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16aea126d4cfbbea/temp/美赛/"/>
    </mc:Choice>
  </mc:AlternateContent>
  <xr:revisionPtr revIDLastSave="375" documentId="11_AD4DA82427541F7ACA7EB800408F3B526BE8DE1D" xr6:coauthVersionLast="47" xr6:coauthVersionMax="47" xr10:uidLastSave="{C91FE681-2D38-495C-BFBB-4BD1300BA3DC}"/>
  <bookViews>
    <workbookView xWindow="-108" yWindow="-108" windowWidth="30936" windowHeight="16776" firstSheet="1" activeTab="5" xr2:uid="{00000000-000D-0000-FFFF-FFFF00000000}"/>
  </bookViews>
  <sheets>
    <sheet name="网络安全相关指数" sheetId="16" r:id="rId1"/>
    <sheet name="指数透视" sheetId="20" r:id="rId2"/>
    <sheet name="IC3" sheetId="3" r:id="rId3"/>
    <sheet name="VCDB" sheetId="2" r:id="rId4"/>
    <sheet name="Sheet5" sheetId="22" r:id="rId5"/>
    <sheet name="VCDB透视" sheetId="19" r:id="rId6"/>
    <sheet name="动机" sheetId="26" r:id="rId7"/>
    <sheet name="受害企业" sheetId="25" r:id="rId8"/>
    <sheet name="Sheet6" sheetId="27" r:id="rId9"/>
    <sheet name="内外攻击者" sheetId="24" r:id="rId10"/>
    <sheet name="CSIS" sheetId="4" r:id="rId11"/>
    <sheet name="CSIS透视" sheetId="17" r:id="rId12"/>
    <sheet name="Country Code" sheetId="13" r:id="rId13"/>
  </sheets>
  <externalReferences>
    <externalReference r:id="rId14"/>
  </externalReferences>
  <definedNames>
    <definedName name="_xlnm._FilterDatabase" localSheetId="10" hidden="1">CSIS!$A$1:$D$1</definedName>
    <definedName name="_xlnm._FilterDatabase" localSheetId="3" hidden="1">VCDB!$A$1:$O$10210</definedName>
    <definedName name="_xlnm._FilterDatabase" localSheetId="0" hidden="1">网络安全相关指数!$A$1:$I$190</definedName>
    <definedName name="_xlchart.v5.0" hidden="1">网络安全相关指数!$B$1</definedName>
    <definedName name="_xlchart.v5.1" hidden="1">网络安全相关指数!$B$2:$B$190</definedName>
    <definedName name="_xlchart.v5.2" hidden="1">网络安全相关指数!$L$1</definedName>
    <definedName name="_xlchart.v5.3" hidden="1">网络安全相关指数!$L$2:$L$190</definedName>
  </definedNames>
  <calcPr calcId="191029"/>
  <pivotCaches>
    <pivotCache cacheId="0" r:id="rId15"/>
    <pivotCache cacheId="1" r:id="rId16"/>
    <pivotCache cacheId="2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6" l="1"/>
  <c r="B3" i="26"/>
  <c r="B4" i="26"/>
  <c r="B5" i="26"/>
  <c r="B6" i="26"/>
  <c r="B7" i="26"/>
  <c r="B8" i="26"/>
  <c r="B9" i="26"/>
  <c r="B1" i="26"/>
  <c r="C2" i="26"/>
  <c r="C3" i="26"/>
  <c r="C4" i="26"/>
  <c r="C5" i="26"/>
  <c r="C6" i="26"/>
  <c r="C7" i="26"/>
  <c r="C8" i="26"/>
  <c r="C9" i="26"/>
  <c r="C1" i="26"/>
  <c r="D10" i="26"/>
  <c r="D9" i="26"/>
  <c r="E237" i="13" l="1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2" i="16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" i="3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2" i="16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" i="13"/>
  <c r="D3" i="3" l="1"/>
  <c r="D5" i="3"/>
  <c r="D6" i="3"/>
  <c r="D7" i="3"/>
  <c r="D8" i="3"/>
  <c r="M8" i="3" s="1"/>
  <c r="D9" i="3"/>
  <c r="M9" i="3" s="1"/>
  <c r="D10" i="3"/>
  <c r="M10" i="3" s="1"/>
  <c r="M11" i="3"/>
  <c r="D12" i="3"/>
  <c r="M12" i="3" s="1"/>
  <c r="D13" i="3"/>
  <c r="M13" i="3" s="1"/>
  <c r="M14" i="3"/>
  <c r="D15" i="3"/>
  <c r="M15" i="3" s="1"/>
  <c r="D16" i="3"/>
  <c r="M16" i="3" s="1"/>
  <c r="D17" i="3"/>
  <c r="M17" i="3" s="1"/>
  <c r="M18" i="3"/>
  <c r="D19" i="3"/>
  <c r="D21" i="3"/>
  <c r="D23" i="3"/>
  <c r="D24" i="3"/>
  <c r="M24" i="3" s="1"/>
  <c r="M25" i="3"/>
  <c r="D26" i="3"/>
  <c r="M26" i="3" s="1"/>
  <c r="D27" i="3"/>
  <c r="M27" i="3" s="1"/>
  <c r="D28" i="3"/>
  <c r="M28" i="3" s="1"/>
  <c r="M3" i="3"/>
  <c r="M4" i="3"/>
  <c r="M5" i="3"/>
  <c r="M6" i="3"/>
  <c r="M7" i="3"/>
  <c r="M19" i="3"/>
  <c r="M20" i="3"/>
  <c r="M21" i="3"/>
  <c r="M22" i="3"/>
  <c r="M23" i="3"/>
  <c r="M2" i="3"/>
  <c r="B29" i="3"/>
  <c r="C29" i="3"/>
  <c r="E29" i="3"/>
  <c r="F29" i="3"/>
  <c r="G29" i="3"/>
  <c r="H29" i="3"/>
  <c r="I29" i="3"/>
  <c r="J29" i="3"/>
  <c r="K29" i="3"/>
  <c r="L29" i="3"/>
  <c r="D29" i="3" l="1"/>
</calcChain>
</file>

<file path=xl/sharedStrings.xml><?xml version="1.0" encoding="utf-8"?>
<sst xmlns="http://schemas.openxmlformats.org/spreadsheetml/2006/main" count="139251" uniqueCount="1028">
  <si>
    <t>国家</t>
    <phoneticPr fontId="5" type="noConversion"/>
  </si>
  <si>
    <t>年代</t>
    <phoneticPr fontId="5" type="noConversion"/>
  </si>
  <si>
    <t>安全事件确认</t>
    <phoneticPr fontId="5" type="noConversion"/>
  </si>
  <si>
    <t>攻击者</t>
    <phoneticPr fontId="5" type="noConversion"/>
  </si>
  <si>
    <t>方式</t>
    <phoneticPr fontId="5" type="noConversion"/>
  </si>
  <si>
    <t>受害企业类别</t>
    <phoneticPr fontId="5" type="noConversion"/>
  </si>
  <si>
    <t>财产</t>
    <phoneticPr fontId="5" type="noConversion"/>
  </si>
  <si>
    <t>财产类别</t>
    <phoneticPr fontId="5" type="noConversion"/>
  </si>
  <si>
    <t>财产类别缩写</t>
    <phoneticPr fontId="5" type="noConversion"/>
  </si>
  <si>
    <t>行为</t>
    <phoneticPr fontId="5" type="noConversion"/>
  </si>
  <si>
    <t>雇员数量</t>
    <phoneticPr fontId="5" type="noConversion"/>
  </si>
  <si>
    <t>组织规模</t>
    <phoneticPr fontId="5" type="noConversion"/>
  </si>
  <si>
    <t>数据受害者</t>
    <phoneticPr fontId="5" type="noConversion"/>
  </si>
  <si>
    <t>发现方式</t>
    <phoneticPr fontId="5" type="noConversion"/>
  </si>
  <si>
    <t>外部威胁动机</t>
    <phoneticPr fontId="5" type="noConversion"/>
  </si>
  <si>
    <t>USA</t>
  </si>
  <si>
    <t>Confirmed</t>
  </si>
  <si>
    <t>Internal</t>
  </si>
  <si>
    <t>Privilege Misuse</t>
  </si>
  <si>
    <t xml:space="preserve">Public </t>
  </si>
  <si>
    <t>Server</t>
  </si>
  <si>
    <t>S - Database</t>
  </si>
  <si>
    <t>S</t>
  </si>
  <si>
    <t>Misuse</t>
  </si>
  <si>
    <t>Over 100000</t>
  </si>
  <si>
    <t>Large</t>
  </si>
  <si>
    <t>ESP</t>
  </si>
  <si>
    <t>Miscellaneous Errors</t>
  </si>
  <si>
    <t xml:space="preserve">Professional </t>
  </si>
  <si>
    <t>S - File</t>
  </si>
  <si>
    <t>Error</t>
  </si>
  <si>
    <t>1001 to 10000</t>
  </si>
  <si>
    <t>Customer</t>
  </si>
  <si>
    <t>External</t>
  </si>
  <si>
    <t>Lost and Stolen Assets</t>
  </si>
  <si>
    <t xml:space="preserve">Healthcare </t>
  </si>
  <si>
    <t>User Dev</t>
  </si>
  <si>
    <t>U - Desktop or laptop</t>
  </si>
  <si>
    <t>U</t>
  </si>
  <si>
    <t>Physical</t>
  </si>
  <si>
    <t>101 to 1000</t>
  </si>
  <si>
    <t>Small</t>
  </si>
  <si>
    <t>Patient</t>
  </si>
  <si>
    <t>Financial</t>
  </si>
  <si>
    <t>Partner</t>
  </si>
  <si>
    <t>Media</t>
  </si>
  <si>
    <t>M - Disk media</t>
  </si>
  <si>
    <t>M</t>
  </si>
  <si>
    <t>GBR</t>
  </si>
  <si>
    <t>Basic Web Application Attacks</t>
  </si>
  <si>
    <t xml:space="preserve">Information </t>
  </si>
  <si>
    <t>S - Web application</t>
  </si>
  <si>
    <t>Hacking</t>
  </si>
  <si>
    <t>M - Documents</t>
    <phoneticPr fontId="5" type="noConversion"/>
  </si>
  <si>
    <t>M - Documents</t>
  </si>
  <si>
    <t>Employee</t>
  </si>
  <si>
    <t>AZE</t>
  </si>
  <si>
    <t xml:space="preserve">Utilities </t>
  </si>
  <si>
    <t>Ideology</t>
  </si>
  <si>
    <t xml:space="preserve">Other Services </t>
  </si>
  <si>
    <t>U - Desktop</t>
  </si>
  <si>
    <t>1 to 10</t>
  </si>
  <si>
    <t>Multiple</t>
  </si>
  <si>
    <t>CAN</t>
  </si>
  <si>
    <t>Fun</t>
  </si>
  <si>
    <t>System Intrusion</t>
  </si>
  <si>
    <t xml:space="preserve">Educational </t>
  </si>
  <si>
    <t>Malware</t>
  </si>
  <si>
    <t>M - Payment card</t>
  </si>
  <si>
    <t>10001 to 25000</t>
  </si>
  <si>
    <t>50001 to 100000</t>
  </si>
  <si>
    <t>S - Mail</t>
  </si>
  <si>
    <t xml:space="preserve">Finance </t>
  </si>
  <si>
    <t>M - Flash drive</t>
  </si>
  <si>
    <t>IND</t>
  </si>
  <si>
    <t>P - Manager</t>
  </si>
  <si>
    <t>P</t>
  </si>
  <si>
    <t>Social</t>
  </si>
  <si>
    <t>Espionage</t>
  </si>
  <si>
    <t>Social Engineering</t>
  </si>
  <si>
    <t>P - End-user or employee</t>
  </si>
  <si>
    <t>Student</t>
  </si>
  <si>
    <t xml:space="preserve">Retail </t>
  </si>
  <si>
    <t>25001 to 50000</t>
  </si>
  <si>
    <t>11 to 100</t>
  </si>
  <si>
    <t xml:space="preserve">S - </t>
  </si>
  <si>
    <t xml:space="preserve">Manufacturing </t>
  </si>
  <si>
    <t>ECU</t>
  </si>
  <si>
    <t>Other</t>
  </si>
  <si>
    <t xml:space="preserve">Accomodation </t>
  </si>
  <si>
    <t>S - POS controller</t>
  </si>
  <si>
    <t>Everything Else</t>
  </si>
  <si>
    <t>Kiosk/Term</t>
  </si>
  <si>
    <t>T - Gas terminal</t>
  </si>
  <si>
    <t>T</t>
  </si>
  <si>
    <t xml:space="preserve">Administrative </t>
  </si>
  <si>
    <t xml:space="preserve">Transportation </t>
  </si>
  <si>
    <t>P - Executive</t>
  </si>
  <si>
    <t>Grudge</t>
  </si>
  <si>
    <t>Suspected</t>
  </si>
  <si>
    <t xml:space="preserve">Construction </t>
  </si>
  <si>
    <t xml:space="preserve">P - </t>
  </si>
  <si>
    <t>SYR</t>
  </si>
  <si>
    <t>Denial of Service</t>
  </si>
  <si>
    <t>FRA</t>
  </si>
  <si>
    <t>JPN</t>
  </si>
  <si>
    <t>S - Code repository</t>
  </si>
  <si>
    <t>RUS</t>
  </si>
  <si>
    <t>IDN</t>
  </si>
  <si>
    <t>M - Smart card</t>
  </si>
  <si>
    <t>ISR</t>
  </si>
  <si>
    <t>P - Other</t>
  </si>
  <si>
    <t xml:space="preserve">Trade </t>
  </si>
  <si>
    <t>U - POS terminal</t>
  </si>
  <si>
    <t>AUT</t>
  </si>
  <si>
    <t>T - Kiosk</t>
  </si>
  <si>
    <t>IRL</t>
  </si>
  <si>
    <t>NZL</t>
  </si>
  <si>
    <t>AUS</t>
  </si>
  <si>
    <t xml:space="preserve">U - </t>
  </si>
  <si>
    <t>TWN</t>
  </si>
  <si>
    <t>SGP</t>
  </si>
  <si>
    <t>BRA</t>
  </si>
  <si>
    <t>KEN</t>
  </si>
  <si>
    <t>EST</t>
  </si>
  <si>
    <t>ZAF</t>
  </si>
  <si>
    <t>KAZ</t>
  </si>
  <si>
    <t>Person</t>
  </si>
  <si>
    <t>P - Finance</t>
  </si>
  <si>
    <t>ALB</t>
  </si>
  <si>
    <t>N - Router or switch</t>
  </si>
  <si>
    <t>N</t>
  </si>
  <si>
    <t>GHA</t>
  </si>
  <si>
    <t>T - ATM</t>
  </si>
  <si>
    <t>KOR</t>
  </si>
  <si>
    <t>PSE</t>
  </si>
  <si>
    <t>ARM</t>
  </si>
  <si>
    <t>U - Telephone</t>
  </si>
  <si>
    <t xml:space="preserve">M - </t>
  </si>
  <si>
    <t xml:space="preserve">Entertainment </t>
  </si>
  <si>
    <t>P - Customer</t>
  </si>
  <si>
    <t>TUR</t>
  </si>
  <si>
    <t>Network</t>
  </si>
  <si>
    <t>E - Telemetry</t>
  </si>
  <si>
    <t>E</t>
  </si>
  <si>
    <t>BHS</t>
  </si>
  <si>
    <t>M - Disk drive</t>
  </si>
  <si>
    <t xml:space="preserve">Real Estate </t>
  </si>
  <si>
    <t>MYS</t>
  </si>
  <si>
    <t>UMI</t>
  </si>
  <si>
    <t>CYP</t>
  </si>
  <si>
    <t>GEO</t>
  </si>
  <si>
    <t>P - Partner</t>
  </si>
  <si>
    <t>TLS</t>
  </si>
  <si>
    <t>DEU</t>
  </si>
  <si>
    <t>S - Backup</t>
  </si>
  <si>
    <t>PRY</t>
  </si>
  <si>
    <t>CHL</t>
  </si>
  <si>
    <t>IRN</t>
  </si>
  <si>
    <t>VNM</t>
  </si>
  <si>
    <t>ARE</t>
  </si>
  <si>
    <t xml:space="preserve">Management </t>
  </si>
  <si>
    <t>U - Media</t>
  </si>
  <si>
    <t>ISL</t>
  </si>
  <si>
    <t>CZE</t>
  </si>
  <si>
    <t>S - DNS</t>
  </si>
  <si>
    <t>Secondary</t>
  </si>
  <si>
    <t>ETH</t>
  </si>
  <si>
    <t xml:space="preserve">Mining </t>
  </si>
  <si>
    <t>M - Tapes</t>
  </si>
  <si>
    <t>BGD</t>
  </si>
  <si>
    <t>LUX</t>
  </si>
  <si>
    <t>HKG</t>
  </si>
  <si>
    <t>CHN</t>
  </si>
  <si>
    <t>M - Other</t>
  </si>
  <si>
    <t>TKM</t>
  </si>
  <si>
    <t>UKR</t>
  </si>
  <si>
    <t>S - Mainframe</t>
  </si>
  <si>
    <t>Fear</t>
  </si>
  <si>
    <t>S - Authentication</t>
  </si>
  <si>
    <t>NLD</t>
  </si>
  <si>
    <t>P - End-user</t>
  </si>
  <si>
    <t>SWE</t>
  </si>
  <si>
    <t>P - Call center</t>
  </si>
  <si>
    <t>O</t>
  </si>
  <si>
    <t>GUM</t>
  </si>
  <si>
    <t>UZB</t>
  </si>
  <si>
    <t>ROU</t>
  </si>
  <si>
    <t>T - PED pad</t>
  </si>
  <si>
    <t>TTO</t>
  </si>
  <si>
    <t>Environmental</t>
  </si>
  <si>
    <t>POL</t>
  </si>
  <si>
    <t>TUN</t>
  </si>
  <si>
    <t>COG</t>
  </si>
  <si>
    <t>MEX</t>
  </si>
  <si>
    <t>EGY</t>
  </si>
  <si>
    <t>THA</t>
  </si>
  <si>
    <t>PHL</t>
  </si>
  <si>
    <t>N - WLAN</t>
  </si>
  <si>
    <t>QAT</t>
  </si>
  <si>
    <t>MOZ</t>
  </si>
  <si>
    <t xml:space="preserve">T - </t>
  </si>
  <si>
    <t>N - Camera</t>
  </si>
  <si>
    <t>SVK</t>
  </si>
  <si>
    <t>S - Log</t>
  </si>
  <si>
    <t>NOR</t>
  </si>
  <si>
    <t>SAU</t>
  </si>
  <si>
    <t>BEL</t>
  </si>
  <si>
    <t>MDA</t>
  </si>
  <si>
    <t>Near miss</t>
  </si>
  <si>
    <t>ARG</t>
  </si>
  <si>
    <t>S - Other</t>
  </si>
  <si>
    <t>P - Former employee</t>
  </si>
  <si>
    <t xml:space="preserve">Agriculture </t>
  </si>
  <si>
    <t>BHR</t>
  </si>
  <si>
    <t>P - Cashier</t>
  </si>
  <si>
    <t>N - Broadband</t>
  </si>
  <si>
    <t>N - PBX</t>
  </si>
  <si>
    <t>N - Firewall</t>
  </si>
  <si>
    <t>IMN</t>
  </si>
  <si>
    <t>S - Directory</t>
  </si>
  <si>
    <t>CHE</t>
  </si>
  <si>
    <t>ITA</t>
  </si>
  <si>
    <t xml:space="preserve">N - </t>
  </si>
  <si>
    <t>S - ICS</t>
  </si>
  <si>
    <t>U - Tablet</t>
  </si>
  <si>
    <t>PRT</t>
  </si>
  <si>
    <t>DNK</t>
  </si>
  <si>
    <t>P - Human resources</t>
  </si>
  <si>
    <t>LVA</t>
  </si>
  <si>
    <t>PAK</t>
  </si>
  <si>
    <t>JOR</t>
  </si>
  <si>
    <t>COK</t>
  </si>
  <si>
    <t>MAR</t>
  </si>
  <si>
    <t>FIN</t>
  </si>
  <si>
    <t>ZWE</t>
  </si>
  <si>
    <t>LTU</t>
  </si>
  <si>
    <t>GAB</t>
  </si>
  <si>
    <t>P - System admin</t>
  </si>
  <si>
    <t>U - Mobile phone</t>
  </si>
  <si>
    <t>NGA</t>
  </si>
  <si>
    <t>ATG</t>
  </si>
  <si>
    <t>VEN</t>
  </si>
  <si>
    <t>BOL</t>
  </si>
  <si>
    <t>KWT</t>
  </si>
  <si>
    <t>PER</t>
  </si>
  <si>
    <t>COL</t>
  </si>
  <si>
    <t>PRK</t>
  </si>
  <si>
    <t>LBN</t>
  </si>
  <si>
    <t>M - Fax</t>
  </si>
  <si>
    <t>PRI</t>
  </si>
  <si>
    <t>BRN</t>
  </si>
  <si>
    <t>U - Other</t>
  </si>
  <si>
    <t>P - Maintenance</t>
  </si>
  <si>
    <t>NPL</t>
  </si>
  <si>
    <t>SDN</t>
  </si>
  <si>
    <t>GTM</t>
  </si>
  <si>
    <t>AFG</t>
  </si>
  <si>
    <t>KHM</t>
  </si>
  <si>
    <t>MLT</t>
  </si>
  <si>
    <t>PAN</t>
  </si>
  <si>
    <t>S - Payment switch</t>
  </si>
  <si>
    <t>S - Configuration or patch management</t>
  </si>
  <si>
    <t>BLR</t>
  </si>
  <si>
    <t>BLZ</t>
  </si>
  <si>
    <t>P - Developer</t>
  </si>
  <si>
    <t>CRI</t>
  </si>
  <si>
    <t>N - Access reader</t>
  </si>
  <si>
    <t>N - SAN</t>
  </si>
  <si>
    <t>LKA</t>
  </si>
  <si>
    <t>S - Remote access</t>
  </si>
  <si>
    <t>BGR</t>
  </si>
  <si>
    <t>E - Telematics</t>
  </si>
  <si>
    <t>TZA</t>
  </si>
  <si>
    <t>YEM</t>
  </si>
  <si>
    <t>NAM</t>
  </si>
  <si>
    <t>MRT</t>
  </si>
  <si>
    <t>JAM</t>
  </si>
  <si>
    <t>N - Other</t>
  </si>
  <si>
    <t>N - Public WAN</t>
  </si>
  <si>
    <t>S - Print</t>
  </si>
  <si>
    <t>HND</t>
  </si>
  <si>
    <t>P - Helpdesk</t>
  </si>
  <si>
    <t>BWA</t>
  </si>
  <si>
    <t>U - Peripheral</t>
  </si>
  <si>
    <t>TJK</t>
  </si>
  <si>
    <t>SRB</t>
  </si>
  <si>
    <t>N - Telephone</t>
  </si>
  <si>
    <t>P - Guard</t>
  </si>
  <si>
    <t>N - Private WAN</t>
  </si>
  <si>
    <t>MKD</t>
  </si>
  <si>
    <t>RWA</t>
  </si>
  <si>
    <t>VIR</t>
  </si>
  <si>
    <t>HRV</t>
  </si>
  <si>
    <t>OMN</t>
  </si>
  <si>
    <t>UGA</t>
  </si>
  <si>
    <t>Embedded</t>
  </si>
  <si>
    <t>E - Other</t>
  </si>
  <si>
    <t>S - Proxy</t>
  </si>
  <si>
    <t>DZA</t>
  </si>
  <si>
    <t>SWZ</t>
  </si>
  <si>
    <t>N - LAN</t>
  </si>
  <si>
    <t>HUN</t>
  </si>
  <si>
    <t>MNE</t>
  </si>
  <si>
    <t>SVN</t>
  </si>
  <si>
    <t>N - VoIP adapter</t>
  </si>
  <si>
    <t>Convenience</t>
  </si>
  <si>
    <t>BIH</t>
  </si>
  <si>
    <t>HTI</t>
  </si>
  <si>
    <t>GRC</t>
  </si>
  <si>
    <t>IRQ</t>
  </si>
  <si>
    <t>ZMB</t>
  </si>
  <si>
    <t>MLI</t>
  </si>
  <si>
    <t>URY</t>
  </si>
  <si>
    <t>S - DHCP</t>
  </si>
  <si>
    <t>CUW</t>
  </si>
  <si>
    <t>MCO</t>
  </si>
  <si>
    <t>T - Other</t>
  </si>
  <si>
    <t>Year</t>
  </si>
  <si>
    <t>Month</t>
  </si>
  <si>
    <t>Victim Country</t>
  </si>
  <si>
    <t>Perpetrator Country</t>
  </si>
  <si>
    <t>NOV</t>
  </si>
  <si>
    <t>OCT</t>
  </si>
  <si>
    <t>UAE</t>
  </si>
  <si>
    <t>Unknown</t>
  </si>
  <si>
    <t>SEP</t>
  </si>
  <si>
    <t>MEA</t>
  </si>
  <si>
    <t>MNG</t>
  </si>
  <si>
    <t>AUG</t>
  </si>
  <si>
    <t>INT</t>
  </si>
  <si>
    <t>JUL</t>
  </si>
  <si>
    <t>GER</t>
  </si>
  <si>
    <t>JUN</t>
  </si>
  <si>
    <t>PLW</t>
  </si>
  <si>
    <t>MAY</t>
  </si>
  <si>
    <t>APR</t>
  </si>
  <si>
    <t>SLV</t>
  </si>
  <si>
    <t>AFR</t>
  </si>
  <si>
    <t>FEB</t>
  </si>
  <si>
    <t>JAN</t>
  </si>
  <si>
    <t>DEC</t>
  </si>
  <si>
    <t>NATO</t>
  </si>
  <si>
    <t>ASEAN</t>
  </si>
  <si>
    <t>HMS</t>
  </si>
  <si>
    <t>GUY</t>
  </si>
  <si>
    <t>BMU</t>
  </si>
  <si>
    <t>ICC</t>
  </si>
  <si>
    <t>SRI</t>
  </si>
  <si>
    <t>G20</t>
  </si>
  <si>
    <t>UK</t>
  </si>
  <si>
    <t>SAS</t>
  </si>
  <si>
    <t>APC</t>
  </si>
  <si>
    <t>MID</t>
  </si>
  <si>
    <t>VAT</t>
  </si>
  <si>
    <t>VAN</t>
  </si>
  <si>
    <t>GLP</t>
  </si>
  <si>
    <t>SEA</t>
  </si>
  <si>
    <t>EAS</t>
  </si>
  <si>
    <t>GRL</t>
  </si>
  <si>
    <t>ROM</t>
  </si>
  <si>
    <t>MHL</t>
  </si>
  <si>
    <t>EUR</t>
  </si>
  <si>
    <t>HAM</t>
  </si>
  <si>
    <t>AND</t>
  </si>
  <si>
    <t>SEAS</t>
  </si>
  <si>
    <t>MULT</t>
  </si>
  <si>
    <t>PL</t>
  </si>
  <si>
    <t>UNK</t>
  </si>
  <si>
    <t>LBR</t>
  </si>
  <si>
    <t>ASIA</t>
  </si>
  <si>
    <t>ISIS</t>
  </si>
  <si>
    <t>AQ</t>
  </si>
  <si>
    <t>EU</t>
  </si>
  <si>
    <t>GLO</t>
  </si>
  <si>
    <t>BRI</t>
  </si>
  <si>
    <t>SUM</t>
  </si>
  <si>
    <t>总计</t>
  </si>
  <si>
    <t>(空白)</t>
  </si>
  <si>
    <t>Country</t>
  </si>
  <si>
    <t>Alpha-2 code</t>
  </si>
  <si>
    <t>Alpha-3 code</t>
  </si>
  <si>
    <t>Numeric</t>
  </si>
  <si>
    <t>Afghanistan</t>
  </si>
  <si>
    <t>AF</t>
  </si>
  <si>
    <t>Albania</t>
  </si>
  <si>
    <t>AL</t>
  </si>
  <si>
    <t>Algeria</t>
  </si>
  <si>
    <t>DZ</t>
  </si>
  <si>
    <t>American Samoa</t>
  </si>
  <si>
    <t>AS</t>
  </si>
  <si>
    <t>ASM</t>
  </si>
  <si>
    <t>Andorra</t>
  </si>
  <si>
    <t>AD</t>
  </si>
  <si>
    <t>Angola</t>
  </si>
  <si>
    <t>AO</t>
  </si>
  <si>
    <t>AGO</t>
  </si>
  <si>
    <t>Anguilla</t>
  </si>
  <si>
    <t>AI</t>
  </si>
  <si>
    <t>AIA</t>
  </si>
  <si>
    <t>Antarctica</t>
  </si>
  <si>
    <t>ATA</t>
  </si>
  <si>
    <t>Antigua and Barbuda</t>
  </si>
  <si>
    <t>AG</t>
  </si>
  <si>
    <t>Argentina</t>
  </si>
  <si>
    <t>AR</t>
  </si>
  <si>
    <t>Armenia</t>
  </si>
  <si>
    <t>AM</t>
  </si>
  <si>
    <t>Aruba</t>
  </si>
  <si>
    <t>AW</t>
  </si>
  <si>
    <t>ABW</t>
  </si>
  <si>
    <t>Australia</t>
  </si>
  <si>
    <t>AU</t>
  </si>
  <si>
    <t>Austria</t>
  </si>
  <si>
    <t>AT</t>
  </si>
  <si>
    <t>Azerbaijan</t>
  </si>
  <si>
    <t>AZ</t>
  </si>
  <si>
    <t>BS</t>
  </si>
  <si>
    <t>Bahrain</t>
  </si>
  <si>
    <t>BH</t>
  </si>
  <si>
    <t>Bangladesh</t>
  </si>
  <si>
    <t>BD</t>
  </si>
  <si>
    <t>Barbados</t>
  </si>
  <si>
    <t>BB</t>
  </si>
  <si>
    <t>BRB</t>
  </si>
  <si>
    <t>Belarus</t>
  </si>
  <si>
    <t>BY</t>
  </si>
  <si>
    <t>Belgium</t>
  </si>
  <si>
    <t>BE</t>
  </si>
  <si>
    <t>Belize</t>
  </si>
  <si>
    <t>BZ</t>
  </si>
  <si>
    <t>Benin</t>
  </si>
  <si>
    <t>BJ</t>
  </si>
  <si>
    <t>BEN</t>
  </si>
  <si>
    <t>Bermuda</t>
  </si>
  <si>
    <t>BM</t>
  </si>
  <si>
    <t>Bhutan</t>
  </si>
  <si>
    <t>BT</t>
  </si>
  <si>
    <t>BTN</t>
  </si>
  <si>
    <t>BO</t>
  </si>
  <si>
    <t>Bonaire, Sint Eustatius and Saba</t>
  </si>
  <si>
    <t>BQ</t>
  </si>
  <si>
    <t>BES</t>
  </si>
  <si>
    <t>Bosnia and Herzegovina</t>
  </si>
  <si>
    <t>BA</t>
  </si>
  <si>
    <t>Botswana</t>
  </si>
  <si>
    <t>BW</t>
  </si>
  <si>
    <t>Bouvet Island</t>
  </si>
  <si>
    <t>BV</t>
  </si>
  <si>
    <t>BVT</t>
  </si>
  <si>
    <t>Brazil</t>
  </si>
  <si>
    <t>BR</t>
  </si>
  <si>
    <t>IO</t>
  </si>
  <si>
    <t>IOT</t>
  </si>
  <si>
    <t>Brunei Darussalam</t>
  </si>
  <si>
    <t>BN</t>
  </si>
  <si>
    <t>Bulgaria</t>
  </si>
  <si>
    <t>BG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</si>
  <si>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</si>
  <si>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</si>
  <si>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</si>
  <si>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</si>
  <si>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</si>
  <si>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</si>
  <si>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</si>
  <si>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</si>
  <si>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</si>
  <si>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</si>
  <si>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</si>
  <si>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Cameroon</t>
  </si>
  <si>
    <t>CM</t>
  </si>
  <si>
    <t>CMR</t>
  </si>
  <si>
    <t>Canada</t>
  </si>
  <si>
    <t>CA</t>
  </si>
  <si>
    <t>KY</t>
  </si>
  <si>
    <t>CYM</t>
  </si>
  <si>
    <t>CF</t>
  </si>
  <si>
    <t>CAF</t>
  </si>
  <si>
    <t>Chad</t>
  </si>
  <si>
    <t>TD</t>
  </si>
  <si>
    <t>TCD</t>
  </si>
  <si>
    <t>Chile</t>
  </si>
  <si>
    <t>CL</t>
  </si>
  <si>
    <t>China</t>
  </si>
  <si>
    <t>CN</t>
  </si>
  <si>
    <t>Christmas Island</t>
  </si>
  <si>
    <t>CX</t>
  </si>
  <si>
    <t>CXR</t>
  </si>
  <si>
    <t>CC</t>
  </si>
  <si>
    <t>CCK</t>
  </si>
  <si>
    <t>Colombia</t>
  </si>
  <si>
    <t>CO</t>
  </si>
  <si>
    <t>KM</t>
  </si>
  <si>
    <t>COM</t>
  </si>
  <si>
    <t>Congo (the Democratic Republic of the)</t>
  </si>
  <si>
    <t>CD</t>
  </si>
  <si>
    <t>COD</t>
  </si>
  <si>
    <t>CG</t>
  </si>
  <si>
    <t>CK</t>
  </si>
  <si>
    <t>Costa Rica</t>
  </si>
  <si>
    <t>CR</t>
  </si>
  <si>
    <t>Croatia</t>
  </si>
  <si>
    <t>HR</t>
  </si>
  <si>
    <t>Cuba</t>
  </si>
  <si>
    <t>CU</t>
  </si>
  <si>
    <t>CUB</t>
  </si>
  <si>
    <t>Curaçao</t>
  </si>
  <si>
    <t>CW</t>
  </si>
  <si>
    <t>Cyprus</t>
  </si>
  <si>
    <t>CY</t>
  </si>
  <si>
    <t>Czechia</t>
  </si>
  <si>
    <t>CZ</t>
  </si>
  <si>
    <t>Côte d'Ivoire</t>
  </si>
  <si>
    <t>CI</t>
  </si>
  <si>
    <t>CIV</t>
  </si>
  <si>
    <t>Denmark</t>
  </si>
  <si>
    <t>DK</t>
  </si>
  <si>
    <t>Djibouti</t>
  </si>
  <si>
    <t>DJ</t>
  </si>
  <si>
    <t>DJI</t>
  </si>
  <si>
    <t>Dominica</t>
  </si>
  <si>
    <t>DM</t>
  </si>
  <si>
    <t>DMA</t>
  </si>
  <si>
    <t>DO</t>
  </si>
  <si>
    <t>DOM</t>
  </si>
  <si>
    <t>Ecuador</t>
  </si>
  <si>
    <t>EC</t>
  </si>
  <si>
    <t>Egypt</t>
  </si>
  <si>
    <t>EG</t>
  </si>
  <si>
    <t>El Salvador</t>
  </si>
  <si>
    <t>SV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</si>
  <si>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</si>
  <si>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</si>
  <si>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</si>
  <si>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</si>
  <si>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</si>
  <si>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</si>
  <si>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</si>
  <si>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</si>
  <si>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Eswatini</t>
  </si>
  <si>
    <t>SZ</t>
  </si>
  <si>
    <t>Ethiopia</t>
  </si>
  <si>
    <t>ET</t>
  </si>
  <si>
    <t>FK</t>
  </si>
  <si>
    <t>FLK</t>
  </si>
  <si>
    <t>FO</t>
  </si>
  <si>
    <t>FRO</t>
  </si>
  <si>
    <t>Fiji</t>
  </si>
  <si>
    <t>FJ</t>
  </si>
  <si>
    <t>FJI</t>
  </si>
  <si>
    <t>Finland</t>
  </si>
  <si>
    <t>FI</t>
  </si>
  <si>
    <t>France</t>
  </si>
  <si>
    <t>FR</t>
  </si>
  <si>
    <t>French Guiana</t>
  </si>
  <si>
    <t>GF</t>
  </si>
  <si>
    <t>GUF</t>
  </si>
  <si>
    <t>French Polynesia</t>
  </si>
  <si>
    <t>PF</t>
  </si>
  <si>
    <t>PYF</t>
  </si>
  <si>
    <t>TF</t>
  </si>
  <si>
    <t>ATF</t>
  </si>
  <si>
    <t>Gabon</t>
  </si>
  <si>
    <t>GA</t>
  </si>
  <si>
    <t>GM</t>
  </si>
  <si>
    <t>GMB</t>
  </si>
  <si>
    <t>Georgia</t>
  </si>
  <si>
    <t>GE</t>
  </si>
  <si>
    <t>Germany</t>
  </si>
  <si>
    <t>DE</t>
  </si>
  <si>
    <t>Ghana</t>
  </si>
  <si>
    <t>GH</t>
  </si>
  <si>
    <t>Gibraltar</t>
  </si>
  <si>
    <t>GI</t>
  </si>
  <si>
    <t>GIB</t>
  </si>
  <si>
    <t>Greece</t>
  </si>
  <si>
    <t>GR</t>
  </si>
  <si>
    <t>Greenland</t>
  </si>
  <si>
    <t>GL</t>
  </si>
  <si>
    <t>Grenada</t>
  </si>
  <si>
    <t>GD</t>
  </si>
  <si>
    <t>GRD</t>
  </si>
  <si>
    <t>Guadeloupe</t>
  </si>
  <si>
    <t>GP</t>
  </si>
  <si>
    <t>Guam</t>
  </si>
  <si>
    <t>GU</t>
  </si>
  <si>
    <t>Guatemala</t>
  </si>
  <si>
    <t>GT</t>
  </si>
  <si>
    <t>Guernsey</t>
  </si>
  <si>
    <t>GG</t>
  </si>
  <si>
    <t>GGY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</si>
  <si>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</si>
  <si>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</si>
  <si>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</si>
  <si>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</si>
  <si>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</si>
  <si>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</si>
  <si>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</si>
  <si>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</si>
  <si>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Haiti</t>
  </si>
  <si>
    <t>HT</t>
  </si>
  <si>
    <t>Heard Island and McDonald Islands</t>
  </si>
  <si>
    <t>HM</t>
  </si>
  <si>
    <t>HMD</t>
  </si>
  <si>
    <t>VA</t>
  </si>
  <si>
    <t>Honduras</t>
  </si>
  <si>
    <t>HN</t>
  </si>
  <si>
    <t>Hong Kong</t>
  </si>
  <si>
    <t>HK</t>
  </si>
  <si>
    <t>Hungary</t>
  </si>
  <si>
    <t>HU</t>
  </si>
  <si>
    <t>Iceland</t>
  </si>
  <si>
    <t>IS</t>
  </si>
  <si>
    <t>India</t>
  </si>
  <si>
    <t>IN</t>
  </si>
  <si>
    <t>Indonesia</t>
  </si>
  <si>
    <t>ID</t>
  </si>
  <si>
    <t>IR</t>
  </si>
  <si>
    <t>Iraq</t>
  </si>
  <si>
    <t>IQ</t>
  </si>
  <si>
    <t>Ireland</t>
  </si>
  <si>
    <t>IE</t>
  </si>
  <si>
    <t>Isle of Man</t>
  </si>
  <si>
    <t>IM</t>
  </si>
  <si>
    <t>Israel</t>
  </si>
  <si>
    <t>IL</t>
  </si>
  <si>
    <t>Italy</t>
  </si>
  <si>
    <t>IT</t>
  </si>
  <si>
    <t>Jamaica</t>
  </si>
  <si>
    <t>JM</t>
  </si>
  <si>
    <t>Japan</t>
  </si>
  <si>
    <t>JP</t>
  </si>
  <si>
    <t>Jersey</t>
  </si>
  <si>
    <t>JE</t>
  </si>
  <si>
    <t>JEY</t>
  </si>
  <si>
    <t>Jordan</t>
  </si>
  <si>
    <t>JO</t>
  </si>
  <si>
    <t>Kazakhstan</t>
  </si>
  <si>
    <t>KZ</t>
  </si>
  <si>
    <t>Kenya</t>
  </si>
  <si>
    <t>KE</t>
  </si>
  <si>
    <t>Kiribati</t>
  </si>
  <si>
    <t>KI</t>
  </si>
  <si>
    <t>KIR</t>
  </si>
  <si>
    <t>Korea (the Democratic People's Republic of)</t>
  </si>
  <si>
    <t>KP</t>
  </si>
  <si>
    <t>KR</t>
  </si>
  <si>
    <t>Kuwait</t>
  </si>
  <si>
    <t>KW</t>
  </si>
  <si>
    <t>Kyrgyzstan</t>
  </si>
  <si>
    <t>KG</t>
  </si>
  <si>
    <t>KGZ</t>
  </si>
  <si>
    <t>LA</t>
  </si>
  <si>
    <t>LAO</t>
  </si>
  <si>
    <t>Latvia</t>
  </si>
  <si>
    <t>LV</t>
  </si>
  <si>
    <t>Lebanon</t>
  </si>
  <si>
    <t>LB</t>
  </si>
  <si>
    <t>Lesotho</t>
  </si>
  <si>
    <t>LS</t>
  </si>
  <si>
    <t>LSO</t>
  </si>
  <si>
    <t>Liberia</t>
  </si>
  <si>
    <t>LR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</si>
  <si>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</si>
  <si>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</si>
  <si>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</si>
  <si>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</si>
  <si>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</si>
  <si>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</si>
  <si>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</si>
  <si>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</si>
  <si>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Luxembourg</t>
  </si>
  <si>
    <t>LU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</si>
  <si>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</si>
  <si>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</si>
  <si>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</si>
  <si>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</si>
  <si>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</si>
  <si>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</si>
  <si>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</si>
  <si>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</si>
  <si>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</si>
  <si>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</si>
  <si>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</si>
  <si>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Maldives</t>
  </si>
  <si>
    <t>MV</t>
  </si>
  <si>
    <t>MDV</t>
  </si>
  <si>
    <t>Mali</t>
  </si>
  <si>
    <t>ML</t>
  </si>
  <si>
    <t>Malta</t>
  </si>
  <si>
    <t>MT</t>
  </si>
  <si>
    <t>MH</t>
  </si>
  <si>
    <t>Martinique</t>
  </si>
  <si>
    <t>MQ</t>
  </si>
  <si>
    <t>MTQ</t>
  </si>
  <si>
    <t>Mauritania</t>
  </si>
  <si>
    <t>MR</t>
  </si>
  <si>
    <t>Mauritius</t>
  </si>
  <si>
    <t>MU</t>
  </si>
  <si>
    <t>MUS</t>
  </si>
  <si>
    <t>Mayotte</t>
  </si>
  <si>
    <t>YT</t>
  </si>
  <si>
    <t>MYT</t>
  </si>
  <si>
    <t>Mexico</t>
  </si>
  <si>
    <t>MX</t>
  </si>
  <si>
    <t>Micronesia (Federated States of)</t>
  </si>
  <si>
    <t>FM</t>
  </si>
  <si>
    <t>FSM</t>
  </si>
  <si>
    <t>MD</t>
  </si>
  <si>
    <t>Monaco</t>
  </si>
  <si>
    <t>MC</t>
  </si>
  <si>
    <t>Mongolia</t>
  </si>
  <si>
    <t>MN</t>
  </si>
  <si>
    <t>Montenegro</t>
  </si>
  <si>
    <t>ME</t>
  </si>
  <si>
    <t>Montserrat</t>
  </si>
  <si>
    <t>MS</t>
  </si>
  <si>
    <t>MSR</t>
  </si>
  <si>
    <t>Morocco</t>
  </si>
  <si>
    <t>MA</t>
  </si>
  <si>
    <t>Mozambique</t>
  </si>
  <si>
    <t>MZ</t>
  </si>
  <si>
    <t>Myanmar</t>
  </si>
  <si>
    <t>MM</t>
  </si>
  <si>
    <t>MMR</t>
  </si>
  <si>
    <t>Namibia</t>
  </si>
  <si>
    <t>NA</t>
  </si>
  <si>
    <t>Nauru</t>
  </si>
  <si>
    <t>NR</t>
  </si>
  <si>
    <t>NRU</t>
  </si>
  <si>
    <t>Nepal</t>
  </si>
  <si>
    <t>NP</t>
  </si>
  <si>
    <t>NL</t>
  </si>
  <si>
    <t>New Caledonia</t>
  </si>
  <si>
    <t>NC</t>
  </si>
  <si>
    <t>NCL</t>
  </si>
  <si>
    <t>New Zealand</t>
  </si>
  <si>
    <t>NZ</t>
  </si>
  <si>
    <t>Nicaragua</t>
  </si>
  <si>
    <t>NI</t>
  </si>
  <si>
    <t>NIC</t>
  </si>
  <si>
    <t>NE</t>
  </si>
  <si>
    <t>NER</t>
  </si>
  <si>
    <t>Nigeria</t>
  </si>
  <si>
    <t>NG</t>
  </si>
  <si>
    <t>Niue</t>
  </si>
  <si>
    <t>NU</t>
  </si>
  <si>
    <t>NIU</t>
  </si>
  <si>
    <t>Norfolk Island</t>
  </si>
  <si>
    <t>NF</t>
  </si>
  <si>
    <t>NFK</t>
  </si>
  <si>
    <t>MP</t>
  </si>
  <si>
    <t>MNP</t>
  </si>
  <si>
    <t>Norway</t>
  </si>
  <si>
    <t>NO</t>
  </si>
  <si>
    <t>Oman</t>
  </si>
  <si>
    <t>OM</t>
  </si>
  <si>
    <t>Pakistan</t>
  </si>
  <si>
    <t>PK</t>
  </si>
  <si>
    <t>Palau</t>
  </si>
  <si>
    <t>PW</t>
  </si>
  <si>
    <t>PS</t>
  </si>
  <si>
    <t>Panama</t>
  </si>
  <si>
    <t>PA</t>
  </si>
  <si>
    <t>Papua New Guinea</t>
  </si>
  <si>
    <t>PG</t>
  </si>
  <si>
    <t>PNG</t>
  </si>
  <si>
    <t>Paraguay</t>
  </si>
  <si>
    <t>PY</t>
  </si>
  <si>
    <t>Peru</t>
  </si>
  <si>
    <t>PE</t>
  </si>
  <si>
    <t>PH</t>
  </si>
  <si>
    <t>Pitcairn</t>
  </si>
  <si>
    <t>PN</t>
  </si>
  <si>
    <t>PCN</t>
  </si>
  <si>
    <t>Poland</t>
  </si>
  <si>
    <t>Portugal</t>
  </si>
  <si>
    <t>PT</t>
  </si>
  <si>
    <t>Puerto Rico</t>
  </si>
  <si>
    <t>PR</t>
  </si>
  <si>
    <t>Qatar</t>
  </si>
  <si>
    <t>QA</t>
  </si>
  <si>
    <t>Republic of North Macedonia</t>
  </si>
  <si>
    <t>MK</t>
  </si>
  <si>
    <t>Romania</t>
  </si>
  <si>
    <t>RO</t>
  </si>
  <si>
    <t>RU</t>
  </si>
  <si>
    <t>Rwanda</t>
  </si>
  <si>
    <t>RW</t>
  </si>
  <si>
    <t>Réunion</t>
  </si>
  <si>
    <t>RE</t>
  </si>
  <si>
    <t>REU</t>
  </si>
  <si>
    <t>Saint Barthélemy</t>
  </si>
  <si>
    <t>BL</t>
  </si>
  <si>
    <t>BLM</t>
  </si>
  <si>
    <t>Saint Helena, Ascension and Tristan da Cunha</t>
  </si>
  <si>
    <t>SH</t>
  </si>
  <si>
    <t>SHN</t>
  </si>
  <si>
    <t>Saint Kitts and Nevis</t>
  </si>
  <si>
    <t>KN</t>
  </si>
  <si>
    <t>KNA</t>
  </si>
  <si>
    <t>Saint Lucia</t>
  </si>
  <si>
    <t>LC</t>
  </si>
  <si>
    <t>LCA</t>
  </si>
  <si>
    <t>Saint Martin (French part)</t>
  </si>
  <si>
    <t>MF</t>
  </si>
  <si>
    <t>MAF</t>
  </si>
  <si>
    <t>Saint Pierre and Miquelon</t>
  </si>
  <si>
    <t>PM</t>
  </si>
  <si>
    <t>SPM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</si>
  <si>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</si>
  <si>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</si>
  <si>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</si>
  <si>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</si>
  <si>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</si>
  <si>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</si>
  <si>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</si>
  <si>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</si>
  <si>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</si>
  <si>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</si>
  <si>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</si>
  <si>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</si>
  <si>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</si>
  <si>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</si>
  <si>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Senegal</t>
  </si>
  <si>
    <t>SN</t>
  </si>
  <si>
    <t>SEN</t>
  </si>
  <si>
    <t>Serbia</t>
  </si>
  <si>
    <t>RS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</si>
  <si>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</si>
  <si>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</si>
  <si>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</si>
  <si>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</si>
  <si>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</si>
  <si>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</si>
  <si>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</si>
  <si>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</si>
  <si>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Sint Maarten (Dutch part)</t>
  </si>
  <si>
    <t>SX</t>
  </si>
  <si>
    <t>SXM</t>
  </si>
  <si>
    <t>Slovakia</t>
  </si>
  <si>
    <t>SK</t>
  </si>
  <si>
    <t>Slovenia</t>
  </si>
  <si>
    <t>SI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</si>
  <si>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</si>
  <si>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</si>
  <si>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</si>
  <si>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</si>
  <si>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</si>
  <si>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</si>
  <si>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</si>
  <si>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</si>
  <si>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South Georgia and the South Sandwich Islands</t>
  </si>
  <si>
    <t>GS</t>
  </si>
  <si>
    <t>SGS</t>
  </si>
  <si>
    <t>South Sudan</t>
  </si>
  <si>
    <t>SS</t>
  </si>
  <si>
    <t>SSD</t>
  </si>
  <si>
    <t>Spain</t>
  </si>
  <si>
    <t>ES</t>
  </si>
  <si>
    <t>Sri Lanka</t>
  </si>
  <si>
    <t>LK</t>
  </si>
  <si>
    <t>SD</t>
  </si>
  <si>
    <t>Suriname</t>
  </si>
  <si>
    <t>SR</t>
  </si>
  <si>
    <t>SUR</t>
  </si>
  <si>
    <t>Svalbard and Jan Mayen</t>
  </si>
  <si>
    <t>SJ</t>
  </si>
  <si>
    <t>SJM</t>
  </si>
  <si>
    <t>Sweden</t>
  </si>
  <si>
    <t>SE</t>
  </si>
  <si>
    <t>Switzerland</t>
  </si>
  <si>
    <t>CH</t>
  </si>
  <si>
    <t>Syrian Arab Republic</t>
  </si>
  <si>
    <t>SY</t>
  </si>
  <si>
    <t>Taiwan (Province of China)</t>
  </si>
  <si>
    <t>TW</t>
  </si>
  <si>
    <t>Tajikistan</t>
  </si>
  <si>
    <t>TJ</t>
  </si>
  <si>
    <t>TZ</t>
  </si>
  <si>
    <t>Thailand</t>
  </si>
  <si>
    <t>TH</t>
  </si>
  <si>
    <t>Timor-Leste</t>
  </si>
  <si>
    <t>TL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</si>
  <si>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</si>
  <si>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</si>
  <si>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</si>
  <si>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</si>
  <si>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</si>
  <si>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</si>
  <si>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</si>
  <si>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</si>
  <si>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</si>
  <si>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</si>
  <si>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</si>
  <si>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Tunisia</t>
  </si>
  <si>
    <t>TN</t>
  </si>
  <si>
    <t>Turkey</t>
  </si>
  <si>
    <t>TR</t>
  </si>
  <si>
    <t>Turkmenistan</t>
  </si>
  <si>
    <t>TM</t>
  </si>
  <si>
    <t>TC</t>
  </si>
  <si>
    <t>TCA</t>
  </si>
  <si>
    <t>Tuvalu</t>
  </si>
  <si>
    <t>TV</t>
  </si>
  <si>
    <t>TUV</t>
  </si>
  <si>
    <t>Uganda</t>
  </si>
  <si>
    <t>UG</t>
  </si>
  <si>
    <t>Ukraine</t>
  </si>
  <si>
    <t>UA</t>
  </si>
  <si>
    <t>AE</t>
  </si>
  <si>
    <t>GB</t>
  </si>
  <si>
    <t>UM</t>
  </si>
  <si>
    <t>US</t>
  </si>
  <si>
    <t>Uruguay</t>
  </si>
  <si>
    <t>UY</t>
  </si>
  <si>
    <t>Uzbekistan</t>
  </si>
  <si>
    <t>UZ</t>
  </si>
  <si>
    <t>Vanuatu</t>
  </si>
  <si>
    <t>VU</t>
  </si>
  <si>
    <t>VUT</t>
  </si>
  <si>
    <t>VE</t>
  </si>
  <si>
    <t>Viet Nam</t>
  </si>
  <si>
    <t>VN</t>
  </si>
  <si>
    <t>Virgin Islands (British)</t>
  </si>
  <si>
    <t>VG</t>
  </si>
  <si>
    <t>VGB</t>
  </si>
  <si>
    <t>Virgin Islands (U.S.)</t>
  </si>
  <si>
    <t>VI</t>
  </si>
  <si>
    <t>Wallis and Futuna</t>
  </si>
  <si>
    <t>WF</t>
  </si>
  <si>
    <t>WLF</t>
  </si>
  <si>
    <t>Western Sahara</t>
  </si>
  <si>
    <t>EH</t>
  </si>
  <si>
    <t>ESH</t>
  </si>
  <si>
    <t>Yemen</t>
  </si>
  <si>
    <t>YE</t>
  </si>
  <si>
    <t>Zambia</t>
  </si>
  <si>
    <t>ZM</t>
  </si>
  <si>
    <t>Zimbabwe</t>
  </si>
  <si>
    <t>ZW</t>
  </si>
  <si>
    <t>Åland Islands</t>
  </si>
  <si>
    <t>AX</t>
  </si>
  <si>
    <t>ALA</t>
  </si>
  <si>
    <t>United Kingdom</t>
    <phoneticPr fontId="4" type="noConversion"/>
  </si>
  <si>
    <t>Philippines</t>
  </si>
  <si>
    <t>Netherlands</t>
  </si>
  <si>
    <t xml:space="preserve">Other Services </t>
    <phoneticPr fontId="4" type="noConversion"/>
  </si>
  <si>
    <t>Bahamas</t>
    <phoneticPr fontId="4" type="noConversion"/>
  </si>
  <si>
    <t>Bolivia</t>
    <phoneticPr fontId="4" type="noConversion"/>
  </si>
  <si>
    <t>Iran</t>
    <phoneticPr fontId="4" type="noConversion"/>
  </si>
  <si>
    <t>Congo</t>
  </si>
  <si>
    <t>Moldova</t>
  </si>
  <si>
    <t>Venezuela</t>
    <phoneticPr fontId="4" type="noConversion"/>
  </si>
  <si>
    <t>Central African Republic</t>
  </si>
  <si>
    <t>Cocos (Keeling) Islands</t>
  </si>
  <si>
    <t>Dominican Republic</t>
  </si>
  <si>
    <t>Gambia</t>
  </si>
  <si>
    <t>Marshall Islands</t>
  </si>
  <si>
    <t>British Indian Ocean Territory</t>
  </si>
  <si>
    <t>Cayman Islands</t>
  </si>
  <si>
    <t>Comoros</t>
  </si>
  <si>
    <t>Cook Islands</t>
  </si>
  <si>
    <t>Falkland Islands [Malvinas]</t>
  </si>
  <si>
    <t>Faroe Islands</t>
  </si>
  <si>
    <t>French Southern Territories</t>
  </si>
  <si>
    <t>Holy See</t>
  </si>
  <si>
    <t>Lao People's Democratic Republic</t>
  </si>
  <si>
    <t>Niger</t>
  </si>
  <si>
    <t>Northern Mariana Islands</t>
  </si>
  <si>
    <t>Russian Federation</t>
  </si>
  <si>
    <t>Sudan</t>
  </si>
  <si>
    <t>Turks and Caicos Islands</t>
  </si>
  <si>
    <t>United Arab Emirates</t>
  </si>
  <si>
    <t>United States Minor Outlying Islands</t>
  </si>
  <si>
    <t>Korea (the Republic of)</t>
    <phoneticPr fontId="4" type="noConversion"/>
  </si>
  <si>
    <t>Palestine</t>
    <phoneticPr fontId="4" type="noConversion"/>
  </si>
  <si>
    <t>Tanzania</t>
  </si>
  <si>
    <t>Code</t>
    <phoneticPr fontId="5" type="noConversion"/>
  </si>
  <si>
    <t>Latitude</t>
    <phoneticPr fontId="5" type="noConversion"/>
  </si>
  <si>
    <t>Longitude</t>
    <phoneticPr fontId="5" type="noConversion"/>
  </si>
  <si>
    <t>Region</t>
  </si>
  <si>
    <t>GCI</t>
  </si>
  <si>
    <t>NCSI</t>
  </si>
  <si>
    <t>DDL</t>
  </si>
  <si>
    <t>Afghanistan</t>
    <phoneticPr fontId="5" type="noConversion"/>
  </si>
  <si>
    <t>Asia-Pasific</t>
  </si>
  <si>
    <t>Europe</t>
  </si>
  <si>
    <t>Africa</t>
  </si>
  <si>
    <t>North America</t>
  </si>
  <si>
    <t>South America</t>
  </si>
  <si>
    <t>Bahamas</t>
    <phoneticPr fontId="5" type="noConversion"/>
  </si>
  <si>
    <t>Bolivia</t>
    <phoneticPr fontId="5" type="noConversion"/>
  </si>
  <si>
    <t>Central African Republic</t>
    <phoneticPr fontId="5" type="noConversion"/>
  </si>
  <si>
    <t>Comoros</t>
    <phoneticPr fontId="5" type="noConversion"/>
  </si>
  <si>
    <t>Czechia</t>
    <phoneticPr fontId="5" type="noConversion"/>
  </si>
  <si>
    <t>Dominican Republic</t>
    <phoneticPr fontId="5" type="noConversion"/>
  </si>
  <si>
    <t>Gambia</t>
    <phoneticPr fontId="5" type="noConversion"/>
  </si>
  <si>
    <t>Iran</t>
    <phoneticPr fontId="5" type="noConversion"/>
  </si>
  <si>
    <t>Lao People's Democratic Republic</t>
    <phoneticPr fontId="5" type="noConversion"/>
  </si>
  <si>
    <t>Marshall Islands</t>
    <phoneticPr fontId="5" type="noConversion"/>
  </si>
  <si>
    <t>Moldova</t>
    <phoneticPr fontId="5" type="noConversion"/>
  </si>
  <si>
    <t>Netherlands</t>
    <phoneticPr fontId="5" type="noConversion"/>
  </si>
  <si>
    <t>Korea (the Republic of)</t>
    <phoneticPr fontId="5" type="noConversion"/>
  </si>
  <si>
    <t>Republic of North Macedonia</t>
    <phoneticPr fontId="5" type="noConversion"/>
  </si>
  <si>
    <t>Palestine</t>
    <phoneticPr fontId="5" type="noConversion"/>
  </si>
  <si>
    <t>Russian Federation</t>
    <phoneticPr fontId="5" type="noConversion"/>
  </si>
  <si>
    <t>Korea (the Democratic People's Republic of)</t>
    <phoneticPr fontId="5" type="noConversion"/>
  </si>
  <si>
    <t>Syrian Arab Republic</t>
    <phoneticPr fontId="5" type="noConversion"/>
  </si>
  <si>
    <t>Tanzania</t>
    <phoneticPr fontId="5" type="noConversion"/>
  </si>
  <si>
    <t>United Kingdom</t>
    <phoneticPr fontId="5" type="noConversion"/>
  </si>
  <si>
    <t>United States of America</t>
    <phoneticPr fontId="5" type="noConversion"/>
  </si>
  <si>
    <t>Venezuela</t>
    <phoneticPr fontId="5" type="noConversion"/>
  </si>
  <si>
    <t>行标签</t>
  </si>
  <si>
    <t>求和项:CEI</t>
  </si>
  <si>
    <t>求和项:GCI</t>
  </si>
  <si>
    <t>求和项:NCSI</t>
  </si>
  <si>
    <t>求和项:DDL</t>
  </si>
  <si>
    <t>计数项:国家</t>
  </si>
  <si>
    <t>CEIRAW</t>
    <phoneticPr fontId="4" type="noConversion"/>
  </si>
  <si>
    <t>CEI</t>
    <phoneticPr fontId="4" type="noConversion"/>
  </si>
  <si>
    <t>United States of America</t>
    <phoneticPr fontId="4" type="noConversion"/>
  </si>
  <si>
    <t>计数项:攻击者</t>
  </si>
  <si>
    <t>计数项:受害企业类别</t>
  </si>
  <si>
    <t>计数项:Year</t>
  </si>
  <si>
    <t>国家</t>
  </si>
  <si>
    <t>(全部)</t>
  </si>
  <si>
    <t>列标签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</si>
</sst>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2"/>
      <scheme val="minor"/>
    </font>
    <font>
      <b/>
      <sz val="6"/>
      <color rgb="FF313F50"/>
      <name val="Inherit"/>
      <family val="2"/>
    </font>
    <font>
      <sz val="6"/>
      <color rgb="FF212529"/>
      <name val="Inherit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CEDF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>
      <alignment vertical="center"/>
    </xf>
  </cellStyleXfs>
  <cellXfs count="26">
    <xf numFmtId="0" fontId="0" fillId="0" borderId="0" xfId="0"/>
    <xf numFmtId="49" fontId="3" fillId="0" borderId="1" xfId="1" applyNumberFormat="1" applyBorder="1">
      <alignment vertical="center"/>
    </xf>
    <xf numFmtId="0" fontId="3" fillId="0" borderId="1" xfId="1" applyBorder="1">
      <alignment vertical="center"/>
    </xf>
    <xf numFmtId="0" fontId="3" fillId="0" borderId="0" xfId="1">
      <alignment vertical="center"/>
    </xf>
    <xf numFmtId="49" fontId="3" fillId="0" borderId="0" xfId="1" applyNumberFormat="1">
      <alignment vertical="center"/>
    </xf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6" fillId="0" borderId="0" xfId="0" applyFont="1"/>
    <xf numFmtId="0" fontId="7" fillId="3" borderId="0" xfId="0" applyFont="1" applyFill="1" applyAlignment="1">
      <alignment horizontal="left" wrapText="1"/>
    </xf>
    <xf numFmtId="0" fontId="8" fillId="2" borderId="0" xfId="0" applyFont="1" applyFill="1" applyAlignment="1">
      <alignment vertical="center" wrapText="1"/>
    </xf>
    <xf numFmtId="0" fontId="0" fillId="4" borderId="3" xfId="0" applyFill="1" applyBorder="1"/>
    <xf numFmtId="0" fontId="0" fillId="4" borderId="1" xfId="0" applyFill="1" applyBorder="1"/>
    <xf numFmtId="0" fontId="6" fillId="4" borderId="0" xfId="0" applyFont="1" applyFill="1"/>
    <xf numFmtId="0" fontId="0" fillId="4" borderId="0" xfId="0" applyFill="1"/>
    <xf numFmtId="0" fontId="0" fillId="0" borderId="0" xfId="0" applyAlignment="1">
      <alignment horizontal="left"/>
    </xf>
    <xf numFmtId="0" fontId="2" fillId="0" borderId="0" xfId="1" applyFont="1">
      <alignment vertical="center"/>
    </xf>
    <xf numFmtId="0" fontId="1" fillId="0" borderId="0" xfId="1" applyFont="1">
      <alignment vertical="center"/>
    </xf>
    <xf numFmtId="0" fontId="0" fillId="0" borderId="0" xfId="0" applyNumberFormat="1"/>
  </cellXfs>
  <cellStyles count="2">
    <cellStyle name="常规" xfId="0" builtinId="0"/>
    <cellStyle name="常规 2" xfId="1" xr:uid="{2512458F-B2A4-4FA4-B6C6-9DB9753B4F1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动机!$A$4:$A$8</c:f>
              <c:strCache>
                <c:ptCount val="5"/>
                <c:pt idx="0">
                  <c:v>Grudge</c:v>
                </c:pt>
                <c:pt idx="1">
                  <c:v>Fun</c:v>
                </c:pt>
                <c:pt idx="2">
                  <c:v>Espionage</c:v>
                </c:pt>
                <c:pt idx="3">
                  <c:v>Ideology</c:v>
                </c:pt>
                <c:pt idx="4">
                  <c:v>Financial</c:v>
                </c:pt>
              </c:strCache>
            </c:strRef>
          </c:cat>
          <c:val>
            <c:numRef>
              <c:f>动机!$B$4:$B$8</c:f>
              <c:numCache>
                <c:formatCode>General</c:formatCode>
                <c:ptCount val="5"/>
                <c:pt idx="0">
                  <c:v>1.1646904559912736</c:v>
                </c:pt>
                <c:pt idx="1">
                  <c:v>1.9883596979850322</c:v>
                </c:pt>
                <c:pt idx="2">
                  <c:v>2.1867262449623333</c:v>
                </c:pt>
                <c:pt idx="3">
                  <c:v>2.4838789004683473</c:v>
                </c:pt>
                <c:pt idx="4">
                  <c:v>4.6051701859880918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E3-4932-B2CB-8AB2A84E3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34696400"/>
        <c:axId val="1534703120"/>
      </c:barChart>
      <c:catAx>
        <c:axId val="1534696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4703120"/>
        <c:crosses val="autoZero"/>
        <c:auto val="1"/>
        <c:lblAlgn val="ctr"/>
        <c:lblOffset val="100"/>
        <c:noMultiLvlLbl val="0"/>
      </c:catAx>
      <c:valAx>
        <c:axId val="153470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469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 DATA.xlsx]受害企业!数据透视表2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受害企业!$B$3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受害企业!$A$4:$A$20</c:f>
              <c:strCache>
                <c:ptCount val="16"/>
                <c:pt idx="0">
                  <c:v>Mining </c:v>
                </c:pt>
                <c:pt idx="1">
                  <c:v>Utilities </c:v>
                </c:pt>
                <c:pt idx="2">
                  <c:v>Entertainment </c:v>
                </c:pt>
                <c:pt idx="3">
                  <c:v>Trade </c:v>
                </c:pt>
                <c:pt idx="4">
                  <c:v>Transportation </c:v>
                </c:pt>
                <c:pt idx="5">
                  <c:v>Accomodation </c:v>
                </c:pt>
                <c:pt idx="6">
                  <c:v>Administrative </c:v>
                </c:pt>
                <c:pt idx="7">
                  <c:v>Manufacturing </c:v>
                </c:pt>
                <c:pt idx="8">
                  <c:v>Professional </c:v>
                </c:pt>
                <c:pt idx="9">
                  <c:v>Other Services </c:v>
                </c:pt>
                <c:pt idx="10">
                  <c:v>Retail </c:v>
                </c:pt>
                <c:pt idx="11">
                  <c:v>Information </c:v>
                </c:pt>
                <c:pt idx="12">
                  <c:v>Finance </c:v>
                </c:pt>
                <c:pt idx="13">
                  <c:v>Educational </c:v>
                </c:pt>
                <c:pt idx="14">
                  <c:v>Public </c:v>
                </c:pt>
                <c:pt idx="15">
                  <c:v>Healthcare </c:v>
                </c:pt>
              </c:strCache>
            </c:strRef>
          </c:cat>
          <c:val>
            <c:numRef>
              <c:f>受害企业!$B$4:$B$20</c:f>
              <c:numCache>
                <c:formatCode>General</c:formatCode>
                <c:ptCount val="16"/>
                <c:pt idx="0">
                  <c:v>26</c:v>
                </c:pt>
                <c:pt idx="1">
                  <c:v>45</c:v>
                </c:pt>
                <c:pt idx="2">
                  <c:v>89</c:v>
                </c:pt>
                <c:pt idx="3">
                  <c:v>94</c:v>
                </c:pt>
                <c:pt idx="4">
                  <c:v>126</c:v>
                </c:pt>
                <c:pt idx="5">
                  <c:v>165</c:v>
                </c:pt>
                <c:pt idx="6">
                  <c:v>183</c:v>
                </c:pt>
                <c:pt idx="7">
                  <c:v>245</c:v>
                </c:pt>
                <c:pt idx="8">
                  <c:v>439</c:v>
                </c:pt>
                <c:pt idx="9">
                  <c:v>453</c:v>
                </c:pt>
                <c:pt idx="10">
                  <c:v>500</c:v>
                </c:pt>
                <c:pt idx="11">
                  <c:v>802</c:v>
                </c:pt>
                <c:pt idx="12">
                  <c:v>940</c:v>
                </c:pt>
                <c:pt idx="13">
                  <c:v>1135</c:v>
                </c:pt>
                <c:pt idx="14">
                  <c:v>2366</c:v>
                </c:pt>
                <c:pt idx="15">
                  <c:v>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1-42A4-BC6D-ABEBF7247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96933536"/>
        <c:axId val="121619744"/>
      </c:barChart>
      <c:catAx>
        <c:axId val="1096933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1619744"/>
        <c:crosses val="autoZero"/>
        <c:auto val="1"/>
        <c:lblAlgn val="ctr"/>
        <c:lblOffset val="100"/>
        <c:noMultiLvlLbl val="0"/>
      </c:catAx>
      <c:valAx>
        <c:axId val="12161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693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Sheet6!$A$1:$A$8</c:f>
              <c:strCache>
                <c:ptCount val="8"/>
                <c:pt idx="0">
                  <c:v>Professional </c:v>
                </c:pt>
                <c:pt idx="1">
                  <c:v>Other Services </c:v>
                </c:pt>
                <c:pt idx="2">
                  <c:v>Retail </c:v>
                </c:pt>
                <c:pt idx="3">
                  <c:v>Information </c:v>
                </c:pt>
                <c:pt idx="4">
                  <c:v>Finance </c:v>
                </c:pt>
                <c:pt idx="5">
                  <c:v>Educational </c:v>
                </c:pt>
                <c:pt idx="6">
                  <c:v>Public </c:v>
                </c:pt>
                <c:pt idx="7">
                  <c:v>Healthcare </c:v>
                </c:pt>
              </c:strCache>
            </c:strRef>
          </c:cat>
          <c:val>
            <c:numRef>
              <c:f>Sheet6!$B$1:$B$8</c:f>
              <c:numCache>
                <c:formatCode>General</c:formatCode>
                <c:ptCount val="8"/>
                <c:pt idx="0">
                  <c:v>439</c:v>
                </c:pt>
                <c:pt idx="1">
                  <c:v>453</c:v>
                </c:pt>
                <c:pt idx="2">
                  <c:v>500</c:v>
                </c:pt>
                <c:pt idx="3">
                  <c:v>802</c:v>
                </c:pt>
                <c:pt idx="4">
                  <c:v>940</c:v>
                </c:pt>
                <c:pt idx="5">
                  <c:v>1135</c:v>
                </c:pt>
                <c:pt idx="6">
                  <c:v>2366</c:v>
                </c:pt>
                <c:pt idx="7">
                  <c:v>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72-4BF4-9B3C-171B42655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62744399"/>
        <c:axId val="1062744879"/>
      </c:barChart>
      <c:catAx>
        <c:axId val="1062744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2744879"/>
        <c:crosses val="autoZero"/>
        <c:auto val="1"/>
        <c:lblAlgn val="ctr"/>
        <c:lblOffset val="100"/>
        <c:noMultiLvlLbl val="0"/>
      </c:catAx>
      <c:valAx>
        <c:axId val="1062744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2744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 DATA.xlsx]内外攻击者!数据透视表2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内外攻击者!$B$3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673-402F-9647-7AB4624D43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673-402F-9647-7AB4624D43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673-402F-9647-7AB4624D43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673-402F-9647-7AB4624D433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673-402F-9647-7AB4624D4335}"/>
              </c:ext>
            </c:extLst>
          </c:dPt>
          <c:cat>
            <c:strRef>
              <c:f>内外攻击者!$A$4:$A$8</c:f>
              <c:strCache>
                <c:ptCount val="4"/>
                <c:pt idx="0">
                  <c:v>External</c:v>
                </c:pt>
                <c:pt idx="1">
                  <c:v>Internal</c:v>
                </c:pt>
                <c:pt idx="2">
                  <c:v>Multiple</c:v>
                </c:pt>
                <c:pt idx="3">
                  <c:v>Partner</c:v>
                </c:pt>
              </c:strCache>
            </c:strRef>
          </c:cat>
          <c:val>
            <c:numRef>
              <c:f>内外攻击者!$B$4:$B$8</c:f>
              <c:numCache>
                <c:formatCode>General</c:formatCode>
                <c:ptCount val="4"/>
                <c:pt idx="0">
                  <c:v>5483</c:v>
                </c:pt>
                <c:pt idx="1">
                  <c:v>3928</c:v>
                </c:pt>
                <c:pt idx="2">
                  <c:v>265</c:v>
                </c:pt>
                <c:pt idx="3">
                  <c:v>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673-402F-9647-7AB4624D4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6F2629A9-2365-4414-B65A-A48F831AA72C}">
          <cx:tx>
            <cx:txData>
              <cx:f>_xlchart.v5.2</cx:f>
              <cx:v>CEIRAW</cx:v>
            </cx:txData>
          </cx:tx>
          <cx:dataId val="0"/>
          <cx:layoutPr>
            <cx:geography cultureLanguage="zh-CN" cultureRegion="CN" attribution="由必应提供支持">
              <cx:geoCache provider="{E9337A44-BEBE-4D9F-B70C-5C5E7DAFC167}">
                <cx:binary>7H1bdxTH1fZf0fLN930XM+5z92QlWUsSQpxEMBL4s+8GaSwmljRkpLENVyGxHDAnEwgKmIOxAR8S
m2NsQBj+jHokXb1/4X2qu0tdtbvm0KPO6r5QO+t91+qiWjX7qdq79vm305/8ZnquVm0OfTI/t7D4
m+lPfvfW8aWlE795++3F6eO1+epieb4+3WwsNj5YKk835t9ufPBBfbr29kyz+nF9YfZtQ9Ott6eP
V5tLtU/e+v1v8bXZWuNAY7q6VG8svNOqNU8eri225pYWu4wph4amG62FJTZ9Fl/63VvDC7ONuepb
Q7WFpfrSyamTJ2q/e0v6J28NvU0/lPijQ3NY11JrBnNLul72XNd2Hc/Ugkd/a2iusTAbjetu2XYq
umEZeiV8+N8+WJ3HfP+ns/6V++1zZ/lr1ZKCBVVnZpq1xcWh6P9LU6VfII3UFxujIQVGG2y9w38I
fuDbMoV//1vyAj+ZvBFAoPTpNUQxWFu9v3H2iX9mpdtvTgeDqZU9RmTb0UIqexIKplX27IrleiFE
mmbyPx2i0NeK1CgIUwkKwghFYe+B/FEY/mD2eHWhvrhUXeDEUO29lDiYZZwETbNNJ8TBlXBwnLJh
erau6UY4bPM/HeKw+c83/sPz7cddd4YaB2EqwUEYoTgM784fB//KmY0vvvOXz7WvPfRvPeAE2T4W
llcOCG1bnbBwcSA8kx8KgkWKdakRSXyA4JIYp+jsfz9/dMZxRjIUF15Zg5gwPNMM93/Fks5HSS9r
gMNwIy6Gf8T3QyQuPv9q/eVT/k61RzpgEc2jEESvKeXH9+RPef/Sdf/M92svb3T7tSm5k1V2LE33
HDOir8ydzEpZsyqWrrvRgaHE72dFHegfT6UQxCMUhcn38kdhslkfOlBd+DDDM4AbkW2DzqYeSWMI
Y+HG5GllVzddzzQcjnwkHK7e9Zcf8Xf97/3NaB4hPH9NqX5gf/5UH2k1Wwsz9W6/Nd3OL5lly3As
q6LZEePB3haIblTKFdOwbN2gUuD5XzdvfLbx5odua+mw5+OphPR+PEKpP7I3f+oPzx3DxSjDHW+B
reMxHM5XZOLrID4eR/esEBxcXkP9JL4VPbrq//LMf/SqBz9UI8FuQNIHCB6JcYrKcBHuq81ZRpQs
pXEJegHoblU8XSkQSg7GHdfAjdUJeRXRG0C49lcv/NVfOGApuFI8NYkG/2gCh8MFOB3N+Vq2pwMM
36k4OB2RiixLZQtC2zUdCO6KEgOciPXXFwc9GvJsgoQ8mABjIn8wRqvHGkNHa82ZWrcdmE5W6DYu
qZ7hGKYMRMkwy3bF0SBIIu0NbEzkU2u/fum/Xtn49u/8df+nQZhKMYg/SgEYPZo/AGsvzkN163Ev
SUd/q1K2PFevuJ4bigMZBlMvG67umbodmzokFPpZkVpOCD+GohB/lKJwZDh/FIbnZmvNLCW2AUWt
i8Q2AoGNMxJyJE3T+ZaXJPalz3trMGokIokcf4DgkRinqOwqgO68qzFfX6hPZ3iRAmuCembqUOKk
62vJ0cumA6MT7lhKIeHfu7H++CmEBA4rh6p/7iTPJlDIgwkcCiAkhhdmGs1mhjBYRtm2bAgBW23z
LtuubcGIQRQ42Lo3T1/BTXQABOKplPzxCKX98K78OdNoY74Bt0e3X5xOOpR0o2xo0NRwJwq3unwU
cF2CecmoWE4sPUTxsP7t5fbl79d/Xem2JDVTEqYSEIQRCsL+QhyApfpsqzpUXZgZGqk2j7VmMjwM
8PBoLrw7tmar8GCsyTNg67C8GC8REOYBuvnIv3DXB7eHjgfd+PRgJ0T1GQJUhz9GQRsez//kDLcW
l5rVuSylesmwy9DmAIUZe+MEK4gOfRAmEhwt0wqwxNESoWq/ftp+9oS/619+8HkEDP46Qf0j+VN/
8/t/wym5vvqs269Ny7nMsuF4rqHB/srJK1DfNGGD0vSKxc0gRL3oa0lqziVMJRgIIxSGiXfzh2EE
qnaG7rlKGVLbtFzLCAFgElpAAJLF9iwL7CxUPCrEELXx7Jb/0+luO0JNfj6P0J6/poQf2Zc/4Y/W
FmqnWrUsQwWYSqFDseO2poqs15XgHGVjps59Q4T6/rdX/eVv1y/fHixaQJpNkJA/TfE4OpY/HoE0
yFIWWHBDeK7mapYMg26VoV5UPM+MxbkoA/z795mcPfN9+mMgTKX0jz9KiT88lT/x2eXk7tUeF/d0
wgCS2DQRJAAdOuI1EieyYeQwmHphRqKCGF77WpGaGQlTKQrxz6QovDOcPwoH6zBydNt16RDAvdU1
bcfQ4PERZEClbCJEw4rIDjFB7kDQodsr93vshQ6Uj6dSyscjlPIHC8B8RqvzxxozWXIfKHEQBIga
s2QJDDWhXNFdC3dUsCWR77Tv/Nu/c9V/+B1/neL6GU8ldBc+Sum+f0/+O374VK15rFr/Y5YRSpZW
NismiwCI9GNIWWH7QyzA7mpAmYuuSGT7M8PbXUjgm+vXPkuPhDybgCEPUjyGC2DQO1T9MON4Mfid
2W0HF05DgsHxEM9nm6anx6qCeBqYonznZe+IqQ6MSJpNYJA/TWE4VITogOrxKiJqu22/dKLAsMou
zEksKENCoeSGZnDbtKJYDcKUGK2unIEO1W0tnTGIpioAiEYo9Ucm82dK43C5ZaiSlRC5ihPgVGxu
kiB6AQKMHfwLF/EDW1qzdBQ+/2rjyiAARPMo9aPXlPTjBbgBTbUQr5qlGIbJAVedCjRe3C8FKQAP
HC4+pht5nDWN7Pv1H06ze9C1h+n3vTCVUF4YocSfOpj/vh+pHm9WszRGGNB3bUQcWU4UkyRLYlsr
g+9YCAqIAlSpCvDLs/btlfQAgGcF8wj1+WtK+pEC3IP8nkc8Hb/f4TlBMkkgmGieCU1WGKkuzM5V
Z2qLx7tttXT0RyCF50LFgoKrUn4rGuxwjuF6FSYZ8OBgSBz/xzvYEYNZgeKpdP/HI4kjsCt/7rO/
eqr64fFskxV2AuSRUaU8BGGylXIoeT6gos1k6eHUTcgFpOhsmSCgggmyuWQzK7atmYYWnx7peOBS
iv/duzGQfGZT49n0kEiDiXMykv85mWzMZ+sz8xBY4bL/uE9ANhchWAkpJJZuc15FnDbrz76GerD5
t/OchfVvthCmEhiEEYrBZAHy20aR/tfo9nvTSYsSoo083TLxXygOmDwQDgSTJoZhOCZixsKH/+0o
Z+TMjfbtm+1Hl9eer/rLj/2/n/e//JX/k/7h8NWfIdB0+FcUptEOIkVOSxTzLBEkigB2JAXwdCVi
t0RokGPpFRgNOqhJwfL/59UZONj/59XZQX+/8AHlLxfGE795PH/2wEOyFoYO1060js3Vp7sRIt0+
RRg7jGqWZtjQloT9WXJhckPOEzKfQq96wqQMVv1PFsGLW0235XQwJEizKSjSIEVkVxGYBUQXwhyG
hj9oIlTuv4EL4lNg0meRu9EjG3mC7AMkz5o6UXLXnv+4eev2NjhG4gMEnMQ4xWd0d/4nZgQ+4GZr
sdu+THdMbJaKY2sIVYRJhz2y6cFwy04FCVA2YiGCB4ZR8Xazfv1XBG8NdLURphIkhBGKwch7+WMw
ihzMLEO2HMQvumYFAVmRj1c2PpcqTtnRkBPicScAwSDQvt74977l0KSQokxxC6cSDISPUgxGC2B7
wzmYrbfmu/3ilOdAY8mYFRsRQeGtRZYayPpwdGTeeFzeE/NP++FVOOHbKz93W5FaYghTCQbCCMVg
pAB+yPFaozmbpf0TiWm4T3mOY8gyAUGkENiup3tqC0T7q1ebT077X5wdKB1Nnk0hkD5NURgvAAry
8kPerGIA6Y7DDhRypZf+jA+1ufqpWjcOkA4ExETA3Ax11oxkMzE9eF4ZqfnIVOMma3plevUQTMlf
ftFtSWqmtBZPJSdCGKHHYaQATuHJeg3JBUMHao2FDJHwmHDQzK0oduqZZGV38A+gDiKAQrwfBd75
s0w0/PMvfER1OtUoyLMJEPIgxWKyADmyo425xvyxTCUEdLpKRXcq8i215MIooXlwzyNUJXgoDFfu
r716AHk6kIRASSRhNoVBGqQwjBZApxtpzNU/yhKFEksywE0JXuIo6Q9mNlHFZonKqDKFzEy+50Pb
z/rFVRyF9Z9/XHt5m4/0fxrk2QQGeZDCMFIEGI63Mi1uBNXMYnY4xnIE4sNdw2pZWDbPhiJHYaTn
MtS8iM8jdOevExSfyl9R2/jPPZbh9bev/M+Wexz8lIK57CDtD6kDtkR6HT5i3dVMm3MhyGtRGKRY
jxqDxAcIGIlxisr4O/mjsqu2MF9tfshJozr/6dCw7TK7BCFCK7K1yvqzx3gReBWTGSIaa89fbL58
wN+plqEGgc8jtOevKcl3FSFEq7GIGglBwtmeWvNUbbbxUaaVK6CgmSiyhkyOyAcmuwQgLmDv0y2k
YXJyh/Kg/fRrFjQX1BGBI2Bz9TIuNZC2SPTZ/Ms3/N/2D02v7xHIev1zCuVIAQwfB6soxtONMunO
DmIv4L00gN5WcBHhacgDYbV4LCTqBDcrwtPWL1+H7t1tQepTxOcRSPhrSvqDh/NnXHubML4uzHT7
remIbxtlz0GgHWpbhLdWmXGV3DKigi274nJbOaX9mceskM4gVajW46kUgXiEgrB3LH8QRlCKqlYf
2sWs4IvVuWqGJkCWbQm5jpynyHEpX6x05OKg1Ijn2jqJgGlf+9vGxcfd9oX6DPB5BAH+mpJ/pAhh
d63mhxAdQ7urixn6lJF/oLm4r7qezHxQgNCBxRUVFojggNcU5j7UHmw//Qfc7+lJn/gAwSAxngBj
dwHOQmNp8eNMC0Kyojo6blIAIk4PF5QLhGbbFZhiLZtcpvwLNzbOf7d+5cFg9SCl2RQKaTCBw7v5
47D25tPeTrB0ogEaNPRr8CJPWQqsgrwQYKC5lfjKK91t+1mRmikJP4YAIYxQFA4fyR+FvmpXp0Nh
p5y2VO482DC9IlQPgSHNV7tx5HQYeNCpkZFjR265IPxU4EglFOiE5Q8lPHnlYIgQ8SggfA4uzkGT
QvhUchSEj9KjcGg4/6Mw0qyeqs9xOqj0p3QYlGDZQH4sHo1cURE+EHIgfkfFOKH+xv03/J1qJWou
BAIH85J0D15Too8czp/orHbDrftYXqamJhO+f1RCRR2Q6IEOIGx/dilF0jgcE7xKMKd1qGH3uyg1
CvJsgoU8SBGZKECgxkhrbraaaSE2lJpykJ3DokslGJA/buHKBMc1sbauvbmFSAoYvXtsCjX95dmE
/vIgpf/IeP4ngpvEQoagOvzp2NCOoa+X8EVqeK3ZyDIhEPdQVGG2DfjcwoeY9lh0vGl7mkN8z/61
P8O6imLNnB+p4FfvemEq2fLCCN3vowUo7DV6PFOrqumgNHmFxVHzSGuJ5+gaulsgKRmWOU7jkOcj
kNG/cHHt5UsEWW8vXlL1GQJJhz+WgKcAtovRkycyDZ1k5ZpRS00zUbUieICDIJqRzamjMB5qSMWq
tHQ1QuL+fx5s/PJwoOhJ5v2PZxNQ5MEEFgUQzf75M+tnWUcFvnVV7CGddECtBB2WC4ToKSP4EFjM
wlxh3OOaBP/T4anpa0UdGFb8YygQ8QhFYU8BVObDsB5lGckKex3qlzsOqgHLRwE6Gsr9x1HfuMRK
R+HC1+2VlxuvX/PXqt3QgfbxVEr7eITS/nABjEajDaQPDh3OtCAtKvcjSdzQNS6s5VtqyUM1KWT2
o+hapE5QXRm9v649BA6bqxcHy36gH6CY0HGKzGgBFLnR49UMnTwsEwhxSTqKh4RSgihwSFPRbQdF
HuMYP/ForL24gCrm6c8Fn0cA4K8p3ad25a8uwIYKnTL0Bnf7wSnFAqIDEDmvW6jgFTy4qApSGhZt
B83YEKukTlfrd1Fq7iTPJljIgxSRwwUIWcKFdq6WHRQlFIt3cRhM14hlsIBFyUXdbNQkRL4JUaPb
11/2uCuo6c/nEcrz15TmowUImhybG5qszn2EJOZmdpRHErNrok4/GI20+0sIIfbQzwIOfkJx1gTu
0VU4dJC53G0darrLswn15UGKweTR/DnRaOtYtduPTseB4FND9RbIgMiCR6vFw4KNEtksvyHy9RAo
/Ev3YA7tth41CHweIT9/TQk/WoAL6SQqrGUZqYrAJJgnUKSfxX8Fj7T9DUS/2IihrBjRfYjeSxGN
hEOw+mwg6x2LZYpnUxSkQYrF4ckCHIJmA31lMzwHFopsOqyi71byvgQGuyihUr+RbPq1fA6iEmVO
B0NBmk1RkAYpCnsKcBkdW1xqZNrfyEbSCAK+XId7+A0JhaASql5B0eX4xIj3UQQOtZ9c731JU7Mk
eTYBQx6kYIyN5X8k1l8tr1993o0Tp5QMelkPujWj8G/wyNIZiZ9o9YUMINalkz1EMPReTgcUop9B
6R+9ppSfKIJp9VRt+nimzKiCCAqowZANIW1l4x2YESv3qDkdjHftC78M1LuFzyOk568p6UcLkFGF
QCtEQ7UvfZHdvmfpUrCNsh6DIfHlfQ8vm8eiWxweiEfi7fpakXrrC1MJBMIIRWHXvvxZz+76H+vZ
AcAyeDwLnVkgjCX2D3YEdRmKgkGuQu1rX7T/c7HbCtQE5/MItflrSurdBSD12HQrW+0LZlF0WHYd
x0UYo6Tvot4ssjcrMD9snQNR2PoXP12/cnMgDUyYSkgvjFDqj43mv9F3/bF+rNFaynCz73CbhXda
tebJFGXUxmZPnljqdthT3nNwkdEMA30EY1eYcA5QdhkhpVDSeHEFXEmlY3Dnr+hGxN+l8A1E8+gB
iF4ndv94/rsfVbdRSRE51hunr/pfnNlcPrf5jzc9CmSlxALFFJCpbLkV3ntZ4kkI6IKebHk6N4cS
2TvIAtWSofOXCF6d/yFFcLgAOsLYn1rVpQaijuaGxlv1hVqGCjSi4XfSDg80pmGWSB+XOlFtLh6v
zs0N7V1kWTyL3dhJuhPlIADVhhNnq0KkrFHrsGrD+OrhUG3ZoETuBp/H+uoFZil6fc9/8mW3dXU4
SPQD9PzQcXpsJvbkz/jG0dQiS/0OFm8LSrUDx87W1UoQOSUoeCymEtWeOcGjMIDPzgxcJiCeShDw
4xFK+/ECKNdjzfpSM1NGBZ8bq5lqGLJWbUK5wAPTU2TvoIIe991/nVs/+wIVOgcz9tEPUCDoOIVj
7HD+R4HHPodMQnXdScefdqK35TqewWWYFg4eQybVEvoDc26QAdlRUR51s1ELgFQrgRcUhg0myaF7
i5KA5UJ/d9r/5l8DpXTKs8nGlwfprp8sgpkJLb1gaVo+x5Z66wGnzPZxMFG8x0BgmAk7avDIxiaU
A0XlAAeVTOLcdREU1mqsz3WpxXPiAwSaxDhFZ6oINpGl4/XGiUwFNMrK63pg/JAUEAYXrE/w2MW2
QQkPaG93byMXbWAxTT9A8aDjFI+xqfxlxO76Qra56A4SeYIsEsRyB498iYVbCKmGqGcc3aZo0dyN
z/89ENPi8wgG/DUl/e69+ZOe2+qzEs+oWb7jiQhYZ6/sht3N6sJ0LTvJYKGwaiCfDdkIbpQt24OH
lAcSs2QfkQUh6byHSUYtCfg8stn568RmL8BddLzWnK8unOS/f/vSGK00wUbgYkAodvDIpGeJhigB
ikoAHbj/618GIr0fzSOk568p6XcVwJA03qzVstztEKwVtHhB9y64kQVV2EDQNou5Q3XbEBFi8fOf
n99YHsT6Gs2jJI9eU5KPF2G3N2vZlnZGYQvEMmqm6/F+FRLpSw5MevBBaygrsiV1JU7z1St0h0JN
hYFi41EaVphNcJAHE2jsyl/QjsOQWkP/kCwtqIgxgt1bcxziiUPVPNNm/ZfBm4KHHoILjxGAxFJe
z53txgzVjN+XZhMg5MEEEAW4bPoXHiHgp9vPTmmQ0JCGUNkqUMh2vqyTsaxmTYOdCCU9+Z+NzHM9
l9IJgfAnJGgfvqZU31uI7Z+x94D1LEFJTkSaykwIMtdF1xz0H489QiIT6quAYgeyx7UXKeXjEUr8
8QLkCoaum9JIHUWmWnwLbv/2E7iiod3aurzhmTkaTTFY2U4S47VFfKi7cBN0W0oPCPgHOgHBxxNw
vFsEUXAy0zpHFqJfUKkTTUhCbk+anJYQJIn2PbgqcZ8O7NjSkbiJErY3BqpR6MdTKRLxSAKD9/LH
YH8DPoKh/7t0vDa0qzbfmG7CXjo9dKjWODFX+z+LWx18hhof/D9OrE4H5m2FQbZLdEKXIWrG3VOt
Zxo6UsH9DVvETjQRMoL7QgXKSriDiBup/Z9fcF/oRgf1aeXzyNbgr+m+2FOE20E/BXbSXRB2av6k
92/vaSzMtJpZ9uHGJQyd3Ez4MGRbYMmDY4MlmqLjYai14EIhcsf2sx82//orbsow5fMRFSvocASk
2fQgSIOJ41CAm8MEa7c3l6WlHGYqj3WY9CpRqLKsu7A6EB4qRLgoFsGpHV6WN/5+Hck+/F3/CPB5
hPb8NaX6RAGovqe1gFI/J7v91nQsaKeaQOqgwb3TGdfHZW0EcE9DoDLVWLyyzioWI7Qmur9x4HkQ
x6OBImn8z8J5ZOPz13Tj753M/1Y2WW0MTTXma0Fx70PN+sJ0/USGJnI46UzQHyl0ks7IBAAzlWyV
JaNq+s1v2td/4qD0z3n8aB4FIHpNAZgswPVn78JMlszeYBdLcHtP3YzbZRHjaIHrcoMhVRdhHxmk
qD0z8bB5lPDRa0r4vQVg+QeqS5l2NbEhZi2UKfEcZbklFApAtSWkzTHVXbrtnDu78enjQZNEcUsS
ZhPyy4MUhANH82c/2P1otLSY5QlASfod6+BvevlC98IXyvehir+mu+2YqGuI9gzGVkw4bpKCi8hG
2Wd0O0aQaxxCIx6BtVeft2+udFuO+qrP55Ftz1/TDb+3AC4i0P1P3X5oSrqjNACMC0g0hP1AIDjL
W3ctpAyB5sFDeA6j0DkWLNVtKZ1pHk1VkD0aSVD+nQKwmsVmtZZhUVuTBX4ZaH7LjYBw+QgQoLob
HKKWGznmgsa40p5fvb9x9ol/ZpBtH0+lEMQjCQgKUJtk71J1Lksdy2TNR2xcdqLSGNjlAgLMeRqE
G3EIyCFof3oJTW8HqwsTTyUICB9NIFCA2yaqcvWosJ+OAXnoxo1sIA/5ieEj2xaQuYhgDNYbOhqm
oTC916PmQnweoT5/TUk/XoAMBR6mEzKB7cvcneijnpecfagkn2mBPN2DPhvwlNjVKXCcErKfoV6h
xjxaQQcPjoPI9FGzcu3FI+xS/lq1DdQ7XphKNr0wQvf9vgJkh+yrnsj0qomgO9vS4VFRhsSg1y2K
GCJDxKAelZX77Zv/Tk/3djSPEJ2/TlD8UP43nbUXdzZXvuv2U9Mxed0pozcb7jqci8s3HZg6YVpm
bcDUWTm9l6Pe8XweoTx/TSn/3lj+lN/XaM5kutlR4AVp/6gyIpMcpZ0r8C8bbnS914h/ef3lg/YK
zDGdZY2a5HweITl/TUm+rwA1BvfXFk5Wu/3SlHu9bFnoqIaCatJdEsGP6IpqojptXBxYZOwbf4na
EHZbiZrmwlRCdmGEUn5/ATb7/nqzfgxO/G4/OS3xkQiLRFeb146SzQiIckHPWjQtskyXbHj/zkvk
/CHzbSCXoTyboCAPJoDYmz/XmazWF5aG9teXlhYDM/7B2kf1xQxRYZcaZkzwZCZUcowyTgM66wgF
zMVDAWs8iIe+XmvPLyIAECbOwdBRf4bCpP5XCbwKYHne3/oYYSbZAYT6FwZqcLKIyEjNkngX5DPQ
gykC8UjBQ9zt699eRtogsma7rUjNu4SpBA5hJAHBu/kfmf0nm7MnT6GCdoZGUEtHlRKEfFlaHAMs
KAcuHADsCqXxVlTkgsqyBNGN8wsW9YD/9chhVOOh+gYBRvVPEgiN54/QATgmt4LDhICxw7UTrWNz
9elumzWl1IFsr1gMNbVGwfpkOBXUuPUgjkT+tvHn0+3zt/i7/lU5Po8gw19TNA4MFwCN2rHqQpZ9
YdDdAlWrglLzErMybSgT6AiDINctXibS/EDvhaiPxtZEQvWt9wmyjxSB7IuNpeONblss3V4vQVYg
n6RioI62RHfDQ40xFFlCyQsl3dGgFo1S22f/2W0tasoLUwnthZEE9ScLQP36sVqm7b9sZGoi0Aol
ykOvjEaspcw5b6PYPBpdKEGArRpR1gMXt5BmEyjkTyfQKIDn7ED9WJaKHqoroPkOOt8JVgtBWsPS
p8PUB4ndobRzQMzBiozEU5UgBB9NIPBe/ucB/e57JGmnY0boX45UBlyYuBlD1rnRcQdFz9F3gQfR
U/9Nz+Wo+RH/GYT4/DWl/KECOM4O1FG+dqm2sLhUq2d5Y0XLI0s3NMuDOi1sfrQ6sg3EsWhEU4C3
sn31YfsfD1BjZP36anpRkPgAwSAxTsE4UAB1+0B96Xirmm1RbZQLZlFDHqs5xR4ZD3QAcIm2gDpH
m9d/9n8aoN6XMJWQXxhJEH4qf/5zoPVJbR7FPZuz3XZeOh7EqidAMQabj6K2ZBsHarNVDBOB01Ho
NK1b4aNJ1Dc/+V/d7bYiNRsSphIYhJEEDEfyh2GiOlOdrS5OV5vdfnQ6GEqQtxWA4KCHhcSK4OWE
QdZBCG9ch03UB5BSi9xmeNSYyjyIXy3xAQJGYpxCMlEAZXmq1fywdjI7OFiuv4fEcpjCQ34kKwtQ
0izow8goiPvwiKD4N+9s/Pmpv/xztxV1OBXxVAKE8FEKwVQBrqcTSDT/uN7tB6c9EaiogxIiBsqY
KzGAAo3ekKgKGYebihiEueawuXZbkhoDYSrBQBihGEy8WwTONFc9mWkw6U777Fpj8IqpczP1j2qL
3TZgujOBbAIYKHBTCg8E/q/Ml9zgyIBzIZUpeKBfkzMBE+va6jf+vX/xkf7Ndtj8wuzkyRAGE4ej
AKHWYFAZsicWE4C7KnLOoxurjEQJqh1QgojgUEG3I1DAjsHfpQIhmJckf/A6QfgCKG/v1+ePVY99
XOv2Y9OdA3ZbsmzbqqDMlHRbgnXPtRzkPFl4L5K7/ew+nKPow7F5Z4CwAHk2Ib08SAF4vxhiYanK
6aHaaumoz0zUKCwCK14UdipjgLRXOBMMHZ4g/jfDrDLwD9yK1lav8deqpXSUyHwqob7wUUr6iQKo
bBPVFooDZ6sso+uaYVusKJIjbf4S3KBwgBrOVqc8wnPaD78Ek2D1Mh+9Gshyl/gAASMxnoCkEBdV
Bkm9tdhtG6Y7ESUGCaq/IHAj1tIEexLCNlAcCRVijEgcQFhI3CkApv34LwPFB4RU57OVkPDBBB5F
UKdrn9SnM3TxwFgEZyXMqsxkJICAMs4GHNQVh/0n09//+ruN+2/8K/f56/45kzCVUF4YSZD9/xdA
V2jMzTQ+ylAsIMwCpZFQEkaLgvLAfQTyw8HGypZDX+NEDqVC+/L3zO1/7wZ6pfKR/skvzyYIyIMJ
EHYVAYSFapZ73wr61MJeFwZpJ/SDMqr2oLK8zsMmqYC4/D2yIwY6B6A1n5pEgY8kIBjNHwL/wsrm
rdvddl5aWcDqRDqmgRaQ8gGwkQvioo92hWhlvVegvhTxeYTe/DUl9vvD+RMbxT3gxanNNjPk9+h2
V0Gxa0ROuhK94T6z0R+v4jEdQZS2m6uX/ceP+bv+eQ2fR+jNX1N6T4zlT+/243ssJahnY5S0W1zH
TdN0mPMyeiTKozueDdcl8mHdyJ9D7zt9Lku97+UfRdCQBykmUwUI2AZ7XXv1AHEMPa7g6TBBwUdA
gW6n2OyC1C25OB0atDUTfRSCh159+lyNGgr5txAo5EEKxWgBoJhoNBvTWcpftKbQXcNDWJcyErWE
SGIcG7ib+bkByxJZE6Ro+9mXgwpgPpXgIHyUgjBRCJlwivUu+lOrxmmhYsnpTkMJzN9ExzwTHCjc
9uBAwrFAcnJFtxAVbJLb6MbFf7XvXsbhHCg3XJ5NYJAHE0gUoIXIBIpEzmfp1URp7J3+zAHn7FWO
ArpQPdP+XSWowZDRsJFudSKUTgAa2MKBiebNQr8KkRPhyr7++GlvKaWWC/JschDkQXoQDhaAJR2s
najOZceNoPoaNkuJ5Z5K2cXvwWCB5IQKIo5CsUCEAqx17aefQ0nutiI1DsJUAoIwkkCgACmcB2uo
k9rMuNEgi7eDic40dFlTQFFzA2XkUcSfi2VO6agc2qNXrNHB8gD1SEFmPjUJAB9JAFAAp83B2sdD
79fg01+Y4cTIQCwHKSIaimWjGU7wyCoy7k5l1lMbfY2oZeLaI2ahGwSCdjyVQCCMJCAogDg+iNT9
ZnW2Vc0OAJQE8SwUIkJgb7TVJaFQ8mCjMPUK9OZomGoL2M4INTp3Fm21u62qIzcSZhMw2EmJP53A
Y2/+yvTB+my24fAsFYG5kHk3R1LEKGz2KEfLiyKasfCV+whc76FIdgRDmJ0EQxhMgDGePxhCNW2e
EZVv5WxhFUMHG82l40MT1ekaqrtlWdsN/NNB0U60IeBXCen84r7touq66QkFgaQdc36FBXEs/7x5
980Ax1eaTXeMNEh3zMT+/HcMQPm4erLbz06nY9oV6JCmieC02KknqJisKwQCBJ0K0TDb539Atmm3
ZajPK59H6M5fU4ofLIB55Q9ofdXth6ajNzY3uzLglhzFIssqPXys4KWwA9OWJ6z9+Zevuq1DTXA+
jxCcv6YE/0MBSs3wtn/hmd/+fW2nqWFrbinYHb3090PVudoi+t/2tGH991o3HKqeaFWH2L09bL7S
bcenO3klKEgeSsmhbG5waaduRVjSoFghXho2f/5XI80piLnC/QRX7a1OLPyfqPan+iiGoVuJz5CT
2eFf0YN6qAC3l0PhxT5DacTsPabuIOyhQ0AiWrIw7wA6M9I7Pes/cRZtVQbChU9NYsFHEvR/L/+7
ACzsCLVB4sTm6kVoHd1+ebqjgjsBGjsEad1qBQuFSaFeGWiWHB4lm//t6MD0v7AOR4V+gAJDxyk8
o4fzh+dQrdnidFFxiXSYlJDpCssabmKRL4CmHcNbicZRyDvG8Qke4qBf//afmz8+7LYgNRZ8HoGA
v6aUPzRWAMofr8/VT5yAIMswPA7NuWDgRG1wLj/km5uOm51lsFbWNLts49IT//U5/6fX6WkvTCXk
F0YSCOwpAAKNbG1uO0nGfd/hoLW3ZrM0/Juw8MAZjNYyssEZfmCUWGPRctwRTO5NG5fvbnzxKQpb
DrDx46l048cjiY0/lf/Gf6e6lKnvESnFcLZXPJj2w0cylaCPsoFy7abGFHj2kCAh/8LdIFB6EKdL
PJUgIHyUIvDOcP4IHG5AYc/UXAXGD7GKmLeospB8DNASwkGNcFiz1LVu1n8NzFUDBqvLswkS8iAF
43ABjCfv1eZrGVpPdmqY9isGDrcWkUK5MLS7NlNjPRqzrPqEjkyOh3xWdJ8JeZJ8ICou0pfAk1zB
PSbab9fefIqNO1CSgDCVHAVhJHEOjuTPlMLijgda01kyJh0t39AkCLnDcX8IwXZbcjTocWgZ53DO
ROQzq+x44Wt4JAdzvUizCRzypykiB0aLgshRtMrC3gwKbrKepuNB7/eMFQfEsBho8IGwaUl4s77v
BpIrXRfOyuBJ4tO+9rf2Nz+hqqP/9/NbvdrXnp8e6PSwvlrdvpfEsOs/p6geLQSq841qt+tmSqUb
RwylpVC4wsHNSjxbzMmPqlOajXLC/O+Fxo+NL75DrOJAR0qYSrAQRijZ353M/zAFPu836MPBSbF9
ewfK0tquiZh4dSJOqYIK8hpa5uBmFl59SaxFX0tSWzyEqQQGYYTCMFqAq+8kBP5EFe3/GtnhgGQc
9Dc27K0IPHgChYOAWAwLsUgWHv43w2PQ31rUAIhzCQLiEIVgsgDOKzmNMSsX1k5qJnVdpegGPllt
zdSHhpvVTENTofbphmN46NAlHQh4kWzL01FsKi6pIN5+20+uQ5wz/+u5s2uvBrDHJj5ATkhiPHFM
isCpWP5UlkYqlq+Pu66jWXAMCfypxAbQ0g7tvWILioiHf/e2/9kyGPtgoanSbIKE/OkEDAfzl9vr
F1cRebX+849rL29z9r190Y3MqbJmQ0VEkmZ4scUVScSEtfStsPgfIrP7XY5aasizCRbyIMVipACm
ksnayenjtTl44DNEApq6zVoIeryCCyguIGGjBBiKMOgQ8PyPRh68u7c3zpwf9EjwqQQDnAc+QgGY
LIDusH75tr/8nNNh+8cAoVUOoz1a6oSngNycICgMXF89lFwIH/6nQwh6L6fDMYh+BiE+/1yC8gXw
103W0bf9RKNZ4xTYPvF1NFBGPDz3TIDA0sZHalvZ0zwUTeUxiPxPh8RnkR4QCbfu8teqFanpL0wl
EAgjCRTG8xcGk3OopPBhlgYqy4MlUNfRMFlmO8hrg0yGCRHO0uDROZk59R8iC3Dt1RcD5a/BNiLM
TmAgDiZgKECEJ6sbuvISUR2cJqqtl9aMAU+d5TimbkunAM1P0eoakfSs3gV7CA59LUV9CoSpBAFh
hJL/8Lv5nwLedjgr1W2nqXK/LgvGf2rZeu6cMssbRJG12D0q3H6gGnhgToGDVSWBQ0YCGyhyFAay
5yU+QI5CYpweiMm9+R8IHuiT1YHYCWSqLfZ7JITecVmRH1FKO63x+guHnmzMNeYbC0N7FzNO4cQR
QNecioWOy5I8RiUSVJCHoEbhfiVDOvtn5vJf+a53LRS1VG7TD1CGRMcTDGkkf4bE6hqg+cbKz9ld
kGytjD4JFdgsooxCeOIEQQEt2tENqGpciwZsog2prxV1QCT+MRSLeISiMFIEna3RQnbY8AfNTFsz
l5BlvlN3qrHwTqvWPDlEdsRkQPLJVqbNadH2F4ZRtEXlYcWyqsY6TaF3LfS0hG6wsnHu0trzF/wo
qNQU9Z5HbS8+lfxCYYTu+cnJ/DnP5An06Oz2e9OpZZZWRgA9qlewhl3skUlfMtHAxWLRGx3aViBy
Y/3Sj4PFV8ZTCQTCRykEY0WAINvdDxUANS3wkKxlbHvUHEE5C5fnkHPYQwsF37+db2Xqrc/nUaJH
J4lSfHJXATY9Cs0uVOcztM3Bc2bpKGxkc9oSl42Nfi2uq6PIozqiEkRkFYAvrHBM+mc9wtQkBPyj
CRQO54/C+pnHrMBo99IR6dgPYuo9x0abbN6ai7AfhHej36yNlsEhd6ISoK8lqY+BMJXAIIxQGPYW
4dbzMeIpMxQBOz6CflVhlhd55QwS/7sd+nQHAC58xN45qC4lu/BLrhckadumFUleqAPifb+vtah3
vjCV7HxhhO78kSII3o/rS6fCYkacGCq2mw4B9IXyNHRoxC0o5DFQrAS9CxWnEGUMyzX3kBEcmE/r
mwF6gPB5BAH+mpJ/tAAJVUdmUcOomh3l0eUadk8YRgXmLlAeVmuWy2ajB8sWMOIJWHtx3n/xpIeT
Qn0ChKmE/sIIheDIeP4iePIk2sguBIFEQ7xOSnaAoJgjTBB6EFcf2H6w10VAKsjurMCZhjupyjTk
X7o+cA2deCoBRPgoBWTyvfwBmar+sf5hPdv27+iZFgR1mZ6yX5erMZeBg7iWyLMMn754Lli2FTrA
L5+DaX+w3u/0AxQSOk6BmdqXPzBC04DOClI6SbHTDyHgpjQMkpqIpqoLp7LNfoOt2jYsVGvSIl89
yTtHHx3Xc5GCggi74KEn4tYD1KId1IOGMyTMpmdBGkwchAIUv5s6Xq1nmwiNLHTdREF414w8BDSu
BfWFdA+xLya0OZEztZ8+8r/8lb9TXd3U4prPI7TnrxNUL8Bdaao+32iWDqCUTYZGixJiWSoeSAtb
UfjIAlo3WH0A1CyD3SgYJ/bStec3/ee32o+7ei3UEAhTCQrCSAKIApTfnGrMZpiJAADgf0HROA6A
rCywjV+BsYJ3BaHmCjRnGagkOZ9HSM9fJ+hegJvq2vMf0Q3EX36MrLEehz6dFEZcL+otb4ULaUQW
IK4L3a+hz7HStCLzSbGgTkeA/CKCRuIPUFhGd+d/LZpqIMyRE0bFgdOBUULFkZ0GFoP2NZ2CVbs+
U50JUj+nGseqWbIqVjYRbvyKhpQELgwEZY5lfmqsjo9rwPQtHhSkhqB9O25LrB02Di94FrN73ef/
SrVr1Cem85fI0en8D+kZmpoqwBlCj2yUFMha60PcheugzSlPWZdFCwvLQF9zu+JFOT0YFlFDU2v/
5RXUZxxY66MfIBgl/kACmiKkvvWsCZqOv4HqO6VJJfZGtb2+ihGmIzrjXCwxB2V9JPsT+g6WXZQ8
75iu0Nda1KxKmEr3/d++QnJWEHtJd/z4wSIwo4+qcy3OC1S8OR3xWVyYB6cnjdOG0Q99LnSUGGOd
s/EQ3cL/8jX6DiKwuttSOtA+nkppH49Q2k8dzZ/2Rz5sIhgjQwXPgssfJRrg8VfGgKEpkoEq5oBG
bedgxuvlcz0ctGoMhKkEA2GEYnBkOH8MhJ5MoTjc/hHY6T0VBX+lSHA+slBfqs2Ejomx+TrK/WSZ
QwgvKTgOTIAV7oWTBION+gCIH0Mn7dD8RyuFb2U6b5yGafzM5vK5zX+86aGUqo9J5y+RU9P5H9JD
NDyW/yGK0NuPHLiZxnw3Dp5OmDBgLLgxWDft4IFhVtRBUF/DRpYuIp8CkRJEn4mX2o1zjweCic8j
oPDXFILxkfwhQAjd2guW8Jcd9XXmuw58q8pTU3LRuYplJ7KGSsGDEASR+n0tSX1OhKkEA2GEwrCv
AApEdBImlxgDQx+MoeF5tCqZztBkglKWqIeFjGgzVuTEM1GBlxUyHsBEnSkoKq8vDnQm1qN5FI/o
NQXjyGT+Z+JIs4WmPSf5rty+ZC8hpgC5zgg50GXtusTi/Qy0czbh4eacSjwLuAXxMtydrxnqsyBM
JbQXRhLkL4Bv+8ipY7WsfdvouwJp4ILMcWkSYfejT0IFWblQ8ogLL7iFvvDP/Gsbfm3VN5KI+Mvk
zySgKYBT72h1oVVdylLtg1OP2Z7g17MlGY0InDJagaD4kgc3n3gkmLr3+Q+46ED14yOqI6o+FfJs
AoM8SAE4eiR/1sT2Us/go3SXpZ1wqDDlJIXW8T7rd5uhbGaVeljLNriP5EBkw8VN1UMHdFZ/WjwE
G/+5PWhrT2Eq2f7CCN377xfgjsSO/MPz7ccrnBSqU59u75tm2XXgWUUsYCh+ZcsfeJBheraOOM1w
GDxKRKGvFan5kDCVoCCMUBSGC+DJY8tDND5cMz0zw9NhARHNtDEDvqPokQUCc7AiP0731DelFOvq
jIj0wxS4SOMJdAoQdhBR4dLnvSMi06GD5MRu6KBJPR6Uao8UamqmTbGurujEP0yNTjxO0dlVgOvT
+g+ncWrgKeNsJBMO5lnQ2RAVJR0XWHRhKzdZ9mL4EAHS11LUUAhTCQjCCCX/VAF8Fv6ZG+3bN9uP
Lq89X/0vRIiUcAg83TLxHzsMeGSzE+I4PeS+OyYs7eHDt0GYWJd6eWp4OnyGQNXhX1HYRnflf+f1
fzq7efpKj4Js6biZBQsgK43I+kcED7xKgjqIK7FrW4arkRCFvlbSAZX4R1Ak4hFK/eFiUN+/+Yg1
vgBvDbrBbZ6+yjfu9vkXq5foosMK7LEqJFi4iIegKlR6j0QLkBKvYIAk3fI6wqP6TBIq1b9KwDZe
gEMTuzBDcm0fqh0Xbf/Va9p3/u3fueo//I7v1u2TH+WmkRhsoyI7uJLIrDSUFEUpXg+2Lf7Xolpy
/SxCfR6E9ZMzIIzQfb9/T/77HhfN9lcv/NVfOCm2T/gS8pOgeFgQ7pHDAnQWACixmq6OiyIpaLEZ
PCRGqq81qXEQphIchBGKw/Dh/HHwz6y0rz5s/+MBshTXr69mh4blshR6VK8kBYTg3mB1FXER5n+L
36r6XogagsQvIUAkxikcB/bmDwfiiJgjJmuVHYFRDpLoxS4rwsFAPXAHScasvJDyXPS7KDUu8mwC
ijxIERkugDVr/fL1zSen+V7NgEtpSFaykTRsb6l8SYt6hbUrQA/ZAA5yk+q9IDUOfB5BgL+mtD9Y
BObEY+tgQ11fvZAdCDpuqzr6pdm6rFCU4OZA8gCusTZVKfpfipr8WxGE/LcQHBLjFJDxd/NnT+3X
T9vPnmSHQwkZSRDITEjEurbAmXSIdAuZ966pPgu916MGg88jGPDXlPTDBfAo+ffvM53mzPfZUR8i
GrGyaALBLqQi1Vn1G7ROQyhtKA8IB+prKWrCC1MJ7YWRBPmn8t/5uMahNnz73M31a59liAArr4VY
Dg1lbIJHtkQBIIR6on8abyBEgOh3UWos5NkEDnkwgUgBjLT+nb/C1JEdFgayiDXDQIBtbMEQDgXK
bXmsUvhWgUV4ACUDR8/lqFHgP4PQn7+mlB8bz/8sJEp0Zmm52Ck6KuVTpPB2d86SygqfnZyxT35D
yxt0AajLUCJN5nzQgXf55827bzhf2b6uAVeto6MuAhKStzwZIkvTYalyEEvF8vzYQ8SL3+eiOjA2
aTZlb9IgZXITRehx8Muz9u2V7LCAeNFtWze2KkXJoh7lfVHLy0Ib1KiAL7FNwaTfYzkdUIjmUfpH
rynlRwpgGtz4+3X/0r3sKM8qeOEOZSJuJ9zmlnzbZX1WcD4Q90ki2HovRE1zPo/QnL+mNJ8ogsu1
R9/VzCTITqNZUYIs/v63b0//12TKj3eCZqBnsztKzDWOyHSUIecZG9JRqmhlAy2NUJA2KpsKHifd
kftZkfpM+fFUcqyEEXqyRnblf1lmvlj8796NTMNJ0PQXWX6aGbnFA9EtSPYSEpNhZUQlDC0GSkKi
z1V1AEOaTfGQBhOQjBQAkkev/Ne/9MiDTBeogEK1SL5HRSNWVkQAwkapNtRY8NxIv2c9viQc+llK
BxDiqRSBeISS/2ABYt/Wr/+KFhGZHgckklnY7o6GWJDgkYOsEJ6LMtk6qsJE54Xo7n2tSI2CMJWg
IIxQFEbey/8QbK5e9h8/5rsxA12DRVU5iIBmjj3hBKDgDkKmA2si/2Ohw6/3AtQU5/MIuflrSuuJ
sfxpjSa6MNwic4RTYPvkRjwOVAVU/+VpYtDdBKqXPJSiQqkQNEaIkvuAish4+lqSGgBhKsFAGKEw
jBTAYrjx7Jb/02lOh+1jwGQsnHSuFfVGYGFoAgYQCaxwP8KmIuWb3IZ6L0dNfz6PEJ+/TlB+X/4H
oL1yv30zw7LYpoOmsRb06S3aSpTHoUBheAdXUZII0HsdapLzeYTk/DUl+b5DBSD5069ZqZ8gkgBl
mhh7RCPoK/fXV59t/uWb7A4Bggfgy2anILppynYN8CnUYtPR+Bpat8iA2gOvrwNEPb5Hoevxzymk
I8P5Q+pfuLFx/jskv62/fMqJuX0uVoJSByug7nqojxo8sihBcQW7glo7lk1NUn0uR42X/GMIOvJg
Aot388cCLRc3Lj7ODgXm53bQcYQXba7IskRH5pljoLgX7lL8j0bBgz0X8r/sfVmXJEeV5l/po+dx
tS9mvsw5PLRH5FaLVFlZVUJ68aMSwvd99yd6WmLUCLEMjICWWMQieuAAEgJaCIH+TGWq9C/ms4zw
SncLz8yokzEn42Giz6FaYWnh1+9ndne7Ns3//gU4zvdfr/B8G4JUcKJ/yIqjNtsGAQfqDY3grpex
4SqgkTZugNFFHEZ+si+GEoz59OuQM83/8WwOhfEgj8V8C66Cf/TZj9nt02/8H1Rw9Qvy6rII9f4q
Tsiw8NFIoaNMhEA8qYie9w9brP51yZjGYDybw2A8yGNg7l2/DMJNI4+/9tGjv73d8+TqAKBVNk5z
I8uNDXH6GTvSkEIwaGUcgeV0wVqkTIMwmMohMBjh2X/73vWz//jjf0Mjfejik4/+9+d/+vnmQEAF
ObpyKiI08mgXCEjnofwA9+BxttRTUDKNwcoPcEisjPN4mLvXj8fjb//x+B9vHv/+wm4DTxfWQzmg
ActWVLXJdhTodoe4E1ogoESth38hl9aiZRqLwVQOhcEIz/87+9fPfyySL/7j648/+03PiquLI9wv
SFg3bQPVspMZbBw2Rqks0qqco7cWLdP8H0zl+D8Y4flvHlw//x/9/Z3jf/zg8a//1+b4j/WPvCl6
bSqcbQSfgbXYBjh9cKN/6FIvr0PLNP8Hr8HxfzDC83/24Pr5f/KnX7FMD3bBT9/vubGBLYA2Xbgd
nhiUO0iBgjQ0cNYJTrL2T1t6BGvSMc3+8VtwCIwHeRBe2gK/jBVp/vn9x//1h43mF9jJIhxvFBV1
Geobm0VoTyFBCClif7CI0wbrEjWNyHg2h8h4kEdktgWJhuO3v/bFJ+9DM/Sr9Op7Ar4wJD7q9/sW
FFzMiSVH0QYYart/5mJnrEXKOSCcvQWPwNnICvu34PzKo7++Ba3Q8+HqvIdKQJwCeQecsjv9jKNF
SPegTRqqzgZ5iaHTfDk50/zv53HM77/mOX9vCzL/Jz/6ZKPl+gIaz2rgvaLJfTZ57B5oaJ4Gzw2J
TrXHe6kRLqVkmun9G3BM77/mmT7bguTyo49/d/zWtx598gnaR/w/6B2BxAPKxFhniMmKSgm1ZPDc
0FiC08lPTdY0IOf8DIfPOX+1AtcWhPQ+//V30aEZ5QD9gr26gBLgPuPYKYUImoxnI2Eho+WsQXBl
/OmHUxJrkTQNz2AqB8lghIfh5hYoCXRNBAY4X7TZaB56BqosBXpOlg6aBP070DGed97WpGYahPG7
cDiMB3ko9u9evxeB0ld4EZvbDvDU0F8IGnuhrVcqxXRcF6kgvfPk0DynOy6n5xwYlu/BA7D8mmf9
7P71s/7xd997/J3X0IF4c9xHN19VR9sUbSW5gFYEOtj+JN/DSaG1aJnm/GAqx/zBCM//O9sQUP3l
f3z+4Ucsv/P6m5uDAAYrjm0haMpidIPyDNayBuIJSqLvhsbpbCRh1iJnGoXxbA6I8SCPxXwbNMK3
Xvv8e++Czs0BgfC1oqAsQ9UQvh4CoeHuIhQqGcby6hA+mHq8Di3noHA2lYfgbITn/87s+mURy33g
fq1v/IwVcWyy67uAeBIuikKyWRzn2HBMghBJRTutM7Np6Lk9BUXTWKz8AIfIyjiPy+2968fl8Xf+
Ex3OWAPiTW4NlHPjtlSNOc7jrYEyPh29ORDj5tTyunRMQzGezeEwHuRBOHpw/SAwgfDbN3He8Yv/
+c2NWqws38PK6mWZC/ChngwfVJQt80BcAfFTEDQNyMoPcJisjPOw7GyB6fr5Gx+e/PFHm25eQ1HJ
in4prJxvYcKC9wPtgdIABc0j2D2FC3cOUm0ottYlahqX8WwOlPHgCiI7W7BRPv7m49e/0TPk6r41
rp5nvRhVnStPQh4UtUk4aaov83RckdLxpXRMs7+fxzG+/5pn+d4WbAKmr//zX9FNa6PnSwTWnQDl
L6wF/2j5IyaIukuYtxrnQKxLxzTjx7M59o8HeRCOXtqCdY9mDO/95NFnr13efP0pCwJwwk1iCX9j
LIWwMVREMiScgHgSFR9KIdbOYU2CpgFZ+QEOk5VxHpadbXDwvv7GxgFBhQB0Mm6DPLNaB9qBNXRC
9YCIU9e9FFymgtYh5RwozqbyIJyN8Ozf2wKfrr/iZ7EwN6ANcADi/19VdLpI+K4QK/0dWO+gf0c6
6OSH/6NfiFcHAEIHYT3lSSTb4Bxr1uYMfyCrOuc9sKzxOuScswFGs/k9MBrkt8HRFqSITt7+zsmf
v7U5FASccdAJcgoIdI90M3QyM4tYo7n+act83KUUTDO+p5xjef81z+zdG1ugiXHQ9p2/969/9SVP
cfsErp9lTZoW5j7HctRs43oolE6eo4cvJWea8+y8MHsNjvP91zzn51tg+5/87FN0DEF5KuJIm+M/
kmtIL4uKpp8Vfg31LYKqqIZEjXDfxwR20tAQWpeqaRjGszkwxoM8JHvz698MiHAhYtEz5OqbQcKd
yzB+0LBysjwVFx3IsH1wNU6f++HAuJyeaRj6eRwA/dc8629vgdA/futDpDdBIfTeBgFAChN3zoro
nTuS/AI6YeAOR7RWhKw6/fAO8ZrkTPN//DIcCuNBHou9bXAD3v0donabPYUIDYxNgJLUZRBorBYE
BJFUBLdxbmG5FfhczzoknQPG2VQeibORFRhevH5pdPLn/8KW2OBmMKAawH6cyh1vBk0+3QwGu0Dw
9MP5YpcTMs35fh7H9v5rnuf7W7D0T/70my/+7e+QQYihbJDzhN1YoyBANI5KCDqiRmgtChWxbDYN
ZEbaeE1yzuH/aDaPwmhwBYstqD1CBgfnoXuGXF0bI04NRcuOK5zJmIFpBMMVugBh7F4Zc07B5eRM
o9DP4/jff81z/t7e9Uue469/cPzHdzbHeXaxA+Q/nDBO8iDXKbFG62iCuNQL/UP7KNBlhJzD8+UL
8Dxffs3z/OBoC3h+emwWkgdp/Z4JV1/zcAdQ36UgJTBdkqqzAyS4NQgnBhcfPhCxJlXnwDCazYMx
GuQhee5gCyB564PjT97fHBgy07Nog6RPd2c7LbMAUFrvmvFYXErOOSgs5/H8X37Nc/5gC0Q/qzn9
5KONSn9ymsJXkIqZDERrKELSkFtmXdtOP5wrthZF0/wfTOUgGIzwKNyeXf/6hw108qd3Hn36nY3W
exHoYRR8UZTJj8xQnEzAVXK6iitkFwhw+nddas4BYfQuPA6jQR6Koy3odvv4zQ83G6bDRe1EQWFp
335wfEIHkQmKrvaIXp+zHS6nZxqGfh4HQP81z/o98/p3waNPv8Fi8ZssecR5NLTopCjphac1MEFR
+o4LyGCDnnOxw1qkTDN+MJXj/WCEZ//B4fWz/+SjDza68pFwRDYeEWgcMVh8RhDgjmr4AbhZA70i
e82/TApcSsg05/sX4Njef83z/N7+FvD8tW8f//LXxxu9ywQHknEkEMbP0vuCdB+sfBa2PtXLfSiU
F/7rUHQO/8+m8hCcjfAoHGxBLOLzT94/+cEGzU+UoqAyArfJsBZFA97jzJSB2Jus9bKei71dTsc0
4/t5HNf7r3mW39iCrjnHP/0ECQCc79hs+OdZdN3UDfSfXUoclMAN+I8aCFifogaFzC6fHsZ/1qVn
GoDxbA6G8SAPxs0tcL9wJguVWqgi7XlydXcYZ/JlVOtC9/Z2zwgJ3OcD7YuOIghEn364cNxaFE1j
MZjKATEYWUHhhevXBWihg4Jq/C+zv1E79+MNSiTcf8E2Bs4+nWVhBhtDI7h8jF16SJfBCy4u/XSk
TeMy9RscQFN/soLUFkTtHn/tX0+++ePNbRbW2MJAsFQyzrGU4FGrBmrfdcizodS6nJBpLPp5HP/7
r3me3/qXLdgdpw1FkC07efuDJzcE9ty4urwSkL/UYRg96W/EnZFCpyn0NdcRQGUNYIYYQIeh08lT
EDYNyTk/wyF0zl/xgN3Zgk3CSP3pJ5sWZNArTKHgHO04pqHieAgiHejFsMxrcmbtutScD87Zu0xg
cja4AsUWxDTgVT9+7UP0u93oERGK22TQEAz33E92AEC3VDQAQJaH3Sw63DDrUjMNxXg2B8V4kIfi
1oPrF2NolYoOeSf//sOeJxsQXdgTqEMycFwNnB5odVnHgRDc5Iei4KU53D904WevRcs0CoOpHASD
kRX+b0PyB4Wnf/j+pk9L4e5Wdm8SWo4sY9p8Eczp8X+c3Rk0bxtuCQQA1qJqGozxbA6P8eAKJHev
f0ssKNyoaMIZETSpwiVi/S0YY2XBkqEy8j84/DkZAF+LoouwOH2ZSSBOR1ZQePH6UcAxwi9+9Jfj
328wGU1xII2pBp2dS2Af+NxD8cQ6xIwl0lpETDN+MJVj/GBkhfFbEHw6fuvnJ7/4/fHP3utZcXWN
QNAQD541lvdSM4/DUCpi4khHIAC7gGXllPk6FE2jMHgZDoXByAoK969/+aMeEs73o7/94viXv90c
EDgjBe2LTbBkNN9zRMMlcIiA6AiTLDQ09MZQL6xL1TQY49kcHuNBHpLbW2AqPfr43eOPf3zy4V96
nlx9YwjIiBo6kg5PKpPgzA1EEhrwIEKLW0DJ8oZEznRdi6RpMAZTOSQGIzwM97agXhgL5fO/vcWO
+v/jl5utVXoW9RkoA+gLUUVOSaOJG1JHiOb2FTP9OlhYr09B1zQiKz/A4bIyzqNzexsSSH94h8XR
3/v+pg+by+wGQ8KON6ijLSIgsAsPXFaf9FECbEOZdbI+RdO4rPwAh8vK+AouW2DUouCEBXPROOd7
7/f8ubr8QticdUpC/m6ZQRpvGTh8rC8Ddkz/yGVCdU1izsFjNJsHYzS4gsT8+jU7Tvgx4bXh4Acr
IMBdP+yc8xPfeqBIsHtwxTEuAmLHTtiHUyTrEjWNyHg2h8h4kEfk7hb44I+/9duT974Lh3ejpR4C
yppwS4mM7jGTiW/WuRhRXENTuN2xLjnTWIxnc1iMB3ksbm9BfwAU/6G116bPorOblGTEnmBGnZUb
D7YHzomiIEpCVc6yCoHTIetSNQ3JeDYHyXiQh+S5f9kCgfXBpycffQMyqxfiV9cbUAzsBj5ohqWw
Qh5pAIfOatSQYUJN4GKcT3GsQ9E0FjBL+pfhgBiMrKCwDbfGvf3B4199ttnWJadZWFHUoRYWWmGs
viUcD2KuCdpqcPsBOa/LiZkGYDCVA2AwsgLAFkgmtj5+8KuNbgOIHY2dDeKKAaE3cDIUl3n3H15Z
r0PJNPcHL8FxfzCywv2d7RBC4P6Gb7ViiQp2SrdvHsYBsegtNg6jD12LJc8uJepCLJazp+FYDq4g
sgX5VDQUY33efvgZkly4XnaDygGmLG4vwb2HiD4NtAJMXEp0CZGQszPVQzSegqBpQFZ+gMNkZZyH
5WgLtDUD5J1PN4gGqmLxgSqevFUABWzYQLj8SueE1OV0TIPQz+N433/Ns/z5Lejec/zuL05+9PvN
sRyRDoh/5IvA0sH6ZydG2an1J9FbjuOXkzHN8X4ex/H+a57jR/e2QBugThOV+e/+bnNMZy6CIuFO
bjRsW+jdMffZQXXcaqIQutKyZx1izmH92VSe+2cjPAB3tiA7h8WBYhrcefvoY3btJ6IZm62bhT+G
Kg7kjMaZIkGVETA3UBU4uO5nqAOemq5zcJl+PR6j6b/i8bq5BcfqGF/e+jls9o2mtdEcV8epRqKT
ZfiP2zKqiMu+0YhMVZdeN+/HrUnV+SCdvdMENmeDPCS3Ztcvw9DMF0HZjeIhABCUGKBTtDpObaMR
lvwsqg9EXIXFl2yuQ8Y0AIM34Lg/GOFZ/8IWBPxYSPLrr7NbcjcZ1GBXsGK14+49LkPBBqjMOqCc
xWZHQmtNcqZRGL8MB8R4kMfiaBsk03s/efzGNzcKhIBbyCg7Tde3GuMyeagDIUgl4aIsLqwBbl1O
y7ko9FNXIehHVvi/BWKIlS9jI/z4vc2ZUmh8i6CG2h+0QAhvZMeyq5jQCQ43AfWFmv2jl9mhdSia
RmHwMhwKg5EVFLbBmT49h4wr3mFMbVQl4O4AFvLGPZXLcNJYMUA0nZYpKzh7vfjwWLCD4GvRdR4i
3A+s4MKNr6BzcP2qGhWyX2y4QRxKYVWN/V9/wgKVZwNfDxVTCMsSibIL108/Y1zWomgakcFUDovB
yAoK23BE760fPH7z248+/mvPiqvnIdAeFOuesCtoFp9xAJwVMuPcJFKmvKu9DinT7D8+m8qxfzCy
wv4tMJrgPHz+7d9t9A4mgl58OMGCwNJk/gF3TON6XeY9nFMYuBZJ0zAMpnIwDEZ4GHa2AIYvvv/e
RpNAGniMvCj2wHILjBUELiHDrZUa+kXAqB0arZfTMc34fh7H9f5rnuW3tuC4yqalDpQuu3sPNX9j
oQ9xgwQ18p7atNC/nI5plvfzOJb3X/MsP9qCIhnQxsrI3vpBv+iuLuuRVcDduCLyzkuNynlpOD4k
4qIM9AI6KxEYLvi1SDoXgP5tVjHoR1ZguLsFhs93f4L7MjaIAc5BiDjqAKG/kDacsEHgG04yrgRY
QsTFiz6/lJxp/vfzOOb3X/Ocn21BHSVOW6MmadPegIAcgkxwGwyOVi8+4xSbgoNDuHAS/QqW/UC5
0qR1qZqGYTybA2M8yENybxsKAN796eOvfXT8+l82tx/YrT04w4sSi7OyvIEXADgITlkrOloTLD79
oxee8vE6FJ2DxdlUHoizkRUUtkAk4Z2PP/keUpybPsmLC0FxOpR1wl0ao2PZRNlBX5nAITs7PDRU
D09B17mIjF9sFZfx+Ao6W5AKffTXb248MaegCkmDkYqrckc+ssA0tnxasH92rGgIyVrETIMxmMrB
MBjhAbj/4vVrbJB3/Ppfj9/AJVdvbnqHoFwMwkhTxP783Djdo6JqD238ELfgtMbT0XQuICvvtYrM
yp+sQLQFeoRdUfmN36Cg4fidf/Ty/OrmLbtPiQkvdDgbexXo/PQsyjNkFkrqH7dQH+sSMo3IeDaH
xXiQR+HB/evfKMe/Rrn3r2ECQl71bLk6CjqqYXDqGgGLMwt2oNAFYMHGIMqW49xWWZeqaUjGszlI
xoMrkOxcPySP//yTjRd+M18bLY7hc3ChPRb3wElHnbXEHyqNtYiYZv9gKsf7wQjP+Jc2orX/+ZXm
v/M3Xd19NS+DIj+lFWPzl4uXd6LCLdrD8tWsXWf0nKlLfk3ulgUrD77ypWdYovmfh78wYjO7P/nN
z9BrsOd+P+XVl/PiS88IVH5WRfcUEf1TILjQkhEbpX71dAhu/DP/FMVZ4XzpGVSKI3aLA5LYTwT/
HytUzuOSDUFbIb6uKGhmim6mqkyf6Ym5EwetHUdPOLP873+KyvBO7EZF/qVnWOeKZPFnjDACnwhR
MBRCE/QPUyWcA8T4Ky/fdSMbfy39t7DN3CQiuv2CpNpRbZhJl1equCPK8KeimR+lth2ZQllb6UOh
oV1DZq4jB1Gz6ydJ6T6oXLWOZbOmrp4W8yKUrCicl4VsRfGOnTa11x5UQmEbmZkpHQ2JqRelbmQz
X7cUW95XQz/P3T1k+FMtMJMgrJVkZttaLDZmYJdpau94Th2ALlukuI9vxxZq2TH2cttT1Ng00tCS
qxthYyV+vKNrsqgdKnVo69rMb6VK+0oW+1J8n0gWoy4SRPaDahaLeHTj2FUYmK1aBPhzSkO7kPeF
3Le0I0HxtTyfa6lViNLNTumiUtvzLSEmdBd1nDQJb9tR4iVfydCJvKx3u6KOG23ukdLStFlq6RV+
P01doapu6U0QgQl+UVj4L+LFHp6WUhLhtdNEEkFClqYNEfaCxpWEdKaWIqPfLUsXr+14Mk0fDhbk
BOZYrxzkGgrfCdoFIA+DDn0c5JlfUDXw6uxBp2SNrR3geInV1TdEr65UOk+dWC2cHdnu/LY+iMu4
S7ojofDrwtuXQouq/v7F5GDBj8mhGiQZ69mhUxWiiyPHpU4hG01j3c9ZnUE2azzRbpy5pNatEO4k
asNYVdVOmDiHghwkanWrccvIdmcX0yFBQHKEYFuqErK3OHNp6GxnDrdCp9euVya5dl+L/ZiGz1VZ
HlXeXpb5rkoODQBiqaZdYj0GnSn7XRpnppBWEpaW2+qkbnetrmT/VHVr1M48LBNaSM9rXtUqwvNh
E1T6w1gpStu/3cSW4t/WQ19SDy9+CwT7xi+BCAcK/bCdRQgJXA8xfgmKMsu0oEl7v5FTz6GmWnUK
2EjKOjbaPUfJU6W6YQhRHjexefGjke/mH45LD3RFxU1cBKEYXCE+fniYSaR0OsW+r4Zq2Vr3yir0
tXS3yNUUGFpKwB6uuRXbAyTOQk+eiUJeGentqKN5pDyXyF2DHeG4NtupVSU5XW2WeSyxdWELTlbM
M0fSPOP5uAxlme6pZcTESV05MX5TzdJWk01Z6jTFMeOqq4wXrdD3muRuEhkedjFxsiAKTYOWAjF2
lQDr2jDzxLPUdLeVY8o2bp4HILNtWg2/bChJCbnTVlkJisJcZ7tScF0mkyyhUQE+zCKCv8yqxi/y
mavpTqbNkrRkexuH6FqM6YtfqVKV/bRYeC7eqyE5EyxN4oT4Uo8im71eE7F39lwD+76J8xQPJ7Ek
EecVyw3Kur2ZK41VJ2asRmL6EEI0AoejvIOk3unE3JGTuRXIqjSXEld02sjMjNBTfLOAeZe4B61d
S6p26CWuD0iiRLMr6zDxy0gVXo4XAjLQ7BTgNWkRNMmLlVQE+GmljcDvF0RfLzzpVuDJse/ve5Yc
e01mdgJ2AwRsVxX40zoJGNU6sRK8l+HZlXBEqoJJtXBBZyq4tXAUJTnW6jymmu14M7mVs1DabYNa
zCXTLdWAGmYkWmUu7iR5raQPVa8QANPyp2xmEajP04VEbQo7bu6GoZjXO6nt55W9R92gKeR7ZZwy
cF2qSl7wQlHVuu6bvlZLnnXDdyK2zuqiNNTypiy2OWRMZMk2WHrx3qArQhfVa9h7UEFQtdgc3NZw
VEvMu04vHsQlcTt/ZnWdkUazpcwT0qwBy9TK77Bo6siT8E8cpTWoW/6J4rp5ms4VLyyEQ5wwY8pa
ieUMKBa1ltVHVWaJYT4vg8zHqjIcme2yJFMldY+Gnp2nZuMrGSVHntRQ13ZN0ciTmB4VMZWL7q7Y
eLl9t2482qi3Uq1rRakzqZykWnlTWShQWcmpfzsWNRsPWPwHEhNsfceL1S5VrZRJz3m6x2Q2JZXQ
1iZ1wwrrIGtpmgt3EikOxEQ1o7yKC+eFpbaTGrnFGwt24pXGLMVlZ3U6E5I2Ah5Qjx7eNdNc2ypm
NvFsUdyNPKeUtVt2qWf5KyIVamxcqaAydKwidWUizIWgSHP1BvWJbRk7YSh1UbMXUilS1F1fstim
ponQyd6lUnAsBHU0AYNSRQBHQfEJJDGHdBISBTKJ+kea2pFY3A2tqvXdmRxhccozj2qMRRYhoefO
isYIUs/UJc+R6E2lVWpI5S5ORZc8pXaDB40Ce1YVgIsS5VVDr3MTmbqtm92nhVzj5bsqZv8EeWrl
xu0iqWhyF8JXjyGvCzFv6leMwNCSdq+R9doRXmnFQvTC24bUlIq6J9dxleqzyAoqaJewiQqvMdPM
8oh2W9A9lRxkthfn7iILujDy7yzs0qG5yqloHX1DcJcCsrbw+XEfJ7+LGloLZSKn8pHUZqktzNyq
6WzXM33Ytqm3G1keTZUDWaiLOtnLWlEm8r2LNzJnrYAC7GOU07P2h2wz80ZClkm07tL6CIa4r9EX
arFpaLsrGFKIJe9ril+1pqNmBbDG9UEMXU0LlbZZ+KnncmKVDgPNx9FHE0kN1mSFW2V+KpNQTdPk
aCEbZZozgYydD7W/W1hiA1jqQDbYhsCuhzlSOCGzey9mB2dusC6QCkEDJFxFjmy7zC92zy+LzFGV
HIDkQhxmJlS1oJRmE5eRrH9VLbww9296pNE0e+Ewrs8BPBiWDg6hs3p6FKKOjY2ujTM/9rvkyBFc
NYnuQFhoUCeVZQj4Zyl8lKjM2vhAcaqqfWBZEg3iSzhwemZ0aHKhzszAHSsyemVieQJTDoo60OPc
D43kKHbKBntbWWwwx4uA3n5QFBDne7ofZ9huSyMmDNuorm45seXVoulHtFO8Xcl3mMj2BRG2oVu6
UHlOQZlCIAk9fafFDyswJJ38oA5aK7dntdPQTDedNBGK5p4rCHHpPV9YYRELO6Lm4zDygU4c4qs3
5ahihkZtETV9SAWdGQ6Z1sZCNg9kYrvZXdvQ2SpOxKz02hvwkILKNRPB0lVx13NEGaS4C3esMLKQ
GUJqXTNNtRD/XoXV9zDPOmbk5EadevmtijaKa+35ksiUhiS7tqKauC4IqdJducq7+H7UdBl0jBR1
BDp+oQFjMWsLLTFp6hcY86MgBLEkpnC1bnYdcxN3RckSLOkFgdLAfy6y4kJqblsB6pWzWeHZeMdd
qhTwaW5lSdhlrlm0liW6u5ZuWZVh1sRPqnRO9KjxKlMPSrUtZp2nCsl98CWGpu1cBvYu/EkfJHSU
OiAhXtgsdRbKVDDdrtCcdgaB72KskwtIvL06JkxfJVUnghS37AgIC3TawQ1U9czBj9GmdfAn8sJV
FVjeOJstJ0jY1lgoEXQunEnYbIzBltLa+Gn0kHFhI4aOBJOqKkimBHPRq0gT7kPRMwswqmEuwBZN
GgP/yIsVlUcqM7SKRg2gT4MEGl7ckagFEboDg4DpaqkRBDyONI6cZbudC145u0oYtTb1zSgkflB9
udFkv7VvlmXsFuVMDjzNSnfcMoY9IhYG7fzdvIqK+quppZ1a71LRgkeCF8debeqeb4nKzI6qAs6U
YEdY46rieno+0xZboyvUDvKp6HwlKUTTcsJKF26FnZ25qm/aeZuK1dwVPN35agh/QK5MlKYrRn5I
gqJrtBuZYTC7zYtIp9n7oR4FcV6YRuVCdjwQiNhV6Q3Bg1qSzCASPRjZWZMrYrlr5aHd3VRj23eT
50KrbYz2CDumi7t0HlrEMpw9MVBdZr7KJO3cuWDBlQ0PpMV+ErWiAD9DOwlpNfcqJcZ7wkxD5dG8
dRUfD9LsjDkKS+9mibekOsw8ihbmFKEa+5WlVhZKgUluQ2sFsGRhQl8suFf0B+qUkWNCxQJMFYoE
4Fh6pkEq1SSKnbsL/YGIAUw7BW/UHNK6qaC9iFozT4QIvgM/MtYq7O2LaVhRHkh/QW0gYozWU8hQ
MhoHsafU1WKvyoTqUJTLoDl0xFj1b7cRnIkHQqTA19mNDCeAWrv4sYT5wIOYF/qSoRaDNcRAzhMd
4fh315NOFGKtto80xei69mHuOJFD5hXc/bS4H+q0VG1TQ/TKF8wgLiUoF892DCAYeDb4tVuJlMKz
KuTK8/JZ2IV5TQ6ILdiauIdVrHgvw7FksqBz6yKJnzcqkgFHRUwkA4I7cyksKcW2fD2a6Z0mBPKh
Kne6eyS2Etup1BdaRF2sqCT5rpWVMjOqa7jejrm0H+3KaWBULsnK29yA2ieexCRCIAhGlh3prSDL
/qxJyzQO5lKUe2JrZpGREykyLVj0nrbjdXonEfizkZhZl+jnUzaO2AxMJdzBAXMYpUc4pDOG11PD
mrpGkd11XMvQ7T0pNFzDQ2RJThphpyZN7eS3pdTJDXEmSU6qxTsQeX5Lbxq+VXTdfcMRstLer5MO
m2onTANNT3Ylu4Z/sJ/LVAGnnM6TwAcoD6vwZoIUpNVdu6UZAEw90fHqPTkhmS/t2o6WlPAy4VFL
wZ4LDZEo80CxFEe8xNUjSEuNlhfS7IaKMAxOaSACg3K48XtLalrXthqUd42oU6XsZa8hGcxpN8tL
bCsllvBQU9LrEgskcluZ4RiTTsrmLsSafq9obILvECxjAQFJzLEfEri2+IM4aWrNm4utlRY+Qg0l
i+14ix8mguN52Y2ilBpS7xhChsVmqr4IMXYTtWFq6O44hQ0z8UC1jBbLJazyFMwuIoEpfUkRfJe8
mmqC2tCbUueCEjtJGieb5y4iWfWNJqlbP9gRBT8juinVUPbWLHFkqUlCM7VEo3QPmwRXVST7CKQY
lbCrwciRZDPNjVLSbZNCrZd+ZDZty1BOCqs7fffClcRdiMhQjS5xxnh/gZ3FgHUKQxHnMuhKdNvL
G9ew2tI4VIhbVcmXETjxm8POUWyINGYaQkk6XkXBjUYmbEddLGp4CYeAMzq7IaJImbeyYqXHKVRa
64f6ITZb0D2gC5HaKoGGJSA7QYUnwk+C6H3q5+JeRtT74epFnGHkY6o0qVW3Jh05FImA55IkZ+Hy
Wo6ZGsobBWJFC6iE7y5+LqtcGK99lk0w2Buzu5d13j0KHDdqsrrrDisJSx/vWKSh4s6WXgH0gCPH
N+JQ0zRhp0XQI6F30gCusWtmntOGOSIJxNOyg9hpUqk15Rzm5pcRydHrurzEg5LYPhzKJ1mWcHcu
8pr4HxDLyyejEcPSJYpz2Fh6CWdc9x22EEim5vpLMLU825jLXmhl970qR2hsFtlt470CN7uES7H0
+KykNrpk5rhF4EVzRUmEtJ5nicYYfTFvuQgSrluGu4lDp+Cuji4SvL+Tp6KnN1FI79C2bSBIVNdh
q6ghSov/Sk71s1unhjencimH7Z6YuTYUuC8rFty/i4lZWdgy+qnq6vJiQ43PITBrrIiR0jiM1NLF
XhJLVBhlM4XmGp6V6x3siDyq3e7Bxc+VVrlANHSQUTQNl92jYoMTrobd2F2WEUgaLRWKgyirWJQ7
iprU8mdyQVmUtovjstKZie/E/uHStLVzhSmMwsgtWF213jL/hUpuB7KXgc8wSdW2RDSmYfFmuWrt
0n1Osp2u6OZaE8awz0hc+9T96sUvRVdWIru3kB0oNiRmlvHb1SCt09HKqw6XgW8jiQ31+VJKW93Z
cbVOTZL9CjHjLppHvpr69r4byXmRzFQxYGaJndcp3qbIZAkWdwX3MIixjhEVvNslRLOEGYLfqiLM
xCJHhMBUSGPI/m6qNmIgmFroUL880Aqi+soeKQT4GPcrVlcv7CxsMrnGyXX4MsRhCZoMsbPTfxBz
yF90Ol2lCAFruWc3O1orJoGypwouoa1pRapYRTuB76D96I0yrQrhqIuLgBQPl3B0bcUCf13ZMuDy
PIoVeIlEim28nB1IQbZbLcL/CGSGWM3LkH3QOFCB8xK5uFiHi5pAp9wKlJjRlxoqbes9uNN62BVm
4uskEg7sUExiCc5GA6djplWS62SXSL8VbYN0LGsrpcKsRcEvvzZV6tgd0fzisIoUtkO7GAHuh4Fj
GcxwS1zGQ00KrOIgd316qfBdfTzbFKi4pCwigZDI2O6AreV6yKYkh8uIMZEjEfrFL3UVz3dPM4mE
+gqoCGwPoF/y+uzq67FAxXkLnGqhSCrDoFh5f6cgnid1aXXHVm3mvHoB7DeEohW79MoZra2uMeYg
p4MLnCKyAwDljmCN7AhGGsN3W7rAglyz8GwJgYwvrURg2ZJokXpZek1tbGAtWTnNRM0sIrsqPVOg
p09drqyQBCyVlNllEdL9VquisDINsSg9dV5IrSYkJkIBkBquGbiREwqXSMgVQaWyoiUFcSmWppf4
xHoTqL6cI0d+Zymi4PURQL403BVEBdKHfutAhqlqpGC1tKoTNYd1mF3qZ/EGKVE1XLmjIzOnyei/
wic2LakJqN0Gzb0wKgSbmpBleEbtlwFEtaFjPV4szyTewSIaswA0Slgy0kCkdLwSa1Q42rFV2vcc
YrmKMkPnI/jFptQiSAiTMXaM6uWaaKFlFnlhpcj1Q9YFzcwXEQrKTCdBXuyyzbni9aHWASxg9iBS
MDgRIY+JypugaOM4dO7Zhs0kSav4CtS9j1QlzN+FgVYjF9ccJkIJnoSNyAyk7lTPQK0R/zZ12ppp
XoSCwEa1owhi5K7A0FsIytBWwu6B5uWyl+x1GrC4m9YWsvyzPAhZVnthgKawnbELc7WFNbpMH7pK
zpa5GoZYEgFusPJC08mrFlUOoYp8qJlooqXdSo2oENuZLWgJnee4JR1bO9XcEu5lVLohnOWqTk/D
SZnB7FmJhBLI00uB+fTNIkZ6Mdy8LYBNj9z96ZXryC/g+rMxY8tCckUD6ZijpQMfZlpR7cauWFm7
iAC0nmfSBNv7MoNorDUpy6ahoF/CVVI6K93kAZWT1tUtLW7utIJoNMmrkYUkV/AAOajQf/niV0RY
eyTbKNaMjAYUGjrp6LLEwu7jlyRNJ+sxVOodJ45RrWL6CDArounQJMmiOXVI1cT7oVywsKBPRawf
204kj84sWrJ/ksCK8YcW0sdATBGzRjhaxHUqSWnZ353mSamFmhk6o5IIHx4oE1V9SZVLBd95kDLw
9hD1Zf5jWRDDcm6iD2vpKTeKWmlEeV5WBvspqMYOZOjIQghHUo78VzaTvLKsHtSS63XNTuV1iVfM
QgERRMt0F4QKTsleTGtkNtmyRS14zgngussHYZ0hAD5Pug6pNtNHWKgRzaZRcgPPXORXI+SPMmuX
ZrZhBPejBSNqeEVN+0LYIBBDZrJUlKLyPBLkldveCL1cVcvdwmgoSW+qTY7c8KGNqDJeICJpmhNU
6vgOeObmIasEcQw4TJEppVXnNvut6DFFVsF+V8N92uQJcZDQU5HEnBGYLoG7o9CmAtWObKWlf8tG
MhWAdSyGKh44MAM6605AVFfyduOKBFY3K2C2InLtBDVir4cWks7qS1agM1JcJaJIk/mIRkElLTHw
Ox8BRBMmVhpZd5f72BB9FbHnyK9zJ9lJFaVTlOdKsdCTZmaEso0AkOJLHYoxhMxm9HUIhqLcSTKC
OrRg0BYMcqFhr4zoaO2lZi4ilqzMndwXgDxEPTMkYhojh75YQgIsJQAjR5JRCjv/l7PzapIbx9r0
L2IEvbllmvIl29U9fcOQZvoDSdCADjS/fh8k2bujUoR6d68UMqWkAQ7OeV1m4+qv9bmFg+zzi2r9
jofoO2pghaKs82rrXmar4A8PnmjpsTVljwWBaNFyj14C4uwsJisaxIutXYQJaZ8JoPU7uRZ6il6V
3S1L/jXP3Hro39xQBny6Ag3naahoCub1AbKWlflQqM6s9yr2zd9pb03801io0Xk+mhSEFbRML8tY
dsG9VSaLuAjXH8LiQ9nlkmucikDxo/+wn29H0P8Z/tjPESWLXY0XnbMKFuTH/cynE5m7VO1HTSfg
9+cNgZLlpX0diK5Ju6ZdaB29MYTEOO1ijEO1Ee/6rDWfnKAGEm5doytxQyW66M1CnRKLP+aMpdOm
jhdaCdPgDkwjDoGK7+y1qrNTnwDItWcmHKuJ0srP0XY8LGqweboa3s/QSENnDoRD/5bYOeDoEmQc
QwUFmXq/7Yq9gP+Cf5frgS8QS52sWJzukvu9ZdWpghAXd2K2JGQpRE7C6MPc4EFFxNla8WO1pQ1q
jt7S0AcHgd+VTQXZnrY9uB6QetGoLLpAUs9qfKocx6uTv39wdavOik/ZyIqtT12no7U7x+Pm8wu5
3mNcp5sTzc3vRxsnPKVrdV28oNZL2lqseoQ0e4uXu9IMrDsTdAhv3Dgz4ppg67P+w6YkYrU0zqRC
oNKUSZdzld7OcrRDXrT1U28qcU43tZrm8eghh01kVjGerHoymBq1s27FhzAc657VqRI9wtEc/eMh
CimDwd+6j6W/BU53L9fBkFRutxoijiHH67NzoEG0ijsggpUfP7Qt2d68ds3i8RIPAu9QGLmKdolz
34YiUScvzxDnpaPdheW/BgdEsrm4Q7BV7UMjaWCi08EbJCy51UOaaaFbePz1TgALe3+ygdRQEL0I
AhPk8n2z5udjSO81ig+NaGERL5xMcdNeOZV4ApcBNIJHBKlois5WwSG9Hrs5aXNVx+k6UMzqBzfu
ZFCmyp6m6XnMAqu5ZmFQ8rM8uQWk2dN5k3p5n29vA2oMWi8AWZCvqSqM7nBee/MJhj1cPkU+AiD0
MElt/izxM8NEOFlpWBvVjkXtnwaLLnK96AnEEYHV1Jv/JJwUQ2oqh9zpvvvuSDNW+7Xkv+qoIyAT
TRyZyaxk7gXVR1Ro1HsoozxapW4uDXhhzTZAEFP0TXzGoMU1lja7/QM7BZ49bZiT12c3ShDEPsWW
1VPLK13dJG6L8NbpNIglK6ZULpoW+zq5yuB8djAg6bLnnGH/kwcZK7+oGXHsw94GLrU01H1hBCot
lBtane069aJu68vBH8gRiVlxWidrgDVeeA3qae9blW+b2w8Wy8gg4roPi/ZRz5S+9tzrmrmitWSc
z0tqb+AZ05PYatPcDmViesVQhpQV31YrfxZWNm0EhPUNDTuwyr7Tkt5ycCoRRg9l2Jlmdlxcm1Mq
WromPwNhV8l9k2ROsj6WTn+DnvYLjjon5rLGPjYy3AGtJJ9p23IwD84dsshP66aqelrYvF0z/xTk
crLctC09IaYPgd2g1b2LZ7us3Kvb5T7g8Sx9g30X0SK4rnV/eFOTaE5uWchFTKcIDWJhXd2iWg3S
3kYrsN048XfufSmmORGfCj0r0T+4ZRvmDznKZM54tU0TH8CiXHiktuWX/DTFv6M1WBML7lwrSFq7
PRW2sPr+rQ+VQeCOAy32dNPJpzXKGi7Maamv7v3xMBGm+Ft/iaGUtvHK7o7Z6/1mmW7g+HHXnoa+
TT3+0i9ONYRr+yGLeqj9pHIN1YHXT3FdS1wbvnBcDMZ8WsYwUp/Xol7C8LwPMVGTGQ0I9ZIldvym
rbaBn2XcNW999JdiQe52k/AcRIp0rFjY944bb+OSTqujVH7VOKPsLwowTdJOBW5vuKnQNQqG1mq7
xnsKhNPk40nuLNmxGe2iiXSUqk44ljq3q232i9hf2BL6ZpHtk2ii4IXkfT9VBrdMh32tTXrzH+a1
HOr4yfW3UIv13EpxO5iOA6PSs2EQnBH16FVXNgXpCtBbBN1pyEsv+wKB4cz2YwfCvIYXSyFXaM/H
HQdzr5oxXaYF9eNr2zamJDEMytE9teE0Nd+rWxmZ2ZbUA44BtSwfOZOjaKpSyvWWxU+V4gBb7qJc
QLelhV3n8lG5lt+pc4XMXCevI/MIa3LUgXlfZRx2cPDzDhBZa2fkU0nAWmQsj6EckRLNvKY3e9wc
Geang6vR2jag88H+udsaUFiBEg3M7FBQoJmapDOVeoVX4h0fGmTZT6b2WBK+E00198hFHE9vG62B
Wxaqs6eHTQ3xR5QYgTjpuTGX45S+QXbnW8tRZ2Cj4DTRPDn0GlHTufaldSo0nuhzM+0JGoK+aGQ6
+G5cqi+R4JXZF4mBZW0ucppEND3+jVyDDnLdWWyZHSmzXpkNvZMTXZabwuQ1lbNeizpckm++7F2q
kysTP0zHcO2ETsthiHiqzpLrUJenY5vN1pxZXpAWc78BN6VL2RdO9VHxzxhJU2ffyzouQvjXopVm
BXug/UH0UCyxuUHkszai196li7f/ll5GGxy6K9Ogynv+VOmkMEu/tDmJrlHBuCuSlE4gnx66YEKV
G8vFIKRy7WpKgeBuKSH7ZN8XOlHyKaQl65qPWbKZgtU5KuOKFmYn/u7ozA7SxgptqetTq92yit/W
KIrHh5xWjjd0XE+9n2nujShcMstX3ufjfU0VGhuEaFPpMyIxEVqmYOcwksY2USJXH69znYMLvRxi
sUp4nSmTu4JMq9ws0Lnp6Xg+t0nXWcG16BCv/iVmGxApKwx5lWsPIGO5QVd5L4xeYN5RiAFtNGua
8nx7yJR+fheXotXzc11PW1/eq4WRx77oKAQMOgUD1oT5Lsxrs+mULlxWgzC0+PeK0bD7viZbG2do
RW/b5LjBMYZvYtXY9U1qWTWmLAzIHrrvR4kBwGYDeElpALDjuMyq2XwykiGfp39U7HqaQ255lyTI
HbTtVGx2kVtYNpevQwSmzUftNyWHoG5rs+2cnWypKs98jloaM79N+wHZN615C4idTP9yMNdFnxk+
Qmy5kYUew2MnlZnxg0YbkkJgH+B3bUjjwDYva3P6T/FgjoGDSpR7Bdxu2GF/w5PWnd3c/Om26qJo
RaHdTR5A/dW14pHiEEyz0SceBGjpipz1KRcf7MvdxR/1sphPKbvRbNGqyhXHfhRWmp1a+4H56RB2
f3srlmzIgoeBqmkvjy4qH3Qrx30fi+h4GMfODvzWMN7DTpHFS9Swso7bP4pwErENvXSkEQvLs5jB
8WljHETL0Sl3EZI9uLri+V3nvflrpmDj4F4DMLP2aRmVFVXPQV/LeULp32XzX6CxFMtzlWUjPa07
dFH4p88f0svucEqnM88bLhJzTBalzRgYoEP4k5mEAw4PQAmSws0oi1Ql5seyybwaVwC6/jkYeqdL
t7oP+EXH0cyHsKp75la/zZoxeZmLrjRQRuOR5HLug8r8kvgFIjYwUD9bvnkaEeufRlrKjXnxYjZq
T2Zz9QpTxeWO3sSsdUYuU3VuGpauVL9VU2EgG6+PDWQzbItZuTuCQAMx8JsDMxA7IqR6ZQ7+qSgM
TDX6mUEPfz1PvJ8moFRhAcCbbddz2dzvcLK86vumGVvvdS44Ztq0qqKlHM+e5NF8x4ViVs7gzltb
oLbTpVc+7evu11fxIxMB84342o2ZntBikwriGcjyv5RFvcG7pUi2V1G1Rhe7s6N2RfMHFc/JRIe9
s/9Rbv8z7f8j9s/Hu0gNGMIjB7WD+xMyqbW1tLUfL69u4xt+bur8iCd9UACAVPRdoqhtLiNpwr3f
j2614f+CMnUNlPHfUAcwA5plFMu+xyL33uOzCEwiGrOgZBhlQdcv1cjoPXfnAozDtk5TPXjlfNGq
bUEAknnkReWFMnM59I2RHh0zOPrBLCo/wjrT/qY5P0dnm2TSCBvLm2hVRDc56GQxbH+b2ljU+rOU
jRnQDt1oAawY1hcBHLX+E+3w01M3X6IAS26S7diK4Tv+K7JzK/StwX2JvZoacdRLmVMCmDVv/Hi5
aNN2NnuVrndmHPGX2RW/XoE/guIsAfN17VBAoe1gwvqJcynRo3ZDkOmXPFiMzn7RtNYcK7chcJuL
W/1tZmPC+fUH/7QBSeoNHcLe4TvwzDvvgC13jLGoJf70EuxdVtQDp8mng8Kd/A49w9EA6mJKcv8v
sQ9rv76M9/dvtBUc6RF2OtD5n9QK0+zoQdRz9YL7aEct85DXAIRd0BKxQTAVnJv6tup//cnma+9/
WO9sP1Qdrg8VCytAqsmPm7/ThUDTm1nPeT0Y3KCKMobdS1x2qh/TsePc/Y7W09Aiyw46THFnDmE2
rTnK/SwS2VdHlSV69l9f2/slivGCZxGwpRMH0uQ9ZREOGzKAKLOfD1gl2MWV45QwpO1LdG4ERepg
g+owNJ1D8H9TpG4r4b/rggtVjFjFJUcV6z7X9ONz6kPjyPTd/llq6W9oc/dnguRS259XMXb+dJ6c
MbK/VTI07Yzj9Y3zrZtwPohT0mGEAYYWZNqX94Gucs/9B4XO+6UcOuTSxHxlCrQlucbvBTocMxrB
fhK9/G2K2xeqsmidgKTikjkpLgKGA0yqSJqcrQ64zF+/suBHSRP0LV+glthxxFZGEfWTpIlWQBs0
d30p+7bibNbd0Mb9S6KTKnsTy2KFeTpaKza+T9vuBDzMzUWIdrxKJQyg/zpGwarkndo6u/0flY1C
fsstBzeTl4aDo5FaxBMtOl7o1TKMeCtiNN6z4wrqMNAmTI6PZIsnfnTvXU0Nx5dnR0ZoeqClrVj0
iG6+AePtvqODQCD2t17jqOkdpiT+y2nGqTmnVqyDWdLbtHiYz13cufkMDYshe2M9xDFd6FEswgrc
6YvA2VTkJ4x9Ua8vYMzeEDcplIGxZmq5GuuZrTtLCe4gn6b6TnqtkTqIeDAruXLzPLcvUUAvq852
4A3j+Nh3OWq1CyhIbr/9+u05P60hrELsOQS5IFkOs+ePi5xEwtyfYQpfDpRY7bdP68dA/MhhZGcx
PtC5SmDxekghDGu7FPs4uLrdkirLyRxj9iaNcn/zRyMd3D1wx23X0FLtb/biCns+d10cZv9EQr7n
ILH9I++geuBAQiT0fj94WM4BgO3+mWFQBc2/8ebnXnPFCMR0dHgwD7fc1ljGhICVk3F0L3m5joyC
6R+e7/tOi28O4UqwG9++CiGO3hURO7OBj1hTz3Mdx1v+uxf0o5IP6Cp860tMn02jGSGMrv9wKWIs
2EWXCcPnKJbZSl6XyK/n+dLQKURTelz8XLVm4EHuG8d/MkN7w8NGQWUV4azMrPH663v4UR5Bf4ZS
JcTWFWISi2iV3vUNekW/FEG1PUebNfYIA4as9sTZWsC98vT/qzuIbMSogQebHBm7tvPuqcGZdMzk
Qf18EIpHB9/t/Tk5AgXDQhcidHb/QZvx/n1RxvgqGL6bO0Bx5v3Un0vdGeHGrJ6LvIwoljXDd/jn
359fRQhFP0bJYJi3zNGYxO9//bB/+nwk4bEX3NpR3ydP/cf92FRrPq6xkz8d1oiZomZm6h9cW7UT
IHx46Fycwf+kUvrpAnjNCJ5whuDksjlifryAEPg4JNJgeERJd6uA/m3IPg4/YY0GWWP91R0O1r4Y
ot9//QDMDf73qRuTxElfYnRB4Ao/HWpymX2sqGJ9KimQ29c4nob4mg9hBsjDRffWcA1dzML/sFHd
910RnSBnQYISic6QNffuvmXgaW+r2/4JZ1HeTa+Rr9r1Lan7cns4yPSGsAzv99HpDavNvjHjLnp5
M7oUmVsa/LsrJwbXIUKot52wygD5XXu3NmjXwdYzCZhTCm6yZg1hxLJpuLXH8dinpW8MX7CqRhHx
68f6vrNCHsvCRmSK9o7u//2QkwWZWlrXKZ/GRHu3U9ctZJQSC9DL7jI1Ugfl396vYIUm+T5hotO2
mbERNP7DS35fUmKeNa+ZdCqXkv3TKDJXYyK8cS2fopucpxCI0QB9TWe3w4C/vvmfP47KBXuHERJR
LC3dj2u6LIIADnMLHokliQDKStegvX6laWBHv/vnATd4F5bBMwZoRHnDTo4DkqHef+QwZEuX0CM+
HgLg8uZXXESttrdpmA3XZnz0unrK1xEn3alvwsFXr+40bqq6YpLO7P7JV+gk9POBVh6GqkCgWgdb
SXoA1aXKQJkOZVGbzQl2uxZn18dgm8YqS0P+V3MwrOgycMZlq6Gw1DyYmYNOxazdKqwNOZZncDeY
sJB1gAre9PjVLvEKJm3orKioDZE+5qLnn8e7YqptZkNBligGgWbbrAIjK/Y+tJFdC5epa2PjqrVL
Nxo5hWlNWVBmR+S9Ljb7VGUdFN8JGxWqoGIn3nRjGYPeFjXmQnG2GFiyxxvHhxxDQSuaAFhSq8nc
kkmJ+NsiNZShAegPJC0LNrPh2izeaLD6rDLQ4T5RVGYE/L6KOhyucW/5Ykzn3urX8G6oceQkD2W3
YTjfwRnbnmfuu4Qj2bxrILDYf9wf1jGsHOW43D3GB3B2kAXt4jXb24G2gGua6c69YT47Ngy4ZnDi
mwbVbgJ7Le8y3IGrc9olc8ckGLuJeZhRp41V+eBCW382GR/FDWT+b53dMRb4jV/4n6qYlYTHAYTT
pzMDxlT/Q4ccl2m/kQDybfTnEl9ZIKpiTLFqBRiL6py7BBstbsu1cVweoDW5xhCJPqBvroptlYSP
tavm5KmYomH6WpIRgRUQfiHYkvPeWmEHamjE7KweavhQ4gGEdyp73wco7HD6f0P4VESnEcIl7C7a
VgYhFwW+1LdpHXMYa1gPSyCmR5ip09AJADYvbSWx5KT8EQjmKEs7uOtFY3jVBkghqVL0JEvwx7az
GlVojd4HIUN8wecDhD+gLncnzg8YOpuQJX6vK1+b1gwIwn/t7W6W+anbJrn9Nvcr1+V1ljP/VaPi
JC4jL7c8eFv4f7Y3uPVp+jdghuO/QYrr6QPxOLVyr5alrPUt8rfFGj/g3jN5M8HmG9pYYpkfkDOW
mzNU52HngQ+GgHQBo7/EUnRjm+LCTJoReDWLlVk5dGgLVdnC5kTwjtv1EANQDakFd1udhL3+FMVy
tOCedoSdymuwln6vAkcDl6yhX/xex75TftqX9RQubFl527jaBmMX503H7tBe9GibZbiLFTILvuNe
Wa6l5Unvyp59VJeYQlmYu6azdN0ysNFikmuxnVWXBXAEuOoMf3E4usJSzqK/2F0dTEC4VS5yjKJ9
pl8j6YkZodeh52yWnMP2uNN9icVriA3MruCysWYu3kb2y46m7ltdkgln/a6DXnuXZC9dB/fnBUFj
yt/NXTnedKz2zW95PKYjM6AvK2MTkRxVfPbOmgD1gkscwH0V21TiQ7rqox4GxSfORthvy0h3AXd2
pB4I0Y1fVO1G+aX1Al0D4e8kx85QhfFioM5p3ipeIGiNeULbgs8CdQJPJhHnnUXbXLuFbvB301Td
TUavlEBg8O+NTLD7fgT9jDPMbnDu0TlR4NfbMo2A2lFb5I4hWTonD/KXoGjDjbyZvVAWTRZTROul
DdiMss1tWZ6axCJ6I00sH5VKt2+2ef//bmxH761r/BsZYbzdNCvXrA1SLNOOzSrYNUz7q/l7bd+q
3sBToMhHaON5ZHulxKjB5Tlxb+RIHLLmFCjH3HBeO31/iAp2iYzf9Gb6EYthhvUU3g63HTo6uHbv
NgMe5WEHGafSMVvQJyqC9xru0pAe7Jd12XRDVlXipFTBO006KyoxTDYM8dOpsXrjiXEQfPC89yKO
F9qnSyfpwIyQ+T7L/+29vLHv/3ux3QxA87oN7HvdSPPvvR24IDbOPIBm7yhFZbO2jhdk24sBPdyt
yrficzmsJVqh45jzo5GeZo43c64d2I9sxxtcvuPq6+aZpaF9AQH04tFmQFbJPaJo3OuKciqUfNfJ
MNDWBU1iYLeoHEbDddKnQ+j9obLJYPWVi4KNNmH/nbMD+Mv+6Xvvhp7IDA4HgC9plVhHkoLKzWVT
Q43Ek2oERdHuzmHirJ2X0opX+7kLb1SbGlX8Z4+7Kv9dQC436QRMYv1VlWF8OK2rSptT/SAlFZwF
B+IBac++oJ00cQ7IN8rJJANoV7NiD/tVAkNnYQPDiAdQl4mkkd7VCtEAtid/l7APPhFggE1qNucJ
mLFfxSesOJloziEA4DRcJtsmjOcy7sL1fdkmew7B0Qkcxz2BSVSAh6JzJ5SA5MRtTXISXYu7HMq0
9qztWvWteb+8IS78KMhH43gsdMAAg9nL1YigDn626Tm4Px0TYhXUq+GOd1lSYhFqgB1L4YNyUbLc
etxpb6oOjRcWHSM3SmZhSiaeQ7NiYMzYd0HjBjRaZPiZOuuV48SCQRqTL19G+OexPRe7aaffI+ky
l2muTUsH4pN4DE/U+fnQniACM12lf/yP9If8j5zoBhut89HI/Q5tmOo0U0e8q3hsjgKuaoCjZufv
51HiJgi1LDTBEDB7ddqbp35vD1GHmGpxML9i59mJbkL7sjO/x/LcipvGsZtNxMLekO5A1bB3tuiO
Q9LzdO7ULqo6FEk8SYo8uNdDWXNfCC+s2KQC7at5EshC0Z7se640Aucuhdrw0Hb2A9qx6CEem64t
roWdhf73en/ZbYjW/G0sSUUgySBHY/jJC21DuHtaiEF/zYRughZPgjH8E8Jo5GCMAEZwsCt6rPIG
0gc7JQ1CU1cICXmmLiEjPt306eDg1yGoNNq5DP9XfpoG3zA+h9ml3DVoDu0F778bqqBrP9pzwXcn
pXUBlYDiTaKohdm9VetjjyGb3/rpHMfFVoUPB1hhiXmUzkkQTJGHaVfqG5LFKSmb06gpRvNptSFy
Yel3UaNXBaxX8zkEQaTRKqpqpE7dhANH9yoXy6xFhyOZlXM85MOCyAmNH/Zk5Gb58jrsEiIMqc0Y
XxhCllad/aISQ/mvX8+T7zEKwg+J98TEFgdEkPrvgcYtCJe2EE31WFcKcTZC7L2f3wxfvO5M1mEz
+X/6YJxCjPDAM8D+AeTVeyiukt7Yxe2WP5ZV3sXfVyaFCJG/IoGFJIrOWurm0nBUUOZ//cHvyRAg
fgba2Ic3g/Uw30T94whtWTFhmHWT3zfzqmL/AWB1DMVjQsYMEm4kDlMU322u3zvoaLYpH6rm5Ber
R5pNyJnau8/yVlpGm+QR+QFF4DSrj7++yPdMLvRtTOQv4wPKFfvnyKMVtUsUKe3dHWLBXY64HHFx
fWkgXzteVGVdiZ1ReVSm2cL3YnxZRq2UumsrQt6K1K17oPy+LaxWnBDNoTVOa5aBR07kntPX5XVV
kTtUVFZTpVPQVwsRQ3SqXn6piXMBx913S3BjBX59m84N/vwvjAzu3Alxzjtk4PMqgvdMro20h7Wp
3esY5JsV0zqJxiczL0mcjhi7kUiDjqSpgt7/tM3JkokLYbt5+8Hdc+RCj46b+THqHeu7M1FUCKa6
ESpHLN6hxwbfRIKb1hE68PxskwNijac839r+pYfLXu1THeW5X+KbtY3vo5mrKSIThLQbJruZuF4i
CplcVgphd0upQz5liHNfK43BMMHB4HK4mzPi+5EL1Faq6awTGrvN0XeKSJ2hgNMZAvXS0gbK+g7Q
d3C/ETCKduGyBrUXvcktCzDZRr41DfKS6Q1F8FPnZvTVd9tExsEraqy1ZoBBqaOqtAlk0ZZ31Zo0
2Ytjpm50t0Fizf0ZgY5K1te1H2JPYYcuDGoQWPEmkNFqAk/XB3vA+7acvTkrLHk5eq1gGOLF+n1d
iQ9qT4PXk8yathiNra/+bNsBsYVt0q/VVZJ/40Z3RRxU1Pp5xQyA0Xob10pcCj0M0AI3jUG9MyoZ
Tqfo38Tt5OWdYATpAO1kgznv3HfjzLLb9iDOg02b0TiXOL2tlT181ssQdeI0eiuT/InKiOrzoSa2
aOq/ohvasEbZXUKYxScmw7LoSEtqI3sg7ndS8tuUL7P9ne7XjR8m1TuOOMklqyb4LSQPMGdHeuc+
NBVxPvFCeplNq3zWsTLxSbtX4Yg0PXoBi1dKm7DPbXprjcF5lMp00xoj0DTQxc7BVKcuHZ7+z76R
RNnA9+VROGMzCFdSz/rz7LWaGLsytsq3f9hixED8iEODAQMCU9qJofaRDLwnxrDsNegIVPCg27zw
dIqSVbTlVwdZJbmYVMLsPiIfJ4DdJAi+SnpFboebRfdzRRTqeXGWAjxsxN14VsQjPc/zqMDmJkd8
raqJWJzEr8X84kb1MJzyxQ8fbZ7BxGbmvBTyEbErOJ48Vck42Oep5+/yu9qVVvuhlMTqPFqK1Ku7
CVtEcc7bQn/LBrmWVy8oZlxwrtN/JgahaC+dGu3q1G9xsOINCN35IUTDWV1bL0vUuctENJ6KcUGQ
enZGuThPSdKoVytaI53auH2idKrz+TwzDW5pk8fqDDrTJo8iwFFDpk4TPRMa0CSXGTVxzM3K6EvV
TM7L1Pt6xpniuX86YVI8VkswhCkoUfna18l07sfCeVvqRaRy7L+Fed69WY4rXyvfWpx0G31EICls
YVZr4r5ygkmfgavgws9L4G9Fciq9vh7sZzw41n8SLbw78g3r84oZ4oKuWZyiYIjvuVfnYls5NagF
//gaEqqSDghACOpKtudxy3yRJlW0/mZX/naF1ffbk3aq4YMuOvUx81T/IvDdXOU6Bp/H2PLussRu
L22pTJIh4METZF5zZzM5nB2wWxMtE72QPCTuFYGmX20VBP9a3Tj/LRvG/tMKO/8siB97qIZ+lCkq
RP/cFq1DvzRvl3ApfVRPW7k82N44PbVooT607uBctrkvL7L0XWLLtBIpwq71Pyqe5Zdu8uePtW+P
j4SU5a9zZNcSbVLZXaq6355wVCVfSN2qHh2RBR9j1NF+WpLmmqIWj59sxK+/VcHU/5YQa3eH4sY6
gZNk90E/KU4TQLcTcJHlA5rG/r2vw+aLGuemPRkN/tVbtfVNuEX7nLQKxIOh8QvKbBeZfe/dzVHr
vriesM7zpre/ZJ+130VYkM2zZta51bIHlMqc7w4JavdRu8p7rwjWD5trjS+hGNSdk2v9kM8lNqZs
W9GTF3F5KvrW/0hScbxcyDlu+BQnu1jMrk9K+WtaxnEfXeNKZv+D0vgtCdvpu8PxdodOMUklQQ+Y
vALqYSHtrz4F+GItMv4QiCi697aiJZ5s4AaAhYOvMc081vkZn+25jdvm21SXQZHijG6fWZqMCYma
2Sdug7mLUDL6C+k8CwJmvi2Fbz12bo/7i3HnIaCcfGrbAgspeVpvZMxsabvp8lveyKI6zW6Dej6Y
G5CSzMHUTBQcKmHt4UOdq+Y7BbX2UpdfypSDR4ItYclLV9fq/litaLoGeFYf5KQmaka+yU9EFI6f
Zg4b2PihuZuIuUpjYOgvIWJLN83q1pHyZBU6Z0IGP1/0tRL18C8nGpvXnGbtYs2wzudMR3aRCqC5
C/7Pt7kkD3CZ2t/zzR0fSLT/tx68txDcn+xvuVytKZKnLXG7K4OPsh6csZPJM1hdfc+NVd6J9ki9
0lHkyRVqM9NoAVyO5NwC38G6piivDRrYFLLK/oaCYjnNScBXBPjK+pclRpdxsC/8JuWqqv+EWxPc
l7nlP7Xb2v2Jbc16lIw0bC5/eRG+Nz9OxVCi+AiD+kyyRfevmbPjyVmD8Ddi6rpPddbZ/rnJ5XgN
1zl8c52h7s9ZZvWP0RhEpPXTEP9l5XW+oolUI/keLkFilzwYipdu8SZCbbJBnZUMoiZNIlzH8R+Q
9vHJHfqVcECe8OOka/dstzPS9C0cPreEuF0mt8yLKyiG/VnABOi0ieuMG2qpJYh5P2PHtz45ZMD9
1Xor5ScpvGe8KGWR8uDtx5k8tEvsTfVX7JmgbMsWf8u8VvwmkTQMaWskKilPQX1xkjK4lotDKnuR
9dWdaOPiTz+chvvIWvPv/oB+wM/GiESUmekw3NwqXbImY2tiub0S8Nc9Fm7RnAnZAgXzZXYuC1X8
J1Z5d6LxjT/1IGnEw/nivoq3hYF+GDHWuOKp3rR66or1lQv/dzmE9b+7zWkgP0kJbKVH7e688YI8
t+Cn4OgepT8mr5iW/MtaBP3V62ZRp8FcqHMZWMGzr5YwjZT9J9k6/tMiFzyAlTfezYljJO/s3XPR
q+qPzXdzsr+DdkB7Myb3ytf915AMIpLUpCxeLWG5Jw7h9nPTL/o+TKztwaaa3c3rmt37fHZ5jrRv
fc5jrQn3A/esrkspi+ZOijgv/9rV9aCERlG8FTFJEXJzTGZIsXUGiNstY2qjUStOBQnjdJFuIgr8
Wse4uCdL7KjHETtyqNqG2eiTPh9KdklBYZ7bYc94lDnAIb48AlIvI+l/VXJaKjFvxVuEcZY+tuQ7
IPgnwZ5pRXNlhtKdz9vIi5ma1FYTxqkUEAF+bilG0f2eBUm96L+Blq1B2kHbjyvtIWmCxv/3gb1C
XRAFehpqUm3P66T19oK6RvT3fQa9QTqVUKtK2XVh81rW06inVCTBWF4mwvzyizX0Xn+2rAZAw8qa
Nf7LJnI1eySy3qkxMUlaPIvvN5ivHfR788mfu6z8YwxEOyriS4a2+EyYZ+Y4ALOycu0nSN8lCO+I
PxBdkU5EyhJ2PBOgv15GFI4xkTedbFOCHwQ+rWwuObhSwjeMHWpYYNwOhrNMKix6k0Onc94Ro+SW
hNZtm1oTFC9FPf5F4LCcEEhiSAj+83cInati+TLDL4vH1Q7ZYnHUqrtMZpDs4G5yC7/RkEXFZSrn
ybr7X8ydya7dSpaeX8W4c95i3wCVOeDm3vv0R0fS0ZU0IdSy78lgM/fArhcw4FcpwC9TVYDfwl/s
oNKSsurKHhgwkLhIdWc3JCNWrPX/34+upahf7FT+amM03nA5EmaDakoSIIDzOYOkfI1eKozhK2dW
KbPR11keFxankq0YfBd4jx9UaZzpmmyj7eMFVP3YQUNcat3wtCPkdkdXENul6x5ji82vf6CWols+
72YmNTixJnOr8sPma8OanCF8tbymGixqGwjBa9UflEMQ+FWXWcmuFUaGJPWr3OdSIoZ2XFpL1Ugi
Vb+3j2N241Uzm5JJnuqzHAgr5bk6R+x2CGV0FcoI1mW1bLFxCpKta33GrQIqSHlg9hmSejeF5XNt
ayVc3ruH+2RHGHJyhmE0rku5+PiLcZ16whHaNbM+K4N+4/HVNGdO32tvPsai6ZuvY+B6fX7LuRgr
WiiYAOvtzZYQwSEOJkbQFhcLHHoecpVZUYNqH1AYpsov5TeMxbE56rYcXcQeChSa1rGhgQPvTYEi
A+J5gSX0vLtGms6XbswunWn37iNQ1a9zdZ8vfbcQjmaVMpJPTE4H49HPQDh+AeCeNIwsY792PO4e
V7YXL8pZqURI/WsO66BGw4bEELAE27wBXjkbTT+tgPZVp7WzzWVB9OFpwgSLd+keC+X0Faa5oYbW
moL2bVhb1ET49ZQBZm8iW2oOUzetnEF90/Cqy/StLcuwmgZqFTcbIymRBvKCxhQspXOXF3ZL/2/v
OnoXlfpupeVkIduG7pIaS36uZvzW1D5x0a9Ug2AheSu2id8LW17NKJA596AxAMNbKm/HTqofPq6K
YDhtDEwaHEVzmlQSONPZz6AAJTdyRD+jp4cs5+SA28xZ/Alw48Vwt8+hd9Of2wnBGWWxg1RvwxKu
2vJmgQs2fNxtnE2Q4RjelRUDXamMdzEP3ToAPLnoEYJsDdYI8uO6vM9ZFvTXOgTfltU5SPPqhLVU
iPec2rIPtaQMz8zLA6N4qaflBHJ4sXr69EPf5fabdEvy8i5zgbufes5j7pNaS0aXyT4DtUtffUwq
PAeag2k0DZnf/q2Trh66fcy4GzGEssVVIpPfqFmOLBS70Xn3WIuLSpyEJm7Jup3kvB6MA542xBKV
C5RH6Y57nlrn/ewtRvCpSSmlPxbOKA/6vZKu7Q/txRyhukBDrEtVB5Z7OQgaW0zqL6u1iasPrQmi
bAppqC2rHq42QOXsoNajHUWkNDYgjOXbwcAutvNa+ShiYq+2W86DF65TG8yIPtRX1BdFW8lmvb/G
3AscH5e3ajJqDE3CN2UrNvx2wUSq+YHasQuEVixc9WLL3d70Lw55i4YKvznHupwaKT2TWqP3bX71
GNi0QbFaXwYH3UaFzZtkgKfdu4wzSOpc1BjIXD0ZKFBCZjWXKEFc7bxWSxlgYums26fhau48qAaK
Dh4RecGsdPvVOMi/OF1GHTGhPai6lNmevpd8i8ayyie1FdDlpscdvtNXGGYaOqMXfSeNH+kZVLcJ
bTO5/TRdKz+8QhGTeCC3n92z0dTm0jAMEWa1kHiiFmIXuQBPOxZhKftBby+dMZkAxZFGAapmLpe6
X0Y1dsuzWYoXLMK3tjeuWGHZXy8r4y5ooAUN4Ip6vily1zvuU69uyTFbXAu3lCsBrUFZ86gJ6toG
0kdUIwZoutAom4yVfvcNKA7jN87qGsu5rsBFy0Y2K6GFum67CWq/2MrY1wC75+d2fSKXG3eO5fac
KUeF13iXgcBlAgk9YWLFq4H8aeDoMbQGFL8XtEN/gTnYWyGm/irO6sGajkBjmrK8of3pd/3ZGEi7
Yh4duMsCsdKtuPnP0LsKHdeqRzdH3BRVKl2HArQoEvsJRQI4obCwSly8V/tMbJcHW3Yv5znoomVV
ikXfSttDWZft+GkojWYyX1m9XdlZ5Ohi9eaTYawSAaaDhuSbUTP0RgTSC/JNQ0cBL6fnJeXjk3vZ
crRykButojYkHEClJfKis949jZTE8qdCI5RfIHAEWQG0l2lYjAyR70pXtEy1eTElc7FPW9JPyyBR
QftEs9UejjHAHU17hZ4DmNxNA9mXt7ZdJHH2qG/S61wxeC4joXGkjJAdkMH0QCYGR9MosdLFK6I9
F2H3cgU+3ArzOYd1VAbIbi9P8n4bqwe6TsVoxfdJpi0bmiDSH5ru/WCgpTo2hMGINWJ8bvMp9krH
Utc/qzTPGj+SeHK5vS5ytSRpGm7tIkBqVB1db8j4rnS7l6vu7mHeQQDKE5cpBQR4FCnI2r/Aos+l
VM6ZSykQaqZePqF5nMrBWrZ4cptt+wsFdGB6wlfYazmoHEiUQ44+EAYSt0t6gexOdjBjt95lEvsc
epcJMfiUA/fdsbfTH3bgmzbAHcWupFinuy6nxTnAZbZsnaPLU1GArLIeGoo+wvHqHGcEpmC2YP5d
0lQbuK0iLyda9AuZBLI00OOEgd+IYJKvqHYBMhFgMlIdQWtbsBprh61A1EXHGVViRczUpYzepYWY
PEkTuhaalXlD9I1oRxgW18VQ8VIdRQtvTNlk1I4oAoxXzq2G7YJ3sJumnaGSw+qVLCDmkPlqF2b/
oSicC29AlbY0YXouoFJkNv06cJPt90zfmnIQj5hH4m7GuIeef/aDmBnDOcOedTGH15RjVGXysVEi
Mr/U5UO2f6+gv+WTgrhAPoZLPMqnV59ZTpwwGMB46NHSt3NVHdTeRitdai1WmpHz0bP0rW6QLVo5
XNT9ntlPHsD+LweQAQrk9b7sZwqHuYssyZWQRtv9mLSC8R2MqMZczPxDnUiTZpD6tDFPR74ztcnv
zzR5cOqzcybOT50C7q2GR/wMe1wM9eWkqAD7gq0pvzkfXvID9vSwSokQdrWOp+QN/mrJVXefsdor
sT49tll+IgCQCzoSj63ccvYlGyWSXNsnHYYbEk5lCi9zsCZOpLiSCBrs9ozoypqN6/ZSfe/qQK21
SE66TTODle84QSzjw6gvWt1yAQpFviP1W6aSBSnmi6n89t+uplJOJv0gL75uL/SbQgTglFDbADkC
+/0kjahA6NmqV7p4k+aG6xag3Ax1OG51GyZMtmjj03LSgY4pGa26Dtboy4uutE29n0gPr1JXJ6rk
3jfygLMTLxUoBMP+K9oH8hLtGi3Es3KDNgYn9Ylc8O3EAW2hHopuwDmVn74hwpWCA5CPvF1rZYpP
lfy3h6ZOBYVuU+P1vqno1Fse24UWwC64VDLCFDAOl2jXeikJDykH8lZX+4CrGhr0KC+ZXtsmBUuD
1cnvXl8XiYuQX6YUrCh3ODpCudQG2Bz4vhOzkSexPcROGJ7so8D7kmyNrQeqAF6V9gYIYTEt8mKs
LNH8sIYONj9lh5HvLIn90Ls5qCV4E4q1Pym3/UTQCD9THtfke7nUMHu1KIIZsV4kob4I48Z4TgYk
N0pkzfkLXQuBMnLxHy8Vm2raJJZPB/Pg0B30iF1gu+HacBiV/IEdb1Bp3LZQFS5cznkxpZJHFbv7
1k02J1WmrfxbXUp+FGWYEpaiJae67+hqcMO4l9aI0iHuEBVVRQ0XdXClKv3EbqUUMlcrRZFPoqU3
SnkTazeGivECfMf5Z1fG7PsCo7ZLt0zd6/t3p6XWIte2S7tlf+JUrbkgCeFz7LiGXQ2C4kNKV1X5
FOOt7j4iM+fI77GQycur2l161l7aZIoDsucA6G0hagq8YtC2AeBoOhUPoGr0bT50+hIYVD3yONPk
vRSsqVKbmYKU3ezON2vz21ViuXQQREh/5W6KpVuWsQbydrkzqf6cY+WyJi5ig9tcaRTZyFfJdU7I
ZHqzczZ2rAO6ULm+q6OAr1b5/avGRyG385QuFlfdcy9ifm+JU3O592knuvbBVQmWhkkt70Q7JGdX
RO4S0X0BIupA1iWq/6UOQNqCcOCejBvDoUc8WXPj75tINZjSifyNSvF92AKitctDp0SJ6IzkVzRY
BQbMmvkestX6CEZcWri/+XSVkIizmKz19wO+dEXzV77pfJQekceUU6K6HfYWJnGOKxgpYgLwsFYX
zdvecmmTfPRMogkW/ZS6mtwPd/2eupEVTJogt5EvDwCTvCbKDUid6CCZt7Rh2CFLPY7r4b5i+W7w
oIhqfSw7Is78UClWt76X4tnd7rPvjioPZg9I2KFtWccxxTiiY9x6cWO0FbXKCbdbL0jE0RIp+9zX
PW8mqzg776SqTiHKvulaLzVagt+Sp3zvpzQc6mRZ2Qv5qO5HJcudZdnQqCCYfbHacVa716FWlVvj
+JIIliJuoaAy9VHyL8jlsvyBjRR/WXtGsiDfEaA1aS8wHD8dF0gqcUGPaX+3Q5DhxX7c5bJMluUH
Stx10fszbH/fWCN6dJKrXSIl4rlUql5XHv75+hRgi9gt7jp6Y1xqC2ofn4qHWGZuKHG9agvsak31
EHk5rX8OpZ0ty4xedyXgB4+9/KleVTPeiXaZc9exlLFRDxeTze5bo1+68XGdrZe3wl6YCIWK2VQl
hQhXioglHkT+TN2f+AeDKmt2+4VGcqjHRGzMYRYflC0k3iBvmVezM3qUjvtZcteUq/rAuBzxpwk5
YXJMO8Mei1csd7Iwh7ksv3Bft+UlNVYGIzRDCRH1Y1QeHi7ZfR1PS8w5/MUR6x5dCYUu2L3dti2L
6LYgha4JkbvJxX2Xoe8PhZfA8fsY0NPl6dsFz7ECawxKGtrX6erxZBbWQL98b0AoitauLw+WIZmO
lT/i+WPudClF95bzrrqX5lwuYaqqPl+Ra2bVPKyV6HInCMy4F2z90Mz1sIo3WkqTlxOlXxvGcrMZ
xLoQNuFW5bTdt8j+F+cBuxjoOdkr3eK2TL8svU4NdfKK2sxfjgXqGvecmq5wfCxORjIRM+SBVA4d
usjTdMjdce2+JGbbiCXCwbgVDxy1jTJyWyKGpz8GcCW2H5kYXsDJOttmecc2pjl03oTXupHsRhn3
Qw7W61Z0iKLSc1ByEn+xpmKyruu1bso3NbfRV0djrPumdKdAnGDtbsw182p1accjnbpp5m56q7dd
3zzgiourcyx4f6ioLBTdDc8dxC/nCATBPtPzS6cXS8+9darMeNXPbaPP260JFSYqmtxEUd+YHnVB
wvKL3MQOmjUccXlPkT4v6L+sIZ1veke4DZ0aznfGXb3V9YzBq83dE3CbAPqPuc3NrZ+Vm96f7CEY
R4YlPvln2ckuZ40spqzRpnvNK5ZyPaDNRdEfZowAFy106nguLHLO9NrymNZqMAIP09bPK1InPx8E
oWQIy+zl0GQk/eRhRq4U+u2U9cGNdB4DC0O9rTt3MTJjswm1tBBecAMpKhvd0BKGvmyRYGY1P5aN
W/UfGqdG1RKI1JlvcZFOzQmQr1mTRFfqVxk4CsjOuF0eW6J02+uOjqd9H5RDo906DRzMTz6Lcvup
1V03pweq4VF/X23onYpjOi3CFuGAzLylMwzt4KNbzsycAJD/gQ2F8VXo7Miti7qZW0RK6h027nSk
1+huWThPntW8dzbKK2lxW+i27aE5qnHoGUmi3aGMMd0XiGT4ZsLeDtbGIp+iYBYF6p8hVLZWjn2V
SNrpGla4SaE3qGVZQ8TCurqLv/dCWZX4yoWQYd0Qf/h02jkcqBKpSaQl8KzwM6aKVlJcdqWmXnCv
F/dKTqx+SK7ml6x+gs1Z/RTD2Dw+E5lKTHX2WUZeWbPPE8ZzEK+REinvG45qeaoRaQz56bI2w9fi
ZvVQ0uuHqaGVjf4f9AlBMea2Oc+x6Hrdf1zsrdb8YzEaDC+yzJNHpM1A6fdlICWqQUZ8KUT/dmaT
xdFidKxuA96L5vXY+nH9MRsLN/48kxCPQVIXevU0lqMNV2KQ3kb1ade973T5LaWuz9Y5o8PslPpo
MgwayjceO9l6bOguTj6YRy1ZrAgsrexPFIqRk12qkoQPaaLhIJs6q++cKW/987qMSDNj3SRx77Ez
pqTE58s0mjScyeE4MRBPbMwDJQXu20fXquPt7UThQSaZi5BSHHCG0S84WmOBM+SDWZq5oZ2bocyg
w730Bn68110h9TECcZv2E8ufhpdyTZsAGHaWJYRWHrpWQKdeKt1pj1Pf9V2IaMrUsLIRR/rQLkGH
+Gmdk5wSwPGLE+Cr/uSMc1qeg3FFngQPwAsQrqfmq0LXOv1hwGEVCadbGBmV5bsC8+ob4N3FVWP6
0yc2n7GNvE1fj3HgxHh31pQXLb10vKWJCPG+F+38RWT04K441zUvU7qYD1UurBs/F+I4zQEP4kh/
2f7ckl5cRwPBlP05FeXyqbeRlIX+Zs7ZYR6m9mOXtPBZVjRAEa5u71WPWfkWDqp9B8TDqsNtztP1
ZDpV9+A6S/4RuXj3yOpWcpVzOwWgWFnPadtrV17MOo9jdBVXZmnMeLE5ZOvvkUWzqpVtM/5BLZ/c
DFz8sg/jZrK8KEHreW3S/f6M82K5AcaaovroA/wqjCD48op2MD8ygiice5NjXg38e86NQ8pAuwv7
PqNDbrjCPScelV6YMdZyrx1nywpMLn6SIwYzh49bXaFASkzXgpbG/A4dRQmEZDUxYpm53t0TncC0
uPZKs4hyDkjM7brm2qsyK8oNa77L48R46+uN9x7qUPYpS4vpBuWj9TgvBndZ4ManoDV19EulfWPO
Q+EfRvr2S2jqcX8DaqN5x97GziAwLb3TDLs+pQnPHUe95wnl/duY8xBp1HP+otaD6jSaY3B2HH05
WVD335uVmb6JM8c9OEGRnWZti1+mOdodbzZLJrGTuRxAunQPtW2xpGZaKiIUdlV3tiov+7w0mvFq
8Id0ORZC7z+hfV28CGUjDUA71UQbtkXCyhJDsTx0PT5IspdgZ5Va0T7449IPR30yqyoSQW0hNNUz
ccYmPn/IA85iUZ0M+sG0Y4EwZLFvc8DM9w57/O2WTOgG09V5ZdRdeZrymOB4SP3X4O4SNJHjPMfX
aDen5Mi61LzypzW5A/Y6+MeWCu5pTrL5s9mOCac34TORt/J26CM+iPXKkqmnL/SFWCIm0bmvH1qI
yPe8LKbVJN5OnRirT6UGYvp17gsSv/kXJ1/OB75m7Jkfak2v4ytdE+70HKyImZx7f148HIUcv7fA
fe34XKGlOMi/kiVnAOoIehGsM0DF5KRNqTnRr2liwzpuK61gfJZjtTzihyrGe3PGQnKNPKc1rumj
FcbHdSWHID/4wew7bxJ8FvkUegZPG2uLSct4jBbis6tHXTcraEkoRkH2V1Gxam6wWVgAidDLHzMC
AVASjZxoqAdvgP+wv5f9OkdVHU/e/aLnOpPoRtf1u3lNGO3WAh/r2Vyz7UUDesQL9cIZXmR5gMed
GAMzDXoEikjSwlxnwH61YqdryJJgVhSRdTJimJmSTr/mNiitF/lUOtsv4wx/1AlDVIHSYdFe8BCp
EHn9Ex0FCMlqOCi5rqyLZXE/II7scHsc6D/8kOg8/PUf+fWnpqUvlKTjT7/86332qW8GZAf/KP/Z
3/7aj//or6+biv/96V/5D3/QDz+Xl9/fXvRh/PDDL471mI3r0/SlX19+IRZhvLyH5Esj/+b/6R/+
py+Xn/J6bb/85bdPZF6P8qclWVP/tv/R9ee//GZIg8M/fP/z9z98+FDx7/7nf/sf//bf//nv/sGX
D8P4l9+c4HffcskmIXYqgOUlQ1QRC8o/gQJRN/2Y/uU30/3dIjMOxbfFos6hHjjI0GBPkK/9O5IO
GxAJlguciI7127c38kJZMtQl4oPvv/4+n/0Sg/K/nRsezhSX3EsoI+SzU+JaklTxHXgxG70sr5hV
RnCkGWoFLhE5Jy3J2LGDZTVeAETA9SmEL7p7rV6COiwmqUIgmcevIw1JLUXpYrVf6WzNRagjAn+g
cSLisKsmj/+mQ58j1DWCMSSUwPnkD+O8hswE042nzEjrW6eoCk4HgJReabjJ3iA7SJ1D1jb5ioWc
+U5kI2mdQlfv9Ccs+enbmgKN2LfUL3KyNnzCOMSG0At2J/aMK4N1oLzNtyY1w2Xol3dVFRDFaS69
ZRM873UrJ4auN06EYLjlcRwZNJ7MJnduaC/n8bnqHDTNoEq37QZ5mIF9ewXhekQKVdlgpcuM4OQi
y6zXQVOI24UOmxfaiZXz/ynMvEOWoKQIUbE5RugP03YFxgXzGoP5TrvxmphtsZhZdYk0a5sDGuMt
Dg2v/0VQwE8OKS4tGe/YswA+YcuBs/ITSauMjRIptWtH9FLa+kpMCFDCmKnMfOUyHH7KS0SSbC9V
hIbVe9AHfXQR8WauK7NCfUSIVv0LQ9SPPjWP3AIXW7tjszI5tgNU6ce7zShbnJjox6KKg82DQXJp
1HSzj2B2GW/AJvin7567f+/2/mEtvLweBQhcFwxyIE8syRb67u5G94ByRArYqmUAzk+r4F0MOS0i
bH34ZJh5f/7z1/uR6yJfT5qgeDWQObzczxliU0utAkTIj6DuL1GB/fCGui8/xFlc/uKj/WgH2V+K
ZYSwVPwgtiPxQd99tKEJBiTglh9pa+4fa21pPmUE79rhn3+iv3sZafFzbP6Lw5DwaXlFv3sZ4pBh
ICcZtSWmmyMApI5aa/N+8Sqm+SO0j+qOYGnYbgyiTV6OO+TH1ynmxSZ8ciZsJo4HEVBpOtoSkR1s
rTdIzrPueeJg77zDi8Gho/bM7CsoELM9xnkHXvqAFd7h/FraDru9nhbL8rjMNEmIkUd++C63ka5R
szbFUoe525oxQvWK2iznaFrDu8DMHeRuV93DAdLE1bRs7h/2rI3rcRsnqYBkkeyTsAYTRaBET2/1
sI3OZB1Qj23Vu9TA7Dgf0mBbqxMpGotHGIvQvOxESE35arY01ohR9AWEpdJsg3MGkMd+qrVOpMjp
OdYJBPCpVaFJEUl/68a0vmNsXhNZ0+EgWIBJnKpIE0Qohqp3vSkYRzqoT1yvvNJqZ01OtVE1DcnK
rqgeICvWRjS6U15XIRY0L76dmgUlZVxVhX5MdGbOJ+FBja1DF11AfFfRxM2ODmFN5UM866377Fag
oQ9+PebOx74Y6vLYmUPbnaEJDPWt3tTx28oEfxUB+M6mtyRU+p82gjqeHBTNy0YsgJGNL7a6wA1V
oSHrn6y1m8RrqEhtfuVnRZPdb0Xd0uYoa5pr+AxIwe0QVgN4pPlDDvAVh1PR3W0FUuc3Sbba+csO
BgDSKatPs4cNA7l5izVlWj86ZVzzVka/Cx7F5NIC6Cq/T0+8ot+Q7IFPg76M7XwkErm8n7WEg3wq
WkeEyA+G9jN5SQVGgnxM/OkK0E2ATcE1GLuHfoXo/1ljjOA9Fzxx5Egwk8avRBSpfbR7qxqfYaw0
9it6Q+nypsyx4h6HxF+WMyWl2JhsaaugfQ9GDMlm3JXxW1tQwd1g+IJw6mqkMbznWqRJeZWOmEcg
aniOwFOYYF8cz5wkqu5T4oNAnA9YsQFA1j5M+8OMIoHoL4tpRuQJNtCxZuoQ+giuk4h0aFHfEpnt
dyFOmmG9Kjzie276oPPO9OIs99zaTT2F7ULqCZvAQJNgEJOvhyNqCO848r5zOFBbWjMs3ybzCqVY
g3WIezICPTMnnDqwwNPfIyMUbX8Sx8esmBweMUy548EDjT3ewPcRybFswe8cbV3L0KIjb3tG4Zbc
6TUcgyPhQhneAD4q+AJ64C4Ke7u/3nKvtUHjLPQTUWdDCZrwY6URGOClOEt5AmfUoF0XZn3puoYu
uVPJnUUDOTnpPh74K7Dkzm0+ZmZ9ZioXvM8aL2lPac9ALSJsPW9PHaH27rVbdXTNvI1h8I0kfRBb
4GkaJ3vPr+9xNwXJoxinHr1bupjaVWNNujyf6bX0eHst61Hb4H+ExvDaFnxeaAoamwuRH01VHCAH
kjJ4v9o4AbSI9B0LbwpR41xc3nmJrc2fEP2lWbXVD4uWVxuUkz4zg6uFfYMVCJYEVoBkEq6ZdDcd
HSyzAvVKBEsC4iPrhkjztrayz9lc023+Bantp9xlD481rQomBNJnbbuwCH9cm1lCRsJv4hl1rEd8
RlgBM9IeewSfxXFqvaDFNKfN27WJICA761piAj/3m+CuRuo53hEzpBvniifHO7Wd76c3NLUD8fzn
G9VPW68ND5Iilh2Y84+tW95PfvAa/WCakUkdpTPtrWDRq8idYphAm6H9Yuv9CVjMZsVrwSpnv2Kj
pwj/abOimmxZGDwcyL2ogZFuVZj584wWrHHerE6QvWytlpw+30weCM0ADrsERIgVafsLOKTcfb+r
3uUbYaQkDxG+y4HgEoL43e4M0newRq/OItNePfeKrSb5aLMeLhhrUHbf+X1su7+4HX6qCLgbKAMM
ePqUcq6PH/WnuyGuDVuz7TkyunmNxprVtVya4vjnl/PvX4UiEegjiHAP/vLPuDqxWFnaCoZ3zSzs
Y8Jg9YzaZftF3fHvvApKWL45ag5q0p+Jyl1D3VNW2YrdatSfeqJQrhkyeJ/+/LPIKvP7q8SsxvA4
qkHe4+bk9X78xqwBuFlXlnk0wY07OgGECKctjVPQBOwQfrJE+MX2JPv/B4fzx/ZL/Wrsv3wZ7z+0
P5/R/388fUtU5n98+v6Xf/6v//ZP/+Vf//M//XAAl/9GHcBt/3fXZBgRcOK1wfpZfzuAW/7vIDLl
OiKbJ/A0/nYetzzO44xhAF2oP4RmuZ/HzeB33WGEAUcZKq3HQvl/dR6/FNTf3SymQ/q2KWMOfd6h
p/9843vjRCUjdGiyKTHKhx5gyxVgQTygW41bL87Kq7iB9RKRAki8DmEsc3rloLhPn9FREdGnL7Cz
njyjq4rX8rDCkNuve4yrfCvmIRmalvT3YRjbh2rUg/zkMdlLzvo8sGsGXZa6N2lNUOKNuw1IvIhm
Y51/P3WVvb6MG/KRKUpxJ93k1HX2G3st6brjFExG7LhuZfjnlKr7Hc024t2bYtJxMPea7oYxnLsY
AQ7W4GMfmDQak75cCMlD8KKDUxryF37PLCHssw7GXzCWWslzjzbgOUV7UiL/3jY3pJ/b8HfWciT6
gBL5a+66VneEHzs1Z6GvIwIUIYq2uwcAYhdPHcou+9mM7ak6rl03MshzMTdresTJap5viKDGR1lh
+rAPuQnAMZymVXBmnryEJOx1NV5nVqnFIXufXGeLYnrQGFt2x3jCAB9ay5r6vOd0fWQQ8VxyknBD
yvz8A/mh4tHAnMrqwmmXxsnYW/PB97Tmsx3P2i1eSILNSXZ1qdot4TgcxsnCisiyFFXku55oD72T
GelpYGLl8GVkeduGxtYgDEywHmnHmQ/6bHfSSWmKJrgXZWUOkLQY1BxbX5uSr+glJ5MplO4PJxR5
rU8aXRkvx86vPLoBYsimg+g8ZjJeHIh7Ckq7YN5i92tIUBu3E4Fu1CZFUPHSdk0T94hNXO8OC2bo
/Nohyvu5TxZtQ6VDzOQxsZiehW1MqMpB0wY6696oT4eOFFdx9IPS/xwXLMhHms91HkFaG9O7jpkp
HfhxKw9eZ8VfFn9d31QMWcZjN6GAu0JPvHaHvlqMKrIBDgxH26GJz5/67xJd166sssc5FNe+298E
mrd4ZzdxucVMAnZRLJLCh1S3QEHNZLufTxld5y2qSTYzrv2FIVJkxe224LeDHRTqnQj601yX/kv8
t949KNy2i4LGrNaDlbRICCeG41NYz8MAhKhKy8cyXXM33OKuezf1lT8R3LXiGIYz1Fch2OhuPHMi
9EG02wkDvWGOTe9+NXW5v8V+X123UN4+yAzU/GAZyfjVz+AoRI7DueVQbUP8B4IBumnYpdvnLXUm
6doheQhn6zg/5Dhx4hBiWkF242rH9zbmcueJwB0YkVo6OmbY+ihOQ5K4pI3SXHMaYQwBPgRIE+C+
Wgud7EY0mXzc3eGVrpVY++eYaXBUjtxkJ4EJcYVvwOpxP0/zIADw4fmOqpamEnKGxn4OICEMR8uP
++QwcMboOXdalXXqB80vIhwHy6fY1NOEgt6Zh7Bb7PFFnU3jx8Kogs+t3XnrQQfdD70oH2kWztAa
AW8kBrBYsZl/YK+ITWzf5poeMLSt7zgrohBJtMzlpk5d90Wpp6KJZkJPkjDfAgZGTBmHISwQU6K5
aFFYXNd8shb0McS30KnSLjuV2qzbpzznHYSB3ZKUuqTj9pAx+MPKNaFKCbWh0PH7oymHOW+mWoLb
x+2rK5ijC/Y11vJPdtmNxKkaBE0dMkZyOXkLyZxETTuQmr6CdJtCweoBTKLxuG6WSTJBpmXVKUld
82PnVM2GIcu23noN2HNmipN5u85OzzEU+N9LMi442AkWnZVJ4Uq+klWxFB5aykPzCHzMeFmamRtl
pT++HPRBLIfEyub+nC8Fgz/g0PiRG0jWV1OcezhI9bITB4QFvgERQ57/SruK3+KRbmIatcOAtb8A
PH2wrYaEZqbV3HPWXGjkhhI9QaqeOOIXf6zZqTKzAoEap1AIsvQZdr917ZU4Djczf0DuLgjPIF5g
pcIqnGR+hHIUJQUO+7ZMipfIEG/LvOteFH79srSH7HGtvKj2tdumT1/FIzcBR6HbcQV9MXc4xgcN
iaEvXjCLOtZ6d0OYMY0ZpPOEtrP+E+qdWi2iCddAEN51T7HT3Ng9CdLS4x0MVYZ1Y3jDHlfwBuKX
Xu3nz8U6v2HilR113oSL4w464vQ50ZczGqk3uuNcx6CJwyEteKHYfTTi+FwEzsd5m197o+YepK+M
RcRsrwgb45E1UE90eXxC2nnOtvxj4xbPg1dNTLpGEAyD/YUz/WllMbkfPV+7WawBCOmkV/lbOlVL
6GKhgVA2JNfoc193/ASjiJ0k3FY/hRCY60wO15r7PYzhKFylvfVQzKYR9pZ7qHRQQ2PLKofDRFSJ
+WiugswEwvnoMxOzBDTKSaA9L/4TTBlyibfCZV9JtcPi6B88byvAGDIGDIemOyVZeRvPzc0okPNb
IgvtASViVj2VY3GniXXUQsLGi8+cju8LrcqZU+K88WQGtQvkL+IHvZi15QEv3PS6Eo0bGaSDY2nP
n2dg5PdcdnnObtw7VH3mAfXtfPbrJAnR7tWPJFuAHwzgJTru6pyDoj+bteZdaXbx3IG8imKPnReJ
chYh+8WxHb+Gbh5coQi6j7EXv6J1hmYNe/qTMZnADh3raek70pD9uX7vmD2vXXX+i1hjO9lcfT3U
I1s1fa2HEVRsyTQaxSiJYvX4Ssxt/dXx1ubO9hvjXAgm+euku/cjzddHvR8+m3liXXdaTXYmjtZw
1YBM8ugNATyd7svQGI+DmZv5sbbt6konKfSV284Ejiw6h+qhrsM1mDJE44tIeKhK8dB0qRch+y7Y
XUcQK342vyhowqD5SF/3S/qH3o4wGShVD6jK+2OWtX/EuODDck4+ga57r1sdJY3rOvYrLdGBzaCa
P8VdYX2GUPKc69X2XFaAeHXdpn7ZTNyM8LVmOxNHo5rPlgi6Q4ep/ypprfclpQSkDfvzpCEJ8WDn
UsgesyDRXnlkHU7MTpEsrEyHjDy+Y4JfXC/jyvunRUnu4B3BKs5DiXyAHI7lfjB6nmaSnPIzNF3r
erSDa61wB4ixzlPDQPZ61domKgegaAzmTxwUyxeTm5ifHat8Gc/b29VMv2bIgp40bV5fY4bP3wM4
J3HjmvAsxjb/i70z2Y0k27LrrxRqbolrvdnU3M1b0tkEySA5MTAaWt931+wXaqaJBvUBgoAaCQI0
kvQ1T81faBnz1XtBj1QQqZmAmmVmINLdrbn33HP2XptYUVRQoJ4rbVuXMEdAIgqzL30WVE2F3gu0
8Usgpkpcayo+iUtNpVkYLpppab7WYTlLmE+00XRGKDUdrrw32va26bSlTZQ3sFCY+A9u9hqApMps
j2TMEWEqpcJcrWUpkqI41Y0ToUHIRnuw2V5TpS2/Dk7TVbFfoh1nKE1NoBfpyZyVXg9In0EDcmAc
28MhyjSSFWrPccY8vUGU1tWM6qUin0zIF/bojzl1lH6wpnmIky1IEOZMd01Ol6y6RrBIUtpFWMai
KIDsOJnTXpNZp6XJS4BLsM6h5A3BK/ZeQOoIPKDl+G1ljc9GiBl8GdzNK01aKvHgA3P6ba9X1m3i
Mr3LRZNmGwvWDxv5InIUJ5qoin6fFE71yFikEn6hRar4XMVYUYrfewP/drT9R5PWwS9Otv/1n//y
3/79//oP/+7Hk+3yV34/2NKw/I0jqs0ZlkQ3DqQGB9jfR8uKZv6mc9Y1OKgSY0Eh+bejrWr/Bo+K
ZpBGC8TEjstB+V9HzcZvDug3JEWE4pG6wozpT4ya37pifz/ZLtM+x9ZcxtrEvdkmXbT3bRDoRdpo
Gi0KDaGY+9Qgjs7jIGs9mVVpHIZ01p+raQoR3jYkU8FyAQPmsjJsitDJX0o1OURBD45dQdiJKS9r
NS/PRHZlVZ3xwpKsHWld48RlkQSBHswa1YIG0+MxcFXlKqFfzSYxlflnNxj7C0UGvKK8tPWgqfqu
UV3lM0QiuvtJOW2jnklBghXlxcgn3spKHeldpzPic+QjsH6nPYLscQ1XKr7/4Z7+wczyHBrJ34Nr
SSAFzVbdYiS/NK1+aOqVU5LVZPCx1ZjavS6KFGsIttmt2TfBCiAvGRGMeqJdaBYwRiKr/2pOWN2Z
fTEd8pQwlJ+UOFGFR0HONN1KiWhuBkkmghJdgnCDCIb8cqDL3zQhFUHfx35BoNjF/8PvsF2ol67Q
CC6zzkaHOtWLbY7lK/nJEfm2wfdIT8kPr5DqYJM0V+DrvjWczlecPvVtOETWLaZdyp6pVTzSGxhW
daH6hXyE4RBwJAVBJS6GZNT2iJebY1oMxrVeRMmeI0L8wfD8fWOVZ/WN28nIGK2GYLh61vJudJHp
eEhfizzILwrQnhdOGHarqRu0C1jR5frX10pdWoDv3g0woaQE4G5b7iq69Pf3fMYrO7ma/b3Xs0cl
Ne+jbFZ9s0q6XQfLjwJspEdSxsVqZEuUicw/aGm/TabPvwBTRs1yDFqVmnN2s/KklU0ny+/Qc4Xq
KZxZgaa0Sf2NOFTtFQdzLVYMZveEFpixX9Np+ZLDNKpWM3i0l1Gto4FoohzAjdSuzAKTptfPWf08
cBby53SiWW6IrtIIXVXiI9R+q/BLnJcPZlltUHfaGRXPAB4pbSP7yU0YMQ8Jkzv8Gmn5Api5vlPg
v6Pkypzq+Our/4ZOfPfjYZY6DgMOQqlchIBnP97AZbToI7/qWFlqr9Ss6QDBbHxsZD1G3iziEjhh
LF4jwsIGdBwwFlgRgvZEsqz1KYIUiOi3b7lw6VhOp74rEnpCU9V/Jr+5O0WWQQ6CNJ0by2nNBwnF
8sR/gpAT1QaKjB47MWk7l6pZxncLvspGO/qnJgU80C6tZxN5AjlkyJfOU5R4RcpwaMwvFSAj8BLZ
7BNWgWSSyaNXJcFHsoE33dD7S0rimUrZRPbZ8lCfjUjqBGUa494vDAjlo4k3xkcqnuLU7fJk3+eu
9qIjxdkNynyMugAQZRq0t9pQVA2dLFYlcBzDRYkQNl/bHFJ2rUqG4boxDGWb5a69V4RT6xAHHAD4
PUX6ap609iZ26uEOzYSmoA0PxztVVusclkvtoTbVG28oyIpvFJKVPLzjBxcV46tAn3xVzMF1YTdp
+cGwZFknzi6DQ5cZt4yLdoLe//v3GnSBIWU+fx1duHJp2Ig1rhZ7yTmPjpU3eS3bywczDTb5nz+S
FFPMgQyFhH42n4kQqXdmJb+KrHH2LvLuNaUpvaQ0cD9atZabePbrgFuQwIEVdHlvzn4de3WuaE37
dXKHR6shjdarwLE/qUVAWxNxFFy1cd6llukgo3Xs7JkBXcoc1BrlB1/lTD+yPN9vz5qgd84Xojn6
/kLTn7SdSHO/lIYUT+k0553Xu0ZzjcanGD2yZdKBQ9hk3yeIG+joGKHyGBXt+KjBHlgVhA1ccXi1
xGpS3ICzkvnSyWFqfJdw0hTEVvW1UAsOLCHdmMKnbOlAEEKn4bNy+6PUUeOn7cfVVY031UUQA+f6
rUT4oQQgt8Op8XCQ44m5luARaX0TSzne8HpfceZG+1w4BfVNZjmqX/HG4EByXK+NDcRHNrEKKI/V
1PWqOB1Pcyk7X40jFBAYVoqXEYHa62QNrASaMiP0plPzyWiz9pSGk/E4S314qJGpXSlKP2hQ9Hdp
UMc3adQtNKfJGRh3QimIPdGFNj2HoCx22tRPT2nWN6rPTOCecymOY2DQR1LL+gs1wxbiqUMiXc81
aRd6oWokN2qedbPXO7Gyx0Og1B+8CW/Y8/fPJ8NK2yb90mGEzZPx/qHQh64dMY6/DAlmSdgyff3d
kW3aIhDK59BrCwyMa9WV+dHC0rK3I6msSEdmuJFDIliLwe5eJQOOtY0VxKWRO4DZYEN87fS4Zfib
p/nKlWFPs6Jry5u3XenfTjn/iEXBQJD4wya9SHTfSWj/5z/9y1/+0z//eM7521/6/bCj6upvMIyw
4MONRL9qcZr4/azz9ifLDsdCgIPjjUn/V1ktYzzE0Ta5oiZFFvHaLNd/Pessf4Ri0nAYieGOX4Ru
f+Ksc669RMptUsIbnHzZ5liJz0a+6DLnUjGz8ibMX6HZYkZlKMRzBKNaZlQ+9MhLiicb6wZuLm9h
W/5wua5/f8h/FPaqyzL/92cfrd7ZNzjbgDFBp/gu+QY1SoRsljztdKOdZD1eTnuzSdegRuP+Obe6
VUe/2VW+/fnH98/Ivv9h/b2Jh+/f/mF5Fs6n0O+k5f9fKcWX+e3//UT/l//yn//HP/33//0f/+XH
Jx0vw9+O9Danc7yejsVji05bW4Tgfz3SO/pvgkRlms8Cub/K4f5vZ3r3tyUT1EC5qbH0adYSBvjX
53w57du8MMvZ0qXSdYw/85wvU/QfnrK3gpmJN2ByG4mGzuT6/QoL189tDRc6KryGaLOoLD5p9jTS
UraYvoHFOSn5gH6c6kxfcZJwb+HrWZemyJILXREpE7qWwWsnBl/YhrntUE2DSMVKtqYVKrZWxP8n
pIBY2bYsPqiJl9f9/Ns7Kkp8g8WAEuZc/qFmCjLewNV99lrnOme4Dms8Z/PMwylG2mI+lUkL2m1K
UJrh7Y0OE25ET69YXximxOY2cdDGDSLeILoxfGn0KYVnnh7aAgjzaPXPbVTempjCH9mlOHHHhfsc
ZLZYq4mejGjSE7w0cpLbWo8wzbliWgdzh0AZda/fFVF5EkMe78qSlNEEBuIGILu2gcSeHJs8l7sf
Hr4/WDR+vh4oKzmpCyx0b0ff93fTZIha9mR6+Iwk5R1o67b3Zkhsx8AlDJS5TvpYi1mTXt8MX379
0WeaquVJshZDg8Y/WTSIzvNACySgKC/BijNdhC3OyPceyh/zUSeWm6oKNpndZGu7p/sRYRIAkJ0e
JrX6U1Kd5VvwODu2xfK5mDPOi2fW5I6hNwBuerscgxsTCsaYvSq282Bo+bznOsTer3/5Wb2+fCSK
eFcg5jKXxPKzynWo6Gp1tQ00cxTWigP6Y143t6R0f/RBP99dPohsdgQmJhou56zHgNAWHclsdb6R
ZFiiZ3Mut+ShdZui1oy15PTjkfSnHZIhMT84YZ/3N95+5ILuYTPkd8IIef9kBdzZEO1I56cBQNO8
qivfsQo2IXpEfiaau6oIAo9aa92q8wPY/OyDq/xHP3650Dp6H9P66Sq3SmgRpIGioDSDRxGUL7K2
HhM9Y4gxdquxUzcgG+5+fWeX8vLvW/Dbw8SpjzUbNY9tUwW8/9GxQtem6GOkGGNr7jHAtisrdaoP
+oU/Pz8ohVjMVcJ/kFhYy5//cFboJTOJAoqrb6cxkCAXEjnuOETq6b9qyt75vd4VFWdtKm4jn4WS
TXCWhfL7dpt/+CzbGse0bs2G22gc+9q+r1XzO7gEBuVCVN6cNH4N3X+HR36tde3nX1/Pt1fh/QUl
n9dwkUgZYIXIOnr/U1tjpsNMYLnf6do3DusXQjbPtuie9bDfqUG+KStaB7G01klko2Jwn8cE2qY5
axX/1dzWIY0C8jHhFNlPv/5uf3AX3n21swe8a/NooMvBXTDdg1a41y5sHW7N7tcf8wfLJJeALo5A
rIXecyl7f7zb8IpIY9Tmxk8M+cnu2q1T6g+g3Bo0xL3fKuAuRIT3EjusxmnOI5DF+eBV+vmx5iuw
QKs82AaJKmeVZZx0HfIXyUPg1KVvG5XLoF2vP/ilZ0fg5VHjUygrBIpeDJZnPTlRJlk+ioFPSez7
cLLvcMw/FOy2yMH9X1/UZYU9f6x4gehUszxCvjnrmCRG5oqa7rqvz1Wzm0P7MS4nkj76yGDu3EEt
dLSPujR/9PMY07A4oCZfRLzv76PbqCrJGm3jG1V/F7ouxvao+dIZ9mGI9G+//n1/sPoyTsBDjJSW
TzLOBag1NAiIHU3jZ8wW1rmCV950ynwVTqVcRVUybqsOCOnYOY9lOK5EXWkf3M0/fG6RUPJrac8I
nETvf28/Boqou7rxGwsGBlv8Ma5JgOuCeS2n/vvEbblQ1SRey7jcUrfexgNH9g+uw8/VKmeyt/Wf
OdcCqnr/JVImDrUWFY1PIhJjSnE7qdrlpHZ3lVo9UNpds3ehwjFfjchF2Ve+fPD5y/p0/qDRgFnG
YJZAOn12KiRZNSfagkTZoR0mPxmUCzcVYFbgjfgg0Det0foQA9ONVbuKJ90uULxINyO8CorfddgX
CwKYwVoRE1Yr6Y6umFhj9hbrX3/Rnx9OhO3Qz6hI+JLquY0NEYwdzYj22biM+7jXnUPiOlvbWdgX
AzanX3/az0snWwnKWTpdCGhV4+yqtKNm9V2Sqb5rtsM3vEOfTL3UXwflo/L2vM/PmsJLzocJiyEL
WuyzNSWBkpTK1BC+Wmt7JaseZxhhK7Qa1xKIH5p5xBhhM+F2yYsDgWTumtnWuKvyDGlOmoM00AmV
hKS+LlL7uUOFtOsAA3pVkWu7DkwHIprophm4P0aWO0g/ZLOukEAMes+YS8ivYVf8uUkVnU+2AjZ/
apqlcj9fjce+iCxmpbPfc4DyTTN3bqCu41qajWCNH+Sjdfl89f/98xz6asLkIHneU4vyLiEPu5n9
huqcNCBh3uD7sT54As+X5OVTDBVfA+ZDBtY/eVeNWM1j1Ck+kWnZeq6iL/Qpnzujumhz4bvdnH/w
geevJh+ocw60aCkJaNL2WRVOrFyEeh+2igb74rGqUw0GT/2iNepXdJWNB3o89pLSKD743PPovOX+
LTUxA3s+H/vj8sV+KKnMxOlg+xIclNVFgxq68bVSvyP9BFrH2OoHbaj8xEzunfk1spxPhYivLKe4
AGPzbS7zR7rioFLcqPxgrTx/KflaHBRYo2yARwZJQO+/lizCjoZRM/lu3TrrQIbGviKYdoXd6iMT
y5m/yFwugWOiMOIZfgtLPNsLgTL0qL1jyRoYLsFgRYh2kaRMm8CYkFOCP9PbXVuz+kI8z2ZqYdZz
8oO2URobHg8HtVP85ddr0h88Dg4twuXrONRZ5/NfGvswnYKU9NLW6jYttchKhzTqm/b8wlzrkRBf
0N/ozja//tyfturFP6xyQOFS0Dvk0PD+utOzYT2HOOxPbfqaWfAvAP/QZ8aNX8S+5iTzxVj05ZEg
bxoPSdogYEBe/O3XX+MtsPHHnWr5GtiKDJXmJQumfXZL+qwm8xVplQ91S/9mVsFTOsRXo9D6LXCN
7+nYW3cDtQ1NdNUNb9HUTrsMekauudGN4jT7NLOdi35Iy53EbEc2WBgWRA+VzbE2JGgvZS5vbKWJ
rqr5TQwyqwS7zKNPKliBuqk2MdnN4rmrZm0bGKW77aO+p+9Q1JuahLpVK4UHZSZHH4bdFXDbtq4L
4F9Tna+ssdD20ki+oBS0DyqtMMgMqrzt8pIv2RtrF0IBmRwa4ei6vJ2QpHnElgHasVrzVJco5uIh
K69yNJlbxFv2AslbxgFNFqzDcZSXWVobCAQTuiKWaJyjHNX0PrVhCGwru9M/simd78fLBMM2cFvR
s9Ys1zgrnlCSgtLNmgG9V29+c7I6uNfUoNjls3gwoRh/UA//wUPIjada44hFh/GnNUmBV5OYvTv6
YaHfmSH968b+QnDIM07i1IvHkCNVu6tt3Q8n5YMOjPbzysOPxWyjqgu9hMX//RuQx3PhRFY2+JUd
Bg+9imYgj21zDfg5+BoPmhWvM0kgp5Yp8hbM/fgZLk1yF2WNfQzRkb6iG+BBTKRy7PKW/Aoli/V+
1ZB3PFM2sZql0HlvBXqLlYuCZoXVk381W4h2ALBORtvH21+/Tj+vJlAYTM3A2byMga2zlzoD2uo2
48jbBMl8ZRMXdt24sXOFRYRnx4qCvTPI0O80kEnerz+aQmB5Ot6/y+wryBtUvgE56efvcqQiowkC
2hDBEke0SXHueKA0871WOh2g+8qqnsoY4b83hNLeN1VsoufOlfwqMPPim3Ti+HNYWB1nyTjeF60p
r0k3RU4+pz2AoqqcHgHZ6XutGl6Br6mnBIf4UUvV7OSMKienOihMAwON40LYItVpo8RTeS1r8wnA
4knYmbrTtNI4Vk7ZYN/M72c3f9FREPPedeVeb1vtc2Pn9vNUutWqKsvsspC63GdBY+8qU6uvOzCY
KyoW93aYjOo0GlpLyF3d51Cwc0PfY3tudsA9tLtS2GUJfR/MEPvtrjD76gnvn7pNoEQSHoYlVy+q
ekBnPrWPUV6O9/RtXD9dKOt+MJXw7uoEvpNb0l/wK11wIXIStC9iBqhXUpn49wAvxTEgPXHw7HaY
X5S0V16os9W7dtTNF1PWfb1S3JRdW221fInIrp5k5ibruR6J1IELtHGIF9yLTomvMtzSN+oQkAIJ
ZAUzAmGtHMETdR0B/3yBnKSOHpoG4SIQJsvFr2Ak6eu2LupTE9JNhmXKRB6Lirw0K6Vcm5EI601S
RVm8IiZLs7ZT0HEtrLG9y7sOXssYiuppHrIK69Hit1J1xT2psVpdttD1vBTh9rOj19HRRDazycrQ
XruhpXkOERreYNkEbDXQjxMU9kX+RC2DBYXOKY57HC67bI5sH8tY7096WR8m0kN3GmzfbyIc+utp
cqzVxEAfzt4YncjxSw6TocVbmxQOZghQ+xyR6KtW5Dxqk574UaVeRoFQem/JAlp3eH5KT2+R1auw
q7+jQa5aCgnBoA10Py8a1FIVBANSZawEWlNvyeaq9f3UcCjelNbArEJT8e6sKwy1iRc5Dlw7V7p+
kiKSD5MBJK0V6Huk4/HWwKtzEpMVY2sOnV3WtPOtQE4OzRd8PyqBMZsOM1HiN7ZF0TKblXsB1TSg
xx1/UhPCGWuzKrZd1YgHohKKY2xVpl/CZNi0jVBhicdFf5BNWuMMs9yHNAHlybTffo5RQ+7mwpD1
isiOaCXRInzGsTKzvRbTZaBgAkEK0zmeQHBzGM2gXsWz7atItNeztBReMjW+TTRZgSmx3YdpgLzR
BKa8bRTqC28unfoSr12wKYdsVRHBwRXpSA0owno10w+7DKzJl3U7HoBy2aeyJFtSho66ttBHbAkp
I56sqUrH8iAPKYduGuuTaSXNJ16Tp95u9LXlVBkE1GTYdo1m790udQ8CQcBuNrsYGIZi38VpZ/sy
DNxHqSbyVkba/BXrCMTMcHQ2FYvmbUp/+bIXFQEvWeqcFuj2pW0Hw2VDuNIXjV3gq1vAZwsDDBaV
mWpALLinoOUsogRa40TyC0ILjmrlUa3cSO7sLk3XBC9y9JviobsMjJFpVYza6U5lQnA7FU63w1Lp
AoMQ9dGpwukKuT+exFZe97kmb0sszMdAJuVmoLG/wYAz+TBUFD8bXWslUaQda07DxKUkL6MlgZ92
QaKshNLpu8wyYT63bEZV4/r4epLrmCPqdREik/LoNYIL0WZlviJZW78cO/K20YSWFItJarpg06FZ
ElPY65dWbA5otLPxHtaIb5Xz/CkG+XeyE55fPqKhbwqyzkogW6ybptH11dsu2HWwPw9DPwB81GKt
HH0MnMFTBj75BFKuetL6JjkuDtFvoyzAYNZwW3Ub/z/OCtfPixz0CilggoQZLsRjSeBYiARjKE5m
2e+aDlFnnbUkGziwFVyn2RSVWR9g+VSnOM2cGyUp+jW50PVt7zjz8wxj/7MFXvWmcKNPxQivxZpt
g7UnNlf00NSTPmEAypKhWCXT3F/bQRupe+xj/XRZLSl8fdUmJGQVSWVfVVjm1N08FM4tzRTy0/JU
I23T4S9Ti9n3gz1gBpLCHTXMm+Egd0XRhDdxZkh3Y3dkBXOFR5MjogpmhS5tIsG7VVhhanQ1W1wK
9gYGDcqhmvGuXKVgVfbVrFYkGhTFTZVaQ71yaoyfTdLcQ2IEHdM01lU5BuX3RFXk5yxyFT66HcbN
oMrgs64YEYgIpYw2uO/KR5BdOCytQbFKP5LmtGld+ALeGHXusbPFt7kvbb8fuk2XkpKsD3WdIrEz
YQbL5DNAyGwbBzaexUxzoCsC5bimOT4826mSvqQij+/KCj9wXuhmisRl1LqNJjWi6KNGmZ8UwCI1
Tkz8pCv+9/nODGfWG5HtR1fPbpiPlq9zoUO+IIJU9bhe470l9em6Uga6IuEoV4B0SswVi3tBBQex
CQGRHAeLmUxabeccb4PkePIyulp3Gkxd3gdArBBRqkp0CkpD/y5E/KXCU3EVdmbzTaky6sQ+G8x7
ObKmMJ2d5DUeK6qatHLs+5kQUbxIpjhVVZLu3aTXaDx28o5zEMYuWIRHttTsqZ+Fi4G4iTxA2DmL
Wb5qyvCTAPTFeQcLnFTUFXFRR3yEN5Y5kLA61C5qcl7WIRT6fjGc674VcMDZqp3CmLsaqUFNWdzi
udO2Qh27dcQE8lkmcx4/2O38NMVGJDZs0pimepRHRHEP3KC25O2MIvcwSY1069DYgQXBV2lx5tk2
s3kNEbkIPNskJMIjD5BdTm91lmBDb9jabVS4yzVx5DVoyAhO21IFuX0YbYcIUGg5tOnsyTivd2SD
Hxy+4yXlSnvNQpp5ZNI95OZSxzSZe8RfnXkiGW5GNYw3bN0J3DOSnJd8nM6qnbuEatrMBfD6npJa
yQZ1M0TZjpArArBjpfQ45rVer9mfiyD3x4jZVK8gHkMY8BrwTO3IrcY3LHLTdyrbz5Xe2mB8igng
LRzPLcdHK+mVXdYCFpJjxQeaafTAFUq/wG7BXF0Ie5M6dniq3Zrq2nH3qTlI38EQfdUhGNz3S9Oo
qSP52bLy+NBmIStQE0wPICC6Y2nzqpR56aPExgs3inLdt7CiQlkS6SqdlPRrfVv3ybDS27H0q3IX
V3Ja45W542XGKBbOp7QqHDyVVeq3k37dWaPgzVeNGydQJb1EKZbUMMCZXRxhbSPp4xqjUJtvmqaK
TpPKCmoyMLyBYlJugQ+J0zwlV+xtvVyuDBXsRL1B2gjR5pbb+rFNEjYZke2NKXtmqVlOZGEb17ej
HsL+UPOvwVAQUZ3RwAKGYjkXcvkD0XRJuDJIK/bUMiQ4GJoH8Bk4oa1Mmx1nIFiaQy0P0ShN+mFh
Dwy5OA68XYeBadvStVe7lzB/mezY3IguHdcImpID3lQqMj2ItrWRGdTJQXKh9abFilVxD8Og9uMg
P0mzUE+KwbOZUGMohNDsgjaQm6iFLhiAT+Ovj191C9+QJM/pFAX6vDYpBsnZTPV7JSjri6wIp9sh
VuM9NGJxHfZBvR00wSGn7FMFj6EYcVYxMJUsn+p0Yc9avq0bY7q3xqrzErdMbo3EQtYB2KBd2QP8
Pw+klXmph0WqYxi0Dfyy8AFB9uKIw9FSH5mRxA104gm8OInPvDz9rCYTyC2RbtxoiHC/t2FKPLRL
po+iz9+tBIPfOrdcUKdzGAzU6XVnXZMIr/PoOE35nNhZ+GkADbsndk+WG/DYTrimZTHctBXn3FUi
5vFUE81yIpxTbmpNqeCYTwHLVNnM+V2fJQqpsobJdg9SiB4loQ5c7McKfc26N+bKC6BXXIjckLdY
9s0XOeSvSlKbxoZOls5NF8ARY2ErGV0QiNRrbaqy7Yi47YJWlHIIZz3ZkBKb3MZw5D3g1u5TlFvF
53xQgCaR3r0tlz0fliPlS4ap2ZuJnFoYSqWzxjlOjcwuuFfaKrwSVtFRYs/xri01Ujk6ONAyU+qT
zF3oqibO5A6eI40YB0i4Q5w5s6AJ87mfT3W1waUD7K3t0sAfYx39eBR2vjVl1deJx2stQtvcQNyx
NyZVI7P9bsJtQv6xcm3mYbvljFBdvIlpIByofjrn0+CpQSleSompyGoc9RAkXcVkDHJyRZ/b44Dj
bNqZqKMkRqkEwWXdjiZFnU7GgUBN/CLQdW8yjZtTjtahdqcToz31Ya6Ub3aRhA/DqMdfhk6IzdyH
+ddeyZF3iBR5tNEVt2PWQ3E2y+hiUgbWdsMU66iaEKgbo4avuXDVT+7iCV5Vs4mldPlKrUXnZcgu
yD5QK8/Um2IF3x/CkAIsDW/FdtSp6bquUnZ1ldZ48ez+IOheb6XpBgcVVvw2VOBio9QW69CpeFkb
Jk5aWIzHnsWK9PWG8wtxX5c06GdsueRUAJjjf2gi6IeHrcQ285ASfzaOxbC706bZikBrqOPoEQBY
++mYbRtaIpeuoEPb6OZBtcZuO+sN5W1ISjlH4dLYj7JvvJDwLK+M9eGzoaXjviK3Q8NtkvH8Fo3p
02Erjkrust81OJqju9k0ooMi1FLg1adgDDIYbdgY4DBhraS6K3QOAsldOMbBPlBFCN9nCRWJpk9h
G1uHCcTeOiauZlp6yP0+0NVhU+h5vMohkG5SwZLkZmWOUFjg5uailVs6A+XKpXb3k2RMA4FnGdsC
DXv2qKRV7Ysm7U54NhNoBXI1uPrwNWRSv6KCfnK1Vp6mzKIZhWDvOjQCjDz4NbzSyqzVEAQXro3g
zOracTMHievrYOjnuWHLNpRH2ST71oq+Y/qC6G4sh7gRZ3dHDKEPphDDrDG4Wxyle6PvoxVW1fmO
XKHK06NkXnVSFTikYh/POFEJol4RhDCAVQpr2iDTzBvrJrjtbIXss3lDfz9k5rjsCGSqb3FwjxdO
QsdPM0oIhE6QrEG6302NXqxJfUx9oVj2paqn5sqMqwuMrLGfxjwKZqROvjMhfM1jeVnA1WMFxLeb
Op1nxgtloeqod+UWM+09N+GlC5MHLhT8rHQH/Q1cvXUcYY9c1uzIhj80IRSOOHDaAMWc7lKizJNr
er1NWLBjKPJaz5L2oIJn1GfCHWxWSiJuDRPmPQSX6dqZGxKn4loC6B4K5ZaI85rkyUQ7QTYfvseg
b1dCLT7PzChLQknacdWGNE/cVpH+ZHTY7uOgh6cA8Zz3CTn4suxPPCwI3XWt8yqaRQAZtW1RuB26
PesayipYdXXQPw+qfucQo7Ea87w6mYj6PFRen+Mc3ovtTil6L3U+Fk2d+RV3cxcvQcxEm3Iyc4eW
SghyTKaGnOdj3X3WWmzbbchRklM7uyi46WpKvtGcSFe1G99rUukRY0YDAuPuG8CHDasdj5zB4Zr2
pnZtaoPmQ60Wl5FtODc6aQKnOFLLtUo21A5tXH4KFXWfcko+LV1vFMpjn7E/ZPFDME0l23dKCErU
aZcgXbOTqBv0kjXYvVF/dEIQdHpB7RAQSXppySbn5RqtHVxM49FWpdypwCQGBuWngdIAdV8nSVhS
qltCwZgaWBxdAkIWDvS4mR9YOt0yU9rVxurrdmdoWn5SgCtckjbvfrHJHdcQVhIyANNEoZuWISho
IPAVCjtFBNXyvqPJY9HGkYH21ZxtNqhMtbDTc0DWT4MwKIjDMFxXoo9ebHoix5p34sbmHhyJeymO
hdAnZ+3MdvvdtSawwsReMpbAh7Erkim8su1qPJnsyd9kkiifgCKnr0GVTxcyC6unNtfT264Tg+rZ
go6WXTOwB+2hbrvA7hn4txoB68xa9DDi4SlDc603tcOrqDWPodZOd2oRN1vppsN9OxvlDXe3E6uu
j6NdEFD4hLDGL+wmzHxG9dWxKJMAz52WSY/SxzoGdhxyPodK2JtyJNEuKvEE8dGXXSFjJmhNv09q
mdF3TJButYazmRoLYE49dCc3tXQvHKboug+U/FPeDM2uiU2qGgc0++TXiRYyE+B8JG9jtZDBpnZV
Gu0pEOYXiBs0KlBUuv4AvIfDCCVDctQ6lhcNP9AXt2Gfmu2xSjyJY+CutiA/13qOrTDLjYdi0sPP
CqWNXU6u76R1qXk05xS063WJfUqyTeSz4q6qztYf4lanjQbU5xNr/C0dvZUwOBIz8qc0+ZTSfaRQ
Mze1VW+lDt+GASiB5mxgjtMAj4/ESlV5THo3e+5ymg9tKUndsZVXPUVVJoD3aVUOjmXuDZ+29m4J
iljJuACD7YQ0fR3euTrtHjCh7Xl1+69NT7OmyZZIjcjqVxjNbqsSy24YQFyoo9g8pPx0HDWmedEQ
V7ONQAf4MxlM62xI/w9zZ5YjN7Kd4RXxgkOQQb7mnJWVNao0vRCqlsR5DE7BPXgv3pT34Y+ZDbir
2u6CHwwYuGj0VUsqDsGIc/7zD5h9gWKj2KnCX2bIEd3hebQTs+v+0pMVrN2e7I+eQs8bYgqTkdCN
hGCu24UAegSvN9YYMZJMNS+qSrG4d8RBmZP10JMM0UCx4NGB9AHBqueegKoV8NVAvhEbBTkL1qes
7wOSChxvqwe3jKlyIxoj5edktKpF3tk1HosJExHMDygVl4Zbx+X4EsWldes40bARKu1Wpq7ig5/m
Lsfu6J8S5d1gkpdjnWXvNFYL0aqB2763K7t/toRV7Aehhx1gdW7gjlmlmFDkwUGM/bS1na7+lraV
/FGmSfa1tTr1GVzNw5Ul0Qh2UjuuTsUwqZ8hU4JTyZTrOBnAxJqK57aZvfohiLJ0yTJ60D7+U06p
48//PHB5Lzpimr1QyLgFTy7yu/cko5FhVBabdrNF4SRITG0476zghQjNlZPX9xh01s8uV/XCzOUX
xxNFi12YEqqek7s/vKWcHiPf28uGVh99+4s1ptWNqhAsZUkZg6+5wQfX/N9M4F32eYgkjsfAl4H3
25mbAGEKRyeDvVml4kUn0+JY4sQ0AXW2zgVELbXsOHZf/YxxFVophgantFDiXBMCsSLVT+cUR+3x
n5/l3+dm7iJksRy8DLiq96potO8NXtNRs7WBvBVME+ZRjyEN5qpsYmzhwwyDeWXkHxGSlhHj24mZ
C8EFjcQyhcT07x0nQ2LFYft4Tm/nyspvgipsVtqbhnQTxvJTnTo/oKe/aPjEa7/FMziOKdRdBgar
Ds+ah5yYW1iL7g+gh+zMINK/GxNBAEqjnc1sMG0rZruCPmsuQ6rWYpgwWXhdj/HvFvLtCkRbUqnV
bAOk3v0Rts1dWPbI52prW8ZjsCcjCgIf4/nbADOVPwyNakAiFbzxApxiun6uaLs97xNwTHw0h3n4
1mbWvGnDot/jdUxiUGDlVDPFNx/pQYTQ2vL+mPl2Vnx61Qm3Wf3rn1/k3+h/crFIRI2C8spDr/We
uUuoFIzREboofmF6M7Z6j2NAcAcSn+3J0gINajwZf+p9I2G7yX4mFlJMJ3XH7IN5qHj/aiFW2Cgr
IfkwwpFL+sJf6TYD/6VOerPadtrxHgnt85lVOOPD5X7/D7R7/6OY6Y3k6b8XUv1/9OZc3vw/6J3+
7d//49/fJmMsf+BPSZ+w/mVCZYcU67Md2cvnftU6Be6/UPPZ0EZhI6EoX4Q8f0r63H95PpsseB7u
FgyRXOgEf0qdyFr/F8J+pu6IfDBPoLX632id0FS9WTusW3vRTXB+IhFBi7U4r/x17RRQx0ridb2z
SB2tcHUysNU2No1uMcGqvCjGRUcZbg2cLKDTYnjldGtccin7ZSE8tSXr1+D0w1YdBS150HqTTX7U
4Cqvh5xT1XPmNbVEP66okGjGMHkMX+MZm8FNZqvoNQ0JKlthOwiUmmHnLlbjULSNPPoOJZSat92c
Gcb3ntl0/SoHx1/o6AiNOR5jsEx/OW7pu4hbfs7nPsTPAt4wFlWenwwpk1DbnQ8JfiD5p+U+qAi8
bMlM5SZL/zmi9/scDgTJvtajLKv5PHSZVZxASMnrjcdcGc8pfFZvX4xW+dgHaR2mW3RqNr/HxTzP
XbLHWseklyAB7WQ7qcmc1shwrHc3lFZkwFtkgRrQP8GJIexPcbsh82P5I7SUujiBRJemwv+ODWsf
GrGwv40yHatHLpNfIRUxFadMkHbMcKIlR661+eNf4TXX/omyIRIYysXBt14ZuJNmXr3geZDQYSdQ
DnNs4+AEtemXU1S6OiPWspxy7dRdHh6l5zhM1EiQMGl5UxMTtYzK8tEpPNG8LjyF6t7RIqvPkEit
bE9uSmh9wRQt+gIYmhkPsakEbh7xSAZpnU4kBId4S5NmY5cFCcz8n1MDFTI9eRJr+mMyDjzVotCE
DRr0s+kvMHBTnGdLlWo/tk417TNMEbxvDcMb43nE6JnoYQR42b2b5mWwH8Fx+9Mo50itxr5Oix19
yBg+D2nYfI6jKi6OOSKndltltZExrmIvTtYJ87Tyq2P12bR2sE90aVYbCNr04LzrMsJO5qeD15lz
i0WOSH/wnOP5UcVed3mxyiTrM2fgIj73vspGsPOmyNW3VkR48q/TUrPQMpQpk15lnllDskqheN3b
uRfEh9IOA6jNGhrNnso8JgAhDmcWqMVXXpxyP+OJ12HMEVYRWBc/RESNxZuhrMgpdHO+hVU3yeBe
qwjAOoswXaAFkt5tQgxU/sUcBDmLNlVwcOhzAu4Wh7aOD8pPybjxGo7UY6wN7nbwsUY7Dbzt7qn2
3Rg1jWoHa4NiMfiCs23V70va9J1VO358NivwGFJ747g+QBscrNsxi3Fj/zPFsJt52UlSE1WYumUn
fmozqu+mFgDifL3oUs0s3x6GaHZGhM6/g/zC7fJ7G9fBMc/0g4A7UD+CZfEWTG+ejM0UTkm6HjyS
dA7lYM79L+uyIiO7H8vTHMqw+cZ4JJ0edZkn4ba3k8w4lHLU3o2X6tH4rrI4+VnlE2T33IxE+lRG
eYhwpHcTw3JWHjGi7ikyUO0/8qNs96ibAY+w1jSWUWTtzCH8l2xaOVaSTZuus3XGVWnARZ9oOhO2
xEie/WpMDRkdKy8hQfF6p9kk8AjsReY0r/U1vtKzOvOmAvvdFhGay++Dn8xY7RjuOO6vmY/CKbj3
MDN5M2kFALnRpQidfRAJHpgPQmN+nbBMfGmjAFAeDYE6lSGA4kkmeRnTQ5bsRAzq4x63gd6hNHO6
amIQJLrgUxWROLuV9mB2xyYCfTfDRAlG7R7TnG4xYn38M3SS0Fox7vAcwZwGLzbYM3PPhrwzgCz4
ApOaVYRBXh3y4Q/ZnrklcBKzK2bSxD/+nGu7ip8SCu35ph9Me1i3gw2sgS0CVM68b5w9Ro4w7W0q
OnbEYDaaJw0AHP/oZye29oqSLeRn2tYPMk0AJAnmbcvpcYmd6I8l8XTd0ZgK9lFB0iYfT1HM0rkp
E4c2wrNrWrSVPVYElcGwshhMuIVecoYt3Rjx5yl1J2+XxXE53Q0yTDFiHAw8MkHvRB9FD2kLJ+DW
RYQ0A/R2dsIPdpxpOJW0Azj7NaG3mPSmmeHegg+QMUH+Nu+HQTWKIfID3YnhnsT4uU20h9aXkQ67
AJ4l/DOCBcz+rh1tN3ulIsvYsiQ9YiNipV4WMxVjJbq63F1/e6NHArj/TM9sNavDGsM8fyZ8pPNA
GZbvrmMD1IQpWmAgsYZj9Qi7C0IqguBufkkbW7kbZsddf6eh2JiPfV7ihZo58IFuK5Xw97GDdBOU
uTDsJnraOmDyc46IGWkMVAHTgIkmXXj/jSgxWdzPZc5/Nke/qO6t3MP1BD6FSMJDTDCEROIoG97P
9ePHpnrg6Ksuf2MDyb0/Xv9ddfVgPGtOdY5UZPykThGlSk+AjWh9a+mgi8/X7Sq/HHx54JPhfv1M
oiHkCJ4YoBBi/WemKPbHPskjWCk2Xb/CCAge6Qc8dkRob6ujxe0ATTlePzCXXQvt+dvqqGS+laeZ
zE+xChNnH5tESr/kkZiYtEmznW8q4XrROsNhNyPMN2NpxHEOOZ7RcCY+J2YLHSiC6Jps80JhT2ZY
FVhEhotHTn40lAl2O5aYHECMCN/b1mmAPLcdrfg8a5zhMBQXXf9aL4lJX420w8Fq7HFKKcCKkxtW
z/wsKnaxdJA/cZxrd42b3wGnYgweEH+ZCsxok/mrO7DsmHCaa5Z/t5pmF09Q9w4DpS/57LA6PRJX
XGtnZ/GuKpIHvqT1JDNSenBYXPlNd5c3xmNfUxtk+mZUaA+7TrtoyoNHc0r9s9O77HKBTfCKJ4b1
HOrsBoed3TiTrEbVmJTdITUtNW1Nx3wKQ1nuh6oXNyGb29oFYluXNu7UKz8bHodOHOdiOCJe/c6o
kYE40SLhNAG9R9aTJYazAU8EIcrcUc15WLqSFwQu1oHvW576hVC2t8AbXKyDR3uOHkjRGbo/IEm6
Kb5VTE3W15IFR2m/e0a4e9eW6JO05x7KKT8T8fggS+KBHeMsyvg+Mn1jSbFv9nWtX/s2OzEKI28t
8H8BnP9Qpdc+Niqf9m4rkg0SeMyo+qBhAtSrFQzFePlxwExD92JChdzkEP8HJ3uIBzhjc/KQx9VP
sFiinBqpVl3ufGpBuRuIFiuMck+BE934Y/NghIG68fL+xoYBsqZz/yN2QP2adt3lKYkdATifrZo7
Dqa7xBBypTP5EE36u2d4z9OcqBPUkmpfRbO/phh1Pme9+gVF/GbGQWSriZHe2rn72Q/UbxPa53aO
cQuO2hfbIdy7d4x6NU3jb7Qrj54knob51KMzFzcZiFqcV+FznVAQGvqr7EoJAbcfVk02Q9Cb7Q1W
yEO3NQI7yfdq4ORaj42FGMxTd1bo781UnpRr/qS9HW6pQfCvTYGZcOk+R/28K0R6jmuobKlCWQcV
fdoU5LrsFUTRVFi/5rx+xP31GTeor5pcuEUmzPhzm1hyO9rMvqaCKYgBjL0es8UVehRN8or9j52w
yNuKNG7lzGrfgEdxsiMcCddhnnQhSaPGFNxMlavlfd6GIRum7pJbERiqvEOl4k4Mbyzr4DgaVYlR
ZOnPuoOcuGojmH5gs245tjvohd13mRbpuYhmRuk+A8bwAwjgncEiPT+e2BK7AcClJSPzb0L4oWPM
0XXTLksGKQ6phWklUeh5O55LUev40JiR45Ub7VWw3wLInM0rhhZhtDfGxLYP48hQb1dljCHXCit5
+WSIsv+qYNHikQ+3ODx4YH/d3oA/n52HmQnei8UxyJgG+4vxDmdZ7X+Alb0Tty13JTHrxMUTo5AF
yFt49X8REplt0nbSj0Z4RDM1y5y6+FMWbZhiNsHO3HwbYyg4uwR0L34a0jyVYEi42P1I8xnL4dWQ
5QZ+37iJBN6h0CAwBGARowOdjMHROb6U2lIq55cOCBYs4Yj4jJt10nIqIoWgmo1rs4SCPWYWlKKZ
ASYc1N6KvtRKVeqeamfAxVIYHIB/AREersjcP+jSufdFI4xXI/I+C7zwvUCim/3KshAM7q6R5VkG
E/9mHjXiPeF2Tb5CroN0KFycGA6WzKhuYdHZSPR0BTD6wQJ7C1tyNR4Gng5pRACIeB4E7+j+sld4
v9etTVEK0vSZiM8Sx7Fc9OHOdGnBdnHepfER4qcxrJlVwOz+4Hm8RSqWK0C5BEQBfmmbuD28u4JO
EkRIbezuKy0j7yueZnzRq5aNBJ04ruF8zGEDwxsFAOMP4Rbd+brYkzQ2jRsAQKsaP3gqf3MkIs0E
7xkcCsDfAFPeS+w6Q+NKCjF132YBZosk25XtzyYel3q5CPJoH7VUbmvHJSbgIXRQUR5CMTvlbVHm
ptir2i7HYyB6FjHa/7K6/+ChLQ/lv1BfHpq0IcJAsAD5QXv+HgS3BkhDKZzNPWxpoT51spwVLXKF
uwHnBLTtFYFItvrkauLKLJIIOl8+NgjY9UkynsT65YML+ttblIBWfNbo0iW61fdfdFqAmRBqnOyv
bW6uY76c9JLvHqcV35vvljwMqy666I+w1GOxauZubn4Dsan51gYnoZr+4KL+/pRQg0l8cRw0LfhQ
vgPBkkwYdkik8r5aEmzvpCnj8dgxHa7uyYNi/CpMp4l+XOvgZnEDZrQjwg4ZRw4g/dHlLJOJty8N
OqVzQQYX+y733eSirQCJbLyB9wn824yjuY0ZKI+lc6ZMbQeGbu6oag7xPMR7q2FtNq/e7LItNyHC
mGMf4R1xvBbNsy/AoD54Xn9/iQSdgnvj1QTU9reXaNPE2LD68n2GLWiztufl6IjVaN4zw1Ighv7o
qxu/J6wSJHFpaILBsx8KF0LPk1WJufjAi+Vdob6s8yW1TNIV22xTcBPeHhQy7GM99nGzx/1OEmub
+jQ5mVDzY6OZgKORmhtFRZFEtzltNZvIpad1RA4pVVRmhc4EZVC+Q+KsGeN1nRHuUyIxSebLRmfd
qTQxtpjoWPI4ldBScDQ2zX1ZWzBDSUV0zEMtJpgRFsR+YwXbuGr3qgvjHSPs9k+z8P/Rs8R+qye7
3C79Bce9jY2W5NN+e7uprcYJKWdFAuBQqJsuoKY4YvLkqV1cQfs6pqVRTIRxlTx7ZPv59FhlDd8V
kqyhJZ+2Z+o81oqIgQLhYL+1zHDy1pWNtaWa4HBvaqlpuUjjCLJjCTEu2hnkx5PhkbU0OVEDPX/h
5yJnPtaEJhU/K+qC4QMd+DtzFO4TX4XFNtpBBc4QcrED++v5LxLS47u5TQ8deS7pEzlm4XyLtZsL
2yFp+uGE0CsIN3FDZNx3DCwXMY2j6/xOw83IP00tsTA/mrYvfESv0YCp5SQk2SUxyrnPRsQ97/sC
YehH1/3uC2Ya4zBz9LAeF0skcPBuQ4naRpSysPubKK1ZQvCslPcYRKQVrJBd4muDtX1v32Njz5cT
WAVUyQatGwoM4XwbbOQXm6xzHLVOQD8/+nzf14pcnYd3JFpEXNO4SOfdx+LOTh0IMdg3vjfSgNak
HUgClmJv7XhJV2+p1mv3cN2UpWrI+o2pFMGQyIinrfPd5MnVDdmbpFJSkxQUP+6REkuG0F7m8BOh
r9O4mVwHAdaYzwM2/xC5s+c896vvZRQm0QfP2363gWPBhKKTORzSXgeFsW+/XSfAf7PlUt7dXE+V
zDAXKMwci/Ys7Alg26nmJoFzHmAiVJOD4pPXmVv+se7aMWEkPwK0zDYV/B34E2GhJVSPE2Rf2117
c4t6rMqjKKhXNK1G9Rs4irmynTHZ/8jTaUEU/mvv56RGm2ozw/MQzzOSea8U9ULEe5EHxRebAwNT
DycbbLVB+GXvbOXAMSYghKFLOTr6kFDXwsCPoMh9KLF8+0Qv14GxPuMluMkBDcW7FRyOpdcPxax3
sdd4kPTb0Hb2pQrb5KlfXPfXeQLWeZaEutCpoTxRp4Gc7WMtk49dvuy3E07MvSAdcOqy09kYXVDJ
vH2/fe3PXhE17m4sSuO3GcrJ2KIwK+7tMYLC16C213uvd6GgO6Ib22nF5Lck7wchcT6f0OAD14Wm
YhGD2HAqSWPku5RTzSaXpskCwqrZues9MirOoYV1+F2r3b58LjBnahys7WJX3wW6bupXUNmy/qhQ
e3ukLndoYw6B/xFdHBpz+e6b7OvOaIeJdB221zJ5qjGSmZjFWZF6qQfTbdDF2+H4YvuVOzxNsK7J
4clV0n1KVd02923n6en7Px/z7/YJrgmdyDLXxsION3hg+LdPfTD8odedl+4LLoZvm20+BHlVxrhl
KN9CJstLuTbnafrlAX3Z9nqqCRTYVeC79tdIAoP/DlTWFWdz9nnckcoo8LRUmdz1CZXVunKyjKEi
oqkAk/+lsbSETX86Quxw0e4amKZ/WLO/PTy5LR72QmNxF2M+Gqx3S7trmfQYJh415FeBnnvSgM92
WSENrOHs3A11rW4qrMfsr1bvs0OmjN7VblIt64TTwr9PfTilNwR0uRJOJ7vbqr/MW/75BVy4IH/d
DLhSm7bexuLcx8zx/aJo4auYIa3UniAtZL8dXMhkXfkgn9+MoK/jdcKJTxYi8XmkHyc+tvRYU5rq
MQzyEOnfIKwTTL1AcnngSnuVo2eVWY5TAOpEug0mTsz40n4i9dZG0Nq8fnAHf1vW2N8gd2cPoVZk
0PzuWRdFHnoGGad7YqsFszaPGIhtQrhffPSl2yTfF89PtSvRqVV0SXjOPXWiMuadGYsmwvW5y378
8yW9s4Hg9RMmwqCbPWqJLYWC83ZVt41Z17FKeXFjyqK87rNm1cmIxKSaTKsqL1JkvsPIYt4OtRO7
HCstVp9Jnm77TuTOoZn6ocLu1jdgjoUdEuHdUFsgLi7JTMNTDVbPnhnkc1tCx+2T6eXaJE/lFLGg
fTtjbydh0BG4io58VUNQoHoK2mmkpwVW4ZfgAPORB5PL9yD0AkVcfxBUNL4TmJL8iJaah2FnMfF7
5NQwMfSiIvBuugI/yJsRlIDiw9ZdsF74WyHupcv2wUaj+bqIXYimF/fyByQgN0NH1XvZg4tyxbll
ZNKnT5WNG+gDGGYIQlurpj7PFzHE9YM2QouLcKehs++ve1JscPa/6D5a4BqsssPo1PZwN29h/nA3
ngNAt8uDOPQ+KgH+ttIwReZ/iClx8kNqtvhN/AUqCiMBUp60xr7W+VAuUr/ZeRaZycTZMzVPDAcI
BnQFg5FsKwwivLZe4ySBtVKNnPFpaSCLcXcMiR/VgIvHqR6CAHL65asvWral3ZRFAsv7YfLNrUEg
ZfspJviRGX5INv0HLc2lCnvz8eNrgFHc8vGLJZP5Xe1bL5n3bLMgd1Ykh6fRonVdm5UfOdvEqSoq
mAi1eIp7O6OelRkZJQrgyw6b1r4zPPkVc6sbcuQlti5V0koYB8weeV/KArWhqWTFCbdhXhkRfrpo
7jwd3faxa9Ub7BVUvbIvC7H1Bn6/6DR0dx+8dNw50PrCbXlZdm2ZG8ZRZoiE7nqr54vCqypVjGa9
zn6OJn9wPxjLYG7Gu/zro0EmRkEgoK7YNO0Yibx917OShnDiLNzrro7nz3ZNIPwe/NP4YqqW1rdB
NtZigilicbBJGI3umGXwK6buefle5rHL92NShOD8sYcEuXE8tWH+0J3LIagT0qkw/i/WYooZf8CQ
x0bBmIjaPDaXya4bOqNL6OAEbqjsSL0O8GedxYbTf7yOKau5Zluju+SnJiM0uvOcwA/dTEK7+gk7
XKX5qN1Ibd3arL5VZsKgTIw+l5f1ePQ82pPFv1dGwIS96wNAkoznxE7Z1bwwxqv8ioCPPb3ayhwH
sUqjrIwYHZFVL3YNurHidN0RkqnrGbyB76ZrQNEu+0YKmmrOCHr4O7DxNJbxOPG8zWtj+pIfcamG
u3JM5s8QgP3xVJih8u9ySy6nINN6LDmrARAEeIYD9PpjukRweWCAtAtpCuNgXBWh4jfFlYQsYU5z
pb51Tt1U95rYJCCBS3PqOwUvzPOi5d7qPo5h1FyG30EM8Xh7xX3pAaf+F9yo5fyt3EZ9C+2OPzai
ppwecZagustj7MGPJkiyHa90LIvydP3JM+JY29jEcHmnfNVcaCrXifl1ufYG+vYdUZIoLQo/xCaL
vASRmAlQcmdb+wEetrcfZcMTre2Z2wPW4NIsZ4ihvWSJxi3iMvwPsLuq1tAlx/iRCYaUMejaqPjM
iDrL/LUnyF+4z8lzqx8Hu0ybTdnhjLOtRy27cAX/ZVnMNnH05sZ1HYs5X5RNs/27sOolh9eMPYnM
FtbJ0QsTloe8gj6uz+s0M5eniuUt+U9fajfEZq+KK2IXY8MYKH7rMh82vP3ew6Ta8VACOpDMlnDT
IScARkYFk/4rSJA1IbsjNB8eq9+T9vnt+qQGUS5ldIzEbA3rfSGcQKL6lhiO073GnOdfCdRM+5u8
w+VzBcPn2jPyd5UVauStusAUnpUshIwZr6IFYLBKFvioYmZlWGs78xOkyRahHXGM45YkR3Ac2tig
PJj4DAIVkkoAA6bSgyI1ayLUgPGf5oORdVF/i5DRHpb0hPjhulrCcpL+HSh9TXZIkbT3aAZGkB1b
h8MzCRmF+iYMf1oYBXnqQOAKuZfTPLHb8/lfTokBUZbxs0xHd53ZbZZ8jsh+BpWsTTTQgUF9dhhD
D/UpgUbSPGIr0pc3cvDUjK9SgdQL5hD855JGOF3/uUNC+Oftea5CfxJXcVccajza7E9TCGa1Q6/C
aT+ViN9dTqeY52Redg8ZtssHcl3DELq4eaybuPk4DSNwyL5Bz/eZeD0FASO0HgCf1bySDDL0pxGf
hekxQqbGbNf1Uadt4KnnL96McuwRidvgtRsnY8G+StMjsopV4orf1wIYmoBLUm+pGSl5OeJ65QcA
TpeztL1strAGc6zDIRiuS7+lq7o+PJGAha+TOCIZtEsbSB5kFjKRCQBjWARTIeH5451iHMKhSfQZ
VxU2K2KGnPDOprGQj+MEpeYUe4IKDK2LJWMie4Nq+s6kSpJYrEDN2y/FZc+Sreu1DFqZHo8rECB2
HA+PjPnO4e91zmlt1/PnKzknu3C/kr63/DNkj+oPDY5anXF0Yy7uSMxEQjSD2GdV1rJaR7ulx65F
MGX9OrOGJj54fA7uDQOoRadaW5kSamUppRNI4x07K1HgbrF347Y3b2XWGriIDH0z7aEJeWrveYku
T7Uj8e8K0ILmbBwybtx1mlQxUw17YG4pEb1vrntO3qtlC3QdFtGVBxhKLzTPbtK0+E4LqbEY5Sj4
DuyDm12V98H8Ez1jgfBRwSmaDr0vUY/67LH5TYTKtjm0PuyQ1dQJUjGzwUL+I9JpBh70zUqsaSqC
djMx7HUOAIwUOIkgp5SUZKwhh1tBO5vsHcG3cNJuyAnHVJiVindf2h9t0aScEkmT5rBwUkSnW8+Y
tIlaNUDeSOo2GgGwOiR3XwbF2bjVZtV+I/oRXqjlIsI9MEdP4oUJMwzwIlESr3sduaz4dKjhp4PT
lCvIF8tHm2ps7IbGhOK6ai+7gZeUHJOs48sxyT/ob60KryNcLV/9QC+f0bLHo57DX6r6kiSG2+9n
w1ng/FH2rh2hV/EN+ZirHmnjHaAvrEWziOfqAQJSI5+C67sIUSvugsxajESbqmTgvvMh+0A+sguZ
+b+lOY5kdDtd3ujn9LKzxhYAwzrG9x14SVtqdjmXWAnObrocq+DrS3V6KVOuJYR72e6vXLjRJHvO
XbGRm3fhTHrbY0Qka7rDXy4TTwPHJmJzv20/Av2pot+VXSDrlKSLQTNkeh9/w7dll+owl+h7IzpG
ovRzvW4Kqxoszn8zzxDfLzSWJ6+zqDrpOUfA1hB1X7gbU7k0Mpc55RUPVQ5Bh/ej7dArXHGNtuzB
Q40obdPf9Yxk4KZwi/Y1k1NS39Fs+8/CsZrmGE2N8y1jAI8hBJr27EzC4pAd0U/18HKDnvIWHasV
Pk8pxuh3OPjQmlSCNKtDMIj6e7KII7bMU7J+c72W2AuWXgw1E5TXC9a1GPSIA5iE4X4FiRN3ysQ/
maZuuSwUtt7wlNldUW9qdPbJ1id0fHH1wUZ/NY6m0z2i5qewU5cRM3iIGJ7CSxdnzogLEda5VfkL
hY9j/E7nmcRnktR08sxBC7X0ejlZ5unwxSPui24JCRNj3sBbnuicgBNtr92i7gkfZBrtzO0e/9wJ
l2fRBCMcBdOtPns1zgdP2MDBYzMxz9Jy63owqn8DiC6zf4EXzkY2Nq4k7cwN7xTGXNZXs/dF+TuL
HYq86yubW0Hh2pLOagH3tSAIHCRdcBOkBs9jGIxw/FQ0U/jS1A3XVria317CGLTvr1i30vOkrVWJ
h7n8TL/kz+eceIn8u9kVFJ2tmNNqraPkVx2VsnywusgTO9c0vsJHDILjtXNuRM1iIdeVH7HQH7oT
yrGCVsRRy9Dw0lDrSyvtxjWLjtQo0ziHPRAuticXtP169o7GvABMRdfHp3iOrJ94LQzFHr3E4By8
EuouhmNogcqVIxu2GIdt4AiXSjWvnQ0U+gThONCHwokllDmm0tyaf2nVizLWxWHOUEV+LgyPnmng
w9C7sZpKBV0Su8gUge0UuTuZEBD1HLWdD8BqwoA7N6KpEP3kdZx6X+10RM+pLvN9B2ssDaNcJxpz
uG7h644D1+bZX3Im3UcL85+th3HVc+6LhqHgLCDk1Ta+UELu0ooQ9A6ZZGaHpGlDAGuLwPkV2QaB
80Ab27E2jA0KS7mea4fwcQL0TkWikdzNzK07otPxLRMwwDEGgZvkdvDZiBJ+SELbJzfbXdK8Jx1t
86AN79xE/prhvuwKn1QCPH6esmEUr1Vq6Nscl8LnOZrwSRqD6aZxvfAUR5N5NhLiiSl5BYZNLUj9
XMx3tCTxrlGyf6yVxrzb1BqOn4HgZs3mijbbTdpNH1YHNAL9duIvu8nLZNjgymPCu5x7wn+iPP6u
0mK+kUlLZWPlRMprQSJhPMd4d3m1+GoPifnKmTeSLy4DPMJTZ4elVnyux0YcULk5J+1MYp9asEVW
AwXf515oooaa5lPG6Ug/TBe9oWdIT2zHWAdzQO8G8JM7Uv3MvcYXZkNPTIoKukVc3tPIRq7efx+B
bzB70/4jntfpVzHHw1GA5hPjXjf9OtQ0Xb3Tm5vGqvS9ag3kqCqgcEW3fZPhGLaN5zzecsqNm6Yl
+WmBjc2D2Vrhbg50jhwKr/2NWTriDzZhdwk0092NYaf9jvmYejQ6Oz4GDvMvE6emDcfOF0zxons/
ru0dhm3E3lvNbWUkD8Xc1ycQlWkbpiTRr2Qi5mc9zOXO1Mx9N3HlYbgIsbXfog2FdJU4L2bmEzpH
BPPOsYzodR6zfG2MVv7SVxO6z3yCJScOSeqXP6ykR+k1SrCt51q3sb3Wofslk0N0cK0YdX9Qstvw
nJXY1KQOrlo1PsypBb2OpmAFtc/Gpg/DYRyjnHnf66rztjQnabvRU9Gw7cw+/ruiDT9ZBe4Erp3N
wa6KaueIqZwPlTlBF+gyLMWvF9p8wv42Kw/moEOzOcwxdkWQhb+7hqIps4hhD7Dpah0Tg4vU9dYh
CrgzNmR4l+Fr8L3KRPoCMwAW+dB0txX+S19So5cIe3O7PInQjkAS+h9Fh7Fr5FT+vqRR3EA19JtV
1/XoZiQ7b1k5iONqOzH69VzhZyH9Vj5WNIvjJp76/gnINlo3Y8CTz+1gG0kffXpZB+Uvqx+jn2jz
HnHhC38WqZwe3NphgNVb09eeuBSDKR+OD5XljvUXLMDtL+Ec+NtgDHpvxfpKP0lrCG4rZ7RPojOe
wjTk3cdtvKkzmLZ9LO8NaSNitymMCvo0w1wbLcm2RWswoYmESPcaC6+jnxvZHQZiWBFKY/6K4Il8
XGLPtpiJzy9un+Y4/gYhX7fXHrQkawjBcH5be2ghM6MODtKbx3BDbCvKekxecCAv80W3L7uu+f2f
nJ1Zj5zI1rV/ERJjALc5Z9Zc5Sq7fINsd5t5CCCA4Ne/D4k/6XRZsqXvpnVOD+WsJIjYsfdazyIr
PH7oSVLbWZZsL2Us3txUOo8OFUkBO3fjulW3Z/g+bgNFyHEBq24nHf2CbCp6p4848bCHGJWk1b3U
CB4fIzw8eCXw0SbafHRl3m4V4X/nDLrOGW6uhT2kWr6iGIVTNYfDtrDz7kiga7pr9PCi8yJ5cnrx
bzDoif1oCM9e5OmTw9jxFCmSTEA3sNHmWTF9zX3Q+Ijsb8cUBItdT9Y3Ia0ZG74ahy25oMWWBmD8
yXFmdnuvJqKnH0v7TXqzdR9Lc3itQjBr8Dad59KJCwca4VjfJwPGYcr07kdbVNURy1aKFl5aKB/9
/NhYIXJAgSI18GoHuMWgP0+5B8FnUgIYovaCT3Yi4gMW/Hg7s51QZcXZ1zDu589zgwhgma4V8LMt
eMJ1GKZfKrdiku6WbIV94m/qGcqHixLkEJAW9aJEcBekjj47VScfuTz1D96IsKWfaUazuJ0Hb4EE
TrC7QB0h44Oy4w+3WYodOE9RcoZtZ78pkkUPZuY5PwB/Veehrut/VKeCG18Clt4aEOkPrQ+wD9hB
es+1BAKmoYMDtUm/LeDHbJw0GfoNicT9NnbLb2VrlreZpEsFiis0bg3dupt8oAdadGV2tJOxPMLG
5AY2NcO9QqCNhDkJ76o4iT+7fRvSBeMbUX5GLmc8y60Mk/nI26C/5hkkkm0CS3+fS3M0N7zJ6EHK
wv8xFvZ9qqLqvdKmw+V5tCBYtXXYbykv3W0J6GSHbi2EU5bjTrayEjg4ydenOTJAOo62QfZ3bLRM
NQOCeTeZVTjjxvONReycqIfcKfovUsv6qSjgb+ytXqYx7fAcWCoAyxf6UcG+btSpAjZ3jKhmPpsp
DUicIYRolP52DCbUFVYDtMjykPVUbOwck80TpyOMij7UO1H29W1OLbpRDgABnFmQvpBikiVcHMJS
JFs3QYQ5eTOTjd5yTzhWMiin5r1Buw/MJPHPmwj9yr3RpIzZZwU51zClv8lkOR1ha757nVJH5bvd
mct+uAeN6FxEiRQ+TwDKssUczVHPu9QTPWGsvdddrHL6iliNCDYR3euRfUHHo3HgQg+KEY5sKX1K
Z8rP7STj7tRjFfjGTQbtm87uI4qzLURwUl9sU0NGYYA50uDfUQL4O0fE3Tu5ocU98nhzy6yruIMx
Z9yzLlsqn34CcSnm+3aKrZ4zzk4raFVj9xOPXnUMfA01oo4jrmveMH3RjvXDg2zxGRLxm7Dzr6pW
zknRxYLOPbbNK+CrUUHuAruFy6j6lueqOqEUCZ7cvBaf8hDhi+XlgCVlEW9if+JGkNTjQ+lK2kJQ
jX9ETewdw8iif5F6+GgyHcDdhYl05mCs7vNWTwzzl0axU3I+JeoeyTtxcFgVbxAbEP8Mh+gmABH7
HPYA74Sv4DfnUxu+DGHX6lM2DOmd6cbuIz8rv3Bhd7YiFe8GDq0tgVeMIzGAXAym8NVWgn6bN144
UV5OlnVu3cE6ahrv+0y56bOVCnlPo7zZaynfU5oYO0no9kKFENtGhuajLbT51NV0dQzZlg94vocL
nX/JK8I24jAKe2Wzme8yNNWbbojfrQH1xtR5KSiy+qugn7vp6HPhCm0KVrTG0sA1spMEK9FiUdvY
o3fOxYu06wDX4aFviM7Z4F0bzikA+HGbBfNLVtflD0u0xntVglWmiRDeoLRLPzlctmFQUCNtM4sb
QjVE40lhWfsCRyk9KliKX0OGq3ejJ4fbOaUPzeS+Ovidq48SjjAmfNxz05YWDBEQ1cJmM4O4PY4l
Ivkmje7oalL7cVN+lbRC78qJ4SSPw0C/GZQdZnMP4UOUeZzD42VwUdEbsmad+unD6OnmK6EH/LNY
lF8qO/EotqkbcjniPkhHJO8O7woZKNsJXg9iiQHuj05gh849J1hfwFaeoje8hN3FNKAjUaX736UR
JBsOYu9+SJYwdyPtvsF5L0BoJnbE60DITZWYIQ6CWBPJxgcGbgQepClTXAGF6T9rZHz3HVXXsYqM
4CzGILhtFYiV2rERNpTtfGMHHfirtPA3pu+0N5BfUNwULjL7zBI3OqzCne6qHyYN22dRuWZ3CGwV
7Rip6F1I9jkTgTlIXq0yIPrWNKxdBF3yAO9m2Mfg5jBbAocdZ4gbqZ8wjOiam5hNDDoiqOldb/c8
Q2cIX0ubvCYBgZg7WOj1FyvPrD0dZto982Q2jzOT/0+57RsviA65yEgDLmBBzNJhypR+GLx6uDWT
1j0GUd6o9zl3511kw0QK/azYlz3VXuOY/cVNapk856r0DnM8EBBZdm86NYOjSH17N/bJPw1MMriq
oHWR5oS7LnZphZaBvfVzkZ79sTT2BtfudKMj2DODr9TO9RuMPHMB0XgWxnhJ3EDn+zgvqk9e3oRM
aq92gM4xOfvsVNA+KQdW7XPY+YwD1IAQlfZJ4YY3aMIE2NI+R18O0tquQVYu83OgdGl0bMM8rGCU
L+I6M0Yn8TjmszQPzTAE4KeTwBx3yDPjYZ9EwMr340wT95TTgyCUqCksSEtuit5NcUcqPik6OejK
r6KReZwi4yZd1L/EzWZZcMCJvSz4LtGW+QkYbv1q2aRZbITRGtWrnDz4d1PqSrGvJjNo3spRG7fd
4HKllmHOeL4NazoqLcPp6ZXmCe0AJ/VqeTTVHJ5nTLvxMXX6RDwYMgmdS5TTczn7gIT+sfmO9m3H
rB86pJeaN7Ez8Z2B3F8mqqwU+2gz86vu1wF8GuSMZPJGYiRclKF0jlDN0ovqM3S6l9qpRH0ckzSu
XvoJ/caD0Sk+zTrzX8erfjwJLhhJNhkPqiM9kuBvcI6YrerBYT+XVeUcYkvTFuH07t/DOWijm1SX
y6O8NmGKoBvoPQeWbPiSq2L60taU6z+na/tovor3pwJb7sPaIIFPSSFHTOQkbgdOVfckSs0yUOak
nUsYyEE8OENNwzfMY9p4hbSRvW9L/2oC6gFQ3ogR2+BLM5t+C7KzmfZThMkErCbWierVk006n1Ho
Otmu81PEES13IEQL10e0PvUeYFkEfoyRV7m4UOk0FdfhNXJVmnNpZupvA2zJ7H6Ze043KXXN3LHx
K/5NexD0igDyd/LfMqFvBDbOmzrIVcZgnMCFesniB0LcFpKp555WGSZRCpH3xdJqkWAUNLqjw5+V
J7/JeejCE4y2aI8cj4SOjxSd1mpqWI2y/DVFBuyYW3dxQQjGMRwa5iT4saOGAeJcBreDS7/hjiO9
+5GCzSFyPktJ7ej4I5oL4QM5jWpKZpPRVUjbESFrgaDjoU3jyDy1bEKQbjDQd3/7JX5rAnuBuSi/
4cjQNv2tCaww1Jap0AP1BGD6k6na4HkSU9PdsBTtCcu6ggqEpbk8W0xn/zUmlxFe20+y3waxWeAN
pXDY5QoizSYqmz6jl6ZGdZhnVtBOG3AC/xaS5nxUM6KjtAQOTgAcYsnj+aj5AUVY4rARv6Txs4lr
57MrWvuATrtRCM1ir7pLExq3N9lcZMElkf403pE/oHyg1ri86HoW5BAwfv7U4HaEahzKKDcOPvV/
/eDK3pjfCh4j59DVwWCCb35VTI2rryDsgdwlMxeRkVF2fYMdEkoC0qQ2cbBy5r4D/F07zb9xYBp0
gq6ygb8svo+aiSWgDdWT5S8yebrcH5RY1tD5jTFW1SUU2uEm6OTFBRZC9qmD3ly8+i5Gd3esx2Q/
h1WannDNx7Daqw4PiN1kafVLddiQeG8/I/UaH9Z++58/5399RriM4EwFDg1chG+I3z6+Izy90naK
pLq4gNd4Eb1rT9/KyBbZp7aTklmUFJV+6FvJbvr/IY9ePgJEFohXhEEixgx/WyyZZRIVUFdn7p1+
8GoalGjgLWbNcXntMHNJDIfnyuWWRmlz7XqD03fdUzI3lv0PoajOW3fd0grsAcGXUsSj24Azg68O
Dnm0RvJDwnQ2j6Rhtd1dV2jfgWS4HJ6rwETSmtXu9s9f7aKK+V/VTIA1MGQGBoSTzcf7zcyc23Dv
uLieJXMeMA1pP/jcrMZWXLqW6gAicsh84s9/6AcJ/2Ibs8CDI2LitWNq5H4YGsVOlrgeLSTabYbt
fRsNL2reDXtYxHIOeF1uiLVxLlUN9F0nswmYtudWikRl9M4DYSU9nU+dHRNM49zKlT3sUFk4403t
OIV7Z0SV9Tcz5UcNNqgej7clZK/GxxbYyz//HymZL0q7qAgegCyg8ayvMtFMhFLtAz8xGUqaVbmT
Rc9xXxJS8ZjmTFv+8rSAAX18XryyaBXtJa3L8n775nKfEsaZIJ16GROdG0vEYbhLdN93uE9oDj23
iNLFl66qTGYQlmQydVntDav+cJ2yZfTxkSquyrCG+A6e81WwuJ56RhrNaAGRSQAb+DXIqCsihO48
IotCDNqLuDG7Fhi0apgcsXUJeYBbxOXcNJhCX9a6oW0bao42zPgT6F8J84x/qkJ5GgL+RU/VN49O
aAj7hSXjG8cssfP6BxPT8ZEvQdmPjK3aaL9+zriZ+FPjoKdCs7CsMM9xSiCIACXQNjhOY36eXAFC
HEZ2Ax7PTl31qieatOBZF9kkhQl1Ba6WKvvJBI42LINht/QuGDaCETuzCW1ZUL94j607GcW3YqQT
vc1U0iV3Roe3ZZ2+xB4e/edGJESIToNwo0dQCNaxSelH621Vln59gBM553cdDnBj6xWMRk3M0WVX
H3vhUSCvJbbNqWc/NAq3IiGZ8CmPYQ5OFglNNJmPLCu7ha/DVf+hFSm/dRyTGYXZv60BZqxuVWsy
Qu/LKv80QjmYCf0XgNbhILLpWFOxaGbtdNv4ZVMv5b9bN0/djRRxRhUbHoz1MhdfeOfpjDuLQu9h
HUv1bsDPXuvYdcbIdYWC2bhuCYGKKUt700vJZOg4xLfrZLcaybW5UGzwc9b/dhWYruUhJnPKQ7yc
PL6i91go66N0hMVeuepFJ39iuaAuiNovYQ3I7FDSthLm3oliYpLyArLgidb1Mli8jtSsIKV2hbAc
G8c8mBN7b3WizH72cWMSjmby2+/W64OUmIe67QzNpWjoGbny2UyKIt37LuKBuyQuqgiigJ2FR7KZ
XJ/wiGrIbyjDiabBjaq6F6vknvcpmEQ1vY/NDA8YkgbW/1K6mEYAZTsvEfR+40xyi0uKlAyfGPF4
ArT99SPHE/COAxd1wz85EetvGWdwEt+2Lb6aOyfzW+cNRGHuB3semErukrBz1DnvkZ4CUGq0zH4K
qg/vS2VN9njO50FUd4kpFK25VbM7Vxnv/WKGIjYiSSPEVhUqhp3lN2G/tyuvsE+sgKk9RZIcg+PC
2MuIMalCfeQiTxJhO01pe6LJHg8v69VA+AhgEWx0y8i5TnJG414BJuBkXt/FtTjOE+iFEGjx6g7P
M5+pBAoZSpJmfumbk2Ss2LxhCvWf0QTxKpDKlvXZX+ySVyP0f8615cD2qOwWoblwrma5/9muKeeb
IB1JxKJwC78Hys0wBGd+T9pe728Z0eO2d8TAXzvpSfNc+bTiwPS3xd50qkEd0E6N1hFWVvrIWJAG
ZR2zvF4rrIbTbpITfLKFMFReNAxb67ky+ih/NjorJzCIKXtxlAZ6tAdncZLt4NbQDfIHK/zhyqr3
j07bd8k7vZAGMR6QI0YI9dgP86aQpZftRCVcvTNVaEVbIy8gYUhGrwBqB6/szPskATy9byIZ5M8F
9bXcxiznCp54OTFUnexJXBodTQ2pSB6j+TZO5RaB0UCiR1CLeyI9GnH885n+2xUAp5UdcAnAnkDD
52OBVMaLIFYMpG1MxvSemnM+Iuiy4G803Onmo8VOs7QTpr77i3j/ylT8z7MOLXQ1NkYAyHnUiB8K
+cCeMwIZ7PC8PlbefWlvpI5+IHMepg1Xkua7zAtyTXOD2g3zXfwcOTRj6ZYPs8VQHFPnvmEqdQR3
N1pbUs2oKOrlb5BgUbuP9TADMO4rhhsbQebSjrVFFkcL44LckylxkP3r0iFsw/ULj8SPtFfWthyH
sb6LyUsYnzOiZJ7hPTsECSA8JP7NFP1LTCeEWztjL731sVtT9bnqCaJv+K3POzM924P2DlPLzHY7
VTbzZgPJV0HXu0aKmJlj1O/ZL8pPokpokWIhmttNq1WJ0y7x5N0YsXFdAhhNW5wPiGPdWaTtNpqn
SO2Yybs1N+h8+B4UoTr7bdP+xS20Jij/99lQM1mCFbEc/pR8/y2b4EfERtwXySVLBzQZJkqkDlGb
QoypnRIEOxhjBE9NBZBq7wq/l/d84Wgf6e0U01a70nkgA8vjC06s2UQJx51xL0CBAJSxysg72WHj
WbswYtKFimB+cJd995Kx6LMjciGgcJUkkOQzSMCQhJ0aDexIbUSblAKL2noMTTSwrdV+pjErCHAR
PFtgnW5RvOqOHWxJuSdNwbGHV5RG8Ttekk6S6IOJ7DPEDNYLxC5/vO1Fom/coWRPCZndW1sO465n
fln4w6kK52ncuIw6XvoxCEPa47INdjim+XUSE+Px0Uv4gFnfCjJQ3aBXh4DeIjF47HAVzBKEL1vp
mnIT0Smhe2sk4yF2It/hAul2wnuL1ThHNOMilMJWJrVxTqyKGCqc9wG5Cao0bdKHWD1Rns79foyB
n920uFbUYZSmrHd2yftxrtOw3+i5rgHgG0XmbZM+4VVRBHpkL5h7F4n1SBwFU1KDoWEhB2iv9RQk
PwK7zO4rHeniscXmYuOQL8IZuEaBmDuNiicrTCiJpdO61CT0Mxi2oB//Jxftog7SiBlOBn933pmE
r0xPFooBYIdXGTgizSAFUZJBz4Pp4rfn0gE6frdqyyspZnkL8pfA1es9ORYU6w9aFJ78jrtSweLD
kL4xyVb66dj5QpRXnLlnMgDJ2nFz0T90Pmmrla/EeKi7yCXK1ahqfRZDMT4aSNCGbTqIhU1cBmRV
RX2lxlOk2RLv6ild5DITITWmIfVrXxkxe4uttP5L/c+t92P9HwYOdzaTgw0vsf8RzdnhNR0IyGVy
c1VPz0TJV7eyLrLsVk05yuWQiAhGPKtxbiXttdzo5zcEMQtDzWGkBIDMqer6btK2qd4kfSNsPrGd
0kcUWYAiuPIDnJUbdotJ36uSRkkB14PMJRP9waJ2J/cEJYTnd404F2Nsufew+dGBd1dexVr7G6UA
6xVehftYwZhrU4H6QeqS0kUm0b9NwlT2GZKlo97rwVXDpRxKCa58BhuwGYYC9b8ZQFq4qbsR4WYc
xSNWN1GWSDc9UGWAx5zZ0PyyHmOoM7dVyokCHD2fViGfcx8toD/yR0volLoz6Vogf4+cgi3y6ukT
CKvZgfAI993XnPsHLRtRpyj62c/Q57WtG3zNp3pZVTO3suPqxVg9CqtfoalGsbA9K0VTTaVsBKQQ
cR35f2aLa9cn8QNEx3EIJ2wfQPtEshvURvPJC0Vv7EoWAXJVur/GGURk4oCEj3BZ4Ouj3MOMjYhx
7R6RuAn7O+86nS0SY/4UY0CYeVy9GavLxV3hE6v5f2U+rJ+a2ofnXue4e2uudIsqF2esa9/bjW/0
+1WevD4sx+MaRvxnK3iiHBJdc+7ozBVbVOH2dOI6SQtrsxIDc5FhBYDFV5R6w5rgTdnUsPm69zwF
4XTMRoRdXFmujKUpo4P7mNK0DQ7W6v5cwX5012k+dF2LsYVBZ5hMOAXI1/nXaSKaYtWsrajcBo6N
9KPw56KaNqY3zmTFVG0GEY5/buUsKDV2QKMWi0J4xaeUvs83mRNgAv7ByRiObJSJVICgLD8JHxwg
07h5r7RN0TKlITumiWA3YxYVRwCqOS6H1FOLE2DxBYDIqwSDmQ2i4+X/ae7oiNqvO45uSWW5Wbes
5uq0WUo2/qXVIVohhHW3CyMfFn9ccr+j1Gu512xnL+krIrlAUJCEnnQh7ozOyLsEOfPCLlrxiLM3
S/5gg943btle1DCtERLZTwZRRvk+Wb9HA9cp/1ZRSx6AUo3Ns+6biW/IJujHvEyDY3l3q+3SJbga
EbupNJpFvA1sEYxklv+CHEwRDJwhtjtvW5zO2cWVCr1IYhCNvi2FbchDiYHGP1oK0etpivvA2PSG
L4u7dfmvmCQRlj7GApCqRvyPXZLR9MwL0xdH0fXa37h12oT7LjV09zRiskbjkHFXO9dWX3TdxuB+
XX+v47LNjuRpD0ykbcDs+BucdObT6rxZkKnU1m77Eprl+Jw7cVreJWzcjKMWO9FqLco7Zb3lJkk+
36NEgr0YS1pyz9xEfG5MMZEq6tiMJEBtNPpx50bmvJ9b7RgziRCtr4c9dwxiUfhy0/mkrrL3vtdk
PlG2qPQcewuqZ4zgs9zIJNfqSQEZ3YBsMRmi0tSa9+VyAT/4NjeVw/oudKFHlHdR5dA5HIEMQflw
VTYo1FEvsRssm2w4Ne/iCkxZjRMwgvj02ETJCQlbirH7X4YK2ghI7TNr5rVlJGDFL12gBnVKMgDN
BDo1nl1uKzot8yOsZBiPVCMTREw6Ms0X4QWZ9YmpB/XZ+vNqv+UQAFcZBe+towdsjwaQyie0pdZ8
RBGFvH+1zFeDy/Moi4E237JU+um8YiGcIG4gjmRZXxLHWNgNfyRSinf6gQBcQ9jt0WvY2nGPMyOO
72QZ9DuRphkYYivM9W4F4TbCYRLfFcjCmOu7wtituJ3lF53fMEiGNcnGvm1dzDSC80Fxa/e3MKZ5
HnXR5vEOdmtWs0b08JktgrC8X+/s1cWz/u/VopDknWUfgt6eyleejYwOtg14dh83Y2hc1o226PP5
50TjpdkZNS2jPVMPQ93QrmWsmuOlyraIywv7pmYCG2wGVJ4cSKZGmgCaoaU1tXZyA5NBCtE7FeOu
ZJONJvaWYrBxpQaxP7DT1SMqJVDMC4ljru0F1BvXtmBuNkTDjdd0zvKaXtmbg1/zhfrEq81vmTtz
KEJiWA5IEMP4TUwI/j7bFlK9S3YlYIhgBNlJTjcHq2Nijn0JKmDHd/K63U9kZ9QP60vc16MRgJb2
e3HSzcy5GRbsjJehkc5E18KuW+A2y6gq+szIlSN6hVeiA5z5JZRZYsdCih7RN6y9QD32V7wsRke3
uBM0wJ1+7105NGWQCr4Jr9B8E03DoOiYNcYkm826vQXeGPKqy6DrObaiq83t+uXgoVushb7Jh1vt
nKPOASAQIm0hujEKjrk/33M/REjQu6b7TysYCgJeXLQTH26bfY00ycrqgos/xQcdqIgNwi3JAkNk
Z7Xs7w76U/XAbHxSPylDmALLqUoorrymZEEw5Rrq7aSDjunjFdqwDoz//Dn9j51iLLCmveTNcSUP
Pfdjw9okl5owS6e9rOzeCcELJtglkezIjt/gAra89qmOHXg/sDcVrRImDrgGYG2cApXh+VmLAswu
DLNyCLntjlZtGR/8PJyznQEAItkbV04x3aJkPPaGWehDPNu9faohKtBONHuyavBoRgcnE2ZOhE+n
gS3WsRlcapMLNW/04vkjmoE7QC3MOho3cadqeTC7KqedqgRnRzFlDORJkuxes7KJWNKycLNwh/Rv
OBK6qKpnMqmdAJOJy/0rxT8z7cmWCVlVmrQYGlq4pBu8s34UXpTg7kZ8zQLSWq5OmHJX/PZa1mpa
pJhjr7tI00fLproaGKZSURes+NnKCgx3pyzwQtiU4rnbwQCW8mibhI2+IYXmZ0/+wsD9xd/y2eaP
Kq1Zr/JaXwRUfnC5rv7JgrtPtk3dsJm2WBKV/os92lpgKP97Dw9Nhmg4xwWkvgUi+MEdvZQCpiMi
eVmbtAu2sbztG+i5dErEFBxqQ0b9AaVjn25IdG7YsqqpTw50Oqqe3EMkibvV9fHndSo+3mhCOjNh
yCXUEfCcwo83GoVUvSyn0rmgk0PJrMMRsupaEF7RB9sYt3FwUo5P5hussx7iWWQ335pG8DKtRua1
7HJ6u7EWKL8r31zED8HBNCtjsx7PE5U/+J/R0+Elbrj/0KRBm/xYL5M5YJYNyw+BpDndhIQd68+4
cFAJ5zDzWUJNnonhhUzr9FOE0cXZrMZi0PWsncwfaJgOSCnSIwT9uLzNTfwj3HYimgRPTPO4KqWo
CTOul8vBin+JvwI8WVRK+E//STow0+ilK7N4MAB3vHB1DN+lUFa/61CPXTRZEfdWWFX1TwuDd7zp
qC1/YEWb430pZ76H5IrRF3jANewtDIZHUOjtrZcrTeNT41M+1aMX6q9c7OYvf36EDPo/ri4L2N2y
KZq+x2jq4zyvd2TTkeIH2dU2uA7gMGTdr/ex1aydtws1DUDSXP1gstPEB0sxsXvI6o7DKCb2nhwg
F03tmdiy+qeRD7EHMDiM5j07ZK0f04xAPS7wTQNytrGL7nORlZMHBlwQ2ummOC9uQzI3/X3W+HgA
jNLrhg02PaDCjIqW19YgZWWfjfweJGEWbvTAy+ZQKanQjG+jmFwLMmZzYW+ZZXX1aZhqAnmT6yax
ljy/sCRG3zbfqcZLvWQVzyeT/R4QSFFDrXGLuR/2rTdn7r1ZcMoDhssWINS6gaxXsXSQ5LnOJYPj
T6ujXlWJA/IR1vYDQigNUDPvQ+RoAROgzdoAGZHzJ9uSMJt/WF7oVL0rJh5044Rwk3SlZBslLs0g
A3wLrtO2VWK/XgMRp83fWE2YL12Qd2RGBKItd4ONY+I7mAvKixSfOVekaHF4xd3I/46X7f0XIK5r
I/kzc8bCuxfDJM4+uV5YIUHFPfmtq6pjcTX1YzFmtsUHi+d6A3N/nDbcWpYnCwM+IqHBJGrQGCY0
oYT8QpaGELWz7ML8MpB9FCGZDG3IdFQVZ2Nu7ewYJF5CV9Di7nIbXUkdf164S5zKf3dFywOlKATt
ao+OSris6/+ZEiSFBQKscYOLCdWCtscVhzdfb3UrpyC63q5GYtLwmHrR1Wc7he7Xuq/q8ruqvO+r
03kdwOmIb3arogW2nET6NnNdP9oyZ0wdMriH/DZNu/wlU+UcbekxkoWEHXk5FbC0PyRsFhYxztwv
tlbYYGHvytQmiHXx3Xd+t9TZSFDFUVqeeZa6bvR9E/neV8srQgiGQ2wlF1pyxNG7hpzDv5wgv39V
PgeIB3UEsqnJqOu/X1XJLxWRxGJcaB3jgVztjHS+9HQnozG7b0WPUkE3mWLSiG3kr9igDzjHANLr
UtIwX0A3Crr0IyXUbhstzKYrbmRsl9NZ+6H80sVBAiNIM2t5yOJidLYWOVu07ekXkOsBAXc4OdkA
mUGt5y+JFPm+8FMzOXalP2FYWX21hWtFN7VsbGvXWy39wrXwjIvZUne2Zmq46VuVxycWtGtz4/HG
N9jVVnEsrob31UD+5+Xp/nZoU/mgNgG5wKSVH/uh1ITyMMIcttPL6MYsz8byjPymLMdEHSRbf/Dk
4b5+wlLMiwlPnuA4pqRi+kK4uJ/B8vBDOPwL/a7fcQVvcR9Lm7iO2UloI8+5quen9SejAxTlXTxK
oh7UFSwSe17BEcasB1v/tp1og77NAzKf7ZzXfJ3aTe1wZ+hG7+LBs9/XtqBDk0Qd8tBChV9UXuuf
XXNw7kxVxNadHbIsO4ZCjjReZGpMMERY4YhrieCkdXgFQThFbVpMOSbvb3X7R7nXEsrloD9ARmQG
LKOPAo4lPak2W0TLV7+oIVM2h81qBl7H8ZmKrYWx2IzRFrTrwmlaH6uZ8l7/hU30UU+C7so1mVCa
dOhcojw/fJyRrQ3Hsa6x3cMhvM/tac7OY9guwHpp/RPGGGm38cIZPSlMmJDnG1QXz39eYc6ygv5T
FrLABA6xkHcbCspH+Y8Tm1AnjKi7rHkloaQXeI5JFgIhmyXdItYfm2gHUqjTF6PRKJawTTfYAgaV
GPt0YI6+7cmDXcwMLjcJZyothynIUk4l+HppFKjUWiY2Q58e1orIwnHGKCrt5VFJpTl22sbfVeVs
1Ye5ph1z9HA3FHgmc+6oK2RFL72Q+EqcXOuKP38Rvw+qiLuCzkklCjBqCdn68DyYak4hsvDxotha
b8eQKuexmaUPHd0YNV45eygCZqmJruirDAz4kIW2Mf2ckJwY+wWyZ2Of1owiYrOw42/KLHwPPWMc
3lyb5sUrlyF3OjBzNh/QZVYp9odx7k746nOSWAGfTU94j+ELr1wc3rZW3SK2DcEQEY+NZh+19MIi
WEE77igjZyvbqAhvFNCDLz2zNHOPTRl/MU2izNzGOpPDD4h8Ql5EYAwVFN4KcDltOUKR4ZUiNBRB
fAhqL65eo5rEOH64LqtNmpiV/qdvzMnGF02ueMDtNafIgGBhOGdG95RU0FzoefrSg5WzylG6yaER
vrYSujKikkP6k30LUl9zzF033/za7hBeI2eOdq9N0SelNRmmqBnKnUDxqY8JaSj8noWqK7yfFWLK
k+F6abXPY0mXZuBzkfU8ZZifQtvIL8HUaONAVcTqBVI5hDep788Y+dYmtZFMpU8BWEYUSatK1uF1
wjXSuVK8AZgZ43sbhDB4H0sY6TYgmgiup4k19ybijrT4d/AZ7GEgRC6KVdzsW6MWDOGHzpLuberR
yiVYJtUtwTtGcRoyt2shZEA+RQRd9TbRYzRzAboS95cR/1Qcch8l+ZkWlgFY90qQggFbzbuZFJ+n
sMzK/pjOwqkvDWwgmkWwQZ60bKvshJKropzXXULdmsEcu+RdHzrHdVhi01gHj4ATxT0VZpq96tGa
i93aTBo9NZOu1I4T7r+oG6u72p6q4ms6eyp9oU9I7mtVAhJ7QIQz/EX294HczwkOWNEDGL/cEBYW
7od3jJl4wYYYDpcorrirF3UnnzwUz58Mc0kIMxp3TE9T3hfGex9UTCQjVJEkQFoNaUxi1BzvGSnM
xg4yh6WwIWHmoBkeszhRXXXNjk5wXj6ak64fkasEw3k93RvbHPQ2aCJvF2WVeHIRHB66wK7LY80f
9woRgCOtDeC4vvx5X3F/O3Ucn/sto2/Xpm4KxIcjvLVHR/l5ZF1Gg+yc89znTX1kl2UuKrkxfJ4C
3gePe80EF2nUZYux07bnu7YZFa6Nem6Dkc7WAidjQavbkg6+SW55latDp434AqMqmPeNFwTM+LGC
fV2LeGTfS1fl2oFshU011oHPJCnHg0kSHGfW7S+OZTVQOtyFOuavswmx60HglP5Ea8khPDLSDQHE
Vk/3Z49ovsMrCe7jq1Ek/8fcmeRIjq3ZeSvCmzOLfQPUewPSGrfGu3CPxnNCeHTs+54rEKRBTTQQ
tANNBEFDDUqbUQLSLvTRLOqlOyPMTOWAAAGFV8jIDJJG8l7e+//nfGdwv/LaGeOnoevq6raKkky4
0O6cIhJff54UY1KWM/RY/yC6nWoHL9bnqGzZZwkoUqPSRGwGcJUMugQTMhEMeobESVN6FqM9fAT+
pNW97L2HkEn6bMSMoO9Ht8T5J/rzS8xelErKFKp5IAvOnqjS+WrVJ66Ky21aV1Yqu4PPgzGY/jZA
+IOGLwxdfxcCLgjuj1XyI6Xt2CE9JgfmBxSc2NMj2udqVt+FYl977+AGVd4uqwdfefTA22awqbOk
WTauPjQrCP1V/qT2UmG8z5JwbNk3RUqGlKQTvD2pVUa87IyO3jOylz67sICaa8UtSohAMqc9vjWl
PcyUHMRfIC9hhb5FeIvS2aiRo1yPcoJU70gPOX+fD8/21dJERXHMRMFTVyWI5rPJAlhfXVGCtwiT
UXrKyVZftdZdzMR9n5moHIhb8zqDWk727MtIXByK1jJTC8s37XPX5qzOKd+QfLgmD5HIxvOXJ0+v
3uvLI8pxkhuhP1Qoqs1eza6W4i4yTWurJIGypH0hpjuzk43INoSqKlfDod5UywYOFOR73U1Jpp9h
x7peo2kuXc3ae6pnyfskKPJ+A5PG9TdVakiiZ2MIJo0aPAHzs5XmIINgGkzYPJhh47gfZaVTVx5C
D+ORcF4AC+d/209bPY0ZWp7EBZOlQ5lX5BQ94bNhoKY+umv8AwCnZ1UMrW4kufaWcYbuLx7TXltm
Qyc0+/MXYE3P9tXNJd6UtremskDWdGJpXo/7oqz9ml1KseuGMvlKPzfsHwL8ceGCtJXi01FwaZoF
Cef6IWCLruKo75k4vfa6PwStdaKgol124yLciAAngTcclh/HfT15A8y3CktwovrMjOkRVQibqz7P
RRWnNg9oUwf0SDbgBYv4vcDfXZeDKA83btuyLg/FT2OudciFcoGA0Y3b1WHt4LNJe4cSJavfsoAJ
90A9TM0rW5a8qA4cKkisaKu8Sa2dqfRoxGRl8JSVhIKEUOXc68lJaBUNpwOt8E3geoW51qIh1hvU
2J3fLY7Njyrs0QywuqMoAIV1Kq3VKlKXAJaV5bAm0KprcxyUb4mbBNZSUZqUDL+YddQSqieMn2Mh
SnQjCJN0W1imd/xQCvCHJlB2KK0qOfvsXUncY/oU4rlHSHXMRxBDXkUGPv9LWzodgdPylWp2bC5Z
NTVW649XE7zyo9GqpWUjmkFFrQwiKhPcG+3wmTZdmZMpWOr+x4bO+qe2cbtsdew6labgCw6gaLHY
6V5tCVAEulCkUl+Pjf/ueJ1ulVMVGRU9Dte9IDDx5e1Q9VdBH04N8GpAOpVCWemz5lYvB7m6MER+
go9bOukDU8F68gQQLDWbnUIgKoOaafHO83u25rEv0z09JvHpXmpFU5asFADyy7F+YWjN+XBBEZWa
b8cddzZa7MdV/NxfuiLRpfUPmcChnxrVEv1tWiLMgM5xYS3KE9hKRUgLlSMvRXd3bCUkvs8SXD4A
j84Pwp9mgUk/K+PTsETKPYD6X49BX2xRigCC3NWp5AtYY9X43m+J8lgHIjSmTx49RenKSBoFlfMB
pnX+/D9/ABgMzP8a+3aN2Wh+i9md85Ud1J6yjIpi2vBdtOcanwKXMTdRx6swaSApshGNaacVAN4r
X7Nu81Hwo3tzwgFviX1irdAcMMwXLu+nOYr5kb6FLlGKEhGszz4ArlsCJAJls20PPZ3jZvWYhCHC
zM0eaoy3GxyDYbeARomCMdHE8OaYMudrEgA7d1STbYJGr98rGvlxy2EIRppvYhpCD5Cpt2+HQ7Xl
+KzP/4Cf/G+WMYUmSaZESg74y3k9rR96sxPQl+8UT4vjRSULHiNHnlJ6k1iUulWZx4Zykx960djo
hpr6ttpBNDOzuPp6BD16cdQiyNBid5tEWand/aibHfR3Ao4E4eGoBmPDHI+kQNTE2QWCWZdrDBi0
RMhLYCoTMkXbVeg6VKoJYxDeJmUhTED4qV02EkSLE7Tqjc/nb8H0Cr/6zNARMC0A5LSdJOzZs6Wc
nAQIw81S24WUxSADpnmcLiV50qjax85s0wqJeo/zRKouLKd+en3oe6lEmHDnp53l/PVpSCssxtIQ
iHjN1O47lOq4vqWQK1I+VXixK6eKer6ygReo6cKP+d+KAMkx0C58bH/eolCmxNPEKJdZ1rKwfT3Q
w1xKs7pkBSlARSpvUt9IvT3UqyxaUfwRYZknmtn+rqm8p/dtyF4aHgFSDeFrkRZIbSYDLREmehlp
9wKZaBQqD1+Ro6Ikjtm8TU7HMBgcuYcpcJWKgPZRifFq6FmmPbk1Nm5R1gTIIpTGiW5o2U0tg1il
kpu0uS9vkWmDhMkMwYgwCZtWuKrUbPhEQoFICA0EStzwZXPXSgD2NrUmiOlC6DHjXTNhsqnThpCP
3tFFfP4V+rmxyqZWZNlLFigbWt6m13cvN2G66vVo7fTCmmboIG6SPczJMtpIvR6Q1NtY7yqMqNJC
ppb/WNRkwjspBYls3yZqCuQIHbJuX7isn1brLEzxE5s6XVVsdubsoUaDplE2NNydIhh4YypW9ZmD
5pOg9oEGM+KIOGzqzzJ8Iu8+FXKdYOAwVx6Vpmf8q57R4A8z3Mior3kyibpCXMxMahZajf3j/MX+
3ALmUkUJZ98E7pYo0L6+h23Qtyh0omLfuX0TfgCB1Bpo7dqU2j5r/EjfH5u92kFpd9xNHcRRrBiY
PPRDoPVxmjmio39ocQ7LlWNzUfpR5o9otwiKFA5reJVGieDfj+IbUtLL0mmhCrhXjR903UKxvGKc
EDBugVuEsixCSEpNTlZJ22Mdyy+Q4m40ri7fVwqY5hUSNB+8Qpe1w7dOLCI27hj5vqWkNjWLUTbB
zIpu6e4V8DfFgq8WCyhEOnWHmNeDSkQ7Kag3QzTqw3rsLRHwEU1VSm6i2nVAAjtQ1bJg+BGpA0kV
r3QBI5qjWCm7Tb7OgdOGDEJb9XxBvJZRLMuJLYtF1ey1DkaQA1GVdSnCWar4AeSkS9IYZdYGprbO
E6RNRCYTeWlMJ6+fYxX4KZ4jQd4dH1SYNXq49ajeNLeq2Xo6CSuQIRwamtPqFR4LxS2ri38fwVmS
NQH32XTEELwNaHowBRsSycP4Rg8qLb9nCi4fjkpx4ooZaUYkRhPLxqpwzuJlyj8rDcvK7XGnlByq
GkoVeITZs1HpMetq4vNRbHuMpdc7Lx1vx6RHa1IiH5Mf6lh39V2iUC26VPqaTffcGtLk+NxgttZY
WCmzaQIARV0LkW/sqGcIyRrOurIeh8pE6YrKUZGuJGrp0u2R8J50rmTcVIbfeouQXYe0OuqqAeRR
KKeZkJNYpJgCCHUybkx9Tz2JHmavwKBxGMa+iplWxVk+tH3BvU/NUVqUscSfpC2e2kXiSugc0c63
3n4wCnkrSmIN2c1LOoGbqYEFdg5j/B9exZNVf/tH/vkLnUeIAn49+8e/XQdfyqzKvtf/OP21v/9n
r//S3x6zhP87+5+cPNCr43L6H5e3eK6fX/3DMq2DerhvvpXDu29VE9eHa/C+ZdN/+X/7L//Nt8NR
Hof821//8iVryL3maF6QpX/58a82X//6F8bIP7w8+o9/dfOc8Lf+93/8H3/81//wxz/9uz/+7X/+
n//9P83+3rfnqv7rXyTpN4v2jEIVbMopOeRRd9+mfyOYv+kY0/n0UCLTybnSWeAAtq79v/5FMX7j
40cbg6aXypdd5IWrMhyAHND8jaL+wXitQezVCUP5lwu8O66Ojg+O2/Hjn19Gkmrm60+NQYOSDhID
X5MpiJnaPIeJNwEuehRsUQsWXvRYipWqAknoNfDRNhaDrg8W1F6lMrEnqUQRrj1rjHoS8vi5gkVU
bCfUyo2M+OYpGTpUgY3NRrKpFkZbURj/lHk1kWJLSw0G+pZiyJ+VzyEqHfHeMDxRotPSDEEnw/vC
AZs++SVhIpFNZH2PBGGk06a+p6jeGQuYMk3/oFSplizoVGrtoh87rV2aowX6L6fmvKvBFTHZSnHr
U8MRRwh+VQQ6E0XSjU5vMHAIbkhkO0NoNjpt1vpfPcWMi3VGCKW/UUNE0ntJD0TdYRVDjvAIElJY
SP0oBFeGCaUGm7/UkkMKVDQWHIiEWhE+kQKQ90z1fjnqV4bMxPlBpSwhVqjYjE56oPfWk24cqQpi
Wfxdj7GVW/DXCB2z7oqgg6CIjJzyAf1PXVzBEtXTq8TMRYfs3zpayWjyM2RLktbYcprjYynqJE4W
DQtvyNv+kF/1kCJ7HDnJSN8zw9S4lgbV9Ba5gSFyrSqVrjtCXwvAV0zMLkDa6jJC3ISDkhHWYGPD
HDRuaYEBLLHDmqScLWa4fmPyoYL2IUuwmyPJ72BEI2dYFkHiN6LF5aS+7OGYAMBd022TEFFuPVkN
SUMHKZb2DwObaO8uKfl3+DIFtefDGuGHY2aXUl6uNi2SG9EKiIOuc0ruq0SY/OWRSv5JYlduKqYg
eGm42pO6qnYSWdBTG3GrmV/RriwSB3VcEa0ivTfGpZWB63MCjLvtgim66Lb0HaubgkQFYS02oOfX
bdom/VWHl9u8B/85Dss4ZnpduF5bFA5oHSxtbOs1/JbykL7XiRG/97QsfMojqzbhOZsyjH16a0Tw
GOCihBjSZ0Ks4V7AdXJN+RdouUEkgmFbeMpDu9FyfVpD6KplS3GUfqAXjLtY9HPvu+HrYboeJINQ
9ZKcDJGmEAxKAtgoAi/woMX6lW4OQ7zw3QTBJeQ0SnhCBh2uC7tAQngWWulWo2X7qQ/zTl7WATDE
JQkXZuPg1Qokm8zqCvhS0ldfSIP2JGdkzR/xuibCnZRrdep4stdMiBzRIg4kFCQKF1Ku/y5ZbGXs
AkyB6EAITOn2C8pA3rXpgkfFuc8zI4umAUKfEMPuZJg0uC7fEKDYqZL+XHHOTy3Ck+8RPmGdvZHk
BQvRkOPO9pOui2lI1B2WnsoUeIm8NHxnUTJHj20GmbLP+t5/isvCAP5bjDXY4B7B31LJG+tZ6A0D
by7aq2KFWlBScQeR0EmIKR4Qo23iD1oWGZITpRXNWkbrSFZVVTyHZiF7MXGAZDzmnDgG5bEU/VFt
t8jSC3EZpWiW+PqOKlAEXYb5tR4bq4eCZdHEf/ZNQny2QkUiQWwTMyrx/1TGWrfsyrjSH4mRCsVb
N++q+N5kIc++GwsLdAnLaum106iKG/cZc2mLMdhzawEaS6B4vv+1L5glGFgja1e/ylPNW1g6vSYN
hi+aQxUQTykqVziZ5ehjFftmemVhYYSyDH90eBeg8EhWvtu6wQ5echb97hMrpgx23ud18QBW1IgX
JZHa05TL+iI5UN+ZvZkvKDeayx5NeLLoK2kYOuircgS8xyirAOWmUTF/L90UhwGLPt3NP7gh7IQ1
6am+dcOGpJ4UaTXFTnrPOXs7pJpKek8B12rpP1lR19iCa6r5ppel2vhoBJPKeJp6AQdSlCbQxw5b
csG/wgSAUmp3I2Ioe0haQcdKIvfKyi/TPF0GtLsM+ohhGS2ULlF1W+yKLN/UaWo+12EgP7WoGIWH
ttXGnum0Ue9VFxfGHehg6dkfhchcjHhugiVOvFZClUzF4JOUSNDmCLJqZKeTu3i0WYTD7vQbrYtv
6AkP3brRlUZ9tEzoSEuV7jGwWbXzHnS5kR4puAxYleUAtJAvpOAGOYMROoZZwHOMZAVqnl8b7h40
BOGUcSgk3kIlEXmCzcgdysiUjjoDMsuFRQmn9j5HdJBgNB+7923G3EdqmFoERHrG4NVGijp4OieI
0ZISUF+xqozoJjlACAzw1JpbKBskjRYOIL8UyVao3Vx6guXdpwtNK/rpZguaQOgrYwiHD2amdTVA
gSA6Ar8HrfvUBfKog7G3uxwlwKpx6cjYfkq70vb9LH5HTSPUFpoalCs2OL23hoUqAjBOS8+7Sun0
FSRIZdIjpSdJXUgFATXXUqU2KjvD3FTWoF7G74nZFLpNHJr0O29zQF5MFRDTkCZQWW+bVupGm8AL
N9xaXZFfg5se3gtxT2kj5m5GNwP+a21JXDpB3RQ1fKla+r7KHRdh0VvbMUFE7BUASdZywEqceTD2
c6f3FNAsD2lE0ZcbgT32NtVrFRRoggbGjsW2faD/V9d8BFTpOzDAOKHohTxtIao6KU9pk/ekM5We
cReHrRlCQbS0CJuA1z4OSeUpCzUN0geA1frvqIFKbMoa+DKkhEMf2f6Y8qTIqZTcpadiKZrWOGgR
IlaCGKzKqLZjOUmY5cyy/zzKbmquZMFV7qU+b5Rtk9PxWOJ+pcfUyigLd6yu+vKWVCk+5wt8spK6
LayiD55jKmFVtKxRE5iuHYaAgd73YYchK5Iy98sI2jxz4MV6j7VkDdLOM8YAzh0GkeZL1hvdd9Wl
n+W0PohU+nNw5Bdxo2ukO8LGym0gLAopdFqhXQVlreVI8spaX+QTh8HxCR+K76kAR8JVpAWBsTLb
bNKtpTgubyW2kO2qijt6anqVFiutFooKvmkiLxjJZeQo6Ndx6sEPNuwkQ6WHc7fDOAUf33uWSETM
Fim7/vLKK3EFbGpLjSYV21DfSnFu5O/kZKjLB3oRVbmmFV5+t+JqLJYq4g0MBl0ziNuoM4N4lScy
iZd+UHb6kt2BPjiDVcXhNjDDwXoOUnRFdq0QNA+iXInkZSDA0ftEXl8V31FbCpsHLWQNDZ6AZKA2
GiA2Uls1C3/tm3h1MafpGT+DnqIlKIipGIsi1TQtctrRU6o9+T/hd0/QxIEYFFLK1/IghZg1AQ+O
EFKz+oZ+AVY2vB/krghEULm2ZPbowmsr4z/pYj6MW18pZYV1ehjEV2Wlq9d8Z/3RYf0DBVIY6dSw
S4/uWWOB4DNwkUhkcrmmuEE+puh2UQ1D7rS6rD6ZtEUBTGqZ7DqYSXJW4hgpI6dqcvM5d30QCFgX
1cyRPDTZLLES8mP4zHXXWD/L2yatMF8TtNM+s3YZCL31/RgxOCiA3w12no/UTSPRQbPh3UcAkHtc
I2462rqUYMIow2x8Yl4sauITfTGZ8AgEZcByY4GlcF9XYJ+NT0EXiw0TE1xyVljIQUAXi+F3uP5t
vs6Jz6YPF6rlh75XotrpA9LXbT9OIhxi5Cd9963JXdAUCt8m3SKx+opdf+6h3ZHFz1TzOvIiGhTL
Tumlw0OWZNGh3qZ8NWLZYBvkdWLuGHpeBk6ceVSbRSPgK4+2KoMc6+vjlZe0XunAMCWKHOsiLEy/
icpPQ8Zq2RHlTMcfWaZp7CAJU5/roBe/ha4bE4IVGA00IYLLhLUqtE2DGxTOCYwZMgyOhbv/B5v6
2/wbuMry27f6+jmf7+3/P9y10xc5t2//X//03/7453//x3/555c79sPf+bFnl/Xf8IhTFpYMZDXq
JF447tkxBP9GaVaZUCk0t4xpX/5jyy6Lv0EXY8tgUknU+G/+vmNXf9NBaFhY/1GcyMiIjH/Njv11
Y084CFcA/smTVOmFmKYjvT5vtGTc93q34YP7RY4TCOOKhuNc6pZEtJgrdxT/VT2Wv5/twL18cTZa
ttCqXGvY4xD+qirpUx/0n1QxfRR07TmUmgvJmDNb3p/nmUkFxCHwPVcq+r2XqcMIVNSS7vsSBT5I
hPpeB/Vxn7mhuYM0bnxItbRg59v6PlGPYHIZG6n4rpdHxnusJXF9obL9ujTy50XNeqeo24YuKP1h
j07ymc6BvNAR/W+V3CqOdbVXZbWX5ZfX/L4/zzCT49Ont4ysrNq9JLhXBfQRnDXGovaGp0LJjAvd
7lMnmX7ei2fo0h3oRDMxNwab1jbPFlJyBf1zKbRvPMHMf6ESqW0EEwVbiK3oKwr4/grfh4DMxEzu
a0L2Ltytwzv+Z8fvz9vF2Hr5SwgyLE0jyLu9lRvFe5WwgJXBZg+BLFQRP6vaFZ+CGjGtKF3lxSA+
6zEiewYpKoJAROAiWOgZcMhBVvbaLnzX9VZIt7SUg1uCzliCTfVmAKFtcf9iYvlFfU16rSD885Ll
15ecqXyuFL8m+CAe/Ger1uWFlnviYxNjyLZNocSo15swvAc5NxO7jEMfgQZm/Qvv8Ml7NmshUbCj
FydAqo4RV5mmf1co1ZdMHK7qpLPzuHCaQrvr1I+mnK9prtrwghdBaC2Rhm86rXNwITpxpaJpTpZC
Gq4D48KtOTW6ZhNZ3vpGQSGq3bfDHe0/0STE70J39sQbP1eoqm1VYONkWPmmiq34NvFDCniNw176
wqv4ulfy98cqzuYrWfQ7XRY4A6sLIpSU7kIk26krn005fonaqADGs/fyDzkrzioInNC9scpLk8Gp
C5/NOOBbQnr1nKDAN06SU9PUb7wls2mGgiXr0GC6dOmela3duhda3CdelINt8cX8pTfNIJmdb+6A
IZEE14AYSbQNeOzgwpWfOsFsWkEC1Xp+owd7tozVEiGHaKuJTjR3Pdydnwamx/eLiUuczQJaHFS4
7XNj16B4V9n022QTfc2EdEsZboOuJLkw3E+9P7PRjjtaTNvSNXeBZ61rkVAyGeJZ5Duy8XT+p5x6
gWbDFnJHIBqhbO7yprmKe+gXWOjecGgVE8fruVIEvegPWm3uyA1uVmEkfmM3c6mn/svr5uCzEStk
iDJq6nY7V8STGPhmtYgH8QIp7ZdvEAefDdsYJyg0csPYSZq0H+ronV6GUE+Ld+dvzKnDzwZt28WS
BM3V2HmB8a6C1Eku6b1omKu3HX467YsB1lIIkbVS03dZRwgIDrpWoEctqdXi/PFP3frpz18cXxZR
k6Ci0ndF0zhS9L4sugtX/svFMPd9NnJDsZC7lFLCzk91aaGV7gdT7Z68yLupfPlhqJTJ+lu+ZRBz
stkghhCBzRf3wW4QIsMmfGMdePmXuojfhah7F1U7XvhVv5wtONFsEFdjaxVKxInIJtkVYrBqm662
PdfdlEUcOxKx52+ZLjjTbDBXVdjFTceZQk+qbKPlNBRnxwUA+G0dGOmF05x4AebKEClIqbFknKZG
nW7LVi/bpjJemL1PHXw2sPlRtY9Kl45/Iahbkew+Z5gsyuff3WmI/TRz06Odjeyyi6pgorTuqPin
8bPaXHv5UztcmExPHX368xcjg1gFuQrSgHkju0/raz5zq04BfVz1i/OXf2LmOHR9X5yAEdORjMPM
kWaqf+W22bcoJHgO1IV+c/4Mp37CbHCniQBEC1DrDsANJv1p0cK2KbPFrBLXRHReeA6nnvJspItW
B0Oo74xdrRdQ6z0DL1fxfP4nnLpJs4EdE/nsqXlh7FqXGhCIHgLgDWvd5+qF9//UCWYDWk7IGswq
z9iJhH3aWeIuCqEkaKdKLthRT92d2Tj2c5hQJsl8OxzwtO9EdRHp3Y860clN6omDG7PPsiGjs5Iz
JDWSnEDdLPPANr3wLQteDKyz0dvisZTILNR3hD9SABeessKkl0igBskNlyRqJ+6/MRvEg+Ip2HMM
bg8Jll1Db8grnmUpjd/2fI3ZMB6ysPMw/Ou7oAZBUS6gskBkG6/Ov54nRpgx/aoXY9hN0yCjwaXD
rwbreV/UNaFgxoJC4Or8CU7dnvkQBo6T+WxCd0kdfEmV0vqURF4Jy+oi+f7UGWajN6SWbKoND0D1
K29RKalLlFgvL/yyzy5MEKfu0mwQNyVoNgDfOoP4mZDfFWAsm24i+JFwef42nRoHs1Fc9jkiRD3P
9xpZdh8UQEVrS4+qzfmjz9xyP7aUjITZGEYwQwtY1eL96MdQ6jTio6h4x/HvCC/cG7HujY9trKfp
UhihRJAlJtA1lIyqffRDpb5wFTNj1N+vYu7XqlyRLhGZxnuhq8Jl7HXlZ6kWG2hYHolmTRIqdMYw
pIKnUCfVD9rK2rYSoKLrGLXamiDRYeerRnAfNWiA43g0diaSWZDnweDeBYArt4QBDOgbBXIifZcu
neQZwj5vi4sf7RPLQn02qaRW25fU80ugzqU30sE3vNoGbAN6BjUqM6QxdLJmB3FOgnRA/sClwsMB
iPyL5cIk5Xo5ViOSDKyC9uK+NdpF57af+kLfEklFuJJ13VoezOdwKyjXNZdVZsZ1X012B4DQoBOa
QL7TocATUk378fxbdWLg6bOZiUJOgMsuiPcePvRtTZbgRkLIdIPesrgwLGZOjz9fmencL+YnRR/Q
cBKJs5e03KxuLCBGRCPGccIyo9SvCIwA3K+y2oKDOrQiWQhCC91SoxRX9b56HST5sMfjUH89/5tP
zAQI415dj+9GRVtneYQlU5BtNgbQ6TXibEdXjgn5aS6VPQ/UrV897NmsltQ5QEGEu3vKNtHvjIl0
K4pVvE09HWnNKI8kNVoSCBjSKK4GbvuKTaK3YDdU7lEXJx9cWvDblJbbdwgMYmIPIh53W3UjybTF
pG3vVHwfCWGQprfDCdPd1b0k7mI5kz6lYS05TegBpPeteriwmDv1uswm0R5+X8qnN9rH1q0URXs/
uwuM4kId59Rzmc2fjSlWIDiSaN+lQEADqBlXnhmpC9J0vV0JhOSCWvfEPK3PJ1KU6WMTZtG+BcPh
ZJOrTGkulRF+XdDF0zRbDdWNb5kdgMZ9DrUSVxChRRSlxu/I/wjevLVMajxEJwgf3vQyH6j5LwZX
U2VhYRpJttdrBWkDWjoZxUJNPef+bSeYzVgw0X1j1HNOEG59cV8He1+eVFGXKlK/bu1ww2ZTUNoB
d6trKd3naOc/j8NormDFKYsKNsVVRorrhhyD9KMC021P35pvBkrAbQYz6z0Kc0A+eRtepVB2L9Rq
TryG2my6AqAP60pT031Ymlfx0N3mmfgl6rV9E8SXlswnxpE2G0cl7XoFAWK2L7pwXfVTDmnf3Uty
uzr/0E684tpsKJEJ4Spi34d7L83zZxndFejhRr0wgKZH/4t5TZsNoLAgjEuEybn3xOvIe9QMw8nV
+2j8wrfs/PWfeAZzTEtcKqLkNZyhIbfMSTUBEnStLhtRuYfncGmsnngK6mwZgF4htaRimnDaZNkG
OGHAa1jm26YzdTZwemEYJgJItJfHYJEIX1ty40wQ8rlwYS126iZNf/5i6IuVB4Vymi/9np6gESxS
xVtkxq1gvTv/FE68RXPen0btPzWJP91bgXJfpRk2GHnxtkNPp3xx7Z1vtYxgSopdqSOH1SB3Ca7w
tq+UOvvuVixjQrTZIeGr+TcYGB9rL9lAaZTftmg6AL1eXHwJhlYB4hjuSX6+7gMZTYZEaJ3x7W33
Zja8pAr2SdKnpEzQ2g5EbZ2K5YVX5sQTVWavDJAexDdZNuy8Xn3QJhlarT6ev+oTb+PBNfTipuh5
ggCiS4YdLPjbOjfuoDVG8HDypYAM5m13fu6vsSh9EtQaDTuzEIFpCPdloG2xLLYXjn/qR8ivX8tK
KNW21M1+F0440Oz3YhK8N+PG8rLl+dt0Ys45oLpe3CY4Ii0SWqvf1eUmHio78RNYjg/nDz6tMX4x
MSuzNwcmkkCcSjDsmrapn4DQIMRWyki5JT5O34dt1q/A1GqbUCGaO4ZI9fn8eU+8VnNH2DBECqwC
fhSRL9lDCIEK95zaLN529Nk0HQ0A0eXG6HcCjTfwCHY+vrHwdoARvngaPXAJlv56vxvU+zwLbTXf
1u7V+cs+8S7NWbwVse9dLUv9zhyvk+hrpNyo5VMeXpjjTnyD58lXYydmyBBggvna10FBn96FNgZq
uyWKa/Q/nP8Jp04yPe8Xt8dr69a3rKHfjS151bJgk9VNSudqUCHW+Bemu1P3aTZbx1UqkY/FmDYQ
G1rWl6ip97JK8q144VecOsFsULdklQ3hyPsj8entCSV34Njuyyj/iln6TT1iFa/161s1dEWlIlbo
d27+hWCxPeEWixFHzvkHcWLW+EnUhatSRTXf72KwJELcLnxCfnzn/MFPjN5DreLFUy7kQSlY5Pc7
Ii7iFaLQCEqb9v5tB59+0YuDJ76rKW7HlQeSvMjVT1Z1qTd1qhR12FC8ODSRh6TxYAndVYR+3ERV
bpEEw/4qVkJ3M8LKi5B0KtHKl1v1Oi70eGH2rkQ08SA+5KLWrM2ytvZRWwRXllWoH60o7zYJuZH7
gzUIwnTlSJh0bnL8M3jzPRKT8sCo31gVPhT6Xly/njSd2ZVVvxPVld/KttW+l+TuwpfsxBsjzlaf
dS8URtA3TJpcdeblC0oEuvS2hypOI+3FlbfgFAayQ/tdo8LFvo3bN31HzHmb3ApNMkpJH991PvFs
JYRcL77wkv/6fpjW7JIhjBFmKIIZwRJk19XaHHxnaiK85S1H9Pn6hpgyK0zFlfudpw2LMMRIWF1K
pj1x4fPeaFU2EBOJDthZ7q1hPgnixi0+nr/qU4eevSNsO01FSEY+2yUS8GDnWslCSy5sf349q/xE
EqZp2XWCyrdD0GNc7evxouzy1JGnn/Pi7askah6ez4e1rNSl4H9O6v7CtnNaUfy8fqLl8PrIRd91
nos8cYcryG7SwB78L2L4Pu+/qASymuUFNeupHzD7IBHLx2kK3sVqfIzS91ReL7zkv/7SgfN5ff2S
P1YC0d080LyyXRGCldo5tTthqbMLb/qJd2beKktGM031jFNUdfcJdTyE2+uKGMU3vZHzVpbZtmMJ
ipk1k9wHtqwhcyS2xMlb48KH9MStP8RpvHh3xi5UaDzzypdGYLf93o++ve3KZ8+0qmo6G9gUdn2N
VTZ/DjTCKa0LV33qps+ea1SPg152vDBd6y29SQE6Xgmatjx/6b/eNfyE4PPUER81ZOKdYWG57COn
9nPiPD+a3b0SfDdo6IxS+7ZZYd7/gL0R5W1D/EIsKt81vViSCPzh/M848Wj16ea9eLSDSKJtUfAz
tDyjCw1Hphvf9loeyCYvDp1GxhgCyuX+i9eq+pj4z4N1YZdw6qpnjzb3sNYBR+RT2jeYlga7Nu7O
349fL96xg7++HxAbQUVMj3UM32dIdSRfW9SdttTM0enVCzPmiXdnXn6Wk0pQLRhTO7Jf9m19I2M3
7nF7u7W/z1RpKQ7aVRIkF37SiZulzT5YFSOMwGfOpuWPufJcKBeOe+pXTPPpi+eLS2wYJLI2diJ0
P224CbEYDJ22SKqH2K8c0hBsVb7wwGdIoX9ph8ETen0ypWM/0ro9c1wsk8W8KaEiw8SyY9VAzov5
UILgDsrA1/dFcddE2ttmbm26qS9+ZEecEXh3hl7j3rn6TZh98Mw3lczB9r8+dGpiBLcI2NqVzfg+
d+NFZxjboUvuKyG+8IhOPfrZ/DooQ5z3WW1srLAdF7WcVu9AZVx6saTpSf/iyz8vmEeEMSajkBgb
MGq1h+258det1ij4ByR9I9DiXhnwKNc9FsO7QVCbNTv7ygnB2V/1xrdCdmuHsM0ix+LWYs5uTTO6
MGWeGMfzanvpNlZW5iqRrUJnh8WTNbYLa7y3rJyEPO/CN2B6+X7x++cFdz1yUw+7urkp20659UEQ
3JLkxIY/zC7NdKdOMS26Xrx/GOiiGja0taHdXT53JAWvSXL2bmGWqf+HszNZklPntvATESEhEGIK
ZEv1LlfjicI+tulb0erp70rHHZT5TRJRs3PKESIR2lvSbtZ3uO7y1h6x8A+Ua1XVaFA45VDe8aSO
boEC+Bnprer7P6ecf03TwlFIgejBQE3nxKCDEJoWeqyBgkF3I69mj46J+JlQlN8KCyoebp/KZ7Pq
xmM+CHZkUdUATQ28ReqVqbJPJkpdoCss1b2GVJXfGVaM/6WQY0PWeB/NFL2UAOm+FCapnmlclV/M
icdoUUnzI/Rh3UfTzHQAFHW9gzRBexHBBgBCtXqPJnyIlKZlskP+13g2tZPeIG2C6NDUI/XkAfs5
nQbmAjAMnVVcD0l0VlNNzpf6mFORZOSVAmv4k5tZ9cOBDApoJyRGsbiJKoFTY1UKwAfKXqa+Y8/Q
cml3BUjw9b4D18tTEYiRPgiY1q4tRyOImjY5OSZqqXBhHMk+a4cGmco0M6ECIrohUEVPb8EEAqIK
0L36ALVE0IijCFqoceOCOeyiw4SiUAQaRlX3CM2PDnJOo97FE2nfPrdwLgvqw9oseonef4UCWsjq
g3WnrZsudhigntEnH7BwvorMkMeD1ONpMpIC3aApIIG5GfltU5Lgc++wcMJOF4GCCmD0iRWpP+Fr
jclNSuuNq8WKF1rmPCCSHJsJq8SpT/tnMHagJyL50WXOt7kWRmDz6vn6a6w4emtxICqFjabFzHVP
vMwfaoRF8nza2EPomn8gf39mSBlAsiO33FPJVHGiDRv8vIMIsTdWHRyR5MYhc5xAMIVGWkiPtmVe
HSEqETEUKuGohpp3MLG9WXVJOAisw+uvvLL5sMux5MPqKyuTDWpCdzov6WHODxZv0WhmI4e/UUS5
Mqd/AEkfHqC6Ku3d3HFPUDZ6qIjh02reOM6sDb1wuYNj2omikzhJm9eHKaoh/iAhRfO5mVn4W9MZ
L+CAHHaJkJyfoqnKG8X0Jom6B0qq3zgZrb3DwvqzKC/lkLjOKVP8KRLzkVRQ4rv+BitLbpkWy908
LSHLARwwKGE5SFioa7xtGN1fH37FLJcJsVxz6FZcgKfuxLTwpnbUt0PGMw8BzmwH4JRrBdVYxqfr
j1tbqYtTWAegY9kblTzBf4tbDtnZF1s0A1Rsa/LkaLJ1d1mbtYUTYFWXQMlJOKea631LpWdO/XHq
PndcXabJOgXYQOEUxqnBDubPBW+eB87YyWRd+j4QIz1cn62Vt1imxYg0dSstzBad6Wtpi+cE+mlO
Mvy+PvzKx/iDMPhg1UxqKNtqIiB8Hu0Qy9A0CkRzzqaNg+fa+AvTbjMrTZFSkifXQg/taOcgW0fy
tsnaO13UGw9Zm6PLwz+8hGPJuEJzN0j3Mz9VORRLLQE1r7bpd5+bpcuDPzwgzUD2NG1sXBmYbNHg
l/SsQL7R9samsmKBfyTEP4xfk5FmbovMUmvNwhdD0x9ZqW67borPksGP5NCc+9yrLHb4fJBOMqqJ
hrX9MgH4PNqJh/oVoIU3bvNrH2Nh3pXWVm5ObRdCCGZXlTjdml18n03D6/UXWHG0yyRZPSeqyLqm
C0t7uPQ5XBRKJ2sjI7r24xebezHmDi9tswlt49ko7uj8nPONRbqSaoJM+t+LKOHu2EVNCX5TlRrH
wbSqF6gmFcduEO7RYU72JWsppFqFMf+eraK5N+ksPHXRycG1oIsfJCz10Y1BYvUrCPXcQLamRyfp
oLy6jseHirtz70fu5dgG2ZDc3UMWvj9dIBdbdXYCP/UfVxd6+fuHdWrQ1O20qOcwk6nt9wVUdMry
2DKIPoF98IienLcR9IPrH3qlWF0sc4rEcMtcWoqGQ9U7KC6WJRSxsmwMeqvuAhEPaDmdexTIAtVj
GB7LU2g4doC/+uPItvyvczGMf73zwrl0eRuBA1bqUDogDHkKQm0CsAjcqAMLGkIAGQqW/XCrHIf+
sSHVN3uchyOaDgDzaGp2MNsIl5QcAQHIt1mensr2uQSgx+PMyPys68XdCPXn76Di5N9y8Ozvi6bu
vg+AfnojxH7uJZTavkyORXYgYbHWbxStTNzCGI6cumlDe57KB6S86gcUGbottKJ0eUAzHIX4Qjm/
DKLTD5DaywJuV2pHSDWoAMpiLIBIYv8IiSY3MOvaPEQksl5nZDI9h5TTsW+VfUBorjm2kwHAljOa
Aemghlk2rPs6F0XeQ5Rvnm9ctK+dIWKi96NBzFMdldmBoijCN625RKo/tx5xwOh26JZnsa8KgpIe
CJvEUD+bSAKF2Uohsgj8ojrroRzDuK2LyuOlaYNxPw3tf9eX04rf+HOe/7B2+yxRQzIMXcgnPQcN
dFUCtC+Jz3m9ZR45AqpaJtXQhm0R/YcC63PKgZbNsAw+57f/FMZ/+PnuYAowP/o2bOh7ix2BFreV
/B6VW1UsK1vQn0jjh/EhZ6R0zXkTQnXNCJBC3XPcpKHY5ZwBeHlHdePz577D4limdGQpiLuIE3Q5
QxmTb30lN7aGtXdYem+bdXHZVTQsI0Q1OigKRkV9SqzhHkCCGbiRdP+pd1hqP0AtMh8MB2HxaDK/
Qv7+axE3wfWhV3agpegDiLcjMtiI7MKtICZEc3oqCZoE89b+ZP7qf9L6AK6UKGXpQqiaOj9T7NFP
ed5shRpX7GyZ16+hqUgMyPCGYFi8MafYUUjqfW5uFsewCiFiqOlpGs6Fe8+G5CFy5gc+RBsXxbWp
v7zRBxMoXJzogfNpw1pByTP7ZsHDuvHGEW/lIHwRc/o4eIeDStaWLQtleZeqdyioQsnrvzTZ8G5r
wy9OXbiKaAXAcxc6Vmd489weSoqCZ96At6Bc/v36B1j7tgvbRRXXyGbd03CUDhg8Yp9YW2HRtRdY
2C7jGaKTGotSsga6fGIwd6AkjMC4Z6igtwABuv4K//YRwLL8/R1aBlGMUbsUfe/xIcr6ZjdaEPwT
ClFEnYGXDr7txonv368EINriUSZgnRaEUFBMVLBfgFwj0FsjlOv2OTlYQ/o56YP/wa1VJXitUdLh
SG91t5BLPWphvlyfrX+bBOS7/36FijVQD3Jgcaj2rI4Z1fapxp3x1pWj619/xNosLY26zWRENRQh
R0H2hgUh1Wia/oNqwLPZIFRz/SH/XrjOkt49qRhrq3BJKKGRfwdeMSC5jaiD66OvvcLCtqdYdgBr
wyxyu3g029EAlo28DE39aDjiU6YHGsTfX8JF/eHQp2Uf1g2XZ2VlagchX7nxEdbmZ2HYYzfWELXo
+xC9SOfGQp9KvEUFXzO4hWFXoKrlY4Nz6mTiouJARBMSmFlv7kdL7xndKIdZ+QTLCqe0Q95paHMw
VWn6i+RGcjKq6RESb8zrksrYWEYr5iAWFo0zpCydEgjesUn2NOKlN1A9BXZqbdVRXkb639uGs5SC
YDlDZkQKGip0wPfZQyO/mDk7gbwDHWLHH0tjI5y7NmGXv3/Y7MCzSHSZMxKy7q1SPTJJd9p+tyN3
I8q39iILs45xXkEMxibIFKNJ2k6NJug7erQjgZY5Ufm1O4y+AJDsugmuLOBl1VXaGVWOFv82rGh6
AzFwD2Six+tDr330hXX32hpnEFpo2E3pjvZ31gRp2un9c4MvzPoilg6+BhxsNN4YVhK46NC8yCR/
bvSFWZdinFhS2jTUjj52VfYFWYLYS8XnaoocsbDtYZ4LOAqThlZn+ubcfIEKFFqMo42cxspHXYpC
VDFLZwJSRdjJ5r23zaehQpHh9alZcUtLTYioBAUSKgRNWIsEXIl33PKPTvylVLNvNPbGQ1aWzrLQ
jVscuvMNTmWz4TyXGQf4uU6/dFioGw5pbYYWVmxbivQZBHXDpC/umVsc6tr+3IazLKMrUgH6U9Qi
+tIVL5NMb8w43zgYrf3qy98/+B6Szgy6xtjyoU3uESQaOETirn/WFbf2J4rzYWgI/snaUXMXJuDB
UaQvJ3aydD4eGxR/7CC86G44nLVPuzBc4ZgK9N6ZhAXkEiCtqzqQQDjz6oGQjY+79oiF9XKIygs9
yCbM5t0M+MJo+8qpgusTtVJCBNXFvz8CorMN0KAIRxYtooZGGQhIZHuR3b/KiaGT3PrNDCgPd8OO
dvqHA7dqAzv8uYf/jwKEkQoFCgN2HzAZ/RIwjMJrJIFzciaz8tLZIgF6CvKdS1KK9cEBo5gQ/trL
qhweXFuql+u/ZGUpLlUcJKQUknRGtFpWnQdS5w2y0Rux5LWhL57nw1IcWE16AZRJOHI2oDKrJg8I
GJqfHH1h+VVZIdDW111oOW/28GLOv65PyMqiW1ZA1taMHG+NcblT3whKjuB8hPjdu+vDrxwLlroJ
UQZReznj2DfzN3MmXoNwYxmle2I2AQULtd+CJ669x2LXrlMOlkAzkXA2xUNfMBA7clTNsKna6tZZ
cTV84QFoZrp5zIoOhYRc+AbQB/sWYBOAM8beL1Qbfc7TLLnwgg5xxEckPMDX+Dahb56w4iXON9bR
2lss3AD0j7C5okk3VBJUAmlL40vFWXVfO0l6cGkUfW4rXEoaVDwH0Q+05pCluiU4lPdGoNEud7Yh
0b5xUlvZ05eFpIQTFDhrrF1QR8CMys9d/5UphNGb/yp367K3YtbL+lFHd+pSUtXhpDnPHmjD724H
PbLr5rH2BgurdrPCyttesdCas++kTs/cNU9mNu2jyNnPqC+5/pgV41iWjw5EZ1YsXTNEC8FvrsGO
r6L51ijnbOM9VvRaUH38t/MrcnuatMpZOKRN/wvkqjZwyyzbQaxfHhrIA5+KBvpSLgR6niWquZHH
ysl3lEI6L9gaihDCnWx//WXXPtjCE/AMWCILPgdR4fZrh0IZTztbhUZrE7nwAW7ccmkPAwsz46L1
Y7fvULmKcJ6pjp/78YszgMurnKloxI/XfQKcx/A6k+739bHXFtvC9O3MyQEwrO0QYmWgZu7qyA4Y
ORW2PufFy/VnrEzQsibUHjgpi2IwQyN6yhzhm2kBfsLG5Fys4h+X5aX2AmlQgkRt0AgjLu6dInsC
Tvs7d8mz5unGHK39/sUmblSdIBVUu0Moww/QRSmS+zqGnJSMR73htdbe4vL3D+eEmDuVXczcCiVc
VYtE5lwPfldPfrLVK7T2Epe/f3iCcK24B17FCiFACLasWZu3fS6jnW0k0+c2KWth73E025AckFbY
RBJGDnW90fF598nRFybsMmGJPCmKML6g3qs8BZQuzfXwbFc82+rbX5ulhS0nDZJR0N2xQrO8m9Qz
6d65u1EstOKClvWIup3QfUNjFTp2VvpQmjbOZl+VG6GWFTu2Fnac2InRWD28ORz5TRINvyqiXkDs
fKuV/RMUu911U15Zp8sKQwtdDC1luBCO4AVaOHuC3GQjjd0zP2qsrS7ltadcDo4f12pmANfltlCX
qNIv0ZQ+zfNwx1T3OOfpxmpae8TCpnEQH2zFC5xBuyeCM2g93RP+kgy/rs/TyudY6mMIC1XA0A2l
ITaedjc7RQOam4L37ljxbvCEvirWp1+vP2xl0bLL3z9MFwguHMRuGIXiKPuY66I+qgno6CJXG0m3
lbW7LD6MCMuS2EL4Kx/tI1RiUKS5JQR4ybn8w38vCw/L0QbXKmM6pGiO8MAIqzzZmLdlCR2nhn+z
MY2ei3o60MfQOnl9wta+zsLKS90RyQeUc+BV4kf0+E4HtE/T+ASQbfcNzM0CBE6dlb+vP27lvrOU
6rAhpWF2oI2ggWpIvttm7e6jtCB7OoHG4XMEz3yd2hIn70nxrZvJ2qJYOARUAhtUROYAjURg9LJd
XpzsfstAVwZfFiQaGooEBpO49oCniv64aQQzL36uu3kjMr32gIUHMJRwE7eFnGE/qNuJkB+NyPc9
SFgbK2BlQS/1OoCIi5yUOcZZjeSxipC5hzB1f7j+vdd+/MXnfLBHBxlkqAmM7pka36fuTrcvSm24
rbWhL3//MDS6wZN2HrRxtoq7UaFCZk68im8cQtYGX+zfqP+5dETP8jy7DxXwXLF6UiCjXZ+UtRlf
bN+9mcWIISXGOSX1l6LgqNgT+v+x0avKwaZ5Md1/uJE/f/8wMbjqg8KpZHo54A+lV4xD9ZsnhfuU
8Yhkvm4B1fOctOiOKF5jfl+lr2xI9X8KR3WfdsxGJ4oaA9nz7tTigHGO0srepclcfVduYSIlrFMz
hESxVj7IziKQyhilX+SJ9qFq5xJw/Xp1V6gmC5DcMr9fthdfdukY5o1U/pz1IGsbWiJSUHLXL/rJ
/daXNRq9XCt10c4Bzrc/CFkO3pT0tvDRgfTWuJPdeqXTTc9KOehuyVShwJrtVBJMbmz84kZmq6BB
Q8J9Kw3UKlSmrZKdy63u2aQcNVWDyOz/0jSVgNuJmL/o1NH+qMrJtyfiQApnbl4hkdp/G1PuAKaR
lTxgCVirbRWfgBFlXpxK8zx0fYvuJIK6uk71z6Ruf+dWVN3GMfyWoHE8P+ZJBrld4kb1jxjVn4BO
ksbrisLCozIxHiGyAcJSErV7U9blk5wnjX/ufigOniS3R/RG9G53zkgMv5IO5AEQmSYQgMj/Z9kc
6lXwCncJiFh76NAZuwg1vkFsZ+apQy2gX7PpApSbGt+ZTWevFbPu58gafhMDCYnbvIVnLQc0DXsF
CMr7QkJLyhrK/hswk+Vra7Bxl1ILGYyeTX5l8SyYSAw46ZgwH/DZ5NacTfBmgdMMjKlQ4y6TsZWc
RN0P1jGu47oA8jWi0GQ2FTQ6s3l4qlBk8z5aCZl2lrKdfE9Nwy18oC7zG9xF9UkPhDcBUH/8tUlc
DWF8bqZHPcQMnVgwDiEShmZeOwMP2YqoCCarGt/KMUPcJLKdaodamAGkRMXogSvBbhOeiqd2SoCv
nfpceT3yhsd2cIvWKwYOtd8WeNca3WEGaIp2XukTA/PB2jnUjsOmsae9k6Y+6v2sY5e0ytNwA7gm
kOFrbmg2Bk5slvvcruSj28/Tye3tPsZJv0WlCc/bHRoIyr3MquFSBSkq4rd1J88iy/lvxPqNd0Cx
o5cqzWA4cVmxbqdYW0Px12KHKrH5AxTF0gZk37K6TXVDnV3cpvpNKMg1ObodX5DTtbKAtonV+mPb
lt0OWG296wDk2+POMaLMyDZOpSL5i8wm8RUqIJNn0sHad5KDsddU8yMggurY1hygHqcfwt5xyl1R
k+SlqJCeBDygfJO9Mo59WRo7kRbPCF7Q0wx6NmChUAj71kTgRDrELYO5toiHr03ORBfpQyKozg/U
dWy+4TNXzinLMmfJ5ix1QZc91y76uTmQoxEPoviphrIwqbcoEGtuf3FSyElWA4k8dlDl5vF+KKV6
Tqdhol5ubNVdrjxiWfbM04RN8GlN6KK0A4sqC4QDwnOk89313WXtAYvzAhdWnfCk64AUdd4jMUCB
Cyhkz2q20lUr94U//b4f9pe44eAaJEKcaaNBS1JCorAq00AGQ+atQYehjoLrr7L2pMsrfnhSa+Sk
UVqK8yiGsyFSqG5P3+ZUntO42ir0XJuuxU7f1ZTFFNDBc5Ke0uqtzH9pY4tYtTb2YqMncySQv0Gg
ARocJxOc2YnLfYt60s9Nz+LsPjVNGTt8mENjjH7UBNeFuiOglcr0TQ3Oxm16LXS5lFRiTCcdEJ24
gVJE8+V04b+1X2lVvbK+DLN8uufp+MwYqKgGsUcPTPqHFGbkJdFWfHbF+P/oAn9YB9D9Ug1rrTxE
/ig5xEbWB3nulPcA3xpB7Dr0QDuxJSG1cjpbFrP2TtLMbYnzcGqI4VbbONVcXu75+jdbG31hnQWP
y7LvGbwtfR/Ul7L59blxL1P3YYp6oOIM1eUSeuPcvGs4iYAUT7aYPysLeVnEOrgybYy57UPhdkoD
X2sOnoK66C0ai+cvn3uDy7M/vIHBofYkrGgKUXNanUBCHg6A57Y/Pzf65Xt8HF1CEsKkWMW8t7sH
V4G0BwbTlvz52lddGHr3R5cWyrRnyGYCgVAMdyhsjIPrP31t8hdmLnIcuaDrlYXFJCDpX0p+0hEZ
Ay3s+XN3qQvC9ePs5Mkox9So5dmMY99N0K6bzEFUb4RMVsyXLHZV22p4SXqehZMGioiVOFUWcex4
ui5/RBpHSbYZAv/3XCEN/veLjNnM3DmesEOIg3aBryd6V7jDhi9cG31hvFNusZwWeRYiI+yP86Fu
GW4k9fH6d/73bgcK6d+/nWRiJpymfTil3wTRkBT40ZtgRbobd9p/L1K+LF7V9UTRPuKOYTJlTWC7
PP8qDWcTyLL28xf2y+bOseYKV+a0Kf20U16Glq1JetaWka3N/sKEGzNxOal7eS7G9N0s3ZPTOs9W
HP26Pv1r07Ow4RpzEynDlWfWjtFN3xCEQBt3I6289tsXNozaBNdsCZIaZUPODje+J7l1Lgu1lWBc
m/yFAY/cqDI9IRiSuK9OD8qkdcrisB6iw/XJ+bcJI2f099rkMQ6TWRS75zoHCX2c0jtKLc/tiG82
yc6ojOfrz1n5CMu61b6cEO52mDhDnavwZWWbj6Qzkw0LW/kKy3rVxoAgS1mOfYgjRADZzyCtfwED
e/2nr3yCZakqwlGZ6aTKCg1mQln95+RWOAu/ZSiCuv6Ai5f537gOF5cHf9jCusjmqWvAt+FKnvhD
pdynkieDP5RMGrjvR90DYi6qC6xCb0nTrX2Py0x+eOZQOVYNtIc8N/Z8cK36gdTyc+5oWaLaQz2l
jFH9gvpqrn3VCvTv9Vs9/Gu/e2HM0KVMu1riVG+gp37u6zezjzd2s7WhF6bc9HFp6cbIwgpNczet
kbho4a4+BV61+FJuMK/HkQzRKM4RYhYQtfK7MvbGYSvYu2LHywpV3N2bDOIc4mzW1X81/zUVtwlF
yIkWKMlyPldsxJeFqgZHBASSw+LctBTbcPqlrMeDbj6Hv+PLWlXgVQn00C6GYHwxoyToL5FDJIiH
rZ7tFVNe1qlGhV3ShtjynLQ/DFSt7UG1gQa7cacKvZU+XPFFS35Z1EQqHm18aAJQwqjJUZHXeiz8
675ibfSF3SJMNVltZGB02/CsdicaF1UYG4OvWMBS8LGgCjEkNGCekXluvDlXPwbW/br+w/+dA+PL
glUprTQvx0GcER9rPOpyXzRIrSLMA3UluasdeSMZxAzK5nP5Fe4s7PkCyQTWtbTCKeoDMeP8rmwW
cFFuFBfRFZtzFnuzM9aZTnvIWKeVoQ+tFrjdJEnztUw1DRBCznx0dqt9p3DssBE3+4rrLso/3bg4
5CZ1g9YeUSltzYoeU5aPuz43WxBwKLSnrs/52vdcbO6mmAxJHdMKeVn9dDgpMk+mVPy8PvrKUlzW
tuaNyqSsKvccjxAfnr4lw5uhN/bctbEvW+WH7SmZJJAvBDLbM9TyvKl0f3AAnyvM4ed+++WTfhg/
H1jCahBtcWTLvG5+yernrNvI660siyUmbBimIqtmnDfBrPKQRN5PPfpooHAw17tmq3x15dMuy1dR
ewlROFBsz8ztv2aEhKTKNvbBtd9/eeSHuWFZh97uyXLPhjJeB3f+bZqFQ7y5pf0N7WW2Q4fflpTe
ikNeioUisUDrfKytEEKtD2YHjYWIh4ZT3IO9seHU1h6xcAMUfmCKUoKdsZcaopGx9HIXAmoUBSQy
sYPrC2rteyx8AZIedgxpAiuk3NrnU3GgemtXXBt6YcUt1Q7KbydxbvuaQ7VIJ7uSqh/Xf/eKoS3L
VbMmUbMdsT6sEjoF0kFjaGHmP0tja6GuPWBhyS7kLhRaoHBkGKIAEYizU/CnSW+VfK183WWVKhSc
ZUs56g7knD8YseHLFvevprojW09YMYclcqsiJmtLhiYOKZIwldCTSEcr0OjB8wpW1gGUwa2NpUrF
H23ff9wFlhWrpR5sVutah2XcmjsTsORnhmj5aZRNfTCrvP2thqh9g4HGX/tZiUPBkhj5JF43+xK5
tNeSQus4R96x9ARpjW9TmSUHd5rip0al7GVAhB+FX2N3BEEyflBcRDdcFr3vtLkIgeqJbhvL4ieG
RskA/Gd9lxX2/AChm+SA/bsMCBlo6nG3ivZVNxc7AZz6ryZzi51pzkh2Zi3UCNy6f++RTpj9wUhw
Jy767NnkA1oPAHTh4Zxy6dkT6x+kEYOSSgAK2F+yD0FsteO5a2Nr7xRm8nt07eql6Qy2B7e1fXUR
8XlAOcB0Vk1nnzIW60eDOmjR7cikTyNgiImXQHfrRHI53meprsImU/Kna6ho72ZxFNRdHL8hk6F+
tIZDbhIuhsSvszHN9ihAHZBio3k45ZwFpHZR4GqQ6REaCPJVVxP9YSCYgKRolzw5sJTag7R64Wtm
F7HXJD2OTImLWumaZAyZZ460uKHqu3qKix3uv6b24CLm/owX19K3NSVVkEKuY4eyo9HrZGlArAi8
hcKuACXnQto3juroeXDc3MscaGL1VpWynVNXEfeB0m73SSKcPSwsL/cEfZOPlQVAxQ5yjF0ZWCZy
yVQqU/jIk2aenenhK1Qn9ZcR7fKB00mK5RA1+9Yq+n3aqHJfVxpEzaYaTpWdROcpSYYdmNflzioq
iLtMXQs5GhP5a8BOjmatmzMByOhkit7cFVNnP6LZpnvDDbAH/YEU5nF2ROtppJKPOPBwr6uYKj0s
WPdxImp6cpnlYN2YxmuJDfNQTsLco+OohBBmaR3mKbZ9oxiEl8x6+mmLuL0pUE3wwgeR35K2aALs
U8099DvmN1kNpT+0SE/QkQ37mKFCduBI7bsIDtxWTXnRmbXRj9k1xS8HgdGHRkx2gP2sv2nxuL01
JUBJS1UGjEncOyrIaaBUqt9D2DOBGM1QfaEcvZxO1MyFZyF9cBupSrxGE632dpslD8VktPcgdVG0
GDHpl9nUBGw2ch89u+6uY7R7sQDi2JdybHYlEfku6hNMOgFF04kxyighQR/hS9xqwugNV3Tc9+Co
49PNfG/FPN8xUrbokLXlXYMElxdDohGkxNg8ukVWf7NaJTwrr8sb8DMtGKMqbuzWEo96lMktreXk
Kyt23shMR59QgzyOZtEGeUFQ/VFD1+1xqnPzyCuHHsmElZnRQd8VAyIeU8TjHxoZ+wOEbuTBAMZh
1zKre6FsfkdvITvZUKM/qFmhlaabLc8kero1BFLwHqPImSPNmx8dOVlvouv1DmKzKfUqoy09iGhY
dzVO6H46N0nkubPNA6jn/CbcLMJcte5P0025F0UgXACKGLn7InGHlzzuXqRGW6NjRXvb7rKjPVcE
5SDGaL+k0Rj91FlU+UmZT/M551yd+942fMugFdpYMv1FoKqw9l13lPuxYPmDaaX1U9ZnPw0OuiCJ
neqpqfri3GmHvY4ZJ4mfDz163+K82jWFy+4cO0fdAGvIDmUR0TvDf51xpHHg7dLB8eYSvfdEU8PL
IfIQRFX1DhSgcVIk1S/Qliyeo2qofGfK43dUUwzMR+oi/u5OpraOKh2yu8hE4UA5R0Xu1W1efZlp
mp8AzaReQcf82RoR592N3JaHfLLH0OSz+s76qcv9BK3Cd7zP0YliOe4vu40NqE2mdIesP96XQHNA
FcXkj0Nm+5Nj8D3odfQ4JiOIHJyYoWAtYuxQtUObf5eSPWhAqbW3pRMdkiKvgWLtMqf1cydOfMtS
8SGXPL2XToEWeNViIqmkO7PmNQpRKD3P0ZT43cgaLF83vo8sW3zR2qi/jH0xf6VNJQ5Acs43QkxT
AF07B4GFbj7YYsob3zXk4CVMJa86jUnAIQVx0Apoq1GpIezmqvyqhxp6VS1+fS4hgsvhdDzNXPsr
gOXNUzFX3S5pSPcjKg3ELsYsj455Gz92JUoVW7PqD9Clw04aa9IHrR47aIv3xo6JVL3xkcUPtO6s
A+TGxkA51uBnBlStItIXt8gGd0A7tPHNXAzDz6auyjsBx79PKgGlKx2hHLpPrdRHcofdGhY1TiC1
V0csC6wQYRenIjLz/YgSvV3REO7b7dh7OoffbvCZILI+FmJPmSBfq6IY0cVbC/uxz7iY/dStjZ8K
gZPbxpXZvT02lyoZS98lYxG95KYp3hLA91BcUWe3MR/5QXSCBeMkm3NPMcComwL+u+0f0qFV55gm
6NmtsPc+OwaUXXsurceiVY1XKDP/MpNIp34EKIHauU0sX0sx0XOFIDjKdrLswIoifc1H0IOiyUbl
2MzVQw5Uue+OjKHpqh+85v84u7YmN3Fu+4uo4iZAr1xst+1235N0XqhkMi2EECCBBOjXn9XzNJ/P
dLoqL1NTmYyNAUl7r70umRv3k+LjSw851o5mo/gSb+1fE2zuktKm6XaOBzyrVFn7jGICS74OOL/Z
YA94E4NHFOcqmARF3I0Bj4xga3WPEVq5V3/tE111HU+KJhwfXTpeOk6RWQzOVIdtUSD5a93iOrsh
dRMFd0T2tapCq9ddS1n/haa+PobSw9LSvTxEaa10nmo+QOWGMF+G6A74XBXGi6zdTdgeD76CfUtB
NU5fZ/qhzpGaI598GQSlWGMQzdoueBpEGMPfK0LvIQF4RKpfEZxNOq/ytjp5cEPgV9i2/JIFy/Lm
Z9NYQcK7qrvNDhi6L4mDR1iNKTih+hc8tZXLmRTrK9KMV5AjgyaKcbK11C816p9vypvHl4ASSXMl
QrkziLcrLN4Wma9JWLdIaYrZa1LjAIjG4E11vnvaLKKgjrw2mcm18CM4li0E1KxUkzFX7ZDtvLpb
C5OR5TaKPbPHVggi1pDZGzt4SQGCYDzmg6WzKZAbxl6JR8WpD2HlJn21WPB/0yEnKNS8UiYRtsQt
TW+aNDX7mDl3Z7OBvsQpRMbAwiEB6sxSQNTo/wLZSsDkR8GyxsL8OYcHYFDBeFbs3cp9VWS8dk05
crQBuY3BYcy59tZ7wrjdrQouGVBmYWaFsItKJE7sNsGHo5GJAG8tYuIuyZrhxEGEeI4tyIo5FC/e
JfLYsGLI1WK7j2YvfJGDTN+MR9ofPjU4flMXT0fYR2enVmJoHviqO9gZcZ/jnPX3a7p0+5qE5lnb
RD/IFgdIt4qoDFXs0lwqBFijA23gQDsr3z0vvQQ3EESvrkOOt7XJUTLwmRXW28ukZFsy3YZh1deb
vMsSHwE1fSJDyIDiBFtR0i1RBXNT72vYu1oXPTy73lgKrjni2tUFtBEM63jiqiXtDGiWQYtEt6TL
GlAEVf0Wq20qRl2T72aWMN9a16Xq4zR6mhEqcxFzjUx3trkYXDw21r8mP/XIAXoqEEbicKHLAyg2
c19AUj3vvEQd2lHFJxemDMhkzJEcVTNx8pI+WYtkFf7OcUrB2wvD9X6SlpRsQbucZNqVy2TAG6V2
c0W7uEAVfSRRzKwr7598w3hllFN3bl1Sk88OHL1cjvH6sMjZ7WAFDczMo659L+09/KuGDMFzk8Ya
8EUVTBOKpkGjxtcKSEy3rGEh4QV81DhjZSGUwQ6HaOU+KeKkHh475AH1iAnEFQ+o02762EeHyQW7
Yamqobk3aHLsXN/AnNizOe08v1qDUN5Ma7tWyKzvb2GFxI+4vUGxzjTYWSJHcGyC9qLXod6bKVH5
FHDoe2B4qM46gIP9Smd5aKiObgkq0u9LAp+9m2zz9M6TfHhQGQ2riRmEUxKcFyBVbPcp9Pj3faRN
kuvRkNPot8td5huni3VqtwNXPPExLAcz1ksa9eK7MSrSwGOVwrH74nVzchtHY8dyNQxq31JBdhE3
C852lCA5/IvrQoek3dd94x9jZN7tl5jqR595w3eHIvswODacLMIyYH4yi67s2rojELYLNZRicE1B
4Pr6yohOv6kRxGHwfpEdiaylpodrATq7IUIMO2Vd+pdYejFB7ySmoulAMERt15wzrlnlIf7tnf8U
jLTgbsYfiIm9+ImTZwRRsL9BWfV3XNRq3zkZ7OO1C0uRmrgkDg8J2Gpzv7aza6sF2r8dDz0wMpOB
72G6Sc50kx3WTRdCeGoYGs8uODKfKF5AYDC8NJNQP1evjV9lxskPXP/aIlZ7DGEWAda1F3geOJyh
/KoF820eAjDYqUGZMvR7eogFmb8lYxDfeGp0z9pfkUfhtiU3eppNirYuWOHY3cj+cYhQJ8Hhv4UP
6sR9S4vQq8eySdptp5rIgXcsgveLGtxQosWzOZKBR3ngOAnu+mzKHnyt6Al8jyXbsYwNZ50uUzVv
MPQs9Mw05rtey1+HzmRir+yALoYvI7quSJfNqHTFeUTgU9Fm6OCpLWjKfRSuRn7p+KR+ZBIVaRVu
gqR3fJRSP4UctKfXBqOypmrRNPPCl8p9ARchPMmhDQ+poyqnGvt8rxnBVhIj6FE/JUNWV6sJSTXG
cuTlQPsAmcPBDAN73AQBb7Jl/IlxRJ+HvZm/kbSNSzCC4xtUYtNYwBBWPbe2hdco8Tak6KQY6ryA
TUuakhkSAQ8ZaHAE3RoU2Ma55DBZiR2BoR3dzbT+K4Tw5R61is7hrJeE5eoxyPgU79a4ZPXBoD/o
78FwX8bCxVnag3mt1FLRgcMuqh4FLzygWn/Xy7jsFjNQFLab7Pe0dV0OiymZZ9E8vaS1bPDbQnoT
eW75ybLM7uHBIAqLm/gY0s1/Vl1Sl/McR9iEkqg/9YB/ciMhbMthfzXd2HnuL5tI2kqLXuzABPO+
GWnXI0WNduxARD9DgBgjY94f/N2yZG1p5MwPS+bJfaqIuB1sALAFWL0DSTmO93EEOcVG3dGh2s6B
AWESyQZ36dAblRGyBBGuA8HLIfY2ibcRfZEAI6yXt5LKpEpYp/eet9i8mRO+qxO+3q5mWw54gdMi
cHaoaE3k7dj1DK1ASvdTrG2eopN9VV3QopbbxC6UwXhfL+mM5+taWWHPfhoYWqWQiuUpFduInsXE
h7g2W1GLOdv1csjuNK3DGxPWdQOlQlyXUTuv1SjT+ZhhCc+olmf6YyNYprkaTXYevZoeem3MrcvA
slKz5c987d0PlI/dNyTv2kL2OMJLA6s/1Ce2Wy9B5/UOFThgDG6S5E4K0549M+kzPGdXnNDAj3YO
jemD6SfzN12gQIKRESwOOQI8TG7RWZfeQP25gGIau7JCizSlWVBhIwY5vLutAwvwq2/X0uskcC7E
cEFcwGVV+x04vQmoEhgeifgE19iotIzaHWmzBDhjxF9UnxoMFNsFjco6sG9+JvkDVhPLYdzEz6mI
kWruSIxaczNV+N6W5T3yRNYczIgafvpDeJxgLolcYKMHWyDzir2ihvIr8PLS47St6kjbdbjVHqxx
Va/HC3jHy0PqhWyvSBiedNqMZxEJ+RMiCLoziBLbB1ESy3xp13oPKBG5HWsf5pHfLa8Bsoj2aVIv
Ise+1V4Mdf6pDYLpMWkm8oIotaDsmIRfrkHg5BGFoH8zehbXn1q1txJIq/a25AzsPjwm3UaKDB0Q
DnzfHGqVwge5bZu06BnGhzgpYHAoRy/5RdcWJ2fdSxxs4aBDiFxVkB0WWWcHOSJyCM5cllb1PIKr
rVnWAgNJxZC9d3WzhXqhp1Vj1vX8bpmyz7plu6Vq6pBXtLi3ScfN3jVNcMkY3A3zNAztGWFO8WMP
H5QTZNOY7guvRk1ae0hc7dAj9cUEddd3IH/x30EPWi/ANMg0kPdK7rwQU1FvmdI0JyQF68ACz/gO
51X+ZMdgJvdiRLRHSQKmk2JMFvOWZl37DFwsvV0ZQrLLLOT9nZjTdcc71971rgkgYxjJ/Xv8Dg5M
Mb4xQ8Vjppq5hMgFY9YAnI8qs5muRNypyl8WUWw+9c9ROCKlaQjVbuhkuBv5gFYoWDEXSKjKvtYT
11BetsN9jY20ysBIOZhpZL+6Nk6Pw2Szi0Ne175OInUT9ap/Do3KUE9gqPMtbICZSvTtFcQ50WFO
hN6Plvtnk/krpLZNsuUNxTg7w3H85sVhTfJu08lYgiMe3tdrJg++4ajYth4dfO7HDfQLUsKRmrVe
cGw0uMoQiiAVBDf1dgWN0ORN30AWNYwZu2iPNphx8GmHijB8Vf1Y25IhERc9nAKRoR3do4tkB2Y9
iTAvhkFWuI/8ltf7RFvxV4Ya6ph1Mo2hUsi28+gAihXTkiS79+wNnIHS/RhWLWBiNyd6by0Jv9TL
OlbOhGYpRzNlRYJV/2hXqD3t0vs//L7ZyvfLKTyHrQZRl35OeRgeoGgRt/WS2PLdjvyXmL0339d2
Z5t5exlhxLjzKORTvd3CV63IeBeN6/bdRC2Q2YxO1WSb8WVAkVH1konSb4YSh1gJMwG6HLJt8fYr
JEfxwS5D+CVRcIuGQY0ZoR4RPvDYGQKgHMlQAOUJJgIvsAOccuax7ogiAYb3S4fkMo+a3UwMMlIS
tHbbygcERXaZezbNTHPhEf+nbx29CeHv+9Abrc+ALuDAtNlsh1aMHkyN+mzkANQFzrH9IE1WBTBS
ODbo8ha4no/xnjRy2FsX/HRpnT4OXpfh9MOvEQxo3QqT/F/EDs15Bp52Ethann3NvcIwmeDYq81l
gBN5OWHSmFM3oxIYxnJJ0Aa5PrNFkwByDdp0fMVMuL31ImzX0crWIlJbegrhrVWpWfAffRcAW8BM
43YUEvu8AGcLT5AjymrDSGUqgBf3la05ChXaRY/YGOqdg9IXtWvU3yICmKDqRR34FHoMLDgUTvtB
9O6mW3xSoBVD57G2E0ps4ODRVod7bmbyBH/ntkTVgWPVbLxqam9l+eyltMAARF0gTZLfnUBMdAiV
WLHRTsKN3KEgYouoohVmWiFy7atYrV9pkILbTX2BT97k13VoprtNjsEzzE6/Wu3BzkAz9hUx7G+r
78HxRVlJSgh+VAlrEVJiyv8Wbf3yaw4ZALl1gfQEZqCVWESzVXGKnScH4A6VoIt9IL00nXZZR7Nv
bpDuedwayYrWIGjFqKileZvQtWqihOeQ9KeVbLBdpilgaMi/3I0V3npm4FQ+xmzD8p9n8ShsoyCr
Q4aHQZVS4Rjrb/05q++41sMrRGsOPrdRv9fwWCpiw7vSjjgJlR1dLlGVIMcCxfsuDdJk12yA/lBw
isuKMpCWScrASqxTr4p1RHejCMPCIk3rECnjl6hEsypNELXayjhD4MYWfSN8WavODQjFjp2sEleb
B73oHkYwgwDI4rHDqGZ6Ae1iqkyEElvAk6VEuWr29axwgFuWznmNmLQvqAnJJWlF8GaQ5gS0FYFs
iyMbtOKM9oXvq61gZPnZMPRv+TB35CVo/CcEp3VTpXth3qgHEV3ob2oHXdx4mUMg9m3Sjl/jrUG6
oDNbRVQmy2Sa3l8vdCfIxGAllyIrtO/DZt3DGRX3nH/vEvy9LezinWh8RC0uejY3dKuHfVRj+OQB
T3rlPPYPzGvsDmNvNEpMj80ZyeVYhcBB8yaDHCbN5lfsQQAK6oGWUo7zcyco2cHw3zuwOCEPkABF
+CEp5i5QWgc6bzYgpPsVU4D3bXtcEUvX+uFfYPwF37ypDu6gcAv2A+Ii89rY9Ng4DGq4TKNT2AKP
xvQI7jsh3F3WDZNOJCB965LRlah08Kl2ELveg5BtEst4E4ZpWkhg23t48SwltXwuVm+QZS0zc2gC
vPVrD4gg31CHP2beKPa+aerTugwLZKmuPw4CrSRpF3pTxw6V9NyKZ7g//cQIpq8WiGYrOscMMDwQ
U2/h/n51iMYEw1boPEZldcEbGpQtCpEbxDUKSImS7Vibd0t9zOjKbUZ/KuvW4C2O7b1mvd2jvshS
rO1YlZACdm2JygquT6NuDrXm89HGGLj2dz3o62nOVAbdKaD/QvXLFuSG9OkxQFwXgqcsJxhbTuQe
TGXeQGw7EJBAl+nXCKD/DknC2j41AFhZzrMwvFs3i4XpN+O4i0XQ/wjiLT4hoTC4C7uZH6cUnNZi
MQKTKt7OKQOq7XW4ghkHNkBg1fF8DSxmZ6MBmtmwXhZEBjLKB9QnlRhJ8C2jFm7L0sUzxGYq2fWL
C8u0QyaebLAj2roek53Xj9OPUHndDlz9tuSr7coR5eHXZXIETCpF2x8cyZK28vxRRtWKHvsvKGYG
V3WNb0+0DfkxiZLk+ziL/sjSfv1rxohryhPWJ7epZsE9bVBUAqkMbsNpeI+2a9ocjf4t5ym7pXZQ
t3bC/51nGJyRssceqcsYA+8TlHNs389BJ6uI9dMhmiZUO5hRtTfaE23FJ9HcrOPovk/NZtai6zU8
uYdg+WGROfF1bZL1sigW77wuCfeYTCV5DBfNW9VZfZHRIk8JD+MnRLJ5ftmbxVSpRBOB5T7vVT/R
c9fK7WF1M60I27Z9MDQJ5BhKArCcGgG18Iz+HLsTIFoEj42mg7yeLk2VdluMftaPWNGY2f4wHtTT
gOiED2BsxbqgcV9/j6cxquDtwPZp1PJdm2TzgwyIrQbgJUVqNnYEgN4/IF8pKAzsLXbMp/QpZWx9
TuHNuveDrL0d/8oCzzyD5L8meTOFGjKIMRqHi5lWY/IWr18RQ+qKQD5gkd/IVuPVMak4p6FIcblb
vQuCcDuLVqB7840mFz+x40+MvaHGDqMweUWhM8c5tPCRLecwnZuiZQJQx+Tp7gxInLRnf24GEJqc
wQAZIXUPjVLADBISJdUiAtFVvLbmkMwRnDQjs2wHZFSyb7Ui3q4eofPe2UV65zXEusmDPui/w97C
vPWdj5DItSf1V/Q+AmGMLLghqWqgGdKy2kALQD/k4g1D53heizHL3ifzUBcj0xg2BDRa72qKq4cO
mqucbK27zSbifvHG84pBWK+yAZSBRe+3653YQvcY+GvzPct6t3eZW8McaYBdsUGHL7BLcHNRUPid
tqh5zRzCSlZKur+NmcQREJN5gQqcFHMEp5ZiHtKXaCbLt5H3eD+2YXpbsO5eRsz4o73yxXyAEr+G
ClmkdxRy8VsZa1BfYBH35q++gJquG3cex/WBiiK8HDj9u7xu6QjLJ7WkEfr0rQvQpUp30bATxKaD
U7A0HHydfedFDYThIkVRVvu+XxEiIf+OIjk+U4NyOjdwJfArTlWPTObGn3fNhAEKdelczej6jmaD
wiwXrUd/IQtYPnUztCT5PM3q0cFJc0ILjujFoo+Nh2znZjvMgZ8V7/mn91IQNMISEMBfqRFjcJw3
44Oop6ZqQweBQS8iRvscfgjI0GPYT0H7CHBEjq3EwAsMHVoAyWIPLkbny220nWeMIl4Fol+eUxV3
tyia5scu3bqD2oQs5x5jimxyKcAdHe7nDP30gudz3/cBQiQavysQGswe1FYv9+my3Cbj8Hcz9cFF
EaJKLSwm4V0g9hqdSu4jQalaB7yleTsJUZKIB28Lhvw3sHnSdw4HY0nELPeAgwe46y30tHGHJjtL
SOXBdQTxPGQCrpMMb1ht7X2ALOydqslyHy6O3wDSSe9DDD8KbdqmVGoAdhDqGRi5WesKE6PtsHFI
IRY0pV/iLOnuiJ/FF9jZBGeMeRqYY2lMtAxum7JuQRgPaBBT1E9nPYXxQxSx+A299XAYpZ4nsFIW
ZAYYWIDkUViHD0sQtrv3GTSSlxYBkW2IHgQT0RS4bY0BTbDyrvI9vJvtDAQKNlnjbTAADjcNMJ0S
wsP6gHe6PQ2JZjsVIXgx7wTSRKFJ0Cjp+1TXYcWafLoA9Wh0D0W1QV98TDHQw3wJpy787aMibqL1
gvGHQVYRgu98VK9LYUknf/bw0Nm6etzDPiipBjiYf8LD/IjadsXDFKlQXZq92zdJUGdk75MdSAbn
1lsztI71nzFhr+OoY1lHsgFz45QANpRQSKFHAGjfiec/Ixhe0S/1FKDfpArOzTAQaXJPZgMYVGH2
1oiNVr//jg8YkteB1JsD+2uw8AGyAt3QA3bc33/uBxLp5DpOGi2FCLIVLmaqnY/tLNCGtk3xPiDl
3Vi2XB3XNgIAZPcRyGJBk9xocOq88RNy5ge/69pUkLLJYXMjYFjLF50+jWCL//6HfUDKvDYUlCxD
1wYB0CnuMDFRufF+JRAS/P7DP3hv4ytuNTAyhH0JaE7nDZK4QBceEVi3T0v6CcH6o6t//+J/EZRH
DwfDwjg72U2gpTxwOwK+zP7w8t+/9V+fbgIMt2cMj08Ok76YhXWJrnRHEszGfb//zDH9o5t0tbg3
GrjRZw07geuIWufiR+Ohnt6tNd0n28dHL0/0v7+DUR0bPNTlJMKxYPEvmAaVv3/AH31y+L+fDNwV
Nkd2pke/lfshEpW/6pfff/QHUrhrA8EhnEGDYuS9G1IXsA//nlhMcr1KtMKhpsWW2a+eY5+tg4+e
whW1OhgnzPFqN5+SAJEQ92EAS6L2cdDeJ4TeD+7UtZXgjK6EeomOT5hwzLdMDfQUqIz//P3N+ujT
r6jVRi8DiIAKch3bHoXJ7joAWn/20VdreAUVjWOaReFanNV5O1Zen37mkvXB8r32DdzQ4q4uAiF/
yEAyCaLlAB8jU/lC3v/+4j/6gqsV3M0WoB5m4id4T13g82QRDh39zf349fef/4GU6dopUNOerPW0
SnDOt6Zc6iG6Y/57SQHVX7RPu9E8GMwRHgY3ZrcOicLzn21N1z6CCQsm6xKoVrLNQIoaepcFhUch
lvc+ONbBJw//H/uN/yChR1cLfGKoxGIKQTYIrvsGZJSwU3cg1KGmXH+ucjwFMXmqB3NQgeOfbCr/
iPz+60uvFBQsCvrQi7r+RNM1ungB7e428PpcCegfsEzGxqoB82XXeYYgjobykoRps5vmts6XMPZg
6bTGh1bDp68jdbuzIzd3IDOSPSbdsUX/vYJS0ABByr00Gt8A3rc5aTvdHpp5WhsQiDZ3G84jXNO6
YT6MNNAX7rL1FtE34n7idbSP52A6T9m8PvGJo6vQcxcDOEE86czxEiMG1slnbgys/QGXZkAOxh6F
wYDB9NlP2+0h1h1F1NfKdvWaJHtaZ/Ajw3gO3KNMc/6ljtQL6NfeXoog+ksCXTtg3tntR63NjYnT
d6ZxFp4CqEBOtk5cqaJlg/FaG142xG1VrTdFe8lYVAkXt6AHOYzXqUcwVV3m9XarwbdupvcqsuuS
+zaJ7W5QBK3Sms0perdNDHuxpu0uJVt0BuHU/+zQ+GhRXm21GTJOMIzw6DHCaBSuZwj5fMT6/2Rl
fLAVXps1Wp/ZTC0OKwMw5w2VIA0pG3+WrP7BtV+HR2uzdZkm2A0za+A9imkSAFkKhOv3+8lHH3+1
2XreOKY+/GtPYJzeO7eCSOvP+Rb+medhEl7VSzZgEcbNuPxg65FBUZfdcOFt+snC/ejq3//8X/WS
PwERbg3KvRoj2OAw8RRjke2TWxP8s7f9x7ZwHRldC+e3XTjURzcirgagoblb7LajmCSf0l5a2B7G
CdgmXlTONP6Ly1H+XCT+vgfr551etugl1k1Urs07qkQhIazANGO7nrMOU/KRv3QGA0Pf6/QZ4xvw
DXu2JQ80Ap1TJTy9wxxq2sfNHOzrYB5hHN5syKdvQIxrNQf/Cbvvs8/qbIcWYH3Q/vyjCSQ3IM7Y
5b6Dn/MuG0z3ShO+HIFK1sB9h/hppVhZQwbzd4xU0EmC4H2XujpkxTSv3SnOeAbalo8EscUgXzWy
TV7Hwu2NN5tT7WAu33lsq+Y28I6JxUgcgB2CeqGH+AHwyP4gsuuPfbi+O0TOA0bwc/Kt4UHyMnnz
crf6s7skkrl36JkIILWd2yHfqHsJ9Dhflg3eeV0qDeQpwfrVdGn0zdJguHibATAOpmZ73ignR8On
GEAAD37UfTe9ZnHs+rLWflDELuz3cJcijymGbUcQWPVj6Gx8K10CHviWhbCfWwZ+SCa7flGJl519
SpBo7gQIjWEAVgUWGAd4FIOfPJK2Eu3WQVgBXzU++mvOwQx6hrAqOc1GBSBOYwyVr95K8oaHIP0n
K5p7U/e/QFL3nqI2GE9TyOPvHpnVz6Cp1x3ciOyZ1wLMWiiFz3E7gZ4Cwc0NxBIAmAKQZ3QTvPDa
Q650kMXNuUvNVABfVHlklHj2Rjh8znAm/LMgnOSfRO1/LaXazjGMvmCqOnlnu5mLT73zENhPFuoH
xe61fai1G0oH6tNjYn6Af17AOTLvkotcPl2s7/XBf63VqyO8S0BORlefHddlPSYoInNY4oP6Fb1B
k2JzFyIrGvwjpJNM85Mf0q8rbeeCp39oAxJenTEW86AQ4/7sCPHX+wgqqM3Np97sHxwx1/5+MrKg
ocEl45gCCIIpAWs+8+L4oJ68ThsnG/Fc28bw3Rv1/VhPpkQ6ybOzDC8b0BI1D9UctzcBBEO/P3A+
+ilXBw4RLfenCO1/Cmef3SphnAJVYfhJ4/kRanLtIwi1mtTBFKB5ICs5sc3ML2D4Nc9IFHHg9uk+
PvigAdxxB+gh7tVcQrYFKBMSnVtRx3ASZdx9YoD1wUsfXJ1OMhsznY0pPS7rSwAO/BBzWEo8ms+y
JT5oWK/zsJOkbURteiwq0IDKlBrYmoI5jrlCG+YAE7ufno70jQsz6z45Ez84cP+57f/aJboWfV+r
MziJZJc4vI3nqQBC8Unt/9H9el/a//rwYZvW2FuBfwa+/prBuZQ1zSlU7YuMl08eyUfXf7VLENgN
ZkuHWk3Utlji+NSS8cskmz/skq5NBbdQkhAGc+mRTgKcqtFPtq+k4foZrIHNL2ZoKP/sZl07CmJm
PFIg1WBvRW0+1Jh1pjoncV+my/PvV+r7ivyPHfU6Jbv1mnElEh0fYstzIpdc+hZseyQeeDn+4ydv
1Effcr0fEOgTZB9AIh8MP1Gx3MIOWu2ov3wzwmDeGZnd73/OB4/+2m4Q28FotoZFpww4OTJAJLjy
ShYISPvxZ19wtdyRJoRGwxMOqeJwdIAOQ2EIQz6Bgz9YG/77dvqvtRFvC7LCfDzuCJhdZ8N8yX4w
crYe++Q5fHR7ov/9AhNQRG92E4YPjNz4DPyPbYQzJ/8sN/6jH3C1uJ3XCBje4PY7yeOCKqtu4VoA
Lu8wTHvpT3X1+6fw0fdcrfBUIDUZ83t0Y9E3UM5h8+0wf+X7yPv791/w0Y26OugRNbk0E2/daWnQ
kUE/8hdl5Fvbpn/0AxDY9b8PAkFhcCtgIT3iH/kA60TPvkndVIP75Af805j+/4UNldr/fgOGlMTB
QLs9JeixH10SqnvAnaDgNCHcrDGhPybLu49wnDBMsRQXwOgJr7iJ6hJKH2+vvYzsterIvklFcu7q
bLz1gokXWRRAn2xRN+euZRjF9iw41KGbi0HBOsJpbyo5CGGXbd3MQRpGv+KECkEDn5roE2uc/34+
5NrxMGZixvQOpg8gU70NqW3KCE7ea0Ju/uT5w9Hwf+9eNA2MIjFyPbE4UnuZQvPug753iCKv/qO1
SOj7T/vXYgcHxa0kIBk4yd6umd9lypx9gymYKX//G/570yXXUd1i4wt86PEF0O6Zw0b6+sJ0/GK7
1uSK4eH2kJ390bZI6NXG0kOIaJnDxrK42yb+OUB7s0E08Gc/5GpXgWUECJxIATiNGkTfcGuQZQKu
Lj119feG/ZmXEaFXe4rFncrshM0Xjzwr6kyc5pZ8Bj5+9L5e7Sdbu01owx38PRrh0JzqV8EjXUG8
X/3+Hv33jkiu7Q/HCHINDSrsyTTd19qudx18dNzMoFLr489u0Qdv1LULIqz5hXAIgD8l9NKGC3R6
Wy78S2DuNp7uf/9D/rt1INdmiEjLpclkkvA0CujCZw3R4srCL7//8H9M3/9jV8yu1jWgSOCcBJZS
UZKqg44mUYrYZEM+zWQ7yE1YRCpw/dKBgQ61Nfpy93+cnVlznDy3hX8RVQiJ6bYntxvbsWPHTnJD
JfEbxCQEiEH8+rM6V/50rKaqb10uaAntrWnt9fStfMQhuPxPtzI74M4OdT4Dy1EaTXwcIkwoxof4
nEP0Q4bsOGUklIeWwSSPqxA1rZd/uGX8REaySN2piEbUgiYjzqHJCPc9SMqqlTXg51sM3/RTXJBe
CYSlRaIixX66TTX+BPDa+UbHDpAH1EtVAnWdov3jwkt/LahtLTIyRiWVRvE4wi2CqcvE3ysC5UP3
fF13GRmjpFjnjAo3QDScT1kafq/K4dblfCWz2oLNSBUubeY6rPzw5IXPg3iD4eJ+hMqxXtTKC2xB
YKQLXDTUpRiJTug0AKuFCks64jDlqs4xPRanKOahDyufEw+gF/Sj1yl0wY4l1cr23NI7psniKNNl
qQR6xylGaDqfwiGFmv1v1Xy9/Pttzzc2E0EBXSPK9gG7yu9S1P3S6nkJvgiAly8/35LlTH/FvA9q
4eCU/xSKERU2c3gHZgqHirl6gFL2Oa3rq2QGfmgEdadBeGmcJjrBA8MF3iW8oWQS8O3pV7KGZRiF
579/WGJAQdQWFOVNyVDDdat8xEHYlWPIiF7Pw61WT7ENyjzf2/bxciuJKHFmep0Ewze9FVHIkxdt
hisFjkTxUoMrtpUy0Me5UvJw+TtbMpDprugXkBgU+tz9fv8At5lfsqh+oWp55fG2YWTEsJj40nGO
zlcqio/LRJvd4FTehvN+PklvgN7b735fboolJP6fU2Ie1xS+LksSiy8kA09F3EUQRnbV2pGHpa9M
ujd8fnpYY50zHms2NW+2KopgELO2sLA93gjplIs2KMiM8wEVbnvcfykfQKRl7fjB1j3nv3+Ig3rq
MIEzHNjIqd1WC812WALc4PLxIS/zlaxkiTXTL3HxPSy23FwnnRcSCBrGBnrTNd9UW/8YgYwlRden
XuCf4OTkbXkk99Dn5WAtpVdOCoER0CQYCJUg+pxUPO4GLW+DUu8gSb9uv2Yivn3XjRzRM5FkisK0
CJ4bi9j7w5VPN+bjVI1jmPYjDplxNocaR19gxYZ6ax5C63k5wmyf14jmvB3ibGFEJPDGBYL+UOAy
6KonmwaJGvbuCwobZJKN4FtGisLHx1mbiy0/2wR5V7i4C1ExJRJUiqBg45sz/Ln8qy1rRt+I2DL3
KzhT5BgvrjoXVD/McM6DWcQI6bDe0bT2toSL4+WXWYa/b8QvHJ+yXJZVm2Q5iEr8XA4P4zFn5/Zs
5eTt3w3YJxsD//zqDymC4JyHgIGrURStikNQh3yT5326Ebjre+5i5R9RBnIG40X0KZs5PTVT0B0G
CeffLMjiPcz1xsMUueBL+ZmMbgMcCO8q38Mtbsq5RB04F9+R+T24Y6ESDCvfbNePVfxyuYcsGc6k
hPtVp2dnjHTCx7cOxV2I4A1K+1H6xlfWErZvYCQIFQaNgmNMkWiX/nEkSU+95zu7rmJqf7kNFlWQ
73v/+w1gvtbiCp1hxsTx27YQBQrTcV1waPuhQnlzjEoNZ6r28VTnp4xogspH2H1efrktUIwUMqQw
yKdsbM9Wy7DXkJTvK1arlc6zPd3IHii4yRHYfptA37GNZPuzcNj3yz/c8l1MCe8URyN3C+qf4BF5
YB5sLpfpncHq4LrHn+P/Y1xo8NlYH/on2owKMz4K/eEQuVv6tTWqZeSaYt5UOWJs4fCQ4FquSlHs
zN4Abdzq9MflBtieb+SODgXusHtQbQJoTwPsHdxD/U4KCKfa6BDKNZir7TVG/gjcduy4cvxTiULI
sNqkZQY3lbu8kSsTkO07n4fWhw+hljGHU6PC+iLtN514wI6qyNeWd5bxyYzg9mNH9VVZwrYeh+l6
7rdF2q8MIMtEwYygjiZ/htta2eD7egGKhqDNGEggi43jBMtR9xMqm+N0/jqqcrm7/MltrTFiuXVQ
txF1cXwqSJg+ukHK96Sc4pUGnWe4T2YKExJOh3RwvB4ouRj0eunRXeo/Q8OKaiu4vy1rSg1LG0xh
b4qKMXehPjsBGBFA4I6yiaD3VtZLtocbQU07eADBCI0hhT8xJ/5vcaL3y11v6RxqLAtiQIhkBUe7
pPap84Az7iPOLdwtxLgoK037pzqojpffZGuDEddxXueYrxeJs8jxvqDD7eREh+sebcRy5U6UxYVs
EgpWIfgiXgq3kHJ3+eGWODa1vUPbwgQS9L0TXPsC1KTFvr4PGtHrTe1Ufy+/w5KMTBlvH2PrDKFZ
eiLYNlMgm2C7soFNxCZbK7qxvcGI6qAUolHSIQkPHHC36Vbl3ilClVZY/L7chs81Kz41gpjjMG3x
5xk12N0ILUzPaiSlyd0KDUWPXxH4S7l/4LfwO1XXEfZ8as7SWgWwnk7rBIRhHm9nwFtRVjLV83Wf
3tSQcl6djetCoA9hay1aVIBlcFJ+vNxflngwJaQOQeUszPq6ZPTKu8Ir9rC7+nPdo42gHmLka1yB
Qu9AUZoXvmqxcgBm+83n0fVhTsuxE6+LFrtCglrkaH5os2+Xf7FleHpGBM/TCB5rUQUnbwxe6w5C
THiIbOC6gwPJqVvbM9t+/vnvH36+D2OAvEF9YgLzym2Qo1BrouHakYjt4caUzOIZJEmYHSR9BvMl
7sC6oRD7y91jiS1TqNf4NKoGByeoWG9vF1hDsBKCcOHeiYE+YLW9G7z+ILPg5vLrLCnPJPCOsmSF
0+IyXcr7KCWbjP4tV7VttocbQRunIcQd8AtIWi0A2w23IW02znTlPGyK8hwJr1y3ierEp+gSUYFC
WADsfbljLMPU1OUxDTix6LF2J7BLhEegJn/9/pWotQFqe74RuAXKybza7RqIVR4aqO9RUVJGX93h
upRjyvC0ZgEsJvomQeVGjkLh8N2na/VBtp9uRHDt+3RxWYE5uIAzVOH3w557KCOIhjw65JAiXP4C
/1i0n6zmTHldnedzIVy4K/SixR6hHsZpk08wIWB5JG4mOKqAhqqnxGk87xAwAgtkUhfLJnTcYnf5
N1gi3ZTbDQOsYhVC8qSc+mvh6UPXqJfrHm1M0xUfva4McHOOOn6xcfJpC+tZsTJ6LSt7E+/LACYC
JxbKR52jAgVm1Q1bHvP5R6Cf4V2Pcpd2bRxbYtwU3FW5mhWuLbFeZd28VbFwty48ZjcS13wrjbGM
N1NpVy1T5braY6cYavXchZdxBEfZ/oWKr5c/haUNptAuDyRK7BtMSRULNjp7W7p8R6Y1ha/lW7hG
pMOuDo62TGHdXXiowtekP3ARRseqYu3Z4ALFC7Cbym+rvgrfr2vQuSc/zH7TACMBeAoHJ8n2U5Zu
lnPh+zytBIWtQUb8+12Z6jkN2MmpxL12GXDR2aueS4gGi/3o8Gwz9ANZeZnt27D/bUreZg4qYnC8
zirUSeVT9lCE+R0psnzl/Mf2AmMyx6HWUMUhWnMutcIq7c7tu5OkV2YQ1wjzWU3wz/Ow3qeNu4cj
FiotypVtlu2XG8twmINPZIpEC3NLukFdxnbQz7E/rUSd7enG5B21Ii+GaEHUoWrGw5VJIeDEXa4c
6n4e08wU2YVqUbKusM1tzzy0r0P8nzec+mLtx9sefx66HwJAR6hT9mP8eK+4rXv2FLTTRge3jVu/
XBNhzBS5zUR1qDMFo6xzh5sgCF51gXUNrFtXRG7n4f3/5z5mitwauGExuLoSTG4wbITLq9ycjcyv
+/HnT/6hd5qmSFPtgqkW8upLvVAUO4HiVrerK4R/U/RnP9+IWu1EfR9XXCTBnMGCCGrGBxqpZdss
mCR6RuNNHwVxEoTwBG4XL/sGGwqUMMNW5C4M6/pLoHq43hJIQ64azcwUwcGqEfcUmDsS1xlRCPo+
lbAbgZz6cofahpsR5CFckF3sBUAyy2HWgYOJaFZbOTPUrfsrDbANCCPYI1Z7QZbFLFH+ss2BGJRr
Gdb2441A95eAl12LHx8Eu5r9aMvf3fS7Sa/rGlP8hgPGsS7dBsb+wW/WfWu8frO0X0v/qrsBZsre
RC+irE3TIDmbLG4APD17jGYrCdbSM6bezRd9r7h37pmp3gzpnYPT9SH61frjSpR/nmNhkPO/gYg4
QK09LTCDgotcMrpFmR04pStD5rzA+CQITWEauholhq1GxXDTf4Hs7Td8kgE8jEl8cANcZaaDWsnm
n68ImKlSczugqjuv85OYzJseeHDavfheuRm9esvyX/AsXmmSrcOMybrtQHGZcCKR+E10BCAlOkB7
umMDTBgvR7IlzCIjkqOyKuaWoyWwZoXC8Znn3y8/2PYxjPiVusp4iPLcZIx4fxs3bb2rda33S9VW
m9iHdzh4hOVKK2wD1whpjR6aYW7GkkY3Pkye+J9ZuoC8hA9uCV+/yy2yvMTUqnV1VcO1qveTtk7h
oQejwK95HUHfstJjlkFlatWAbltS5TddEi1LDLfxcvpRiClFWUQ7AjwEOz+4aEblkS88Xtk1W4ZX
aCzV4dMbuNiOhYl01KZvgmOKi03QvlZyoeUWlZnytaikXTk5IUtCBIcCc71zb2QIOyqAbhbPgcPY
lxi+9F6z6uZgGc+mjq2AOXeK+mW42YIqF4e/8+U3/KQ3c3vvFq+0/+NGjyJ/c8FRw/Kl978q7BUv
D49/Rw2fpB9T4VaJufSAtdOJ9NSWd/VrQOABJ2voGXV2BCIDgD11O3f8ZhDqvzmCPxgfgxeXZ7c5
8Q8wDN6TNqxXRqvt0xqZg6nBaVLWguSYowpQM/EED+LbUDQrKdDW0UbiGIEEmodS+AkH0SJV9Jjp
9tvlnrQ92kgdNfzkfZ6GQeJKkExmmI7LNa2gLYaNRDFJ8AnbWpGkggaliIA26O78sUQh9pqW+J+z
yyfDwNS/qbym0ke6SwpGZ5is9eUNbg/6hKs0xsFUmW617JwjpFlZswFavDk6qHv5EoB1fSRTMAOB
A4eTknkd31ZFr49UZfBA6/X0N15QBLCEcQ49ACxxRUTc14XX6ndAHNi2TY3KvoOKsSTenPMfFHrI
p5wM9Qz2jjfd+UMaHABldx6gC3f2fgdKnqyD4iUtAtzJzALsh+sGnynRIyMDpitsMDB60IUiWr7W
KniGYczaUahldAdG4qqAM2eii/ykAHEwQ4GyAMhAOV+vGoAm1BiOGkuDMgmVOHH7wlEpEWfsv8uP
Juf4+Gx4nFv0YS+iGMrqhwG2MlXTju+pYM4hS/PmOLth/yfDBPAw68oXW503/HHqyTxucNqUPi56
mG6mfuBroWCZoINz9H38IX4P83lPw99GOPS+R7GctxmAcn5sRh+YP5i3gGc1gDdwueG21xn5yIEj
ZkG8WCVpBcwkjhdve4Gq4TmYH0XEH9jUrqyQP79QYKa8D4WEsODrpZeUAz1jULoB1uFV6YE6JXtc
QfbwlXRZp7ZhM8Ikx/VHvjYF2EalkbiWErCsKnRxQhuy19zxAB8R8eJKGE6vmr/Y3mFkMAfcpqov
Splorl/zbBpPC3ynQVJf9QmzpF9TBNhipmpBdPMSh/oPlS/fUb/QrSQGS/41NYCpH8NfNa+nBCaY
f+qu4RsYlpJto73vkyufLg81WwOM5ABuHW55Qg4LZC/7koNBClvPlVFsGVym+o8MizOlFNI8KOcO
Qw7eSBDecQ1cXI79+wSLTty80WCtuywf21QCwucxbeAlRJNONHdU6Ecl2G+YYa8tEmyfw8gBXFau
UJmkSZrpGBRGdwCYq27ifXSeoiq4zaxVkdjeZIR/HQRVD5uWNlmWB9HcM9185UNwJCC8XffRz/n2
QzpzA1dKt8rbJEjfgvCxmdaO1izL8v/nt+k24Kewxkt0Mx0q7fz2HWeBgiG6U+Xwhy7yZ+CUv69r
hBHcOPlnfTBwlgwA7sI3HeyfuT9efva/2/dPZh5TnQeHZekVPMehzeK1z603R4+UltFjoaL5GyoE
/F0MlNrfTEqQEIIYLsBzC/xcWZ0506gG5xsXPE+Y1obZfkKJJWBmtQQw2IshQq5xBgQX2aMzUX0L
NHz05PmThlHEBAd51UY3od86hz7rh/u6CXsAfgJvJadYLDiYafA5Ne7Ez6yzZADZ+ibvBL5PrFX9
hikT3BLd1y+LqPNdpnL4LIci3Wl4MG/n0XMOUlZ8O8mhfL3cy5bcY0oIR0B9/KlD7vGGM/dhQQ3N
wLMVrZTtmJGdo+vDIM9zpUbKR5rEEsCzyAeCnC/bSFe/yrSUt83Q/1766kUMZQG+creHJRr4XoUL
MRiqbkjcPl9upWUyZ8YiBh73kRYDp0mN2kI/V4kK652npmALGNzv1g/WlAeWtMGMBBUjlZK+U12C
AvAZtsA5bLD4i6NxzIgrpuvmC1NxCL/ExgXCpU1SrxZbL3W+gDv883JP2caDkZYyEBCyipYkUWe2
GIfLtZpX9xq2hxvrDc/LgWX0Wiyzo/HQBUnZljeXf7btAxuJKK9yVlaQCScaUMEnVKDPT07VtrcO
hciwk/X4IIMyWIkZy8tMfaFo4Q5bVgA6RzmOxvc4FmofUTU5/IgCMT3MMsVNG4zEV5pmmVPpOc9/
iCHisK4m0L0lQN4fq0ntPCiJsAe/3HG2p5/b+OHpui4zQXOBxdNUP/ktVKxZfF/W3Y/rHm8kAFkC
rBUQKIhbnNBKWQPM+b1Wa+Ufth9vhDWqqmA1HGQ6ydq+3Php84XO7A+0kvXK8skSzqbgMO2KAMC2
1E0YqjO2nfSOIEjmG3jw/wFFe8Vyx/YSY6lRFU3rTGVHkjJ9G0pA06onVqOq2vtz+RvYhqsR0i4J
J6IrWJX31ZEM4kYw0G+633U9PJdyZbK2RLapOMz8JYf/HmmTTuUAYLTpfbeIeOUrWFY0prZQVILX
XbcEiQA37zh66b3K+AMgmAi9LNjgiORnMK3Zev/zI/tk2WEqDesBrIvzuUsyONH4OOo6P3LYsqRb
uNdkgLDG/JsMw1F/pSTIu0OXMeXvqkF5HTxzANPx8rA6ZFUEWAaHUpjul4yOtw6kOO8q7lGwLclS
/ogZjxUO2ETe7S9/ZkswmCLGKJumqS9rXEDhUo6dhRLjwzytJCHLPsIz0kQzuv1Izgu9IE83w/A1
hFeYKNnmDDeUnQY8S25AVF1ZIdmaYmQNF/AxjqUIS7AUguiQYpVGTsR7vtxRlngzBY5VkcFyzKnO
HQXoaiSPkJKBYYE6/WHNosYScqYvphKjA9Jrin0QjrmiAYCOAT5UzgTpE6Akw9oS2fYaI3PM5Rh2
0I+1yQxAsdRAslFxOwwJBWlPyl/XdZeRPkQI8vjkcNwdKQbJbYaz6eHgL0jnjbPyvW1fxFgXhKBR
e26HSrswuKX9S8QcUCNSKGKq3XVtMJYH09zLxvdxUSgxTr2+vhHjt3i8rcN2ZRq15D9T6hh7M7x/
cCKa+GJ4EHUA5pW7soi2BIMpdEzjuPcDHLQmk9DYvufbORo3YlzJGuSfQdYn+Y4Yoe0xsOdCB7sR
WSz1dgZ470k1RX0EXqhNt9WQpo9lAT0I6uHc5peQEXnO4iy4L9weoTP6DXBEi7dVE/51E7dOfLOw
aeTbRXn1EZ7MBLeNg1ft5hngOaJhoBlzPt1Fjsf3rK7Do0z94U6GItyJwOuPebnA5zUHVvWFuLnY
O80Qbgpwc/dpob5j5+TdT2qA1EWz8EbkS3B214adaJzGexHFDAA6FTxVcdtsQ96ILw2o5A+qwPXw
5MEZWGpMhhvYvpMjgDQZ7hFTdtMF5xpP4MLAI5slxDpy0S+zVOApeRDmU3+abjtw4m5THGiARD+m
xUPZx+BF0hiEmSX3li1zKfuTQk2UdLoO7uFQpF8FJU9M5b9hHppMvRfduHPV72iXDY9l0O94Nhwy
B4S1cczzkwbLcgckEdJpHKXgEsOQ7U54WQEGLgRdUKItdK+Ctt+CAZ/ullkWXzWWoCcXabLYCeqg
ydwN1W/u4IKKZCJ6qb04XXb1CJcpFzjjPT6px9DtESBlPCx2MDV1NyyGu7vKcLS5d/pmLHccPOO1
Y1vb8DVyedmARuAWEfzeHbjEeKMDkPycdocArKeV/ZDtFee/f1jDOn0hWCHDJpkpzuYmBWtOH3z7
LVTgcmUJYsm0ptSVjgKyTJk2ScfKG3/uhq1ynV8OuhPy8vGOT85aLrQ1xsjpMoxQf5LTIWFDO9/C
A4E/9ZpTiG2i5e2qbPjvqP9Df8VgIU1xA6vi1nNQb5wH9U085/2PpS70veeG5crMYREIM1Plqsah
ryTQZNARUQlX87a7aQAjfI/ruWF7CjzyhvTNMO1DUbGnxnXLv0XPireCxKG3v9xYW2Y2Un8BWrCP
4g6UiE9dAZc1faixhlkZFpaJy1S+RoET6zKHe/FSdDiXqt974Ik2HqO7cAa7+6oWmOrXQC9N4CxU
Im7y0xAUx4gXK51j+/1G7heoEer7pZKJGIanoEjnDeyq9aaFZrHSZA20YXuLkQJADAhANWUygeH+
tij774D3HZowfaCNf7jcR5aocc9//zCk84koQv0cFW3egNtFMA1TSL7uRQ9q+OU3/FvqfjJPmgaT
nYdbBTAQvWR2iw7SmVLx12omgFiDkilv1ZSJx5Qu5X4e0vE4dlN4xOuz5yyl05Y3VD5EcMS+ict4
efY93YE00JEvWe/1AFwO0Q2TJHuJUs1gYN077on2E2AIixa3mYqAUYhwDQuz8Y5AiB5SWPJebpcl
Plwj38xz1KElQ5/4xfhNt+NTJpaVTeE/A4zPusxcOg7x6NTu0idIlA+EKpCvISbkD9zzYI9alIs+
di7s03e8ztWbgo3VT4ll811Fnfqm8AS5k/3QfaNe79/Oitf3LSJhHwHkmfjAf7pb4i3dUUacbMtO
sV/+0vJDJDPypx2USlxcCNykhQA8KQ+AWoaOH6qRNIYP/ugs4N8G0U3ezPrI2rI4McblY+Ty4tWt
lPfmtCw/pFxFxwUs9b0og/HVXZYGnrtzuBlq4u/Cjk/HWZfiloEZe19m83LMopZte1rlp+JcPwDR
EJVgl05RdgRXYdz7YVfrTdODWrDtuScf6ipiy64EXLm4jQMu3nkUQ4gJCGK8Ibn7Smacw13+1JZJ
zDWX2W5G3Bon3An33scoAKfsbNTgbnLnFwjMV6YUI996WLBki0LVB/FVsZ/FnH3hKG19d93Z/0uE
H1+14sYy638jXqUp65a0nZIMpOlN5A/k2xgCnXy5qz4/cqCmA2iggSaQZegmXVsmenKfvLI6VeX0
dQrzG1VFf7WrVxryeXakplK5rduCKyQSTFA1qJv8tkC5SRW9VVzfXG6M7Q1G/u04OClzAVWTM8G2
fgY7XdXjPpv8ZgNe5nV3f9T05CQjqLphBs6bSkG8HmDSCHLfdc7X1PTjdBsZAwINf/ele5HA0DYA
Ugt978R/L3fR51mQmvJj5TjeJHgHy6y2qHfNuGxJz+VKSPy7if7/eZDGRh6caQNKTpefj5TgJQ8V
Oko9AO0FzDDMw53ns+xxngCAFbKM7yYOQ95BNjA+KUBz30uSl4cqbVGal776AE1gfTHALSwSG69s
6TYtA1CEuTPspG6F2PhRzvcexCZbP0rzEwC1/t5zQvnEx2K6Zz4MkMCGhD/r+FDxyT/IJsgFNlhz
jeJCPe4CnBE+E68JNrkGWW+rpzz9Fjdj+KMHBxoYrm64KwGAvQURQr3NRZqBetiwCd4W5d/OGZ2d
FzX9Zp6HPkfa7Nt7CR8D6EwZPLZwHznfCupqf6ekLPdwSgJls4icL0uTSnelwy2iFWr6kUJGC9SA
FzgnbBsPtQTuVdX7NNc3VQ6YiP8tTN9AVr1jw0uPHSZWp1dlWBobyS8PKciuTZeeJrf9Gy7tDiX9
u4CJr2dnFhauiWAtAW1qtnVfFgGQImOSzuW+q+iuJNAkBN/CZs3Hz/aGc178sJ7qBcAuusJ1AHOH
DfC1Gzf61cM6iIcrPhOfz0XUlG47GcEmp3OdU5S6kJug7JSIYw5ne/Hi5GvOn7ZWnP/+oRXMkYpO
DVrRxs8TDvdSrlGReKeUe9XSnJoK7oH7tR9nGseiUQOpsPIfUfw+XPnwc6768Ou9IZJuXeKar+7v
QgF0ClYWl7OdZXaLjDUfDjscYHBg8l8JZ9jqYKK3lecnhMdHLDgz5BX+TSzz18tvs30FI/tBjTBP
pAuWJB13TTc9jSgiqecigQ/rygGAbTAZCxstCR1dZ4aBL/H3MbjPNFRbAbNgXvEbmE2tRLdlkoiM
6PYrf+C6pwsOeKo9GFy7ee0WzvJkU6pdwqJR1oQS6MHnbahUvql1/ONy99uebYQymSiSbjzAPylj
bzB9ehNKvF9+9Hl39cm8Zsqxq37UkVCMJH7JsGT1Yu+Eqx9/H0zd43VvMCLYkxwrRidEDBS8SIBP
L+/53FLAkUf/ePkVtv45N+5DmPmRA8fydBKJ2xU/FK8eSrnmdWt79PnvHx7dFPMcTDp0ThDYbnn7
V6RrN5+2JxsRDI+KGOeNIJs4FHsTP+mbtStP2zc1olX5A/B1fRmfWC2HHYCGHVwBqSjfM1nzlS63
vcOIVzcfQp94QXwSA1Dqbomz4Z+MXifdoqERpkWB20LM/+kpYglWXZtg+d54rwSU0ssDxvLrTcF0
H2TUBx8gPnn6fsiCLSn/NkqspGbLhzWVyH0bTmfy+AKz87E9qJQ4Ox7LYOWq2fb0cwL9MCAJqXXr
phg2eTFtywbFGkSs3uLY+sWIVVEzrH94ABxK9D56LjYZr/AEWOl0y5RlWoTCdUyHQw16VKdpwpHi
y2DHumlHsvhGtuBii5XtmK0VRsyqfJ7BcpPhCR463YnlKdlFwbAAB+flK8YJtlcYwevp5axxmnRy
NsKSt2K5z92VZZXt0Ub0LlzVZBQ4vgPAu9gEef8UxfVDFF0nVqaBEblc1GmX4crkpPKGgheOc8LU
26F0PZmV+z7WstucldGcrdVQ/+MgfjLHmOreqW+XRdOsS+bGJ7sU/pBsK1FV/dublvQ/v/Hrgx/w
AXwRB+q+uVP+sy7L8iB1Ou1HWWFstL12va2Tt+3fdhb6C7zl8/+qhoJDT8g8gOLXTTdl63PsW7uy
e6N5EXmHKjrvs7I6mrrNoqv8HWvWem19bQlEU1cMy3h39sYOKGWVn8aJ3RFB3y6nJ9ujjRgvHfhL
s2JsE5VXd5ieXxpB3i8/2rKSM9XEDa8UE8IjSej+jePfWfknH8iGllc+/jyoP2SnCLp64g24pQ2z
6ovXTo+zcN5dAW8aV66V+dmacO61D+9IoymijouVlsRnjUi9EWyBmuoJFrsrmcr2BiO6+6X3cVeE
q2Axs32bL9tx+hllNQbk2hT9j4/2WUwYUc5VNvpdhgMd4gzslnRtfuAwRf3ZERK/+23Gv8B4kt3p
blLbueyifeW2xbxxGctxDVkHGBbwEoQmmLODO83zSl6ztdxIDhVoiAIGrSRppZjuG90u267CzW/c
QJhfggx+ZQ8bE3wOHK5KewimlJqAMwXEDRLheKf762ZJU3isSBFPZYbn4xp2g2Pr3bBKlrfkZ1P6
q1ElJgIC2wCQEMdDEYzBHnaILTDF83i4HKSWzZCp6A2qSuiZDdBkg5B6Q4Z078GFB4fNw31L8pup
y1duRGxtOQ+DD6EEUaUzLjyaUIzZV69OFHnbUS0ErEDoslfmM0syM4W7QdsxUS9AszjkjsKwBkVo
K4PI9uuNRCBRcOtj/I9JGyQMphytU26oWtFsWCLBVOjqwu1ozqROqujXEGRiC4E5PWvwv+OCaN5f
/tC2FhhZgPijqxeK/u/yatwPI+zfSzJC28Dn58tvsPW+EdB90AAJ5+PCoHc8skEJHyydl7UrddvP
N6IYDvLd2OaOcwLSd9jA57TiG5heFl9LPui1+hdLC0ypbhRHQE8ErEiABN/5vX4c1fD1cuf8E8h8
koVNYW5eiTHgaV5g49gsR6x862Y7ytrdYM1CbpxqcnfQ/vtPSxgEzk0bOctPt6ULRDJB02+hasyO
cZw1v4pOxk90jIuvjOFvKg687ys/8dyXn/1EYy0w+e00ZeN5bztny456A0dtan/SOv0bUud7z53H
FGu40J+f52hYs5yy3PvTf6WmHzIDLBNcNw5AGIMSB8euqNEGwXST+SDyTkub7VBT7x/dbiiAfQFE
vRj66Fz3tpIzLMFHzwPuw9tZ2nFHnU+DphgxHdWQrZF2cm7hodEe2ZDKlQxyvmn6rHONDJJTN4iL
JdZJGg5vYyzfc2ASUDXuPCzYNMSy6jfO3D2wwFkz2rKEjOlNKsrUc4oBaJ4cdzj+HGwI+97BFPDK
0WIkFIwUfC8OUEXEsm3F/W3m9PvO9TZe+kp1u+8b/TwXagNd1+U32r6UkV9wEJV32EuHJ+a1e+L8
aFzAAdK7obxuQWIKh8lQyhQbrQWF2Q/A6txKeCssHA4YpX663ALLFzHFwoRUTeXRQqDA5b4EApuM
v2LYhFx+uKV7TEWvKEgZ8rjGoTjUXzFwvNqHvBiEuEWvfHLLWsGU9Ra4wRFRUYqkV7h77L54LL+l
5TPuv3ZTeWUXnVv3IRzhk1QwPiJMQvElQEl5yt6jdO1YwNYAI9Yj4Ir9PAzh3T9l2zjExfz8MLBy
CyHGthxeL38H20uMQAd5sXdlFpGEOfRYdxCXRF0AlEvEN1jVVhtG2utSl2fsHXwe42pwcgSOO9+i
ArfzMd9BzoBagDW5h23AGjGOM2zItlHbljRk+svacIYD8XScfKp3lzvL9gIjpls9Z1PYanj1lWLe
8nFujpgM+CNFqczKK4hFo09NljhupwJ41sAIutY8OFHIMXdeq9yzThLghqUl8CJwAsj1Ih3Tm6mU
4yFtMlHswlRkJ2eBhlNDEbyPlgylyO4ojrIOlztIX+BxMEQ+f2hDVyYUwp470gzjZvo/zq5kOVJd
iX4REZKYt9RceGjb3Xa7N0QPr5nEIEAC8fXv1F356poiolaO8EKUhkylMk+e4+rurNBfGs3+lNxB
oTXddL10vo1JJR8hKdgciGqHr1L6ybNmfbstRR8822nrHbuJB1tRsjaCigvbAvE2bzsr/+WpTm17
L0DP7yAEClN03BXDmD+yQfdDNDVEP4LkYNqEU1EBEdDl+3xS+lX7/bh1wq44cZXPRy8Yp3PjWuXZ
S/zy5NvqtwsCsT04FfIz4p/0QYMz+Q0keumvYYaeZQTOvuBvnpT64BVDcxAzEXdNMnNUkaU41BQ8
9gmUzh/6BCi9XEPVaVK2QNdhOL8BvdTsC9vqdp7g2X0wcBRxB2ZdWPsF5Ay9BoK7og1YlDLWoV+p
q9+kF/71mkptAO7xNvAxYTzTYTwoECxstOqCWJVhvwH2JvjljV6zr0lTvflsTt8GO822WZAOm1CT
xwzeNipEjZ6KeexPsi/+JwJAW1HHro6uoCDKV+lr36fsG0/HcT+CbxS9k7Pe2Ln/U1Uk+1pBe/o+
cDi/E35fP+e+BP/OKC+0f4CRtPOahuyC7zYB4conczlcvJ5jZ0nU5Aq+Yih+TGAw2OYdyuE3WZsJ
DldAvUHAp0C/obCeIHb+JVXdKwei+LbhjfjRo6ldEWfQsesW4HH/UvdppPQaKcbFf34SQJkcuKGU
RTdm0E3qCjRA0/IrDPnX9R++NLRxL3ggccobF9IbAjQ2rvXAyI0DXz744TZzW5GhswOct9nkvnq5
fpDUuS3zbHLZ5pVslAbwCK8tCgYUcF3SrZesPAUW3LKJ+bUy7rQOupZiQJk3AUSkhGWDA3aNQ3Vp
eMPrD3MJqoFmbuLZqYFrz1zQFTLEvYlfWCtnccmijPdipdHHXre1d1YJ+Ky4l7051rCl2dRsPUus
RKQL58YE9AovySfXs+uYt++s+SaHt5vOo4nhhV5KLqoKDgrt0P0jAf4vj9hcZSunciFCMSlsUw98
lD4e6/HkXYieoRKPfgC3H/bDJaLzA60fKMiJ1ri3F3bbVIq3ap74jgY5KDA2Z9V5e5p2EbRzVpza
0mwM46Xos0y63HLwfMy7M5cQUhUUFxAekC0kGXi4Y0VfvFzfmaW5GAZNauLwbLB1PIX3gIFGLXkK
2zm6PvgSEMlE1+ZZK4dkxugz2ITPAoSkJyth/lmhOrFJCifZT7qvY2bl31iRygOgPdVGNZN9mrKk
2V3/FQsPVZPidoBa41Bx0OEnfVK8gPHW3SWo/e0bN4zCxvNP3RTKvQ0h6mPTtnQlll0yJcMlEGKN
yr6IE0kvwN332OdrLCBLW2Z4Aj3Ufo8eXwR+fX9oLghs2XdPcipXGHk+P3/MhJYCdTdZrgNfOXLc
etAhpsMzz1+azotsdlPylJkA02ECH9Tcg17e6+x7LsrfeNYfSZrc5pCZiSot6QxiuaoBR0Dq34En
c19XRR35Nfl7/Ux9vrvM5L8tvSaxXevSeh04XzLXeQvm2+RLmQkkbWjHFXchG9DRLvJtHgVorVXe
l9t+uGHvSjmqAVcrUrOWPmW+fQCwdGVPP7+hmAkiheK1E1hdDmFX+W3w/gJEFwXNuyfX0j9La87+
HXu0FOgAIR3Iuvisv28A1DzVcsoO1xdm6dQb9qrBcenBsqqYtUW7aSs7lm74MBbNfZ+RbSraNdDc
5+bLTJAkJF2TKrSwvzQHNL6mkULmV+a3ZU2YCY6coAlZc86hmEGyrQU8dSLpRvRtJG2+ckEtzMAk
tRVO2HulnFTs5mQ8AZign/gMnT3wlIuf13cj+DQ2ZiY+Mml6Ci3OTMfKE/s6b4ttUXs/pxFtbfXM
n0Nv2kND4CZXzUya2yotSV2VEOi0yjpKoPbtrcxiwSJMfKRuEpeHDvqjaMV+ZxMqgAOdRzzh2F3Z
T2uJ2AW7MNlt+6Se6lGFzpmM/GsX6G8CzFPXt8G+2NZ/3yjMhEoCqeFqqFajBBJS+6VqnPDoVWFG
oym0kFTMnHEAO6iQEDxQmcw34egNz13bpodUaHIYHeJDaxHoxPwgw1H96YH1Q1k05DmPxoqRjSiD
fC/R4XvHmj4/W9Qan5DKoK9UWXhph134N0tS3HE+y1mEboGhiECr2DyQgXQR6d3pF7Q2NVJFeff1
+qSXjrfhZ0o3F0HDS7xd5/bM0nraBl3yIprg223jG54mHJiaugJCZz1rN/3o/iS6PZRt/3x9+KVD
Z4QH2aBZ1qJdK3YSfsra9Ji2zT4jkKCZ8xWDWbBOE68ZpCkbZDJdBNR0dnRm+wU8M4csQcrOGoIX
FhbHfGjWSpULEzKJdjMiQUdsQQawFNC5aZGp5f8T3muzpkWzsN8mjHNMHF3nycBim6p+KwKbv6U2
d89KuGxlwRYuF5NYl4PZDvjBCXdKO2/Q6Lyp1Fs9fcs8BY24lbL90jJdpvfhaV4rPudpXlM8goKH
+rL8pHWPcyfuUhSXVlz/gq/x7X9/xAF3HkOFHV2ASlSvzZjZeylSKqKbzq5vmJ4fjm0AUjsRl82f
1kW1wn6cEr511pLxSz/fMD1KUwqmEoBTMhFswsC/87V309OZmbDLccpZYQ8FiwntXsCZ8wQh4JXQ
ZGFnTcRlIXLKZ46hmSdPFXpT0OTiZlGVNCRCC5hY2duFQ2piL1uhXdoGExIw6ZBCTbqc3vPKSdHj
QrxNy/IyjVxartW/lyZ1+RUfjiu4l2VXVuBG82YE5uKxFz9sNA+35W3m4F2++2F8Jy3qDmSJXZxZ
+3nGhVV+d1B3ZsPK1bjgNUw+1kA15ZymmROzLjw4oIfehn39krhijdBm4ayasuozlIvdSXt2LGg4
P/RpWyBFTPXK8iyNblga107YSJk6OK72SQn+s/Fv42djJkgySPqW1mnpxN3YFnuRqvoF2Xe8Ja/7
iKWFN+43HBw0EjsuyOwm6xAQVaAUnIsoGW5DCTMTcokr07ZGHzsLkvpT1013ZRKuWPLCbzdxj5Vr
iUDNEtSHtDkM9f1F/BWZqRUDXthTU1idWKk1holtxw2XfzrinSYr2d+06Cb0Udij6yrWuLEGGwnv
36oApEe6v21LTd7UHBiFyal6Bnql9n7w/J0kaFcq835eWfellbn8/4Mz8Losy0FMZYMiIzsJ0SJO
qcK1ZV/wm65xJxY9ZS4BzVg8XZpi+JTFTZM8sLLKwAvFIC8DJdLru7A0DcNoxwLFLpVA/cEF8fwm
H8Z+m3JnJUZZOpvG3RhOYK9GEknFJfvqagENNiQ19Y3PUtew2gZ8N1AMcmTcqvF3QObvXuZ8L5Lw
IaH8NugpmHv+vctp6HchbUZYlx3MT57fZjtQgpVb6s3episdsbu+DQsMpsyEMfKuIkmWeX5sdRNu
ZIeXoEpF+bIHqcx+ckBZGFWiVWc9te3e5WLc+3bRH63Wl0dwJ7L3IMcr6PqPWTgT/8E7TuVcgffH
hgqhDkHGQCV9Twrl30ZgA2Hhfy9q02V1Ii7e3AdQ1rZ/OoV7Gla1qhdsxwQ4ztzXXegXKq7d8hDq
18yDri3U1Yvgr1/8vr5CC5GGSUqqEqv2nP5yUws/cttT4lZHRsuIBmsvlKU9MDwAVz7q0SE4wvI6
DTdpgQ5wr61X0moLLLLMlEGHAoKv0wGmQ+xy2MjEz56zoe6+dEpZD0M+l31UZeN8N4ekPuV23e2R
028Ps7LaryMb7S4aUsgYpHwW79dXdGm+hqvwS2iwws5ATaz4vRqtZ0ig3Di04Se04yJrW3Ys5sJP
72uhMqR/svw2B2riIa2kaIveRiQNeUt9lLnr7WXSuE/Xl2XBg/4HEQkyeUe2OMzj8HO2HgEDj6Y1
4P7S2BcD+nCDsVwnDndzBShjt681mKYvfF/p2/VfvmAiJmKR1zWyBhwm0g0iyshdMVYHHKLI4rfx
OjETlTj53lBN3HJiXgSnEb1S0VQ477Sha1mwhZyEyVVaZU3hZkN46UUWkGqu+nfL4Vs0teDGsfqo
tDMXn8xXroCl7TAsHo89xuoEXytC0EiAy2DXZWDcDq30Juwe+ych92G/fSBJCr/Feo1jCdzO2OyY
3fYR5dNTOJXjbYGXyVuaQE4KIiSeEzuXmKgpgienVne21iuzWFomw5pbpvqxtzGLhDZRzsH4WTRR
ptcKsQt+yIQfTmKywBoy1DF01t56PXytB3ut2rBQu2Qm/BCEfqN0Wzi5yVU7LSheqUXy6mWg7gnQ
hKUa4JFKgFCbQPwcdfFA8ukHL5IbY2ITmwgOJ98GsAomiRf/dwLVi7MFPPWO1s4a/HHB6v/pOftw
xlzfFkDoIqifQu/F55crEZyGuau8DYo3r9ddy9IeXY7Gh4/UkkOjeMbdGIz5seMDyir5l+tDL/3+
yyc/DE3Bt1LN3UzjOnWiC/V04G+I/TdRa5X4BZ9i4hFrX7uQ9AI35MyGl3ouNsL2DkpWj02JPn4H
UN02XXmPL1iKqatO5prpBIDduKRwX0jVoniDmtPeLtvb7j5TSn2SaPcKC+XFXp1Glf/NzlYGXtoG
w8i7NKnHxi0J6sXcj7qwrr+mgLhu5qAr9kFZrYFTFpbIxJRRf7BDLjABDmYwu7xP8We2V6Ksha02
kWS6dwmU7UEzOjsI3tRdEvJIzwqs2iKizQuBHt71Q7sgssZMwtGs6HmSpyg0SpASHZIe6t2JXTZf
x5GQow3cebYjVVIVkfZduclFz/k2KEW2lmNdMEgTdub1KDm4IRg5u579nCb+s2vWSKkWTsI/DXsf
DLJyRrciF67WhhQH3T2Q9NkXz06xxje49NMNg7cUn1QyYnyflJuqboHiWgk7l86WcZ9LZgckLzm0
KOu82syooO7RcMs2IM5p99c3fumEGY93WidySnUyxFCH39r2l4Q1Xwn90vX2werOwa13usk6SUVD
a+UHblwH44ZTEEWpP/6Y7q7PYmELTIRYVaeyyjtArVxSf6384V7qNWGQpaEvC/fh9AB2lvgd+i1i
wvonW8jXQKzpDC6wF4LE899jy0pCOUcAww5+TbVxSzCjJlk6vKiy0BvPATnbxi9Aj1s34/xY++ga
LPrR/p4xr3vUHuJHwCnTLbq/oCrecCSo8qD6Yc1IWYUlz6eodJIBCs6D/TMb1LjvO0Ieqwq4XTUI
frBE6m/cMQ22NOfytpjdRKGNExFKJQmN524LbUY8PoALe8+m23g3mckp2Q7TMHsjymI0cx5pDZSb
ql5uO0SGHY+oEiukQFBFmm1/VwsdHNhczyuGtuCFTNAZ2BzHMau9DgTn5LVL/GOmocI2FNNTW7k/
rs/gklL6pC5uYso018KFGLuMaeACFjWF6jFMi3k3g5Zkm7fOAci3bsdSFm6Hbnq9/tElAzGe3cIW
gDcGIBKFuPKPvkr/0NzZXh96wf8R4w7HsE3lzLA9JptfhEE/BJI11RdP6uZw/Quf/3hqospAo+63
PM9YnIX1GEnLf9T2/PX62Bcr/u9uUBNNVtOZdkTDukeoZ6PdEd07QGqjtZtvx4sBB3Ql4vx8mUDD
+283gkKnjZCTgo2B0nzreWEJJG41gmwaLQ/X57K0TpdT/cELDqBNC6hnjRDSzr/5Otl3yXTjMl1m
9WHoUOdD4tIZyID6zzyJCAW+wGo2sr9PQdBz/ecvrdBlWh++0Q4QM6pDdHjj9TKATK/tN6qvxGnI
oSN8/ROf2zc1cWa+lTs6bC9N5JbnH4NWFc3WTnhzpE2tz2HTA091/UtLkzGu7J6IhgCpBR6dKfFf
R1+mh8TpkzPosNcyLwvhIDW5+lxWtQPXDY3zkaQnQkE5WKEv+61M0aAiwjbcIOPDTmXnpKepzBCc
WH21EvUsraRh9dCxzKWHthbIcoZ/S1fFIG/gEafZc97QlcB6wTZNPFpBc6ZZl4NNwHe9Q9ckegeF
qGwLomW6U5Cmf6OBlf3v+oYtPNqpCU1LCTqKRSggbhGM7ovrDe15pjp9Dmjen91i1t9Axfauww4i
oejkANOo9NGyzMvQf+IZ6MduOzkmfi3gZWoVcyBi11JbElpIRIH7ee1durSmho8ogWfuBFWQxbX/
WqCwU5AjYcjcSe+nnayRY39+xeEe+7cl82KAGLedTAiJiy+hKK0ThOg2jLkHFxz66AM8OLl6n6qk
XnlHLlibiWMrvF4LIFVoHMAr7Yoa7BMqEVVUoFB94yeMML8aq6AKXfApBPpY1E8KOq3pSkyztCeG
r5hrMAXMrTXFSno7vxzBxdNDY6352Xv1TiCnsnKyFmw2MIIA6gI6zWVOUO85500V6X46EF1vO/39
ug0tbYPhFDzCNM5uSuIhs15Q59pWFn/vubdyQSwUz6gJHktL0C+iXtDGUuUgkZ4lJJMrHwW6ATC+
ivB2Q9KqRKMOs+8sX44prli3eHBLj/YRlGLRsVdkzm0HwsSWjXp05syjZeyXQxf1ntjZRQOZ26a9
7c41wWV4HVWe5ZEyLrjaQCZl1zj9vmfeq6zqh9Hq19KFC2GDiTAb7JqnNZIVsauQDgXWd4uAd43I
b+HMmSrto5JN4FoJMMVtitQgHhttf0SzadSAwfv6qVv6/UbcEJao3tKGzFDpKrcywP1QrIUkC5Zp
YtYEcyw/yC/5KSl3boHmMvUNt+5uAu1CXqwc6wWrMZFrjrC8urH1hRwTraL2Ho33kb12SpeuNd8w
+hwKv70jABWkc9qdZQCBKBAqdlYK2C3aSS2p831oD/7Oyl1+qGcH4qBBA2ju4FvQZ3FveyZQE+Rm
S+ECzpORuGlfQ+DJOxB9eGsEDAtLaMLciGOB5LJBNNKXLCpApEOdr+4aJc3CITDBbRBxnKEjUOOX
j+W8c1sPuj2yCiJeu91GTiG6CryJbq8f5qWZXH7EhyC4Kwo+5KOLa4aWiHHeB8+NeHdjVGoi2/oA
3PxOgIu5kGwH4deDlOxUTcPKj/9nMz95TZlcgygWt9odPPDk+671v7GTCd84HeK4DWTg9E44o/7h
AtnA9/1ML9RbVeCAlyHN4h4NT6ARkh1antwhc/cjTeS5HbwC9BY2Whz8hHePTgUCh6mwarkJxtbZ
gsxUppvC7ft7KJVmW5CQNifme/Ko89LbV75D7zIh9U/J5uR70o/zi1+3VoSucxIrjgjhgns6ZkUQ
oKbPpu3g9xckhNPotxrKKpHGgh1nSDNt5qoV+abMfflVzaEAU6tkvxpwQLz0kMY6a6tpnyGdMG/E
NGcn25ZTEClbdaeUu/5O1XNwr/xi3oK80zpS34JMuFfx8NxAEm8jST5G3OJyP05u0e/crLSh0GTV
h77JYIxdkrXntpzsn3Mp/XTL+VhKKOoptYLgWXDT/4EkTjWg3nqY41l2Mip9wDbzEvIJc1kUGyXW
6IYXXLUJTOw07SgKY1Pce3m2QYVeR7xSK4mVpTkYYVSFFvymGDB4qeDSqh86++OnEJBz18jRl369
4UrxuIHgJEAySL+zb0E6tV/azF9TSfk8x0s9I3YqUOYEnnLE05SJ3z64u86z1ii3pE5Xb1VYkW9k
8HoV5Z1O/lz3NQvz+Q9a0XZ9Ol7qa0OpyI4L9BS0FvQ8bhvdyMkWDe3BbTwhrADsLJoJ+Z5N0+n6
2P+U0T5xNCZe0SPgh+B9hya93EcmJe/k/AUcrfMrvZAYAaozW5taVMETt32wKpN+OpKgqI+dE855
JDofqsJqQLSWF/Z9zyY7asC38DhYc7BRlAdHqLOx+wC8/ydIHrJtHroOMrlJba0ELQuXiomK1B56
xjruyZj3KQBzjfeW0uEOva4q8v323KfZmqLiwo1iIiR9NEORCQRWMUH7SFSEw0MZBnqDFNf2+mYs
feByvD5cWRm6cywxafQFpmC/KXGIN12XeO8FlIXWEjdL3zBeX1bo9qM1QmwbwCTH7rfd9JPL4LZ3
kWs4jrRhDRjVxuScMbA+oncgdR8UMrJsldly6ecbniNkSW3PgMXH0oEFD8N2TJ5HskYGtTS64Tr8
Gd1bSoM0zMGF5nZ3Fn8g4++bNtcERjajTasmQOLPBRMMv5DdeE4zgIrEP17/wILXNgGRJUXxBiKx
NIZaaQRx1HPKkw2piqO7psC6sDwmzDGtuqSfcw23Pf6g7Xd0xyO3s3J0lsa+zOrD2adDnvlwRkin
+M2xBS905PNhJ0ay9jhbWp7Lhz98YNAi0wGnwFD6gTzkA+33eA7WEM9tQYcHFZQV3sWliRhGPOqp
QKCC60fV7z757ZKznteizgVfZ3I6CgRDSOAhuKjy7Ifrs7hxGKDUSJshF5E1a9oeS1MwzNjDK1Dk
4KGJKUPvqghp+iZBGnqoqhqdf9dP68It7RiGPI+08doebwH45+M0yxh5GxbNEngCCwqcgbB+WHJa
2ZOlBK9jGHbPaJF7ARUxsaj/Q+MqCyF8LItsR8NePGYgCd9QUM9tUhATODwsd+CgX7uhFk6eCXgU
uq7QzYC3QjPfl8MfS/UR0Q9l0q1cG0vjG/GBDR6FxC4ggYBa5A9PVdVDW3Fr50JX7XfehmvOfeFU
2MaDCoyxYswnZDd4B8IlMLz2Z9UKF4xkbC3dufQJwwk0vZCjtjCTpvkDAuytYGmU5Wt4waV1unz1
gweo86FOweoE/naRnxPlvzVjur9Iz+8qPawRCi1NwTT/Uta10wX+ufOTaKSPEpFm46/d3pdRPonW
TPbFmbuZhxdheC46tadO9hTq+td1g1xINZtgR5n3TjZVuPuazBEbsJexY1NBPz31w6d07P0fPMuq
E62Kdl82Yk20eGm5DDdgWRMdmnEIz3wsHlghvufJ/Eh68e36pJa23LB7mfZpjQsLqizeNuDZE/jZ
38eiKCN3xfYWfr+Jfqy7ntdgQQCY2buIsQyQAmDdAGHFYb6NdIiaGMgUwhdIjhY4to7a1YUMt4Gr
i60XZndW4awJ8y2cLBOH2COKzgsPWnZFAIbaVH+B/sAKrG5hE0yxc1qHLSMgwI919cfy5H4O+ba3
fkHDe+UuWfqAYXO8o0GjVAD+nOZ+KMJd504nDmEM6/tNp8iEII4adB1QHtFx4AOPPfa5HdWdbKIh
IxuvADf89c8sbQH7t38K87wUzZB45zlUaCqVDigpQmflmbR0UA1DC6yWpYjWoF4nBVKSr5yEh1Do
lSfq0uiGnTVtkBcTEjU4o2CMpNlRkLs59VaMbGF/TdAhA6qXlkgtnYlDkmewFc5n4Sf23dALcgyK
cY1qbuk7xkVac5GHPBXBuW/VybOavxIdytoPD6SGTOX1TV5YKRN5yIhFphni2XFdufRQJT3Z5HxC
D1mVrt2iS9O4/P/DPRf601yQi/gMmjiiRFeRokWUIeM66DVqn4VA1AQZNqLVkgLtca6ps7NmsiXe
XTK/cNWgmPv1tpUyrFrzvs0lwzfCedhVNTnVKf9Sj8FKTLg0BeMhHKAdpwFsXMekaMkzAex033Rl
/txXstyEziyOVuWXb9fnshDt/lNT+LAlJQlUJ2rozmcQTAfDxyb3oB6ZtGjBUzLcFNL9OzRrvb9L
MzNMfZ4KboEahMdhXicxxLznqJeW3pFsKrooVcz6xqHWd2PW4p+Y+8PcqqHgJdg+8SipbTREUvYw
KfbNse3n62u34BZNtKPifiuIvvDvo6AfCZv+KrW/kv5asEaTEw/vNC/vCEQhnYaiFzjPI52Vl1TY
Kg/50hcum/RhdWZfj91Q91MM6ld6bmqwcYtZ6V8BS7uNyuY/BKiSLUvDMbYdNN4ldY82DW+2kw0r
pb5LZRJs00JkOy9tneNtS2p4iKr2QAJvB1MMLZKdzeZz1a91zC/N9/L/D/NNRDIRcGgHZ3d+81J1
HofvY31beyw19a+l52N4cEPFum5PkGnJ90PWfks8Zu+vL8yC6zRhi+g6753SshCqdB4Uwf7nzf12
9H+LW92/iVl0pSWbzC7s2GLeF91xiIUjN8ascnd9AguOhhi23+NEd2DpBRk1eAufGmanM4owrIaG
SGrvWptXLxz6oD9zPtprD8MFf2PiFnXqpw7tVR6TtP2G2mG57Sp56Pvhu9+kSeTZ7UoK7fMPERO+
yGGkYT7BWq3wHmK1myZFDzl6A+TsRQNAErcsITGBjGCOniHUFhZxiuusjOpwSt5QywL9Ea4keqda
d7xLiG2/463qPF3/5udWQ/6DafQJBN2TRMeVXYC1etpn/Us69TfdpJA9+LdNFjO3L+zGM8gUwqOa
hpOdyC2j9spNuvTjDZO3irJ1VY8nLy7obdkewgKcqO1N3p+YqssKVJtqKjy8p0P5VJfTgyfyFee/
oBFBTBBjM9EOCuk5qM7t6TEtswdEAQ92bh2oBi/3EL4MTfdgUZGB4cVyDp1cK4R/7maIKcZc52nH
er+cUQhv7AdLNcNplr6z7XKbHftCF2uN4wugBWIiGx3pz7TQCKIAHLcPCXCLp05Z9Snj1WtSlhUI
ttsxGrVmx8CqaohaB+hndj1no0vIRq4EvYsrbbwPWDA0dQNatHgi+q6B/EZYt7CvZF+ii/974+B7
NX7cGSS+ULxnRXJC+bHfXDeuz30iMdGPuuxaiLPCqbfK3hTTq03CCPWos+p/yeIREmUrs1ywg//g
Hq1mULIG61/Vj1CzLlDC7iZIY4i8us1NmIhGG63YztzjmeVMPxT5U4Nn17f0yjIt/XzDSwAwULQQ
HA/OpfrmQ8+bURf0RvymkIOYSEZgasuepzIAdbL+Yg/hyQX04Lb9NR4KAwpa6BaBRNBcMlAuDEOm
z6Vs6SYskR0Dbxz5wWpLnT02i7W2zYWryOTkc6qQiDllwXm2wc9KfhT6Nez/Wt1vP//f9VktbQf7
t9P2Fas9kir/LFOVP9RWtyksv9ygxWQt2Pk8sCYmijFw8yz0QqT5oRT16tnBZtBrCIKFsjIxdYoJ
3A6rBE4qsdppq+QEkQdbdCh3qf+VPhS0rBwv3wD9M1uHePwAxVcKnchmPrvCUvdTJ96mwZtOvXCt
dxlCoFv3I0C2ZJa7qgU0uxvzcDfIkhxBu6ijsPLT20pRxARHMqrDfFY4qpU7v1hTEjsFkC00dW/z
Eybe0fa9dGhHPGg6mYI0Met3UKfYE7fMVwzin9r3f9PExAQ89q30fb+sNLScW+tHNWR/NFquni2b
+hGQ2fJvo3V18MrgHrwqSFtWorib0LK/cTsSvtfQiUL7nU/Ai8fLL0kQsh8Juv6i3k7U/egl3c/G
C5wTit8Wkj0qQ5XatiNW899O0hQ7yNzwzVBC6IlqTV+Z5CUEpbX+CySzPJRBqJ7cLmt3gDPNJ0+5
5V5Mo79pw6E7ogMXSlHU+5UKWh7cOmmOSVgEZTRpdEtqxbIuajsMzZg9zREAdl9QRj1n4fjkjg35
UnV6jrTNi5+NanWJPvegvUexlYI8TYbTjTtouMqQs7EJPNHEI3mfCI1kA87C6e91w18wSxPoqUot
kspquthupQAZeKfTsy3nbiUYXBr+8v8PD7QxrPNQpaN3HrGZ3jT9Di3rxl9u/3toPyi7UmUpi61A
DPtk9tjW6/I1dCpb+uWGR/SSmVBCAhDYh9XWR29wJuh2aF9KqJz1fhAVozgBSnwOKdxFyRVEvZ57
rYFinzeAJRy0Jvu8DY6ZK3YaidXUKg/lPD5OuOjEBKxLtpJrXfqhxiMsd1saeHr0z1YNYgrtzSdL
8NtCABP9CVrZdLIU2NzHugeTbRkN8psrpjXPgZ36xHGY8M8hcYqizTL/jFApv5dOCi5el5XnpKvU
WqVh4WIzUaBZIpVXJ51/LsvjOD9xeq7sX9dNZ+FW9i7//3C281C6RXEZWvRyk4y/iALmDhpoLv1R
h91txm9CP0FIMSg2Ee9Mi/rBH/hrp+hh5GtEkwuHx0R++sx3R+HUeAo2DZhWOxA+zsPb9fVZGvvy
/w/royBV1SDO0zFFESAjP1u+cuKXFt6wfI68fEeREwYggWx5Xh0lxKlI+Ez6Yot2vZVC0tLJMRwA
yK+AD6jxSgbuCsK5b6r4262Bu+g/QfRnZ9+wWjhdcG8GnYISgtSblnjdcbToSDcTyB/RPFSoIdw6
/ozmXkAX2dYGl8qRq7L9gWxxFtv5aZ5mdhDAf546kJB+CV2Gjg1pX9JJ6EqGKGNipcgipEXr7nMb
zb2Rx/uyjcLaQftyMYbFYWRt8J6Q7vuYlfXffJz0DjVrsEl1JcgtA2vc4/oMHj1PUGRWHHBQReCq
b7+HblJtfIfxfquTjE13UFLowc08ze1OWrb7UqaOt2UoNURaEn7Xu0Ueg96kONpu7e8EAMV/y9Qv
fipUeQ++2xU75ekC93bJDuXUTS8+tdxxYydJ8TUUqcyfNP0/Z1eyXCfPbZ+IKiEhQFPgdBx3sZ04
yYRKCwiEED08/V3+Rvm5xlR54ipP4KBma2vv1aRoz3ta5UvQ81RdB6twL5pk/MTSJH0a27m9SKCP
49IdvKOVZFOUFKq6lH1ZHeuc5/BfpHYI19D+bEu/C1heNIdCS8gLl07bnzrVOyfdWV4VsMp3C1xH
qOjCcUzam04rkYcj106kmaWvKaPt8wxSW9h3gz/GJJHu2eKz92IJ4R+SsZsfC7QTDqIa/Duvcrsn
XWXq6KSefzBscEgAvXn4EwxT7TzIznafi0byW2fIIWiC330u/IF9Tugy1qE3ty6sxyEE9LNU0wJl
o0V3UIyQt8DwFYcGBsdga8vq2FXcu4eCTXtWQ+IENaKTH7Qtra7J0kwHzLZ1Mzk+ZQfod8s7D+5Z
t/DM0n/6stX5WTdwcArsrILzoee5+lxOnojpVNIH4xuwKEpwcQa4orbpwfZgUQ4kg2ogUZq0oYXr
/IsZGwu/0yE9jL9gaXVrwTLAPZRaQSYaiKgB7mjSgpaVlR1NBcccXAHqaOrH6cr8eTzZtRkOtsvr
J+gN81+8ngFvTZIxDwcXbOVQIVX+3GQzPCMMXK0/1aLFfRQVBqsPShhkPcGbsj2Meg5coMeiHqs0
qr0ny8FZy4Tl/BpMbx7LDhB2UoLPIJP8uYAW9IkCNcMvbjZUsfazKUyXpQvbVLVnQMNeFgo1wcjH
Z98nFhlVaC0u6ULTwBDiJiW5C+M9NubQLIZSws7RuFFFWMOKQceeIFzWgBkx23YkJ/9rC0O+oEWz
s7Ct+2ZMT6XbfiyergHFAswLp3MGuGzyr24KXtYMRx3wZAAgh4FGe/jQcfD/lFAzxrMFFtno3Igl
1n1SHDo9dT/ef/pGtF4jix0UHeecoJsKq7Y+1It/Khn9zGF5/LGDeI38bZ2lT9K2s+EWMeICibtU
2jSHBCyInRe8pvNvnAhrwO9sSto7ucXjOm0hmeUMTZxXJQ+k541nP8mSnULkxrHMV8eygsKwSZdR
XqeyT38WlFoqgIol3Vm5W49fHc45sX0z5TB+Mk5B4fEnq0sBBe7o/WneGqTVoWxxODstA2zOlH1y
dR6myBmpjR7gx7w6CF+dy9nMKs4LOD0V1QNFZdSIW7lXp9hao6u65FKbcqR+kcSMeP3DDK/WP9Dr
JaAJZHznUrQRN9a4X1alKD4R3PYpX0ZoDmcikNlQRpUtxoODuYbQVDcHnlDNjuDbxoysgcDM057H
wXiMO9PfVPYE41a7/TX67QUM0p3QsfWOVabdg6qZgAOPPlM51l84HWewd7R14Z7kB5Zl1k7Kt4Hc
JGvpU5yzKFW3PL9yz09ODET9Q+N5LASbPcdIlmP+WUhPXHVSLSelk/QwNM34+P7a3tg5a2XUyh4n
GKb3SUw1LuIjRjIR6De9//C3AXdkLYlKoRqs4MuJ8zzxdZA0C8DspPlNRBIOPl6JbFOO9FbmyZ/3
X7ix2NfoYZ1V8ItgkLpinl+fbXc8WwL5KMnsPVHerTesYgHtRkFG2HvGI3UiICxj3FYPyBg/xK0i
a8yw15gZ5gQYsYm0XzvLPXp5ddO36RPz98jpW5OyCgiu5Dr1uQd5iW7qTwMrTobmF7dWoNw6VWRb
XnPM5PSQsL3q9caYrdHBWVOXko0siVOP3tpyOkHt9yAbspNJbCzhtR4qahx57jboxzded2gX65vb
iG8fWk9rQLBTNMvQ9raIff9lbpbQ9YdDXZ4+9vDXwPPPVXUiloFAG3zGVV4ex9n9xkx69Id8DzO4
QYEnazFUn7Y2B2zejycGViUaZfK+rY0TOYk9HHqpyX3C/eqAimYfW0PdRFWrLJxwpDlDvmCJFnci
O0fo1hJ4nbt/vlUDnQ6rX8yRMFlUVTUP0my+q5T6mCEyetP/+wLVvtbjawbPP4NEsu7nJHS4em7h
Sf7+bG1smzV4eOxzCemIHOBhJyuC3nb7sBvpHTTYj6AofJo1pNLnan6qKvH7/TduHQxr2dSewmwX
bJTX+bOTY961h1qzY2bcXxI9MogSyi89hN50nj9P2hI7U/U6JW+khGs798QmMlc2DJ/tHrK8mTtO
lyFvysP7H7VRRlmjiTOwbH3ccfS1Q99NWtkX16FfbUlOSsCsE8WAPdHWjeN7jSluma0ZHO4Q5njy
NyHJdzGre1CZr77F9tooWx+zShGKbvR8DezvlbmFDrHE518U8peh5cz2dxAAh9tCq+bl/ZGz/6Ph
vzEzawCzNHC5UlCquGatVf6E2F6Tn2vXZTwc0drvL7JMZDg6rLbicXCcz8xV7YtVW/wCAmp+w3Nb
PVI9SRmkkJ19coRqGYZ8yM+yzsefaELIF2Zyvw7yFMpD/tBWN3amnIMDhACNup4Un6ABj4t3Semt
w2to1PZ1348Hb/CKEt4nX/LyF6f6piULYPWwR/xaJxLzyr3mu29QpmT5VP+yFyglBKgzJCjfzLL5
kupCnCXh/NDO2XDTm7bVOI1I+yuf/Q5SqBl8wF1iHz1DgFSYCh+Qm9Y/kjm1XyhE1yMjQEJwaZ5d
xyKzT5M1jROulMZ64WM+HmkPuLHnAReSWfwxUSjzoP9Qnn2Uf8cLzyz44xE1dMelKX9XQJPAbcyy
bvOM2+GS+iqsYAsWVaLrD3KavrVjwsIqG93IGkDYxk2ZHlHzrZ8X5Sqo+A41e8SQLn+AiHO+wd+8
+TTO58FvWR6UPJ2LkNWe87vR8k/mwvorWGqPRrxWKQkWl6NYnwKnKQPi8i/V0Oojr5Ymhn/UeFyG
Bt0YAkGjzwSE8zqgCnLjoZ8A/BToFuDtpBi8IHe6KSxH3qtAlNw5cItl99VSIAsrSOvdNPUwwGMa
BjxeJoGfbXK4pkICqs2PtT9WFN+fTj/8EcRTyA/7yRkoBhW7ZKBnZ0wIzNFYAm0OIdVnZ1HeC+8H
czYljH0DMFr8C9CXzpnNPm7CqPKpFFIeGASLDQKE9KWdf6VTWcW1L7JTyXX2Dd1tuEhl84zUkI7p
BMJ3Yo0B77nVH+pi9gNtE/XseFlNAqDX9G3jFRBDVn56KIq8DElbDlEnDP+Jvoc8TD74pUHjOf5F
LikqWyixlKEe8+XBF2qGQBRt76Ajqu81lfRRMmmdm87NzSEbiOtA5jDNhkiVurMhCZOWXSgZoU/v
7+SNCLtmCwjF6hnt9faKetZ1No+c8h2c0lbQe33jP8esSYxcsqzproJaL6RWfyiamH62nOGKvHPV
/k+q9q0otDppE0hAzNrxymsqMWgGqms/Kz04QU9pFtO+rx5KmelobOwuCT1QQcUxHZvxJ+UaevJW
I0geMMvQv5mTps/gJ8IRvpct1VHpueje+kqD5fyxkV5l64toZjpWfgsM4jCHutADEBN7kJ+Na+9a
6TjzR4FdM7VXSkCWrkxyHXN1ny39c8nFaXnVhx5AP37/S7ZmdpW1V+PcAyu+tNcFnGOrnQLfnPPs
rkv35Gs2MrQ1A4EoprHCmz6G19HZJKlBht4eZCr2dFc2vmAtfSz9KnfnzrQAnnp+DE292oSmki6Q
OJX+i+BcnN4fqq0vWZ3Kk+WllgdP6OtE3RQdBP8H/NHvtPgYhwKd+v/dZNr2JBVwiESTtj1OC8wC
3d9N2iJm7HzARnxYUw866hJHDVrjAwoeJEv3te2LnQvm1uCsIoTXLF6V9Y65ZnP35CRJLFInJMOw
07vdmuRVcGhmIawZGL24LeY+LHAohXyukGrUtwNt9/qrW29Zbevcb1VJACwE3dS9eIR+SvP0QQ3t
n4LOO5F0aw5WJbkJNjfMdWqQd72xuZn9NL9fptTs7OaNy8SaUDBlroLdCnT7gAsaPDcYvK+9KA9O
7wS6Go6Q5z6m5IOjtWYXFIsFNAF4+Vc4s4Tga6KQCTXLsCp3ClgbQ7UWPWbA0YhkwZIaeB7k1l9H
fEikhaylhwekCF2b9KA05/1zqvo8sqfk0UB/xPXEXhTf+vWvG+WfIxMCPH3VmpJcexAFIA73yTh7
1IuNA2KN5Z/6XBeZ7wh0/0mY8CpCcSrI0inonG8TiB5F88GG/RrUT3pfWbWPZsoiRAxbqjJwq/Y5
WdKdRsfGhltj+s1o1cXoe0DzZmE9u2gU3M9tHTTDXutpIyytQf0Fa2uiPA5NOZ2GIkFzzwzms/aS
nYLx1iyvjk8LUKsxU2y5enV/S9PiwJAEv3/cvB4r/y8fYmIN2Xek6lKWjxXEer9Qc1Pn7jUhJhTL
88LbnRPhv5zirZe8LrF/Vuk8uWB/2gU0/N36echZgsWT8VubeskfW1TZM1RUyk92kohw7qE41UuL
HFqJvvcs3eLeOLK5QonK3OgKoEStJxjrsaxKT0vvDmBLWgWPOqt6sRj5EAYQ47I6hi0CpRRLjXZs
O7hbLtPBovOxIh+qlOLxq1N4lixPDMEprJcUEDv3Lzhn8MZMP1Nrzx38zUWJV6xCQyEdl+gWSnHm
tR3s1uWlWthBpc2eScObAQIveF2t/8wqLrL5TKaugyAufbJM30XQFPqKuiCPBit9nMslygjZoxZt
vW11Nvu8dOzEgGcAC6MfbTrGCxFXb6zHqGMKF/3kb22T4/ub4s39hi9bndAANOI+p9vuChffL67f
3Zpp+P3+o7dmZXUyFzZ0+5Nc9teqgTGtmarfNAH2cZqTnUvD1oZexQriO6iOeA2Ni+TFqAfodl6g
SxtUQ3GEkdzOSzYGaI3YpxC66nIHRiwmz+/shcazNDsDtPH71yD9AuASw2q046Rw09hyhDgTsJRe
UL3Ux2nyeuBHSPbr/dl4m/fAYGb8v2vYp+UikxQSeWVlVyEf8gGXPHQERdBYYw7dGTbAlIAj5DbE
n5+cjAEEXPc5nYK2zprw/Z+xFSD9VTjoPJ5kvG9pPA3qU6fIeJPRgt1ogIIP1DOgBTOfynPDrCXO
Uj4cc9P8cUaYNfoOsaIeisDgA/QSzokVoSZwezA9i25gZwlt5VuOAtN30dLmFpyBDzXfMXSr+DLU
vo1WMra/ASKlS6qgh+GTTr/Q6fH9UdnYKmupY0vONeptLo7tCcqEKf1ae91PAQHknVHfiChrigCH
abblmZbEOVoKEXzjYLeWFuVB2rU6l1kCsZnEh4XKOO3J1m990Squ2F2VpUqNJE5dftt55amzkmc/
3buj2lvbchVcKp80XTv0dlyp4RGMnmfaTYdF2UXsw3AmBl4/C33J5cVkbndOaV2+aHeUIc7wPrDY
2BygW7tHbdr62FUgsopOc6dP7Rglt9+0zO/7IUlDUN+j95fHRqBYswDaArAy1GAAhVWwJGmeXWMF
TAxhX94kSITff8nGR6ypAFpKNU89tFy9rAqa8QGY9YA2p489fBV8ihQKz/OCEQKqkR6ceUiCyqco
VQt7b0m8mfoy8f8Uj8tmYk2BuS+UADXl90AvSwX+54fYf3j+67j9kwMwQBmHIWtBUO7sIe4K1QZl
1+05QW9N8es6/+fpftdxPi7CjZmP3qgQQZLQADX+wJdeNMoPzvEqsyhbmBOzwmJxIi3ri8+bKpy6
Kbn0GWfnj830auOnlEPBNOVT7Fs3vspCxk4N3WtQ/1e6eSO9XgsfJ3Qsq97A9Txb8jwP84lVj9IC
37Nws6U6tpVvfupRTHMAu0qnCFN/cGmgm6TI8XfUX3Th0T9QunCjhWTNX68qUCOvS+dDPupYJatQ
gP6AURW8U+K08mRADWqoS9/tJGsbW3QNia/ysipGwO5jMVSPrG2qgOTVLfPsL+/P3cYWWsPhpyXv
LQKg+rWq7ytJT4DVhga+NT6gLB97wyoOVI0Dcm7uwm2hLL4ugNGEuRbHyW5BqgIMdWec/lMweWOZ
rHHxS9cnSU2pHcuuiYfSiioDm4KkQcfnDGWI+6QHZf87cwmEjOfDDI+ervg+u9kLeBuQdfiOO9HO
pXNrylZRQzrcp2h3T7Eu7OIberTsAJemJix8Z89vb+sVq9CxUIL2LISlYlGXsWdp3Dj1Ufg7H7AR
mNbqvkbJmXbMYdA07gLL/ZMULMj9+9Z10VvfozBufcIqaJRIhOtyFOV1lN1UgbCFgq0DKWsTjRqU
54+tvVXKMHGdM4fPUzxV8ycmCHxVBuAnYWgw/3z/DVufsdr8FKIDYzU4Y5wsC4nlsrQnf7Hsg9EF
31E32sjk1mjcGZ5MLlvS8Qp22l8bNovRmJkpJjg/VKAHPkYTLRvMVLvMhw991Rqa26UwVqypbq9O
4lkH6IR8y+1mRM5d7SyxjbCzRueaYi78zMVXuBB+e1i48u5rQN0jmbFXFI/JP1JbYmIN0oXLIupE
KfZiAp3HkVsHIsgHp+V1RfxzfMMfsM/sqYbuBP3k8yerNkEzI0QDMe8/pN2wMxUbWe8anTvYzDMQ
78mv0Dm6tjV/RsN/59zeevQqNVhcOeY5p1M8j90NoEVxluudrGMjhKyleF/hU25VLRMysxdlbhQT
YMw81Es8WdnOBWdrCa32tmO5eT93sCH0zNcOJzrJ28PAYuXtuTW+jfHB4lnt7drt+5K0sHAA+CuE
THEWgGPYB7imHxuygBkF3xJlyikyVX8DDPLlQ5tvDdkdZes5jYSAloJ6ZkRoLWIkipC4l1OxMz1b
n7YG6Q5JkRmgsJ1YCjo8TbyZbh3t+Sd35nUAIaApLNw+gXFd44GqVSGlIcz98f73vdlgYWKt49t1
JV7teyxu+USXMMnr4WBByRDy3iw7ibplBwtGjTG0nKq/9mDpnRRh672vC+mfDVuoHEJ9EAOMU3hA
jR28QytaH0QrYP6kxqs1dd+IFEBqIIPb2bwb22CN4JUmRzyYW3LlFSS19TgCTgKQRyDpiJdC9vfY
KG8PU7ixndeIXjZlAIxiZOOuzO7HVMEbXuy0kTb2mrM6rJcpUQtJpuZKZnbJZ8++hcDWdBDZWEcp
bazT+ytj6wtWW5rCNbFtUJu8IocilynT1WergBTV+0/f+ojVdoYaGRktaDzHpXS/yRnlpDwll6GW
83Gwd8VGXsP/G3noGlALP/Kl7AF5vNreSaf3Jnsw1vP7H7D16NcE4Z8FTOepsZzJgaeI1bBQ+4k+
DHWdRCDsqZ09spVGr1G13AWk9lWgC8lG2WbBkCFT0tJ1PutUO58gpIB7liVmZwltZovfDlBGMEAE
A0NHstNonPlLil6ylaDTH1qsd6Eu91rDI+VwLYxndn7nxkphr3P8z1AwAIlaeKuhBSyKl5LlTzBl
jz42yq+j/8+jvXQsAX3y7Hh2UxDNFnF2aFci2Jc77euNoMBev+mfFwyqTjo+Q/jC4jKAp8mQ14Gf
fAduLGC7TjpbA7Q62wviJYllw8IrXYpPsq2AE8U95/0R2nr2KhqwcfF6OaH3Qps5aNQfAvb6+0/e
WuGrAFDQKUvNAFnuLlfTDVAJsKY0tncRKbV3MsKNU2ANoYWZgWghrCTipitZVA89zQLUqZyoqEx5
gCySrEIjf6QwLl8MK1/e/7CNOV9Da/sqbbKCgGw+UJeHdC6epSA06Gp9VwzqWVeMHz72plWQyFzR
y8GG8VDjf57cvzCsiQzWGTc/8vZDmotM/Gex/M8KXrif5IsH8HMp++G4TK/YghQNDBhU7ikX8v+Q
BG8E0jWiFlzxwptgJn71rLQ4iqpDidfW5o8nIGN3swBZfUcbiBIHCmXn4uTmpDi39lzloQcfpzzw
lFlUwNBZBY6yNTFAoFPo29zBs7zmoMHY+0ZKWgY5tBIisIIXJ2Tgtc5wG+TJBQ1MN4ZxZRFqQbpo
WBL2x1FEXCDiz1FrsnP/jnEwT21fpRHp+vRIO5fe5Bmsv+bSz47d3PeBVpP3IlrpP9v2DOl1d8z5
E+KgPE5C1G7oFGa+tUaV3lCY22eB71Z9VEudnADCSuO0y/RPFLHg2VAiCEEeUIUZdGuOfu6XR4r6
yVPZDeo0AX8GRRXLHFIfDw9oNnvn2ra9z+gKpajG9+QTvIjG2w4OInFjF3NUilKFoN+WAemgTlCa
LjlbqVed/cIeQcvxrUA0fPmLjMk9cQAXgkakcBKyOv48vKq7WMQlJ6Q3QyQlHaJprsAxVx4+3Bmr
G6vT6WECb/WphzdE0PS2/0gt4BKDvl08GKNwepwMURcXAlkHkQNgrCEAHWnbKSCFKqpjwd3lNJWm
eTGLw05yGuXnxgWNoDE475wCiN9w6UDDcrXPfkI1bIxQ5K+fDIc2/JxpyAF0/NrygR4GMRSXScMC
XQ+Le4LeehPVBuygMqfNHRhc9if4wng/Wdqhkt8ZD/dqPV7cSpU4XdP+6sl5uhWTnR7n2lvwKI/i
MuD8akjbobnCXDDqSQBzEyBiy8ILndxeAkdkD5ay6GUCYPkIit3vtGv4BSVY8mQ77XNRFt3ZJZL+
AjagrUKhzfCN0nkIR8ixlQHOSwWL3pSzMAEF/G8z6zqs5mm+FAbOkj7MlCNgD70HCYjvk+r86a7p
lDj49bR8q7itPxuj2zuoraQ3Qz7/nZ2pAcZ4kvde6yUYgCm7bb32s2vqPO4XOmBCtLpOsD68y2zX
HAFOqgM26S9g5Gd3wmCE7aJWlwRPvCS10590qbgK66Etotp3p5dEjmM8s5yckB6wiC4pHGq0mx/d
WfBA1+0CK0fdnGq6sJ8UdPGbJtfQ7+1m9ctqWXkR8wSZ8TRrTgz300NukwQ8KGA3DfaPG2prqW8a
Xlahzxg+UpkkxIquI2FQEU4a9BdG1WZH2YNQKdCPDhYnFZFV2yME61V2hgmrH1YIKYHIAeLz4Wc6
iakOi3GqIta4mYIurvC/urVbfiqNmT5BcCOL6qJPIz655gyLONLDzVOMIcpj8JErcU054nXetbWs
HJprBKD61C+XT43PyANo/EmofF3HU9PNJwWJT/SV5Z+EVU7sc5lEKQNoIWFufnZtQf0gEy18FRsP
Qg4cYq13oqqkCpPJFl8VyXmQUQ9lblslgPjrQfjnqS6q7zYICDk884r6YVoUq6K2p3CzqID0v/cn
7d+Vjki/u7b1ZVKq8RA7GtyAMoSQQzUV4qjM3N4sBqA3yEHwwFKzuUVy2R/dHB0ot0LRrDKQnAyA
Bl4elgyrMCvdJSIm9a8jVJ0OQmRNJGq+BKyrvDu7G7q7CbnpscAd7jazS3btbM98waqWXxJG2Ges
nfER98wR8RQ+mDwQ49yIgJQLD+ZFzKeiodYjOpn1V4CECbgNkAxQSV/fQISAWRHYkUlYd2z04Aww
w8Wv9pmHe3LtIpDOWXm2R0vgvt5jbyqa0eemzJfQylJxsMpl+t6ODTSCQAGAaaJIoO5b5CI75LzD
qTYlaDp3KqfnshZV4IJpGnZdM54FY+x+aUwXTaWn7nJgT87zwBdoDwtUR33qqPM0Ay1ImCT3Y1Wy
B5VZOmqWpT9iB2OZauyFGkT6oyRjdxpxLQH3IGnhsjTA1+nCCGRlSzdtI0aK5bascyha5tI+SlH5
d5SM4nFS0wA4s+mPAiJkAZD39n2RgU7pNjT91c6sO+reZHcpIk5YOwuLpAuD7wJMqCAVJIlHRhYZ
5CSZj/krQqAQAjkQ0q/ShAlkXB8EsC+PVdGUT6QDAElDT+JgpC5uTU7VM6Qwk0Ataf1cyALSGCNW
zwVW2eRYjJQca9Y8+K3Io9why4XNDvmOloV7TqTXRFAFE5DAQMvRRws1gFHIfOtns1CBm4/FIV8c
ckId0Hyq0IKPp3LRL1wM6lCywjsBMOmfhtmf8G/WBpk9Oxc95+2zZgWOrlonj0M5zz8zIPxOQDZ4
n1jXzKdyMhL7hMBKm3Dn3FvGvWQ+zdEW0O1Nj2r01UHw/sZsa3wuu/o3RC7si2Ru+7sdRlOGE7oY
t307TXeOsNofg1PnUOFPewjlp8MREizzzTAvRYYhnhhk1UaDw7yAqhoCOFbRoVCmoUE/OFCcg7f7
V7Qt5ROM7rIfkOEtogVh4Z6mnfzWtW4H/g28oilZKEaStJ95TYHXt1zApD27xsGSyOamoyP70S9L
0gXQOUP/U2cWfAdek7EO5n9PHeEAkiou4Yxe09OUogZXp3S5S2pd/yG9FEHBfQ9UIjSti2loAQDL
8q9pK/ObjMv+EXF7uUHoZRFJFv6oyrm6MQhx59KCVzibAcWItOlo7A1IuioJC0i77dJIVgT0saGQ
X4fK4kdS6fKilT2ce/jtXW27zqKJLY6N2hlbotzKmlhmbYX+pz+mBvSaVCGca//C5zIJLN70v3Ko
LeMrZfUACu6e6u3GNWZN9XBsBUlfWfZXp7G+FzP9NdA9dfeNe8x/GmL/JMjuCEhjXbqAWlvgVTSO
utR1cUdku4O+3Xr+6nbXQp1jbkWLHmgOYscomY6ogcwFg5vmTnF4o1pCV5e8BkYNLm+g94IQEoOq
CkUrHKmN1gff4tZOSeb1UvJWjr+670G8wXXMAJAK6RvYbHb0plbWTSr7I1fZxXI6jvIS27lcbn3R
qv6DeoaP+P/q/9qxm66oLl5awAuwMJfEUjsTs7Gm1kyNtNHCy/uaxJ0116DygTdV77Fct569utnB
Kajy8lmS2GjzAutDRL8a8onvXxu3Hv56cf1nxfqaUOX3BhYBblZFc83nGPRBdfrY01flGrhfa88d
K/x0Dmu+eZrGANIX395/+MZmWFMyzDDrolRI/5AKV0dH2tV5pjN/GRpv2CEYb1zf/4Mk/TM6qgGT
E9UarFMLyku8BzZ3dODPt3zTfvW41Muf9z9lY4naq33tKRsClBTKBbhMQU8IwkMcYsF9F1TjHvpz
6xWrfc1q4jluOdixN5pwsn+1aoK49aEGxeH9b9haSas97aYEP7plS0xqpEhtf9MW3k7lbGumVztY
jUO+aGVsaDe/WDiN2uZTu+y1JDfmeE3FMDk0MBSs0mKP5/KQLDimpNUUUVIXJ4iZtUHdoWLz/hht
vWu1lWdVFhnvUIRKx6S6Gu6fekdBrbICztAhDJw7fw99uRFi1wwQQVpUa8QM1NzkiMhVOQ9L6tYB
bs48GJe0OtBxBPY08fb0BDZW2JoaguypcoTLJY56IBPciQ0B7GNfZuDWAo8WD+8P4UYdj7yukX+2
ZJGQHBzoFI5C6WOvQYptSaSWrypVASQVDk3/zR52SoZbs/W60v95FeuRzdV2CTxw/ZdNX7rugavD
iLnK9yyeNhb2miPC4Yntja2lrgsxl8oxPwUk8nXv7mmDb+zJNUdk9pJUEugLxguHBB8x9KUfoQ/+
/kxsDc9qw/NKw7iIolAnkWMG1NMnj4HwbueHzpk+Q+RlJwhvDdJq91cW5BdxG7Bj0y9/NLWe8m56
9erc+463B8lfk0XoNBnljkAQuQ3TF4Wa7V03oBDx/ii9vSv8ta9DU1Q26I5oss9UQ8xHRbb8CpG4
g7ac6P03vD0+/prUUVfC4qKCpMgs/JNQ/u9EqgxeLu6n95+/NT6vX/bPNhDMSM59MPtw7YSIgTll
fX15/9FvLyF/zeZo7YLa/WIjP0ghO2D+5unfkqTRkqGvs5MlvB0H/TWfA5cplBHoAsGOEkoBubC7
B58lxbUa5nuIdx8ZvEoOVpJ6O7OxNd+ro7ydjM96XFTjisOOfvzbcxOR/Ef3MWEyBhXs/52O2q2s
EXqqmO4edQOUKOr6D9c/3p+QrV+/2tOMWg5UFSAwT3pz5oX6jHJLGVqDuUdFxTm8/5KtBbXa0HAe
gp7B4MCXCIR/a1o+l5DK2DlhNzbDmsOBKlTntzz1Y7g3fUkt8jhaVth7O9ifjfW6pnEI7reg9L0S
E6UTllUDR0fa+birkotuHBPYEsSt9wdpYyb+H4cDzqpz3ybLVZizqK2Do37mMBdH+W9noW6N1Gpb
p0VKTA4S2tWgcSG873S6+z/OrmRHUl2JfhESxoDNFnLOqqyxq4cN6hEwkzGT8de/k72qy2sSqVZX
qtuCxEPYEXEGweqVKV769deXvosZVe5mKE0BcwXGwVtdgTdLUIwuAaoOg1SuRe6lT7gusHdvsexG
O3Gip7OQgK46TvZUT56DEqJe+YyFlTonU5Tg6LRlIAlUy+sjTKF/WYJ/CFrB+WwbozTXV6DcIC55
7h30Yb5MWX1X2uQFbbU/t5fQ0mqdbeY6G4xda0edXUiRtz46m1J6L2XOXtoE+iK6EmugzqVxmu1o
1JkFCVjZnftJonOgvC+OU62k1gtAcD6nRCjhFJANqvFw4U5RoQ00nmu3205pcGD1cFSjvQcW9g2i
ot8cUj2wlH4dg/yxM+6Tn1VPnSAvAbFfbg/qX2Dx/9cu+Jw8YSsb2ivoW8GwhPcHn8UeavRi3Hu+
NV541SQPUyGTfezW8my5bhUWDnWOdkL77yzpgmc6aLC9DC1fXAighJVVtJ/AeUKXvq/gMFBByOPF
bWAP0/UT4Fj2KB9cZ3DuKJG/qGuPwL/XTh8GXlA+QLnJvxsrSLEoCc8rK6mKJ0MmHdY99G5bZZx9
AfHfHUZwDK2+j+9jZDNnFBPIfUG98SiQ5UCuRpIdMT3NIjvQDeAbaPjA7r48oexXfC0kazeVY8gh
1QQCzS4xsIbDaSALws/CKmNg/IB7NDH+B8DOPApaREYTyOSS6yD9HI+EHQZf17sRKrmbykVYFmM3
XHpQO1ai2cIKnHtPSKkDSQMUtH2nfKBUHl13TSd1IcrM2SZJEcTgGQHZE7R7y70T7MnVK8nM0qOv
X/MugEGBOwDgALrMEh7xcluO5VCGvYK7pZPzcY2JvjQ2sytJWoJ4aMcpHC7M9MOtpy+FTNfkthau
V2wWxtAf8oMcnvAnBZOnu1S4VhiP7gRFX+iMooZsR2B1w0qwmLrX2xtwacxmUY12bh+kHAgXonPz
bWxUCpFcmHWGgR7W8rKFyDmndkx241ecUwdAB4d9gjiKecgzVp6Ik6RRXCt/Hydp8fyhD5pTPVJ4
ykJ4wjZnTX/nso9SDyVR/iGRGsrnRA8FU/DWFhU9wdyxhHRc6+6LjKPcbk9fRnDANrc/YuHAn3sg
QEULLb4rSc8f6TG4Ftc9uw5Fn2/hJfAxpCOfcz2QbbpVXcG2O+30qcuyx6AcVm52S7//utre7URW
C/g6ThZ0trPqJbGmQ0BGmEnK1zTl5cqVbmHl+rPd7sHrmmG7y3Nnk83UGrT3x/SHE9O323Ow9Pz5
PncLJZLCD05VX3eHMtPTHZO82lhVP64ErIVQ4s+2O/RXrNSHHOFJJF4ObcXxZ+PyD+X53J9t7CFm
MfGQ75z8AKBgCH8Vn+oGHdwRTgQrP39phGb3lCYpYAZ2Jcd2uk5PQ99QVFrzXdxNa9TEhcgxJ23A
a8HKg9K2TwFNvsYDWvWg3P6C5P+2qs3nTLvRh+Z6ztRosc3aiqr23ATuo9LKDQsqT8AErQGxFkjk
UJ/9746w87x2WDL5Jz8H0kcDZQShFN+K+BRsK1CCFFSWVDyczFjcO/YacWMBoc7nzA3j55k3Nblz
wqQ8NHQkn7TOrBO6/eWnhHos7Cw7+M1yPX5u0WhrYPG2MqQLa3uuu46eF8lyhzbAc/SblH3Vem3j
Lz15tvEd4BdiCy3gc49qQ5hl4pXrNUmPhQPYm21629Ouw7NOnZVRd3oS2zE/+7I/tXaxtacXWn+6
veCWFvZ853u5lTReBhR9W2bA2Qyv6dWCI2HqjxTlQwlk8O0XLURibxYGTB0b3foZREKrJAKNpC+6
UAYC7MS1O8tCFJjzO1zOg37qCSQ+ckADgRwsjv0Yo0wDFteHOhbQE/rv5sGDAdU2sX8SlugupIQV
eq4nd1PJ7OftYVr4iDmTI02mDIiMHliiFlDGttmi/RKRak29f+nxs90PLfW4k0Ejz1LIyM8FrJkY
gID24WO//jr5749biEWVuvD8k837LeWoDwCW+UYFlPxvv2BhW8wZGM0wGnfMwMUrcF+XcXUkzNIR
VDS3RTrWIbBOd9qxV2Z7YcnOGRhw0+EVqzQSq7F1wdyJUyR9jYmgEwpc5oeMEymfC6kby3PKkvsw
nQnyT4OM7/IgWaHlLc32bHNLC6QCjur32U9VFtWuhn5ihdti7q3V5RZC4FxEvUxQ75YjZC8mqz96
dNy3MdndnuqlHz871GOTNq07IW6rK5IMlklg27jm1+2HL4S9Oa1jgE96bUu7OccD6TdVEX+BWMoz
zWkNDB4g5DkvV2rhCyM0l0y3C11nOMiB3C/KoxsPu5x1L7c/YmGE5uQOoHYBHM2RwUIrNgKQtssg
F2bvbz98aYRmW7lu6wTIV2TeY52FJPnGrx0C/sKh89gpsnI9X3rJ9cvexwsGivfYefTEU/exh7nf
2ELcuGc+QNM46JICiM/bn7Owl+csDQUWCDFFE58EG+CUBDe00uN2ZKQPLxyhV4paS2+h//2e3jS2
IgYbzp0OKJ2FI0yQ4GYVlkJsP/Ydsy3tIousPKenJ8sbGEwHHbXxWnhZpEK0+2BKxcci+f8JogdV
30JdIjh1Af/mlRCIg0gzy8hKaF3aFbPNzWylpEQP5ZxCWEpKOA97K+nGwpPn1IxKUebLzoLhJZQl
zok7kE1jJWrl6QuqNXyudW4NrRo009DDlPJReizbubzgML4q9bFogFWG6uDUPOYUoAOwpOKIe0kA
QfkSdbyuakUoaDvthVwrZS+suDl3A5i3AGcKRN7LfEKvXPVc3Y+87E4k6+m5hPn1xzbQnL+Rk9QB
vw7AAyBC0O2cvOFnzUi3RfKe3vvCrVbizsIJP4fxkbo0cMqt8EEUCADShQJyAk6fw5v6HFTFpUaO
cnsrLa2U69/fBR/XkCAYBBrd/fjNyp3DWKxhZpYmZRYGgq4A66zBkyfbhjozmiNghQ7xS5at4bsW
Qv8czocrUIGicdpgledChcpOamB+CIWRVKJXQsDS+Mxv7D3JxrSI1VkycQba45xkciWKLU3ybPsT
+N5Zvb4ev7b3JdHO195mOtR18wWtkw3tyyIsJ/tjt6A5iA8FcR+evwU95e50grt3HVldfJ9Y8un2
Olr4mLnask7hZAxUPTl1qIOHrWhg6Se7n62Xdvti4I8VgO/Z6+13LaysvzzP92sWngIAMBfOqYWP
jFtus/gXEzpslL9ywV5YWHPF5azPchuabvZJAmsdDOotHcYzqXvvg8+/vvfdB3CUdBnv6+nE6mqv
KtCfhjdrjD841bMtTbTXqjGPIU4jnaNFrgymoYYuf1IMu9sTsLAp5pC+LImFUJkyJ5+biyvyQwU7
ituPXprb2dHedKTvvZzDwTb3zvmYg60rjzL9EtOV0Vl6wWxDp7xDyc3r2rN21aGOcz90EnVMxvRr
X0KJ6PZXLFzp/haA3k1wGjiwGE2gnh4zQNPIZ2INoWMBA5/+MLxaGaqFWZiD+7wc0L6iwSoVwn6b
nP4FaezKCX9N5f/RB7Svu/zd72e0K1PkkzaEm+XnrLae4UbrRYivF+yCKJXkrDqQuWxTrPVxyHWC
//XK61C+e2UMQbvApolzsqbmOOUQn8kgPN83G999yYDTqHMbzUdnZzcD8ulsY5Jft+dqaRivC+Xd
i8cSQqh2QTGMnfMI37hnGtPN7Uc7dOGjZhsdXoq55GBrQnNGZnvuDN2pbgsttl2jy7uiGUUZmjKA
IwGoGIWKCirUC9FmOhINpG/ITB3gku4SsqOea5Jo4jW6ro1ufo7N0JVI0VIQN4VH1CO0hzoo6+ZD
IvayN3lUdcW00tBfCIhzZemsGz1IITL7ROoK3KUuC6eiD/tCrIH5ll5wHcB3k1DZQHnpEceHXVf6
3Bm42ABIX9+llpU+3p6MhY0/xws6YNOXLcM8pxgbri7OFSvsPhmxsmf+HqX/WsGzyDJoRBM9Mn0a
awgYWDKjuwwevI+oZGcHVZF6Y1dx/wamCSTVTC5FBO6O2nkgxhy08IJNz6bymSiXbGy7QzOaFgbJ
UzAiPxDVwZce+fKxoZjdPJzAgwltDieJIQsuWFLPUBA6J1NwMs6aMMm/dxWbAw9tNNtL3xdAZybt
AZa9aVQh7H4o8rE57pBbqEdxLd1TA4M31HcuFs0Ot4dm6XfPwlAQ6Kp0WvTKylQ335zBlxfGGn8N
TPLvRciCWbARGSr8+aTLcwGUb17Ue0rIGXJqBxMMKzexf589YI7/dys5WpScOO0IlYT7ku2oU+6r
Dj5MAUyNx5Xz7d+3PTYHHvKqSgZ3gEG19H61VRGi9RQ24Dl1NN7l9p3i3koE/Xul+P9NxYJZYHAF
dIooNJHOVWyyvZVkxT4Z9fQbXPEtruL0DHNpP6x8KZ8oddPHGJZ5+9Lh+hBD+/uQG6df+Sn/DlFs
jk1sDTE5WpzdWScuPHFjt32EZJ2zLQdvzUNsafHNIkjrNg2cEtLu7DhxfwCLwQmHtglWinBLHzDb
9TS1fc4sfzgH3b6Gkgntky0FB+r2xll4+hycqNMiNdTx8vPApwQ87yluN1mfO5cM4iArlaWFpT2H
KKqcugX46B3u4izfwZVpevMAHerDhgegN4B7noYN6we58k1L75sFA4/VsIefRHxyPREBfUc2ALXf
2xP7jQ6FE5UV/3R78BZuP2wuJ12jdBBQ0w5npY0GEBKWf1Zt3rK6eU5639n6rvkqx+CpLCmknpz7
GJeEEM5j32+/f2nyrn9/d/yCHV5UfsohICLFpoNKAszit6Nea3strOu5LnTlVFo5Ge3OcVI800x9
y7pVOcSlZ88ChOcHLnUI9ozi7p5O8p6A2roS5hai9RzHOPrKZlZVQFUeeVrVvvQB2nUTmLB+txJU
/n3RZny+4x0d2N6EoNKCeL01wryVNn1QqdylkIjJguSc1OVjaVUrJcelL5rFAC9teAaN8u48ceA0
BmLYKwdBH3ag1lcC3Yfth9bTHNY4QGXOEMtqz32xGR0RCWgZO/WaJdjClM9RirUarKz3E+iY8y8Z
qMJmre+49ODZfm+cEaLILEP8behXmU5vjZT72yOyEErmQDs5VTFU4NU1+IodDNguvQweSDo6IfRX
xCbux5ULzMIMz/WdoQ2ZscmRWFHqGt6rjZ/8yrxn0xQffMF18N7FCqu1uOxl2p+dyaDQg6Qlfkwg
f92rl9tDtTQLszXaJcw3bmtdD9piU7vWVnT55kOPnsPRLI/RZhDwMDWW/RaLIayZWtlZCxM8x6LV
MilqOwdMuO5gyMacb7UImig3wbeYtI9+Mvy8/Ql/RZ3+cSOao9FM59B08i3nVI38GYTsJhRCFpFH
4zH0vVhvgKxPNlQ0lwRdktBn3j4n0x4JXBMWvbdxLG3vpyw1O2SYbZRBN0OCBNgrmHNKd4AYhVP1
u0Ll1iEAlAhqYUm/AeINVoW9gw6k1+iozQX9bEEbYev1wRq8aKGtwOYQOGgg9aXjF/FxInBzHAVo
xiHM5N06DIB8PZcgn9zXmfaPkOxQEYiMZucgGHwZ4yEetui2D58zuzefALJwVhbM0qzODsaxkoRb
iRxO9ZBPYecEG7h1Xhqav7U1+sei9OKVALGQPrI5gi5v+hjwKhUfhdsC6QLJiGeqpQMdNQ/KEDFc
LZ8S2rhfKq/4g+LMrjV+1E/mkeLGfyAxNFoxAMPnQTvVK7S67RCBwE4jQJjjMPZJ/On2+lsakdl5
i5cZxmK7PxVQ4MoNJKDdC8uc0G9gPLpG8Fx6ybVI9C7GTEXKKLRV1GlkNbrTsIpPJphMubraaurZ
MLRKVyobS2+aHcBNHJSp0XV7GohrbzNefk3L9rkLumcFmPImM14X3R64hWIQ82dxjQxBWkN+PznH
sQd3yMQ0bbodPTH9qRsHvJHJF+qXccEp3dJE5o9l75Lvk07ZA1D+DYK5P6bgvtliAAZghOIHCKnT
g0zK4WgGMSShSWDKzHnj/ux9Zn5y+E5VG5HjwAEun64QRxfOlzkIsLW8agL/tj+ZIrZf6jKjm5wp
68JBVTiUPXjdt4frusP+EebmIMBMSJIOuMufHM+yXv1BNhFCjRuiGWOtLOWFg2aOAqRp4vcQolYn
gL/S716ZQ2g/Awri9gcsPf06gO/WsIYbsu33oBVC+cffdU4VXGjSuCuggaVpmAWmUk1FkMdxA20D
me4bpF4v0NyBXoCj87Ckevh6+ysWLqhzqWbSZAMUn7LuxDszXrpKpI9qTN0I/svpXcmG5EjdvIWj
YKPFY+y6a9C/hX05h/6NPXSL2glhpis5pMFqvg2aCeI1BTJ8OkSG9ysDuTRNs1AjJSbJlUSdeJbX
l7aYvJ0S1prS9QLkk80Rfz3MnOEFx5pTN4kM6kDc9CCOdAB4WDyG0FfrUutR5AP0taQJ2K6lXQbv
p6ZSf25P4NL3zaJOqYBEw5WtOdHEUuDAQOOrTZzHDz18DgVkHgBnxdAlZw435zLON8z6ffvJSwM3
V1Rm0CylesS8oHPZfcu8wH2K5QiYEgeVp58q/4Fkkm8tVkAQTJRNpGzavN5++cKYubOtS6ckTrPG
ZqBfsb2ftFE+ZSsjtnTJmYP3ptF4aSt8dpySABKHVtgV1sEefuQ+IPOmObjW85gNjw2yJrzcYdkn
2/O3xF8z4VmIq3M8H62MO4wT/CTsyXaP2prIF0ksKNWlcb5yRV0avtkVwUb6AdNmxo52C7sS583L
1w6FvwYp/zgV5qLNlp0ljaNcmJP7toQ0Vv4tD1B6gjwmnSCXLgj53Ws3TQ6Wm9ebfJD2a+9OxWsd
Z/4fzdiwZ1UN37BMADKGzh+szCEKRzbaM9sMwhi4PI2HUbv0SdYiv2tsS31Xg4HtymRqk12Vm1In
dBncESK3d/CJgcjCMWjHvYFtU1QzSMUVWQshhVSP2YPfgdHnGci3mCEFyBwLKt7XpRX8DmoTR4Vw
RxzpFcld6Fh10K2Em3YOzT60jHhQBfuJusEEn64+riLjuD7MekbYKEbMHdGRBvBtC5ws/oXwnf7B
iVv0HSZqtn6Z+Be064ZX9IfoBt5vMfLAUkW09oovahirB7/1h8jVPN22rWnHcLDs5FMZCyTstKMb
rSHHLNpO3fkWW8OfLS2M2WUry3TqpFJctbFU9hiLJI+yqllrwCwcie4s0vnQXEph/M0AwXzW/NkY
E3Hr5Io197GlIt0cL+nBdUjwQXpHHTSXfrT2LCmObR2gyR7AoqeKrFptypo+JgrKok4OIkwZr2Td
C0M3R1Am6LRD4gY1IRQSwlg9tMnb7Vi3cNDO8ZOTTUa3dKQ65dJq94IG0wHa2M0DY51zGRq7OHWx
F2xvv2xhiuYS1yVF7w2K2uVJwt3jPNWiu89HNzi7Nmw4wmZQa9CgpRfNrkdQG2Qad2B2lEC+DT9M
y8K2v9Q/bn/GAn+EzYGUOsuHuvOb/OQFve2GMSAX44E0aemGRiC4RqrroH+ofdqREHrMHg1FlsDm
z+l6d19l+SqUZGn6ZrE26caBVq1fnMTA6x1IstkP3Q+URNTXapuYAforpBv3tz984fCgs8uSZ7js
AoYtZlf85Hfyzk7pk8W8ldxigQ6NHO+/d+Zhym1TyY5dxWgnxDpHjuh5p1p9xnVA33lJ5hyp73TP
pNQKpmIa4ntJ6U5HyN12OSDw8bgpK21t3Nqib9oFBSKpymTl5y0tqlmAYddDJK1ceQrihh1MHJNT
mg7mXkLp0AlNG8QrreSFSZ3DNxNdJAX1veKkoUtZAzSH+6Olc+gK+yzfkBQ3IDlCOfb2pC6Eljma
U9tD6WWFr07VlKNtRup237OafSxwzbGZcFErSEtsBXVkIAjCwC7cLQztcv6xPHEOyaz5MCSVnahT
X/M6xAkYspZLANjXqs0Lsz7HYk5F16rOc5vTWJmtG7wRVUc0eTDB2+3hX9hTc13F1NQ9QLqodQwZ
NBJqwKR/uuyDnZe/tYh3SSiEuknTj5UCErasLp1lqZ1Ik7VyKv93jj4HYHqKm7wYx+Gk4zyE3WdG
LJyDJOzYzo13iXFX9sPSCp2FhYD3PZqh4MPWIDdFvju0ZyFqa3d7ApaePtvWqa8UhXJoc+rLoX3o
EU8QTLM1B9GF5TMHXtqDLBIHHponblt7YikUfprmvm5MA+tVuGLf/oaFRTSHX7bTNKSFmSS4q/RQ
e6AvGhYXIVF65U6/UAeYYy59COz5VHcCujaJ3IKfhY5/RVmxrUCP/iFk6ke8kZB1h1Y6lemwhgtb
WGJzKCYFG7NTZVKd6rrlIZRNfwadZFFj6jT0/DSFqmrFTqnF18p0C6thrrw4xpyUrei8Y2CTOExq
+FhKUCVWjpClp1///m4/umViimKYxGmg5QC5mKaGimrKPxZr57jMYbCh4zvhelWzLNk2FmkekDeX
K6XSpZT87734/Y/n3cCSQbAjVfoXMa4O0WB4LChASxlQeaOA6mg33sNe5Jew3DWsycJh+PcO9u6t
aMIWVqCz6hR7QM3oyG/znaIPjtEHWpsP7p9ZDIBnYlcWnSdO8GFOH7RApgIxdau+pBzgrQ/t0Tle
M5ENGW0fqKs0+6TjXdOhr9Gs0XAXAsAcsVnD3HmKqSXPsCcwkKIX3SbJ3Ope+fmawOPC2p2rLuZV
3Q9eG0jknfy+TfxjwNZAuc5fXNg/Evu5wCKFnjBSgxL8fk8p6Gyokj7QWOUmHMqif2R1As1vgZaH
cfx6n7jFSEO3x017ypNug9QI2CZVqnZfZp3zldsNekWTkRCs7UGzaQ6O7ZfP42iB7jQ5ovyVtqRW
cFmomwt1cv+uJrZXhHGp1Jn4RR1DR7obI5vzDG4LKYtME6TRBN+ESMdB8OJXnQbiPHXch7b0p11l
RPtox704D9Czvy+8hp0odOsjQegedg/eUwlEdlT2jv5MAXbcTSPFeZxR8top0QNJO9m72PUkj5DZ
p68izdz7FtT3Sxuj6UZJ6b+MV1lAElTfAwCwf3gtMN2tTRpostv23vgW+eXqwvqsB0m/AywodpmV
u+MOysbp1vYH/kwc5dWXysthKp1J3T/mUpKLbdX1ruphBAEteIvzKM/EBBuXmBe4cNuMR0mNztzW
gUPCpyyxCESTLcjyGxjY3Dc4EjaIzO0eajj2GOZ+kVOQFWN5SshEtzXElS9eKtSzAYrs5EmlHuLJ
Ge5jCvXzeIL2/Sgn737QPHhK7c4/wiiuPHc5FfdQIfdegW9maH7l+TlBVWYPxwXybQhIWUa0QJIt
86SMhNcUx6yo210s4upnOYz2FkWR4sC4lx3JJMV+AM9izwyQlrQnwQ/uWlAJST2YZRDw8LegL8ut
NfjwVvGy9LMXd/WXEp9iIlsNAUgZtA/OLVCwYWN1rAodDR0TOKWQiJvskfspBJ0tQ1Ex8ZsiCz1Z
+dm+g5rAAZoeWHwaMvlu0Vp7m9LxQDF3Ye3H8d5pDe6U3lAcSReTbQ4zgjvUfvqz9JP0MlSBONQw
EA1rV4J7W1MFSHTajG8cMu2wlXD0U6IM342x79ehdii81zKv8Te8qJwNdKXSc17CV6EeGIObTTVu
UTbzASy1+U5QD2UkrxlxSRjMduTe6GwnCYM838MBa8Hh5MFqEriLWCq5D+xUf20reBUL+Fjc6YDA
xZvGkJPP6hHpLrFJCPyXD2y2Zt3O9we981g+fW1LiLrJhrZn2TJ1bOAT8DvIc3lRqh7TyOEdCMVJ
Pbbwc9ct3E80lNx5WNV51W4akxQSYvoubGEmDv+ExDef0epwtnFtuy9Dm7gX9Inybe9P5TlPSzOe
gsmrLBwSZbetstRGfcaBmUcvnFC2kK5yZFq/+FOR7cuysiNcKvPdaA3ihRBe7IMY8qRFmjwn2ISo
23G28fOcnA2aUKGOkz8+MrCI2oPFNh5sxDYF76eL18fsPOSGREw3fVh2otpoRYaogxP9Y+tPPDkS
2vPfGXWh7QM9J59HAwrZ+xRA3zAIpmSjoe3nRn3skDhiRsNOD3Pzk0yZ2vBcWKCDZtU2y2H+woYU
ngvYWnBOVwFVR59KF7rcsv4xiaaM9KCzY0OBUUxsv9l4qk5/x6wbvwo7MK+pEfWhBF35t4bs073P
C+dHCVGIYw3kdeQXrn9I+9I8FKblEYjHcqPgAXGfiVTsk4C3O4MiNYX7kEebKHV0d59CGQcw5dY5
xFA4KR7yImY70oC6CpsVj2YhxMKaHw6vMv9o4T9lyAPt27C0GAQ8eEcnv++Cqa03lhnRBWGEde6Z
sqzpP3juXo/MdxeI5CpZIsQUn7zW97Z64B1MDPxzXlft9vbJvnDHn8PjpxaQeF1V8SlVeu828Y+h
QY+qyvufwAuuASyXjt9ZpcdvAiqyuG/Pzigfr0pkcM1Zwa4sPXqWX3UlbNSN9IKTluVPx/nj5v7L
7ZFZupbM7lXuYFd2e1UHqWDhUPciSu0qJNbaZf3fA+/PUeYgYQLp6xbNmRX0KW/NwcvKXdxO36lc
kw/499j4c6y5SkHSG924OVvdFy97ZdWP2yOz9NzrdffdqqzhDdLCPLs5y8Y8wa7njXTJ8+1HL43K
9e/vHj3ASrkiFTiLivpbh98VaQnZqgtKRivr/d+z6s8h5qjg+o7JMSa46sAFrGR77T3e/u1Lw3L9
+7vfroAs84jGowPnT9W8OGtCd0tjMts9NeJMm1hCnUf2gqRuB2mdTd3FexhXraQQS7/c+e8vR5CG
PNJIIISDxCsE4w6YKrSQbg/L0ojPdujQT6S2WN+AK9DByKzielPYcJdxyyL9UG3XD2ZbFa64rki7
ukFgTHYFAISSTWd0O3a3v2BheOb4cEYTFgwxh0BYH9NwqLw9sGbF5vbDF2Z3Dgz3aO7hIhrLM7df
M5yNU+xtOp1tcuuDszuXrKVT0SpWJIg0Vv2tC4J76OWuRN+FuZ1jv1NFcSFMB+wmaf+uwd7qiJeH
kLxZWZg+v07h/ydXPr+++T+bqhmTvpniYwfVrp2TFMmbLmp+6OkodiNJ8m0rHb31vBQYXeOJ9EnU
EGtUDsuT6MpPGncN+Fln3sTdoyWKdue7NXkY/IR9hYhI8R1Yl/YecPTsFRYD0FZJ3KuBGqzYSuWM
l0z39daTk9lTyHbCLlLR+4y1cJumCm6FoakqmYZTP5DfU23JbS+sP2U2Tj9kyeWmyyEYurE1VLo3
o+26KS7ZvH0FbCNDQajxmus9i/cM+W5RHU1WjceuoU4RSUP0JU0dwWGHpiS2vG/DtoxquIMZpvaB
pukObTX3eXCAjWy7bujxbLRuK5cOVghf3WljaVeDaJKHbQHLVzT4UBz3LX3xAYP7YWih7yYopO6Y
30wRGcwAneRE02Rj+anY5v6Y34PdZ77C+YxHGe/AVZFDWR7SAc5M+87y6LeiB7EErpmW3hVZgxQk
yIQNw7aivUDiPr6kUxbsxUTEM4zn+g3hXQ4XQybgc4c4n4QtFN7vgcRQ30bF64h3BTuI1FObxGsI
6Kbp8NODwOmOwP8VdTNdvE64cW6IgYec7Cd6QlpNfxJqiTPAIfRTDDHTTaMSP9/iIuvuirQpkMeC
1z1tCTPZTkNRPCqYnKJ0qn9nyIG/T+OAzD2w3efy2pf30sCNbMvJvgo/yCJHWewtnej44uoWvl8F
vmjjwbr6bNggQeHWbVjBfessyh5gVZawF5hQQiygytDjr3RShSOxeLApGzf93oNbdr1b8S+N06Yc
hjFQ0wutoRou8JCq9kUetKFSI6Srs1Je4qyODz0II0c5xcgpdAxnAjiTKXrGzxRgXyUe8sUht8o6
kjUbqy08dCZ7q3henV1YXJ18z9NPWif91pDc7KA10DTwROtUF9bw7P3qEBfCFjm8Lz4zbClQfRH4
38Ak8x9YoMTGEK/4Jowd/OnsWPycULF8QBkQ3E+HORJWhZV+JaUtKeA5sSl2HqQuH8aBuUh4eiVD
1sftBdWR9tR71xVgvOrsQBH2sa99e8Nb7cPzUoodpGrI1gMxW4VMwbDLqUdr11aTBL4EEmCVK4oT
Ld0qR/KpLeSvND8pbjk7l6hsVyll/4+z61qSFFeiX6QIjEDolfK09z39QozZAYQEAuG//p7ap1nu
UETU20ZvDBSSMiVlHrPxcEvb4pjpoTZR1Uc0gZvbDnG9822I5/pwNz948SR2ilfZ3qr98yUjr3fF
2OBCnrfOLezHcYlmVn+A3o881lVOt3Cxa+CAlzefjqRQNE3KAtyDsQQHxDJD9yTGRGwyNjVP52vF
IzLVFOWjPW6rRkBTTg2TxsrlsAkNZAO7rDwWzz7rQbvCAIyHwM6scpMmQXWS8AeE7cdk7grbyBNu
hMFrirv/XiFmfyVg0Ia4ybSh6X2C5w6N3HZG67c0YN6XLDq6Bda0uwNwj+0cpiBaQ5rE9JuhijHl
aoCBmwK9CdJIrmvMmdJdH4ntj9uhHQlkHbvxmDMahBWlKsorOW0ob8hT1QaSweexDg55w6bvsLuT
RxCPnX3sSvpZQxv3R0KQMGD5ow85t6aXPI3jd2ti4tTZaR0WKTibKDZQeQsLefbk9Hy8z+ikHlNI
YW9zi/vHAZTOKLYwvZXwkwdlpd3RLxt7p5wRECNW8J07JP6PAK7w4dRNzXfwpaYwzlwL2NGq8jcJ
mL2QndZiB3/38o1MaKfWrVsLkDeDJFLI1ntNXesudwqscqvH7ZWSUe30UMR7Idz0TY3xBJNh+AO4
bHBlCLnZHtcKmLPIPMDVEhXbykq9TQcd6SPVKOCphoOD0qqwJMk5oVvZ0aImPpWM8seg9HsTTj4q
V2ERyGpfgxZ8Y0Os6LHuXBHicj3ec+nnd/AeHtSWDozue+rWqLT46bF2LUxLn9Bbq+zlaxxb8rWV
EtnPKrytz53sjVqNhL51kt8w8Erv7MZKnlSfZXtV1BBFhjOk+iAGGtAbD8EXkYKiLgE10kPcq+En
8bMWdTtqYLNbw1axIvF+KhECjiryjVSxfyxMmsElgXQHzG4Ff5XMCl3bdTaywz1IAnDqhPA4m06t
MQSRq6r8YPUKPrBOz95Fh3ySATywqyCoDKAPtavbMuHdR6/9AafvONhVJfFhQOUnm3IM9IeGkPbO
bo3YBAnxD5B3Tj5VPOa3NmvTQxOX3bM+O+Alw+QC6wQuE1yNcB9nTYZuuWMiCyV3yHs7cFZlTjCC
fJbTfaz4tMnzBNxlVFTtfaXqZgMDbhn16eBuKvixHHru5OFYIrcQPv2wjZ98UbcadjA28Xb4n3GY
waIkAqWxxrqqg63HWn6b4xz+YIH0rlHPJPWvVAKD1SS19479x7mJC+1Ood0hi+zR4Xi1yQBH4NjS
zrYYYKAbsjyVj3nTD/uyhIcgquzFlsUdXJArUjXfER/00wSoz06AE24d2unnqjfOKc7UtIdjtYcQ
BvCEx+74jPbJMS1SecBpqcPKqegtYpc+qpH7PxvU+bbwgxQ7lpf6iIJj98ClWx1FHLubwk31YRhN
cILn27ivlUfuU02cTZw35B6XGvvYwTly65vBPIDnGT9mQpAXyIFWb01my7d2aAooTenHVEpUUku4
8GJryA4WLcx5W29vxSim/YAleaSGWqgKx93WjrGt1zQztxJ+sd9qgQ0A/p9neQG74HcNuFi4dMN9
bhhJ86uDnlWIvT17zG3He5hIjdIaaufvVVmq7zmKftCjREENmDjYp8Jd+cm3PPuJibx8hI+M+GcM
mnLPoPZ0A1PHZ1hBip1OaHYog7q8TUbHfgEhk/yK3VK+dIPyDlYOHOe+Rqa5hzstsOzSHkJO7fZ7
OwbOb9YGToQPHnZWHetTKmL6jIM2P/BpHN+omcjBHxz6qwPs/JvyjL0LmjreoxVVhMbWYEJOjf+z
iJv8zoMv+FuCYix8cNOiewEkPvuuu6L5jW0e/tEcvbfvIjP6qct8hi51XznPfn72qIc2eeeGJk9Q
OuTTAPdRmWvp7mim8j5MurjApavU6REbtkHdy6bFfYo6zH1T5/y+UKS9HXPq7MrKI2/VYJOHXlpQ
vZ9gHY1SYO+rrXJZG5XALW+pBXpDCPxd0G/bgQxvDZMl1nqpAXRWZpvC3vkRTQvo5WscwQ4ZsVD0
lM67bSlUlQbY2QZuCTuctFSb0Uj7qegGeVf4jXsw0sXOJUr3Nlaq2lZFkNzD8BsdEuAYDqwJvMfc
ifO3ZJDQkRj8utsl4BLseE26LTZnFy6gLsMOAtJ9OKBQfKyHkj/2jQWYPwxUUK4fynGH8eO/4lSw
F9Sth3M7ptl5vmPfQhQbuv8g/k83bcetT6i3tmEve3vDueOcAsjanjrZAEMJW/Nx5xRJAvVxS8Gr
uw4G9FZie6sz2BYTmJo/ez2snXYOyukPGfTw7nkNM1YPdsy7rDHtroxp8lCmXnZPfJLtJxgk/yIZ
1AtRyh78EMmBPlg1wEAELrQqY+IRiLDuvkNJ5x9jAUAPPRYNNOeQNPDlRK3Y9ypYW8a6Hu4SHPWe
5AASc1GR/MkQSHxtcVUbkeMbvXO78eAy1z84cREcXDpWTyh10VdH1GQjc6BJBdXtYYStcwgLJqcL
U9AYQm6n+p9WD/Qxk6kF2dfWf4aztJSbMXEzD7AlLlZw7Uu3ylkhxYEGnJfEjr5JYYluxk/0BkMs
psv37aWHz6opUC62TGq5+saPdViXUVH/6sRKm3npLj+roxgUgEcy4NkN1iFSP0QdwyDZtsB3Xf7x
S5WIWS2lLB2roR0QtqNHoLmYPrBhTSNg6dGzGkpVa4vGNUENhd9j28cNZKWOuvDgOaEW4r2UDySP
I98isDX33rTKflwejr/31/05mzarKrQWBhpEOaHR0PgfeSxv0SuQIR/d1yoWK5+wsGbmLhYBFR3s
q9P6BgW+LZAEQCjeizW5kYVFM6fXovbOcTeEs2uGk2bvAOVEvpVlsJmsZHd5mJZ+/vnvf9RQxrIr
R5M6sDcscH903XTX5PVDb3XZWpnm70UaNoup2DKcDaaobqSBFJGGpjJyHUGSkOn28icsDdIssqCi
1AcBJCxuAg/Js25DXCVCyNBBRWh/+Q1La2kWWo0J+iKoUAONWd9uSjeJiqw+itJqtyAnDSHLUGK5
/Kql+ZiFmlK5y6CIoG9EBzxS9yAhaZevWd4uPHzOE1agT4rRUtVNFb8UFL1bz8DDeY0LvvT0M9bp
j6VkmQCsC+KfmyLNlmQfPoXdNWwlLw/MQqqY84PLFPQlWdo4ZkN+muDobNh1egjodf73h7MBXuoC
igswj/B3pXLdrS+ze7tm935T6ZU19C9m7S/VSn8WaYUV43iOUuNJ1AbVE/RIpm065F0PZ/TO+4Lh
sf8+8bjXGylrdT81RYbLohxPKKT62Q7mRArIYcfgONuTX4NC/z4FdC3sAwAtUtNfJwbqzwm7ji2s
IZdQoW2me7sFlQF5YQS0wneualwCX/ff4a4cR6PHDy28GNjf2yS3YbJI6PBVZWRYWSwLKWHueaES
h6q8Lb1oKq1N2Z8KFmC9uLh9rBxDll4wywiQtnSMHuA2w+wkDPJfkj9CGjYE5+m61T5LA1KwIGlh
PRHVDFUM8AOPWaV+XH72QpzOqa4sS0vcQloHdJVnA927nj+M5jr1Pn/Ob+2McRmBaDgyZPekCvIE
EuJKalzIAHNeq1JTYieghsOJN/iYZBHJXK1sIUuPnmUAt3VZP+gGKn12vWsJQz2tvk6EBkXV/y53
UwVBxywH18EWdCRTh8Zg1YiVQVlYiHMia+c2CS74WCgo3nPJthpViqx7KUCsum61zKI1pV1mhtZ2
IlQJQuVjjdvfjP/98sMXNlZvtnW7PAGYJoYjAk70Av0JWNxNqnvlPo1Kr/gNsYY1ltPSDM8CNkFh
YqSQCQfJ4TvgHZtYrZ27l2ZgFqoTy1Aq5J4TAVjb7NEtUkeOm9GD3eECqrJYiZWkthC3c1bqNI05
J2NqRw7cMDacoHbn2uknI3x/eTaWXjDbwLPeK5R2KkhwgEo4BK/+dD+UV26yc+Jrm2jWar+Guq3e
1D5gacWnqPywKv3rUvKc3ZokkgWo1o1ACRd8a6Z8V8TeHsfatxrtjyvnYBbMZaEUSlQIZhCgNw2f
QlL84mA8Xp6AhXCYk1hRxp1EJbGrWMX7WWjcPhZnVZ0yRPNo5QMWViudhTNYuUNgxXBsUp2L9miy
Let0X7c/cTe98iNmMU1RqYBuGVxn4gaHtOSVi+Qhlb+FaDYVo2v749JancWzcYu2q6lB+4uAf8po
50acZ9ANcFn1BlER5ylVYgjCkeWwvgHFekdEilZbUaCQgxI8UGF5ztrHSVj9Lbgv9qnMUwoYYmA2
sEmSIkQwUKDeOqhVspRVqEg28JtBw3/T6lbfSmOgZN322twW0J2+F50N/c3S855RwfZ3rIcWhnSa
9B0HnBalzFEDOl7laXOiQ55vHYc3Xmj3TgsVNt1hhMoialkKf0p0HlGKbRU9emXavPtOvCahvLS+
ZqnKTgOnQsfVQQ8nB2Yy37dFEw5T/1kCj1h39UqpY2Fu5oRS2w0a6o62vqnrY4XCrACpAQjSlRW8
kMnnlFGU+ZxurCZ940FHp3aL/VBe50jpz0mj7jQMAarX1Y1IngPPC6f25+XAXhqRczT+cTWC710O
rZoMlgj5V52gdIcmaUM/rnv4LCdVqk+TlgGCElNwv7Nsp9krFJN21z39PA1//PRugiloO8oparob
MvAtaeHamq08fEE2wHdn6WgEwyfLgik4ZW5eyI3IWrr3LYVOLOuKDRj2+oYrjppxHuBkswniutop
u1Mbx5gGZqQN30PQrNoaj6zZEC3N1Sx/VS7g9pXoLUi8Tl8yhwJ7UFkHgvbwygJeesEsdTkAd7sl
RQomjr8z2QtIP1tt/rk8XUvRMQ9xz4qT8nxcU6w4Vq773TP691WPntM3XbC8mJMZJ+LApsTpo92u
jcjCj55TNYOkaCjpMCKxNYwQL8PhqRj4yn60sOPNmZotfDm7XJ+PTayEvbj95sJPUwRQSRO9WXnH
wpTO2Zptbfkg0OJq0joU4nF3IECEA5S1Lg/8QtqeUzVjkFgZLakVjdUPOdGddn7GdRmO2GZItjK5
S6M0C3MBUDhcM90hCthLHXzlhu+mut54WXu67iNmkR676kyGceDBXOXVd8/y6TErLCveQuYNBR2R
tzbaPGz4cfl1SzMyi+Jm0iZoGmFFLvVvrNzb5eVw9PMV+aClBTsLYZsArB8oWDX4tAsL78umKw9e
+tmz8KXAkTdNYOxoHDy2R7PlxjPDY1qTNeunhRfMeZsucZIhU6UVZUF3nLI2ARgneMigxH553BfW
6pyx6YmpdMBfG6KkK+86nKbCynZfSoPLnCt+MN9ZQY4uvef89z+2paLxc56miIlmHMwu1fKOCXaY
xtqFszCJfLnWt1kasHPA/PGisYUuWe6RKZqaMdkpy4v3nHC286Sih8tjtvSK89//eEUqSiefYsgN
lbKPCKMfsou/Mv86EqD/7977x+MV723lpQlcyDsNIa1gC9LZG/DrK7nPPYfUXwqbc3omGsilJaoY
yY+CM5MY0sETqXKhb9mA3NEDF1iGE9wBvjMz2De4Fes3G6fjHcBqyQHUu0yFqBjBFWzKud6kXYk6
AzCpx6EsON/mNMkAowKx7Y6oZAT0kqRoVCjSPEA32fooAid9nyZv+ifJ2nLvtl3/BNKwE0EZkjwJ
R3fbnjnA2k3d2P+6PGELkin+nDIaI/Zjx7NM5NRgotktVHSDowfLwk6B7WKK1wqSTtwFox7SR4PW
287Jrsujc94o4NJW69R1Ew3kKQMKFcDUuwryxgJ9p6npt5e/cCm8ZnmoqxJw0wFWiTLS6q1QpoUW
kRNVcfGV5z7sr9rhujfN6aOedtIOOgcgwav6yxmdV1cA+90kQxcqM/6G1kW6kpoWwmzOJWWaTdVg
rCqqRc43aW7Zm84dWdh1a0lp6Q2zpGRbVaasFqNWAOryYFjRPyY+mvSJ0xUreW9h55kTSsGNa9Jm
BKufs/qHp8ietTAsvjzpC2cAa5aHkmYAYwx+atGYA0ZMXp3J2pHqt7DUygwsrKo5oQhGfYBix24V
BdD5C1MFmRwRPHq82Yu++83cdCU+zwWrv2Qka3bWgJQsS4HLqqKhJN9iBTRcV5/SQT4qCDb7evjs
KVvJfkvzMTtnAD8MrJqOIbZoO1twCJPQltM/l+dj6dnzU0Y/VNhMvTriU3sUbQCBUHtac0hbWquz
CB8VVZ0toM8BRuzOjc3XIPu9lUGV9vKP//vzvTmHCSgk1NQd2UT9BCxtKD3A8UtbgO1Y1s7n5Xf8
fT15cxKTbRHGqJOoSPUy/8w0iKva0PzkcFjESO1RYIxl93L5ZUsfNAvuTttj0U0QjsoM8KNZBTRV
01D/VMGqc2UxLb1idtbI0y4Buj9nJ27fgtW3YyAfdmYl+JYefv77H8eAUhpuBV1ZRRRY5oMSqQuN
SxgRt7opni4P0d/jDhoM/31Fz0U1KcnyqLLFNMLPyK6+izxgz10B4FyobAlvGsOAcJ5szVdeuvRd
s2CnQMnGDHkcqob9DzmibO2PX7q6rpjlzf0x+i5zOCicKho8SFugJ1ecLFaDFsxXFdj+Hucen8U5
8Qxre5QOT4UF08Uk9vuD6c0aYurvWd2bE6BgvNemrQt5C1mAXCkfeDmECjpF/vR8edYXXjCnQEmo
Pg7QNdARTXn/1ZoMGirtxIc95BJTETpxkB0uv2lhoOZ8qJG2dud2toxIbjcHYzi/VS1YNNc9fRbg
PdBCDow4yqhugcKD7ri3iR2gwK57+iy2696JE17F+O0VvRs1eUkQDNc9ehbZPAMcXnS1irxCBg+t
5f1uQfVYybFLY37++x9poyBTGruolkS2MMNZiOpLd1my8ssXEngwi13TMe0lAnKG/WDJ7xL2I3FY
9TS/s92quu0mqARsCABEKzI1C/lpbnxRTQWF5hJkz5scspqFRVAIikGCqgJVb6FLqTeuF/xs3OL9
uomZBXat4iIBtLaKpql4LrP81ag15uTSyM22b3tUFSktCKj5YwVsBtDkaFV4d7RRx7bI6EaJNQeA
hfCeY/TUQJMeuG4oKZISuP3iwDO6GyGjX3bm4/I4LaTwOVbPcqCQYJcdBDRH8hKP5i1g45cZyZrh
zdLzZ5ENr8XM8loCMWQcCWpcSpUIwryejpd//kKIzFF6ZASnqYafZgQu2D1uw10oA3Udus2bG18I
kysBuhXOaRkIpkyBJWfb/m3nVg+ErnE1l75gFuStgsRLQzHHkGUfbhuS9gdp1HXXIphRzFJI3ZUG
fEQ05yjIEUmf/iwHm21GeeW5ic0O4X4f5yjJGejq15CnqOv8J2cq2w5mbXyWFtAskMexFkUvcMoX
/UflfzTjg1zryS3gwjw2i+ScwJuYeGUHDCx6y1tbDD4YYlmMndMiwzegseuv0q3adz300IwJIMYj
IKd/ZL097G0Io+2qxNcQuYG1PU1I/Eql9aP1SwD8e+k+Xl7iC5lzjhyMi6lI7LMypCjjG6iB3FZp
8Fja9TMcvTZN5T2RyVqrVy2ktrnlyFmLNi9d5kS9vyUO3xMFgVFt7Sz96fM14vNCVpvDCTuaTkEN
U4ITBvWXacQYQlj3HrCZXxxcvcuDtrBq5rjCwYZnHbSaglOgbnzNQboiG1hcbK97+vmtf2zMraCW
pUHMOGUj6/cSVVeIh+n0K55KduUrZmmhagtT2INPTh4Wkql86DT5yaECpHflkrg0C7PM4NqllUwM
agi1XVZb0qg7aJ264SDBI+R0bUGdf+7/lwNA2PjvSPEGZNtUF/EpPjNZf8MZ4boZmGUFUggIJ7uC
nBr7dvDLTd+9pDg0Xn74gmisN/fV8AugpMd2ik8Wmp43pHfdWw2uMzTEUMuFypNdbUEH17/ypvN3
QYJ+mT1CT4pU1XToz4xtmoCyWYJHtRvThO9gjTVd1eD35gjCLCYCBo/48NLUmz6LgbZ5BFxid/nL
F8JmDiFsQHwts/PTTXmfg/VUiJNj/bz87IWGszcHEQ4U51kD7vRJwTU8gHNQY55qLjwG/UoAbVwt
0mMeKyi8jx337rxmKna1nfs3/mRtwQLiH6Lvk3cSS2vlc/+t3P5leXrn4PgjkCuTubHTthjNDrAA
k03dhrk6FEj0ysAxDUzHEJoqd+Nw9rweK2vHpnxFgnQh187Biei6epwZOz45un2IwQAevDbMoTYD
LUej11BTS2+Z5RGjcxSWqioF1RaCYlD4eHRSh+0Tjz5McafByLC+Ls/v0tqZJRTBuSUKXiagGtDs
GFeq2rNR/yNcZ83efiGZzCGL0Ob06jEY0ojyD92LG4utOZAt/fZZOqnthE+2DOKTWzrfIQ8q9wlO
2H4MRvZ1gzM7aZSyDUg5WPGp7+m4AWPXe4BDSPscxzJdWcwLozPHKLIuyKazBcBJ11AnSDZWcR3s
x6Pnk8kfUdL2VTNwaEScZI7eSg3pzK1Wfbvyu/nft4g5OjF27bpve/zu0RrjUDfxp+V639sexual
A2g31H9H4kHYMjhcnouFnW+OVhxaWpQxIcGJicGADG9/+kK+GA76ypTq58svWVhRc1OOCUQML2Fu
fEplv6XFc04boOH7lR1q4Uw4RyuKLPO8QlPIr9TiPnXrn7lsHoLOvLbQLbAz913616F3vTlq0ScC
Vp4jPsRx/bvBg5hfvCb/urRiZ4eDcfIzVzsg5lulfCqK9DVP5MqiWnr0LKAznhlVZlUWgUK9aVwI
4U1ALK2M/tKKnQUz4USXKQQuIifn6gVFY+FtUAmCwkOp6XjDcYfrQmvo689hYvxkeDFeeSyc4/uy
Hvr0UHxOI4dbUCvO7ml/M4709fKiXYiMOb5PqpFVEKDIwD9pNiLfexZ8UHy1KYI18eWFsJjD/LLY
dCPmJoto3sBVajhWIxT6hmyN8rb0/NmGLnSleAJphBNUK0/wktsOCX/i2Zrh8dIAnV/7RyZEhoU9
4DmqNYP6Y2qHtfUVyCfSXDkB5+X8x/OZxW1cNRHXeS7KsE6tOBRI5zLQr1ka2NcFxxz5V5cdhVgs
8rndQ8VDePtW0/frVtAspJOMVTwxRRLZutpOzTEw9T3uqmD0Wvvr3jCLbJ+DyJXVOGbk6reXP4DV
/Uji+9azV26OCwemf00y/5gCt7QJnWwcyzxZ3NhF8k+ccUQztCPtovooG3dN/Hghh88xfSDUdZDL
iZFYoVQicb6c2B3EN7ejRGT3z4W4DlXpzSF+yUjtkQ1BAPTzA9QjN8XZ2BHm7ZfnYyHi5hg/Lwm4
P1IPu6ndvQvWJGGf26+eWZvvhUw+x/fBrrHi8QgTyyJ3j0EOuQxiXq776bNormCzDpVZRLMtaNi5
UOSCHAqr1u6+SyMzC2aw5OPSqQJyGj36HYqu7aZSMtnYCpnv8gcspKO5F0MLeVyfWNhAsSXXGWSQ
+DsEiDaTYCsvWBr8WTijsEEdTlEkCHT1qmDxNXRsJQkt/fZZHOdwJMe2iBPx2NVbV7zynG6GXISu
fL48OEvDP9uladUzAZ23BEeAtNvXSEongKQYtPfJmoXSwjfMEX2gHQzAsyAXBcGL3WLj9w+F/+LG
V55i5oi+3M6mLKcsOPVOcws1oo0V9ysFlIU0N3dfGJiG0FWBNOcrn356KTGbcUx/66R1oUtimxdV
Fenx8kwsrKK544IQ+Rl01qGP25f9ThEFBsQAjP/lpy9NwiyKB+GXkjatjODZUgCeZpS1t7RMQz2U
4k42XK0M2dKLZvGcwRc+ACQriXgAUaenIHs0MdC0n5c/Y8ELwZsD23RAoAKt4yzSaQ7VAZM7WSiH
hAFhmZmIZPgvyMz7GVC7sfnlewyHJjYJfwXctvR1s3gEls3TBCCaqPJuOIUzrj4N0O5pPblyal6I
x3+/+4+NNegNkHncTyKoAR762gjIsrA3OkIi7fIILizpOZyN9zmFTAsREct7b1+hnPLeTJBr99CE
MqEY3fIGyr5iLb0vrOo5pi3uSRYHVZeA/tk9eM54FFDGue5Lzl/4x1CBr9J5QrAskjTrHxLVhnHM
rH0OPcSdC1GbM9J3f/lVC7MyB7XBF8p1upLgyI+LkobyoPROEwTULz99Aa3pzXFtbcN7J52wqKcg
2DXT9NYUJIgk8++0JX5b0IWCNYAK87T/MgIEXWjMQJ4vrleC6l+c/l8KfHPYW5ymMYWENqQLKFCu
+sWFfGtNW5g5/oI+dZjbMD4uvwd9Om28JouguHOAtBD0Q+FiAOEkx3UfW6/bnVX0k8zau6y8E7W+
Tyfc+9pjx6dPOFWvtMiXFpT731mXkJY1uWdnkZ/Xv9OMbzKr+nF5HhaC23L++2g7pUIHtswieNHA
uAnYDctsFZRZKu3vLr9iKfpm+SMoBYNMB2aaEbnP83cdtKfKO1rxo8WuDbnZlm6gQtElqC5G9hTf
OH1/ynS98vP/hUz//0qhc9CcBr7MsesAQ1Q7m8AvtoAFHXrlbLX9LXbzL9W8QpwxLAbUE0awJmh7
AzuHldz49/mhczTdaMkggJ1vHkHUrDrWBW5Oyu/VXidDGcVwtFz5yr8vMcpniQUSdFbgQ7Y6Ktv+
EdZXUZcWa8IPEIf8+5WG8vPn/ZG3GMicufEmF75vdrq3WjM+NEGij4XFDVQajWhlaHm5+qkDAy1Q
JM3u1MaT9e5wUCAjTtyKhY1p3HePkQJGFZq8uU6dvsiGMLhRBM6DB6MQ1OhF/J4UkzTQ4RDeLeyH
81Nd+PFNW1jpu+fJiWzaugxu3WBM47C2+/xjgOqHuwGCnR3qBF7wN8yCGhrlOjVguzlso2mrwV4u
Ml6CY+VYUN2y7G0BAxKoivoOSlSamT1EGd0NZHaLY32Wfa3sLjnGlgpCPoh6r+iEcziKumdFitFL
9oDfNccCp3RYerbyiKYZhYxuYcI+7qCXVoM1sSnNiNOLpt6LM+jiYMho9sUYBxFu6fTn4DvsRquW
fDgjlFGh5dzon81IyXHsWfWTg8O/TbQ2m8xUBuKpFHTixmNxCC5rUISdl5OtzU38YMeQON1URclq
2MRm6a8CwCge+t7Z+FBlsL8oIW8YQv0VILKkwU00mXqcBbI0NI4Ha1mMV76xgOP51dPM/t4mLTRa
vRoazUTC1sGZxn/6qYbME1Al3nPbm35naq1hROtDF5m1GfSLJRBqQKyOP0ydQYZS9368RYe5+RkP
SffBxTB+BSK1Xwpl58/UK4t9bCfsc+hbKKsyS+TbcpyCg+7l8NPPRvSNbBBS3LAc++qBV9UIx3UI
5e2gDTts7bHNIerXQmZjyiu+kUVGNsDwl8MGhhjkvoE5hrvpsGhghyF9tpVlYv3OEum/eS78IyDO
Bh+Vcei/S1sHt1w64zuklaudPfLuH5KlfFfCmAT6e3m7laxz3mAwxBxAmaAVHAOS994w7t9gXuiz
hOGLhq8nH0FTq71pQyDNBIvrVLiRXefJCWPvHezC4c8V9Hd/DyPs0UMKpX2QeP3i5zTA1hs4UvJD
Wi1/JLwB9jWpCAQxqaMOJqatCQOibDvMlam3RdtDq9CkkDlNdEB/SNtq+j1vQOYYIWuI4psUnG2t
eAA2MQlg3nLIPGhokdwdWwh1Z90JogTBcwMwHv6xF2zAWNavlBFthwTKik2oEqoPlI4Z7rQMQjgs
hwWO5Ytyg0ZiLcJKxnhozOJd4w3Zba6c+kXxgEF4RtaPwue+QdD5ub3jxBokFDqI+VB50/726tZC
WbAFuYKNKrilxPF2jl1JCejYNO1TQceIMURdlvTdURT2NwGH5IemU93R8Yr+M3ESWPpJ2j6KnldQ
WNbq0VCkdKs480LsCs3NYIJnFvcGGNWitu103I1YRe2N17n+fgAS8V5b5XDSvhxCbUvinmTT2Tsb
rd8fJY4r0ASC8mnHChe4HaVCO4fSL35p8A0nnnKfjdTcpwn8W6YCMtq0hbVc020DAL95S8vILhvS
wXKKN4dcZ/mBNm7bbFLoF/Ot2/X8Ttcy3uInex+dZb9UOjmrTKMsK7kLaEZdqW3rTuKOo1NbbEzv
tvc1RL93lkBvpishR4gidB0fbVGjHt1k8GjeFZBT3IEr4Z+CPHeO8EYof1tK0Q8D+PMRQFjohJpu
cHbCKRqoMwtWh6nQ3psJfHWExrPrQXIrbg9OXkFfdmzVrcM75wBrGbHDYQ/uMJKlUAZIe7j+gGcN
aHu1sXv4XWVpTIAK52La9okM4FZGClAe+/YWYofW6+gJcuxho/JN6h6tK4Y9OETqzQ+B4MWB+qiz
7/XZY9u3Ahhk6/9xdmbLkfLYFn4iRQghBNwm5OzZVbarbogaXALEjASCpz8r/6tqTuGM8FVHV3ek
AU1be+/1LVJumq6xkB0R9jKTxn8YwpT/4J1f5jtngsvOJgmH/pvNHfFYeU7+QNq+2ttgSF41lMuv
CZn8qBtzvUlEj+3TpcXNPIbjeeCFOgRmkjstabNNnN5/aPw63XE6ZW8AQ6a3g078uBd+czOHFT3J
AvZVleDsPvXLAqdHqmPW1jLWoJffdC3x76CGmjo48yjnUVMuDxrozLsgA8Ism+buCAowsN6j/6bb
QfzQuC2BWNMFAqCCxtXP5SDHPEq47WIxkErEeDUeq36sjzmyuY9oPOEYTdfsoFc1W10lWUwCb3iR
Ay+fWllmj6S34X4OXcqjxnHoxqKih7RXWbE71MGTp0aV3a+y9OG71wL+eih8aF6rNiW3wwhvKFbi
vinccSyBEa6Qk565Ly7NQfKccb++8+va+85Z7oGlXKifpVTZiQxwgMpdqMdl6znHAH3cWwqLlZ0o
uhDz35c1CJKQDigYokaYQvUOEWTy284ATICaa81jnwThTYIw9YeE7dKhABEcN+A+c96hxCq/DBA3
3Anet/eTJO73qWjMKwku7Z5J7TVbaybB0TljQDHXVS03unbpi48s9UbwAIxhMoevRTJ0c5zB6vui
LfBRfZduuG8KpW4TD0YFdpSoJaAZfUsJ8Y6GuOneY62GbIMADe1VAIqCeLvxZAEnAXBKohbYxhjp
iHyLs7v9aXBGxr2eNGgZUFdtur5O95YpsXGTNrltORzdCYCyv4NwJjtt3Ww/azDGtI/1NLR1+s13
aBr3RvlfUzTDxXZImhj+btndNNscHgKcnif0x0lhzU/ttjQa/GL4DfeAVu8Af1UP0ADTt7Fr+1tu
sA85dJjJpnAHuNVXcGeTUeI0/feaVe7BpqxUm7l25hs7SYhUw7KKIP2rb/TMwvuxDCgWQtdCBd1W
YBGb0MG1DW4Wm9LM9JEHIgO5GGZZKlX5H1cY7wySx3DX+Vl7V0zEjWaN/DrMENp0PKpGeSoOkZ6e
7sqsn/dwDuY/iBXdQ4D0+EUW42073flH5LGLL9yTw0HxZKoOPq/sI7Ig7o6lfbtFnKUQOiFLksmc
xdSxJIdzAg+B9EbkFW5Ax8JX81z4RYDCYvY1+vweIfVU9IJoL9BDBEQt9HzKPo+CYQuG217kd5oc
EOfjCqPmsox77nROJJ2MzbH2xuZt4Aqpe9X7NTaAoQ3vK82wCXpda4C+T9MQ4LOMfjdlaL4mIDZH
Q9jV9/A+4xfygEdAFs5S1WyDxCn3uUbVcmPKHOCxks2m3BlfiaMXlOTQwKaCmAzwxoSB/+/m0Ugo
asrN2O6h5Q6LaBgyr4p1VdR2h9DI+0k6236v54w/No0fgKNdaYgP+pzVD1kAWMVAhfcoWxH+sG1Y
vNskreIUB2AaBZMD5jrCnzeDnLhEVT5rXkOfcuy5qnPMxqjSvXA0jHcPFWgIzD/NxrcqH4NnQyk/
BY7nPsm+Z4CCi55tBzmkMVabuC8CP7jtJolmvCkH7honloMwavTpHXhXod6ObT7gc3ThLmzV8BAU
c/PODYXLl3Ia512bQdwBpV17UdEbcuMywS/j4irQyS/9QcAN0z20PM3JnbV6hc9cdZbDnMcqhccN
oqb0FLSNhiuGdPQlSGYwAW0a79Dz0ZYbP8FGAZ2u49yjrxXi1bAAuLgmAfq4OMF9kHGYRERV6jGK
w8Ql+7rL6W4cdQkXMOEBZdwF/KvGNGkrc0rR+3XAURe+ATDdwrPAgnxuYEvxvWgFErqO7+67oQD0
ibXdL5lKWm11oNLYNMkcJYOef2YzYEGwuhqh4ykaEn4JB+VPG67G6ltGiEg28Oplt53yilvtTfnX
ohLTFkxUBn8Ptzipri9MPOeDiMAWdMBWyVP77iVtfufC4n0LODEMBNN96Hnjnadm6FRC1e/h4jjl
ESjlCnJiH7SiiTiPBTN2XzBOgg38Cey29RNzYoPfn8PJ11vjMQ5TRMQfWRvSs7F9AoD+5L+M8Bt6
KAJFHzLOh2MRjhK8dvCJq7IL7i976K2BY9vZkgbNw77MburCg29K4cjy7Gj4eG6qCxx5QgSlsNyM
f6Z8gAdM6vlb+MaaP1lTsvNUVuXel830C53I8uRjPhxc2bBdVoTVY5E248EJRQHSeBDu/D4fIkbg
CpHPs/iRwZnyscc9r4SxBBluZJg0F+Co2cLVAQuS9HULuGngwVIQKM952LjAFp2srOsHMCLKd9RV
cb2olJw2dBzaXSFgaJd0Gbz4SJX2P/koGxT5mjGLeeFWcShl/7XKC+eGNLAXjaSCQQhaB2f7Ahob
XEHKLPxVXWDxMQJt9ZR7tLrz6jJpb9CoFhxYODePFr45h05rvW9njuCoCGzZwkmAFmeKDCVC9RpO
m00LJzNOBznFFGzqqGoz3D3hIPgTO4KG3wXrwecAaDqfVPpOGg+e2IYqeF5kiONNUqVkaz06vddA
sz/ysiryPeziAWCsLIKLqFVdeZMAZwDbh6wsb/CSThB5wsPSBNDJx9LX+twN0MsGVdodNZZ/5HDa
H4a88CJmoOUE1DufThN2wyOkIKAjObkGahw6oLjE0NcbMeTwwmnyVsV5WLRfaE6zGHzt7AkuJf4P
f1KwG3Qp3WR44CfhZex3F3rTky6oPNRw4T0PXervbMAccL/7y+lLNCxOqszEPctYA1B917+AW4kQ
2YdFLJkl+dbDYfG3hHzyi0/IAC94n6NLKaxHdLtPM4ICbM7AlvZ+hjbazC3RD66MT35qRjuEuxNA
8uBfVnRb96DVb73QhasjcUvYVsAhdf6uxj5jG7itZFtHeO45zN0Btxzg0XGgZFrozdAKvXPQJXhE
UpBumsxBYBLWYmudpDwOuHFlgGGBlL+hHUKyeaQiDoNS3rbwsPvpWhcEs2Ysq3M5uXrbZrjKy9F1
YuSUnbOLpb5LfeC8+5rzfTWCxrgRJvXhqhXMMbzXC/fCkSjbSOV9f99MY/+A/1k9uLXfN1tg0xQQ
QVw0P7LZ5fB7FFgqwI2cPKbkVuge93/PFsO5mKbpUHVlvU2Z8X4hUQCjoLp3CxiHdnBvKPz6pmQ6
2cKwxo8TizwNHCIE8g5WDDuEKoEfjQ7j706GmkQxsGrn2ql6qHzDdlAJqrcSxlM3Y4DgjQpZvIgK
l//GGPmznpTe6kH722Ecp1ODy6bdcI9ncR845G0eYR+SID8UJ9JWEBrC/w+eInx854w0QPUGgwf/
ifp1nGZ6GkgGn2qP5fLcGljOcvQkIoz2p9eg731c4Iqp/ZbXnX5LEmX9DW443m0jdBXDVrfCiY7M
TYjj60SNDW4gQRDILnHYSFVIMJswrH+C/j/WSNHApmbjM52/CFeDbD+Cac9TAY+MorUx7tV1PDRo
zdvIfhywPCQx+9kz9q6yCru6ROBlx7nCV6zrk3H8+rmdrPpmnADY12E2MADx0VnbCT2fG7fxzpWv
WJQzm3+j1reAe/XdK5/hjiItFTe44zcPAj/zncjReZ09Xxx0qNiNQ1LkfITTuyFoEr6762WQbcOB
GtgVUDDyL4mOM/CJl5nEFQIVeDRlkS06bw8KVfoMEIF85gGlEKh087Fqp/IAm9Zx32q48mKlqNi1
LLsHoDdBp7ew97qCa2XYjHQHb9vizjVtMMN7IKwPI2yTv7vTWNxfgrzYEfCNgLEwdX73sEK+7fsZ
3RUTx7WxCYMtc20TpxqBFlRvGW51BcOHw9Hv9Hm3J8BMxzP0LW+NnxQ730UubVO1tN6yrE6f/RRH
DLzWmwgW3NjOAD/cBn7uxBOp4GwCgrh3BlV42A0iQZs4TqAdOh0dhMnwndddM97CgsFL4elV0q+J
Foi4rIQDVIeOuz0sUC+mcxYOpzNGxUeT8hNFvFPH/ajTO0wN4HXbpqyeSS57RJGjR56YHfv7UIVT
5OfMfDWZInuldHXT0dLsGpY1+7LFfWtDQ+6d4P0l6QbsPfu9QhgcwbqhylGKQSg8D4m8m3DOvzm9
M/yu4aX8XNmyiUsMbWQ7Ux1TgZW/gU8JnljxPi/jFGcp+PqE60eV1d0dVvB89sO23zkia28neH8c
uZLjrhq85NDnIzle7oZ34+QgRQS/Zg9bTI2Iy/RkBrymm+qICTHveZPKLYWXDXJqoP1qt/P9jZe1
Y6yFw39xIcYOM02EX8YsF9sKXlQxssjVg6dzcQuXNZgeh50vdxC7EaSlETFh6XW3Mk1q+MB58HBJ
g7yBjYSbPHqDys5piG+zc4MGbxWwih4mMnMWj2gK38KyvLoVORohGvhi7ps6b1Aw8IYJnkmXiCFo
mu8uTFy2nIe92dQoPt6IZHCOU1u02xyx21suSHPbjg5uA4mbPHVFn31xRmNu0VZGD/B8S/F5vXnG
3atHqjiZYNDh2jCAnYRsjmEDZ+8A2ULIDll104dAj1irup9IXeso6OE+0lhag2NkIBuxZVUjZwKF
LQyTcKdv9hM6j7+6XdPudcjyk0nE0EbIr9TfsM+39+U88CMsVs0Zpcb6zLKC31GIy++RMEpeFdUN
PH65jGWHZhynSfI4JOWAo097D2mAi5VKKu9VgIx3JyoHgGykO+Z9wF3yh6HhYzsSF/8dkDn1jkMt
azeIVQoUT6FnKEEJedReoV/Y6MEIasR0n4qxvoUlu9xnSNPtWvyf4wSWUbuJI20NlYG9S8LuR4jL
wDMsAP0Y+5S/CSEu3QVwK7oNptq5cVsSxi1wNq8kFc0XZHX4TdNxL8KyKjl8ouvc7sbQprGvVOXC
4ngKbnkeIlUo6Ez3yD8UwZZawn5BR2ewS4YNv0f7kHYecgMv84iCfP/UBm7yJWnlcG9b231JYDQv
j4U7tWLn5tp7yzWO7cgNzYzb5pi0vwws2B4ycCYocDVIbm8s0udfqBwZOnkNo5uwS/ITw9WW7IIm
dV/CMBssrtf0JZnhp6jg/pdZVz3Dh7DsN02PzByfCcygTeb0e2JZsm0owpy45B0ARzNr023LLY1S
UwZwoHFMDyuysvkWjEP/DPGPhZi1VdWP3EoACrC03MdAqIt7kp/cjR2BHxg2w3eb1uq7VzQWYXLV
f7XV3PtbbMjmW4Za4wHg0QEujGKWn6rt8//nD9uwYei8CrX9qXkuHXRfhjjKUI+hm7SCORYW8ZWS
8b+be/kSpGCcnsJ5mZBjmYb9LVgKKcJz8EtCkhlI7sbisSaqOpYC9lfCK8PDlfLpv+unPFxUf6fB
61A6A1AjhwgnNrNyI9dVNp7h7R0raYodfHMKqBDtANIJZXW262A3snEsY3tTtWbHuF/smacaKEoG
qP+njE97iavhF1M57d3kVP23GuKGyGYd2bNe/TEsZAjOUvemFoF/bisNo8u5TyIcOcgtVNDpPLVh
jtycNHnxu/A1khEqSyz84LIZk6Kv7RbSFeThldsiQYnAz7lF/mqqkJh3NHQCfUb+EFXKPwoxz4PM
+2BH2qTjJz+XIxI2Qzvj4EEKaRhpuhUlKkowwaq3CFKCmwH25rdw4HtntTs8ecMYYJ0VyePQ9AqG
jKx+6VpE4GGaiDeWO+XXuraoNnFcbkg4lHvXIG0BX7j5DoBoe2Y9Gfdp3YFNS6dKRjwA8R/KHh5x
NXzD/Q8K+IB5m2Bin8MKgyz5vxVRk0JoI7MU5T1ek+MQOGmc1TgrLaXDloVwLUThpbrSy7EiZ+JL
msVE+sTBEQhPRrdnPMLtof/d2Z5HOknVVozt71Ej17uZmcfP8DdBMDIgCfNsfNo9fzyPV9qY+JJ5
kcPFGXslK05QbO0IB0qN1h0Iv90BpS5c6vzmJTTjtsgVvFvFl4//6kpde8nB6IOilIln8xNs07pX
OqNUAx0rv/JdV6rzS/bF6DmoiHCanuCHlp/nQXu7gIbjPUcFGQW0PLkG7ll7jUV5Pu1zUqGvqD5B
FPGGJG/5Og3z+MlvtCjOT630Jg+8Cpj9pOhCHVvxRFlprrQsrT36pb/o79J/0NaBqy/qL1JsQGiM
WnmNVPFfn+A/WjOCy9/867c7xw9rOuj6FBAt3gI7BE8U8+znBThXbywRL64LL1EmMucwmjrf+ANK
OVCt4EKewzivgj/YQ81Ithc2R6MySZsrasyVTXsJ0TAI11jqm/rUINcepV32muk83HgqefYsp5Ec
hs8ZZPElQAOiEs1xZVYnHyrKTQrSTpSjnwO5BX3tkL2M1b++86KFR7Z9l1Yetg/wB5pN7dqfcuh+
uUG//3iVrg7kon9nFnC1bZDjPOkKYRb8by7NLmHARGwDPjzVCtsjQbATzYhZ49GzHiygvV/YqTq0
x0snONQjTV5zlZsHNPVypFr9T24hS9aG9oZZVm2JCRzCVLLFLYT9+vi1Vz7rErExDGCadyMSsX2g
yg2O4fHHHDjVF/ho8Ct9diur7/85YaGKNwk7iCMO0YcKrltSzVe8xNd+erFtsLwIRdlg8VlA0/Pp
aaSvH3+WlbWzpGsAuI66ddFXp34exl9MpPzYtgV/zGd0yKOvx5gT2qu7bx//tbVBWOwhjmf9BARl
eYKTLKyd7zj+Yw6vkAFX2hz5ErOhEYUg7O+a01gRBbPmkJ1HIMWC3VRRAf9oVKmOyFbKKYKBhMwP
iJCSc4aCEju6KG4Z2Mzkn1P88iWRwxfZ0Hgir06StgdDnKckgA+0X8y/PTjuElTdP9e05i+2i35q
GJr40Q89wfmB1nIP/S9AYz9ZemXqrZy7SzwHaarRFF0Cm+AyR3tFpW3yClf5YI+2+PDsDFU6bj81
O5aMjbmGywCaCeSJVQ+yu2FDD6fda5zCla64JVQDtaWyr0IIESiqRZGPooe2+qUozX7wxbEO0p1F
IHFlJ1iZ50u4BuoSGStHjhDQg6S87POviR1/TUXx/vGXWtkOlmCNbHLQbJ/WBQy72J4F/gNSl1eG
e+2nL6/01zHvBLIgJrUYbhuoW6nJvA9xU/jkEC82AHR2SpSSEaDQVO74/AW+4LvSya989rVnX9ze
OjhLDvkI3ZtV36nhG3jvffKX2f9+FQ5bDCIsfrlTwLJmMMcw+spPr6wvsVjADTy9qz5sUSdjThwi
dZ0n8qLZf6jUFTHd2mxcHPgAUWdzbnGoBpONPPZ1MLBtQWPOx3Nx5QRZsjCYgwKENANSWI2LrEg7
whl4I72c3YyZVk8a5Zl8E6R0uBLtrQzyko5RgfyOe+SQniCnG25nOeAejJr07uO3WflWSzxG00OR
o6EhOLXEaTbYxh86l5SRX19LMaw9/vIkV7A7z1o3O1Uor/K22oueXDkA10ZisXStk6Fuh1PwNHoD
3Fv4zoMOkM8eymLOln3yjuEtlrDvMz+b8A6nbp4ZihnFJUeYzfRTChjuLdZwkAlSeGzOTnDq/SNm
Z18kqttkHAUt6XXDlUm7NgqL9Tyr3uLKMEFwgbKd7l4D/8/H82clceUtVrN08hqmb14GIis6UBX9
FvTVhub12esgCdTzezn7x0w9fvzX1kZ8sbJxJ6Ot7kZs1rn7ghbPPkaz0E1KxlsUsYN4DudrOtmV
XWrJtSDuAEz1gA/m29e0x/3H/cLguDjo4MqIrJzPS7yFpGwApJNlJ9qY335jbiwNNt4AgZqbVgwa
LH0Adf5zMii+xF3kMD53ctFgFeYGjBvYgIM6douml2t9+Cv7yBJvkTqubB3cA2C3hhbUKebe0zRc
Qx+s/fhioYMtCgcapA+Ptvo2IW7twocwu/ZpVpbGkmqBi1+jmMGTw7/7zihzLEx/Rbu3NsaLtd1M
0nPHsYXkPQ/z2A1dQGQUnDW5nza7KdXerZ/W2aOcBL2S0F2btot1XnlKDHUAEgGb0fDR6rGMgVac
Niy3Nu76q+bWayOyWPZWTpMWeYh7a5pOl2xwhvovaol1qarPnXt8sdYnQUxlRJhCGjOWG1loGYWC
fW7XXRIt0D+nfILuuRPP2y9TUQ2xBNBf55xsQAO9slutzKwl2CJtkSXJc2Az0OGI/mYv8tBC+/FG
uDKzlkSLuQrROcAFml0vxIMK2285Ro7roF4z3aqAfi0Ju3LhWnuLxQHehWHCExcHuIt+BWWq3yKd
rhweaz+9WNfoEHdqCEmyU6rIQxc2sbiKaltZCO7lT/4V1pcgLA9sstmpF91RpO+2EjsZTBtQA658
l5WzyF0sbuOiRwfmifgu7hhpde847KTD54z9LINrw7z2gRbLefBxuDboyYE8Fqmh5kf+6Qm0WMCB
TfoMZXRsSEzcFN1cIX9gv9He/8EhMZ4FOSuvfPp4sq5sFku4hR8EaE1Q2GF5sp1mLyqT+1xfcx9k
l2/xj/zhkmhRXwzZZ+hUTmMBRRvE6hcIHqw6zlXqkN9QsRjIrzKLRjHYdWhaejctdcdtahiQs0Ez
RqXnqPOleLAZ+4De6XJ2YhQyX5lMzC6tJ0hb0Du9Y7Qld9Oo1fbjr7IyQ5eADJigSdSRRXLEKNOz
nZvqMRSpfB+NQM28HdwrW91KhLZEZUxhalvDkQjonOJbVgbohGHuI526B8ryH6qcH+q8dy4b7BVF
6dqLXf79r6WH1iIoJmsPLBNxmBMf8/Z7Tu6yq/bvK9Np6Y7FM7TUUkjNjhDkfS8L93ff2vOlkPzx
uKz9/GLnKMAKmjjH44cSBlKZGaM5rU5+cI0RvbJ1L/EZanQy4aDHDyCwao/iSBmlVP/0HX7K6gZu
Cc2whxQ6/vhlVjaQ/xbNX2NRNrVMRgB3jhmhKVr/yHNn6bX0w9qXWuwhXBk8uQOk6sxeLOR7BXTN
Lb2yaaw9+eL4h2BHhe3skONcdVBloY85v4fHZLb7+MOsPPsSotExp7C2nIG0ErFbgqsL1+pciCt1
qZUlsERoaA5TJJ/i5G/a4zAMERrst2OFSyqW4cfPv1Z1XaI0HMM7IR28ABwL6x23LXuSedreteiI
xkVMOjunNEVcUD87OEmTQV4wo0OLN+7m4ydY+4KLZS7mRoZonga1s2Iu3RBgoOH6ebGkdlpnuhLP
rv2Ry7//NX+hW0VPEAOaKvQwPqrYQj8IlNB05SuuTLKlU5ZvQLCD5cqFXugdRUHrDSOfvXP/p/n+
69kzWECFqSFgzUwA0U6RG3wOjciX0I5Zu03jXI4OLSqKkjrQ0UEtyP7jgf1vCv3jRP1vyv314IL4
uM41yj21UHc+JBcEUtV36HocXHKvVZXfoeGBRLpuNVp+kedtU/HuhcZLY+w2QWTZpM+0rNkRjYn+
WdlGFZgZqbhywKyN2mJr6HmbFpLh9QWDvlOO2yZrrkyIlfm2pHnohusWCwtwJjS0QspF2wnvaa6E
jCvbwhLeEZCGJP6IrR+2s5faCFQK4QYe5dvSvHw8dmvPfwlW/xo6TSlO3v7y/HW9S+osj/s6/EIU
mnc+/gMrp9eS3JFTZCf6WgIS4kMWGVPh5I8k6PLTYEj7hubO0okMx/vM6KLZfu5vLjYBWKrbQnFc
E0pzM0DGx94aRyHJ90vRMerRNf3xn1n7dpfp9te3q1vc/qxEJs5vRzA50Y/XoqrmXMszrJCIOV1c
GGztQido3Usg1qE13hpgwlO0EsDHvIg9qK/iiQVVnMDT/MntJPxLhQdTOacLYz6q9qYuRXAfaAQM
H7/v2mxk//u+StnONRZDKczQ77kbBl81v1C8Km9CCtgq93NWoJwuAoVUjJUpKfI3PlwrlHrPOg+a
CfRRDjd50MYfv87a8C12hcF4JFAGoGf0xsYdGARzgHaC6u0zv+4uQR0kqMYSClQA4eSTV3xhzo1z
LVj494PjM//vOBR8mEtOGyD5rAvtkyCg5EmvAPYDMJ7wx8fP/+890/1/DI5wrEoIX+VpvHg2FuGc
/grm1Pn68a//eyq5SwQH2p5dVqH/5jiVvYLsprxvCqgXvMS8h/yak+naH7l8v7/Wpw4C2kJ2R46c
k3PTZY/V2AGqYX4y6rx//B5rQ7HYAljOmKCqF0eYrZxaSX8TRh8nLcsrW8zaKCy2AHR2Swtv+eZE
ehhjNJVzhE4wv7Ke/33Rc5ddf6EpTY1OmupUJr6/c5HU/C5KE257JnWcMT5vRQsUCqCPLVw38+ra
qbb2UovV3fbuDNv7pDy5Vvi3aPrz4s7ri93HQ7L2VotlndUedNeEVTCbaqp64yunfiJCyK07kzGG
p8MvqE3amCWseWX9JK+Uhf+d3XGXvX3ojqA8L3px8nlHz76T6b3bDt2ThjhoL6CmO/Vu9znHanfZ
6udAH1S3whEnxEynlgFIDxELbdVNKq7E0StjFCzigrxBN7by8unckbm6BaRj3GR6Tq8U4lZWZnD5
979WZsFapvykpWdV7qk/7cfkve9k5EHz8fEkWHv8xdJng1a1GLz5XHbNziT+bkzE8+d++vIn/3r2
Hrn3ripKeu5H+shY8pDnaXPlsde+y2K5I3mNDrPQwWOPXzOsN+rvR4M0tvz98bOvbFfL7jwnk/Wl
O7s6Ww8gg+It8Uk0kCs/vvbNF8s6cJXpgo74py5zH5NgvBeBubKm1356sabxgUfFSsZgaVvmYKyH
7WYAq+Pjj7LSC+wue+qaRoXK9gS/XpjxVhVZE8mUfZcNQtYNU0F/li0zNyZF09TFpXLfqX66UrRY
GfFl152qJyrZLJyTRWfcxnPDb2GOBvPZondXX0Prrv2RxWL2ujTRRsPS2/VK9D1Vrz3E/yHvDq7W
rx9/xJURWjpcwQC5Q6OYBCRoVmYjHbX38vFzK27ZghcqgGFG0bRnbK/d3s6AtgSFn8QfP/nKmvAv
b/TXehaBBu8jdyk6wf07mgZnB0c5Hfz9535+saStazrIL3R2BoYoCqD5n1x1k+fD5/bpZRvd6LlF
TQvHnkIY2dYtzrUm/fPxk68cpMvGOeWJUvmpN6J2ngoA1uWfGega8MLap0B6NjKwr96UI4lJSq6s
hksE+/8TCe6ylQ4mUuDeePCG146IBPdAWXuQx9n40QxtVqG3H7+ZuHz8f/ydZSPd1FCfQ9NJEbL5
ndgmdTNvhiRUEWgG4z2y6j6ARiiq94OrH8MhbBE2InaUtikPswM9bDEae+mMNWjidsvzIGYfAxsU
hyGp7I8GVlfbuSLOsQcGot7UwClsHYIWwTCDdQq8yTv5In0PtnyypAc7pN0esy6MBRdkq11HxMYy
/8irVB+yJPP2jZ+BTlX9mlK4ZnpFIB9c6MV/OUPx1Nq8IVCpz+HOJUB9wMszO+S9biLahhNUpR3x
phigqyDOoK05CA5VWj0W8x5yfvcMBecEtFGLgiZMDmDkTbodKKvmUVo9P1Smg8EieO9k6+pR3xLa
uLcJSiZXRmJlji2bDuvSB4IuwPSlxt1Zb84AQ7KvzFIPqvLkR+EB/1LO01YM87Um5JXNcNl6mOES
47aWmXNNkmEzsjGLoDTONnVReRF08MeP59h/O9+/5tjl7/+1r2RA+IUs0+m5hCXiuXWgFot8NbMb
MUq582Z4l+W6zHbG8AtPwUKGXsue7SaXDZEOGvt1KlKB/TQkcRvO48M4EPHqQKBzYcAE6XcXTm8P
c2+pi+6fhP1AQJs9T2nFIVD2SBNPmQJwrgp0DMCLA+V6BRV6rZ2tqsP2gOs7ijhZq+VrmybDKdRu
vwP6EDnnoBJHyFSdWM1tjYuAITuIGvmLEkL9Htwa+mExYlVytAqQGFTD8q7QOnhIIa+L3SSHbMbJ
xwOchOddrngTFzk0kKFwwl05FwwIOjLc5kPKkYUu2l1l7TcYALGIFyy89f3AngITpPu8cvmxs10V
l7iLxqVT23vTdmID6+4umiDphxreHZ6JGLINnccixsD+GmVSQ5+efa5PxRWXY+OvYSwCvB9sajFD
Q+8tzKbHwXNfB9ld64Nem46L4wdyFzRB1TY9iwr6XplHLkxU505BkH/NSGFtkS2OoABQCVlI35wb
nJwZGScA/PkfroKXdqpuayjUNrkDrADIq+zKul4JB5aGar0rSJqwIjszr7+bA/U4FfWV83rtpxdh
JiTE8ExV+v84O5PlSHU1CD8REUICgbbU4HJhu9pjt3tD9AhiRmJ++pvVKx9dU0TUsh3nQAEaf2V+
OYTwUwfCfQTl4corG6vMyY0yVMwKGYKu9shHgYM2PlwnkGWmCjQBOWustR5Cdwox+m6nYi1v6twS
PxloTL1nS+BotzyahClvYGmXB1fFd8DAPF4eyJYubywegUnKkqZBA3XL6Tv8IduuARzTq5zrKsTM
TDdDlijlJYyQoc9RxwR/nQ9+hzAlcSf9ZDfKyN6PrVj7DkuPc/77h/5MppZqnToJWmb9dY5jTAP0
0CT0uvWYKf6kyDkgsCMliOOzu33RgbCGlau+6piQmdpPy8apY1y4+BbFuwOKD5sAyJzFNsnervvY
RolX1tDrqARdoFK/gGPeWeTeHdfsC+zfYelnTdXou0lWtS4oo9ER+NcCM4QW0SFzO4SvjAkHisFn
zd98sDpyO8yoNAdUxu4xGhuAV2RHrEc2TOM3tyKFBzaPUz93Uyu/TZ0/fB/OcDm/zeNXEAr5txS4
n23ZAlGwoQ0roTiD5umGM0Xv4rkdv5SQeXwBTqw+JoTxtxoW5r3OGJZVkKLuNUpS4JRp/jO2tf/u
x0oHyEwGvAzrMO8Jrlj2DtQtDJUpjMwycIAueRiTNt1SO00PEvSYrUgSC0wWmoXSluk7JLt8Z8eJ
2nE25qjUTrq/c+AsOkQVAlOzIpoOg93TFCvqJrlLx0EApNFCNC48sBA0CIVCO9bfDAgXrFrqmvxK
J9qcEj8HnE2lbnszeq6+mXhR3qqZ6B2Ilt7PEWSPU1777r52O/AoE+1HIXgA5XNVDCpk1ZDQwJMF
3IgNio2PHoAN+yiL4tccuBHI1CEpRgKfZDtOGvdvISqccAyl8ziOAo/PS5DjvLODkasM9B83A8+h
r+INMCX9Lyhp9LPddxHEM76rvjsTRRStHvh0lwPvUt6RqAE/r5YPrhMpnFlU9sZHTOYdzR0Odpun
cIII3mTRNmzvcau4x99AvD5ncADVIXd+a4MFFcc5UIYUTAnUMu8gxEFy91x7oCx5ygMFRM+7DH75
N8aJ+9qCg3CYVTJty56ngVRd24CwRCQKLeAuQ0M4bBQonFuaxH4AHRu/BQsQNFEXYt4k4RE41+l8
VzU1YnSHKTrUdTMffXTGg9LjtBlKLm8079kWqA4BZ2Vt/1QsU1/jCY1ICUs8z80k9gCYjacqYfQn
jvn9X2KWwxvYnWpnIRfql+XFZDOhSDNtsFD0N/VMp99EiE1k6XYjgI6dQUhyxB2gmht3bG9Br8+D
bBDPBTztw+x/9+pYbrI+RjYlYO0bxd3QzZsnGjvlvq5YtdO87gM8LQOZVOodaKT2jzZv8KmKvH8F
stm/70mMl5qDojl2vndMGzvdNQWIIkAk4uDbrYYDXKWg/aQdqA5+1WfwkM35vR/FbB9BZL2Po7h+
SQV+s8yRj7yZmSYbZeEwZMLp1oO0YBIRjZOdSrvGLoTX7MT8qN9h7zEEBRcWqDQNgDtOYXm/OxQ8
Nwl6ZRMUCZC0DeKhjrSeZtBD8ZkITv6/uMhQO9i9jMIUx6Uby4m8h9n2vCfAK/WNZhU5KJ5FKB9J
yFDloMU2skV3cKXo9tPMyAaMSOCYkMwBpEGfb7mnNZoB4fusLiArERwnL0gggJrY9yu1mwsq2RHa
LIfd1CymW6CGsq2r8b8moC2Glo9GLbMy2pQyy8GJZKDQjqAswRnr3OSS9T+kl1bZtmRz/l3HKYKA
s7J6SvxCI0e3Sr7ySdQ/0a2rjVBxsxGOtp1gir0G+7SstvhelTYPkinzow3y6qtT3uQSRhl7jIDj
G1BMTGu8m43uJAHEwC49wIrAznjsISvKd9zNQNAQlMPjz/n4lrt9cd8LgjavGJmeQIviN2laWs8z
kIKQG1FCXChfQDgD1sTR73miou8WUFVAbsQz+FusmU+DAsUQQK5JfEHXcOGycNIWIw2CLW5xkukf
3LlDSXmsJ/A+olIjRQpsGvdhGDA+wY0ze4ccAd3dqSZzF5SRBn1ZW6X8kZxlvc3sszEAPb234U3o
ayCwAU4u9yMklfWma7zpcSp76JfK0cuxiutl+fe6+dFYIrIOp8q6qcZjbzOkoUqsU0r5PvK8XlmD
nldVn8yQpo2g8BGtooGNC+dO3YHztslE992KkOOAlRf67ZopaWEVbboJLIDjdOtg4z328tFpEbWa
qbUq9kIVx/QOYG9KmtRHFSflEgDllN31FnAOivME23sNVJR7clYjghYWdKaRgCbKrz1PDsdG/1H5
N4+cxJWZZMyMx4yizo+5M5QhdWAFR/IuQB0Ug2QSqL6RK0WvpQc4f6IPK9KqyueMI4AaeOZ+m8Z3
wDFtRLqmCF7YX5rBmG2JWBHbT5uQekX20CTMB/sgQ1epZegnZb9yorPUnsyFIxZQee3EVWiLXyLZ
45T+uiMRx1gy5lWKRVGR1uHYpXu3wtoHXBQQ9W6y4Tq3CDONA7qJ/LYeaBmCdxvkuj0mqghASl3p
0gvf17QO2C2KTdXY1GGTPUNAvaPWKXfXDroWPu//WQaqieF0pK5CkjXVXx/7j2Pr0ObZqVr4MDtr
3lw18Jn+gTjtJmIXOb4vyGeNX7x32feu6F+uu/r56T50Ae7bRRzHM9iPAOg3gx72tlIeADBJstKM
FsQ0jBn7vtbr+7rNQAqTIJYcE6oKFJiT+m0QQO0hVYLcDboMpxZFJRk3d2XO4kMNiMquyIb4lM0Z
DCudXCtiLH02o8/jM8FuEA9FmDTWqfGwHLPnNEj99tVyrS+XXyr9l9H9yWRiOg4spYEmRq5lqLBC
e566wbsHWSdSm3ZAtXEu+nMAbIOKYJJ3atpAkCHemzGizyzzhAtaVd/9aDliHUAMnsoHVaLIEPu6
eHISlAW2djaxH0hK8AvMTCicBwqwsgJhIV618et0hlBeV5i8KSoqzPFfkfbbRRtHlO5tTBz9tdbO
1G6howd7sxNFHQXj0BKsdl2hd+jyHdBxLCq/gA4wPrq2kJsEvlAroMDtAq4+jt9qxC2TnaUK/ysb
hwmoOx7tCGh9AOAq60c+u/53e4b09cZqcvXmM7+aNrbXTs915bbbaQTlX+UEWO4+9Q66ls59D8px
mJVxfYKp30X8RdGA/Eq7dNymXeuKHY6fGpDEqcBPr4jVbZNOWV8T0HzSoC6t9ka7Vb6RTpyBz3xO
BgjquIweieVGeOW8fbWLyX6xmjPXjIKYTP30S+vVzoEiMGOTVz79zQpLxPumlMPeg8v2GYyW6VSn
BHAiWmJpL+fjAK7afZH7SWDjaO94Rnjflm6OYht8bwjYQL4GEHj9Xjb+iIlr9kDjBs/5C2hy6bby
IdqKLGndFBEF6zZzLSCZVbNVZKjes35O9vMk1WliRQISqF3uM239yJqk2iecRW6Q9OcMRHBRyiDx
qN4IqHcqpAbEaQATOAOSFn25Q2zytwxhRRDg2tL7Yg86g8UMXKtTpyiy2+rEAr4xGRBqU9k1Xhx2
GSGG9eaBYtsJVdAIbGDSgPYIiDKS/3pdAV0f+4P9OgNxfetGMca3bBJe/LuS2j1qCoU5XE0Nyvmp
1zmbRpTRt2lIrcAvWvCzfKfZWDB9bK1a2JhKEML7QEZH4P7DdMixh32hWgyHDOHziLFz9FGJyg4R
GePsgeTWYSKr/JlMPAUjk8hbtCpnA+SqPiSsyTdI8UpPINPGG1BO1BF1hy4gDJkzrlt79whAoeAw
Wu1mkpZzGrkflfsJ/3XY0ngG4tml90PNsNAGBfHAB6JAYc/Sb9CDI3rAj+odiG9JwLqYPZb4vjDQ
0hPC6nIVtJOGQzMnNQ9jLFDvkjHKdoor51dR9859QTqyi2cUe5FgwN+Z66aHSVUpvJdYoge+GtsH
0MKtBzEhfWPvRYX8mSYQH2TYHL1Z3vDXqUBBqxuBjbdC+gp1BntfRmN9L9tufJt8kZ8qG3tkIHvn
6tmKJ4EDrzNAFOKxvDy4kd/D0AFhVFCzynd32vfrQ+XbABuD9rslU4OROM+j1y6N+psUxNFzwIdl
YyBB1vBvG4x1uamFkx2ALm/YtkMp4aUCfgewF5qrJgBAv3rB1mhWu5b3cCwMdtvf5WSevsWC4N/C
QWSK7Qv5YBUu/p1zArprRVPsY/pomJDVgQRsDI1xjvMX4o32z8vD8MLKiBkrIxzfKK3A1AzzYnhy
AbFFoMrTdZc2diNlAylK1fMy5IhTVfDwOWvbg4U1i+mRmlKl4XXAmnRqyXPSgmWXsPu84H8v//CF
HYJpZUKbpOeKVx1SK7/hHaJIbPsprdudAny3UMO7IN3KxL/w+k03E4ZPgeUX3hFs4Ho7KbAerdzx
95cfZGG7Ro2FyxRR4omI1PCO5UfbZlsi2GNLp5u5+tkgXOLyXZZel7F2yccBJ7dZNUBW5tzW4JoH
KGJ+VXQ6NenwlDHQYHJdXbfSo8bS5BxBhGlpTkIfA/57Kzn9GisAaMFmT1be2tLzGAdS5cATAaF8
GaLfPfmC3CN44GtJ25tCZXBHNs88rlfkF+cP8ckSyPQz+W4G5G2K3SGCiFDHAQ0/coJ8yDeATV/+
OEt3MDYocsZsENlWf2zm1kUNErEmtOiPvRhf/XhcO4ZcuovR1ZMe9FMkfk1HgW365GGRVMfIjfkl
kZx01XOYBicbWE+wxKPxCKXpcYyLQzLmB22lT3Zebi/fYqG3mC4nmyASqh/cNESIzyam+ZYOxwTH
4jOrgzJ9u3yThdPOf1S3D3sJwOdSqmzYOfXsYKOOHJPSCpzeBuUqi8ujncXNbkihnwzytLeqPYKS
1MpOfmGssY1+WqcpxQzUeJhXy6Pk7OBm6a/LT7UwIJvGIxv5pw6S2vhRJt+YOA8AX7EqWRkjly5u
9EecI7Ch6WYOrtT0Airqn6kDIjturkMmMdN+pPoeaZUgSiPe1GtvbJ/xw9CwaqX0sNSqjA44sDJG
YgMUVpnH6xtYS7IviWuhlljNddjBiP6nkN5afW6pdRn9sMRyocNBLj/yIgqq/tdUaWweJuRJJBsm
NTCPDcD3V05eprsIQUmJXw0475PwXgQ4YEjeqTd7Py63qYUxxXQXVaJoU0TUjcfE+Y0knaCe23PB
OBAIHrx8h4UOQc6f7ENfzKQ/iLocsRfws7+Fw344Y/94+dILH8L0FYHUhBIzspnCtEk3zkxDHGM8
dmLGmVv2AqHK1kMKxuCvAcWW3pXRtVvPb7AfISOwpIjLyJtNh1Mugagb2HP3l59o6WWd//7hZQ0T
4R2WtNORE451r5RbnBHaK19i6ejVNBNNfsE6N2YlYuOQvBbNk7vRvdLbBhlPD3Os9Ray2mpf25S/
lXZGsq2PtTsLXG0lD6WHg8oCQPwcu4pYfQXizrmNoqoMkS+Yfuvcofxt5f6a62HpZRtLZsIKvwcQ
GOUgAGKCMpGAdGeISLQnEhTp/P3y+15YhZgmI2VXvZJuUYcVdjTlWAF60t+CTbTLobor/eIox5Vj
+4XxlRiDBgr6kS1nFEfn3t2y9AlRavs8eb78GJ9fnJpGIx/higVDhGoosqzbRM05ZsVRT9O85kP7
vF1S027ErcEnnkYSLfIpJFRd487KRbvS6D8fvKlpMyI4LEh6auHXwzyPpNagKqxAJclmrOzbql4z
hXz+ranpN+qTKErLiXRhkdh77pY3OJ/YjF384CfpEYlDb8SVa3qWpfdlDBVumbUElac01O63hoUT
TCjXfWljgKh7hZxgECDDpk9vy6p5Hak49H7y+/Lll363sQqYiQ3u8CghuJAOdIb+CyX67+VLL0js
wWv/79jmu572i4n7R3o+/I2hWd0AZpHvSgsRjqg/yQMMJ10wAkEZOggV3iHfzr1qYUtN3LjlRVgY
IM7hKJufvEM0CoIXkNCxjel16yfkyP336WZA/7NoBi0egxOimZ1aPeCRyL5E2O7K+L3QT0x7Ua8J
YNGI4TgiHC+U3oPPQWxydgkSzlZ3AEv3OHeeDxNQFKOrF8Rlxz7pqjYYs2zYemWePf07fa56pwv6
3qIry7aFcct0GLWzQgkWyttQ1YB9I/1L9PzeGvR1X/3/LUbAS2WEiqOvKPLNchHfzYiJ2uFbTTcT
Dt1uLjftz+cq6hu9PYMooY7hZjx2zVmB3UUvk48E5MSSd8RfW0ctfRmj5/OCU6T7aiBrQEdHfkZy
m1rOb9J6N93QfPWQ6H35YZa+iTEE8LybwL7s2TGuuz+Ahm+KLP0BUsrKgnPp8sYoMFm1A54y4DU1
vLw+BBgTCoj2dcOXb2wDyqSB/4hgrUnG/phVycGKr7OIUN/o3w0URxUAQQxQ1vYdAh1gMbL5PdKD
vb3qvZsOJL9PGkgcNAlZj+zF+gn+WBSwr1p9UNNixGHT4KnLRhzdPdAhu28Avsyt7LqByTs32Q+D
xpQgw2Oaqwri4qI7UFgrnoAmqu7sTDtbBs3c3q/kal1yobeZNqMUAJlsRHT1cRbDb03pHU2hv8PT
vXvRvKZfWLqJ0aUZhSCq8UYVRhJiqYkIcOzzEAWdX27rXVUqoKbrSPtt02ocaIRJJR7srH8ppb3i
RF3oZSblG4p11628TqBUwIMMS+asAJbefb7cVJemctNxNAFwQEq7JyEgWa8Np9kRG4qb2Ce/SwSs
qtwG+h8bDDH9BCZvd/mmS1/E6NtwzaQxDoQhZXJ/4tQDaVceNI/5gbqvl2/wj7Hy/3VCajqPaN5m
uQPrBcKHyugI4VmMlO+qeeGN6B78tFfP5WzZYG8ydtMITl6QJUQfxoqSN2KV+ZduJOUKrWRhrWqa
kwYBpSCW9E3YJqARO2onIXQfYDgA9fXejv50YmXUWXirpvnGyxE7UWLDf2Q9cG5NxqFNbV+jafga
efV19GZq2m2gAHSxw9T2se0Q9hsQi4tTOiBTz9NjgWQ0q72O54DItf+OREmTU1+ONQntCKdHrd1v
Jxa/U7e9vdxGFvqV6QRBaiJsk8S2EQdJVOD5U/S7LHm8iZEW+evyLc7z+SetkJ///mEwbaO2mrqu
ZEdVNb/BAg9rIp4uX/rzegn9Z4X7cGlLZV6X1EV01IiJwrEcYLuUbOTYnTwc79iVH/ZZ/4f1a0zt
hSWL6QDhBUNpLJrmMOm/elyfaYFQTJ40q3e29/XyMy3dwxgW3DK3bFQqxXHwpm3UQZaIfHvK/8pB
BA7k95fvsvTdjdl/8CA4L+VoH1NnvrXiMg+wuvsqotlfmUIXiITU9IaMzG3GYnBVaI8jsbdwO8tN
qmn5mkTJXMOUZjmgjHYd0toZEDMgKiWnDja2LyPpaziFKpXtJrdxjxXSK0MUn91nwbmrgnHOoBcA
teoUiwggLD7x5FB6QobdVMf5yr50YRwxDShOUddKk7ENq7G48yfIxrUXI7bQfmE2yBGXv8JC1zC5
41EvikHDFhf6eddCNQBbItfp2lC48I1ND0o2jRD6jwz1YipuYz96KVMKwHa3Nr0stNR/Cp0PvU+N
KZAU/UhQAYcEuckLBGy5tNpDjfvXVrHcW1lt7zPVwSya5uwWaXHOwRkj60aMze/MkdE2hhbgIIpe
PbqixuE3wsVXhoalV2uMOlC+4Ui8b8kxtdN7FL+20Ktvr/tq7L8D2sA72+Wkp0cx8e4kwZTe6ySV
KzPl0g839hN+2tpIQ5TQBibCuW07b3jwaRN9ufzbl9qEMbrAUO112puqEOm/d4jo/D0U0Cx49cqy
fKnXGMMKAqF7JFhTcsQ29S4u3ybxxocCKqA1aeDC7zelxHYMRIhnz+zoF33+g1ctMmzGlh/ZkK96
txYewpQR97LLkW416LCw7nhaPRL7DkHaN1631u0XOo6pJY4htJc05xDHIpa5488e4pUlNGIsKVDh
728uf+qlxzj//UP37PRcZhaN6VF2CIchtX3EUyGtNu+Pnpq+Xr7J0vc4//3DTVyJ7Eycr+pw1v0X
zRBdj6jdssj2ly+/0BlMLDn1u8GXczcd+97FwjgLNewJly+99BGMXlwC/JQIG6U5GgOjlrm/uPar
QFn9H9T0cuDb/NfLN1p6RUaX03Nn9Yg8hG2ieAHkA6ontfXlSkVo6QUZHU5Sb8y8SnchUiLfs8F9
t1czhhYubUp84dGKy5ih9qC8/jRz+eRzcEqueiemwhcZxQTuXGhlYM4udolt/83neo9+0K183YXG
b0p7UwXoRQo73tFtc/6QRmx+IlkGgxT8MLAtIcHt8oMs3cfoZAhH8CqctTcAbGShyO27dKqPPWAE
5So/YqH9mCJfUrCCkinFd4BzwimKN8XgP0rpGjtgYWtmQsJJVmXuOZnzWNV9yL1YBnnUvBSj8+hH
8M9kqdqWAwoSl1/YAleTmvpdMSLPgXUl1jxO/w3awqPl/XWHdC+j+aEpxq1F4YPn3XGASnLDE4QM
Ipwa5vqghUfJYxDkygxSNnbdCGMq2WJJ4IMXYx3G2XBUnN1E87jSBpc+nNHxbajuWSWw/up5fCrd
4guJLcSXsx+X3+TS5Y2uHzvx4Ohu7sKyBT3Ns9nrVMxVkBRr4JKFEdLUy2WlcOgYFRhbphPv71Db
PAgW7W3o1x3ruuBD0PH+O4HEqo/8vMKB5VR2v0siwobNp6nNr8t8oaZUrkdEqE0dC8uptNkzyErd
VSPNUtXIFMpVKF7Pzaw6SNH5L4zCYSGs15gxCC67bNe00yOL2xdY2ZAIoa5LGaMm+NuNo96Ba68I
/bnaeXZ8N+kC/JO1FdzCqG8q5dI0LgqwdPOwLl2ElHvgxgtkbF/VZE3qdz8yNg9T24VT+rWEOpV7
v2i/0pEXagGmKC7OMtlqjmk2qwcchE15LX9ificbLmb7l0Zy2okMfHgFwE6A7kPHlfv+E/x8Ut+g
RjfvbTedk1mdrTA6yNVJtg/cH1DEjQOb2Hskrj/IOj9W2Lu31cmOriypUaP/T5bd5uUAgpQ16jRI
oqBuNnPe74qzOn8O4nRYqREtjAOmiE56PssTxIKGGmF5r7FXxdvetdivsoA8fU5jgHrKRl/XREw5
3RyhHMU6rw7nAYemEjChNvD1vPKxFsbMf5PSh+VqQ1Hcms5Xb8evqVNtYhS9xOq6nmPM+qQlmCq9
DmmDtIwxtWEx4P6weo/Agwt9MZA58F7PRbLyQZae4vz3D0+RU8LpWGDcGajYlVGJXDq5c/NoZRO3
MASYsjxkWLYQA8kynC19i0T2fcboShl/6dLGopvFiuNNAi4lUO3py+q99+SKZHWh/5t6vEzaI09y
jIvw4PI97OJbQnmA/QmO5mfrsek9C5g14e58z79yGWsywt0IZ+SDRP3Gzi0GXE/3F3kiedD17LoE
Lvpv6vnwqaNiaks6NgA7tQU6eLXPARcd/WPEryPYU1OOB6cdhwLDHsKaInA+hpkVdoR5ZbW3sLY0
1XjuXPlFxnQRWuX3EQwgz+02ANduUvXqUffGX0syWmhXpiavy3tfq1zgPuACTCq/9Tlbqcf8W+58
0qtNUZ4l2UjaEnsV4XTttrNJuhEJY6EQdgIzemOzIIJx695rPIhjRRvtxzx2vjZCtVDkDDyoaDEF
qQY/t7QL+jdPI5A3wP4LBulMz3DmsXdBbQZ7d97edUQhfLcpyh0FSm7TyKzbVQM2FEMPfUkjsvwV
tVD95fKEvPR9jJFEV66XYgPQhVGWT0ESJ/vG1ZvIGd49zUM3s70AReLrFqzk/PE+tOV+ZrIYp7mA
E01sVOTuivZQpGvuw4VZytQC+gCXV0WUdCEBM9xTYYPzktHxt3F+X1fXxUBBLPDfR5g6i3dWiZu0
+r1N9rVcU9ss/XpjEeEBtZsObt2FcFIxcs4RgCICae4ozq3NrEt9xFgvxMKJWuShDWEqVAe7K3lr
QRG53I4+//m2qdcDJdOuR3vCSrhjE9zMaRrYckTeFyx9QeQ491kpX667lbFhmGUOMAFjXYizeFTL
y6BHI80Kgf0hxhY1rKxDPn9btqnhA/KkFkVWw2KTqXfLK/Yuaa+aBG1Ttxd1eVZaTYlVsGq/tjra
p3Z11frGFkZ/xqEK/J3I2wDXaq53qP4R8IHsoQwqMOFXBsTztf5/PLSF2Y05J15kYaIljrtJLHHj
l+pLjMSDy9936cUbS4SaelMiWdSGemI3s6Dbjq+dWCxd2ui9SRU1QhTxEPoKaRZJ25evvmjSlWXT
56s/25Tk1S54uqnOAEMD9dmpql0nQGOBbF72fGU6XXoAowsja424bpFgmhvKHRy/Kugz2P6uevGm
Gi+eCoxtSVaEcBIzAedrdZ3i3zbJ3p0EK7ZJJGYZr/sTlY47BsxLVm1ECw3SFN1Ng2drTfw2ZG7V
3A/jlL1AeAQkVM2zw+V3s3SL8zf/MHXprvV61ok2jICWJH22HdDVgq7N1s41Fr6sqbgTwPSlk41t
N7bHdyAbv4A89Pvyb1+69PnvH367VXVDhDCbIRy4E2iYlNTaaLN0ZaOrZnE7WmmDK8cFDax4DKq1
cJul9230VDVaXuvrtg+zxA0ljquIEq9ezHaXX8nS5Y3ZVirmlUNO0GJaTLAkes3P+pspW9OHLEyH
prbOdkrNqz7tw6gvdjn/k40E5sk4sBCKnXtrFJGFpzAFdhyQS4+XA9YMfffQWs6hrdg7Qm6ua/Om
xI6QoqBT4/QhII9BK+kha49etcZ4Xvrx51f3oVV2cszmBFEwYVRX/Ta34croMvvOykFTuOojm7K6
qte6ZLDGhvYZsZTysCTpz6muni9ffmG4NwHeqp0ir63wADqSJ0vlcGdz6x5IiKOXti+X77HQwUxB
XZxFRe6NdRsm7M6xyhs68pWFwkILNfV0Euw4SSmuDI3Ac5uSfeP3TzqebyJM5n05riFWPt+V26aw
zmNOHQ2W3YeIW/ybTPK2GVUbUCZPSiMHoIXtVwtA4pWfrIk3l1qW0bnH2tUMwbBtWGPi2QwS94va
1g6GRK1Nlf8Klp+sgUxlXWYNPBtmpUPHG6rHFIefx7gtoP0SrQLvU2pMDt3jSMCeBE84JaCvWedV
UtO6GY5ihWdvgOcrxyDiLtnlM42rwGo6ySFeysvTBG7Fz5iQbtqkSPgA6aEFpg5caaU2fuGujd8L
b8oU5SH1QfAp431oM7j9AHV7rXAgE5BxbVuw0H5NMR7cFxMVCjeQzqOHSJb0/XK/WPrhxuAB3a+0
gDDpQ5CnZfq7S+/09PvypRe6tSm4Q7Y6UpNapUIvpVUd2Dqz6kATiEmgvnLL+6hoyfbyrZbezvnp
PgyBMQOPbvKmHucrftCMDzNg6ddd+XzHD1f2UZNGEDmuXJffXfUL1J/rrmtM+LyxEjLUw/m91zsQ
6O5Zv5b/tPTejRnfEucKhC/7MJ/HM1Ete1NlfeNKKHfA875uSuDG0JC4vVf3aRYdFeTuKLadBKjl
NF6ryy59UGN5biMdq3ZknGKlBVy9N0zVHRzIa4cn/wr7nww6pqJOwiLNe9Whuxadd7CSOQkKnzgb
pTLMoAidCuQcdVZg+VayV2OGAF/aF5ucZ14wtGUWdNU8vA84bN0CTw+zQsRwzGYRkGQ9NwKQsmPV
STh5cV1rMSV0iawbR8yqD4muqrc0E+l926bq2+W2uNBgTO0cDJQqa2TcHkXuItukjuNba5jbbeI5
yFTLar277j7n+3/oSwCvykIlY4+V+QykvZffJ1K8TVnNthYOjq+8izkWNDmo8U7fh1792Hp/iqTe
yOaWOit79oWWaRKchxJQ0sZC09H1H5n+FMWaTHLpwsaI4NgEvCGGC/tuiMkN1IP4ur7qGgPCOOMX
z4CVIZS6eE2JrcHnjJ/SyH27/F2XfrkxFlSimwmJ8F0FHV7sQpzyKX66fOnzR/usoxrjABTbwgcK
qw8Ti35xIv+2ab1HaMa3ly/vf355UwM3e4DP5jOpQkrat4ThyDyKHgrldQFzz+VDJ/1Ne5x0X77b
wnsy1XBI/Jj/bZdCh5zsPgYeeW3Pu/CaTBlcMsNP2mhA79FXG+yM0hI8TThlL//upasb/RbLvrGr
Cfgyve/v1CgDRugWZaXLV196K0Z/9W0vVhbBb88A9xms+7FfEywsjGum5A1oLsua5gFyMbCaiTVt
5qHZdenTWKytO5bejNFnW3DJXH2m9nPNEDl1Z5/l1tPK0mzpxRjdFnGBU6TgAkIZvgPA90TWwpgW
diwmM1Mx4LR4jp1EAyyNTqqNjYiHvnymiFSfm2il1Sz9fKPrCoXSA+MoPHip9wwOwAZMxcfLTYad
R5ZPhgVTUOcjbKZOpx5FpDpKnaAZbHImsDtb4Lz5FngSnKuXrbcdeIlagV/CgUQcJHMD7pJuE1rb
BxFDZEKFO2+tXsBPjL1UaKlaP+N8XgUdzsA2xQTLgPRL/8F1J5B1EexsAwxdF/soT3zMKPbw4IHi
fUOBMwchO3a2eYEEpEiuscEWGrCp7StFC2A1snpCZK6wIBf6Wdf6pZ1hUx3r28vvcuEzmfI+lftk
AvVd47wv/eLq6AeE6GsW3oXuwYyBY9Lofz1v+nD0kVetnMzZ4UTR2rje0DsBNPo5oOlpVG1am3W7
dq68/SRBuQx4lI1QXwxIedG6e+WOLu+8VAJqNzd+UCWS7BD6FT8W/+Psu3Yk15Vsf+Vi3oWRNxcz
54HyqTRlu6r6RSjXFOW9+/pZWXNwUVudSl0U+mCf3burRVFkBIMRK9ZCa8Qjr4iKRfuqc/BVKqeb
Jt1CVQMokkKkDjNY/UhBZ7yTVNDvEA6Eg5EZjUL+R+5yEXTrde8AVQ3a/D5Wx1MeToXdQ1/JNrDL
TAVRs5g98RpIlt0+VTULyDD+CFmk2i/5LnLkXEpuhYbyf8BR2j4NSdufRDzDbUp0HHaGqHtwcCEx
Ykk5RWDcFEg0A0q5YWVrW2ThPfkYwKkIpHuBooC4O48iB1I7D0qUi6aEDNDGKGub5Pzfv0VuUPOo
0nN8sivCeyAkYHA/Y0MQlqBBlD+KNi16YwdRBJIJ9+G8sfnWPswiKAHVErC8RQoXEe90BkZmJQOn
ZUqysbeuW85KQkZaODi9iLm4E6U00Br60fT8PuzoHXDiscka8CnSxG8q7lCk4YbXW1mEJYiwTge5
Lxgcqjy9yBUUxbfOyRUzXQIHwRFcdwM46YNSLw1bEpseNIzN6GeltJXmWVmNJXawGkDCKEd6EmTp
vOuVbA7aamz+KOjWOaAMs0W/tPaJFg4n7KOZ11Ww+LZZbI+94YOj8+76aq+EikuwYAmOyVgEaWTA
FLV1aTS2j2MFnQhZxp0aULSU1APIcIloNMNPv9rC7DqOqmJoIPod6wHCGqAaBUHnXpzHV9r1P/P/
fwEJmz6p+wJB0iTEb0yI3mcqbRn3SqCxBBLivJxUaOelQTWNnZlxxUM+J0GUaw9D1x6kpv+hf1oC
B/nI4DKtQdFcHqk1IJtV6PzPorAlNrAFC63WMRGXp6GyWuGFD9+ub6gV97HEAp5ba+dZ5NogUyf9
M5Ua5vRMQSP5nGo3ZScxs44nDqTPamRBoUt0rg+7YuxLVGAvM1FNUlwGuVK0AXh1qCYSuqljtdIp
LSxxgT0aAlTGoyAUtmellxItG3YD3awDeHRjrw3zwip5gTlU7/LjLIXaKVeF0E1Flt1OUUmP4FII
H6/PVfiCwl8IFJc4wqwSoTUqn+ul5Vl0KZSUPcQhoFoNvq75meeb3q8io3viy56BL0dTXyEdim46
aUI7tzVkMjhg5wyQfSmVNFtibRnwYVf5rZiFp85IeIvnJc0BY2T1KkZaf9DLSLPZLCsDUXk5OoUC
APmcaGRvbd9KoLXperYHoXJBaDvHp7iduL1cgXUIGl3jDd8V2s2UG1DmAbbXRcPk1KCuwOmWgtbf
F5AB1DdtyUCQWxXDr1Bl7DHSBvYhjFl0yOteN2lT8S6bZgr+QiGN92gGnO/lMk9stavKR7VF5ZLW
hvapF6IGeuZaSO6QeB9NyNGPALvSCQg8TTq1M5NIjCwXEVQhPiodhbhKR6vMKqGyQ/I8TlzkjRmI
zspj1UMZhOVQpBt4VXvp5RyZeFDMOwUauK2u7VW3z6Agp1VC+zwzRSFpqgumUkEqZOq1YhfzWW7i
XtKaDUP/upBOCNTQdn4YIo371EJFdCNVDS2uUNv9wCsh2I3x7bO8UrwIPG8mUNyay7WUe+Mb6GYa
ikItEDRDSWmCVu8vvWs4ZwBn+KOGnjoyKTyIolVAUQBgFT3KC9RsITRlAhgWPXYQqbHRazfdIJcn
A60i5DeJJPVmbPSFK0FlwwK7c2jXJUU+Gx0YIF3mQsVMp34Ocsn4U5f94IZhAtkjtaz3eWEMrtZr
6AIBUerzTDv6kWYiZGriAQi4qEu2II5rtn3+79/CtHhO5aSPEW9HugsyLtxIMc3k4boxrZytSyyr
0UFLKlHOByAw0lJ+TLKNB6/EBl+e5NtbSyjtYHMU6ZkkFxSDdUvpTVOH/J9iFqJbRtkWF8/aDMR/
fh7WR61cthnKWfxNAuh1FkkbGba1Jy+CTYi8oHWyb9tA571cagkkNDci75UjdIlajWo2yYOBMJYm
MGPe58p72kN4K4ntHgI+15d2Zd8sgasKpK6UMURxqYWuEofG7+SMh8Gd+vrjv7bIBS+8xK7GKRxO
qmgAIkldZfeZkByA3yxNWRUGb8pl1eJw+7RLWKNdplJqD4wTPGUYM1MSuvo3LbTMzoYwubv+Qiux
3BLj2iqzVhS8hGJwZxBRPAjxAxdDfjnrQNQZo8V6C1ewsnpLwOsgSDIUfHGB71rdmkO/Qo6g75g5
Q3g3lm9+NpuF1bclFUMoezQBr1MBQfvEPNyNDYfn+mJXpVL7BKEo3cwiI7J/NuLZDL5ZbAySrBYk
8G0w1PG+FvQHRCt7qvCDmVBkS1WB7jJ1C426YltLNGohT71RMjg1rgLOF0D0RN5AD66tjvjPaUBO
bZJCDv5AyfnugCxbbYJhA34+hAZGDyohBxyX3I/oJNGu8s/BZl5kfadVbaCpITXnEOD2OuzZTtfA
tSHkKkS2lDZ+FsZ8a/Ot+NUlrWSicRlq0EIL3ZohP4ooa93QEv0ffU5FUsVtsrEbLi8QZOb+ObNB
QptWVUKgc4h4theVSjooofh+fatddk38kl1SEFpIx3fIbxhicUJ2z4CIBnOkXN9Kyq8NcN4c3/ay
xg9N1WejsTPyU5qeouJTn36UguCX6FQ+V6WinfI2iOfCUgyNFNA7GXVIFG41Lq59+vOkvr18NUEE
XeWTNpinDghJFhs+4jhlw02ufZqFmfdQZOhL3HmDTuFB96oQNEoSYVQ2Ds3LXhjM9/98+bRuhRma
H21QJx1E9FoUG1VV9M56x6YQNYnZ6dVTXzQf13fS2rdaGKBQ1UPZNxT3rXIinVARId548mU/wi/5
HadchVhmDw+lD5kfU8VnrPKYWCF7WQqVVYXdxkArC/IXrlRGI7YYYkPJWuIo7Q10BS30flz/Piun
NL/EltZ8BqdQKGhSDekIIUFh9CTUx/eJNpV+PHNojmrhNBIdEMVuNNSbKoHiCyeBqL1qhMEueugT
aVIRb+yPr96fv8MGfolG1RSKzD0U4YJQryeShMztqtFOKdZv5OOXkqseuCxzBAiGQC/AwOEw1xtj
r33pRSJJFMVJZhKOhgEhNC/dQG5dz3+UceGXAFUpikYuLSJUkIs3nb1KbAM1vfbO543/zRlAd3WI
ZSnsAkk0LLV4THnNFIYtDOCK+egLa4Xm7QCpPqiE93Vs89zo1dAM2th5l08qXl8cxKJaTg2ICbtg
LpQRSjepAiHKuAikqorOMlOlMzNUNo1CnF7bhJMRYkBxz4ZEVuxPcjyYSB6AGNEoOztpM9FloGF6
u/5ua9NeeI2Ir2Uh0kpjN8aPY1rbcUTt609eW65F+liElWkKVxk7dYbGjAyi+CLR3uZG9a4/f+XN
l5jWpuXRNnJOWE5syCHOojwnbbPVIrjCPcAvIa1xQptJbBECon1OtgoupK8za0M7rKpkF2bZCHFX
9NKjGy6ywI+lObjQTSZN58ksMpm7GeOytuIcy82D6C1olVY8QVVi2pj8yo5a0k5WXV8VjQHY8CAO
ITx+7OaxrlsteBWtKIw3lnBtlIWXEGSJyyHci+AkK0ly7lFNE1NIPZkXNnyFsNIzxy9hn4muzilI
NNOARmjnNccQfJaV0j2OWkwFXI8QfUeQh7xBayOa4SCZDSikNAJeN/WNADZSTtFNtRfBUtjn8h60
AKidcbjt5eYMNI4EKIicHEHbm+2GtMzOR3BGyVDJugBpttwgvTYzs+HjEuzLs3Q7phkQUnKEuinf
hUA79Sh1hCCtkgRZ8CECPZ4AYe9/FdDV+WMIIT2Uals9G3OFEEhvFUcFjNTSZERDikH7I1fQ1Ilp
j/I5kAAPfEt7s1PA/5qdCd7TM6p1VMbUyXh+RF5tKLyQ78bHou8lP4b8s80gM/iudKJOySSrzQGs
Iaqj1cmEXrVMtHW5pu815L8K0g8lplaiQkeSqsyPJZSW7sGNzoECU5G415Crtb1YQTSWKhm1plYX
GwKyyuhDM84kn1LFPUoF7Y6JCn00blCo2ZXhm5JpwpMUiZRUoGO70RJBt+ccibNZAj59FPo4t8J0
GiDOLGRQX2x7ay7Kds/JMzS7BDXlXJ3vm7sJ5X7wWsvtKVOH4Ykqcx654E+VnnHxCUnIi7lZcmgq
qasI8gUFFBlGsOE81XkdOgUKQ0ddTtVAg8Yyypuc4acjlSARlkNErgExqj0lnQb5JMYA2IN6bkgm
VeqsKRczlZQ1YF+k1are7kHxstc5SbgvS0k4N85Fxk5qqieQZEgcvCzaWwIFCq4gQBsg4vwzb7Xw
s2DBaJq5BqhEN0qis2OYPV5/8IqbXeKLFToWej0U0q6KMU9oqb41DLNijbZloiuOdon9LSSWh0NT
SztIF6aBLhWzp+IaZ80cEpM5mtMKIY6sTMghGwB1PfSxMgKxzFObdqMrQUTP5egP45YlTBgKamko
TAUixNln+S8wNxCqblyXV7zdkqozQ9Qy1VEWB2N5kgw08eqjP6SCCxXcDX+qnM++CxHfEjKMUsvI
ivMuGHBUPUB1je3LMBP8Miw5Dw1mM5qqW01+N9Bv+QgHkeG+DM64VEl5MkL0Gv+om9sCyTgLZsCs
bFIMJyuSyksFQTAbeWAehOl7lylVAUHqCqJPES0QSOuzN4FfytE0Wbyt+GkgiDU7h9NK3ur6mj4Z
Cjftqnqq3AQSkAfdCONjCh5Nj5ViZKIRPrdLKeLsUuEGq5h1A80evW5pdSRAr1AQwF8ephD+w7/1
XCx6SETWtxH09+y5GWXTgCQe+dGOXxKRxgWqL2ORGrDP8HUs2IPc84+TofwsIlqSkKZ1WRbtiJwW
o7ea/hTGD9dfe82MFgFmmohnrugEughN7mR0shUabxAarO3cRXypTWAlzkZsKzRckrIbTL4qbD7u
XbXa0mBbe/tFNNdCQrmgHDLATGiOyajuykbbsIqv0twFq1iilSvUXZTagOFBJalvyQDSxNxnKs3v
dZpDzlNrSjl3KJWF50wydm1d1WRu2VPWxZ7EafSN8YmA2IBr5h1T9NoRJqa5qVBKUDxstyTIVhzt
XxjlrFHbjhvaIJ+OPRi95Vay8o7/2fmwxCgbBc6dJD9nUiGaGUteW31c33Yre2NJ7TmFUaZpPBYO
Qqk7qVTeW2gN6CK1YJEbeaCV/MCS3bOrIgAoKTwmBKCM/MCVYN3K0Og0mnX2M00cfglLDllSGUMq
saCd1Xt1Yp+lPPpJ2B2l+IcXCmVhoOUAVpChkYDJT6XJRg1ZsmXWKxu7fG0dFjY6Qr+34Oq82jFD
pnbWtIJp6IP8WOia8mvWhGrDF6xt00WgEXPNaEzAcAdyNts69VKxAJPYxi5dm8TCC6iDnPdUwK0I
gBCJSPrwgLagp4QZlojusJ/59yVouUffzIg6aBuItdPmOoHAhBkat9fNYcWPLTHKkP5tY0DR26AF
7zOBVAkSrm0mbVzLVj7+EqcsVqCKLHVALQ11tprJHWbF6uSNQGzt1c+Dfst/wJIpxV0BH1/NLMTQ
ZrUFL1l77fOI355MEfm00TkR2sRPfPQZgq+63ereXHEO8sKqpq4Rx3lEFlTt+A5Ri8BsEHHT3YgE
FHrgCubRoZ+s66trXI6v5IWRDbM49K2MTyTVU2mVaZPZbARUCnrLsgflBAAhCsNweS16FNu02cgs
ri3MwuQ0IJklsPPjZEiGky4X+0bIN6x57dELgxu13Bh5YDQDkO570Hh21Fb4UaMHv8QYRwWy6RyP
go0qPoTFXWK8X1+Dlc20BPXKNKUDg/hrMMQT7qySQSQq3KjRxmGzklVf4nlFpSiackB0W8hRdNdm
nBZMk9Zbw5zophhKqsn3EDdVpbnYyDt+4QQvxCdLmG+kYnlpndOgScHeTJBfnx+QJtChEq6P1gwy
GSgD5QKYPRuw7whxGB05wDQYQZDf2ZGcskCDNrYrVbKEtEQzDC+cwFCk6qUZuuf6hAyEUlDAf0Hw
rVISTwPvo6ZMeQKO7+agSEaHFFTBmQDp9I+cIfPFHbQR51/XV2zFqy9pQ5MWBPU1MjY+P8+8K6sI
qbWcGjGpgHYJQM3eboXuayMtHE3MUwE4TMHwCz0PP3pOAey86fWSA7VaBSYYCqzUxj5Z24YLv2PE
hpwrCgxRo41+W9WiYOtRyDm8ohc/tKCFt+lRf56hFgsd8agFVEaA7zFjrdRfri/L2gwWbqXt4zrq
s4bu+EZ+0/TygFobhWor0zcO2hXnsgT4UgQdea4z3ddC4ViH4klpy4fr776y0Essbzj0gO9Cz97v
BcDhay3o4vkY07PMeL5FErXy+ktYLw/dNMkQOQ2v397XlW7lLNvYPGuvfz7Mvh2IGfqdy1hHE4RO
5x3P7sUqtqXKMKdY2fj2KyfVkhB0SLow07JB80XFODQ9dZRY2sXlDUOhvCoHi+XiR8FU+2fLcd5i
3+ZTwLjrnOM1P1HGO1EonyY5d1MZacgU6aifjbGwbZlTKpnTNdmPq/CcIaqP1dTKZqZJsxU1zcbK
rBjFX3Deiuc7sQLUpFeTe71V94ow3tW6urFv1x6/MGmhxnuHRm6AFY4Zz6NaNHdVGoLrruDZ8HH9
Q62NsbDrUZW4Lh5V3adoA97VxhR3BF0gHBFjEZ7wZ4MsAodB7Q0tblLdFyruJMz9U8QVPquG1x89
fgnupXwkjDMLJT8blduG8Y9hpblV3ts/e/z58P+2X5O6rUelMSRoUSDxlfU2C/GvuvWzpy+su1d7
tBK2uuTXustX4D+tJ5QQtvpzVwLeJSS3qscebXIK0vecEw7zwQhfVL1zwUNgirpzfQYr/mmptB02
YcPVsCw/TMOPEvoVBMxGAkhyIXKi5P1G4HO23AtxzxIRqSP7EpWRLPlKMzwKSpmjX3y4uz6Dta+0
OJ6buYgMSIBIvlAYVt+Uv+UWiq15rNxM6lgSAKLufzbQwqJbBr4QSWSaX9di+TynU+uDRwY3EQOF
EyAwWzcr0nij13NtVgvT5qYWrHllpvstB33VGGTLxj6pvWyeHSY9Xp/QGmxgCZmMGdIfvCJAAXPU
AK2Nx0F9nws1bElbU2qriRSafAld5hqN0ZbUCeN9pxZhTJjGyVs9NSvn1xJSKepN0VfNqPqjouoe
N8gw/9LgfSobLZHOfaJcC3Q5SRVR9VtWdhu3i69ZXtiUS6xl1XKxXnGc5IMckyOKMNVDEDXoYraE
LqcnA0zDREtCELeWfDhZLZuVXyILsw3PtIYiWWIrmaQ3saInsj+V4/wgRgL0HMNuQpF4SkVovMtZ
Mnh06qR+1wI0FgKJn5SlxVeCCEROnNpg8uzQv6dOz1OTGxuvpVw21SUQs2iY2qRCpPiSMd2GYzGb
bdyNhIvHm+u7bsUX8OeBv3nkoQckjUJ10x/A4ZeRlutkR+zFYkvc96uV5dK6ngf+NkCuiGyKhFbz
dbQnNDOzy2i4K9GmOqIfT4qomek6mefCxaXeGsII+F3OlnJUUh7jcjZ5/kEZZyIrp1ioCYQQPB0Q
9utzX/G2S4RmBVVNpaIToqd4vK05Zlaql6fTKdefrg+w9nEXPmqK6ryfBkXDBYw+FkkUpALdWLeV
fhV+ictE1oVnYk11IJyARDYzWWMmN4adD9kaSKyLWrabZhk8580ImtUzcVoJBhuXDUVP8rluLRkE
uR/X53l5kWVjmcXVUZBSoq4u9oM5WqlTubGVO7KtOYIFyXdrNKFZ7/du79aH3OWsLeWArxvNX5sL
4y5OmxBBHQQKmmLfWqi7OG8C6dzKpHZhfvbkab8/Subr4/1AIpsnNRHJ/cfHJhfLxTNBBqzsnxtb
m3CXpkY2Ba01W4mdOszO7N5vjv0ptWbvPSW8I0AK8LUmpdl+5m5HOjM2Qzs1t4ibv+KCC/Nf5noy
Le4LqIxPgUIUR7QFi9l3NzrRSeOHhCepu4lpu7iVZWOZ/Zm6JEwThpHAG2I8py/Jbg4t/Uazm3fp
DwrDLTWF2KJv1zfU5dIRhjt/9G9eQ6hBKlhQDKcftBM9jlZcWb1oUtKT9/g4WaJDTW00JTvyxg2g
8+rHXLhCgRXIJIoYs7KTO9XM7MYcSWLmRDJRcLJ5C8xbG57nsvXKxjLO7qMe8AaUOgLZDf8YPRkO
xaGxetv40zzoQXFfbAQuXw+8sEOWbXNJF0d62WCgCL1fZLDnveaoZm7l1kgEVzuEJ2WXfehO5eRu
tjXo2fwuDXp2uN9WL43UjOcoBj0X9BzJih3VRwjhN/uaTEFqbioMnpfm0kAL+0fajebgEBmx/3Nf
vx2fw9vsqO50FyIoZmVGOolO2rEnOEes5KVtiOpwu+ahNLcy7F/WfukNFi5+5iOxNYAeCqBfaPVW
ZHLkOfUzUpDTg33nM/KWOvlpJO7+5XWyBBNfgCevN+eNdfaKUG2woZJn6faWpa754mUYmSUdpzcq
3ojzGhtiOkTxoHJAOPOzJRo2WWvr8ISJFZHzQvBbd4qz27vwIZaBI593E8fJWPPBnB3gGQm3V86L
j1+TPZmDOeFX7LcWaGWJRhobFRQi4Ts1RCApHFdhll67696N3/FRfQ8NAklwsAvbW0DQy+RZsrGM
MCOZ1qNY4A1rLBQkAYLcKUzNrO0B3wR9IG5pqzglWoxJrWgLa/eV+bn0YRZuJQ47kZuRnwn6d/pL
w+TPayJZ3ZF5ofu7IkC62OBwMDtr/CPtzpPeDXtEuYctyfjLeW5MfBGC6bWWI3D+spLRCl3RTrwI
7o3arRfuw71mVlZtGwfeib3cjm3OCm3dlvzWQe/z09a+lNY2yMJWB63KtZ6q2CC3kz245Snc9fvZ
gi6omWIhAEa0lTvRF/3Sy8lraeZmtGsPxancNSfRy03lZos96SupdGlJFkZbVeiXbAAmDLTKGmGu
9E6DlzoHDq1Xegl26G/udwjymiOkBIhhNQH3UHlbw39xRFwafhE51H2udQUgpEFvyeZzRwbCrNDU
3egjvqGe0pPpKAVjwB5DB8qy+/5VdjKrcNQgwuoAhmODatfaWpfLFx/sjkVGaUT3JXgmzicEI9yp
fUA6YH5Sb7RHimNp35zyz+ZN+FHUKuvLnhvOmI2w6THYfNLu8xvuLTtoZmlPjrKD6Lm3JYyzcuzp
y/YbsYcSsCqcN9uu3Oc31XFwC1e7wwe919wZUYNi8iS2U1fxJ/d6zPLFqPD3supL5nVeq3NerRv4
FycvyBSZ4q3iVx49Zp4UVI+VJb6niiOfGsew27fkIJMc/j8/RJ/SRmXhi6Dg0issLF3NE6Vvzk64
dyYz90tfd6nXuamV7BCduonZWIM1Yg91vg5bL91h68i/HB/qy6YYfjZACGmIOPJTwj2XN8MheRT9
6ZT42i55SXfsHt2f1z/0SvCkGwvz7cI+VOpCGgPVZV7/wB/iexXRhf6se8UJbWjRxop+pfYufc6F
aQxTzE06dKKCaD86qgskuid5dKfvmQ+6XL/zFTM5bTF2ro227GMZ9QZN+KipB/xtdgcQYPgnfZEf
xZeqIEA0MGhzEDaAB5ZwPudvfMqL6R5ZX3ZHTA2oCyKRP5/a8k60U1zbYou7K4PaLvZoCvKYEx80
v8KBsHXrXont9SU1Nq8Cb6aG+Kq1NT+zV3qEPqmXO0LAHTUbxDM+vYnu6mO+21IzWvMGy5aCnqsH
XauxYcLfNSMGI8KD8pTdFo/hC+0sRGJ25UyqGwbinr53nrTxdVeOfn3ZbKDJWQ/hP8w0IRlRwtPo
tNZg175knU/fxBycwYqO5Z/Ez/zy1djldyIuGWe3tLWFvyQcL2zhJQU2EiyzlpRnu7QrGzr1iE8b
dzg0CLxq6/dDhJM3dZS3wk0OKLQFDUJUxKSk/kztOMht/NM2btLD1o115ejVl6zTaaGouRZjKTqz
sVHBsJSgdEbfcOLT6KlWiThE2E34CmgE8LKT6tXYfhubfcVHLSHVbBApmCHwLaST8lw/yL/4Q3pf
B6HT/mIf2q8pIsLL9aHks4e48NmXeGYtE8NB5DHNZ9H8LZDYevh9SAjCv8Mb2zlvBXEYuYsshOQp
Qc+aq+ICxpM/6BrCkfAn+HWbmr+uv8rKfUBfYpMZp6Qzm2DihV38kVJzLAgDfuOxvNfujN/5sfEr
B51RlnI77nobHUxBvOU/V7zLEnIbhrGqCLMAu3ucTN7uDmwXn0I/3HMGbj+9zbn8XrRyHMIpEjh3
1ye8co/X1cXxUDKuB+Iby9w73KnfQz3gNnvU9+OuusFMd+ykWdUGLuyy8p+sLyGuaVz2daVhrPEk
naZd6RtkxpL2Jn+q7fB9Y0YXsTGytuSmEWU6tzEazXbzia9JdDP8ml7Bw1EdwP1yy/0Wn/Xn4aG9
bQ/hUd76iudMy987WFIXZ5+gDkJd6BJo25+72axfjCcFJ09G1D3kfaA0eOQfxt/35S36V+b76/P8
Upj8e0zxb7L7KZGmNKuDHNvUYTgYZLMxU4sHo7EpE5TzGos79DbvhGR3Ty1wnj6p9mZG7/J2FZcA
9FKshTzkJDngTZAq/BoOmHH22JKbeVfDW9ee+AIJNvmeRziOM/ileyqesjf+boyJZml+aqbmxoe4
vOB/ab6NVTmmkQzhi9KS7sUdklG75lF7M4LSx8X5ZjJlGxnHe3arv/D3Z4/Z7WMvvU1/579VERe4
669xuSYjC0v2M1WVWaID5bGLenD0m/zkFgMpGJkyk1PB0wdZRnJ9qJXgmV9ezrMZ/CZjCfwmEmKI
6sb7YteehoPgIRzBJb03Z1N0pr3qpF69q06gK3E7T7W3gBQrfYHGEs7YjbmcRmLDBywlWmSnnd09
UjuyZCvrCf3QGXZ8cTMeU5ue5o3b0OWMhARAMGzvW55sAKkil8pKFXQ72S33CSoQDVH2mpfhKpp7
IqLn8ITIrz4WznjITt1GtH7Z0CRteQqLSUpHqUNjAeedbwqhy9vnjIDkjaU1HOZAtWZzP+zLY3tM
vfxWfEpO1Nna3Ze3FUZfOOieRpApMc6jd6RIwQlDksHmRhtXXJ0oJdE+rm+qi9lBjLO4ZyN2VxUd
9dNANo5VZ6n4puqWaXyR8f7lqyRtCTimCJuHWGlpEPxGyg/5d4R4H5qlI9OlkMPB+s2IU5HDcxBY
Bwe/Tr7v+M7Bsg6Hh9MdFpj4d+TddT/du08f1YrP1t7fuL5PXP/BJ/7nXiem7abEPu52tm0/eh7+
72V3b3o797gz8RzLCjwTP2ObO9MLDpbjPFu35x8zTevZsjzr2YvIVqLz4nEA2cHFmslCxrhCzqqg
7s3pUIsm9Ezn0dO2kCGXT1JJXfp+yOolXN13VQD4dob8UJ2YaD57VF80E4VnxVK32C2+8OZ/r5zy
da38ZnVzDFgRukno7vn55HP26cDuZFd2g4GEZkYQqJiiWZAgND8URMkcwRnkRib8ncXIiAJEYyFK
3kH39lfhozq+BycOgA3mPRjD8Lk39u6KiUpfabRvbxmlPXhVOogZq7f1nnlIXZtOQ/zYAuykJJUl
3c47bce5uX0f7TwlJsnTuNEwdzmCwtDnTfBt7FjIOKnKGB/Uz9JzdZwfkt0Q28iLdc/ja3PaGS9y
RviNusvlpIUkLsHdE6dyWc8wU/F3+4x79g73gc4VgnAg7Zv6IN+rJ3oDltJA9O5Bvf/I3q67h8t5
BOl/yfe+TVNLJOSjJHC4DgiqPhIExdRMPpsXJpL0mLxIhRlmZGu0i0e6xC+TFlyFOJEbwZ6g6lYF
8U97nu3ZZqeksq9PR74UsEn88jBpRJ6fQV0Nb5fu6sFSt8R0VtaHX1qm3E6CEbd48PnKVvrJHQ36
BwEVpNSJnJ6o1uAUvoGyirzXg9pFt++Gk718WcSUFinjTKzTcBwN8F3tpZPutr7ilM5wSCPCHdmh
DBonQ7IA2XLcVMUg2oW28bBVOVtZr6VQSK2DkIHrMOveSnAPLi3tAOqjNrc2eUJW4Afyokomcuos
ZDqA+uXkaLNTT9YQ2VnsfG2H/3wf/y/9LG7+16E1//ov/P69KKea4fRc/PZfB4ZW8ab40/7X+a/9
vx/751/610OR4X/LH/nH38CD/z2w9dq+/uM3dg7WhOm2+6ynu8+mS9uvp+MVzz/5//uH/+fz6ykP
U/n53//xXnSQ2cHTKCvy//j3H/kf//0f4vmw/c/vz//3Hx5fM/y9/6HuXF4sV/L8/q80vVcRCknx
WMxG0nnkyXPyUZlVlVUbkfWSFBEKPUJSSNoNXpiBARsbpr1ojGHwzsxgbPDYmPE/43vb/i/8zdvd
7ntraC696MXApeBSlSfPOYrH7/H9fb7f/fpvv/+bf/n93/7db/7qv3/3b/76+//wP7//97/6zf/4
L//7H/7y+7/5+3/yQl+e3fgXvwxY+CoMAZsmhIkoQccZUYT/8vu/ihmhlEvGInBPJLacbYex+otf
htGrSFARSyZBJxEvZRfXTj/8DX2ViEgwKWHJKJDrh7/8/Tv+yUP7w0P8hZ2au7a2o3v5iD/Z1Uki
cS4yHrIkjkQcJ982xAsJ/newOZ2Hs8UYj28smu5Mzg5tM+lQdIXvJH0Tg/f4Vq2w1k6pd+JuxjDM
GzL2KfEUDIG4pcU+hrOUOtAiUU+q4SS1y9KeYWM7VlkIu9BHwRqWNz6aHtaxbdbdxIECV47+jND3
m6D3h08UQQRNSSJDgv9ePvGPTt9aBphZVhZGirVzOQyQmru48+DLqajKktW5tHCOPzo5xjlZW9Sg
BhffT6LTh810Q+qicYYWL7xTJvYno+DwO1XhG83KZFdsbj2Odvi5FtpPo58f3nMMuB8WAk+iOPq2
VyKGkGCcWusc0+/NfvTbsit989Zvds7qBoXasXA/Zz/7TZj8218KsR2QGEhL0LT45pzAQ5JRK6jK
5azoG5hEvu3gmpaGE5VZy+Nbyga2VxFh4BLyet9NVv5MnvBNSfq3b4ELQcOXRSjFD6vzR8+KQ7mO
WRy8hc4OfMcitIrWOLRPSxhNmUkqfiFODHm1sO0QBirYadRfMBs+BjvG1gqtpRBjhZ3+1DUeaOAo
IH9apvzDO2QCe5MxFLHxeL4JWTYOseyEymIuo7f1fJnmNhsCRGsjrA8svI4H1DnVLXNgGJLlBHTE
2USfEYamKmgyXSRQTAFn0BwM/nebAOLnNo/k+xV6wyB+1y087YFireXDMMU/k/P+9Pz/3VunMhSU
UwTW3771vlLWNpSp3AVtmG7LgGaf5VUmNWAcc7D9nGPCN52+l1/IIixfgYSThgn9FsclkjmWk4Rc
J6bBuvfCXJMVpJl29rCqbHRxoVP0cRoBCyGm9TuhN+RkPlCpC6Fmh7iAHcZiNj9Tlv2nXwPeFQfh
NglFCC3XN8nwJMVgyIR3JaG0zra4QhTejcMRZ2ybY/LV5X+ui/F2/jKM0/DlF5fnzv1iP9nPzyOu
pH8GNyUCpj9+T/7ff/e/vvv7v/7+P//qx1cifuK3FyKPXwn0TZM4xsEDwfZL4vvb+5CRV0nIEzgU
SvEiEnzRGfzuOozEK3SQGcGw1e+u0N/dhlS+ekn0hRDh72/XP+E2DDHw85P7kOEMSngicG/wCHWp
8NvcfupKTOIFQbHDrIU6B5H4slZllJPNn+O6YjiU/KkfFWLCdi5PwVy91zE8LsWMxi9dIZUbhvbS
sgVyNgcHxn1gwwnpWwlIdNYWJLbwUhnk3ZRMRblzc80x4TSW3txphUm3XV+hbEPwKj3leoBWW7f0
UwKewfA5SQa0txeQm9+hIdqW7zo1Nk8z7IMvY8w/8imc7o0FFygNYeJkU1E1vslAQ9yVE5NXPYNu
Ph4LjapnKe6rGPlRmLYLsd3FtyXa56lvMd1sRuHHs8SY13as4+aFZ23ySHTTqcMGT91gwhPAwRNo
1X7JxqC+49uCKj/a7ymp+5smwEcP+ui6KqYP64A9NjUxxbTbUg+neG7OLrGohW1lyHOztBB00oEd
GED4aRjaXeWi67Ca1MFo0rv93I82SSUY420WSEByQflN2rduc6ldae5cCDZiqcogneO1S8kWNeeQ
1WPWt82yGxpoLPrSsNtmhBqYNOHXKVgvqnH+Aejum2FaXXmDu2NFGw199rfDEKdJPKqLw0tOKduY
Dq8KofF7V1JVt1RTWGegotd8cesMk3LQvTq/H2glw3SpMBSNQWtwTbPKJW+DYRAu82W5VVlE/IvA
v8gspV7s2ylZUWxfw+phgq3K9VD5tz0mAXTKphgEv46o/UTi7hrTSvUdYFNXU7/B06W7a+007taw
p7nBsZ+XuKLD2T1reAJD3O7IIdkMaHBSu31lpuEwSz/CGTgE11ck4S0UIlOy07T1YBxhycwnPybV
XSnKiqSBjry/6iqzvuEuDGEcVHc3LuHHYlSntvRbteegakxAwJuu2FXDZvpUTwgKp1qBjq6EvxSF
uRpGkNVgZ9P67t40MBM8dVVYNznCWj/sE+P5kGN8TQxZDNYUMQNol8okac+2Ksmo4/XBBeXVtPji
g6RzmdWVm7MXf0LUDxPIDBKA45eYbA+LSZohDRYPKI2ZHsNi47cKGDy4TnHafl46Vu8dEzQdQxvf
RmJJp8LaLOzYtQd3PB87QfY2XvoUXOkP9dx8tVF9AAjrVIJItW0qb7T8iAmJZa87DrfXQZ55WBdv
Y1+BFzWpbk+60vs0saN22Ed1V+cKwxMjbr0laL5QbKY91vS6nCatuiXbNn1iibX7Slv7EG8bRhz5
Mk2XbenkllY4evQJoxLLHSeRgnJGzWJNI2XnLUMtY0qXMib5sil3CihpXiNu4iBgkzOjHbUpuEDr
6QUPW5ReXbeRdX3a9tJAtzixZklrNifR3rcxz1YX9Wa/YTz6IOCiYrOak8ocoNsZnkkfjJg/jqVD
1OKWiIJssSSniU76nkzGgaDlhu5SArNFU0dW4NamfkK9aoE9xGHkSfgR3IdSAzwGaDWMqVuOBiA8
j+IyFnuERuXXTa0M59w65k0TLenmNbsPAKeP0j4wX6WP1ZOR01Qc5hpdgqmaQowTDcpzmEvCDCmA
S+NreOw9y0XLUx9z7HQTNhkYnDoLyih61KbyJx7M7kAcjQ5NXQKwFwofZG1fg/+P4ZvhajOtJMde
Yp5oC9xJrj2FT+JawrcSHuQ+jRejDmNXwFc+HvrI7/vESBx9mDdLKXxa8IUPGLP2/nk0HSyG3Fju
8cVimdVm17YzdKnb0r6YSwDauw90aC3MnMthSxMTbqd24s2N4nH3pLjzYTZId9BTNeS+rIcja8Uj
xkemKl+Sx4AVAjVtVzYZLIhh4RTTW9OhPhfM4shUL2BesIgDYvonnK/DydV8PssE+guYyjtMmHQX
3sASGD4I6JIkadWRJVhf6PKFyF9Ip/D1ZGufuoTmI0umc7Xx4ToI/G0iK+hthTKNy9aY1nXWUBmz
Y1fX7F4HTQcaWm3fzxpeAdsUo9beU/o+kv39BPPqFDNhPm2G7g1WuUjnmd/TOCpTHcb3bAhXkm5V
fylk8kWt+jPlPtEZD4jIVVWQG6MUY6ks7YKDomm3LqPNABsy30f2qET8GleUONXW8HyAMPjSk655
RNRrhzQWaDwAWHCGVQ0aS5uBJc1WDLxK1US35xa8xXlESIzgM0+6TWEayuLKrRt38q20Ka37dcdC
2qQwQZ3zbhiiPgvi0sINKNhYboot3jVSDcgn/bml0YUs3esCEN9x711sccLWrCje9WAMxnmtGqpT
y+S+gNu22RKZ9TQAbqWudQf39nD6sCEFfxxrEVzVI7W3W08xwa+CCCRjNtRDncEKwmwZG+xjwWsw
2WHNhlNTWu3a+yCEXYUikY6youydOlW4xp7XsWuarBmjajjENV8fKEzDUHtUDJaulE6fZo6Nu497
mdhMsJ68RY5SnyLL7G5NFCKNOYz60zjWNwiscbFsDtVT7kyGogY5L3Ck3UUeKibBAwhrq2rELZDY
AJOFbnyveVKFGYzmQrF3smjuGMac4l1hiLmMumEgcYduWVK3dGfZ0/k9L/VAz4ujN+Gg1Z0z7UFN
yOSVsZ+sInkNyqHJikr3OqO2Hx+3WpMFfHV5ZkULgh9qApHeRcu6paxR5UErrk4Upt2P0bQA1CxK
MO8YNVAj4aq03bzU576KXtcFFVOKZVL1u9I18q4ieDj7ukC4mhZwM/lYhqOeUgEMK4UXbjeMWR27
ostEV1RtXssGn0PTeNDwuAij7jAubJqyUZAYbkiksuVjOa78i7HzfaHI2GQ0Gvl6FcNiasrxBCGi
31ZYyL+NOw5+jcLwybCXjeDPtPbk0k0LR4sYQWlxU0WCDFnNVD2lnRnlkoopiCrgfmXBjmqogy0l
Uw0U4TIw1x/mOPBfVQixLg7Q4G3dtAKWgNIcA0co+JOgxGD4zs7R3iUtu51RHU1FBCH3oko0IVpx
cqob93U7vxuqath3mEwLVhym1ZTBBarIZW3jdMFKywH60iAOdAobhakJj6rt3i2agPC+MrKEcIci
dy4s4AFC130HZ5vrAnTMfVDAWDi3YtLLYYNFDsnLqoG1OWxcIJsuasBZ5iWBEUM/bNsVE22NxkFF
g0wU/XGcqIcrCbZ8WJsvpo5ZqnREb2oyYA5hnX0Pf4ESwMvAdvSG4Cr9mPBw2EWbcRdAnsEDZS4H
iEHdV0uTOGyEtTzF6NcnOqQHPGUE7VETX9YoqQ5yCh4G2K/DUZHX7oTu1bJTanhDSwZx0aZhGFWt
R6Ibm5PFubfcW7hOz0og9YV45zjBDP0rHmx3LI1iB+mDe6Qci0xrWwNe5Nvi3djxZaeDSH7o+5DM
+2oBpxYuF8K/wcktptNYFfQEJ3cwphsv3lS4p6ENIR28HgGi9R/ngNRvosI0H/zm54y10XhAYp2U
adlFwZVsI/NcRVpnIwHBMKUu7DARamEEDyPyr6CNdvXOqv6kMbUHxWk51N1hW5LVnKeI46RUfQle
kfQK7i3L3Hx+wYysp3mDwczB+mnDOHzQBbsQhM8+77apHtOtnfRjyLZZpitv8O8ERV0l8z50TcrN
wsqLoFuSXKoknjBopW0dHQdV2t0sowUqf9vH9gbw0n7JUIhMcNsxDBMWXrgxx7+bowemOhwaPGzs
F4uDMUToLX0EdxsDAEAayZGuBxozDE01QDPYANdzFhSwrKZiYR/V3Mx3plrLeF95BHx+V2KLwcC6
1PWwPaAimnQfBsMRXsf9cIWDALXSVPbd9LzZMQyPU12u+oxJRLSzGhVkBEX+lA+J7u8N0MOfNa8o
5lt7YCLTtYiTxzFOasSVE0/g8tFj8DVfl/XS9HHsHnGNABJjCJwSd0FrHvBYYQuk7Uy3HbizZoEn
51qvy+7FEfVzXxE57b3vbqXvDjyqmjdkWN0TVFKtyQJXiXcJnXGwq8H0HteEG2473urroqiTj41t
I57OqIfCqcjYcVfBLiPZ66a3475xiKeaYbgbWo5NHFXyuTbIjjLEw/fL1kODtoK9tXMlThR4eSQl
+D1WLy5VMD1A2CkDINEao3SVdi00VHuCuwuKOIJHfyBeg9WFS7VK61Gr8thuL0Qeuo2M73uvlE/t
JFlWBl7H+xFJI/uwzK6HTMX06J2QbozfwrKCzWlvVqd3K7UNJh0YS+4b3eJqq8qlns51VWqM7I8l
g8NT/bJRm6b5OhQJw4iAVOEbBDDDAB7m/BIllfpo59mCuVq2MJ7iAmz8oCbvWOAN0qy5svJMYt3e
adkl5lCrwiKIi9q9DUk07wuVtOqSIFGD396oQtz7rmPkSUpT9WkXdsHF1CU7zu1c3AwkgGqOV3X7
xpbVWu/XcpzvAS0dPw4sJFkHS7CvzvbzXsM8LuWyItBX9wuCWZAno1tDPHDgSwjaIv7kXZWyqlQ3
ZIl6/zrxscmA0NkiOFklZM4BJh7FbqyBor5Mcq17hKQcMWRfuXZJAS5FchTN4RrvKlGIcpcUY1zs
p36d3i1dN7yWcIFn6bwBGxph5mJ7amVBipNFYucQ1gvTwk3WxdCaJvTCgy1+DQOmkymJPoQdgpqU
9Qu9g38J3J7XAqyvQ5UgKEjX1ejlYiUcfMItGkkeOlu/U9u4NCc51wGsI0NCEPNWK2YizVaWZ8wA
IAfywxIB0uxZKNZ8G+rqQZi1XfOlpwwJX1yjid6HnvmrYCZ8OaJw0o2XakOOdudKJaECkooOpwnJ
1qfSAoy71xVBM4PWuMmc78b3Mi50kALlyK4XJehOYbUiUjcqgD+bcbikBERLiDFfswG51SQIJNZx
pBEJ1fEN5YpdoRDj7gaj+1QEkPCbgNknHk3lGRGIuJJIVx6GMKo+QD0TI2aAF1gaIUfHVRoVqsGC
m3u49rbjXGeCLj7XtKHnuQvBe2qadseodSci1+22jvEcqqW+GSvic/R28MhxHOQLXFyrGx6peDzS
MAjXB9OZ+GsVLSq61v1smqNUgT6WdY8CcVvMMyZescyH3LKS2TuBsXipM9MyKFOARV6s/BhEviEa
52qvP6DC252HHvvulndB0hxhWCTllGJ66wiX8h2JfJGjiPWguvaBCDxamXwOpoK884ZjT4b949J2
qN8Ew51N8FLE3HtSHhsR4oMXar2dEO49dIi004Anl6JrjokQQY9g9+2oce3Z5ATbko+IWZ8D1d9L
170GwulLE6oznQD+16rZgYMLU7qgzmM+XpXF9loqIwHdMs99Y9ccre93QYTdOCft3SDaexE275Mh
fqhJcOuhpzq3ZQHBBqjjK6vaWxC5b1G4ufYSi2wIt2egxt63lYE3CK+TfdN1Ll2WcEyrJvnUM00/
w4EOScEIT2SQF54Xqnet1RCtgndvXnprBqOncJbD1Ctab6gZQYspghFWD8io09AZ6EgidWy6+pE0
Q48yDIJOrPYvPsIqCWf6ulLt28EhIUrcBpx1B1AMAcihrOGTCasspDlHokgL1JhojU/eAIa99Tvb
rRPeAmdDXL7RW9Tv0PE/436+KdYBd1y0jqncltukl8dqY69R07m0ob3ylu0EeGPeJDi3QqQU8IXO
i00fu564Kx/MUV5QtecQCQfO3kQI4QutWLqxOUj1xjJmqrOHTONiO0UQGLS3ZAYyfmTje7NE214P
9bTXfS2vqFrwTkBaRrzlsgAlgSqxftdMgu1AK30jV343hBJjXVF5bpFIEZxP6cLlggmZMflKDYvO
ONjECfTAHgaPvr8OdL/dYJjnBqEWTVvOj2jEoYw2ElDgiy+lhcVLXWzPaJ69D5mudt7oq7YO6rNr
y7t5aQ9+oTfzuMavI8M8sg/YhHVkguAeq/nKtYE9xhZ3E+tQoOKTiFKkPd01dX19Fav1SVbBvuvw
BnH7p4hbTxWi1azYAp+F4OMsxtwMYbJcsUq9bhMHr2WqCyy+vj63QeKiXfTyzAukqFszfyyWMU5p
jDxwrfFttmbr8kbBUpqaZbzisb1FC+1hawyqSHO33ko9rx9dLK5YWbydou1D3U6nBr2rQ6TXWxQT
+hTmfq/BrM/I1tXHdVb1obHI+LowOSrw7c9VGDuoNpMoI4BFY53N222y0O7oeXeoW0gccQ1hOeH0
zgxt3AN+TbcTsDzcv+TTRz6Ez71B8Bsy7lNwL+CkGDTkyFyIRuxAL5b66RaNmiKdOv04sOZ1oor3
k4BDrsQNjmgDdQFSfDGowmhJLugxb3lR1yO+1xrX0CTv0UC0p7aKLaIRUw3SII92O8/XMndVlDyV
0LDvUQC5HSvxISp64MmTDy2f/Y6HArx/iVq3kSUmZGz03gXNkJX1diO4w4IN3blkevwgq1nv4ri+
6k18IiM8uatVj/K2KblHGqlgW7urYfiL0dmpNMkRZX7USW0CZvGnyNLefB5k6A9bpeW57sLtwcGP
Le2hBbwfKhE9sk1t5xefqmzoyDuJLGtXJabNJtWCerAGcPD2bvVHb4x7tyR4+gBE8B2vB76f6Li+
hl3JBppv0WB7LsE+jMIknVt4t04N6hnOKQSS1mWV6nDTzEv/oIqw2Q+wj4ULXHXNvddXpe3DPVfK
prDcfF2o+tTq9lE0233Eo8cSYX7aTz2HIQpsK9Q6HQ0CUhrTA6K5i42WISPYVnlV13OayJXtmao8
rjj+GOqxz1BmsqmtaXjdI0g5iqbboSB5jY0LizMU5tJo698NZFNX2tXNsRnLDZmL2vK5gxteWG9H
+NNceITiBAxKbycFyDfAG8SBphKjenatq67/EmyIAsoJ6A+IEHwuhvhcWyBg1mq5shKUC76cXNMU
D2U3reeyVCHcGTTAUgwJZBFp99TBHe3Yb+qGRvyoqkZfIuNHIENnfa7nkb2ve/MpFluSFhAppBwm
QBtcPx7RCSJ51XcandEB9inLANdk9zhwWH1WAz1BJA6M0dyjTN7YdyAQLekytR/LoPzYOXhkFUjo
G+Bcc2n8V41N0mp02FJY5zT7OsZJC9GARjYJ/yFM2yq8qqYzttLkILEt4RHjPY9TJMWfFUzc+Dre
mSE8JDhHrurYfEaCgws+IAfaN8dRVE+LKDLgct6UTY8Eunxxne/Y+xJ2yHusPbx54UqbyRkDPgQ+
LcInn32yHaqFfyhq+27CFyrCEO+57+lhgWVSrEH/QRd4LrYvlMwQBve+EZBpvPTEKYjQV+iHNZmb
wC0gqJnH+7rX7b5f1jpPWguDSjTXitOEY+ptRKYnBZOUnejFW16o98hOvkbbdKuXetv3dLxBXLhm
c5SgoDMBs4DaSG4rFGzwmg+CjUh4Cjy6YdieMdco00n1/K6HjVTfxpc5EiOqCWFMn40SIYPZRLQU
sOgd5xjl9BJB3zzXNm0m7vJ4QHpbL2zEwQKfy5dyG7/11YinKZAtUFclZ8kjsVvG4IACDN+VlWyf
jGjZReIpf05I4Z7DIHkiQH3C0G3gq8CuNsrdJmhDBeg3JkWdo7UnbxBx2ei4zUVBr4p4WJpd5/EV
ZIUuhrdLX6KEodS+XUt/mkvbYVJe8O2NiMiqUm98OCIpDlg9ZYvpZIOLz8zt7YyiQonvONmaQkDM
047q9bz14LtM4TCpPTIpX71uApqYLBnRrVmTWZwGHB1fNSr4FzJ59YWysZzS0Yf18ibRZiY4Ebg9
ij5yJz1s3sBjzC+JvuDT8eq26uM6ORkUaPcNSltlWukxOqBotmIVapt3ZZ1kRS0+rE1z0fGCSiuc
elkHjZ7sKExzFIFhYNLuqdVi72uCojsAU91NIJJLU9jgU421dhe6FbUslHcGus576QtUmiH7bTdy
gl6q2Idl8BnHzY0FvNvwMcmdKPlLRXrJ57bKLEaNYhQQpN6peaSfEwr7HmydOF/avn3qkdmgC+Rv
+0JVbdqWLZBDUhy6qOkQf7+Qqbs9lbRM0DEZkgDlpa+gw26BOo9InSlDshm1HjFFVO61KgzXaTdv
DtGAdZGesbkpyRKuQT5AVbTcd/FcPHWb1h9VYMHmQtt5CdPKtphWYcAuxMWfT8zQfbEP4/Dlywg1
wz8DCQOE5n9cwvDd3/3V9//qX//m3/4aOr/v/tt//e4f/sX/+cd//LGcAT/9B30f47jgWMIpRnvY
y+TJH/R9kiQQn2DKCeIh6Ov+v6Ah5K+gWpBCsJhDA/gD9+b3Aj/2SkLxB+EOXktyvOSfJPD76aRg
gkEEFkccf4Q4hqG7wDv/sRxuop0VnYII1MwNf6ihHziNq1hBqMAm+BhBSjClyayLvSfhdLGbQP1k
9Gsfp3qugBtd0MdJlqG4WuHi/Q4iKQzsrOOC460eyfZR08IcELFOFm1MK36G+hF9K9550YbB5JKi
Tp7gG/mBafcjgVhANthktQnGWdExf/boRD5olqBptMjtpbgkh7fhXCF4NyD+IxKlOQ63/QpZIuJ4
ECuucERiLjfgAkIBH4eI6Ce0ud8ghd/hDuU3iPHWu2mM/FOEZhR60FsUILTHJcLbYtuBkDjAX6EJ
LHyqc0tuS2NRMSVWrPdMqepc4Py5kutgajiGxwtSt1X3BxAu5z/NxBoPEl9FyAhUKS9CueRbWW84
QTxhWLvkqNEWWTdWHK6DJMhkB4Xejxb771SiP1aFfitHfPlVFOsWwkDCKMQwP10zCNzjcGz0kjO+
DjtjO3JyQQEepZwFuj8FP5STvf/hd/4Z9MT/fGVT4Yv2/Y+fOt//6j9+/+v/9ONj5ocf+O1BA1HD
KxwhP9IP4y9fQQRMCfwHwt8ePL+TS8XJKyirSAhpZQQxKRb3L38vH6bkVQzFcSQJjh9oNzE7+ycI
pqJvJPQcry8Fl1RGL9uUQML606ViVzdP66ztncTKvRYBMjWlC9zUNbKqdgm3jL+cFdPo3wjpb6Bo
KNbD8D6u29wk7ArYuPNEnhmEJIRPX7pl8qmsoJ1iJ93U+/1mNkRy9oMb8YP1vaTFEYpRn1OiTYZM
psk71yx5SbAlTI3ebtF4nESJeo4VC+BWFtQ7Xw5oncUkTNGiSjK3Ya8KCa9ztBJhpv60rXBvs4p+
Llf0ieGtyVJR3r44o9aq/TRuA0KUNUDzOOLlruweKIRJkATHczYOMkIbhL4T7foppk18lKjy3wSm
MjvwLs07p2xzidBhRltuPOg7dceEPI6yPG/NGTF5LjS5ktv1rMvXgdnQvvcwdbZDiNlUvQQ7FDqf
ehIiWekWkTafZFul3J8ic+CAYMQyk9FeVQjPZSrW+NOkbbdv0EFJifPLbolW4G2gOCiKXVmiXBME
ecCBpPboUYACmrd9kDH6SclMoUuE4jUQLUsE8CdkZ9CltuHRhiaaUj5GXzvImW6R5In8ZZT1CYHs
cxPFqEhxHe9iR8KsKTd1kFHzWTlXpK4s6G4cIvSP4q08gAURZnExo/Q+dwDdbu2neVpgAl62ctfX
KOW6tTf5wmBBNcQ48DvBXs5ZUl8a7/wOkhWbyxADYgXq/4+jGdTtJBygK0u85BpCPCRfg8jRpn0q
e+9yHpiPsyFNqpVp9+OMyh2d1bTf0Ah7Amc1xGxB2Nyg/U+vp67/YOa1gKbMqjzsx/Uc+YXvmqL9
iDJHmE0rf29N6fA1ihbyD4kycGSXjI9TtacmecDDqzPryvI0xrPKeM8wwyb5/Zo4m6HWWuz6uCXZ
jALZQ6F5eYBq5U0SwVI7bkbMAykKl73JxnBD8+6E+npxR8YCbfNqja9t7Mv3EXiPu9FuS95buEBn
QyK3nDRT/Tyxku9WZN1pPOkY7CHLIKoyAn0YonZTubYn5Sy/cg0Mt+jsWBb0KEW5voFhn1/jM2rM
IoWmZEmB7OhSwFfx+DxkCW0wAfBVYhgPcgPo8Iahn78WEjrohkUed93GAX3yRbsLHUGBhO/rcL+f
/f+j7Lx2LDeyNf1EBBhk0N2S3DZ9VlaWuSHKZDHobQTN059v9wwwkvqgG9OAgIYgaVfuJCPW+u1i
YlGR4wcp4T6N7MT8+zxRoWWh+yhClVQ7wj/ajutHOiPxvWWNOsrOuGdEFWEyyw0x4FgNX2uQ4TgS
e5Roe55ODrcxpQnrePDLEDlCsWmCLWa1JF03Vkd+eoAP+iEPRq1E63u1SsOi1hflOFMC0XLbqJFd
znnnXlYSzhMLEB1SqwFUy93bxFPmaZCbzy1sR1IY9x3KB7AWcP9K1zCG2dX/Us2OOK2dCBBMFX8C
mRN9ZhadLB5YmKWJ+Rx7XOVWXhyisZGPKuD9lW2+pDk6z2TYI8KWBHpB5DPhaeusMDVjNzzUXe1e
xqjcUk/j/C4Ey51jMmoIbiOayuri2nak0IzBgiQFVeFha5aKWjbe2hYMH552yyEEih+LhWqhqiAM
c37cGP/jdkQygPE3q82l0fs39LdtUsooT22zq9RaR3qMlzEHe/C6w0hX19kAvByH0lHxX660/2W2
+Lvv6f9cGIy2vuNzZ4l/SzaAg6+GxR3bZ5RKdw1FFR7Pv92HsBXN58zP56QT2X+RgN8k3v/Pkcln
evhbAk96AelJth/945LSjpzH3Z/0s8F6Ah+ah49gX13iIgD+LxPr30cnPsq3GblDBm6Xi5n/9/f7
cLOCiN9/4D4jYPk+tBukpbnmRNQWJkpXVtz//G3+fT7+94+7yZn/Mh+LXeeqXEP32SrKrzdI2VJZ
6lXrteej//NHsaz8/UtERnMTX4fYVMLbt/j3jyr5kfk0U76MRfnC1fKlDabX//wR//Z7+vtH/DNI
xSO6lwgfXb6IUnzRlLdHxfZtZ7X4//sYHgWeBXTmTuAH5HgwlP31S9s8axIbiMdzUKPDqX9YxSfy
mf/zZ/zDXROEfEjE7IxjxA5ROP3LA/uX34xBqpAxz+XPbQmchQZ8s5/L6KWo6Zw11ybQSeiVSZm9
/+fPdRHW/+3XJAMur9uqxxvGX//yQf/lc4uw3LYdEOh5zbeVWibTPYxuJTi6AsRzCKkPDbm+tKh0
9mHpozkxEFrfHS0Bb6zuq2MvhCfCgCV0WECit425bLb/seZe8Vzc4K0gmoNTi6vyIIyHAMrixJrU
jhCAFxu2jgD1dPdHkIwqdA9TRD5RaGDBjJz2o99kxEY63vJfXjsexX8+PBJJLy8fVeSOwITyTy9R
6UMv5dYQPBFyDmLftgKRWlWcZ6ijc7f2EzW9W/XVKSeF7iWSp2UqYVCRbmf8TOhKWwSrDwx0uaH1
dS2J4katgu+pUL/gWvznKIv0VREjniGacr7ZdlkkehUhCX9FwaYJnX8fMCUx1C7ojIpyBcsEhBzD
ZUjzyQvv8qFERKz11DkXz66XQ1uL5dF0c/NGun1/2pa1zhPl5n/WYW1OO6wYEla3V4cRbw0Ubbge
x0Xbybqgz8qt8TOuHqPiidYXIEnuEz+Jun25Vrusj+4EhO6g1U/9sP/Wr5F3Mr3TJL0d8V9gsUch
pdBsIe9JOrrsNggsayIzYc7o70XFX4K6n4goUA9TDR7gu2CF4WoNr0Fld4e2ncLvfqWnLQkQwd37
4T58lsM6PCjZ+NcAletBk1iOzXUhxNhR8mfBA3sNUUak/mKqk1eHwe8pmwl3ngIkX7BkB4QNTbJB
+x5cfFmXMORShB9HYx9uv5qiwizUIhRUnUxlhRQ+onM0qTc1nKAKCSDN1atNbn+uULu55M0fy57a
7SUs1zu0s1Y6D6byUsddzbEbar6pTPaYzKz2MPtmSNbQTAnzgR/PjYoeulruj0Nh2uNMwy+6npE/
Jp2n5yHv+5MuAgI+S9nHrBj63BkoQkokl0S1Nyx0sEg1iWY7eBhkVUMNOUywkPsvIrD5gHJ1yjPS
oXcxI+cbrLI6Tm4xxA6a1TgfwvkimjK6E7WW92Jc7PvRX7y4qj1KK0lAPHmZKo6+qXv2IOSyQxtZ
5dGa+lB+lNp7YLzZoAVtqGW7ov5JolhJcy0/Aoamm75j1B9Ts39twzq7rFQCIyhz5f2eYWUjI2B/
JUqDAJGmXf7kOvxpGgF/U2E3mCIOAVf165EvmmDHedtfqptqN8x9dRYtWGnYrfiqffR+OVfhE4O9
f0HgDHHQ4TEtKUCL/XygDtPjX4ua/D1ac/JCJt8kVKmqI8kBzZ8bRhb33lImwOzLQWUrAgxet8su
xvpa2UomeQOt0HaKX3C5O7GPouo4ldJcWh7f11WvTZEoObkvI3lpCLLCHSuqhykmM1nC+NsfEOLO
xygIrbiuJtJjNw9NY+78oOW+PbTuXDCM9tNZo5Pj71sOU0rZnNgx84/A1OONIFWxd8PMAhp60r0Y
foQUZR9az37p/L2FuMjni8p192itZrhUUhlaFjfvXEUhppzF3e7HXTBp9YJuC7/N+Yd99C/dvKNn
uXlxwZfLWO4bGXpugPg7lMtdNAQoywXYvMhHqF4Um0vXM0PT8Q133Qg2k624DpP0U51t18xiwf3R
+J+Z1R+tuUB0lRXdvc8teF+5PUuSbDv4DShzCP2kbN+gc2BY/UO+lrcZcykOxq1+c6d9ml1/Jjon
6uR3J19hxybzefGRQLRtJi5Sddj3p7B82guVnalU1ygXtunqVQGmTVSbF9I4iGDrsv5Ub8P8oDfi
+OvF7dKlJtQvxivMHD3X5mWkBWJrRAH3NYfP7B6sR3KUaY90Ni0m333YrLW8uDNcqXQpd9W1FUHS
511sZ+hYaB6gm92HWIzXYoV3XrCvJOPM4SVmy/5h+d50t4cr6QOcrKdRwULmbhYkpdp4NU2kLp0/
4F2sG2B8xGCUgUH94BTunsXCDtgULjE2fus/GOPtRzUMv/eyj+7R0lhXt7AZbAtqjDs6S666y75q
L/q+1fa3pd27xC/6MBbov4+eQeXSru0v+Dqd7FD4CXUznI9VXaE/a6bz2jbdixgW87HbqsJOpKWT
2L42b6YfyjtOwuECnVE9BsjLnvIOBGCpYOu3qHgVOkBfiGQwyTbrk7cIcyZgPrh5kFAhWLmdTDec
QKsyOqld36wVXXHU7lY+Iqiy4sXiq9SDFX0rtpb4xjJvLlu09Wfpr/k3sc4Yd7uKkBNHl8+IOcJD
0WeoVzaYid2jHn5bTJOsPVqseEB+k+Q92vXW6oO3hfY6REXZdJ6c282XccQlXriA5VjN/FVslYfa
OkQOUd+uhBjc+Zc9gCuElt1dbO1Wn6KuxBbh1SjnCpHZV2gr+3Gunzs2oBLoIFh+TbjR36qdVYP0
d0nH8fA62B0R0jdKSCi5x0ItH4ggF8rG2ug6lk2XrMAhD1IbzRGGWjT0A+CeUn30UclT7e8ECmXw
wJZqsXyRM5JwdxbPa+D+7Iop/+2YxUpdaneewqDsfpbTjspO+WiPLGftH0kqdDixEQ82rpkum3JE
YgkcO2to89VR94TvrvylV9m4h3ES5NQ0/lS9KKTJfHfLTdpuNrw3XN5Das8aYYZT5s9bZGCF2sne
jx1jxWPHdHAIWkTz04ycY4hGeo6nrjzajfrFCrnFeJ+cKz0dX5axEw9dl/+0+SHSRk9AJxvQCVmy
2YgWNWonLsXM7T5JCZYyFDXXdtt3EPeZP79gLCPdcfbsR+peaX23c7oRQm+jMmBvotiWuhdx0Mzy
aqkA5cUaWM9d5jcxz/z0smJVi/NswG7WcpWHYTWlStr5cdL2lLgudSxBZ4qvC9PmpcHhf+zQRcR4
Vb7bdLzf2VhlkgF8i+KnTlCpuG0wtGpJB6PHg5nKP6XMxh/KEx/L7a/FG8nbCOermuZI4+gOowcv
X36UPvijUAHS29Cpz+s41B8gqYJRIuRlde1fslQ/usW1fhhM0EctQ32wKtt527DnJNprETPW5TY/
9pUFqJiZheIgNz8b2SCwwlqZFCg4k6Xop6QINyuZcHkcJlRPSBFaJozJQEfU9g+sVYhfVT7+FO7+
IfFUXHrY2DmW1kqUUB4Ud2vdFge/AVKjveunWwf8zPbC4TErzObOrLklLbM8+nXuxe7Gfbs5Zm1T
q+/CU2T8pyUnEBrQcrblYZTvY/41zKNDIUKIR47KeCFQ+Uluyk8z3f+xmv1jtKwZUAE20xbodHmd
lzuGje4IO4u/UvuorbtFp1Nlm6THBIJjgmAnOn6Gw4Qc5IRdAj0jQE26IHw4d1NbPXQcP48AuCgp
b+u59Gr7OA59l+BtI8q9tW0mKk+MJz3mC4ZGuHD2gBxtU7YdNezqxXVRe3uV/b0VVX2mH61KdOEP
V9ww+mT1DQaxmabzTeR8dU7oxG6xhcd6Ra4g96yKCcUzx6L2f7klYh/XbtHHldq/67LFOwlvUHRo
3mw/LnN7hQ/kgi4NQAnkFUdMFN0rK3hEWLQnXbtb73mNflaDG74XogbYbgHQ8UlKYJuyxTmMZM0F
HyMY1urX9Zo3YsBHKsPXLQRBclxrfahrhDednH+1ZsruUdTLh6KWP3zB1FU0AsdHszMbFGPenYuw
xmAcLF2697JPZx1Uh7XV3hmvy/xzQ/r5uDrhcK+2fsE91YvXUTLLCs5/7lp1KdfuhaeOMIwpCp/K
0FTPGPwwv67d51WNPDoIseKltMZLO7pf+nDGwqNu7tqs/b0xIx38iPxgFXEIhXB4YzxOiv7RRm5P
9eADhkrcCTbSFoTl2UaB16oIX1SD80796X6MJAwe4bk8xwQVZHfKqdTKu6anY+UarHBmzJ792iwP
qNLzBw677WyG2jqTNDJiXTI1WCEQr+gLzTNc44qBSp8fimHMY3fs/UuFqw+Jmd22QSxpVXidJtf7
1bRVeWh6qVhQev3WbLbk5hzMqQn68K3jWTmEwnArSQ8dZYtx/NJNtiShUG3XGeL3NE28ioOQ81XY
4e8WB8hhaGEYutxRp2lQKi0NxD6TgndoV8+KMxm6CTKxKN12hwEDL9/e9e4BCKx/KIt5TKtxo5Ft
GIrjOmw/KzZ5ZMT9ds67/MNrQtrhkAFcZsrQLqrw1OOGoiJmP8FDMTI2utJYR9W0e7xWTp44/eSg
CwpJeAZhxi5bFMNTlhlA1X2LEChoaZ/1EOW/3H2dj64796dhV5AGfUbu4ybMz6J19wff7vKDU9n6
PNTt9hy6ansvkWpdh50qZmlhCYnybXiAI/Qu4yYHoocMbS7+UH62LGGwuM7IljG3VieHPesEtxMc
ish99dSGrmf11wVvnle9uqI/j0zjPYiFx7qPcdDuToxs6koqTvNe2gPT3NRmXw3I65Fzk5RXd1rS
dsqoU2kLMI7FIlt/10M8qy079tiE2bx8WBXoXb65rYBCiNR5w6qc7IVYfrQTQlbt5tPT3na3NrKt
vBSC1dgW+a98iD5BIVjIvBG4ZthUz7Vbeg8mGMpXn+fn4mdDfpIT9xYzafkIdbs+DrsnUdmt3+hg
xgLJVHlQGv9J5I89CV2s/kYoFFALdAI7NAVZXu1fF5SJaeEzkNpb4D6Ms/iDqaW5LLy6J9/ab2Kp
myyPY5IgEflSiHy5qJDUlLpexjscVtXRYIlPOc+c+wDOKWHpVY9d648vrVO7V/yn3mHzcd44nS/S
mqCA83gzPw7lTT2qEHCCoOs93ocAQn3vom+9Kj6szibZufe8c2OFGYhy9B0TjUlqIb/4cGPnYWtF
bFfRdOe4hWLPjN7ZrCCRDBOUmVV0cIjn59cyiDQzbZfg85AHZ2dA96XxLqVj9Yl0NAdDiBtYFHwv
rSyoeQqkAx13k84pH/5rf7MK8mlCj6sBG+3yUEYGEGryoqtpPP+zLBZz8nKXRiqS4xM5dMsZz0Kf
lNUUndYIXQBqBXYBbXmfV7K4aIHd85sP6Te8VpX0USTvUc3+3MiCv5hqM4m7Z+vTPOTrya6WDx3o
6HHrrSEtCUThXOzWS97Qbq9GDnhllS226yA6EzKGhYgS9mTaEMMiYmd1UuiPjQ7k12Vzg3QtHO+b
E+nwslVZ88oXh3Gd7vNfw2rdHovmuzQuyqfefeQ98e87CuOOtmXPB2f2PJSTbh/rznfTsWMVVX0n
E906Taq7iY6NkJ1NWlxFLk4U7K/IYfMAO7iZ0RDnRpPSoJXhdWFzRpoGZRHsNBNlGr2ymT+yjryY
qtd+Otk8GTLMwwPSPE18ns7PkWjnVOf+v3IBqmNIaqMcMGh3YrrYQ+uceUWSYpEXKCnvCatZ82aF
CL77uX+vIkxNkp6iuM92zL2qKFHstfwsogYq9YiGCaxJXvpSfJW38I2lyZbDcBPc7n0FToCZ4aAj
FIDVOFoHmzgH6A13OQHDOkcATAuStHPWE9BXhJytVXyrbMaXxa7mZLv5b12BuErPbBLG4bgT9W1E
VZLYgIZJxd3JshCL7T0W08yp3SHj3A3mPM/JrUvQ6T/u5KGCG3WV4gibDpPY7bgKybeqjKxeu5Lh
KRim9qQQ0lysZZtOU7e050Z3+dkfaAInKWdE0mZmFIhgT8Mq6wepFnG/ouL+UZbiG8zUnITrXB48
iTmBOCh6VKRmVFCBPJVDzZqe5dsZxIpNvVAwRnve3EeT6t868sifbCH+dIKtSQyVTnwDqz4vsKYR
4Vhn/pwRMlkMBi1w6cEQ/fHokPAUk6QzPRfjVN0tUv8M+B/nG2hJ7RTVEwsM9Q8mzB+Lba+Ygni8
LkOFSLO1luhc9VN3l89AvwuOYSgrvu56Gspr4DTBV+rJnR/z7m6HcV11TJJWAQeJhrYveTNL1Qec
2MFg3Wc5ivN+9UDQOJlj2ZvPIbbbpB1Kk07j7JzzaWsuKJHFE2g1L0JYjie7HMRLj3D16OyTzVCZ
FafFL7uDJWz/mGc6Opo5JGkioO4SOLM/lbsm6jevzXEowm+DdOZTCwb2PGzFeoiKwT2uDo/sCsf7
VHqFOXXZKk65uN1VLHXHoBjFAfqOaG4PbSKzzldD+svZgeWlUZCPwVWiXnIpuotrhf4DPO6UZu4y
XPbV8aEmTX0M5xVyXEGzZX1BLG9NTgxBGlWqN0fCGBb+OZcA+XTG9weeSY7FuRHHfgNvQNg1/l6y
QX2y6AhJsUBTGdkCW2fFDTBmT1wSa3SPuwLbWE7K6lNusyKZJu4P3bjxMml5xgzq3FemHpI2EGz/
fZ4xwuVte9d4+INzLb5WarCTvEQcCmCjaYtAe9VVVhYrpcGrHdzyPvzivWM76zVQbnPKrH08YDHs
751wnuKopj+6m4YqRtfUPey41tI5IEoSW4x4VpDqZ8yaKt6t9mPPq+bCSauPdNnMx73R27WUFfjt
nDFI5HN94heZnUn5YEmk9ReHqWd9RclKjkFgMYm6/nqFRu+uxWQ5b4PicN4twihkqOwjVqyfAOWk
5NS7FefBwl7Q9Dtp407pHUNwsASFmDhpWZXJvJDPMzp1Dwg8vts16oCNReqwEeUSW7YMLrkbidcF
38ck5BJvFlkHuEpULGS/UUFJ5AX74wyex95esw5/aSgKuMeF++YHQIFTkOHxyxebCwIuO7eDhkFj
ApHah1+yBjQw1hQcFhujZVvu4/MNz0+iKeSedgKcP2puwJ1sOCa3Y3QsdJWfq0bX6SAH60vGmnDv
jOCQRYU3j5najt3VlscRXO61rJ7t9q4qpfUzbFbc4XKKDmNR8d2K3n8EtFRgV/xypUtqjhJVdSRs
ojxNkQ4uaxPoN09lCGAKW9+thS1Pk5vPx2wltK4ah5GfvL4RDRiY3LDAsOE6Q2KmgKfD18Xd0gVW
ahqiIErpj1+LCqUD4ULjJz20YcMmHK5JX1f6ofMcK3Uqkg0sq3PeoVwM1bRMgnGLFhsqofWARpvi
kDUw3lGHXaqun1dr+jKaG+K/7ENSKeopd2cZ74MIxKQNl/F3Rd3qUybK4cnp2GPpVlhOWFPey51o
Z/QiI6rClkxckOcORL4oCWMHsD20DrMOJuXus8RU8kdmdjjzpER5vGYWOoAQvG32OvuxXaMfm9j9
01AuAkSqZi60xyn11i28E8u+pw4H3ql0SnNc2OiRq1d2PBEEeGSzk9cM812i/NpFD+WRjr8Zdau2
3rEJEtGY908jDbbfdNVZj9pjzprXHSNORrgIb0727LIoHltSDMniaNAgjAFIGfBBjrmeGLtQrt7d
XPjLIzz9dCToc/8y8ew+zWRokIRK6BYqmP7LgO8kDcXYv8kRvEjoX1lPmbBouG1cr6h/hKXtXESm
liefkSt2s8qcsZtYqTcV4nsYNfYflsNvXpUtj5Bt9veI+Jp3HJia1CbQsi+mDvPLAAB3shb7TQos
eIPLgtAH4ZEsK/eRh+7dnbpwScWimzdb930sVV+fJr3vdOL1OwF7A1LatNvqPjzsfb8x3fCcNCUu
Sj0G3hNr5W8OQ/2UuYVI2nV+hStU55pbAESXkcE40KKmAxPz3dlF4176aTSPGNXmiualUJYvGre0
vRTk2rUsFPTWm6fRJsxKDNjn1ARsmGHsifth+Ykewcej06iTdoUhx7kW1j21OF4aouVKJx6Q53IB
MsBXbtib2feFxFJglaN739ib+QG332IVlQ6xGP6vwEcIy3hi1qdi9K1D7yrnKtwAQKO20F5Z4NQT
YOiYNIojX2yR/WdviJSp7U6h1dekf5G3+zD6xFhB8vNEM1EYjLbR/G2GqHWC4lB/t8S6c7J61l0U
NuQFLCtObgzOipup0D9nUUtabYvluUbxjLR+caMrp1GdVMGovkRkmVxxYcx3C3djMpR7R0pESPfO
pp/XSWA+9SkgCuG1DmxiI4iUVSLU7VoE/b3j3vWmn059WM5J79qowfaMrmjCXdab6WX7rEVYOnBj
ALLkuFCK4RCZNIezOBF/GsaddulM7cbww9rMfMQ1drua2bUwLsC1Fp11ioqOH9WFGuur/nvmzuIs
nPL36lY7EleCJ6P9PSy73yTQ8O5pFZJDOeeWzTyonPEt1NGnjsy0+cRTWp8sC9nbss7Tiv/Nlu+D
JeTvcnAwrMy5E95nlXKZGsCqusJvuOur/J5QE/dlq/cGCmsIrqEfbwsFJqHTn+x+tx74M+3xgC+3
PjkNOSdIlxWGPLR40073S8yqgzm3LHOXUIVq3U4zv52Tn+Xmmyrd8n4b+uGRRBjqIQVqoaLxiW+D
BnwE0cB7V/n4Qg4hRGMKQ8tFm43iS+dbQQLATN1vmA/IGtvhWMASHw2xWQel7B0l8JiziUzWFZy4
vYLMtJcMxvbibUgKQgJh424RVgyqwtMI//Eid2XO/UBGQSOb6pVFDG3VIM1xjfzl7AmGZ5k5EX5q
GRybOcuP+AVvIWe8/vrmXST+Fvpt6/ZzY1xKYReHYT/H0W7ykIygyiVmqcr81CygSKtL1lrwO2te
SuubGfqNC1yBs7kD3rgmGv9gSN77uMwlLvTSsaHlb2MaRZ81/g5MQMNo/wbUtmnb5Dr/ZMY2PGid
r0nV1UR4VYRB6blBeG6r8WHOSNSyt8VJabhvj8EUeHfBintX+rPD2AcqTmbHb3ZsJ132EnHVbTab
omZMCxTkJxdOBtETLJM9bz9CoVivm31l2OBcL8K4QiCVzHr7uQhnQnZnYxs2+SeuO+IObipV8Nbq
y1oE4lc0NLSJjAOihMot2M5K/LMSsIkD/VftB9WzC6t0aNbaxyEp6leiXygcm5v13Zq8mfpbbKbA
NzVpembq46Y3UzzMQMZB5X/1ps6Ng5atOfJzlQ6Oce721sKZXlgAVWEA38geZAB4Aobzsi/sxIbA
+WFt3aCO2BMJqZsxLaVrtX5fMt7teC+7+RJNvmmYUCs3Xpk9HjV5ApDbDEOOAC0U/ni8ZaedrWwn
RaPV5tzkS35FtykTmp6cr1stPEqNaDOJuyhYnvTQeykt6erOz137O/0XDErelHVHr12dhGfOTbEP
6Au5itZbwNaUqLwJ7zbtISrAHvAlGsPbUr9t6eaT2jOSbJCyO0w44Zfy2ti9A7eIrnOHkSX40A2O
s3TFwVq6+cSfZj0RJhoefTuzv/ACAYfbmbyWm+w/YeiXb3mjGPJLPcN9Q0MWy4xjd8Kh7bckxfY2
Zt1ImzvVT6QTIb9HulmoKxkK/D4o6bHwHXlErBV69OaUjLL6zdrq8jdMYPhTZbLk5l/NH2yvRBj0
ejk1q6g+lVsWnYU9FD/XiiB6e2SNAWhb2B2b+bBnmGqDZtOvkIqwpsZCpRpH3S2yojL2E4E15PEv
XkkSi8lYcecKNtaetHMLOKO6BCyAB3NEWU2QGcPhFp48rx+OkXbtQwjmoQ/Ccrc7IEF8mooU4UJL
ShndGjN4a55WPOkcN+7vJmhtBkSw6sVt5zt3b8rLDooL7dTd9DWW98vWDbBmH9jAgd7PrbLsQ6CW
Hcd1Y38oxv142aw8cZ0uOAZNF+/kByns1KbwiKxoHMWSuqIQny1AH5z85SfFg/Na1Uv5G0RO6yP2
+OIZEhE1KK/LKQycPWa9y9OaR5zcXOFsceeO6rGGxANy3+1LXQOJE7ISnfm2pxdyOjBjh9p5LmwX
QrInTolh56UlxW1OcLl0gFG8qjt90LfZ1z44tjtcuqoeD4IeIMu7ywsE7NVyCwhWTb+lvmtPh72e
G0DRQAxoouEn8Kw69FuO+3xHfkf9UwZA5utmuXd+5/jfFD2kKFrribHjNrMxpODl5d8dg5xwUR1E
11lgYtNb+EO63so0pbeB/x7HSR/RAlHmeN909lHkvOqyc50neAjnW8O25aXjzsw+reAmcBqoA3D/
k/jhhwsB0v08nUl7Bmvw7SI7NcoFnh+F9VgVGq1VoMaDNU/kt/mIuLvO47vIiBc4eeNc/zFCZl+z
ydlfiM7w3yOqwZmHyPasrB6WoQ5eCTqQ5DOVHJf/WTb3v8j10JuSss0bKyEp/lkJMNgyt2cvH56L
wHkIYIH1Whw83dx5w/ZEH/RncvK+2wgNuv6/VZP8U1gp8U/gciLDNnIQ7cl/qFMl/HLr4aN68jL5
UEUgosP/Dev/W1b/Xw09zk3S+FcFLHpN9FKYmQR1Ndip/iFLrfS2ebk/Do+OyAV4jOXf0Ld5uavH
GX00cXBosuVO+Bmor24t85DZdkUsN3umVU71hzbhzqpnlI2xlAhRkNSWdrXNAeJlA55B8QAkNUwO
9yogekCyhfgvvyQn/KfclR8jxGWHE4Ev7BYZ/nflJsm1uQdUOT9ixx5RhgdAf+TidDsqgX35aQsw
hFpKSn5LiBunVLc/M5KpmHsUAGlnHt37aH0DQ/HOBSjz7UpY3jOEwInuEYnTqQwQWjccDkABR0vk
9dn2PA+AvpybC4II8lYLZ7/HDWcSb2Ykgd7T6d4IqJJoupDq6KetQxEd5Om7cTQxYL7oU545CwHB
GJw7awN/a1jorRzUuh3bz9kaeIwdtsBCqhyZSGy3t9mGdxovxcnXIUZnQtrPtVbzXVDM3bEImupx
xgD+adN6fAwWnpt2H96qNZufCmFPd62LRCi8iD5DkLPmA3b00jr3/Wql69L/4oLE9ewMEwllFoqp
HGf5iPogLe0qvDhY1Jn7GEVJJlqulqw/eHqIDTb0hErf7A9B2AyXQETLV7T94KWEswZHEm17ng8W
nE0yghJ7hiwfUfafrcY77Pu2lS6OWx+nFkxk8KbpU3fzCa2zKR9rxAovfZ9X3nFtqv2yjaxNLaJ4
8vx8YoCiLe/h80TxhqHEO0htrbiY/V+OP/iX/abT2XA+XZtM+HO8tgGumGx144p/5kHVG0cGgzn3
GkGmfLc1grwiq9658Uy6BMIc3K5HX9dM2UdILMlhGZ8EOVNh0cRuru4QW8AhFA1Lib10zxtYGZbn
FmR1hSXq48q/wZmtjZGCke6C2oT0AMcZjsRO4gS3IuAQK5LEjt3AhJC58y7y9e8CnPDlfzg7r+VI
mS5rXxERkCTutLyRq5bUMieELB4Sb65+Hnrmj2lV99+Kb96j11NVQObOvdd6lgd7bl87UJpMCB1X
xlSk+8kU4D4aL9tyBmWDHRMMzrWP368XdXqK62IEq1Ey0XXLEXlHx+KxGV2aiAvDylrSjtAfGI2P
IwIvio372h3piNvTW6fx93Kev2QB6IzWviOU3LRTQZEXqgj/B3yLpZBR+xboPtIbA0Zy2ejDCsxd
dFk6Fv1qaEqrqW/MQx8WqlhA89UXLkfNk9KexvoBOqIQ07YcG2/toGB7dE11o1XFRUTl3mV+dhlN
LcK1MF2hMyt+5tj9n6G4JWCZIRZOXhDulZH1h9ZowyugZu4F2x7tKNdAchxbIThQgGT2kXgJtZaM
bR9wrU/3OWiebKp3ldFjUy/i3FhHyKCZajjDSXeYQAW5/1SNw5tfm+qV7At/GRvz/Ivmmot3PPAQ
OVomg6rAWJWMN5condM93c3+oDvhyKyl5bBa5+20nWnl26psfWMh4AeSclut7LgTD26H8lFvXCS0
w2QwkqwgJE4LT7OYq3k+/F09EZdhB2UwsLV3LLg09Ov8I0ALs6pTNBh8BP8TzQdkLy0gLlur2qUY
8a2NTvk5dpya7NChJRvMislUd3apUhzwsacfBGs7tzSy0XEZ4s4VnCF7e3ixKTzejSoQhyBxohUD
HHmphR6IV3vM15Mpywu/6Lu1qnvvoqgBFY1eCRPcwmMyCi2hXY3lJZOKDmczQYb89wZ87puwoCt5
1i+jtA0WQ86y9t9k6zbJ2lHDQO8qthgimr1Nq9Dr0m3cCCjYefNcurH8xuY67xa/bYoeDkj2RIGz
VjdhGeuzovy3a1a6UqbFCPTO1VLyByVjVyYtIwggR12xoEB1KlZldvnvb3qmU6fLKQjd0F2PVBjU
6t5ZAGZIK8DEE1mdYCYyloFvqC9Zfv59kbONkotwGQMHOYljpkvKx9evNpSZH+kC/rZu9fDe1mWn
IzX7mSG4+veFjLPKgivNYzWPfpaOA+RXhs3vP2KuclEnU2Ke7LQ2ee2NQ2UhcrcahAlFS9Ius2bO
lMe6Rus9DVeT1/9EBXv498c4cxV5c5iYzRfVQYpIw3HnT/nbrRz6AVmGdDlqqXKlNcmRRsEKqeQS
B9u+Top1MGP2/rNrcvPwu85OH24kdeO5Sxpkvg/W07ixJv/YhMHWku0h7Zx5vpIviJhC/zX8H64p
XV0HGmGZeHDm+/7b95yq3q8CuzFuRBgCCUUtR3Srn0e3AdzY18a16/vKRXKaYzqIvrn21zr1l+2H
ylFibTFxhwv97PvGJiJk2YURezYe+2Doy6t47IL/yNHkkv1gAOF0TAkzwRbeeWpJnRi10vVyumHq
GqzaaUy2ADjzjY5gAOR5mnzzrb4uAvP16HY6GJh/3Ufylr7+okYfWC79f1K7wwck2FP/6NV05W5E
/QjGBiHkdwa4s6PGH1c8dzkhpoF7BKcSN3Plw5yMLyrPXpQjUXF9zSxe0dBhlHvQivqYqfa/ffb/
36PAr8fyf1e9/3d5LEIuSwPBMGer3mhGDdqAgEZZWR38oSSGF80bE6guiqJV1/k2tRxy7lHZB7xY
dxq9l3+/OGd56f/9ETydH52VjlCdXwmKvz3FUVKZRkOf5yQ084poucsujZmeiOnTLaZHsHWw4sOX
Yagui8FaWRjOFnQomRPFL7FGdHc86zeM5ZC5gH2qI1qZb5bPvz0UREc5LKM87xjpvz4UbRfgnkBY
d0ozFrZpYCDheYtGMmvM0fXaECYru3mLneS7RKSvuI7/+WlYwtgihDGvaF+vXKvaIFAkzU4JiuZ6
5PCce1AEo3Vm3Svr0eye3fpCG75ZPs9W8T8ve7aujLQ/wkrxUPhyoEbdld3r0D+PwckKvVU0PMLB
WaT1NTMs3Bjhd/vw19X7z6uf/dx6ERWovrPspCW0GzGJHFOnBFGfIS62s9fOxrrSBDnVSIiUkPb9
G/3Pj7Szb63UWbLZbsrJuVDomi1l7SWE2cVgKOSD5VsfQoZrQ/3G0kbcEi3w1J5rVFN2A5oo4xBM
o8cjGEwIdzN27SfRZABkc1i3DMl7jnZGjlpWs9dxjg+LsfZVOGB4n6ZHNKBHN2EW5/YKZ0O9yopw
M5LkZ5o8MAGbTy+GXeuTC4AC+z71gzs712/8RC3xa5EhBdGwtsaVofKDWxprOZa3PYB4D8IhBxh3
YkID6E11IV5k2lcSM83StzIOA6QZlYXYVrb46Er5gvwZA8gMIcvMZTUWxwjFBnMh9EhBcFdGdbuM
a/FAIX903I85donD309bzjKXttuqidcdlCGc3d5gEtlB/ZZ3g9ZfAIFeFwgRlh1OJ1UHP75ZCL6W
Kf9z4+f0O4OcO0ecv2esA5x1OJ2cOPff0GXFUg7jkSmfdhgCsQ3Hcm1lyH2J/zLj6WgM/n0YAUek
c08/6iVvgWen0XcrpOAd+7pCIgIBSm+TVUCP4XxLMAt6tpEs1Ckp3y12Au6TZMSjGfc0ZmCsr7Tx
penuzJbKuPpm+zP+fBeYDNJ/sthm7fnPvi4AOnPmzh4TKrdOy48TU9KNqYlqHTUSuJo26J8V08LX
yWvQRTqVum7S6ZX5Q3iYDF1fa6lpH9rea66rckTHHQXNQdLL2Oh90r7/+/aZfy5WfFYpXYmH1pGM
ib9+VhepItoFqzhV3j7q3qPiwZ2wUHoxLfkbyTAnbi8D/RlVB9S0K9PRXyvoE9aUX1TDtY9ZFC3q
ynRfchKqu/xzoBGZahXvLmailPYbBsvAvAC2ziE7ufHib0yj81p6fp9p2sJE4l5jHj1ba6M4UDTN
RnWaZHP0x+QmiUpYwvQ8v1ng/rLlY0g1qEvx9WNRnXksv5dt8DYgVzBMP+Up8iWaP+E7w61012jO
+5AP2XXkEV6BhXU8ItZCdxcNcvPvm/WX54rWGSceStbZ+nz2EWwnynq/rdUpKn+OvfUjzyYGVVAV
nZ0Hr1BPv9nk/9xC+crsn1RwlmnJ8zA4TQ8K3Ur4cYPcs99kP6WMpUAzBE4T7qxiEPdZAlzWHAwk
gA3d///D1wXbitkf8Iz4lQf/W4mh6S2D9TJXJ6ZfmJvoXi6CIv8RNRn+g1Hfk+Oxgiz+zdt7XiJj
vnMFGXOcCngjYHh9vc+1Hvr0XeYfOQQuU6fgVob/vEL4co1fL+Vv3yxyyPiZukadIGt6TBvAzy6V
9ROBD/pysHXeOjei/djm3zxAf3lbXL4TNbk0AQGc143KNDAi+S6/qOHdda7BQLa7nxhT//vGGX9e
h1MczDKLpiuHnPMDQBmhOxK5U51qw7qu/fxeg9M/4MaBlnmLBHaF9/0O1+m+kdWmIFarltWa8W+3
8DL1o0+Mb56kecH9ukp8/Tzzi/Xb741rJRsn162oyK6tmtWJJwch0kKrq02f3P372/+5Ic4Xc2iJ
svUg4T5bkgaLsGUk46i1o2ivFyi/2mYPk22HEu2bg89fLmVgc7fs+W7i8T/ruERAggkF6mpULfGt
bRXeKTGUtwli8Rn4o/PNr/iXu8rVHI8/6LXI88MjzCYiGLtmvhrFlqqJAcjXmfhm0flzkbNgxJEi
yPGGWYo8W+RCDwV9Ew71SVnVus7aFwdPnWW6rAIQHJv6AvHmN6/Fn6/8fEmCX+aXnkPr2StPEArp
FQaXJFVTEH1maEe91PqHfz8Xf72KJwWHJl13/zi0mR6oKxw09clU+Snv5K1pht/8dn85GFocvYXJ
KMqUFgr6rw86kiuJQHqqTy7RCKJYlj3hF+X74HIEVMxNIM/lJxDFcAHCb56Ov3293y999o5Bhy8D
153vW612pUFinduhq/33b/iXRxBBEPg8NiR+yfNNOFcojBGAWTdO15VgCEz7EvNWdpwiIGP/vtSf
7xaVm25xcORZtP+4XYS2efVIQM+ptZyJBw/RU2jCDhhpl69UmUzfLJpnaxRDYtqXICZ5j4X4c9lI
yMUw2qIbT50B2EfLM/JaWh02UzqqtacHLYeK2vyPWrYuTVryp1mpLJI6xUwd+fq8+KlIUQO3zsn1
63bjGwQE9GCvj53VO5uB3/cAjjj57ik9qyvmq9Kroc9PVqdH0/9shTRLWicp3MOTQA611ysj2TQN
7si2MLDX14FxrTlR/8CBEnoApfLBDeokW1ZdkjxOTjKH0xL/sPTaPj1FCu9oltbiZgoiKpUBqVzh
Gt/cnLOHgU9s8LR51MlMLOfK4OvvJEtrSrwh1069597Scy5ubYitgHhD7ULXC/ObBemPZ4FiS3Ad
lgrOVe6vWvS3/UonrIy8vaA6MYBcx7NUo3WX0n3QCOHMi+/6v398uflqLmQlbx5h/0GlVJRggBTq
6jRk9RYnA+SZZVc81v54+vcrdfb2Ckbz89wa0qHBecMzzrYrBCJjbNRxddKzZOUAVrbL68z5j3rz
PNJnF5nXqd9+OwQrgw2DoTrZEbDdybpNOmeFt+mbdsvfvgs8Vh5BAwape86j8tPGx/xHCWe3F1r6
OFRXjfFNmXi2E/76JlKAOZKG6dJIOntNXA9NbZdxjMR4eCe88kLT3Svm2OBegkMahSDJ5nPtv+/R
Xy9q2/b8zVhhz1eEKaMFI+TAm+RajL6qrWuAg3SHhYXvL9lZ5u2/r3e2bfz3l/zf61lno5RaVXY6
JlwvbadVNt2OpfHNye1vj7cEwqt7TIkofs8KCjJ3aS7mPvl6GAYGgcnjvbSchbP/9xf56w/322XO
lgjiXazJgTZ48kkBCettUG2Bpo9mvMK7vgi48L+v97c1gt1Jl9bMDaUR+/U5LzO7sPI0VKc6v0n8
98xfJ84FBvH0u1bv3+6QpbP0gS8FMeOdXWiII68KrIwnAsiIHW478c0j8Lcb9L8XoMPx9ZtIPIlu
Z3POC2xFIidqpQgVtiQeK/s2T9399QD/dhb49cCx/nCcZAbiWOeHWkcf7NEH2X3SjaxAw+i5JFRm
LXFDvbeokefve/anqwST6THuEHKBh0Fj7SA5sMqKmHtYNbSx+S/ATrn7qjTQ7WX1LLNLtTTaSZN4
HakkaejYMQFeBLn7GRm5vSt65wn7dLmK1PSRaJpzihH0rOKxLK1VGzoM1yLTavDsC2+XZ2l7A86P
6Gct8zeFSfIrRcesdA0NnmPDWQRW3ywqrBbYd+5hHC9HcFgr3Gtqi/rvDf59iAcLaHJQRs9IA957
BLvreCibdRbVoGNqQBPR1NsfiHD4niLBxsuQcJslAKEsmiDgL+LwNA3jIZ8IBKpJVXFx+2roejHi
EifMoIw0YZzgPWb6NC5CmyDWMAL+UqFQECPBsU4kYesLTIwisT1IkGW+ciw8zpR4HlAFWA+JGPyd
bcXqRhTpm5kFco2w1nlycHdtTVAt27wM22s03OjrBKoQ6Rv4TvSmh/WeCUiSrXUgnrRbhuS9rTW7
sX7UZlcfdYUbCutkfQFvQu3JXuMBI8RjZxh+8eQ0Qb21+rZcOwILklcgRnVD0zmQ9+2tpjTV1hWu
rpVjYvT0q+65loG9zK3W+PQlFm5RWf2cTyFwFY5DC4YGEMsoKwpt8O7Q4pWPNJ0YxjVx0tFqKgMC
puXYlwt0L9Y2KMGDeF7e3BeNLVekDfpQqKDcXKR9KC5EkH0SHYj/fSrcfdd2RJ+MsJuqKYY/luMM
RREuFtXIS9NH7kD0sQeAA1fhWnd9ez3O6XtKYqxBzlldRonrHrK+anbkdqCqDHVY86FtHMOgfOXB
cDapGE2yIWwE5qJGbtkGzr5E8rYImjFdgx9/FwQlAaPs8vGudHxYLCF9dhWG3ZXvK39LrEsMlXey
dkM7viPM1LCjudwPNy9hehsIb8IUPJFCUbV1DKIK3Tpv9rWN/qNX/rURXXTJISqJw0WPglbUWWAt
E1vEicEur3u584sWKg4WcXSrqYmhoZfJ0kzaz4o4jHIkABWfiL/1nUpc1TJjUFCTpga1xnmExkD2
Wp2S6WhH8HSToZq2dVo5iDFrAxMaUdLEFGs3eV+4R6GKZtNY8bDIBargto2GYw8iYmMr6FJNWAaX
tSM/NI/oUpRdFlk/GB66FCejTJznwYgZa3E8XuZoKjephvCWOMBhT4T2QIVtRpdVEnb72jf8H34w
RfuaYD2S3Mvi2hvxpXkTWDksQJDMcmigxDbgepQwDBK8P0TxRQZmNdO9ipoQsQ9a9a0bWm82yDlM
L+hzktJ9BToGkwpp/tJNBMrwzKclQWTuEe8mdbIeXPYYxve57zKiwVZF1zS8cfVuWIWFm/8EPeEs
TP5yY8rWWg3QnjZdPJGsYBUTEw0NB0zs407QekEM6Mw8ULlalS2hDmSpGuDiZv/PgOg+S2cAVEYv
G6FfcGHzl8uohiwStkUEsKhSbwFBpgvwOXDJpKPRz2zLcdlYzkdIMbcI6pkc67ohwN8gXZqNS4BN
TIT0NGc2gegHcdsFBNc1cNQtt6mPth/JBfKkjhq9bG8DeuqbZraxtWoqDqFLYdPlWKftYiIvuZwY
BiYlMUvNSODEBAtDD9VT3EbmMhkD7Nh1JPnIFS0jEyQNzu8GFJPBRh8CZog96MzwX711ESEvmuD0
bDKSqRZNpQdvbZWayxJXwpJktucKQ9VSRsl7n9cfCtk848j4vbO0B1ORNmsM5lvus+DXDj+ALBXe
Zbd8syzavI4g+8QgT3vpmHG8IqwnQl6mwlsaUcnCd2A05I12VyUDH7MkSyI2QhRQmT6hmBPAiRti
9lRWYYwiB2lr48Re9CX7bSdlwJgWagiRQygP8ATX9/yLvIlpNGCUiypaCawY95FTo8i3yvSnk2X3
NkKyh7bVsmOPEeYwTkVwDDhGlVjMgLO0s9TOmU3LmD20Nxm43irL8QRh4CHT2guQnpFvtxF0CFdG
6NmHPHA+pFuBTcMRd1E7BNwOfa0tODfrjM1qQm51ukJB1SFTsVW8Fb2U6y4mpErnPdlgO7Z/xC0x
TIgT6ksQQlB8lIwPVcbaO5+BLzhcJ2TcklrUFdYnixCxtMCXWe4AkXd2g8YyceON6rxxCyhh2ISc
Z3i0+5Z+M/4L7Bj4o6Q5Ltlsp4Po2n411bW4VXFITBh46hZOKLy3bYQ2dNHrXvxT+jXbuqBee9MU
iIAFpBysErLix9T74ERSMDxL0eGD8ZiLe4X74sV5swAoh4/em+QVXpUESMgctCdwKMHUk8mFFM6j
U1tPVtv+HC0YC5WZEuoUFWRo2pROVgcTzLZHbwGxojqmrRbcWGTnYOWNIQzVJl28gUxPBCnDDLio
MgT+kSHNnZ/G3IQxsKpDriTjWteysFUEwbXgrjGe9MKNk+TgyakMN02KoD+fWRg5sdALWjP+ImUQ
vXScFopASGh3CvX6MDhy2IjKjPc1jperLiEtzQ4kKEdffmQlA/Iaqw/ZW2SR9kbqPvqwW5ajGsOd
ovZYOhl+bhf7MrYnWzzWIIngiKBDQck+WXfT6GIkbGWMKj0wuh8ZtA+eeT2/NCQ65p5IejWxQIYx
sppatytAhVp0PRWoPjPiM3YMU6drheCJf2zWwYW0e4SKGKuO4zxpgeYSrNjx/Nu6SeWWQBi5bXQg
OiluTzT+rfqZl/S42zmOmI9qbAhQdrZNji9pWWhNBdW0867xdfIcj6X35lYOQO1KM1aQjrwbAJTu
Wuo9Iv6h4W1NKZ6gnYbYx9RPkWvNi42nB8dDMmaQy6aM85k+sdiLpMUOLHv9ZJSlf+fP6YNhWw7b
JDf8VeDl4xqbWLn08olV2XchcVta1pLpNQZ3OlCAHzJkC0SGienXHchJDzp/TfNJ3cnZ8wQDlsBR
jcUHwgkagsGMyf3q3G3k6vEqLjsMdB7TsLh1b+28Bt/iUz+GZB0X0PvLDxNZPhi7tD/xZPMsGPaH
LhmYl0T8LuoKTYDO9hss0i4pXiEbWhvm3mTCachh8du5i3AYqzu96VBFxh7fFc1pkR2JQW/uSm98
sWu9pvpp3yHpBJfjYFaXXSX0VaIb74M137SBbrytBH6U3oVNjlUcYzyP1TBwfmZ8jY7bZVlXZWhc
hYxviZlmMZ0TMzeqImmxx3i2kaMx3PqkYBFdyMsYpul9jwJ3xQzs0xWxgyF1iA6uxMeUGSuRb6Ns
86b08E5H3QUqlK4e+slx25fg23u83Qt96NstWtFoN8RjwvDXNjYQj4Y1TKUUubKfrkmewZdRB1Ae
XGrg42gRxxzFaXOIorT8YZVZvCsH21wWet1fwn5tXvjhxy1JZnhFejjC69j51V8ra36CIT0Cvo+x
ECb+HZbNadvj/9nmroXnK3ABO1KCGGibw+ooYqN9aAriUolfSVYeITSXqG2DjTVROpnKbm7AznAY
0GEGP9cxB49NUo39SWEIryhWu/IJ2PvFMFjPCBkVJjA3zEf7YJVNZCIJMot0FwE+8kn+ropnPGzz
Q0nvCwW3aW6z3OrWpd3MVPTc8pZpO4D+kzygw88axMilTewY6GPpLDJMs3urwZIloAQsAQdQg0w2
xr9c2mvPVcUumSJ7YRnaU1o3+F2qsti7yi4fktLgKENAXoTtCLcayYD57MOJdeoqT48WeAYa8uNh
Ii/Txkz2NBzHdZfF4Y2hYM0DI6mc2zAiKdWo5G3XI64nHCyenQHujR3hCvAd2HtlVWLQAMLrNE+G
JdpxwcDUPShqwb3ZadGmxLe9x+mNSIEie5WatQI43r/j9beWY0gYqFcnAHMkUD96lRnkVKog3U48
nGTK3MfKefBsh5fHrQKoRBU+Nta3BYlpT6nf5EuZSAGEUcSrpJ9XRnxbC0V+H2coWj0c8sJLYs8g
2wnHz64yyC/xygPoRJ3vanxSI6WqgQfAAmrF4yWEBbBIRmxNl66hbpIyfWphJO16G88TYeu4mbTU
q7Y9k/JbZ9CrVYjfdw33OdtAbmezgGCJ8YgHFbta+JPCgO4zwL930o+HN0f3O1jvsbUlADsHRtGE
V/DO0NsGk2XAUHU68o4qp77ICh5OG88bsMeCpRblRbAQuWuCFxmcnZhCc6H50HUoSrq9iFrnmqQ1
1oJ8hpp1YK4B6JTZqqoJylGu713TDIdVZNVPgeN8aClTDMEZ5TCQvvGAIlnbVqNWvHijj6+a0fhK
SlMtwwbHuUbYPdYjX0NLYWLYYt1YWlqp7XDU0FBHQbDQ4TyvSj+oLuweXbdukuPg0qFaKM79YhEX
VIHgwrSt7HuyFmwQSjd6PbgLepmCPHYwHlYQT4uMTNUN6Rn0zgl0pztMrUf84ocXYNtXBVReIw/k
Iqe2W0XSGvBZRuMqxI+wKi1NrgqvnW6ENYr9FAFVA481XgZmYnMK8RT9+KraSksFF1VtYXbNLBfQ
VkQ4X2a1JISI9nkUBDlDBhC0czntUKYnRFLJ6CE3joWTQV4CRbXJYGo/hqxJR4zCySoeEvCMPHDi
hkIYDzxhu7QMivYW1tJH14PeDpvOWzB4ny5EeNumG9Jc4iXHJW6OSIwnCt6OxYg6SWkWWXhtjRSl
Uc465HorEQhidhvFMRHLWrKKwjBZ6aPrPcrCxiRqRU7yOvnOC2aQ/j5F+7Av9JF9SM/GItozOQUU
YpUGaGg3bOzPMCG7NakGshmHOF2nOkIWpYgrXxh4zeCw18VVTaqcbZraAdDVsEinTiAfxojEmxfh
Gu5YGSaFqz0Z7OfcdpqdmRZ0VRxpUC5WWD0LEyFDjjZe4RH86enjg4O3glpsBLdF9uXa01Jt67RE
tSQZjcQ+p8JF7gmTJCmKZQUWfGPT+F44JMljVp5OtDs69NMo0lC02Ndmh1EoctATGF3C6+e6zTaS
fkC0X179CIXr3PKlzIXt8KBGLuLEun+GCYTNSGKY1Cm6FoyKsOw3Xbvuk0w+tJGK1mOTms9NKMSV
FyeC7FBiGT6nJiVOg/X2SBS9w6JJDnKi+w94XhBhhRphKiy0K0JWYH6kldjVXkcupKW/TlXSrUFP
4Kt0TVZWdOab2HN8jDzqdQDMc08/Cp4EIRkb5oDgkiS3eBwJ782d8H6Ke2KEwMqi3nML/KFjtsqG
yMTs1H70BI8slZGoXdhWkqWJu6fDc9sXo1X/sLpcOxJF6BwhmIZXjkwnIhPdZD3BHaU1qvgaxtwl
0J68wiyuE2egsm3yik6gpNUR+Lyo1hs70AewfPAzaK2WcsS+2mgAh4be8lb2rEgMoshhp50Rzrbb
XkdYxy6cnK0x97BhK8MOgdULAi917wV9CuHubU60LQmfL1NHzxKpPvVY3W+ELLIrqsjuYchB15iV
Hy44ZBbQxKxq62dtMoMCOERMyk6eJuygmzzvqEtGK1tz/IEQro+YS1WTxrumgG4cOOIT0z0iXjVN
S1VakKSk+6mUXkI8TZPDqI3WJRLFfCWbHt1lEJjVjzJrB877KRHZitCfhdkHEJHwF5LR4dcbhRlr
QbT1K7OukNe2eg8HuA+YjQ3zYOc8/e1kvM0G2wU6uWLj+v4c2g5s/SPxSTAoasu4zjDYroHX0ryT
5FG3zYzzi90LZwLFaWIROHguiwJdsJY8iMTFKY7FHJENRB0t1H6mY62fOtMIT1Vt5pde4jqPuLvo
ZnGKXfDjwluesBwDb7B20qnHFVY/cw2NOVtLG6KaLuJmpQUt8cNJUWdPTUMWLTiwaheSbrPzjTq8
AZJWr3JybghKBW7Rxr04mh23JrADlnW9tNZFD9km8+NpW8SeOAqMyIC0DCxxJvBlzzNIo57B/VVQ
b6Z8etHC1qFLqwZ73/Qy3CBxh/5CebcxarzStdL6HcN+wDZuyO0gwpbelrT3/SB3LgnjJcGESHHr
dp3KhgOcHsZ71DfllQeI+CA4Ux0n0INsMpUhPxk5qifbbR59EjqPBjiebVLDJRmi+D2oh56PT5dY
TnNYjd+01mYClr/htUpXaCtoa5WcH6ST6Ncgn3m/LXzHI+HO66wwmx0vp0kOLHY8LRfqoFVDfiv8
2HkcJvfVyQeeF531BvNbsykcgCyDlrt7aZUFa0mZ39WaW6+EpOTQcxIvjESLnjrhNBfkThFpGmmg
SSkQl9pEvFKsUuxVmabup6iBb04XA2yz3fj+LTfD4JRIdCpZT/ikHUOBQbVRGBu1bT2Nk9UdGJG2
QMMGwt2HSu/v2fzk3AUWe3Rj+nWoaGRQJHXEaTszR41NE6IrogoJiyFTHBgsGvTvGB1CD+hQmb2F
ARyEvE2zT7q0yE7JLPboEgz2pUucxo+QUAl2UQmuTFrdjxieAKk+PokAhJFtNJZE7jsP9jV4w/DA
SB+cb9BUS9cfB/D4TWddtjaNu0mAFCMO6xGXH9qjofwQZdLvyNQAd2DrjtyTt6vGNcMMOBy9yjem
YYaXoip6gI0OaFIPxnFVCvlgj/KREb1OJaeerSSsr/nf0SYAJtHsZTk8Jp0paMLI2VyZeUaA1iSx
bfhURnDhetBhiMaWi0ZvqkeRCRgVVVavOiykIn+cmVp9fSsKydbQ5Nany6J/4WT9E8JwdSA4Y5HX
9KVodz5FGd6GISBLgzZDsxwq5sYpuQxrqKSsv1TGT7EDrkZkmDLbxolvO6OoGCeUtCKq3Nn4cR7u
emWIZREiOSMNITvUNjoOXjkrRGPdUjwK0XpH5RnqyZpU5cM8rsVmlNF964WcZcz+KVQze1cOOmct
s5C3Lp2FRWbLwVqWJaE32yzLJADWzPQXeuz/UGHfXzrYlRMCLvypus/boWkA9A/jvV25xlo1vlqp
sJqWehma+gGIoLsfQDA++JVer3htETrYtb8PRhrMwgt/MnXQl7kbkDxg4Fv0MTrvOAT5ewxaxoqg
YQL6CqI4yPhpllpQY71re7p9XlfM4ElrVbrqNdPz16TIjCUMQHzElkM37thx6iQl0m9vUhccXOtC
niU0IeZkFYp1CYCFVnDy2hosi53K0jmMj8GL3jr+Q0m6J2U1IaM7wPJrL36m11b4F3neOuYlFNke
iXrXRNG2QmlyNWFWRFcpoy3KXVL8AGCQfTUHcmYG4G1bs9+nBAxn3psNpuXizSehlw7mz+ohi492
uTFu5y+AsWLFfmHbRwnDCOp2AUh4wN6tY26MGfuXJV74widzwTBLY2sbMCkbBk/AYMDmBrZBi0ON
3npUbXNwcMxMQactxji5x542N+cqYxOnrvWDjJjXkUjzMUnuJl74rY5mmnwB+vcpUGfydC5lPxrk
gNRw+PXoA1Qqfjnn6HQ3GV4nC8IcjVGR2RTxWeo/TlRjlyJjJrR0Ri38VLJv72LbrZ8NsFArb8QT
jpnVmNjfcUyu46zpTo5uTgdXRM+uWf8MlA6dOcUp3xgdHTNHg7k8FBU3OI+WnlQsMQWm+YUUSXrd
Kr0/ygJ+Em1kTJKRRr6URvM6j+hjtKRy0yluKlIIObYCRWGkYgLTMzso1HjZyXfPCe9IDaYA9JZS
piGswiO/1lL20F46JTqA5G20AZWDFaImCZoQvhB+Iq0dmP/sahLQXD0weymj0DlCV39iPRdbh/HI
0oT6fQ0YOV75aPCWOVYH0uI1vK4LHZUX8mK6RfDreJ81OH50jNh8FmnW1R+Zw7nJTNxiXdQUa9jG
SX7pg4/BGcI1+TdTvmYm8liyAC2ZxgCX8YcX2OjxwlTjxORGpyaBzboRmuSUGKlBfze0uj6qBiN/
TN7FIqDrAw+BrDdaVuCW6SWczLFofsRRiKuk0w3zhyOynNp4UuVyzPtnk3VqlQL9XYIpeSFPkymt
sMuRxm4rYd/G8kUErnHJkKe4tFhL+CDWa8Fp+RgH9gjr0ZJMWTysH7UR4kA0mONmPqHaY/qkB0G5
68rYO9Cnfm3Ctud/G9NHjPNyNkKj2lmlTdfclp5Ob9dPKpBD4OSilKhAywlC4iaC9jrPqhdY1GIt
Sw+Jc8xeTSGXLhK4kh3kTIe04T5rH2QGoxwcXnaptVWmjplIskudsZODg6UZAG128SbpuEEa7ut1
HujZlTmk4lrR+IerlVMs6m1z3xs1ZXn8Xxyd13KjSBSGn4gqYgO3ApQlS872DeVxIOfQwNPvx95u
zc7YEnSf80dlIjK6XsPb9dfKBAycdfzKg2Wlx8V2s6NQ13m75buAfWWd1qNm20RZ7LcuZ2c72u0e
dofumqaMtwwd+UGpXJ2jr1Q3Lli8H6bWu1bmr8hIHd7qLg6WJNT3dOpYe3fSGeDCfnK28Jrz42ig
JO1taRww/k+B7LriXE0t+Xudw2bLHyEnkGClzIhcqokEj6IppotCPfjJjvg/aMb7rDrSz6ZMgzxQ
dbpFu5ZmBho6PRZfDk2gqHustXHrq6FoKYZXs+jSknIMkWPrG8j3cZt34Y3TxKSTJtSOQsuz/dib
yX5N4WS7oZZLS2k8LykBCLKJDFk8N7UnZ+Aucl2Qi1vIEnAEtZCVBPKPFp0EydrmMgH7bvsIEF2l
8O5TZxaCBIkyb9Ka7jThnTupVqJ/ZbTNbMhJBqxpiRQiDLHaO+aY3zVGsl2UDveM0rhdKhpi5s1c
u/TpagcxjdEn2nA5Ycwwj0JY9cFU8FBVTkhhUJu0n3GS1AHgXe6ZDJ9UnBY6NwpHP5nzGU0U6vhk
jPA2RF90J6LFURuFfRdY5bJqaDQMI5pFzRLQYbtxZ4pa3GxZ9q4biWAczXgncwkTvbwtzdjuKQSo
AvIBhkfO5xlWCUd22gz53tDC5FzrbX0i2oIwN2Ns7rWVOpBf88Bct0DaNlH60LXyyWTW3CsTo03e
Kyb1XSuJbapfltt2l9nEtFXavTh0gB9P9TiEW5WZwrOZY0oiiYw4LR7aWDiB4sqfJBPyPZIlJajz
atAXGSdBLaOfYpzFNnOSkIVZZnDfKv/DuCaRldK8s0NEX71llDsKpKg46TO436hJvSy1xyuuBBK1
1UaFSgsb1KGRe6Q/xj1yC+uHKEtrnAQFiSJ1RgI5N/HSZfMO+LX1GesbOg1reSm1ItvbjjOso6Hi
UcvBdDwo815T6hLlg2AknitSbOUcb0RqveT14O5ggtpjLbq1ualRWXhH7F2iJ7QvdMm+qEJPSeR0
raeoImx3Tfs13IpeEPdPybXvljUEGvvbQphxENj136RhZvdxnqWnttEQ4M42H2jaM4NshAHWrag8
pm5mHUl7SnZpkb2kpp2ze2rqqbP0iQ+gJzWjzIi/gNiBlUItKyRiXUiu+aBbYfSWRfNP2TcfmPVi
TytKbHtVl2xhWtWtrTI+mQrtCGtOuD9ZNtXgIWYI1866bWUt+obeCd1POHsuZd7F4FszPLqYXsYq
Rym5lhxXUKxXKcKCBFxNeSUK84DG+zpXWrKFNbjSXuewKFmfo97HvjVzuToajzh5U/HZ5VvdsZpp
V5cYsTuq+MwzJ/JubJeo43DInR9mNI1QQbuCVsoIe1Gc9jB35IIYs/VJmku9R7mO6sQNCXYdJmNT
sg5vY9fSeBWMTyeFB6yttvFid13HGvV9MWVydsuQHrzawSsFZ55w0SoSfReAQIKbx9PMkselTo07
dUzZRatJ8VtirIdLHDcBcRh0slWt9qCv1IJbshCa6G43lqDJLB/N4i4i4WD3lm8SvHTLQxb7QF3E
zmidtV9CF5ZeKOZfSB7B+iLw/7NmeKTbEPNrKz8WuwqhdvWHOxHSEcthuGQc1vtU4deJDECfujNf
0RvEq91xoYaBMFSxFHdHLv2b4EfzAaT4xlU9PCm0rPlZH3+g9CGA1URLOSa2r0WxfHYq2+a3IDrU
ysCTyM3pD3VvL9uOlBWnH1+rEM4xlZSxaO2QbEb02z68SOg57VgEbqz1B33I+9ughv2uy5LymXwl
w6fHQve0yKLWrGWi98JGik9LV7v96MzGe6TN/YtSOxFBexWdZdAqDk7THBgPNZHXsU4FTgw+ODdM
QYSFEghdi+HeGuXyOI4j1kXwJ9LOKZVFPX0xRNN90UVUnoGiTKQAdvhMvA3vbiMJrYtKKJGEjBOq
B3o2zlb9zjqHLQdT5r+lDynp1ZxlP8WpvTViA0QRhrJSTK9yEXE1JdF46W9fybdYiZ4p/CEZf9Xx
TDkQIPErDmI1IV+diH9hyscqaDqIxnjhOjbpOH+wUtn+U/tmfCXTaPRSVlwCeechYDmhJLjnYu1o
g7qyIEZkcw+2N2Qy2sdZIX3XHrQgchEpTGEZITkT+rM2GL+q5aY4h6ixnHQj9TStCe8uhspNZ1Xa
PWUe2/QCWoPwduozdAYdZO0Eq0Ji7DWjhvRXxvTBCOXoUfdFrmPRpsNmJGb5HbmUvk1G+8XphP5o
mLW+Z9tCxSOyhhO+5mpxrJDG5WbZzrJIaWoInxIyA0/wisVLbyG/KGcnP2viiHqKBpNMSd/I4ift
rbLpD6zYeEwH0VkMkfNoZJ+I8IFw7qQ+MQF4NDR7KoBzQsBMhjhAvqbFVkN2BNl4acrvUUuv4UId
cH+jiZQQElU/Ac1sKCunS+qHBGjuSuDenDzclft3qGd7QfK4tUS7N8UzvRJ0A2l+Zj3V2smywB8f
ovjoJHvSWxOIJZWIS9fZWw2D3Zk0lZACAbegbDg2N0VCRW1QGAof737J96L4ce07q9YmUdkWujPg
o7aw/qinHrizHIKk5VYhpoZv66u075X6YrBHlQ9xsutsED3rMFeUcuS/hdznAE+d4ukdtFV1nkGS
koM23VZieoCCzEcaoZGGZdxtbf9H3hFDwm+n+IT1tsN5Kn4G7NV6eF2ib61oKaChxsJF1RK326h6
jqg8b85anR4sWG1h3u3G3XLtnatwVeFUQc0nTz6rT+vfSR22U/czg1lYGXpHdilVvs6gUV0UyBEZ
AsuQwcQFmp3LvZYezfnkxJCxZu5b5l7N72X9XPLqtCzXF6cH3Ceej4xVvzaoj3U8p3f8avxZvzUR
/7FYUu9HaMJC7H1gOQ9V+6ZyYEZ1dsz0ndROdHEcipygQhZnToZB/U5jmt2Qq2qkps6ElcmnMMIV
OQClTj+cQJuCmLgB/M2sj63k4iHzOiNCRS1fK3EQCcm6urlJQklU8zFGkcQTw0Xi81MD7DXaTaGw
0vyIqluuHfr4Zw11xrfoSYsP8KLo1Llc3GLlwD7AVaR9d+kk6lBi2t+m9jxPr7grN1AbnXkJnV0N
mYVzRkG00xMJ1KC5CHrtJ0+JPuVaJWE4WRQ6hC5VeE1MmmvQdGUXh4tc0BxjdmqzrVhxybxGI1ZU
SguvO5ov8WiVBxDdLz3TsysBfYG9sFBlF0khq0MVFtNX31Lzbpg3x1K8wqAeNacjk0OHGGNxDvXm
FI8UyOX73C43kgokIrSIT6dDg8ASVLwQSqtfYboYlLyYHHnuy9hw8rqwazngabgxxxdygn1ST7yG
cTDNdhSDszbxtzJOzlGCQ/ppmm9OcRH0WUws9Vb3nipva64zrK9jXDJSWNyMWKr+wZpeVPexCXcp
Qs2l/gOT3Cntq7o86u4LsvIl/5PEvlMXWzXammixV8cU1dpuLRTQLc2L54+keUnoVBvVfRhNByFV
LyNtsqkw47ukYwPUMy3AGhxm1DkmMjmXvPC2fOq0187wDVO5ohgJKn1NsSexP/k1BxdKvyCdG8Mv
zXz1uKJf/yaC2or0vPBtDcmhjoBx5tBDmA6GpNwQH/lk8014Flz3R+fUmM2bLX4QCXpRTO41KQ8a
IPui7waTz43jdoapP6xqSRjKIr64MyXrBgcizwB7kq/kZZB0yuuITI0QzY0T3jPrNsXZPjM+dTTj
c0kIKNKHqP6UEVtc/0wK3HoVTuvWb6KPV1AK1BuX9oc0ZyQtNHQszzRBqiyHRMeX84Uld1tLapvi
8BiSaWqHmz4hT5r6AiNQ0lNDUKKz5gmON422w7GFGIcdYljlwG98WS2nluKamfax2PIj47WsqBrm
o5hYddAHVILE5y0MJ9/Us4g6II4r2aAmcQCR89nrq051umZz7xdK+K8bax8gmV6Yi5gPSvE2yG9L
3c/FTmNcyogfdL8q60a4gJcQ5ZkZFWfzsWUnLK1dSR2LpBwn00gUuHOhJtkONDGXijfZ3wuHrWy+
2+zZts4sFhur/oiGD7RmgYWIAEEDmszrkqJy30vl4kx70ip6hxfhNlCFU7wr1QcQlV+b7LP2l9I9
RbwifbItip2evnbjt13WuxkNLtoDBHBPJtUWDQLEUhloE005q0lZKr6o2LY7Eh+rA2QMCSFPXf02
O6eCRPX/ExDo0mDx4y9G5jj+q63bWlTmKntLPObTH0xH1f0gwN0TFcyuTN6t/lPMtLK5u7k5pw23
Jsd3TxKtjY7RSHdL8Tw4CGeXB2HduNa2TNIeeSnhXwM88keOKNWev72yK6PXdLyr83uBaETrTwrT
VWS7/X5VHqPWSDiKBAGoKfKmgH6Z/pjTk7Lj2+9JgKxoWDZEfGqM/CZxXPLFx1sGF0/I+yiRFg4A
gsVVc4EbU/ytr4mkd8/6tqffDj1KSpyvNZHAuhCtz1fCw+DN6a8CyeBQo9Ijvpax6Zfmv9lSdiCJ
lAK8oTkLREgGG0fuMomHkP5bSOxAy8i9QAuVi+Fj1oxtFx0K5x12gCU63xbWWxz+imvv0nda7Lsv
59D0D6LmP5zYkjdjseuh33A8HWR8ECMKRHJU4+W8Kn3G+cXgOM0KDov1ZDB/Ci6ocIKkiG92gd+U
dqfq0SEtv874kj84vVwKvqiGKrPcF7Skcqg4Go6+5SOynrrhnLq/pJvn4zGazjSFbUR/Wd806Gde
ooPLqK1fk/ox1GHfLTug54i/7bfKg5nxDlxEdv9c0C8oE+6c1msjAmiTrzS71AgNiFJZRDBgp7Ou
uv4wa4e2Y4lV9+Zkb0fuC8M5agrkQ7c106uAEZHLHfUqwvXr3D7O8svWeGI+8uRTialzdlDcU89R
K5eh8aH6A1IQPXX8kPZpqW6kA1awgHV8lgnddl/gPEpJm3l+KJpn1UCW+aXaJ2E+hvKFwpAqOizW
to1PRfFYLDvSCjyzuLqgsJV8yNObiRQ36T/zpOchOFnOy2jtJq6vJMLL8mLpz1F6G8azGtEFjXyq
f0/FkZiZYXEYVIIE0ztPKFGXj65Op+C9BkIfLd7H90V7cIeAFc63+m8uIoht3+AWE+HvJLKtUZ4d
ikitnHxzNQ9aQi3Z8M3+HmcENOpktKbmRlO3osFFg0wq5FZW1/qfS0H1TVQdBvsxVeV51D+jIdzl
ugsuTUdQe2WV8YimZ+Gh/xy6YlJ3GJUpRqsD5nMmZYBqRn9FqFSeso/E15JVzebmdcpHUhRQp77Q
dMtplx4nMqrz7jtBVl3QGT6Xh0L7jUd70+hvKQeArqZ4ylMPALpgcp+gDiP5O8yxryQzsQDzQ9oV
JAuB2Grcb/z6WvdKf1NHSv7g3tYqbkoztgutSDOjxmQHNmmdtXjSBf3osnscIrK6F5NTJvLb8GOy
UPXLl7C+5KHlKQ2dO4BUi/U3doW/xE+y/qJ2vSZrvk45DyrgylbxE/Whc63b4mbnvqZ80OSqiopN
qKCk5kOX9H26OupFwYk36C9UcwdDlR+NIfo2Deip9LcZ6U630PSjneEqpOF5OI4YZeGxOXNJ2AZc
LvkrS4QsIVWbNrBR2j6N4zulSqJ/CKsflBac2OG2LX8M2HTyL+E3/yonEIO508KQxNuUFbw5xPaw
HbWfpmmJp6UCbM3+GpD/1MCdKsadjb4KfpV3JZ0OVTkc0JWsoH7014a0xO41xG6Kk2zmiYssfp51
Mk+rNgDyO/dEGuzsxUJv/1c7NOe1r70wXvWs+VpUQSl655nGT1P8xZZ9sgioj4jzKfJ32Sas5sjf
oPwglpeRwq5brXDxxq+J+xLrWjC0iH6XfxMikPC5nP/chtIf7Djax0DM58BPHO/N5VBihJlZD3Px
GdGh2Prpou5HezwP4lk2W5EwpBBplSobDf6XVUdtf2iPG5ovy7g3FO/CrcXTqam2ufYw2IS3Hixb
I1Hex6YRIJXweoZDUSa7gQo8ichPV+99exrMUwsHLuKfwrC8Cbi4Vw46tGgNhJtqL7Z9GRVthyR0
o7JEkVpDsC3fPHYWZABesq5iQDbD60TFhBgoRMzvk/NDwc+/hVh7s6AmwrxWxjNy1k1STSA+v5zx
ZnhtlZNmH4p0N2RU9PGzwZFby6Nr/Q30qoL45+22iN+kHXqL5DTCp3RUeIpgB2gbOMM2G9ZvGdVo
SJ+hRhJkbjhbCH9K8z91uqjNs4WKtTxrKQ9nygOtXkWNxmvfrp0FzqnuWHqs81j8GbDJEd0CLUhV
8iwGqCVi3evmFoqXTFreOF/7JoTbZyx705B5zWQN2YDqbHs8AF14sUnCrcqnYiQi+MlpH+W8G/FU
l44H7gtefrRy/kB9a7sPndXFdE9doh4qYIxsZgKiiafIX+nDfJiSa62cMA3ShPyY26dCvKfEsy8z
onRB2yK9OTHhsrRXLRosPAY9A1i1YJeOmevU9G9ElVoP+4iKUGrqkor9ltu7LH9c0u3pKd4l2o4S
M0OnlZn04Gj2mxT7SFTvh+R1rGjCUVuY6u9Efrk9vyESA8V4L/V/TTvuYmP2DfVAUDsCLp7jxRnu
g0LRJxGPopp8jShk+kCCWBm3Cw0eosGgYdJTk8l/Jrq+Wc1IbRvO2L6O4AzhBrPfK0n/3sJJjeI6
O4YuqL7iXLEUektWnvNqhhzHBwnQQwdDMgf62B074gD5POyWbSdDDWi2N4MAqUFT8Ms1QRGSFtKY
Xhapf06L/kifAnKMP9wIdxEobEmL81iUO1QUR7uf9z21EOoqYqLSB/E87hKUNSby6eVbC/WHlnw0
spvZvdyd0fV0Hq8B/qPflOa+mXnZ7VkenCp6H6bq3TSVvbuMgSPUc1VRdkhfPTjYRsz5DSQzMMbp
CLr/YTEgCnc8SiO901fmSzlvk5qOYN2uCIsTgROqh95RzkUWnWJD2ZZQ/cRFj7+tIrZDMT1Gswpr
DzkldW+xukPHW5O4uPcL4wOZC7MEBRPcxu0myRSPBLAn00buFYtDaTSfU+aIQK9IIXFz96hx4aIE
99TB2DSKESzET3uE+eL/+5uLe989CXNkRF7Kje6ua1z+DhV0k0m21Sa8BPZ8XJZoj/TtlrtwQoa7
K1taypEjd1p3KQuovBJGfmj3Uxje9GQkx4kUx2HprsNSnMiQp1i39EOVChRgZVpKTw4H9CZawhvy
wctEOFgZWW963W9GLs0+07ECIsLRo5MR5f4wpy8aUXuTvrx0Sxe4/BkVKeQwR547pYHJwdHQnrbM
C2oc6jEi18/ISFMs7dxVxd7oeE/RT8pYeK1jB9CUH43i7LNKXlpt8ioMmB1lVDCYNKZSh/uK5n8v
2ukRHPJNjsPRzELfWAgA1ejlJHOJtWddaGXFbNcByNPG4cwVCl7zQR1+htDaubqyT7hPYtUKLOhl
6qcAiaizrpe7YnEFC97efl5Occ70nmGS64V2M9QxEP/XpxADanY+UjIvjtt90/XUxfS7QZ2oC6FD
CjYvlvPB1iv6eErMi+v7w8/OxYy8+dele0pq9rHTFp/0t6uomNhGXT6NoEe9XW8jBTBOBfKZrMnP
gd/BpH7V2X2kirz2rJHGYma437bi+3aKADESKJPL/IPCzGCEpDiVCl2T+k1rMlHSIPSQfXrIZO67
bX5Q1RL7Z7prpvIDBjmnejiO+G2UbdtCwqwCQ70kFp2qDN+WE+mi4RaKmLJskjziNCKWvKKsKOQ2
EOylukhOmSPpAYl24ThRNOwqSIiaIJ/qUxVxljvLi4nMdewZiBsi1mmWgvga11JRFxhQVdsTYqJD
NpPSj9cvdGMWEhqlq+WATGhgraP1UhhPdFf5tMQ80NCSb1IMCkUbvTU8vOTZk6Y13EvDJvrTLGoa
AdIno3/NRra8Dqu5JrAO8nFyZDT1k9VnH+ksEP5RDG2V+6mIyPVnshpqxjoco6gdSxRmhT9BJ4Va
fm7hweqeI5nph8cj5f5ohvphRiLZxbwUWuk5SB5Qq2LrRgG+cMqHCR1DvAl1w4DBgmO18bEM+02K
Jqis4LGxPVAIhf6R6PGKi4i4RFTXoPJ1ELfOXgdZJQI2SMcpyHp7o2fGjjh/X7fKK2PmERswmxZD
ca94EVl8jo67vRWYibBi2rgkkxIgzKTSD2YAYUFaeVaOY6tvji5FhNW6s8UUjxZatzeZetuh+CPr
n3IoY3nXJETbOF9GNsMFPLa2kTg7JGGrMfQ8ib8lJ6bAXFQOGZCejg2QrOOL7jqIaptgCqtTx0LY
VbmnKXLLyXBYhedz1/o6QjxX5q/1kB6HKVU9xLEPSxxSpWQWj5WFJhHFBJsh1rbULN877GrsazAs
BgLYVFMvzQhK7vCD5oiluEsgZhnJ1ibbeIdvK5ApnO/CtwgiioHJD8PJI85wa4T2ZhAOygGa0HKB
x4yqTYkO3AaLz2oDzATDKt/njJ4pkancdCgevXZtTl7CoCbyL19k4QnFAtdIC19gXa5blWsXa1Hs
+MizvGha9/XGM8ryrDrYkDVOlqorUSbptOiKHwOniTdnphebkP2qg0yaq1SlkCsX2Pm77rdiEK/5
eZVF8oXWp0m0QbiogQGuV2vGRQPzb+gs3kQjScRRq59Kc3k2UmOPlHtHQcYTGcF3+OBLzYczTmI3
KMHkVoChqdzHtMFGvdhhp/IxmgVQcne1Z1SFgXSwDhLsc7cL5aOWCEIdOD9NXVg4cGWIGM7Y9Sm+
9ExmuHhQHl2D9U2Wh56JnQa6efKtiXhtCqO7Fi+0bu/c6Z/J7TXW/Gq4JzsEuXT1joXfC7wO/FeN
AIakZxQ2owWhu/k9E/yHuv6LZ48DFnOxidS4t/v33LK2Rp4+SAC6foqhg0scYNEpaZsdRn+4nd4T
U/ZgmtVBG/DLVeNOF+kj5nCAUHhZKPuDKvSDZrp/jUho2czw4sTlU0Ve8UquG6oLJsNLMbn9YYAo
L0LzVmm9j7+en7Ir6AlEWmhwIFn2+6yAwPedfWX2+JDoBr1QaUg5mSb4IP7CUodRct+yOjwvA/41
2UcY8qNnt5wufT5gLUTpb9XEkA8zH5ExVjuwZfiMBB8hbZFJCrfA5WDiXERlvTIpCkEDWCAnSUUR
GLCeUkTrjAh4LJtITqzdCDbzgRG6V4/UNcABhDVRDRbi7RZqNYj7iSofVGohS6ruLvtVpznb3YV6
2B2BaCd7mIc93NqPMxlbK0nPEyhjYepBHYk3NRq3Q9iaVykr4EOHmIvKZadxfBs2ORT0s4yk7NqN
40fr6ljM7PKYVlXWCdF21yYP2cC1s1Enf5Xh/LrOcmlJDa4pozLNjrmwPMo2Cyj0I0uQMnl6XVbl
CzOvPzuoz1YQCExJAMRoegtmMi0bw6L13gB5rxRubHrPewDKaL0MFcw2Ceuq2c4IjSi4bbKYUY42
rFSQpVE0UYCcYTvptO3W9L1B2G/HHMa1w21eTm11MGPT04lbaCaLodsEXiFPYTEAw/txZ+clgsoB
fXlamkUwkKzyqMyY91N8dteqFiQUpxkHs6HeXV7QOi9aqiedlR8a9bvmVLWzpWKw3xVJjN+Tgs3v
tHP+qa3qXlWrgXzQiDV8XQz4K906d11qty8Vio83Un3ynZy5DaQ1oIMWKIMMkpL3oU1nyKapMtqp
jfyhEki+0AyRYE3PttMfWl2DKDBnhW3Heh9GszlNbfy9ZN2ww3yY4CgvBea4NisYycIHR9MwgEZL
zDNtxDriO4A8nSgL1Xmt61Z/x+3v3HRzLjJvmFp9Z4Jpe7TPxzutBHHIxjA9jrp1rF0sW2aL23rR
pfZ/Md1+qvARJRE4UreYWN4wZ+6hYPugyWzUSh0CvYkiTO4FY0E2hIUJr1oHdv9Low2S2pSOD8Ox
9S/a/lBojQjgo7qH5Euj8NglLPVFNkyYVV0dzgmX9SMqtPiQthgKwEiSBjS2SZ+HbGjvRWeh3Ieu
nh4SF/xYcw1CXnS8OfeUnA6HfJNI3mSd2N+isIgxmYfi3k5O+MLPUZ81ywypjekUC6XT/ATnv40i
qu7s2SYDoqNXptcNWGziZopvR1uW7ZDy7ak5+R5Ykb6GSZERqqgOcGckjQCDpZ/mFmp3Rirqtcc5
vttLX/1lS8+Om/DJEfSnCxfVtU0SCYZifX7OUEkEclCfikn+1GqbHktLuxRWTnJHbDMPpmX2SOAN
923v4EK2SF+5uUlt48Dr3e3SSu0d3tl9Ro48vZIDQ0NElREKgdPz1HbtuI1ooTmprhhe+k6HA3aL
BROYjYkHQdadZ8W8lcQUBJWqNz8q4shds0zjvoQzJWpVoCRP0xBep40MRnRpKD+iQ6zvKsOzEWEv
clxqMLQM4+6QsGXgKPj/JSiJr+CQy9IGj3Oj8q/X8jtTiU5ZI9v2xmw8JU6j7yyJkIRJps6UI6IV
Fai6A762ooIjSwMiBh3MX/HarrLPpbS2blIkZ+Qxuk8jy3CsMa8ynZX9dBj1AvWHGIaXcRoxZbgO
iKDqVi/UizGsjgondoarRd3kqYmRLsUjj4axM1GGWP2uWkmfWrr2Pzdp82D1fhEdMDbYEzPSlfmt
Ez+vrQlYI2K+TmLH02g/BL7lMCrJxXvin+Cw0iHCK7UYrvqgRhyn00pJiwiDHTDDrhuTX+LtE5TN
EpCozFx8Cg00WEx4FORHTaNbXvHTaEbnkDBNfWFezFzAHcEQc4ze1gEcTdNhflCop6IcLDsOiaSa
inp4MyHRP7WZM2y33tdV9m2Ey3ORTVhYLmMibk5MzCR+TdI73GlG8YfCZh+1FQe7Xj+lTFWU0MQc
rMVqmbZCq7xnk+FwPdFHwn5qhge6C9cICs16UaYBjJNGwa21NtJnoYstpBPzrbcLepeq0UGuC+Dg
TzrVoS4L7cA0/J7NWoXrUh8P8oWwgXjc8qO3h6RbGg4D0Fjmw6HyC8qb6InMox/DjT6ZVpaLNpXV
ew5MZM4vUV4Df9OUTgZHSPzBvMCN4UfluCvC8K9Vm/xRHZzwt5+FFsGNh8nBDp2HkBvxSUqzPZkK
8sJCoQOKCEmX02U9PfJFCyaLKveQlDAGXNPBjpq33XggEA6CPzIBRpiBUstTY+lqJLoPYgi6Nif2
ACdsvTfwEnmkbQO4ztEMX5I2aos9F+A1nXQ0j8BYNKZF8ZavNTooSRNTAcQ1baQaD+CiaNZJkv6A
+om94Zy370X7vsU74ktCzC6NiYpYZ1pbHFrbEZoDOglam7JeYYQWzfKuLLDeplQMngnrc554Wno9
CUYSl9DEssIQBx8C7Cvo2VsAr9roPuWaYkJ4Wec1rRnuOpKigILSZjvMHVkjjRMygEitYBBHftUn
mqQkImfQo++CkR1rH/0FKhlXcSgw5iL84c1Xsy3qWN6hocBIBOW9afWEq4mKSzTRNLgOEf2/VcHM
HCn214Lpwc/VgVLfjI4bZjoXzCrEDTL0eenVyUyk0SoPDF3cuGjuGq+L2wgNg7hHmEao9K6RTgxt
H26AutIqUPMwbP1xqS+17H9Vwr/HR8GMhhohTG+tNPJD15rQRhiVTHD1+Gr0qKaxK+ryr+BiJx3M
0P9RRPcDqOUGtSxYtpj9M88N4QHdaDyO9j9kvMgMioYcSFXRFVS2BJ1zvxdvZWPpd+wNwzuhQaon
V828dPTPvq9SI0hyqTEG9oSURQSgHaAQ+oOzILwxiYC+NasAMtWBrGw2ncDuMYnmEXcyviwcy2bn
3ppcR8zYaac8m7rVh1Qjs0waIByhYLGp83dnyYnxceov9tgBeVKU1bz6zCljSyGkB1VAbJOTxtmF
TIMWjrZ2vLjtsod6EX/hkKyTrjV9o/P9qWd0UFNjP7hCmS5hHOLn1Vz2Jlttxj4gMc6MiHEQHc8G
LitAK2D+aRIrf+4q6t6oUu0rnEKK7EREPP3sFjcslNa5GMh52EhXxjCi+mS9FuhhA2IBQBJoI1Uu
eowG0pFU4PaWzRYzgWYsWu66p0qI1L0nkQt7bdJbN2MhAVKCNRFEuEST+9H0SDfJtBBby0oeInDu
ZtC8SH8PexYLYJewiiELqF38pc/wkfSwx8YcgAvr8WZI5Vy2WfMahlaK+qEBIhhGg3svHeBEuvGn
0DsVFtl8kT0ltKVdvNJhEl/MOBpeLDYStvoJ6NbArU5h7H2uq0ecVc+5g33KxDLJhc5Julma5q0n
IvNapMyCplBIPkoI4cnMSn40BgrVb9w4zwsOweJBrfPXJlptYrMNwVVKRbNRvVPHTKpS4TXDAlXg
cFs4YBWbYuz/8rL4Vc20BJ5CKSQsSOmGzCrelTQaRq82FOIaVB7TcKcltE5T7mUi5zcYvWWPe3pk
QvWaRil3Ihk+LQJOduRuuKe5j9bCFhc5g5mS8dbGQIkz+5JHsBcpa52h7wejQryfjG6l+VNaGBqs
q0nRtZN2f/+RdiY7ciPpln6Vxl03ATOjcVr0xgf6GIPHHNoQoVCI8zzz6fvzezeZkqBCowuFQi0S
yXB30mh2/nO+Q9Vvvs3SAYjDgvk6W5zPGG3OL8r4vaoK8iQzR6EqM5ZVAs5l3c9OjZywMP1woWNs
iznKP6tc5B8g1a6G7hSdcqsbZmh1erVQVY3sb21dsXArmstXZu9UD/SSSw77IqoXoGzJEyoHB1Fe
Y7gUWuo74zIa6v01hpP6QWQgsybuJA+U3o3s2wNlpX7fWXyOEMf4C0cS+9BU5PcGStxxecnE9mE/
9Bh/KAxYBbR/3stw7D8znu90a7jG65AZ35ZicnbA5gofcD+IKWewvgYz68t1oca7cWiHF0t62KDt
Fr/UlSuap8CcOTW2T0x1nwQ5yU0WGA6hJNX5dcZ0n514RM5BvMDT8qaDmoMFb4/7Nbi8JTj/ONsh
50Dt10CcDqa1kALO3Dm/a2ckudrxWv4hiwOVybic7q3kJkrby9IQ8WMzp9iZpbW+5FHBmCKfBeNT
Nk+rtOiBAJDJYCrFD0P7Xr6J285BVqmfZ3t0LwZNR/4QDfkpsHu1ZWdTI3/SUuFa9HGsHB15fh14
zVd6hbnhRmHHODjGfQ+H6gdArencaT2cTNU2h5D9+wY1COXS65y9rRe9MXLRcTwR/ZnnrFxnmhsO
lta4tzEp3QyeXR9iN3YPWUNppqsTEqxjV6KkSc3sYyrumpH1JR/Q3FAvzauOTOyoAV+Cwmdg9ryu
HrChhjcIOJR9O711Wxaqfk9F2x7rxksv7ZQEN8ocktdrHR8pXqNfj2k8+8OcMoqCg3V0GHGwO6Q9
nRRKMx+1JT4XHGsGyLiVKClqyBPPOAxkzvc6VP3WQjBbJ45Z7VFN8DAowZru8qcFkamOYxHbH70A
zDpb8bhR8A42wkie0/+xeWEXJMpAgI9ynX47xQaymycDXw7ya+m7N3smeS8SMX9zUXNO5kSEm+F8
eaRMI31cBP46kU3TGVu33a3JpzCKbvOnxYoBxtjIltrAUmbYyfdKU6mu2XmtWq/TP53O4sFkL72m
onh+IMil1hOzqxVpM7livo/smh9jb74yh4xqPaU0vyYYLnkDLGO0bUkBwAZif9YF5IfasJK+O3n0
PgqmrX07V3vS1HgesLrkVrdlCYD/EVTOqXGk+jkqUs7t1HNU6mJj8WM24T9SLcb7GWLwpoxqzgCw
fs79JO8zob8gnFEEH3UMrdjoeuwcUhs+2xWAMzlQNKeqNh4rJ7U2qT2RmYmNiTE9Hn37w+6r6IXd
hvc2Kl7kiYitZk9Ccnxtcp3sSnI15P1IFCMO1eXr4pAWK3BObFo4pn4/SPtnbD/oMt0HtjVe6gzM
pJ+HTAwrL+SFoebmWJtGAh5AGEQv2XLDYcve9FiLLedJ7Jo0DMWv1IHNnEKIRFLP29MyvSDtXGmr
J9soEFgiLE9sujl/I6IcC6N4B8uXbug7fcpa41V6lDdhrR7O0K2aZ5zQ7S3TaZMQYoicJdPg5JHp
IzpYh5/oOZRMg4omyx40n/UMTUTRqLvqOUm+l+UiULNGRJelsc7cX5Wf1OZXVjcWQYI+30e5XhA/
M3Kdt/BXO+c4l8T4LE8WrLBue+6dUCLCq/jU4Os6QgYZd/lgj1idkuIp7wiWOhnNo00yI0OJWQ1s
fsk1BevaVVniq0AlBEHzFJMH4suQ+U0+Mjmw9OTehm0yoldL81RrYpBzHsz7BYf8o2aQihG/zXyq
1eiHIoZwlunCrDOxy43yDEm1igctFcLzNlsqY7M4zuggOwlM8M1cmSvHtcE6pcLCfju7r12MQJ8q
M0w3hbm8mIvJXAnolImKGoT4QGdcShU98ftOyo+cNB+UFsLWq7aeF+ahSdW8LZR7Y69XJY6CfIrU
WlU9WB1HmveubAa0eKVvIypiL4EA3jQNOGemnhEdNLBlm0dts0vG8HoF79npsu67kshwbUtMQGFF
2zBHyNddr71tvqTZDypUm3NaJbSDF0E22uvWZDzYOLa8W3TlEvBuLL/qEnebcY475lXUMRBkTtXa
BduFSFq3lHN5l1pYPfCfjoINAxlvxMM3x8BTpyVbnsH1lvulHOW9NA177blJd08Gv/ArteTruZXT
nsFAuq5sHXzPBrYgyJdsIBZT7MjD4uloWe1jeszXY4GNLoCAuMvcUhJ1R3AnR46Ny3Ul/WAWu7h2
/BiTtrpLitz6BCYA9M1C4c+BQy78yQwAl6k2dlHrRGubPcSmmZiv2pPMbwgi42cw0wGTYcSbjdFU
zOLPvKSYZUygPQw2nWOHz2bCkI73h2G+iMbID5ZXtafOut5RvCV2KHkMyVuR+/FUyHueh+tQCrEz
jxBKoaZRfTLkHjyh/psT8lO3SzFeVd5sK0UcvU7OLI656JunvK9mnENWjuvSpiHZMBidZloYmDqj
CnAqnGRqBWB7LMzJ0qL5JqO4/jHO+fSIRN/TzE2DZx3m1W0xTJ/CtsNbdhU59xUOZ6+pa1JTS7H3
7Gq8X6rCPpEOBrTHZHJjdxa4GTMsiBOSmBtcVviqYQxSDjW1viEjOy9GCqNsVm6ysiWtUwMOxum3
jPiTgSwDMKbgtphXM3gHP2x52CRK/kY2gn1mGl5vYJa0eUbU6AjdLG9p2OvnNmLjRtscKLehs6FE
up6fWTrfC/SsVdV7b7RKX/n4TQyfwxYIGNQxbRytqudpSnlJsW1hRgQNhlD9tNPAFn9GuMtWWTkG
e5ETJrVyrHkDrA9mAxxyZExDh7ZTEumTF/sMzMxdPwJ1BZFU3l1XsJVDCHNV8ObdFjSzkEUuAVj1
zbdZYNiNreA2sIm2B3ORbBrwUxhaop8x+9eVLae3ecBz3DSBuY/G7JldU7d2hfGYmWzgVvmo69fQ
FtOtV4fivBTxD02pD3+kG4a3pZsKf5pG7m8vGu85QWqflq/2ra4yxGtt4p2rJBOwKP7KF5e5Ma2U
LxXvko2icecgZm0cwkC3hJcjhkNCQ91znPwI7A9vSbSEiqkdsUlMrq74znkWWck0MLBMnam2BvfH
OrLZwNVa2ju35FQ8mnJ4CZMiuHXbvjmXcTFsOSVh9hvz+JF5B2nyBtNwDOw4Wi2kpFZLE3/38rg8
DWWTnXBr8KeDU0IHCHFPl30nz1laobdA8WX3EcI+ZHegs0c4Zea+Xwp5YUCE7bstMKkNBBcw8lx/
h1AmbESWzmpRYWvzmzWK4pZ7DvxCFH0B1MDPFpvlnROYOCbikmbMOO7MTWuiqKJ8RBx4CNpYlaFW
9NS/sjH0NoGbm9uJTPZuqKmrC+uG8atTormrol7z69JM2LcmPEelTovAeGNGWJKxdeIQ60oiGLiW
VhNArZ1auocMTQWJJH+cen2f9WG1FUC7d8BBxYdz9ZkDAfOuTw9bSG01+HYtcWMPxneZjY0ft3qq
gcNWzTZJ5HCERTJSupF8kLkO1nkuMPgql1hvWAvf8+r5FC0arWGAXwSRbvDrXgmOYCB1nT76gHST
+yGuCxBo6XQui5KDRufhczI4CmwiXbGvFxgsPFvlu3hpnW04Z03n41ZjZs0xY23aBidJha3LbSYm
nFN38ojMzmd3LoB7BdqLrkt/eh8xCvgOkP8Z5UpeknZU9qkqS0UnZ9bBP2eqitmfYVy7V6DOvmTb
RZfYdt37IMJg3NDddkcB4xVTFTQB76M0QTxP5rLEzY6VlzQS56/o6jfvE8rbsci11TEopuhOukQE
C5RlyCZwuVSVfYmIySuiNhk/5t2MziFMAifQLzVFkvsIjMmOqCxJfzsUp8qjTHqsYKja4aK3M7v0
naGIB7USERdPrb3RZviR4bc8LLZszlFrhZukmYFY9nW8HlmW1+nk2aehoIHOmYrXkFpnP/QI/uYK
3c+AH+0rtwyemnIh1TEVzsYCleurebxaNPldc12+J6GLWdg1uKEHnilTtj843jJsXZS7lUaNPTdv
229qoCC+YctMWAF/Pg8I8KKxHQh1sO+xNDJyFkBJnQiEgPT3svjGQl1nE5s7AJ5C5iVPJjn5Ydsu
8fxG0KNdey3BZ/CLwyqwr7hzObPtg5mSMRxklzNmKdvIbkyOnjlBSS76x6JGhuozNq/OaDAhBh61
V87gnkdNVmAFGJAZXV223DVJqCYG342w51MeK1izw5Q8BVX+gxUYDHphX8dFZfLQz8H0aOV9ybJE
CcvadXCO25F6m6GwnfU0p2zy8QB57NyBVEbxc1EnkPwXPB6BM0V+JJD1tR0IvB+LWe7wKLDLd72v
0Mk/Oo6b27yT8W6pZXmqppqC1NFho1c1EGkjUHi8+2JMAyiP4jkETrFyZqy/AuI20Zsl3JiTLd1V
wrRhE9ZLjLpsmB2yap3LtTD5yrrFUY8kPeWDmScYQkz+PUn8DfHA41idD5uMLmqqaYkDoRcF+4Wo
AV5gnHVThY5nBEw+koFRrwhYsbPY2Od9E33LDJv5AZrZXhlTc/Toqtngw8BfXcB+PGa57HivGt3E
T8OeFq5heqYiGOfK0Fo+XxIdq5b3Rd03BvE69E6Z2XDo5pkBPV4tnMFjAynXyxre+wFQ8TAguQoR
KuqOiVvmmyIuw53kEObP84CIOYVXLgjYCcbMSQ3UO2y32mzLXeIm1uNo2tnjHIcAFpwquXIrzJXV
krwMR2Y+PVsURzmtHzXqfaCF824GRuv3piSCHGheXKb2R30I1BdY0WEjht4GwWeH8jGcovZFuilO
TYI+qOhth5DU8qlaA2uE6Prm2GgjedIum2TVmTaSSd9vmwLbWRln3fsEafKh7EIIn7zAP9yYBGs6
cEwEMw69dMQ1kOpWAeOFtbi42P+KwTZ3TAXYGTfAJSH9TMwEk+kCc1oeDdvqPoLasq6csam5HyR8
EMNN27XMqh/IDObX0EvWc6ZyW1slnJ9dUA6LkWLrIFNAQkbbq4Ajpy/7KP+ws9Tc9uPUvRU9pwqg
JGyyR/dTAoCkkjcwffYQOF9cq0Gsb6f+EtVOfCp7tFOJhW0yh2vUxSRM1QuZvrsM+jm842Ho5tq4
ryM3v8tcu74oFC10VXRhU2qSP/aCO3OabUzzaUxrA8h94iGjU/iuyTmQIVxP5cXobCKhllvPYi9B
fBDBh8EKVqdtOY0JezSwV71C80umL1znxd41OscnXTzvoBE2+6GmhEDg2vrI1DguGLJ1uy9ZMTZ6
aVlP9ZSeZ0LKWGQlNd8JQPugptEvy1A0TVwfNxycQc2OJHPAVLH6lfKLvQ+7NCu7voeb5tga7CgW
iiu3sCPp5m2pfn0IXDy58Naie0nuHJg/7LZDbyYuo0Er2hul0++CeukAcjjzR0OdhE9qnvUCOCDL
P9lWZgbdSxbN8LR0bjMTuGZO2B/sJQOnp6nDUi5GsdwI3qAQIWy9gw0LRFjw/h2lMm5phBp8zl5q
PzZd9L2opHEwgyRdL+X0fbCo9OzKPP5ZAN/DBzm1vkzGyh+ptvYt1K6thQUNzckEgqnZ4eY0CPia
Eg/cqtbMXly2epfN6I1JrHYTKO/VbBLXHkKL8U8SdNvFbB18p7RslN1gvzXViFZ3XWxnQn6HwTSC
ozuhhK/iqfmWGtr9pueGmWJpV+UBWHCzsZXF7wFLIAzf8x5HIm66YsswItg7CVmcgGKVbSHK5ERI
yNinUZhs47A3WFzDYmvO2JVr5f7stAEV6soDQ+kB4ROlcE0kTJ1uqREN4W/wf1EZmHm2xkMoSn26
Nos/TECsIC/AJiGQgn+ht+QhSJnkjbZyL8x3eN259jtbC3WmQMA42fAF2aUgSKxNUMwbksNfzOmu
tipax9axcAAwtSV1H2naA4JMveSQWbi6M0Bqtne6In1ISifZm1MY8BjLoKJIkERO5C3yZKRV9Wr1
oGdsgmjbntvpzmQPdEyAAqwbG6dKliThjcNc6jxy6/OS6kb8EKQEipTypaGEHxhZ35kSmfek0D8x
AaLNUZ2+G0a729Shae88zn9HaivkyVVz6/P+rXbZwuKXNIVHADQfMTPr2I/T1ntnJjetOEiKFQVj
GExtmi7oAGvXcYNmwg24BmGGYJLjsawgiKwYxCTfUV/hIhEOuGGPyP1oCtJoBgPDqSzxYhpQLIFp
6+tWznmCFEBiAnbQ2vXAIBJ2ia4p9TnaRfZIT2xCTVtiG5+85GMNY4yFaUwW7SeBE55xv+IPXNBJ
DbqpN40sta9E/or2FW5rRMX1PCiDHacRn1Dxou1soLN3eSV+LpH33BCFebYzg0cqgFB9cfpJ3BA2
bnx2OXSCEIEjWW/S+A3bGLAFPj+KDd1Ns4TFOconax8qLCchZIUG1ofDJPaWMaT7KkPw0hxLhpMS
3B1LuVSbKFlAe0WkCAsRPkAm2S+zQ2jFrpna0T/MHmzO0MHINSqjyHZpTtSarQHZgdYQ2zYDEhw5
YlyXohAHxF4oFVlcnYTDOrT2rgU95jg7d4bAKdQhCUED4wFPS2eXV9Vy1y528CCzVpzhdC/rWKIP
eHZc7j1GGXvst4AOJNsZP1eQA6a4eGkLBuYsuNHBhKXoYPyf2TVX0C1Xk9s5m5FOm61Z1PGrLmaa
Q9AN8XGi5R9dwzJfsT1ZfnvdVQzDUO06hQCNFKZPC7nyfQKTy88nvLVxPMDfGDEUTzovX9LYKR4M
ixwuZ+YZHxcCeJpVT948KZ9VAh4cE5h9lwrnkkVG6ePncF4wegL2yFzGUlgUmHuWkjgrg5op60HR
A2X2aeVDL50Ymm7c64jIXjxzAeiaYmkuZI3Xo/XQnd2OdwMG02tFqjCedZoDr8ii5tnIJyhZDAxv
wUfzFXdVfoH7DqRDg5Jsl6rdBNZYgQsXSPBpk52DrFqeSjZgZyuK72fgFZuk6L9YVDgje2HPfhCe
fEATCoARdrkW7p+VzUaRhg2UZjhsiBIjIb1sOFTQAs9BjmzT1IiSfJkYkSdT4i7uxA4A91vk8lpY
FX0E9BhfWJANldg4VvoT+GfJ7QqvgPBojWEJUy+YDnmZwvGDsMm3FtzFYVyi+aVDL98wnB38OQRi
Fxedx44gsm8Yr5W7Nhg4mpCehrBAv05Ia9J/G7VITcNm8xAt1kBmvFWaMmHMK7tcm61dwxvmFdRM
ufuZgoE8127MIHFgPyvEEt1wqKs5neCFe6jcNN+5g6c3wYw+NErYH9VgJo+4/8b1yLLGZhnbz1C6
E4hOdMy2iHGIl4FznlRFfjY9L/WlFeBPwP6Ld6vqre+xuqK0HKJCNvyVdTLF7Y0MRmdt9+nsF0tg
+67wmtdkbNESHI7GEMihx1vRdMaALj95+MmgtmJiYFhM7yDW9Q0QR96jnMZI7jCLzgovP2MnzdlU
lWw86H35ZAVmswWShNCG8HYRuPRTmkHZUJMJRqkJAUkFKClJGsS+rOOBptcr9BIwZ8mdlJaHzkTK
Gqr+Jcbt9SrYr2HLJXvqDKhVKy+gvCip+uiZwXDAjjxLH0ZaSC5egAuXvHr3hutb+ZDXOI/YGt8N
/5O8jI6p9xb2iEPdI1auU5QanPFZhj02Bqx/rtOiRi+p8wMr1fKszMo4Kob4u6zuWV7YqEg6cdhH
ak6GiUMOLxAfMGteWxFeekjvoP8RlzLvuRqfSwdRT6Lg3NWT455C/OeYNBaOplRjcKuU5Wcip2yb
hmlJ+7pzDZTTJfrgLaU4qLyndAGhdmeqNH5S14SYcGR0RixLv3KTibTARXYrSrynDHCnrddN2Wka
5vJ+mXLtG9Sj+YBaKDKw05fYMOty3e6TkiIYkHEeGq2LtE6LysYKoSjvc3dr4n/Uhyi/Ic4KoKQP
GI5UnSLykSBCuJB/rqiU7iUerrgNF8xpM+ZYS7B+MgLA2TeZ8QKDvym3rCTxtqNWgkvQisG9QP0s
Rb5+0ZgN1vsyWD6DMtPcAld3RxHXx7ANE5yvBtx2cR0UJa6+WMtibmcITRtPd97ONfm57AZAgQhg
fMH7eUFbFh+0IFl7OykfRN3WPlrv/xjoyG5DZl7JyaMUKZ3e3dGtbog9RZ+82aYbfCG4dgCD5miU
JKx6egRgPfX5PYLw/DqUrAVMYcv9mDnPdT01q8bhXzLI4NNcpKppyOFoB3saJ4GeX2eO4CvLnOKL
wTxmt5gKqkHWcbfwoJ2Snq8BNDwNLeRSeh4PDc/wWsmCBFWdQuz1q9hme0UzzLZvg21BlHZUAPDq
DuCvh4657px7uMX1c6nB8qyiMApP3pTqI26+amPPM5NPYc43dQLUPsD6fisLNDIK/7Jd2HvcMIPj
YQli/s44kIKO2WvONYrzPcOMeA3K/TsxlnALNzq8t6Na7qcBkFzCABFfkcqPSKvEcXNV7gYTzFzQ
N+HdVNuf0OmLoywHsr7m6ILdv07UObHdUkfFsoy9nPWCg7qcyuDBtnFMhk4FMLWA65gyyUQCaZga
cdy5nxziBrFEdjBHYERdUrm3zdDy+vT0dXtGDCSZRIpiyK82C/JMaTone252Y0sRY7yPXaxVnNrU
Ffdc7Hsex1VbsFiNnUcNckwwxeqq9sGa3cBnRYEGE9LVhJnRIJkDMJPzasyb1K2+h9eNc1HXw5er
hv4zt/vQz6gHgzIHlSUygmGHcFk8imEOqZDRHYMtuLNJgk/HMcWMVA2DMMBpcuocIth0FNM6oWAN
6JkPqZru1DpEByxPzy+UZimExUAf8eQQFbfluwteIklQmiAfdhYcty6C1x15O4ve3ltQXjEZLQwd
dOGNG0q/emaDFSpahrXYIFwtA/JmblZRs1AEE/wnaD6dlwl6FKU+Vhj0fdscvEOdL9XOkDhp+sVo
9jx4bKZbRPYuceJNqHL3lOGP3bCrYzXq+rcKW+G+xT3zULsLdaE95YpAFRIfHXo8gPvkcXVatuuz
cJ8DKR6czBo3STnr8+JYb2qwoMlnvFW7guEEjkv3oSdfd067HGt3x/1RW5i1M6OP9kxVEhgOVALN
niYdW+PFYsbKQ4Jayp7LMMHXMm+6oR0r2oypSRgH3jZHGgLa7dzOrPdteZIewQGzJz4KU7OHBlEU
e9haAiN4n+wLy6o/2K+yy8GNChcmzXqWQC26A6wtblw4QQa+JY6u+XetGwE3MKr3VmLEN9xX5oFC
twWg1OKQK4xauvzK4gdbIAKzTle9U55EkHgwemclOZhiWVQkTxosIMh5HM4dU7JW4jea0oZ4UkqO
xsCO/mDycLEESr2xF0Isg25IXcVB+9o0TXsRLR2QYe2mu3Ce5AbomrXBofvB8J9xIMjNc8l7Z2t3
IdD1qgXGQGB7ja/H2WcJXAGz91jsZ/Wtn5z63DK9J3PE6KeVGJkzDN6rgYajzSjHD/rVxI7wveu7
ue6/aDeyj9JLmBp54hNYX+43UFcfvNH7iBwXZ1uDcMDg7AcGX7llasP5NM5aJCRYb241YgfRPZVb
g43kJ8qdpdmhSWLhcGuswHdmAoKapq+NDg1i9B7tXeWkSp74ysz3vWGG98rq8gfNcREPeTch2KNM
H7mpPuuO+USVl5wb3IgXUTCI7agEltJWipXjGMVmItO70nMBqJDt23payGhiCyy3fcibD7Y13RxX
qFDsxdMO6U7hpkOHQcSZO6q1oCF6loOeR+XFhp+CE3gk5q2bFT8VdYsbWE/Z926uxovl9MZHPaIP
5crsCCTqh5qN5S2DNVhUIpi+sdt7x2pmo7WSkKEaddo0PXrROOBWSJLyBx+ORxpNaIUul4GpZgrl
VlF7nDKtV21TN5eIZWcfVdAyaaNhMsE8VRUk2nHh0LHCAEORjkut5Naia34jc/K0DNGrtTPRo7JS
wRwccANQC9U7M7Zi3mligUTT0/qBWQpHU+s0y9HzBljHkZu+dgGCtasYNrQprwZLjNS4QlJcZ3GC
1Rn1F1B+02LNGd/ppkRRTjMH1ogA40+oZJrKPeMZY52mpCEHac5bvNQu6RJyFWKkjWgpCFJ6VENt
uqEz6W5uCas3M+UIzBhPRFHukjR1n3ECJeu6qJ0d9haGAUA+yHP1EaWR83V4wwgtLns2AVjuSdII
rMeO0Z6tzq6ZOuC2YU6gOWn0cxVu3cH5GXr9EDIjnabred8AbEWMimiNtSnHmQliHWBaho0LhS6x
5/5oY1kP2QomYYqJv04bWmhtl50lA1L5ivfotT5TONkz9peUkgMJnzloWQPDVgsqo3GV/GKvTd/H
HpeWsg2o5yANca+F1rGtQiQVLBs/7HHqf4Y2HEMN8NfIqi8XZXaHEafa0Rw3X/+6/CdxA70ZTMb5
keI5hx4BW/CKMhUsxevYBeWdR8CAxFMNS3NVNswo3UyPm9oW6a7BnXvQbK/oVWT/tmp58RKGc9J9
QyUUlFOQZ7FLmKX3FJTg1G7OjLGWF5uGhEf+WSoMusjY5n1sbHUfzeT7cCNhTBQ/jB5DJopc/SO1
zZjzQqo4pNZ8NeYViqAHxtK26fLGL0zr5NiY+FqCLQeOpQNJg6Q9pD0aD0x5d6sY2gESMR2oIYl1
VDKNKRKdfLMmn1wxHwVcPwyGemGITV5SK3fX24591AHbSt4VhJ2kGW6rfG5uwIhb22bJa6gRFAU4
TUzWjQUvn0xwQRb/kqBhN1mVVygICjUetDhe66aHZ2NbODpD0EWuHOId/hmmCOTfSWE241MyBt27
AtoFYxVp6VKbOMxoQbbWSxWAXja5/ZoYwAvllC8uo3DfCe48Ig1s8K7dJGLB7FobeGgsDqBn1EFI
xETG8H9eZ6VFr7+FbBTe6qLk8wyZOI9RYd1HOWqsgfP+QVQVybXJ84jdY27FEdkgyFtMdZl8k8fC
+u1YUp7skRgltPL3pb96JhV0WhETMecU2W+7Ln7XvBNX2YBSga6ODEu8BSjoqKHTYFiL4YHvoNth
kRAA2q6UVsNgA5IIj2GrJIvERs67segiwRAzNS8cgeVuIC9OQpq2lGMtJY9KMrAllsm0V7y98MQa
062DtC32U40bmTay1Kku5US0N8BSxWKEQKZU467cLON5q1x+tpyITexZkPCtIn/FWf7idDbrzZDT
gRzTP2x7afMFuhe7E0ffFqasnW6WfAYzRnvxyqtJy84RS7kxwS7r+EPXSW1YDwuuKEx5cfNKR4za
uVU2PqaRZfNK4bZrFVNUpmcLg2TwMm6s9EkpfO28uCVWFbNnnIqMpTWghLgtyt3Sme5nmXT0crrM
BsIAu9Tfy9V/7zy3TGV6yjIZzVhK/NIZ3+tQcx6eywvZ5adwqdalnL/9/RK/t55zCctjJ20q29Li
l1p1VDCH0fFQXuRynt0Xgm12SrCYvOLfr/N7TzwfQjqe0pLlmarq//pf1efHQ8x2/f/8l/zfMQUT
1px7xaVK7lAVdBVuLBbOPn6vyQX+/VrXv/nf3er/vpb772s15I/ia9vhZZ7ei/CnB97VYyQt0cSz
HDfYCd/W368ozd8vqYXj2CZPgYft9/pL/uPjhVRS6ut+5FKOUAWwtPfLhbQohrwvLK/r3kA5Ra8f
f3je45SiGLb/4TP/4XfkoXZNR2tpMhb55XfMJlQQhsvF5XtWfhvIkxUeL7TN3z/mH35EIjgKZUXi
pqSN8d+fkim4mcOtKS4OoGwsf2nlbUOOxln5GHinv1/L+v0b/de1frn3k8BTi0mFxcVFTBrJwmnQ
E3J++/tV1B8v45mebfHdeTwC//5IWCydUXRchrc2lRAXEGO+/dOiOWH9VOsnywy2Q/8cWQf6rRgB
oWVqYix3XnnDghUHnKbuMnBd04EavL//ab89/I4SjuB7Vqa0rv/99182ZXVnGJGnHqyhfWvUs1nY
P/9+BfnbTXO9BE4QZfM+sHkx//sSg8TKT2+R+cDRBQcBmAkVABAZTEqCxk9DYcoJ24uasm8SEX6y
6serBStMsh0FTegrOfsw9lG7v/9Zvz2+DvsJqW3pOEJiM7n+1f94luoySvib6/YxZYLuTwWSg0uu
jL6HRdx7af/YthYkJhLnbHhzds7/75fnIRIsuNLW7q93BCJUhMtPNRz5kTWbBdKdTYvmbaWc7i6p
6B0US5wwbxDWoeV5OP/98tfv/F+LF59e8x+HF6Zg9f/lZ7eIcc/M6JvHSb40y2MN4o1CGuJ4nttv
jfDw96v9dvtfrwZin5ip4h3w3+vaP75rl3EJWqvb0HDIyBq9pra+zCr/D1/pb+vG9Squ5Qgq/Gw2
nr8uTl2BQbW0mkfstsEQ0+L+NY70bfZbNqV//0C/PzW2Z1nonS7vM890fnnPID7WtTtOzSPuxYfG
Do+jZd78/RJ/+s6YVCP7KGwI8tfvrCniaXGThkYT4nAPoGDUfSo7gDIJ9PC/X+pPN4OjFB+H51QK
/csiGHKMEolZdo/MoWkxNt/wwuxHm7B1x6wyc+QdPPLt368p//QVOiwJrAlae79tCXC89syiuWiO
5siu3fYjJILsJ8AYP+T6Qw/UKOnvR8xRgwcfI97nnvbrznn4+1/ypy/6H3+I/OV109VjE7FP7h47
GBb2cJlLwpP1698v8qfV5p8X+eUrrvuqxQHedI893ZjGXTofLQcFjdCJeKTXrzXe/n69P3675vV5
81h3pb5+6H88cYSsrLSa+VAC4b3pLkkQrP//rvDL+knv6yA1rRSPjNhCdtFES6fgPzxm//3d/7pM
cfej0ruuQ5HhL8+Z53hi1NbcPrbGPZJ4iY4fy3uvfpdmsdfBHrTBirKd/7CQ/PHH+sdVr8/LP768
wGnzgrro9hG3ILrKodAvAcS7BXAUB/M+W9Wow3//NuX1Bvjtk1qmI1glLdv89T0c4HQAARV1j5Rv
bIQ85JSwBfdVsAPNkUeHIWZ89X9JO7PduJVl234RAfbNa/XqXVWSLfuFsJZt9n3Prz+DPrh7V5G8
RWgdGzAMCFAwMyMjMyNmzCn8Bi+xMNZZR7mwO/z8YqyOB2VU6njYddUX8ibfbHTmFsY2ubYSmDll
4SM3RNWEL+Lahm0C4PDY7pAo16QZIJaxjnrxRa4eJctYS8WfxPiQnBehfnPT58jd3TY/F91MUaKg
qxKqCXHX1smkBmEAfvlcddyaAf0km0x1oAYxpHIdDcVBN+zcs9Dzcr1teW5uLy2P/Eh14dQITbZI
Ap9zjxBElCwcrNOrlW4xMHrUFEuEz2905EkdMM0Iaq0zAgWW/tUsOL8hk/11exzT/WCIcB2xetRc
OMdHwaRqFW4LqcZ+yN55YhGsEaKgTBw+RsWhy55Nael0GNbkejdwKRPpgFElFYVHbTQu36d+DIYH
r4RDxYfBvDJ4Z2jySoZRPs+XLmMzu+/Knj46A1pg3A4Q3vLsOiebhfKEezF1IGbYlCbSVDnEDA9Z
e99KC4f8dP2u7crXvllrVU59gzBNfGv9747/6OYnHPT2+k39ECvDq1iG0klR9NHhkyRqItIlW56h
k1y7yXNfLDjI7DCoQZiSKfKaGF8gKJAoHUXO/GzQ6Rj3X3Nus9yOthUQx9tDmXUMoG6mxYVFnpxr
lSlmAoii4iw1ZHx0ZyfpNMPkMmyxZUVhLew/fwQxeRbDIsEls8lGrhiUNNv5ugpfcIh6h9pAp1xD
TLVXjPvAQHhh4KECiC0s2J2dUt74XI10BMv+vigv4rJBBhpCB94HTQBrC8hntX6Oo++mdnd7Qqe3
H3Y1zzJLUTSN28IoOjqQVnS0mfEMCriZqPYWJZa7oFUXzMy5oGzIpH5MNCsseeSCgqlVlMOU8qzT
2wDbTrMPvd76F85xaWS0m1KgjaWAxNQ54xFTgZemIllk35N6l+YLt59pKoYD7dLW6EzLjYxitm9g
K/7i2q+gpSlY7QYRbEE8i8Yj11WkAbpQpAXe3njRQuCYn0+LNNfwAtG10bLRIkE2MJfKs0bStC+q
J2BV3297xpwHgvuWRVNTVWL/8PMLD3QRUVILNarOhuKuQ5h/hezZqCD539+2M+eBZOpMWeWEMSeP
wzAzTOpNSXWGxAnlZAdwMfyDVbO7bWZ6DQAib1kEDoIgHf6jBaubVnEcGhPPiZqudbCgvXTXZHeG
9ywjJZre37b292Y6OsEkRqVbMig94CMjX6Sv0AiFusccjSCK8+YDVIu1kxAcVeNZdnZa4g4d5qvU
N9bQpG+APa1VktP0CENFT6769vfMLKakqOrwoOQU4Ep9vZiAtBTD94Lu7GkPuivAnUpp2rpXl56S
M4tJ0o7XN8k7hbUc+aXY8mitS7k/azoM+P909Ir4/kLObvgd46nVDGaX5iKN5/FoLB213rj1UvGs
FpDZyWcH/UTfPxjGvVe3C14z8wIxJB20uKrzVgVrOQr/OYjgxOFoODsq7VDMXhxIIuBDBQoB+s+R
Nxfk4gOozn3v+wtONDeZ3Fg1TlYWjXT29aIB2VZKEAUdNK3+ls5Z2xe2Qv35g4Yb+X+NjGYz7GRI
WCAsOlvsb4m+G6h1Sg0yXWVh2WZCFoZMiyZhSzPVcZlBkSFLboK6Q86ehm652Mr25tNOzvXG0MiW
cBWeHNXwWLYGQJ7mLKJpIyXikwKTUthqW3I1C/F3Lv7LbChVIRdPGmh8PkcQkINWz5ozXS3ol1vg
wpKEyq4am3RLy5G3htkQrSqBnr5MTa1jVbTZq6zD0dZykQVrLbb15zf51TeNlrLTEJRFMKXhTPLW
ZfSrFk6Z/GyKP29P89yeuLIz2uToy0eZKOXNWaEQ1gZH0adjy1u16ZfMPNbCtinfVH0puycNEXO0
7WWOCa6xJg85TRx2y8V5pEncXqmX1+cAJjzojUM5pyN1Q50sbfeGE656n7Jz/AovTK6kC1M7E3Nk
BYSCbJqET9MYbUXBChtLMI3qLFk/faiQSBQDQIiTB1tb2PTDIk2GSWmH5xzxjTB3PcwCFDNZ+rg+
9/KfEFjSkCRKgdZArXh7GWeii0y6lIYCktDTc9dQIBdPaHk+VzCAcnjsewnxGGXpiTq7U+jo4Nwh
NWuQ7r4eEHXYHqhWV53D/CxpW6e+U/w3K93X8iPV620p7x3kb2A3aSho+cbX26OcOfaHTYq7UNgk
szKK36mjxAn0aNlZpo/bqoFgQgqbtefWBfNDv2EfbG8bnPEUzliWjtZTOsPGKSudYjU/sNKzFAGK
sA+q+yTkQKwhIADNsOCWw9ePnOXK2DD6iz2RmYoNSNhM0ZoCMBDf19VOKI5O+Ctw34yAZppWWd8e
3tx8Xg5vNJ8h27ACE5me7Th8Rz97Vbnyriy6e+SigSDAy9g359smZ3aESlCnSAK5gAiB3fUgFdAZ
cWVI6bl+CduvnXEnBXsrfrttZC4FcGVlvO8ai448BStdd2ho3VC9bwVyJZX1Jyc1TQ+80O5tdB/U
cGENZ2aUwhv+ghCdJOMz18Ojcb8Xyj7MziEYpVUuqPcJOsk+TRjwIG5yoGWBsFTHnTmLr2wOP7/w
m8DULIv2++ycRb9tQdgMLA6353PJwihaRxLgdLlhVGkHbWCE8G28YGHuGAJVgLCpqbDZ5HGdGEKR
DIo4XDEv7sqCFhThLQQLZulfVPslqmEE+aLJS/4/Oy4u9BwGukkZfrRagSxkYWWqOGNdvmdK8min
/uFfTN2FidHxWiUwCcQOnpiqWUv5ykHts/SLhcAozcR/AAz/HcloJycaaXclgp7Ugi7Fg5Ko6aHs
QLB5IyseutSmnW575DhtMbgzhWoFA/C30BMPdKfRUUcPKmy332+PfO6Mv/gmaXxH7LPIE8OA2bUB
2dNmDUGCnTrVJii8ZuWmYU8fnXYKmJ4t1G3QfHs0t1QWvZ4Oxdv9wtcMazmKrnyNwV/wJBbqMNe7
xEpTqTcjHQJXJT8ZgFY8FfwWmP2skLaqDIhctXZ1q903fIUM2xon6D7PxOPt75iJf1efMVqoXgx6
3jz4eVI9GjXdp7AitSUIIuAKty3Nb6n/jngcagM7aGI75jzJEpqrpDc9ec6iZ098UlN6LPaN89G5
3cKBOe+H/5llfRSLHNks07AezjDrUSmeI5Oj5MvtcS3M4LjYjtCDDrUrJsB+b9G2Pmq6Myjx7vLG
2N029f9x4f8OZ/iWi9Dao4nTtpmWnl33uUSaUX0zjK8D84CIqqKV/lPLb1b3I9T2qrW0fLMzCRcN
5WKTYtk4NqVy5Ldg3tOzkh/suqYhd++AJbs9wNm5vDAyGl/RBJCRDVtUKo5wSxvud9nZG1An3TYz
c43SFJgcTeARCnkL+XoawYuXFO+5t5kIJzV/gnivQXYgGz+AqC+Ymh/Rf02NQnpNB4zXaE52dvxD
p34r6/eKMlthLFzsl0Y0rN6FY8gQXwcxCmPnpqStD7p85BzoLi5MRJj+TcTQaUBXJf5MkrpRkwrI
qA3bGJ4NR3k046cke9KrBdzAbLggK6dxKeM9T33hekjwyFuhbzcpT4jHIPqokn2IOopXn0rjqBXg
/EMIKReMzq3Wpc3RNEal7udFWHA6WvY5KukMyPJdKNEIHcTdv4gbKklD8njUobjUX49PysQWtWWF
8en6o5amJ8ls9hBLb8G6LD3e5y4WF7as0VxWjgdZq8+pj/bCSsx+FiBnb2+p+Zn7z2is0cxVESTH
ujOMRjwI1Vc9+JKnH577ctvK7L3iciCjUxP6lKC2bAZSBQHKbvQDBV9d0gNx+iBEX9Q22pGNWpnG
h9qih/DkWr8VmDW0fxMMefgpBo9bOALHRS8RJBqdTDkxP6rJUAza1vmHncoLwWN22S7MjJYt8SS5
0xXcsci/5N43W1vKeywZGEUnr4Mu3A0ZRwNa3Sh/68n77QWbdQsAFiJoZ4mixvDzy7hE7xNinj3X
aDi/WmnbaN8TYlNoLF2dlwyN7rVWHXvwDjJVtC5CQPqqxq81uLqu+Xp7QLMzxnZVNU4QTbFGu7Zr
ysDoffy8h8WXBiWeH0uoiXkn53eblkoCBQe7njQ4m7soDDJei7TNZ4Az9ObB058bV9pJnrWCtgVh
z5NRfvTafWDTSUQ3tvVIhmLB/SZHvslxT11NNjTKrsb4yEfPQm7qrkjeglTwDm7i6A9uYxh3aadb
C+FDGsZ0dR3+a0uzOI8NYA3jHdUGoATCpE/eIhjOfZ+sZ4veVLGBfrQqHis4YBKA7DSTrZMyOIFX
9Wj6k7z4UQ1S6DfkdeEFpLLFhSmYnKt8ls4O582qDCWk0QbJw6rvhLTO3pyCFjW9RLT8NSGrJNH+
Yi7kzCYuPLI1uN7FXgnr3MyMCAJm0/zmwkFLv+ba9dHWoQfithPPLezlqEbBuhP1IMuyJnvTHRsy
Xjoam2jbLGZVZyfPJPvPiQU6YAwgMds20qoky9589ZeQwronvXiOs+p6AWW2JWD3ZGMye3Aq4aY6
/5tkAjPDhh5H6dI3ILdftdJ7oDd5wUmXTIzCMSBHXRWMJn2zy+QjoJu1Quvx9spMb/gmwF26JYAh
KBRIxxk+SPFDLzAChtG/aPTX0ym68mm3Q85i0yd3qGbt/LLcKKG7r2jICvKF2sPMmg0ZRBNsDPlM
EKLXTogIiKRBDjTQcNr72pehr2h6mkUFnoYFLKVJESxcXWdm1dJFOipUEwiEMk6906+pqT48W29V
+QOtlG1tLcEQhpg8ii1YsCSDTLE+RZBAPErnXCImbx7tGiq0mLr3T6xB9xoi1wtlrmRu2yVU/sxm
vrI58pWgLZUQ8AWxk4bJUj3R6AZ18lpr97cdZtYOAr7k93SDI2P4+UXQiCCloCZaJW8KmZSm7fOt
46futkmNGnKoxefMTOSwqEfpqgI4QCXrfm3OLaowhKUxeOsh69atcNuQRckg9709qjmfAHugSSDq
WLnxA02m170CiO2/pWEO1bumpveGHi+9zaaD0TjI6UviNauTHh0VD+h4lgUKM+5b2bg7WG3hcVO3
uVQvhI3p0aZzoFFaUsFyg/YZzVmutIlu0Fr9FkJxi3pgF/wwEF3TEHjaxeHH7Zmb7l+dwxPoPxVs
kr7jbERtQLDTIE1KHgBalOZrEj7CuAC58A+j+X7b1HSRMMXkAb2kwWuSEXAUKO0KspVvfoRsgyno
UBtAK/9pI+CjhgNYBEEE5OHa4QoScTD79u6bbTfyc97G0VYzvXThXTH1BJMXGCcVHQuSro2zvV7Q
iPQQmtFb3CGpDTWa0kH4LC+ZmdYBmCcsqUS74To8fvPFlirbutnIZ/hgt12jPUR1toYP5gv0/lsd
/Jcg2Du1Qx2eXLMoqJvbkzm9Wf61r3GboSynqWNkT5z1jm9mkXxu4X5INWmjKIew6+i8RTMdEgb3
qe4eYYOmS2lvAyBpvYNenpBgvf0dk6D19zMAhEENQdV+HEXCzCUa+7V8NhLUZ4C8FW64MaqaRtzD
bUvzMz6065lIBRiTbIWWCYVpouhz1iC4R09xlQz0tt4WBdmE5mppk+qosRjIZHz6jTgM8sLy6BZv
97A/hL0qnwvxPu+fGufB9BZSMRO3HVCXHNWMi0SWrA/B4CL400asuJ4Sq2chb+7QQ3r0FHhksn53
exIn5+dgho4eU6TBDLj8aA8GuSuWkpirZy35Xql3mvKnJFNsWy8FypvIvSN7/tn4TzsbTx9DtAj/
qCyOLJqI4oSJ4jmvQhOftLK9D0Bc/N9sjPd8TNnPKRpsdKT6G3iXjWRh3iaBn/ebbOB6yIdQCtFG
Z7Mie7FLvDHPXUCDLqTLkbhWqudy4LGDL8zJF+4Ck9iPvQG1xAPKUHRxXOCw+7ZweiRNz3KPoncH
TxxSs6iW28/0XX/a9bin8qznXk87NSO8dj3UpEKInEr7HGriL2jODpDMHbow/H3b9aYePpzPnJrg
pMAWj5+FdQLix0FW4Bw68XOgho+yUsEyYi3cQacB6drM6NaraS78vrKlnuMe0SQPqkTIHx0UDcql
Cv7sgCiCsE4mV47x+VxSh/UTHy5dx+8/xMB6KnpUav2lBsQZM/iBAnQf+JA0RSYkYSqLpaefHbu9
EwybzohsJdcLDj7N0fJCkGl0VAfQFdWxEbQ9kYyw70Hfnmls3Irw6scPYvYMTYknBWtD2YicIWby
+cViTBKvowHBwjCvXa9TRMHtwX2cjQBoapU/wXeyLeroCWjBwu1jOo1sJZLZgDpJ94D/ujZlBpID
H3+ZviZW+hMtNjSOhkyD+uO2l08DBU2FElec4XaImvUo3FVWZDq96PuvbfJqIspQwnkIF+EqN41t
18arRvj0uCyuITp7F3SvTL7lelx5CmewpifiayNKwn0iwl6FL5ocxmVeLnWqjDeXBEDVMHlPgmjj
gT7GIOhS1/R+mvWvJhorL6XbkuoWwmKvZyLg9hA+iIXRTQ1KHB5kbMA9DDmBkYNA3VyYHRJXp7Ju
f2RpgVasAKW7sYsW+/THK0cV+dLUeAOAQ/BykjbVqc0b6F2EFdlaunEKuHr/SNld6TkLp9Y4xg8G
h15Xhkf/yuTN0ulp0VdO7p9Sx7B/SGYLestNB5680O4eWj/r7kOpCRfxEOOdgN0hIwnW6X/rFSMX
FVLftNBb8E/ocakvUt7p9qq30ArWmyannmX9QU2vggZZzx7TOoEHLBZKNBNaKDZ3Ql5BwW77iK0H
Jr3QOZQyC1fKCSaaD+RtTzeDyrMaJN3Ipa0wi0If9rgTBHUZotEhxFx6KemIzTaQ9smD/ooJZVeY
tdUhM8kEhJJEi4dhf1dABv2uwx7kj4DWTmyb4soPUQhrYPr6fXurz8zj1WfK1ztP4pEB8TWfWXTu
c6XGvwUVavjauPu0GZPWV5EHLokVnp3XZhDZSZMhd3tSi+IurEDGWXRh98bhtpmZnUbHhUjzKbkb
WkFH8d/P8q5MRC0/xdqh99BEzE/oaa0t/+O2nb/FvssUDqvLBR6AucU9ABjTaEvHig1LklTGJ74G
obgS5XIp1pH0TEJ55wqetU4NBPBC3OMBxgUYrcMWIhcyFP4vrq/52XDb74oNMVHfef4L+IrmFYUm
qPVqx3zJENHdFT7bVoQURl61uWIs7aCZhQc1PGQ0eIwQEEdHSSMgFeKYcXiqq+ZOBRl9yOhS2SAo
8357ruYM8YzVCLsDTH7ciwBzb2RYqGKdijSuv/RxLD5AvtUdeyldehhMl5/SADwDgK6H6DBOoMCa
pepdgTyKJj4jpnIw4V1pDUjY82p3e1DTOEurA70o1F1EoJ7jUgQiKKAr6qA++ervpPteuL/S/CMU
f0TtH01aOrDmjJFD5rTSie481a83T5uKiGuSZT0ZBiLp3iG38ru6z+GHp0vc2yXm99uDm67Y0B4/
XHK1vy+s0S4SEaYLC8kq6A7UXnLB3rRp91ZDxH3bzPTokElCcW6IFn6Ia1wPS+1JKAiOnZ/E/LFw
9U3TfanMRz19KbNyYbnmRkR3GYk77hZTnHGcqnblyHJxIqGrbHs1kVfu0CA7UCMujGrGB00RoPGA
3hwgwKN9hdx1AjS/qU4N+aj3GE3dreR+S+xG2ciZs1TPnJlDboQi3YFk15jLkTW9oaUm0jnvhYxr
p7eqhHtTPrgIHiw1+YyzaxKH2NBnQM6Q0Erz4/Vqub7hqtBrc7NwtmGJzAr8uLf9YVjv65gqE7Vh
+tEl3qfTE9OHRDAR4uZUOhHNZMHK8NtnsfYPdWe9BEbypCsQVIqO+Hnn+NvtS+DgUaWMe6ZlBNZ7
IGb1CZKjlVG9N/DDOZ20MLrp/PE0kHl088bSBkqh6/kb3uRmGlveqa6DB89wHhBbXECLTL382sTo
LK+SwrQLIgLJfbDeCeymgvEEbGWhLigP+/96oYZXDgFdlsnysFzXQ6myVu2UsPBOIdyhoIjo7eht
BHCMvno2rOROld6drNgUMryB8IU8IobU/XQ8P/4wwSjsrGBgOW8kdZ/rqjOk/eCgSGJ1U8WmA8G+
+tmm+IF4hhI5SUY2Juw3w7xdpKWQkGnUrne8k+dHe0fN16a0j/vurjbbO13eWtSSbnvyJK/51yKP
QWAG+NPkVV3VWWhRcfFP0HpLa5UeikR+XG3KgYpeTJutEToNZP6WsvFNvVsljvJPnqkt6idBvW3g
5lgISpO0498PMslXGCoNVpOUWV9kXFdJIpx8/62DbpIXahY8JAhxNE8uqjmhJG7L/MPSP9vDPBjm
kgElAm9JfZI5c3u56TMjCE4axbo+bb8F3MNXbmPmqM0rx1hZJJeYnpYKd0CVi9n/MryMVluW0zTy
Y8k/mfQEdMVDnwbw2R1qV9uo7bfK3KnCk1NA+Cvfh5SYY+kdhTMErQdyb2QF5Oj9tjPM7EoOU2C1
Fu08VCVGgTOL/Q51jyo4ldkxgGamqDLUY5dqRzPh5crK6DBNA80KSB8GJ8fTtmn2U1qEHkxKwSzl
8MqD7pHRTHntGg3RD11Qg5PX3TdoWaKvCFUT/xrqIY6CTQAje3VU+/cWjdrbczg95hSKR0OKinhj
sLLXOzjW5FaDczo4ydYj0tkeKp8Gx5z4YlvOp08DTPFM52IH5h146bUpiksJDwvNPyG9hFDbVwPR
uObu9nCmdwTS/2gbUrXkgUjT+7WNOKd3vJeK+NRbbxqEih73VKftVoPgxG1Lk4YkFs3idq+B6qZx
Hgqwa1NpFNmeYTrJyQ/dYmU06vfQNUF0QHyaxq9ZlRx0sgSB4u7jtFyVGaS5ir8tDHuhjj+zC2D9
5epAK8HAWjX6jiBoYZdGDuYkh+lzatv/BFZ5F7XewhE4M7Nc70x8lJ0GD8TYTK0gxZiRjrCyQ9Fu
y/oJ4aJNnugL8zoTZCzAdvydbbDO0SlAiND3T3r56LfuXQwbYQP2FEUkKTqZi71Ps/YoqVN85gYm
jgtlRU3JGfkA/5RBvExB7t4IvsntFyR27PRORoTrttvMrRakEwNuhVztZBM4klhHbR36py5KN7H5
UMTHXj7ftjG3VHAaDeejSIpknCApCkS/3QQbqQGBPgBQu34lVQbvsbBQZpyOhp50+sFJDHAhp4J/
vQcgBrcIj2xpOcj3cvxWyRJNQH9uD2cagK+NjDICnY44BbJmeITerkPlVUXt47aFpWGMDhK7tQWI
obEQ1g1AwhfLQg8vXYi0s0Z0+geHqrPGPf96rqTO6QskFf2TIez6Xlo1ZMwt+f32SGbn6sKIfG2k
RbGStxNGGh8xoF+5vXBDnR8EJwZYwYGVeXQY9r6qgWbmtiPIwTqn09IE4876LCzIpNwAmxvQ2v/Y
0UaTpcl178EA7sPJCi/poAac3dXRo0BvrmPsE2kXUuANyoWNMzd7Oml5anjgIAmq17PX5aXhlIng
n8oG7kz7WXL/+fTyDC8Uc7jAcnRYo/d/FJGvRb3ZOTkSMk7ug9Hr+9sWpgtEazwULCLMCRYgy9EC
ZYDN/SxKwrNv/oTjZqUhdGR5S/CCaYTBigGShlQgZ7Y5Godfh21ihG54Dkyj/tWBjj2pGegCrUjt
LXWkJfqcaZAeGv4VqCAgmaEErlwvTKtqgtCTpz1rCLsQrFF+3ifa7wK2uFh5z/ulPu2pI/CiEYEK
YQw/GD/+A6g6fSDG4TkXfnoFHRbll9vLNL12WRoJzOHdRAaP/10PqE/TXI0DeJ6TPH2GVf23Zfj3
VKU2RCHkmPzNbXPDql+/K4dW8KEoA3sJydVhvBfvNM0ffDHU61OcHBXRye9aL3+GEf43ldg/CMzc
V2rp3lvuZ/cTmcmhKiPREqtB2TaKq66MIKbUZsUJCCXyZ9Wmc61uvTC0IaRdjW3InwC6giyEHKg2
xsVRYjU9VDX7E3rk/Z0gpulOLuRwYxe1g74oghVuYe5Vs3qXQ6H5lcm9jyx6M4jEBYEsnWATj9eq
GkjqFooOl6qCiaS8GVj7HMnPdSrn8bNbuN6vVIisdhWoYiPs0MvsN5XR6Pdmb9S72pXjPXubyn+X
hD+4AOtPNqSvPcmwvnw2WqtAp89AdcZsaDxU5KK8R8QXtZJsUypdpq1RRjejjRLHyprm0Gjnd45w
RGpCQaFXcvegJsNNKja0myP/Hexcx3M+5NZtjnar/RAKJAc0nr4rX6yrfosuIHkqGXVLZJ4OvZX3
PlIuvvRIq7qwKvO+RIJcUI1vgZnH+xJx9kMe+CWy5GFxTJOu/+WoSv2QuA1vD0Q616YnoW4gFOIu
t/N0TRYkO0cmJDs5WvIA46V650cqAvKRjHYXyPFdlOjqqVXSvllJjmavuy7RX3Q0F/9BZ7z11+ih
Z0d8RnQ2jp533cp2Cuu18Vt/lxnOB+ortBHc9pRJ0BpCB5kV0JoG6dHxU8cBdpAqgdafYGlZS/ku
EJ41+Ri3S5DGCVMxoDzuk4Cdho6m4bC/3m0t4pVuoPv2qZV65ye6yvYxMg30UgXlW1S7wTpQEpku
DC5Nq6gS+t2Q/ltZvvxgu6h4yuK6zoTfuQa8ozNfPzsJBADemkNxZeAxmtzYWsGRWk099drv0FRW
gwon4mOr0tj+C0MwwlB7Jl5PHpa1KhVZaGfqKTDPTbtX7Leuezdlf2FRJ+fdUBnlzDYlyhMDluh6
rvV6UKHlADolXBTc/N4n5eLnb7fHMonWgxEDyB4NixTRx56TBcBe8rxVTn2rbHrkeJL2OVPvpOoN
SbTbpv5WUq7DGZzzoB5ojhiwquM7CNJgniRBinqqQrq2uz9B1uxViPDc4N4yf8nFvZ89NqKzFtB6
T9FvLN9Ih68yPd/28UmKn5vyOc7QCdtniy1Zk1OEafhLnoB3W0Md43quRbGCEYcvJ4CJa2OQfJRD
FAdeJf8QhsVa7sJNJjwZ5g4hkE3d7MLUpI3lt03Nzkl+JBB254dFUujprpaZKnC3VHHILIw/yh0u
ww6sezDYJ/Tqd+cyTWHkKn/k7dINfs6U+dfY8ELF5a7HX3HQ2V6V6FSLm2fkjfZFrrhohqAnLDsL
Ljf1a1hVLmwNp97FiZ3YgWb4Ibbc8l1hgQEVpkvH85wNYD1cdVk0Cv6jvRO7fhQiyKkdXbWlrxiC
GLvZsmC3PXrWyrBxAHXBrjC+6ui+Wtha2WOlCgHviJvAL14roV24B0wTsTCzcqn6j53R6hhybZL+
EbWjZw7K0uSxImmrZGfUyvJwW9fVGtm2VRG9K+bXT48QlQFQ3wNJMox5o2uO4OgZwnq1eLQUMGX1
1oefHs2Y20YmV2CJSvKFkdHFnvZYoRQRIjl6PeSA9gdKG2tD/yJlO987FEtE0zOLdmltvGh5btSS
mLTisfGyFyPWf5oNErO5uzCoaWC9GpQ1WrMuJ3vRdAyqR8ve3nvFSfSeZPR6TaSLb8/frKkBciWZ
vMBg1LneUL0sSI6Cgu1RD/500bdejjZNW+8954SW+eG2rZlAASyTRzJZGApu45QcCfEC0EcsHik9
b2KEOocYSaSQfv4bOxziGnB57jQjxzMiM05FvRSPobOXDLSX/K2rnhX/120zs84AQ/D/MzNyvU7t
5EouC/GITNk6ErwC2Uph1UjOwnCm5S98nMwtr2OymTSdjF5FaqjnmVxl0rEs4ocMMdyy4hKrGM27
kdUH3aSY0Md7uy2/RZWx8RGuI7xtRc9dp3qwDdQSVcbYopWu3bgKN+vCG7QDF1Igc4sLiRBU4ibI
ukkXExLGYZfHjjzs9rseGupO31cNjThNvfBqm9vyVFso21JbB083mg65KjTFKUTcqPPvDCvaSvHA
HWuuGwkila6lFmEucRjPju7C5mibaBFtvEjxikdF0leCddfHD7KSrYz89+d96nJso/PNt/WoC1Ha
OnbxV8q1mvbDcZbIH5bGMjrfaqkos87GBveWp6rpnirJhvaEx6DtLSzVtBowuO7FvKnX4SUKKsPu
6k48iq0HQ+dLEjxCKefp1sbsIMBBhpFnDvSc70n7NRUJ2Ofb8znnKxp9b9zQ/qJZRqFATZAZETzs
N+5T4L/k5ZNQvxbuK4X/rVh8u21sCsFjtJfWRhHBzxQbyjesUYa513pr6wEkaNVsTdjbSmJ6l2n1
IfHSjZnna9Hsf7RtuCkz5yAqEo2+/XcnN9clUmwL3zXsiOvL89V3jQMIenqliwS9eDSCZGVBCWDf
Bcaxy2ixCQ9uYK1Eyd/azQIl5ZyfXczG+GhxTdnz7Iw9I6vdJnXVr3ojoJdZ0KC3BFOeDZGXtkY+
3SAokCkmdw1bCJ5Qcd7ZNGOhOvko5faqc0BkOST6ve6kxeGuDOMvRavfd1kA6I2kgsNDHz1n3w02
ClSHvt/m6yxyDgvLMASJyTKQqSNMgnWePDIbL7UK3xqcMbxPkoOBbKOk3lX5Y5f7qziyH5GXW0co
3Q/0ebdtz+6DAf00PMFhVh7FL53siMDhyz4M/1gciVEEkwi0DW35Q2l/unSd3rY3fRPRnQjLIm9P
ClagoK73vRsGNDW6kXjM9e5PbvYINCJnZXon0xbpK6vJ6Xj+rhW63W27QzwZTTF2OfbZiSRGx32T
XLNhfVexS9/MWsq+VfYSQ8+ShZGneWKdG0Hks5fAUVBnB0nyWbIS3pOgc/h3oB4YKovXkyc7jhNG
fsidzJc3db/1/CXO+pmrC6c0WBH+HZpmh59fPKPKWnOrwFL6Y5ypP4Im3Ai1+DteTHTOmhkYcnix
8Xwfv6T83PXLCLqIo2Ahir1HQ3HVU6C4veRzZ4wFOJurHgymQPpHg/FFpWC7dd3Rl+WDjdS4F1Qv
FanF2je26FOcaUPZR0X1p1SKB8NX13UerUukL29/x0y44zNI6nCJpiFEGR11rqTWZKiN7qiSsg63
qfpRwE8e5QvNH3MPOpDv1BeosCtDReZ67Uy9KGXdEjpCXb0ODf+QKdE6MR4CRdhRqVl10rNuw9qv
fRGNfz4/RNL+Egc6Ai4klq5NyyGyuV2lqEezeentn3r1EkokTv2l7NUU+YHT6BRqyfTwdIUh6NqQ
17iAeBJRPSZyKO4LrUIWA33tFZX46FFxandrgzDaZ3ryUy4aacUFIF0XZEJWlltXCw4248VIy+HC
Qx8WLdmjha3K0iGhkWqoqqQ/Q9V5NK0ESKy24D8zgWW4KFFz57Sf0krpfm3rtecyuWazQan8UTa6
u8+v36WJUVQ2GqgPBZRDj4mbmA80NhfIotFoW4AmWKVqvMTvPbcl/rYwUoHAX8VRrCTfVeiVGGOv
VDf0PawUZKbpS9kU/kL3w9waUdYXcQBeBKCIrx1GAOjhUNJXjwo6uR1UMZJEKm5/e/pmDlEyXPR/
DO/XARlxbQSUiVrGiq8eYVqpUVeNKCQ62oesfE3NL0G1RH40O3t0sUvDMxa+utEmSHwzt8DMqEdQ
LtRkvuq1sPEan46SBc8bftHo0GRc/zU0mjxUGrUwkzHUUX+7L/z2Bc1kMDpu+DXibN+YmbK0w+ec
/a8oIth5fv1YQavqHYCasiwfA8AzK09S+rVVZksdrnMDG+A/g74C0MhxfVT0UkVpC08+grvaer1+
Z4XWRukEwr+b7xTj031XbNtBTYvVgkWbx+m1g8h5bvWdFMhHo3Psr1DZKNs8yQeF+U4V1pbWaIfb
Hjnn9gD1Aagh/TqArq4N5qKVxmUkysdQijaZ+8V2f0v+EvRozg/JJA8hX6SJbVxLyI1KBiStM6pU
Q4pc3yi2uFODF6VYeKfMGeLixvUYwTqwVKPRFLVudaZHCqGqpXCNxtqb3MjFSpZIHCrI860/P3kD
PhKG26EuNQZTSET1QLEE6VhX70bzw+53+RI6bOYaTPKTezdcaYBbxg6RpgIykAIOEWVldyfqoXb2
xcLYaHYk3WmtxV0/yxp9wyXJF5HhbI3N7THOTilghKGLA3DV+KKXmWZgu2YkHyWnesry4KMtEDRv
S9rTavtfTSgH9/DCGGQIho+5uFWGAUIjkejLRy4tq0L+lceHznq9PaA5j4c34T82Rlss6vy+sKDl
ORZ0e69brf+WyS0UUUn97f9maBQUa4iBfUnHO0jM7XUX7Vqh3nhLSLHBpceh93I4oyMlc1u/RVlH
OrLDvVVeGAcIYhe21eyUAdmgejb8HaPnQyt2YA/Ahhzex/b3RPVWYrPESP0/nH1Zj5w61O0vQmIe
XoGauquHqp7zYnWSDhgwGGNjw6//Fufq3puuanUpn450XqLEhce991p7rUuDnBSuuHQbR3oEhym4
s0UCyaaVT8MLJ/Z8NyOZRK892shgsnLGr+nhfyKkQVjo8anYF9p5guwWSoxNd0wEvXC3ni8NqjRQ
EcBdHoDSdcrpgm9YwnvwYA4OM84jp4n+YZnSvzDKF9kLoj1AqCDV4P8oC3w+NEmLRhspJ+dgGZiv
I9AFAefdmAjn87kPfAgrso2gV4O5myCDNvPfjboQO30xqxDPAK7xn87dmSP03M0FKoGlc5icaV0M
w8pA7t4V1oqQCxWh8ymFnhbCW9CZ//MzOzm8RUmakcO479BUT6SsskH++f7Qnn8KBkBiGyGpBVP2
VFclUgEwu8gaD17TrbElsr7LB2vdxBc+5NI4y5//ddPxgEmnhkT6ocBNJyyoyPA1CbbsInx3fqyW
D0LzDmoZiF9O317pwDXedO4IyKTNhbR/jWqR4btEwLs0zLJwf32PW5t6CipnPLTSX3ui3jW8+xl7
zfu/L89C71qUhqClctp177R4iWeu1KGqDhH0hbqOpVUw5YP4d4xgsRtYmHjgf/uwpfr8QQBWZSjh
iAYt6k0b3I/JNixkGtePunifqtfvP+ur2QsQQC/BBKgtpyIJMDhyG9XX6lBWfsrt45IUx3z174Ms
mvFQxMSDceboa5fWWKJVejw0/FEiZ2vtO/9SFvXVto5RRVmoI7BTP73yKqFgihRFGtXy+iri/m3S
BWs+ipwH8e77z1kW4PPDh4Q6CvDfEiychcqQ+OOImhpziGeVRmyn6QryV7mnH6uL9lxfrc/fY508
5UQkUqMYaQ6+RiPCs+jA7aGP33/P11O37IBF6wwdHScbzinQASQxdT6cLJxi/A9pi9xbe7j/fqCv
7lCkTKiJLLjKGdtEFyophTeYA/IldMH1aXNJmf/L6fprhJPpCgxP6ioR5iC8X6a7IhVgi0sWGV9U
sdDKDvESiDyC0owS8ef5aokUcTO15kCql856Zu7VXIcQpVooHVVadG1muVfC3QvVb76fwK+H/s9p
dVEAAf/y89BxEZfVGLn6MIT8dYy8KzRvPdS8v5tjb+XNYTb13jVoJnYaAkiYQ/H2v/oB8aIphevp
LPHgYIOM2sVeiaEb4P5xxjEXbN1bO1u9xNVK8a109r53IQz8aoeioen/jXoSocHrdRpYiFGngKf9
eLD6fKI/i0tak5eGOan5wJNXBdUU6kMfv4btG+/WvL66aATw1fWBPlAw3FC5AJxxcr8LNndFNWms
oah4ZpshL+ZmYyXxitrFGyilL9+v2bLnT68rFAH/u3pB2j3NozzSR1MJRbMDAT/W7XeL/ZAyO0dD
uwL4WdNduO3Pv2/p211USCNozJ95vs4smHXp6fZQRlPKqJPW4xucZJwk7xBu/Ou3Qc4SGRWaJlFL
ODfhG4OoLkfdHWxa5466GubXIOJ4LNWKtmvLvqQK9tW3/TWed1LArkJluGmG7tC7Y+o0SdoF9MFn
iZPanG0LiB7/cwEX0bULogDeLuRBp8oT0LRPgta320NlUzQxVbg6q2xqkvX383h+b2IYvM5405Dy
g+L9+V6xxonFTFvtIXbjNNHRh9OCUm2IvgRBfZEzLCMhKnRCbEp81eeRPOM25VxWHXZ/k0q+s/od
2otTOzQrz9qG4W5gj7Ny8CO61DV3zb8aSDtAW/4e//SF8KlS7Yzxw5q/C9/ZM1LJFHWqdSHae7+9
pE72xcxGOAQLorcMe4rwEOJEhWIVPySqXIe2WNXh3XhpW54/rFCgwIziSULtCcJhnye10XzoEdLz
Q1W8S0inSHOhI/HSAMuf/xVk2+MQjG6MAdzwpff/JM7D9/vv/Ob9/AHLLP7171fDWOpAan6YGEnH
YGNInkBjlb9+P8wXxxeqzCg4AjtcfClO5qnTbOzAW+wOzBYQyBQ+dNXa8gDNmhcyxq9WIY/fD/jl
6scoT6OXDhv+VBwMQFTXyNjpDsEI35zEgJbdF9G1lYh/VV3Evl6IVsARls4JpOOfZzAhdcPQHs8P
BXf4lZmYOXaqvKSA99U++HuUZR3/Wqe2nEaw+LEPOtu6qrV/w9UlW8DzIULoV8egsgMQgVDHyYf4
XhPpHnXbQwJ1IA+e4eBRXaganK/KAkCi8XVpHID4zckdNNFS2kxp5xBL6HOEqyqy1214idhxvqcx
SggHAGw2FNpOcYIeHl0xsXr30Ec67aKdNa34dLAv6c99OQxubXCm4Tx9ptAGYf9oSuBRf+icdmsH
uEvnorlFFAMAN/53oBh5HKSikNL7kDjxThZnTAbIhnWFc2jBxtGdBNAClwPOMusS4fKLNQJbPl6U
g5YywikJvK9UAMvnaj5ARUWF9379w1TP/3o4F7gDUQrwBwcTePIx/3kDWJ1A3a+KoYLWZ9F05ZsL
oeuX34GTb0MFCwj7afde6cOkK2wqECDdIq3NwcDwIRof/xdfAv4ANjR6c89EO7gXK6sSxD5wdocu
EDJCrPxSqe3LDwF4CNALeQ+ocZ+PvqoGvJoBSm2he1XUMg3mO+1earQ5j1VxOUNV1V069JaI7vMg
ZVOhf6gBzRb9rn71bA27hO28CfJvQZ+2lyCOL64a3JQQOgLq+kU2pYs6gQwlyCpkDFaRTl4mdWn5
v8jYAIAuCAqIJAsD9iSyIiPaAHsm7INrTz+FdleKBSWSX75tkMuUQb+Njb8Ku3DlApcS8AH+5wgS
nrhL0XIRMAPv9CRl7NFKA+2oZD4I6ymYbrxy14wXCiJfzSOKLogdFw4t1u7zqkm4flqgz84g/UR7
b5S3JBlfvt/hX9xySyfA8rrhUkXXwechHOKEhWiWIfqfLkNfQwJlzSlI/xd1JEwX0HCUkCDDfia+
KrEKAe/BX6/tbk55G/mpPZk8pB7NODf/fgWB+vOfwDwgDlA9Pn9WTFs8hX1oH4aOZsFYpQ19ILTM
v5+887BnIRj9/1FO0ue4o1YAGQ37wKzghnUqla3CaO8WlZvQfvp+sPN74r9XCKVsNKMhqju5J6QQ
haCmnA+VguyJcDLHZyvXuhDJfTmKiyr58u7BB+D0WJVhG7MGjCWHWAWYM/P9rFvQm7viwv193reO
7nqEVf93pFPOUmfTiQPjxEiOmzL2QKKXhP0J6OMAUoitgIKWXjbzfw4cgRRBKnS5BIEnn0qREDc0
QCMN9jsVKJNNqRD3SfXr+6U6P7efBzk5t4HqBy7YBI6bsq9moffBRYWh8yFQLEedaIlIHTh4nGxw
b6Sad7YUKCzv+XTdz5c0k74aAC2gCwVk6YQ+fTHcEqWhcg76YznVOdTd0nK4EC2eXz3wSQDPY/Fs
BjJzmvOHine9zQ07Tt4Vj99L+gikGHDX9vvFON/RSBEXPd/l2oG74fIz/gqtm0pDAtzv2+NSiY8p
Beeig3P5v+cJGAZRNU7Nf1St5QX+axjRjNHcx3Z7JImNnulm1VSXfIu/ODLLGIuA7yL/ftYoarsw
EB8qpz3GtpU6ahvEJC/4R1VVKwYj6BKhqeZ2yi+2851fdIvgC1gzaNVFheGUtOmXVBVMQ1QmZEnm
dN6PqKg3c9D+jns3TYp/Jw0stDowPsDdAsXkdGf4shq6YSDsOPph6vEutXr0p/2zSKKDUdDqD3kZ
NMQjkPy8YqZorArNMu1RseuAwGu2Z+mgbyF/v/l+B34xe3jzsNlhIQRBUP+kuKVdv0VpaCqPkpnX
sXVy4FOQELQgxTuujI5evh/ui9AIjzkaiZGJg8R01lRddDMGFAk/VuHPIsqYgU6CZFk9rqW9KZI1
GapV194S+Bh9P/IXJ/rTwCdHTYTRMEce4Udj6RsZ6jwy3r5jZAcSQPb9UF/QQZePhJbOAhyD4XcS
0dpd2fR+ZPOjBxJQUd3G7o0/3lT8jalkFcbvYfLooauChDJTlzDr82h6iZagR4H0BnfkqYwi8LDC
EXD7PHL/txTXibeHHcQqgj1Ivy30fOlTv7iKUYxFdIYqIrKQ01RH9InhhdH82Mz3EZQDOcyPbZi+
FTX0moOPsNj6PdSy4ARfgrLZ3yfeqkveLsz3F5sYoQ7cjZZ410MD5+fTQjkE9HxXiyPM0+8cKJmm
SL9yUtK1W3iPsLVeq8F7hVU10DuWMs9ejdawLiZyzybJEBm1uUNBexNe9/79TzubHhc0BbyESJ8g
7n9W2DDU62E7WQ4PNABp3fQQLLiE7Z8tOFjki3JrghQKue3pYxi07uTMIhwfYPNRtw/Q8rfFRlvQ
pg3T1r9wfr/4nsVOCrMMERL/jLtuDboZEUDDnr59k+2QKcdffz9j55+z4GuQjUbYj/L36YbqAj5b
Di3FQ5ncGIPHI9xr/7cXXU/z1houvYxntwJuPNxEKNmg/o2u35OTakERWcddJR50GaYOk2hnWQfR
E7Eu1FLPdugyDpSOFuYe2PCn2RL3k6osiBIPtoxz0xV3fc8yx2HoqmqhI3FJHuIsroBjEXwowT5C
s/biMPL5QDTJAAmk2egHVNVSR38UEZqZLijJIR5eztUnlAkFNR+oKGqPEL49Y2r1Qs1Ek9B7oGP0
7JaqvQEK1G4N9SFHERH3SDrZ36nQZZlLIm8j4I7a7TSK1mkyM8OyxNgT3COTsN+YgDX7XsqfQxzB
ZyNCG9QI1HXlGxO+z05JnyCYbzEUnpTVpk0sXZr62vsV+qa9N6z3dtC/iKDFlZgqr4TFV1q11iYR
oTmWRpmjNSXh+yJq2KeqgXiXdLgD8lLxh/flWkUVTSlFMtb3sK1EOVRkYxEhGEuMs6Ok+llZdbnm
Em1BiV83a88p+4/aOGpvxFRet1A4T3vh0h9lWwoFvRgI2K9KiQVvCn89CwBkWV8GPwSTMIUtI/oq
ehnWqVV0D06snxs9dNCkmOsXBl+bXFFosQRN4q05gxzN6JB5S9GklMbKqVecWDgMsn4C7l3sh8my
V56yfs5oKhXpKGe3TKMiZn+syZSpAkt/BdPN8JZPzhNaz+snAaLn1uHCzeJARU1WNHMIxbcQJICV
SqulD6mWyatGaD2sYjQPbRyu3ut+fHESmLo53eRexwkmPW0TaFgIyc1bxbtIpFEXzH1KGHuaeIen
ABKuZDd53pAxt/LvI6r9LoVaDWtyaOTEB1+5OpVWyTLSM+RVtSOK+8jrpl9oXPoAQ35Yww/iRwth
VJ6yyg1MKgrOohQe8c+aN89miF/ceZ7KFOVv+yDhxJii8gY6rjUVuT3Dvj5lYwGuWpiYTmTKstrf
YYwqQlOQIhsH0h4pIrGtn4hHFIl/BI45FG1VurmGPiId7A/paJGSLjR3yTBrmQ+xCrqbwerURov2
D7RzI7LupSPQGj4GjyEde5URDpAyB8UQzMVijOHrDecH+qDd6bUNZZsHnRWadHL1sRb0h9OjvbGS
fEitqn3VDv9lyt6CokvpZ23NKVTmCp0Rn0Yp5WW8HngodomlQtDEKW9XDYeTQm6jTn8t55L2Kff6
J3+xd05tSsZVGFZ001VzAZxF8twBDvaH14bv6po9NZMpUrur/RVMPl/UYHnPYet2u2kafvehHMY0
5EV7BakfK1My+KEKb45yK4KX3DYwYRmnLvim4gBLexDYenB9mIZlMGRlu1VHKZq3C7zGkwyfUSOw
5cYCNq2uJoix+HfEhvTvPIg57QPZ5RCYrjMzJmEeNfRPWPVtHg0VrNa6OGjSALaJzTo244zNE7ip
q+19BXeZNoXgY9/vhon5KTh1ThZWcDtsix5Urabz95HT1Fu74EUGxEbm9lQf3BLAuPTNT8q8fhM2
rMg08YOs7LxAr4dBBH42TPFvb7YGttew7azBjL9pdQuDV9KJJ5ex/VRZhybquLWZR94ydPTYI3iQ
9JGY5s2JK1w1mkLJNA+ofuUg9egr2CpX+2AUaMVQ0DJ2Uot7z4NxMXUITv077tka2lFJrZ9amxV6
JwOr2OqAFw8TsHUrF47ieEGCNq2twtvEMyl2vWQtXVVWpMgGe/OuFvZGErhsK7d+jWwAumirg8UC
fkA2RLzLvFIU8PeoSXWLvlH/TkCRNtfjOMLkLtDXUwH53ZHa26J3IH+q3FS47tMMCzbhq49mDJ1x
2xoT/3JlHK9NSexfREDhaj0KUq8gb4GTQE1xZyrY56GKERZpK+34VlCX0bzuAvESC296lGX/E6xl
+5rJ8b5tsEhty6bXPuhK3DJ0KDOUUZ1hNWsYf8LcONwXQdys4WBl3pUUZOONsAC0LfM0t9WbU418
F7t9sHebEFKjPTYLTrOVjcFIUtSTYMxq2TRHPkRSatppDXX7aW/VxGqvvXCE+FbD5p9NmHQWREqT
Vj5qAeb5uy9h+VFro3OFyz5tSj/MXRTBchX2kMtDnXq2sybsklRrH3bPcQN1LI7zOlYNrJG7kezQ
f9dCxmx2RqiaVIE1gDtkMXRRy17rem3amaTSRaspdaH9bUlz6GcKn2QybD01vXVTE+chA8rL3Zld
FzMMAXQJOVpIkEKauvmZxAivS17eyWh282EU3goeWfGTrXGpBnqEaq3PrTe8GX8mn1I7k12n8tiF
BEI6j+Alpq2yOd94BaHOJsLTV+dz05h6M00tw4Ytiy71Z+nB50jRJi3b5DCF8IB1hwmyfaZmJPck
Mbmx+20VWdncACt02jalBX6i7UH+WDfa23SW565oCeMnquLqxsPfTBvVbDjUr4mDNZEjfhheafUA
8MG+d0XRZgA5cVr9sQfNo0LfQNo3sn1uA6dZ88l2VwGtSd748AfNSQSeLjKjKQ2aeUw9ENb3KO8W
m8bM0COR+s+Euczw2vIsRqXlPpxgULZkVDlLPL3yfI2GPOoS/dY3Dl2j0/y+c3qyaq1KvuEO1G9N
PU05rufuqovL4RijbRvXRIS2eRLp+tZtpvmVlrDDu7GUo38o5rvwWRFehsIvBKCkQ96EYL+cIQzW
Ia4HODlRNxuNSzJuqXoXwrN1k0Tqt+/Jo62dZ5f7fT4kVvwQ88pbx6oMRUZN02deTyDQ7Ydk63jw
Gya87OCCZtPMR5PUfipDUNPCdtjhQm7Ttoq7VU1F9Ih3rL/VXq2ughoyNLWLo6HcDhZqDDHlRte+
2hC31tcJfOjSuDSxu6ptOaMjuu1vQuL4b95YvUg3Lp+1rLo0MHF/3RQIydyqAq46IGjiUY9jYxDK
3cdzn/CVNRovLSqv/T1IO0KHPQRg4XbTsHQi9u+ikXWbj9x+9KUZzNYKx1rejT7EOwco5KWjJ65E
4h6kz+gerNwExbI+gQWQ48+jgJq/2Ns0OkI6H2KS4IWmYSDeilje86rvtlbCaObW5QaxWhwYUJPN
uirJRgxq3NUQ7c4dy4Q7MPxkBuikT4U9wn2NdqDYCWeuwPfEc+1NDPpYLbB2FbDbYvaKFfFLsTIW
FPqFPeRJ8Y6eCJYpaHausEXASAq9nHKOLrgknjd4av94k/NTcw0jo6IF0oUaCDQK/SrOexL8LrzW
TueaAGoDJg69Drq4PDDkdrSEtJzGR4RcwqltQa9BGl+k8+EQoMsPIapmbXiNNmJ3ePHqnmaNG77N
U0Cvahncac8t8yjmf1jXxrdVYavfMGe395BZUo9zTMjGaSArGVi6emohn7pixJ62BQ91spr8xq5u
0GDSpxBPLK5tTDxI6lN4HUe6S3JXqECm6AFF8FWDGbFK9IQ6eYznLWhVh/DNQivWgLfzlU94+1K7
98oH35Zmyizae+9KR+LNrYcf4MK/6yJclJ+gxs3G6q2M9SOZOnPshQy8tMQts7cHOXJowoSNjftV
Q/0gxkv028RzvDFxNb4jhBA5UrsgZT5FKamSol+VhdWvAtJMq6R2q+vELcWdy7R9P8iQrvuQB1iK
sK6zqoBJRMrpRJ5qycFLIu7QRHupItiiFFD5m/Misty15dp/SCnHuwaaySIM2Qq3L1IGm/ZbmB2R
Jms7J4YXNysgP9pKxKgiFJidISk3HS6lTDtN9MO3RHeNtAFdk7NVGr1vfda7jw0P23YLqjbl6xCx
bdaMpFrXTQ8xR1o+9tL73dWI8rqgyrxATXAmUsgnkvlPkowSN3mAGyfCr6+x/CtWx/VL43vxfuZu
tTIVwBoIxMgHGc6I4DsorVE3kI+Wb931YoQoXALV6bGYVNYOPYOoZsNAjYQ/5iPKuLHcOFNFK9iL
t2NhXbsTa0v0cI/ozkVwinqKVH2PkBEGYoW2F9cQK3wbsUBvpEmC4iaQqE5EQ6G3NjWdv+Ojc4sS
5QgO7eh1GfOVvW2qwFOrMhbIYYsJJSSgTP5tH9I4r8rml1sFCGdBE711EqrBkNbl1Vigbp86SLaf
LdUVO+qRQufcBQ/HakMw94BYdlcJnMdYypu6fDFhEadW1GAeUO9fN/j7gEodr1sB3X8Pg7m2AZoh
BPZNfM/lwGGVVPaZO8w0q4vq0XYm6HCI9oHZ8qkDUnHlJxzxXjHLdErQr0xKxu46m7WZmYl4acP2
fuaLD42togzNxjjVZVfuHLwa8GCEqE3hSheH2Ytz4DTtFai3tjhCOdBNY5/07U2hy57dguZzlKH9
A+2Ng9qTQvrxgdg26HWzrZqU9M0vFqhH22ue3F4E2K/++FLaAX+K4VzEU8ud5hfuK3M79mIfsyLM
wRUHM5Qn8Y+Rzi9+/LMtW7yE3EIYGAbWj6qt7BRi/Umd0qh3yzWNNDsSMN1ewgK/3u+66Oc4qzhV
vndAu0ywmib+3FWKZm2FcwFNoo9hhGchq7sXXxsIXsBoKC1N36UR7A3RHt+02eABl1cmsR8RCD+V
sU9f0OwTvXtBWV7N8I7CMzpETdoY0t2SzjUq6xrksA3Q4lUzNtNegW1or6HZSY5d3CZtjiaslm9n
Xx0HWJDpPa0XBnUTIq0rEzA0lCYfzjh91FJdjz3EK4aQvU/R/NChclEjZeLwqlRl/MsjrZ+yHs2E
K0jF4VGCG6Pq0jAGYhNHbY8AA1xHFLBlhwVHo5K7S2QXAeH3+13Q2T9tE/z0E1VlXYsLMmD2T3cA
qcbFVZTOFJMBdXuGSrgpMWc9kc8zUJtsiiF4FKlm/NP7MwwYYcaXTSKaoRcpymIv21FdwW9LeWmt
+Z7MhZXRIQDwUrkjLKPrInwxHIiiQ6d704RRjuQeyZ6GokmIhkdhkxeLUyuNgsbfzBTW0tPsQXBW
x+W6q4jCT6P9IdQtHOpdviCipBI/QOeCMcOMIBsZKi7scupuTezhGzSoNfXcQK1ez817jZ7fV1B7
2nEL1qW4q6KlLoCnZ8x05D/MpIqferTxbiMtaJW5pV3vQXYNnngNddx0DOFE2A/oRU0RNnpvPPT8
3ezCQConnRX167Zj4WZU/Trgrf2ClFjnDJDaLYJvtRpYNyQbBNrvTQc70O1Y1CRFMoVu8QI3BV7B
JE2kDcWjOJk33MSvmHqSIioBxhsjXp1m+7FrfL2tKfL/aNyWjrNOqEyubBHprGogJXkrZS38fdJB
s1cF1L2iQywyFNtF7mv5HJWBtw0t9y0pkVaZLnkqR3wYNGzTsAz2pLIfNIH2+lwXv6KBvyEwi1Zz
6SU7LZAQJsAqTFTrB16UUq6EsJtM2Fo0mWXbbQ4NJ5qLGCmNnMjPSI0kC6yGZZ7fbFnjbt0+3HbW
xAR0E10ogIXzqkd4lYTN1hOvsbeVIUSNp+DDNYVYDz13rr0SSjipCshHgNrHexlJ5OOtXSiY9KHh
YWraO+Sez+5QQK1thDYO4UO11kk0pLUamr2v/Qc69fbbZFF+zVgUQaSP8HdkVN6V04zDSpRzeEt8
Xx+0KEjeGhXmdlQ9Mjn/qoou2IzoSZrSwSurfQUK81M1q+69GQLzGDfJU2vZTQmQMUTNraEjjGlm
K6ulk+z6xmJ5BeJllxK8K78IHpEnYFGjs52r6hdHhHBdGM++oUXY5wbSgamNO+Z6jrl7Jx3mo1rD
LDsdfYJ2ith6TVx970PnfyNaX6+6StK9dtHxQUAVSalq/8TlovHbQckjrmBwC/Fmjng5j6n9k5AW
VHsympzMNNoVAdQJrgza/5/9GRWvytOxk6GzAz2UBnnsCDWtOAsKR975oppB6Qs4YgG4L6F6ipKX
cka+9YaKP9G2WJRDopcxccd8bGLnqLXHP6jqR5YS3J5ziijlleNJ2EgPme3aIBuEuJG7eCyGnP8a
vNpN9dAfhSNdNI3gZ8DBttQSyVP72NahucJLiwr/lDRmPzY0WpuR/zRFjQspHLU6qMHtX3uw9cC8
F2xVCCu5ZZEq1nAN/aihQJJVYEFFqSDMoFqY/EAFAB7Nkg0vM3DVu9BAOCiLYzLj0xCyXIVuT20o
/5ForcmkM1tVaO5z4+dpEPQjQeHzHkzUlxCSUdvZnbyshO4pLpFy8lczCV8cVO6aGZdriF46kMnL
+pcSLlw0k2qAuJY/VjSH/OYE3duh/ojsIkgp0bgIk8L7IZF3Xltz3P8mall627/H7x5yI8gksx51
stxN1LgiEO56JHCpTJ0xObpjSbLR76LU9TocyJbptPGpnxlcPGvpd8V7Rez+WPHA+4h9Fr0APq5U
ql26ZBdW7WMnecbghkUe7HFdbelgAeutdADdRI7i1NXshWbj22y6B6UnvvE1mronFkCoHPfEUYpF
wryy2zhtEmtMUWfGwSk8dLA4AMXCrHe8+gJEcw6aoDshtqGCscDtZ619fYeQrSy7CIc8uKlNHrCN
jyK3QCD5PRZ0DmOApwueT+zBa8EFv+AzjCFDxxsZT3A/+jPdT0H70Hs6uONq9C+M9MUneejsW5oh
0VxyhgMVJcrsbh3bD47zgWJcpg1BHZKCunDJaeyLkQCgLfDwAn+fNRJqCuof+BMQOJ5ciJb0WozX
AEdcyFpRZFJlTC404HkL0+szSgN26OJEh25PUB5PyYDCi3AVdq334CRIBAoraDJGmxjArBhuZjYX
BhQnDkEO1JAKgJQO7E5R007l7PTXMyT0d6ht0qMDwCIt8EZvEMhGtzgW095jk21tphDKSg7Kv7ee
+TF1ezrKcFs7gVw3dgGPcQFiC7U5HFpJUA139hwVKxPYFgSnaudYVdjf3++bL+YY/Ybgu0DUBLD0
afdTgt4nO5yF9xCjbJQ0j5MLi9h5g1Th+3HOgX53Ma0Gg8dfHOKxrp83qKkhCKWo7z2McIHx9L0C
Lw2R8zQgCEZRvTB7pTYu2+GtQS57gdFwjsWCyQyAHzIZYEgCVPw8eDTZugkJp499p29bh115zgXU
8nwEWMRCh2HxjAdzPlx21l+8IfhRETNUbfsIrBGmoNMVadSFpTrlDYEki4IAKGmgQC2b85T6Pzo+
HDrQA/8oI4gKusgz3StLPUdos1VqNydTjjIfHqVy+/3a/UeE+OtYLNgoziAWDzwvnPpTeX84LntO
QYz3OBmUF8BPqP20QA78lMyTt6EtylqCdM9UBvqDMFd96C5MrluuyR+WhAzSFDZ0lPxuzVySpJYH
KeI0GFGI9CwsvewHUiJUKuNjCcXMLFFueRcPg2YpTSTgsKvRyyKd675AKmqerBhy0C0fVgkVyQaJ
MN84ygNIgNrzbkC9Al0rtQFIyZK62QNyKI86CR7Bb7Dz7yfGOzk9y8S4cIEEhRmCZuhBO6EEeZpS
j0ND6RGtbaBIk7q+LSKHPzmyK+7toK+vrGBGP1BHqv9Tbg1qHtwgJMaDOuoI7u2eCq64W4dHNnRy
gwvF/RNqfUOmhm1tV8e4Wq0q7yuL75J5cDYoiAOPjBTgd2dALS8e+HqUKOuMgDtR4CtNNlEA9RnS
jSHltbJ/9z3mQpHFhGky3jVqI5dY3CePzzINqPqChgmDJPgfnFKwuCRxwmLiPQKsTX1kJsZcATj6
frL/h7PzWHJbybr1EyEC3kwB+lIVWU5ugpCFdwkgYZ7+/6B7o1vFYpChnvSk+igJIM3OtZf5k51y
NguxbV+IXpgMqKyGt0usmJ1uzLzIfHEmZ1Xl27D97G0lm6/5FbyOLpFRrbJfS0MM153pp6092s5X
SbSJIm+RXhdO2bufgmIJHhjqNZb825+ie20I6bQyX/S+uhdNvh7M+EQGNSgQsqx4fsBHKbCI3jQq
ba1XtzweL0y7hS/6n+HPNhvAh75PE4aXLWhr5tPWV+q7yLxlJ3xOQcMoAHctaEJoEfGqhL309jnn
tvcIIdbMB47iI4HYtDdZ60OdbYy8SddDmh0bN/k8KmutzU6qectk+Nz8dXEq+H9cu8WVzaQZ8fYH
ZAO2uyCq0VHv5+6+6j0t0BUVULGqX4pGze/hclb7OM3M5TTW98ydDjCXJZJhPGCpu97NoyCS3u+5
S61VipUcmOIItUzIYUfz61Y4z7mA888vJnAYNslC8qRB9vYXq0JmI2z4+Nh2irVORq15SsQ4rSS6
+43k+H+Yaq3EF6N0/DS23VVoDJsaZFyt5c+k7LMbe9T5XFkMUyjzeXeGZpCberZqjFTNRV7kyeMQ
6eW+HrLu3tESK8h7+hVEjt0SdJ4dhCwIxkM+yIjUUKZ7NjdTvZ7mqq9S+OA/PaA975ZT0Plmcz7A
2QsWJHG1ZcIAIqQ36bxq8knI9Y295nyBL4MYxh9aINsZxLS3X7FqtVjA34gek2G6y5LqwVSMraOA
x+NxchwNfaNZ4SpMwpOj0TAs3dfrP+DSQyIjQjHCscsec/aQXecmgARq9JjH/SpKjG3rHOvp8/VB
Lk2NvwdZPuVfNYsDT8fQCi161CeiZJMUKg6ApfKIj/b1gS4+DYolNEv40uJ3+Hag3ho84G0vfgSf
/h4n1U/bhrvgyRsnxBkf7s/UY73Db8Z1xHrHddfKcaiS0ogf0yQp/D6Wu7YHAEu05zofuH0Zvxvt
1g51aUwCbCmc8TpZSty3j8bnqRDUpvGjZ3/3rF2avBTJgZBIv8GldnD+UWC6PKILUxXlA/pMhMxn
nyzyxqQcIsm8yMstXaRvjsj+rZL9/0PA87NNkpzIun77RFINZYEANHq0p2kLWHYn4IZcnw+Eoi3/
yt8nKD6bPAq3YhSmjHQuyZY1qAQd1fmkzF2yaUn1ptteOBFXc00AjmUiCIkHK+jdPsxZ2ayUNM9X
leV1QUZRBmu1l8FYt6Pf2SH5X5I2NtG0pj+X9G/Bf8g2zZF97yQNaz83yv456g1Qjz4Xu6TQ3XU0
tOaDOQ3YwI29seqgSd1Xoyt3uRZ9NOp2+FSYxvizLVJqUsVBCqBLkT7ZcVas27ExV45sweUtghNJ
pfhO8wtEw1Dnulj1VV8SzDAWIVFkdbFBOF3tm2S0d5EppN/19ryCV13ceck0rRsVcoDTQmsxm9Rc
97FQjvHUEhyfRBp2sTWoZFzX9/1ceduZs3rT5r1zCCXYpFaVNf1uGDjQJlVomeqwntPGXSA/I+G2
rGjkKNnukyuK/nFA1n30TPB004x+V64KyGmJ/JiPVkeURmwHoYqRc5RVXC5opFCpqtqJ3LKGhG8p
173ovqUGTTTTKjSQ1Elb4YxY+VWMw7kT2epDoZfqU1uYOLgZ+xqMdypH+jxhsU6IaocLIaI9dk0T
gGp2T+WhbdDnsqmm7k/LKuZVkiI8x10oWuVpoq5T1eJtDqmy9vo2+1zSPFlFfUYGk1Wq7Itczn3T
Hh3tQ5ckT6j/DcglY4gJlffdqLJhN2Wylrx6jAXxtyy9nWL2MSyU+Is3Cbrp0LE/a3PiDrA8zKgP
hJi/YNlutQHmbcVRcRUMe/Hs+Y7WqDVXg6t7XxM3Ur/oXdeulUEoaaBMjvOqT3r5PSSA54VWVvUB
/TRSdt37JdSy+zQbECp4P89MjGkdFt0v7MSU55mWzIn5kby6RWW6+w6K39IPE/bKtBLXZw7q1Y6j
7ncsZ/tpaIEck8gDtHenCP6PLQMJvrZLuxzFsZq6cEXpHnz08IP/ntSJDFQlZmsX+vAtbL3ikSuH
sgqHJo4AHGPYPmPu3BvN8JzkwN8VRoKA6GYfbWllzbycNoF+KaP9WBTiIak7c6116RTEyySZLLiX
JCKcarOSvOfkR2ZM6dcycvtjbEB0KXkZryl1pb0P6YhuQF3t5ynk3fu2HkePDuSMB0Uro5e8qb/q
Tl18amv9SxbaFom08OKlOYNeDtDP6dV8npXR2vCRxiPv1vtkTJ0elG6mregFdSvQlWqTNYW7qjL1
C8CeZUGja3W/Snrso62a/xFcKKFOeB9NuqCsj6JcqZHRrp1RbcniMIn585wiujebrudBXfw3sGse
p+9O+l3qcRCFJdSKX1FuzfRFMgxVBqz2G73m/2jRSbRbJ4UMlbaBO3hyNdthtbI6L910kAKCEvw5
KNRE2xhSNHuj8kzaTbHz2pqpepAJDMs8miJayIYZTMw5f5jx+kYxoAZz0zZYxTjQOvpBoZNi00Wj
nUl3I0HmYmZG86mVpvIdOFf6swl6Wzi1DPQkV+7sOBm2c+4WQQEwD1FSqkFipfCM274kvSkx22cn
h3aqh4m7LXKS10TvjL9hkah3Ai+2732V5Hs4ERb9nwoOhZ7B/p5ENO3YeNQA1fOwylWpfYSw0lbB
VHXtByiT2XdLgUfuJyLyAiMV88IwlgcjbaxtPSgO5o6a/KT3GZfZ0a01nOppxkfT4O50zOqCfIz1
T1yiiJbKRPaiF12yFQn3PGnL+E6CjzyOYV+zfSs0aTxSYlKtVx/6LLU2uaK0T/QQcI7P237Vdy6A
XInBbe9m1UkqnX1QNNfbdYQRrmFuZJ9psBe7dJo0AGkYg12uwqNPqupgt4DcYdaBFceam991hWl+
gGWWrhQVEzqN5mwaeo+RooUrPW1/5iHyiGQgnM/M80+UkYTnRQrAIRqWlYRksVEV6EOKV84P2UCA
j+LC7smahoOBXvl929ALh0YufT3HK7LqoDILMyzX8DPRUMW0Kw+i0RdP2az7INOu3yRd1t/POu07
tXLF2qidYg3vawrMSalWsTWZuyhStU1YRt56NLwiaCKt/8qpm6+nOE3W81jkvqPUoPGJkq7rjDkt
K9PeCyQbwWiboC9KntGA1rz7RvZ5YAtih+yoDH0Dw+WTcCPxVKd1sW0NxnV6YW3IgyhRlWXjx7LL
nVUzwIpClqE+QASB+ten6j7zwm5bK229jp1+PHhdMqzzQtobQe+GAA/V2otMHQNFZPbeBNR57jGm
IAmQqB6q42bl1EyeNnP0tRNLezUXgCDKREBFQPsiXY1GS9pmB6UZnpD5IZ9cZQd2reys0KFZHNPW
9Sp0qsXArjEpmThAfdbWkGmzJ/I8oq1Bl+9JVHm9L8TcvzZEIq60yTUfBdSANccZOWuK7L5l/UKr
dqfG9zTQy9Tqhm1JlJNYpbwtX/eicm3lLQQylNn7XA+NFdTt5q5eOuHG5JHYxixmTSfdszmayQ+s
lNIVeRRyp2NPCq0GPj+dvZ8VGlQf/C/FO5l5NmaVdseaDTFn0PTNwqTeOrQM/alz5x1QD6ssdKNV
Sj8xgIU++8acm/uuVCQJRNz4D9wAp8GPUwgzRms/Z2mEPQo9YjrzKpPWnuNVHlbVuu5V+1BHhtw0
heX4rtSLe/otUWC3NRTnyioA/CirYgfowxhhzoZR+SUr1dkPzZnoSH2hfmMEtBlck3QaNXf9qbRb
pE8Ioafa8tb1CO+kbOwf7ix/CGd0vkiJ4iwk5ydIe13dClmlPrwgkhCSOtx1ojbviMqOYJjHyRaS
XvUxm5Uw0K2+22Y5ybJFC7upichPVovY2VhqJbYl4NoHygLm4CQrf+yhQIhKemtgnSXwy7N8zdHh
hMEG2SZhBU5JtCuWastpk3Z4JqaLWAAwynwazQpKdaaoItA8OqumTPIA86sBxVo2rsO2TXZlG/en
mfb3rmr79qGYwakU2LIPLKQJelEUHas2Ux9EWRHvJXVlk2rKsK0GUIMJ5M/xCzhlK0w66k2adWG3
6nunf5706FduVUFuWMdmYaERPTx8srGfmYJqVsRXw5nak9b02U+z7rLP3mxHayulBTao8Y9MyyBr
KQPs/3A2YFB4RtBKalmd6JJdZUlvA2tYXRNnEmMptxhbz+64htE6BmEhxFrWJv1Lxe78uRnMnadB
Pc8VcrBzE48sTVZfpgrfr3j0iqNrzilJvzHwrYkBS2TXrj+qurGOzEpZxxCD1rYVxSokr1q3tiaR
P3IjBpR5pRxD34yjT9Fsxn7UdYKefx1ba7NA/RCbqfxggW/mh9RL65pq1lTgZHb9KjWFcbCE1z54
kfNzENng1xWT3oT4uUHjQmk6RO4u9AbOHYJ5goToyfWUym7vqHr/PFRavHEwK/xi6BDawP27F6dT
8kPbVvPJVqLE9rOWfPs7Ec0Wnthl2ARp287U20Bjx3ZkQ4h1jKx7m37x2AKX5VMGPT+3slML3o4i
u4QBF9b5JsZK80M5SvcVNmZYB+lQ94eRBnLqd6E6oB0hhhMyedmfTMUpnnM4x3ddI1EopzJC8uBm
I773dk0W4+BskRIpWORObA8WRs3NDENq1rVhl1dNvKu8oV2ZmbNkKHeHzDa5Lw9h8XFs7PSDjKED
wFC2gnmSyWuc9tNmNGxUNjgo+kbTqC+uXicnPVJgdVlJzH2o6beFnPiORdG8yLwhFH2G0+PV1Oml
B3crkpZ3iLu5JG66/qS0ol2XqV18KLFAuNMTu7uPDRntaPw2RysX47NjN9FeFSlTheY7HpXpb/6r
dBUPBu6oOmvTwmlp68FY2nPfak5N3VDaC80FnDSHcB1nkeTeUim+Mjjp2tC7HHojF40ijoZXI7T0
jS0s9eixsF861a7WcRwWqzId4lWiFpK420beYU1TbiZbTk+JWXRPZoZLszGbEMCHvt2ILAzc1N3D
4P2Yhaay6lPQyUgfYEUWpXzQR25MLdthoJplu9H13NwsbcXAaNVhG1tSW0Fl+RVmAnqOLZtDJRLt
odLp/OfwY0dbhcY3DxIc2e0+IKLqvuUl3Xkok8Y9/Dm62A4i5GxobM7qMTvECFMgDcT1KpvVbbw4
1Xol/LVZnw+DabvrLkybA7TDaGNYIfkWM35eniH1gO4g9ONOFHeGG3qk2JJz7cJp+qDVabaqU88D
uUw41kXVvpha+TNNOveoGmxztldTtwwocBLFyPdTlLjfdKEVgGZhv9I70R3tojTvtNLrDk6v/rKd
ig26F9ohHY3RbxE++EDs+Wa2QrmJAR0CyC+mb4lqWts9jDhc7u21Mo7aFr42NLvcTX+beq8HgxHB
wLSz9JBUfbHJoE/iCmDF63aAasEWrqyhICbbxGqhAKgdVSimWQfXcwVEdQtdGCowP85qd4U/IrQY
L873tCetu3HRCBBASpp6EtVfuiad1hirh7CpZBHMaj4fPH3KvgH12xtXaOMH7CF+T2mWv5qGwru0
so+Dhz111Yc/epwwnoWR1qcuD+mejbp+qnRH+tSj0VpiabOlEl+iyzUyoWp9gLNZGYSIz9G+TyBY
63ajHPoIXzEfyER9UD0jRF6Evion/jjWBm0fkvGwjrxJOZokSSLqMau7Mqyre2mmw2ORoPuAoPQ8
dwWtw1otvOfQM48kuCqviocHJWu1Svwm9eJTnA3Qr+LxvjK8KkjN8LdXZv0d1pnjQZdNuTc5soIE
9q1fgaJj7uEO+WOpw/eueDkKw/eqs7cXOmmWpsgQS3w8y0R1/aEVURAmVn1nNJq6laXqBk3tyk0R
h1nQGNZHdPfuDl5d+TuTCM/mCbKXNOJ8nVkY746TaI4QVpAj6d5s+VWtzU82HYq93WtpQMmrbmFQ
/RZ55u2kDv13jIhDGJPWuGv0mYx2RfsQ10MRuFGtnhq8eHiFZPF0nuKtEiP7VhRZss25fW1Skfeg
CoisEI0sEjwozMDNwjqAm46v1WiTRDerXCnHtPicKYr4FI6JfUA+1m0Tw4u4I+bKSaGeIrUqjFZu
04BryULbVUM4P0jFGf24sqqnJqF7wdU1vCMoXl8X9ajszM6BVkdERkx14cQbNRKwQvO8g2VaeOuy
pciM+uaXC4/Jz1ni0PZrSNUwi3xnxOB9ruv6kYJ59hX6EX6jMqMizxpwfx+1e7cf8w9xIZKP14G9
BX48Q/WwaCeOxcHoCMbLGTwZiqFThLTVkyL0rzrXbxCGG3YjF4ZYKBoqthkkcjPKW3iyokjJ6ra2
TqFaHLFzTX1kKb+vP8Z7YNzzVGMRi2MJRYba8ve/gPHerMzUVivr1LM/tLrzbOUSYDL/6pD/7V8f
6z2AzFhLMD3e+TAUzgHkCZSlmWuMzLt83GWFPMxh/4iS+AXO4A916sFibrVr3xEJAF9hK5hAyJi2
wMY4e4dW7Xl5Ce/jVEoHfq4eWqCo4mCF9naoYoQvUN+m8mU0lPVQQli9/sTvW2QoyFGsQ5RYuEre
uelNOutC7VAAn2aA3IjqoTyVYvCd+jDXcFNhvSld8VkNzS12eltCtANz/HX9N7ybRfwEja6mu6Q1
LqLst19YKGMolKk1TzgOrIjrpmS5MU8vPSUe1LqBO+aSQ3PuomjJCHw4rOdTnPerggtbGm+5M/hK
ciibCfHHQzI9D+qXyFqLcBc2N2D8971bGgUo2mmfkpBq6ecLRaIuFgiA5pNmQYrXV/FS1I13MxdO
WBNHIVY0RaP9P79Xg9YLB7ZGm0c/N28Oy4GzyVTHU67/1IwEqdCND3fOI2I1qoywZMfR0WR9L72m
v9amHsG3jJph5MuRLtUNELQC2oxDd1TmExr3L1Zqr60RbLe9lfL5ro21DL0YlbiLaQ/9rLdDY15b
qUS8jiej9z7KqfycTfYzKNnq39+hvpih2Hi/0FM665YVkxZnmEVNp7ZR5SrsE7HPs/wWM3H5V95s
1TwM88KEF8VAkK/ePkzikRoqU2U6/eGhd9Wdqf5SAXctFXRoerr+SO93nGU0guKXndshQOtsNKw8
mKqKNZ1U79nNYezb+bZvvtTaADpNMupEE6XdqO2NMI+LD0kryyE4brH4O9voJOKxDOLKdIr7loNC
2i8jBLDMBpyw+i0hjjcW3YVtZbEuwdab1rFhnXtkZGpjcXXzppMDKpjFxYfZaP+XIXDKJf4GP1Oo
N2+/W839g/uzMZ2Gtv6tivBAJvr2+td6d/wtH+uvIc4moIquLcoxoDhl3Tet1PyiPI4lQlZrc32c
S2+Lgg63QgNfEfqBbx8lZiNJ0RBMpz/gVGQW/ghweON8vTT1CNNcbOLYlChNzlatOuE02xRw00WL
jNCfsJlZNyPasjL1WoLdSchFP1Xld9OoJ68VmqkN7uzfrz/qhYkIN2pJMoUqxkI4+xGFgk8CshS2
Dm7ljp36LmYOOpRmQ2sDmd0i7lwcjlE07Kpwmz8nW6YtaNsi7zhhebM2qs9j3+ID0gZt/8msbqSW
njmbLBsyWjgOc1zZmDbnp7kjDNvRqnE4jaP6UbeiDfI+gQGBO1CZTSmS6nKV2PkPbb7lIHxxZIy4
OMBph6vnm8pgGrUINQ0uKRyooXew0MDPoNyHxgdNPqKhDPAXXl//kO/KNZ4WUo/DnMXHhQrqbM5K
Mj4lLiQnU6/wVpiKB7uosUJoVpXb2T4K72Zd6PotKvSlYS2CsUiIgl7KNHo7rNm2PabY3niyiPhC
xEP+Jgp9nZuWhqvftqpvfNQLRx0pXKxN2vTsBufzFbksalQ8uU8ltzDXizElAGnsbpWCF3YAE/Lk
4n8IqwEy99vHYobSmNfb8TSbzmqcraOWif31D3Z5CLYX+PE2VdD5JoONsZMJOZ6yuuofJxfo0W7H
6Pn6KJe+j8N9x4Hub3G8nY1SeKGwLKUaT8wYmmY7C5lHkx/qvg96azfKL9eHu7BD4+b43+GWn/NX
EYQ8S04EsI8nLabpP/5y9RcsezbzLQfM5f2fFQlwkDDmWti/7zOqerX24sgqxxNYyJMV1uyRE/Y1
5ken1Xwy4ANPOg8FfJTg+vNd3LSZ7nBrMZtaCLZvH7BCnQgfOJ1OSQWVIVSADhAkWy3Qzs/Ge624
oETGd9O4MVkuTXtswg1Abu5+72pmRfGsrk208WTPr+hMAaF+18rPG8+27PVnL9WCM4oJFJMFQ7iz
Z7PVhIYXbpanSD1abJA6VA8lP/ahjQgZgRmmpuUO3VWs/1aGPTyK6+NfWBD4bS/7JS5wPOPy97/m
jjlUIjcSVT81JfkjoIRRcoswfuE1EsuqsxRYc9z1zjbJRJpg7Yk2nzzB1aaZeu21gcuAI75m3dio
Ll1zoMQvRZcOu1H/8/e/Hmeq2nLWKnU+dTQVteQL4Tqzkmzi6qMZ/8RNAWAfD2noN+aNC96FJf9m
YP3te0ytzIhGq59PIo2eFdtZx6QkDKdOb1dzsuvzG3XfpSXBeGTiQMTFGe2ckoiFtEHp0s6nWo++
25n6vdbrNXA7+GhMMHpabjF1+EFsFBbTdOX/edKQoMFWQLI8dvPeGdFdllkyxVh0n6jy/apZd+7v
/2EAyjSAAW4loAJv32bUJm3qDv10KiLlYz9i74Itl3WjFlz+kbOVB5XyP4OcG5J2Uk1Vb2i4DoQM
wGXuqcwQMSjezzEGNFXVL3gCIK1wb6lsLi2IBWkwKZVg4p6fc5U9dVkX/6moudLlbvw119sHTdwK
Gr8xjnX2mdw4bs0Zn52TRS026t1DRHfEt+J/TCpbaj7SJ6i7YO7hP/iHqv/XovMi4UQN9tKniOb2
Isu20u31+XDhhOPMAaAxqSkXUc3b+aDQ66ra1OYOwgFQDoiS0L2G9WHQxf8wtReoD0TIxAP8/Khx
pIJxfzvOWK/Qb1U7fHNc6/Xfn4YbFYTKJa/3XXng5mEIly9ST5iArL1U7NIQSaynrd303+9UC1Of
A4Ybj8fJ/fa9QQWidFUmHEaFK7darhcYGjjqDQHEpa/Dy9IsFQTtPancLujEhLM1nyYDmkrUBLnj
rPtqZ3c3tvdLE/qPqsSlBHkfD6C3pUWoaDie6B/4MvtW0k4si931r3NjkPNVA9upNfp6GaSKgrr5
hErVx3vqfxiEI3cBrrCAPK8QM2/G/gM/He7tIiiU34zlN93z9UEunO0OLwrAb7lVv0OodK5iKYjg
eHKhJB3auda3YdTf2KovXC7fDHI2xchLw52T/LxTgYNO3nwp6XDUxhe+jFf9L0PRTVh0P1yszguJ
wZSFNzuQDFOEZ76uirs/od7VfF+n9quAcfU/vD/iILjzgAmTy/p29dS5MEXWmMBUFilp2n6ojRvT
QLs42WgpaKaKsIaz9O0QZI/UECl5JMKCWo6C+8HGJy1vP5Hf0N2FfUNDDQyJ63pB4lKPQIUQeMMv
8JDb9hgGVrFcpU5xS1x4qZpB2EdAO/UaG67x9mfJKtcypQeLqQvxvdCSe6vuY2jPXRJ0cKx8r1Dl
timLG7jIpQn797Bnc2mK6oFqI55OwhoC2Anr29DjxSEWrJgvCsr4p67666xyvIRYTfi2PFk4cI+l
X11OWIeMsrXv1Elr7xSZeA8w4KBcJrTJxlIp1mmRNfvGa2pcZqomUHoz/XJ9rl2aCMiRQJLRdCLN
OXvj2J5JbOyZCBpMkQw30lB5rdrhxny7tFOjFSXUDcU2VtdnozQudC/psbflo7YqZwgfYt92sCKd
G7XVrYHOvmTklmUnUwYKJ9p/aoUtZXMcixFliWd+uv7qLk1WxGhUHlT8dLvPypwhiWb2OTDQUlHu
9WHCJ1vZmgmxgxpQWj6kn1Q1+Xp9zEuNBw7KJa2ZrEi0EWeDqt6U6mKiTsjGclXB423p53ojDl3Z
Rye/MypKf9ZJepC5uq87fXV9/EvTmJ2dtHIOENDssw+ZZGOT2L1Oj0PoeA9hQ+dOkCOuD3LpxXLO
Qvwz6K3q7tn+56aJUxGWBcEJe86toSjzB6OJwiA0Ou4aWe6sU3PInlscbG483sWROR2pJ5D6uedY
npFDHOedc5tqd4sThQDYmPWXBNNszz5pzo0C5sLiQyPEKUxjwORKc/Yxzc7GdgL/vRP0umAWP+Hb
dfHH6y/zwm2D9iJVn8nOg4f98hv+2ng6VeZtaEr9ZOaZs+pJagoxelKG/s4YrZ2wuixYHClgZGef
r498YS2iEEK76XgETLzrwhlZqKXOGKunXO0TH6XqHqOOMIi9+dU2in+v1MF9sZIHODGXV/r2Mc3B
Q5FJN/nUt/YTutTnhWrsK0V6nNxbfaQLs+TNWMvf/3qlSgv1XR8z6mj5Nc+/aoL8lxWoPf24Ar3V
9bf4vs5ZMowXp34LAPSdNYKm44gTi9Q5Wgn8j+gQeZ8TCPr4ZK7G9HR9rAvdYoB6miGL/Irr/flb
9OrJhg2P+SCsp1ggrpmPfYTfFnm01r7GctPufmoLp1y50+DbauPL9R/wfkG8Hf/szXqomWEV4hii
eK8NnG+RHPpCu/FGLw4CrrwgCYDo5w1U6Q1lM2c8pJY8NT2s1cLPnMfrD/Kn3/D2kr803qCs0RTA
cOW8H1HNQIop++iR+2uzEbLAyXeMDOs57pP0E28ZVnBVPHlT233sa91gN6uT2FdyLcSKtUag0Hnt
3ag74mFIQdCgaKbJp17p3S0myP2dmcTRiYSoYk8AX7G1IpFta4M+izqBq0Gg1zuSbvsWN4ZyGg8j
eP4uovDyW1C//SS7/Jtskuix0I0RS0ZX+5TNo/Ipmix1gxtHfZIxasVe4FkW2nmMd96MTWeqZYFT
IHwfsl4rt6w37JOruX5IoYDC2jCN1zH1nruq+50Miu4rsZpDJJyTbt5Qscd7MU0R5rjufCcmt99j
E5uA6MvG/j3S0PiV6xgmX/8Sl9YPVxCXHj2hDu92oarid4x9ZB9VdcDAZzc3v+qCLNnwEEFtvD7W
+9Nxqe/+O9bZ9B2bzswjwViTxBeQTrat3zga3++pho0WHrLuAny8D+Z1TaWOI88+aph5P2LPiNzF
apSXOTeGB0uq+Y3Wta6zl72dxyYS6oW/QXOLXtPZWRz2fSTnXJRgxE3zONTTXnMhFK/xOZ1R+7nY
jmnlF1ets/UwZ+2D06E5xIEk9glgV2E0Vu2hdVvvuWLqumvXzpvNJMwSgNl1AgPTiW8W7YzHRSkQ
VFi0//OOYtrcb+gKLmpc+13jhWPBhJuYHh21CWYg/BZbWDT4//rhl1Goyzh+LmzSpYgrPSWS4KjI
O82Lg2G+NY3fb1qM4DnEF4FzvSdoxVE0jSRMZ0cDpzfLgcMOCXUYf//7cyztfGiUlHfv3hb3W0xq
xrk46mV+78DthadwfYT3ZydqXo8zBuCf+PHz+ZSYapx4BqZCmt6m91J14xdVkfEhs2zxwQzlsDcU
1fHHeLhFcXu/OJeRYSzYNqkzRKK8PbXxkEfekIr2iBFJYHd7CTny+rNdGgEsiseidmSos+LYiDST
pMCqPU7iQcH01rj5CEtB+HY1WrpNYaySpE6+63kxp+FJk0VuhPMdY62jcrCCUCA3C9S8cLxdNPfJ
y+DQJLW90sScGpFy4HWy0WHwTwn+caOlfKtCTwSdGoqgmqxXXrlGOEMEjb+M7X6jAN08ZlJ3V9ic
upvGyxXI7lO+4rKGpYqhP0dDZz24oaXsUkxwIx+9+/w64pBFIEulR7sWlkGNXhZjGZUIg7tBb4bX
AvNTf7DxfPXLVsFvvBXqtCpF7dzqUFyYYXSWkPizUwIhnFOz0qJDp1wK7SjUrDioqQmZr5fyEeGb
tpZ2bkx+3xYE9lljpe4gctqHFMPOTVtFOoXNZGFW7XUbkWoG1/FJrFEWRi+R7SSbuulIOb0+ad7v
6NQJMNu5bKhEDp1fjct0aiKJvefRMuS06ozGeNDNZNqyMsoP5KA0xo0BL8xSepqQgyhKTBgvZxeC
jEogimYaUXVsPGpT9zQr5Y1T6kI7jDvNcoHTuCZeUO/Pdhc2uD8f4xqZaq6a4w8MVq3tkJJpuRSY
dxbuaTtIL0htTXI3LGJpVgCTza1f8v78AtgwUQsxEVBen+83TT5MotYceYyx5t8II2xejbzD+tir
6uzJyGL9Za7tH9MUVhtZwO6Pa6JR0YUUil954a0Q1ktvhpMUaNyhUuAjnL19tXMUmsjKcEzNrF8h
Z8vXpSvBXQSqf8ojFoXuwQZ1Y69/hsNDz7lrLT8KOVj/fSLQO8HMy+BkZLc/O9pTIhknJEnjcSof
FkKQIr9fn9rvz6yF1fqfAZzl2/x1T7InfrqelePRVb8WycmOt2X1dH2I97fbhX8N8cfxli98vuXG
YTd7GqKKo8Do30TXWGB/UPRq+bOxveiH3eLbKmpvDkaswGdcoaZ/v00s3hGsXkhVC7Xw7C0aBCjF
SWdgxzLAt/GQ0WmL2d5Ma+X6o16YOhB5yTtZar8FSDs7wGjWd9VsJN3R0z9q89qK79rxVSf+Kt66
Wbtq7G3SHfKiuDHu+/3i7bBnD6hMdl+0FsOmhjXvi9i2DlOB09v1p3u/DdoaZnJUxJAWcT1c/v7X
XCkiMc4CkfRxypQmyGpFBoksi1elyIZNFiL4vD7ehaeiYOOrQT7H2eZP3fvXeImoh7a1l5N0ei7M
T6b17fq///7asRSE//33z2qBTmppWZiKdhzyRD0NomvvNZphmIKo0kBTEesJFoBqc6O8er/kFkQS
Vr1Ls4Jt72xYNy+VymjK+ZipGEWUebYvdTzGbUu8Xn++iwNhNAhcYEIy/T/OzmtHbmTp1k9EgN7c
smzbYrfUklo3hCy993z6/6MOzp4qFlGEBAz2bEADRWUyMjIyYsVac9RkJMeCFUbDeDLLnHkk+aH1
GAQOh1Vl7IWN5BnByw3wFLnv/H5sNNIJt6xYUdDvzPGtooQkB+mTymwUDFq3V3WdO9DuhS2AVi8v
BtLFSy/0Xb/qpoEjRwcp7ym/Nfelr7/ozV3AuJhRmH99tC7MafKluR6OX4CfbuYI2l1nQp/cf7+9
nmsvvzQwc4dQl4palnjND214qOo9s/B/fW7JWcheAHDTSbryAybRmPJKsgCscSdCx+Ez4690tpcb
e1eFtP+v13NhbRYCVQRrKngrAifQu51hhs++tprFX3s2yKvp8aOgTwuh4uSQZ5GhSUE5FlAIOqIh
ApK9L3Ok8db40BaNTG8ggh4w5zm9kQhRHdq7beDwagUOODxLmfBMdbRY2bAFh56QCxNIG23kqwpz
GgwVoFgpAKJ36MMHL75DFQAhKsov23KtnL1mbIaW8ItWaYxK5KZX36nhiVDfI4ZB6UjcqNovF3Wo
296wvIn/LW52fHJmiBFlY3ERpAsuRHJ0JKGmWSnSL5whtpB7V+H25VE384cEPhWPWB84sV5Gb4jT
lPcGOkFvt9eyZAWmOoumvIiU8BxQPyruJAkWhE4iiy9y8l7H8qfbFq4DKaCtCSTNBQGN4fxqMNqg
6JOW3Srrj3X6AEsow8iyraNaBbD3H/zu3Nj06c4OEfxrRgc3a+C4woceNYuwR+cxtZM83KIMyZTu
Sp1qyRVIqMEb0DC6viWMLNVgq4l9Z4QjQKEvhOSEPSpreKClPSRPIf/SATjQKLpcVjd4vL5b33dC
82BZ95L4qkjdQZBhtQh/3v5cC4eJxyuTaRT7Fkgvs7DvfFcZPCdFicd3uz1UQ/diX71JOSIziniX
ROUaQfH1Lk4o60nMfoJuSPNLXe4DU9BVoXFySUfoEvVb02w/enKy8rWukz3s0M8AIiKJ8tUwhJpQ
Daey3ToZ4kPPdGfbLU8mZCj7zEBztO1W7C2gFieDPARpK4J8m9NBaqPYimXPNH5AUctF8sIH9FT/
CNAIyk+l1++EetzU0l/nmKQQQOVF6hGg7eY9gLhh3FVFy81JjfFYZukJmYbdbS9ZeBRMNpig4gpm
gGqOWDTlwQiGoIdnIG1tj/l3qI+kHBatzI6RxmogdwhQzOkRolQTYSUA/6meXtajJlZ5/uGRTYdq
PodgmWpdoOdeO0wdPPWBv41Kcyvp6R5h1nsdVkLbYmK4UJTdkMLj4pVNbeuJgLopyMo8/5UH6Hjp
4rYo2pXjs+TK8I3yOpyKQVfjawLSktmoFTXwZkXYJFqoPfi+SfvDLf9S+p3iOJtANGCQk8zxquwX
mkpc0U+rnFDZZn5kN0htSdt2jSfz+oaYzEygramqwhjPZezxzSaGFUmunETv7wDKvEpCvHLVTent
/HNShuKCEAnQV6LHMElJlM7kxnE1+ND9Xz2iHWPwLVONQyG+SPFEsLRyUSyt6tzkLKODTtlCWUZq
HCWXwEtIHxOl+YdjeGZCn3XZc7dRXT1kVV76K1F+5PK//P1ANvE08FqkCpcfpsYBK1WMWqeFwC+M
o226RgR7fReABJuaMOCHIJ2eXztSVRqqXygNz5LgmKiiXZcNGV37mMTum6+E3yJJ2a4ElutSMzaB
vU4EwpCYzisrgafqPqpq2IwOVv8l9p/B+yHCowJP8nZB/R4V5VEtD7fNLh1bJotUoLC897geZns5
EagpI+4gl58Qa0HTprfzYQXOuXgdnFuZJY6mqTTSIIn4uTnE32JBVe8S19M+FkUpPGejBAob/kY7
GP33wKr8k4yO4MpvWLoCp7DEKC8NYiY9LhdqaFEgCdbQOJBAQri3S8zooMt3SrkCGFpyHVPRRRih
J17YOUhJgW/i/7mOaCb3TRcfKtk66RF94nx49jT55Ddr8fA6SZp6E/QngSkxPHNV4hwzt0STNXci
Ay6l9iUs7xrEfsXGhRZ1rXy+4DATGTtVCBIJouxsH6scasbWrQrHytRdl7cHUe4f01z9+zBFrRbo
POUBiivzBKIwy8bNm6FwWuge0KoM++Ntx1/ySRIFyBesiY3gCudR+d4kbpQXjhS+xuCZ6U6gxfmM
GvkmFp4KP0Z54B1p15VzLk8lgFnM57FLIYcbTJyyiEtHdCNzUGKrrJygpeItp7YOWK5ww53ffy7d
h9E7SO6XVv/qIokpImwMMZAUfjDbtxF5RIkHV1wZm0793cc9qqWlnRdParuCS1n6yGe/cc4U4cdK
kusgJZ0m/kypQSlCuxLfbn+ANRuzmGDQlPZLpa4YVn2Rs6+JUqNVuHJTLBxG9prBfTJflQGT6c/P
XkUCg6htU4SVAw1c94xEpHBCbE9BTQkGNBT3lC06C28DTHr/4l3nlmdfWc4Ze9froHKMBIYa9ajm
z/Ab7fxYtieV93of5c7of7m9pQsxbmL2oMEAZl6jrna53A4tO65dOXdgv9wExddK0e1e2LfBz9t2
lraV54RkTCgpBihmn04A5VNWLgEHIn1bk15NBLWh6Sk/+dldsPYNl6LbubHZotQhQOWuwZiUv1jJ
+1AcvepnBXuAqq1kY9PfNDuZBE+efwQEQIdzMBbkVqIB6xUTesHnAl50BCBv75u0kO+hxcY0L1wI
UOgpM68wJWiKk0rnHYakwT5Qyw+FW31W/OK5b42NEbR21ZSP7iDApBc8IFn1c+D9hB6STcv3GEbW
Bu2C+yApf+aq7gABern9A5d2ANbu6RbhUcrL7dKBoB/S+x4BWseAfnACJ9fRyhYsfE14PJjpABzE
cOk8qUZpGKXlUmgZtYQzb9CKD2aTHAuEkwwYubZD1W9vL2nhTEzEIVQYAfRNIgWXS6pkkBVWG3SO
WzJKVDXj984sjE1QRnd91f3+e2MMy4G4hlhtwgxdGlOUvDYT9PscCGVPhp+8NCEotDF+7bO1h+jS
usgVDagNGATAly5NhZVgVvqYtE6ohl+QQt/WYfzR7E24bZV/CGbIItDVZdifHHEubmExPAo9Udcx
lQUNnth0T71YPEmKdyyAJt1xc+5bKXrWQtQg42TFJxfuCYbnJlZ6sg1mMyaPOovhgCDEMumGzqng
AM78b6J6csMVDMPSZnI/gPaBBY7X5Syg5SNTKBawGLLg8A62NKgpom9d1H60qKPddpGlAgIBGi+Z
qLKuSRrgphUBeBWiMxpF8qWz0IWPVcM7eBD82UiIpzteZcN9PUb6tmNsZJukZfFS9pa0cjIWDvsk
jkWLHgANXcDZxqawiYCABVouDeTfVm0n5W5lrQsXxYWJWbzzIU8zQD+PTutVm3r4LCbK3gDLMkmM
+nsmWEHEvMILv5+I8AoF2ftqg7a1LWoHr+0Paexkor7yoxa+NWB6IjxKCiZI0dmyDTPNVLTWODhy
9pgY2bHWvxRwfFd9/On28hdWT6saXAb0A+A+jOkDnHkuAAA97GOB0OPBmVszLVVulODJzB4QpNlG
/UorcuFyoXHM+BKMgZZGafvSXA2vHjMKsAN4vSTA66MYx8hHUVgeIXgGmCKAdh0S78EboTwdo8Jf
OUTXBxW4IpcHQwSApsB+XNoXVK3ukjZrHciuH/uW8RY8HT0Ec5XI7NpzAR9ANkVTHmCWNO8QtLBd
lo2l1E4IbdmgveTax7j6rXVfkuEowjLs1QVMyNEmhzezGcrt4Ja7+O+rEPRIqQ3QpuD4XNVUSe9T
YeKVOAlFZ5tmsdG1lVHzhQ1l6ptBBf3PJ52/6+ByqfqmqY2TnEPC2pS7NJNftTj96zjAM5WbmAFl
HsZXDV+xayw1jwvjlGjaRkqY6uzrlaB3fRKgRQKny8uRQQ+GsS9dA7J8tHJc3zoBrH8aVCGyiwBp
Bl3QfwRmcywt4Q4o34rRBS+5MDo7fpSCxawqI+vUF0CiBRGN7cPtA34dSpgWpBAr/6HCubruzUAQ
3RTaxZOfpqWdeto2yVKnqpWJAnglOV20BcfiH02nKWhfbqGkB2jTV51w0qzvVfOuKR9a+V0IVgr3
C3s2USb9fyvzgX+ZuZiuSrAyosKiw5Ut5ne392zJAgMjtHIodpEFT05/FhSruM4rpc3dU+xnSJCL
T14mfbxtYorgl3k8METgXibwelp7+uzDQ9xcyKlvWaciot+AluYm0aWdhoyKIXswJFfJSll+6dsY
YGksXAplpXnkhQ4CmlKJNUmCuqk6pM7hD1VSp/BXPs/iyv4z9KemcbZ5Y9LHTdtjSAhe5e7Fz6ot
I1qwHVsnwV0DFS4Yo38NNIi4QINqflE2LiJiAvTYJ8V8C4tjAUDP97+EiIBo2d8fpAlkTxhCkBRQ
19wpClPwwj8zNwrKHsmPJM3uIVuyoL697RoLVZ8JC01LyvrD5zdPZWWjVmIz7/RTD80RVLzhQ+Sn
942ub/2o/953ncjQlPIma0gf6OluxfqU/888k0k+mHUm+BzvzMmRzr5fgpaoq7vMFgFWssUSsth4
qyHmJzricJ8VfElUCZCztISVFH7hW14YngL0mWGevb0Aoa5x6pthI0bNpuZm9nOkriWV/79yABfO
OGBzXrgwV0HAdPXI00vXl6Ddw01PuvC1CNZQFkvLASAwzfrA4kmH5nI5adqbGR02AWSebufum+Z1
tqb1eylO91FU7G9/tulvm3+1c2uzrxaFrgm7simcPFliQttrUcCIHkrr70cnqKbIUOjQ7pahRJm9
HpMUfpIYmPcpL8e7Jq8eA/rqUbyWlS98HYAwU4+bHu01vkIcC9SQMtM8gW68K7N8lyT+SuZynYpC
QgEygLmGqaUxP2WjBPtw69fuyVKFjaW+5fpLpu8Vy3Hjr271XI1rXa0Fh0CrkniPajT93/lrmKsX
leZa8py+RP6hqZG99/sj0oqCkk9NjXHFwxdcYkKoTHMb07/nSNvBTaC/QlMAejF0F/Qh3wZuuxNr
tVq5Whbmj6my4xZQn4Ihucrq5RFpB6MCAZH13r4y8kcm1I8NeiSJKT/GqYFiS6JtqdgjF0BG7EvI
vACiXwXDTina7BCc/4751YNcRaOMres58OlXJ/j5NcRBFPnFsiB8z1E32JHJ5g9qz4Vh1tqX2NPr
hxFAsp2Xg/xTLMyVYLrkY2cb8+edfRbSimlAzkBl3QEWsxeht63jj8C8PQ+VAvBPaC9148r1u1C/
m1oePNxgUQZ9N29+ZIWKfqee+I5l1gLoia/0mWxDKj70NIttNW+rg9Fl+UYyC2/fRFZuy1nApHHT
tHZRJv1WrPJiG3hNsCVtUbdhGMQPvFbKvaX+fTF4+q1MxqBHCk/jPOeuEUMbcrDSTmZ2L1rcvTIV
ePK0aGtZ+UpuungazkxNEefsU0itp0dCHfpOYSjExm8+r3yY3W9H4YUkixkcpv8nkpuJh/HSiI4s
kJiYknvq9IcqHpjKdDdR+BKra035pVhCDxbIFIUReDFmq0ld9Ixk03VPmvskWHedFG4RWWZe++Sq
awSPi7ZYEAVRHhJgiC8XFSi9mLalKrAo/8nyqf/mL3k9MCyBgPDapM7iDk6oxKn0Ae57toN5EYsW
J1U4gXXa5WGyy1X3s58JPzuvOPzDx+LqN0FHg92aZ/lBWyCFqIruKYHlTvEe5WrYyd5jTO/ltqEl
15uI4QFRUbS+SjVyte5Uq+3c0yj4d3kSPjFQe6wGb6W2sVC1g4/wzM7sQ3UN9UnXatyT0Vsf/Sj4
1gWUxxvZ2inJ+CQE8iZj/CqrlH0tiodaSb7cXueSo7CfBgOe7OoV/72nCXHKkAI3agSRSd7ZQg75
qfAWI1yZfrhty7yGIrDYM2OzxWZ6X2fyoLsnL2VALUY1kghv/ESusblX3DY4FHmtb5QiEDeCIiHA
g74jWmxlEiIMWQ223NYoslAk2hmDnP0MfOOzgDaI6eoE6rF6dHWU4K0hlh81qY63JS+NfR0LiKOL
9Dczat4bgevD1sba2iZcK8yZpN6rHkXuXV6V1kOChNTGQm7FpvNnbdKoco+l6Dbchar77EPxu3EH
yXqwvOQbknTlw9jU9Xasx/DQ9SjGoVLX3RWpmj2j81Lt3BRVQTPR3acyin/3TbBvgqZBrL5Lyo0Y
6u2zUFf5powGw6ad78KSX9V3csPzmDKmOiCYFT+Eo9XCtTAom8yFM9nTQw81TS85Rm3wZRBqf8s4
Kz9YH79zg5YI+yHb4UJwtR9H1bLbqvMP6pjk0kbpu9+ov3Tb25/16qjQeKI6B86Q8HldhFFcNq2p
MWoKTtd+BQ2WNCueM4XGiyRhMsEE2tQtmC6wWYSpQ8b5FMsVTmLgN/aIzKRglis2pKsw9sfINP8D
QSmhbDoqZ7fN6FYyRYSQTKRn9ogh93TPk9m9NyHr2Y9e539j72LbrOt8kyXhsE9FuTwwihpuNCkP
foh5jb5qgJ6GNkbRYAuFtcblfnVaZz9x/txqUzktq9hzWqv4Qf+53hXN8GII0tNYlBvkvlcu4OV9
/29LZvuui707SlHgOUbg71TT3wTdj9vOs7gijec5L2ftmodGztH8yn1BOOn658ESN3XyoEnedsxf
wSrdNrW4GEhFpqb9NJw0W4zXqUGCuIznuOHwFifqB6b39rdNLB6F/0zMS9XQQSpao/Nc0PxHK/0k
6Js4+JcNOzMxe8xB01uGXSbiAia47+png6K3AWo0+BKoxt9egpO7kT5AbUPecvXcMmodope68pA3
AiyS3svD79r9fXvLFh3gzMb01c5OXU6LRFOyBg6MXtgmQ2tL3feszO2qfeiVNcbOxe8zdRp58BBI
5i9h2YgD02AMwGE6eOvJX7tE3hei+w/bJvGw4uUIGkc2lcsljTDgqlPIOpUJwlei+r0K+m9i79/d
3rmlxeDFTJ1Ms0EkRJdmWrJjOe8pVrR5G24GoTlKPTo+uba2a0uBEZJYCJwIwYAjZ4ERcVUQJw1n
tB2sZ/RBjijI30PguhU7dfMPa2JUhwtlYjmaP/CJEsCDXJ1AL73r/k/XOKIc9Q8mqK9PPVJZZXDn
ctuKQlJ7AELCqcpD/25gXvGgIwt4SKti7WkxhePZtSUDJ+WW4HbkyTZzhNhklLTOaNlLzfAhshLN
bjLvy5gGH4gTv8qRvLw3pbXZqkWrIOTpIoEEuXrZI2gnjlpUSyco93aeeAjT3taKT6G7K8aHEVzz
7f1cOMAMSEI/TVmcRvr87aqZrie0mSWe3Oy3lxp2Gbh2B7OgYjwUYC9vG5t8+mpHAXhMPSWGwOc+
74oDU6xhKp2itHMfDIVXwBC08b6UgJKpaM0OqTGpOeqBrYbIft+2vnDiKLBO7yn29bqcDIq67CIv
lE6tVG9E+UtZvrq+sLLE61Iy7wGycW5dXthUuWYO6oW5bwWVJJ1M+cUfZbvp7uVMtL12Hxpbz0VO
92hF32+v7I/XzzYWpCddZTIfZmKUaelnYbh2yf3juNBOahYVO4asmRtRBH8XFLV4TMRK2cLf9BaN
SdnaRjlWh7au08041tUvszT7rR5k0rOV+6Vt5UZjR6JeH+TSL99bpao/pAih20oxRE9dUXt2pAry
q1wghyh55HPikOCoRR+8lIP+3g9FcuyNXt6IYtPuydqTjQF2KN5mcZDt9FL098KIGmpVDAp0ZBZ0
8T2vjpM7Ckiil5BbFFK+1vtZcDz6L5PkB5gfWLxm11Rd+CMj/q15ipGQ5/UgKb+Qqe6LU55De168
A1W7/UWuC3TQC5xbnH2RWBaErMoQRnRjC0kic2OENJvcYFdbme0mD/KwV3izydL3Ptk1+t9fLkA4
pgkpcuFrftm+MLxcFmLzVEz6hYX+4AbVx84MVk7UkrOrEHgBTwfYDBxn5ux+OSBIJ9DtjopsYyFx
W1SQTRGwhMzW/W9ydJ+qmg2s4fbuLpzkC7OzyByMgRA0Y2GeEi/7oQzR97YPdn3yDwkUbyICLguE
KXkeroyABnU+yMYJ3I6dy69t8DE21yDNC9czHU8gJ2DfFqgcRU6Z4ff0YNRW2aUDspSjvMmTb1Ww
u71p6qIlJoQAoHIRX7HKaZnSpKHoGSd6ufW+DyF+ysexfVMSC7yEHpRfDDUQ9q4EIVfdB91eY5jz
GKIGfBggeaQtZSGD6wqCct8FaXEH1W++aRQkVXPNj+7RSEzv9YCSayeo8mYErf+u6Vm/0YscscSa
A9f0lb4PC1MLedN3qWdnWli+1u2o/wqRo33otdhEYVaL9hWCwg65ngY2zzUf/UCAQc0Myn2YGf2z
NIbB3WChPNlXTfBco37Mc07K7LzShaewbMwVh1u4lAmq/23d9Odn8VUdS2EUBD5S0b0xbKFWj6UO
Xri6z8eXLtnf/lCL3wn+MpwO2Cnlm0tjWdR3OmFXP7UhU2PJMcm+sUC7k15v25mC3uzSAKdAxY+7
mBrZPJ2mg1GGYaXqpxHhaF/6av09ZwVBcFK8o2rKP1ekb50ccLSQiz4VzPrp0bMnrFG9LaQvDBMy
rgv7PJpe8+S2LVE/p1rrnpiQ3ORt+5NgeJdVpq343C5lXq98mzV7M0eo20RsKkSFT0LcPCuleki9
5ujJFJCg2M7qeq21MEWy+Tc6X9/slVC6lqcI5eCe3DovNyNv4xfXN36hlI1O7FBa+6CMIQuWvGwr
GuXvVkjfmcLwjqMxwB4JO+XbbZ9ZirwG0Z7oQVDEbS59MxTDSut7WniadeqEX20DpOvvM3xweP+Z
mNz27Kz5KNEZiYiJ2npSpNe4fs3MlamfJc+fKqZTLYGezdxr1DAwdasI3FPQF19DAZIJ0wiOt3dq
qSAF9xJACab+2av5UCbD39WY6pZ7aqEHZOqTYdfjhhF5H16+EH3q7L6K8dUgPLjQOeaDdacL9a4x
3M9xrB5u/5jFBVOn+fOmBTU7c6MuVcRWyWIqi74E81cYf65Q5r1tY8k1JnQzY7B0wa6oXIS6LDw1
lTka2gTJRbyzaNTeHpHh+gdDgIV4pFPx5nk2c5C6z00Uh3EQI3lqJGUvRfGzPvorRx327YXDx/zl
/wzNshtDFSWvq0aq660SPBSwzO9lM4gPced+5u0+7kXKsqFQKk+Ioxb7cVDcu7pp893oavo+9aty
B5UWCjBSW9hNHkk2c8g/FCrPhxi6sft0NJpt7VL1FmQ32YGFUXd+kEggE62W12YpYCvXrXetywwm
i61k61cZZWvyiUNsiMEuH5DIK+u43BZyUG3iQmK4P6YUnlpt+xAHfXBn1Vaf2aWpFrbhZvrWGMZy
0waDtk/zLL2vPcXaq8GIsnvRx+AJtdQW+hgeNvCHhygjYnth1R1FPzRsmnDjmzkYXNwI7x76MtCO
oQRVKvLkht1VtfiqGlQzRsqrehUxWywOz6LrMVCnjW8J/9Vz1VrpbjTG8VAl6ruhx9/HSDX2ci/o
0GKEj6qYILkctTuhUJJTkJrFoev6eKMUXWr3ucLQ5ei1j8EQCkBW42ETm8xCmo03vIoFuUcO8+em
zEN3qxsjf0BFZAe5S7OFsy9701K/3DYoBG0bPYsPZZOpG5h6+g2QkvpZCBT9wNy9vmtMZqwAsPfb
oNQstCLzj1ZkwtA34vi7rC8TBMfrBo0mt6ANUeVUb7zAezKiPNgWQT/aPTAVO1bGX8VgjJuykcRd
l8kF0JSyttOI9IlGY/Pcppm4U3t4/YZJ2FpO1Pah6gIJbFrT8iPdr6gryG9u2Er3Vml01gZipvZb
nXqStk0RWd9qzJ5adQSTJwnmnknR30nb9jaI/eS31wjf5K5Mn8aY9K220uC1GQSmtpqu29DLRKTB
zw1a9Ln1isq1L9137oc+NS3HFxCSG7Xa5bcOxgOSxM3WQ+Vl41k0TbZZM2qPURokT4kvjpu2yS0k
VvN6K6dJ/ubLRuGMJnrkkyuldz2nxha7XuThE5CkSWFuG4hC0/VAcngvBiJQhTJ6V+P6t1GWybPZ
NMqGepb8Wy08c68mnndAPqt7tELF3Dalmu97Ncu3cY1qFTD56hQXdcgp8vJ9WlTtfQDlEgPvY5Xu
dMTytgapwUOlwTFIEZGF9kmwjcX4V1e6zaHt/OBFCBEwg3PGe5P1Tpqo21vq2R58jHdGFg2HJC8L
G2pJ/14KBesoi7W2MUbfZ2JVMg9ZJfXbTOraXZGXKg1oRITHtPPvAqXKD+34u0Wh3sdvK8qOWwVg
7UrZYSkvoYoInR3ZDgMgswAvdq3R6VnmnjI9m/g9msKuUh+2dPF35taPSLP/vB2El2Lj1AYHVM4c
xtVUVA/uo/QY9zoVvXVUCgAnWV8ds9IlKshrMJOl6wutK2A1QKpV0rzLiN+UoZyGAU3+RG12cim9
VExgruzggo0/VFOgtukkog54aUMQpTFPzDF0gqSyO4NKyPDx9pYtfCM48jQgULB70N2f5U65V6KA
HTA4mWvWfWB9AlkYjv2mNqjJ1D/+wRaPSmhLJtaLeae9NwXT1IcsdNrYgHJzz/8iibAnD9+m+cpF
ubiuM1uTq5wlbEGq6HlH7HYUIGOwa4dfxlaku1Hr8QbeQc3OQ/Xz7eUt5BoTmz0lhynRuCo0C+Lg
KfUQho6fBgfRfRyC7D5w328bWXBxZn7AfHCsJtqS2fUvW4ESkkCGzIjBhEvwr8UfktvtXGtlOHzN
0Mz1zDYwzTjH9RTpp2l+SQXVdsuPWrbSDlz4ThfrmfkfA0NSGqQiHj5+zWhh53DzJMxjaN5LJX/7
h72jbA6slhbUFQBDGxI99RmbdNCJGAC+J6H/EYYE/7WoAnhGlHxNbHnBIxAx1Em0/9CMKLOPJTaw
F8OlGzqd7AKbCp9DU7xDfmvl5bBmZooiZ74uqSwKRnj2kGGlvKClqj5W1sqBWioeshjiOQC/iZts
luFmkGPXsJeGzpBLMfcaE59yQDEt1sbhqcmUdsM1GAFaT9RkEzaJuFV7K9wmXpSt5NqLPoOwG5GE
eqY5VxDrukiQw4719tVLEj3JzasbOUpwB/HxiqWF+Asw9D9LsyhSJoI+emUdIhPJ1ISrqtEm4p6/
7ZbTRTF7TmOEHsDEqmRR2Lv8fEMrNG4FJ6STxGRd/cYXvo+Nu5uAXJXX2k3ys1rTYFvwmKkjwPZN
35NOy6VJ+HZrqYsF39Fd9R625Q99x3tTK9e+1KIdOO8ZX5uYWI3Z/slKzDSNCr+rWJXbyvxVkySv
TWms2Zi85cz7k7A10jHmBqv70lZbSAqCnCftStFj+qWzj0SpfgocGtUaFEsurXiGr3qxqwSOpo10
TH5HdbFH6aIEa3PbG5YMoT4BcxJ9Pto1s+WEWl1kjaQFyEyefOW30Pyue2OjDmtFqjU7s6KRXBpU
XqGMJb5/T+P7LPhRtlujXgMFL5ygP501bkSuxKv8QmxKL1FHmOU6edi6lm9nyVoitrgSGH6neS2T
ysnsphqluBT1aPCdAOSVrYv50QzTN8UQjkL+15QiDByhTP4/W7PrSh6KICq5n5y4RePImpSH8kFw
t7LmjrvbjrAUcBnVm7S0yWdh8Zoc/8yxhTj0as1vfSQMza1F4hxk4y+zEu7lNNtqvv9brsRdTw3V
dg1r17rir0h1/77udfEbpr0/+w1pTYkZCkrfaaVW35SpuauC9IUXz9pbYdFPzhY7c/uxGkPTzUQi
kqk/xjXPnLEyhZUtXTRCxZziJWkAagyXq5GsphRlr/SdhHl6AHHBY+dZa8Rni+54ZmT6EWdb1jAC
LXVd4zti4SjKN19XDrKcbCT5w23/WIp7dIAm2klGV67q2Dw65dwbYIXM9dBONIkx0l2SfbltZOFu
QvHnPyOzKJGJMbQAEN5OV61WOWJwLwiPQn6M4m9N8b1uVzqUa2uavanqqKi80MNcJn504YI0pIOm
rGRLK0uaR/JEGFMTdW6WpFHUEvojFHnHQmx2Ztw8VWryWnbqntLNSlyfdmp+gZzt5JxUOi9AhVR9
hFnhq6c0dug6luyEaXfoq8IG63D7w63s5B9qnzMvtLqh0UX0wxxvEA6ZMPpA/mUXQpdm5WJcMzRz
965xe2IThvTsp+u/6CbVmTUCpEUb07gdA8zcv/NOeWmkXh3qApeIqtpB/1IMn1P37x8ikxDa/2xM
v+FswzzI0evedGHDtbJN2v4atY9VsxfHh9j7ffvTLKSvF5ZmMVUxKq/TMo90vdvVI6xIoIllqd2E
lKoqf9zftrYUjs7XNTvB4Ce0WBLMwOmlx9D9boafINZEqPbHP5hh/psEFskAUZ+F1qJpzMIYUR2T
E8vp/OwhQ1KkEMZNGKnf/sEU8/R0PicViXlRxCu8QjNaK3DGRKe/Nsj1Y6CPzUFt0s4xmQheOblL
twbVK0NWKO5fF3qirFZDkeq+Y/ojzBOD0Nlqaqwco0UjjGWTXTKPhoj6pfvBkJWWQ0TapxbfQyge
0vb77V1bPENnBmZ+ANg608MS1t3AM47TSF1k6R9QL9ndNrPobpP8FBMp4Dzm6euotUbGPAUvpvGn
rA2bHsmnUv+cjuKKocX1wK0AlARGQDzucsOsSvFyrsXQAVqA9iwV3EjaaN0aEn1pPbQ4gNrR0gVv
MbuR8qbv3CjpAqeC3YhaS8KkwKhtm0q2b2+ctLQghekaEUlsEEFzyQ0lzHPZ63Hr0m8Pvpt+FCqg
aK0QJrRSKd5nUANESOum/qGLR9QaB7tIjKfI7Q8Mex2MtaGspXuSYhaAPwj00NGefu9ZQLR8XY8C
1/ScUVROStMNW9/lFVIp3X1eq1uryR3Pbd6btjve3oml+PiH1p/Hjwz/0sxwJ4joDEmMaHFU9knX
b5VM3veycZTl+kPZrfH6r5mbOdIoJ72Zp5jzwTPkXb+PdGGrK/JGS4YTPb3t7dUtORRUHLADTdRV
jEpebmvU5oxfjoHPgyh8L5SIXnVECVSwteav2TLYIFiieRWBguLxOvPdOtISKPB5GQ/FQ1R98a1P
t5ey5LFUvsk+pxEN3quXS4HTN/FMLYictOAGU/sHVXrNzbUW7lJknKjPYYkDt8Gz+NIK34cE14wi
R3O/p96XfjjcXsVSYnb+98++v9dEYUKROIIM47GDMaAIf8XM23vNA6/IXFgb/136/ufmZnEY1pFB
cutpOWplh9W7j+7imB2MaOXjrG3b7OPrRuOXQcWyzPx3OabgZ99v75u0YmE+ZpuKU1spiyO4PK1j
3T5E1oPg3gnuWxb8DMV+06avdflDse4aaa9Iwn279uWu/W9iCJ9mPCiVoCI7W2I2hDxOjTF28vy9
HV5L5V7W/vr9y50P1dbUHuGimSO7Qy/orEIQYieIK7sWUmafkIdK116/1z6IvDaoe3SCgHRfveV0
r9DHSPNjKtMvibujIfkSBy89UPWkuldr5/aXW9g3kElEBajtAOHPP5xhCGOQq2HuGM196Vt20/h2
MKzk04tGQKpDm8ULlVh3eWwzIwj+j7QraZKUR5a/CDMWsV2B3GvJquqt+oL1yiYQixCIX/9c/Wzm
yySZxHrmUpc260iJUCgU4eGuQfmQnV1IUu+LjIp3kuX9RzI0fnR/PbdHCmUSVBlBR4zOCCZhr00V
BvhZoB5Qn1kCRmDnIOWZoam8RmuzsCKCFABXkw6FpRsWVqCEXbcZoaItNLSYGxSbbaNtI38y+OH+
ghYt2eBcQxalTM2SaVvPS9sC5+fZRHGnwCAqKBbDAfDV+2bUvlw/SSHydmFGHfCLGz52M0zJWzBT
1J+adkSXzA9M+znWT5p2tjQeDnLllXAbMmARTJzQl1OT0WS2MDB56KycSHXO2p+JNUXc+3V/SQuu
oOTKXKQrqrI9hyliRHJ0TS60Z9N/IznGO53v3G2Cadjct7OwkCs7M+8GpsUv+w52iDMEjL439YqB
26wEjxvQASDmgDUR6fT1t6kSqLMM0FdGkaDBh/HCGgqEXWeEKP4FVrtWdV4ATcMemilgZVOvnHmg
46wjemMq3WADw7otwDPl1sAMOa8/ju4Xl4IErvoQ12sUg4v7iJKtOr8Is3/umAsXnMy+9Bu/wOhZ
ARpYU0Fl/v4s4YJAewU9OJBfzFsdCEJFTjNMTtFSBy2+nx4wQtMdjEquyR0tnFocVoDOsRj0yeZP
H+jlsZQUOV7aiXjnnG0Kyz9hx1cC69KWXZqZeQYvB8InATONZr6LjLzJfu2rLDmfidQRk2YYF8Bi
rp2v662cMctOIU6hRmDMqM39KGdHlmYHw3q7f5QWt+0fYzdC9zqr/Yq5qJdOxSZN7M8Y4g7EQH79
vRlwB+EFh4I6Zi5mJ9YceaWzEQVmwl99t90BbRkCirYSUpd2DuNq4BNCjo9u0WznMj0TomP4OK4J
iE2LydO4fOX6eMh9bZNq+VrisLR5St8DVwWO7w1o1O4nSnqzgc95ZR44fbo3tfrRs9fGzpbiKooH
qsWigvccYjtlXu5Kb4RHtFqUD3HQk5d+SCOAjVZ2cNkSgp6L4Y1bwuaJUKjYutC2SQakkLofNCht
s67beeOn+x5xS5QAVwAFj+uB3xfP+3mMZTGTHBit5CwRWys8r61262AMLMi2IGPsogzlK/ZfZBEw
igEO4EQdJH3qi15EPKPWMEfIMDLs+48ZVF2r5pR6a6RTS25xaWTm7EKXTk45jEzNB+FCzDc+uHIt
fVg0AjkQSNQaiHbW7GEGVkuT+SALOPdW9tyP8qDqbwKz+iufSf0/szQF2plgQgM9F27EufyjJs3G
A9AcdmqtA2Em1NmbeGtpxXmyx1BK9dIgIRM9+L0x+xEPkUPzzf0fsXSuL3/DLOimxM781sJvgP5Q
zt41Um3dyYkwqR9AcuO+raV9xU0I3higCW8LQSCnhNpHPkHdyShfhtF51MCf16E5cd/M0j2CWxcx
ESNZYDlUP+PCEZsJ94aBUh365rLbFqBT/G22NrjE75tZSDJtANcVxZajXvBqZy/MYPJ+BGIPd0lL
EHCZsavqgw/tmASY8xTUdTZ76+21IamlIHJpdPa5NG6W3IRgzdlTYOYqRdHsvUnjMNX/m4+FF6ha
oKWATLOA35VxlbC0QznHY4+phleiz7Iw8/u/z5yR0f7bzpztEtiEqbcEuorgHIjAmhula8xIi+HQ
txVWAxRM+Fg3X0obY7Ob0vOoO6d6qt/i0nuuei3QRXIG+PADhjhQYXXOBdSJtbxZOWJLbo+aMers
4CozjflrXveEjPUiVt8sfcJz+wwGr13sWWu8iot2XJC9ocqKF/A8nADWNqJyPICMq5YhH3+P/Jdb
r2ncLRiBV2NYCsOOAIjO8wCWJ4JAXBXdJBOESbZ2mDpowRXj4f7hWvBzmHHAtoaLGXxys0+WAJNc
Wib2LBtdTDeMQH45YaK9JP3P+4YW1wO4EJApwIjfzGqIOh0yxgHkUazjibB23LBDs3NWerOLZoAt
g5QxCPBvpijMdMy5KZE+QZ4+cCXHCMwPYf61LDMSNCzl31ZmWJ5qGJokKzLU9O0OV6MfaA6g7tXa
Jbz0pgK9PkbNMMWO6tR8EFVrAUEf8ZI75/1nX6PbRsQhJXUElvFAYBzFKN4Ms4Hw9Mv9j7VwWV3Z
nV3MCbQvbZunwCqhs5yyFJD9jzE7VBMmANK1+L5wjaAYjlxNwRBui8xSjJPWCNDwomLxlZZV2GXD
x79fD+b10PrFX8BRZl7ecygCOmTSng3+pQW3tN49S/872iWRRleIyRcOFASf8cUwhQVy8PmBatyW
eSJvknOeIA30QBwTb6Y+2zfTFN5f1IKrqyjn+OgCACFKZosiCcH7nhFgUWS3KSZj36N+6Tf25r6Z
P9x5s+zpys7sKqwc3tcssdIzcEqPsWaHIPfbjnq3y5pXgMt3lkFDEvehQOcZ1Zl959XhyNa6WwtZ
wNWvmF2TPAcnC+YncH2BcZpwFpYFao7jqZg++/GA2X5gHafX+0tXK7uzcnsGWM07o5yMHJmH63RB
1j8lkCcae/7Yt+bOZsPZ4Ssv2YWj4CIN0AFwtxVodLbIocobXtVeiqBvRUXdRd3ak2XFwnxJ0Aey
hMV9ZBvZI7qIgcN/3d+zRa9EYRgjghibQ43uOlurBx/cUxaogGK5SayTS9/IGiX+QnRSj3DsFErq
KPnMom+jtRooS0qkt46b7D0Zf6pH8jEThAeD5OSQa8naS2XJJPJcggQU07g3NaAB6jS1OyKL8e0q
efKkn0QpzoWaRWvCXEz+1h8K9vvvtxIxy9cNlFBuuXTajpgdKB5gFKw9dfsdhbfvcbISr5a+F3j3
QZKiQLb4c/29OgN0DpjUSgCw/c59DdpjHzHrsJLCL3kdPhXY2ID7xqtu5tcuQ7+f5RUyM/09b49p
s4ZFXVqF4kRUfANqqmFmgAMT2lcg1n5uHAALZY1uKCDtD/0Qrw3ULMX3C0vzYhObUosnDKxvqrc+
dS+i5CGI4AJqr/RYlvYMGBVIfgKnAvzNfElSjx0hcZC8hBUQX5XeKYV44MpNvxTiLqzM40FpU78v
1VPR9ei7aYkn1tt7CEa9JYW3x20a+sXP+169tIGAA+IhDrZCyAfNHM6ZWIHOCOrEZj8Fhv5UGoje
bhd4xubvDanyD1EIn1uiI6HRIR8ZDMV2fYxZEgcp0XYYQYgSNq2V0RZWhZotejuKTgFgD/XvF4/U
BOyN3BOQXGeppAGHbzATIleJ+NV23+6vaykrRJNKJRkgG0UtcuYZ5ZQXfex0kL8W8YPXsl9204cp
pmyBsdgnyXQWbX70a7LhTKxlvur/nl2Jl7bn7u/QMSMJg+0JpS1rfCjR9Rn0E9eGTWW/Ny0IUIcV
F1042xjDApErOk1Y8XzArKsGf/TjFiAE1w4ReQMy2BH11wqUi2bQCFaMUQi582oGZgLHTC8mPLgs
52j0BtSp431K/JXi+8KBQ4hSwgnqiYLS17WjlI2oO3xTlJ6KMrSbXSz2wPYKxwsYq4HCdVeyxIWb
y8PzEYkiEgsDoiTX9qyy6fSusgrkTSyUeYESL9CJ5t5Nk33rrhy5Rdd0iBKqcVGgvJlgYzxum9xv
irPOErC21mFK/SAVRgj9ycDElKzfgwDhV2mv5QR/QLdzx0S5V2Xd4HPFn+t14vnqpp1ZFWd0g9wT
ZAlokLYtOXE6joD061D4sGoPhT/GwhgvUYyg90Ug7EEePaf8oyv9EGdtDhm41M1fAQrsgFBy/E3D
vF+pK+tjPxAwCaMH9fdPVk81nsGzDZjADX1YZXq97XV1gYBYfGBEoi1DQEfF1noyS4n8paF5rHcK
VkMoCB+ncfwxYHp26JrswS0edQbeObE3SP3QDlUEVvMI1BtbzaaHDhw098PX0jmD5+MOBbMvjsLs
2WK1jUXhrOW5L6djCxk3gNUS88d9I0unDFwzJkF/G52aeTjOGmKldRGX53Zstj3tN9BUG6D1M/5G
+eo4tHoZyFJbQ2YtDFyA2xppGMZuwNvik9lhG9E9brzcp5itZKEFYt7EAdy4+GVnVcDdI9jufAFS
Ubp1m5/ZyFccafEDY84Xo9J45WJWRm39xSWE1iFEF/OkPFt+FwDMugdf1iFOG+D/qHkYkLQWqrZN
vONkis+VNE/emD+C5/LX/d1fugw9TzWe4W+K2vT6d3BwtPVlUeETN4AoEb+tN1rC600GTFGQJhb7
e5eCGpcayEQPC3F1FlO1CnqqnQ81Ij5WIXp3Yea+GuLDXy9KVX08XzHSIWDMaiK+XpWjHBG4uxzN
K/QBA66EdkD8B2mnlcr6gvvCDCCT6hF4S15u9eC2tEegeXLrNTPsTVw/cPq7oY99+RX0UStXxC3T
vyIv/Mfc/I6I+7ZtkxjmPPMFamptczBA7ZbSR1sHa974mEnMnn6rvT6Q8o0nr3IcowoUb8M3Ef+u
nK3m/76/1yvr/3POLh3ZAs1CqxUUAE5Iakwv3AMNxotgr0n8iepf7xtbwM1eL3/mPm5ldMLxM1jD
3J+cvrTJqZZfde1X7Z26mAdafKKsC2LwZrP8mfIDCjxBRVbSnIVDg48AuAaKOSj5umpPLtYsXQe0
ZR2l58LuQdasbW2d7gvffEafc39/xQsh+MrU7K7sQfph6yVM6fRU5h3YKg+cv9+3sZB3ILu3VRQE
Bzf0Eq6XgxZlnVU2YlENca3U+eoPXiQfaNglK4aWFoNOF0Iu5HfwuJztG/W7qWbMLIDYIhFNHpm6
+Vc5vxat4IZGzxU52w10i/Rdbjf6gEs6KTGjrIdUPBBnxQWW7g+lswf6H4wJYHhztmm6YQpZJW4B
PKL30BvZgekCvfgprDGrjwdNaDYaaNoSI8ib6q11qhAE7StzP0t+CKQixFYVffoNwqoh0PQYhpKC
hKDXt6ASsTegDACzewm+EO6INQJ+Y+mwo/KLLjqSHyXqfu0pCthh+WNZnvPBfRhKJ/CS8okW6aYi
7kmBW/W0iCo8MlJ3Olq1eRAVhhWJ+Gbz/J2b9KnP6k1tOY9O463E/KWOFjwKAERgmjAsMp/3Uw8t
U5cxPUO25IfTcI6bFGi6HnwXx6TQBcZgCPT9dJntKiN/cLpmh5G6NaXi//Az4BAK9IZtmh3YFFGo
thqbni2ZP2ogSdOpsbNSxKa8qkHclD45I3ltXflclNVHR4rD/cO85P1oJ+MkQy4aWLJZzpaxsmk4
KSrYb0KLP1VAFerZ9n8zMjvIHQERj06z6izs7xXfa+LHZK7cq0tBSc3fYGgdlfmbMl7TSd9NEqc8
m6hO6s2D1PxQd8a9Ro9N66ysZ/GrXVqbZQxcdCNpKrc8u+lX1HIASYKOt6sHwgLmM0/DpMXoVnkk
5BGYw5U7felQXdqe3Wl1Q2q9NGE778FUSt6En4YYDgocuGuXf+zAhXz/6y09/dCc/2dvVT3r4v5y
kWDraeuVZ/C+bccO4zT6mzFWm75/8aDgJJuNQaYAY60r27zkm7YDynEcDf1WyFy0LHGpkjGmoxN6
1lHSb0a/BgdYchwUWuAzeLXgwp0tbqjdrpYJYlQztW+TDVGOyjhy8AkHyegesphE93dzaVGqw/jn
BYOCxMwedbjPpwwNRmG/CnbQutc4X4nzSx6C8K7iyR9OjlmSHo+ZyVIBE1WSYpzLjupee0EyD+zL
dLZasSmn8vX+qv4AemaPdMxN/2NzdiJyKlxAzdAExjjmllbQjXTcXaJ4y7piU2AMK8FLvC9pBADX
ljWgZXWyCM9WPFaROXgQmaRTCLb8rcchZ8zTB4C2D5VdR1hNmPL0Z06KTWb2Jx7XoVY20DLi4M30
T1bsHhribPRyWvlSi6dcif6AfhuecaO5bgIElgg0g8+O7QW2dZCtDGxOt472Qt1N171w7UdLeaB7
a6YXv+CF5dkXtMAlADwJet29hjHQJmjdD8l4rrtzzHj498q5eCRcrnP27cp4cMzEBCCh5OKNQ6xP
FMVacX0xFb80MgtbzogWGKRuUNp0in3VOYFo7aBw2iDLyMEpCXRspi8oS38kZrPNS++F2gBt2VaY
jhgRGZxP9x1WHbMbf73Y4dkxFAUKQh7Fz3GzB5tzFI7W6CDWvqFzHTUdDjUlt8eu5kyEMfkgITCU
0IMsxLZgPyD3878taHaRdwW3a6iVZWetP1llgjRy5TG1VIeDm6D+h7EaNdilFnxxDSRgAU0nUPKd
ExBAivZLnH9Abq7HT6PxUoknz37Vpg76Yh9F/bmkTUDZhoBWjkAynIodo18M9p2P4LtbqbsuEJcq
//3nh81yqEy6ZdJI/LDCeRIMMmcATiTtWZcHs5NRbQHawM69+X2qf+rVN9Fs0/h33h0qsfJe+Q8+
/q8fckODBIByZWS0zs50MsJGc55GNOCCzKi2NmSuJq5jQhIMMaSNtJHvQGYfEvxcWeR7I9aPttb9
vO8TysVunNxDDxAId5S+58mdkGDOqCWQuZ2EQAI/AHCyH8BI0v21xLeKIBeGZq4xQVdsMkbgpogp
jxWKwl3VnnqQTtxfz9KRQjcTeGZwtkKKXt2tFx445lqcphQXm/wj8f3SOUNY2+B1AUHRkCU7Gq8h
jhd969Lk7BRPMk3aqUUkpp0Is37re19H1BK4/1JANmzUgdYp0mjsvozZFqCu0NTGjTM8dQwZi7+m
EreYiYHfVXEZo/+FaZnrDTB8EGjWCjpWTZ9lvQOHVlAO+75+tqGDK+pvhH8Zi5Vu5eKmX9icBZaK
dbExFbBpDzVEmbywqt99RwumjkcGeeuT3f2PvJSQIXVRaiwoeN5M7vGuz0dX4iO3dbYTzRgNsY0i
1fDoKGxPYe7vm1vKxyB96uF4oBOFSdXrLa0KDS9wHWfWzLvAFjsbWOGs2t43suxGF1Zmtx9cgfQ9
avLnWtQBla/EOVVlscMgyNi+VeKV5M+x+QD2PlDQfqgZHqPd68i3Zbny3FsMUZfLnXlQ1+sm6Lzw
Q9L0m0ZfhP0TMSHLvhSyBoXop8Y+c7lz8q+gsRVuHSjML6isVnZDpS/zuAQ9E/wONMEB9ZjtxsSr
SWOYvDlb1YvOP+qyC3O+z3M7AF9o6Mcgd3FJ4DgvebrytZcK6cj1FYQLOFawjs1Me1M9ZcmkoFV0
aDacGN4rF/JrbtdlAPXwX47T0I2eGvHWdsDQatL8dybN9q3Pqu9D3q29rRYPF1wPeBrFejkfrXKH
0S07BcdrSbtpEv2cZl6kIWXO2mJL2yLqxVqqvjCbC/nRC5szj0dkaSGaAuihq9tP6JxtRGFuaAXu
Z11uNS4iUubPXdl9G/N4r7MsMkQc1Tx7EJa5kmKvLX/2NRxPmNWgMk8COmbDBTjaORSgMnUyuhm8
vV5/vu95i4f9YumzrM/QRKUJE7FF77J9DWi746W/pUu/3TeztqzZIfNEOuh5r3Kxdl9ZfkT7TzVH
WImbMNEhVA5fu29QZTg3B+piXbNbyq4aLks1XpYl1VvcVD/LcTykMQsqycFIUpOwr8QGtcGV47Ro
F1Ur3QLQGFfy7J3iadZAOaZ5zzztHw3aPVR6/Y5h/U1Ji5OuVYesmCAX918gMX0ggE3IIuFpBme+
jtnMdZhmVIA2m36xzyZ2aNAE5miC1faaGNmix1yYUp/6IuVgqcFikuKwWFRuhKG9GlMfibxcafAt
ZWqYNVLDqcCwglX92kw58ow0OswUFQ+67PT/MjvtWvtO+feNn1yYmflJJXuz1nyYMWP+rdDIb6iT
rKxk2SX+Wcn821hJXA4TIhoGUx9TK30wa2hKQwAPosA6oI+0/TwVcsMkKLzuH4KlxaFPALUYcPCB
038WTPig5YaYAGABgvspS9oXeMjKPb60uEsTs8+UOAzKdHaPa5zHJz/2FU83GPbkcyn70CDFL4Tw
Zw2E7vdXtuQdYLZSlXRMq95IrLEERKNVCgBLnKECMfGNZfWfCE2egNRYWeGtKRMijGCURmVeESjN
TnQF+gkbr39wNQHkZOXZV8VT3sXuC2OesxL9FwosMIZJZsDgwXFgzpsiGgQy/VyxuYAHAOJeP0Fq
H0wS/LFs1w2fdaMO4gZvZyfb5NpaZr+4UCj/OUhCfMWCcn3i3J5PJolrULs4Qx3WAGWE+lBbO2QH
rRE4tVuvWbwNJVgtWiF4KaHLbM5naEaoDCW1iUdSA8FjsAWAcK3Aw3ml+Le4LsXdAEZVoCXn/ADx
MMUNuC8wjSlBVtbb7YYa5Eh7/8GUa/KJt8cBK7qwNbtOHUebfLtFHC7c/Jjb2qkozQiqjdu6jaOs
LDc6b17aUqwAWxeXiLivPEaRas9O4VQ4tYP5CUjC9yRqqxEI3WQI/IwfiwZkT/fP3tJXg6CGA656
VQicv6GneKxtVmFczKx/+iCf5jjpoA+9b+Q2dIHaF8+5P6PB+g0Qzmxjo0k7PNRtOY0oEjQFuJrX
2GWWjJgKjKRIS+CDs8jsmr0cCMdlzbw3wMYCu1xD8i/t1aWF2WU5DHYRuxZi/4RpsIqhoYTMI4ut
zf3dWowbYEkCJMQBIQHm0a7PrpnZiQ7mZdQBWB6MftS1n8pWRg6UafohGMyXmD/JsQsM8uG+ZbWA
6/vTBALnH8OzLcREtUEnC/lqbrWbuiRBqr+nQCTXE+jjcRU4UBu8b3F5S/+xONtSjRtJK2xYrDP7
Q1+2uwbKhDnGXlfsLLxQr5emzvpFopO6HZA9EobKctckH/S8Cn22N8zfafq9pUXU0NNAPmFAMCDW
sQSzBenB6t0f3PTt/oqXTvfFHs+nGZnbYqLWQCfBhdRcoA/2q1n1x6Kl274xD/dtrXxPf3YJZBDr
8AdLlTT9J0M+oJbpQwggRoHHmd7dNXz0mt/65vUeZ51ICLPxLpj85yL7pZstoItw2PpHDy6puMLY
S6XQXD+MNaTtqulZcpRBLc40B7WrTaSzz6PYZvWvwT8LD9dt/G5Nj6DrCZyBrpzVFf+dt9cMgBKL
VMOSfTDQipfaOIz9y/2PqA7dnUM5L4o12b8OJVKWTwUxD2Dx3eepEYw9jXpXWzkpy2H03yfSnwWf
yR+tmHjYSWH8BltIIMWX++tZulUvD8AsyHipZud+C2o2zXICaJUDt+oZkcg4pmLSU6d5Tz3h56H/
LzAqKgTgZYXaDNY3h0SMLcu1UjG/W166K6C7NRnlrhMiHCoWTvW2MI80ySJebnPr5A0rZfzFz4hJ
EogIItG9YVGfDANKbSUCkK8/jVBDiouQyTdH+yABirm/w4vHHmQBmJpWaO15iCFupo95hppfjDEm
41PNRDDpDLKfDyb57bLX+9YWqrbY1wtzsyjT2GVe2JXi2vPfaAV4AmjOCcAc9VG3fnbuY5nvh2bl
GbYYRS9szkJNwkBDwlDlAEeQu2u8B7Oxg44/2v5KLra2leq0XFwbJMdjrDFhpx3bTV+bkN11N67w
I+lrBwjrRGmLvtf/uKGzI1g1pNezEkVMe5qeK6jEJpX90lnZEcPaUYnHS63rO/Sw9sYoo/u2Fw8n
JuDQAkMufzMIXwFkrmPGHYez6kK3ekjQsa7ORfoGxautF39nf8+VBudBzV8JbENmcF4rBWrKhMQa
sjYvMbas9L8NZR6hKPHr/roWoxoKowqtDrY0fXY/1AaDqGmCOM218jP0PIPSSb7fN7HoKhcmZq7i
aTl0XCuYsG0ZWNmrN3m7BEJzjL8Y+ScyrqU0i0fgwp66mi5cMy/cKekg4nxuTJQCPqSDFgz+dp2d
demKwxtW3QhqlMWbHTUIlPVpIT1EEwzr+L2Hjme9Q03//u4thUfgvpUktOcrwNb1aqa+dnNeaeC5
1qvAbPuNHN61pAsmYoVFt5IXLXnDpbHZFcTwQsnNDsYwP7Fts2fN6zf3l7NoAU8eJeWKJs+ceos3
td9Sz8EtmvtB2WPMvl2JEkvuhiltqCSilAHs/MyjJyKcdpSYTMzKX3VZhwP00jDtHBRwBWhBWPlK
n2zxAylJH7xIgFmdFxSg9zBk7gB7El8lbr7WBglz7wszyA4y4/d3b8m1MQegqlwg4QLB07UzNLGl
UVrgvegM9kbjYzQRF+w2WdgMP+9bWtpFMDsgIYCyBV6oc0vofZi9jlBrCjvshhzykY8VO9XtoErZ
T2larHw2c9EiXsJ/SJ7Aij+btPAZjeOS5cU5l70OcBlFcyKBICnOH0rY4zBFdYYxVlTYPxsgKPwq
Kox8pHbcbOg04BmWiCkcbG7soAI0bDQMqAaAgdeYWZLDcwblr2BKKLJt3/hJmGSA/NZ1BPqNLug0
f0RHwNIjqvXeu6jjacVHlrwe5W/I3UE6G9x9s5BU57y3HfBLnLUUbFw66PrwAf++DgoyDiQ36JAj
wbmpbFmV34912hYYw3G6o97YdQAehnylibfkgsTDWKQiznNvxMaIbEkCPAFGjvT8qFMtKEW1Afgy
mOo1xfGlAAulOUCwXBCngffw2ttdT5Hip3Z+1kkt96NDGQgKYjfQ3XpNBPfPe2T+mEC/H/wsoOVw
QChxbcuirlNQjQAjzQFttCd4Tzm61rNNKnBJpd7gBZ5VjWi7x/0GUqsoMoyd9wVb/a5LXoW6ICzq
MAt4cDVBgsESE8REaiiK6X775BOvjSxdwwAab4cvNGPFKWtbeQSovg1QNS+2pAIgzvdYuoulLmKM
RLbkuaH8XRcyPfmjKCM8AwgUKTLgp0nvPXqoKYZT6rnnEkE7hIreF8zTjK+tXk2QyOi/4LnyTeqy
eDUSYK9z9GRP0nOKDQe4EWOJSJtk8V2XTbLjU66GxdCjruSE56A5vom0zffC6s2H0bVj0JxndgBi
uSfwpDh7yLzaAR8YDVxaZgEX9F335dcUM1ohWlHTNi0+leMHb3phZ8iScneHQVq5Ldoe5GnVFKRx
PkQDWr2gMu0ExgllyBI7jBlY/kCHvqsh8R01HbDXFrMwA0DwRGYWZWFncu/o8QYRDyXVbV6zZu0Y
LXkdWOpRd0euh5G2mdd1I9N7KoCWp058Ttzk0ZHppqdrDaalc4QSKlpZgDrgzp1dtX3OEqP3OQDg
CshSAR9NopTZW63f34/kf+p7c9e+tKQC70U+5IA5NraHHpac5DnvBz3oNfMQg9DTlllIzDwqFIEx
tHMtd9oMPn9KTeuzk46hJes9p2WkDWY0DGuRZOnixFSEAqticBxzfde/q7IMCaliScF28o13b4n/
bNbbuHhNMGB6fwsWP+mFpdkO0IRkqdkM9GwTGfjlgY8KLh3eN7L8QbEaFRYBlptFkG6CFBOtOozg
4IEXjyJ06yTI3AMKWyuWlAfeftB/LKnb5uKDao7eZjGDJcCv9BDTMm2YZxOYruM828ZWW4JTDbSp
SY0Do0uU6+4vdGk3fbye4bQQm7wZ9+wZnfpC4LU1YVDOhLWJfGZi5cZcco5LI7NPxnpqdjRJoVVj
6iH4qj+Z1N9MJbgRh2SLkLjiIQv4GEVrChpnExAkG2PV13tKOdbKKVT9cpOLoMri4eynGjswCKOf
GOJ/aKRy3Lia6Z+MXk/fugbRI6z1cXjEAImztZqcHke8Tnc8oWv6RItbjhlUEJShUHJzEzoWRCCk
3+Tn0Z9CqrMo04GyLj7e/7BLfgWpFgQ9XIIQ51O/4sKvaBVDALXFgwaMYVSJ8w4fkN3+oN4EXW5O
nOek7MXOQCLz4DiVveJWC18c2BwlC4yhLAxkzc5PGcc1GFMU5z4oGwNTOA9TnB/iyt43OcRCyJrw
18KMJEZM8aLHOCYmkjACer3c2PKzyRfJiJ4xqD6L8eSknzXIPOfdEzpoGoTOu/RL47eB2/weyBBm
+rFuf3jWGzK8AKcT6iLZs+GtDXUrT7s+3cg+QN72R7lOUX1f/yzIp2hpksTyqTI+i6LeOM0XmVno
Nv+aOnKEAPb9j3677dhuovIeuJYiJ7k2NzZOoWkEgud19jqU35vynfr49kYR6ca3+6Zu/evKlD3L
8MH00jJHTvKpKGO07bZ+vikAifHcj31ybmSEwe77Bheq32hmg5odNR+8lm4a6JTZDZ7umnzqx2fC
QR9nHjT5ufWeCr7tyLkkv+jwIm2+Ek1urwKQoShNQEUla92wPovMpmmdA01V8DYkzSnLFBx6p7Wf
Vtb3JxmZOcuVpVnYchzZI3nMgSKEVFBgoey+tQf9u5W03scStL1BMTHnS+u5+aGkNTkUxKmjHtPc
X6t4ar+DvB5DBjZ+nj663ZYrVTcuLbkt9e4Tkm/7Cf3LKZyywtkAZuR+TOLkZ9G7dh9mkx3/mHxd
gqdk7LYebfovVuZ+yHtmhnXnVLvEJuJDaYz5uElyP3tumWn+zoZEdHsH18YJYMDmoybaJqzByrD1
hth7yMp6fG3KssWzTeMvqad9St3CfxlNrdz4lOk7Kke84pKqSJ+GxGl3qOjaRQBmJWvjlhiyDCFS
LA6iK8DV4qQasvYeHX1qJkkggB3ZWaIA1qzXQCqVEGtbd3F/KtOxPuSG3QZJI6Yj+NuTA1QsWJhP
PN1BMZKADAizJh3me7aCNmaUcDM+G4j+KC0BrGkSiejIuy40rQyM+b2tQx6Z0/jZsaahCezBFt8H
b6BHfdp6bf879ttvBEiYIdP2U25FkNsuX9PcaU+dLl5SjZNdNTb9IXfYuIGSAQGHhdIj7hoZiprw
0MUU53Ms6vapR73y3TYz7ScDrHCbjbl4I76mnSa/mUJpcfdr4+R9qGW8fLZb2e4KR+ZbPEk7ZN3U
pl/b3vBeGLKKJ8yT/ZxsO952E9VDzyHZtqybbmP6qbudMpuFvhsPx1hwkLRaZbwfUr/GayBzN+gy
oRfPzDE0jCI/AEDp4H8ZRNiO5veeeRUmduQUTbaXRsg1eahVaNKEH/XMCAttLF517pYfJ9Z6r4XJ
8scUY7MBAyn9qXIT41nE1NtlcVui/QK6v9pI6s9N2fc76VE3pOAg2rk0th8NKwGaELA0EBHhuSZN
iLH2YBHH9IzLA8OmLsSJK+ubLi3tt8GRffo5JoggcEwObVn0G8H0apf1OjZ7KEGe5Q35pvd0beNJ
xreuZojItLv+4MTMOGpW3+7chDJg/PCs0aTRhE0Xi9DMc3PnkAapWOnZK2FtLbzMQjaJtdpt2yJ/
Bsx2a/pfmmznJyOUVH/cDy/uQsBGPcsA4gLUqIoJ6fpucNssGYtqzJ5HK3W+NbYL3alstLtjbDk9
zgBe/j2JvY2r82mPXNGBqILpR7XTtEfXKPxgLIv/I+1be9tGkq5/EQHeL19JSrJlS7bkOE7yhUgy
CZt3drPZJPvXv6f97j5rUYQI7yIzwADBsNS36uqqU+docSd+IOUROeAiO4wsryKz/97aOti1Pb7p
MzTgDJLLZ1Lpwy+/w44x3Wzb8cGMQJdmRujRtp9q4pY7nyMCyweA/yEl3cWUlc2BJ9w6I59Id5op
k61IbBqPphyes17T4rYr36agY3eZgyemZudeLCBOFbvggdnlVdv/6nlZbys3+D3VIHxNKYoWnsyC
qAkS6zBRvPNZ4G9Np+/O+gTJCD/wKfANhSteINRU3qH52d2wgv+tOjD72wyNS9ak9zvhVgyXnMZI
VJXYEKPjO6iT6HhcJZYIvS7jf3lm2KGei2GXdFCoJQUoqmnZZU+V0bdR3RF6GupJ/3ScBWJORLgA
bKh+xDnSq6v8TqCGkj2VlndoElKjDmx+nTy6h4bNLiXJ6fYuWrqEXTTBKnYwYKAA/LrcRcVIq7rW
PfJktF7z6GZ8fKR4E28Gpzc3snbyfYowDaLWjRk8WdwNHnpJtD3yn8nnWOsgNw1hGzztfYQ6iPvQ
+nn5U8wERJddTrVnzQhrGTtrGavLYArwQ3AkKSQiPo3UKZTKLr+fWolsBganQtpDWT6JfuvBByVR
t0YncplQVIbAtw+WXxQGQJEH9rZLQ6Qe2rFw7fyZIv37p15Fyan//z9xxfv3QRgAEgZg07GF5xoc
E7C/o0E9VB2K+9K5C5qjtVYeXTYBmY93E2htuRxC6UCAIy8DlIWA3UnA7jeGpF+LxBbmSREfuPDf
yFcCwjkz0oChfXChq+meAmR7x/j23r7+PLKTAJ2CzA+JV1CWX36+q/KRBAPtn4dGhv4Xr/kc6ECt
w6WB2YZF8kQrDWVg1EMEeFAD/ewA1FmAhwcW0lXNdJcDEAHV0RcBUQBkEtkuWJPtu56fdx4adIiB
+QZEELPpJ5lBtcARyRNABcibTmvc0PPzhuZwUOaZeMahRwOnQNn/8GIF6dokhibVjqjx+f9M5c4o
d2MeGmsNWJc3riJqRiDvQg0HCTtEvI55aQdkDYlF9DJ5QW8qeKHR6T95O74mKDCbLdWIBFiCjvc9
kOCQWZm9gLXGZa1WeuZL2X0rkzft/lNrjdYXzJSOexzyFnAa/nyynNHWcHtrZzEEYXaq62Tl2TM7
0TCgCBjwSMdNj5zePKVJs6EUdmI45+1UfNWJdY+S5QrK9WqKwHgH3XM0zsCIDg7B2UIEkDPXyqw7
WWLr7cgaCnrt87N1pnll20J93kcv1CYvNp9cAbwIcWTBBIPHKI72bIENjRI+MEecTV3+dFrnG6Er
l/t8AMgPoWQHShs8OnEi5ucZ1K+QjMyL5tQ2IQAZfvI/fn/uj8wWvfcZvl+WJyRJknZ3e4YutxBq
fwomDek+yD8ZYCaYd3joWlL4chyDI0UQPmz0csvXFuHyLCsTYOBFUVNd/++83pdbqO6rxJi4CI4S
8ek/TMZJt+nF9vY41ozMzpqsysZGnBcc7SkqaZwZsZVFTh7/b1Zm3huKMWUOIdrgCMy+HI6JGZlm
WKypec/GAndkwMOi6oycFkpx84Cx1UuzB9WkdpLkZzHFfYHexediWqkrXu5cH8RS+D7037Akqity
3sVR6JpFkT+gp34CQRmCphXntPb92YrQrqwMqgf0RH/wNrLXOkTWPj9binaUjVdp+Pn2tPHKXZPE
t5d63sB4NT9qlT5cdaajeXo6JfQUyGf/a2CcUvE4ZChSIsMRCXuXN9suCO03qZ1vW14bmbqDPxjm
jj02bW/Tk+bcG2Pc9isjW/v+LIXVttVAEOdiYeQGWlj2WvvF2vdnr2XkG6WmS6xMLY+2fdbXkNor
359nNb2g514DQUEIbDRAnh9b7XM+8V8rjxo4HBYKE3PdkC7lIxJkGj35/gttdqO9M7rft9d45nbn
Jt6fcB/W2Lc7wifki04SSKbmDlp47JP8N1cmZlcrqrcBHsYwkXgRpJlM47FfY09ZXon/m6h5Dd/I
WWrUAUy4KaSf8Pj+r1zIf76v7H+YpcQAz0PB8f2huGPVpn/53xZh5kIMzc6MAh1fJ1mCcSCuRDh8
7jn0byf7nxHMnMhQVCVabH16Yl/MEf4ivj2CxQVQTIdA8aI/aK5f4XcaJJZcxk6B96S5NQA3d7cN
XMb7//r9AEsAFAIdHbRwXa4A+GWFPekWjsLOJ9HgRqAvu5drPO1XF566iqCnhVgTRLNovru04ghg
rWsXs2QbIHh9sP5KHrvfbo9kaarw8kVSDRU3Ra58aaMywTyHAIGdNO8g/G1bruGp1gzM3Kprcc6k
CwNBF/X0R0bXcHZLs4QAHI9fPCCvAQyVw1LMoGxP1c9u2DTjzoDQbrMCDl8ahaKpA74S/B9obLuc
JtL2gqZa054c73doBr9uL8LiED58fbYIoP+yhkqU7WnyYze9T7I4cGLer7xZFq0A3qDeduphZ12O
oYbGCMKDlJ6mDcmefPLbLr5Jc8V5LE4URHeQ7XCArJzjKvGY5H3bGu3JLfbt1nJXorOlCwJl4f/7
/Mx7S+QMJ13T21Od9mFunuCfQCV5ezXmePn3KwKi7qhwIuuMkzdzgB6vpMn7pDkx7463OxLcO/62
y8IMuUG2qX4Za9mPxVF9MDjbXRkKKypN25y4GYr8iehR1ax4rKV1QeoDSvVgtEM5cFbz9FwxQLuS
tCf/b9Y8WvYKDH9pBI6O0BwUJgoTOjvlulNVBoi98Xlr67t3ANSm1soIFk0A3Yxzggc+KPMut29n
MyJ8ajSnRkY0/40QrVqVSF06Iujn+7eNeS5QVetqnP/mJK3Itt8mO6b2JrHW0jiLi2H5gEbipYGn
zOy8+6wsJ5YFzakagLWK3bfbG/h6FA60Ez10jSIVgvy6Mv8hPrCBiiloNtYnA0INGbQajmjkkWuD
UEv6n9SsugPBgoRnGC4nlbOb4yR6o2WTk2n1Cf14ThWO2ab7NgV3pXm3CgK+ni+YUgw5QOIYuNJn
5yNN0HfQQ4jlVO09fTPUKztrYb4uPj9bjsBqO2ZNSCbo7WNGUQnZaem+dVeQRNf793IQsyOCgg0Y
3iHlc6LVPoU6rX3f2z9vL/yc5VetCRL/wJqDLwlfm4Mo8tSZ7M5K6lPx0wv/CA+4r2e/3Hc5oHZ7
uz+OqJIHX28bVbMz2wfKIsg7ArCf6s5sXLX0bHC/YR+YwdeuiuUQayJA47cZ+XLlnrzaB0hGghkA
B9SCnwFi4nJjK0FcTSOBebaaUx08/709kLWvqwX8cGwEAzCL5Pg6M/hmKGItCDa3LVxttNnvV3//
wQJLXAP07rDgGY+o1aYZyvkPRXzbyPUwlCqNrviNAMlAxvjSSNEkIxAoLXnpgzfXfc1XGrvWPj9b
blsWvBhMfJ65G7farhESLXweCp8442DCMiGJNYusaZG1Fhmd5OzKu37cAbPx6dlRCqIB4l0F5p7n
hrOapSLRjOSceSHo9f3PPs08CAIBH4dSBhhrEb5fTr5ZUxQX9c47s+7AgNdbCX+WZgetWMg5Yyep
eP3y84Vt5akxjcm5T/fTlo2fX1vEBnCzAJGAa2B+xRpt47S5VqYvrtWAeqoJP33CEHugZAeULfRI
oCRx+fMtYndjqXnaOdPSKG2+0M+VI3EnYfo/GLhSyehdY6qZr53TKczTXd18NszB98FUDWAdSheK
DuVyAGOKtKHFm/QlAODDgtBHOK2JIi4tMWh4QNCB+gjmSv39Bx/R6m0O0sROO3fpP8HBXG3ov/ZB
iM9Qq1K9E8inzisXjsa5NrVOBqLVeEq3BQ0teReYn9+oF1Zm58DQJsaZZWUvWb3hU0Trz5+zi+/P
3jLlBKxLJ/B9zu55dq8N/+P3Z6uAX454ILOzl+mrR7Ygo7vthRYWARwYoBBByAwtF3/mRDPHT7gc
rfKlqWPTDcsH0GFoWXTbyNXFjC0K+CrgFaq4DUOXO6kDLmWCaGn5oqOcnfivSf2YQYIj3bZrcAbl
di5CAADNDWiToUMGndOIAS4tVRmaA728714q/4iWiEIL7WDl8bpwLJD5x7XgmIA1XCkj10SXuq0Z
7GVLx2+F9u32VC0NAOI2ULNCVUYJI14OgDS8G7Q26V4AOWTuoSI7/rmS3rtrAqobWijoxA4sFIwv
TaSVFkhq1fxlGmO9j/hat+nSBH38/iy28PMJDKQ2vg9lvbKO7P7Td4MHXIFSCUCpG75ptmVz4GEg
EWB3L8ZWs0RcmkP82TVQBgCNAJYEb5f5BEkvRUMXFTAwvvFkZ+oM1KYrx3q2zhZC1AsI0MwtFb0j
uSFc8qQ4VJuq2yP2P0trXPF+s+P9LzNATGAkHuZqdk0YvZN7onDIE8YZ4WUfdu4rndD4N5xvz9ls
0a8MzRaFFlSbKsMmT4j1cvB0lyAuuG1BfeHD0X63gCoxeAreK+rzGy+QQdPlOlBaUgNs0Zdg/K9D
pmkhethi6E1F5pre2pJFnEPwi4PyCKR+s4NSTUhUZl2LySt97wGcGt6jdHS5MWoaHEnr+kWolx15
kdx0Vga7NJ3qpEIUE+j/K7y0kTWl5ggDCDE5NRAHAR1lPX2yTvM+o2CXBZATPx0Ss+pHfLjgkyzX
JBCo5MkUT4mdhXW19gpUMfJ8zaDM5yiOJbyS5v0TNTGmhnQaeaKWPJKJvJb9IO5IPvyV2XBKiING
QvMAqrjHjgx/Wjq+3t4z72HW7AeALQADRBj5zl11OUTI2eZ2n2fJ0ZPNlIXErYJdB5LoV8esILGc
p2XcZX6wC1g/xmnvdI+sKrvN0A7dsxhp/h00y8bBs5xkU0JyPZJum742hlfFgcDCMCMdt0miB3cs
8eUWINu/wMLRAw3K7j7lactAyGCU28Kh4lyX0j0R8OVFRldOjwMx2QsieGzezBtjdFqib1AGxfh9
wqqckkl4J+gKpX8T5jdfUh1o9NuTswRDfH8ng2wVCeurNGw5iUL3E2kdTYNOu3ywzNcK98XZM2V1
H9AEkA80HEGR1W23aY7tR2gWbE1ppH9Xfom61WbLFATQngH8UvEcz4lrJkQnxlRl7rH1yiIB6anm
gT89g9wteFAHj248CKrhWe/7045mvInRONrutQScCR1Lz76RAuFkWNtCeM0p1wx9I9CG9NNnLphU
exrY35Cm+OQ9h9w1bgkksIEgQtb/Cinm17glErs3jn0xxk3ePQJP/nZ7Yma3hDLh4PUJ7Ac6NfAY
mgWXk9UYUzBV3tEnZh8GXCNAESUD8MCiXzE18zjKlMJ/wtkBboDMxswU4GTagB0qgHhPgyosid3/
yjTg/D89Iuw53K0O1Llwg88uJGGikRVQZXHswexWNVgd8UaMNUTv7Np7HwycJnKO74pZ8xs8o8DA
O/UEAMhobUooKfRk4+qPHPXo28NZNASdR+DBFX/jnIvCYDwZdMmHo2H09X0L9fgNYZB16Hzy3cCe
XbkWZufk/48LyE100OBlDKd66c7MvvZ6IFOGo0ALhZ25O39CBX8I8/xnh0x3YDNQEhQrfmJhEwKk
jBQINoWFTN7savdAhjzWbITRkYWj+ewyGmbW53KS7yPzFKoeHBjocJ8Hdann9d1ACnEkXbC1pimc
AMO23T+3l2tpKEoxE2G7icTIvJ7CQLOcjg5U7kn+aqZuXIofVfntszZUWxWeO/ijCDBmB6kVeuHn
zO2PAW/2Le8ObndG+/ltI2qhPzhMTBceIO8yPfCWNmgMLzeCMUxF36MR/2iDkVq4f3t0qRC5T2yx
Ke1yJeBeNIZEADCxNl7q8zyeT4CS1NNqPAZGfV9NhwB9+ZOehTp3Qr1bGdm85vU+NJVuU7J6SBxf
Ja6kVZcF08YjWoaeLRMvxs5vI8DkzuCMg5oHC17tonjRRLrn1vB6e16vNwhy+siOK2Q+tuM8v08H
iyda1Q9wT1lU60dm/7DlGiTx+hSjUKGrijog2Lj3ZnGXD4r1vsyb6ZgzrX1GK80YTUxnoA7wzGFP
ACx7K2w7PVtuRR9sKAyv0UYtjBLXodLwxisTpZ/ZI3MULLV7q++PvWF+LVv9Cxh1/lhdsuI4rq8U
8LH8x8y80me7TIIQaOiPQ+X91SfQHevi0/4XJlBsUEUg3JPzrVkYVHCIFvbHVP7glr+daADa1S4G
w+yK67329LCERxtuSZQXgznmL+2A5TD8tj8W1vTgUZFGwqERYbYVl2O3UuR/d+Sz862amwGwRgkT
2RO1gh9D8yBpqeWN3bFthmYLS0OkV5SdBiP1HoLBHDe9q0d28QR+jTxkfp3uc9dp0XbHipcJguUb
YmZB2Lau3DS9a4eJEPz+9llZcAsXv1HN2IffaMvGKGshuiMr9U1BIC5TDvVegkjYNuq3qWo3t+0t
rQDglnh0gSRZCWJc2sOD2Rfo1uuOKTWRFE61O5OKDRi6DrxcJWRWDnS+ACjw4NGAEgBC05mDZb1T
67Rpu6Nh/pHDn0z75lmvYno2oOZSo5dprxfavcPwBKD/jNZKcndpZj8anzkIZmpaQHraHbu6Q/eU
Ofyk3vA6FnoQydq9s8Qa59m8XKecruEh+4euJBDl6HOwxFgoMVqr646lXneqD824A/YUEvTmxFDd
7vOHtrTyp94EO2fGnDQKGFrEHWb0Ee7Ctczzkn/CawDZbYDzr8McTsuqFETyIxvAM9y12lMhyj8j
WaONWNpRH+3MIpsxwzWAqYHWIz0YfR5rpRblJYl4Xa94jyVXqJL14MpTL+H5Q9hPy9ZPEsaPPdHS
XyDr7cKiyMk/t0/I4ryhhw38IS6C7HnJyhWdHN3J4EdA8p6nerrz2nGTdWQlA7poBu09Nh4KSPTN
rw+44c5PhhSDceu73pteWOBFg5+saTksLo8DMjk0kSH6mDtBDX2JXjD1/EgD0qIZrnkABcG2NukU
6sxbkc1cuJRVQAj5EVMBbeYggiAvgkqOOT96lROjJ+QAlfjndDSqKPGR6EGjx1av/X/MRotuL9pS
wAMBFoBJEPMgaJxPZ2EkDp/MoDvawYuu3aH5HEesjhOtiKc6JtobG1J4nJWAe5bcej/xCObBCofy
Hd5JM2/aF7T00GXYHSujjdE/LcCOAtWmWnNS1IKDHcDbZDcma5zGSwdBpdMQHAO+e5WgL4JcDhqF
WQHHQgr3BSHSr5UJXdqfvlIvR2gMKot5fNUxbpHStDChUshNMNRygx4cVB64ZoW1y/04RdN2lFpt
+UXUZbWZbE8CK8AMkEe1TkhNA6zjdcv3VY8E+e1ft7CpUXBBo7hqIoSUqPL9H25Ng9gjn7KiO9ae
GaLZNLTSvWbuhfN2287CRKPm4qtHG9o7rvuCHLTqZgJ2hP42Vn8Mtlb4Wtq3FxbMy5FMILHMh7IC
N8i4bUEm5zV9KLIKvEkvzABF2PAVT0cwZ8mVGVy4HS/szq7mqkInMVBquB3br9ROI78DRe5dV5zz
5OvtOVyypNCceI/C/1xHHEldB526h53iJwQ8yXgU9Z9uOOryfNvQ0mJ9MDRHewV6R3I7gaER/eR2
INBUvZapWFyujzZmy4VEdlVZmgoq2uOE2NBrErADFtuKf5VmHWMpo8LIt5O3MraF04ibQlXxcfNd
C7qYTqL1oDjoILBUTZu+sflG0eQ+ojW4XdkZS6ZA1uwoHw5Y3jxGz9qxDBoDziUIikeP2HckeWTO
SnC2ZmQ2j3U1AFuRDt0RhVNoub513s8MlHW3N8TSzvs4ktked70u0IWP2Jr496mqALh3tvnqWF/s
TyLU1T0APYf/zJka7gd/JCypmShp4h5Ipgc9dc5eYf26PZgll/fRhPr7DybG0qlA04nBuHjIp/Wv
zDIiE6QbawTBS6cI5FtI7SjEzlXRxOTUI7TEDi/yydmnaE+OR002m9ujWVoayKahsRM8myoxfTma
qkCg42bqGVJWwVkwMMaxQm/AtmD5Mc9quudCsrfbRpem8KPR2aYjQ07GpMbONspHVE+IhYLAo1a/
3rayMDTPBuQDiSvcm1egPUYKP4UwfX/MpkaeTEnHO71s/HsfNOyx8Cd+yoN+jeVq6e0BeLOiYABL
J+Z0ttcFmriaycD2kNrJ7X4yz31g6HSERHIE5rEddUXskENC8kOSjDGTK8/YhfMM+TvkbwFxgZOf
l0ibPgDxT87ZsbPqcEhtqF1/Na0VIwszCyP4B7cJoPtzxDuEI3Va0YodiRHssxQUGC17BAIvFOW+
FatX86zupg41evDfOZ5AY4XKx+UetbOBV0WasyOr8pNTJnpo5mwnSPHT6VDyaooiC1Nhv1aChcwl
0VjRfHt7Ly0cRpVaUrwSCOCvCNpESRI2VQE9tmX+I6Dfs6Ff46VcCGE/mpj3meHdCXL3zqPHwrhr
fX7IJxdivy+mzMPW5WfbXlnEpZ2CThu1hMA0GnOKCasE9WZq2/SY1e1Ptx9fBYAm2oiw5/bULRx2
nD18H+Eren/nq9ePjskkd+nRyG08vg9V/6XnJzf7ftvMwnCAylbIQyUafCUeBHbcVp9Q7TxWpbPv
tC6SPaR4izWc48IqIQ4H0g5VC5zx+ayBZaioaZnqKB+Mf1pif0948A/v/ceq0pJwQqYrNPBXK6HA
tVVVMgP1JB5WwNPMwWWZx4NpbCf96EBGK5a99GNqaqGb2pCyLNJoSkC3akxr+cj30VzmjZRdAHiQ
pgK28CqSG2rcTW2pH6EgU4aQhWqjiSQ87sfyCBH4TVHZu37gv82s+YYo9ydjcttqyCsZso60skti
aTjbcfKPstfCgJinzrKf88S6y/3x1IoA+8DsDqWkItat/hVKXV/GNI3MtN01vtgYJn0p6lYHgyyI
MNNxkyB1yMFBZfXuVwaNO6QH0CPb8K81c++KwYlczYoMbjwUQuxwK6zUDkzVzjGfEKRyAmg5KcLi
q3c12sZytxj0Y9uS4kkWfr8fms481KMh7lJiGucM2AMRghSreQJC7bemcfYypUXghm6/S9yD/DGQ
vi1jLfOLQ5C4dey2/m/WMqR5eT9tbp8KYLiufrGrK/J/xAfwoVcd9x4tJjI1nXOofbeKaOZvnHz6
1vUysoxhA73WLDRoGtPE3bq1tQVD495hFtRAaH2PbMUvlye4sViCRjb/frTzu7pm9/hU3EBVVC+a
CITFiBkmbkI8Wb7WftHH04gXE/PTJ53zYg8aRgjAlvYfc/If0sb0Qmmy575NH6syONGGpQ9jww49
aZCFzujGbUBIlme73Jr6v6lFQZWU5F3M+qwJW692wzoZdmPrv9U5z1FRH49krIewMLqNZpQPprr1
Mota4UDsIuwD2d3TDELZ1WCjDcgvh80YZFacFUVsetpfv82jEbxvflaDD66JCNdo6AmQj4MNPguL
KePbBPlnGiak/D767qOo+VvmBPFQ+/d2S58cozs4eR5bFjlzTu7HRL+3efCQZE6U5d0ewlNv4CO+
J7Z7B2I6SC71sexkXAzlFpDzQzV2d3lDv3gJQ7Nj+ihJuW2Q65L8e9MY8dA5G+FpB0jIwqsNwcYZ
2uc6ne6ayftiuMm5JELcDQHT40K6jylDC3RGh59gnH5rrCFG/vXoVuaGDgGY08pjXQzkvtJEbAl/
3JgEu8A30brm/IIg9F5PeR/VQZ5GtQzScJxKsm0MQOoDLTtKK0cGc8jP2djFFrd/abXjbW2IDMdI
NpFwGOofVuqxPc3yndtDkRwJCLcFrZw1xUVf2jsnre5tdNLHHZRZIvD/ITXkJz/zjLB9yQIj9qge
orlniH2AYELwGZKoT9sfI4digZs4K4gy//pAgzIKGUyFcFb4pOAytgAyqU2AmnIOLvNqAL3AkmP6
/Uvd0Y1BrCgAVZgV9EUsdTlsAyMzt2aLdlGma7/Nbtq0Vh8nBak2QNuEUghUvQJXHfx7oRVn9Mh+
60cWgzxuuJdjWWKDpuQx5wWI+0ZON20H1sFC0texGax7V8sjlmjfddqeBk0H9+hwrqR10qYa4gP2
YzYMxWE0RQUx6ensBvVG9PbOxPnpW/tbUpQ/goq8lWnlhOA+MyKDMTjEYPxZ5+KHY/BHU28Pk23E
mWgPXtnep4OMChJYoQ/y7olnP5AhhZt2nMcMtZbtlKYNmBXNR04M8HjbX/TJgSugkS2sSGdsaxOB
dyNK9UQYD4lt3mW5fDFKywmHPHhEIuLltje7jjuxWCgPQ1kaxaurbBMpfaQxM+EeHC5S+ALahm0/
nXszOze6FiauuxK7vGcrL/09LKIpAPhz4GLw37Ptgbued2PvHPSg048YYgqtlsF8m7SmniIwV8Lr
O1Zs6NsE1YwpfhLMvNezXN+w6i8AsbsaUlUapMfGP5TGHB7h0PQdKukWdY+VzsDq58a1NYlNU1EZ
Q1NRfi1yo3ssoPu7uz1710GEghqi/uOgBATi2dmrqwDyuhKFNA6BrEH/S4if7Kd65C9DEVA0zWQJ
mNrJxA91NzWfjp+VNiay3kAfKoIWFb19eDTrjLaFA/bIQ4Hw6RnZ+GILLcNhJQZ01RAulwteAWxm
YMkBK9gVHsc3keH0+mQ4EMhDPFKL0Vev4tV9zylINPCQ3oEekLyiKqc9Q63T/VUCqbE3SA8lmVS3
9tA0ZHtH6/yvoCJ1HlnGi63P29IOHY8AazfSrA1BLgj8el2OmyJ1fjXMTF/6qWmLyGy79HnMdXFW
/WQbp0zB0o0srf7VbC39d5dArcQWHI4fruPZcCTQPJAC+Z7oDt8GjRe8+omJAHnSamQU6PDoyS55
tLtWPFCfZAdNy2iMJBe/mwyQ/4g+4WAPNrKHvhuhBWEW3nMnkulLkrjDq6hbbDOERX8MswP1Kw5z
lIH6MwkpcbUKNBBgUcgTwTZobLJ2ELJay/pcR+TAOzhgZQO8XBFbz55tg8gKTnUDAwqGKqSFrYVG
n77pLiRSb+/s6ycGLKH6D8a8d7zXbGfj+W+0g5o6z8pCqKzvSus7V3km5/XThoDYdVSRQbEvzfHs
rTH2kjeGOBSOJ/7JKl3uCsjYPmW5ZW4M5K/XikbXHs8HcEQ1bOFFjwY9NfKP58aR9lThjB5E55r3
ss/krm5b+k9FgvHF4noeeeMAKOjtYV7HjKqoAb04xaoMIRD1qz5YtZKx6KlWioNjM7phk65vhTd9
kvcEz3pYAZbWfy8TAal3acWxWA89lVYcDFAqPtNxKvBkSI3N1FtrBcv3+s/MMSCPijyXSswAYzG7
5gvdSIG2LMSBSJEfRWWDygXE2E+9SzuQOUrrdzFxefA8Jz0yKbWfOSmyO0gNDQBhVPV3Lv1sn8AT
bNqEyKjmQGZoZZ+fAxEgqGyMBG8VSExatZShWzlmH6W8KjclVPnCsSSgEB45RKpoQ7ejKP14YDJ9
hBPpozbgeojDONyRsfvNW1sAiqTBzfQN3UwjCGH0ETGTaCF1ZNWQGcHZDyd33DACyvzBLzJ4tjEN
gYKJ2txJt/boIPVTesF9ZnEcPEnM2KRg9+lrCG+6uV2+AS78xxi58ycYpRt1Lecbbhv93jSGZJMR
Tnd5TYsnve5RBu2Ravojk1Q7lD43y9AyctAwu6wbTjxPhnrlrbvgNqBWBulmPHdBgznfFm2VmlIH
2vFgcz05DE3T/SjAfv1o8GZaec6pVZ/vCoXftCyljXh1XUiWoClSFMOh0/p6K8G79lQkYDOkGpTM
wdNubRLelI+eWSZ/cB+T/2KkSjAIEC2UZJCsuzwARVdogMWx4eAb02/WA8Lt5lC8Tcs1iqQF/4g3
vKIfRBkRyUkVGXw4z1lCdAAS4Yldt4268dhlQNm0L35KNrcdx8KEIoxG1hOWFK/YzHEUuT0gB+SL
g9Xxb8wkG+qIyKdWXCOWrhy6lQM6RCsrvm12IbJBuzwaONEmpcDxakt9GJ/feZqfmdlwQL/Roc/+
Ntkr4fclAfYB3RSN8/O2uaXpVJQM2DkB0qDzUYKymwZaaYnDIE/I7Ybce6jtN0P757aZpVE5anMi
dw3h9jkv1ISOUX/0EnFwGy9KUrsKq6n65o3Fb72wuSIm/ypBz7zi+5cGpzhDfRdMIwCJzZaQlAOw
07mQB05QUUufpPMjNYpIVms9Q1eGANhDEOqpgg325NwlA08auHSg+ZMdPEI1M+HfapTvvLWQcH7E
YQW8JkCfIS+IWZxtDSMB3rxwnexJiG9jMQBqYaBnz0NVfK0tcGk8KA0GgJaCv+GKxisvWhv5wCR7
yh1rb5RkZ4sm7MtmX7r+3e2dceUiMagACBIEPED/AsR3ud8nszUT9L2RJ6bVW+oVXyY8791OriBj
3lOzF/5R2VFkfQpZATz4bPLGQMcDdYROYGBVsdVCwwr5mJesOCT9GXDtnL+04GDX6jLMxzOo4Ve2
4lXw824euGCFUrxGrfm8KSqu8+yJDp5KBL20o/aj17s4T9q9BEr8v5hVeKd/m1NR0QcvArhMWxIH
9NyF6aDVr4gMEHiuQZ2vQqvZmGZTqtvjUDmTyJ7qoQs9ax90Kxt+YW/AV1ggqgbNoouVuxxFSlB9
sgeMgmZ2FFRGVNlfq+b+9lQtrAyq0jYw20C4A885cxLYGDpFeJM/tToeIhry1g91aoufQeu6cV56
iIsg97Di5RdHBmJPMKsiCwAI/+XIhspP5WDggKHBJjJ9Gk3BPSHlyqW8cIw9HWgWBVOFa59X3V2H
au2YSiyQRcLePtXj17xT0hsrU3jl3XF9wIrCzeDfqxexXRGzzByveOLvOAV/1Le8TYJYH+xXH54x
HCCyGdl56+xur928UQrgGVgGXAmU2Tqey/OwQ6MUkBORl08WJRuw0u1Q79hCT/HHaHb3omn/MMc5
FK6MbVo/mv3f2+avDwBybTZGgHKCgz+zjEpt6pXdulnzhOy/c+aU1j/HwhRry7hkBr/7/dkEaPq8
6iT6oKSS1e2TnYMgLR9sFuvtsAbiXZhLBxBTaNC4yLGj1Wj2hrFGMy+Ywdon/f+Rdl47ciNLmH4i
AvTmlmXbqNkl0zI3CY0Mvfd8+v0o7J7pZhFFaHauZiCMojKZJjLiN0nyJGQVb4LgkDsvWvQpi/RH
e1L2gWKCfKNa3KQbG+JqjNDcaMPzDzi7a8bb2Jv2VEbK5NV159zVkVQfnQxryNsfbD4w3lwCiyjz
r3h1LEqzkV1qz4bM4hSO9JmmaJ+O9qFM7/LkpE+Ny81wO+TVHiQkD3kwL9SrZu3ytyFL/H2NVM1k
z+oG8ZjxqPLSQUR7NelxWNSq6PIf4iH7QYkPBinVxbfxHCerp6gSkzdUabjrC+NgZemjU0Q/WuCT
t2NdnWLz2F7FWkynk2eaJpxA9rCd8WytPnXVgCiLcvgvYTj/USaDErvsGEqFTxOHTewl5ai6U9Xs
ksHO3LLqN27NlW8FwQ6MKbrU9EWXKF19KCH1ilHyNPVxKj7H1ZPWfK+jYGParnEVMJxkzmS8y4Cq
AMF6+420solLWo2SJ+fo/GiDO8WgIaeHzMB0PcUhr1OyfVUNxmMgifrc0WQ52J20VdS6Orbnn8Gp
DcQIvb8rdw1pGHOorankTa3iyv7Bzw9dKLDY+JDFnVtsOVytrBbCcc2CZ8ewbUk6ccpQMnTRSly0
T1L8RTVP9V/jAP6M6N8Qi+KZHeYs+IqJ7eLcBREDMTNx1f7l9npcmzduU8ATPLgphSwOSl3OUymV
bOE12o/ATnaK89w3d4r04Iw4K/hb7pvzLlocWnNhiRoyNw3KO4sEJYsCVfMdVXj99DXEzq2stlwS
lbWF/zrEPOJX5+IodUWrRoQoqNs9mqn2EkMY6SPkCaSkSM/1ODhu3ORV5Rra9Kw6fuwO7fhdG4w9
Bj87IbT3eWji9G23xcZuWVs2FAsR3LMtDESWxK9KiwrdF0J4yfSQw/MfaBk5W1UFyuors8xxOR/R
SJ0iUvZ2CroAKZeaLoenDrbijQkVvKzDMazo6RzWNrWidCh+FJHlHDtb67/kZpkf6kGz7joqEXtS
8a9K1OI1Fvk/a3KFvVJDnpXBweyM0on2XWp09zkh7lUaWudSVts7P+skCl4dpaxGtbqTJNf5SUnZ
Hz4E8Na15dZ0dZjed9ieRXt6AKE7zsig2FQU3E6LcqfqoewKI/xmdaZyGNouo6hmmPua1mNi0jGt
W1va66EOLWdXKuCa5fc9vSV77PKdXw2BW0zOLpUTDLUiX3JHP7fcpsL1Oep69UnDXtGNVaV2C0Ur
MEEfqsc+UtJHtbf6swxP4xQ5Zv4YNk66A7AlvZOy8EuZWbXl5vaQfqm7gZLgECb5nnroCGVwrKRT
ORXNodMi49DEQfGMYJV2htRifU79QDvR79H2Yxs2930lwvssNxNIIFJzL9lS5MppOD7UCGh5QWDR
GOwKMCOoaZygpr8EIX6WorfEYVSt7F6f6ugcO0Z1alO5ODgBEMSAZ/O+1rDBRNwj8QDcil0ojGRH
+sZ8pmazzyTuGBF32qEytezYwzg6NhaOLJON/9Yw+P1j3gT6fahRg/JbJT4PqigOVJqpayMQ7kJn
djCxG9T96OgYcBTDsB9gLmEcY42PxVi1fKC2fxR2jCqi3psnpGvaj7Y010ojS3iVFYljz4Pfqy0r
dI0Q+fSEYjnUYnqeuizZR90QT5pokkMtYrBigBWw/ZTlT7fPurWTgdoXecQsZ3UF3E0wfusaYdoe
jh07KwCf0yvpHljQS9Sqn2/HWjtXZ/0eIFa8z69QoqFtFFzBvvCcIbNdNumDnsTvJHWgf2/noFLj
vZI4G4S++fRcnq7U8WZ7Ipjv6Pe+3fe0SxNnMgZsX9Lk3teCU1JG+8wxntHAyBFcMs+3B7l2zpBk
8yajTAqocpGf2VYfTR21aM+Z0l/Y/R2qKNwgzKwNib4O/Li53naFsBp5w7ad1gsPa9hdo8uPVo6d
pPKzNJpDIDl/i7rmzoVnD1qH+5Dn8+J6AvwqojRXHBzeoGpADYuN6JhMW+iftWvgdZjFFRVFfYcs
xuR4k+WFaulK/R135kaVZm0FvgryB2Hx6h4s2mgaOpsgWnvqrUufvzdTnP0CDcf437WxUZPaGNLy
wTWZjVSF9Ui0zvmkSdGpMccHwQlze8WtbWF0WPVZWJIC/TIMNN9Ct6fZr8wXu04WKF/f23m0A+B1
O9DK64ouGGK11JKx31hS6QRSKllh4Y0tAbPof4fcTFp4X4mDE3J7grAD6PD/F3Ee+qvvhUda1IqA
iE5dHoscMnpxGYxveJW7fX4O1AIk4VYlb3WNvBrlYr2bPbd/NRKz1NNdnKVcSC+mAzirSI91Uu76
Qf/bMs68w3gZw06cFYeWkgIjbS7ZDwLhcWdNmN36Bugk8TUKf9yezdWF4lDGmKsZmM4tttjYNX5M
KRZv89rcDwDdyuKb79RH0Wwgla5LDYwI6CntFc5XymDLQ9fQE63qBtODpO1lpX5KbfNj2Q9MovG+
jsYD7efEnV0F0ZoJTk6k/bw91JWtR12PhvDs/kQ+sUjhpbj3DSVMTU8Z0bNJOz/fjVMEUKuUpsPt
UCunMaHAJssmNyiY17drNI5ruc15vnqm9Hkazn5PZhSb5xCn0b8nYIGImUc10/gozi4vs8R0SkST
KhPtMmMXCHsfi/EkWeKxE8AWkniTDbM6j8wiPX0aINTX3w5OURp/aKbG9KLQdhNp+qhL8rvBMX7f
nsPVMHObgEYVbfblESYXY0SBTJieqpeSKynql1bVmlOuGsX5P0RCqZiGH/B4dJLfDqiXy7jOR9X0
6qhxLaEdndE69puGBGsDQu1kbi0iZUFr6m0Y/MjqIrcD4HVt7dWy2rkaAPZjpwf+6faAkELg71pk
OGw1DQsv4ALXVukz5E8Ojd7wKhv5+FGyWgTZhOKGfgWw9cnouh1GxhJly6CsDqUZUgR38sSVquJX
Knf5Z9ClQ+mqTaWcYd1pbmmkFeg+Rb+Usd8/kKgNR6nMw70Zpf3OT/picqnpNztDz409v+rXGCs0
ppWq++B3+bAHxpvd9WVb3IVBYrq1U5kY0PrOY1AKKiCYWuzAP8DARDq8fPIlR3tWRQCU00/HHZpc
CGGKyTgJtQk8keO6NfaNf0BwuNobbd4dfLw3dj7Apfco5pt3Jcght5L1bl/kge+aRp7tJr2d3vlR
/0+GzQiYQcu/78Hq7WruY0B4MnbB+hDfQxuxdoUy+776lXMqSll713Q15s9l99Hv5eE05LSAfSOy
H2wgCacAIfId8LfhwU/ipnAzH4Rd5J8n/RjRscuV8sHgNR26IDOzQwj5iueKbd0XVM7PNEe7UwRg
4EEpJtkbLX28pFXvfEQ2X32ofUM+SJKcYWoQy64+aPJ9ag7Wr0wwoLjSpvsApMM+wUn2HkPgP5g+
52NcYSYO9LU+JZkojjYQkJ3VFcod/za5Wtz6u7bAIyHRmgxkpOa7HBi+q9k10GEfVfiomY2c9Ubd
JxYpuCUw3mHzZDslj5q9At79dztY0ikTobmTtdC+T+HqvutKQ79HX7R/MgfgBj6qGY9lBZFZ6JF0
jrteeYkDGY1LVRsGfBNs5VOWVGLjqlk7fakaIvbDyXjdTu8j0SahmRgUtfOvZi+mnciH0RWh/GJU
NQlK5G+kWyv5Ac0QRKcADgC+W3Zpe8Mu9LQ2cbwOpkOWfJLaX91QgKyFudz/U9SblKIr2C+H/uuA
iyRIC3CNl4Begdf0qvTroP2TiacwOBvahYKYW8vTrttCm6y8YpC5YhPOVW0gSItLLYxaiGOGwDpH
bfYdZ/LfuuvBhwXcyWuCv4eCxVXvPvbxaxlY3V6n/VQEhukTQsrmFqHnj5Li8nA0TIV+x8wouJJc
HdSWLAVMixdnhnTEpDw/VwXSFlKb/zO0rf6At7L2OdHNaDcikLczernaJ1UExCa2ij0jqC9R2th/
/zQgEYOFTkWKhsyyKw7ANMmGeP5ZpfUbiIP/iMVQdNAQHN5ILvW19Up2SaMVshFdg0WDwqeiFQfT
ZHt4v5T7oAcbjpHNZ7lN1J0cWj8B0KZ7oaY4NCLCBAImik9NFs2McsReJkf3n8wWcwcqoagwhnl4
rJRJegxJ7ygqo4fTjbFzTNNYvpPsSHOtsqKQh1k8hRRn2OVhqtzlBeQfaibmg2/W5skJB/8A+DR7
CaH9H0xJao+6f5bTxoDYS61p32Y5/80rhuJMPIDdAlZGSWegNDLoB04yUH4y0gE6qHyOno7zv0Yj
za5gEt6+Xzemb0l1MwdVGxOh2J7VG1C1xee+w0PRVH3XNq1TNXY7JUNI9nbQtfRhVuLCI5qs6Aq1
k2u52UANIWg3Po5F/mKW5kc/QuzjdpzVbf4qzjz4V+8rx5fLIZuAkvU8g8cwdHWMKG+HWHl0OK+H
slh+qpNAViG589AMUJOH2mCV6x8CUoDbcTam7A8b6tVQLEDDmV4xFL98QQKeG/FT3j3fjvEnbbs6
Tf6dr+WzokQrMyHfsb0ij/ZGmH1MTMlV9fqprcOfcWZ+YLQlTEj9HGvhuyiSXSNv9qNRbNx664Pl
8KFBB9Nt+b6S6mzkDVfbXiclOwn6RArpCJGVw8Z4164eYF0zVBkhY0p2b9eHMQRZnEi97cmx2AsI
1kluuJ2in/VR+1oZ+s8mgtoz9Xf41N/djr02RIT2dRYP/OArfTG1yqc0dwrbM7MnuU8Z4fus/nY7
hrIaBGgI72HLAvW9WP+G5BSV3YxUnMqnSPqa2q1bD2fDepTjJ1scWgpDvXPuW0yfjHdt8W6IG7ft
N96q1/oQXIXcgv/7FYstUqaA5YeJupecPslYRkeBvZP0Q5xDdbV3WfBLETCIN55ca1v/VdClTUI8
qGABOEM9K829PjFf6sTe2JLrAwPNxg3LC+UK2FCmgd6pQWR50RB7ZTk+2EUc7/S88CDpfTHC5DsP
JeT7xY9ItTdm9U/jfblX5/ckYntzHXa5RwJLFrWh5KQwrVbKuwZ92501ifrObvX2bJZFuDNtP/uU
hKPw8JyMD+DlM8RKIeqpws9cqZB+1J3PF4i7bh/6IjgrnWodMQXu98lopYfCUb+PY2XSC8InpnXM
CKFeWX7pTINuK5jIYzzagysyrUrdXgX4dnv9aqvrl3I6KBX6zMgHvN2fmV3TUg8sy1Njjpn2t1lL
2WPXm+rZUgvlmEdpvGtzaGnllJNeNRXufqma8zoaHdazlF7QKJdOadB2lx5aJU2IyYLUFYfGIapb
mMmjSB2XcrM4+yQXO5RP5fthENVJ4X24A18o7egYlvc8q/RHByFhN0Jr4FmINj8UUqk9lgbNkMQc
yxen2ti+q0uYshmCPjPVXl2MHhZfPVVcil6I1IRmtAfzL/3G/iSplCP+F2H+Ba8ulbDRs9FQSIPl
Ntyncb2XUlhz2UaLYnUcaLRYsE/mktVi/xtBgL4hhsSeXZQf1TS/nyx1I8T6Vvw3xrL9WfSKWmWt
YXk5LlBJa1J9M6dfNiqp7hB3nq5Eh2GQ7rMuO0zBFt99LQfAHeL/DdBZVOP0RnfSiK3jDciI+toX
y7zkVBiQTry9H9YmclagAelHWn2lJIYQOAjeOLc9pRJwaB3k2KR44+pdjYGgOutt7r0s8dtSEfiB
2WkWBSTVNXMIjlKnbpFa1l618300V/vmzH2xIuRSRs0kDxzPl8+O+g8QHQzg7/VqOsf+xspYO0Je
hVqyBoNRk2IKw443+u8UK3Pr1m20D//hu1DYBiU1b6llNax05NxGHdnxLHl8pkvxPDbW5XaI1RnD
bwnAHpjLqzafKJReMVMBKaKEaBQnDsurT+S9kubyrqpa9WSpiFXcDro6d3jSUWSmxg104+3x0BmN
n2nJzMRAzqAzHvLuYbA37uk/OeXyHuNkoEPA/FGwXKwFv2kM2Mg1PZCMMlnp/FONypfJACnb5O+t
JqY0Ky6y3XhU5C6KVAEM09ALnnzcmyaqc9qXVI7vGi3q3FIvHwP7d9CFIKG1ret+bWcAr5r12OkR
cR+9nQ3yqLEqtMbxonwq/3HKJjmWka3e3Z7ztffY6yjzN3l1JKe6nYMrYDqMQHfbyYKn9+xM5yxB
s8NEtmFj6a4enICZgOPj26JftTJ6MpQSJBp5qFBLLk6gKSbSjPvAsKBWA6h07aSuHzKo+ydFLe07
Zrv6eHvMa4v79W+Yz9dXY6bAVdth19qe0XQ7NZoCvqQzGzjAVFQviVHub8dbW9d0+oDjIJtJdWa5
rnP0A6UisT29rA9ZhOi4EPsKP63bYdbnlro1+S8Wxzx2346rkSmQdII4g589+cYooDzkD42jJW6n
Bc9tbn3P8+FbI4ydXqcbkzovx+W+sl8FX3QC5AbiZO6EIB8m+11URXdOlG7cR2tAQLpP8OYAO9Bx
WB4QcalLWYyskmfIz06W7ydx3w/IO3lxTsU5PahtfxCqs1NM/9Qo/u72/K5du2S+6kyH4ERcTq9j
NzXve6IDKTpqU/rbcqrjZIh9mpRbL+O1l+LrWIvZjE2A7nmHnkA1UVemfHpqfP2jmk0fmwYdBn/I
74qiPVqDfJoard5YSdcLFu0X9id2dYzzqsZFxYnKzNCT3RQ/s6ZHVelsSL/+djaJQZppgdOe8TKL
t6I5qjnSKJ3paYH0NVMbxJDzR0mtH0qz2Djjrvf7LGUz+1xhP4wM5/znr/a7VPdQnPWWlmJ6ojEM
LfLbUGhuVzxo9tZev94Gb2MthlXmUxh1Ph0+NZv1Auq9seV4eX1iv42wuMACVEGHwGQ0UX0JrH3W
NLua1wdFWLP9tVmzWBsPxQpEuLiIQG8uzpQpsZrAGiLT6yLlsRTOaeo3Dg5MBa6ODgiDiDVzPtHh
viqL+BKvukYf/Wczh1NyjG0tO6dq0e4brot6Nxitcedr9nRI1b762FtdsI8APt0VNVjgzvGn50Eq
jTsZteXnLCuCo2/H+ucojAbM4JrxxBbqP4PrM96TXsTnThHJudDMzp0mwGylXEf7KgRYh4qEahwg
DJeHmALYB0Sr+YYi0E9iQICxbMoONdmkOyeZmuxtE3qSVgf2Iaut6KhBJnUnOQ7uY1T/A8jZbXyP
Z9XXqjJ/W0R/qJVEfm7MCqqbGjsHsFlfp1JuTlUSdfugiotHqdWn4yBi/QECsNG5ouw0t+ny0UsG
0/eMtIaNBzpkhxGMdjSC6J9hrMEq5YGy8wv0SPRSSE/OmPWPsRPGB4oxHb2xuDg6vazvsSrCGRm5
8w8aTGC3TJBhyYdWuGoYBAdHRBqimWrxXrRBuoMca70IycyPImpS+NCGdMrRXHsoyshELWdQ70pL
/1JQ1KJxaesuSnv+hSpBt5N8mplKDYrFrpT0AZXcf/xeCfZZLVGpbKdfzpYPwPXRzAoCVjXzntAb
WPZX2g6cZlAhwRCJxs1l+qm2vyus3I3/nkKDKCNVNGvWTaQQskQzO0gmjIPW+M9qpJydiI5mIB4K
u9jTdHKlSN7XaX+pTP173KTvRCL/dafjbfjFxdD6bRsO1PufzdH+OhnqixE0p75TN26AtSMTjuuM
iIPVe2VbajVmqOto9D+Lzjg6SfwAOB9gK/yksT5lSvfXrybgHjOxEZ4ypcPlxd5YtWL0iuE/W0Fw
TGE2itp/SKwtLNLavTaLYYHdB9l1heD3G9lEIdT0n/VBad08Cx7ZTV7fmsfbd9vaoYkRJbBM3rRw
TxeHZhcFqYYqrfByO/+hGzDxG0VsJENrMWZuJLgj0sorzmnVqKncOrXkqSM1cw1Wd7LxNF/JJ0E1
/Rviz5+/ujeVNtWr0YCB0JmFiaq207l5Gp/9xvmklu3FrKx9W4935sDpI23JM61taYduKdc1ojFX
xc44mmwjtArhDVZyjJLvBRXFZPweTRvzuBqHAgfmFDMleZmch82gtXI6wfzPRvr5n/CEcVvrvZ59
ub0mVkBcYFdkZCQsPNcpFS9eAVhQOTY9f8ljb6lMKUJKmYRmNlQ1/12rxcjg1amNDE9Tn8HUK/us
H+wznfpwf/uXqCsZBJJGFA5mDxzwT4tfkutVrw1QkbyxoV2ohua0yw2n2xkZgpNRoiRfxh7jANSB
MU4zrWJXdSI6FaFscMiL4GfDLXccYh/8YF1G4D3a5KQV01e78oFQ0X0+GnE8os0n+YekaH+HjvEQ
dsavNm71d1OttvsuClOqnfg33h7aygZnZHNnRcH/C7LV20xPL2keRljBeZKVAFrQDn5iXeQsP98O
c60FyCOACwdYHQwdEwmxt3F6v0j6RAokT6C+mGH4O+iUgXPNek4nY2c3Gbo8kluhRo3o0km32ufO
sB9Gmh++md2ZRruTgupkD/07xa6RUgzPCuyz2z9y5QjHnQcbjD8CVqg/vP2NSWX0YyErkje274UM
WCTZq3JJB9o4puP727HWVhQ+TrRdYM6S1S8ybDPWAf2Hif8cFsLNyx+Sbe6D+NSGp1FSd+aWYcvq
/PNyMFFNnW01lpcwz3esitVe8vrBUDBTwEImMDTInkUE3GcC+5A2jnqZKIs+Cstu4Cpayd5vxBee
CD4qmpo4pLOPrykS8WNIIEYUqd65vSU1R63srAfUb/wPtydpbXHCzJnvBPQ4kPV++0FK7hm1TxwO
APuTjwKTBkkGzbfD7Sgr55nCww1VkZmcekXxbWyjNIcsg5RXo1NIap2i5QwhW1SpAiQBxbjb8daW
GQ8SzhLeivPd+nZUU+L3ZH+55Em0awpqKb3zO4mfmhIKtbyxzNZj8fSfhey5GBbLDJHF1KlzxibN
CWqLV2La7nNkbApFctFtdG8PbW1VAwL/X7j5z1/df4meq4WRMLQpMlxfOTnwcSznpVEvYaVCIfn7
DcuxAsJ3fnrPb++34QzkySoYlcLDauos+eG3TminXgoPVR2eimTayLmU+e97W7EBTAyOh/yEVNZa
Iq+sRtZqZaZWjLX+U7X2KP5NJ6PjoD+wb4PYRel4J/XmQU6dD2pUfpPTzjWUhIPbehn6/rEsirOQ
w43ax8qszyBnRAw4w6E+zonPq1k3x0GVw5zbaRLHDofcpLyXutaNg+A8+OkOuO7GZ15ZVW8Czvv2
VUBljLoY4KLwbAnZq9i5zzLG7XBLjeN+kpSNz7yCeiAcJaQ/npj8xYvvDBRQZDFqON7YGSPtr/ad
NmVHuf5mYl7uljtt7E+a6M7FpJ9iNY3IvMyNQ2J1jmHTaljskAgsN9IoNYGt45mLUoRwdempHU5d
cTQbz3E+J9nGube6zuBTUOUEW3GVyVUFAnGAv1jXcrbXE+NgK4/+8DPHqFcAzU/tnTA3kjp99ZvO
HkWQhmay7uKkUDq8Htu8El5gvs8HoIQm0pcNvBRdca3mYg1fMGCV9MDl/0VNz3E7gIYFCvi1ku+k
rN7Ff4gsZITTu9iS947fu3RonyLbPOXDuamqHfKcu9pQ3UGcpV7dRTpmag+hPHIAgodrvDyB6yBO
tvEUkaH7/VMYfjfE2YjvTPW75HwejbupvAtoft8+tZS1j8vyQomJSiUTsFjPGBCTuMFM9vzhW90d
0tHLkCezgslVph/mmLmtclbN7lkynrI+Al0f8GYdD6ozgLjE50SOkDXa0q1R177I/JNQk/6jSry4
J4SejKaSwnsyfYRMm/3QfnZs4YKxh0moHcYJMqVyLMC6Fd80lYMW2V69/CoBxzSM6aBH//g18qNg
w6bh0mF9o2fIl83apb9F9Ojk+l6UW6/gFUAAv9cgqWHVzkj6xVZtRGm1UWQ4dKRaN4uKQ8CSKf3f
WT/tVeVe6l8yvSF5/twU73Igf7F26HjtqcFJk4+pHvF01tw6/WaYmSvEgyIlJ5ijk/Wx6E6d7tX5
pXZeev08Dd+6Jrkzs59pCW0ytM9FcLexLNTr435++DqAeyldoCv49piz7SlrglrodD0UtwuepPo+
jR/G6gKqg8TppSl/6eEdVct4U6RxXnGLmwZEPbna7PiKl89iRep13CF8XRpeZOrvnCE4GSZFC+Qj
bg9x5Uk8A/eBcc3VmSv/BQv0hlOUleHZaoTg6mOj/LVTMvfl6wiLu2nw26mr6xZ4tH7xjdqNtM+3
h7Cyd6ljqTPCFq8BzD/efiSnHbXOz0oTiRT9nT60QH3sT9FQfIRtvh8t/zwYdbpxIa19Hd4xqNCZ
gJSvnoNWr/ZKF/F1uqjmWK6t6kPegSjNOn2LMHgViqUH+np+fHL3UBt5O7zI5M0Ulm1yQXC1yl7M
7ji1G2zOrRDzNnh1m6tmLnVdUSaXIBu7O3gvlEHbIPFy1d5qk1wdaYwGxOD85IG/dwUrmPw8i3yM
Wi5yj4p635zkKLJc+N3w06FgtX52ur06rnL7OeCMy6cqQwVrmbEpfWkgIFLElzj8HJiI136v6gTB
7/PtMGvjgrwx688htA2W7+0U+sgwpm3rxBe6UBVe8OmxsGvAZv0PsuGz0Vi/b8db+2Swe4Btkx5c
94TLSet94ZjxpR7NxpWD+GPt616h6n9bO2X6AIHwYOQIpBe6WH0JoGzFmab4ksA/rJBfKX6Uzefb
Y7nawIsYi+UX+WGgR0KOL+T4P/G+/Txp5j19Llo1eCX4+RM85y3Fi/WYaGvAV6UcuLylJup0Yz7o
MSd56NbBB7Mv9o32jcKd3j3Y9VaxffVzIfnwf8MtsU8SvGIIK1p86Tt/n05o7Xblzt9aFGtrndYj
vrGg3tDnWVxXvT0KBS2L4hLXVvBe9yfjc1QGiDh/DAVn4e2vthoMMBNt3Vn2blkEHI3MT3h5Qfeq
qn2uU+PMw7tZuhg95o1Lai0UhszU3dCtVGnTv91ciV5oIb7xxaWtOSb6lzGHczL9IIu8PaS1RUEH
V2NHceRevZVTI29jTZPyC5YlylGKZX8nTcbRjpSfphp9IKF5lBu9+fuJ5OSAqYfcLve8s7gg22rQ
sjaqsgums6A4Gl96tOJqdNH/lvb+GKkb8f6kDm9SixmqODcPzVny7qryZIxKaEpdkF0w0otoOA2R
tOvpaezo7NlW8VwF0iHKe+SFnU9NKh0wpfSSeDRQmajjvnxWDSqdRahEuNWp7cd8gorW2gg3uGrn
Fx/Y7crkjnai3RFncM0ClZyiS+XHQjPCfVGa8qHIwso1+V/uRIaFvVm34YMfRGI3VH38XJem7zZ4
xFl3reiiz7DeAI3mOwxc9gkPe3OC9sQTpXOTZEjIc33nHMjy9Fh1vnRHn1rsmbzIw6QrU45aD+FM
EZHvUl8SOMCU6bfebhVPLpVvdi6+FqE01kcoNjTUw1g+9JIFt8Kya2RQUkvPYHDZvxWMd180SVZd
Z/DRQSGz/mgWGA8mEEsushI4yT4y4S+IKajuIkUb3UDxlXtE8sV3J1ZVANzQJ3ZSHKq7RM+M+zTB
tsGsIcwqwGCf0mHU9n0e9/g2pRbz0lcbH37lEALnQmcKFTQqNOa8/F9d8ziWJbMrSHaJq19p8U30
T6L4+6P8TYjFCWTHCkLKJiGK8LuphXeJc7KR+h8c+tD+sQ228CUrOxZwCUJa9AZm9YHF1RGkk52p
UphdYCG4zQQ6uAYNmXb7qvOK4IcUbbwI1qaQZBPZS655ymmL67Dy8WHDWCe69H15sNv+orQlyH3r
dPsgWgtjAOykVstbnKLD2y8VtI46OEHPrdtNxcnO65qqRiQOcCfl/7AoXodafLFSJJExlGN8YcTP
Vh9Apbybuve3xzMfYcsTx6CTQ5lunrU/pYdXK68YUJJDXyq+QHD7OUkIRAql35izlUsCm0lalSgb
I+G0RPgajZ2lsaGnFx+18nD6psTvwv6+Y/veHsvKt6EOxUcBLUalbfnciPqprQRWf5dkHFysJqFv
0NLbqBCvBIGYB5IRNT+cuZdJfxc0WmqNaXpJJx+1pcyDV3QWg/rtr8dCGJprINehby57EFxsCJ3r
YXoJtPZC3czte/VcGOPxdph5DS0+P++zOeWftcWuWtU+wMRUk/0KZnjvqg4o+T466Arq8p4JB150
vSuSjTfNynKY4b4yq46X4ZXSRKm3ShIlorg4yfihKw5jGNG1lmyE8A63R7eyuCkJchbMqhYIoy+y
E70tU91EBvVSh9VvreZCVLON2tzKYLg0Zy8XEgQdMtLb8wCZrzZoIL1f+qC+i6X+E0ke9j7hmfx8
41utjIYHk66hn0dX6gpYJIVVGoDFzi+6mVPnpFEgOeMWuXB1PLPcE7L1qHUvs+/UaqXcFDnj0cvD
VNffal0/tk16EEX69+sA3WcccAwW39xzeTt1Ki4EcZAznjLrwqehVn9JoQifm9jHdUpDkvz2Yli5
kEiuOOiYRDpJy8WQ12M3ILOQX/okU95NjRXs1Lhz0CJvrZ3SNgEs7dD+lmihutV6WTkzCE1Gh+si
J8fyqVZR9nMcERYXqf4iDc3eyt83sOxvj29tebwOsljsgTQBRDYIYmrQD7v38WZrYXUYqjWnKM5s
CrqIYGHMjQDdlF/aznw0xuIeYWtQdFsV9tUP9SrMPNBXV1LckZIjOpFTVsGIsztN5L/D0KJO96Qr
X8Pg63+YN7T94EkgcUYK9jZchi50LiuMqg+bHfANV60/3I6wOqBXERbzJnKD50Mt5xcls88OinsK
CiPgDQbrWbcjN0y/3I63+p1A6wCnoW6OnMnbESEVEfkyZmWXSY3gek2/x74EnS6kjZRr3qCLy4Or
9t84i5QrHMq8MMo2v1hqPuKv1ZkHpR7LXTa04FGtRsL0q0///v7lVpwrVLMz0lU/wBiAmjQVL8EI
AGT3CyfTcEsMeXVcr0LMZ+SrBVikUyohzlZc8hxbMeMSImJomj+D+KcS7W9/qrVQc42IZzr69/zL
21CZwAMK3Yvs0gbOTs2TdyLN9zht1HDtcGJIDX3jlFhbG6TJlCKQ7eHkXXwzLZPkRB+t7KLmCgYp
Ic9JjPDiLbrHVpjFpho4i5TAYlyS+pMHq6v9H9LOrMdtZInSv4gA9+WVkkq1l2i73G6/EO2N+77z
189HD+a2RCVEuAe4uC+FdiiTmZGxnDin+m5shUjCvTtbyupaUauZqlq3sQHNVwPdl5F6UV+5LWy2
5pYUvOhdPN+3lVOSAgaOg5QFOXwbvf4M9f2+VwuexY2AQuTGUbNl+IDBISb7VlG/rGYQmsAc6qm5
8QSi6lkLww0Too8DmkKDvsNYBhhXG2cF5kRljzOQOIWrTW+z9LlzNoKVLRvL38/ukDGZeh4qBh8n
Ymxshu26791Nyl/RV1mmulS0seFrWmO/empSlWmOmaeMKg3Qt7ot91r2vdiapRV5cHNRxFjCZAC5
y1E8W40ejsFolUXhScjBhuV9N3/Vqsc+7PeWFuz1Zust/x37rF0rH2gRDqKHYa0XBvYqBWmdFt4Y
G/OTJRnzLpZqbS+PinSMbTgEzL5/92VoaEvVmA5Q9cSHfuhkty4QPlYqc9pNmlYDhpaKXaQ6xaPP
1OKG9xJ9ZEgfQV0s+fAVMhTW2WGYWgdnkn9O1NKdzS9qt+HvhVt/ZmN1WGfw30HmcB8ap3y01AHK
7Pm9ULXHKi73iPTBihonG2AS4bpg1iBg09FMXF8Q2MGYFa2ITBmM3lX9Q9h/o/3yHzzxwmb2/4ys
PMoIFb01TVRp4U3c6VLkVkbtNvGn2w+McCmOIZNwMYFzBcOxJGXRSDDZvuIJepfjrBLsQv1024rI
FfMg06dfqlgkJ5f3Iy4rrRsmq/Ccnjmm6JNfHDOndqfqU5j+uG1KtCDuO1h1WFsdWr+XpqzcSK3E
1wqvDdLnwFbvlCF4kEJ7A7ez7P76ApIyLokWZIXOujll+Qgkmv2ce7JegiqQpZNk299uL0WQfC9Z
FuOQtHL538qrOEUsISwh0Zkqfw3+fWs6O0eCYzd/iMpwD7igmjYOtsBfXlhcLtuZH0sS4sWEjfNG
WLcS7aUKQKyQSJoAPW6vTfCZmNpbCEEd4HtXVwji4EyOErpurQTJcXxXIzuc2RsPmXA58AUvnbYF
2rY6dlqWhbOFepynBl+MrDzCrBg3sJIVw+E/rAb4NkwRQKuREbrct64mRS06K/F06S/LBHpif2mr
r7dtiBazBOyMfCxkfevsyiyQtLZrfekmA7qFSwTFyb2clG43bZy7ayltuMnQmKeuBIcKE5yrGEOK
236uuzr1HD1qTpXZfa0yPy8ga4gBaKHIdILX9y1KozvJi2EmlFLjruCx2vlhKd23s4J6lyInB6ed
G7cqmaBJjDn/kvlTdD/MavIr1cLqzoF2FvmVWnvs+2A62rNUH4zSaPYWvGH3EPSNnt+UuVsPw3hM
JD3e85V7jwGi4aUHKYg28aD+KNJWejKBRILnazTnu1x2+rhTc7vba12n7ue5Gn61elzvtHIaftaz
HL0HmRF/D4rCuS/8SHk0oOzf213aHwFZv8d9DvI/mIP7SDLno1yE+l0LsceulxBEVAvErhSfplma
RPlPFBwXRkSmXINF6pW275Z45PVnZ1SM/44qHL1pPv3l0TKpT+V6w9Hyp+LnbCiHtk7/GkLlOUNf
/PYJu544BZ9HvWVB7ZI7Xx0xNLjnKlW6xMsWCfImbHh06Ffv6gLowtA+BsX4NNby18m3n9NkPjID
+0WOk420UbTipUi7lHwWVYNVCiIneS1nDNx7gDm9MYrv5Z6Y2iiaexso+e0lX0cPy4r/taVe7q4x
Fj6dLbq73Vyj/t3uzfkhmdu7sv5g10z2bjmK62cDeyRX1ARViFjXLn3oakvvShrmWe/flYHy3Kvm
8faShCZI4Dg2gAyuCtBKUjutbfTAJmTuQfCzQYz3tgXRBwIYxNw1MyQEKCu3Gki1Whg9rRSoX95S
tDmVOPHdyIo/1ba18c4KbVECpF4PyI9LcPmBBll1EG32Yy9mSvchq2ETra1m3PfWmO9Dpyo3qoCi
3VvYsMkViIauOqxmV5lxASW6p4+BdRcwIHjoVH/YCFqv4yHEvXi74TZjOIvY+HJVRaroSdTldIly
FcDxZ6P6Zs93ChW5AEzI7a8ltGVBA0cbh3ttrGw1bW22RhsmFESy/pNJUrwzCJoLxqh8/wjNmPVt
hs5+4xIv3+UyPmKFZ1ZXF8vhvVD8LOZ9D8f7xfHvTK1TdrKtFRvrE1piKAXIrYjBNkCMI2niADxI
8Xc+glIbPqjmRilaYINjDo+DzSQDA02rUyhPhcxoTxV75YC4eSv/VU7pixp0G+GXyAHTY+NM0BKl
srN29uOUNbOKcIYHnGx6TlXpo6MY2V3NgwVulPfeGotvtWQYL2Y/9HTS2xy29tR8LhlY3tKtFFwF
Dg3QBmp4VAnXOWYuTZU9jHrkjaAZ+hFJ4cF/v302Be4XODY1yCVHvC5vTUOtVJPkRF6qfTbNcJ/K
+jFsnqvY2SuI+ZZbXDKi70g47SysEYDK1jX+sDTTPrcyvIlff8iM+hXdoXvIEr/cXpbAaTFELvM+
UaARFNEYmu1akC9e7df3QS9/DQv/wQHJG3X637dNCT8S1E8oJoExpEp46Umq1IKfrGQHocwt9pOk
EazHqbNxx7asLAs+ywuytq+LxrYib7bQx5THk1EEG45eZGIhCyR6pfB4lYiSPMbtiOCL18/SXQ8j
GgNLG4i466FEDYwQCAAcL/MIQPQvl1GXzZSiexl6oVLti8zZJY2yk2CUL9LxzQwlpvi68SdU9y+B
Pr6X5VZCJ7rfdHiYCwCDIBhj5aqm7dRVgRck6pvRn8r2Wy51UFsOidsy6R5rxjFvlQPK03dmoHxM
lP/wJc9/wXrKdTRkv9JzfkFj6ie58N/7yNlw/eJVLqKZxJJMDK7nBc0IziHGFAJPypz8b9WC83Sc
lP5eslvpGdLG4KgbRNGF5YNecgjcQxhpgMCDAEq0uj7cviGCO080S0106eshe7J6/4ayUGt5NEKv
VU5p9sWofgbFRp55PTus2Qyqk6EDE6STvKbxL2BC5xHKI4878oMS3PcQjfKk/dlW3R3MUk8Ikr9r
idq5YQtx+e31CS4OpGWMDqMyT/K+fjPspMvbRuojD8Jyf5doIyLrabbVF9iysvz9zAO0sa7l5YAV
qNhcnSp6tzl/IHgMWMgyVUnJ2STxvDQBXWfhWOgSkuBWDaTfkxR9RA6nfprnMLmfSmV6c+AM3mvW
uJX5CBw2QANE26joEPit67eVPscOlO6RJ1Xdozm2j6k9f1KH/j2Y9D9VxFmOypmpZRfONtIfafXm
DaZogPlu34XlqwoJ6s6W4/DP43ROBVMINMOW+eDVhvoRQ8tON0fepB3TYny1tWcl7XZVs8UAINq+
c0OrYE+TZ70ubAzV6bsPLbbUfGjzEQjZVt1bdJdBNFNO/r9qoKvNoypSKvFUhl5nKMHemoPyfQyM
4dmsAZDdvlZCLwYe11kgCPRB1kXeciqbuETl1JsaCcGvnAbcmKD6aPntWAIsVNwQ9ZHRjPaE8v3e
iJEaKxPZ/KkN3ZYOlXDdy6uFSgit9fXVSPK4h0nSDjxztJ+UFKbN3t+H6UbmKPyMFnPeKuEEqYJz
eTTDrMxD5KdCTy7a73ZcHKfZ+ZlUVHTaZiPSFS4IVjomMMD5APC/NLVwhBmDHYeeAlr8MFRT+dYZ
FaqCzA1v+EeRW1lS1QWju0CsV4/+JEFYPkV8R2iExrcmpStgVCejMad9MCrqSx1U+l6rq2kr2lhO
/SoFYvQRfNFSFFwKOJdrdJAHg05wDOnR5KcydGCGN9w2ndypBLFOnSu1kNWwYH/dIVaB3Gx9509I
Ktw+x6KPSpcIBjpw5VAOrZr9pV9bvmqnmTd2x2JgpNVERW560IZ448IIDUGiQvcDBwoD1eVySSSn
GjWizEvD/thUXyDFdZX2M1xXtxckOjoooyzMwAr301j5gEBNpKlH/M7TmPHzqcvR35doJty2IloN
RBzcf4Tflime1WrGoka/dsg85Jzc2oDWf/wnhk0rl37cNiRcjo1c6OLUFhHgS0M+Fd3arJrU65QO
SdI6ey209mtnJBsxisgONhgvIL8kyFpdgzgaNWe0GEbK54bYSwsqV3OK45w177cXJHSc55ZWH4jy
b187yph6ilbdIVTgwlHxPEhohKbGQxSZezOQ79AU+Dibhlum0bteKB9v/wZRtLJkX5xGqmD2umoU
NHHD9OGcerAhfAWcd4IO9e62id/p7/p6g11Wf/e0lpre5YdT4ILKpyjPPKcyPunVDPlFtB8qlpcU
O3wbcAO9ca1hfNboOSSj85gV8QMwtv3tHyL8sMRLC/cOtaS117bjWc0csH9eoVbtvpEqCB9shlzD
/1BooWZJdXjprPEkri54kiVR1HVc8GFM4k+5EQV3EG4Emet3jLbeXtRyGq82F5DuAoijYrrGvdRx
Z/a5GgAJLucfVvnoAGbM8kdtNg5D0x5uGxPuoE21itAMmpN1wVlxgnZkVCrntLwBt3FRD02trbGl
a7r43/86bysPEYQOayrW1imsQE6b3Gt04LpOMb8Zvn20oxj1iv5Oh8CsdCcXhVxd3auz9ALNGfpF
Iaxb4Zak7+JT1rtrAE5e+m+UeNZshBDqlQOYTVBFKXAiJDfbXajN5Z1i5/besvoMduUKYqDceQc7
u8VLJfq2y2g0E0gwhF4V0zJYZIJcqXLPTtt7Z1L+rgrINCZiu8OIoAnji1ssIaIPTLWHhJ9mrX6V
IsXy0Cd+A/B7kp6zskFy8Iuu/vPnhwictOMQziB6Yy4Pyllcj7KhFKao/nnwuByrNjsOsvI6p1t0
RqJohvls1NQgD7Opm12aiXyFiMlxgJcrfztws/vBT7np3dD60pmZ2ylbfVqRJ4V4maSWUj+zrKvn
KctseDl1O/GsimEfVMbLat4IHDZMrEsS1DrmJLBpc+dhmz1MY5W+qmEwbFgR5ujQ+VMiowDDJV89
gEiqT7Vc01Yyosz6e/LH6F6KpAw6v364HxM/OfZZqDzAPOzT0Ij0u7yb0q3WiegkWuQU3DkFmOr6
FQ56xoFbs+cVlmZIE/MvCap/eTpuLFZ0wSlzLnBVKrdXwkWpVjDdjNKX1+vPNjh94M67nso7LiWU
np0YqSJl4z0UBUznJlfnPyDCiQqHnnHLi2AX4y6rH9TCcbX+/vZFEz6855ZWH3LWWxpnWUsjPLLu
8zq5z3Xz0GXxXRcZjwMjTG6KYJvNqIojtX/lubnPbelT58cbAb7o3FK8JtSBNJDKgXZ5Fa3AQhly
IKLSR4jU0gFls3ljrSITQEyoofHeCiRUKhgpy4yGLGiv8JPtZ/6TbSGvfHtHRT4FEfnltQW6DWDr
ciF9AW/4ZDMpPKKRFAbvekyd4KUwnltYOS3pw21rIve/aLLoENTS4VjjGAJ5Dpoxo8Ommeijlr1z
n6XOQ5ikL0GiPTlpvxXKi8q+4ID+tbjs8plrdqTGMMyYbtsUNy99mYW7XK4f0QsGeZJ1T5Cr3km9
6U7MILq2paNs127RlAg/JPOvNgMtlAfXIYbRawzTKRVuNPigpt9npLxv76rIsYAV+p+B1btgtEkr
xTW7GmUwYSNi+NDJ6XdN3wLfi645QEDaiSgCLeNal3uZjhQCQ4m+XiBLimvM3QcFLUEtSf/RI2P/
H9ZE+wR+O67YVcpi56HVyXBge6SBL9akf4r0bG9p+Y/bZoQH8szMcj3Ojkcy2lNmNmydYfpuGKiI
Q4LqC6RDkuToQNzdtib8UGfWVg+qIufSaOgsaiHpCdvQLUMo0s0NsNBtK+gNXq6pwwNmKfSVnsRM
PHF6/VZYGz1Rodf430KM9QBnWWd1i/wPvknrnsdQQQCp2teZ4WmK/2YFw8dG3UJ0Cw8fhIdM3jLi
fcVGiyRP5xQhjBB9qVJc8PuHQDbuxw7wUJ0/3P5OwlNxZmvl3avQpsebYcvynditwnHf1vpzP9sP
CV64n+atSEu4OIO2CcUNg/9feeHMbstJrsHehf1jCkCknHa1JVF3+A+FgGU4ZwEUMu+0ZhyzEhOQ
T0hEVzv/yNIHrfzex59v753Q2zGhDroPYhfqlpenrwi0tA+WpbRZ8BMNjUMhGd9vmxCcPlJ7GNsh
2qfsu04QwU34ssSbvozxPvA7VASK2tqtBuNDM9ovVi59nmJkLG5bFcRVF1aXb3jmKgr6d6YVgDWg
gfUKduyRs7rTjQ7y7PmXOkr/SNDUF+EWXERwm2HmojPKVCR6juv9zEtj6FM7YdLXfqrLxIUu2KRj
eHttgvOnk97/npAGA7aejgUqi5hATLsfQhsCuICRifB+ingjqy04sNAUOAeFKp65TORebmOUjWWl
ovrmWQvBVB7sG/WXPAbuqG5RGImOyUKZaVN/Je5fswz6SVzLedhFNAwKT0vNe7llZGdymNEopYMa
R8d4aDZOv+hr8d1ZGqWn6+LTnGo9JYAy8tQ4PY2O+jQ09fswbfkLUVgDFhR0Jokg0i5rpHNmD5WF
IvnoScZDYhh3pf46qrumtiGKfOydT0H9ZYZnVdM3nmWBZ4RPhjSafirZ7jruzXKnHOJEG8Cwpa4x
fE+1p0x6GPL7MtjwwYKvZ6kQe+JGSDKvGKytrNdyOQgGcPae1D1NMdR281e1PlXTX3JR7W5fAMF3
wxpNCebcccHrAo2WIebWS1rvZU74IsXmqcmN96jtD7fNCJwjpwL4KjEUdMTqKlIbK2M2pL7tvTTt
3Sn87GyhiAS7dmFgWeeZk4p9OwuseQApW3ySB2g70paT/mrK6cHOn8p8i4dAcB4u7K2cYuu34WCY
Y+85kuVOKukXbyO/4C5pT0zY3949wUcC67Wg50D4w4OyWlzgIAtgV0XvacOr0mb7av4cqFsVCYF/
gmacfhGU0dp1u03NmPHRa7XzfHPfF0xf6Ia71Dgne4v6QDDIA6sy/WCI6iiuXA3YT0maKUqmtp6t
90DX0PurvuT+N1/9PKTvSe1+Du9JTaxT+FOyd6F5B2DFCO5v7+n1cnmrIbBZ2DGpTyqrD1g2Tkj5
M2w9nd+Q6g9xeJhbxHM2AsarT8fTCb8RS6UZDevQcm7PzqVJdz9TnRZ9v7qQ79AvKFyI7fTnkvR6
w3Fc3TFMLcx4wCuZkIMz/tLUFKShHlSldIqsLjx0Sl88pbm0RVAmWhBxKDQPQAOpvq+esT5Lkm4g
e/TsbvSAtTxZg3ZUmvRPjzyLsZksYK5/YWBYm4mQGc2GSPVPhG4npx9eqWe6Tm5suL+rU7CYgbDd
WBB56lXPpFRLS8o0yT9pY42jGHZGG70CTN/Ncb5x4K48BqaYNvpN60YEd0VnU6e63ydO4OV5Ln9M
nfQXUnjavhr1ybVDk2a672xNnIqOBAEvgEZweZSel9Du7PTp9JjNSqkDL55G++D0lrmfg9w//OFV
WlaGfAzqMSbN3/Xb6CjRlLSWEXiO+quZ/pnKr6X8dcy//bEVyDFAkIOUgTNljcxMkSmIWzsNgRst
wwi7tgWTYxT7Nt6K1K7ekiXuPLO07OrZrnXRnIwyyBSvQRIGcI7Xq1PsGj24NSO6i1XrY1aqP26v
7rqBuBilFAVIbmGeX3d4S3tWGrW2Aq8dE+A+jrkA48zy0OiS8TGS1MFtpjLeRUrO1KOMPnKxMHGn
KcSqXRrV6Z8GxsvPYbKTsQj4xa6AIE6c5FkoN4FXOKBw8w/MeLqa/rfm/Lq9boE7AURD0xnkHGjm
dQKotJOqjKgCeorpw5ceZcoRxpVgl5dRe3fb1FUesyzpzNTKFbepbTp9OQXePMGMO035rphT+LVA
JKX1vJuRbZ1ndGr7eqN5LzxPNmV4nle4AdYnN4vLSR10STolBpTDc1T+Iu1ZMo43IOifYTH+atMR
3/iAwo2l7E/VCvkt8t7LQzxWcZ4Nehl4kVYds6EEcV/tfSR4b2+qwIEuEgQ62FJoCa+AJmWhZXpl
hoGXguPezVOjvCYT6kpdNU0wLEf28bY90UdcCiEkhQAcqaZeLqtYeM3MGV+DyCTsttBXgBmdite+
e5HGQ1wdcoXRxKoatyrwov2EkPM36x08AWvIQs7YoxqmSuBpuX8MpyhxKxPOYj34Dxu6dLQXWDNS
AmsADWEBFYYkCL0KBeQq+N5YL46B1tOn2/soeBlYzL9mltfqzMe1RIDSWErsYyghaJsm/yButfG4
CrdsKUEv20UxfwUWSG150HobAFdrt4fZeqlpZGfdFuBPuJIzK6vUoqrSrptoZ3taUU+nZK7Th9ym
oX17v7bWsjp3ja/MZT/5rCWAWXRCXrYvCBxbsuvbhsTLocmJ66Uetk7IdMYCSZaW7z863iAbRyVs
NvyRaC1MhtLDARsMXfRqLVVixXMDbvZkE/+4SpNnh3CY3qxRlTdOgGgxdFBt8/dayC8vTxnCMnYI
p4J/SoPwI7RTpylQNxyCcDFMayxzX3T114sJO5yB1Bb+KasnZ9/o049Bm4InxsG2tClFro6Q11qQ
+gvJ9erKJAuGXC1D/9Q0KRT+am0cCxQoJ5zrzkxte+O5Ei2MZ55+N11oXuHVV6rHtNe6Gs9aj3dt
hkKked9TC7h92kRGQPEwRISSDsQnqzdxIvYGRxcEXpfk6i7zm+qgj+boGl1uH/7/TK0eJGuSEsMv
osCTcTRWChz+p1w83LYhOm+8sosmCkolYL4uz1vZa0Y2lyajuo68i7toV2yJP4sOwbmF1SEwg1pR
g5G3fE7uxkHZRXN5QOxhp40bfkD0ZbifsBQsmePVwzp0Ro96tUFmUkp7f1Zf0/a9iLYAOqLQhCka
8E0kwkR7y684ewY6ltBGUU5okpdIfyBmZx4DC5mdaZIaFhhOxzTqBxAQg51ttJKFKyRrgA8a8OTV
i5rEKMAOdSKdSssEqVnI/mMaF9p91vjpxl0SfbWF3mdhsyJ0WBPjI+NY5n05SydjNPaD/EUn3YqS
vzkuf36fSIpt6neklYwerp48dVZGJkQgXpiYwpbmaefP2lsx/Lh9zJdDdgFlgjf+3MrqyRuA0suT
Llkg/LTPmZPdFagFRk6R7oJsgOJ/2FiV0B4kFnROoJe4wsNUMvDv2izsk2/4d04HQXifuPmC3Uc5
+0FtqRTdXqDgHhPfQccDRyEw3vVogmFJWh6GtX2y4uGfycn28lT9dduE4PTh2RhDXSZ26DGs3GvF
/WrtubBOlv+ihh9h/OmrDXSUaNsYqV2eJUq5VxX/xh/mKc5j52RKRezmqfIqhcx4dHr2l2H5PfnU
Ft/r76rV+mScm1w29uw+N6pWQdIROaehG45S2hwDoziEmf060BZSQnr+sX0M4/Zz1zdv8jwehjL9
YE7hc6ymDwZMwMwZbMQA1xgkTivDjgp4Edj+OECr3zSGswZXDZ5sCD6WUuQNWXKI++yx9ef92Jc/
FXgH6IgMey3UNm6KwL+pBpkX/s3ihVtH7SOmfIZPnZMGBOmom367a9W0PIZ1wIxzhh5xicQqs4Nb
RDbXjYpl1fzLIMiwjrzI5arjNLFt05ecE/pL+vNMjn4/Npn8EkFh+txXRozITBI+Q6ddfsjgFzi0
dFcegPj8vH3Or4utyw9BcIJzSOkd73f5Q0bTitqoTvyTGcGhUSeN7gZziXxsPCn3kZX0X7MqTVxz
8Lu3ugnr57xmEjWHReyT36gFmlFxvvPLsToqfMbRDWupemGYLvly+4cKP9XZ71xdyE4pgZ5HvnOi
Oh3CJ1VObsFb/t5OTHiVrRkeh0Y29k5YbH0rkSs436HVpVEqWO6rLvJPLZTWdviYMiUhJfvby1v+
kaubyScnNoGPFyzj5WdILFQ2hzBwTrWm3znIi4/RVi4uXsf/TKxhKkMZdDnRgn0a5uRzRjNYQXBh
GDaDBpEdmJOI6+Fdpbq9/P3MyeSDLZlmGzqnPvgA6tylhHkXdD//fL/wzIxh0yu9lpSK1U5PZwVP
lqP3pyULKfeH2xZEBw46MW4FyRZ6Oau32nLy3KhTx2Yi1ILto3Rj56vS/QBZfuCQ7azocNuecNvI
UECNoEBwNZMZO7rvx4PsnFJbNw4MZZdECDUoMCtOt3zuclnWpw383P9srS49EpVBWSuDcxp1+6cR
Os/Mv73ozoSEUUmrw/CGBsZzX3WHQr5fVASnXj2Nlvrncdcyd4H/URByJI25PCl92EBVP018RDhj
aldPNeM7WgFgMssk+z4r8ZYO/O9n+2rhjKETIJnLRM4KA5QHUZvEcCydms4aHsBJfJ5LVdmBfE1f
+iQtDnKTTPu6Mo13hCG1hxReS2bqwLz2TP2forDPF3Gm/j6cs+6oozV012jdIpzqDDunNfS7IQn9
fdFX6jPOsnBpqIX3tw+KKG5YmnAwHS6DVOvoJ26lqa1nyz8lWnzUzHvDuDfk6oDUACNwG25JEBnz
Lv9ra7kkZ3dZGdDqoRfmn4LCKj/YSurfd1MQ/rDDot2VfbU14yCqc6sWpCb2ghZY9OYvDdrNqIBG
1P2TFAXTR7Nok+fJgvB14DHdaXX4Tz/75os0GdbJtnL72yTJcuBmstJ7cBhszcCKfADhGcgg6CVp
fq4endku4taoQukUSsXXykfsq8wPbQF1Jlw8bp2VvyJ/C0ogtEmx2wTwtDw7q5fA6tW8LVu2fJCe
w3rf6X+VVbaTeiL5fyr5j3ktef6Z75UpA5NjQZx4ud8llZ3A8jlM2nya1e9xH7u2+l8eN5uOoIns
MYrO9uoFZYqr5K2J/VM4ar/syHqjCrdxUEXe89zE8vezg1oNQ+xnASYm5c0xHoPhqHen2/duy8Ry
L89MBJ0WxZYV+Ce6P49B43+dc/nVku2NvFcYGtqL6jrTKItzXB2Ajo8PAUHpn+o8fw310q1gnevH
8SMvVetWNo9dN2c/u3ncB12zS0tl4+UTOZizH2CunORYGhK4MX5AlpOXBNXTmBvPQ659TINxjxby
VvFUFPss46AwE4Icv+LrSBzgCwX6T0i1WHcp+OrJ3BLqEl0q8E4kGAv/Dpnq5bebofRESMXGRGSm
RLSx9k5lTb2TrVZ5DLqkvSfbjPd9BaDs9qlZvtb6xWE8jBtGKAHSeWVZS604C22ix7yPv1Ae8vRY
25cjeJ2kODhTpu4ka3bzZguJL/LclFUpazCV5lzNuDatNmtWN1NbTab+PpU0nBbvGMPZkryr/ab+
D285cRgDHBRSTAqGlzustHjuOCKNi7RPQfQrdF7T4FNdvt/eTdHRdNBIAflEpwM5iUsrVq/EaTqo
9omm4EHBEQ/F21C8x1XmKsoGIZXwIjKWQpTAQDZlsNWnq0dL46ldIkA5eCgSZa9G7SPgvfemkD7Y
zvCk6NkHJenNfdGqX+R8ayhMdHTO7a+itLrR0pZzZZ/6tnRT+z2bj05tuX3/WqKtHA7eMP24vb2/
iT/Wp5W57GXAkIyQ0Ppyf30+YNTmqX2S5CpCCLgG7RMUc/QBlRD9h6Nm/psS9+SDZeSHL601zcem
9mNKJEmHSm34pZ+GBE46rXozSV0PfRnPb1noM0ORhn8VcDYd0UqoiTOHcQNKIzwaQP4WiBJghnX9
va8cBLutwD4ZXXVHBew4+Ki9FkedcT5A8u7tnRL5LJ4yUPiQkEOnvHpvwkKrlD7N7VPlaA9+3bwz
zfD9tgnRDT43sfz97L1pVKTIKiuyT7pfugwuEA7udP+pHT/dtiN61xxiLURTTHOp4F3aCTrozOEZ
wI5kxbvUNKRjHefjoXSk9OG2KeE3AsMAXwMfCLDLpalY61uJ8oF9UsvmpeyyOwKsxz4NP8xT+tCP
W7R/12NRRDdMBTLKBeMHxFMre4ZUy0bU1rj9bkp+TlTVdoWFcJQ7yoN0VFpHfZzJiWc6qcw1VC3y
mnlCIditYqYGw6ZEtldL5Q3HItxw2p6gygx+mrFylalUNGZvUvibVf0O5ow7s9zXWyNFIu8Fap4R
XuoujJauG0RlkauNMjvEycr4ZsThD41JETOFMTSSoBimBWplzQEmog9Vrj0X8xbkUlTYo3UAawZJ
Ohzga3UptU/GqixMytCm7Vrai5bGu6b9yMw0DdL+rjKYsM2tnWxtvLiCe3Nhd+U2Z3UMSimFdbGw
pm9OMX0pFft+RD/QbbV4i2lI8C2pnAHaYGYXHMV6gnKuzYkZBSr6ZVB+NBB4ngy5cRs5u799c4SL
Im9F33HheVjHZEAlxmKyqOmj2Gc+hPFUu3M4+3vdGj47Y2xuXFRVEDCBupGZalrYK67Ym4JK7azO
ynAKoCA/GUYYvKVqp3ywMk35Fc1Ou1/I5f9qKwjS50JVaxfirOiFIiOft2+U+qHsIvvFjrRhH0dW
8FCFcrcrpWZwy1rvdkElj25bJ9YubOrhOTRmxRv1OnD7rG12luM7X6qcUJDMLmU7I+Vwez8Fnuj3
oAdj53SHr0lHCTGkNtLtUzfwE/onfR7cUYe5+hdCa7dNiY7IIstJqwJW5yt4rqPNQWa2iX2KeqS1
KjbqkFh/7sMRIGIkmb49faX1ZS940/2KSfWTjTBP4Ix3WfVmNPbGoyfctIXFz1xq5lc0qrXsd6ii
xDbJYu0OoX7vB/orGM27MIkkV7GkjUMv9GELpG/RdaBju37TZzvSGygllxqc9LWPtI9mVD6NSeZN
s4rcRxbyiPiuXEuHKNY/pE6+EVMIXnnkEP61v9ySsyc4yf1EjiDlOY1t99gnwVNrWBujR6KLDV5x
4f0BY3/F6jAE7VwrXKiT3+Tqo+So9cex6BiXNxP7QQtHfWNPhaeROVNmTfFYILMulzRlaElWakUF
THuJm9dY9+Lsn9sHXrhrZyZWgYuv5H7BGAYFYBl8OPTT4UaKLDQAaFUDVQqzwNrpRmrf60pI20aR
X40EwGOwJVMtCL1JZIDZALERkHCq9qy2RUXoncqvmf9Zhc0Edr4Kpdap+DLM37qtYyDyt3Q0IUug
4S1g4ZScQh4zYoI8zu6oYzyrUvZYZPboajUyCm3iGweJ9tSff6lzq8tGn51vp87DrJHoOoyZ8glR
ry9dSc3ytg3hVsKaDrUz0FxjzTWY+3ocZUBmTvrc7RJ/QLspdqX576z1Ov1D18T7afwPHleF1wIu
jUXoed3pqNpmAIIr26cgjr85nfKxlp3ZDf0tImaRPySygbIAmRu4wZa/n22fkUV6mYBdOA1R+V0z
yoe8T8KdpZk/lZiWoV/q8vH2ZgqPyUJouAz4LTXCS4slWRtns6fVbvkjiO122ju+HR20MM52Miy8
h4Cgaz/pfnW4bVngp+A1QY+e2Y8lNVwlw+DrNZgaAuvU9+MR/lZ3VIxDPoJH3nCIAgfFhINF4Epv
gOB15XNrWtLDHKvGSTeGU6Ulnwap/tSmW5MX19wzQN6pNjHWR4Pn+smU0Ckpy2DQT8qcya+jPzt/
23nauK1e9Qure7i3BrN+tnNebi3LZbDVinNE3io62p2NM6i1/Fg55vjsDJvzQ6JNIEsC+AK8axkL
uPzOdIAqebZa/RQM9kepku8NqPkRAfC3JhwERxiFngXnx0TZQgdwaShL5bj0zVw/aegPY8Q1AK/V
RCpKdLTULeku0SGCfAOsAyUpej6rQzSniC9mU6afVOmk1vleY6TS1t9n9ePtwyq4JuRV1F6hKluQ
IquLadt5839Iu7IdOZEo+0VIEOyvQG612GS5quzyC/JKREBAsBN8/Rw8mu5KEiVyj/qlJUt1k1hu
3OXcc6yUVnZM/E/UFQHRHyf9JbMeSu2+095uG1vbK+RxEFgDR+c1jlXSrHQqP7djOx36UJuB1Dbr
wHlVuf8BMIlU9l9Ti9TGS3SHYILdjvn4yZJP0CbecNarx2Fm257rpNceDSXM3htq34qH3APWz1Ms
yqWuTtw1oJXU2+7DjLvZcGqrRv05oMRAKnzL4gw6Iu88MLHhxuskSvJ0l1k7hOYPbfFE+cbTsHYy
ZgVVNFgQkANzf3nebRQeiqzx7LggxW+LyrBwi1NfG6+W135TQ/GcVGRL1nntgCB8xYAeGDrBc7E4
jVDuUIMvcBoxBR1WIjbI0XSL6PYpXImJUHpEvwBPAEL0JZa2SESRDpVtYULzg+xZ4GyJrK284zCA
WVA0JsA2cMX+Z7DanVBujjsQdSihBRpzo7753bsf+gJtufTgj19ufxOZOw2LciRyJuTWM/xwHpO7
3C3JuqYTYKGNoSvdfpzGnt4xmjkHywA/pS1R/3UcYE4mPunh1DvNfe11zYe6VCSkGf8lXTnGGUap
Hbov0cJHoJi4Bzk0QOcLEEAGgJ9jQP72j17diJmgZq5DGleVQavnBXrA8HFpxQMuUHm0IIOyYWTt
yswt87n8iNhpOVNF9JJobtVZ8aR/VgQ31fWDvvpOasAUjH7jfq59EQAQ4EYDSg1DcIvz2+RUpBph
dqxJ9lJD0j3XtzA2aw/DexOLR5/SUW+1JrHirCZT4PfanjpwAAgEdmkvNq7KWmUKkA5wBmDY3gTe
ZvEMmaaWJylqHnHapE5Yqjwytfae8mI3dOZXLTcfmah2pGCv3VRs5C6rXwpXgEANTy5u6uJIT0Iz
hlqH7bKto7oem52G6bi4tIxhb+eq2nB4a84Hmbo+F6igFuItNk/aVtvmcnJR0TeCLjUPgyKAsowb
Z2QNWYEnA6OyKBiBs5Ms7BgT9HgsjjXNhZ3bkHvkIq4m5XyELLfF536BeWh0pUTAKK8OTaLzyHdE
Egwu1cJKF/kB8s9072buEGbAyUYWKOq+OHXNz6obUSssk+yuVBAoSitgkU1wY7+VOU1Ot6/v2v4A
CYiYCEEWeK8XzU8OBCQ18saL/Uo708T5lNjymAKmy8lWt2XL1OIYumai0UxIwFhFiVE9O5o8Ca13
ZEjq+3/4KMQmc7WL4JldvLCq6CsgP1Ee6rh9V2FAUnd3XWs/jqm2Eb2vva/I8v6xNH/zu5QI1M+m
PkJpKm7ab0VhBL3/w7PGCDMrgdn85Pnu9oetuab35hanzktoyQoL/arcIaA4mz388baF1fvz7wct
uYKBGe1dSmFB+i+j/VVnVuDmW92kNdgLqDb/WbZlrVxUtVc3ChBqsxnxVMkXy5q+cK9+6MEDq3vt
J8urfslEO0CZaQfpq8eSbHEwrH8onDzeWYCyliXEHASUrUdGF5Vs/wOv3EPqp29y+Gtdb6RdmFn5
x8y8o+8OSJpR0wLsC4VskDxkPvlhGf4eYIiNc7j6NZAT+lOqNK9Gmw1/lMTTOjdm6eeSfZXp75xt
tHFWry+K3H9EZ9FlWpw9Tt3CoT0ajlR7tEtM4NjAzvBnkj/fPoFrVVCMXvxraPFkZLJrMaqJ2n+i
6qhqxtDzkrDpP1YQwCTqMxhh284NGvCbqS1Z7NX7hRjDnvuCOBULF2XmGHRPUxfLmLhvkvefIZC0
cYXXPw8tlD8VSTQ4zMsTYTdUGmZOnDjV39KUjoEmqzaEckQeOKwB8BkMZK76KErt1EOGbAR69fYC
r0W2SD4woI6iJfAri49MpF64kNJz44HoEJHUe/m91azic9m6w5Pm6923YkqHHVdNGzCeTBsRwWol
AhdiBn5CzOuqnJmjC0K4kG5sjM4dLbMDYA5Rm3ShQepn33UPiqofMuU/zbE5Aa995nl/54keg+f9
nei837eXYz63y6AbyCP/T3V1hqBd7scwpFPXl4kTT1qXBpy2/UNaMhHrvFFPDfWtQ0rkf8A6/BFB
xVQWXM8V0g7z5EUOXKATE1BGgftNAghkdQEv+qepn/SdIuU+NbojHf8D2gkSJYAdAUwJ+vTlGGrq
e0yvJxS22uJra/1AY9oBgMDxj8re8Elr4xcwBXJspE/z+PwindGTfJryznBiN5dCBkJjXmSoGthN
1shvE61e8QRkAan0ZjdQPb8DL2P+MNiNPHdD359aTtWxYqYMlaacXZU759tbv+Y13/3AZfDjUK45
pMMuKJPftSXULYsmkM7fD5hig40Za+AgW11mdXlj6Qk14ZtBy/O1sZK7xCm/JCCuuf0xa+cYPgVo
Ax80oVcCETlaYY7m4EHzQQMhGomhAfWhdpIfRjF8MWu5hTFb85Xv7ZHLe+O2vt1qo4HIftIjaNJ/
SKqt8u/q/gAZizcH4GU09S5N9Mpkyi5wNWXmBU75zTGqkFiH2+u29q6BqQPHE2yWUJtcuEMrA6dq
yhpkDPJUQppnLOpjxTWw1m7BQVY/B7Mv+B4MAV+REIipHZSwB3TqzfGHVKgHTu4n1IQ3PmjDzJKk
HUx5fKxqmDEsFVcWOyLL3ZnO1ju9uv8YoPnTM5plGC43hxXZWDNMtMdGMv5K8/KB5NZGP3L1SM/8
JjOV2vVMZIpEIUVGhDjeF2E2mQG4hSUFnMVL7yyM5dw+CCvrhlfRRMUKMonoTM2/5l2oBo4dw5Bz
LC/yT3kxBKRHXreFU9wysghu9DTr+pyjxk6oOFjTQfVoXvsbQfzK1gAcjKwURUZE7EvHK5zCI40E
FsbX+xcw3UGHgG7xIG7YWPrOJMVwZz0BdjIWyae0VQ9eNr3c3pCVQAWT5S4iaIRLAJMuPEwFkWZp
iMKJe1nuodl33zfD01iIqDeBifemb4Buv2E+auPdWjl18AQzhseB377CgjADs+0NFItjMegnZH5W
gMm1R0N1e5O2R3OSG0DrtXdydj1g1JsFJtFzujx4Fc30TvNKJ04EebLIZ0Ay0gcnn6LKdehToqf0
rs0p0H1+hzluYcRCZPsEIqU7auX6ty7TxQmova0dXjuq6JbiNuCSQwp4ccFJ3VWSoFsTE+deS95G
6I6bdGvkYHWxoXNpQ2dlRswvYgTKTTAIteBCMIAmmtFnh0nPX6bCfcUu3NmtuXE11s4UUMIou8/l
RIxUXa61qmyNI8Cy4yYXbdA4XsSm5g0wy13xR01T+2V4mY35g60oYOWZQcz7r+HFavqDj1yXKFTi
wVs0ZF3Y22CVIz8GL4luX5u1mwmED24+jhKG0haf6DSk7VU3mLHl1l7YoI15sEFJtSHftPY9yGxd
NJ7RKL1aSMPrBiPvSxJLJCyj6Z48QUDfqTURvNvWUZy94iJGRykH+NxZjGt+cS53jaPdOwKbTOJG
mSkwCSBaN93PVVe+gQvVDHIHMmM1sobbC7l2VmZSdNSbgYi+ZirKrHS0stFEX13eV/qw8yTACib/
Bo7IIYQ+9hfT18ygy8EOfNvy2haimTfD31yUy5ceAVC3DEMBqRnrXfdMhX+fTWLD66zdbmTZEDqe
KUqh9X65pAWDyAL1qBkXzRH0T0GiRR19u/0Za9s28wyjSDqrLSzfIYx1oETrlxZqLEipAmMQPwSU
nANSOMVvAmqvY44h0CgpQSBz2/Lq18Ft4bwAz371lhdlY5tS18zYaMb+q/Tq8dWD8mskybDFFLlq
6k+rCL0CzM4vPFg+OYq4WmXFSVY+Mk8cM4PeJSXfKL+sm8E+AaYDVaPlFTC425SjU6MFUj9W6q5L
vnnGy39YNPBAItoG3gJggcsj4WkFa0rum3Ff1q+2NRx9lvysOu//Z+ZPu+JdnDWhMpsMtWPGAsK1
UUmgy6SgxI3UkG6JNq+9LuiV/d8X/alDvjPVGFnHdJUC9MCcigRIJ7SjcEtrp5ouC3WBbsRgjlvJ
/dpWAaYF4hVUsRB/zP/+zqrsFLNGoaPtP+VfhqT6YOZiZ4ON6++3672ZRXbkGKmgdmlasdJE9Zwx
i0W2ENrbMBndlqk51Fo6YCBjkb/CVUBGdZEkjYYuTJOmdoyqhhX0zOr3DWdNWLl23gUs5eWDmJTa
l0VVRl6TOKGU2hg24HhEVKOAE8ja7NiCXnI3pobdBYOu54emG8uQlHpz54ElLeBOOwST27E7p6zO
HGDqjzqvM/D92MkxBUZor2MGNFJlF4hM4h1wDLit2vmRNCYkP+ypTcJhKJ0AT2Ae+MPQhQMl6S9N
EBKwUv9qa7r2BVEf2WlUNQ+NGtGuRMUbsHQLkFtUxYwgs3Xzk52kRsAZZZFV9O2ptku21/tkK2Vf
e0NxoVEcQR/bvmpilxUbG6sF/MDX/cg0MdQDdR1NAYWfbYn+rt0EZOvoVwGdDhDh4m7n3J947sJ9
lH37AChSLMskBWuX/bHoPQjd2FtzfWtPGLJclFKByoeY+eISdFabNp1mmTESrm+uq/ZIQf6+fDOz
af1jYnEBfJYmfZ+beMIMI1KG/eSPxrGG6ujte7b2is3j/UjZwfAKiNbldZ7KbNSKzjVj8Ge8toa8
m+rp4AgLoAMKFUeM0wV5tgU/WFk+kAKjswjLCD+WVUnwe0JB2ZFmrBwvHDwW1AnbCDJWTh8iDN0G
dw50i+FJLr+rHJNOK0fPjB3P/5GSVv/UmULuhNSsnTUYzkbAuPpFKPmiS4FA7oqabGibfux6YLxc
k+8SYkdVvxHSrH7QOwvzL3jndwfI/flDDgsdTZ4K2z92Gr2vO6gsdcVfi63geUTgBCwkgFc4FYu+
aeYoxPEEAYbiybfUQQt4HORnb8QFvn365nuy8LxoZePsgTcZ0jxL6AOYqoY6TxIzHlr5S0sMGniT
SQNB6v9kCXuNy4o7i7HRy+UDkWxnQU/Xiq2mfbV4tvNEgfa5t5GB/VGXWH7RzAOEFgvYma9g9RaZ
6pY5A4nbUc8DpQt1j4E1e+d5TRez1rajouz0wG8m88lkTfds66MKTDzZULGqOfixHbdCNtxq3gNk
aNiRs5mxhSX9ntjt+CX3RicceeM9mLJGB8HTQIJukiw00kR+wnpm92KCx7BYY4fKrOix7ROMXUBQ
VOxJYhX3SYY6auBKjOu41HKOkDmpP2K6Kr/304RGKjtObXeqgZ700sjLI8B8D+mYRyMY0LRwTJOo
cLx7nlbWI14NpLNC1pGOUZYnCo67sNT0+t7wevuMmYX0N15Lb2f7vNnXfJj2tfLYvujLBiBIfQjl
gDeycyoWAi/k/laly6AcyElAZKdFltWMOzPx8j0KSezJzbT0mBttvmt7fUuJau16ocw3j86D8w04
38vzIVLLZBJpZwzW3aA2njzvURRfs+z59oHfMrN4qRJVTaOpYKY36sAmT6b7YYSLNVK6cbNWnkQf
oMyZeQHIOORAl9+DIdbCpUySmINTTlXiUHbGUXoY1imnKpCJfbj9YWsOEFKLIFiHBKFx1WiCEDKr
7MIkmDNvo9FmHxrONwqma721WfIUvPhQxcVLv3h1MV3XtF3VGLFijv2cjH66c8tSf8nHeohK6WSv
0Eh0Il1a8rnXVHoqJFEhJ10SCYEQqKasfikq3X/ESBR7ub0AawuOQSMfNXYEWXh5Lhe8nnozHfhk
xNTMDswXXqST7pEk9RhwKe7berNusLbkYJ8D3RVgdfNo+KVFTwDdp9VIcp0CHWP3O81I+PffhLlD
iFg6iPiv5t2F67cWg7xyrI0xL78aqRdK9E0n664bthhk14BcEO3519giEqmHYlTo3RJoKkC4TFPg
59cqkuDLbAJ0vNL3dlsUx5IridIWMF3GHBff/uC1JUUzax45NADAXL5HvWNJkZLSBOKl+t2Z/ceu
3CK3WDsnQCKBABtDoxBFWOzaVAljhMo7QbKRHJUXSd09lsWLqs+avoXPWF9TNOWQUqPECdqTyyNS
9gosRLkwY0naHYLkZwwh7TGtekDj8Gh0/UcOUmPLEWmIdvWGq1sb2IVZdOJB0Im83l5s6Ng2mcNK
RLBmldXQbbHuW+odCB55Do7qqcnswMgk8Kee9kZG2wmonx6QbY2BmGcSbu/s+lIA1Yb2B2a8r5Qp
Ce06OuFpjZ3srkbLO7HhBtPvwKJGCcjpiJFFVD4y/fttu2sO30IdGYPLYB0AX8XlDhhl5lsaAE2x
wzsnGJiwDq0yQDKka5hM9tot/o35+CzjD+QMYL+0UJXCdbq0Vwl3qouJEFS+7IhCqESkethnu9tf
tWYF2HVQm6Htez3Lp1IpyJgIO27pd0hSheAIi4xp40mZn6jlp0AKdr4kBPDu5dK5sk4pwI52TPkL
lTva7EDAmvEhZCOojGUbeYA03P6utd1CC1HHXANc+NWriReMjaPf47t0pOCsQuGcmsdp4G+alW88
Z2u+5p2tZScTwASukKnbcaYboKBiOwDWb3/Nnxu2XEHQhszFVhCgIMu7PAzN6Fa58CZUiIbC+dgW
LuZigc61A6JNnYS2Ufcj7WVxnBJ9CoRy0pAN/C6zHwfTAuHCABmL0KmE/QHiv5jRJH1ihchD6ioo
lcFjG6IWHxsUI3eYckRRhKlml/Vm3QaJgUgbT67zQ+kuPU20x0lUKmN7NTrOF6ljfDwVvgptS5W7
3qzIk+x5H6RE1kPglskHH95BdjJM04PWHnJX735RiCKcycR+ErtOX2lhFDu7H0HtL6H86uUqv0fQ
kAXDVA57Mk594OPtOuoJzzfu9Nrpx7Q/APoIRlA9X9wxwTt/qMiI2tSU2kFOxhxQIhXpJt24AWvH
EY+Qgzo2OkiocFzunyYRrNko08c+xs+ezBySFP2Q8G9TmqbPVT39h7kDtFbwVOA/DKYtk2bMe9vK
sKDCAl4QSHa3Xr0bhrrcyJHWvgpEmXPPA5NKVyUHxFDg8gfOI9ZSjB5rFn3ELMBBT7sHlOyj21dg
1RbKlAjt8RTB/16uoDkqUPSgkBlrvVeHKEaIO2Yk9WHKe5TjCFhI/75sg2KKCd5wA59wVQjgvTGM
hTXawPd5Ud1owCY4Jw6W5dvfNd/cy5ttoPIPXBei4FklYPFdhja2Q55jMCE3U/fkd+jUUPRw1QQQ
dt564z0bhy6q5WDvbhteQfjBMnoPqKzgB1y5SNvJK2DhuY2qc38odSscKi1IahevWdM+CCgE4Wbo
AYg4/NDoi+/a9PdMg7CME4KyAUaeryB2gMdrHR8cK9ZreTLxugZQ8dvXhfiUVO3G5843bLnOM5U0
QZ8HQJ0lqSwGk6klKJo8ozmEs3o8T429P23JZl8/dXMP7h8z/qLgwoSOOaZJWoCf5q17qOxEgELX
KF5HWpA4ZSRDQThv2WkqpfrtFiN92djW1Q9FJI1IBVNp15Gv4NX/Dr4l5LlrXzHgBGwgBoECJxWh
UCqEgHLAUDjgeHx7Y985NPjAt8igV441IMuYb7A9QDft5YBDWdng2HJBdMXw8uTm9+mofQXxJUS7
QOvSb+XIK9+MiUxgSXCIwHK1dHdaXdg5yTDbnlZJJJND4cn9kGgbV/U64McfR14I0AXahTB16YK8
tsBsqteJs8f6E+aWQ8uIWX5GdBXq035jG+c/tjivF8YWMbcxDJZmtK04d+UPrHTQAHdgVo9MpXcO
undpjupar+RcQQqa3t8aOVzzDgCAYTHBQIT67lLaaLS4KGULHSW92tvJC/Ee7AqA6uPM09PSk7R2
Nnu0tpj6V5d4Ll4TFN7wLs8b/a42ClUqsyMQwTlz7bF3pjApnqEIcNTBxTOmGwCalUOD6wEYFbjs
rWv4UV2j3MxGDxsIdLPRQumkxRv2dnsf14ygHDpHbeDSQx/78oMks2vFMXtzBp4q4sOLh2k4hG23
jayt2nsj89v5btUqT4xZoqwc1GNdWGY/m9FHAPaD8YPjbXzP6rl4b2v+Le9s6cqHWh2DLW+q0O3S
dxpqlJhADxRIwWmn9q3XfSNpFaW+irUcDar/37cuImEX4Fvf4k5+Vg0LM2hr1O2DrA9pdbT4xh28
DjnAZW9ZngshHFyD5ZORM0APyGDmoMBBCdX8ULvhYOxtZ8PMdfpwYWb5ZIjcKA08+zgilAQ+r4KW
bCQoq4cQannQN0Bn/iqVZESjglYEazZ+bU0QPXnfib7RN1mxgcFKzCPOfcLZzOW5MJuqxExgnp/7
QoYuKMuK6dmnf40umJVI/zWyuE0Areo68Bj5uSw/ZOznSO7Kre7M2gGHDZQ6wOEHbbMl8rzOQXqc
VRLbgfTH7r6UyV2b3hfITDrnu+O+tfpR0yOd7m6f65UHE88lAjH0TxDeLrkFWk+yJlHg/kbuQdTJ
tU7N8K32ZcQA8m2mjcRnJUyBtTmQnuV3IMp1uVuopDYid7GQoMI/GsVXi7/6GCCW/U+7+JzzuyL5
L8fjncHFzo3K69Ep5/kZvN07Kb81zamAOOTtNVw7g6hu2ujkzoGAs/CDmS/ndmSfne3xc0/ftPKX
124077ZMLNyP02BuEzSJ2XlqdqlvgOT81LL/EM7MbCJIrGa2L7Q+L3fHdJQhkJVU58Jr9obSI+nd
V6TdWK0V9wbXBh4xMFTN8zWLM9BriQSSuKmhhttHpnXM0I+p2U+ox9zelVU7PgirUUPEsPKy+kO1
oRrLAmVRy6+DVvmBx7qoSFXQaF9uW1rZHEwMwcEB7oehyiUS17RbwZNOr89VkUWSf2MoRbYF2Vi3
lQIktNHemVksXDUWxKPtgA8yZEQ5R9GsBKSwD1Nzl6nuCGbZYKjMQP29/Mml4cUlUrUGcRLQz5/z
KQsH54OwSFCQ039YRAsCRuBonKOw2XW8e+Ddyk6dcsJ21f1417PhMI0vSb3hyFfePAhUYpQXFbpZ
FmcRRUB12vRHF2dvyNTJt/MIDc6N8G7LxOKmwpuaHfNhAqLFPwCR/ElQufrrpULlY66cEkBjrmbk
JkY64UlanRXPj3UjPhBV7S1vKyj+kywtcoELO4t9z3OCWh1ecAhxZ+oOrcKfde+64GkR5kPmMuM0
gbs9NFvm7pQ9JEGWuN5ja7m/zF63z1Wq20dQivcvU5qVAdcK0LtUFt8NjvtLk7zD1Layo1qXM+Ge
yE+1lf7iHXKLydKenaqywsaEnEgzeq+s7+GNXOvTpHPzoFWufwQhafI8lTp59FKav1pGwUKn8aFS
YCtU5BWBsHtXFaFbJUlg1DoLudH5YeFP5ZE6Rb2vKCR8m9SzjkpUE3rK9hiitpkeCYAlUVfYJeaV
GX0uedacJgG9OzoY1qtvQS0ckDL3Oe/c5gBVou5zXxVdmDhOt0tp7eNfff0jxeDivWdIDGd6RvrZ
11MH/WgQ4gYW+kJo8M3/m3Ir35VsR8s7kE9kd4D624Dq+lBXKa3iLssrgLkwsR+MLtcDeyTagWWO
HrqqZpEqCDDheQVsYGdtKbCtxPYXez/7vHfX0UkLPvkF9r7iv4p0B8mfQMd8kRxO1N96d1ZiEORC
f1hmcDOvKkKp2xh6xRN5Jg0JHXWutM/mxANgl07cfzC2sKIrNxSFNTTOwKe0ApeWvgXRBssqz7x2
I26wD7zdAh+um0CJEtAXFzDlxeqJKQcViZvJ81BN/Z5ZXNu3Bfei235g5YUDlzcIbEA4iurSsjBA
maF1eod5wLRp7Yi5JURAW0hnlIn2gBRiw9raiQDlB3ApQMmBPn3xTRZuLIMqDaxBoGoixwz8nK1+
TgQPoam44eLWjQF8jSIOps6WKH2LFWaT17k8F9Upz19sRCGpj6ZuVQeNtzlwPwc2S0eHWuA/1ubt
fHfYNW9MIVMDawOAJDSZglSLWu/Nq86p86kSbylYXPstYsS1U48GGxAjAM+DMG5R1jHoAMjO4Jdn
qwATQ3+qOxEklha245GNB+HU4e3TshKloDbnQ10FizrzpV9+pEqIOxkqKc7NlO409TBCu4BsNac3
jCyBX21at502wght9Hsr5adBMx6rZPp7dB5AEv9+zJIiwajasQTveXl2y7c++9hMY1AhO9riDrTm
mGp5MpCxILZHnXymD1wsGk1TDc9LeRbW5B4TC3KUFWr+YVFBDcE2R+0w2UyLCOhp0d2qWADSBBGM
zDHuWqduz7wV7Gi2HXsQ4HALO6pP9yP4X3cTSDieWmHycJSmFTKlo9oODc+IpG0elpA+eRlb2z8U
bJgCUlV4Air5TbbsV98V/DCMfrfTdE9EaeWlYe3bVaTbID6SCqVdFD89EKKSIjSQiwUGGc5W0qqg
KGovaES/RcG5Qs00g/xA6Qj0PaoWS38ns1SkRu4WZyDwgPkSjB6kYuDXZg7wumOihg9GVnq7qtPf
eJ8JUJc7Z53yPJpVfwOjKLQTcDk0EoX3SbesLDK7lEcahkLv+7R7cfNyq6CzwrJx+ZsXWZtBRGMb
wi7OQPscik777Lf0PqmMz77G9rXZh0WtAt8aj8DJPPAEMLNpK+ZdeybeL9vydPlJ1kBGpDjr05um
3ZlQNf/7O4+kBAyNyLeuwbmO74lWIjQ6l1UR2dOjFE+d/fdDavjT74wsFrLslOcBJVKcxfCVdyfQ
ce266sGi5R7ooo0PWsGEXBpbLJnnC534IFs8W+pro92DjyfMtNdinOOkl9L/qNvlvrF+9+AhxgQS
T/e3F3R1x4DJxpsLHkaMP136g2kqPavzHPg39yXr33x3I0FZe/fQuUAHFWPH6A8vHgWf5ilITPD3
pfexn+4T0M/x8hXiGWMvNpZy7f0Bch4M0YjcwT+1WEmrI2ZhZXh/3LlsW6bRqD+nw12jfpTtUdhf
NxZupbGAMScwPYKoFAODS09aTSwDehYblydtHziDJH3IIap2xG+DoMUIAAG1MXYyFQXdj6bXRAgV
B6jRjw7GGLT86GueEYCTgO29QdA7ByqN+8z28hC49DzUqLQo6KMc+VRVrXoxHLxynPvuhwZyBk96
Uz1jxiQDXU773VZ59yxy5j4XDnRekFaPp9FgbsjspqhA7OuVUZf6w4+a8TYs9Co5KCeB8nnbl0Et
p+JZkKH5e+gIYgAMJUPMBGEpqmSXRws9aKclWledYSrECK8qXhr/JbHKjX2/PsI4u4D2YOIMewEi
wks7JcP7VTo5O1v571SIwE//OpO/NLA4w6OrnNpPC3ZW7LMjf/d1HepbwMKVqeDZCLgcMBIMeNQS
2aC4olKrNIoAoEdmgoZUdqycR16cuuRFIC1tITbrf+3or875qfm/Cnak3T6rmw2HMEdNlwHCjAWH
wg0uq4cIcnGLBi8vphbUP+eBFvuq1YMMMhGe/a2zdp17dvQ4L59u36TZnV5ZRNcRTUFwwaJqe7l/
XQkQdjOYsKjfeRP6LkE/gA3qy19bQbfR0vEfRocwpXhpRbcSPUPegRhxMAHpvvf5J3c4iq7aCPSv
vRBET9/ZWYTehql5fTFLvOXaV5RnQs0/E7+MHJ8h4PlKyg16nWv/emlukcQQLx2Jn8Kcbn4RPE7o
QYk3UMFyU21cs+tIeB4uRr7uAI9yjWc22pppRTECa5w6+y6zn8B1e9TKLTrG6w+CGXSGMc4MtDbc
+OU+SW7r05S1BnQ1imMi2oNWy58GCJ8HsO1VTbdx3Fe/CuSP6K8DNHyV2E5yVEJB3CkWWn9nsyTw
Cj3Q9R+3D9/1oUD+DToYDE/DQV1dbtuswKxBcXlqOt7zanhq3DrHyzD9GBL7vpimTx7denmvrxVs
gmR63qsZgL448JT2PgYMcj3WhaTBlAloSbs/zWo41ma2lb5c+2AYm/kXUYUAl8bydkHKSaWq7vS4
GF8T8SaAAru9gmv79N7A4lqVzPDkxGDAU4dhFjDXQAi+peS3bgTRJbiYUGVfqgUTj4vJaX09VlYR
VVMbTtqT1UT/4UvQL4CiBSq3V7gS2yWVCYpePaaMOQE4/pwDUAOYjAXNxcbhXt2VOfoCZhQSNcsR
DvQsSDpVHo6dLj9RXn6yjXzrlf8jfXbpvrH1AOOhKgSgxVX7w9SHIQPHJ77H4SkYVODkqP5QVc2L
BhIL15isMK2bXxiykAGl7Ng75REdk6BBP86p5O726q598oxlBlIArh6beOk+QMHp9l1iGzE3qTh6
oy2iSrpbZEgrudbM4A5XiFIHOjLL2gPVbJ5Sk+kxg5y58alwsgMFLJd8IKx8mAEQdptEfT6G5fSx
Hzba0GsuEpAkaA+DKgWkLwsXieJzKXNjmuJshCpNgG51Hdpa1r2OcM/7nujFyTZVv/HSrPkT8Moa
8xyXDiK5RbmlQLW56QzcwKEA/QLGAKZHu0HMW7Z2d4cQv9vg0VqzBzIGHVkDsJGIeS93kilwKdZp
o8eN4RxE6x2b4pQ7e54c//7EvLdDLu0oTKTZparm70q+TFl9BMHy620TaxsGECmutjVTFCxjuypL
nMk31AQIZHmwKX+09QTEyf34mBP7HqPR2cZbvbp27wzO//6u/pdTg1NPh8Gi+WL3d2Bwj6R67q2/
bxTDUaHUhxbrDI5djhkzyVhqT/OZGGSIoUWJEW2efb+9eite+b2RJfUQUH61yymMlIMxYn7b2knh
dpgV24JRrhuaZR5dAJkAgrtcNe6MSSbmR8xvj432M2nv6+H59resbAzCJ/CoIIwCYfHyUJcG9HA0
jUwYHnqsmy/gasmoDTTh020zK18CgOZc4gOcb/aGl1/SQGZCNY41xSZUCpkYHtsx2VX1lmr9mhkI
oOEZ+6OHvqTQcjQ/S6nHkRNIutfqPhagkQV0fuOGrpqB03HAcYV1W07uqcFFQbsbsGg9OSit32ey
/QKm9A1oxZpTdywM3wL5AAoTVEQuVw30OVntFCluje8nQUI0FZo5OyHD3meN2QYgKDwWqXFy5PRQ
1OWPmvhN0PH00+3NW/EW+BnYPTSOMHu5dLSjQxXKKXyKc5CFDTn9oNnitePOZzOhyMHUl9vmVoA6
GKoHVziecVBYXBFg9QAnJwB/T7E9cLKf5P+QdqW9bSPL9hcR4L58JSnJsmWbtuI4zhciTjLc12Y3
yf7179D33onUItRw3gAzGMCAir1VV1edOkfLf9HeYzcZqn5h2k1sM3u8DCCtWn7rKdoJm9gcUZRx
0CR1/VPWTgcif9TL4VDAyCosQAKaYFVZvmThSe3BUjPHHroiisDJo+uWVrAHGLSxtJ0BGrK07Jyv
9WyhDExKi0e63dD7NCleC2WCQAgvaLorbeCiICpr36q9SYIBHbshVRyZDNNKrILSBYIzYCfBASz2
1kGCvXUqqvFoIunGcNunwZAJL63O6ImJ5RNOLoJ6zOuaGFC/RnDp29O96SlhnxQgkpYlMleeOAv2
HY1CgMEsLEDnlrwcURfTsznSyhYpsO9ZqW467VglCTqknzX2dH0BV8xhAbFwaE4G9EGE1aKahv7s
ekDM1ZFdr/do4GWh537RLQbKkS5gehJet7iyWgilgQTXFg4KBFXnAyxYCwkGC8SRNf9VIG2QGbK8
86qFhWIR0SteiiKQSKvBe+jWjRPx8o0ov7328xHVotDx7+8Lm6HtqGanXg2mZZcFo7ohIGqB7m07
fxoxggf1IokJOJS2IGDOZ6qLqV6bLng81cF9TSv9xonpj+uLsXIlnJkQdls+6yq0FxWQ1XnOW8eK
bVKzGXWZ6ebTduCMQJmBf1FiFHPKNlqja8IsbLMW2d28C9L+YLAvnzUCdl6gSW3UouF+RbfHbSgT
gVleiwjgnkhRbRq92CWpLVmWy3sFZsCNBM1UQNWAVzxfFhfJ4KbX0E48T9B3Ura281Rph6HY6erL
9QFdep1zS8JGSwdbLZoelpTp6HW3lY6+1uypKT+fazu3Izjx1s6Vqik9PdLsMTCNR9qVfjugM6WG
9AT0NTafHxbCncW9AYF3AetwPQB6SrBZR46TQMUjhaLUPXM0X+eS8O3SEaBa8seQiFts5rZ01cVQ
7OqbiX7vkYa9PpS1vYB0ytJ+uxBRiqHOCMAQuqnQ09JCz4mbRe7r+fjeDsU2Y8W7zsdv1+2tjGjB
PXzAVAy01Ag3u9KBu4dq0xQ5o/OrtKs9dWRkCJcuYSFCQOSO5z9udtFEbM5Eo0aDFFTy7qY1sq0h
K3bXh7ESNoDEBM99MMEsYa/o2srSiEvK8LBq2/vZmrcFqihqbUPAep/Q+6S5LVm1b5tPO+6FOgWE
eujMAUGnK+xzVEPddNLxaiCFF6Sc/Rw7c6PW5ne0E0oCo7VZBE0fWo6QBrtklIAOTqWptEGs7d3U
7PeoPSjp1+uTuLIXsEJ/TCze4yQmycHlhWRFhzB7UMJinO8JKSQVm1UTSEUh/4l6wgXreadUWlco
GULanEF0txkedHWU2LiMQLAoYOmBQAKeC9h058MA2M7gE8EwlNEDp2/5WHVuYFfse4neKRDMMD8j
ncQxLL95nmsDHyaSWqaLQokO2dhzmy1KxXpvKUMESXPoZ0KtI9cavx7mhy7XH9yks/1CM32QbUjK
uCsTisYbhMp4UaLD96LYOaV9k9KawvUBY5iCeE2WuFt5hmBsBkqq6BRBUC5Gw42qIKmlpDQygMmj
zVYl9r2q3PQD+rT4jTakIVj0d4nLt94kq+WuTSscoY2EId5+It55NoDx9JySRtwGfmXBdpbd5982
WDYMEIx5YFy44B2HvDSEuwu8kbvK3Q7YlRq190bihryUbJIV344CF15RYNhFQV98PyaAqY5VVbNo
JM+LskPR/kgURP9xss3at+tnecVdgMYCmUjksxe4uODXTbOyzXrAoumpc2NPQxNUefMLvB0Sx7tm
B010AOTgwC2ilucbfyyyitWE0IjOZTQl2VPc9c+OK6txrZ0vUOnrFlgPNTy9xeE0WamNWUwjtY6a
/B+TvSbGXqOH1grc/LtTb6/P3nJcxeOMNUIGBRE/EI9iRKYYfQ0oMoU6cu7XKdhtf1YcKQVZPLYC
MlmYrf8YWo73icv1xoWOkCyGqgcDmrRmPR04j28Mu33pDOqryfBoFs22AnYnMMtfObC9WITg+nBX
Eiz4DLDzLFp3Cy5g2bknn0HU1uWDCi9S6+iBHIb7MavxvleD3rJRzhnCoapeVbU4EFZD8U0lN5lr
fLn+EatzjkOIlxxQpheRTztqXt/QHDuWmn5V3rjsyXHQnCTDsn5s/YvFBU0QTgc47S/iEQaSuEmJ
cTSs0UHTZX3XzNOXFhqapACjgzrbYZWbYVa/ukPyPoHsrLEqB7FkHfSq+xMdBaHeTA/UTR4crdi1
RvnoVNqGqDL4xNrRWgh7l9IdWp3Fe4zWCZIxGSaktG+a7lAAQeEWskTxyv0BugGklyxsdVzKy0ec
rDwHMWds1cUcNUUWdAjYUUK4vq4rR3cRiMcFgoaVhWH83AL6xZNW7cYJvZJG4ABSO3dPw/zTsL6k
6ns837nd8brB1SGdGBTu4qRtPGhJIKTtlINCdN+VqROt+HFESWh2BRYNgZ/Iz5vog9s4ncoio8+/
KdzbDnwAGRww/0VD0LRspZLH7srRODX4EfyeLJJpZsWQ9RqDgAsazKct4J+gMDmqn+/9WsK/fwf2
EQmc2JmaAh0rJewUrnevzu5tn4L22uu31xdINhz9fEf02qjX9cgZVIYLn+oPdv+lZm+Ts7luZuX8
oIprA7+yJPQBkD8304ALB8BdOkUmlMyJPvklMl5Ecs+ubTakv61FFcWyQTdxbsQ25/9uthrIY1I8
N83nkwNo0kTNFHS/K9D72h0sxU2bMbIt0MSYWZDYs184zyqH/gaVjGZtykD2hfgE2DmQgyxn+WQD
jGBENG3wcUSUv7UFOBoPIHq4vipr7uDEhNgMjJIomrddNkacZDsAG6cBmIugb+7K9mDbGfrKJNtg
bbedGhRCh742NVJwGLTZj6q8G7ND072VmiQOX5851AVAZIXEmihWCmU5s+YouUcKmgfmGkXEdOlq
lbU0rs4eSrx4YwAbetGtULUZ1D6Sfoy6Xh3vCsa6ew/0KkEMWes7ZwJRQ0VVduOQ2btJi9mSOKK1
USJOgG431PQAsFzm+mR/kAa4IJRg1Ehr3mYo3Gre0UMJ8/oOWXvLL3QF4C5Y0D8XTDhuPM5xy6mG
d+hNYnU+aFBrepjLnzOk7hr7h+nWvpPJkrwrz0acMaQlEZuvMP12pjlR1wDgiGpvYODZtBBGbfU7
rw7jXgsWQOb1Ya7NJdruVXAL4b8XL7fGSGe71LkaDQCABnAk5cNkm+yRt4oimdGPd5IQ8ixIELS4
AJ4N8ODyLafrpqDKpE5Iwbhs3hLymKlPeOpvG3AaW304aDxAC4xvjMTv0XKjqFtHvbUVsIltarD0
mNp7O0IW+6dKUeYv9l0nE4HU1vY1OowwH4uE58Ub0229ue4NYAq4uYsHJ2hi7dEAURfiYaDjD2a2
s0mIqioAuj8sc190T0VcBuYEj248QaLM7tKwLWV06yvqsh646XCc8QJeoeIlTh0XbqmqS3huVgcv
c310x6vK+FQ170qdP6ERr0P7XuUcJlCXNO88rVDNYX7L+11seLcU3GVKn2zc/HGk+ZNLtCAho8T3
rC8vpm9JIKNpSnzskaKOWa1heTt0ubupP/MHdXjmXbfVELW2Lh5/8cab/qmsrVkfKuO2raN0Anlx
WYNNsN/0pR1YzgQAeOxzBaPKnz6911F+Qvy3pGRQQFlu0ZP9F/fuCA4+F9UuAjG/udGTQ1Ib3cau
Z1kueOUY4yEDjAEyA0hZiE+ZPGGK1RMsWauQ9lCQat5OOZtvrZmRAMRF5Itb0Pa5Vzxlf32Qq5Y/
EO54biN1u+zxk0FaemFpOUpi0ejqIbVVCCk8kPmh7pPtCLgp7yWn+uJiW5qrwMWEnYleeWz+c3sz
V8xRLTTknBoL7aa0SH0U3mhg8Ti7AeBe1qV74bAEe6LzB3sWGb1xiMaFXBltf36tpvclHsaSgV3E
14uhJZuGhyCOn4hPL10dONNxopHWMTsgduLeIXFt+K6SvegM7fuAEstqMCuDM/D0hFIPHkKYU2Hx
iG2UIAvgfeTwFPLbXflct1wLDC/Wvl3fJivLttBnQQsFYSlEkYWw1K1sVN+yGpZi+0dN7Ec08e7j
sdywkspIYldGZQKegQIZLmbUY4VR1RnXnKSzuqgynxqK7uq96ny5PhyJCfFtAkSTAyIlmNCUW5Ik
fqc9jDLE2aoNEGuCxxM5Y1xj5zu9Quo0zbq4jUgGXkhmVQy3c1k+VDF3Pr/3kJsGsg2dp5g1cXWq
uMVj1c77yGOVVfnNoE2gr+90NHYjZmyGtLyxKc8kdYTLBMyHW1z6MZA+9i50SEF5TjMjaXtAS26H
OWrju9Z5dLQX0jyayK0N34rsMe72lYztyMTMnQUGi10dYQEgYtiN4huJ03KcFb3pI3QKFvtccXgA
Sg1FEupcRnSWhgaKD5VZnLCLDqDOqaZptHkTJXT4Umr6K9O1ACzUYVwWIaorILSlbah11hx4qSp5
cVzuHv2Dwxg5XqADcPDOd48WM6eY1LGCfBQLCzUB6lX1ByrZOJczeWZFPAemUTXgIYA8lFerLyNe
tTGXdcovH3q+WOcmhGOQWjbaPkatiuwK/PPPFLz3wCfvTHpPk+9tGjmfLghhqQBKQHiKtyAI4YQ0
aJ83pm0oRRVNWtjrjs9T2Xvm0tWfW1hm9eTOrHTGUBqsqghCzNupxKao0ps2d3aaHR/muXq+7qxW
FgnchUsfA6rsiHkF35tm1IYi1VxFQwMGE6MICk2WSl3mRFgkQI8R60CdB81P4uWlxo075tOEERXx
3eRl3xJeHWKLhkWl3ikDuq7tcmdq9DbVlI3Gp2DqIFdlD5KI6yIYwdKdfoYwsYZTE6+BIGHELVYE
WTY9Js28Ic2wc9D4AmTD76znb9dn97JV6sOohevNAcPTBTK4SU3iKoRVoNuFHqVX3qQkO6Dpb9vr
+R0IPzcWA4NqOvsaaJ8MwoNiypFJzkFhoQZqX2w64Nkkvmfl9GugZQLNE3hV0cwknH5KPWJzXS0j
KB77ZhehqS6EDLLEysrRhJWF/wcsZKAVFDbW4DTKODtOGdXZYXbRTfmY5s9pDabhvvCH8bn/tHj4
MtUIjsAhuODUxIIIQDYKr1heRX396DACStUtuEr8LL3vFy7FVsWzo7i5vr6rU4lzo6LFF/g8Ee6p
KA1n+QB3YHQ3tNzMGpg+Y8lbRmJDRFgkTUmrwca40kXWHmqpc/Y94zIekBUrKMguWraAWiyvu3O3
43IkWOzKqaOkfp2616J6KfSXT0/WmYnlE04827Dw26o9TKT6ATT2N6b1Q8mpxNtcxpIAZZ6MQwjJ
G6bnGlqY6mjQXge12hkVSKXTOUgKSWfDh6sX3NqZpcXfnAzHzGyDF7VVRzanQVH8csrKb63Uj9Mt
RC03TvnudHik12bgjt2utkvfrnb1GAe8eQTnb1DizlcPasV9Wzl0HFSRzRtIFIOROb7nFTdzAVlH
vfMn8rus9zoEYLLhC1gkttzboK3W9/Tf0GPx6+K1JDMaaWu8HcPO0cIE7GFQCNu51i+VfS1A/VPk
z7P6PuF9MjQ6ahovXnqvarKba+UqwVHAGVzKAKhtCOubsUmPy6pulyqDrTcbYuWS47ZuYem20xHD
X5RwGwvSRrZVtJGuTZCeAorO21zfoyuXxPIs/9eCMAbVtuhk6rAAlsA7PLv8JN7hevTtdqso48aj
739hD73AUHfAgwQCVOebSCvUUlF1vQH6owrapAR9eqTa23aMQ125Sz4NDAVbNlw/8EDI/kPUVoiX
LDxMzGGMm2jixp3ZfDeYsb0+oNUlQtofHWMgrQdg63xAw6wO4PNosAmsb2b53hSSeGXlfFvodlse
I+ARu8i3GiXlkBDXsUDoeWvoc6Z/LTskk2Qd+jI7wsJAeS/Pilhro1irNplDdx29i100tMvcCOZD
8CIYD4josRy4jT8kqU68iFZlhpc0GA8ox7dtxUNwGe4ZcSW38bJvr5kR9nXN28rNQK4VKfHObSEJ
VodDzv/CCMawRJK4CrEHztd+6QNTiem1kVv3IfPQvj8Muz7PJFtsmXpxLKjIo1FQh+4YqGjOzYBU
MnbNIuui2G79gj66KWgGb/sZ5Myyp/zaLrBgBf2CyJ5d9M45dmwUsVV20exC3VcH82ONIkbOvD3I
IiTx6drJQQ8MAmULLA0XEPvZzjtmJkUXucOLCv9uyY7m2rydGlg+4GSr8RSqcDzOO2D4ldBld1r+
ZkKXp/vdGrvrTmDVErqUF/zp0hwibIQuZnOVzGkXJQaS6MOo3mRlHILXDMls1A94+uW6vdVlciA3
gpQf4hcx26vYaak2rO4g3/SzVn9qaoPX7LuW/Lxu5uJyQIPSIn2ga0iiAmYtHKJuAJTJAk1sxDX3
4NSaDyEzEpfHMaa7tFTucsOVRDPaR3R3ttlhEzEZEhJgDEY1QIjLSpfOvMX4Ij1Hw6TW21rQEDB3
NrZT7TqW2BulrJMgpXG9j2cH9EVz37y6VczuxnwEjQ/l3i203bKtWSU8ZAhbgrpAp4jhlfkW/IgD
MBwMf/VYYE+1E5qkfC2SEYpDqa2g+cJlkBtVDAhk5PqRtU6yIZwMaAbuxw269Lrb0s55MA0a8+k0
a2DrYLbPh7Q+IB2rbPQsow9DXjlvJa66TQ5Zz3kY9CDFBmyLLQF9CHEHvy+PzXTQxuK5b5z9a7rh
qb13nS4on5W9Uo5PtqLvM6aXGwi9803LGaAfmtr6DvBjAdWtKsjUtvQ5PElYpPheL1fBV6Y7bUB7
8qy20++c9dSPK9IFeTurvq7jcZ1WDfHRs2XscjTXB4yPL4aiDKHSGQC9eKTdEsYpRpboQTb0VtCo
FtmbYC4qam5vM4W76ColUIKi8RioWvLbGcop7Oa63CjNUPttZSioQKaxP2Rxv1UYON31CX+wqJKH
JJ0bfzZ6w29b0KtNNlA+jer9BndT7XfVbG7RFQcVLddM92OOIKRPYjM0CkP30boAedtSm3ftWPZb
1ZxTP9UzPZisNAtUBlUOpcsskATw8qalPPYNCyPMbUSAhV2WYY1P/mY5VnpLKwYVT+rRbWYYyiPg
ZnhlxC4HvinLU1/J7GlHvKHfqJPN7jyStjhituHnOTdv8rknG+QogZJpyjyLSGf8nCdLfUOZfth3
OSR/0hEilxNei5Jw8BIrhsMBh+kg3Y9zf5GrYx00mPTJLiJn7vbucKejrpAcsiYLQDmiNvWW9N+s
/mXMDxW9sydZEvbCYy9IQgPAAKDwIC8hFlaQ1qgnRvQqip2IGpnP0ER+3eNcOLZzCx/cXycue3Kb
oRwM5CwS/TYFv2aXpn6mGmED4avrli4CBMGS4LLJbLDJyDCWVOFo6rA3ptXgiSIDV60OCI1kYAxH
SvdC2VXFUxZCkMgK5AA26M2Pfnpu1F9U1lS6ujIoU8JZu/aC4Dm/6sw4IYSDNz6iyTGvHzB2ycJ8
cMsIfhnYEwQ6C/J8QdmfW+BoiIsZJFKilPQHa+p8iIU/teyNWPbBsiw/b5Sn1jbunPyhdXagct0N
8fA8dztVhV4ZahsI/PzKzuF84vuq98KcgN4Oz8c6hdJ0m/l8LsIRLAWgHPXd6Y1Wv0ZN9UdzCjhu
uPq2ZcmGuqUPjr+keEhGC3ds6ZvxlwS16Lh71FPLN8kuA3loa1rP2kQkp+/iksesLeIYwHagG8gV
cT71XCJflk91RNpfxjAEQL1uYv6eoAlUKu23tjtPbQnr6QxJB680IjtBDzpV/RneeM5la4olu1jS
kwEJ13uqmFCbamCEWK9OeSSOJBm4tilPB7GcjZPDrA5ahpsWv49+Tp9mP7zpy+fP8KkBITAu68nu
6Yw9SZ04aIcW1Ug1JMr7dSuXSp7nC/+BXDgZR+dVFMQAC+x40odggBgekl5QyqQedp7WgfEb+QHo
ADpqhXSmYoWNi0A90eI6zPPqHaWXn3E5v4EMWraCq9tkoZkAMgHsiiL0vzJbt3U8TEASP/DqqTXe
ev2z2bhl8HBdSDaCJ+4iSq8anlITDFvgD0BiKW590xt8rZFBRFf3CogKcKvgGY2i/fleGTqTFo6S
11Hmppt22ht2LQkt9TVXjEzHvyb0cxOEJniK0KyO8KyxQ9Lb894lpun3OipBoI5OdwZo0MZayYOB
t+M9lIerG2seSajnPbSe59z1uZZ+dwoAoLmFpsOOpCDBLBPQBWVgBZu7KdsgfLU3zggk6OTGc+iM
JvU9F34t1pzibw7wyYiEWHmC3FMG69iYSDGP5JGSzz7Wl8VHZz+yvR8JfeGAOawopwKA3Si3fgwz
lJ2bvaqXkoVZX/p/jYhlMwauUoJKGeoUWqEhNwilocRkEiOX5dWPoSBbvpQl8CoUuhTqohm7mShV
VMTNXVbFYWHyDTfy56rTQmsqN1COvS1i1Ql0Pm1SG+8Bs9lc9ySrxxWc8P/7BmGTOwYdaNxCLavs
Hu00hxd5GVFhvm5kdTq9j855JFjQcne+zeMEMJPZruvIivHKwW1oWJ+WJ1/m8sSE4NjNstCVgvV1
pCK4n0CHGTu3OLySgazO1omV5T4+cbvgFWFDyzAQ6BcGEEwLWOZB23t7fbpWvcKJFWGLe7wfoPrd
1GDHei08QDDMW6/5UqSSu1BiRixq1G4FlwIZ8wisHA9To/s8yX1Tf58MCY5AsvwiUAI7X+lGE+Pp
jRizlSHTrvy8PmWShbEER5rFwGeQFmPptXbDCusmB0F8lbsSzo91MxCiBboJCWqxA6eCmYX6sgbS
9J7zBNKVX9CpfH0o68vyx8Yymyd7zC7GwYh5V0dMt/18uFcUJ0jKeWOOsnrT+rr8sSQcy2ywk3ZO
MZqYv+Wq8jpwvDmvD0ZmYhnsyWASx+tnhcJEM/MRxb/2eWgcSRC8HIeLmNH7MwzhGVBrs1eaNmxA
u/cl6SPDGTeT+YbsB8vMwMvTwBgl8Pe1NQKNkYn+EQBzL1q74xrcH4WOHV1ou7gpfT178OpNUspo
7NbtoCqB7jwU/8TXbeuNiWfXLsJhpHsorVCmZ5COPbSZBI2ytk4LY87/DAlz2JnKQK3WhodWD71D
gnqWNTSuHZ0TC+IzOu5V9FfosDA4P1X91ejueibZCMtHihvh1IRwl+mZVrXIcmE/N1tWMV/vvAPB
G5cqb+BRCDr66/Obe0HWI+u5gHhcYXNzvEiZg6RfxNirBXFqs5Y0mq497xDooM0UjZnoQROuG48N
Clh1qiaqNRDoWDuW/khZEVLvvYbWwfXBrE4eyEqWBzUIH8TEKp6qHfcau4qgCh/GRhKUbVTX7zMa
eJXxRtrVvbodoBsJpBfqFOjSPHcMJoXAW2Z5VdRks98kz6pS+42Ml11mRNjVeuZ6CjpsAUeY+xfG
yEM5W4EG8fDrU7fmgBDDg43XRKvNBV9brDeQBjGqOirnfFsgS9j8AuQKyIcGiuxVQKx6MxexxOiq
azgxKmw+sCf2vc4KlL69KJ2rcE7CFkQWliHDva5OIrgf0ZSIhpWLrtPe81jMlo0xaA8WQWJhl1GJ
91kdCxgLkIzyQNglurnJHJqhVQEhq/Fmjb1D3w1+Vj267pfrC7Xq5QDKBRAbGSlHrI6ryRyjQZJW
Udtph8mcvyjuLIl1VmcLEG8UxsAqcUGjCp6KzGwUgI2Y967mX0co3Qyv10extt0AyARBLNCLYNMT
Yh0lVUvbTXDfzYO6t8kIYL0XetrX2fqnGV/S7sGi+V9stlOTxvlpRR5PGXI080RZ0h0YiFRtDmVQ
V7vtp/zl+ujWJhAXK8ot2AzoAV1GfxoxgPOOQcEWIXaGtHz3wyCGr3waFonXAlBRqOpDsAynVjDi
GmS2SYMpdOPmSW3tfeKiOer6QC6YTiGYiCsbnhSYf0DixfzBpHizZ4zZcN+N2qPeJts5Tr5oRr0r
ix9VAgrfPCq95SWu3SrKV8t4Q5Uj9Sn4yyQfsmyI03tx+RDgQZAuAU03CNOWKT+Z0jIjjTY5Lr2P
O++pUr0fQx1Tv8hi06dFvgML0H4yzZsqT3ZOp74bKTD7FrepJLAV9+3HZ6AQaeBehL6niEF0idch
fYjP0BK2Bdp4x4iZhsM8vkxtirRpoZobF0RrvsFdGeji441xPgdohTTBNAyKKW8RMDifgwRELFDJ
o/09R1l7B3aZ6tYhNcRnQQrgZPFOsZWvUIt379uZ3Ma59b032G8z6X9pE31hCbKpmRcfVTeDSI1e
qQ8xCK63PUoDG4h7PAOlr4fgAqhRoOIhmK/3qQU+/2naNg6/NTz+AE8ROCQOS5oh7zLVO2oPy/8M
Pno17zreNH7WOr8h5HewmJaH0FDLAzfJtry1dhnqjKwACzPpkq2aq3tPxylX6bHSnTRQAHNKNFqE
17eNcBDRMQ64JFARcP3YwWD7O58xc0SeRU8TchzrHYQDSn03ymCpgt//jwkIDoO+CB2xFxenl0wx
MxWYaNzQHkI1CbmyKWQoMcHrX1gRbspKn4yemkp/rMxvufHoVZvPTxR0jFCOhvblSntq0VQcNTJy
nMc2VIwtyqE+kcUYa6txYkRsUNWYMZG5dMgxbR+5tfNYSLTn6+MQIsCPeULjH5rhP1jYxGgzBl/Z
xPJ6OGZjqAwbqw9QRTbzcEzDrJU8oNaH88eWEJmpk5uWfV8Nxx7QXx2UUtvPqoOJwxFPfB53E/5p
hqOhHSCRBII/09tJAfaSgdjCzdgOekYBHhqOqXLreSHQB6ikX1+Xtf17si62cBAnuwOeHrS2R9fc
ohhIZMJmst9fhnhyPfR0GnhMOgxhep3iAE1qf/H9S+MbHjJgCRO7OZQ8RQdyZ5Bjlb+m27z9+hc/
jyoY5CBAGXbRfNxPak7ZqJGjOflGF+iSU7E6Oyc/L8y+qXPD5RN+XtWVTbZXaLX9/PejnIH+7KXz
6qIL1sDlXBikokfu5n4Uo/x4/ffXnCxiHZANoFJ+2YapzmCPh/gkPcIF+9Bi8OZA16FrTyV2ViYK
dRKQAqBPH9hAT4iplHwCs0E1zEc7+QVAS/3j08MAOgHgIpQ5VXAfCgetz+0ZFBbOdFTLkI1bXu0H
vmOKZBArk7WAZ/EIgYwteP2FlHxjqiC/HrL5SKtdwzcgNonj21zyrF+dqRMjQiyiFibTRjWfjx2C
zpeGy2owKz7pbBD6+YHOWJwXVlLPx5zsxyRAW4FR7v5iNU6GIKzG3CaDxYwKQ8h/LoHKQbGCDCxV
163IJko4e/mkzLyzsRopuZlQbiaSiFS22oLnM4dJS9D4golC4wuyHuyeewdPxvixPgrs2uXBBrZw
wUqjs3hW02Y+AqKkoZYjw2LKfn8Z5Yn/RueHlgEGMx81DuGom7yU+O/17fTn+4VUTVy6leFo/XxM
+CbWth36yNvt9YVeNQERIaBwwSkE8Or5EAw3qUrA56YjWESMdjNmvq1trptYnaUTE8IsdUY/VQSI
yGPVP4D+k3fP/7/fF2Yp7Y3CSkcMwaOBw0Kch8///tJL7wDV6y2Cp+dTpJEWOLlxUI/aeEdUJSAg
sL1uYSX+A4gGJXUX7A8orAuLMFgWIB5prh09shnrGze/1ZPb0tx68UaPJbbWVgP8ebj3QKwFikDB
VpWNM1SOE/1ITRVw643d5+H10ayd7VMLwnqD5ITFQErqx3EMk4d8O0HsS7Iky0eevCmXCBOHywDU
Ghgk6OEJSzKCUIXbjakd1SoE2qMubvLk5voo1uYJ5KF4H4GLAwBoYZ6cODYnbqX82OiKXxW1DxaK
v7CA7fQhyoKu24trW2lTDkjFEe3ffjrk/q/P/z7yOEsTO25U1EzO920WL6+aoZ2PQD/GBhCfm//f
7wszNJQzzzsPYYeR7AYVyEvJPlpZAXDPqaDYxxsVrM7C/OQl4dTSKDuOQI5Wfsol3798n7CJ0N2v
4mJAHXQhmjufH9WY0aJrdtMxq0JopRLzWTOO16dIZkI4Cn2fFU5CYQJChxk4HzRUxiXnWWZC8H7A
JUMVi8OEoWzn7G4ivtZKTKwtxIJ0QykMjgPviPOJSivezB6sHM1droau8vlzgNjy358XIR+p7tSt
auDnx6+u+TAUn79Ez35eiPlMe6immOLnrWGTK3e1E9SjxFeseLwzE/r5BKlNwlQVr95j8rUffN6g
YIjOtL84DqfTJPg8DrE/gI/76UgdQCMhhJ3/vr5ZJcsskrJkWkqYs5wHc/quvJf1P3/x844G341M
4CI9fT5JKeRgXdJM4xH1ppISP4//ImgFFPmPhWWAJ+GYbqLhntSwkLWBvjeKzd8MYLmiQQeyPLXO
f76adVB6pWQ8trwL1KwKZO/R5aheOCTQIP/XgCOcs84tmWuis+DoOg8ldDwMFqJZPFQmv3ElGlEr
a41YD7zYkGVYBB2FQ5EhI+xNqtYea92ffzUStyf7dWEhrH4Cq8mEX29pQBG3/oXHOPv6xSeeLLRC
SFfxDr/f8WCo/ET2oF7xqdB0gbYJvBIWQ4yR4rRiA9NiyLC5b1l30EF8WLx/ejPBBMhcUTYHtbuo
lVSi1AI51LI9lgeFA3L2eZ969vPC+qpObmSgS2iP6uwz9o1R2Ut3bYlxBFDMw32w6NGcLwEdVc1U
FKM5zuaDR6K4tyWXzsphQE8D6pIoRIGYVeyiqmdiMKvU+2PWNHdTlm+HnPiFBSgtcTd6K+PMWnHh
YHvD0XPQQI/zIFyjeGihXS+d+iNzn5UmDiBXEFL16HwOxrQErqAcQcS3MDUt7Ffn01ZmSpu0kPo9
Zv8kaND5acjWZWXagCJA//FCi4Mav7Au1eiCM7erumPRgwQg21Jo1PY70viO/Xp9B68ckoViHGzF
i/K6Lnb/g9nBmcY46Y7WdHRRaot9au2um1jZZGiWQPwHkD36mUT6SXS12QV39PZoumHs7qRtH5Lf
F1P72aDjiKCd9li696YRkun39e9f2VSn3+8JpzBlIGm1ExOSjsPyftfdsCgOFZMEODIrwr2UpKwZ
k8yAFSAe0r2ph/EQxDJCLNlcLX8/8bnICHX/GUuborcd1TaJx5KNQjgZmWITszEwCk5uM7ZRuttE
8bls08pGIRyPOI4HtVNhxUl2VRnobXh9xVeP358dKzbG9KTlNqvw+wWUjdSDrjxn6jbPIXIpORrX
pwvZfWE5Gi2O8xpXYFNt0joYyKF4G2Rvi/XZQuoDLJFglBPrUlpqe93Yee0RvXsgHZeCAdZn69/f
t4VB1Kkx2lYfY83Nrzy9A2Fhnd40yd0g059Z9VUYxn8HIoY7nhP3lDK7PTI9LEAgmvnoaLy+8usL
8sfEMtaT8+GQhJXQ7mqPRNtBh071Xup4U3xSBfnj/kDPHXKZ6MCANq2wf0GZDb4aNCQcTUAFs6ec
0kCyg5cgUwhCkVX5Y0EYhxtbel4l8IlWv/foDUTgrfZLoWy7dJNod7OsqWB1i52YE8qRBvs/0r6s
SU5d6fYXEcE8vFLU0O0Rqtpt+4Xwto+ZZxCCX3+X/N1zXAiiFPQOP/ihopVIKaVSmStXts5gWiMO
jOlOtUtEmheNz/nUdQ628QSYmWuTnV/7SXAKBYvFe3EIpmXypGCxYsXTTbcFSuc/aPRqVe+jw1si
d/ea0bjbJLcSAoQHpmKosUvRHzj2H2/hzVPyVxcad5E0uaJ35jDVVyk/oXTQkD9R8vRYhEAdfOAu
Q6fEOB2wYFU7uQFJqcBr3B5f19BPB6UVsFnLU2jQykGLa3aLtJcp/Yy6wLd8/9/xuVuKKEU3lBXG
n4yTkTwVIlzGtgr+js+dPsvBo8/O2PdHx9QAb44b7STD+P8mBFRHKNxkFIrcEpWWEo8WeA2vXfTV
rA6S+S7LTo9XaXsWf0VwVmpqSlS9/HENHRf8JGMBIOsbFA1iRgNvV4bS5UkPqFVU9ZBSHAa02qRn
2RLAJLbM+f342nIjNeBZoIlN6qtpnMrSDbOTah2L9vXxQjF18sb2XgqnC7TvijNlgPVTpddmOqcF
MmGnRPFmUcdcZkYfCeI0YlmDUVQ9BIGcOM4OYfaMuiaVeqP82RYxXYmWjtvDCo0QkCRdfQUya0qQ
8rnM9ENG3/CSul867uIoB7nTphwboANtENjjJrxw3nClAwz5B7SGHD7/PKiGMKIKM7jtU3SRAYZE
kZagoHLLXt2L4Gy6VE6zis6i9dUuzkr/0dbfYK/ux+e28Ux7OqQxxreu2uwq3x5vX9HXc9t3QC4c
8TZcGEUFPu5jKbLmW3bk/uu5XWvE5pCCqLy+RtXnIvsiJ4EkYhoXTYHbrAlI+sp2wjai0ynSDuP1
360Q535UHbBrVoQtNIC7oAeEsBUI2D5s/92jCM4v7VRU14MWsTtbVXyqoxXwicaflPTLv5kGUm5L
KSHui7kqIAU8D5Z20XY2Iv1zJ/1VNCj4luMrZgIWjxpugdogvfqE1g9v+H5NY928GScCf+fNdj/2
hMIkFdRTZpSlvMVSMBoAgOgZIcfKLUhBXwMQ4lUpDmnr5uYZZJ7gbXk8i83jAEOEprZI6yHwtlwl
0HfmSTjjOMgOHE53Dl/bnfDs/1PEnQhO0YVFwhwRdtwTP+fC7f/zeAKbh+1udE7NIWsPTifEQ/oo
aNB/XnAWRMNry/VppVZv1BLOk2SdS+0idMA3z9rd53PmLuw1tU0sHObSPNun6puviR7cIg1z+yiq
SdGYLCBl5Icp/Yg4TiUyGNuLhMYA6JoGrij+ySJPPcLRBiaBmFQ2HjLRO3hzCgYLCbKupQifL5Wg
jX2Td6SGhxyiTOJkdl+nN0AYUEEADBTrkcyKtJYiyjTsS4OMBWK1ysVBzwK9E2zUrUncS+A2ahXO
BXUGUlxn7XdUfdSbJ00WcbGvFAFgICK0oPMzNKAx/hBN3AUM0ISoMSQQRr70GXgDXu2y22uUOAHc
7akWqapIaVW/qGnoZuMzpnCiI+gzd587AA9RRo9+p6BVRCiYUzkaXlikisfqRZvLJ3A9ZYMs8MY3
1grkX0gpwBdD1oSvWbMlO4rTMK5fSgn8TSiUFpnW1dFGJSnakwN2iNIUJMU409FnpK+A+KheDFyg
su96SrL3CoUEHDhWdQc0A96my00rDVkpOaGTvsTG0+RV1dNO04pcFZg0AWQATAlYUM6P6cximM2o
q14m1I+CwSJKBLtprQJ0+UFNDW5RG8kFPuFDx6Tu29qqXwrTRUujRpRzW2sAJIOgLgbAwMZ54Kne
pLhMUVXVDy/oHyrXJ7O9oJmL3e6eBfo3spg8Tp3syHzE0YBpmtuwAU9Q2xuec1TaTvf2amIpglO0
LcfSqABSdzPioKBXEfHQWg/L4TnTFErZ1PQRhq/fp3rh5pmIIHtDALo5OWghghCjjsYly42ql2in
QPvGvoWkOU4fo04/7l6ghQDOLqFz60DQs8q+zSBw6uzIpYJKwPVWwgm7mwF3FloNYEQzwwxo1XkI
aLk/nQLVjXO1W9PMWABgBbpXMA/x7AoTHasJpZvFi3puYurp8m4ElI0ILxKFcClBJokLdakKbVLl
uR2d7AVoCte+EFkURVndc38EwJnEwwGFeXz/LtMIw0wbpOzFyD8hTZwq35Ph+ljba2UwHlzcdKbJ
kni83Ss7pSoym2Qv5dR7BigE9UMPUh9HVGu33rZLOdy5SJUwn5wIckLDcesfSeq4jyciEsApw0Yv
xLqbIKCm4XGi+kFJ9gYDUCOABgowTmg4hluIOxhZ1GiTQszxBiDuUDWePYuguCt9QwLolrFdmI1F
Vd5yQxW2U1E7H+lNH7w+8iLrOLbnncu0FMFzm8AZSEszhQjlpBmfHBGaa7WduOE565r2oRXZI4YP
lefhNyjLXLt+rkRpvJWumRSYPlzZMmrxeDRAbmQgp5sgJXmW5NwdAVd6vEpb02CeEh69MCErHAAF
y1GXaDO5TT4xn0j4Ek6vQ7x7P6kAWsGvQTkvkud8sL2ZlVaOm0m9Gq/oASiLyJvXi7Qcnv1+58DO
o4JKxRrDayM9tvI57pvdewkSAGXQZCCugLzmDDlgDM1Qxap6TTqXWIds9vZqAfAbqADWCTGHFZkI
UHthVMMruU7FsW8u+buuuaCs87GQjWVCDJG15gJSBnlUfhL9XJZOqRnXKokPrerT5vNjAeu9hK/X
VQQf4KEBrsRFQufWamkTxua1i/2RzG71vUW4vTZuj8VszAMXBKsD0gFUV/5wQt6p29Bmy6pyybgS
56RKB00wC9Hw3Cwy1WnwWsHwnewbcu9m894YEKhCQDnBUmioklo1I2kbJ2nlMDSuZlu5v6ysEBzp
tW0F+BBBGdaYFT0xeT1nTggSrCE3rxl9aZMQwDfFc6z9RxrtKNmuRT85ponlmXOKOaulippXUNy6
DjhKo1+7tYzCfDjhiHMwfhWmpjstT2qJjqJjY1115TTEni4qX9pQM14PWH0ZVA0Aj3E3UKnKoxaP
tXUtkB7H4/6YHvdOAHVwoOxBcgtCVk1JTPAw5hRFFlct9Lry0OQCFrz1BBbjr+63EBYvR9v0q6y8
6/+TV6fHn78+zJrDoojsHKvoUMWtf+mMndWbSngdi8RF+5uPDu0+WuS7pe/erktB3E7SWzsmpgpB
aXSsniV6FDG2bc0EXb40VWWt1VfweooCeRI1eXTTnfIAtnVTf4mIq3SiZvUbCkEzHzweUTCPo8Gf
ux6wJCXV6+g264cyfBfrAgd2e3zW9RP9B8G0zC1UXlO16YY+uuFJnZFLKgKPr8dHLhEOPppU4jzA
F1+eOKdIHal0FPvae8jM9SI9bw5vM/oYBqdE69Ll8H2U1A1RE+calfbJ7J2TwCKxv19kFvEswdX5
v/HZNrgzGCY6NHUlehJcpxlFwF44fJD3W+6lCO4GNaa80JQMItATTOrdWt0bO8EUQCGE0BKw6aBj
VJdToEmWt3TKpKvdBYg+OGUiOGsbOkCUEsUmqMRmfPac0xpaxHJqyQiv9pcUpZpyvLtCAxBcBQ4A
wMR4+aL1wHIGjCLTMqw+vHbPle6AyXJnF1W0yVoKYDO803Jb0KZrwy68Kml2jgbruSIno/Ba1TPV
/hJqtsAMbq2YDiguaFNQgA+c8VLeQJuyTQrIS3Nfq96bggjB5vAODh1iZpq1Kr1CH5gEsdE6RHnr
t9I5AVL1Bo2jdQbjpVLQK4HX+JgoXWPaZXhtCaLUp0bd7czoqJOWkXJipGGrh1yiD9Ngdo5x1dBr
RDmA0P7xNbS1QOgozuIaoLdGx6Hl+tO4rcYBVEHXtvPkn7IIg7I5vMmImnSE2VfRSlL3g9WMmXlV
SH/oqtOYW4IJbJgl2DuU77E4FhqHcxuorpWkBjwZCzTPXlM3KJk5osfMG1bpTghnmHS5yPWRQIhu
Oohk+UWyt0wDx+5+FpxTXKelnUURBAwTOj6AMXr/a30pgHPH5K5q0oQtExDlnvPBcva7YwyHruKQ
ISyNtzR3/cjoiqDHoaVdtWp+QqPg41wLHg4bml5I4DSt6mQIGTvCNZRepw69qy+CrbSxWVEpq+Px
gMZwKDnltKx2CSoU5NC81vF7/ZNO9tsiA290lOMC4Y7oDJfVLcwupEQtzeuYfrE/Sdrr7j2K5xqo
hFS8pJkVX57kuFKqchygYZDzat+T6Z/Hw7PV5a5/C80t8Ta34LOubp5Ic4qcdai/mt9NgxwUdA6v
0bW1ckSR+w01o1sj4+t2wPyJiOhyHrPaylKTzc51jF4b0zjqdX3Jo92+nr4Qwi1WpMlzGjEhpfGp
OuUiElu2U7jFQo0JCkAYLZkJbqflHLKxzeZkCJ0rI52ynH9MMwjzJ+1LquzOwoK1FNoGZhutczRw
bC4lySbatcAqwqUh07mF16e02qno1PNj7a+PhmGhKxyqmFCiA7+DO90o2oxbPZz6W2x2bjCi58z+
8XXcPnB/bWT/+Nci6PONuSJFfyu1X8XZqH/uHx7V0SzGByYsVCUuV2moIovS0u5uDv1sxwel+pfj
c9Y1rOdKazuMH9kH62U3/Y5jogaerTu+H14lZ/hGZ6YzDZ3oZZKfWuPU7b57UBONpcfbBN2a4Vwu
F8cpQqT7rKS9kYtlFkfQCR/3rv4f/whukq4gmsFnBiR1ChFmKpqbpaLL81EOd7/Ul+NzPkwvR2ao
o30Z0OvZh8JNykYgYG37kPhGLB2Mk1geuDHLFYpBqiGXJO9u3fgt07XDJKH/JRIDRSMKVK7PGSSx
ducKsK5IjrLf79xvp23j0ah7nDNybhy3ERXfiMbnznHSESlBF5P+hhbc1HKTX3s1vfx8bqdSwx6s
fOz6m9RHB+P7ZIiAghvfj9w3oxkEMIT13V2ujzl2dRPacn8rythtnxTwwO2eASwcXiTIiWKr8pCT
qkTrsHnq8ltafO2PJfm2e3gLx8BhYT0oWOPWfzbtySzqOr0NttehTF1gptmfL+8d8GHeDc+tfxJJ
uLkrDO/lxvfmqRz+5edzt01edFoojRhfBZT8R23Hp8fLs/X9hoO732REHIj2LNU7TYo6z1KW3vL4
qE9nJTxSUWeTjR1ka3iim2hwAcoJvjBTJ1UORso4vcmjjC5ETy25PZ7DWgBaNiIoiaAe0qFwI5dz
GLsQuD7JKG8k80NX73d7wcvhmfg7CzElWQrAFIZHU6KTQcHsrIDJF81U/90suI2KA9hVCJGVt8at
Um8W9eFiG3G5UZez4DbqHGYj/GEMn+uTa+hfpOM0fEU31N2nGXEYG7Rv8CNRIsvXFiPlDlB0ktNb
W6GHXo72b3t5xkCVgRg08HUIXazTe1VuWsag0uFmHvTBz9Xrbi2AiQMhevCkwR3mH1WdBGY8Usgj
WiC8rwrnEEflfj0zTxiJN7R6QZqBO9FJGbfT1DnTLUmeo3Ps7A5fgEDhbnjO8YpTGsURwfCq+ToU
N/O4b30Q91cBOgDKAzTn8Lg510XP4ccXjTbfGuXpc65c9o6OkUGm+ydDgvwk90gYbGsG7W8yBvHX
yj5GjQDrxp8BXPGL4TljFwMFlaKHxhhoE0hj+q+q7inVKd4b9OTFcPYok+NWiQyIIfqhRi8jUS9p
3t7x43MGCa5r5HQJxi8dJDKmd10u8E/5SwECgCnB7gQ8ZqMThBJmsUzoSAKluSmOZ8s4Bv5uTd+L
4HM9kRZLWYsIT6CobtscYsG1vLFEjEABPBPoAoTYMKeC1NGGJtMKEgzy2S7fO3tD/2yFkIlC/JGl
egA3WN4Jg9QqVZ/EJECQB3VYqbt/eZBj+4PIBD8kPNPl+GqU5LYGnoEgBXl84mRu8fPx+jMrc38d
YAKI0OLZx4iQkULnFqhPSIdOBbQLjPpJCgFgRV/OJ9wGmXR7LGhDE2hoy4rJ4H6tCbKBWMlxotGi
MDHdMPIUweUsGp79fnc5o2kW+JNqDD/mr9L4Xd+L6f6zTnefz93K2ZSQchwxvix/U9ogDR6vzsZJ
A34EwS8EARHo0TlrXWiFhiBngXbjzUkhv/L8WA0i7p4Nq7eQwe2lykCjA3TgHQIl9kI07s2PToPe
q/tPHLhWsGVNQFmRtuJORJr21JlULJHqW8pxNy8N9IDWBjZD+CJj5fCvhDnpDZO2ahv0Jym8ObVA
DxvbCIFsbFBE5FGEwfuosaoUjd41bZCTg5F7xnh4rOet8RExhzmFxYBbxF36xUgsuSFZF+jJu/Qy
FE//bnhuG4VpZ1Rah+En42YUr40gEbnx9Qyyz8JrSLjA7i0P2VQkUp9Iche0mmenx8gSvPYF4/MB
yKaTyiQOMf6YeXrojgJjunEAkKhAGhhAdHAR83FazaZ5UtRSGWT0MmRPUY0eSv4kYv/emARLhzBS
HbxFLB5IP9tlHY1o1BPUyXvFPmUidPKGqViMz+m4IRL84Qrjp42vOh+a9KOdCRZKNAVOz1qDRtta
AhEy2m1/Mlvv8S5d3zngg8ZtBow+TN6qtRDae6pxb2o0SHRX1b8hdCqrxyj+Z/71WM56GpCDqw12
QtPYs3C5Xfs5KSwDzM1BlV6SY9budlJR3g3GWwDqQS4FB2k5fKc2CfpZdnNAh9/xpd0LEwL/BGCL
CkwcGJqwlzhTQYlBMjlySNCBh0B7LXenzP9PACpjkJGHF7+y1IQAJmvkYzB2v1Tr1842k6x3FHSM
pQHaFmAqfvgWHKhFI03w4aPwkJ1RJy+wpeuDAAFYfTwD0T4M+ZHl+o9WFiHr39DAyAw3agNbvobF
XkgyZgFaWpb9Am0VLB6XE8mBX0wttDkPejCUoftFL3jGrm0SaJ0YczkOAqPh5PboPOQxAH+FGRjv
O/mLXefHzKmOhvL6+Cj8YXhc+nmQg8YkCKLCy8Dds1ysOdTDPm4SK2jjQPmJUmhJP7W/yfQLpT6X
qBI8HDZOHqSxOiLk9NZJhbGM8fqcIG2IUTQeVGjg+ng+GwIwGQTmEZC0ENfmdD9Hjl3JtOyDXDHd
D+i98qbxEa5CNAzdePl7moD/o43jvg8ANzmoR7DbCDYvMw6cPli6FhE3NJhH5SrnJtFKthLArPvA
jNGWO/nUJ5+66p39gkYtmYiFdXOx7mRxe6wspNgZQsiSKryxkoPU7AUb4JSgHgQwBlSzgNGXp0Sj
bV7A5WvxDPrRm+fIOu/XNtxJmBMHkEZUhCw3bzT2sRSlGfNc3cE6mt1uvwaffzc+t0CVEs/GEKZD
UM7v0I04twT55z9ZLl7bQAchvg3PYN1/ziDSOIOleAgcsNSW+lFOL50/od6xl1/N/ODkT2X+XP/T
NId6OoyhlxbXdv4AFxR45sdLqbCD/uhTmEG6eyhVleMMqqQNwWTVbiN9JNL3KfmeSh+znLFwGH0w
x5/U5PZY7Iatxk5HeQpACvC/LO6ujLRaa4ssxnn92n1H+gNJiscCtvY48ot4eaCmgO315bRGmpaN
Ws9tgKZTUn2W9oIssMPRPRCeFcJd8F14jF+nhEkRT1YfhFXoUsuL270INiYBqUaAp3HRAGzOlvBO
MTngTBFR7SHILHr5Jpl0v7sCZ4i1hgNeFC8bboWUkbb6XFESZL+l+CSLSmE3FMDcFLz7ALNgoK/l
57e0D4lW42GWfFH+mX/s1S5LsINaDJYYaCMeH5IVQIXPIckCKzt10SUSXSfr7bkYn++MQYvJjIyp
y4LJPrTVE1XPlijuvl4fiED9FINAIpnMPz4ijVpK0U5ZQH6l9slRBCZscwZ3w3MmskNJkpPPI1ZI
cUnpjijQ2st7ibpRVNFAtYgYIe3KZ9B0lehqqjeYQe1FoQe+0zC8ZKFbk93PwKUgzkQNqtGUeg1B
uuLb9Yfuaf9mQj8dQHVRgIQgNufS0bEljdrnfzbTkJ1ENKfsHC0NLL7e1PDoAGQDIRDunLVjD8Cc
0WaBpB1y4yx91H6A1aYUMedsKRzWFP412JiRquA8IDPRmzrXrTSYqGc5norWueT0eKE2Z/JXBM8a
nlZKoRLTTIOoPELblerbyYGEx1xo+9ZeMNbsThLnnabhFI5gQkwDR3H79JST0wTOqUFwDW8dwXsp
3Blp666xS2KnQZ+44+ii7d3j9dqcBar0UfWMkDOa/C1NYCbboySbcRaE80FT3I66ZfFkVMFjKVuz
QDkV49CVDQCQOEOrK9mgTUZdBpaG+sgT2Z9VwP5kzGU4G0DA8gWrSa5ntpni8a+Gx9Y62aJ2mxvf
zyAEFi5RDYhwPiSvFh3yImlXBGr884eR/rN7dRajM+l3t2gyty0QO20RxOrnzAr2p73wzXcfzy2+
RhEBa+HKBM786hzN/OXx128capTVoLAJ/MKI+/P88COoT6Kp79LAGGDFb5Jx24toghFfSOAmMAM5
oHYNk6AfC/04vj6ewJZysXdUAykF4Hb4FHw6ZYVB5zgN2vQUugjrPB5+vT6s+gsvWAbHQgyYO2Fm
15VmGcHoae0lrp/m6p0sqkvdcJAhAxgFeGAAT4P+brmDcPkMqAmHLeq/pgMad3plc6b9yT6N1qF7
TRJX3R+YX0rk7JJGx7kfKSQSVtzh1dPFQsdQEa/pWjU6ctnIg/3hSwZkcTkvSW+rIU6kHPdS7Crh
5zD2HitnUwA6hWsA+6PlG1+rP4ejY+sgxg6k+jl0JM8uh/NjCesLCVMAEhg7C/Fb9J9dToFak4p+
MWYeDL2X6/nBTt/X/fOcJgcn2T8ZlBoiwMDSY0Alc6KcaEZTQmmMgupjqx1rS3C1bqwVYDZo6Ifg
COIYvLcspU061USOg7J7qg51ttvFwUMCNWHITLKSJP6OKPU5UWRQ3wfN+CNHQY/AyG4cw8Xw7CK8
M7JgaarjrsbwWXIIU+eQmqNnih4U69vURk0boPkGYjAIJbHNcCcEmTIS2h2prrLuVWXtTWXsGeml
V3d7BUs53NNUp1ldSAPkWO11rN1p/PV4065VjTcd8j3oE6Qhwse/TB2zyBHwzpJr/9M03829wB3Y
WCZsVETBsFUZRJXbqENqjTJBChdBbvubKU+n9LMUt2dTa749nsda6XiCwd1AkR52LOjwlvqImsye
kmIIg076XA6naD6Z+10DPDBQAGghGI2nKj8XtdIcdEuWomtEj/U/lQj2saGJxfCcndVLvalUB8NL
zav9T90Lgp5r6wR0NsKdNqoMEILgU5Nl25Vqq3b5FQxEmgaq+K9OfjUTL9xvPADVxgOeJR9wNnRu
HgayfNZo9MW1Rs8mw5Rca29XP5RJoE4CfgjMOYJWBnfAia4l5qDb5fUTytFdCr6jx3tpQxOL8bmz
XTvojJzXYXnV56M+XspRoArR+NyZRhZ0BHAf36/SS0ZPtsAN2RgemSt4IRqwYUBNci4CCDnLtlDq
/Co5bvXTfN29OIvRuROd6Z1dFWaZX4FUBYVsp+++HFCmgtoIVrWlIs3NLT5pRqy8k+TXGaih1JtE
SOoNQ7EYn1t8TQn7LDfi/Grpx5ac5vkg7PouEsH5gXSWxh49xPOrig5+6OBsn5W9ZFyongebBPP/
WO9uGL6luRuGONfUusEqtb7ZPDXjaa+Wl+OzKd5db4ZBo2qiVX4N5ws43YQx8/USLcfnjnAVpc08
ONijUeHVmkecj/leJkssEYwDu3zQ3Q0IfW4jlaExahNQLQEeuwgdV6IWhOtjhvHxlkY9D+if4Mgs
l8iKo6qIisgM1PZjfTFF6Lb1zQlfGMFQhENRf4GTvBw+b/KBKkM4BbkX/1PHJ1IeJsfbrWXWZR4l
Qoj8IfvGmeoCdc9OZxA5yOrPlB41Z7chBa7tbnzuUm5AlqnmEsaPtaDuP6uaYPzVGgHniaIzFdlc
gLfQQXO5RrFC0KU2VodARvPESneNNnZl60tEfj1ep005CNsD3QyaLFPnTlurDVSyZWCTEmCSOuIV
jVfrtQhNtzoTmAUqklXmX6BekneLQzpYTZFWCLGXZwQxY8vTRM1eV3sWIkBFg7gMo0tAqfhywVJi
56Y96kh0hOeiv3x5vEwbowOUBH5AUKEBWcLTQNodChikqZiC6Rkxsqg5/qvheeJSiRDS5TOGH+33
ynlI997KDC359+v5HHRahprZEgzfS6foaOint3w9AnwoOGfADG7p87xGktNUp4C8V6oLiZ4eD7+x
eRga9n/Dc9dyrpohCS0MP2VHG82M0g+JiON4Q7146bCac7jX7FgvN48pJVOSVo0cJF3oFs+TI8r+
bcwBAlAViZOGPip8eKavqFqPUywHpRG6kaS5tEATnVH0dNuaB6TAwWBvW8TAl/MwHLyncNbkoDC9
mnq2KDu/NY378Zn8u7uTEtmpY4rxO/lTkXwuq9OcCLJlmyKQmUeyWYNN4rNlqlpHjZyFM2LFx2R8
ijS3KQRpjk0RqBtGqRPqDGz+YRgbZawrzTwHSXlWowPJLrvb1iPVzNjPWDmVBSvO0921oYkG7Jk5
B0rrmb9mEcXahp6RTdSQrgTSEzFp7kgkFVrgJVILgEdzmHPP3FsShs9fjM/dng21eyi6s4KsOKIH
Lzqy6IL7ba0DZE8gBhEG7FYw9i13Ujvnel+TRA80PXbL8KQnx9D8+dhwrFdpKYPfrePQtC3yNYGS
eM7HuNlt9jA8ezDjwYYKVb5E0kZqvaqopQUmlZ67Q9VkgtTi5vcjAgZHA4V5eJos10jSq7bsI1MP
ItzIthoM6RtmgLQogBHI7SJ6zBnurpLHXh5GJdCaG5U+k/Pj9d/SMVh5UBGGUBgjb1l+/9wNthY5
GD5JPzezOxVoYe4/FrG1RAzrBPwWDB5w7ksRuUnTIh1bFYDJizy9mz/vHR4gNKTuYSoYqy4ferHM
2TY7xEt8OW0Pbiak7DXxeYuUJWhC7sfndmitkCTtUow/Nb9HzTrqan+c8ie7J4Ljtl6npSB+nZpQ
0+sRgjT04ybgmU5md/9SwdDZqFhjiRTexcuccdTDJDT8xgJ7W9+78lsEIMXHWGeQs+RpcySJTnOG
MkDfaeOD7EqgJdk9A4zK+FTQgABgCs4kOUoaGwoxZb+JcEW7jiI4bevjAP/3bnxO2XHUU7OhGF8a
Dprj6dkheX08g43ttJDAadlKMieJekhAV3EF7V2JG/1MRYCHja2Eqwd+toqXiYpiseWRI7jaZHsY
Zd+yPuXxJ/kNq8SSDSYrFEMUnVslSEzNqEkU37IvkerVs+vcHq/Slh7uJXCrBF5gHe2gY8XvrcR1
yksXIvPz47GMrUW6l8E0decogRVzLosZMjLdtSavEAHnNueA6xPIUkQKV5Y7muCGgRVY8Wf9h56/
dwBlIwJHbHMKKJhgHgbuN55AoojGyiFxqfh1TlxysfX9Tgzy3HcCuCeuWsqZUfSd4o/G63DqOwHA
d/P7cTegazY8JHD3L1UwjXPSGrWj+CQ+2pFXxG8wF8iI/nd8HqAclXMzhZmp+IlyTpOnZr8vj+VB
nFDDBQGoOP/kxCMhj0iI1jfEfLH728vjDbplKsDHw+j5EGsGYni5Or1czlrcaLI/GW4xgMvYBREW
ERXnb0pREC9XEVlgDS04KYiYm3k2y34/ncrxcz16VXMRdhbZ0jS4BQB1R2c8ZK44P8POhsQcJ1n2
2+6YPafS8fFSsaXgLmlWTQ0MH1KgeBxyZznLiNNJTir7CZpeVif5d03Pk3YylFskik1uHGuE9SAG
MT34xDxtiFmPcRsWseyT6GymnhEfdnd6Z4Qe9yLYYt5ZpryUxlGdMJswu3ZoRyui69tQOaOqhGGy
8J/G03lIZQMqS0ebfduqXanqXfSMpMr7LBFoZWup7uWw3xfzGMvUyfTZl/Rj3B2c4lyJGMXZvuEV
jwJTUJIgGI1HNecQUHg5Va87sx8pTxN9RjkO+TKKmKY354FcNNxL9hJaPUbb3owtIs/+pJzb9tyW
53p/aIzV64FkGjX7KNrg31qyQyRbB/+6bx7SPDsAjLrfu0QtDuC/oEvCU4Uv3gu7qCbw/yZ/7g9w
/jLv8QHc2FLAK/1hBbbZCeT0MIRqhqtC1vzOPPX2T6uOERM4iUiaN7SNqDcaB4F7EElvHj5IEGSa
m0zR/DR/X/St104JkGS/y8o5jJHgZbc1IwTK8H7E22vDtreqHuc51X077Y668Ywe5trg5rsbB+Cw
o0bjf3L4uGLH6HzRQVv3R/ujlTTusLtgjRPAOYO11OOVqkGAnD0Ds5GnAtVvnA5sKgWbihXnwiVc
nvLCCLUKPUcMv+rfN+qlKd8r/U6+hj9rhMjcn4cLwDOcIRmzKJ57uTb8RO+Oij169A2ODibxVwJ3
gRSJ3SemWRl+nt7okYoYMzbuJ+QigHUAuJzBa7nhE2WOk7JWdN9EE4rwnZ48O+Ypzd6BNUD4YN3U
x50s7qqdOqoTZKR0vxxUN1cPdu0N1huekosJcUofhnZKuz9C+sN/5P2xXhhZEFuhogVeCag0llvK
mmoqOXWt+1JzqdPL5bGt2vBFUBOHbAeAUqD+4gMSmWbmRaFEOBC5K/0oREjXrfW/H57TdVkN5pQ0
ie4THb2uDn373tYFyQLmF3O33mIGnIrtqAhHUmAGUXlGALkqvVi7lNIRwI3KpeZ+LxoHG7A/KIL9
42x75XRjndFM9ymjqTsmg8DSbuoDzJAMkoXMBP9arTIKrKEx674Rn+vcdUTkwVsKAfIYOwrE9chx
cdYDPR4aO69r1dfG01CetMbNRKzsW5fFvQhO53k8jjlyLKofoy5p9qj6XMWHbHclGSw5XE4G8QSc
acW6O4aRZFZKpPpGcYhfiegO39IDPGhNQ+raRiUSt07jLFWKrnUqHqzvrfqjIWJk37q94TXjCQCk
FwLL3Pi9YZhpMeDzB+NbbL/kxSlEWRV50Zyvjw/4ljZYJQzzdJjV5Z40jYpY+EwkxCfap8Q51vOT
3j0pIjKHrUN4L4U7FkrZ2WlRYTqJc5jpKXoHWu3ROiehq/0OwzdcsgySgigqHoSrsvCoQcJqknKo
vj22v8r0IgTob2mfJZnRJwmvAofngS+MfK4ctrmIESRomyzqELepFAAT/1BG4RByNqsgk1YTxLkx
Ay/6IMmH9gMVgS62TjqjCfmvDO5WskAZKUmOwd7j32N66pXLQH4/3lubywTcCwI67J/JaT0dmqTQ
jFDxVemzlT6jE8ne8dELC8FyONNwpUACsLz6wk5GV/rRgCNd5W77Y5RFp3A9AYB2QfQHgwvoBbp6
LQXMsor3vgQfmr6ba9Mt+91ARVYChSofBkFnCFsuqBMqE22lzIA5T+WjTbNDPAuuv7UhAaUAQIQA
Q8IzXHEXRCGou7Oh0P2m9+bsG0rPkW2Wo++a5u1XBku9qCgnQW0gbxG7dorRtaXX/fADNZ/D8ukt
wyM6iOJMYCP5aDbt1Y4YKS4+OXtHwBDaXd8wPnxm5DkRMcfrdanqtgRtjpQgo9BNh5yce9V/PP76
uGFd8PRm5EsMa8m5abGVUzt1YgP5BLxaLyAvykTO1MZuZUQh7GWJmoZViyRAbOrI0CXZP4W6fK6S
vQzCeNoxLxBtEcCRjjwhd5yNem6lqoTF0Lvp+HFo6PHxEm18PyPhg0FC3x90+OSuIkUv0yoZM82X
7G/EH5r9Gob7YkELAKXCJeTOGmAEBWtaqvmgD67HL/r+ODziEX/HXz1Oo7y0zNbW/DH+PVXvU1q5
Dj3vXyIYJMZhC1QtQGfcLjXAa2Moo+Zn2EDJ904X+a/rbYpQAWIrcJ5wCLBXlwLknoJbtk6JL+Wn
AqV6iZtEAkOxJQKcNrg1wVShraIrndFnqG+Ver+ZL7Hl59lFE/Ehb4qw0AYGtMgoieHRct2QoAG3
rve+kh90dHtUXMMWzGJ9RcPG/akhBuxiDbFp40ylYWONfkS/o3qOps/1fLD3JwnBSsE4uxlhgQ2o
ylId6lQZsTyZo++goUBcJ268O6sAAYwk14THD0+TO3NOoaVIakfUr7+m4Ysugiys/b7l8Nx+RQ90
1SYVhpdrYP1jz4oAllPd0VTdvnULh3iyJEDDrBXD4v8wICxPv7YiWhsniilFlY8Owc6ounp6TCLt
UO9tEgyfHHcRimMYXzJeApxqgEwqB6IrpV+5JnDtjhDbvr65MThcfxTZo6PBivkUaMmSpvNU+jGq
vI/mb2dy1f9H2nf2yI0z3f4iAcrhq6TunmS3enoc1l+EsderTAUq//r3cBb3bosSmpCf9Y5twABL
TMUKp04pB1GTr/VVYVI+sm5oabDqwYWsTDwnPaRkQGS6Wh27In+PLcTSAV9I4OvgyqzPDVDbkwtI
rMBAlIroezbHBwUKYCtAWYH6YHlHYqrRrkJ+8oJqwcLTot0PN7QUukGDQ4lFV3i7ZkS/E82IM3KR
hquVXixyEMLQtmbA3uwPwj5WMLicgY7WIUUHmqxLORP3cYpFhsHWHrPWT+hCh0IxhY+ooad4atMp
opc494jVPLTK9FDvB99Aqd8I4XyWucs6mowQQmRfqt3wde/Lh/YF4OxD4gK7ATNquUZ00ro+bIvm
YrjJeNAl/w+GZ2wZSFLBGOd3OXZAKR2SqUKcKwJu+Fv51x+Mz+p9Ybkiq8DzezZSmI5pg/HD6mtx
ktMv+4eHL4RcAoCpyIlwntBUVnVK0PzsknT+9EYGd/fwiILCNoMaQh8DHvmkm6GCBnFqe5F/jPRp
JLthSawS87/hua+fa6xXnGD4zvTjYJZ3G00YHqYZwLwgyFp5cSiAT1sLTA2X6Ife/aWB+f/+6mxc
L5AvIRsFKDjg2vzeppUt1fGUdxdZalwZTmhe+pYogrKhIyAEMB7EaRB14vHgViJLKLgpukthVF52
CBNRfn7j3fxgnwXCDb0cUdmzvGBlCV6azgjby2Q+j9VTMj5PrMWd4J5trRUwEjDNQAVsI4i5lOK0
IKdJJazVNBduRH5T9bcqiQhGttbqRojNWR094hql2WOtqPG99joiuMsbc2AQWOZHAP0MDtrlHEak
cJpOVuhFCk+p6jXz/hdnMT6Tf5MKVirZLkoD46MmWXLeBs2bRfSkG7YFjD7UbCFIBjgmvw1qXDjK
aGfthWKHG2XydfU7Ja8jeY26b/dvx8ZmsDoGULjh+YFi5d4FmTZKN5KquXxXnEs+CdZqPTorf2bI
IVQyosE756906KvWqomsX5qjRh/CVkDwvTE8XhuE+pDZBJ8S37dFmVWjismoXaIqcpsmdXfzQDDf
AdgzUAKiRGmdC5Yla0yNCeGZ6PdTH/+9d+1N0ExgcAdwkjVmKO/rVlHS3rhMn3L6OawEHvVaZaC0
FlFQ1JFAyKr1dkoMmuhEUS+0cWPDaxw/bB6MTmDQb+wBGA0ZgA62Cx5QTjHZdgRmw5BKF8slzbc4
/Hp/jda3GUlG+EAyKFbBvb3Cng+xXSt1ZV+Svv3SgYaINBrAktKX+2K2ZnErhrPxktzQp8Kq0XhO
LV1ldvtxtyeHjWCZJ0D1cZr4fvGd2aIUU8Fe680vFd09BN/PVnlpxTPYNoI/zNKGU8IppVBLVZOU
qnEp8l9Re6y+y+XLqB7l+ZiM/+xeKuw3g9uAlwYAUE6UYqPfelZrCJUd5OhpdxNXdPbAXQNlAsox
TTR+4FDis6HFcy9L5oWoblo9tCKPamOnF+NzKslO5HSSlcS6KNcmzFw76gT2xoYABPdgzACpDQ9X
5SaQZlJBp6qWL/Qp7YNw2g0gMBfDc9/fq2gzKGVUvmSuFboAiu/e3cXw3EWoNLT2LkYMnxh+GnuJ
CEq6oZTQO9eGVoU7iyXiTg8KkcI0zAAIk8k/pfoSxo+hdHQawXXY2IOFFPYVN2+0PFmgQamBbNOM
36UcZOHx/iqtZ2HBlUU8EjNBbwz+unWZJOs5gG2XIQfK5VB3gCG5s8h1ZmuxvNSQgpAn+jGzSAmv
M5Ih7Wb0cJkulnMq5rM0nTtR0cR6oVgmHISKCJWA6o33PedMBSFhSsvXs93oLvTK7suAQjp8Owvc
M2XBmReAMiJR7sTlqxES11Yyd3+KBtEkULeC7wgWKxhcljutNkZaFHZCXrsc1CHHePdBWgzP2/VZ
WONxtTB8rH5hVBjx2/2DtLX+BrLFCPLBQURnvuXnJ2OTKKmtFK+gBnLVTnHL3YgEtJM0jY8UFgww
nkpJjYq8maKieM1cGn4vy93PGmI6wBOivx26JsOBW37/LJPKske5flUJCHSpi9pe//4KrV82SGD0
ubBj8HTyBirRR6VVSqUGV5YXy27pPKeKKxcvJEUT1N3ZOETukc9FjgPRVphMy9l0rURmuZjrV586
nx3H7zrPdJVx952AFFwHVuGDZ5QnZihACUyjAT0N9EL2w9nx6P6CuqUEziYb7RxO9QgJeUe8IZH9
oT7d35W1AoQEJDgYnBBmvcrO9Y2CdcC4npWOXL3W2VNRIoT7QLunVgR3Wd8OmEvY/A8mNiToODUe
TdSsZtyRV9pWKDFxUc4qUORbEpAV+gD8fdRaL+dhxWk8OpFdv2rJF1IGuzkowbAHdiNkbJAFh9fI
qT8pLGclT5LidQqDMfXI/tuN8RHysXCgYH7zeKAK2SDLycMczdbBKWZobis97N5odFuHNYPCD7YT
nLOuGMlsTi3j4tKPlfTJbJ4AuM1rgdWxcZxY5BO1xCjQZM0CltsQmkqe20NPXiU3a37/zpxfov6n
G2oEESB0pWG4fShb7sBmCB6PRgtFLhnZSzoYvjTofo2eBKPspqNb0+/3123jYC3kcTPK4zrsmxTy
+ng6mHp7kEXJp7V1gLA3biAMTZjKq06WvZzOYzaCwDGsj3YYu7rt1rrgmm/NgqXzLfBQMigKZw1G
oMwmJFTK1276oaq/ZxGCY2sOCLiiESdsQhawWe67kltWl9sqSC6vWus6zXOSX+7vw9bJYjoKWDA8
1FixpYQ6A963AdHsa1kcdBJI6RXpRkVwfDeXCfz00CMIfiOfshSCqu/KLtqMvNbO7+LapYKztLVK
LPGO87uFZrPzGKRTs1G8VvNvzfmi1F/V6Z/7y7QlAtGmf0sGlVUpSJnGfT7VYfFa9y+2depHXw0F
lgjTdUtrFhkahJqgShiqhi//depWA/UyyV+d4iJjCumXStXcCT9y+HZ/Nhv7AVwT2jhhR1CAsrrs
Y4GHvDegtKxvJgpQBfuxOTz6RKDCCGEbxLeW2x1Oc9i0CRgQ87ek84QNnDb2AsA16ChYzsCo8lga
osdSKNdl+dqqfh76huVPu2tNVJT7IMePuDv+hvDTcgZRYffxDCHXYTwjRuVOyrFpDnp8kqPdHgAE
WIxcCQYDi2eyxbyxFLSxGrqm6aqrVhTeqYoywd1bHauP8T+8SdDVrQjJzUma1NhuMb4C6uLJB2eX
T3/R+j0uf+48VWypkKKA04rLiEktZ5JnaauNRG+uJkCSh0LUmnV1qlB0gK67QBKwAvBVRYjaSUOj
mWVzJc2DJD8pe7M4jIYXqWpAn1mHEx6aTIss7PU8bq6N9k900IhAgWx9PcqxgfQzYDrDZV0uzjwQ
085Mtbk6qv+r3c1/hI+/HZ2zo6quMDsr0ZprXbx7piZwYlYXjhud2Q43R1RP26hHS4fm+iOdXqUf
Q/d178EBygUhWBQ/otoOCaLl+Ig2OWUfdc1VSQ5lchAxka+Xfjk8d8NGWc4pyTF8R1+S6ksu4kjZ
GB8gTqTPUNcFQ4DvUDTMUZaNRTpeB2vwjbLx1W+71wcd62BmoFwd3FM89CsKaR6bSTdcY8el8adY
2j8+soiswyVetjU1p6mY9WSjpuvaHqlTIbwrCvmxw7142sABBV2K/D2iKEAccxs8F1k+qVZsXJ3s
h5FeE5SLyUcR6nh9ShEVBb8LLvEmA6gRTiglS/QrfdW00W9pcYhFbPMbW72QwRkyfWu18AIgI0lU
Pxm+1prINWV3iV8qJKl1RJ2Y28W72HrZdUWiQEIV+4X2GdrkmJPf8vSIwspM7h/vn6yNNYOhAYYF
QAcY7pX9+83NlsH3mhMwhV3tWX7IZB9UiGicftovBIwpYNFkfXghZymkqnQljIZJu1r9t9k69NpD
uZtvGylfuC14tFHcvIagoO1laEVFpuEK+kr6ELXu/Sls7DvSXEj4AlKI/3g/0kAkXIsp0a6FdKCG
p+wmAmV5CeS5WMwA3Vn5G15kcuhk1LGvrfFzeI9pLvj+jX2+HZ9PGpjUQmcYRGuvedWzdhU6mBZN
EX/3xiIthHBGk9JEkx0TCEGv6Np8kATHaGt4vJvgroFpiYgm+/ebs6qmdAa807TgoDz9jmzBTViP
DoQ8HDkw+oI9COnx5ehom6pJWtJp17Z5lh7t4uH+AVprwOXw3NqUeqarNMbwcvXiWI/9/DhMJyvb
DR1AxeTtLDj9lBfzUOVSq13J/Gse35Kf92chWiROj6sVrSK8Dtq1ah+KT0QT7PDmIkEfIaIP3YeQ
7HIPgHkgZlIZ+Hr5aGfuVLn679LZmxPHEsEFBToYDeDhs3MqL6yUOKtSPHbFqLvOVLqkFly2rVUC
DBktQhG9hEfKpnlzUMEhRIokdYwrmsS4CfoL7G4rx6ZwI8BaCjDTck4rQAeunda7g+2HcitwGram
AF8dPXo0JG8gaylBqnsNIUxVv36t0FPbDEVxja3xkfhgYH/ExleBZDDkZ4lWdeZ1KHOvaV1rkASb
wNZg+Y7CDkDDS/igCO+jed1yBl2mx3inW+vaD5/nyHeKx+HUvDpk/41YiOFMY6lIs8ixIaZKfN2P
djePhMmEHBq8XQRNgGfn9sGewwmVxq1+jemB9odWVAv98fYulwlxJZTO4UaA3genarlMmk0cQmw5
vCpnahmuSiI3NH5V+hcnKT2p8pTOrZy9GVpgUXH7GAEpBKt8UCvszNK2xiq8xlF0CiXpeNmrpRgk
hZVhIDMC3AV3/8qidSiAL8lbN7lte5BMQaBmfXgxPmxMZmsCtMMTnGSGGRedliVvKfoZgfFv/+XA
+GhPAWpK9icfLXO6qpNzQDmuitq4VnEC9O8PFuhGAHeqaDjq1VRDQCUf6Zus7lYesGPgnyPw+lH8
yQ0v9y1oAqpIuiKkmFWAXAqyUOv1x/jYAYAJmUXJB2cyJZLacgila2E9E+U0iGpv18YSmql+XAqG
klupDlVqEahTjOzNnh+J85aaRzLtfoSWIji1QcbakLsWIgzJR4CviHZfMfTWYr4oA4ngCnCPXARI
Z2YQO3vT5cfiqRQRZmzsAFAoOqI9qFSAU8VZM/0Q50MxS+kb+RW3XrGbHg/OAh5nvD6o4gGjE7c6
WV2oRT052Rs6tKAEovy29/gvh+eC6mrfmK3VY/iCPNvdp8YSnP/107MY3+bMGLAG2lmvY3yl8yqr
ADGDm5VuljReYucCu3LjrMKhQtAEiUbkOPjQyZiaZpw7BXmzzC9l17vjeFJmwXzWZhnD3/0ng52G
G3umLijwAxVkSIdqAF/hQYlSNzzs3pSFEO7E2iD6D/MQQkoU7c/p80z2XwkEc/HwoF8Oksp8Ne9A
Q5OEYU7evtLp05juRfkhgIsxEQtW0PZihSXM8r4ZIxJb1yL72Zaetrs7C8YHABWFbdgLZJy4PcjL
PkdFXmheR9lPHoUNpTYu9GJ4bvUzCe0+0Z/avPbJeMyTa5lNgkO0KQEIPGT08eTrvD2Wq4k59/OA
BWosNwGRhTEIJGxcBSQ08OigoInxDnBKKQ3RnFSubesKusW+PpjZMRR1Aty4CaiugF0MV/3jyi1v
QpkYulrS3r4Ckunp6edSeq6ixst3FyyoSD0gLgMKb/QNQP59KacqkjzR7M6+Rmn1HD4VQhNmQ0Ut
BHAaNlbjuJn60b5m/5Dk0CZHI/Gs3LdEBZ/cggGdzTCvcKmRgEe+hucTiVSnL8Cnpb0lxvP3U0le
su+71Ma/AlBOg8QJkiirlyintAWTfqe9yX3kW+jr3Kv+/yZBXe4FLVqgO2JMAcUX0in8gwmoqFmA
QwdTBvYM9xjFBI5WSRUMr0unJI0f9hmrbIEQnGY0rXC0sET8zU6RSonNUX/T1H+c90j7en91+A1G
d3OEpsGXBoOJ3Tzu0jky7YomKtNLHPuV4jbmRcv8QRMEZ7irjcIyeIqo3WFBRED9eFAkLTVqR0Md
ozb5UWne0ubrqO1cpw8R7HXAitngN+OuXKYMNawyO7qEzdFWriQN7i8Up//YFCwoPxBuoHKY3e3l
MSLorT05cxQGdRq5iv6m7uzq+SEAJjeA7EiSgbOQm0BOSCepVHeCYjjIR6s/7P9+2KyoGQaEnXFs
L79fsStrUiLDCfL+80tv7Gs+9vHxSH0jdMXaxa7woqOsEUUuLQc9u/AyfBsKgcezcUzBYI8ALjui
uGja8utTU0q1KR6iCzXcMP2lmZ7quE0ksOq3paC/N4xWxDV4b72IAMOaRzm6ROqThsZ/hheTUyty
nzcuA0OUIf6DDDsSx/yV0/qq7pEmDfLGcCcN8JbHnVwDbDvgwAEhDK2Es8Tz5St22M4NUrFB23p6
8yDs3LWxUCh4QZgVRgdMfD7YWsiJnU2tjLNaglFscGXnqQIN9rATAoR5YNeBaAKG0MRC2dyhHXPb
iNQmcoL5V5ud869dv/vcQgBj/NVAygOoAKddI8MmjRHZdkCiF5DOmvusyo/vBy4HS8X6/+Fvy2Or
SBRhjFy1A0s6Tp+MVKBW1zqJbTTq8lHhhOgPH+VrxsE0Zseeg055NNWXuTzu1RnYAJDZsnb06B+h
cW8boRE1HTLOQdt9HtPHWES1t/X9N+Pz7cqH0JJsJcH4zjkPvXGnQYnVxy9kLcEJzwoVeJN1tGzE
osdwDhCkdDX5CTnLKRURtG7N4VYId0SpURiDCa7LIAOLmOTujCWt5sBtgTMnJkVL+jmwdE8vUab1
1/4tRr4KZbs2SjqQ4V2e0MmqJzOrpDko6I+Aau/3R1+rOhQ2MZwSY2NFuJn7ergSjpaQzggU56zQ
oCHPU/J2X8TG+jMaBJSwIXmIWjzuismVBGIbvTYCdApz86c4+vv++OwTbwKsbANQtMuASnicoeo4
bZ2r2Qxof2gFKvl7bk9FMrmgwXDR8cyVFR/WsSDuvTUfdmRtzArKm8+STWHbspICM4B+9abhKTVF
zYdFErgt75s8iweUUwURHuvCdqn1dn/J1q8D0P4ILkFzgAVt1e+stB1iV4iOBWVhHEznOOiJi5SN
G3U7Gbg0PELobYflAnIDbBgW+5KbyMaEFn1ksDotoMTx4smVqCiAvzrBTALA/yg9gyu0SuyOhmSH
eVKrQVc+67/V4VnZ2YTxYw4APuJ/vKcMKLqcg2T2NvqIK3pQ5G5fPBb2XiWOHBBWhrVuYw2l+Gjr
oEhwU0N1DExyINJz1l7v7/bGCmFUMCrifdtI3Xd5KulFV02BnKPr8yedPknxXtsbU0BlBKLpEMAw
AsslMqMy10kVzQG69T5ohY90+x8sEixXhrKz0FlN5rS4nGS2XYbqFJACXCpV4qX63nvN7CUkE6FK
GPk1n1TMnbE0G0sbAy0q3IKU7h+cI0CLgEKELkTLb55Cwm5rxWmNWQ3sgqIf1kkSUYhxMQd2UBcC
uF1odC3vQAekBijocRXtGHePQxV5afpXp+7Lyv0rCshv4JlZVIBvaSjPiBekOdECy/xlhu/Z/t1m
N+3/Da9yAd4xc2Z7IjmGdys1ded896sNHBMCJ4w3CTUkoPtaHlj0qzRAqSJPAerNwsrNBI/2xpVj
uQE0h2El9KtWSU0zJoiVpXOg0O/m4JrtSdvJL8V2YCGCPSI3mlWnpjn2tJiDxPL190Y5FM0DFZG1
r16iDyFgWkZxPlxqnpSOKoWq0RlCtNk3Jo/sjV79O4n/xudCP+EkgYg6qmAAVsfeOUXKcWgf1FEQ
mN7ejf+kcAqctvbUkR5SNBQMa27yXRPNY1MCCiUBKwOZ4gqgGBIKjuLOmgKj/ER6b6RBInrntrYC
pxXRaYQsoQa5y521djJNkg4z1nBbtxThEbZmcDs8H9ywW9Mpegwfd5av/u4vPapT7r9D7AsXhhoO
Ezqg4kIgQMBqrJcndqKA/0wpimFRKZRUXvQ4j565s7Pkx7XQURYOEkLQ86/KGWVLQp/qRMaJokfp
MM6H/XNA9IdlzoCPWiGwMxg7FEGcKXCsUyr5c/4psh9C0bXb2gxmDoB+FaYTAGvLlTLmsIyJnkxB
OjzH37val+M/mAdrpofSF8SNAVtfSojqPg7tZp6DPDyX+sXOZXdIPUmEumOvMr/lN2J49o0CBR2h
pGI3iOKDN7OZv5X0STH8QkVz14f7W7Px+sEURATcRvaJnbDllBo7GZwuhCNmSBfokmI6Vs0zglCm
KOaxcRNZqAtROnRFR7yLu4lUVqZssjo5KOe3cD4aw+P9iWyOj5wEO8W48LydUJVRofRjrQTU8cbJ
rUXZd9H43PfLzRyRTsuVQHVSL0Nxab3b5UZemWFeEQ9Hwg4HeLkVchurRT5pciDHmav6s7MTCMlu
OUA1jOgVwHn0/uSOb2XToSiQDQnsT1OqueiVJjAGN3QVo3pFCgpmyJoqtSOZTCTm1c+lOwye+VVy
DigOvL/RG9cclUGIuSPQx7I33LukWcS2GguufV/DplVBeajLbh+LerFu7TcsToQPwC8L+lfOmFKz
ULfCmeISaq3nONQje4No2A04eCwCiBpyAGqW291EukHkyoQpAl434zkdRej27Rn8J4A7sZo5I5DU
anOg10dzeGp/798Hhs5H/1Vk4RG8Xn7/2AxWO4XKHKR/TfKTrQWhiDtrcwKsdzmKPBFw4e0oxxri
OXW6Gab/3xVxDXDI3Z/CWoCGIn7AOhndNSCX3I0rwUxnKMlknkvlKXlOwt07vBye875AumsqM8Hw
5MUuPSfx7n/9+iKgMhLL8pGYQHKZu84WSfVSLgzjrNRosXe0kodmd3YFtGg3Injkq0bDhsQVRDjH
LjvuLZ2CQmI4SBR4wsoEGR3vwytlRLQad/2s9MfqYESCt22tjqBHWf02REBh8CysVgQwqhIp9lkZ
rx0etNqgKCJ50EVmwcYxYkwfMG2A42DpieVNoGkS1ZLS2+dE/tE/E/v73n1mMRo00GXlQiwLuBw+
ypW2l4q5OPelKxu9a1HNbQQpovUUQFbC2KYAzWLPBH+Zy8nQM63Mz1PilZcp8e9PgX3i0qJZDs/E
37hdqdIO8WBg+ND4a04OUvtyGMJL3Z7S9qTsxDnjVCHJZTE2CMRXYM1yJg3YBK3Ubkt6rlSfSqey
FByr9VoxcDBzJlCVjhQ5pzVivVJp3tb03P7d5+5OzsmPr4eBxJKNQFmuUo5Oltd1Omf0PLrSMLkp
yiPv78Xa4kMZJBhh4HdtBa9jlNTnYDRXzlPZeG3sNk7nl9GBoteofLgvamOlIIqBRfE7m9ly2yli
K3TWdOWsmY+5eVF24lHYiDCVWIARGWwgnLhTOzuJNNeonTir6G4tq2iWKurqt9axOEcfVhnMY0S4
uLsX0olqTahpZ904ztXTNB+n5Lh7kSACNivuOLQ4n86ZEyxgTk3tnPanMvYnUeR9Ywrs7cQeQJWv
M/xGFhUqeqWP57l5lJxjpL1oohjdWtF+UKKA0w+2EgJEnK2UzWmkyAQiUEkXwh57sGbPGfZfO8a7
8v+FcNdaNVBoO6Ki8Sw5oM9yU1GNynqdkEsz0dYXBdaA8PLlYNM8z0YWqt1ZUnyl8qf8OIrK9NZX
D6cQCVkG9dsA/xs6ajsG8EOecbH7zCOFhwgOejt0O+vCcDHQzw25QcZ0jcAsb1vKSpzovVJ351Av
gVr8VojY5tcKHU8SLGP4jUCaA2WzvNm2LSlZlrUQ8CX8ohSePZ3QMpB4Gjk1w24zChW44P6AKQ7C
yFVTIMa1JM1Wpp7R3S2tT7EjeJzWp5dV+CLYD7oUMOPxWqQasqK0oNTPA31J0yMgdAo9Tj/33nIm
BIcLS8baQHELpkp9bJIiVs+x6tea2+2/5YxAGJRdKDgEoQVPPYq+SdFMcP/PkwwS6udC9S0RVGjj
gtyK4G85jeSSGuAsPmfIEUZeogIvJHibRCK4VZqAaiNOARHa+Jz96NPHRtRhai0BT5EBgx9ZIyh2
3qLtu2Qui9opg27+YeaPZdmLiaJEMrhZgFx+zA1VKgMifcrJg44Cae3b/ePETMqlQYUDCwg94+OA
Sci/S33XJ0mUWHEwFX5pBz1Fqxuvg4lLL1P05b6s9StuIUGI/AtUCgwTPkSk93FH9aZPglZ7vBrh
brWOPuGMCgd4SCCt+BLWpOrUWDfCJDBgpI+eY32///Ubm7EYn7PW5FIbEfLA+FHxKKcPlXxKyt0K
ik0B7coQuWG18GwBb6xb25Dw+iVyEsjm4E+l7U2/7s9hawcA3TKQ2UHYBk/HUoAaTgrByxQH4dP0
V77fXmb1bv+NzvTjzeerclsmAIrHgSbp7ueqFl3q9au3HJ/bgXYupkFx8PVJx5LlB7X8kcnvfXTe
/4IvBbFLczORWSeFXTFB50H6ZR+l/P1/2wbOGEwlYiWpjvGJ5ta9JyIt3jiprFEOShthsiJ+xu2y
EhK5rh0nCqTIl37a9CR0iDfOEWqToDngFbPrzCmmrLBbKZmbPFCM6EuhPSqIMe9eIhZ/R7Uv/C5U
HHBnSdOkQUr0MgrC5Cl6ckbBTVsvEWxxpLMRqkYGEimd5Q4Dst3IqHJrA8k4KOjd0tMMtPCHvXNY
CuFWyY6tBq9Q3gZO/tKrnzpB2Ga9Ccyf+EA9AyqJFOFyDm1WhCXAc10gz58U44nsZIKF7YfxMS4M
AdzpFaY0z2WjNhFpD9Lm4njhziLfj+EZFQ2gERb7xflcg2nFipzKXWDk5/h93Mk8vhqe06XxZChp
58xdEOZ+2r5ndC8yEquDVAewhVDViBBwq68TMBO2s9kFmd67+dEAyvP+6dk6ojcCHO6I2r1VWlGu
d0Fp+qnqq/ZJb073RWydoFsR3AGVrCiRx1HrAr1NDiqV/Or3/yZAXR5RvPVJnNWYQ2v9NH6G2p8M
j3YIDESAdA2PewG9XivNxtgF0YOiZm5ni8hKNhcIETlEf1icgy9eMAcgVuoOV0AOPydPcrWv0PPj
jDKeawutioAGk7ktdoBpbxTidIHzkIADtJv3x6Vh1mFwAGpQgAFtt1x/uY7VbmqnGkbqo5W+2bUg
2rdxRkHXzXKkCixh2HbL8ald9q3ZtTSo6KGS/NJ6aLPD7iPEWuKgTogp6pXJEud1Q0BCSQOdIMT0
rFR/3x9/7bQhlcXA5oChQIfyvUJbhHWHSNGqQNePsukW5kvinJREUH2xtVB4kUENZDMGP95rq9Bm
s6jroQqazmurx3w+hPtT75gIYGwopWeZdz6NEqZyLs+2g4lMbqV4majqeWuh4NPqAPoB+Y/nf7nX
TgPPNkQ9TKDF7yCw9QgchdTwtWa3jYrqRQNkXwghs3PLKW61Gkd7GCkNwlZyQa4tSopv3GmkFrET
YCmD18NXGmaFrKM7bDoF/XdVeU5ELE2bwwM7pZoMbwnWsOUyMbpJUKGVU5C/xOYPS/92/7huDg9l
xKgNUbnNM02NSH/YaHsxBuBy8yRALKjIyt6UAB8KXgjeZjTLXk4gjmQFMQatD3QNaYKqckVhki0B
KIVFxhLEG6yEeykgUqs460ypA7qsmV6ccjfcCBhC0Cai2xVjNOLPjxYaVapTuwvm6kDS4yD5enfc
vwkAEAJfhggM033cDOhUhJM89wFFj+9Dhd/2j49EE0LSBpxynNLl+FmZD3AUuzHQ1YtpvO6kTGfP
DgoKEdthJPy4Z9yr0DeUTHUj9UHUmv5PqRFh47Y2GHlQlgBCPRiClMvPL6suj+Y5HQAFee+zBzUW
mC0byhQdxlhKDkcUKT/uACWhMso2dfpg6l7U5llLzh297N+BGxH8JZDipnGmDCKIk7p6XLi2wHjf
0KYaY1Vm5c7A7PJhtnKSFGlsTUDWwqNdfJ7Uz0P3IAtCIlsLhYpkxCIRF1kXVUeZ2Y1j201Bp17Q
fIwmp2Z/1AWpV5AZIPEAmk+4gsu9VpqpRtUwnQIp+SJ53Xi9vw9sK5fhKUAbWLzIYS1tEddZDj92
dLDNUZ2DujnSxgPnRqi8ZNBJnVtkL4Ps3xe3cXJ1MPYgDgb9BE4/LsKgUSROCz2Evdr0ngHC4ESE
pdjYEh1aD6ATMFesoamxoyFnZkE7RZLt1eqnXPosN+X+aQC/xspVWKOZVa3noFGoR5r1oBx/z92y
/757lRbDc5uSjsRKrTxBbxMg1uipzP9AQYH4BLTQ0FOAhfBFN83Yj0ZSOm0A0Fp6VHaW6jP9txie
3c2b8I6VTlpSVxg+QkmEfO6NnZS3KwHcMcorM7GqPGyDZLbd6a9Z2KRl4xQh9AyHBIFUaFi+mFfW
YRMPYzwEZuyNtpuS53bcb9p/sLHDuUW2weCDSBPaqA1TZvZBUyUngkzDPBzKP3DgDDgPuOIAAK39
hylJrMRIojGoUUrqEiJQshvXeTE899BFrZ5PsyMNgRL5JfH+5JohiARUCOPdWOEp8h4oxEHN8Ey3
la/gR/AIbe0yK80DvQ1TFbzFbcXljDCkMQbANLdoe1l4s7bf0oDrySrPAZxh4aTlVejjMcysYR4D
5PHdA/zI/eODsAIPAwDBMIZ5p6S3I73rzXYM1NHrUP0XC07pxjPKCheZa2uh1YLFfT88xnmkYTjg
pnk/5Xfau5Wo5fbGIUKyFf0VGLUxKnq5QwTik14GJHgI2vw4F6edDWagK+AnwBRDIJJBpHhzNXMk
LRyZuT0kv2XFHY39UfmlAG6Jiq5tDaCAYc9fJvU5Hh/3PgYYHoXtzH9m7JXc8hBFGTWawdizhtCd
9W+qIdji9S1YCuCsya5HAWkIdHGgN8exPzTpeVQFBuV6i5kI1C5+4EDQ/2V5C4Ykru22sfsgqz9H
0tkQPMcbMwCFBsJIQKwz0jBuiZoGdHFGQ7ugkMuDVSQnGT/jVBx27wSoDFFBBasYV4Iv9nMmmoA6
XmmD9myOzkGV97s9YOi5EcAtU5uqMtFzDQLAQjvYoRtrgr3e2AhYkaDdQswfN40vJtVDm8ahk9rn
wqzcstC8XBYEYrYkAF2HswoCN6Rtub3QEmeQJfBxM+QEyxX2gsSCaHzutFpSGRpOnzpnffLa3Kff
du8x7KH/Pl9bntREtvphajH8UHljQUC4Ne/W2CBvt4CkZPACdOFjE7wxjuqoBcMqqubPDej60VnL
7UTtrjeX6EYCp5CaZiqHWoWEmFzmr5aIamPjtqHjDstn4+Vk/vlyAm2mNpNjZM55zo9RigZ2j8n+
Vw28myxdzgprwYXBHaIxTjNKEVI8A2TvGnLpOl/3bzMD9gCqqbB215yF6mgl3ooutM6DV45vbSTw
qtavJtbnZnjuIlfGMBtqj+HJlKD5zUNsHKv6MbP3HyXUYwHXA3pPrBMPm00iTcsHvQjPcumpyWeD
vO9epcX43GVAN3ZZ6YDyOM+a59RHbb/5CIOH1bx+AGZXUBudzFI9zE14tsbX1C3Sy/3P3zioi+E5
VZFGcHJIj+EBdes61559Ea3Qxk1bSOAWKEcHFH3uIKH27O6QK8f7E9gc3kKCAf1tWByG8wN7ONIp
sdrwXBiy+6hn+yt9UOMFhg00cEGWbaWKRr2QEq0bwrNvFp1ng6tl//ffjs9piqmKDTm2+/Ccgocx
etbmP9B0OkrKYR2BGwSATC5QhZyMlPVgiDkT6d2O30Vg6K0DdDP8ioeR6jQcMqghZXzOjZ+R8VOV
BA/yhqZgVAtgLfoA+fIzUE2pnHQFS6S1B/PQP+Tz82T9vX8b8BwjzgkOL1RxciGkOow6wGPxHqDO
GBa2W80igv6Ng2qgah387x9MOXyesOwyO2pIb567T7Z6Nbq/7k9gY5FA5wBMIdijkA7js2wRQfOH
pI2tcz+Sp1h/iD875TEqdhJ7M08BpYLwNpk6XbuDyETqTVdCTKecokPXne7PYuM0LYbnHoWZmmUa
NhheOpvOV9u1h6/3BbABlrE8OJqAN7GrDN4LHvZXOxo6iTS2dFaT3A0Duz3D+hpaF8nn/Q8PcnkI
zMMhgRnAV3ZJ5pDlVAfNwqTXbtR6mSPY8Y21YnQw7FrDUAJGYmljdE5uJaVeOOco9w3HJdNBmQTb
sXFmFyLYobuxwyxSq0ZSERiSl9g8Denx/mZsDI/ABVx+gLmRj+TNvKScRyhf6O72OwWrN06rYA82
lshBSp5lnVEYtYofRTAxKrklcQBGIV16QHtcSROYMVtzQPQCBT8IAPwfade1I7eubL+IgHJ4lTpN
bPU4+0Xw3vaWRCpQOXz9XZyDe3aLLbSgOTDGfhiYJbLIYrFq1SoQwknmtetpn/e6DozQ42Qf2vy0
fYne+/Ug+Q8UkvxsK9WhHno3i4PeeRp8qj18YHggm0TyX0C5JScS0aNkMNoqDmz7z9BQz/18f/wl
BWDc/44vXf5FDoxWmWF8buAl4mepX2/kMRYWCdlGLDx8VERpZXYwe5yUqK+n8Fznmm+mpyJf20VL
Kr6WIJ0CEg5myBF9OXdt0I176qzYpLXxJaPXVIzGqYXxlT8Z3ZndB7bQ9edLHtKoWMAhVxg+D+HF
+wbffj1DB/C8EOZH/EJmJehNgHf1SQlRt/KYaLmXNg+F2fiDvfJqFsssmW4kLEBTJVjz4MtLy1S2
Sk4pmH7OXecZ0+Xgd9rP+7v1RhHIOIteDDAYQNrcpFSJg2dbrU7knKZ+MXmcbdWENL5ksY0RLmRi
YnzyaXgqgvsff3PUBOQYOXng5RHNxntnbqv1MXEyhxnk7KjkGA0PJjui0GjlQlgTIlbw6kIgSTdx
pTTJmTtfRobq99eMbzVJYh5ozojLU4Tj5byLoeNJYhsVHIDjYH7N1RUdL84ABUqoCkQ+8iYtFcOX
RGl6FQUGO4ZoJ6HtI76/r4mbjYquCyjdBxkZbgQ4ZZK9iBpdiWujMc9U1Xe1eogL38qor671o1uY
Ch49AjSEbpYCiDFXRtoabjFUqAg1nVOhPhX5wVlrB7gwlZkIyXZwoN6ytIAIono6QMLDY4wmWb83
rxfySKBteKengk7m86ATZ6xPUHHqMLQdOtHSL5jn8s1FJaJwTNCDgT9cxPWkA5KhsKtifeWc7eJz
Vx1p7LvxSuBtabmuRUjHo83qwlYj7qDi41uRnsrW9RTl2OsrG2zBThmAPyHGClwDSM/kmZgtpWMb
OefYr1B744Jh4b5GlnYWuIbBJIVSBjytxe+vjnkWto0B/hHnXKaewXaUnZQ1xrOlpboWIR0S3QWh
oSFE1OqFRZ6t+CF9jr7fn8fiQiHjAyYN8Bfd2BIzpaMxUcU+V+YbCQP6AT24FlBiSDvgtMs4qGLU
nQIxp/Aco/eN4nO+FUUEwjyEQFEmJmrsbqpJ7Jw5lVsnFmqUjgoSoHRP1ohGFjQ9EyGpoStb0NKP
ENEWByfXPC0iXr7ZA8HhRg8LoBkE6zPgXPPtlNphoepxQgMXmbHHiq44BgtaFgyrKg42auPB2DEf
vtP4CJyMSYPM8a2dtdn9E3kZ0MOjeR9KlG5eKZlKYise1SSoI7+KEcQ6bN6ks/GlwzaovKnRiy0J
7G/UOAxk+32Kt66JhxYAk8JHnq+OloGZw53qJBgOo/FJUd62fz1AbjoqfrFJIWQ+fGjro9INLg0M
99VEG441r29hgwJeAJYX1JHAN3OkzycOgHpM1WjQ8kAPjx0Pkn67UwMTAYJ4nGOwU8ms20YcN4bG
MQWWfG+MPUWrdOXb5lVCYhtvdTx3Uaonh5fsyQ4rbappUBn7yeuNFUMkdvjMNUay6np46UII465u
+qihQT15TviTJ4eYH8JwxZquSZHu6WQEhb4bljSYyKPJ0Svzc1FjqfyPLBVacWGhFsp63KogURGr
NLDDnT7uyWYWyfe1+nd8aa2aOMYjwlZooEHPu7HafeDzATMwkK4XrpN0mhGvV+up7HAeyJ+x86bN
+Qbx+TgOyATgvY4zMT9vXIvNyM0yBop4TzcvubHyjFgwpsKdRFcvhJTw2pK+PyumOJ+YywLjiIrr
ia1UrCztIRFkFb09oF651JPXcekOkZYGlfnLKPz+4GoHa63zuirCFvJ5gOMtmlchGoqswHyRUtaH
WjlCioi9VZ8GurPoUxrtlHpH4Mn2zeSNxG/0tXKZxcUDnBsyXZGdk8IpgLigo1U/QW79HH7uq+2m
HHT0wLQi5CGIjiXdoK+OhcbifRrQCKi6Q5L8tXnvggkaEEcoHt8q760xMpvJ0ZMkCNs340dZbq00
Adr9enhpdRgb8566GD7mHjWSXTy02w+f4BgGEgp3EU6fdLZ5ZSW9qtIkKEtYWfJZ2cyWgimgIAC3
KYBvoIqSNlZep1kzNUYsSihqv1kD5C7sn9nw4vdXfrdtjUOEBkEoLnV2KlyNFf2K/SEdC9zSqC8R
2SAUjUnDF/GYmXWPkk80Rx2bY9dqnkttb/smAuYTi4O8GR5ckhA7AbN0UzJRYP1P3O8iZcWCLE0C
jWhEvBXX6U1tQw/e1jqlDtYo3xfpzi32KGT5wBSuREhajvNsSpsUItxyH6Hjze4jwwsWMJgI4ZfN
tZwXA7iRK0qD1Hpg9pGsDL9gYl1kNv47vGQl7EhTq0qN4WtE+yQ5lfzFLcEgePjAJJDYRfEtoBo3
lTg0ShLLHgoaEOCIQkZ3zVpAS2wUebcCevBfCWKeV4dBJXqe8RY9YuyCe/2PKttcmIbDfC1Aip9Y
YwVCacJogLYV+albAzgsfz/w24KlEIdOGt6ljaVHNUkCYp8sgOrWGNMWxwefGYqrAXnDpTpfnyRN
q3qM8Pm0PyiuN+bbbxscsn/HF/Kv1r9KJqMYQ2xT9hXIWHsz6lOsPsAr1ntLqRtAWh3bTVLVGQ1G
9s1ojmPzkUN8Nb50FwzwuVlDOD5/8qPugnl84ABcjS8tvzbU3HJieMNOj8a3+49cBag8E9cZXp64
zuarH0W8j3IHfuTYn340m+mHsPjXo0uLo+dl1XXhgK3/XR93+lpf4CUbfT28tDbGSHgVsZGiTO+Q
17sxR+r+x/3lX7JycLLRdBihF8EKP18fcINnfV8CPecyw+Of7ac284dqXLnMRHxTtkGAhePwCrap
m5wDK5ShacCTEIQRSnvN18Y+xezUF2/cdUFJvrnUV6jlSpwUbq2sahiRDKKBmnyxqKc2b/cXbUkv
CGUINAWY/RB0nS9aQqrebLo6Dpi168rjRI/t2u2zIkKuxVE4CNQaW2T88h9q8bWO/h7c3/dnsWT4
BMMKKmUBe7vpAJVzQs1sxBMIYFw8eFm1PYqLwph/x5cMXwoEeaibGL92P9EQxMv/KMrfFlsJ7q3N
QizklXlF6N6JmjhnYKk+j89m8z9OQrp9yMg7W2swiaH1e+YV4Zs5Hle9gKVTeLVU7w+xq0modjI1
KU1ZEHJ/HHZRfIqmgxp94CZCahHhbgSBRDfz+VLFqa2RXitYoJtH45wZK8OLpZAP+fXwkqnNarcq
NRvDZ8Uvah7Yn4rtQ/WYxD+27lvQG70zsyIWityWdPri0U2zbkJkgxUAnHiu0q1Yq1ttgAUFIH5g
NlGViJt7vk7YtYMdO00aJBo8puR73ewr5XFI1wjZbs84XA5wTlkiBgHnTzoghs2bXhEcSuBH9gpU
526m5QAJ77UA6Wz0xpjrRQ4BaDPuWSmq1TcjjPFINEVvNAR10XxNXiqqOl0zxVkWPI38S9V/3qxp
eGXINCFPDbopuWKQ5FZlVk6cBuxkviZriaxby4HUDOpy8Q5FYSJYzOZqHjQ3G8oo4QFBj4/hzWm2
hzHmAqRrqOh6u7caCHDorq52Q7u/vzwL+3Q2Aekg5GSwlYlj/Jx/H8zHPvNROUbNT9ulAAon+kEi
34fY93yZEjo0oEajZQArzk+d/lBFJ8ZP94Us6QLOGVLuohD+hnSZV2qouii0C8y/S/eroX25P7z4
xrlpQl3d1fCSJto+UYpBtXjA084vaj9rd0641np6aQ4CII3aEMDJgaKdL1TGS9OkCeNBwZ4Cjaxk
Z5amcD262AxXV0RmTallMozemI9VwtHjjXtVv4JBWZgCQg34eLymRR2wdEOYZAxtG9nXwFAuPA/W
ePbWhpduCIJKVHStwvAhFM2DtfO2sETwlt8J4AWGSc7nlnWeNxEIvwI2ZN6gg3XtTLLtp0E4liog
8KLNoVzH5xArZymwj4HGn6fpjeTtMWmLk9LXK5fQ0lpdC5L0bWfUIShEAsDCT1jj5cPaLbewWkCU
oawfgCNEqXVJGR0If9HFbgTQRfuh2Afw+BlrgbIFA4W8K8KgCFDDjsvF/QWy3yznITkz9q0yX9xw
X8fHfK0ZysJK4fqEBRcIDtSKSNc1oxGtdXRnClrLz34Ma/2NhG2QbMdseOlY16bCXLcC0gVJGjAK
F0eSfFNir+X70L9vpRYngrpBnD7xGJPDrrpdkCGtBPSoOujMT/mKCVkcH8pGrz10aEdiYm5C9MFR
W7NH0Lv6WxmOCd9t/3wBBUb/BQTNANqZDx/aZl21eQNSxeJprE5rjYGWvh5ZaaDXURyKLp3S8AAn
qkVqg92yax7/UGXFeV0eHfAfMEYj1CTna5yI67U6ICI9Wru6eyFrIfWl0wbkwX/Hl9Y+R/fVErRL
MdoafT6Q+Ju1PV4sEjRgv0NNGSKirrRN+9zluh1i9WG+vNc2Xkvf33r3YnwUY2HniNJHydlQMiU1
klLkv5tHq3tx1J1ueKG7S35v30UQhBJaRGtgZYWiru45osd6NZSYB39mneMl7eYaYGgYHHj4EUEz
UHXNBRTo8j5ydUC9YBXvHRRCUGPlHC+ZPdEAFJ6MMK1y+iqqVad2mjEKXNXX7czrPAbg9CpxtFhx
2TCBthFBCDjhKPOTJsJBEa4NUwMxaHein8z+YKjPKQ2sFvAQP6w+YD2uxckbwCpjGtt1FOipz9Md
2dzpBnqB/4c4OIDsSJ5J46Njw9AzGxdeYf1ourfROG3fWAg5wLkE2wxCvdJyWVpi0sIs4wB8547y
NHbb4+B4SKDqBW3f33ufSBdqO3Cbo80vzGtzmtiD/bD5+3EawGUCkDm44WWKyEw1AHAB/CcgzimK
j2tvxYVrDlcOLgdAOhFLlikcR6bzHtdSFKj5OS3BOL+P1J3LPpf9sV9ryrVgSyALVhzJV8Di5DL8
QSMxi10zCib0GKWHlL0o/GSc7Q94BjM5kmdAWjUyQuFD6e5l4j7P/rqvkrV5SLYqTfRCULZA48ne
1k6V5de53/1xt2OPsKewawVzjoBUS/Mwc7ALoekAqH4p2l2a3FurzluaCNwzARVBcQS67s1tIpon
1aSr0zgoPHt4Stwno9zR4tvK62Jpi4HsCbhwvLkFqe1cCu9do58UFGF01u/E3keZr7Odm3ta6g9r
dfoL9zksIp4BqHxBgEWGa7UoGnLbJkKGmTySveOsHMaF6xyt5gXdKWhbcCAljZRaU1ajZUSBjTbJ
ceNFmq9vh5AIR0fQkaCxCBqUSDd65FpdlGYuojeq5kces9WVe2phjWYCpCeGi6Cj2SlOEvSm4kfD
rug+oAVIAAEAmAZtBWj0ucYnHoWkiIwkqGjuESX3ft8/gEszwLaFu4YM8C2yM4XBdKM0B1Ahibxi
PA7KZvoiF3F+AaOHQwKskKwEYHutgghUoW6fajDPrHFILc0ArjJuPpHkR2h2vkJWXkYdJ2aG/FRz
7GNyirejawXo8l8J2lyCPfB2am1ISAuvVp5a47hdB8Ds4rkNSA2ImKVtysHWmulOmIF/QfNKskvX
PMKFs4a7AkFrUKu985/OJ9CmXW6aoY1wLH8OK3ef6dHBqbd7NygCxJteVByAD0A60BMbzCwMHRao
2cFwvVXGzQU9Y2hBAAC0FgK+kp71Vp86hJTTYOgO00Xtttuj2fBC/JXXXKooWS2UJA1I/anlHpqi
TZt5DESnDcF9glQRXDU5k8oG1Lg1jpsGqOzl3mpr8AWneTa8tE1jo2kqDf2ig5KeknSnOC81at3W
HpELewm8J6JBHYpWcAeJi/BqnUSNeqM3Ggt4vFPSh75CccEHdpKojcAjEl2XwaQ7F6GAZ9voVZsB
pZ3Yz1G6kpBa2kjw01COKeiqcTXMhycObRFkRNFQyVtveGUAC98/z0uKEJg7UasPaJBctNAZbm5U
PM2CpHs2xn1uHrv4O1ybD0jB9QmrB9Iz9LecT0NVwknjNMRuGlG18HUC8cZEaq82vnxEDu5qtGID
yElmNU7jETmpyEwDd/ikD2+R7imVr7GV2SwgJXE1oGwVyRxRwyBfE3WqkqIH0CZoq0NSesBKTKhZ
co4JQ/mb12mX1Do1HwgRIqOO5IvoowYaPGkroJdj2+tTAYgY8dmx0Pb3l25ppyGYCjw3nuNoGCSZ
LDc1olqz8FAGOYeX8Zey3v4iEw2egcUUuR0ktOd7oCmagTo6IG5a/pR13+zNRM2wWFgZOAe4u2+Z
V5xunKLBFSGR7qEFW1NxzLaDeyACdx7sBtSOgMV8Ch1JqekkHDGvdodrg2xu/yCm8O/4Mgy6GMJO
sacsCdS698bwNDVv+mZSMcgACFCU2ItghSupwdLiFKwQUIPpJifuxVP8AT3j8AGRAboDNKOXvEBd
62hraICTkgbFPSejW/FAFt4VouragRfyXvIo2RLEvTQSNmUSdNNz9hWdeLvaU/R95Txb9mH7mcAr
DITT6BxpwfGf6ztC9L/rayByzIr5A1KSYbkymaVTBxZ5bCW4tQCASo5Iz1uqdoYoY8kfmldO/8fh
pbVyK0KTRAxPsp9j8itc85eXLljcrCIbjOpQmKb5AvVKnuqtWuHMObvE9LPOj9emcCsCay8Yg0Ha
gPZccgom0kKzH1uYvSl8LMlDbnlDv2LPhRswD61BBNLagBsC3gMe7vks8ojyruMtXkbWE9f8pkAz
xGNs7czt6L2ZIPllP+qxEgNFhvNt7nvnazn8vr9fF9fq34nI91I0uk4OWh+cbesUA98I7gB9d1+E
0OjNWqEuDaWBoNy7YYYaaGN0Tp4m8Au537u/+Frp0qIAHAnwKoK/9CZaFIcdcugDUAy09Unhhc7K
kVhco6vxJYeNKA0dASJJgtbxo/4NmcntkUEUjcEbxJbFUxjPgPl2quMMazfamEFi7Ytwx1FAsV0J
ImYOqm5RbiqnjniSNlkJDqrgszt9ofbX+6OLG0BWMWw30DCwsSBil45DaHc8jpoJpXteQU5j79um
P6w9YZbUjFJcvONBvWOii+B8kQr4MuaQD3FQqt+bp3b8fX8OS8MjSYiUJ1xyuGnSHNrR6coyRKig
yHdo8rJWbrW0iQCkQ2EmAI7wNqRLtBhSUoLzCLX85FQy6jlo2dlv5gBDvcS1EGG2rl4vo10lLMwg
BMWlzmFYexwtLREAmkCKA9ko2rvNh+cpeA+axkInqPEbPMrwy30N3F7TGupX/zu87AakamyYU4zh
x+SxHB5D82Cbh47v9eTvPFkJNS6pA3lOgDEE8Bpqn08l1hTQaYUo8ansvw3jp9v+MTf3w4Gmhd+N
I4E3DG7quQg1JVpMzRjUDfqBdrs1NtxbZWB4oJPAr4Q76MYP4Omoj6OZTq8VeIkK9R89/HRfHYsC
ULAp+kGJrp2SV8YBSzc5o9NrMfiW+xaT7fgq1KYh0YIwqShTk63eWLrcKpw2OYNW1iOglYvX2lvc
XtMYFr3vEHtCRgScBHMVaGHEWTFO8Vnrd2DdZeZ+AvEL+iOvZW8X1koQIIkmaQB9oNPVXJDqjHof
taP+ylOQs2TFY7vZRQYnC/xU4BoRmcCOnQvQypyxaIzs1/xZNc95ulLss/T918NLxyHryZDUOrFe
m+4xTU/5sOIv3R63+efL1g8NTFR7wudr/JB3v4n7T725JQ4kCAZQhHRxwYHner5CodUBHzsx69W2
39hDVa2skDQDEJkgIIQwNSJbeAOhFGc+fFnYzaRZTf+KRtseWLZ2wxTtDfP3pjP3LgWtRuECCJZ0
8MzMpRhoq6jXFu9fjcT2pq9hra0Eb5amcS1AOhHWWLZGp0GA8jUGEsZASnitoYl06G7mIG1VBGLH
NJ0gIjopYNIkv/0pRPD9r/srJbkc/5GCxI2LBymep3K2M1caJyxaSJk6j7jHwWusg7W2Wu827sqx
eZeCDAuCD2CwQQRC0rrVOFXJ1Kx7zetT7RwSVLJ2pz6OPTt9YuZxcL+OG/kLb0SKW/LqDk8Iz7ge
Fd3r+KIX+34j0dnN8NId3hstLTWHda91dGmmM9to1N/HRwRVhJ2QrEfp0fzzOZg61LjN2lfuNF7M
d62+Mar1HwniXhWeDrQvbeGJ2SNQAqx9rb3UscGzRbYZq/8IEHlOXK24/mSoT9OHdabZSveaaY9h
98DcQ5Mf7+9eyd7eiJCMVVsBYkRbtXtt6sduPG0kO8XwQNMh4oebAg7VDVp2yEmi5s0wvPLmkSYH
Zzps/XzgxmEEAX5Hslk3ZSUDyuDihI+v0S+un5yNNY/i89F2DHg9EEcv1Ee3GnLy6djWr5X2HCbP
ycrX3xooRB8AVRIFcYjJWpKBKkeza3ja169TvEtsH/unNv2ofqHNtkJsMQ9EXQXuEFXSMOmSlju3
SgD3qMrX8NKYL85apF/897lxQkvK9/Ao5oD6AOkgjHnbaxMty9eE7Pvyqet+1bZn9vutuobTgYOG
Wmy4HTdMnukw9SXJU+WVqzvjS6duPgkiBwtEIEwGzpvsBBKjRRv1NLNeRud75Xxfazl/e9BET3uw
jSDbgjC4DBrK8kLt0RzHfDGI+1Mtim9xt7I+t1pAnRfOAEoIQc9yE21KtNrpnHYcX7IJPK3nLnug
+pPRrLgft/OAFCQHcQlBhCK/V0q7K3nk5OMLLS8o81u76JYmAbANfEsksoFakN7WOtUye4j04UUd
PjnaIa880Ar22w0rnu5XUqQNS8qYjYWiDS9K8Q8Fz1LxpKwRwNz6N3MR0tkeNGcwmQYRzAViQaQI
Sb+SYLs1H0IEalkQmXv3C+Y3XMOMUG0yiLBr7lls18a/ysavKw8F2veP3oJW8LQTmGUkJIFhEF9y
5QqkRVEZLQeYMgKnRo3uagak5HHlh8Max93CpHDE4XFiB2gomZJEtWoa6yZYUF/i0AsRnYh2TncZ
6bnLD/fntKCgmSDJ/wCPl2k3+jTguJwK8ge1WfHGpgAwu4JZ5f/nAnd9vmyAMHfgEsdcktGf6Gde
Hsq143h/FghGzUVwsEAPHHjgF5btp+5YkJ/KmnW/OfGqgQwuSIwQj8ILVlZ+25lTb5UWPY/Zk33g
08ouXhgeI6OPDgpRkHuRsd6E2XGrEweP7/RHaH1dY0O/WSCBZEAgEAVBIM/BLTtfIGXUU6dVkuKs
XOrBR2VctEZqvCgBxwIxO7zKEBacS6hoFOqxGhXnYTjkv4f2j+VcNm5V+P2AY4BMBjix2/QpMy2C
F1pDzkn6SJ1HLfzSrlX43WhhLkKusUjhKJtG1Qsm1EOfH9ha3vnGgmB8wLFhpxCAgimRFolVqTHW
o4LmFdF5evgcPulr7+KlGQjwEHaqKKmWUR88TVrWpeCW1n463Mv391WwNrrkaFa6OxWkwOhWkfoa
RfCmXTkHN4YPKyQQpsKDQjhK5pVuMr3H7Q1CejU7F/1DhsKp4Zn3O20NQHSzX4UgRJcFFwn8BTkW
BeLtRrPTwT2Pkw86D6RZyEYYKFxmtJcEYhbZNcRncT3NjwRauTKiK6F75pXiac4+acutTyMg3Axk
vFBEgzmgm9VcAmlTQqO6M89R+U8X7aJm55Z/Nqt8JkI2rTxt9MGFCPO5dlIvGTaSbopVApQA1wJK
jxBtlss6w2yKnJaY5hk3UNTtKtMzra2XnAACWuidjFYH8Ndkz9zsmZYOIXqumI5XKJ1f2ugEvdbb
eGFDCbJyOOagGECEWTrbjZLrHcKNDnThE8U3Es94264KGHD45ohoCpqvubaVsFE6O5xA64n2T92h
Was3X7BOACwLRk9AG3H8pP06lWM4qqlpn0vH7xBTaV6LcqetvSYXTrhoKIpezCJocENOatcxQe4l
d87t12LiO8vy7RKUbvmOfmS5rgSJ6V65a5SbVtf2mXOeDB9Rj8HZbgxnE5HUEVdW3SUNxv/ejoU3
RoV3X91LGwogXDA0gjcOxlA6eaqB1nQRE52C6p2SvUXfm/wDKyTeYki5iK7fsttUl22NW0S1z3WX
nya9ObjW7v4cFi4MQVsOiknhNcGoz3WgsTjRMuY6Zx4VB73+FUbOyiotSnivHsV7Ff05JAlubY2R
aoJFGZl5j1TeBGTxB+ZwJUGbzwEpFzutoh5zyPw68coPGCecZ3FFwLm86WQZAxTGsnByzkx5GLo/
VXLSNmJU3k2sKFOEnUXcHI2z5zOwrKalpom7jowHxQjGNc/sPd0xC33AwAq6YSAwAIW54WRSOMhc
tbh2z3nmV6rfgz7ZeChHnxmfEJovfyjFgetek/iKtp82h3UgHNJRIKkhBoZ/5rOL4zBsNEqsczw8
1V/0ZhthyfviXQ8vqV8J02qiMYY3SuYdTPy1dXu9Z5EEpbWCkyhb9Wo0m9G20SCHedR80DaWUeHz
MTz6N2GB0Db9Bo1B9UnTymi0zpPbeDSNPfZ7+/cjFgKUBNo3C36d+fLTEB7IaKJ6zvbQ0dQDoOwD
C/TeDu+9RQFSt3MBfEx5jY7K4TlM9zp7YRvrYMUKCZDBe1AQRlDmAQCCJelQ/xKe2+zN8fLsbfP6
ABgmeh7CkAP8KW3PfprqNtcYOXf1zn4x11J5t/YPX4+XhGhliiC5jC9GEYQ2ATBEzsD0e6IddLmS
6ry9hiAADztYpncUs+TXoPVRSSMVrYM6/mI5SG1HXjluPmNA2CMwiPVBWOUmdErbvKxRSkDOw/hK
6alc2aK3jg2Gx+2DSBrCELCy8x1kjgREDAnaNyjqeWx9+rPtn1aJ0SS4xPs2AmUFMEPwnwSqeC5E
71WX1rxGi6X8WMYvquMx1zsaZuwpG5sfC1HYs7i5EdAGekWeT9UjpR07Q4i3izc1r232ffOWnY0v
TSW168weLYw/FR6Sa9laif7CnkVJO0A9Ajl0i4mvq7GvusgxzlYIfusXftn8+YigIEaD6nYUDsuI
+Nqw8mFo8KLQuszz7Hoto7r0+YL7HlTN2FW2XEym5+jVUsMknrPaa07Z3x/4+qvRhfQrt7Wqaldv
G4zOy8+59uqAfv2+gJsDDdwCnHsk52EybkNNHWERa9MqvaTA1eeDfTFHlFv2G3kaEeZALScywmD/
RlIHVCHzecSE1opNSXFptGeVPLvB/VncKEEaXvLuOUvaPCkjfim9nu7sZnd/+KVFuv562WWiRU00
xDouzs+i1HzaAXSzNR0lzUDKLFOzSltLzGBK9qQ+6P/jAkl2u6dGlYE8lF9a5URe1bW+zeK/z1w+
fD1g6PAtEO+DxyctkNKrcYfaKX5pyHQsssehP/DsOy3e8uFkakfQUB/va+TGiOMGRUYEOwnxLTTL
keYzVFMRlu2QX3L3QD/hov6Tr73oFpSOVoKgWoPRgJGVQQx1xnIKjqn8MhoZgqSnKkXldrZy/BY2
ri7iTcjVAhV9kwIbQeGiW13ML6PpwbPZ2WOxv79SixJQhoB3owa2cdkhJqHTW3pcFhczPETkT2+v
gPXWxpccMsoN1uRDUVwMpnva8IdNK4dvSQC6BwJQhyIZOJWS6WjR7bpoFUIvtu4jHpSuudxLehab
SLRYBkpZvj8Tpqgkryd6QVYKiAJC9qW+1WvCbkUPVjCVAayC0yEdj4RbiWKj+eWlifYugskoO95I
WyEMLJwN5IcEUhlUXJIFLDvHnapOYZc631P9NFkeSqXCv7bvJeTW0NYcZXjCls+tOAgr1NxUaXrR
TGShUB+wcqqXVA0zgZtCxCHQnnI+PrW7IdVxReMSap//ZLW61bPUBQJdJLKFCExhPn6s6mGv8Cq7
ZPFD+Mketx8FUKCJZzv0LACH8+GL0ZxqtSTpxY6+9Cz0dL6x6ZHQMuAzIGEFAGPBV3I5VxIS5/kl
KX2z/WqNW58n8/FlkkmeJWMWdhjfcPcu+FW26/f68+V23ZHLQlMZMbz9hBhcQ1cshThG0i0kErKo
JBLo4RtOlXpMoypmPL1MFpjpefug62eciMpMHhSy+amFpboWJu1Vp0/BjuoW6WVUn5zc07VP98/a
wg0HyIKYCvin8WKUxjdYNlggNkqFzShY7bW08DJ1Vxzui1k4ckKAoIEEeuEGWU+NHCumFtUF1CpZ
vq+KD9w/yJMj2A40GLat3Fgms2nl2EVRXnR+VgzPzFfWaUHpgAuJCnlASWAEpedJUrg6Y43GL6a2
y97ehq/VsFuri1paJFgNBKjh4SB8KR1sO1eNkg6QMWTcb/Gz9Y2CpwnqHMGYhFrE2yKZscbC5Qqt
LmOc+uNuGD8yAdH9SFSyOOCgkTaTQmA1zCGuLi/MLncpfrbvImRtcPPgSNyWf6Rq4dp9VmGBwKTS
NvFBVx/uS1g4Dni9/StBMt2NXaqVA7aFyxSlXmRrO6SX96T7q9gcQoYuRJttwFYtgNLlCFacTGM1
DkZ5iX6V8cnlHzhvcCpxd4IwDFwFYjtfPehs0kXKaFnlpS6+jqWv2WvuzNJevRYgqZr2jLexDgFG
dlSVY7gV6wTvBSEgEzXyMLLINc6/30n5pPWk5xe99bntDWtVAQufPxtfOmr6UI+hGmP8sfKU3lO/
3N9GC87ebHgh/mr5i3bSiopgG9nViTheiHjDZkyeWCH0WwYgHeVQSKDNRaigH7YSzeEXyp6nU7tG
mb04g6vhJf1aShlrrWVh+Bo0Vcq+Vvd9xVZO26IWroRIzyvVyroBZUb8kmcHBw7r6b4WVoaXmUrh
w/RlSm1+sXKfFeuF10vj41GF9CgMtnkTJB6q2EGUkvKL2+zLwtM2Y+WgYgyNMAaen0AOSCpOsqzL
ssgpLhl6KP3gtcdWHO0lJeOdYKH3FIKIoCaY7yGzY2UXWUNx6fvMK49t+Bi1K87qmghpHyVloXLS
QISbEM96jD5TvpGsT3irSAUI4hf8wbUpHbZK7Umod2Z+yYYdr7xI9bZvI5wy0f4dlWJgOpivUh0m
CfgpWHYJyVtiPoRr/NgLdw4uAQQ0EB9DJt+RtKBnfe0mtZVdlOnYpNxr48Kr0uPv+7NYUgSwLRr6
OODdgEt6Pgur5QpRFZJfFO1CSnTpxIFYu3XWZEiayFStS3v0JLpU3zP7tcp2Xbn9aYVeWcLTExzQ
yD7MZ0FBAaRaLUJkw/C17171lUUSSy259iA0hk0V8Z7bFzRHJ1uVTKy46OouQ2o6PijxUUfJsrrf
rA1EAjADPLLwjJYLWasiykOi2+zCmr9Tui/VA7NX5rKgDOwlwYIvogI3/bMizeLRFEfpBa1GJ7LT
47PS/7k/i4XlAmwbdXWi19htHijVsrx2mcYu4/iZdoC3eDnKWu/LWDgdcJIEjTJyyA6YIeYar6nB
0iRuENQojwrxXgfibSU8EBYE2VxEZkQnbDDfSiewmFJbL1PIyHi9f1XyakXbYt/PtxWSQO8dtID8
EmQp8zmYBSrTO3RevoTHsEXoZ/M1Kjgrwc0BIy76gkrOUheTPGl6nV4mgCkeq7V4w+1GQh4Xpg+g
L6R+bhLtrBtD1+0puxjakTnwhvfWWjHJgggMLIgUEO6BMEnJ/eDoYxW7ySXRDurUgfBP2xlrvcIX
tDATIn5/5ZRFIkJJ0RTvkv0yHHAX0s1JXRBLo/oQhBNA7SJEI7kzCKi0dZJqEPBVq7+Q5NP9k7D0
/fAqcRqgA7yhpV3kaF1jIS+Q4B5ivnXSkOq7L2BJCwKHJajsoG/5qDl1kptF4iQXPNxsZWcXr33t
3xexOIcrEeITrnRQDVWkRKUNRbOTpr+a210+OEqiygMxShP8sJIKalPvwjILoYJ8n1U7uvKCvjV4
DlB9uKxF6OeW8yPSaw2UJg4BS81Js54055MLou/hydY3v98gSNwQwr0HRENaJyA+GlfYvUv8uQBH
2F/btXA9unSLpi66UKOpXAzH1S/yZ/j298df2EgIEMPTEG8T0ftjruXIMsq+r7ToorjPA3nJEHFw
VzSxLEK0PkRlBG436TDHjlXaqW5Fl8Q81NnjpD+ScGUWC3sVyFAE0kXECodCuhUaJ6ZMZ058cbrE
H75NSbxyGBbncCVAOtCkGicDzRTiC5+eVfaccHhlm9/RCCYhFIMgInIPcC/nmmiVPlSVmsNmTOW+
b1QvKz/f1/XiKqHsGiAsuE03GYHJLHRCcwNGoz3mn1hz2j48UBoipyugJnKoGH3TGpoXJL6E6bHS
TuM2Ij7c/Min44mFE4ZHNC6g+fqMUcqyif8faW/aI7fNdA3/IgHal6+SepsZj9Xeky+C7cRaqJ3U
+uufw3lxv2mxhSY0V2I7QAZmiWSxWKw6dQrDU+91/Bq379BS0G47PFsCt1IsgcjT2m0W8OTBojY+
MVI/+at9h0nlna5V/jxBFFcE4+huP2qk0ourSs6OGTg7u1m8LRFnQuRl72BfFG8FUBdXiKgP5bWb
j4seZO4FJHXmTkbB/08Kr9MD0xsYfMTzPKhmVZWJWlxzI3S6gHl+XP+c2SS54ra0FbWwnDQevsZd
ewOydAmzWVVeNXryXlnxDnW6HV440WXsxFY/Yb8HzfZH4E7774+Pw703DIgJkpTosQNCvDtgV2Mv
CRumsroa7kknBy096t7J2Emz87YZvLUvDAY3r2KGyTSGPAVlL1apCArrD2rp3rEN/HIDFSySZPcp
rAFRn9YixbXXLlnybO2GIfDos43cG2LQcLiFU+0saaYtpVVcszgO5iYJRlkedEuPbiXwn9/4MXNC
qxS0fkibeD4qFJi1//7HDJBPh0vPy3eE8a2YuiBrRY5vcT8UYT+941oAhgJ5blQEASstXAt6OS9L
tpRI46LK0wjTcnfUB8SgqAm3DBg9YEyFFwkowJKyqDE+4p/6eKL/6O+xF7yXC+5mXrAqAijttGjc
3JuQdvP8Jj2R+pjaPt2fScQ8EGrglFBoLiAqErCVo+K2SO55yg8SufU7TjN/ccLucTS2WKwzVcwt
7ZlimYxAn87m6I/WoV12x0wwCfByYa14jzTRB0iMmtl6WxZXd7po2bmQeDFbJglGG0QAWCm0RhEO
W9w0tC8yDM/KYLEueeEP5Xmp3iOF8+Ui7Q2tEsNXSpx5GXGACSBzUKNUf/HR5zeV2aUNjwyEhIj8
oKQe2HVbXx/rZDIzq3QR0GiN07K8Kt5rJivo3bAcpgrTwcl/NdSMC8vVsL6o0DydXIsCbc2HWbJO
suEFwwEmv4boMYZfMpSHPLX7cTiIHqLID9eDi8pIMbHEhnQuKrPMrwwwmTmoJKV4W59/O7xwgfbA
stLJxvBJeSjyr5Ozs4MIv9oA7gHTvIbzhsIjYfk1vW5cM8uz64LU2/Jq7F9+znli8GcJsKBi3mpY
0A6y6vXpqndH969sZ6Nl/vU4ZnhXIdDAQ4fC13se0+d26IdrV/t9fTRlIKgN/V+NL2gPRRDMMvn4
bvkrUcJJPTjJP489mI0dhhePUBWKJhATExneMq8fC+QE0CW6+2ydtOHL4+G5ggihttXwws3T96oZ
lw6Gnwu/JKcc1YlgibECNBVrd0OWsRugk+WdUBAzvOPCU1yS62qT9Nc0rfzM/L18ezyXraW6GV9c
qqZSBnNKiv7KIqqFRIbo3trs2+GFpRqNpiQJw+cb1iXLn5fpibYSP2DjbgBqEm83tP6ETy8GVimd
VOag6vWaaU9lFhTGuQYX3v4XEDhuUC6A+kT4e3dvRM9AZbCSeBR77vht3frZ7hptJOhvJQhLBUxG
7bVcQtr4OQNdd7h3pznzGg8q6SBMwkW9vneUymlrNdfpNfsGQoSp/vl4+PudxvAccIB6GQ4HED5f
b4tuaNScXfX8bGYB6qj3Y+oQpkK9A55UIAvErSYES4aczXj6tEpkn7wh80vUcj6ew91h4AJA1MjJ
EPAOFR2+Jk5UdBcjcVS81Emg7yYrEIbnmnzj0LdtVc6DheHBpIgwrp8r/yTW3ji9IENYI9pnFmFx
Hkdxb/ggh/ZHfe/1AwkIxKDUFW4r5ytbz8IzaKIYSe9F9fwzdg9lKitDuNMkCOChGB7i5llvQZMq
Q5nAHVZ7kal90NQ6aPFCHHcHZSAEpOxoOI5CEwQ2hNNgLBoazg9peg1N+tugvx8r0p1NwsWD0C1H
XPMiLDGrPma5rSOjkVxnPQkyuKsgcVPnD5kjK0bYWCtMAMVdoMMFYEnk60GjkBFnAoJ062gNr13/
iw2S6NiWCANLhZeQjmiAmPpeTIUZc5sm1wLtSOxXtGcnw/Hxcm2JAJoVKATOQIJk5VqljKkm9qxl
mEV8sH/G5Gj9+w4BKPVCFACccXc0rOVYWXrdKkqUaq+keIYRpLKDxxVm5RRgy5ES+P9FCF7l4i5v
BYnJtfSCmjw1w6tXPFHDN9E7EPQCshfRhqmCOP5k5F0WQWu6XrLKcCcdE1Ki0q9b1JhPxd7rAvNB
KTs/GnCg8IpfC9BjpUPhPIWA+h+t+T3vN7UId3OVwqMUbNSCl2kRtWCaXSiRyXtUaLVv5RK93Voh
+LAw4xy8BP6C9QQoqxe3zTEBIz044MXd2VMKlxwW6GZ8YQfosKQoQ2FK5CUvDvWd9utjnZV9v3go
GkthNfqhReUYegMYLt2/Hgt4a1suquztDASV7WLqMcolZG6glb6W+fk35bdxVX5rb78HJVRMv/tj
NP6c+bFxllH/8i24+wDARNCMDW76HUJBycBnm8WDgsvqALgo2KY0GQ/UhiUGUBchKEQ/EIoVr/Qp
HWO7mLI4Kgvf0Q+pe6yHYHEk4Y8tKUiYGrxMm6dy+F7e3Oz2QlUdnStwJy7nxj239q/yt7GTo58r
HHSZcwThyMORExQu1sCOV2eaF7XGE0h8PF0SWN6cBEoWoBLAWeBgrieR5525eNaCSXxdjMKvzZ+Z
6suqbje0mhdIctglb80rZhKUetByUCfEEeqqtL8bIpnD5vAwiTAquNot0cm1lKaoagr3xyXPdqSR
vUFfbAHST8iQI+sIJ1pdLxFL4mpp8zGGTQlVKyBK+PhIbn7+W+9O5HjRLU2IDam1rWTUcuNIZcSv
09LfDanlGWUVsVEPdp37V+sJVPnIjD7DcZgPmnFxa8lbbOv7b4cXVNTxSLo0Goanr+rwuUsly79h
L1ZfLxisNK4oCvKTOMqqU2yEcR9Iu2xviuB9AsFEDiCb6Ip4tDKqZHA8kEmErnIe3JCa+110BG3+
EyHMomKsY5RCRJqeRiPIZFjCrXMMNwqnCyUXIMwS/OeS2Pk0DUMcjcBMJ/BBjt3ydyvjjduUgvQQ
Ur+8Al3E4Rt56VWO2saR0gfpx9L06edSxi+7uRmcHNcG3xRE8Z/fmNWc0IkA1OhFLPP7+aQsgaFI
/BBu1IQrCJ28uWMLfOV9TyDkBLVcyQ0XV9CvArVOut/EQYPi8LGVXLdbZ+NWkrAteqKO9jBC0qCH
mht0+59lq4kIpoOMna0woLmj3P05tj92Bx1hOLy3hzEOBmBHgtIqpMA9HttuNBI/QSex3VBzYXzu
Xt9s9cAUEHooGF+rfsRV6We5zF/bUqb/ZoCEzloCqB6ScWxcN7LrV8M+WfFBjd9xst+4aFwUteG6
5ipwM4mO1ohGLbkbWf3TCJBtfNx/PaCggzc/gRuA8O96/Cw24ZUPxI1I+ZSTC5EFKDZVFDg/JMdB
eAiA1nr8RFGMIgVCIpqcS5fvp4vme4xiFN5Ch8dXhBOgOElOc1p4keP2/itrdvYw5Q4StpU7+zbg
WXfdkkqTDa3a4YSpf6NutJQFrjcsHj4bFTWcGhfBcWH1S7c37Tk2ncgdg64uXw81/nBkLZ829gDh
Xh7/QMIOjIrCIqlzbmhDqjnRGKjJD7f4e7cKIV/Ku+nxAAh4HtZbXDSDqbTYpsiYjrp9UPf7X+iO
hBUC9AFgILGdYjpNk1eliN0MJfjy597/8/jz33Ingr1G4oxXl6EDKG9Cvf7+WVG6enQnLxqrk508
9X+c6lkzD5nrd/Nh/BXPh6YOCidUJNZ7w3qgaRwSnHgUg89PxF2OTjY4bWq5kVs9m+Rkd5eiODye
28ZVhFwdQl7AUSEwJUZQ46KNZ30yAUNaLp0eTGnIrBPqYdAD4LGgLRUDkwvuO/SwQMJZcPSXganx
0HTpVXeDESTSluQ1tDk+yiVM2CkDAHrBjFSuRbtiBvTPrJ+VIvRkxRgbBxGEsoCaoTgMLzqRgQN3
Rae1w2hHMTpk1Vp+Uafl0psvxTtiIIiYwxXEGgH5JE4ks1pTrVVmRX1u+w3zPfDS7N4KxDlRw41d
h20RgxSTSXq2oPQkysfnzrjou0kZkAfmdbcIDSJsjj/XxyVrNcDnp8yKBiMk86lmnx9/PzcXwnFc
jS9sdZ6QRrcWjK+Oh/rvkpID7fKD64Kl2uv9vd2RuYUHkgSvLzxRQZUr4sSYbpMFkAwzMuHZnity
ejybjUOOdyPvHscZ++9gaD1QdsaUOGbU6CGo3VrdzzzJFb5xyEGJh8AwGvigxlQ8e6Y1GJ0zjmbk
TkC5+8w4e06QOv5gho/nsnEIOacwjgeYL4HDEe4RvXB6Rx0XM1KXj65zmWQwhq3xed9cACfBdIp+
zIJm1ZWhgb7Miew2ipUPxXX/53OuI7BMgE0E/vl6+Kk1nLQAyVJkzqc2rGSUoFt6yxErQLgjTnCX
VtUTqntZ2roRHQ9lFaqX8ocCwh0aAMz1jon8J0kkatAqfVLqvHOj2QqzxldkUaEtnQUMCjWsvLYe
eb31QllqXM7eDJ+wJufZPurj90K2WJtbfSNC8M2TfM47dDdwEYn85LBfpqxz++YUOJ/LW//guxZj
dqqRvskyN6riD0t5ycwg312LC8PBm0L+nwhBW3Wi2VnNIAJgNGs4pa0E7LZ1JQGrAscNcLd7CDEK
Mly4XbkT9a3fWqH9o4AXUktUact2gA4PZfX4BSCxMAllBsHLpBI4oGj+ZTyjvoSkgWmel+K8X2fh
wgGaiVwM0urCrZEvcWu3s2LjnXEyYoRLw/eMDxf9rSEyoFZrnU2JRhRUHuMCL3ElhYYsyrV1unkJ
BVp9IOp7l7uAA8lQBunacNaCPA5pexztA6pz9e5ZGpXd2hRUy0BrwYSNRAZX7ps3X8sqBBbAWRNp
g69bgUsOivLSTUGjS67aLRXjrL+4+pBevw+46Lna0WR2o6Y+m2gI9ZyBvEZG77MhBPE7YEJ5jBBe
rmBN7MxKerPDUS/Sr3r1jTmfWfVtd5ERnpZoGYT8K0/LgFt1vWSK3fU5clpONGHJgEqUnMUNc+WC
IQ8nHrhWB2UV6+GTpFUXd+jsaJ78ag5rWxLk3FojeGsuTiGvPhHJyYFOm8bO7e3IzoF/U3yDHjWU
V8o6xnOrKrhWQAdqnCYKTykgEtbTaFq3XvIGSpyQJ7cMXTQFaEiQO8Hs5n42BN2yP3qBNwFYLzg1
Mtj/hL0vsWkZcyaceicEp81uUmYs2e3wwi0yMeJUqorhrf7H9KQ6n3bbFFzovHeaAQ8RpOjr5XKr
euhAjWNHpfPs1a/S4oFNrboZn9uBm3M+ZrSZaYzxi4uuHVtZs6it4YGR5nRUvNBCzIuQajTtonct
mKxvuXr1TvtX52Z4scRlbMtq1FsMn6sk6DJQaknefFuHAnWJgEmjjANJEuEhwNKkW5JGMSK9PBXL
cWzPOj3vJ3+BDnEcMIi3gaDFoVhvQj3XU9eknckvjhaECzLk5oYnwuF2nLMaL/C7hGRqq/2SVq4R
NSxIwXCa2Znv2JJrfEsIbnHYck5iB+9zPYmFxgV/M8EzLw+KeU6TDzmRmMBNEWDiQ50rXjIwI2sR
aZKarTemVpR4QWF/6OpDqh/3axSeMHDBPXC4Iwi/FrEoiU6GbDIiu/yE7LDV738AoNMVUp28Y5cG
Qvr1+J4CghN0ZDQiZ/BbRznEliaZAR9BMLAoVnOxBbzNMPCVawkNXv6LPmOzlR8sP5jfaA5BQZ+H
TXVYZAXOG+cb7zDUW8Kkg61NE6ZDkrrUvGbSo0kPAA/yTWLtDyXcStCFs1F2ioP2YKoeWcPniX21
ZEXyWzNAnSVKCfDUwEtcmIFS6mSGW4gZWE/tke3sPMuf9nAJgM5Bsf8bK9x6N+bSoY2tJtCnNECe
71yUZL9XCwkIG0EGgGui8VCaeh4GmhvRrD/p3b9J1UgO9tYK3QoQHI9iLA1GGghQxzB+smeJvm4c
al7VjAQDDh23T+sVUurS0lpt1qPSfdaXS8Ke6CBxbbZmcCtCsBvNoDWLNUJL1for+1Bk0W6bsZqB
cIcufdW0hjfqUdr/MJwf+8Oaq9EF/8VqG21A/EaP9G/WxEI7McL/7fOFE2CYfTGjXBAbMJ1BXuTD
BL5Dg9DJkXOEgsUOmRJhi4mekMRBOK3RDnOYyNgJ+PaJFg+5O+BU4Cfdt2nqxqZI82qyopa+qOm1
rp9pd85K9x2WCDaOQ0TBT3nHKUSatnDyxLCiwgjsyW9UyUHeOggWgkKcZQZ0cuLtNrQ0J+1Irahs
Xh32dVnQgWG/v8QfkIg/8cc8SlHWG9GyJh8oLSDC/Ky/DLnkIGxuBO91g/Q8YjamoKpmi36adoKN
qAt/+tQmYZUfJMq6KQLROcCxeQhbE44yjbvUBLjKiuz44JTAq+OSLvPfQ/Pz8aHY3IwbOcJUULdp
1DWQipE3HjPTB21H8g54KGppkdVDtSjIi0U0ra5lLSrAF4hYEt+sP/HABMBqj+exZfrwauAs+nA7
7lDHujozfWkQ+7XNY9N+jt/xaoSb9N/4+lqjnHqciOnEZpTOL/ilIHytH71MsuuyWQi+ZWoupsH4
LEo7qD71jmSRtjYb3jdyt5wnBxGP9SQmvN8W1cIkFuZP9hdWfU1biYjNGbh4q6CVKrZCfKnU1J5Y
OXdWZMVfrA/G+Nc7tvlmeOGONiymDu6E4TXN1551Gb3J5tcjtAQTjs0Ghmu9QOYye7Vl1hawNxez
O+eyyNb2+AicgT7SReZL2F/drhp4sjAc81OtJH6X/PuO5UFa9f/G5/JvXrlUnysVVGpYfbQe/+DV
klfipv7cDM9/fjM8U5k+diaGH767s2+pp2KSGO4tCQ4eoSoK5ACRFEGM2UxpvCzQ0Ma9NNrJaMip
bxqJkK1duBUi7HIez1ZiGRBiV89tQCaJI7M5B2QFXY4mRYpWGL6pnBjcI40VGe5HvX6hejCbh/37
zO9n8Negtz1krTcCdB1IC46uFXXuxQ6a+j0zQJ4LYTIgPdHDZT18rC2UzHZjR2oVztnXrH5ddpMW
c1Q3YBLIXyPQe5erM4reYXVD7ChnT673tL9lJh8faVmUWeLFgJjYegrggTVYZuHSUdugN8NhN4+d
ML5wFBa9I0mlY3wL/sXwaunXXtYi6V6PeG4Odz+wbchziXCewppcjZTwJhfVjy2g4O38QHeXrSE9
fitEWKelKIE1KSAk705lGSSytnr3Z209vrBObtaURszHV/8M3WdCP+89CMCzgTgNrx5wCCB6uN7m
MSNGkS/MiBi9ZO55/32M4RFeAHsQsM53lM60VNIuLxEWi91QraagonP4jgncSBCu5EEZ0sFIHCNK
v8wovNcv/9vwwoUTs/+bQL7k/tQERSWDQPAVXj9K1kskKFDdaLmjLraByEgaFO1Ro4cJGY6fzrD/
dQVJPHiIsA/2WwwANHNN0moozcjyfrmXVNsNrcLwvEkmz8RCmwRVKtEsrO3SAcftd2XCMfq0fyfw
HOFYDjB2qGLaIfHarIz7yoomNVLy75os9rl10HieGjSwAIchK74+CWSkTk5h0aMxuVQ+rfcrEobl
JLO4EDj7wXp4dW5MxV0AoDL8oW39ZtwPXkRyF+9B3GecuFsM57VoidD0tYKOCO2337OMgmrDlvJw
Kq+b5SVLIviPZWgDTaoZpDixrw9hZfztDV92b/BKhHBp1mWZJ9YIEdZRKSOjk7Tl2ThniDfzUC12
Ge61YCh4EUyGJrHlVUkPoEBUykD56aQfmLHfoiLxiiuZX81IZ4jHYJpnpUwo+KjQ6sl3esk0NtQU
+EJQB6KGBG9nkX0Prp872VZZXtPxqTk4u8lfkVu18exAwzy8++/48btaa5ukSKBFU6D2qm+lffB4
mzc0iVfz4z0L34KjGNcHoVC7YRwyo7imQ5BrAcnCRXaU79/+gEfdiBDuTNKqVdmWEBEXIVoDI6Rt
oQ+TDKm6KQV0bBYSxjx0K0QYjNJjKDXWQP6ahpkT5NkRPeg02X5rPG4t3A+o3EJqjx8OSBImU+G1
1pgNkt0NO9nOi+r5OIJUO6ZZ4HjPrvMXzSUqxg/avURwXyHZhHTiHfwBzaedmPeroKzwF933UEU9
Bfrsj/2B6cfYlNWdb6wkOmTCuPB7HIohqASxPKIB+UmuehHSLIjHU74E9m7GRKR1gWREjg7JXdQ8
CxYYXa26ts4VArLeP5r6VQP1pqz+Z0O3VyIEG1ONNfos1xBRd8c++52XB3X6vfv4OKqJewjGHskU
MdGoaAO4Yt0JzUqs5yo+DabqV7Jyvs1p3MgQXJKyoJSwfoFmF0HV+KwOK3W/FQDAm7OJI9nLu9at
rUClkcxNAea5TumnokJm//MoC5ttaRVAPBzlzVsIi8zrbJx1wD/RqslTgj676O25Hj7G0+42wlAr
JGzgl8CF5p1y1zNB170BwbuBXC00IB/OpSrxe7Y243Z84T5BseBojflMrrYT5v1rmYVS1MuGCCBR
4JpwyD0iy8LJKO3eTmKLtleNPbXa2Wwvc7o78sGRjHgRc7w18qbCfpuMgRPIZt21/qaquBavMWKy
j0/Gxs2Ikj7gg0C3xjFCwkLlXVZn+hDX1+6SJy+5J5mBbHghKjHTNGmmDLTonfXzxat+Pf74DWXF
ooA8hNdtwsESLMfUZHZDyqS+LvRQln5KPqRzkO9uEQTYHOdYwcMerwBcXGtdtQYcubQEjX//zQKN
C5Ec6q0lcoB9QNadCxLLgLvcLVimatU1L4PZDlLZW29DT73b8YWjltVNTQsT45tukC/hXAa6rL3O
1j7cihBWaNJrs1Bjo7qOiAAa5yJ/Kki4jJI846YUlGSjIAhY7rvWK2Bniluw+FfXpQhyPdCaE+l9
yzk81qnN5UKFACBgYPpAxc56t+0YCbqpx27T8gDMjtceayoJdG1NxMVpQ1WIaSDJIhxrNJyieHhQ
tCTMPprTyQiW6dTlEjTHvVrpmsELj5DvAgWrmPhVdZYOSpfl19oNENefB4na3q/Tenw+yZuoLLIe
LJ0qjK9b/uIevengVbuNB0TgUYClQh7HEBObk5VXRPHAmZ0yJ6QgtEz3hxyxy3gUvPUbBz+qsNml
3agAvVTZtXWfs/xUVSEpJcRxW+t0K0I4G0OiELxJyuw69IFeB8Q6JPsfsetZCPo0AyLHjBSzsOmR
lYdSRh8vmYIrmFm3bZB3KTB+3wbqfCqMJ3O/keJTgLKiqtZEm0tBmzxjoHGlxel10cNeP7ppaMs8
m61ZOChSA9MCbgxUUawVVomHcW4YCPbcMUQp5xB/7vLTXtsBr+lGBD+TN2fC6YbBISTNrjUWKrn0
7Kzsf6WtRfBZ3oiIU5N2SgcRmfNDAxSsOjttYFuSiWwZj9uJCNvBWzkkeI9jreIDHc+tenzHQoH5
i1ebwyMXS3IQIp9RBWQATaBe2vzQVCcp1fvmFG5ECHth5C4baKGnV4f5QP251fnxFDbH5/VqeFIA
CCa+yKmikZZldnpNbF9RAypzC/gSr9+T2Oib8YXv93hcakgxfu+9JqWfV68ugMMyBOnmobiRIqhT
hdBg1iHMf7WKo54/E9go9/p4oWQTEXRpnJnddSXI5J0fLqDubuDlT9UoESLbDcHKorefliI9nF6n
+Rg7h1xmn2TjCyZ2MIAusyc+vhG4gJsRyS0hGV9MYCtZ5bmZg/HBn0n/LWThctnwwlvFYLnTdTmU
CYGJ9octccNlowv3g06Y4cLypVfGnqz2OMh6tG9qEGfwQwwP+AHxlmYjdZ3ZmNMrWJ+s9lRmr1nv
V8b3x3q6OYsbKYIKTWPqjHoHm0TcwCrPsRc+Hn/zqN2ML6gQBUtanThAUNHlMkR5eZlkdAgbEvAI
Qo4CrxXuOAm73DICsPuUJFdW+y2KSZrTxCRRro1FQtkpGOpRYQCbJ0IV5oFlZpP24ESLY99z/mnV
6bh3mYDPwqMXYG0EIdDzSrjg2rZcZhKrkWWf7SRwqlfWS3bifhJcBDx8E4XT9/63naRGPRqVFlV6
4CTmgaUyR0AiQUwaLW6R0/JNQvaXZwej7AWxNT6ogvljCD3a4RuvF4kYRmfldapFHr2w5WMjIziR
jO8Im5BXttIvMTaB2oNfhU6zn8kN2SIbKS8g/jZgtZY9WBoiD1pEzM9Z9rvA2/SxGm3OAJSryMSj
8v/OZqDNC4CdClbItGnI4jmwZDWU91aJV4HCVUWUmWeBhTXSs35Q+2kAdNoI2m+KBircqJX1n9qa
BmJLSFHhkr5nmiHemAwqVbUoAyoo+TKA5GT/Ot0KEGbhNvEwAFGiRU7+kk3P79nn2+GFq6EzrYSg
m4wWLbE/pqGMp162PMI5aJfBGmoVwyvOeWgutSq5Ezb3GJwXgPoDZI5OKetz1jdTRcre1KLGDNDm
jXofPe1F3+9tQ5NupAiLhL5QqKlEZXTktTk4XrPwz/49BisI2mkDogVuBcHJq9kC3obWXSLXrcIs
qcLdrjDSLGAGA/QYnXYMVdwFXYnbEbC8SLfQHtoL1EXGCL21z6iXhMlD8AdcM/znN68eY5mbTHNn
NSpQDW01p1SThTM2JOCA4WWIcCI4IsQgHwHkJXMUYgC7+yPx/i1kPsz93QzcEZDBvBERVydhjZC9
1mrwkCxRhm6p7KP9A0itx7u8JQEkMLASnB0TbM3rNWq0znRnN1OjRfmgLjRwljzoGknoamOZOAEB
CK7QwwQNQERVmqrFYKAtjeL6VZ1fi38fz2FreH7WkOPgRCDivZku3hT3WrFEnhEkk1/IEihb4/O6
d3gWKI+8q/Ik44IqiWWewZMzJK+OKvGONswFSMfQTh75LM4P7Ky3QF+c1Kvibo6edef7MVCS/eYI
HHyAQvDbABAtYfX71lxYRdgcsXOCWoX0ddFfs/S4ew84Nxu22QRoBJ0I1pNA5GRy2mEGcBqsZl/y
7ut7hgdUlB8EcJeIa2Qmva0Q0KNU5d8V+N29/ZhsXueHdwKKUfmbQbCmKXHHWc2Awu8AWUhOpeQE
8DVev8tduBUoQAYxCszdXZ+Jcegq2jEnqhM/gxpdqzx8vEIyCcJDoc8SnUIEaAHig6Yd1C6kEj3a
loAkH1J8+FdEvRixYdWcSSpK6RMcsJq86DIGi42jgGX6TwT/hBuLrVStOtN5dqJq8vxS4UfZJH9X
Xx8v1cZ5XknhX3EjxSpcfekWTCRTz05x0mXhEa6Md5sN/jvkxZCBAzH3enzPrquJDYUTWelPu35y
p1OT/TT/6hZZiHVbEEwH3m4wQeLJZnTSs2GoQeClITt9jtPQJMf4l9cfHi/Y5rbAPvGWbJysTTjc
umcpM95ddqRYvwoloO5HAuKMd+wKzBSyxwCG4aUl3HVTnRQuncFuoNT+3IZJvP+AgC0XtfRv3It3
RYXt4mXaNA+gavVOVnnp/3GS/R4NmsrhjYtEE28XJS6TSQc2oq931IOO+3eWSXbhXm3RvwxvE97B
DGRX4vD2iMvDnHI9olMwG763u00aUC8WrlGgnRCcRN+gtdpqRm3SvDCnKLc+pUcz/fRYifhfX58K
3nEPXLC45mAExTon1tBGTxMM73wn/UuXfij2VyysJQjnznL6cipjY4piQvyefZ5l5mljBzQQuwDx
7+E/d7QFauo6maFXc5Rnc9Aw2x8S47J/lW5FCGa8TFw0sG8hwoDtY0sIniCnkMGp3vpxi3sBPAsm
A0g1dlzY6qSeDX3opyka6AWsK5XhVy047k6JEjiab82H3g5tWWx6Y/XwklDhxcIkgnZQuMOToStJ
x5gaefoYuLQPR9nibUlAhMaGg4Cs0N20iJLjiq3qJTJY4lsBi//ZvTlwYuFC8W5XMHhCsK+20TrV
buI5qrMPakv8qc79Idsd1OWlwxgcdgShLJEbY4wnl4B8ZY4KtDnPuyUoZeZ8Y5lWEgQdm+mi5IMG
Ca0buH/1MiK4+9sCT0aYOWA/OcxM9HWM2J7Nfk57dBUefYu+zMppGn3Dk5jDTTG4+XBaeFWJaA7B
TgpiAIP0UZV9RZP7oOif5h4Rm4L6j3d9a7nAqIR/ELzEvgvLBUK+zMmbYgSv+3eF+I4m2XCuNcJh
xOMC9waoZEBnIaJlFzpoY2/mfZT9sRP6oftt/M3G+kP7O9g/D3gjDt7DwDje0XexOi8Lo5lYRIaQ
+WYr2Y+tZeJ9KnEwsO24yNfXh42XsD4C3xQtJA3/TbTdTYXQ3xHAL4xtcdUS4/kAnXlWZZM5MtUP
lXbSfu5eHdQpw7flzLFA/YpnO9VBR9ToU5TV1G++W/P+mBkKocFgCN5NJP/uuDjw5ACAOVGnyDIP
nRdOMsqujfvVhN/E+xXpeGM7wu3Xmp01T549RInj+a+u/jXVJI+YjR3GdwMyxdk2EYQVbg3dBv6k
p90QoSPSYr3E9Mv+LcClhAQmMH7ApwoXhJc2nVqM3Rj1KbQfLc7+t+GFHe5co8/rhY5RO4WLExDZ
Abj3xjkj0H+fL9gJNaMIcowY3zWPI/Pj6qRpT01zGPe7/StBYnnG2NW2lpsQZNCwK/zCvXozGtvi
Dt9dZgJBHDIKrAkKTUXi9XYgcYGQEQTV4ULNk6eMl8d7sqW0qNzHnY3wFlBygkpZM4FTMCFlUMef
NfXJmMJhf1bCQ6odwSH+6z6GZk9tZZdUV6MK+O2wV/faDVw9qHjDy4L3sUD/j7XZA7o2N5u8ZOhs
8qzPz38er8/dJccRihzdAspW3KUih2ftFX0JLASLtOmFmpqvoLFd/ZXKwNR3J1sQIxwNZ3LYoE8Q
Y1RWqJoErUj/2j0R2CaHgy5xN6C6fr1MetLOHoooO/gch8W9WMuZDuep+PVYyv080MQLKgsLiCAL
Gt2upaSNAWL3Qi+j1AjAYOMr2m7kK9QIVxDSgBxyBEqltYTFa1rqMkio/3TPxV70nTC48Pk5cyuX
zBic6M+zFg7xp8fLc69N648XrmigLSdCM62MFPep/TLb5xIN9JrzYyF3R/ptEi7HOHv4U6T9TmxP
SSxqlFHuPCXdy5w+25bEY9rYZn4LIebBKx7Bq7TeBFp5FTpPpGWkArThD/nh8Qw2hue5ZFRemZwm
SKzHzRbTIdpoVVGvnv9FQ/LHo29swmp04ZZru66bMLMqsno/NcJEOYN4u5SxK27sAo+0Ax8HNmaO
BV8vUTLhwNVO1kS19mWIT0v8Hb2YH09kY5lWIgRt6hl6l7hd0USa+0vXX7oqfDz+xkKtxufyb8J0
A+vURiUYf1Q/FOMpcS8zGD9kjT82Z8HpWpERR7sDMXkw60aSD0nTRD17yR2fuZJZcNO58u5523Ab
cXE86AB9EFM4Sk6JqcZ2ExHb7+2ALudK85v8u1IHiywAtSULSwZGCBTCww8UVAv/P22ytgJLsuVr
TTiWB2DADGBrwMucSbIWd94O5oUICFhfOJMgbr717rRxXKuxClnWZzKGzRAk9THuL8v05bEW3O0P
fxWhkgi5I1wf4PhZy+nJlMbLsJRg+AnxGGa7DbowvnAxLU0dm9WM8dV8CJdF8bV674F/k4C4Iwje
Ub8iurW56rbWYMMg9vTYDtfEOuexX8io/jbXCTWQYJvlHJ5iAgNw3pGR0iui5YeSB4OMg/vOnmAS
eAOjcgwwHryBBdVSzVHrvJhVUeqdRvcwU2QYJOu0NQPEblDBgzQSiiIFEXZa0lgfJ4hA0criNzIA
z5094VO4GV/QJMskZuIMYxVNXegOn2pwJ3dfqHV+rK+bC/WflLcawxur1VTLaJcKpJA2oO2nof0W
m5KjJ5nIW3TvRoTBrNF2Foho/2iuT+oXpQ91GRmCTIhwgbgOqa1ixm4UsZ8ZRy37WHSBrf7631ZL
uEMWtAxIvbGveGsnKw/M2ldkwc7tDcGpADnVGxxmbUCQsNTjKtWqaEwDtw6Uya/V8PEsNjUXdYLo
xYPY4F1ceGLqrJBhgOZmIcn8RPPfMf4bVTJqjmHWhZNRdT3TpzqtYNcH/6OKsNrj8fnfX91R/GTc
jC+cjDyOWd5QUv0/6r6dR3Mky+6vDNpnLxl8L3bGCJLfM9/vTIfIyqwkg4xgBMkgGQxPntZaQ7IE
uStAgCCsJUe/ZwTsv9D5pnt2qqpbU9OyJKCNzvreZNzXufeec6Xw5butSTZlvkwH7zs1wK9epi8+
5htX6/rlIqcKP2MSn8rmLEw//vrP+NX3B3gKcB6hFqJkX99pUq1hSWqFzMrmYFNdvrew9KsnCcgH
fBPqYeS3X7//OllFxgqXCTxnWDdg8/Z7kwzf+4RvjK5yLRtXr+uusEZk3utho38zlw1uNRJCLKWB
mBKE69/cA7NGZlpk1F2l4cGsCEPf2b45XeNvj9JJZBM9SVTEWIb6+hotiwcZ+RDWRuJjM+Yho85r
tfVfCfnO4Mqv3ewvP+j0+JdOkDVqaQg+CAIgNfhCbPHbDxM6CECWkXsABjndqi/eH2BI68kuPZWS
VFX3MX//6+//azb35fuf/O8X79+KCJR5XYm8BmCak3UiM+mm7S9V+3/zQzD7gY4hdjZ/UY+lUVPx
Va7iSjnZY/s9LOrXTuxpKhbsghGu0rel2MJi6/W1Fkg7SH0bIoeOvnOjv/cJ3zg/d1770Cp8QgvB
Y9B5TWdJ+VuBzZNRwK6BbZ7kYb9dGQObqiwdbxHoox9a8arm31qv4v2xR3AiqES7DRtjX9/rqJqm
lmMN8aqlxG5Df/PXj9KvmQJgOLAjnxawf8HWqsVMmEb6BLKZu3C6/M0k9/j2J48K0OY0XvUtRjcL
jOlPILO5GjkVhrbfG4n9ta//5ft/YwmOUbzhFQ4otkmSjka/ddENzY4I+4zwdRCDA7T8jVPtvMEb
62jR57UDYd7kExZkvmNip2/4pdP79hO+cXp+A34zD52V83bZueoiSu+HM8iw/7a7jMsPAPBkyAHG
q3Bevz5E6VRaP7F8OB8fRHXwq5/2ZP/uzfx99Vle/fR1xz/8A/5+k2odWFXrb/78wzl7G+QoP/Q/
nF72b0/7+kV/ePncDaz79ilfvQJv/PMH56/69as/ik4zvV5Pn4f15vM4cf2nd8dXPD3zb33wd5//
9C53q/r8+x/e5NTp07tVTHY//PzQ/v33P6Bi/OISn97/5wcvXgVe97/+6T/963/5b3/8n//jF6/5
/Drq3//gxD+i/4qC6jRuASgDaxA//G75/KeH0h8h+YAyCO4U3WwkHLgbnRx0/fsfYu9HoNkn4hsE
WDCjnOiHRjn96SH3R3TIUNycqsDwhz//8q9uzl9u1u+6CTAi6/SINz0dqb8cudPcL44Bqu8TJwpI
xb4tllhQYR0Yk6G5iGwHWEGu1R5N3WAzRnG7q3kZJ7SamZwLLP5NF30VTuzoWjcXGFpARNg5DmMr
BdUQGv66D/2K1noRljpBPZQ0jlP2OIcAUzPJ4uWFezWLN7UujaWmwaAcNZ7LK9qga+ZSP5w1nSS4
3xRR2HNymfnwjr2lq/HQjvWVpOk0xmxrUVr2tAtU9womNDRh3LKZbnW45jpeHQaGmtG9XzD+LbYz
S8VxcVw75H7trJvR9gQ8yF27+IUYxvqwRGHzRha7h7zIKLDbbaqDMoGZsQ+vpgeELE/kddVjAJst
ZgPU0uPbLtV3accE3/hqyLmZ7B5/kSg3PNLbYO3qja0d75UMXrpSMSUtZpFG8mpUo1+6ZFY7uQQ9
DbUQuz+dvd9kf5fqc3erh8+f9fmr+v/AwGAPf/fnQ/wL8/rjf//Hf/13/+GP//IfvzQvvOIn4/J+
BP8MuKFRl4F2H9u1sJKfbMv7EY0UkC3B2yFjwTQmjv7PphWQH0E6gRlDPASyHOB1/2ZaeAgjRSDt
gUng30+m/+dv9jeYV3qKCX8xL3SLMJ5ySgYwK4ZxKLRfvna2JO0cDXGahp5grk9shtxSYKSha2SB
27mToNAdlPtSx8n9HHO9K6feuS97ddb7brVNuVOkes0MntOIdb6MgyWhwWzYgxmCOWPQYSkq22MD
PkghHGTmN+EOL7biMxpg63Wp+LyNfcELM6V1Zols9zyyU+aOnYQBB8PL4LGX3iTParFN3kn/uJry
3o1qf9Pptd6W/XD0EuFkvenuVeRNF3ZpPpcpp720gsoqyNFrFY89iOqLsV/jAyFSb32iIdctPODq
zphQ7Rn9FjjuDb6KOJ/bLlvkMhTpYiDaEhhGB7WSy8ombCO8taHdaG3WpqzPVigQ56Ujo7xd9FEP
nrNZqwlqBwlom/UyVBDP9N9lYMucLVCZaUOxnZJ6vmu4uvEr9V62zmMwlwRXmoUfjvEwR8nqu7Id
gl0bL7tUEjixNu0zJZQ92Blqmb/dIv+2iHgnBf771mC/CqH/xzf6fzFu4rT/Fbv+53/+43/+lz/+
+//6pV2f+Ed+Nuz4FP4Q4E5agJjzgon+ZNfpjxhywWgvaipQCn4VMgOEUyBzGKzDcDGws1Pc/jlk
BtGPPjwF2Gmxm0hO4fS32PXPpE1fWPZJLTkFddBpngezJL/I9ZuK6TqxpsncdC4PI6afUr4WZomf
yqqON37cH9Jh3Lo+CH3dHUNTtAjMS8yaKZsJUFvudfVdGmLUiAZO3d4vjSycHgcemwcLiDFJje5p
HUI0Xmap8KvMY2GUpS2gFU7MhrG7cfWD3Av0fvYQnQOfRrKuqAfh8aSa91OaUNI+6TGUZ376aRgw
1kQS2tVlSwMztHkwslxWbd6g8K2MOpho5hTdyvMOi4nhmFz3qZt1waPjjVSfBgOceI/tyCbjkGes
l2XMkUhuSUn6bDE8WyF44gzni5PSAQNnom0OLl+fjYcRhmZot72nNj0Q5QFLZMFYPs2rs8Pubo00
YCpYWOZD9SK7kYIjz1MvGnwbiiVPUVsECkOY/vPUvSvl0c48zs5E8rUFpVKcinweSUuh6ngYJve+
52Lbjcv91AZvtgZJXZu299IeyJrkLG3TTdLqMz4i02g6QHi+Oaats4vnLgM5zmYK2uqALVyLJfF6
Fyw3vikPS92Zh7j3Ma18F6eXcT/gd4ZJNgkvgye/HBr0iDuQVm3brqa2wSJy30SboXZ3jh9veyLO
XPNSz016zb3UfZAq6e88h03nbikftCbUGfSLSGXhLsmjpxWG1ftnEqiDhvybHG6beszEyCpqqwWF
U60r6EQEnJaD3HFJijj9ZBPnvB3tUXMz58qoYgT9zYk2EwKq/n4uazonPXsYpjHrF4HkDLpsRdLU
N51db5eg6T/Zflo+J+qxREQKzfqKkIXJ6QQqsvxqwJgl768RKqlTDtThZZ5CczQXArrFQsVDQ2Nh
z4jlCGbBHTYuxwczdfcrb0dqRCd2TK7Npm/KjmrX5cjwvK3xvQyqD3nczVnY3aNlUyzeOQOBGYnU
ETw4cyYQInUSZHWTXpQe+IBFlY8TQ7M5vFZp+SAlLuna07Y9BJzQseUuTaPtIsW+FA2NqnMV7cuo
yXzhUjCt7KBqiTbpRAci7hNisjB+byqRQVOijcXlKGqJFDNPwmNIpg3i2ZFESDjT8Y7U6S3jb7Y6
VmtzT9QRTz2PMDNYEIigRvOLFZ/S8ToKmoNfTxjJ2k6pymvPQHf+iFKbmkni+3srElH9yStj6hqs
SJ90kwn+3QfBQj+U2QClRwt+ltUZs65n9z1WzgbbPK5VcuHaYGMJp16U+WvqYbCiz5L4wJOOn6XM
0j5Vd9BnuFbx3jd8H5czySG+shOjjLDMlPSUNL2iZK4mqnyzc0bnw7CYHcOkufLa4dzvp4+FsRcx
TDW0hJonWdl4W9du0c/+RUoaZOYOg65pE65vnu2rJ6tUcg1epG7Ly06DK7gjBfYI7+pgng/WJOOl
sOm0cRRGcdwaIz/LYOqscRIs9abDFRnD28GXN9iYOW/TYdvwpvto7Ro+cKjNenSqAtoTMOpDa7FL
HYobpth401ZsEyJtr9xxN9fO+dS6+ZBYOsTjC4J3nWnw6tCQfPL4sOOlPg6rc1vqpMni5jkQS9ZU
nS5MMlebjo9T5iSrV1QTaFkClCxZXxVV/1qaiVayizM5k8vO/4AYWb40kXmagqNEasLVND8mmA4u
Zuxzvy/lYlC8eA6hdoC06c60a+GWyZj58QA2PmHdl2Vq4zNvqMsMal2yYKPWRdy66XbscEz7JJ5o
O4YOlB8v2waUy00VuBUtdcXQeX0SJLmrvcHdNqkzIk5Y923uEwynSB6gF9yvBYiMir5/JHH/1MQY
4irLp0EcnCFNbnr2rkYOe+anabWGrjCyZjfDOBTkBqPciS+Zewgw6zylW+2/ySHTFUxDwUP2xxW5
p6jml6gRdV4m5Y5X/qEd3U2LY6gkjqz/ymo47qorfMyzY3OCtgvPy9XNpAnQcmfUlJDBiL16665P
I/wZiZ1nF/lm3IuKjgLq5KGVccFjGdM1WW68MimaZTgjiT1Tormpw+jW99yKZS6X/KhEchEr9jIa
DATXkzlL8PNmjLCBbpuRszHMpwiEm/WBuDa3yXUSVM/YsMyrpctKluTTeBYEtz38a0/crHarlwAY
M8TBqKPbbSVNtqRYto0amsj9OJyN1VOp+xdnhFH3h9mPach7OomBzshwU8HzOh7y1qku+llvY+mc
h4Y/s9jso/5e8OEpUetK4QWPmHXhdKn8tejceKBJiclvFfFNner4IlIVxFGHjtbz0FOrvYWOy3zm
LGDZxGfvA8CXmagqu1MG49zxRVctWyz9ZcBoLrDETuWMu7ym78E6bKqe5BC1TmgT6iqrOd9OMzua
pt9PpKaVQpoBtboslPO8T7sR62QcvCUqaJ+lI+/KpfsUcHU0QwwmUVHmApxnAifYsdFGajnfTh34
TNvknZg2ykkVvOsofdQQDMPP04cAlk+rkVhqxRBtVuI5x9IJStqFOCppl2QuWrMOfzaRA4dnLIpx
iJkFC3/yqtXsTT/CFsEnQRMHLN4CP8ad73rT7GWa6kw7bIPF+wLEIk+hL+4cr7z2eguRQ602dV+m
GKfvsVphOdsGcFW1thsMbmxamWIZwj+qyGxKs538JpOTyppoetDRvI9FgIuv+olaZg11CTITK4s2
8Y5SdpdTswe42VB3Ie62j3F1+hUwY3vo4nnH25iWwXJk3RbZgZx8tkcQI1k7lpuGx1sr0jwy7FIO
hE6u83n2B6rSOE9Xdu2J/lb54np1gLpG5sapZWH8Ujz7GKHjU3QLsp9n1/0Qwt9O8sNb/QNIHbzq
FWhMVvvdfnGnzDgL2Jj4ttUDPMKZcpHWdee1Op+Tl5Ic3PnBg0WXXZAxgVnSQ7g+Yv6pwKbcrm12
qYWX9bpsrefcSR/8tc2S5XUUSREOZkPaC4YXzqbKcDtx74LcuCFqrDDrpNktXo1wIV6aU4Kn3Y48
DjzMSRlm0k9ogpI1TMy6I0tSUaTaRw8cejGGf11num2WJCrYUFNZNh9uAlOa2mMVLGdMJpKC1Oqi
qffAk4+GrzkmMN0LY/qcTcHbAEKw1LgBMhm587Szcf0KXlftFEctTBTL+xAzMom8jlqC9M18gpbX
boGkFx1mJ8PQ04GwaM8rjk6uBbITyfukGQud9DfeeE4GHIOaXE/sI3ZBKOi18LbuYazJwbfoe3kE
NMgiqemgW/j56aFHvzaNdFGy0qP+UBZduGwUSx+CedgzpE4XDhbIRTaWHgib4Dj9esUTg7otqlmY
iEYriLuMRA+qpU0ik412JyrGgx+eYyMJxM7c/4hKey/R6KbA77OqnuKbtPHLXYQ6OePY6ZKo5SkY
s0M1fEL/UeepwT3BLhAY5hzQtqYvZtWF9ZxLQFOXem33i3wPZZ+XIQoHUQfywN0FdYDJxrC5nex9
F1Q0HXBBJXZ82jSvLfFpLJNzl48HbxgedGB3LF0fw3p5aGMCDTbviDiRLai5G+kegWTkjNTnRMod
cYihnp2OZuxJpoJ5gc821IliselIsKnrhsARE1Wopj72kVuoYEJjK1ppP3iZkNNdg9Gn1GlzFDp3
Ky65s4h8FHAqje3O5o4kIOvjnEazvk8EYMZmcutiaewW87UrdaswBwb3OgIhBDmy+4bUdXiOOvj/
FlAkyK6iAM5j7ra2JToro2HtcgTdMC+bLhgyJwapsuP0x7hUbFcRSL0rz98Bowr3vKlypstbICzV
FTdOl83joO4HO8Dj1lIs8aWzmvbS2MbQyFPuJgClRp6GilrrBsiltyUkmTHknORRl27iiSP173Ex
6s55NIksrxyCUm/2CeVWm81a+ns7+GoXT+GdcZyLJOlTHPgEJ1JJtN8HZ/EybNdAtLizO5mg7JPz
VCRx7TzWCcqBBsItL06UQmTVGSAGjYzdI+3l2sR2Q5Z23PNWJ6D6lXAHQQysRR7atLyJB9+lUqqL
GgSfWYdG8zCXbTZ376wJCz5okkeB8ouetU7WiO7Vi5oGLCLV+O6FdtwlPOEZgFToSiJ1633fZkvc
ONtEOuOZjoMui0agwiNjWc+m9CzSCGRD5dDEuM4hnIM74vAaRHoYxOCotEJwJ8aGvM5k9Deym/od
C4iTL/2SUjtGgsbz4O+R/2xBVADnp5psdRUkA1Kb4CZtVDd40AG71H27Z/FwPbrppUD6V7OSeu38
HtueLoGdaDRUedl7H1HCzzobXcYTQNyTsZApzohA9qg9B9WfZFGGyZr6EpQF41ZiK6fQGretPIHs
KhTjZh18sIie1kO0O76ogTwtg3fjK7Jbx/hM9n2h/e7S4GQfW/bRB8nz4E67JY0/QHuZt137eZhD
ysbyFdoOOyLekvShWrwH3xtvBx7chUbUh3Kt35w4eg2H8UWK8Tl2phvm49c7AbkU9cCLwUavqoIp
uKxY0xops9H7kajclxBgY+8CRfyxjiTLk9Kr6Dz7EQ3HMKLr1FIJYNOOSCSayT4OblhtpANBtX7l
QBXUhYO+Ah3tNVGm3vn8RXlTRSt3lpSF+lLGfVSEnPM8msZzy8f6Im6wQRiuoAxN5MZWM7Wu+zAi
hIxc3I2nkpBNn8D7udC4swqOJjJ5opstMfogq+qRd/Wt7PgFiJEvFGnzkCOZUvZ9BmOXj8Cb1YNX
gkO3zsFWFUMODEnbuhRr4gLEbLaoym+4mje6DVrgGesrYN1DPJTzWZxUHwxpjlc1R97PV507v6c6
6nPcWRT9cQV77J4SG2+AnKoMoDOS9q7ohuQJWiq4QG6iaafShpIYrFIkrxrvhTUY9q/LXWgj6p8C
CRZjCp40vMAuBYrVKufEHniQbocxxMn3Dp3nH91loi6f7kOCvfZaxNvSxJs58XKMGueMYa+M+VmI
VJKm8FRttO4GbSiIpnygKOTRNtVCWQB4wxtRZis6LHpfTxFSqfg1YHInkvEwMURCrfaTD0jDlGh3
plPb0zXlZxVS1HUuvStf+Rc6EZn2nQf00+ZMOqpHxG0Sl9ZIW3fVqKazWK41UlGzn/k6ompttH5E
RjSdpT15AxJONVpP3oLUL6lHYGlzFV7M62IqVOLG29f+yi6W+JScOD56r9SqxFzHC+QO8iWMlutm
nOsTmnHr96rB//jrk1bksEB2fDHY8qV6rjsI5I6f+igsUvPemAAsq/quZuYCkgafZRdoeMylv6h8
5agsDIb1viqjpQUgJQA09Yi8QTGt7gq6Xz5Um7jp5Q6otnvTl90RX1tnjTvedivuoIWRFHrBbJjx
zeUsdTF3YxbOuIJ+pC457ryTCoDf/Xntsg2GN+TWxbR+jomwKD8xbu/B4Z4nS59VbCxqXj+UoSyS
ALDMtIThWQgw52K20s08lMh+sz4pnuyBngebLhj7PFRLcIhGeTNMLTubVrMWMes2aCuTrdDmYH0E
5dbEhoZd0971A7pX6Cu41FvqNndUm5gcUBBlwrwJORahp/RVM62b+IRSdHGASmS3gBAXxE0bT7jV
xi0rbEAxg2Ov5yq6gJNvHxPw/9IGtQD89fO0akGrBfmLjsR2CFlN0c5dL6ZwNPerYOurw93qo+0A
dqLDKJwd66s3dBDYtlIQTpjaUGZJjWILoMiBq4G2TnSY+UPooY6WZVapuaXJFN5OcZ252gDXj0Cx
6u9HE3z4DNhHuzqFCNm1kd3Gb+xmLrEYS9PenteTenR8dy+c4WaBEdO5r29Gdy7R0gw/dD1sTzmK
Hy1F6Z7VzdHx3FxGQRaE49Yb+F3iv/l6zjyuijSYbtJuXnPR++fxtLyTBYxcpJf7eWiPLBZ8R2x5
0wT9eU+8LXTlEYVm/OuscfT56brUnN0Mwj0XcWo2bjUH1Ol99shLKEaYM6JvUnHTR91O2mFfllF1
CWAqCivgnHyrGgP+67j3Xuy4jtnYhF0xu5CG7vlFMJpzVn5S/u0KPqlsDi/Y4D+tqhjCJ0w1UkB6
xoosmZsLZpzMIio5unZypyuLoB9npCL2CZjHAXPvO88DAoIFtkMsEf24h1rA62/n0kH9xsJnxxXg
R2yjlkZI0IHS06RNbpgKaaOjl9WEGnE7LaKBsMzTIgaw0h+b8G6s4jyEL9MIsROwhK5iRy7RrokA
9jAAQKPb7Cp3zRwke2DYB4pAgn2FqmdNSUaWeaV6TR5N2Qw0LBO6OAFI2RFslDOjV6yfR+dyBCi9
VjRRpIgQeNbQbNHuotHY5EFs4Y5smVa5W5nlqQu8DyeuPk5WFc0qw4j61hncJ83hgOfO3qgOv9fn
h6XLh24PHPQwxuE+ql3qhCxr5u2cPrY4O9hKu56EfMH4fpjNc1kQxfephjte9K08uQrnTkZpLm2Y
LbjwDeY/5jnY9uDcH5Z025k3dL9fxrTObfkUAZSY5s2yJp8bVDgOwM92ErmwdRat7jaKp0Nr9KYW
RTcVLbmtzWciXnnytPKZlvU7XPYxHebCm0gWtc8jg+rTwRVsqwC1u4HNgSlcQEV2M44oGTzvIkid
TTtzQGrdeBTVBySpaeuJ86HEAGzlbpMppeW6YniuD/LuxEbHwgyqKLRUTbJx6sc4ajcocnEBg+pA
6pea+PuOi70zX3EPCHIbTbtBBDuGneg+jK7C7jbxX/nkU7LWxSzJjeAo6IfA2U4E8wFop16OrD2W
qNlATOsXXsRz4w95Z4FQ9850Hdnlkwiqd+khCppRXYGoJW/6CnIPyQFsZDk4t/c8sWhMiLo7DC55
VF5No/6xny86dEHK5cHz2UZVHwa9BHDuD+SxWy4XHdJUPMjV4OKOWRBh2t86k3tYgm7vmJt2RivC
jNEWeqAFb5NDwOYzd5AAhKt89p+Y1XumljtOXviy0maOb2ZsQzYrhpVMnXvlsQqfA0i6dWpu0HOJ
76dQLviS3VnQsi3r+VHqyzKd5J3HauBNzq7HqomHfrIY0zwub1lTHjGElXXGQQt23TRhVdh2yVpC
EPSTDHP3fR1n1ikRBG+W4K6bLE0IEecRKyr9MpHDCrBX752pRu2tsxbDr7N7QI/HG6C/XATeUahz
6+LSAZysD22yH5ndO9WhQ3ZcNwW0gRJWdN0Dt5c8EpvQfXEQwpszJQ+mincN8ofa3AVzc76wgrsr
AkiJs3NIlU9ZW+VJ3+ccR+ZUFgaO3DH7DiqOPG3MNZcCzKKPSbBmFRnpzMdz4MtyOcHO9sILUUIu
/sbtqissThXc87eNv6sDdjH052GLDpZsTdYESJOArLFkzoOQ7OM+vOyRLGGxCcS3ZdwVbn8Mu2PI
zyMkn85OakBFG595VKrPpnvwx0dSQo4K8U/FN73AUz15XjLAIegk8znagEWgBuvQw+A1hWZodMyC
0T4gRWK3q/Ix+qGyhE9o7lwMBOe22vbp8uw313bM1w5geRzQoFFnXbdN2JQBHtY+HAuDjyKbILV5
YLxPnk1u67iDoKq4wv4cJH9StD8SLOyk8dEhDphvBGSySYB+O2/AXp/Gj+uKoRdpp12L8gvpU9FK
u8coDUWnIB+9hta4ibyXE84cVuISv4x3IGDIGwUCxblOCBzehH5NjeDDPdq7idgH64jyjJ8pD5At
n85Gq+Wuc9SlrsvXJZIvPljIrZ4eMarQPzYz7w4Y10BS6LXqfE2H59Y8WTDGUXcc3yRnZ4OwmT+1
wHqmjE2qABu7dpONcC7bUtMTRJ6u63aIHbjjiKr1snTxo9cXl99g6DkLHFVMvWT32B+9XOPgbO1L
sTHj1hDISa/o2p5A3zusA2W9HcNCNKwQExprCs9cX5euEOnD6j30zYVPsLKAvod1+kLilK4+35Tk
TPjzlTe+Lb6zZ3LYk+Q11eymAQ5L2FXpavRlhgI8b9sq1AVShaWV+5rv16moyyeyHLvwFjj3xSB8
ZODaZiQkYBlxAUONvb61vKkzR/vPabjkPH3GrNCZivw8Veiz9SWjcZ/AoYh9w+25u/rvXfUpAHyc
T0AqU2J6Wpcx2/SgrgVi4AONUiZrg/lsdvElR5dl3RLuRDi2lyCLa58jW0YbLItewcJ00aBTUth6
mwCTSJ1nVNowqhh9oHF6bm2X1a3d+Ny/rgSWa9yIfS7HHtUZOU/nyh6Y6QrdVrt+9AdAc92uShyV
Nw3Oc+8BnwYgmjsryDJjJ0VruUWPd3A+SSe96Cw6uY4bXPA2TY4J0/PdbINXzMdhQCQ1Nx7wIZMO
H5OG0E1TOnRtK43GFzD/FABlNmh0RYy5TtPGfdWYN9uNdkoO0YCi0uqsD18hdThRzOEZgEUAWao5
Evs4Xc/Hye8LL66ivCsrA1Sw7q+dsLyxE+qPKazvU1L5GbBIldWlcmFVY7VrhOdfC29Tpj40Stnl
Uvc4W86yUMH817S2DEBqtaLoNMH/Zu/MlSxJmuv8RDmW+6LmzbvVvnRXV7US1tVL7vsSkanCjBpE
GjQKkKjCoFHA24BGvAW/7PkBdt0q6+JApNFG+X+b6Y6bmREe7sfPOX7dEpVCf5jlocYlk9ilp+IT
pWHAFgqW88yIh70vA+2sbEfD2bpznO88wPfILrtD46lPTF1vwlbaamt3n6T0D1rifAksZ5fjnwGA
aD5A+KcIM3d9IcPcXK7dqT3SI97FfruD43ZsTP1iCPQrL5nCItPcsDaVOstWoh28oAuVd3qETYy+
D9hJN547nxt1PPlhUcVMVswh1OqNNzdIZIvikzk2drY1wUn2fW+bSaSbmTdSKCGaJqrEH9J8bMzQ
6xPgyzxh3Sibs710i23fWMOZZjnulj6OdT7aPFNP3wGUdsiF2Ag/dXZCNPW+16s7DCqqu9qgRRrM
wrtuYrPdW1U2bHM3NT96fQNPtrQYETDBpfJkFxoN1c3U6Coqa8CKJdGH+xbcZQumb9zIQk/iDcqF
4WAtBd3qUZULrAkznW/bqaVLjsmRsWtMquPVfTosLeM+F83X0R+N/KoSDMfbFHFtPcnSa39MK8wb
m4bcNBKsqcjb7seS6nkYxMv4nTM4cZ1Y4/VSd97WyjvwlTKjHdxo7WXJn4PLME8UVguMcUqY2J5C
WhRqSzPz29TMfVgkhXnTud7DFACS2Y04ZJA3dslYWU803WlN1814PZqLtsVCl+hRSSNC6lrsnCUN
HuM8IdUtBvkZRur3pGrt4VC50rloe2l96WLa3jiV5N/JY2UJO5HkXjfgnEjtgECvrMJgacHa3GQk
+1iqg9Tt6sLVgJ1qceBbDMRG5ZxVbfd9mIzm2gkSakcakty6yts0XFCgPRp+cl3JaPFEIzvTezle
GcXsPE5V0NYbo++DH7A8rTq0dW3am0W3A/hAYpxm9Rwl1DT7JtFAfkXS9l4Y09GiEi7m4nuHuPp+
HERzN1Wqp4WC7Wsql8+DqMqdXi7F9yCrU9wLgYpoxk6NxZ2cVtltP8YI+hcSOEixuANaAfXd5GP8
U5fmJmil+WRUo3nd6sJ8Gihtjg2ksksYou3e7BzzqqSEIM9pyKtqLhgzsjLD2Ax5azN6UWL2rMPR
dznXRn2RZQEAoUz8fdOqdGv7FRb7Acrtncgbd1/pl7k/a/QSle1/a5yp3NLTxnPRhd9yrddV8Fx0
msFsPc3bTk3nXAp4vDudLOEMjJpUivv0up809cmb1LwxO9O96Y2537nFVAFXNo573nVWcOXnlhdN
zQAXxqKwsAINTEK1sqWocKfnQsZOt08h824ygWNYZ3WVftb1PvenGRt3xoACmBTNq7cioKFLDTZH
NaO1wOaYOxfG1tBfQgqxO2DhOb4ZgYC3lJoTcmXF8w2+Rl/a8OQugOF86Rj0gzFdSgGosKQF8B/2
uRU78UZr9E++EEu3a8tUHeyy8D9P+RBPGz0vlzbiFtPuzBzij+dp33RRKoCGWXwrO9sMy4q2E8Jm
Y5tCp6oAKURwFcTgJl0RjBFzCHw+S+ocjd65UTgfc2tWRroVTR4DbrgGxSLWlJ/sQlg3QDxBB7Oo
KYwrN89HLUTfVlIlNEzAhEay1TQ/MzizzDsH3QABz5wpQrUR+WatRdac+bdeE897JWR2rnfZtK0l
pKHYc72DDwf8TjDg9LahymhNr7zKSCehfUjxI226WYaijf3Lpk5vVNDM+wTOpFF1+m70LFq5YgEn
bkxzk05N/Chzzz7LpPNJ1lV7bQ+VujHNYSFcm9aWxzJ510IcgJGG8zYXxuMaCndOQCVlNtX8UeoT
H4E9cRfn+EvPXcOfVSm7yO70o23X8wfmzYG7qNIgK4RGk4JQ3OqdOTLPpm00mu9zKkNfnwI3SmTW
eWGm2U4TFUP5MaGXIHxph3A/5bnIZ6afy77lRMRaxLxv/7udZvRpHH/Y1Q19X84QbZWWmidkRPX8
LZPJfAkk91yP9Mx7v9kHy0QvecgBZAq1VFdeHVBEIZGfOYelfUy6XD+4ymQLS2s/B3Bn+sA/el4N
5u8zs6bW27OWavu2qezxkralvTNaNV9acz9vtaHgjGUYEeDW7N4pUbmXpi/H63ly1KGs2/zBrzMw
pwaj3xGighqvLPokbShSXZDvTPmNGlTKvE/w2MFM7uays65nvu0YkpxYWy02vUORqIeU+Wu3jMAd
LybbE59qbdbB3PJHA6hhU2q9ES2K0dJdXe6CyZY7Y+qaSJA1fgyc8REjR3/byBUeredifPCllXhh
3cauClt3AFBavKE5dK1yNo7KzcssYxBoHNf6jvSHTlKBp5pv06pcaJFeo3qFmFUCBNFLPlcw5K/6
1u02Xb58BusBoqmlehbCwk21ULAvpDsCopvGVjXdMjF0cmyK9TSa20aVMIQ1XdAvLmuIGZWXbj1Z
VBEJw8ClQSJS5X3D/NXpWILnFXCEKWIW8dmMc8MmYLuVTcRRIorrIP9iVHw6YUItYIiro4d5ujIw
WiUbiF6wToa2FN+r2PAvZoC/FnZNtFgaXJ6siPSgRiGgS/2MDZofsA30nss8gJxJW/IaGgcmmE3n
7YslQVUgDVO70s2E567zgxjGDhwmVu5RlxNtIMXkcgCyQVyz26jO074tYDuJ9G6A2kiK6U/1NmvM
9DCQf4Qs638qiq4/tHDr5tBPJz5LzOS3Kep7M3FDgEF1bebjAHAEjw1f6MK46WSljpkpMiif47hs
bK/PPjXUCLC+2tSMGiNWP2TZMsKtWNxN7U6g03kCnVrIQJ3Bf6Wnk/D3peTHy2Rc+H7TMu5gFs+9
8nh1tTtSHhVa+20e6uVHXhT1WbDoc771Yo1egTWtPVgVf4aD4VxrRPKdCQx1Zk6IQaDHMCxGmyt4
2LExnMsRoFwmg3FY1NQ/DfESR3HgkE1bsLCDsU0vQbLqbSlNsmg8gZhWnKwDuzUwwwGax4cRQciP
Is/Ky0CIaVcXS1CGpqmlFHyevhl1uH9LrbrtPANc4OMHO7ZI5gUrhxYeayn97lrFwUFleblBgjwc
Xb8yzlCXBpCRVHXZ9g3u89k8X6saQk+XeneCDuVOeVb2lPh568J5XYbzURvrSFMucpdk+dwK1Xxg
9hsEraym6eqp4UHv2VShSvUOmG7wzl2fvlImby03BjTsoSPoc3dVtJm1HypzvFa6oEOd5h5qLndE
+OFiQjKVRrvV6rG/tfBQ3NZqKriFvJJIOiwLbDa/gsC0zP7VUkG74sxoF4ll2M9dzMtMLDPm/oxb
Gu0VYJ5PcygU8SJvlyxDJzO5+gLFx82qjfIIEbmTGZ8IJs8jfcUjjeEgtAEYtlIiiKlSlV2KOeOM
iDjjLEhnkV/cYA5u/fiyEDQ/kvPAuRFlUmLEE/TfWmVzO4mLNl/2INqh5w6kAJ1Ydp6x3uaLdt7G
oJU2PP1AnTsTvMNuCPHggVRbnttVOkRDhwsfFdWiOPS+FXd0gkAbSFCcr3Ql7CduDkblxmOR0i7x
nK9Bq4mHsaySQwGcQf+cJj0e7Z2ukdhnbuQ1DMuKigJdg2633cb0k31pdIc4Tx90QMBx4y9GfONb
Z76nnY+iAt/rJO3juluOhVeA1MRgMSltT3NunkYnDrV8uRD++KDV/BsrYTUTLN+Zv/9/fcD/la7O
/72s7p//67/+03/717//h3/7u//+b//4X9AK/CoUWP/sn0IBz/uDOZOA53CEGTyEZufflQJW8IfL
0FQfD0OKYA/B438ogDTD+IOB6VD3+XMO5O4A5c7fpAIaMoLV/ZWJgKbxV/V1L/Q/P02uV5NaNLsY
sK4+uS/1P/j7KsIrmKcF7+0DOXh+PSyG+2XSbbErrAn25JDr2190FH9TIf0q6rNfivpYFYbI6iNn
cf+jjTJfKWF7Uks7oKmUU5dTcTkXhffcBRdLdmcTFCYYDuZdO2TbEhpSHBSRkX1oq3s7zaNJsvdl
WHv0xLrnzsT1x9DCfDqYgmOijmUyHd3xtqIpNIlsI+14k2YXZvChBQCsehq1IMNBvmzpOW3msdpP
CTRRveVORCwA/Y4U7veP+9O65/9IMV4/7oks2mJGOGIRHte79y/TK/KCsAyXSNvVm+662Vq3xQM4
kbEBIz3+fmlEKL/Iu16vvP77X8T3UoGZCMXKwh2hGCh5LbrHGNiXDsOPUTlHu//x+xWNE43wq297
It+tHVdBA2TJ5thvd+12N0T0N0OK/r041Eew3N3975dcX99vXq91sofnupb4P7NicgSxvyYZ2cl3
hPNvLsGUWOSo+JJg7v3yPRrjtBiDCVFNeV8RgUFmvkFwCTP/ocyefv80P2Xarx7nl7VOdkvhdAyY
yFgrvqpgh3zz9+3H7qDO6z1Nv6v4O02qazsN7fPqNtnHQ2h9UFkoP/3+V6yyxNOXigs7E8Achl34
pn3yK2yo512WFfmm17aWEfkP8BgWL5zmbeNCpQ5pN4AK/37RN7bOizVPdiu3oasPZs6aVr6FE7Ov
BnD3GDB5U4Pr/n6xNzbqTyOBVYZF5AOOfPlNe1/TSg2V0wY+NFRFs1C3ceALsOYErLW2rMM498MO
Ik95aQdNH1l4ZXyZ22489C2886bsx2vGd5rXWurn32fAzr+26wiP2Fs5q/6Zb2C+crQwHM0g/qVa
aDtJSo9Pd6MgSMW5pc3ZxhdaGom4c94JGavi85ftR/fNxzyDZT2TfzCJePladANvLcNkJvKYOH1Y
+nG3o1uaHn7/9tco8Msqlm3zTExqwYp/vRn9kwNVzHLKUsYgHFzkDTncTXekZedWzodO1xty4Nk7
75BaUkiBMNKcXdz3TCJPtzj+EVRspsGgNf4XJ/skUpHXS3zYAuNgjrBiM1uZ5z1TJrC8gf7ry9TY
Waabn7cOJIU5NhFb5Cq764dMvONzdRJdHN1itNI6vJHXwQc/feVLHQxV3MfNbrBcSOfpAt+gIRG2
O/+7hSr9gJLvPe/Hnxahv3yBdVGuX9dHqQhKgED55XeurTobtCph0VmV90056juYjPlHz8zQ1TNC
j/pmLWBsZFZu5GSzpfDH6ruZPHVq7BDIuXrHFvSnZ9jL37Sa75qrd7eLefepr99k6glMp6XdJdgB
QAOf6aJ7Ey37vBP0Yf1v6DbOgpoCDxI+5t5B697+fl++fi14bsN2892AoMBsiJPX4iywJzUAiZ2b
BQZqB1mh7AKs1Osw8WoUaW5myt3i+GVyaGg73ouka794elm7u6CSUOVQPonnd37VeuhevBiOI0Of
VmOM9R/3NBrHEnZhS0tXSy00/oz7au4dq5nQbub2nQc1uqWqmBojslAnfMVIV1GpSZlCJVdOfMF4
VrqvEllLvfXaZfmYYgeZRn/xV3KGXCZqmHR1mH1pnM7YwuZ/8KRXuQeOvrhQRVc+GjIXoSpjd6NN
s7HLYX+GPu7goRxUdRzgyG2xmUUhMpvjZgnW9gHA9V7Fw/in7wfi47edJFal7ot3uP46D8dAHQcc
E9uKNSn9JRdCadh7o264B2iexiGPZ287U3iFbu4jAE8Tc2d0tIWkoeRZbQja4Gk37VdAf5uBh2wS
G9KO7s3ynYvo9Nuuv4sJAgFhN2Bi4qnfSdNa0Opi3T1kNsBfb0GNyWNEGLVuJO98oTeW8hi5QGBf
Zz5iDPHyFegD5hjlAMshWOLvercMjKag+VP60GHe2QsnKT6ZErPcbNyS6O1jRr06GPz6to2+bVXr
5OIwd9nXOWB8/FDyPKZVwbsaKuuj7GwLQUZRbNwhh+eadd3GaTMfXmSebDzZ1u8cbfMkpfn5kzCI
xU7Xo5mLDvvlT5IWkcxLHAFmNmTfVGHZt8HoHAGt4IBbeb3PYIufFzQEd5XWmR+NGSYVxPxhp2Ra
Ro3QkAWUsf2RwdMzjG0fnUIzjmcAIv4uL9L2ruU63hoT5Lffv83X3w2v+NVYCQcJtot5snULri/f
7FNxGCdvuUjToEKx2erIB/X5nS2yxrdfIw3fDesWOBXM9fE9zARfviQnjwNUQE5wqBE2fPC7LEYZ
W5sOZDzM8zad55V7MzPyQz0vTbXrkFu+N5z0rQ9FUaxbxGHmFBD1Xv4Gu0JUn9DeOgx65nyppchv
beX0t02irDwC8QGcTWmXo7OCuvqt4kylYWM3Nq4LutbvhiUbPtZO4/jHSWog+VmbKIA9qwjg7QyT
dTFOXfaldDKnPnilozf7HjbDe1air66z9V0G7H5moTGHC/v0l88x0NOcaFisGw7FfTnO3sbqkuWg
6/2wdcqi2lV6PEeOZtawCuHVkmSM+7+8dSiwMXi26Sth0Huy6WEOeovfs+kD5U27tCmWvZgK97w0
c2vz+6XWI32ydcjm8AkinOF8cDoYA0Qx0zOpa4dsbJLtaE1Qxkwv39Gd1rZtb9ihZASpLvr3Bpe8
uTCu+qzLwF/G1rx8z1bfLIHWQoXSnTSO6oY2qYXYbguDp4q0stK3Jbq769nNindcANcvePrIZGzY
JmHlYuOX/nJlDm2fxSqNj/ZYo3lr0OwIqNg3VQ8HLFXj0+/f8GmiyIZaE8T/WO7kY6ohKXU/h/LA
EfUPrZ44x1FHnTmTzUWTI8aoNor8nYjwRvAhNcUMEscZhyGmJ7sYNhE3xpjHxyH2p+3Qa588Dv2V
7v3VeQ9rgGaZ1Y4cDT5Vj/nybU6JaQ4+xIijSxESOXTQmD2bPnkLBhZWKex7R1/+2uQHliTU6Qxo
peQBjzoNNVra0Ylw+YCDDOC2ezXmy5K5Fr//bq+DKqusp281DEF4d/LdNIthH0yZj48o58YvQzFm
+xQ2Dg4SC60O6VjV1u9Q3Zf+EoS1lrzzkK93KZ5weA+BMgImsv7L96qgbAVly3u1Eh8iqI+rVVam
02VZpv2NDrH6vVTr9eXPcXCYCrh+SKLfCSKT0TQ0jNlnwXGY7tBgF8fEHEfARA21/GashfrhmlXx
EQl/beHHkeBp4ZvCOCtmTjJoXxU/1Sp5r+a33vhhdFRcbEF1GDLG6fAbgjR6pzwIDq3v1pG0+/KQ
0CTeuLA3NvacAT1UHcrQQnOOQZ/NZ3lCWebSTd8LT2+RFxXitsxzRpYlRn3gwI9nbSbnx9LLuq1Z
1RDyuoYeWOeobSoyqL22Px69KsfXqJpVVFB1HYc5Lm8MJazLAcremQ53kybt1GJUCu8x9Qfvnfzh
ddwgLDKFey2pHGyoTsKURDfTLXhRHdSYRJ15tZBeDs5j1V6lk/lO5vfGWmuOQj5LHeB6r8Yb0qfp
yq6Kj8xJYrzNGDx6RqyfG40r6WIWH/qleM+W8I2L1sKCZ3Vph5uw2k++3OBpAZkgHoL4GGfiG3LH
+OAOtEPWgHWNiVV/GD0Y2kUQ5MixLO9C1LN45xW/PmP8BG4BCjXDgRF58hPqtM2GxdTiY+7XEKXc
4Is2tjihzAtUfpn/RYte4tZPrz4LJzCdpz490lW1VFaD1unoVzMGxhhfXNKpmi6KeR7eQSdeBy8b
lN41dZ5sdfo7uV3nAQsgTGaSo/Lds7gWXZh5qCJsuy/2PW+T1F2Ie1eXbtTaMnsndL4qyFd3XTAR
bncHLA144OW3xX7Q7MdEpJAjMnU/2BAI3CajARDA4WS/M2BlLrXnfiqgftRiua5q7ZNfwkCY/Oa9
u/D1V2YADpGccg1yH3fVyx+DBJRmTu6nR7zdu8goteVpLKR1OZVNim+FaoZ3Hn89mS8TjHVBm+IQ
Q0zwiPXj/FK0ii6T/QIAdnStAh6QkcFNyhz5zuZ9fcXbxjqaHM9TLkNi98tVsGIaGUnLY8lKRx5r
tubB6qAeJhDp38E03zirrMW2XSdBW6jGTmJR0FnSll6RHYu6n84m4Xwo9BVl6xsCLZdR2CQ65OFG
Z4wEY8qiphjtdxLVt74iTTXGDTEpgt9xch92ecJN2TXZ0VDEfinAdiBb1bvaE8nGUJP+zjP/nPh4
+hXJTkFHCMNAjid7mGjT0m2qs6O2WEkkXU9tHR3CpR10q25rqu5HFBVnSTJXO66uHJbvkBySYZjC
duyqVWcv0Imn6bM+dsiI8hre+4AnFWmu2MqU1KWmOw2htPX3FE3xXhOVuhSL5m9gnztf8K28tSyn
+/j7vObtj0m8pU25AlSnXQKYMBCvqz6DZA47f/TdcuubmE4kAtEA5hfnbdIjP1HDGPmKf6nSWX8n
Pf2Jj5y+XHjW3G/UjAyEOIlPI7y7WfppfhxGX9sowO2IfQM9tu6NB0ZVZ9daOzvQzlVtHxxPGy7M
yvEfDWOa9zqGPAezbp9GLEG3uOfC53BduXHh5B18zQouNAxII498G3ErZafXpeOtmFAajJqGGYc9
ye+ZelJ9il2CFzsHmrfxOzHg9Y1Kv9TxyI4JPSTIJ9u1XWMLpJTsKA072w2NAaulRXqkYXQTmb1o
Meqo5i+//7RvhQTfIVOiSYLn8qkZsm1k2uSAkxxbd4QXWzPGz18kNP8OsePvl3rjOILCO4QfYF8P
07qX0SeN+9HIho5NpNVGmAo9Ph9jWMKmpdQ+z2TxznpvxFSTO5pdi68tAeAk2gV1xwgFCmNYloYb
EQnSMHHa7p19uZ7pk23JElxaBoHGJ9a8fCpt8ZpBi5fsKHCIPICS4PyU9nLTF9TheJAEV5op64gD
JN5Jv998PgB9jy3j0ts/eZ8Dc36azPSzY2/446VhaPWDrDG0+utfjZ4UWT77kqC2ptq/3EyYXCaA
Hlp2zNAxb1Haict5nrSD5mn5rSv65p288q1dgiMcwDLcB4r9k6uXcZxlJ0fe55RmW8fv653pjti9
8DUh57/Xinzr65F10PikMUgX7CRi55ZlxYHHal5vlOcJ5ljR4GBRofJl0xnzpduqx1iL6+1/4qXS
DeOU+xZp1/ppf3mpqC7dTlROdkyYIb1HmNKiQ0KJFYtZu/RS3bn9T6znEgRZDsf20zbc0FZ2UE5J
fnQaCPr0vaoLkfHpZNDjTFzL4J2j90YuCX0bhIhWOqfi9L6wqqL205ZiCLxT20hjzA6qJ4/Em8k7
Iq9BITQbNXhrkMDn15J3LuI3ghoJuk7dt8K/xmmSjsGfi+TczY8NzwZS46grlXWfFf2/w+9f7Nsr
sXVw8NXJ0k9OR0IHO8hbVFXGlIkt8uDu0KX0zIFP83eO+1uXMKZENvMrgfTxDT6JNHM2KaNn6u0R
OUnynFsLEqS59XbtkrXHFErfMVaVfynrRWxIi/pHZ+rfLcHWRU7DHRkAhu0raIsQ5eXObZgWU2Eg
mB11xEkb3e25XC1NbGHDLrvEmwzM00rjwN6PMXVJ6k3sWvgm4VJzCEqUFb9//djFv/o9rr46GjPm
gDkEr2bb2Rose7Nd0OpnrYHzt5fUP8rBNq6RtiXLHnrTbB8Gumffig45xN61hbxAb+A89UOjwJtd
496tVHc5qG5eQmNU5qdM86YzR07Ww2zLXA/nZmAMFXa9cagjZsEgY8LY1M+fpqG6M80O8UuDymtH
x7P8LtJKKrTVynlSsdX7hJEsopIMjaRZ7szRKK6qoei3gsTirrTt5gZHiQyrYVkOKJodfYawjCOF
FbXCRb+ZYqaShzg9DRFUZChOdhJjjiA1qweWp1+LTLgv+v2YtQ3Jj5NjOYlxn8+izlB8ra3FfwAA
4sYt1SifcYArLn29SD7ZWKglm6ZM6EK7cvU3GD1a9MmI/CSKq9ZFMmw0l6o1hwxpiSofzZ5o2K0c
5D3dR37brGLcV2Y76beGL4IvjOjDzB/wx4tQwf60hRm0+4GfnSDPiEtY5GlpPJVIY+9HVac+6n4X
A5RWH9J7zakbbU/jDbO1ZYxrFP2ZcyH95rtMs4fY0zxnq4rKeGyHtFIHc6YJi89dLJ/RfxbbnKF0
VghqnBm4mnjWYX3f3nWJfGDGyDYez33Qnorp4+RgYLYwmbdWl86f/HzKn70ESffW5aZ5smt8PaJy
cOenwBhc74wOuF1EuNZ5V80yJ1+cPBXBsdM846ihaYHvX07YUQ91HyDLlvjKdm3aiX3l1P7XtC4V
n6+oIfpo7iguA9xe7kUuDYeWbY3no9LE4ofpWHlcdRoatEhLg+W+tFN6qKOo/XybD96E2WMyVR9L
/EjqPcbEw8FO6vpOdrl7XBIHyClz9Uum6DV3nt+h7sHBm0aEN00T4oKlpafTB/mAQcxofNDh2U6H
DoDyYtE7/cblo+OWyDhNJOCalq/G4FJP9k2qx4fRba15I8p59COjdy/r2VVfqxbD882AWAANo2wH
LGhMvcDTwyn1b8ki0EzYmEn5kTnGDWrTZnqO+xz9b6N70Jb7Tm+eLCetvwd2MdxbzjJ+WfTUUGxm
ZUX2MOOK5MYyu84GxiBt+tlxnh18tvWNUK3ebEx4PcxQRBV8Wymnux9bynV8DGEjbqrRcb/0fTKX
Gwzw6y95hnx8q6GyejRzD0x2Qa4XWv5qghan69/DwA7a0pCEbNj1tfFcFyNGhUGfJ7f0m2ITjQAO
O5uc2iYKhsR+SG3PRz0wZ1jSpsYoNlpcYSSXmnb1OZCFOeHlkjIQs0nnON1aZmGdJVwfNXSKdgYJ
bXPL2drcyo/eXCYYbgQNJwmdPh4e+IRh7zJW4zxviyTFgEDOC64JaeYWN6VV9Td1FiMzsZQXR4SB
7mvdqxL3kMw+ljUOqbicwu0MKzH1x0Aq62HJq+mbBByGz5XG0+rhnAusOXLDTzeLWNnvMinGp07q
AR5y0D8+x5lVdSFiM5Sb2AWLrzIbhwc5Fy7qLiBSGylPYYoNvzthLAGkUzuyUntuj8GYDQ99lZRX
hUTyHPptpyB3loNzl+mLhXKhCdaCt+rUTWLL5kPaNwjRzZGtuxu7Eo1gtzhIqih+8NmJ55su6xIN
YkE2VFGP2xRbPW3SGwI4cqzFsZB82Mscf5Hgb8uGrTfRIJmG/GLKcvU8MS3t2ZsNaYb6BOkEw2Ks
siMrX4K7uZeBFfW1X8lzqiPrQzF6uMDPMgY7l26vG1tOHtIuic0Ukn2vuC31dvjqNNn5sKSf9MWx
x12TQ+uhoMEp9ph7HeLcRkPQVsI+lZGA7SbDYkKaArsorZObJrF17OVRRiPEXab4rNcSz4toZ2m3
42K5GaLDpbvr0zG5Q8URPOPfVX5A73tROsEnSscsi9yRywbPIyJHjsDugokaqAszNvAT9ih4cxOz
gkcmWmgLRa45Y+pWlWLZ+vloptsxx7Y7K6z4KWfY0QN/PUIp0Cm+05LP4gzLq8ALMcLw2Eu+X/+o
bWGOId6G5ccSXuTHsS9ahKFTodzQmBXianR8eACIilwE2yUHxae1WM6dP4/1vlCNeVG0iL83o9Ic
/HvGQcP4WQZdjNWGEGymhMY6e2LAmirAXkEOSZ5vZ0xrh9DxyK+Wsp9wymI0U7IZYTHVWGrLOOHn
qeA49LXxNE1xv5exRC6Mpx0CtxpPlnM2M4JLz2rQuVQjjmuRWw/KCwurHq6GkSMezpVbP5Vt2183
JIjjhvaRwv0uAYHemFqOabNsYsigZjsZj0ie/UufRmT9Zx35//S8DHqhv+Rrrydm/P0//s9/+B//
61/+5VfC/M8/8ydj3mJ8zC8DM4y1jfOnt77p/wFeR/pOaudDnV/pCX+bmaEZf+iQCm0GatDYgbZq
U3z8O2Pe/IP/miyQngQ9OAPK519x1yeHf5FdUi55VDDgXo5u4AIIjfFltstkJTHjf3KPwg+SZBoU
MINiLv+2kd0DXUx72wducZW4fn2LvJfk23DUs14NOOxkAlfxpMyjeLT6q26Y1JOJBPN+NnXzg1Nb
BDvZz0ec57KHZTbwjo2XjwZ7eqOSPr4Vxbic2wM4bTJr7Edriued2/L/Mcwa6LjZ6+WO4YWVJv5Z
OQjMs4YiteJdpnUjIQhu1pbjMj3mfjvbIdBS40Vp5TmfndJQYxTbi4lXp2v1WHDWCFJbBx8LIfry
zB1lUHBJuQNHDvYbrheu5RUIioO8C21IaoQyLUWdrmOKD4SOF48z2M0tt5ObHIExx4feNVJsUuzZ
vi3Rhe75Kf0lzV1n09bYtuGB6ZE+4BVXz06zNro1J8yrwejIBgnBFR6WQGAMNMDXW1jpFbOA9fMM
0K/UG3UjvcfAGm+GFY3P8C5y2/ZHa312Ek3exlKeTb3/3OXzBbflVpTMmE/P5DR89Ep94+Qj1ouE
AB27Nj0R3zQRTGdtJx8ZnVseQWjN6w6PGnTdeKpCJovMzH02deVf9EN7xqu69hP7XgVts7WnEZtf
OW9nkcTPWeZgG9v4Xx0z6zaJ46kvejl8c90eG8wyMJ4gtzylbXBEp39WdjEid7yw7yTl1N5pVf2t
0l2Kke6HvRgfIf3fC0c/zJRUedfteoE0HL4SgmSzt6MxtWyuvZS/ehF1t8savznMJZLHTrPv3Kb8
AK22vYDE+MWxZsIxrKL/zd6Z5NiRZOt5K28B8oS7mbfT23pEkEEGyWA3cbD1vjXv5xppA9IbvwU8
QQIEPAjQZlQStAt9Hpl6xetxMy4iJ4IAoQo1KCbTrpmb2Tl2zt/UaIK1IJl2JI0z1C+e7jeyS9AK
KnFxoL0JAV1YIVf6oIt9QLL1sxz4XgJksu3QNNWiMRKgJMl5Ea0+Whp8sr67AtmWvB94aV2Pjr1N
UUjL+o99ltndd/wF3jYIaoXFp9pqOwttNmWitM0jqpxcJfZ1FbnQPM0GTe+oQYvZshrwd5BTjYLf
TNMLzXVizyjrvH9h1In6oukOhpJovEEB7sIrKxI8kJrKmOC4jgVJWALDLlL5ey2sIVHB+rKivN3U
YXc7xShYWI73GvE8j6CufHrDH2gf7BuZv5EDmmmheJvMw6bOJnPXiuquCzOE3kcQH5aXqptOjnKb
mfEnHSsBMBwdiV6Ub+joXPMKg2uO2CAesIBGu/gF8jHkP+08bXPTfZHa+F6ofqgPZqEfCJLqNkfw
Ai281EUZKSx3kuVHPFvTN6ODJsZogsQ308o55kK9qo1UCSJg8KLQR8TW8+yF1qIdlRcNWr4aNFpH
K5DFBX+0ScrwbR7F7hW9aPFOy63wTre8YFulLCW4nungQYKNNl7bfc/i8EMeN1da9hMZXuMdglQ1
QBpbe1/Yproyas9HtuIDBGVxyHKejKMEVklnsLPd7jiMrAdwIGuvEgReersh5VHoRJDU5NsZTVF0
WVyMwmcJ624M3IOBPMRRKtPBgCB0Dl009FuI3uLTNHrwvgs/0PRiQ4bl43jxNczTuzKCtE0ZYBcl
uyQq27eqn7ztlKOTPumIO1h5kBw7CECuSr4hQzkjreIogHzWt6hPr6YaMFkUvQ8r9c0kj/uaFspP
GmyvmkFsx7rjbWMiajSS+grrVWx2t4VhvdGQOt8iBiG3kKv90dU/8lLyJ0i8PsIiKJfwDeJh3KV9
UG6KJvOLIrBu0byvXjOdBlOOOb7NLQkx20gCGgbdsC+h/YXAAvZ2gEh2aDg84qAF2vOubIX45MVQ
gjemEwXv2mImMQRKechj4cFujvFJaoPwPguyD0lt0v6J5E7anxzXJV2Cn174kH0lbSJI+B8i4udr
KSt5Xw0dt7obfjViwdnFWmDKJxt1JRK1cnb6oxmH1jbPevMb0IQdVw/6kQJ2+FXlIX0rx0i7kXqv
d1+Q4IU0aXTt13K0QdGNwrK+FUIrTCS/THoGKBpIBEJTndx3rp1jbMT9Leja1F00lw3cUAC+jmai
acdct24zL+lu875Ac5tqqMTG2gDp1zTGjpvbO4Ta1GDVYCU3jhF0Luq8pHulp7Lbphiiw4AG91YD
KM7BVCi7aBgUjL1HncWKY39OLQQPKEx+oHu+N/P81gxav+nCY5X7C8vVR0C9WPRXICzzTNjYipIO
1UL0Ye2fmlfWN3LUUdnBR63fqNHtDnFtar7b0vku9TQ4oHC4VV4/Q1+ojddKG6l0DSwBc+hH+307
gsqGnVu9QdwJtJj60s9JfAj6yrnXuimA8JurXavDDy9DNQAKVsE+cGsbDZ20/KLJbH4XupDVx6DP
X8o6Td5r8RBdTWmhHU0Zh9coS6B7JjwNOe9muoOcUn2KJzAsm4hUhOg5ucFVauaIZQ2tDStcK17k
sV68b/GB/RoZ9vwWwZNgp9uj2hVmoB/c3A0WDS+UcAs9oK0wzd8e8r9nJbl/6hx14i/1/5p1HG2M
P7eY+l///r/hG/e3//Kf//bP//W//8s//poO8/d+T4YFee3SgdBxg5P0WgwaH78nw4b3G+1zmlhg
A5akd2ml/2Igh1cjsmp0uHXwgtSn/8iFF9IpuTHAVOMv+DOe1rnBCQPuoqBDfZUGLJ30Ve257uqY
x1kQboMk6u/I08CzObDX9mVWjZcMTsUDAeTvVWaGA067cGlN12Yp4Muc5t21lSdmOIEPb5vS/Dij
a/aVslGEyif54EuXu7RFS7agGUuxcviqkC1GYigU/e2UTLb0EWAJZmpqVvJqDKYw24f0r72d11XJ
ndnRft1FrR1TS5KYMiqzzTEQKqrhqu9wj9nGnpXilQOE4mMagITZIFdgjZveFrBiwsDAKwP2TP7e
ipq82hhNIu9Suylfe0Pe81vqBNfxNHb6rdlmJkpjpht/bIIqvAIPQVkrmjloW2UmA8JMcVXRdm0K
ASM1DcRnT2pcLNPkRO/BKtvGFkUlcvGxyNHTtyxN01FNbGW+M2wqols3rfrbEOu+D2okz0XRL3kT
Fqgy+YmceG9T0qrQ+hhqSlR6jxb5BrhS/brvHRHujXYy+h+Jg+gAcuFz+xmFC+tVFESzPExjY310
VadNGwxNhL3xMoG0vzYX9Xsd7kSMc0/eo4wNweLOSVv044tJIKPpoiv1iXZb8CH2sAvc6Zab4VNS
ILmE5jY1na3Uh+GzqcfoMIvIcD+IqR8lteQ2/5rnyLccSnPCA6CrlQq3ivpDv0VSwbgbtDCXvtki
+73Dpbm7SwZpa5t66PIWpT4KeZT/zV4nJ4EFi7xc496wayt94zaT9w71KbTiyty10CQoqoInPpLk
nyOQBCj2tML8gpiQJrbZnODfYEMPbA5FM9Wvp6HtvyY0JSFDeSgIbsoYSi0pnULPleaeuIf6BrAx
nVG67+sa2bo2HBbXmWGY7ttqgN5pFegcEH3t/hXKyQg8qj5vatSkSoSCNM85UIMwxqNszeZHXCG4
tDdFO+xS8oHshdtEdOhE49rfQwijBsY5k/6uQHsy3lErbOb9VPUKQVy9QavZIKR9NAcrtREQiKgG
SgxskaHEZPBzGI0jBbCRR9+mKRs0AsPaoa1hdhOZJ0Hcy6/ySZnZlW1mU7TN0If4mQqk4GBvCETR
kyIW760gzu9xX7M/IUGdjJAovYrnVBQk7Q4ZKSU3KHQsHqkYSbylwOo2dDEo2Rw6Rkj3IjURql/6
hq+FVKLAmMND6Lyu0xYpG0s0kEKpE/L3YyNChx3Vr4pGQavIpan2/WwRMEE8MUIPDvXMwXlROGml
7W1yfmcvFhdMsLVThX6PDsp0K7Mwia/aUq/ooBSBPe+ldNOXDu0GiStM2lzHhjDyPfCLGYcH2SNz
YgQGWZOLiti0b5y4/VJRKkAAQg9xB4rcIfs8TG1bbkRXBc0uAAJJkjGH8scgrbx9mfC4VQcqfqo8
zhFp0bWnzeG7KBuqYS/GAqiPFVNGzKLZbrddn+sLRFSlMI3H3qVa2EQo1EvMJ3lt25n9ebYxZ6MJ
04hXdCSm906s9Hd4ahZvQi9K1VZvsv615UEgATICMmdnQfHPd/8/eLfTYqxsU3j68+j9t3/6x//5
H/8Toftv//bfnYRu/tbvsVuzjd8EYFgXeLlNmfiBOP578F7+iLoS6E34UVD69KUX/kf0NqxFFwJG
KGUsCezPBH3wR/Tmj8DpOou1o2O6ugkg8Bn2rw9457/H0wULDgcWNg2YaKAqWAWfxlNDH5KojY16
J9pcP8yJq2PlukQDNPXHmJ6YRKXLqSLU/jj3BSqtYaZ2lhGA9eSpB1Cg1d0faZFcm/gl1tvMq14b
xSiOHTCqnq6XKH6KUtORHUrx/dvoXWtS/WroHNaUtF7EtoanTISX2IsGAasXidtPH6pSYBuIS1v+
3u4McV/UmBd2MMCvvToeb5C8QQOlqZoG8w1e2ntw4reV0dbd4fn7+sl08zQx7X80aC39+AcsjdU/
0Ib5/qXFV2BtlrqkxN/Kv/uS/5EiLzXS/1v24Quj4893+f/4D/+y8kBd/vn/s7/t36Clk//JB1LD
H1ubLfXbkmKaprQBP1Bu/detTTPtN/4Eq1NnoUMI/tF/3duaZf8GjAfvVINnKfER1MQzNjeD/IJI
oMq7wAFd6r1Iq1AzXu9t6pIy0YxxvjGo0dKzchE2umsbNwvuRYH+5n0UJuXXX5bm9e8n51dlk5XU
h61TxQaNbdMqhj/nceZPD1RA4qInZeZep8GwQybUWbTm54iKUEVu2JBY0ih0fUrHBpY1eo6jGykD
jXqyvHkjzes098C9dr9f0eyl8+TX0zSdRwIETG4SRyzwuiVhP/1ZVYiOUe457bF0zGGvpUG0s2mA
UPvSnAu4sOXK+PuV8vtQiNNgFu8YfGdz+Sm/QJgqLRBj5tXtERxI+S60aIfiQuuTpKXXgze0oFdr
ffP0sq8+NfAzYCcOWhUCgi8fnAv41zHTyUzm1LZyhH0NdZiBom+svsM5QojiOhcYsj893oM2xK+T
XAY0QDLxuaHUAD09HRArgVo0yJL7XE1URRrTpmmL8VhppdS/Kpp8aVoHxxbR5X3U1s4N1cvKV8ZA
Qc8LAXWl7fClqvQGUwrDoNBUFe4ui2MK3F08Ig2DS8AbzUYfW1m599IJKL52gDX8sKmQ6hzBJMT0
va5g3+Q3WoLBBU80yj7k8AeLFjjuMIih2yna3hO+Dvuqz63D02uwbJmTJQCWTjMbVgmEYpeYdLoE
Jc4Ied4BdpUAtg8ePjkHhFj6546yAHrBi1k2sDHTXhN2JvhCQcrr4DDZsPoGC+21RuuaC6Osj4fw
eFwvxCCB6DbhcAUhnhstFdaUm4e29Zr3lYt6aVZbw9vOdoxnAcO4izBuB1UI2Zs7Drnz1bKJNMid
KA3MwxQ6xS5l5Pspb7G8Qo3szdNf6MysDIgDtMI8iwt6TXgv8wmsAYnHAV0xa19TMaOKV0SHSCAF
/vRQjzbD0nPj4qNCYcMSfGD0/nLoE9y7qiCOkEAAoAYLtxp2baZFF475+mqRJEU6SFqDrUAAWSS2
fj3mAea6qh28zncCQ/wsUPCNtlhJxT/xX+Bam5VTvfVUj1zU07NbwJ6/bnWTSEQWh4CX6VGEkavt
gdYivX082o8h0pRUnHscMzMrHVL4u3H8obWc5lNMNFzMRpTwLoy+vty43QiWlHEg8VJv0Vc7Js95
nvaQbXyDAmq4ncPSsEBNgkbaOsiIvhG9FxrPXGmTq3Q5csRo8K9kr6crjS9dk7eFhkkNSvU+t274
sbIH2gmNI29mFyV3EAuXMJPrTQQmFO1/WKYGFwvnZPV5qdbPubRcLJ4K+lKRbpUv6zKKXz79Mden
4mEUhBZQP0GngkmeTg2eJuCgNCj9mofjjZFTpLczqz2kCmOZp4da71eGEgtlikxmqVctwm+/7tek
rOk5REXlt2PppLug7Z3o0OC14hwGA6ETGhSS4cO6LMILQz+eJZGXHjisHpP8aw0k7mBCoaeK1dCg
Y8VdWjK6cWWOtn43ZBdUWx5/NmD7QCzZLcReanSns5w7rS0jCx8vjDKaWyvImqNeofH59FqeG8Vz
HUh2OoAbgJ2no2jUM0Mq45Nv5JN2aIe48bW6+PrsQSBJcql7IJRJGpej+Ms1hiiryj0tGfyqNGYo
meUi2htH3c+nh3l0olkt4Au8vkgiyJFXK1a6FFtMIxswYLdQte1o3QkdD5BqcmcQbeP07enxTtEK
hGnGQ/eDOE00RetnveWtrAq7CR9UJGtDzEZbbW8g+A4+MccRzcNKrK2oBLlJsDh5xOWFT3dmL0Jd
45HL7U0evqaSpNxqC4xy8JUVa6iIxqimDpGOXGVt9/dPT/XMNnHY8hw3Li44vstS/PIFcSRHVqE3
Bj8s4jSjIIb1koehgbxwQZ6bE5x4HZUTHuG80k/HCSolk0QuTtqTWXxhRR1MIwsVG8eSwcqrp2e1
kqriC7IdkWkC5kzsQzxxtWOAfLUxutqaD6xVuocos2v3tQ7/4H0RYqs5I8KqPiW5574bAtd9g4i7
dAF56EO4KTv6aRfu0JV22vJ7LCEtS9C+FgDKHrR2fllmkL4JZWpdx0RPJph3xnTYjppTOLB25sjE
waidLIUJDakplV4yrgOkO1yqzETQtgZQ2haHDDIWzkD4J4OOQIwK/994ek0ZTCa7p9fv0QHg58LN
5W0A5p8jsFq+EZBCl8t58hMQ9N8LGsnDNhLoh0SNsG4GgcaJh6/gyw75or3Qp+EChfZRIFjGh3PA
juHrwTo63S1O21WWmdeTP8k6wOoUhKwx9PFR5nnzMejN+EXB3C9smkdblEF5ASNtB30Lmuxq0nM3
t6MotMmP46T/nHo9UNYwVbQteqNQ83MDzjIa7RmbJA2oobf8ml92RDWkY9Pb1uQDd8WoOnEUzQ5V
YzoaCf3C9ju3nAsjmXxoIX2vsxOOfTB0LYcvazWQszyMuKanuPORBqOX7ohxPzo4Sl448w8JyEke
uMyR6EAsp+EGt/h0jpEho9lRGEXPZQscaQYaexStDF7j4TeYuCwWfjb1h6py0g96OFSvYBHswwLF
AxmhW5yNffzS4HGRbaHuteLCy+JRVOHXkayBjbOgfZFLnf46LXa0bNAToAi0QrZRoSZQq0AdlxJ5
Q6s+u/S+OPcZ6PsBd3xg8zir5QgcFPz0IcfdNrOzbZoX3staqvK+MrGZ7RppHhHm1C5QeM4OykVI
kQgOPPnG6Sx1NGk1kD2zX2dDBpY5MZu91Yv6rcCj+00kdUDTSVVK58LHP3OaKDEsQBsycYpdq8IO
bAeePm2s+zFCISZgJg9hzAwm6Hd4LM2Hp++rM5NEm49EB2ztIpG7Ctja6AW0ZZzJj1JdYxctftEW
TJ7bIVLFnt/R4V7XqecmckscI2N8YPXRVF7FTruXZSYbG30is7LRlDdMJE6pENPDeHp6j4L0w0Dc
xstCuoTQ02/oRsgLZlTm/DzRIQabMsXVlxrx80exOadMCvUV9CFOR9HrwBmNtjTQuW/KfmcFkNt3
6Arm+YWBjOVzrO4FBIAoetGX5nm/PnmFnXlakGoIScrO6fYg1HRQRp4ZYhQG5STE3kcv35VePLm7
YaZqvKkaQQ9TA9hGKxuoCl2yCvqIH+MvdEl++NxqL8Rah6uZspW9WofAC4oqzivDTzK3wsYxSa3F
OCOaLxUBzh2RXwdafVZelFkwSQayihHMNx1hAGvVWGdvjKaW84VVf/Qo54pDI9KBogwmgiLU6eet
67Yrh7Tg9tHod4eR1D7YSSvwVEXOEvsw51XcoNHg5VLGF4Y+k06Y1kK5A/ENa3kdB6ZgSKcMNia4
Sq94Z2HUiCFNjQsYcQEz+gxHqRehBuwRSbcKC9UM699n722ed8wdLQreKeuHiiNwNvWgIfh2nmSg
zHSlhuu4U5V3QeDqzOZhZ1Ot4sVsIq+1CuvFlMERgWbk40u/qNdX2JNhl/v80MULhQyJ2Kov1fPT
b6lkN7TeiLx+gDNas5ClRm/XI7r3jYsoQpRnDsyPT6/gmc0KM9Ok/MV3pBGxGlKkJeDFKHP8Uhsc
rJQX1tc06dc8AS/xsc8EZsQ72P5kyrzJ13GSzMg1shZzAfx82s95GhavpbdYzXlQ+xHoRDCnu5D7
PWB/1ncSj9gHxS4QweyT0yWlQg3hak5szHs7pLHxXG2bQ0uX7E7TQ9O+BRMgsW+0KuzJ0X1tFvMc
YX1rQ5qYB5G2D96/RY/dG+LG73HFrMsd8FWeNnEicFNt6UW7+z6R7fsCvA1WiHEg4l3Ymwl48AJh
1FIY2QeUafJbPRpV/VHOaSN9LzXGV7ntLBaTSlr2rqfqYx+RWQqqg5YlUm4noZnDTZTWrbudzcYc
tl4/OckWzVXje9P07U/yvrp8EQlLU9tsEOn7GlCpxr5pHWcfZ6p8Y3W9iceP0jCaqJRysLAAlf8N
p7IBYTYd/zBIJQZLMkya97HzcmfEWhufuV2KpKALA7n1hoVaNDbbPJXBK5onffkmkS6qG47sPXR6
KVBZuDXXKsMNExj3JqfFjlVNYY6fDdyJ21dJ3GHCMaB5BW3Eaj4nFXnxNnMM7YsKSt29wl0abDFW
E9P7tq+6d1Vb4NpLg994J+NE+zE1wvwW8dZqjkamzXe2l1WCj5ksEIVAeNMuSHlQkf2OFjLyho03
cT+J4K6JdRA6hCD7TVBZCf7ZRRh8i4qF4gIDobpt9aB3fObU35ddZwWvoDhyaSOXgRQ+nhP5Lc5T
ldrCUgSUgWgLxJzBKvLPA7gsCU7Xze7HwTLSfQDQ5rup9xOMQP4d6SY3VGRsLYRHvrmhMTCfuiqK
G7DWOmLbM1ydTVhi6EIQgnQEH5EfdFD54gUYwxPK7vR5wOIzL2oDYGo/KqwxMgnwUMuTqd+2Qoey
FckefAM2LcJPm6rUj6PwsNouRa7kLqwHfO7GPpXfSiu0sFgxjMHZwsHq82ssH7MvY94hk0s+fzWh
5wPL1oDrsLFE3chD447B19DVy6+mRLT0UDYdjmNOoGvFHnC69lFDrVXtUpU1dxXRm+Dd6fwM9lmI
uUo7gDxF8k2xQ0aaUEM25uY+JDb9/Dd9Og6jSmpJ1ALEe4Ay2XibcEKX8cJ77Ex49AgviwgbTQAq
IqfnP5HVYkiiwFYj8QpfQYdntU/HMfoITxddU+zUCr/RZEgqCX740ot7RUp/qBAg4UeEtGmrwAtf
JwNlU02GEZp+LoD8HtQ0C2Rh6jx93Rgwi+ehqN6EQO9/mq3E3s+eY+OuRJjyD/rUn3Y+zwQwzyJA
ohzBWpAMnq5DDge9GPRK+C2/8hZTPneXZ1m0ezqanEnYefUuC83zkGbLarVHtEhlKXPhC6X1iwH1
lBH5Xb3L541OBM22ncThInImVf58euhz0YXwTPcKLuUSRU8niPBkuKQK2K1lSQ2FDmHUo4L198aq
XOeI2/Onp8d7PFWbtrq+1H14bSIkfDpeUAWFZkRYtM5BDi4rgpUQL66EVXeDH41lbzRlzeMhmhE/
efaeRliAGhhyQwDGH3VdaQ0Zca0hhFNNYeLty9aRX8M41ZNtrQ+4m1FYx1S8Q5J4AEEYeZfenmfK
cBRuaagtjxbeZuuHSztFtomKaH5lx3YU+r3tRvW2iAvwKMiFBJjL8qQzNo0WK+nTE6i0Q2/CICEQ
6S1owKJILyzJ4zSGhtsi1MuD2KLcufoaKcJvcswQP6obRbfYU413MynDuu6b2P3y9Jd/vNMYi0vF
oxmGKpC7eh9WoVUXpZ6lVwX8mn0k43TvGqJ7GQEPPFhuH12Y2+OdxpuFxj5LTuXadFZHt+9jALLZ
7PpunCAJboUQOK0Z0Dtc+CMEJ/COulQXTvKZBV0KhI6jM0dAE6tBpT6CoMACxCeEZLdkFGozT2AD
w07XL8zv8dWECDcXBnsCksqjxkkTRrYDaBWpZasSB7DL6XWbTJd622e+mkNzBssxDutSAT09rwZO
jNjedWBO9ATHmSbQ3iqoNThQ6gOn1IguVBEeIN+nr2EyeZARdPA4KlTjTwdMxhmJel5t1IZFmVH6
crn+qGdgmTEOtbwr8Ru2r4Y2Vfl2MIIgQHfbiF6poXFex5qJHqg7jDQAk6DR3gUAJkPUBWSevUwg
0QNGlfHcHVVltXeJ3vbBrVNM5qc2mLz7OSQnOzy96c/sB9r1vPZo4yEPuu45o0tPjmu1gT/qYsRF
1QjqaC89NtBmCvEsfP72Q34bIAJBC1Ge9UtIU65XzeBz/KruXNz4iiLX9lSNm3dmlpfas5+RgGaW
5iRAVrHcq6efqp4M1CoiA6HtXJHnhr39qUNm6QIi6Mw+ZxSQDwCC6MusezJewwhZNuH+Y2sRWVEq
k+5eR2DFvTDQ45yH6bB8ukucWC7E0+nAb+pr28SHeHZiyF7k7YI01FXbRnU5shpYdO4rd4xexNOM
4/3zN8pSDuD5yrZ/5CaSUS/WeoXYt6618TtSs1Z8TBFLuBdaY1bvnj8YpUGwcrxhgXWtih+hckNs
FBe1rabVNn2dQI8v61q/6g0vvnACzlwgbHzQY4uYEW/m1SaZ8S9NTWPS/DDD1TbrYSbpIR4YbTN9
nTgeF27FM7c+zQrwc1TSaPiu28mW3rajlxsaDDjML4WOMJs929kLlWbFpqh67aoxcvvCznlc0QFN
Qkmf8E45B7zu6c5p+6gdid2aL6rc1hGlALS+TWtDWfvOViNouXywvY1Ew+eLJgL3KJSanmf3s6TM
CHCBfADaIqgtrcuIaYGKiGV3mk/hEqmkqAyAb/WhNQxY2vcIJ85eGCqMf6bm7dPb6dwJBYu8KJtS
TQLhcjp9jmLUdyrX/KyekYbHzXkb8q6+ULo/Nwp4ZzqzS7qKUO7pKEqrZqtxS74sHApnM9CHk2gv
eMq5MNC5Hes+JGi0vmlQrKZj99AGrCBiOg7VpMRrq60X999NPHa2DcTRv3DyORbQkkBXgkxaDddi
bpFV2NyBW4GAbcpS0X5qbQjo/V84HPTQl97rIln+6HC4Fg1u0WUYQaQtIK7OTbo7PcpN8IZ5B6Ov
MCumB4fZe/4lwH0KJJ3cF332R5dAydZvZ+bYYZ7hU5bNNrMx2/dZT6GIYmuxf3pHngm7rCXxFpoX
HLZ1XmtlFNWXV62fIZywQRkcC6bIRZJlUpfcA85sS5osXKM6SGWKnKuzTyu/kEZWe36VWPFtJoro
urP75Pj8CZGCccgBGLL3V5s/BBqAgJAgK0qz8QZCcov3rxH+wP272D091Eoy+eEiITYgvI4WBijo
dcAVWdUYeI56fuKp8sqk0HMYJ5EsVQDU1/QA1aoMG/ptFnZg6VTfbyrskD40cg6PQaa5F/AfZ8Iy
BEUyAMBrROZ1qTWjwpI34xL/VZXSKHTL6lh2TX8dUtDbxho0vLiBSkTBBu33p9fi3D6SuI0hRc95
edQqhkyjHGyNoVnDh0peDPYIHMotTLCztjYin/EXhuONyrXDBf7oMR7LuOoKidvGqKHJG9mjdBHK
tofXQzVh2Pr0YGeuOVT9yer5X5ODskp3hmD2BrfnM88OgGdjHLHBlEJifYtgnMp078J4Z2o6ZKYo
0AIlFvxnnQvbWo9BttV6vspmeCFw42S+7URkQjQL9EY72CUOvTeU+VV6zEOFl1pUSKypvHycsgsH
6uGxvXpnLAB7LArZVQSV1YlKUGgwE9cMfBQqcnPrUYRZVDjyMnq1UNjmTZQlLtzpWevHnZal6U2f
J+MPe7K7j4hxlCg/dJkdbtDvSwzigpHnR73tnOuJqtaAwhoqVRdutXNfbMkuHipjS2fyNAIWQRyO
+hxhxpI0zY/Kk8hFpGn5CbxcNu2KpLfEhf3/+OzxFKNTvjwqeNKurwKHc25FRu4CCpiH+gg10fgU
WEGt70gDsnavKmj4O0A55ttZKe+SGcDju/XBxmcJHfryzl3ljp2lUg/NN5e8SjYedE07cQ7pCMDv
Qnw6PxAuN9x3PGXWEN0IfG6H3L/j12HoHrUoK66gGl1y9Hl8mzAdogSANYot7LnT76eysLHTUjFK
GmUHY+7NHVYHSDEA2ruwvc9OiCcQJBLgiAAfT4eKprKLQBM7eDwBovFA8SPj0Hfbp6+QsxMijaBw
SFWHrOx0FKCw+qwm2/Ejp0FDzTPqbdPr8srRmudnSawdT2mKkTjDPQLD4jdnxWM10HPgqti6hY6T
qBeN23kqjb8yKxckDNGc8Lfe9EVOgo1CqePP0fjBACwEXHpQRzjRw4XQ9vhALwgrB+MfCfyDiuDp
+sUWKMPZHlFjRzbsKjYK96Dn6bAdvUJA5UHL7+nvdWY8AMWAOYEBAidb11aCSIoCdJHrF6WtX5d6
kCJIM6t9IVW/Nezh0pV/bjyyTQ6VK/jvmq1QpEVE4tByfTiJ/rqj1X3Hu61WLwJUPL/pQZmICy+x
MzsSpgLgTQB7C21pdcTCoW3STqtcP0INYxOXQ7mhg+/spmqqLtyN54biw5EckGoaj+BcTlu24Mek
68/F7F5HVqt29KKgLZtFf2GoM6eZquHi/UMKtKSAp/sk9WqJIwmzkj1V2rZR6W5stOHCvj/3tX4Z
5SF+/4LBk6ioV9CFXVR2XcCXnphoPk79u8mNW3/Mbfsv7EY2PRVxlH+XpOd0VgPpG2znhm9Vzkjh
Q/e+QwJ0Whx7i4NpJvrzayzoNlMwRducrOdRaVFzsb8LtdL1nT4I947yuoMNII9223iJ87F8kdPs
giIwHELID7gFUdg5nRsKEQh/5wVr2ehi21Z0yFKTHZnmM8pag9T9yqUNXsMnwBy1Ed+fPuhncnjG
B55AFQSpbPotp+Njyp5GiIG7/uAkZuXHRpj+8Oq5M3dp7CK5lgtbla+RMGqGo9sItCG8Uaq3uS3U
dUWJjLb3ECV/UL3/tJt2Jp3gLgDhCRsFTNU650L2IOmaUTrUnayp2tCuM14mOFd96VBlGLb0vz38
PaHK/zRQjQv/wimiy7WQqeGmPOL/wIY37Noj4bUbTe1Q4MEX2DS0q6eX/ty1wOZaqNcQGPkXnK58
FDomonO0HdC/mG6brkj2SQ9yyx2rb0+PdCahXkiuRKoHXhHvhdOhWo4UOp+W64O96F+hECyQGKDP
YW/HIrM/mThrlKgLhsOVjqrCvWcMtJ1b7VIT6cztBJERYX16ejwoHmVpaGFCg5k8v0A04LZDOmTT
T8Wzofk4V+gEE7pV3oNkzelkG9tEtaIxPD8okjh4qI6Awp7cNrvwTllWbXV0F2A6FAu6DEu56XSg
KA8XgEcY+JAMymCXKU3WuyZr0vdZFtgI/iVZ/VIarX6peH/m/oWcD3DShm35uPMxNUAAijJjf2ap
8aJlta9HJwpfmmHTbovJtS/kiGf3z4I3BNrHqtJ3Pp2pUwpyRMR6/cyU/afUDaqXtopceiT0DqIh
wGYmJkeFlOodEVnOoR21lzbPuUnTPmD/QLM2xbp8MprYn6qYLlbXWOmnMUHt+mg7+aLoXEhT7vk/
5vRC4DlzREnBF9khbAvAAa4CD2WPAV15Ah1Wad0W+7h4I9EaOSTNdMmR4dxQjEXpZrmGyZJPl1hi
M4psdESMA1Fxn8We+QOt/dnaRIjn1Rd27pnrFazq3wdbDuovAVzXh7GwJl4xdhfp5lYjC//UzZm6
GoGPLQJBIYpiWeM66J0F2eg/fR2duwZ4biyNfXhriE6dji7oPZrepLn+YkxyG5vp8AKmgLiQMp9b
UN5Qy0UjlqLM6tvpKflE1U1cr5PV7BfFsu042eY+qqvgwnKemxCVUlrIAEUfs2YQxEdpPCPrChDB
v0qDOd65hSz/wihAMJfX9dLIfQQKaBM4dkVq+1GWR8c5zUvU7NEAffrjnKHcIF5LW5C0GK1yyuen
X4cC9ljNdm77ZZ1VcO0M9WaSmrfhgFPTM1N7WwUTyuxijHeqCvSNBtXtBSg2mpZmp+10bVjsJ+rm
Nk8Q0Q/mxLrwZc/du9QJ6fvy8kLDYfULg35JFSPIqV6CrZZe5tnG2O31ItL3o2FddJheelzra/7X
4VaHBV4lqnVhiJ933xtfAoRFvnNU+/zQlQ2KVHljpn5SReW7jHcnpT+6reZuLN2kutBuOLejYRdx
mS1NYrKi0y9TmmKyK7u3fW1I2o8euj5bgGThq9QqLtlsnNvRi+wwbaqF7bG+jfjykV24k7OYo8gt
qJJ5F0aAL5/ea+eudAr9aMTxKZ1HaTYw6iF2uWZ8DMmcq0i5YidBjVHmKIvXtdlfsmU5s3EkGwAX
Qx4SmAmtrgRIb1VbeYFNWj93N0GPaEIz59otKzBuR8sqgI+pv3Cx0/pG0gnrMpiR68eSSL0gdDUG
lW0WoDBcid0waJYvOiu+AKI+s55wEBZFH3onHN71To1mROfriK8WV94Wj7h411dleIxcVHoh8bW7
p7/fmQ15Mt5qPTMdm6Qe8yAfZ9t426DveetgBcALoU4uxIyzQ9HNQF0bcgwp5Oner0Yn6wD+2n5e
JfkGdXz1aqi14b60gwuTOreIBPuFnQtKnOz8dCS0klQNsAuxvDLu0ccb6n2j3PZmHtz/zdl59caN
rGn4FxFgDrfsSEmWxzncEDPHM8yhmMlfv09pbyw20YSMnZ09OF64mhW/8Ib0kAK/3gmu5C9fXS/I
L0nWJSINkk76erwhKRSU6js8bBvHyQN0tMsvaalp1SGrjPGna09efpIqDxG2Kggmd9mQBvfXceO0
U9oAnUFvioB2XZ3DwlTl/cVGt69b7WTVJH+8QWLntG8EHVxdsJGR8ZBYkNVusfQ8yQUiqgQZXf2E
msfwznYX553T2PZTFHaVd2SGcNhyOi/6eP8L13o59D7o4tGjxasHuy24169nuSOfL5QJc9HYqTxE
YGcA4HSDCtd86tsRrLMmUIg9TDXZJJoubRw+WIjP6f6gFHV11MPevDSTbS5nqcqw+MJNsVAfsenM
jpZbN+glIDmnH5zRFHsUgq2Js+DUMHfyf9f97B44u1FbHsAIyrh4CeiKcw77OP4rT5buwVMBK7lZ
q55w8nBP9+dt69jxCNBpksCum25i6FRh7nYTjueFOiJfueiXsMDrJaumPW/QrXMAfEfqJRBF3eYY
HDq1KJckKPs48y4CxAeShk2ddz/t0NB/uoOBgDm2h6mfxFLNWiMD2uHPbn0uak6I9/Pv206XkXtd
Y2J7EbgITJ48vLJPsxP9r53jZeeW2XiKTKrGFB9lkxsxmNf7Mc3SSDXnBGANBia2HycRNKmkV5Bx
jAvAkYh9et14SsC871n6blxw1HtIoKhuSAjYamgdiwDDGHCxR7TU6d8Vg4sSc4P0cHus+LOPrRn3
Yudl2phYbLAlYIm+PrIbq1rHFCd67aWZcgUj/SUXXfkFr54vRYdv8v0NuzWvzCYBIFgipADkn/+W
2eSO1SuaXoXXPG+wTVGVgmwGLueDGJ2h8QegBSWoiQpbhPsDb32hxcJIyC7cxvWzMata13f5SPM5
72L3iCBkqfpw+VLDd6Zm2QmBN64EsIKsHt4UUo5qNZ9Or+Q8JbSbm6nWo4uH7Vjsu/PgdtcqtZoK
/S3X/jd28uhTqUTt/ParXFJxmWjyYiiJqy2UKUPMcXVDABq68kXzCuD0kdNiBdYSZkxPPUze6mq6
adUEYhkH5ev9yd64K6RODdV7eu6codXnI0ZUaXOTxgHOV87wC2JHFz9U7L/huOgjDIzaddISHkaG
alYPBQGVXK/Fe+X+z9hac2YfPBXKhrdQPIBwYs5q4EzK1EaPudunvpv3cJacqNg5QBuccBfXEe5/
AmZ29jqdrUo3zxY8L68NyvjRO682IvWMfElcUkMzzKBykBNF1Utp0UaIbbVov2G3lE4HVY9yPPqQ
e00vDnzJB2tSlP5xVJT5eerp7+xszc1JkfkSUAhk8daRmlWMtYqvDlLlyYija19n0U9lGBoTY6QG
VaP7S7B1mbEJaT1zmcK9WEVrBZLFWZgBUIxLm8TIEpXlm268GEGEb/nfCednPt8fciNa4kUELI4j
CzXzdfmCGAe9A6Q+AnPWinNbY5u2jLZ+uj/Ki6/pKi4kULE9HMC5zW76mJm7JCSRFhFL08XFL4EH
cvLYWtqc+I2+4JCWGHrkPWAPU06XXnUWJaj6ET+IEPBWGkS6kaffhGnGOJQ0RjM+hiUucfGYoPja
GUNtHeYldWaIHHY/P+ipUzcfE7J1+1/s87rOH4t6IqqBArGn07JBb4DhyaEBpUs3+Ob4jqY2ZQBc
k0DxcsMLUIJ3JsoIQF18Mc9e9K5P1bo56CGKKoceua3qXFhmq58NQ8mfay+Dg3d/trfWlFoRZxmJ
SdI0ual/ezZsTWlVxJyTF6PIIBF2fYhz4Hz3R9k4GsQ14JPBrNPLWhcuhNDdobGxPy8cK31QCYf/
yrqlvjhJqf24P9TmBwFv4B9sV2+iqaVIm6RZmGI9iqbLBPACr2+Eke+PsvHayr+bYw5dhghxdQ/n
qshUqpaoG/fguhWnEbiWNYAJqhriWm3q3bsIG8TL/VG3v41J1Kn9oLayen3yZTBK0XEA9UiLCt+b
TSU9VsLNd+Zw45GFfCO5BQiAQGmQf/7bpghHzH/tCAf5LIpJifhGipSJoxu1X2RlOF280E3qZ6r+
wxdUV3BXuP+dG3cb8GQdgTSIDkBbVrFMJJZ6MjP0Wsy5IS3DHeogClE/l40aXssO5/Y/GI93lRxQ
oufWrzqaD1FNJTUOCqtLzwuw4Ku51MYxmeP5mzqle8IJG99HPRPpVkAGNHbXrABQXQ4kBBEFRdbW
OA2mlj+mCW5LdTJdVVH+wcuEPiu8YlydgQmtYWWOMUY5rYsomIcGPEiX1+eZq/wMj3WPnLJx0hmK
FxBbZ6kwt3qWuLrTMRZZFLR24gGUs/VHTCO1oEZPLLi/aptDUa5lq0ogyjqTQPNUyytcOK7DCO11
Sdv8MRSR+6AU/bhDudk47ihjUhOU6oA0ZVcbcqm0Yhz6LA6W2ZrLx6ENDSzhSQiNYy0WqM4zRrLh
dxTIl/jb/a/cQOHRZQNXRlOWmO9mc2pWJnSL7nRQLWg9XQCRwCidXK/61cad/phNBJ7nfhGYntE0
n9G5Bftmnx1U2fODnfb9fFCM2vw2tJIMLvreeept/ouTbaXJc6RaZvz1/k/eWhgg9hoEL6oPVABf
Xx94ddqgWgbvOgorOkQQ965UgfIHMp89AcCtBh0FDnSyZAv/lj2kmMAhaOp6EsasPyeNMAmEq/E0
4Op0KEQcn8ainU4CpfijaGL1gIftnvbvxnWJ+gldc0I/XoT1ddW27tikaiP7rvXwX4WS/AMaGeYx
RHL0MJvJ+NG1sCdOxbCzNzbeA7I96hNgRkn51m1lzGcrFG1p+OKE1F2RBrH/cnD23nm8t5ASRCx4
Xpgoq95Spqa57o0J7XUwWCY2tXWrmOFxTro+PuuF0fwABpN+6/CY/mZ1A/8PZhqX5JqY5FZnZYkz
++J0ixe//ZGgaAcXXkNPh/lfP4Za3sZ07sHKNk32Dh+A5T/bixYkkbA4q+ew/n5/V2+sMjA0JpoV
RnX5Bi84OhHSL/S6xoa+i2f/52jJ+7ix34nI/tZoxt9VCVzl/pgb944knjq8w2CCb7LddoQU0GQT
AOTIqH60OAEfVBchwQgD2mBc6l9qZps7d93G6eXoklhwcCUlbzWvtlHE+GRVkC289AeVpg7DM3Tp
62Zpjve/Tv5Nq0CfUFCCuWlu0ypYBVF2Y9nIOZs0thNzSA5KpyO71Nq4mflCcNr8yu6s4VjFmvgn
apYWz9uiUd4OhyMOZ3ZZUtpn68uqanJlSAQFBa1W9MJ3MtV+bh0rhBhkd6LaOUtbk4u0lWwyUnO+
CYStdgLSalIsGZM+B4lSRV8bK04PiTGIP/mw34aSl8dvQdyQKEM0FUN4Tdq0vIhe+WHU6XietWz8
g5NIQQeyHOJHcBxXr2OBSIWehj2cmWLCvEyP1ael4XJw56o7uFNrXu7vm81JJOZmb0qY6zpcqw2D
YlouwquhZojgIcOs9ie97Yp/DW3Bsu3+aFtnkNxIqizQ477pnSWlKtS2s+F62FYbYXSYFOkzVqhW
dtTnuabAkupa7KOCkey1pLc+lDAccDKXvGxHvl5Cz8DtDQ9Sjr+bDiepx/9cVhhpGpUpTve/cmso
Kni0lR1AXjeYLGVK7NmN4T2JKlrOPX3WQ2tGONv07l4FeGso8MFUSMCFglZaHfsuHtQagLpzzaoR
W21Vizh7eJIOSy32GBxbVwyBE21B2W69ibRHxyuzRaUxWJu985dAMSHACkf9ADQf0QCtG9t3pFlt
ALF0/DHSmtnLr7deDbCUFgpaxCg3/eTIzJRlLCwSwzgM1UAXYdmfF8om/2IRHf4nUJ5uj9GYG9+I
FvI9PN/WVHsvuhUU9vkF6w1ED4+2g+dcnWIu3neFPZ1rt0W7Hwz5t7dvIMqPwHjgOILAlT/lt+vG
qUScWDR8r1U/hGecuZajGJLsQW0xELk/1Eb6BJeS+j0DsabrK9vQZ3IrhaFaz12eattAsgaQ2yEW
KV5hWbO3YTc2EZMnwTTgwG6bI5GVln2yuO5Von9bsF/W8kWAYsRcyaiiH7OV8XphJGahd+NWDzPu
UP/e/+KNQA9QAk8yt6xkPq2OzBx1zWJUAIf02nIOTdvlxwGV+515lUu0eo/pFdKnpHYJ3WndbjNc
ZBD1GLh2P7kIaAscK91Sny5pg6PV/Q96CU1vxqKaSL+JK/U2mircvrJ6z7ti/JYNV2tMMrxtO3ob
/yAaNnrftDoPcWzo+7z5N1I662mZzORZq0Oj/rqYqAKdTBwdx+cR4aTpPHZizr8q4+A0QdbNjoay
VBUV7wotLj5VNX0XH0LQ8mwPGKsdZmnD+zTUmvqJBnDXnBRkxPvLMofzLy+t0dlIwlY3zvo4i2MP
JrQ84DoVJ0GVI/Qvy84amlJQjOOHeQz9xsu975ozztMHhPm89qAbialdy6TNP2lLi7NEC2l8OOqt
V/3Xmn0OyLlu6+6QFqWOxp2NzZVSCT1EJa1nK7mijT/a+HlNfm1nZhnk3SAG+gwm9vJ16eFpofZp
BwBJpU120ooaYzW3ds3n1JvT7BsaeYa6szc2zhzcPpJtTgEbcH285wYTzV6eOapaymEc0zpQDAzR
itJagkEv7bcHSowngU6oK92qhCSEoKE1Qk+1RtX5UOHC8dDVAK8G1ds5W1u7njtQRVmXUjpZ/uuL
qxtQeEFpNgpi/M6qs9OXUXTQsshtzzqGxnsIxI1wgpdPmiwY0Oromb0ebhaAHcidlWsPMOjM8xh9
tuap9VPkm4+paZpHKsfjznHb/Eb+VikmC7ZpfbKF3eDbosK+L4exDVi88BkxL/s9ROfudP9kb12W
8M8RyEUTikbdKvlvncmcx7ahLwFgZaAjpEcULawmsVHtaVL3aORzZR6SXDUfoFuhCpfGjiGu93/F
1geDO5ItVyjHN+8+1HSsdieqhXU8Rl9Ay5YHc2ncr4Witzs79eURXV9l7FJq5yBmwSavvhgHZwcb
7o4GFYHg/Kn3yuon/VCn9us8MeNzni/jfO71sMwfl0RJn6KOBpqf9pn9PUOP/7nIaw9f+dxSSuwV
J5vurQWiCQqSYqYfksj2cMacLCfxlbhvvoi8xLZ6bDsVGbQuU4pDSW/kb7Ab6VdC1VI5Q8bWHnAj
wmcar87ysYnC5A/YZlJs3pOGEsAy1/t4oianaLauoHpTfMkyw7vU+H/6uToZO2u58fhJDQ7GQWqb
J1ieqN8ii25IdQ/BBk5M1uWo2xfcvVWd7CzjViWJUjOtRhoz3AbrHkVV16bXFDgNN4k5PYnKQBbD
klrensYUp6Vp/lPDxT9NdvZ9HOIEwSLt3/u7duOS5SdQRQK0u6EWo/UUMjFd55iiBnBVzCwfsbys
lxNAIe2sZWW0AxrYOCZcexT4eexNib5+PbXtYmPj3KI8kgFv98twyA+mpySXXuHtvf9tm6tIDMy1
91InW50SsUxGavWGcrWw5bmi7jVfR6+xdpCiW6OQWEtAl1RVXReFklLg5TKGyrWNzBkzFYDxegeG
9/63bO4VCZJDSJWS+k1OWLl4Pk8zBXw1bJzAgxJ7LSfDfD/YVL4tb1r+o2et2r45ePaTUVhLfAQB
Zn+4/zM2nhIEVVzE8LjRqWGsnpIJ11s8gBLK+tkUX2dYpoehb9IToSnKz97UX2gb7ukObg0qsUrA
D8CWw8Z4vWUEnanCjEa63HGE9rqqhA+G1pbvcuREMU8oxUe9F91OhWHjUUE1hg3KRSBNPVZXQNOK
xJ4mhE2iOKm/aqiknqJOAFJcjOQ4KU3xOEFUP8QTL6dW/gkDQ+JNsK4iwbmt2qhoVEltNs4lTc53
ZVeXR82r/w1dKo2SdPvmo0JdA3AHOHSYeDftr1TrtFrX2/AaL47+2TGwg4XuOu+c/ZvMVLIggGKZ
EujMP/Io/XatzrroREdX4+rVrfuhGZr6fe/p7bHPe+dZFIYDCa8GlAh+6c2JBkNDKpFajpSTielf
D42pWZji59BfpyHuVX+xY/GzDZdl9p3SCvco8renVUqHk3zTkqJdS1vi9XDR7JoLJFvcYAbiaEQJ
KiVHEjRdoveDMwn7qNUUQg9LWWczfMM6130sl0tiastK0x08y8a0kyB79Cw5PVKo5/WPSdPOVqO0
HPj2Eo3bDOB+cYqYjW+p6N3vrip68xy1hjPSVLJIJu7fGRvDU1GWDwzhEa/p6hrul9gYRjr8V8IW
41B1FJb8brFbv8yS4aktQXXWee486H3x7e0jQ3SWmSVv+U2zwsMxiSJLM/IAhA0aJXX+qJammHyz
KMeLtkTuY9OI/gi0OgzuD/3ilvIqREPvCWwjATctIsKV1Q5AoQwPEM8ar+niDA9Z05nZcS5D/agP
8XKZtFZ5qtPe+OHN/UDXKGnPqWqEvrBbjMKJnn3U8OL/9WG5p/pzc5tKISoefP4Fcsg2ZETw2yGs
DIjRcaoP135U7K9uiQRWWS/OBQ7C8rnxYuNLb+bjl/vTcRNmUHyzKGbAOCfx4UF+PahQKOSCxu+v
Y9qj26yEXhrM6px+nsxyNE4NCr97xvI377Ks95kInNGxkXz+9a5Hz11Po3q4eiV5r6Un80mlDH66
/2Gbo4AdQgyDx+IGKtY6nZZUbsvZIiP/x/Di8rnTl2jnMdoahRyNVwi8gOyRrKbPzN2ySShaNKNr
XdphqrDk8fY6BVuj0LB3VFCyyEesYW/tXONOiRrztawr5VCXqX2Y3cbZuQ5uEUksDLAcKRlBd4+y
9euPqQWVChutgas5Ou6l16uoOWLVrf2VGw7/0UlH6gwUQKznJamqv3DjrNwjMakBMzjvzPF4fwVv
tibsDXAkyKkT0NBRkNfX7+fBgcPvaGKR4gSZ7hslVReU0NUq9m2vwjZ5Iu76dX/Mm5mWY1Jew0UO
mudNk62rq3hoAYBdFcLTv3qza5+LOhx39ubml0GWhQnDu86D9PrLMIq0LPRWF0IYZHsrE5PFtE/E
R9q3+kVLYm+Pyn9z09MP56jRVyNII2panfJoQgycVZ+vS26mJw8425NTNumnyYhrf9Ii56JrlbhG
XRK9tYMoR6aXwP/wxlBLfv2pdkIzCBSIelUUUZ/Nwkg+mDO9BNtTuj3HSvl3vbrZ5Vi8Z6yeBMWu
k0PXgKvZ1cpyBdpsnprQm5+6xo4/jY1Z7LEdbwMJBkP1Dp4RwS8RjFzj33bnRIcQ2TmsccZcEd+M
UY8fiUfd5FyMzeD5g4kGmd+1Vve/MfLMZ3fwpvdpSkVwJ4a43bFEMegWwE9DW+NGIVpR8BRvzcG4
lkoWH80YWIPZt3t8oNuplaPI76QMB/FytYyyjAMQCyV1THbFQZ/z8TAaU/0p6SlJ3j+Ct4eDLj42
PMCqwdPdxPepqedhlqjGdYZP6rsY0p7mpXVPXVEkxxGI4k4scvPsUq9BL5V/0RyB5qG/XkgeBYTQ
+xjtdC8fLjgsiZ9VlSJoGtVRckpzHIR98H3qTna6NaOyeIpMGqtH0v162ArepAN53ryCbouPwJeG
Q67RQawUQ33zRSrdYnlykYSF87C+10vCW6Hi3XQVeSaCuOuzL5Gwl6cFb4l/vZk61k5OLF/w1wcR
AA4vCUeE43ijQWuhKJrUMZS4EZ+ovxHMdsQDDFhQ2kZdVMjEItxuXfKmwLCM8mdQmnr1v/u7aGN6
ZZOLp4M7lud/dTxDfWzzOilRJQo1xe89Bze8LNROrpu+WTyKQjGng03Lk3nb7ZrnmNJ9BFd4qYz4
AlPIPi7Mzen+B20cC/gCHApQexQY12A6eHFWMcBY5goXDv0KC32B2uqPsOnqC64H2DzeH3B1sdCe
op6HoAMPL3AIssLXG9ShNVpSds8D0k33yQrR8O3MeC/o3RgFXqgOCZ4oVELbXo+SNz2+jm2eQ2LI
ymd8+ZrjUrl7zLfVGZffouMnRm6rQ3676Vg4psiyGjxcYGpl7+d9pp1g+v/jDNpS++aMIIcf0R7e
mcHVMXgZFZQAkS6FNZpbq2e+7zoN6HmTB6OVlJ9xDWkfhhAnS8RY08rzq0xIbmWfAKVFh8T4K3Np
MvzJb4Aqyt6UwO41Hk0xzHkyzSkPkLR1P1oGrxDWPw5e9GF6sJOleaconvDtOS2+52ZTf7m/ibYm
HswSPQ4yDIJw+ee/vZJ1Tj9sqJoqoPeG7N88Gj9CxxZ+Vw/dQVf08h2MGW69N4+KgTlNflAhpHJr
IPsyNlPrzaIKFhg4H6JO1S/CntqvrTq579I6+zehMf39/pgbG5n9BWreofJ/m9JqVZl3SzOUgVcJ
472oFOHHippf74+ysaXoyfIA6y8W7d4qeUW+BtSQUMoAOVL3pyvSNDuNYszqawniLDoWelRWeM5E
qe1nlYfmQ92GTfLh/q9YXa5yYwPuod5J+ENtf13vHzvX6zUrr4IyDNvvoTn8by5ny1eSXv98f6St
WX1BYkEW4CJfv5KxVi9YuBVVIMKww/c+ss6LMWWX+6Nsfg933MtTQb1tdQnFbRI3ZrOUQZsSj9OX
afzKCB3CN+WNGJCXqcPugDwL9oO0CH59IFrLqtISZ5bAcSb962jk0OR6hbP7DoVUqw0SvRrsIErj
tD5SnbGKtx8N8lXSO9rsDjXM1Z2EeAbwwqSrg6XPlGPbD3OAUV1/GiuzOCJqTMQzdcZOrLOxiiAz
HEOltCjFzVfzO6ZVhNPSUAVjpBpnI+wr35vGPY+6jVWEGk1hWDY3ARWtPs1ArZwEKCyDWMtNP0vq
+lIbOtJcijKc7m+Ydaosl5GxyBJNMg25nK+XMcspaKoKp70VcTNdjCYUrY87SPFXPmIQdq5B4z5F
djPMxwGRkOxJh8aknJrZESPWpV65p6C2NcUIluCkDWdIv9G8m4o46hdt5uOHqfyf0McOhjAmijs1
gs1heD+BnVCNuBF77Kc2E8Q7VZCJtvkQjZkT4MqpHO9P7ypdfZld/npgWrI4fKO1K5JcbyZPlIE1
eJnhl1R47KNR9Kl27qJ4fDDnGPnddFDSS6Wji7ezuhsf6ZmkAxQJ4WWwYV8vrof7VqS0SxNQDzY+
K1Y1Pmher+9M5dYeQpSWgFwy8qkdrYah/DqSlxRNECmm+sVTmvB93ajORWm09lBnJpUefM0Ow7B0
ZxztvIOeTeKzpRTZTgq5cXBoXMEipZGjkY6s7qRk6hu9i6MmoDVePg+2VX4jdxZIy0XDzk27NbU0
4slWaa/yj/wpv8UDaZ0sk5baIugp9J+GEkYRe+iNfSmJ4CAYl+I4IPGJ/FY3ARzQUCFTzgLVKZG0
zNlpfM3oDZxRnk/1TH2y/SvSw/GNZqsvIxPpyIYtzMgbBHFeEgqlArYURZzoo9FBhoWz1++wS29m
ke8DUcEDQoWKuHK1YKHXdKWrZSnEGqf3S7hgfjmLvbN+u0HlMJRQoQQaJKjrDVrkUUKEGiZBNAjO
+FyAzPatpvDq5yErxvCLHneL+jCOemucB3VIQPgWVqmchImRpeujUpDqwf2rYa1h8TLDslckWYok
KOvYLqzLVnfiNg3KejYm3i2V8HE2o4KG0cSGO6lFOAd1Uy2OH7up9z+D6Df0Ic2o6WMYJ7K632WZ
rza4JfqTbbQ/tBnGxhmHrfhz29RZiUpMluzB928OGZMJNR5gLiw6QozVmpn9UMaY22QB0hjTY2qX
STBVOd6BeeHtPLebQxFcADFFV+Hm/lI8OmeFt2QBFI3surSx7k9V5lyTJf9yfzW2RpL+3CS/oPdu
SIhRUYHribqUg1bYfmc0XZCHkwHbPFdO94daOx29LDwcQNI4WYji1nx9dQzIuEa4KmUBsab+qzJp
HsDnMbwvCjSXGR/YvPgpWIOfaapm6YMNFdH1tahXf8D8afKDaHrToOGXKf07qx6sD13eWcrJyROn
Oky6W/6jhqGp+UM7GV8rF6dMX88LIHhjZMx7X7M5cS/lSiAXt3e/LoA304VMA2fEtQlgZeoLtRGH
gWrzTsS3dVmQwqNgDAuWs7wKVfAfjEvAnGlgJriiLv2cPIFneWMj5GV1eLIB/0jjJkpGr1cHlGLn
5Y6TBnbqucc0RgumSmb7eH8TbH0LJ5+3me7/raQ7zqILcjR9EljFbB3x4DLOkLHe6FEhv4UbnIa4
RABKKsPrb0kA8ccVBn/BmOnRX5OLVLFl98XbL3FGIY4EZQt0ed15mxV7LI0+YhR1bk6QM7Iz4tnG
TpSxsdFQdqYCJpWsiVhX106jeBXVv4y7oBSzc3KirEWObnLd0rdrHE3O9xfoJnJj6iTEXrL9iKHW
73tWxOjSdUsa0DOfr/3gliDrc6hKHiau3yYtRilZTY2/1Tzdy6zkDvut6PiyapQ4iU3ltXcjIdXG
ji0LKmlQeY1xbIxIKNBBtMW4TriLvtPiafxagv/5D0lX55dQrV/3P31rfKlja1F6gPa6PgF2aGVl
2XhZMJRFNZ+J+twGSmXeu4HtZVmEo5poPrRgkvoTNxYK8MbiZtVOgCXXcz0LKHLSyUVl7TZ0ztFN
NLCkyIJYHYqLMbVcxCZ4lo+dlpaf4ixN9Adhtnsl5o1tZlCqJf0gkmSXrbYZKtEjkqAWXo2jZcyH
0C2F5SdUvwEkgu1++wNHEslFI0tK5O3r+M5wWie2yjKoxKjqvoZv8UfhiujXZMz2Xki3MaOvBtNf
3waZGQrLakIy9j4rHhU3jY6Il6t+m35RUvV7FVrVziFalXrlToYzTasFeVCu1PUh6pNuFF5tZoGF
jO7gZ3k6fm5LJFjxB05UV8rLFNO7+7t3Tex8GZSOpyW7nxQH1vC/qkXjcMD+OyhcsXxA/DpCj2ma
rwiAYfFrl+N5wNT2OKW2htdgNRzSSDQn4sfmn3Yu9zgBW5POwwhYF2spcCKrOhe7J5la3SWwsFI+
WB36h8lz66c+itNjSN4EhjbD+vX+JGw8L/KiJKymZIv05+oRQ9wmK22lygIcq5cPXQUqRqiK+8/9
UbaWl04MvCqpGmGvo3d0S/C77ghklthVziW+wWdo2uJTQ0v2Y4aJ9c6juXU2OSMcS84LR331nNkd
4XnrKcylQb15WKbqZEU9vh12sadYvj0UcTl1UB6ddZNCnewJN4EiC+xGt3xLTP/UprYcZvzud961
zaWCCwByijb6zRWQtomi5CCZg7hPyyfVUcaHkNraTrl14zmTMotE0ZJqc6M266lN2zsjiRaW48vw
vgzbaPInL1nEKUGqvMGaNjL0oxdOwnko4yr+7/5WWQseyVOJmAE3ASoxxFbrrGExW8dpF0L5rHRR
uANOq14jBQJ2oCxNNn43tMTJv5WiwuvWpag++okyI8ntd55TfZmTFBVWfNCb9rBYqVmeSuwF7bNX
e9qeGdPGgvBLPRDTvAG3pBDAl6URN5ydtiWryfKkeKS4sXN0tgZhH9MWppfJMKutPIQm1V8gp0Hi
WtOFxCbzrWWud+ohGwdU5pZsYkC91EpXjxmyKuUgtRIDa2ycj1o4J+9ba0r+nmts2AWx+p6G+taA
UkCGesFLx3L1njnAvJS4GKJAqSpx7BIEBrspmt+5yvLDoPl9ur+rXkLLVZBApE5vFPifzPBXlac6
xMNgrIY46ApRfTDsJTZ9+E2xdaTnXX7SxnCo3rmhakOgouN5HftloLxvjvODjbW4dTZ6bNyPpWy5
/Z2mhVGAC0jj+Wh3xWD46pxF4aFLy8k89JOuAbDUjDg62V5iZFS1XYM6DMQHxS+LVFMOVRNlqIpK
XZJzrhbV2XNSpXkQoWt0fjPlqXEsUqehaz16lXNutKlK3n5HUhAnoOD9I79cz0ill6YLtw9hjdmc
T6OLqwwMBOMYdu28M9TWYtNVJRbnWMsC1et4IuePRsqrgKYnbw7CUi8/d12V/4TQpR6STNH/ZHdR
y0QdASEdHvbVdg4Bm5tFhNPlqPXOMaqM50gzyTexp3pYFmVPD27rjNLwpNbP5SWtel5/31Jkao+r
EcaaqtoeE8OKjjWOJTs388ZLA3gUfR7Zob7tTquIM0fCs5WrpncqfBehPbZF035EJSH7dP+4bH3Q
70PJBf2tZglrBslaF22ZFg+vg6lkxcWpUOj5g1GAX1MUADKBsszrUWx7meJB0giivGn8jLr4hS7e
njHixoMGihwkFnpYkt65ukDzJJ5yxO2jIHQMXBIyTTnBkU3OcA31h8Ju4kvk5uoxyrnz7n/f1rb3
pJYEKCXA1+sT1qudDhmDE9ZPc3JoOfKXasg138v43HEorJ0AYSOCpHSJg54UWCCYXu16D1wieaiD
jpM5Kx/MVnPPGeW/8xxhu4WwRA6bcN4jQm0OKhXw6Qrxf9Y1qo5ma55abhyMmh6esnEZDn0TWwE6
Hc5xqKzu6lFT3YlaN44Cmjc4BCKSBXHPk/v3t/3ptLYIFaVFBMQttec6szuSXaf/qgyecb6/iJtD
QS4BssgzzxF/PRQudvbg5ry/ZZK4594Oc79QiujZFcOvPxiJHA9cLQ8wKOHXI6WlV1hFjUyVawnR
H7QkN2sabFXxo8ArcA+QuUbzyTgL1gMBHmePN/iGVD1Fcd1lcRy0Xd8/ma6SnR08wHFHdyP7Uzsi
cXayimUpDmbYmj/xTRdPYimKvfbsxvnkd8jeF2eFzuLqs6NaOKLKUWhONEHaNY/xk4Gqz2MxiYHv
1yr3gH4QV1HYN6f7M75xQOWVwMMEj4jMS3894/AbytGaUKZusx5RqdT5VRh6i7hNZlFNsZ0/2LUG
nT7KuUCaKee9Hi6vRlMPK2mqLYt6x2rqE4haXfxPB1J0T6Jv4wpnC9HconRMlXrdyZiqBb+Lqlau
STGOBzhKzcOcqWpwfwa3TodELEqdSrS91y/fXAi7t3JokFOdtMPRAqR1nTMILv7QJcaP+4NtLhfJ
D0okUvZp3eOKR9WuKh3uVQyRxTqUXcXKhRqtj7TSjuNCMrCzYlsjAsZGeojqFn7oq8ClNp2JBwU2
L5hsFMNds+jBLqRR+Jwr9twdrbxw1J1bfGvhqIbQt5dI0BvcqagVsrO8j4I0STl7hekBl7b3Rtm6
tonFCCYoN9wWr0NYFvTziL+bUulBX9jYqF4aqDtn9La7R+kghwOzEVuX+2u4sWFkfxmlQbhP0D5W
M+qNVJTiUmVbWqn2EMdVcsqM0fFDsAI7i7d2NJE3nC3RCrL/BL/Tlqv72yuB/vEye+mQBEOM4fpF
L8JOHIsyD5dDP+qN8jUcLWGfjUIvkmtpW4o4hGULHEZfQvAwaqq6n1Q3pnkaZUZ1zfpi+JIXbWqf
Uyu01J1oYWtmfv+1q3uwUeY079oClQXQIkdzHpDxGjvdx1zwjS7f/z8xgMR0dKvxrVlne3mb0rSj
MU3RZxk+q9NSHaqSfrGhtOJ91dfmse26fmfl5cquMjBJFyFsBFAtaR2vVwMR2kZUDYGCU3rph27U
Zt9WtPjQ4yl8cO1cOaIGYP5gedTj0HvFh/sbb+MoA8WRFHUKjPLtez38UMV2N6ZRHNh6aZTHqMnp
lrpWV+iXaMKiwJ9Vp99LfDbeNnICkE9Et6Qi6+S9QJoJ9CW68p6iJ49aX7Vnaxwzf1FyjU1EXVXD
DA18YPxGEsLLEhORERrRaKEyvvrcKarTTAd4GSh1aL//P8rOY0lOpF3DV0QE3myBqmpvJLVRbwhJ
rSaBTDwkydWfp2Z1RlKM4t/MYmaiqaIyP/uaLrJ7tnzCydx6jP7yw/7pzUI/QP3tjMBjF/LvNxuZ
EICeOi9A6uJcxw+ec1Jh457CnnFlaQ/7X27Kn94qThK0QmAO4If88sB6UbUHLLC+FOVavuip6UFZ
DfVhDBwTXVXTknQpITM50rJb6i8P/+ev/3KO8W2kuqbRA+H663wqWJyCVfbAm11EvUChs/whl+1q
iysP+YfxUNbdypJzLUXuzfS5rD6E7aajF7f3lpj0UzlaYGGb0p3ae8h3Y5D1pVNcRd4yN49FUc2P
yRiPt6iT4gzZ93G/H8c46Nq/3Ig/JBqIdxA6iJAYyv16OLdRDD6ijOJy6OvtHrtFp0wXzHiO/33x
/vSYhEUJTQlbot9GSxBAGrTYpLhsV8vcxAvyMq0f/U0O8Q/RExFNxAM4gqjK/lpFhlOwL6EO1WUf
+Ouee2WfoBBs9cDifGbBb//9ndw/HMEYNSJQPWxMgU39ksZW7G765rwhKbwpLo/F1GP1DizL/Vwp
Xy9ZKPq2TDmms3syrunrFKXCBK7phFH5m3KDej/yPSqZm9os7x7qV3vmb+4oL6Iu4g9sykKLe0ni
Yjp1e7k9avgY+t63Rak/z2FYNpnf4myQLUNRWldoew5krHWR1365tI8Yyu3DX37IP7xiOE3IiYC3
Y7Ly63lBEkIt0eIpquVW7VkxrPrklb7oL5eaf/6lDPqVtHqOYLhFgviB5gMz79fH7bKdV3zOeMXV
6sQZij/SyRZljyptA1kumXBn9TZjI9ff2JBo7VNfWrVOwzJiqgSYdIpTax2dhaG8h0Kd3lU/5P99
Dv70SpD5BcxPTY8kwC9RtrUdtW8rIPu2jvn97X45WpuZ0kDK/1H175/XAX0OrOfZRPO3lcbsd0Lg
bSEvkYx0jshCzT8KVbTZ4u7tx//+rdDRheBxXqmyFPp3QC/PK+0eMYxLe+7io2m8MJ9RfMjCpv3y
30/60zUiP4GKYyaLuKj37yfpolmafVLykhHMm1RVfEjQ4Utt5CMe/USvGaYWTa6dvv763w/+Q1D6
xwfl7KUJ8u3XYqSYg9JWAW+z6+b+4BkT3RoQX//70vasj8EoBskj9BN+iRJy8mU7jRPHA+Oqi72x
+oPYcD6yFudvGtfn6vCXrMSjGEKSmcAl/VrSVbNdKMeu+UJxKa6E0m02hnRk1WIcEpAlMtnb3dN/
v8U/HP8E2AMnBAzC7yDnYj5bQazwZSozTiCgpuK6drCu6qLqL8iRPxwU5O6gVJxrjN8VR+bKTUai
cXOpN2vdLxMX4dIrQTDts8HboHTsdbdtdyv40vBzWcZu8bdw9Icq57yCISiTYH7HOsxmVHbZ2bB2
bL/6UVgM6nHVFfUXJ5RySKcoVF+QLWI8iwhaHX6yTA+7ZqTiDdMl8Kt7d8bN+LTCTb8G2IXFZq/L
0k9lsaq/iVD94TDQ9LCNJCMiovHrJKmK/HWpG1ZoPSXZSblbmHZ2s190gbdnUlHfF9W2/oX2+sef
CGQm3SRDJVYL/77Lcd9pu4jW5nKJpPfVSTr5ZLpW05f74lRPc3OjeL+kNzu4/O9j+KdRFhUGt5h0
TMf866OFM5gWW7zm0o2MwNBYQUpNoafsdSYRpR5yMo2USCt0fZuta+N4GH5BcEsRlrM+/feH+dOd
APd/xotTHLKd/PdrmFuP3jkKJDp84RCn9Pfua1X6w9nEwp63w38/7Q9xDGoMzBgGsOfy5/xp/l+L
S5etRNeTgMD7RXAbJiTpUNrK//spf/pO1LtMI86ctd8UWUrqFaaFC0+RTvQIctZLhW3aQ0le/MsX
+tM1oxhliu3DW/utWsSHrRmsOYS2FhTNaVIqqjJvE9HL1mjhsSRY2qf/9ctBvQU8BIiKYo7K5t+v
EHlU6MtJrS5diYx1Gvv4vCFC189B2u2YYv/30/4wlKASZuXJNDkknP3KRml9xoBWQRyJ1xh95aWr
UdVtVdA8Y69MJ+OrKR6yGVZg/5h0WpRpUSRgxs0YWOYUkogNQ+FyLQ6tDmtxCAdft4ehdeciRZB/
8P/nHwTtVkRqzlUHjLZfuzt3QuGhRfDwMgBydKiSLbgKmh6D2Nht7udk3v/yvIDX/e9EBjWYlSTA
HPhCv9kaAKLrmbt09WWBiGpG2TFmdYzAfeut0cVffotz/v31WVQfDEgZRsHt+CU/o6GEc5Qzy0uC
iplysaxIU4dngd4UPr39paNt/1rIaehOezRWS2bgaGwpxNS6hCA99E06zEqE10DRtyu5lck7yKVx
QRJzsyEvlFqXOfzWUOdrrcnGf/n87u+fny3IP0qDYEPZoP776EY7aqDRAGqqipzxoWDc9l0X1HXw
O909zMYi8H/SOCZQn1RCBGoiv/6smkaZm7CVqMUKSDTVX4qe328wgh2cb9AwDN5+U23mfS54bp1T
tdP1X5zKClNPJ8lhVavz1C/by3+/hD887jy5J+BSY/2uvl1ZttZyrSR0OfoRgX7z3VLvoJiSkKGO
v9d/o8r8nly5ulTFoADiPwBkap8QbzUBgJ9qrj5pARB7s20DY9+PMUk0ywVQzfov9c/vcR4gM9LU
GLRQsLJI//cvDQWgg7jWrJd9Yw+HPZ7kWXE3+ksiPW/Hfz9S7ElpaqlyIM39uu4KVVXYayOTy6kc
PXEMoa6Ud62JgkPiGEukSmPznGmxRV+dWXfTQQTbFOVoJawmVbG1vmNH0bpnLlr4Om9Bed8XUqi7
YJhwlRodtQ43UEnmKdPtZjp2y6MowfG45XQqTIHs01DO2/ow6VaGabXjuJxtTSHxYV1sNaL9HSXf
Rltar/4QqAdFli0Z47nFa1yWYk9DSVmVgzW0PnY0nkze7mt356hy/mbMJtVNsm/bj8BZ1xo+RLC2
mddA5sj4KkKmaI+hngZKbHo+X2GRboxFg+MwB8JkexKZ5gHNJvnFblXzGtVu9+psez2ehCunZxEz
1z441b7vqRy1xhdlKZrmJ2IZortcmA1ZaZxIodM+wN3ysy7aGSsFCJGNf9I6ZHWSWIvpv5WVx4zQ
mCH4ZNld/L3SyRAcKupwfXLxqGrQTmjm8aax2I/eKDhSZb4Em2yuF2UZ+xqkuOd9X2VSWSkyM3r/
QURr0B0apAtG3dnbIqsSI2+VG1pkvHHsEbxpi+GzCqyiXKGIbIn9vm9D0uLVPmjvtvY6FrKYom62
S2iOrFaOl7gLg0Z9d2OxhBngq3aj3vWCdzYLbXhNA29OjdmHKVvOriEXGxOn9ULGq3wXhbu8siWm
UlFgGJ4WGzHii03yP6RAK3Wb17NxtxStuQgLFYD2Pa5gQg8ZqKHyI257z88gOdZ7urRKvnWm1DC6
ValZWgxx/AmJV0cCA1PiZQiKfoBXNsqvM9qWMnPjiZrckOwSgG2g9Q7YMKghBcLj7KnaJfgcObYJ
QCto8u9FiRBV5jggPMDgl6bMAaclMmfcuz3jiO7cUcbMX0EOze1B9FMzHlZZ6jEdcf1a0hDhc5nF
CaKn2Rjs0wd3PMhXMBWPZkraKq3MHN5Y7RKDr4tYPKrOaZyMTqTJ6qIPl2xNRPVoTSMCqAHKsksK
t3+5bupYdtgOduNzOTTyug689mS1qv9uvFAlJ7cxTp9POAjILEGO9bGau7BOrdZdt4zj39QYxvm2
l457EP10Vq943fEMu+rqrdoOUGlwSWpt6cl8tskzN2IYXBglTe9fCebVXWr3erpeKjSa0iYqi0dn
t6vXhBQqEZiuys9dU9Rf7GDY34RVT3sWVMIxWe0W5Q88YYSVVu4qq6yBWlmmFoZMJi+aqI0vemfe
nj138B6SXnpLWnVl87w1e/CUlP6is30w4d2igJPmoor1j863jJsua8f8cozjTkDbWjz4/lNfI2Uc
4eKei241S5p0+2rx75fkUMfLWKC539X3SFWWDt+sioY6X6YuGHLPTJX5AVePqzwlVSDyjv2fvLDm
wb9RrMzu90IkuYKWjnwJ9nsmBWvo7xlqrWuXdyz3VKpQMcuUnPQnywvHKTezdu/90pP8I2jHXPV7
rLJt14HIVLK0r1Uzyg8MRD24wm3v8OuaMpo5hS2u6AZ/7yww1fIiSjmV2bCVak9xguCCrOM2o5Eb
tMP3JsD+Jy0IZiqf8OosjrMIw+fQrvXHFMby2WuXZjvM4ToHWTKF4iFAaas8ASKH/WPaYSlzIcdg
AZfFIDCn4E8cqpyymFJdWu7JnxpVHr2OJVK6ltN4uzWu3RDplH4qXJfhV+tTN6ddVHs/KrsqxcGM
g5mOTWNiRjtsX756e1uLPGZUhnElclhPkyWKJVNVGLww3xvnQ22VY5dCxtw/LPa8Z+7aFu/p7ljm
BQvidsyS0lIXo09TnemhcVCYQKGyyUPOTJI6Vt8+QGyrX0FVAPxap3nd0iSx57eyLAZsZNrO/oZy
/vwiAVigWzC5zZsMTDgcSgTOwjTRMwp4UcWzsrqqzsQKKGZBWhdV/6ErcEP5GIS1OqzrFkXZENvy
3oUD8OhARdiyeRNixn5KeM/Qt5lB2tUS90/FbIczMLS1/bafUSVcR8caD3vZYiLnRniu+Y6a7RzP
q3nM4khszz3UHEpTzDsDfG9azHobVAYRQUHP3Un30UVCkKEtaqdhu+/RIbZ0BPAmsoAvAE5FTtL3
e3PZ2UVQnKauP9P8Ir/ipbgbE/8saBrXytDDc9Sh1pb7zHigG5C91KDylq7z3ieVJLdQjuAYRgZi
Szqobmlx+ZPm0dvW/iZoxBSlfjmCaCJFNvfGHc2T3zX7UycHzmqJvcZHXFDHHbqdcprY0bhXW92g
finHMh6O/oaBV5r0y2zAUiKMmFq18uWNN6z+ZVUu4lvZERbwiROiyUy9Dk+T74nmWK8wW1bG/N0V
+jv7wPrHny63fnK+YcNWYxTQ8xcWdK8rwvxil4d2jPRHv+4e4sKweZgmq4kwaE9dcguzoShzs5jo
5LjtNGReEYRthvrh/DNoCxmke28LcazNHCluWZl8wNweMdMkmljp3pEtM3zDd4GtZYUpIjto9bFU
4bpTW4iOWXQnfZM6wArmzCnHUqaObpN7UQqUUmwTbJmR2PykvjfUr6tcxM+ud/WaF5GKDVNtK3ws
Pbvj/geW37JxkgEFBvqOoJJIrM3A75z6Szvd77G7TJmhZP5UWHDgjhOx/3IJtyLJN1VQHPdkIpdZ
oVliMNQVGqDw88i6YViML67fuTvsi7L5MpodK/q2A/Wa4qsT3/eIDKx5tBWcyc6dt+migaL202ut
9qGxWqxFAuUrnZVx3DeZrpN1y01zjlpsMczjVnZVeFG7dXWLPhUCexPGZeA5gnF9aNDSNyfTwew/
EiXshxhv7I2iwDGHblF9ckcLXz8i9E/vO/pDpPI2MODbjHWGS5BvDBF5L2V/sCsk+tK+tEk7eFeJ
CBUcaVc3llX2XTqPnewzDcOC/LhuPVeUaP+z3ef6YZ8M3b/jC9wz8WfY3Yt9brf3xFnK0xS2QcJ9
mbcvXWi6a2G8+YttK9Ig4uPsH9phGoq0c4mwGcr6SqfKt0n+VtOgjRJH4A7CUYdfZVxzw+x99K6K
WsUz34DRZ1qMBOXMkbrHScwSa5eWbhfe0stVWxoh5dnnfu0t9mFvOtfNNjEQF0dvC4IckA4wIokk
g8sVSeJ7QEB4FESFKJrU0qZoOX7CuplQolBpP0wr/7Fak/tOsrcjz0T4qxY60fq0zuwM2Z9JCq8a
/fSfvRssFXR8ilgwlArLRjm5nJXCLM07TqBbgWiscD4r1ZdPVrAkr9Fkk+RLSUxfagxvTlqIYjyO
+AWiRxS6zsiEurc6/Dy20OLAtxYrlLDtXtfEXnsmd81ygQOmaC/kVnlf1LhIj/7Dqby0H12AjMky
Ou3RHiwfFHcARiNnqzGTK3Rb3Pvx2VxW+GyKwSIFiP7RYUlsC40r9FGwqpkRHrMQxN3glC0pqqDN
98Vt9/Gi9YX1SSkbZaIJdPqTcwaIZMGIalpah2DGU9AR7kWrrI39HVqYmDBtevmcVP1gZw3m5m+T
7ZQ3AlcNg5W9J4cL+mSnzuBRkEksmp2G8lD5d6NftOwGY+FcaWM5+qTA2k2pjPXyBW2UgE9tBxLL
IxPab01f11c6LHSTtRGyjdk89NvLAFJvToUzhRpLVG/bMrGM65yi/VL0eC/rRhychUI8S1o6m5yj
6rQZq6Txh2j8FYmipIrqlCxj2beOBRDkmuYgkqmLVhqt1OqqT0NVdVOK3o/7A655QAmStMj2RkOv
DrpuOWQ+lhU6ReVjeCjBMXYpcgPFd29x5ue9V+OWbxQfLe/p3AmMalNjvppmZnAeb82YFiwtQd8M
Q/V5qvfkHpYC+X8PzaiPE2WSn9ZDUv6YB6/4xtrTUVkQD/aahYXf81gEVe869kjvox9QYQs7/KRQ
CRzT1hqbu7K3WcCaNti+Ya2CRnbiQH7O/K6fdG6ovL5j7D6+nGXFrKOmHnm1dmf5QKpPNRBHl/gc
pJWZ04bq5ZuSK1/PnczKdBnw/13BPkYfXUtWP2jRtg/ZSzGxEJAcUV/1Y0M3sQ46rYVPEC62gA+s
tYNSi6THUBMjpsKbb0E0BH7WtL38gY3O+MMvE7KG9FF1Swcx7VU+15b/6i/0Zpm/RfqVhpZARsAC
JxkTnm+aUvlVZpxqFTllXn9+PwodkXmX5i3YwqFPMTKhtwzc3XuDHUrlY1XrvOVNkMgR0tLavVZF
pd+DRQHlqBWtUwo4xbqnYg9oX5dBFqd1UI5Ol2Xe+JllMFQHLLcnGAvgLGey4ma+qgrluXSORtvK
SPD1VYEtBNFmbMx3S5fVdeduU/3YOkCBOkuFzwJ2eHPstUlgIHR94l0jBV31eTyp8hQX49zk1J09
ABbHrP1JrWgypNtovJI6u+haYCfuQuesfJdrrTaZ2UV4HhirkjSOR8X4E/vQuEm12St6QGZ/8nBO
2m+75W9zGgINanJidHG3DV71EYazX+fBZMlPq2tXbX4+1NcdrhIU7kNoDxlkAhdx+zpi0DbNoOc0
1ePn2ITLmE1ab3YGJMQi/VnN8t4UO0S0xNqxKafJ3S7aOhmclNJqfCpjE29ZVCM7kVrjaH2TJI3v
xRZ2b41X7kmqZbIQ+4MuoCMOqbocf3Niwl9vJVkt++nFyCjAHtzaxuhI3jefa7urvgGTGR4RXVJv
Y7g70WlbnWHOEmSxy3QKTU/GUO3SZWJXEeFfgQFOFR0OzXEj/G/LMs53XsVz0wpvhPetb5Sk6951
gXhA7ZFqyNVBZg+bfpD8t0+yshLrFCrHfC2USj4V61wneWEBvOImDCOZ2WeAn/7DC0oFsIbLtS52
kVly8YCDxXvg5lq31VND7XtKVJy86T30ieNJWwfEOwS7074vkp8I/QxNSjE4jodkLHx5RAwhrjMv
FgRUU2j1QtXo3GiUpJfU7wMHX+rImaZjZw/xt62ozZuv3fkqcM7CdJhYmnfCNWclngMemKilJUqC
GCxThxHA+2yC+H6J9mHPvLCuvlMfJX5qYqu9gokxR0wpFhAHzAOG4lL0O3OkabB3faoTXTOyt2uy
R7iPUUJD66lTTWe+XYy4LVkw4QPLOYhJTrfgVozJqjmuOhLTwAiqtUp+/XpYRplObitJZ57R8bXV
a/tpEeNyD8+bYmj3lbihaKZdM0KWLSiJacWad3UZ2FW75VEXgvSTqehRIj+owC0fbRwULlrX7T7p
fZosZP0x4EgLJ966XBci6tM9XnWLKkQcV5kQhtuxwKNgXLa65hD7Qn7fVyd5s615rHEgSxwWssOe
LOkaG7dM+5ghebYsvffFs9furZ6TDbvHMdaa4fPU25f0jYumYtVjleHzZTuZYLBcpkGM1mrp9/Qb
4TqIOxvP+OEsuiysI2xEth2QH4NPtQidNpcuDsAcqwFvKd8JUTmpo617D+WKYVm5Rju5Pomn56be
ik9684oiZ8ng/pz4NndN4kIijBwZP27VvPEZVX2mILvRWwEkS6VNTVOWTgVD7dQfk/LbjIZjmalu
6MkwpYiHQ0/X/tP1dCxyBJU70sq8ensa9B5c0A5g8V3hKXLqwIBmOjpnWt3VvA/rvSVrJcADzslD
H44LAdqydwYb0ejNucW0tT3sQWdxGNh4O6mtdveqW7rQ5wMX4SsCLlDYYrmqR8t3xC1GCVvIRG/r
XiKzTH5mh9X2RdduyfsqTXhljZ0VXQE/jh0WS0u5oWxbRuEVjs7bR48gGwL44Oc+et8wlil9G2Ff
BRyFemWWy3u7xg3tW6GmWyozs5zUmd+XJhUznmxr++1+pIx9a5NwQZyGZfxTgnGWoCGf6g4RyCV+
w8FLfllRmSdVbGijgoOM6cWavVsfkqSrBZ125zoHX+0qhEcV2Z9ZCFrjZTvTW6dJ4YZ3Mii8q4iL
66bxWi5vWxmo71Rw7oenDLsAgaMqNl29h3pPX0SNoGLbnfFUtJV9DXG0HwFWF92Wx7rsv1XeYmJW
aEk5odyQhNNh3svxeWXW5lK8l01/oBZgtBgtezWlQonhQ9qDPbEDKtSPdSwJn5KZbZzruLO4efum
HqbGER8gdOix3WFZv+zOtN0bX+ivnA/vU4gd13esZuFzbhPoUPQwi+FNIRJxW5Zd6Z72Zi2/GSrG
OBtrwx4wiWjG0r1xu5dSr+3XvXHs17V1+s8jAkGvlprG8KTBD95D0o++VVVZ9GghmqbOByZwbb5b
znYClwaqkCLT/bmDAv86oVz0KttNbRn6RjSuVKruuzLM+XPko0LO3MIlWWKvQS3PdpovoV+gmde4
BaASn/xvpwl6zElqlEzGLLC3bTslIxMWypZufmZx7T7WUdJ9XgLRXTtDFTUXs7JtkTcIgviZJpls
6Sw8Gz8IF8e41Gi//FJYgynZw7n1i06ERdjctO0dum4MfrZWZBinsvJ53asFmU0hq95ntN3Y/YGd
j77qQ71FoB6i+dkpXTEQ1EovOrXoRscp5xLIM98OfQGz2DcEIsJbVXQFm9feWT+AEhJVbCNw0mO5
1FlH3td528cx/2L6aKNfmOlyLr1+00FqOvaIaZ80W5xSeqxvA6yBNoXsEjOLq6llU8lWoE2HvvKx
eJiJMKkCgF2xMlk4WF7pyp8TAwbm2Y4NGHOcvPbogy10Mn/Gfjo3YoSDC02E0DhYkpZ475FSSQMG
hSbvmJ6WQEmkfFiaAfNeoVXYkXO7JMnKehivtIumGx+xXutcYeV8KweVhBm2NfZzsY3hx8T64nNb
rtQYc8P5XED6jswJg84nPE1WgnOZbF/cWaOKu1VR9bQu3uo9YWnhfxqAkvXtMe5Zer+ws55+LoNr
EeOneMEj8jSR64ITyuj9beMmC/3MoMYbpwLPcYHq3qoOZu2Kt4XYcUlluKlj3YOhyGQ4d+9+VdT7
oStkPCLaGjJ6xvQroXXu1uVpmLRgykrMFqc1mpfbZJ4hgOOHvX6IQZ87NhrEx8A0/YOpnKhF3mD0
NMV/rW5177gPzbrZ1WGAlVWlcTeZj1qF3nUnIvMl6J3mRXFKA+SNB/1gNm/81tVD+NyyaGeCVoW0
m61XL08SuHV3E+EgMtIRSU1bObgUz6tyakZC6xrQSxBIq+GuZ7o6Oheyi721YQgTmMBjtG+bbsaf
HasjFTIsGKfywFagjahyakPlbgMMbg5idAp6Lserrnqc0PjXLYZSqRVvjp2PxNen2mq8h5jJKeUG
UJyfGuWfl6WZrNeRz+KkrZ0Uhr3Q5MBJpFt/j2bPZ71Ci+xlIA7qq5mZVp+LqT/PAYkyd6jJyg4W
lquHQ13wcdhqbOEV1IjWP9oCgtC7dKAoY30+LjNSc8VKJZNQUCLDRUdPcACGNiPcVoRVcRdsvr1l
q1HJ51YP23Dhos9rTqtC2vU8XLD7C1fTxB0CV23rQXpt+dJa4GQZX4yMdDCUE2Fmo/Va58KIfb62
w7IuDpu3R0netmE8p9XURzrvgGLElCVz+wnGhqlZzJsBKHakeRFNMurPDCK6KasTacfvwpYBW8FY
jPbVtDh7kEZkT5FNvUd5NseFbLhMlOknFkP7hTstNA5D2A8qH5QaDPNTqBsHz2ltGsCqtJHgSgwA
jyPGmZvzgC/ICnSTHPfimiJm+N8GZynH3veUfcDuYnteo2VOcu1FM7TlkFVWiieJ3u/5+QY3m0M2
bvm8xv01SVu9rqP2LpJaDj8aMpi4WEHmNsdYG1Ufw2FI7tU6qSbnsjBCqN1oELQZYZMcOgeKaFot
AQVixYC9P57To3NZ6qqLbmsahR+F9LHxGlbvazcL0+W1dNo23ZBk6bJEwlVBam53PoLWp7JJGYfN
4cmJend+MEG17K8MPbbpdmcEHh58yhiRFlKXP2HxlebksLpT1wrzF1qCRUTquUN41D06A/oXOUNB
f7gEWlyXxzUaRXfnm77Y0lLvUXupGaePdKI+nsncC4pgptGVuVKePzmvhC06mqSHhVCllR6XMJUV
Ofhus2UVPFgJaideaiVmmw8wRuUXqqoivHQZ45f34bDS2DVxYNxc2d3+3lWMAr8tZ8bmaeagzVx5
m8WdqGzn4BHy6kNVwvfL1hnzaKJuq5zjEJcLvSnnh1Wqo1Fuq9ALnvk/u8K/QoIqnK+Tc9H9hINC
vP2opbVM3GCCT9rQPvK+pmra7hBcXQhtnV2PCPRKz7uNti2sruh2VZNBj6ipxLQWyIUWZPzwRxcG
fXJilK/KTMYT+xERlMl6YDeRPAuTWGABh9394Rl/2j7JIpyWQ6ebJmGr2s7TrfZXxApE4g/2SQrX
dW5RlbWck1VXLPUsfCW6I3Fu+Ng8a7RxyC3QapjZhR7l7uj3vqyZgzSF2TTFS+J8rPzx9YYR3NAc
PYaY8xPiYq1MG0xotxsR1KuX9ZATKG6R3fEyvvSwvqLJs9w4+MmN7ySSWGdsmlrnwSqG2MtE3CfW
g0/B1qPIsC/rXVLomJUk910/Ot0y6ltm05H/6qD6ER0m7NfZrHTG1Ve1ifV8y5l35oyuskeMc+YC
5H4HFT5d1ymwfzjstcc8rhjFX3payv6SMS4SAuDtSRoz/IOJOEVyuBiDuRd5EFZ6OrkL8KEUpopx
v0jGQVOqGm0zzLEZnWeD6bb2to0mYr+kb51yPbYA0jcEalQqkXuWKcAI+9p21pohU+WNJnN7P5lp
hVBBvUoYtL3vvWGnDBZ9mg80qoV3LIcCub+S+LDetMnAuWGlvW/5TKnTfa7PZAlyU4X2zbZsi5V3
mOk2fMylqJMDGIBwy4puXt/cZl/9LIH9vKccsDm8KGVUz8ep2UO6hgSn7oPbru2cjT6unfmEN5s5
FMjIubmY/cG8NLFybZaT/hJ+Cabeia4Sdqk0hYgXZp7V8sHx/JqfxmErYLRg0NtlK6TSLZtwtd3z
Sq4rtp+zmeft6izebfJt96v6AIvG5WuFO/wZYY26u0t0G3zij5MQO77c8zTrycn3eUnQsGCP/07n
NOFP7/4fYWe2I6mybNsfOkiAAw6vAUSTfVdZmfmCqgWnc/rGv/6O2A9XR0tLZ2tJ66VUVVGR4G42
bcxp+X4eeNnfA0Uo+IGdyqF9ZxebvR67aKWS8FfqSyZ0FmVdEeRNd1PmE/dgVVgmSCA+DNPuSYpu
j5FNe3HD9hbv1aOdhbYrJ1LsDoiTVUubkM3mXe923xxYORdmjBNaJr06mrPsaC+2131j8DDyg1nK
Jr9FuGDqP6ppQlNmnhWk9VYAHsKZjYyu89pZ3pHdi/xotoxIUZwRQZ90IUbhm8IPp+2hnaV174NT
hBfkg6A7WJ2tnFsfreMbt1G2JBO6Auc7GtKry7eAEudVHqthJKBhXO+C+PvRbToEOafJiuMk86A5
lIrm8aYzPrm/rENzXhBi6SjcPcLbMgYWlkh+EuVX4TnaJHo1KoubwHSsBO+1p5KyBdf57JqGQlcw
jSoPUtRtfR60Gu3HqMIyeWyWJrTvbTLtOLAXFAJGmIxFKHJwAgg/JVC1JJqSYVedhluLiWweRpw8
RVmj6TqAvtaDyKDNn/1r6sb3aiqKgtnvwnA27cqMNtcDtPZfu0DZSzIvhAj/Lqcs7JkNcGzWlOPI
NWixNs95b9NznbwBhfLBuE6pEgvOVaSTv0bTuc29cT5G4IDF6zxsA9UDJrj2uFmkhXf1suvzyhra
t4bM6duB3b5D4qrJMEQE60hE4fjtnRSl7i5cag1g4aZQRNQ0MhcclFhY2y1U84G8lQWx6sOsYPWL
P/8lRAbcx6vspb/t8oHgpQXnx++uc8bHlVnXB1b27T8yiY3uP027OKIMW+5FoQAVb2EehTs7qzzZ
J25XWhl5QVTAG0HHzLiACcSxbYkHfCOfBkJdsoTtTzmPm7lpOQPX1FpVCPTBiUfWfceUZuVtc1/A
LbS246ZC7f6j67UuTxhMqyYeGFvLxG1lsBx7j6k8LrLNmnt9kKas2Hts28vS3edEhy9EEqPI3IG4
quUYlLr/4kmloiMgUCEkRnZLRAbxnSwVd3L2UI+uwY9fL2b4TvPQLI+DHxV3mIiH/FQM+yKOGk0Y
UWCpGNOOkXFaqJpWZEnnVhUrl9cpBOYJBjTAsbc9efAxoTWHzRLrvWJEH53UylkSOyMTwthvNnc/
u/1A8zZbo5qPbdV3pwm2Ko9FLUxx5zIja5JsxiB8DgnBArrd22pP2DE7d7F2d8ckU+7rOWakwAXN
ra4EY2zvunfdl/n9xkohwtLbNUTIi6riYYLYBBwqZp9/mHJMGihnEqc9aofPsh3yhwWTMuiL4nM7
hP42R0Pb9F4UffCw87nbOMrYJo+EqfT3davdH2QeVC+eX3dfeeY0gBaL8czTFbQJ7x2xoLGCKo0E
1aBxdzFalDaHlZTYL1G5sjoONcvdahu+8GQ2q/3jKN7oY71lU3tk85vvn3gLpzB1C7nUR2IhgKEm
ve/dybWCajsFkANjPKpc+keMP2P2tsw0xcngedeLoJ3s7/xhznA3UZg6P9ZuivyT1pbjJrpYTXHs
wmCMjnvJppKXOVvUN6/0eGeVHrLPKoxGlIrNE1+MdeC1SjLBXqcdYTDd8tX/GnKsIoeeRo6ZMMUJ
7zon0vuItlbEWTH0f1cWnTaJYgb0gPJXgc8Ek3wiAmAAYgj9pTwyRd94hdwisw+20AquSM92SxJg
HqCAN3b7rdBb9K3cg+4vdLBX33u7rYCUGxwO7qLrJpa6QEvzbdXhXev5ZK+T3+viDKLFNrdtQaF+
m+V1OEFFPT8Ha7//dGBuGpIkQ3rT0NL9bwZxpbpjDRwXfRYEo3cr9mkcP1a4SHnMKnf0TkPBwXKz
t7pXJ4x5rGPtR7HAxrhrg9U0o4EpkY62y6zk9EruLs+mZQXdV4Nn7ecKYf1sRcQ0x21OggyvIvtz
z+VGLEASyLVbv4m8XeCoxKz2c7Fbiz5ZS7+9LNvK5AdRn8SXiUl8lLjhzowot+oJWa5QLALoOtpY
oI11H88AS/Oa8FvtJ6xEqGIayyKhofS1xbGh7fujl3BjCLVLhs492EN/a1x30nHAcq+XZp7M7yxb
tv4C4McXQRHRHUZ2gDTHsNrbcjwgk+3N+6ynlTt7XriGWLrJ3PqA+0MTe9y5Y5HOyKzlfaVL9V6s
VV0lvY4cO21lH+qPuhbFB8aDFoZtCKISVrCZnXjPnIwTnRWh09l2Jm8lQaixf07ZCqsDf+8bKKp1
+TlOliFAoVfzdAYOYjWC9H1WSYcrW3cS6Vb+oy2LYf1ds4TVO8yCiVy82iOm4bq1Cg3UNQTqWHgl
GbIR2Xqk8Imue19dEq2PwzqwPpRzqRIp/68ZldC1tVzNDo/22DfTigVVmQ+nKLP2RJIvGWeQet50
3RpOx+0C138r69yW932Q5RPW+10UaV0368bo1gpudmvu0IcK2deMbYZrkUr4pR/70ocRyfGao6fm
dgaExMylvbQ1q1+SpQ1zpNTJHYqkd9ygIXFovK4O7UIEQUdL631vG5onvq5P2wr5pbnDOcYwn4lv
si0FkyHwShvugVOaLYf5ZtzEzLUczop5+g8zKhQziVy8UMrlFcWGKvq3ZVHRctmKzfkTjEWQpQOS
93NpRrgirssCM0Ung+tEsplTnNgBLpKt8BJGiP5bD0ETpLgYsj9kDoLjXMNynkzgNuVpVlkgLwUL
J8F+xShcromupwn2jQ02RAtfHHMqx/Dk84P/a/N99ZS4k1SnGja5/jEOJOIfKDsYQx+UbN0zk4D8
BjO8NV/wkUbVFX0xXRw0Gy29i+rYv+gAAf3gtiG63liGznbLEVqusR91YRpe7WKHiSGCc/YJaG1O
9EYFBr+8KuobYOVqg8P0R7zoEnHtyCPfVvcOTGnDy4iwkeLRz27aYR/ui4kf/9EEs/3KvGx5iUIR
fQ1AF8N18ldoG0na5uGBTbT/qiGyqsPELLNImP044lhFG/MMhPcaCGxD+557NbzI1bPXhO04Gy7O
ue3CwwQrt8Iqj6ubIrRXzPkc5YKMI8ur24rdJQMOOWfKmd0jZX3IVmjrTgmKgSTqmfzGnl0RS+cW
rmWewTQQ26Y+i4JkrW3/vgb7Kl52zScuWeLbjHMMiKLu62lz2kdh1oG53rgX0UlYSl0T80fnxcZ6
SQifpdztuY90jl/Y7qY/m57K9XZD9tWPlCX7NcYgzKiJW1vbJ6atlCReMPXuE2KUnlgaGwDi9GNY
ftfjWnkHkbn+8GaQfCmpqhw5OKOasL47fW8td3vtMJAz+En8BxSvejmyNcD3vlm6NiKB5NpQiwMl
wmujsmLXgFMqkpHiVh2qtZwsvqYueirp0VCsmYXaZxjm6FMAfJfHafZ4bqKo3qAXhdh/zUu0cx1W
PdPmHHiGhyqb8r9WN0TLSy4sxnN4jRrx5BXhDjiKPrQ+GTEvXzC01QDFCqx36BcTNCdvgn9i3Xhk
jaQ37+MY600uT2ZmbS/FbKY/J4qhHMuJtj7Z2krBWPsuRqZINMv6FmL9mH4F6MDQ49464YfRptte
DQtC7KcJjQhKwp09rz+rdeGuyoHgnl25ex7Shx99b53a/tFHg3wXwPnztdXrP5u8LqNXNyvhxV3T
lNHdand5/bQZcRWpQhX2JxfSFqxXgA/Hnct899koxKS7Yej76M7pJCMFb1qqVx9rafBgTbNbnqiC
Mjd1K2YnbCSKFgtpy8oGmtsgV9td6SNBpescLL8ibt0lHouu46getd2yBbOn288cZ0TuJ+ftsQRD
bA6B6maIi5Zm+GlHM9IJmV5tdqDoaKaj15l6OUDCDqRgsnoOuX67BhjQey0UMJ1h6eswhdB6k2ey
KZbDrlG/tDuLOOd7J61q7ldNoRGEXWxz4F7LWKyCid4Zd6Plg03eZLyCUbwrZMu46ptQU8p0fRsT
d8wnDKPOHv6arRRucUWi5z0dItd3Ywcl/FNVa81aeYdLO51lIb37cdD8HL2RkOZ7oiygprvI7ca3
GlnWHHd2kVyfxggdDjNGWccmGNv66EGn7NCX1w6H8A4wKIF6wLkf+B9Oh7YUU+06zamyxm64XZdK
vTlD14zxMpa7lcwbYC5DWAGm7CFZPxo2bVhHNj03Im27PO9uVqcvi1sv7BaKVrGAZfLVUIq2at0f
WnISSPXqa02K6lbqksZzbEfK72i/wQJS1h+YnOWZZND5pRcFxNDWd92P1Zf1X8aP4RtbaFDBZzeD
uDeuuXdtv3qsMTs/ra2ehnRjOAHUOe/uS01NzJibCfeLt3AJMcYk9YgyaR2mOKtdiGd7Hpfj2o4i
ukOZdGQyh8X4xdvQb0mDCsA03FnZ3qApSD+bcFnwR+wDBNye++HffIvcPC3VWG0xLNzYnaOiF38b
C6I1DWo4CppJdusRkduXXcAIutp+zlD/37eRO+I6xg7Go2f6yn50ds75mMmFO1yEmjNzqqDUPwGj
8D24exO+Oax9HR47uLwJ1Uo6K1JLmOnHOdw5pMdwIa5u2UL/R6GqUp5QOxiQ6XxUN0LuET4Gkurr
M5f6BG0qcztlf+DQpGCs8HIjtstb0xmGEiVZkcVN40TOs55Gfc5aDcPk9hn/qF2tGYWMtr2bUDac
smLQ4+fSWK59lEXJ+U7vziHLh6RRqlQd9D8cLpRvWxGMQ1yQiCNS2y9EyO53av0UA5TXUeW0PnFQ
Wa4lVpcOmKwM1ubXVofz9323+vnGkvZ6qaZ88V46x+9275A1s/s7l5KBmte6qP8r8WGfi3ER/noy
mq2j4fhKIMvLFjtu10dHM/t0Yoi2W9EcHWtzFN6FdX4qLKv9TdQHnfFu28OXVnWpjzBagMrlsqDp
axZg+xTsrf2dRWlj8YYBZ/1Gy4KZbgv3KNkNtye4hLCx1Qzcxju1+08WG65bYumZ44wdwXBZtgjh
nhuazYcS2PIbaQLM2by+6H9JILXpEFZRdyuFZpFwmM3IOqOp1C0iCE8R+bbbGIeF63+xO7l831Wo
5GFkUlIchh2+A9O1MsvBqwsFgHWdGt6FbJrZUicbgTLk5ICI47aG4ViF5aKljDuxXxMRGm+eaXIG
FgASv+SMzfkil9VgoLZNMBylCyEeZ/Ym+pOgWMuuA/1IxQsTjLS3Cmow8ur1L8XrWNxMLX41VEXX
rRNrFRyzs6U9hCv+QeVd0zDLAOHvgUpACSHnW5c+Ia3H0BrTLsq3ByKT1uCn4ZskYIW60b7tpNdg
jypndzkWKppFGqxir8613Lye78vnpKhNPWH1WYpNJfQ5pNUfNspJHgebIQjqfKe/CN3C7cWPQqiE
oeiVNOrs6KfdgVwdQMZr9WDsse5TKwiBuqhLPI8v12s5odt+yebjgEtmPIcWajszXAMuO0wOz9wI
9Dom7A/REajNDtvLgnL0sChnaVhKfrcL01JMDxXt3L2U05gnsphyeReI3fkpNpKKGakuq3dCYtr2
06iitftRjXJ0Y7UAx99cMbEuYQkGaghiX7gkgZVj76LACMPz6KxleW96R/+iW95fONUqdcJCo+6t
MZi707rlyr+FDo/eyKVSv9pp3kk3A2/24IHbgWVfulUFHT6B3YdGLlzQ4FStSrcC3jTGZYAPiblt
jtyk6RuPRKWxvK9XggsaAs83p7VcJu8JR5Wjjpk7lXeELpspHSl4q4eRPuPYzoLArcjqB85MFh7+
ZWWPV95AHC4fkZepB49+g+45r6Y/eWDLj07gt3oIo3XQZzPY07OsN1F92kgS5pvJl7U5h9OeTzyj
2EcSWsglolCo5Hgpc8kNwxHofNscMm7j2qs56yj5OXy5B2dSROmdRrJnndY7WevsWQkmhfYFJVv9
1dZi/erg9+juZsaIMINz88NqWupENgGyIJ5hUaBSv6griqhyK1L2qF5nXaFQkEnUtHcDEkOb9DZ8
LqZ2UXlp5UjLR7438me7FUztnAWLEDVMX5lka7GXprVUgIQL+WviHFigI6dyNu6nnEGpEgciuz7Z
gcx+BisfdZizmagjBnGP2EVgrOYNHuYagwPEMzXtPl18RPBjFexbD+rAs9TghGuH70W5WO4ZfpHo
wUH463bqUUF7DoUm/IF5WDzDVbg/OduX4ApRVfkR2bEvXp3Cnjugfm7q6bmoVs0oB7w0S8tm21cu
IV9VZ8fNXartYKfFhG9vdWKhk3/ovvDmk9hpuBhm5bq5L1xWpmDqy/T8ZBd+NyZLvy931VK1gKZQ
kTRQghHgPY4LbcPDKsPUvxEdeyS9Sc3b2XIQug9orc7Z7erABvDasPXg1hjLhCSg9tYv2957ZMNE
MRwD66rLjEuknvhA7ReAMd/PwTAgo2rbnQJhgb3K3avINqYfs1km+F4C7LHDrHofb0qpoyaNbNC0
CqMdED7R5OGJM85ezlYBuQoVEY2cjsjmb5DpO1W037v5fT7M7fSwRsbMiBrSgC3Y+CCYYUyYXcYZ
j/2pGbJMvvChWpRcPDtZvGa2+JZpJrpx5yiaXlkUUQaF13IYRwWs4G7P+M0XuIG7zLV8eWxxO9xW
FQ/9s7SJTDrTrUPm02lBzwW9Y2UfdbXNKKOtXv/6EAjmQvM1bCeL+a64gZOn3AzaShxh3GsepFJV
97N2VrBU4Pg3bFNgXzynun6hBI1+wTpWGIZlPvcxXi6XvpVk0OIt6Iv8B4CR3I8dGZ4+/QSb+LBq
edI99s1/mk8i8gTvHer7L3fthvUASFveIx0N6oa9Ds0Sb001/t3cAr27kuiYnO9XGMLqW37aivLd
HG1/7syN5lXOk9pT6knlTYk1Q/Iqv3M7t5gAQALy+wJMOryBKFcimSt8qFCSzG+TbJ/626YWZRYj
6YXfe9KmqhOmQeqZuanK7iIHpypuHFdpdmlSYuDMYdZEbCaLztUhzxh4x0Ptjd33VVe8Za5bkmZJ
ThpLD/zWnqYU3TusHyF0ydYPth1byu52+SOL4jS37lJvKeMAL0ubckXs7iwRfmOLugZF6fc1u+cl
g624tnSvdu4587k2IZVLJkOOiMDHoRTg8g2T0Rm5+iPR6eBu3iR+A4kYwOHrrPJ+rQLzoQYfUG5E
no/iRmSM36LKprNxy2V/avh7+FawKChe4I5+BEm6VbENN+Cngj0ba9oIDIFp63iWzQmL3HeYBxCr
OMhdrzrB4VTh0VVh4502i6kpYVztcLJDBVfbj7tQZy/IlHdcVCGu4JhfPk7TmmngtiroHk0zqPaZ
91cHl8yx1u2CgwL9uPbmx0JioY11VyyQonyJVOTkVrl258z3RANt4U3UDe1DvuNkv0Q7cSNwL5Wh
k1B7CPaSlX8NFtfhwpyTJgphKlL2U2P5YXcgW63yeNpKUyfNVPg6GZin/hwbZvipHC09xL1ESaLE
MvnziCFg+9FPgjUXioqtSjOokODULcy9zt0ySCpHliH8FVyRmDsk25gSO3DL9rTM3rI+TY6uAlx9
9f4uV1L7+SuCJsSpIIbbUG+5fbIngNfDbHIGFWQ9cLC3OUZF1Kiem6epYGAOWxU4fNCsZAKCRFfD
KdtW8DsqZD7EubsVKg6HvXfShgDryxZxfMZgluSb+lTLA/fXNozfxiU3ARMrdilpiiYPb1Y+79/G
Kgufc4Y9DqUDLH9iexMbvB2IJEBnXeB3bsltxs5R++N68DPZ/2Aowvw+aiNBJ+sVMIZ8OQrlgrqw
OkORO1XqCmkQbILZU8zDcBOn5Obk8ugMTAMuOwwN0lULd0oJVtkjkiBcXdLLVVlxWY3cbRmRj95l
M5DkZ39rwt8MIXBhIQqVeSq2fhOp0c3+jbeYwSIuzP0QOrt2TqIlhJYkhcV76wEP9Z2O1n26yXt/
eecFv+7jW+Y8bSKtf4tJ7H/hdBXWsd7agcFCime0cBeXNU7TI9dso1I70hOjb9x00cnaRjPEW55l
Jh2EoIvicX/SwFF/maZHCfDf1YSEPj18mH0xJR8uoBZeaTfwlCx5/8i4qqc83IBdLlTua0hdPgzh
QWeGU09EZDvEeG5anbKywwd8uTY8yVYQAn+gqN2/L5E/vYreGT+3Ru7nmnwiddOjVt9KItKu7tUV
103N2hQAXknaP8pWVt71wG8fbjGELaWldjr4aw5uHnnZbylhVhm6JstV5DlcrbBK0K3xBEUrkRtF
CPVw6iD8yHKw+hA0IczbJ9aC9Z/k3BYvaq+sT2dumfQ0ktvkjlCsWqTIlYsfQ7yHd7LccJCwX8eD
gLJZ4ScqCSnRZO56vo5DGfJB26Oug9bdj97W/bRZdrym8+aRQECSAmZxGeo8OG1s64jQBWGNXqY9
iGjwuHsONEvR+wiEpzDMZHNAvlDmv/lgzOUJLWF7k43pvwdexZIp4ejix8Spt6V1Y8ufvQXqdYAu
zrcTGfT2Dx4JIkNpU2z6IrlujyRLeNeoPON7bA0Zqiodo3kcn9jqMkBTC+P8CnrT0o0wmGsTLYnR
TnIju1dF7I9I+27OnxTZUb+5zGWQWHO9u7TTZECSC1zXP1tGd0wIml7S15jVA68TFTOuYdFwREZQ
zJsOsypQbFj5Z+nSnMUFwD0Skkv48iEYCKaIXadgruFteUQ4hSLHaIL8mk9VrpeMa34NPti7vmJs
EY3/mMucXsgpI/GxZNIFBNByey5Vnde3AQTL30Au6mO0Ot7lhnfrP0KpmROi7hoZk4lUvEuty+Xc
K4NRQ+YyOluRcNcHjGFs9VqibQakdJXYb8IA3JTicUET0RUbSw/VtAWf+7oBDGxzNGWnigH1rYNb
Tx07dqXYlEbjVTzGCemdjGX2u7mf1vni4r2LkqCiacVquEbylrHp2PAS9nwKa9bI0Rg0y4qhKGES
ie9MZffQ5hnZFjy99reK06I9wWqx2ckS1T6+VMFcPlXjbn452Bwum4Od8joxZ/38tOg+Z0f87htc
SSGydZQFkRt7HVXApQ16z4ZJsQib81RR5SefUAbG876n82TzqC9P6PKF87WN2/qmvcUaj7gZg3sz
5c1wCsiC+FQznQUia9e8QHK262H1+eJ4DIgoiLkxidlYs8C86Hr29wNCwg62O1gEsOVOANYyWzst
D93+np9zlMrUtTdm/aVqHI/CZel/T25IkzABGUyHaQ02j27HZM/N3AjrKHAO/LKZywUXb3XFn9l0
foO0EthPmakaWHsdzh/XhdEjoNjQUSp4beTfGAhLFrsTF/LYElrl4fDPebSuaSiPfQS7n+7d4psj
hvMWWhZHzcEnhfTHiokeFT30xx9R0BTWZUZve+3xKJQHbNHqYYIkLhNHdN6TgzbOA7cLhgPurlV2
jwdR4fWshuhxdOp6O+HNZPuuex3RgNX0r5YzoVTZrRsVqT/VPW+SNUzzY7TmW57ua80OsZH0d33m
pKL4ihqHTb48mTU7g7awqnm0JHkiqgUoKXLGZRxKUyhOnev5QD3/EYuaqzsUmYMbK97xeN/6elt4
+BrIJmqogtEMOS4zeKDDEOtnNRTRY8lNR0IMd8pXgMVruFFFlruptUmkCLSJVaSSnBGVYL+VL25m
HLB30RUNeyoG+TQVPQf+OFPvWU2PQ5ZYnI6jnKzEiDFBVOciMVXWIbi5nTzaDKrgntpC+PHMMAZB
0rb1C/UaNd2qbQe728iJdTK+2B9rh+P0sOzM1Va/VNdqekCANktQIpJpVcRqgwU+LBlblG5FZ9fj
1ZJCVfmT9kZKUkF895HvmWvF921WhTFc3p89Mrm+Z7ofCWAoBCy+URwmR5K7puHGppl5yVdZYcX3
OwU3hKlqOegSJP0eBQJNLNej956FVfY05Sa7txndZLeeDoyMyd2w1jSKVqc5mN0JdkAejwy1bbKb
v6wd7D6tYs7edwBSc7mmcv1lGqLYZNaCRxzCySwkg/cFMpmTRc0dEdGcv8Jbip9kGhXyRLAcWxL3
vd4DOiGiES6W7PrHrOgdJPmAHiz1B2Z//BiKFi+TH2TiLC1Aejz5mNCScOgHhhI6dBKvbWBe2TLo
n5mTMbsAmSmzxDMyBGiDdmb/RlXP7Qu+h/lpL+flWTR65MQGah8h8ovt++BdWxU8JMsNeQywZGHV
yPWW4y6zX3kaMVMEu2gXMDbfd9I8QzfBDArTdqBHvYbv29N6m4Ub/KRv+SRmMs1r4iDMHTs/VOxW
+tMzcr9ybLiND6j4y+fshFDgtCzDSzF1YPsk4tzqKVB+mu3M5MhuyvGkZSJXv/N+drYEbJz4l2tu
hnsw4CDZ0UeCmQgNENF3P3OLd+La9Wu1KV4c5bXTeQ+0bTOXKbxbTDq5eyh5aIj/p/QpU78SJEvs
yo5OOirFHWPaqWUNN7r3YzvXgDoo1/7bFIXLeOhmMfAiwARlKAs5l6dHJTk+mEz10SEnsMqPR6e9
OrlzSpzUyp3yIxjL3hx7Ji/zEx91exm4pwjnt/oIMTXwxZQaLAcwllxjAV+Xz8iz8cz4TuwT46C6
DrtfY7TI4eDkQcitUc+4NwA84Em8YbKmQ35dkBCXImvUabC3jrHBPLC+A2FIjA+uidQb2n/gP/Ag
1uSGusGcpU7vc70xDWCWns8Q1+iXfp+ndrWSCsNvXfqUCGSyC0ppiMPD00jQP98tviuUJDRY4h1k
mQzLOpXHkVjbgl6rWB5cd7GvQQJhcW+MsMLXPPP2t+b6MqJUlDS8nY6CN3tA0wSn6qrbfAhrQcpO
NH4sTEG3U4PP/qHhbmCPWss+2Jw5lOaWmNeviXjoP6QmeHee1XjEG8kwC+PcA6S+wc1mk+Lc6e1C
QpF/MwzsWjxgbgGTMBRZPK+0/P6Xgzb63YHapIKCR0LbBLWUr4Fbiy5dhiUg7Ya7OR4xGl0Io1j6
E79WVIdx3ZgX1G7Q2YnAXQS14s37Vy1XRG6zFFGeuDTDzRf6bJhi872qOwIA4UynZ4kzlOF8s4gF
SckKe58SRfrRD8Zpbo0R3ymu9wMJ0Xgm6lW8kcZmv26jW/+yeE4+x2bT94WX71frSMYJ6md7+wuz
vn11KTsoZxFBdn+KxmKLHQOZYDvs3F+3EU/6flt7Tf1kVWXlxwZWuDz4Evbgg3SMHMcbC4hxqBHR
jIRvaBq5Z5g+J9PWrS9bWZrpRTO/wzsVDdN7gzwJL0oY/QfIxRqeQMtEDyHUclKyDVL6h76nBz2v
trbGLybldhu7q+q7OyQOfaMptcxpgJNx08LOLWwN4F0E9TRb8UxJ4n45eUYh2ho4EjjuCTDO2GU/
EanD9odDz6BJozCLrjwZE+24ytqaOroL7Ihnrmg9KmYOwO3Y0M1xCujR6R6j1qseMNQM5d3a1X5a
SbsByKpy0UIQl16e+sjKHdXkch2M9iQxPpOEhn3dd1TYXsBmAhHDbGU/SOHKy6du9ofyyDoMt00H
N1ohNUO3f2Bzc98fHGXzqTHbuO6NG4KEQ26H9al2mrq4QSvVlHCsKAKeb8fd/pjCzvpNY97y7a5a
Pu9B48Fj7uUQHIiOnNVrn5vxKPJtn9Pa3Wj+jbuMULEi00eIu/LJIe2IuCitO/Og+l6wbxa7DZvf
QHLz5uF/wAUDa1LTegnCpbghorOT94ursuhg5L45yf+4mRg8SNnmYrKFFVlO03YtsTteW6crycDb
ETLd1vxRBkpBl91+7oa9lWk9c2PtMz84zBPV+l8SPv8lTDSgwCFik4RX2pXrr/+veFymoTszn26+
EBpts95QC0ARoF6XlvO/BURfwzb/ESZKUAhya0AcJf/9I0y0vCaG4uqZLzNRCUlG8FGqAjd82AmI
iRGL5JeVGVqLiDqQITd0mqYwxwxYiv+SwPlvYZFSsDOeCZFkNdM/YkEtHmmUM3u+jNJMx5lMTKKy
1XL6v4M3/yUHM5AExIWuuG52EP+IpLRyFN2djuQyZ8MrP8D8uyhoG/kN1gUpgX6qrzFl/99/qfOv
3zIh+A6QMwuE/rnXpMUGuWboj5d1WZwnuIbw5LmOFXvMZo5UXaQXAdykzRiYpFvxKrPVNIq7Vf+3
bbz/9mgR3fX/P8g1l/R/PVokLg1yCPiSl6YhgQ/uKgwddYtldPkvu1n/H2nnsSO3EmzbLyJAJv20
PLvVUsu1zIRoSUf0Pmm//i7qDp6KRRSh+0ZHwAE6i2SayIgda69+TvQbmELNcPcbyqs1WKlt1K1n
UUo+645uvrVAx21wq1dHsQ2bt6XrKN0Wn7NDsNJqjc4NFltWElWGeSn62jze/36rk+avURZ0bF0G
FrKsofVKGqM9XCqCo0Oh6As0rvwhrlFWEvN1G+th5VNh+6PiXqqpNobCi0fDOd4l52i0ng0T8UgJ
X75tk94H4Ebr3/3nW3mLqEWR2VjolyDWLyDoLcAlBCJx62FWJ+ihlZZzQjtJHf1fxxHMBlXHAUcD
R7vcbMKc7RxVC7MvbvS3xSTQjk5DsDEnbtm6jEIYqeO5Jm6pswAbEYubzDwf5OLJKSrx2XcHZXiY
olh4pAR9seHJPn//600UTyrVwE1AtYHIL+e6wO7EhknUeIQI7Utocs1Q4jQ5DrkVgFWeef+JVUCA
84XYgN/+MetYjG1jnOBacMcxWrXnb/v3iqYAQ3NYNHmyUyzNS/yc1hqqDC4X4DIXhdfZCBG9uiUe
u1AgsCquKZr50La0LJwS1a24V/n0FVOuh91ipvaY7emT8M1LTksteoIMFihFV8cNHjLbpCBfIv3e
pbTlZ0csoST0UbgnSAfTyfhk15Nebmyft9MT0jUHg4GExsC/ZuFAqLlpEUWRGJG2JtYnYFFIGqZQ
fX9/ct6ut3mUeb6wQ2OQtFhvdaIkBuWNkaoVqIFQ6eVe6ULh9eXUnO8PtfpAruU6rgFGETTT9TdT
aVednMBmKIyyj4lBknbWEm6s6rUHwugCFzndMixy7tejAJFy69o1MBpEXbQfGxP8wcSljn6GLcfB
lQVAklMlzcqtx6ZAdz0UYuecXkZn8AIuSMUOaTaMqLafsUZADEX4BtRq+Nq7LTpckSpjuLGxzH9/
sQgchtcMm7ZVSgSLDYzEapy1RjV4pEsUsokZpduiR7dHxuGxqtT4YOnFlvv4yvt1SAaauJWxzfwv
lPqvlVf6ZRTbsh69WImw9bD69GjXbX/UQd/8+6dkqNkrwcDFAzPJ6/cbWDEg+YS5GRvDV0MMLS1f
lH0t3cg2Rlp9k3+NtJg0slLAyLTZ6EmC0A/IuKy3uVuMtM2IzqsgnVCedazT/fWwOqhLYVHHTEcl
4rh+PJrkuEA7NHs06Dh+sGKCn1nJ5cXJ6ebNtFa8jhRhf9wfdO3zGZx5Bi/VcNQlM5xetoD6TtJ7
Af0vD1VG45Vi0AJBtrreeKlrQzmWMBDnuXQSLM8H+NNcUfty8HoDMHhvVDQmRd1/7dC7GyfRyptE
R6GaVEA4C/Chun6T1WgUeadZvRc3nXyGJKqfRgxEPlPlrd44foCeMVJ/3n+Rq2NiF0QjGmcgUs3r
MaORjKI2V0o7dMIZBeAmfUzBzB+iAXgSnAAVBNCIvNy43B/49qDXNY3zAE9a1ZpNPq4HRhaXJ7CR
Kg49M6Slmrp7ig/GryJri/90QCXBxne83bcZ0FBNzlnMPqylcVbNwutD0VTw7JWGOyM8uSyJmo1v
uD4KIS3Bs2DvXqwGrckhPA6y8rJiQEniouN/78aW2HiY20nJw+BH63C0itvPppE6NTpf1l7dwzRD
yNNMZ4t8Yn8IIRj/vv+pVgaz5tMbZy6wvqaz+FQUuka7ikLpAd1RHiUWhKdw8LO3o1pumS7NU/z6
LNAtga0vU3E2Vli6c7m9aVJQ8BuvLJtK/oLZzC1KtGP6FkghMuqOOmT3kIP1fMbFKOWmq3HU33/c
lU8ICInlx9mOIdzyWgIFcvITUqqe6YftG1W2KF9oQHq5P8raSyVacbnN4SFkLk89J5oKLKaK1gsz
EZ78KXulnTc72gby4/sjray0eW3j8m1zeRXL56G40IfaYNeeFU/quR2cICaHDRCa8nPXnsGuyn+3
neZOiJmvyhWIo295JpQFhgo6uAJPrZXhmdMAspA1uY+Cbt3T/af7E0AupgwHOOcOS3qWss473F8n
OV2AIZIYwEgGfaHZw2xaV1M8p19nR5uF8dCYdfEf/bL9K4YE4sg+qH4SoL439rOV78mEEQIbEp24
bXkiIXIeRCVmCQPy3k/wa6lYOlGjXMYMvf39Z175oq4OdJjtDGckjsHrR7btLLXaKGq9CKHXo9KX
5me/ajM6ABsSRaAg8Yk5/OuQBopytk4DrQpmQos9ANFOnqdR3HjYTEB3MK0jZdjmoII+3+c9bez3
h7tdgwyHESMGKyplRHsRyUw96a5QOrUXamHrAcGgA5Rn3Rjl9psxCmHvbFqmkqtbvMcUibHh937t
RdKd3oLccc5p4KKznnEv9x9oORRfSrUtcnWcPBbOWYtzQakM6P2tQi297qqHptAbRKt2cQrM6F8D
lj9Dsdh1B+6ge2PbSAEGQVmdqh5uIvmFoOUrnYT93KYVbLy/5VdajjTP07+WngbVIUlkgUlFWPan
vvWtg6GA9Lj/6pZnwjwKPTUq13SNW9fyftLFo8ZJ0WqeRjQCddW0XnTdtT1idvvYSS0+QoZ0n/BN
aY4DnMONxbbykLh16axtjTiFq9j1QybYJeNfBDZSoL94yBWnvURz38H9h1wuaR6ScAibElxwyG+q
i6kI0MsyInYWL09M+tYzGlMjUJ54yUQIvLGE+Ud3n3m8/41RBHOSvpzrp2onhWjIV1SPwqDa7bMp
ib/WtQ2T7v5zrcx73hxxkINgRr05CTqEP6OSW4J2Fnxc4T/GE5wlSSKXphugBxvDrXwsRKi8QNJh
Lv1hi8PALCok5LQicG026Uqq4vgNH9f27j+UPr+dv88c3h4bPdcOodqY4S03DiGtmMssgjxWfOO+
REUekuAwiuZTVSrIwRwc3iJyKkF4yo1mxAGjEoLjdoKUiZS1E3sliDQoKE5rR6fAVesLc1tr9rXj
InaupnDECYFtlZZ16nnvizqXygHIjvU8IdshdZMqunGy+iRyvwFnHpvvYSk6pNi0FgiKYpidPAy+
mrR7qDJ5uMepR0VGjvhz3Dh/1z6wg1ubplLzsElYXE+kIRCwaCCXeqHqxN5EA+IuVtKCZALdZ/df
+8oaIW3Ka8fOfSWVFMfQLWDKT546hN0XGxcbj/60/tAabfnfMHYbjsvzGbP4yDqlA52FMudHlhcG
p+7bfFIZDqs+WENTkP3GbNL5HOBWsQeAK94B/MD9OcOz5P6D/gn+boY2uapwYyENujxtszSIm6pC
eUVuNzAfy9yIvqKHcD90imPOfqsOXLuwDd5NrVJ9FVlbnZD4W58qvxBfetll7zpShsf7v2rlS//J
/yJW56XcpOuzQdOCKDGwQg0b8xLUsnkABlJ8RkwXb7yA9aEobVF9tea83vWkco0JtoFi8aWlCjey
qFHrmFH+VCgITP4PTzVn6QVJIPb3xcGcdaLCW53TEroJbUyAsuUhVcLwAy3o8vn+WCsTWJ/vTxYp
bgOz6cVjVSMhSNw4k4c+YEpeAmK7zwNigqc2hRT0U4hR2Ti8VkektXHOPOn8ZzFiqGRRoCX55Gl9
adN0D1YSARxuL21AHjYNttypl+kENkbOSd2kSkDUdnN/azqltKtEjl4SBuIwCNoguxIlFfKMDNFo
8FN1desfI+8/YzIn2YiJeCg/LiZLiKQzC0w24NwuPiAOocETNfC56NPo/3Oo+fj5K+CRBfXroHNG
bxJOHB1zDAjeZwnaoJ2SqmLcmJqrL9PEXta2dHwNlzEBuGDLCZGBeG7Ta489kP9za6Tp71lHfwmm
snyBjVtuzNG1pSdo6DKoYVNWWh5tsyiv7FuylSb9R28HIINnWdYRjCSauu8vh7UNlrS9w2CGY9nL
VR43NY3fuTvQty8oUgRFdaFjUaNzMgEH1hP9YI2FUyla3I0szdbI87L5+zsCQI2VMechUSbuq8xG
/eSOgEWH3L0Yg9b+6sIGTUFtFfnG0Nra2HMNl8WGva2zPFYqs+wowCd81a6uC05y6XcoGseoO4AK
jp09diPhcMi5FvV7C7WxN9LiGoPh990H4FqOtlPpBQj3Tm4EYK5pl4YROQ6+s6vNqsGwaBI9jdI9
TKDj/Q+2NjfIAhH8UJcwbiLxLMx8bYSB5lWpk556V7EPsARSokfV2Zj7axsXAYUqiOPYt5b3JbUD
82z00+R1dTWegiJsLljmFAc1GKc38ELG8/1HW1tr4AMpAxLkm6R6r2cEymA9CADAep3ru+JktHr7
hLbFD547vRCOl/kzZkJLGvnh/sD62ktFMUInAkc9kfJiZCvgnFMhXniFMogS2ERkvNYuTjCeBBBU
nw10EM4Jt64kOvZ1EoI7qOiEQWc5mF97OAr5OxpQEgFePqKzyS+M3jmUuLbhcQlvIDk1tIGrl6Lq
4s8ZeLQZnuOX7QmKAmQNqr1YGCDKnz7HoEhRKo2mhZAUDZvxXQb0Z+9pUpI/JzlNYCQchEIH2mmq
T2Mf22CanWpApt8Cw3sEpqPjIHT/9azMA3K24MNczhRi7cXmPsQ5GMB5j2DVzISzUkuVxzgJ+++I
buP01LRtVJ3+fUzNJlFGtp/E/zL6KnGXCDupkIcvVGgyVZmPTD72hyOyV1+je7Uj9fF/GZM6tGG6
OondRRhSB+SIh5oxR8P2+QgasmbJDnEylWH42KnuxrSbT6pFhInsggNT1UnCU924nu+wC/XOB0fv
BRkuDjtfYmizN0F4b8lnVhaWQYba5KJkWUQHiw/owoqlEy0bPAMIRAh4QtUUlPEZvqVQWxOA/+E0
vYmbMX69/0ZX1hVUNaAhBg9JFmT+YX/t8VMfN5ZqUuETAMcxirCi0T1i3qN3x06YYqOIuTZPmaMa
dDkoOGTlrkczsqEcKzqrvEpOLcgjCSLUiBQxHGw5gTGxQJlv7MYrBwmFDJMpyhWWVM9iyjhFGEg9
rCZ0SQA3n2Qy9wtbYWIhfMxegWc+2bmtD/vckf7GyT3PjuXsoWg6XwI0E3fgxdDw0nK14ZLqsbNU
F46A9JhJZHq1Y8Qe3rLGxcLA6pDXsTLtyq6qN9722re1XK7YWBboZPAWs5dEcEaIrrEryPy9g6mQ
h/XBjwk/lvP9SaStjWRDE58zQC5R2Pz//5pFCfiNPg8qvivBkngXxiapVdoPlPwAvIe6yM6dsvJJ
t1uahXF/yb9XTZVfkGo5L2qW62gRaXX8wSqorIcI9Yr0gCyTTbr/O1eWM4cW/iGGIJYiSXb9M1Gq
SNvNhskzQpo5RSthgje0JW+MMi/WxXengYZ2e7KL5LqXsYsiNLwEIUZ6Gmd/eva7rC0fEV8HDy1O
QXQud32t02ijxY82lpxAoIJ8+kY2t8CndEhocEFGn59VO0L6b9Nh/KtR0XfDWBY6dieTsOUe0JiS
n8H40GjCRRPTLz8bafqIXTe2f1hKA+4WOLQqHrklpuPFaSrsly3DTnoYp5kNP7iUIx8pSkpQ/JLN
+k03jvGPwQjL90YUBL9FaWXy4PdaQDuvjxXbHttSLGtg5tcPOrC64JAp1pjjldOLB11tsvzb/Td5
Iyrk0mKRw9fm+yAVyeVVMIUlCz0hMLlMt5H4SWxQ9v+1MIC+0HAdNs+q0RjcfKPO6h+rdgAmmvNh
wj3ptPG3jVQ82ziAViY6eX2WElk6QtNlTcHRQGCmlWZ4eoH2fReY2mfu+sYzLoTDx/sPv7JXcjOk
6oV7us6jzxvbX2tKdeu8L0oTl02FvQXCm6wg7MQ2bsOBpJH0A8WG8N+vNSRTyEQipmHI5WYZTJGI
MAHQwUNklnUhbHCjUy9wo/k6Gpq9VXOb19tioThog0y4evN9fxlChM1IiXHSdC/TaerW6V041xZm
ADDYsy+IuPtTppbv77/WlfOA+UQK2TKoaGhLyRAXSLuTeWhQ27ZRocI/mk3Gnax/riuXGLrqSFYF
U/JIT3SwJXte2YCwpkfyiICHLdldfNM+m2jCx3kRbSrsbhqeoGpBWP/3bY6DHH0g9VLaSZZ6uT7C
RQXwpuUlrdnjUmljuB1q8cbptrIUnFkXNAs3KeQvc+OxNF3fICDzBkD4BxfEF6ZrUjnqBfXD+9/s
pnrJPsBN0IRg5boab29+r3+tBdT4tPJi1uzVnU27uZWZbwxHRsdIMaeLPdoj+eJMfjXaTj+EihMf
JhxQNt7qynqcdSd8OdK3/JLFb7DoRAA1FdueSfPRlzQ2JbhzzT8VTm9+wTE82CoPrz010mJjzu4J
JLLO/Iv+emqnSa2Slh9rjnZzrO1NmmamnJ5N1ywPVJRw8Bsxykn6AU5rEPXYNE72xoa3+tQOUT4h
Ij9muVySUR2HMFVtiJ2ucUpo093jmwPACmHBodDteOviv7JEXJXUtWDPn1XcCyUknfCpFfut7dH5
FDsQQ9wElq2RH6SDyYldGrMBthN9QP4AScpRGwzuyfqPZlzvOhK/B8j0zjkCSvNyfxKu/TCynwaO
UgJsjLoIHrQCOH2vKiZr1zE+2IS4O7Ptgo3nX9kSedP/b5TFDmFCTMIWPbI8NdGCI8fedxzqxZeh
N147EMEPTS/1jYX8p9yz2IY5aKhbU9+lncZdzGyg9YTsDqdsWWetsittpa1PRT6UGKPgDbyTGLrQ
rZNCEXiXA7igY6mEOPQk4jbX3ySq7L7BcB0v+N343bcoVQycIEQOkWcEnQI1BL0W5EWadoN93ffJ
B9/q8TVKRGftyZLO7fNKOrxQyVHwQgyCxsSnz2zsQ4Ru5RwmEiibjgkwfYcA/jGPqWPNP+BRYvof
HH9AnVToc3YxQJAfHJoe2APsXdPYKuSuLkidhB9dqbQ5qIa4XpA2tCxI041FQqwY3VMcE7yd68pW
w4uW4P66a2rDVXbaGNkXzWpHiAwCDSxtWaFvne9Px5Xtdy7wMBtpJEGSvVgnbtRqs/+L5U3UG46x
FWCUFgtsvtxM3dgDVo5MhiI/PgvO57rh9WMnZkKzkSM4tYIo/JXQ6QTOuMSpMKjHJ9rfhksLmOCB
wr65FUrzl5czc9Y2kERjU6AEuxg5gwgaj5PlNRM0uNwU3d4Yoq2K2dqrpBLKLZEoCwOwxfyHyjgm
kWObXj8N2CYGWsbOFutf4Nd+/vePxs5GY4ODaIoI8vp58NHALUbPOJldnJ+TJCpeEd7qT5FEVHF/
qLWNhIwx1tJzsEo58HooJQc5WJbMj2yw9YfAVKpPVpaJNxGX7jdiAMhuW/VGbLX2Il1uV+RnWBxs
gddjBjEUthhfUs/Wg9Y+KgRhGVmzrjwCXIk3Lgfrg3EvQJNN0CoWi9Go3SrDyMf0InzN2RmKmXCu
xReYT8bGArgdimurSsBIWx7hsb6YhmMUmYnRsSm7Ip0eq3qEYu2b08dyCrcyuvMrup7x8w1Zx6+C
tC6hxmIoABAJm6owPZNue3qkOeQzKIin+5PDul3S2ryNodSd5Wc3yTu3C/1QtLHu9YFZueeB2oV4
b7ZFHz5iAY0VEAZd7eM8r37lOFgANeZYhR7WJJ8wM1Q/uQbqwn2dxRUcKy0WFM/ht9nQYHFVw4ah
kVp9iH3pvAy2RQe6For890SHw8euRKV/8gvLIEM5+P5PK6WjcaeYYfCZfrEie+OAR3N2cUvucUer
haLtnc63fqZtYurnCGrgT9uEuAA8WzH/w7NX/1lj4fcOh1XnhwS6W+y5wuKyknSixAKxsptz6Jat
/YmOM1JcyTRV3YdmSOP8McG84f2Um31y8rty+oWXYp1d/AK8/2HsEQbB16zEp54eeZRIFVrfPfqu
XDuRk8MTxkjzXt8FwAJ+pokfdsdijCXoEALmp6RULOz0skqqDzgyAgnU1EzdtfZMWU8tvbU2jvGV
yzLld45we74wkuFYLIhIqiq+ConuEQXj1Qj3yg1+qFXIaYhVtWY8daXeo6ZIYqwtQ8tNAXQKu3/m
yNK+TE7p1hsR05+QeDGZkc9wjdSYzJq9vE52suvBR6qUJ7Lwo4MvM9yPGEIZlsJD/eSMtjzi9AwA
I6aAVSiGewiNMIZBpOtUmhRoQmSVP92f+tr8GpY/ikQ5/VncJSjDLvbgKSvgTKaF8Ix0bBPgITgF
v4lyqBzMNjf4Yk8oWS5DHoFoaeChx/vMVSflgQ4dmT5kZTbEJyPKcKvc+GHzjrz8YZSWCfSRepOq
XPwwimCoTccCflVYFB2YMr+Mj+nYV+7T6Krt66S4ybjrmsQp9vAdVbnHtQnfq52Bo9iLyOSgXhTg
T/pBxzO3BA4h5StF+vFdGWndr/u/dmWfEqh7nFlbTfSxvA2Z2HxijlrrlMwz9WOCd+mwH3XIjhtv
xb19KSTg0RcjAGY0a3GMdS3tWE6o6p7a5+63tAvwdUDK+U4nVAV2g5NNBvm5h0g0NCkUpAqHBW1D
HnB7lHK6oP0HQUL6EMUgv/Gve5hCBzjcoIo9mX985JM64GMzAXQEkHwA63Z0LyniyI2rwNor5iCg
qoNEXkMFfT1sVIJ1auRE8mvqBGa8WfzAxUFsLNKVs00YOqIArLd0qtmLF+yn9PPTmWJ4VAGwDYGd
4v5s3TJ4b6CTjk//PGu4aBBKkpCmA225RRHVd0MOK9srysz0RuxC3k8yDjby3isvjsujTY6XCiyS
h8UjVb2TxyB1dY+wMnjwVUA3tHRVb+8/y/xXFssV/QaaPeGS6uVGcP158knavt5XvZdHvu/+dnth
JQe6CwxwmA0L8Cmncr0x5spMNOhooN2Y4OC2Kp5P1uDYBU1gWqU333t11qgAHdnZwHYOJTDBN2OB
p9/9B9XnJ1k8Kf4FJskPulBI2M1r9K/53+gYWEeD3nldgtPJUyYqFHMQ+6mdIGqqn3k9mFxhOipn
omxApRsEmHkMzCYsZ3Y8HTp9GWIoEmVZrB0CEIvBu4Ee4899NFHnmuUaT3Za5dgZJGGpfQoDQp4d
kvzZfTlhw33V8VxJvpUcVa+KDLXikrBhNMi5RGSf+jSBHJsRXQcfUqfLrF1YbLdorr175hTqTNI/
Kl/++i3YoavbRiWlF8f6+NHH5wX/EEiDiFqkOA3kr3FM0ar+w/23vzLN5tIcmn3qc3Tfzuv3r5cf
5hVENwMVu0Yr1XMaAEWHDmTvaXx13rNZyY0Nd95Vlh+bHCW1SC64c6vo9XikwFoCaOTk0RCa7/tc
a35C8gr3sBMgkdZy+oncptrDgMo35tnKsuVuyR5kcnXgTS+mmVmKpvRraqCtAZLcgDp2NgNzON9/
n9rKC2UEVtG8O0AOW0TY1eTEfVVadKpFLeASafpqc7FiTXhW2VsBE7ZIph1WRopySIERTY9mw5z4
2GJHmuzwVvblrzrAN+DERtdBOxO1QP1TKP1ngTG1sfF7V6YduyV1tbmD6batCNcRXIzrmCIe0AfK
w1b5PKYpTP5O6km7i2o/9YpBpu7h/ntaG5ctGj0BwmchltKSMtbBx8D+95TCLi9pK6P3Rl3gDtwl
2juOyQZCax293B905dv8yY2T+ZubJJf1/a4bQKzPXYS6M5UgE1VcoJzOOQ5t8eLjQuXdH25lxmEB
SHGW81WlKr1Y0nWeqEaHqaXXNC0AELtzcWcwynRLnrEWmlODnaNNWg1cNorrRTWZFeVA7C09E0X0
dOgDPXrNyTDNrN98xCA5rA1PA+jbIdVIoo8qAHZx7ozKxAJdGOPr/ede+bY2IY3OZyJ4Q4J4/XMG
P1cAzKqNF2G+ibF3GtnvS+bxWbaieEyAjYmjlobFvyda5kiRZaHP3/am3jMliRpRkqCvsIMM7vsY
K6ZJ0Fw6woLj/UdciRthMZP/4G5LomV59RjdkbtqVDZeMYXa3gwsbVfVqrtX40ieBr30z5qvylPE
WjqF+Ox9uj/8SqpQY1JRTWIvJUexFHTEEwr3SJTSA6Ax+Qdht4CJcnwLniPo1fSq2+Cw0Csx2496
lBpkWWMt+KKGoIA3dvSVCM8mhiSCpWsQNcJiXx24ZcN+pH9nSNrxYKHRsXaGMrT1oemKeqvGvrKE
2cHpY2BdIUhbHpPcdxFwyYYOr75AtyfD9sI1q925WOscYObnG9fetaez2SBJZvC1iZSv53KIYVup
u7H0IDfTul3VOhZDQz4G3zDpaMS7+9915XSkKMv1jIOKqbUcjYJ+CUuxlvSUtdi0KRqUflMrvDbW
lJM9gAweNNt8X8GE2tiPTcGDXB/MpFvmsJnHnGu0i8+IvCX2i5Q2Ivr8EpZqR6iO80ObTTvSGCol
MBpI3k6p03904xCrxcJwxi/QwJX+gJLPJ8vuOL51DKbJcUBDlypOUo7fg9HrZYPrw1QN0W7EVEE7
wIQq62PTpyDsmgCxzNlJimHGqk8gQgPd135nLpY0kB2D0d7Zfml/1MpGSXcTRLO3fquZvxNbU8KT
OVA18HRyJp+KwAcN3NV5i9CjaT+6PRiKk0u7BjBAaSo6H2/EvrKze7eD/WclSHrxKDuY9CbC2An9
/ncRgrnzaN2T9h47GDM/1BAn/b2Gm/AQ7swMCvM+qELL3Jhmtx+epYyik3SZxp1sqXCx4pF2P4Bs
HjDt0vg44xjc37huteEZYDpqkjCr6TiJ2W/9HSGb2JK+rf8A4iLSFqp2I/GrghCnN1vhPLYMGX+Y
GrQ1YIub6ikgmjtTM4rfIu5o3o30lX69P+tv1zTx0lzyIP5gU1vW5KKGWtuU6BMQZs4E1YY2quIv
t+tBqZzGnrDo/ni3a5qAgyCQV811B+bM9ZpOEzusMAGi28Bo8mME0vxo1up/smv7/f2Rbk/C65Hm
RfdXdD0IkUfYWNAF2JrjYTLkhC9TV50w8ktOAGtzJvBYne8Peht2MCir2NGI50lFLSJQGY90pYc8
nvBJovaR7jx0Q1JvBDeUiG93DKLoPzlr6rc3G3+ejb0kfzJXzeO8f9E7oLff3apI9NfSprXiUTVC
0Z/pOcNmXUY1wHEf8DXc+BTS4tFohFt5hCoJKSnEa/GutEY5HfDpFbgBF9lk7nRNltUuxS9sxuiV
ZfwYuylJ8cBKyhYKDwrbAxtNW3lNaaTdM7HFJDAEcLpfpeHTHxtGlQRGHfqTgh+AhmtmlQx2d6jC
hr1VazQJCjz1sR8OMLnr6KUZ9fZZCW2iUKTd4fAJSZDy2YpiCJlBGrTBo9k5eM1hPx/8xiwysQ9G
CbP2ULURlUfDCpvd1MMf3E/4Ysdn8v7lWyraUXqcs0sT8JbIemdQKwmBj8j8Z0GQeDJMX3vvIIF/
rvnxj6J3tfAQhIGKiSXeYc1hmkhFAOiO4+oNbc0miWcg8C+a1JxkH2JNNvB4UrztpTbFX5sJ17od
mXFJpt0nFuB4zOryuxO3Tv1DpgVJUcBfbvhowg8c306qEr/IcQz9Q1U1fXECfOqeO5Hr8icuOdFH
8KFZcrYscNEXBz+v4lktWDI/c3ICNc+rlAFujVaDkktO4iNwf4heTd/G6bEcyrZ4jisa1PbqYDrR
q2hIjz40Ts3RovBi9L2W1QK2oZl37gUnAD/yWLwwRCb8N+glLyU0+qTWxgdMZB1nn4c04r1LJbIs
dNE5rhIOJiD+N6uMrQcpBfZeJMdJ7+uke78qZt10pMS1ZPiUTqVwDw49MPo7P4qN8kjvQ5bsbSjO
zksfICB8M1WoCF8soNzFa5AkirYTdi0veg2FjXS/ag87I4YV+kaRftDvhqElupooWRuP9RQZ8SXI
ipr7VIOefAcaWNEwyR6tCDvuqWpOYBM59VKnpgagxqZefumayO6/NKbSiF1aCfEaVHrYPBZRjhlI
0IRgjQb2X/UyYiI6YC8yh3Ou1It3pmmxTdKCaasnPCpUsI4WmN4hQ+R74EPk9UGSiY/A0FqaER9l
jYU6arwpfVAL3JH3U2mK7zju+bB18dVDLZvK8T2+WljuOQEuVS7wZp1/WsNTkSVjBWAzD9t9gsDi
h+/XFrmhJIvLx9xxh19uY0ecUX3JZydRNeCWHtqm4tmShoVdinVrhPkoMc4xxSjC2nGDwKWPo1mk
+6ZzpIbXtqP/qE10EEcqP1T4sRWFvJSFsskOgajV6JAPSpRdNOx5M+RqPvz+qHTjlwJ740cLmzeK
4o6fvldNaZlHJ0ar/kB3Tzc+lK4WNSd7sn2PPTjp33GTiJ4wH1GLc9pbst7j6M3CssOR4uIQjlnw
RtVkr1/SVO0/pvCXftICj9mukYIh3U+m1YaHvu8C3HRKJYb9aNVtsvcbUKFnDAimp7F2qkfeGi+d
CjalrIoSVLYbHTXXjlPs4v2IGMVqXwZV1vYvmj5anGmbFv8vzgUfO+tacPaOZj576SEJoZmLI+tX
jt2H9nMQavcyRDJ/1lKhfTZplgnOUZhGXj80mXYYC7zO0C1WdX3mT+he53Dz2hW1SckGXNBW8Pon
RFyEkH9qfoSPyNlJIF6fdnhgF0BKHMvrKydQ9rhVmG/JPJvGnmyL+wmJZfybJgcTAyq0cOVulqHW
+6bucwuCOeKLHQkSuzzBtlOKs+V3vXboyiBOTp0DUuiAc2XtHALXKuvnPpOiPSCF0OznHH8p5d04
TbSd0zEx+4twR4TiTLd/v6fg4njdVI8kteJE/0l5rhU///nIpQ7OgYvIBU3uUkhQFd00wvewPVnl
8SXEsOxxUvN2I0a/vXTSUU3DAJEibRg379d1o650Fd0mvd0XH9qxTr7hPIYbti6kpuMYZocPeQbr
eSfqqjhjhVN9uf+cKyU30tFzkXpOobg3GXYnKc0oTiPH82UUVATsoXMyMmG8GpACPybGqH8vTTN9
qku9foqiwDk1gbD6nV2b4fegywf/iBcsvgRYS2gbaYeVMBI2FCQJ6A7iVs2hWJFwhlaBSeD71Z6d
rTwNrjs85mo9Pqpdbv57cAfpkb2VAgcyeDH/nr+COxlgYihL3kXM1f99jXfKsCNQSS8+21W4yyPL
/TQWfvty/xushHdIhDVyDibp4hvlBb5SsJCT0fZc6CMH8hDdG5/S7On+KCtzDRUJ3QXsKsiAlmu5
ZYVL12dGK6nupjvu/T5G4nGvv811I3mpqzB/NMyye4OPZP9hqqdqY0mtBOmQzCxyWoL2H31ZZQHW
GAtZ83YxDJKHRkdqWgaooAcc0S73n3Vt4ujITLn9zCmMpa5EpfdYHVrBs5L/3PlYtXPr5tzHT8B9
q9HrtrGOVx+N/BT5YUgTNwG6iJsGqwrWsSbCVyOwqocpda0PqT+pG0+2NldYqlTrESDNu9P1FEUF
IRJODOSVQcj9N+21t2bXjx/uv7/bWw5cEEpUuLTSPwcC6HoUf7RE1WmD45mNoj7GcaDgMBvavERZ
Xij6FPteMHvuD3r7EuEC/Dlo6H2Zu2+uB7UmLO+TjpytwCkL8ibuHWgETPoOOu34fxmKsjwzhDLt
ci1g1FL5al+TyRyj8AT0U9+Fhjmes9gPN5bd7Qcjq4gajbI3a/tGW42RWxQSuzteFdJDUdFz8MTF
ptpIM91OeEah2gOHCD0mibTrdzel6Kfi3rA9dnJfPaLLDdKdHpg2FmBK1u2gloJl//eX6NJkQUKc
ggOnyPWYatywGrDtg1wr5rCZVaDtibWUvSWrfiOdcrt7oUy3AMnCgYIPuqw6N00TSpyTTK+dvSl2
cH+C8NJXaYy6uUexfhgG3cFZnuAdX2WEngeKukO9sc7/QL2uAyIdfQornQo4CYWl5EJtorj2Yft5
em/n4oDuxMo/9klZt49OTop0j7TazfYpV6RPHf6mDT5SKq7R9O9H8lsIWbY/SAWPqgsNbRiIqVBc
q8cq7m39OCo9rkUaBpNbzdErc5DLPgGcRRfu3Jl4/aXSyVZKQizDk4U2HaNYy7AWw0bjn+fDHPuB
fiLvxZxYzMEeC1C3jlzTy2cjZplQJNiVEfHgVKVii14073OLD6FD6mNJkTae2wquHynGhUUGKo0R
CnfifesO49du6u0Yy5VwfDaIYKp9G9rq/3B2Zj1yGmsf/0RI7MstdPdM94zH9ngcLzfIdmz2HQqo
T//+8MVRhkaN5j1HUaIkSjVQ9dSz/JfHxOh3xS023qfBEzKYUemW8EpfL26oIjIyG5x949C2i2Y7
C/rZ2oscf0kK62dEsJmXaSL7ALr99TIoo3RO2wzuGc3a/h18PB5vxkf9Y6crKNNRl8wKjTW11xuq
dFJI2C8ZVUFWKsYI3V+NNDzvbfkDEhfANjqvETlllWqVj8xCX+CmI0tMROjp50c3S9tL3QPtDnBR
Td41zNIBImdD+80WXEeYTcXuIA4OV4N6hIzn/XK1Hs0tzHKNJ6+gyqf805UqQMUHg25DlujdYh3h
7aQRWy/fYhprwTqCULU+goUoQv5m6p7docuPuFkb9wYwnLcHNyQgmYEQdeie6qsbsPLU0I4mUs8E
dn4w9U6G30CJu1Iz74W2zQcCtQs85q/Kx6p5KfScEIvNJclDpx7ogVuHmExup7u3cbsuvKn/rbJ6
IBp6aWOaGa9NTySonbo4RVMoXlJshXaW2sgeWApxjQWGzbW0ylHCMcnrLIrd86BqI17MM46TVDrY
XtIbevQahvUQ5p2d9GHjCoTBxHFcIO6uviYxhbLHj0yjeWnGWNFYuRxP6oh5JAOF6djip/Thdrjb
+myMdRzMxNhfV7DAQm0nYY6jc854l08Su+0A8Jm7c+9tvctlBEdk5V5nH7+OAV4OYigRyLLRgfS+
VTh+e3h40leZpH6pu1E5YyMl9tTFNzYLFDtzodqRsVxdGC4tvryl7j7nE4YfSa1EZ1zfMI/zYncn
Fdv4bERvBnFUQNDP1qkm0R2cXql6aE7FJQVJZum/FEOZnpjy5O+gVBY74LyNSSsgOYSAwe1zczD0
ff1KJyweIowJwzPd3+gdKlvOvwAljS/0p7yXCfzjocx6AqLMvEOmF/bHJq3C6XR792zkMw65Ewgg
zwY0sb6/yHQqdOGq6FLZtNYxgU/HB5nOE2olaBT8E9N+8HCuirM48PQyIoPTyjrZCXIb737RwMFN
il4HmperN+HEBVRqQNjnXlPl7HuqUsygQJX5TylDQmpsx9VO9N64t6nnddS/ABQg/rXaz6aFjGg8
eQpOOjI5T+A3PlQ45gUimdv7JG4mv/Ri6QvSzbvbb3zjvMJrX1CZ0F+Mq88+RoVVe5LmpeX0zofR
xk3NK71857z+DW6rSxu5NmSTKGWWLHH5Gf/pIaQQSSPpNQq+B5OqYb2OLpXQsP/0sxGMgQ+cW/2t
Kk72IYUXjbWVNyfvVdxHf+iatORLEWdp6NskhzEptSWnpyopqsIHYo7AbK01thZ4iujxZ4mURDv1
veaEuDalKi5CQ+TR6MRtXh4FZNbHDm4lqiVDro0QnHJcwmJ7dnFXn5MxexQ5cwZfgFu37uso0l5g
MnjjvQa6mtlGJIznbuzCL6j1JM99W+b6IcOruzsySon7uxke7EeJChY2S+NiCd5Tr4JUnxsTH9ps
sRwWiTl9sjP4+0GGEN+Ej/qgvcd3wsa0zCryZ1HGhX3ARrV8EWRrWD66NZlGHyr4VlkJsNKgnYoW
OGbTO92hEF5dBD1mdLbfRxqecxbzoWeuGQG6v47bwY+HqWGWU03lR6uK8W3CkQE3cbfMJ/1DmSI8
BGTcwEE1zdz5UlKp/CmsXv8zRAC865l3fByjofiONGXm+RPt7C5QGVz/hGtsvLRFUvxkpBl+G9qo
/eXmODBc0iGVn+FWYY3n8qgt0huD+wiVFiJX6ij5CdMwOqQhzQN8MpGWyqG2pa75uVAcO965ezci
95J9A8Bi8LzQwF9vv3lwO0MbBgW+efJlnnSb6UCruUfTLJOdC3BrKdSkEckgDydLWmUUDY7H/AwS
FbUsp4/Ir1QfSry2LgmGrzuXxMbZXSCNOqoYkAOu7loGfGmIlZx77pmY3GdYfT7NKbZZtyPERjh0
FzaEtaD86Puu3p2NvRRO9o57xrdE+coHbB7ixFMTmCqGS8lUuZU43F5y68HAoYD8AVWlkrysPlfa
RSkDPtrZM7IbiiPEu1yHu3p7la0vRe7He/NoM9PyeL2KG49ak4AXP4+dJg+ZKKaDOYy/gJNlO9tv
83mIsHDWF06usVx7/4l+pq3kth3zPA7+1Pe4UGJzWod78/Dt5/nfKubqeRSIoGVeAkSjE5YHGeoX
dwyOkqCHA3t/+9VtPRD3FT3hRewGmYPXD4ThvZth6UeTQ8O2vqMX8m+nOOnPN6/C/buY4i3ktKtp
A4bIbq60sXeOOlEcDXTiTlpVlW8/RXAIVS4lMHWklKvXliL/UGB15+ENkLgaFdoYevfYTI/9zkvb
+D5UTIxkFuHSRY7i9UvrVRkWRdfS0K6H4SUbU4ACuoGGGlP0JtpJYrYWM9lp4KvAdF3xEfRQ0H7p
KWwgY4QHWPagcDsx+XiL7TnDbSQvHlBgXNLoXztUuq+fK7JLMhedRn1O+0MJcPlkPh5mbmr4c6XU
PYAA4f4sYzzxNOruj7c3yUZ4QieZT0eJQ+q0jhWxgYJVIWnK4mZd+Mqs4As6xrUJy7aeX9A1iXY+
49bjgkaEhsu8gP+v9r7MacSlgDPOCEJkv8D9YnsrulAemAXlT0oOBhNGhvrUiRaVvNsPu/VVoUkw
IEVoinbwem3UyZJhqa6A98pLbwuLVMdqnXfAP0x9Jz5uHHLoXQaOJ1QEaGqtFusIIKF0KgdUXmQf
W8MrntxCz3dWuX4kVCloqdPdXiaK69cpjAGLxa4Lzx5wh3uQDZ0/dHH1fnJ2XUA2OGvoGqM/ZsHS
8eiarp4IgKnGlDoOz2VDo+dAlT7Hh6VtlNDGMNzPlBTtGGAfa4+Hri+6KagKbNB9szZLzHFNk/zw
6EydvQezvd5Tyw9jpAoXA87aWgRERWHI7spkyU9kFJ3oe2Y/kRk1T/gQazVie11vBvoctYmfV5ij
Hm9vq83lFyAVbWuC7foMTW6F7YaqhedkGKwiwDZ7Fsgbgf70lairHsSoGl/ARebJsR9RNntzhmGq
pHk0RlDuJlytAkjVYo2J40aIPDisH1PxvEOp1uJYhp7xXETZ3hxno9blQqGudlGPod5dl1tt2zSM
3arwrBoYqguzh1GK2oF9Nw84ng5arx4tLcULpHbHD7gYYzJpjvXz7Ze+tfEpuECQ0DB1roYT+C2I
rvNa5RxPoxHM3gR5Nu/Lo1461s4Zuz7JywVKy5SYsVDZVy/YyTo7qsZKOesTRhVmSj3t6IXx/9hF
DDDRSePiWQTLX98DjuyHuizd5a2m80nVcswc+zI9ThlSUgMGKoc8G41D4iDiePtVLv/l19Ul9zde
EYukJoipdZMrHiDmhdIMz6j/2kFjG+a7aGjKwFWV8r3CBGLvdt3QzDZhfi9nlTWvR4H4v5nYffXe
WYIdWOq2ItO/oxAWNc+WkHZxKouh/OL0vfG5E6WZBw6+9k5Qhm5S4VJdtX8E1L2PRtXR3bn9Mrai
HHhIQNWLrgVI7uW0/yfbtDJX5mpbM6/Praw4iTHLPql2qiPZijrfl3FWtfoEfbz8ripeZPoI5Jcf
jcTR28M4OKkMGqXWsp0teN3ZAYJKOsKps5Y+0+pHddmihtI6zjlN1Od5KB4rxMjvEq+zLnOk5UfS
g39x2paHKG/yr7ffyHW3kPfA/6hhEIy4cgW0Sz027IJuYaTZ74YyO2RxGwBEyp/yKgb2htrm/e0V
N8420BHcb7k2XaYhxutPEEUiU4ym8c5eGAMA91RxjHNN/bfW5rePvunsklRynaFtzA3yeqmhnuF7
gTM6J06hB4bSDgcoX/3O59t8IJgmCy4H3a114pElBkkqLZgzMD0sTSn8qDCgGn6So0Gx8fa3Z0Fz
5z/DpJC0/PUjoUGlm+FECR3ZgArBnpYHJHEs3J7DvRpw2XaryAEYm4DFvccAcz02UStY664yeOfC
sobkvhdQyPxwwiDDx3pqqgLVTkCi68KNPqkYP+4d1o3IxfqkWdQE/GmN/qD34ZJiEUdUV5EHF2LA
URp9c6gckQeQ1vZUvjduAoDgPLDDwBY6yypGwz/VtXkp5ofOGt9RDJlo6yd7M8+tp6LZAkmLhJwL
bnXfzEJhDkBhco5mz04uVqRVn4rEIAyrtRMOR8SG3o51Jwq7DHORJNgYu48YS3Z6RBXnjMZvXe3a
x7qQ4Ts6cfketXPrLKAviyIMjRdsTVbvcFaKwRvZo+epVkfkXVE9bulJBmqM8N6bTwLTQbS7wX0s
uqCrpVQJPMKYbeMcO3ocH+XI5IOWmaX8qeMuK3Yu8K2bg9YsNKslcKGusVouazQ5SpSLziA7mz9j
YSAGBu5Yzfw0p0a+m2VVTc9GO0o096MWgRjhwZ4+ZJne0oXtYLMeJ7VW8537fWPXuqAmaEGxl+jW
rGIcAihNVkRQ+HNTab9INfoyWaXyfPtdbyziLWUd5RviVFeTMjUODQ3XZvus1XoUaHQKz8oMuv/2
KtdHY2loAdUAx879vE49u7DRBnNBtQ1uVX9U7MGbce5KbKCiMv2RzJG5E0yvIxwLLhqqNFIstC9W
ZzFD6dLpNPT24PGFH3vbLE5T4tWfKnAjvpxj8RWuURl4qdXtNP03H3W58OnhAc1eh/FOC3sjVYUD
yH2a74AU1QyTDDvQIdwyiTTeroqAhrvFkJN7g0H4VdTJPJsJfwNmMxTTXTWF2n0rRufNVztyP0sz
SkeQmBxwtRcHHaFNekTOGfIyPC/ViB7LVv70dFG9/f2hWkqjaNn1TNxX16DpDCLTR+B6qGbrT/rg
AYvuO3RnW0U7STWxdrqU12kSk0aINOjmMTFGcff1tds6Io1tmFdACBA/T+2kPU4oTQRCCaeLkppz
gHDPW73LTXBDCyvb5jbiGl5P/ABmeLrsamaqrWcfkgqTEDZUfVwU4D/fPnrXBxxIG/CFZcLmUaes
urCAfQbWn8L7yU7ij6Ib27Nba+Oeudb19bAswxWL4hovcc0Kno0ejUu4ffeVayp1oGhadYCSiBOv
qmd7I4DNxeh7ga9cTvhaIxmJZJPQWIT3s2rnd91Q48pkN+F9rDV7MOC/c89XuRKylYz1yUlolltX
9DUNyzO3sNv4oswuoL0YeQ7nqA4ZMkjtbPa/5qIep0OF8rrtq22OFtFg9eWPUnppeYwcq0TBf5qa
L6VVFb/HkqbTaZDDXNFpyKufMesmJ70ZmzAwrcHJg1Q2gGEnw1Wc90bEN9P9KMK11s9lajoIHSVD
HlRlhcJuoaOOdpBDFoUHLtP5i9GEze9xzlLQ9wC7BhSkAHQQ2We0jRdGa2AgyMU/lOVYHsvB6UVQ
j2Hz3lIkLa5CRjGOldIovvAvIJIl21L8kWnU3oMrsrRDXHoafu3jkEP4UGX2PEkXGswbN+zywhcr
HSazdBrXNRMMxKIM8UG6hFMXHRj1lOdSB+Bwe5WrLQQCkxPIGaTiAkm4CjNqrCBR0E/KuQMT9tlU
a+OQS214ikPu9NtLXZ3Av0v9VYtgpSssqxsjA2FZoDOctkuOhmj1B1kWeyCCzVW4B+gnLW2BdU4v
82Gw0fegmTbm3h3UCeVYwl/beZar2w25FuRLFp1PUPhXXe9aem0qXCs8M1zUj6HT54Gm6MnX0BvS
i9lOyZ63wcZ3osuNbu4CfONCX108jMI6W+JUfMHeG8naTnXuQrB4fhyLvaroGtDJw2E4z5SCKeai
ff/6Kqi0WW+AZSpnGYfNZypLoz8szbRHrU+l8GluCHFI8iEfoTrKkaMS2/0F48DoOdXT6VkvJ/XT
ZBl9jC/dpAx+Vempe+Tglj8ZPbd7o6+NT05UQmdlibd8jtW70aSdTj1UtrNTlOlHtR2S75Ar1R3Z
oGv3FF4LSzDtYAwKPGd1Q2pRpuSN7UGscpWEIXwcjR53skGJMbdw5e4zMbnS78IEidYZ7yvlPmJo
j1O41rs/isQz4o9GGSkCxXdhfcUPCMZUjFSUcZ+VWTv7zB975ziqBM8HgWJPFlix1cYftXDKLMRi
CjtFRlbvrTslSZQuAJKe/SgnU8xBJyzwiihjlkQ4FAaNo+UMTXOKDSusaHWrYC3AGck/dIEbuG9h
qO/5RG99BVJNnT+oi1Cafr1rFCvVLNwL6OOmZkywbeaLETYQSm9Hka2DsJCQUA9C7PwqiohOH61y
KMNzYyrlr8Ey4ne1lk+mbyNg/2bMF58cgNlytaLF6a1LIk0g8kF7PjznqcigHUrdt/S8eARJJ463
n+sqU1+WgidBp4qe4dXUGyH1ITRCphNzMpnBaKP7UGS5e5xVKR47Glt3SomhTjPZ9u/bK18151h5
EaAjuNDAveoPixixSsUdvXPjAVH06zmz7pOCtgDajU2guEgy6nYOvK6w5BHOWrWTeW5tHNASFO6I
QhFyVhtn1KTKddp5Z6sM48sY2zJADaA43X7KrfcLgkGlaYv0APSp19sTvUwprFDxzqbTInGHH424
y604/7YQve4VZfzRjk4XAMp7c8eA98vEabmOmHKQG75eWakAb+G3HZ6tURp3dWuodxMoJ9DFdfnW
jgH5O2eZk8Esjd7L8qr/0/ztTIHC37JfQ7fNHktdLR/KZnBObS32KsuNr8ZWBRGyiBlft+nmpUWH
5kp0QVG8+6cxooXxWYgd+b6NrwbnZqlLGC9TK6zenV1F8TyZCNAZws3+RLoY70oBw/ZYt6P3XWqF
QVyzyviuyOpwZ8dsPeHC4vgL110mRa9fppMprtszBbvU1WDdwb83xoNqQsc53N6ZyzO8zqyBINML
oEBnJkWv+vU6Xi+zkrFBdJFQv47gzO9lIY5e0k/3eJrsuWtvvNGFxwSHkFYHu3n1RmdjTkw9jpJL
bNTNMc8d71QPs42pjp1+Nhq9Oetu0X7tIZDsbM6rCnMhqcDn5PgR5hj6vX7OKas8RCjb5JLbYPwm
TVh3fZ5nL9ApjYdctn/gx4c7DZe/EXr1cgFzIsCFSQWDqXUEnwsbmKGT5xeoCXV4pLesICHkVlHn
O6M7TMe+q4r01CdpZdyHk9aJSwGiDdiaiKMvOa6+kz+jEvcLJr9u+cJMyvpI2x/nEN0bLD/vqq73
DcE29TtTie40ZbINv/VayyWMWer7KTa0/NIKu68vXdyGvV85PdbpCeqX/7rFDJdA8ZKzqIdW9+vK
S57A1kZfbdx3v4aROv5JIhWbrqgB6+XHvaf/Am+RfysxK4iONmJA8ZNl4crbZ5b5zIBWPjlsWMj6
UrXnAK3l5uX2ft38jpx76lsQq1f93cYrtWHM0SygR87cq5Bar/mF7o2W3xVRbd+NM+ZtwQRh1Ng5
khtXFUU1C+OeSo/iLzvkP/ENvZYEKfMivqTOkPd3ucgicIxdZFrPVda179jw408FvPR70uJBf0Tb
lbnW7ce/7pOyj//uqSUfJzit7qtEM/JhNJLkMqdZn33MLa5t8IxM7CGSEJb8AUVVGSh4KP+EoT59
mPArUg8QQLs40BpHfJLCSJWdiuR6rM3PQt0Q3D3Sf1BkVuHKnsYw6npCZVV2nTiyUFcHoqlhtkwM
ITXfK7TEutM0UfdBNzdW7ludbZa+m5vaTlW59Z2AFCMoZTDJuUKqmAOACdoB0UXHSOmwjDmPaT2H
T3kOxiosbFxalbI8JBNstIyh8a/bn2h51PWhB7DI3A+9x+sCJpxFNbZeEV1Ks218V5mtx5Ckeucc
bGSiCIxjZAJKjU25nqvPLhUgRCtWiag0gT2hicIqp7GRe6Fze6lleMpoF7T2KnmhDO2c0Mu4IjLd
O/bDZH40Um08oGHR7OSh20vRbOexIGiu6+c6Gshi0ii6pMXY42ylmoeilNIfxLA3Fd7cspSzOG5h
hLmAjV7fCO2Yx2WF/eE5LzP7Ad2Z8qiEhvViKGX3NCUVCmFqmQcqCqGnftJgehlh/s/tvbJ5nEH8
U0ksncgrvYEGZ7Ek1khkBm12vjHmTMiBm7Z+36l5ipIJxrHF3ZSZMZjujPD2Dj+NSh6qyBi/Vaam
eL5ul8aeLfVWkGUHL8YUOC1dwVPVrJAOUSS6cLeJn0ixT0DZ80j97IR994CkJvoT+ogR3O238bc/
uTo6iEZRiZCP40huGq8/CZ6TggmiklyYuqBB32Cc8rMCl/6jmmb1W6kPzbOYnbx81lNRoVzSqIPq
w/ZL0dfJW4pSr++dZxRw0s8SGd3cLxyp/MAbUJRBKQftxai9OfaTsmmErxqjYgao2GjDwbXjma6C
UrcnUZk6hGCPi7UZ6w423pA6n/BEyK2LAfcPq6m4xb02lnH3nfFFmT8UmB7+i/GvoPLPnfqII9xf
qDoyNwEKQDGw9TlPn9O5af5V0qQagwoeAAB59E7QRiri1DhmZRV2RMa5+tG5WqX5CNg36LKlRvGB
0lCpvnauVT0AEO2MT5GcsmNhdrJ7aLop/dXEufU7ieLx350Pch3KXn2P1RGpo9mdM4PdOVrZD10k
znFunSYozUzev3klGNlA1mFxMuBcx5hhpnAayYMuswnozRL4dpWjcA5lMlkfbi+1/OjVJlvmGotX
JuMhZ12mlF2DALPSJxdRedVDL6HN21VbHW6vshHJUP+kFmLuhYD1+kJ0AMFiOTClF1riwxe0yJKn
0guTU4l7zk6aea1NClCSJBNkC2AC/moVoOnOoudrRellVLzmRzeq8vsMs/AfFWGQT0Pdj+/Hti5+
aI1I6vtEjUd8lkZjqI+j6Ybfbz/3Rujg3uXNUtaju7CeHMUWCGPRkJ+AfWuf3F6iQYQ1y4mJr3O0
qlT/6lm5vfNJN4oY16UdQ9QAoXql9tB6uVI2lRZfGrS2jpARIHcggPwUDW0f4GESff5/POQyiKNN
ucEVQ5hrkBFPeUmThB7Tolb+KdJKh7/Mk/Ab0/9J+iZdKGMnQm7tXRf5SmYggEauEDfEQqSdmNle
YsrdxDdKV2JKHbvPt5/vGmPGjqJeWXDpFuYz63t4xp28d/Q5vrRxCEUZgKB4Uc0c0e4+NJE9q6P8
gwIH81dThtO5E3WO1FqHO+txLMYm6Hs11U6NFM3Oh946VQs3ESIDm/1qThjpUCXaISb717XsaVSc
8W4MXe8xk9neLG3jVS+CexSL5CFLd+r1XZTHwi6ruokveizU706rG6dewoK8/aY3jouHwCw8BoIF
nmGro4uVdeNJz4wujc6FMxnykAxhMKvpHIQZlKsBvae3RybgHFyztPxosa9D7TiVqG72WJmWVp4f
TDtS72yNgbyNysdOVN84l2BrEZ7Hc4EV180FxMRSRc3H5FLPnfIgUnd4kkmqzEFO1t+fSqXSh50T
stFhoChcBIoX9A9D5defrQbRq0UaJ0Q18vZdQ+b9qXPc+QFZUfUSJ/HwYNmdqzDhS5XhePtjbuzO
5dAwz1qOztV8XujSdgrVpo1YG8Wd6STfRKNUH/Sm+X17oa29iasE3BTQ60ABVntzzkAZieV4VmgN
vwcu9EMFbrBTRm0tQtIPWhkpLLqIqzcZ4opoSBoRF63DZ2dCQTQ+xobZ7tFAt44Al8ECgAGFdrVJ
FEsrk7jnYYZefGpoQ98xu3ZOZp8nLURGtQ6SFm71zj7Z+lbUqiDFmDte47DtEt0ynPqIJIoZfmjr
sQhcDV8Yu5r3TJz/RstVxrHw32nlQcMisK5qdhgbRhfZdX6BxDuFJ33omvQ9MvnDn9a0UH6EPoJ8
19RH5sGg3+j4zDD6DzVqE4BnZfwtTQVqkk4S1j86oEK/1CgaPpV5j+ZiUVp1449e7ewl49ef32Iu
s2QTyBUDy9BfHySOkNnNxZxfasPFimgItSNaw/VO42BrlWVupi4dsuu5jesNJLtORIdsLJNDii7K
cW6y+s0Hk21s0LXhU0PkvgoKQzzFfd8gySjt/MSGz+/aVqvPWQvb4q1Hk2ENdJJlCMzQZj2+bFo3
1btxTC+OApa+zrv62FbFnrrQ9ZmBO0UHiOOi0WxfTwOLuR+KqE/Ti9qj/+rrfSP7AH0M533YM5n1
9XrS2qMAcrIHxfhbg73ezEykSAuWOREkyfUs2KaYQlkyKS7gg4wlEel0NxD60E6HGluQ2E81aXoj
RRbq1nf0Y23bV9RJ/VHn+vC5RB5UHMZ0gFLJbWozbBJd8aspeg0TqSZC8C4GExA9elUSA34FJv6b
NuT03kI/1Q4gRZjvTS9OnhvNRi+l0b228N2qMKaD7LUc27++d+0jWqUGkPI40uc7vlc5B0kuUW63
QuHmMJg7s4WhrRV94LaLNEveFWYSVLVq/iONCrq08CxCTlrNFIBm3rqICVn87dt75ToG8Sot8nZ6
Z8jcrecLwOLBUxo612PZp3c5Nt9HvaqzoHIybyeYb22YhWsP/xeszpVATh3O8agYU3KZEDj1Qaza
P82sBefriPYTnBQc2qbuzVhcLkHmscRYunAoQa9CiBh6zWgy0mSQI9p9N0N4USsPS7hJVw7AOZud
s3fd+AOuQkFnU9yBab7q6HRtj9JRmV40t7LyQ5LF5q+0tUNtIQNmKMVyA52c2SvHI4gX55ceNciU
3/6m1/nHYrZBuoNh2pZMZRpnShcK8o86LcNAhHP0Qi86f+jmsXi0e7U5m3o7ICvD799Ze2s/UW4y
5uC1XyPKW4BYsz6ydpnnXrDgHxcNZRNV3Hyv4bsVtxenM5s6hE78+lVnSkOJU7CfQkSEj5Nb1veV
V/Q7cfs6f0Rem2QK1RM6Qig7vb6D8tmQnFs7u+hKEVR5UdyF9N99tUHaBdjFTi6ubbw/PIeWopVH
upbCiNI8U6wKDE2kDzrKAHNk36eg317cuOzC4xINpoMVdfCOXUE3x2+bTHkUBaiiNknyoFSwLry3
R2TDghCi+kOqRntiKX9hdav4S2d5mWABAeXiXL2TKSLioWvGXRbhDHAngb+AhGEigC1Tjzz4o4b0
nHpshnp4H4WT2QfgvER1TIY6f1GxYPyDFXAhH2w1qc6WrvaLrHVrYlKcpM7RhmKXHlSRuBAQc7Wu
zjn9L+WCT04uAtdd/KBChFimYxHaXQY2MxXdzjbe2FsAjVAEcZbSE/HC11/dppORzAOfQUMN5MUs
TM830JHeEehzFhWn9YtkvIpZJ0wHEJOrFymNpOYeB2jkue00XxI8VDS/spmP+SiulO0DgE40t4ek
sbSPVl2ZSmBkjC/8zlqobDqwvAI1r3kMg9RRy09hJE1EPWCkT/40qD0t3c4cUL0TbuXr2B4UJ28A
nBikUZm3QTTN7jvqESCMs12rMhjULPmV9ebAKFLaP4tBGs9WNY+GrwGRS3y1i5P0mOmTax+iQbG6
Q5dD6TpqQ2Prh1Ew3qXL4kz/VK1RmIEY5+i+qqyx94tEU783dRL+LurQftLsGRcHB1DsSzLmxk8o
9AgK96VXew9hiXizX9P4DE9zJsW3VsaF4hPEUVrIIyUdj8UAofbRiegO+tU4Ku3Bw0r5MxmWkp0k
RmPnOcvVf92wdEZfMdv+Z9GImfMLdjNCCwVVdJ/ORqK9S81m+kdrcV4/uRDgLfKC2dgrdze6Y1Qx
QLR4CprsV7fsbMc4EaEFfm67CWlmeqWH1GyjIFKL6f3SJ3zyurRiYtaX7wqlHw49M5TAcQZ9J5r9
razXOw6001JQgeO6BuBHulFk4+yeES0xzKMXibg+NGnXtE/SmxpOlh4n0UPmeWN6V/RkByjcK1ly
36VTa/l9743eHTCtcD4ZxogGfeEgrZIhkmv5Fq1595GxyTz8VrU26QOEkmh7F2yXz+pgdTkOsDJG
Mj5q4fdMilCr53pwRX2q+mz8WeQO9gDonmvVO9eV3jtbzrZ5aGO7/ZBaSvrVrTF4hYxhZgX/2tTx
y/tingOlc8bUV1AT+JZUUs1OhaP2wMXnhMJExmYxPkMq58DMCKOXFzEP1WXskgFbYQLMdMi9WXuv
GhK7OMdjn+0Ek43Eh+JigfZwzEkMlivmP0Nb0SCeI6fKO+sqLrmNXjSe31NjHUaNPaBkXXOIyXR3
Vt3adCyLQAXccgZM6/FcWC2A3VZxzzHyBH5qg94Ys6I6JPXANGuo8sAtujDoO9JRVa/HB1S32juj
m/cgthv5CNcz5Qi/BabvFY4EjfWU0Qc/BGrZYWwy+aToU39kFmU99YM6oWpfOCfL2msEb1ym+qJt
gRikumh2r6K4A27AM+pls6teeQq7VA3SxjNPi1Tj3e2ca6NdyUXFzJBOCJ/6qlUxlYxaTXwAzm42
9R8R1sH2N3XBYPudIZkB20UmP6aJQHLfaVQmmRDChuRlGBX53dART2gQZ4Tt5EdJqJZvRpiB+yeL
WRiSVNJXzZoJy5VxkRJxlTY/ZkkhL8Y0FjurbO3zZXJGfIMkcoXz4h8UxQzJHm/DVGG4BXD2Zc68
drk9Bu8yDZmDI7MVJ3uZoLaRdS/MBmbtFujXKwQdyPzR6ZtYOUdh3k1Ho40W0cTCs8Cu8I9MEPp9
jWiwJeafk5VMv4lF/TP7huFqmc0apr2x0XtHWwut5p5sM9MPoVOLLzNAM4Z5Tqqc3Kllfp9Skz7v
bJ3NX79Us6TbQKrXcxrayaOmR/DTa0mkAkfKTNtK8w6QgFaYj7OBjQXkz+hUV5r6MIWR3vrUxVYA
H8x8GvFKCTpFKO89Y1JO0h3UT9HcjfdgUZSvhtlNd3Gu7Gn6bKTFCOZxo1E7A0NdV/+DJ53Oi4Ec
E0fycyqL+G6szeJ3Ok3ZS1Io2s5L2jjKEGQWJSa6J9ftxjhr4JT0rAd9Kv+VwzBpgkoM7YeIS3+P
ebC5GA1xBx9sFBnW7ekeZXeM62zlPE9DeqAFhUsLrgb3SLFZp9sffyPRhKtOaFwQWtdSjhX6b4jE
8FwMkqdAk7gdVLNl7FSlW19rwTizo3kcvtvrG4gnJJ2KS2qEHOhJ3cj8aNIiuotIhA5xpe9h7LZe
ILcdXXAoaRv9VKgoLfYg4Xkq7OFgkVkdFXzUfdQ03t5EJbIvImBMYzSsuFeNTTMMnSmPlkdL5v4R
ZqqK9LKL6Vcukp34tvlUAHVp3y08sStoQD8yZh0y5WzWInk3KN50pmvZfS+02PFvb4u9pVYfDLMZ
LZ6ilOOFKMvJUV1aa3CJP0dh8mbZczrrXAs2fzAtBdvwem84YABHaL7hOcWSJ/aH2WgDzF7G+8kh
iNx+rI0bgrYISghLQc38bImE/8mElLbXUzAl8M2zITp2pkyf4kKkB8eS35sh/m122rhzMW+8yf8u
6a5ygLGUVjZZ0jtrdgI9DHe76VOFdqogOe32IARbz0e7AMzKX7TzOuVqFoiNihnEuXbt8knBoeYh
azrzobQ71GfHaOQSlM5OX23rCRfvhKXrQl9tDWjlb8q+G0IXj1U1u9jxQO+1kvopssZqZ1tuxBG8
MBdhLYZb6NyutuWMf6vW9aSUlVD6g0SW8TAaPcZ5ZpIElOr28fZ+2VpvEWVdMGyoyq9nwLCDw0GU
qDtkg0hPST/Kf8fO+vZ/nJ3HkpzY2q6viAi8mQJpijLyLWlPCEm9N97Dwlz9/6AzOCqSSKI06e4I
KXoly37mNXrfq0FiCucgH9+ZSbIzKj20QQlXt3zzRElKKW9XrEkco0lsYGlQYLxzQVryyIxidyjW
6vf7ecujnaoE3iJsg4DLd3zSSmN+oepjvh9suEb3J3EH4GWgg4ZgF0octNS3/QDDzHE9M8NVfdRR
ztNcSF49lbo/gcu4SIo1k4gsEGshqL20Wt3/U4xZ6alKLT1GERXv+z9n78tp+5rgFthLN50orWH8
ylEhV6F6epohwF2J6aRTRKX2AJWycxzRn2HnrM8ez5/6+roRrQhHS8Dtwwttfqq7KroqiSSf2yXK
T21nvJ+kKj0An6xHYJNggwrgHaJdT/30d8nnjytO7oocYftZeki7Mjo5c5l9oBfRHugV707iH6Ns
vqyWi8rELUl6EGaakI9ja+mmTpO46EIDXrq/YnuZJPh8uK+s1urmvXkihjBfPQ0pMULzsH5gim48
jEhR+CKEIUAo6mjvGxzbHvtwcv5Rmky3vGTRgJI14ZtZ7mQXEC7WbgVpxk0urbUk76lGaFbPch70
ppUHTuQcWTDtTi8Sd6t8DdT9bcYqyakVpUUdBZ1mTIGdA6Kxjbh/cZziL5p1zCmUAMKklS+9mdsR
RGHaNIBo7SkGgqk65TUXxaf7K7h7EFbVN8oPFOa3TwRCBE5rh0CjQzyr3Nma8c4yM5wGU2RwRZ50
3pDFBz5Ne3P4++IGvsPztNUJAZykTBYCuYE+Rx21QbXCHJbZzEJIw/c/b3eoVVSC+41/bZORiusz
R78M/WgYeN48Z5htdHLxECLfdhCvr8uxPd6AOhDphkByC+ymg9ZWckOuhkBrfhkGW0ZyZcjOiKim
fjGM6XcSMONLH01/UZIGnGgSfIJkWdkcry+zcUJAB7FobvG4di4Vklu+lQzzQQNi7/oiwaJcQji9
9s5ej4JCvzIaNkcd4DFaIK0kP2Sqmh28AcrehiRxXJUIsGKC9fd6GGtQaLc6SJZJrbFELhJVDSja
XsyKa+Jf1F5Da9H+S4OMRmq7KFPtt90s2kuRL8Zat5pE7dIJ6B3fcizgtOveiN0qX4p/5XJpuxPl
TfWoFbS3zVYRZfIaKimEsK9/tKou8QRBVnoohTwHi93mv5xS1U6mNSl/cWAtoPt08RAlvEETopPV
jnKdU9CoCttfYVRuYsrDpe5Lcc6yuXSLqkoPuGZ7i/Lb9g3tNqr09maHgWx04lYGbiaFo0D7UcEC
EyOIU2ZIH0x7hq4AJesvju5KhjdJTynSbStTjgqPRsWzPLCUSP+UVW3iocTd/pqt5fv9S2Ln5Dq/
i96MQla63dlFuih1lwJzk0qUkmgn6O2jlkTKC8ZoDvaSRlR8Mnu9Xi5AS48Sn51jRW7KBU8lkkrP
9oayUsyPcICNAmMCfOsqrQxmEwVc+WA6d8ehBkYlbMWZbCsXehWacdMZsOTbrB5dYYzWecS2/efb
53K1BwS7JxNfbecyLlCSWHRBEROlpIBmM6JWM2BQ+r1hgOx87zkRNEEsP47S/b0PpLRIPOuAc7sp
zag0u8wupMzaDoX4SEOrgW7SHj3KexEP+TD65QjQWJzBzTUY4otizQ2U1TheJVmXpOlsH7LCqrFb
zwtlzLGsrVOROkXoQk0ZJ6q38UizZNEGy9PaUqsPgtm9L1+JtGAYQGveFLMre4qMtIJ9X+jy/NJR
fYARMB1F57tfToJHsrCCQfn+15eckSOQWENWeYAdoVwnKtMBnlmVH5lQPLRcUsGDFtEL6JvJdeJB
PMi90/jDaDcH1ZbdX7L23rFNAGJ4Q7MbjUESHFr7IZdQMvGLGAgDvHAjafzSnC3zigTRgIij3OA4
rZKonGpEWtqzBtTAdjPJHNODn7TzADig6YGurLnojSKJAbSynY0sfMjmJD+3oHSetHRSzit48C9W
G0zaqnYBgP9GF7hYqhBxsYR9bsnxyeib9CRNzREBaSe/RjoRPWXCCYQNty/aNJeh1jX4UpgZCKq4
qaOrkJUMCFAb+vWS/rp/bezNH8g3pk6lWn/D0HNIpqu8Wp15TSj+cos0RF0KHGRElr/9LVt9/FaY
0Uou3lYOqE80aFNFEiJmSXjptC6VXN1s6yfRLYZGJBormpsZ8fLP/U/ceUMJs7kVCU1QWtriLCvE
1HvcU0mV8GG4tIPUBrY1R49hamN9gQRBMHXaUWCi7eAIHAglXAxc+aRbm5c7rqG34zJJfF9LpX5K
asSXvCRGi4X+R0k6BpFzCAY8vTU31eL219DaWHVZDSA5qJghD72c6ZIPCcWarz1UjcwdYEFXXtO2
83Cy43z8MC+OBPakzUCKKskwpS5WHOkPyosTnfViKZJzj/zRN6wZs8iD79t+l3uYJ+87Rwhc5gBB
XdO6tS1PcIVFByHl3vPOlYVCCWKWIJA295YlxXXS1DUlZymuEJWfrOypmWvn3Fgpleci7qqH2Mkc
+j91crm/6HtXMxB6G34+1/ONwmpuQCIvlQYRb1VNTkOj9ZciCY9QBHuH1dGohYCtWodat94flYWq
oL8ujzx9UpPmV0NuZXCqmD6HtYHFSaVlB3XF3+jqTa7DI/v/B9zsqrbGYxjiAaqnVmVSX+8KbxXo
fhdNAAT5L8fVZ4yRcgBvrhqi82UldEruT+3uR1MC5Jai3kjy+vqjcRZHRwVeGldG3bybJKc9J0uk
elKjGW7kVEed0tsrCv4OzQTiURvJwN+dxj8mWWq6VMRoxuBfInAXFjrKP7ASTmaYHyVBt1fFq6HU
zadVKQAjJ11lm22r/LkUy+g5qCl59O60l44+NXNcHEkFrRX212vKR63SzbTsVguLzZo2RNh0N1nT
KVWZz9ABDwkI5WQnYS7c3OyqD1lE9c+ROgyocvPNprgrYxhEqcIRhTy+TfyyzrCXSR3iQNOK+F08
LeWTPTT18pACbg0PdvDeYnJOkD9AX/ZWCqsT3ahKONkHWRTlL1rY9biphNP7vOrTg/d6byiyQhR7
f5MvtqXGSY9mPW1zwK2mU/t9amMyhFTBqctQv75/JPaGov6FVZkN4+yG3ia3ZS1HPczYZE6kx1mR
8n87TfS+NWvT5/tD3Z4+amDUGgjBVuG7bd0oHwpp5tkBYk3uKXW8FoY2RucsHDOfIslyuj/cTsjH
eKv92mqCRuy3/p4/Tl/bpXMSjWjmIpVofxZtGbrTEoJGlgrlJIZhBoFmamccGWYfo6vsqcbGypsy
RTsog9y+JpRaYB5QCQFgjjvK6x9i5mMsasEPCcc+fe9UhuNpJrkpsgWWp0+z4SaNBPa7FMaBocdO
tf710Otj88ccIHKUG2KYs6BZZLkDqdPVvXGSjSx7Xmw0+ty6XRLhUnqGQFworRYMmArUwZCH8rnj
Ye6ZvUY7ujh2XgOsaNC8QPyQI3wjaTANNLEE+XmglthGlGVnXnppSc6pmEj3irx+1ESX+r0QNovW
xpe0GuW/2Pqr+iIOeeS4Nzl8pyvYVbBHgqw3LC8sW/m7Mgy9Z+JudrAOe1ufWs9qnUxZ9gZSIuSo
oYQEkSqrl69IKZSyZ6NG40tdbX0qqSQcXCC780sAQ7CK7LR2w6vUYh2tCkOKgzAd8rMaK1S4krnQ
3EEJTb/SQv1ktNxblarE74yGmi0WRO1B/WDvq4lkVkwv8Ss59uvNh069XXYRbDmlSe3/yG1vvhNz
Vp6R1egedSK4I4Gx3QGZXww6wQfdUDksJU3D3OHeVGy2llHI+cdZSotHa5TiDzna0Aeh2t6jS6KD
3AIKD9ygmxumiodMqzG6DYoBpQprHHEZLCeM6sohnUltRei3qa59vH+x7X4l6I4V//m7zP96WuOI
yD8VaA61jpi+T3Xcu6UUpy+jEdKsjZKjKvXeK0+r5jc3BmrT9pVVm7aQ+9KOA6sxcd8bkYpRCvF9
NkMDTf5iwTgwzryZbNkt8/nf+x+7t5NRcUJSHmYJ9/m2pmeIijK9g41lSJ8Kd8FIQeRSUVAbuki9
uZwLbLMCtVWtM0YB4zPlMu1jKbCSP0jX15tyE+so1GNh1yEKhvjzZq3NxpjifBqiIKef7eYILHyq
R0k+CDJ2RyHLBMatcWi26C2bGbZzm17RnDTav1TmvjRIEn49mNOdB4k8Hecs2vzUEbf7VqPu0Qyr
RY5cSovhUiaijJgsSf88yDU+zjMVgkC2Y+sbJzfPwL4imuqWAnSpmw9gfl0pDpfWnR02o4tt6BB5
i4nnOG4QjdH7QylWb8kqy6SjR319K7fLsJbquET3jL9y4mwnKRRScVNvHE8a4+UpneLOviRDosvX
lBinIvRU+29RIQvDt+xJflTCrP4R9UP4ZFa5XfjEAtWb7QdW+3OiKATfAZbdlDFHeBh5aUiAyqRo
PE9Nr51jsPT/qnklf5jK5UgIb2+rELlQUEQnYeV1v74G2CqWJBB5DlR46YGhhogPDXBo39/fLDv8
OLT5CaBAKZEt3vTD0PuRYqpgUVDkaW67kOTiH3Fo6l+6RW3YCUWImiHUpOiHOljK9CzNWnFFs6gV
3gL7tXvR5iqzTmqx5iTQO6fvsWWCEKhtVbKvlpHbLaJCYv4Gyt/62Yq0ly/KxIn3TTttED5YiuJT
ZYcYirr0dOz+OqIo5pyqocLvzYCGarsL5hPjeZyQaLjOvT0v7qxX1SPoPidyR6Fkn8q5Vs1nOU6H
mjLsELUXFazEfyz+J9n/+hh+OtDaNrJOXU2IdIIv00SfDmZyZ+sS/6p4MQKbu7nJLHXJqmXuYejK
sxaA3jZfxq4rr/dH2XmT6BtyYXJbURzb3lPCSSoEAOi71GklP7b12DyaZdIF+ZIVL7APvzhVqHy7
P+ZOEkFaxFUCLoR24rbD3Yu6U4uKrY/OQu1NhV48NPSAfRgkycEFsPP4AR2AdEwvHcng7dXFo5/m
zQJoaG6qX7VjC9Y0mz9h9uG8CyOnHA6CxJ3x4O1QM1gfQJre61X6RwA9h3YEqKQAIhBqMwTKFTJw
bnKJglUkae3kQbeU0y/353NvUJoSa8hEwnnTG8SlN2/mQYQPfSIpp2VUf1rx0rnmXCPNWC9HlhA7
ywd/g7mEOcrFuq3SN1bSQVCiPzG01Ui8Ha23N3/b0L0q0dKDFdy5twBzUrnlnfwdG76e0UjX6khu
VvxH1aAQIWOKB2ZQO3hId6YQyU5wsKiLrGDuTT1E0yFh1ybt1VamiXJuVKoTn8zRiYFAO+1Sneq2
ikz//rrtTORvhBC5JuVasBGvPw3DWKNDTVB6aEa9QfNwkc5ZndIeJNk9mMWdoeirAIVYuRA0WDbf
l3dzGiNaBmClEdXZIn19FrUWF16TH15c6s6SrWEuycsqLnZT/4YCakrqouWBhe5yeRKhAh3TXGRD
uIYhWtNNSCN/tYOV/CcpiqFwdUVMGTStXP9vlqXNMzduvfhaC3P5VGcqGs9TFNtnfbaVf+Dy2KYX
O7XqQLwa4AhJY9/9VIQq/6vZkYlhSpWOn2zctI7cyfe+iyBLpbJPSeem1KpPAxWCScqCOnFaxO7n
2g+xEjm4kfdG+V1boeqB9er2eOm8RMYUkYMb+pJf6xGJG0ebj2phe6OAaoQVRoBK+LG+C39eVJES
JbYm8gAkYP+UwMvyuqo/Mlc8GmVzHQ4Nw4xqlweJAZRAm8z4rJqN/Bebe72OVt4BIc72PQGeD5Md
cklQF7LkjRr1Ivpv1VkHnHpwT6w/+HU8CVaASwIx3P8nbvV62kCNTF23pFmghFHSemQT7Sk0C/uj
UMwi8rXRsM4o/141K4sPkvTbI0yUT9n0d+USu5XNEXaIC0150rNgKfUSY6dEdjVdzEEsDfNB8rL3
laAWaWBZK9B2iwuLEZ8rybrzQIshuV3iLu2Gc2tNduTlJQT6X6ol0CvQCy0M+mmGgHv/Ytwdnz4z
pGciSchrr2c5abORTjSz3NdG+agvY/RC/VR27c6Ir0U8pS/Q2OQzjLLuYOTdSUbUCkw/ScMNr7tX
rT4BJ87Ii6wsHh7x9k8Dxmfk2mp9tG9vTweqQBw/DGYY8iYOKsc6HzqU/IMEMjYe83P8BDNvuNyf
zNsID8YAECTuLfj9N94hqVaO9HlLCNNI6pWo901G4aND0FWuCBvu1ibuw2eTwstR02inpLqSFdAD
Qb2O4HK7j1o5KodOy4qgQoLiS1i103Oep6Z8KlAL+xX3hvjQd6Xlo7A/PGaaFGVeVuZV7po2rmJ/
sbSU7WBVg6G5JdNHIKpTNDVyapv15yYurIfYiFUf1nH8+e0zDlhiRYmuceBW9gmUsdoPZlwEINNz
tIUd+cMMZd118rr73DpDebZAQR40nXcqHwjsoPy0NgKQEdzeD51oqN0WURGUoqrPsxmhMaEY0/uR
SrM/WOq/czM4l6ztEWXMu/JEzeOoF7y3oVlpdhp1kzVv2ZxbaQzRK7CyoKVAfhkaW/NScL0H1/3u
l4JKAEoKEuW24yzpdqTIoZEFk9PmHzA6FY4rq5OTurlSxyvKfJyfqj6KT7aZFJVb1ub4ZcHB8Aic
fBs1roDW1cYewLV9c1uE6ghdHZu7AE+VbHFrzRp/1hm0T6Qzp+hUKtnfHGa6Z1zKClDoGxpQO6Al
PBAXrBRirJpsHtfHsaPp72VjaDbukCUi81pVtMbB8dlb2z9HXv/8j4CB8je+Rl2aB3YlLS/62JgB
5sXtQeV7dxSyXUoU9OlAP78eZaJAGhVNyNJ2jlEGkABDdE6TaHD8+2d0d+kAnSDyBPjvRtQ3lkey
DYcnLtTV5mxo/6JE9ROjL9UrHaSb7w+2cwVzG3APUoNdU0P19VcNvTxFVqalQTaqavqZPkn2VcUx
Q32XmVZ4wQihepDlYbreH3bnG6H20dLiXoAXvC359Pqs06U20HzvBhDQYiE78MKUEliiZt2jWg7i
oPpzW/tFvBRhSBRs0Q68EXwH1inqpKXWbJYj1XV3bEa1ebKlXgIVa1fi4yKrQjs3ZZLH/+tQpOrP
xRj1+ue3fzhg2VW4kPL+zeKiqKRmDJ0ENoDoZyitlV+rrQAmV0VPsTUciULt9M34boD06FHDd7/h
CgkuRFojKM/Y2oBJVhzWvkhm/am1l/7SWibWIXGG5NKsdh5eOa2HFe5jJkXKd8I6cbDse7ttfXdB
V63gre2ri0j7oOsUdoIqzqho5oMuFWejc+Z/UOdKfDHo3YNTK9HbpQfBO8OXAr+wAq22tY8IFbcw
K+haRVFY+PpS5n5rn5UCuH8inkTvvNdSqzx49nYuDIJUDGnW2sBtQxqgEAgG4dAqk0PkW+reenGW
6ogLthMWMgoqgKuEwqqa9/oAx45aOCRKCJ4aUuJBzmjPizKH/lzgWXt/7+4NBVFv3UUrNnlb0i8B
tFTWgoiTs4zwn5q+xfUp650QNWeBg+T90fauCChKEGwo8K+I9tcf1kiwjLtYSoNCnnBqS0C39AAI
rs6S/FzAVb391iU/ozwGGInqwDZGidKl0pNWTQO1K5oH2ty2X45a90CKmJ3S0OgOYt+9yaQIt5aj
ydhvEHElIiKDKjGeGLs4iMdwOfWo6vgV8kKn+zO5O9SKzKRjv0M5yZVplhJk0gOpICipl1I9ZVOn
fO3xYTqYxds9D6FMXWvrqHxyy212Y9dFjpPWUxagSk98SeZ5UnvokPc/aCfMYhgdexlekJ2aERB8
k42vMgwCwx42s9llTWdOtRPZ0Po1+z3yYc3FQtLUlZRJ9029bQ9eztsHZf0NFo5fZPao7m0iyint
kRKaiSgNY2DDcItfJyHNTynr7Y21Mxku93nl4vqFts6cHnGh1///63yf8dEaRJ2WHXtTHpf7yERh
0CYeUbs2dU2zfczsrj1F9Pe8AeSPK+pl/tBbWXJwMncXmYNJCQ3vdvbj65PZK92AzHrB7Bdxf1qQ
Tb90pa69edf+LozTLV2BJrA9Xo8CnLRMmgwhqymWQq/ib3ljq1h+1LXSwcW2N5UKEpf0Q4lcb8Dd
K49ecvqaocK+uo6W1Z97Y6pdS14ceFOTfAZFOZ6NvjOOOFo7Ail8Jnm2SlYG42ebkXWN3isSZYyg
EaX1Yar09FchDNC/aydCXChNYs6Rx1LyTOetbq5ObyUnHoLBN6cu+dwtMVgTxB3fXNLhZ9F2AXBE
aH2D84g0IUpJM4gLI7OZQW6l4ccFWcjOl9oW0PD9A723o2AVAB9HhwGC4WZHTVGdW9hFp0GIeLbm
oo9lf27svnu7BCBfxWEFELuSrLZ7KrFovC9JlZL1D604p0g6frERBxboddjTY9UX5PaQk/MIRUIt
PMggVGXnyKI8hN4skM1bKX1LF3ndO0UaLMvSZB/Vop/QLNOiJfKVVXnwazHVAimnUknQFhvTUZ19
DSSb5qoK4m9uYut1jC9CWlaulIAM9Cejs7trvizdt35SaygZQy3Qc5xD81wX85RcZVloobvMeqwd
XIC3zwrKbCvngnSIvbutbRqo3hZVmaVBK6tFUGTT5Pe2kV/7RTvaH7sXPthxjglKOpTANpetGjpK
0wmRBjFgqneV0DWUylCpOs3os52SJpmebWNEzgmC23/tPgaRp2Cb9PZdioYRknRw9OgzbW6ktE+G
yDAQkAVn2L9Mi5A8qyisg3tv7ywQo+JFRxeeuHFTTEWSOC57G9hCkTXiwbBa6YpmmH1UINhbPcZA
CJPFQ49jM6OLsEWF3Bzd1VYx/VhOTK/rYWw6eWQdsLJvIzkKECDj0PkChn6juMWlPUJMGYlylrp/
VhCIx7KdkuUkFOEvmj3799dpd7eAlaRrRp2LKs5mCodsQntxdWLKF03+iRrQLE69VQr9MVesUvFb
iuGNm6MumLtOmVXW+2Qo7Xdy1kNhuv9b9qYZTd61zElAdJN5ULONJHtG0j2GJOTbehsGcepY5xSH
uoPP3h2KHJ4eL+fkRjVRB0UCGRRYbwVWUPhKLnfK84jOl4d5C33f+x+2t6jklZROWdBbkEiMNYps
SRkpVW+U3gSk6TFKwR44Saj/AoR5BO/dXVTwITCNyHeQpN68EWqNojolN5xvwlHNXTQO80et1/X6
is7xknljRfUAdaro81zGaXOqwza6ZlOtHdVnduYZceW1+I+emU789Tow6ZiVUUOvi5LJMnmFsuAo
A9wqvYpybA6ejN2xuFzJD2jFwnB4PZaaDyw1XjQB8Gb1ajppe3Is+HSZAgnl/oLu3Du0eqk3MQot
9O38RmOrx9CI2T5oBV6KoqvPoRwe8VH23kBiHYxFqcbwFP5e5j+Kddo8QduFQBGYqLXqLoKU0y98
pZT/AGyyXzSlrLDqGEO1fBwqUfMY4j04/UBrPXVOqLXXX3pnloeTjnz/tWr7SPbHOh0zxdWUGVtU
RUe12kvJvFsXc5NsBfDY1kmf69x5+9EGAkMyTO6NLso2csNznA4z6sWBZGpY8ja24uZFlF0zMzcO
jvbOYWMork6eHTCo21yjEIkm1DHJgwp98WdFGnrba6EjfU8GaTprejgrB8d7b+NBcYE0REgM5nvd
LX8sU9wvqHUURN+4VMzPQ6fbl0aKekQTB+cgndiJvnHxAHRK/Asmc/tx9VwtAlofXSA7St5LpZM+
LG1mVhcmX3+GMmcF9DUb7CjhGR6s4d6mJ4khjgFlROy/Tvwfn4mWFNCNgrETdDxOM2DMU28k/cEX
7k3mqozFk851yXv7epRKE0rYr900pyka0wXWZKDRLqX/Mxc9Pagr7G0VcKRg28mZbklXaGqmyNz3
OT5tZnpK1Lh+nKToY62Kyi8tezzQBtobDhjFGrpDCmDHvP60EfGhegROF5RVofsdr80/0QC9WdJF
dik046iBtTeVlIyJwdCMorG+CVuMJLNaXS/yYEGX3s/UMfTZkqVfatLbW0b4BFAOonQIx/8GA0O+
gpYKKK1ADkX4qNSiOaVRcdRQ3v0gxB5omgCSulE5BF49DLpNmaufI8ubqM2+VLWjuwv6vF/u3/C3
1Vc+CCoOBG5q7jelwkxUoKPqPAvstl/OEvciPbDYfgd0trh0XZc95E0ov7kKyqDIWRAvc0/eIHRL
EHxNE2VcJA2hshEpgres/vf+l+3tQkgp1CWJtGh7rV/+5zEusExXocwGGiheKOitWznNfI5m0fiS
Uh7M49Fomz2oN2XHs4AKtqgS46nOix9pk2Xve46eV3dzdrr/cXs7BDAbsTplHrTWN8M56gyvooyy
YBbwDAYgB54Uwz6NKk7A/aF2vwxQMlA9FGJvQkh8eBcEjdmMuiQ550RT86vaRb2XpIl8auNJnO+P
t3f9su9hs4MyvqXdaeriWKVN4cXJlPxMKF8H4aqqfH+UvQkkdkLcgmf6tsdV61j5OkOFCJwtnJMB
Dfc0U6m8RoPa/sVa0WEgQ6XdQpC4WSubknE+mlyHUaom5ypMYs2XpmU6If4sioPB9lbLQlKXxg5V
sptiaxUtVhtp3IVSLENSVOLRSyyEnOWFfp1VdUcIlL37A9QNyFRIgwDo1t/zxykDdQLzpOQZm52i
/NIWfecioJuck7qTv6Avs5zURDqCre4MSpDIC0MmzOptoyz2YdFma52cCeiCKkc12c17s/dms488
UyowMx7a7tv9LbM7KnfkqgzFw71VaZIsFY6ptaRBV2J1mJBBX3JaROe8ja1HZHrK87JUytv36SrY
SW/SUNZa/SbDqYWziDptGXTuspehXOKPqZJkfqFO+gFYbOdIkPdTDINfRG6xXUrVinVHhPgSTlas
2OfQzJt3UQZy8qEySW0OUoudjcp9smI/YEWuKhqvN86Em0euxSH5eJZb/2niJryIoekuRjJKnUuv
dTx4dPaWjyYEKdoqr30DO2YSl1IILB6hxUlekuAloupxdNViVZxL4PGeLmOFfX/PrGd7U5Bf04G1
rfs7INosn9rYgzCxaQ+aUqnfW8r0QhprnhMLX04rbpLLHJXTZcKs6/P9gfcWkzFJD5C+u61LKWU7
ZABPKMQh7JV6+PUg/VuMsJiEaYZ/sZYraJ2yP/f2TXlqVgkZUIdPAs2s4t5DI7/uvFqrY4phFZSq
93bJQ3/wLu28EzyAvOsotoNW2EZ9eM4Wa8QLHW7ttZhOmT/beHAdLODeKOiIkWAR8XGHbxYwNRto
UT0176Ywaj+b13JjLcqDW3sHesZ5o+VnQfwhsdp+TBrlY410NkA+hSDCE+R935ymlt63HMPUy1Ct
KN2ubMraVWAC+VGkG7G/JABNZEvrDyoM+z9nBaeupOnVCu314YScUBUgGAkvNLAekagKr8Q/40lZ
SvMrLuH1txKdcryjpOKa03fzh6zpn6MJ1cj723j/l1BZXdXcdihjsTPlnFyFhDrPjNabJz15MlIp
YUubuRN0YdS/tEqrn+fKmN+h3Cw/xy2e8rjo9G/nuQLSkB22A/1nNI82s4I1sLmUFbXeNot/5WjO
kLWlnYvoqnoZU6n5i61H1MXNz7V/ixOO8g4IimESUirp8tGwmuxdDFTh4OzuXBQakb+Cq8Mqlrct
YCO+Yc4RuukB4LPx1Gn2r7mL+zOhcn3wvuzchTD+uSQ4Ritvez1qf4YKIrQnq5Qh47dV/UOPq3R6
KOwuf5FhL9RuFxclmJcG04vBnkzpcn8n7Y1O4Rd5V7SaAKxvApVosesup1wRSNReaQADt0mbrjor
7RRfs0Y3Ly2+AyeVi+xgHfdmmDIkPX0uYt7W9Zf98d1DFCnznBeUuuVsPqWWZPuxFWYXKlXVwT2y
038GPAA8Aio+V+J2h6Lkwi3cjVGQLV0fyHLfYiNSFF7RRdNnCw1/t8Qu7WLFeEW6NFnfzhIkAV8f
AV4cLuZtqx/biBHzbpZ4FtkJhspyXvoFnk3fJT4rezCxOy86NyY/E+oBZd4tGgTP8woNxjZ8KFMH
NSbJEE+2Fc9eK7ezn9G3PcWjHH2+v492GIMrAxJNZ9ADpJXbYmVH5F1FOS+CjGvIdFoii66wuZhF
cVqaCocXAVoM9WotqxR4w6P5MTX6GAq+YYbCm6xa+aooEbYFtj3+Tx7jvPHVDCsGr20K6SmrwyiH
Z60iUNvifmVdxDJFHxJl6nXchPr6MayyRXaR5YjSc9921Te9rZT5Qi6V5S5N+P4H7aImPtPsav/B
ojbRWXQUU/05dxL7WhrmnPiFElXvS+iBgz8gDZn/ojxOcoeWw3Ja+kGPrlNTRcpXVe3nz/jPdkdI
iZ3jiGIs1BTau0zmtuuaIZkIwTGJAyMPm0uBU8NZDOjg5VKd/jetacjMYRlDxknk6/0F3Nk10BEo
4KBYR+S5bRvGodK05UiTS63jKsBXEvbmFA8fqHqgjyGiFkHU7Ag7v3Mwid/h0WMrAtp5G1s3OZY5
gwM7shii+uQsuexnyGV/bVQtR6Unry9TVAqvs8Cfiakavt//5p0ohmrBaloIjGkFT7y+gipLpBm0
UAI0hMgfusRKznK+tAdKIHujUGkBxEccg1PD5oKvCzyynDlbW2yiilx8fIVf5eV0UF7cH4Z2xFqO
gHG6Dcm6hechBr1ojEtZuMUcFT/KuDpytthJUNA24sLmQvsdYb6es2jVqWHnY/cYO8ZzbeNHlHSa
6nYIJvjVuBz1s3c/i2AW/RhIO2yS1+NpI05RTkkQXfZSHaR2n3+acnHUa9kfxaEP6vAW84/XoyDs
bwwRTz31PlT+/WiWDS/K8kR9e1iB3zGwTt47ovAtesNKobGDREK8aNT7yBVKRb5VWR205VEC5P72
/c1IVIugVcmAU15/VVwpalo0YObyEvuztgaRHbeHQoN7dxYsG1jAhGWgUjajmP0w1A0IpECPNOmF
42T5KeJuT4uddShbTpbPjVJ6ijK9XWT7tzUVvBsVJY6bEtIiOXDFMmCjykIDc65kbOkWafgAa/Db
/ZncCVbokK+oYDgZtDI3u3CMbW1qiyIJIrMW3yujbPiypPs8AZQ+WLS9A7Yq7UMFpql042yeOkKz
kx5PZ/w/6UO0TtCree6Z5fJPH/df73/X7mCsGfXgddtvYwUI97akZTpm30PUPztGErvFINvnGnfu
08RcHPTKds7Z+lmIC1DCp8i92SvJoqv5qFVI1BTpfCaQmB8WuKT+/a/aWS1GIZ4ldoNutw0tkz4f
p1mZMONWk+Xd1OGGY9INfBq68QjFubP5TTA2RJacsNtgy5TxDsIAJQ5otDh6kMpZnvrmMrTXypYc
A29BM720bNJ/nGYxD678ve8EOgppg54Seenm/Sq1Ct8YfIaCaczbzA/HQvkUpmNa+3Kszuf7k7qX
c4InAJlCl5Oi5vYMSHkUlmZjlkGOhuFJmbXQz+Qpd1Orl87CUsNrojifSRTxQDZKB1KyEvv2kB0c
xZ0tu7qx4f/A80OrcP3zP/IGtOabsE1FEeRqFT2UKOF4E1j1s1E4BGkiPYpRdlZ4JRGuF9yKMdp+
tipXkt4kVhmM2iS3SIsk8Td5ktTOt5RwJnJJzHddFif+DCHx3/tzvnNcAPkBHQGrQntt+1w09shj
HupF0BVA/Fjg0HgfyVZ/pKG0E/wBTiPuA/iPccmWw64WS29IsDSDfBQRysQCaizv8ansAPk1SHp7
XdsV17/4OCqOYH4QOr1JfKO0Rg+tVcpAD+XusdDb4qEd0+Ygvd77NHISWLCU4cD7rMv7x3YBh6rX
mTSXAZ0h41cnFvUaKlb23akrDTZNhJQT2sPZEWZ9b+XWljKFkf/j7DyW7ES6dn1FRODNFNi2rHxJ
E0Kmhfcu4er/B50zULGJIvR1R2gm5QYyVy7zGgPw8VoXF5gK8MUgKuiKp/0hbawY0U113IGLbQQA
Jj3QDJgIIeGw7o8FNL6hHmXlVdaqUnaB8Whfm6QtB2wpw11Ts42TQEOak0dvWsF4ZRW8644MbZAC
TkJgOv3Ztsb2gWnL8NI6SlT4lgZ00sNnt1fAX06iNE5vb5gtADA/ACIUo0sKhnWNogdKyq6xmeLM
AnLK3Oup7IITa763kZNgxFcb1XweCBuRa6Vh/kvDtf7zHLXiR92pdkJvuQsVV4JrHezc2htfghub
I6QA8tqAXOEfj4agyU8L0VKVQ3s6Wlqmn6l85J3XsBEASUGYgP+JSjeEMAkIv0kPLCOXqyvfmMvh
HnPEHmu0xXodyvVOENp87URaghDQj1tHcsnIQtjFID96J+ge28Q0nsn9a/uI2+pkH2MhSzP+gSKV
/RbJZ/OqZWbzAbVVVNytXkrky5yn2hkMPnKWb2+JrddOtbO0A6GlYbD9+nRLVTSWimBHlImR/5Ti
CW67hMRHMBr6v8O8eePLBbDYCN40fyXVzgT5BvoEWvzbCHTn3m764ajRfPj07w/FbAsaCi3Ixbrq
9UMJGENBrBrZNZ3S0p/kOKa6QmAuVydrpx75U+KuJjFMyhewKUX4bQqNy6YxRXGdX7ssSL6NRTO/
68ZsDtwxddKLMjr6yaQDY7p6kqO9Y5fGYexo3/zz8XEILIzYbArkW6xKohSSk5Rafq01ZdQ9mIV9
6oN1W0Btk9rsyYTebhuHZj0ZxFLuLWS/12+4TPvBliPQ5dYSNst0yj5PpvkdoVftny85VmJCST4K
EfamOT5wqxcB4vNXFQct15CD+VKX2R7+5vaSYxV0mFC1xCH3JjDSJh+1wY4ZTKC/+4l9Ip9J4tKf
Gng7y5Ujsz8MMhrzO1/tNhIBB8PVicAHru+mZ5RyZyd1IhAlnM3sA0rAKozmsn00J70OT4MWK+rx
7aNxe62yIsUsPXl4ATdwZatsKNAMPb6OcYjT9tjlvlRZyk6E3Xqd7ApYFgsO4ibt0kqCXcu4/trW
WXhuylI5THlvP8Z4qx0pBboPi5znvx9FxvYI5f4p/PhjlalEMYWKMlPNxkmhumnA0ZudPvJoFE4f
GpRtf49MSy9K32RHRAhDt4IzXux80q0XTJQDiLRMc0gKX5+MytZH3gnDHDrp+SmInOCO5GWvDXLb
92NoCC+STpUJQnkdtsF3TArWD8m1kqSpP02x7pwlLu+PoYqW31HtBlmG/x5l7wHgxr3HJLV5/ved
BMKQTqvKTiLuvH5QZPvCLlcjuAPBEF40TVL8EbHcnd7f1gnhaILZpH9lkB+9XqXnJfcdBjVX1Q5n
b8pF/5w2KnroYfgjyQC7vP1QW3GNYG7SwwI4fIOQK1BxwZkH+oCsENykRtNwpYnsS4fs2M5G2Toj
uDgqC0JuKcdWG2XIVY3tZwHtjrLK7x0DiDlapDBMLDNaVJa78DwXU//57SfcIGnTFYG8u3CUufbX
NW8/SdUolxTcoVGLwLMB2nhCBPJ9COT1t5G3TefBmVdORphOjkutqAeHep7tJzy3JMY7RWj/fPs3
bZ2Z5eMuDFyy4nVFmqOAaDfTEF3bMdZ+pKFdPOvD/2DoulzTdKGAWAKhXteCki3B1GgYDdhGF1yt
ERkWRx2mB7OR9yTz/wzEXmcFfFgk8AiAjKtu8JzUwkhOOQT2JI0zzFxRc7iv8zGf3FmrWzAaaYhN
Wmgh63VMuEI/4iaYhz+asIxgj6jtl8Gs+ie56/LG78x60E62xZanRdfNpjtHpa64SDhqzGAEqNij
3TnGAcecqj1JvVwdqtbWM9oJdfzSac44eVo7MAdQxAx6y1Hi0vJm8LqaKxSpHXai/8bnXCS76Jei
RHUrlIroNLmeBIJClM5Hpc/Mhwxh9p2ydOOksgh7GJ8PYuE6AoZapnZpp8VXyEWdj184MwF1ru+M
YZR37syNGAQ4F0zI8ilvqyY1SqupXjAv+igraMrP49PYqdGDNc/q90IWw05k2FxvmXWyTzeEvAar
QDLf4o6WMkQS49h8QYczOw90L59Q8LV37s2tz4UuB3UhtdQtS0KqnAF1jAidukbumc8p4gBDvdtZ
Zet78TxoEdNpu21y1+GstCXMy6uYsuRO6c3KLyVV8aCGVTtF/RI5V4dvkQwnAVikw7mhXt8ZJXqM
uJAAcIgaY/qZojXp9czvz6LPeq+S7OTewinquUt2Tas2HhLVROqpZSpPO199vbLSKQwXNcTJHNpA
xhFdz/QxzpPma5ZI3be3g+bGLgGkRB8BxhevdK0yZDbahLTyQieQp/iIjUPZeb3OzLhIW6lxm0JX
dwq4jY2CMS9VFXMXCHbrAJpq2lyIuMqvcySVnjkU2mnxnDm8/Vxb7xA6Ae2JpfN841BkSgacxDnO
r02r0+EOo/iKUa/pAUrbk+rYWoocChg3+QW98tVGQfeqdzAaza/ocM3fcRQMA4+BnPkSw9H79fZj
bVz3CMIAujGYlnLhr9YaCM56YmCYWqpj9qCIcWq8IG/VD3GgxoUrVKVELbXMdmLx9rI00bCKU5jx
LN/0r+5dv7CTqwkcbWOLond7wkrlDlFmHCKhS4bXoFp2neTR2bPb23q3TGFAfYIjJ0tdPe/EKfl/
NKJR9KYf4y/4sdBwPs2FrL5/+9VuLbU0XemrL2zEdSYlpYYq0tziKugKA8UZBOZdq9KzQz5qwB3e
XmwruHDfgMIFe3OrOjFikTzlJn4c8miYX9pMKOjbaq11MbPGuCRzpZ0V2EMPSZHoe6Tg9QSBHjpN
JOpUlIXAm5rrVnoscEgEx2FfLfcpdN9/uX/88G5vPr0qLW7WWHbUXzvGmQa9AvNhX1P35dvH0L0P
3J2re90Pu1lilfpOZpXXs8MS7eHdy8PH58R/nr2vsrv3KOvmzM1Cy7P+9Sy13mSTMbHQneMq/sfI
52Fyf6/w3HljxkLF/2sV+H7//3Hm49OT450eG3ePB7q3xOpiqRmnD0HGh8/db5H3sXMfVXfvMbaO
EQMMyH8cWd1StdVjgMue9I6c1bAhVZW1Ph/kOq6PcWyHOzfJ1t3191KrqJT1YxZWQgGTYOfJsUjs
9jiSm/yetRhHqzoK/n2QD74ez8o/reWFuvP62TSprau4wOOiV8bfsT4E91kb70EByWL4Z1aZx5JG
EYxoPNLpXX0mZHZihlhA8oIqMvSPOcXzXLpoMUiwvntVPmZz3FpuEKhp5yHVZPTe0DvKNayDLMHY
pyhyz1J6aTqZtW1W3hQa8js8lLQvVpuHlgtvK2lwq8iF4ct61prP05w2v1MIcIlr243zMUyNojg7
JmImJ82ulfDQRkXZuhLy79dMUaTOd/I0kL2oEONvUy5s/H1KW35RzMJR/RAM7rthGIP36WDO7WHM
1aLyTVVgD+Ak4XAvCaftjrWTaC92IYnB19M+rL0i0+bczziQjt8a9dC7WDRLEja28/woVK0yL9XY
w6QYJQgdngOJ+qfR0rZ4H9DH5UYKzFQ5qVXTQq6dZqYAA4KG3hSXaeZ1gWQJdzI6AB8zoFgcN6e8
aB+hs+FjXWd2VpG7luJHjpwl+ul0LsE9FaH4LEKRfuIOtOan1rGYerowSTLjF1KmAqGRVom+tkkd
j5e80p1TPsBIukjq2IYHakUl8bRUtrNDIGepeZDzUMejRA9VjVsz1iSv1JL4cQaNkvk4ibX/cTcJ
807NRKweQklqQN2NSTF8SiZKaH+29bx4nsu6/VAltfmAeGOYu7M5iuaZiBhVbtaY84ttpM7P0Zyn
oyNwSHP7GBmps6SYjXUq5DpHP3Mchsc+LdT0YWzHYXRhN4e2T9dipHjMjTT053yAmZw6oz6fZZwX
QzeUyakOmEBYma9Mvd541Wjim1nR+WzPqTwouRtmVa37TefEd8U0tj228qnzgsLdaHudKIxPtWO0
hWsBBbMfVGkcr0aljBm61TDKPZk0RpyHqJxqREXsXI8xz2lzxe0ceHnQyKqx8zPQd/VFSSMTZzdS
kdq1h7D7VeuISLpBJpk1ZojgGby2nnL5rupm43MvBRHwQiMpvKwvkOw0UxAQ7gSGMnweaFW0bm6b
tfS5EI1qeiHk/atUtfMHLcFC4bnAxHl2qQiSgU3J9XYRcd18GqbW6Fy96rQvVa3OyhEZX7P8jeGp
mnsqVi3/Q3gFjogUDL1B/lzDlEUi2jkba2Sza6d8JyIxYVAZjFStTXp8O0fZiOSLEicZCjMd+wa2
lAxFEToyPMhghK6aF+EMO6MyjqoU7Ll0LYFzHfFIZpmcIuBzS9GIoxmsp10w7q7H+tdiVvZT6RkU
/vsDLdLAhPBFMmndVA1jpO3gMlA8agP7qplF4ni2nRjfF/Xc+d9TPBQxAUaQ49FQXl8Weldpk1NQ
P6YIFdw7sTaeBubj4mRqgqy9dmJx0YdCOZSyIv6XbYLxN11Bhu1gcFYNz6IGe0iHLLkaLc6Zeac3
squy7qWQuu7fxYDBEAGLQJYY5N4NmqgwY7mLZtrIqoLkQapyhuxOnFq8WHbe6UYdsqSswM2g8zBk
WT1WlYoQNjUkN6PPtWdIDsFHp3bsnzl9zw91q/xqRDXtrHlzDBZyG/J6FB8UkjcuFG1qj1YNOwur
sin22gXHXMVScpgk48fb+3OVni0bhdIOqBRtFLj967xcMDKVjdHKr2arZl9t4eTvQq0zwXM6SfdS
oX186tO25N6ZxGe4EEl1ePsH/ME1vzqHCzCWq5INiyvyTdWsmpJZIvgLXCLJktFf2vF3U+O0P2a9
sP8zI537Ss7tVHXzpikeUrOJ7IdJrzTJ7yLJzo6ByOKvclDIAAJG2iZv/76bxGj5eZj5wXNh8n5z
gDGEnXTMcPNrFDSFV6ga90g7j5qfVc73IbS0g22LzAuCYo+ed5NqsjJ1KNyFBaCMCOzrzK9U4mgM
6z6nyA3EQdKK/JBV1XAyUmu+V2Nj2uvebew6JjJIbANZpiZd7wWEreugjliwwDP7Wk6yIGpV7yE8
ZTt11B+w3/qjw9Gm7GXMTcN5VUfhqTSB/7aYc6tzMLjqGMIHEOpohL6udQ33YlDbpUvGsnB266JG
MHlKmm9qmpTvZCzCPqpGrE/+PKG3cB56pNjdIjba6Kw5tfUpb1tzxGakSr8BRsm+ZmoAMm4SPN5h
UEtlPoy1Nv8shISUbDUEQGeQ81UyjBmbRv1MSOk7N2lnMbxrIvrAB6uFsswMF/0Gl7THpGULBvRr
HYaGcCkHrNjDvzZxXILB0LlhibfQI7dC+qFBZCxwlckev7y9MW/uL7YHrFQmIugrwr5VX2+PoohM
ERWYJsQ868Gcg+6TEUvp5X9YhR4rw3L4XTdxVrYSvNXkLL/KWadyjcTSQ5PXe5qp6/bAnzDE9JPr
gSLkdvYYJ0lmZiCWr7MVxKcsC8YD+Y7sizjp+f5K4EWZqj9FcRfjYWjM36LG0p5GUBH+2897E+15
q4tYE5kfFFU4dq/fqjkGMn1SUCVxqk8HrK64S6UW5IOsCT+1JfYkd8/OcdiKMSzHUdBxt70hbnLS
nHmBNdFhC4v/QiMfLokU2pZLfWkdA73Uv8E+TB4CJN/36Jxbhx61qIU3ALqFDPj1A7O1Kg5ZVVzN
fhrvGjkbQDMGGO8Nzp649OZSSGjTsGe1G+2kRKoo9xZgHFLnNu1zKYQHhRSFSGd7J4/c+Iy2zPge
zV9avkyTXj8VVUSoTahBXafWKU+TnlbXKrXMg8Igy6vqqLyTraDYWXTj+WhXoj0EKpf55DrXa7Ta
JDOf8ytC7t03Db/TU9z0Xe/G6mzt4TaVjeuBbixCVAxbNixVactSQQxsmoay0W0GQ7mYTZO7ZZsh
fRlPsgsZJDk0aW//HhlE+1UMojM15facQNE6ScVsXOixdosW6uwGtbynlbWRWwAmoNeIDJgMknV1
gS26VIoQ3CexYQHOQz40J1gigXjEOKT8iNVU+zKDTj+KFAUytFyy6fz2ad58R8sQniO7zDNXMbK2
AVM1lNrXWU3NO7k3nrE/Qfd1zOHh4Z+zk7ZtLcfUkFEDQ/Fb4czKrIuZeWZ+rWxF+mSXLbIWRo6u
bTVkh9maOrGz4LpNuMTNhSaNlSkIuNuReDtUhZPlHYjowKweQamFh7yrIlS9jDT5ivPVeMzqrrI8
rXCmj0GXDBeYdOVOjrS18RnoIABBHnnrPqsKKWtyHQhXbrbxXQ63DlXooXY7KY934vPmK8aXjUyV
XAxo4uuDnWfyXNvpmF/tzOwOVhg7J9R4srNThdZdNzfW17d30NajMTnSgV2Cd+IZX6+nRqIaR7OH
bR1G7TdWMmYPXW/9kzEMjb7zObceju3DoWOeiZrv6sD0WJmHGKSlKHnh3Z4q6XxSarU+lcjeeL0l
ov/h4agz8FulpcmuXR7+r/ZvphSpFcz4cFSclNMcFO8HR4hDjOHu539/jX+vtDz5XyuBWVLCmXTo
2gFh8AEdpvS96LvhTrzXMN36YtQTGG8tdFtjfebVFo8hR6HintqqdEtQog9Z2+FZBrfy0//wVAsi
mW4o7Ml1sjDBqsbqGexdIhfdNbY47H5pE99GTP6knU7CstNWKfNCCNAYnvxR01u9wpRWmUyXKLn2
Udh7o61Nd1FlzzupyNbbW2RbSc2Njbp6bM1Y7wBbo4I+a5+SOUoPojPmYzW3e0Xu1gNR4FBuUFkt
k+fXe2LIHCrqmjFwG2ZoXkVWfQUatoeP3Mit2Agkr1wDYCnWIzbs3c1E1HjZQQdGdVduI1e3p/Zi
DGZ0iGzas3E9tCcSwr1QtfUqydAhCIEyvVUryM0MzAqXGqJvSQwbSJ7O1OGpl4m0PL69ETdfJTcc
GCTgADfEmNYUWJhFZnYlvYZLP3Uotg7WHnR287Yhm4JPSE3M9Hl1naLeHonWWkqOwOkPSZvMNErl
6MOkzcmR5JJJAOpb3UFLZ3oVY99ih22VO8yn9Qzuz523cJ4gx3Dx3WSsQY9aLMVPhlN9p4aHRA1M
QS890Y9DgtAFkCU7h3MuIePgloXT9KeyzNHLTlP8gKm289wFqNJfyLn3eopbm42Ywy+jJXVLBWiG
MCkClSFAARj/bjRrhhimJT3ncfljDIT83UEK8NvAyGHn5tjaAIQGigfqtFvyuBrYpqQ5VXYV8mA+
WN0Yf0EIZ0/4bCur5pYHGgYbEpuY1ffH6kQt0irPr1ZshT/zXoQvjtRNriKQUACgJlxHpPXp7b29
dYx4pEXxaYEbr4Nsp2PQZHeIhRm5IT/kypRXbuBYne4C+FN/vL3Y1gdc9AXxnbHp+K3x92bT2rOc
sxg/BsK2Fo/VCTWSgPy4ifQTilPRo6jl0ac/1+6U2ksAXwX4BQlPfYmEAh2f1TA2qrIQyVfiIQMl
/X2tSL9SkTm/MXqLqIH7odkZZW7smVfrrb5mEwXq4CwAiy5Thswt1G764cxq4r/9SjeXgWkPS4mU
5iYHJ/xDno20FHWIUnqQatjwDHF3Mpmt0IS8x8LTBVik3yjx8zVl5paY5A2ROgxnZKxoJU1SYvpm
nJmKL5lmrLhG0ZuqGzVdU7h4OMWZn+Nmtwd22Nix/JaFXkD5yUFZ3dSylTYEP3LGusy/aUaKR7Xd
mx6Y5vLfb2uMczDYICbjObOezMiB3mhJh4xp3+fl56606VoVJdzTbDL/h8xg+YiAOJY50A08fAA6
ovUZjTgbFZMPlZUaT1FSBb4lBmunbNtqBy1NQUINTQlO/io1wGSmkMwWzT6j1XuYTZPa/87TqvzR
yHV1LxIlOCpZWyMRgUPfAYLucFG1oldcnBK1nf279TUXdgoqRxoaJ47zOk2Z2qayJYUkWTWj8Evf
TIpnjGVzzbJwOrx9VN5eChje66VKTLSH2QGEF01B7JV9X/tIouWPkkbh/PZSG6EcVgo6mfRhnAXd
9XqpVsNqul0S8ihVQMRZsF9ElMQXR3TpqUZ3/zxFe9iJ20gALg4wKvuVAo4b/PWaQo3rLikaWuki
wN8vCI2P1I3ynuL0bRxlGTYjDaAlL1+XbFoUWsbs0EscBns6xGGsPbSjVPiBVJj3cdvuyVRsraci
nAnhnE1LR/b1Y6lpXWqzQtsnjirFbSsleFDHKH1UtcEEHYct09ufbus1wicGqLEgqcgwX69XmMLp
2hoWdBsM1odeUtLHTlbqnVVu9yIWZNiaMPHVyGjWZVSsU8ubSG5cR1L/nygyB8e0j8SDJqc7MoS3
dy4rUYAu2gBUN+s6INUZF04R4EwIS9XP2cGTy7M62TjZgWAogCruxTCYPsU2dqQ7x2DrXbLmQiyi
4sH15PW7BMcBl10Dslli2nVphVDuY1Ht4ZS3dshfq6irL6YHUZRPasGONDr5OVSn9FhF03Q0lf6r
BKx+J2PaWg73zsUag4zwBl+b9CTmaDAgpD1VnVeMkpW42KOEd7HZt6eWv7Ojjrf1BRk7k/EqgBlv
AAJmqynBCOf12ii1cM3IAmKDQgdCkiL4IMEMoCk5JF+HqnX24tgfQ8nXWRM9J3BR7J+l6L+p72CL
9BRU+XVMpg5siEUG5XZ4zSvewHzkY1WnClFUBomiBf01Fb10DycEmzSsRr+Qz5nfEfBNG9cWeZIj
gxYMO/v7lrcC5ZtZNSeWlHIxuHi9yWw1NUaGDdBHwYK8D9MyPY7NEHxEIWu4x5F8PgPxwiI9w7Cm
zm3ZRRFc88KhtR+y0op2DvafPb1+YwB6+EUUxUTj1c8xZNBQcTfA5UYuonB7Mw8aL0k1/Trmo924
fWQUsY+1Zj4dpbGsSt8W6Mu6saJltgesSc9dO2hM2wMqjq95qHRR/JwkTWt53ZDgdmflM9irOLLp
8IuuUeWdR1hO5foJyPLIQQgJgJKXA/BXNymq7aiMHTO/OtR+B50m0rFHvwrGsd08qAHaUU6GDOFU
jQUKv82eUvLG+TKwb8X9YYFf31QkWDw7UxKpxdUeGulplIfuqBiZcWrKyfHoCe2JiW4ktxxmDW1P
ChM66esIyeGSijDEPqhOHPky4QLp1Yb2RRdOWXvGNM+YcFUlAA+kAIbHujbyz7DsxL++dfDfnLJF
Agp9lZt7tSzM7I9l0gWf4pe60fNnxBXMZexqnJuqyZ+0uQEFJs/ZgscyLm/fejcJC/OphYAO4Xtx
IFgPV3gwEyMaYV4cCaZRCW7sidnR8MDoQRxzFQNdmqd71P4/0ePVTkOOfYFnc0FZEF3XAFlhO7Od
yIlzcXRELe811YQC1Y6pnt7phnA+I2ZuIyGW9bFrNnb9PPSVbLp53ieRnyIa90QvT5bOgTMxOZyD
NPxQsHkfZRPV3Vlv5zuyB3Wv/rjZn/xoJC+Q8qazi6TbEq7/Oh40qoXISsm+DHX0JcG+8KRbYXps
EZLwulavd7LWjeXIi03ozFArbhljWE62wWLHe0ELVLwPrLb1mBDjLj+F0g+7bj7+60aA6gw4gaba
Igu73gi2FcqDjrvwpdQKjYFWGvT32qC+SFmgP+dIop5BgnY7V+pNNoTfC67GOArTudXpWb5+pSKv
6oHayLmA5Zoutl7bnj6hXTmOSGe+/Xw3KQlL0aaDw8kwkfnOKrgNfSnCoBVsOROVSN9GuzA862BA
fr29zu1ngwgDCW2hGvFC13qDg8FpoldlXeoxs/1Ez6SL1YOeCuY4PnZVrexsk5ugjfoZnw25LmbK
tFNXu7JTR7vO1da+GH3YvHPSsjvXACrOoVGVV0U4gytZZfloC5T0Jy3fa5/fxg9EYCh2UDqkr30D
bqn1zJHnTrEuuSYHTwiHZF8ZW/asahTGN2QzuZQdqw79t9/y7cZhWcTeuCxIkG6S9b7p8CSAwXOJ
LGk+peCLPcRrnSNK9cnOxtn4oNB/ScJoHjH6WG+cMA/RtNQGiWMvfwKgrV7GWLaOmL0X/lCJ7PPb
T7ax3GItgxgUcHFO/iqNQAszLxfV/UtiNmPuQiZsv452Gj+KMsfmYZz+GQ8FOgJeJh+Rsf4y0X19
BqcWeiadAOdij4X9Qaor2U1QFH0Bds50R2l+v/18GxtmkTNdSn/CGvvm9XI9bpLUqopzCZaKboTJ
/TilvfKkSVbtNo7SX2ZZ649vL3qTSS/PiAwGk55FC2CdKkJyAp4yN86ly3UnPIX46FWuky+wjxmU
UXpBIlT6ZmSF8r3Mm27PB/s29rA88IxFM3AJQ6tvitJvP5omobzhoY+TraXngIfc6VptrcK/jvgv
9ziHcdlZf91PdqJpfdDZzqVuav1LjULttYzDf+47GmwWBj4GoBaUI9bt1DxsRehIULOtuKANL7Xq
oa/SvWx643y/WmX1xuxG10P6/Ej2TU57qJ0K5GSgyS5dh71rfeO1gY1mT3In8HXWATss2fZ6iF6z
1c21r/STetF6O9gJWJur8GkAu6r0v9fMQhFVziiR0TOfzeeLIlKw8uH8z66YfBymVRZzHIgVXAiv
t4ASKkpeN0iJaknxee6C7JQ3SuzVljnuZK00f/m3Xudw5OkLJgNlReLiGjKg5vWoihhD7na0rSer
rMOXAXWUJ2WWo8TttRQBq7iIdeGOZY6EH7gQNftcDAaCDcHQmyAhowjYtD7GZ+Ri8PPQaUo+RVKW
/E7VEA4IRxo09cJTTB9iE206P0p6+adcRmbvQtVQ31udBUi0oK2Hb2ky6A+RnWeTm+v0n92UlBaL
cAn3GAtQc+w5XTyox0zpavUjSXkuuwYKT8MBcXuLRDPL5cQvazwoPWyFmXVNVmk+m3NayNQ8kpUd
pFHnZnN6xf6l26lcwV4IuW/SRujP9tRTG7Xh7MxuNNbz9EiSa9wZbYMe6SBs+XspnOR3FGnWOwjk
YeCPEm4Gromvzn/Q0or3WYag4akg+j+hwBWU/mha4C/lXko1b8BT6EsiFeW3duhzxxsNI7f9bKiC
EX9VK/qY2jBr/A5y50EL7LE/B70wH8xiLIZ35mxrHyrDERTibaC9JB1EDPr12gLciVLpMPaaCF0T
qU/pmCpxfZ+LsY29MZXSbzGaaPG5QFlOuFarNM4R6/Wo8GxHqgGRxuiJQIIRKNr1qlE/YaGn1H4g
OrXy9Cyv9cvcohuGZFjypcR6oMbkM4LnIsVzX7tG29mma6bRIPnQyqzeS0r+c23JqJ7QxZZSvw7g
o/smuZvMlzIl2hAdt/Dj1ACEYmA0aXdWbonmQVLzqX3Xhpr8X1HOiualNcIe7lDXc/2sBml6SswS
A5eQxpXkAnhpflZ87MEb5zRIvLotII7otijfzZYYLddInLo5S6pa/0bsIosuDUvyPVQYNa4R24nz
bCaVKj8Ng0l/huqkvSfgotIBHK4CkmVl1nf8d6IUptSQJ+8DqMvljhzK5ikkrFCPoIcExvP1iTfj
WpFhmMXXqQvHO0Vrg4NhFs1OlbgVjm3uFgofsq0bsP5EKBYY4SCk04+xD8VnZhjdJ34TjHuuTFtL
UQTTfVhU8Zj5vn4gXCCRao0z5PNnCcMpyg+QEnF6ohRqd2QBNpYiz4IvT7tmo1kvq205GkktXYKk
07ykbvJjVZvhvdYNzh58ZiOtg3yAvQIXDOaw62jZGSbGe+CaMRHR+4M5yenBKI3su5SH2f2IcWSz
k7ZubAzuM9IOFPqXMcsqz8rgVqvlUASX2WqFn2Pp4dccs70m3OYyy6BjsTy4VTvrAAxn+OuSdJBO
+VndO57TYHdvo6bimqOq/zSGJj2bU675uRmWd0M9/QDkl/nhbBbnsVJ7r2vK4fx2wreRZdKKRdKP
BJq5+joXYkyC588c2pfWrPB6CJ0IsHotHzrLLr/pk2mcSMr24CIb+4lFgTkvPsO3ZM+AgDRnYIsv
PY1TP0Bs5TjMIZPuXrJ2jv3tdqIvu/T26Qwvau/LZ/kr15tmGx1Go1IvShhmvRuFIog/NzJc87GI
2vh7OQZ7Ihq3T8d2YtBM+5sJIu2q10uGBfRS0Q7KJRaj7TcIjR4CFQh3UtSD//bXu91UC35pIe/z
dLdKUoEN2lPHfOBCyWJ8HcKg+0y+vLcKSHB+8qsUhkehCuH/5VXeAC8qVLYnu2YYk+iDXR8w8jaP
qhwGptdFaGm4k6is32nRKdyKWZfYrqznln3UyqBKPEwWrE8qc7DQp2sWB74YQ8iYKFoK7qbSKt1U
U9vaj3rc5TEILtWnGNUDgd11SWqEarOeHqV2NJ6dBh/oU1ZM3bcMrPN/SpLmnw1nCtWTQ1vbucgh
Jg/3GoFR93KmuFxCjlB/mV1jtEeMTcYXC83G6Vwh1mQdAlpoXws8mWIIv1k7Hzsty46zMg6M0ZrS
sC4L3bo6Kk4y2b45oNFyJ/Ut13uIBpLuG3oWO54sjT36IZjzBIeoFGBsFdKqbzls2xLzkrxOXBXU
veHHttSpbqM7zYe2hSnM9WyDA0Bz0VK8MuipylHr1yxE2YcmciXRlYErOeakunoWpspXkZdmCXq8
zWB4pFryw4ibOPC4OdOfIWMk/VjEjvMiVTbkDycssrtWcYLm1JAdlF6mm2107CGq/0hzJciOvSG6
90pa9Ql2FHEp3AKyXOaWWq/dj/M8znda5UThg5NK9uAFAKFejDE2SQAjC1Xw3Ennu0iexsy3Udnp
vEFusJTX+6D81WETjMtiiXKjr8RBKkFw1qp728nSwUP3Z9LdRITaf3OW59/SrtPusLwpx4OahaJ1
LSsJ63OStvIZL1S5c3snBzwxFtIv1USR0lYa49s0OtI5HdTsR9+09UtTYJoBaeA9kkZlH8T6OQs0
58OUalNyaMOyjw9LzIXya+ZJ4UZzMvzHR68fEq2flWe8F0zzYKtDn73DlAxv2QFWZuPXqjR9HGIB
TSfPhuEkJVOsHfQg75DLqGLnCfUtqYa4PcYMH8y5O+S2mkSXoteC0sPls/qWZbCJXT1ujO7YOrOc
ni0z0P8rReXUPuWWBBwsavXUz/oZ8ptIjeBYy2FVeGqn97FftH3IFpAl0Uz/x9l57daNpO36iggw
h1OSK0qybDl1+4SwxzZzzrz6/ylvYMPiIhahxgwGg/G0a1Wxwhfe4I7K1L4E8N+FJXup1Y9ySMTt
dkVrWP4oB1rq4gIJW3tapO5sDtninKnpo6c54cv7XEuRzmkwx5elDJynttTlj3NEU/BchV0Wu/lg
Zp9pXmUzX1MPm0Pd2XZ4ai2t/QYfBEZUBc1y+B6qy6j4uVMrhOzpbNSnKAZRn8dtk7pLV5eRFyl2
Nfp2NeTnKVaqxueqV186JTKWd440tf82pen8sLCJkB6mZZC7hygKiculMC4fxsiM7EPYJSM4mUnL
FBcWQffcpFoGxxL+tXSaJYTOoCYGzme88KbxIypfLKWasMM5nzwlzyWBSvcRjda4/bCoRRt6fUZS
eOWrqGDRl+5rgICccdKLpfpUlU297FzPN48P1yYdcg43YHy62asQzUS6uy+E0hYCWXAfQjkZDrZB
eTOuC911CIx3Ypmbp0fUbGTBp6Q5RYFjFcuMcoQ1eAenOExgrneSrD2glLl4IeTBnSLKxtwouFML
gGuAXe0aTGENgQTJDEOyPKzzc50W6aHJuu5Ul3LlwfffbYVot28QbrjgWWlACYrUqtJBw9Iwu3hM
r3oXZ7NfI8YnYS2sZR9yKVmaX6qScmtGmjrS6Uij+X0xYdMzRLOiuPOcoCZhFJN17i1hq/vGZ5hl
h7fIcy8cXaDevH7xAz3Kh0jH+1XK7BbnISX40AZ9//JfRgF0ygemlr2WyHC0ZpHM1KaO0KuVLyGM
/I67bPh5f5StLfQHvEKlHFLsuv4y9LXRVwXSUbpRLo9BPf/MrBnn5lh7s2OumAlkLHqoFpXGdSNF
T8alRaswRbMZvtdQkEdDO5BczLD3Opg3tX8xFJPBaQzw2E3rsKP9LqMLCyKhRKgt7BvrXwdy0DFD
bu9rWZrmZ6Y8XKo4hCclgRjYiUJvMcPiB4AtoRJE7wEvz9c7ZBgsoyyrAFPWzqqnU17EpuNqtexU
B6sKisDVKKlaHxps137ZXaWkfudQGMLjL4BNmqU2BOwuMi03VCTjzRQ8fhxlMFqrbKxbNXx0SRyt
NUxOVpgo12ox9RO1E+lU4vS3c1Ju0g0xlBhEyEuDxVqtAyIcM0UFPgQWnNCwciV7ZxZm6o4j3To3
CijYlO2y1z3b+vxge2gSitL2DRGsQzYc3WX0szFMNg4wYrkhxto8aUSAp44C6mfEbxcvHaOTEu35
t9xelKgEYDVA6gci7OZysLQR868KTHYtGeVnzJMkN0TTzg1yLU1dbDTknWx9a40BngHDp1NIXitW
46+UBwMzOZA6oKiTYQRfhiiUPKwzAjftxvypr5JFRNrVTpnz9tpglv9/UGqdrweFR0nvKYlxfEez
+GQgFPww1oL0V+9KJN8kPewh/I0xGhWl25tXFbhW3duQsK7DpBJ+U7N4loO02YH5i534OuURowh7
QrTQEdQTn/WvVdSiHkpbwISoZaovOF7mx3YwCg+ZE11xyyk3T0k0/iMprXO4fwNvzY/EnuCQHuwt
5auKuOZxYUyvGJin7xJ07r9ZsfGfRqEIzmfh5POSv55fPqRSYPGeXAdq+FCump4b38nO9+eytRcF
EBmUD8jdm6qbnWMhAzkdrGAdexNKCQdV6fVDFjfI+iyteRjKN1Nv2R4CdgZJSejHrnnpVgmsCPgj
DL18HI9djH9b1TaRT2ujuViLFfuDnsw723/rm3Fx0dGmUsp7trrXiqr845aCnsDUBl96NdU/UBLe
E8fdOmQogUJU572iM7j6ZoOixUuDIu41m+rcA0eleKj31C+9Xu4p0W5tf0JXcJ5CsJKr+vX2oJ5A
Cx1/jyuJ9RC7Y1/hwteksB7QZwrcDsNKYNFldky1OPznP2yaP2gXoire7NXYZUwHsO1BX+Pqanlt
1Vm05vXpkFkdUe0Up5JHKix/uz/qxuJCewDcBNKCVs06ds7zCKmukXtaqmL7MZNQYKgtKfmGMv8e
FmBrKOAVfEB8MvmYq1AW1ZCOUJTFXRY99YYZCxhFywu/xyttJ0zf2JjsSLQzbfG436BVNDto9SnD
fU0tlOeYCuNDg2bTTnFzcz4CPiv0QEEArD6Y0cE35iQiZdRGAdbIQehi3BF96vpp71reGgoTZDYl
nVW0OVdDBSmmRCkMtmvQqcnTPGXGhyBfxsnt0mmMd9KpjcXjLuGGBOgDD2CN80OMQHPCETlz1Uxl
b9Si+KgpzR5DcGNKnGUhbcqpxlxgdXfMZrqUNFOTa5lJ39K2yP1JytULQuPjTgaxEQehBQXYhm8E
TvbmaqyBU9bzHF7rVB1+hAgALbxkjUJzXwW06yIc5tQfqsKy/qfNhdw8oJKb7KGDtxYVegrdBOFv
fKNwoQxaDX+6CLGZN2fAm1F41KVyj/y4MQp8FIEuIrRVbjLhbikncnO6IwkyBQ/OOEWGZyWVvRf3
bI5DSRTxIEfYUaw+HrCMqTMRuIMyHSs4NmfhcwYtcOd52biNQT3ie0VXxATzuRpFsVNTHXNJuqh9
Xng0ah2c45WF+letvrOrRPUibAveh8DHdsKgjc3JPW/+od2Ax1ing6oRyUOMfvY1DgP06gwpOCD+
b/t9uEQ7cevGUlJe5r1BgQTz4DX2JNSGUSUtwJUZ9YL3zWgp32HIJTujbEQkxCP8RIb6w9B+/bAt
cR33Uh+E19LGsvSg1KH6y0hNB8mfKWvsI6yVarqUIdWZt9+S/4+SRWcQnNQagJYVQ1PaKlCNbqTy
50Rp48fzUvlTIUWXN79l3MI2YSvSxYCIVoHCqLRxBpgNp4IqxlGXikcBUDGMj1hoqf9hWqQaog0J
9uumN5AOKWr6gRUiaRj2mPdkkXmeIaLSVo6LcU+Ydms/0qaiAAQQGea72ER/heVjYziNFLfxNa1J
Gy1EmvyxDgzfjqW91tjWfhRlNAB7FrWQdbRlq0pnZ+pC9a4IwidKpfNJ0sbf97/ULbbapFNMTxpe
khBUWj9opdMYo0k9ACXTqDokWtp8QDYq94pm1A5T0tU+cTpGt4lkHoJ4NJDnnN+MhuE3CHUENPPQ
4FHXLdAotvpEDqj5jHJeXzKtVk7aiGB/Hbbzzm7ZWlROt9A7VHgAbnamFDtyUqCommZRd7anZD5N
qR3vUEs3VxUyMhAyun9IuKzSUVIDesbQCK5ypah+VKrWsVzyxbXgwnu93Gf+iKqYV6JE4zZzn3+o
A/3NDCaxqlBCQNyj3XaDh4znechCuYrh05blMaZkC+qyHF2QL9nOqm6dCiqP3J2Q4kFfr857hNF6
1bdNeAW9iiNdP1tuM03Nt7ndbQZuDgXVG9wcVbubvLi2tEg3IJpfYd4nBxVpNF+bYsjQsfZm7CoS
KyAtORyUOyGorMJkoTCmOZmSQ7Tvm48AZ6wvqJOgmOCYkbkTGokVWqX7IhVmOFAHiGmsXliJ023p
BbouUtYNR1mWe3cRPGy1SaSTXFT2j/vnfmMZGY/h/gDRbo69LPVJqMoI5/TVkkcoEKvdo0ah7z2Y
rWBnd2w8eSjIiKEEevyGpTvo1QhxQfAeARYkvkGs5yOT4BSoJ6Q5/4OeJidUbq2P9+e4EbVAUuFF
oJYBe3VdsZeNUqtQkCXNUcvl0KhVzP0mZ8/a0MoI3SYtTbZefi6yfHx71ELrBQ1LWCsiT1idhynP
JU6JgQ5CN06+EUaRj/1mdpjyXQvqrauGPYrTplBopC61umpac0bOK8O4nm61XrtWbE6HSlWmY1KY
JhR+Ta2PvVlaV1UCeOWXU92bD7Wj9V/fvNoiNKQBRAvo9rmqJCMOM1XCQSPom6dISluPbgF96zT4
laoYRsuYI/nTBNXs/sAbVzoDm7BjhPj5zVYu00WbK5N6XJSrzhN8cf2pq5L4cH+UjQNDGsuNjtAT
T4ctNvlfD38RZjVvFP0mlRLLJ0Xux6MazkJQY1dIdnNCfw21uguwox2siVbqtZsq03eUJfMtud/r
SWycDmF+rZORCZnVP8TCvyYEzDWqWlGmTccx/w53N/yswuE5VcQcFz0p4gQaoVHQgzb74vP9xdy4
7V6NvTofqjYPjUzR9KqneXFAm8uikETqzu2huDFru7NFbgn1grRP4Z+yvwjt19XGsk7auZVQlgL9
GUYAIsLsknSp/ZW2CEaTY4+mldsCkvLlOQiZuZNpj0ZYLk9IB+Z7gJatvSR0C2gmovOMWsrrvZTo
C18f18crTz+C/RYd4icTXEbl6trYf3r7WsNzh+iuGcCs/twff31nWkyT5gDRQFyo+lZQLTtGCeLV
MB1jP1OmN2OrWGnkSsS7wlV/U4l0kDECnTpTi4md6hrpeuslli75UWgaO12trR1MRkrUSIJt3Ti4
q1EdjJGGYbPWgBQBLhpEH0apRDg96oHvjFZI07WJzWDywWalb9/DRB+ince1cBvzUD6fJwNNwasc
Lyawo/qXPKN3Y6hV/yGxkmxnC2/sGVRZcAziDeUOWj8pyqjZcwb8+Do0Q/ce6Sj9dx2O9b/VIPV7
N+rmWIJeSqvSvAXl2Qb9695ETaezjOmxCEzjogDeu/QGHMv7u3NrKAgfBOQG5aebl7IIaNdpCtdq
1A3Ru0Ual6MZ5sOnRKrV0/2hNq5VYlxubsgs9GLX4VxajKZcBlQJs8lI3k8Ag8+AV/7DdyIsZeVU
6FMb3ymgfFzbsuiS19G/c9vVXgf46GnoW21nQurGAQCSwHNLOgMvZn20JXTkkgCph+toL5YEeLmy
mkM5cpUcJ+BCsac1edJ7EM7AjKmFZf4ICh2V36TR5G/dgvc3qUk5g3A1lPRTm0/8I1E3mvjvSEOL
mG8W8t87YzbgdI4Ewlae2yhb9QiIHSZ1TgbPiRwp9jG0YsOHZa79wjJ9TI6yEeBCEHc2KKT7X3Fj
w9CyF7E/TCgcpFd3J8i0Hng8bAa0VOsDtK754KA6+Ry14/v7I22tLp6kACiR0yCREn/+18Up2WnQ
NkjGI8KiIm8MgvVkT2Z6wqihxAYwzz2tDyfsHnFZvD/yxvMIsJqPSoVeECFXc+ytrglytcS2bkjy
Q8J6uHWajqekCzs3L+RhZ6YbJwNMMAAhnRfptnsEOmfGFwzUeG/q4aEsg+UfkPXOTji+9eX+kMZF
a3ijwaFG0QIeM74GCyS9ZFDHF2lEnQz13b3If2soMDFYZIG5Jc9ffzrqhEYYyhQUGrP06zhsjhBF
MjeFsb/zrUTct0rcYOKKDiZkKx5zsbZ/75IZ5r2sBli06Ik0nsxOq/9RJZSsPKcM4mM+JfkHuKZV
+B/OgUA/IQpGAHeDxqlHxVrCxGbcCJAjpKnp3zyY3vWBVb/c342bi8mrg4wfEcRNHYGuABBiw4iv
lhQmyM2FuofkqO7NSrkXZG9tfLEFqWVTsbh55LrxT2N9jhEAmnPPhDD7PQsy2TOccH60agoo96f2
xxlp/fXwTyAwglTNdlmdNOzqTHCqyABZY2T8Q9NB/VqDAv4gg9D9alR59GnKahx6YquJBuTYA/V3
Cdrrow2xRvbk3pJmj3gHG1hrqIsLggT97NotlowjHrvdsU+s4ftgtHYFoKae4DpNRp37jVoaD/pS
6HtejRsdFmoHTARRI/5jXZ7krRh0ZGOSa9HbAw11Kf9Zkff+KK2kGTx90W3qP406+QvYg8/aaLfL
zqO0dZegBSTKToI+uj4PrWFPVlNb0PsXo/yqmfSIyzScdtqKW6eO/iWoKb6ckIF+feogCXUDTmfC
6HcuAF3G7WmK88+OM9VngM+N5+DIfb6/WbbOAUVXgayng3WTaC9knm2g0/obLOkHlCPlqUqT6Kxm
Xb9TMNk6BrYgFROCUXxa5wdLSIGCgAs83yJL32xJV75rbZaGiJst5ePYFnuCY1tPnQOA8A90AJrg
ajkjB08U0xCm8FFTPXMkZs+JMZyqJFt35WrsvmitNB+yjL17f1FvP6RGMQu2JSSJDRhnq0HtKUtu
6s4ZswMm3yMAcHs62LgXe1OPZWqdG9HO7rmdLoOSx8OJRM7tptW+1EQwSYItrBR0xVmV9B+jmepe
toQqbkeZ8dwGpeGruKvu1IU2cHiMzMkUitX0LNanw54NrYlHbFv0skr/AcqTGe4YLwtURLwFDvCS
IT0nTYoCQedII/eO4XwJ2rZ8V2PspLotIazqtUMW7V29tyo99L2gVgjuiLYBIkUEXVVJCslnjMT6
AkqwoIuOlnrgG8pQ/MJlrDRgSkjJczt3xY88XAiI9E7V/k2BfywuncM823nkbi8TfhMiNzB+ySqp
qL0+5ko5lVLWE0zLed+dtQGNU7OBk3h/D94ebMoKYAfQKNhSaLSKBFBVSbjlBLlxHaTUjrwqiyXV
7XUn33Pu2dp8pHBgiClGCOmt13PqlTy2e4krOo1i6SHPDNl15Gw6kEzKp1zW5mMflvqDjsbPTqiy
OU+SKZBGqJfeGBRBoYH52NPoB+0ItWEAA9XUPGOSgvDS/SXdmqQQ1YYdBB75pt5Sa22Sw6Qk1guj
/BJBZom9InAk3bczqcASbg7sL3XQVg/Jgm7rzra5vT9pvRCuIO0nkJ7r+DlMQjPR+YLXWptbb87i
9IMVWpG7lGNy0tU02nnzrK1bjK4q1W0UUoQ8z+tvCph2jutS2KAPWvIUq91YQgSuig7SSIMGPN6M
ecPHhSXiLaUNOTWjY/ndSp3WPlh2P5UX6CZz84LCG+yXRbNhz0ZjPL4btKWzvw7xKHUHamZJ/rRY
asmt2IPf9MnvDOncmOkUnDC3jlO3DWbF8SMdD7zjVDutdsgHUPnouQZF61Kq6DUIEkP9NJpD0uHH
FZhIf6lK8JCnA7SJ0l7Mr3Sj7dCVo7oQ1J9SfwqqPpI9kPxDBbO/K18yK0ZadJwkrTwgwpTHh2aB
6+FaWUPNLORdxNZCzwYBb9UQGxto/ElMOi4hEAGHw9asn7UJ8SZz+GHAE1D90ZgsOpzNkHHIY3u2
vKJdcCtWja6BGdhKxegvctvBMJmG1HSrxRhUP2sD0z6qfRwpblbJ+cT5jfTqKiX51B97FPHrM3Gc
9jkvKrl/yqGuVH49DfJ7mQ5/7PaBOUT+0o2K9nL/CGydNiHdKQTPaOKu90SPwAMvF+32OQk1n7IO
1oSEh6d67LqdR3RzKOFdwn2C7tF6v3c0q+vYzGi3O0t+5AJrPERXgocWe/r7k9o6WWIgbAFpb97E
XQYM9iWPB/qaKD1obt+YyQtJiHnqJrv7YdTyHlRt6wWgVExrTGgC3wRdnbUMYIZqaNO5VRiuFIQ1
to4SR2nnxtqaGQxGasSCEXojGiWbvUkbAev2RU4ab6Qd6/dK3blU5AaC+3lPTWzrm9GaArBJ/Zdn
d3VlTIGOmLiNlY4mL9UJT6XaL9OhfenpbR7uf7TNoVDEIqvCN+JGCSTkoRnkIkquptwPDyEa4Vel
0trDPJv6f9iJBMjE/xrMWmXtqFDM4NezZGIVi0I/SG2qu3UYNYdIh3/09lmJIhCtSVNk3yu56M40
Jy2qUFOe8wktPmmckjNaYkFA/oXa+f3BNi54CLxI0FEe+aNKtbrgdWVGdUIYC2p26mmLY/cuXJHe
RaGhOnWoSL8jxd/DRdxmc7TTgNtqMBZI6DTx53/VFqqsRHZUJlTIJz3+QcemPqS6UttuY0y4t1PY
D2hVmOCJYbM65udQ6p3duPCWewtciX8cFWEK+ug3vv4RltxwJfO0XIFSW1Rrilp6JzkjUqRVVGeP
iLHY+UsIP7hB/B7YpIfNTfU5l+WcpzdGtGXnU2wcVOCKwkRJ1D7p777+PZOSq4MZl6hoTyVqeCgw
uk1Sqq4RNenB7II9ctVG70jYJsBRZ5NRlpBXC+DUI2Aqi2giUhPV7WZnOtf9YrtJFVl+atTp2bTK
6qiHS3hIlyWhDtsH18XGMvH+Jty4C1UCR3CuhI38e/VDlMGQ49wmS0uyrD9bgRF/cHI9ON4fZXO+
VFjpq9BRRm1wdbAaOoEoI2MgktgCimDnzhFjZ93DbMN4aAe7uFhOhRgAKYLXGEiLhC0YF53a805Y
tXFvgU2i4kRzgJ+yni96dmVpIfxwneYp9JH74zIx0sXDw32vELS1qSDnoztHzZ4Abr2pKlzN1Iql
TfF4dXOAEd7Md3+XEGT8NENr2HlHN+4TbIsM0Y90VASUVic7V8qlk+o4uWZlr0qe7jzmaFBnbiCH
2s+hkNuXfLCrnf2z+WWBrLCH6IKInu/ro5O3cRDnAOavelBrgyuXrW3A2lWbn8SI1TNciORzGffG
2YjmxxF5fFK9Qr20Ubun9b85f6FGBC2JG9xcr7dqMt+l4tMarQRPOMqGB7pb/Xuzj/sTyXjzharD
tPc8bQyL5ANsWN5c2Bnr8ljYdVToqKhelGLClbBc7EjxNKRMjw1UgMKDlY+GUFvZaDjeP1UbI6Ol
RrdQ1Mb4u1YojcoKW3PoUueiG511VKuiuDijNZ0kHbpxgtYPDjPFnjjXxoUBZFZ4rwjO4U01UEOh
xYoKBo0xcziCkckO5kCN4/7UNo4pll+0ZKhOUHtc80KhPtn0CZGPToCu+lKdhH6ja8cWOvjOBt6Y
D1Z9lKG5cCmOrWOmcFkioIrc+hWoC3fSGvV9FybqzigbiBp0gZmNACMy0DpDx4fV6HBWMS81jmWj
N3a19JIodktYOIax5C59ZepPMpwsgcevatRno7YMH2sKO8nbYzc+Hdewg/AFm3a1bxCYDaxA7sJr
QLJ4LFFg+DymluFG1rKnL7gxb8EfApXMKyeiHZHU/xVuENpnYN5AeZsFDquFEywzj7mi/GjVfKm9
RHHq7lBVS/AxFjoXXpG0w7PTNdrP+xtq+4cQEvPqwlu86Wva9RANPc/QFb2JAEepMvawvtVil0JZ
AOe6VY5tVM2eGquzn8eT6qqBbv66/ytutzWrgerIH475rdPaXJdGhf+vdOnlCpFnfg9CUbaJ8rCR
75ygzQmz0bghCDPYcurrla/KXI+G0JAuqXAr87SwTjQ3LjWsYTPQE2ckEtTuVEaylLhWMBjRMTfC
5ooQMkzs+9PeeCQAOzJfCqPQThBGff1bGM5JO8MI6Z21EbDtsjI/Joi9vcvDavhfImkxNk6L/jJn
zXzpS7SuDziE6ppbLBEaXfd/zW0E/PrHrBdGkXmPFxgjaiEXL5Fhoeg1KrP1WCfV6GWzYiPRBDnZ
scP3Fbpgb78KiPcAtnICEVFEDur1YtRtpfUD8ndXZL1Rk9BJY/4go3/g4EB8m6WV824eyuCIoJ9Q
uZOcK2shFTu3wO3FJ6DmhHwQ1i1huPb6ZyQ6mzE0+/CaGlZ3zg1zlrwli9t+Z5zbMIi/m1qFwC3S
Wll/+7KznEgaFdgk+gRN2ErAZRplf1wMM3IRRZM+3P+8W2dMmIpQWnZ0XuVVGBQhKrTozsTtlleS
307VdGqWoXeRTXF2eBdbQwnGN+AZpodC7OslLOwhLOyROyUxpNgNaer5ob2g0lcgNLKTomyOBSYT
pKAwcdFXn8tKjCIvijS8dknUQkUDFGm08gS2zNhrt20OJegBNmk3TRSxc/66s4sUAMEUmYjeZnL0
AWEc/XNujsM7HL+cf+5/rK1NKPDQlsDrmJTjXw/VBhIO92YCe0sfxoNeBdLRSrN8J/2wt4YR7Big
pAQTFH5eD6PloVEG4xxcnLif4qMV63L3NCOjEb7vDKX/Gjdppni5tdB9Hqq6+x7D3ElOiE8VqReV
Tml4PBBzDIbPST7l89Qmx3CgVuzW3Sz/nBqeTrcKprJF6KiJU8xfukw/NUQWiz8sM5XLNjLD37Ge
NJXLW4QVTaTFU+KVTWYNftdKsOcXy4gjT6Wi9LtAGoT8xzCm93gUTYFLGSybnuugZDvLiGJ23uio
BYlx0ljWObTlWveGKDILntRMO8KezWvEAHuz8YdumpwDhY10wJABLNGTrC7250RJp/wRL98OtWpk
MQ+znuC12GKUdc6sIgcfYlVRcl5SU/tmZjgCuEHRh8EhnYZ8OVnZKLUHpSuR7azkKrMfCffncxgi
2OkKHZt3mlSCiZ5Hqf/S2FkeXCKtaX6SwzvRQZKr9EmtuxrFqDFHBAiifdcfOjDkaFgFMeqQDSIs
pdvKbfiRrBAmaRRiPOu2Kn5vblEoM0JYbUNxMJb08ju1/zjZeSg2zgFoINE0lRWDpGoVuwQx7WAV
LZ9Loo/ZA+86lr5ZCORjodoc7Zzv2+4GCb9wh+GphkDriB/z16ELmqbUwqKJr44Zxgf6CZOLaPji
54vcHdBE8Ys8Q33RivYGvs0iQM5QZhEFQwMC5epi6dWy1xrLjq66nKZfEuwXvo7KmCDGrtrdBWth
3uKuCs2d+W68wliyGVSihCg7VJ3X87W1KOjrVKeUHZXts82inJGefx51e3lIHP1/tDWlUzMNFOLL
vt65uDd6ptQsqaFDDAJWgJLR69EdY1H0vOvjKzKihYNW2FCdMGei+NZ3cBDbRh/KK3qaautCLc6/
gTPq3/eaQzKJZmvqTkqjneKoH8/378ONLUc5RjSabN6vGwC1lYf5EjcyqKkSK02eTvLHpJ/8iabY
zu7e+u5YG3LpkgXwrKw2XIyUnLokTYSmQGxCKV16L3PyX7IWlm7SO86BnvFeZ35relzBugIjRcCb
Vg9mlMx5NtoQFdGEUY9cIMolQGDtMZGUPdXvraGQgiCJJDsXajyvv3DaAT8jwGJbK7RbDXo//tAo
A77YxXy6/9E2IhzyYTrJQnpC+L+8HioYHRtwis4jlsyB5paZEz6OfTl0tN2T7hRDDZN3Ts/GkLQj
RT9SmFNSFX89ZIhVC7Z7dojVWBUdMBowPtF/Co9OhMBbakzSzoHZ2CyiyUuHBkLWbf2uTLSRCgY6
2bGj8kT308eiycpv4LJNb+GadI1xnv/DzQQ4mZUVZClopqubKQMObpmTQ+4Y173XDKr5LM0FyfPU
Zh7iy503VdWbHRz5iopJQR41CuTizdWgJnKM9mAS001GiehjSN3V8gIOhPUfPqGIRohRyUmBwb3+
hErYlqjWLdJFw5napWsTeVpS2r7QxDuVcSYd7u/SjRiIyj+UHoEkpti9Gi9Igzyxukm6NGlTfbPs
ovfs1NjbKOJveQ1+E0xk2gu0DKmKrY+dFA9LYqW2dMnaQj2Nc1945VLYXls2xtuPHW1Q+DkoQXCV
2KsTPk+z02cOQ+lqWD6NEoSPXHP+SZLaPmDwuadDt3Xk/hpuTShNwDCb9IfJ3SMndqPIUE6zVnS+
EWXqAXTaXk9iayUBo/E4GnQ4rLViSKdF7WwFk3OZ9WV0kZgpryi96l4/SN0OVndrKME+huwsxPDX
xam5gsahIOJ5aedUzKWszno1sYo9bPL7u/BPt261QdghAoBGE/u2DtM2nK3UijCGK9TibCI13gMq
SMaLTfP+aZID4roxbZz0gJd18rPR+2Z0R0rPAJX6mROpa7O9nLtCQ807I3k2P8qxs3SfUDrWu4OO
mYzsoU8f1H5eLrLxHuc09WQXqfE10bty9AywOQ9RVpgfrXIxvqLsSuxumkumvaMoZwVHnvnyZ5Vp
OQKhg909BeRC4Q+bwHN24X1g7xVPAMu8SVWi2LfAsMvuKAW241Y6EHkXrf/O/tEuQycfYLGG32Ic
S2Y3M0ZZv9hNIY9eEMvDP6majP0JiTXjC/U4HikyFKTytQgZGl1SwtQdrHYGezBbye+c0jntsfsf
YyPmpAzBv0T+ykMi9sVfMedimokZV2hgR2pqPmRjGvizgtK66IKRfJA0S4BEfmVQfHfO7saOo+gK
cwiCPSJm62uiVQigZOx4McUwyuPI/8PPopZ6z2xML/cnuVUIE1gJQlxUQRlPvG1/zbKrpA6cmSZd
JBz8zjO5LRQxKZ2Jr9mBUjZLLo/X6DWRqT/rhfYdVbX6w/0fcTtfHF3Ap9Oe0Ok8rZsEOXaIvVEA
Scy7yvFMYLxe0FjLJ61Ll52n+vaeBzUuQgNa2KS666XNc72wQpN+/Ej360x0K52ztO5/35/Q1ig2
sn82Q2xUWYwFDE9VEL7j7Kg8lvOoX1DkVfcwX8rtrYv0FZpv9LNMAZBdBTrdVKNyB84KtJ7df1Do
mn1Ph2kxPYQvs8EDYk0JHWWM7plstvuMu8BymmNosfGimN8hr8b/S8bGAawsR59mbATOI9v58/3F
+AMNfn2pUWal5YRuKMHtTX2Tck2m2sUYXZH8bq8ltZrZlfso/z1IdngmrUAaVYUa+DgX4UDemy+f
8iUdD1UiWb4xWPJxsHrzeYjM5XL/p21sPLo1SHPQrqHHYaweyahf4glzGKTn7XY4YTPYnI0Aj5vC
VDL/7UPBGgDyq5Ivo5r0+pzZkk0bLENWpZN62ZezHs+Fog4OmZbuihhtbD/g6DAxeEbAcq57nQVh
AYg44tEQ0vf3gRJq7paUGdNToPXjdxPF2MrrSV5DtzaC/hmMzzC4QJq67yZlje6xC5G+mPR20IGE
Ue3xp8VRf1RAvLBgtiHLuAiqLdMxCuWO0p5U1qlbD1r7CQvH+Kvd5GPkavSyz7M6JZmfhIEiSi/l
9M0xAOP6stH37yuBxfY1c0GGvpUU9M3yfEIBUwmNyoA8JWvfO3owlH+z0mjcgTfk9zSWke12WBGY
NCTmpPZUDEQCqtFl/LGOFmcPpLSxQwSkkgybajQtIfHnf12PEh2vtI3QVcntePDUaSkOKrDtD5NW
7uGTxGZbHROBNMBHgo4D1iCrzdg7maEFDunfUiTflF6LTotkdJ6da42v2q383oEN4WNJL7tx0c07
+/M2h4EPSMGBdh9iPDQwX09UAVZh9xmF4UZLZT9vnM6Hhlx7oePgLgwvBFhjvSfNszVljQhfWLgi
u7U+FOFo5amE1Pl1khP70NB/uXRmK9rz/Ri8FEEwg7wJ8uAUVSV1hbpvgAjfP5dbd6ggLYk4mX4D
NdDXE0cqZ5ydQA1Q8O5S9p2T5RfaQIHze8brQvmfQ6GpdwcaH5cO1GR8xuGJR3GhjS4dmkJX349p
Yn9Rl8L4rY/liJiXNVC8X0ZpD56xtVw0I4DuUxvaqMvUOlA1qwkuObY1NfAQQHMIbsfEgBXFK9Pt
4li14O4sU3OuzDCSPytxq9s7S7ZxvYClZqeCCQJXLa9ChiKWyYzShvBEc2ZvVM3svV501ZspGSRI
bEcYA4Kpus7IujS1WrTnpctcxfLoG5ITvUwhenReOZeNekQrvPp0fy9sPKdsfgtyEmSa26pImBFj
pm0XXLQU60+/kSrz1ObD7BwAIzkfbZr7n++PuHG9gIBh/wuIEbSo1eZrlQDoeRsGl4YLsSaoPnQa
9YIpS/Od2tmfeuzqeiGWR1EMET3RbFo9QEZaB2k8d9JlnEzpSY+czHJJRhfZi6tp+sGGWzBBAHAF
Arkq8vmSJkr8Y6R2U/hSUTXf8RvQahe2nfMrMFGCdHXJVJ6MdDTe46gyjW6r1IniLYo8IamcS3J7
bAapMK6zWlE1s1oq6L+UFj0XTw3HiRggqEIHZ4apeenHGENTdZ4CsH3/x9l59DhupGH4FxFgDleS
Ujc7Tw4XYoLNnKuK4dfvwzm5JaGF2TXWF9tTYsUvvKEy+09OMVFUJUnKG+xnSCUPSg0KCEIqxU/a
LUglmYtmf1TGRnNp7IP2RaNTmgTUs0hYhGYH74lK9HsczAwjtpXtdo9c34t4R6cKlLUvy2aLU6MG
963sYXtnE3Jrkd8GFTTcptXG26Jq0eT328HIY80cbTzWsFa8CaCj1u8I/QH0mN2KVsToB4sT4Xfg
iaiQpi6xwO7l86CLsaF66tE8zWv9k4RL8kEi6zSGWq6px6Ie+gzRGa7kaFuAcHZN4H+wLBIqgNvK
e7IAvH32janzAc4gHxkXnTfYx5yuKTj3rVy2uN22ZQibUdHswuEyGyPBvKhwy3BkCoc2zf3Yz12f
+6hJaxlj4FPKGDaEXiPIsgUQTJauhndiZpoeelXffoMpgS8TYt3l57c3+/kTg/EnFHcfphsin6c5
uxqF49P7cxKdYvJBaGbxtUZP/qg3Cq3ixVmOWC1ci7suJDi73Si7njwOTvHpG5MLkhnHGd1kRV0M
lSR7sNG5srvVoScJwD90rTH7px4tDM+oTvosiZmPa30PYamarkzB+Xl//WP2q/U/4QQyRCyO5sHu
r5osbvEkPHTuYB4W/aqt3oXZxlYRujZ1LVrMp0RLz204WLNpJwY3ZwS8X7+TTpc3WFhuwXHjoDwK
C3Wxt9f4wgcCniWI4ZLZGyb7FfufD4SZJwrZKCtRXJs3qasPMdIGcDPma5qxF0YiMQcqwP/4ylNh
8UK4+CqUmO5IAOrxIJzyvdBz/X6QTv717Y86exf+qOoB1HF2GBvvw8lHzVrRKzMLkt7U3m9M650x
Tx+DqUBDcLOya4/CpeFMGms8CHzhWdvXaO0OWFKJzyl+O4ctF3ZEMGFEQZlakd1s1zw4z2Zy76zt
mQlxJ7DPU/lwXE9yJ9U3MHqp13xKlUjBV2n4nPbtpl2TnziLYfbBKNghicBrdFZoxSUwc2pkBROn
Kor0tgVH5ER1azaHwXQnGW3rgN+ewmkk45bM6+dJbu0VsbhLE0y894cF6fDwnqznZtKOwNvUS3za
1o/Zanv1jQJSOxDb1+19zxV6JbL4o+3z6vXlswlnLFxByDjPUjKb27sB2BMkeeW70+1gTPUWW/TQ
IAbDxVCAqvA/aY3CgQMXyNaKDaHS31M7m4nwJOTl3K+yT32Rz+Ab+qmaoNbX4lrN6yy042dSgKGt
CwyYWv/J8dX8jedHww12AMb40cQP4B9PWX+tf7uPgvQhVDGgn0Tdr89TYMJWQzEb09d2WL73zeqC
sVrp8WcoJH16++xe+qKdJgakj/LD2WHqrGBON/oZCWony4GYWN4XfWHGb49y6QghdBJAKtplhk6P
ENFd05CssKvLuYoqfH1uqK/2YRpQU317qEsHiKQeXAjcHF7SkzjOnSccF0HpJ5PR6lnoOcr62vNu
v5OySb/UoBJyrJuykdA1XUDwubRN1isZwKUDBFAP5bGdxs9Hv15AA4MuTL9WP1nBB+6eoJQNIINN
qqSQ22p6giPpte++sJCU0ji1pAT27iXxeswVuwxCc9NNSGn8uG2b4dZCcjp5e3b/QC5PDioZFnEK
lxMX4mlbzR4NXyt17PEyWGT9FHfbNI8H4ovyQ4OggDiUJLJ+bEzDJLDBcpHwxD+sHl9QMAVCsxVO
N0RomWvO9xGTpxeZImkeAhHPskg3NrE+Bcji5E+pl3dfRecI7X6TCGNFa+Blv5VtN8TYWrsdkdsN
pkh3sDqzUw3DMInjDsZdk2HVST936WfReuVvX1bVB6ywLT9G2Wf1b00bz6NoHgf1XfdWMCaLPc+/
ZmF31yD8Fzb9LoAM9GMXdKBm8HpF9Fn5XjVjwub543hj6Nl0bJWlHTtRtce3l+UsmKEeQmuOVx5V
Qx7Gk6Haes1HV8OJeyXWjgCDBOFk52UM82W7ccyGlAkZscPbg54XLvdRqVjS66Qff4bCoIRb9Q6y
iQkSPdqRvLwlHaB/86EzDOOuIJTMopae3uOiBud5m6rmUaOg8SzcqkxcFUCUEbbpfg+Q482v5HMX
joPDrKNXA42fX3dyDfBwOVvZUwswNbf7lWrO9m7NluH/mXfSCYg4JgnxafBcWpMnisEPEq1Do65E
IKiL0jq3xwcPQoNMSm3qfg1lhaD423N/4ZYjFNkfCBKCnTz9em+NZj32Y6nSBGAyrZ5ABPG2BGm0
umV7mMtOvxNLHRyEkS3vMer9axQsK0/5geCSDW6f7Td8edcKz5aA4NKRSS+CItLKurmtR9mjZmXU
D2PQyMMkZ/PY1455pUtx6esB5NGPCQjJYH2+/vrVcMvaGAoiQN8fP+9yDs+O1elMvYdanzG18WDU
U0gCOUeLp19FR1+43zHR5DnbRWH4BfvJ/08Uz/euftrWaWLv7F3k8qb2pfTr0oiF3MyXZTO1lgxx
HP4ptzln41Xet8HJ7XsQHbOBaPJmLbeCRub3NLUJUlq7yF4W2NH9lW1y6QoK4JzvvP4/okCvf+g6
VrhcK0LXthiH74tZeoAFypU8fLay+cojf+HIgXWD3E7Xcc9hT46cly2LNmakASaoVjqlwvnXXXT5
7e2df2HuyZ8ACADTpVhzOvdtbtS6pnU8QNXm3qK8ZXzKVyGOempreiSGv+a4wV6mH7YjOlDcPYv+
K0uM/TzmQTJXbXozISReHrxGjs2VzPBc7oKBwJhaJuAtWhN/LEf/s6k2EymOtCRwaQ2BH1NtrK5P
DUJa33HH0LoPQbqqn5NpI47LQyB+mHVh4w0W2NSevbbo70qvL9Tfb6BXP8p8vYHwKPVw7Rx8jD/H
9YhWfPrOxGL5MOjpdiVwO69E7BMAWoGXDDQUwcXrsQar9cau1/1ksVN5M+fgngoYyKHXBf1tw20T
QbSwQo5MgcvqQpFKtnV1ZRNfODFcbDZV/r0qwsP2+kf05bBVWj8R4fPcPtquBh9t7NI7VHuv+fJc
Gmpnm9GhRIf4LMxv5TauTsPO6myR/TsJJQ9YlYvPntt9fPvMXDiZbFyw+jtLnhv7JDwwHCppBdi5
ZHIm+9CkWfd+m3LvipbMhZPJGDsgEuzyeXl482lcOiNRL1JU22c9F+XtjFvIS8FUZ1EVSPfn2591
4RnYKUi7mAFPISXp12slykZ4md76STcBUw69eSi+14tXLl9zowFyZXdB/mMba/l+qeEhRwoN1WsH
5NKu3Zm/eMWhdoAu38mPQLTZm4Z29hKUP+fv9ObSm3HssaTzldWWYUoKkIeQ+dqNhsQ43oMR2O5W
HxOtK+fnDI9BorGXlniP9y7V6fW7binaV1J3kiCn/JlJ3woNZ64OpYHKcdPX4t0qNy1ykBK68hz/
eW9PkgLYEpzZXd8EhcCTQ+Nh5ubN2eAmvtd728FeJvs44Pfqh6YyLfWAyGU/hhb80tsusNKPufDS
j2XgbU/rVKXXjvCFYBiHrR2RzCWykxtfb4uUFCuv69RJzGacsNBjfcIZ4kPsIotyNPqxP/jNuP14
ezNeOGNIJHooCQIMPmeBc6EDkh8aN2mk+33YhvYeLkJ+pTJz4cpAURrMM8RvzOxOe6CklTUsdj5N
FNiTNfoyoBu+yvUnDpvucHj7iy4OBkiD7gsAb4xWTuaxzHZP8pV6dNl0SYt0y91udhsH02z/fbRO
BRqcJi3tvd9zsmSj3rhp7S5OQhUHdEbTi+OqO9WVE3JxnxK0QpnnWUSk8CRqXvTGmtO1dJLNXobq
4Ottg/JPU5fv08EoRTRsRvkgi66sIjxs8yfZA20K22XG3bnVGxSZ/36G4bTvzmF0z89a2oHXTVO9
VuxUs8vvFYWlLpzh3VWxrnxbXnnaLu1Q2CvAKwC8nZcWqVXay+ZPbqLR3osEvaQIT+P6Skp0addA
ugVwC7GYp/RkKW1chlTbMQptfMh6ljNHlT2sR9A38v+YPlj4vGc7Lgqpy9cbFCnD3ulbhoIPUIV1
MC9JUC5BnGajcWWoS3PH1uQG/QOaPo0682LUth6CaKJ7WnOnGA+k43LNDPTCY4KozF78oz+AP9hp
ySCgVOLDB+fIFU3wW2ALnkbpJsQcbu6K1LEBNPU3MZKLxlGz1RiPd20VW/ZMUevtrXn+mPNLdnDf
LiNLtH0yt1NGx9wvDCfxAFE9qqpSICuFmykMr73mwVyFeS1/uDTkDn/aT8JeXzrZOS6I1SIjRExM
mGq38JZ22RsoV8cMc8m7xZLXqrnnW5XyALB0FvWPLcPJ000RXTWWX3gJBAIVl82YHaknOYd2BFH4
9nReHIqCBMJxe/H4tLtsLboFQtJxkxorS1jTOm6gSJYeh6nUr1BE92l6/RjzVfR8iKY9YthTtQwi
MBrNWHUmVj96Bz1d1HEV6odRLPahKj1KormfIp01YNCwltdBdzsd7mx88r+d3++6oLlfn0q9tLQc
+I+XLDgTgYHIxg84Zhn3ukpx9RuM+Wazxk6GFc5LRWi1+fyENs81rMKlCeeuoxoGZOU8TVRQ5UrH
zrxEn4zmaEKuiGxrrW8Nk37922t7oQ62gwtZXd6WnaO6/5b/Zm4dCGM4324C6BoBVQTAzF91ma8k
Lb72sQbBcKM5TfBhHBc3WZa2MEIJTfNhq/X5fvSt4UYWqnzvyWr59+2fZnvm+WqwvRERQU4Q4eHT
c2yXPp8O5jNJqyxQPwi/evvd7NSGFlma5Q1He3NRMPMQLTMfYPUIkNKrtq7hrrBmHJdcjjhAt86A
AkhRgQZ03/W91k79g1PZTvVCxD8Vh6Hhjw/VuHRFqLxq+Bcsm9/9s7auyI6DAYL1QehtaT4MAd3d
j05BRhBKTOr9O7NTGXChVe+2b3kdTG3kTja6cZoTrNjpuFZW/gD0M8yxslZp3Wie1Ri3wjeEFQV9
6toR+t4y/dfDZqsBcbAgxhbRyc7Kx0nNIxKl0NOXWKEZz3Nkd/JH7eZldQSRD4YrbxCmizINfZGo
9WUjYuJbehIT8rrrc16aisK9Fkx1OI3lcCfXYk7DAk7CEiLjj4Admk/mi190dFDGaUBhp6pWo4lM
q5iIPYFH+yCNFvVzdDrlRoWZyzzWB8l/ORZp/oJ03iDvqmIw0tssHXTzgIsduO0pC+bpcyWtxnRj
j+K492ObRyM7tvbkpYfeAth9WPxixRoCDO1WfwGe4fcPS1kY7f1cOmt3HGtSgp9z1yx6BLzdVVG7
mHZ3KFqJClaH7Of4Tq97rUZndFu/j4PT2jFMj/qDQIVe+4kDZ/eUdZWlx7DqW2dOpm0yehFKN9Pt
x3rFqyYabGt52LlRoCmUcH560nTSF8OdqHajcDd8cdxBVTHywoDHDJGDwoJZbeohcnCo/qI7oqsb
imy07dZgyj4J9POcsDWX5aEZYGveuD375z0M3OYHPQ5vCCnXV3mIPozxdU1NbXqGrbUY4Wi0wnqg
0WM9OcrdZjSx7PK3RL+0/5xndb3eUHCeH1DH6pqXjTchPxSZY5Zhqap1CoXjLne45Kj0OG+d+owW
jBnEq6nN743Uce51vdI+Byt/IVq8rjzChddEcs3Tbx15nRPqY1qpeBbrhiRCYLReEMrCy7cInkn3
o6GZm0W23VsvI1UOde8i6YOi4co3hlYjrTXqrQHvrZwL5pM3t+KHmHxpxkFT0rrQAezI+yodG+um
0gpL3hZKtv/AternuBVt9bMJZDWEVeCMVtiTjx434RY/CnRDvjceFumhq9cIhWXaHHwqplw3aHxV
hgwzJZd3Wq8RDJZlX0xh4NCdC+XgFsbRBtkZHNE5xPRFIw+PlzSlyZorzyDJK5o2ESWl4NvKavqU
H2kXjyVm4r/F7BtDbBj98klmq5vHWPT4Ly4qea2K3XGxvHeLkTZ2ZBWpdI601+ErjHafC9Izaehf
LNyReStrN+vuRygRqRaNrvDW2II3DbIvd4Batf0OSBxtjwR7nvIgRRNjdgj9pGVp7z27b7x7Cm7i
UyNo9P3w16rG0XOSaf5ojKXhfl7KtbolWgVPX3T5BFR3qJdZ3C9VZqXPnlkU42Pp9F4XITEZ3NMq
F+Uh04L1sQ/05acqN4pgMAdwHSiNwX7X55XQXzbEqALuQsRhuEpr+5dBD6SKIKwGy53lT7a6oRM5
PSxUAtywxkorCzuEX5CRBMstXopyAUqZqgFLxA2WSJhahgJ6NpbtlxmzRhgPttxm+OUU515kP9VP
GsLu6a1K+0odJCWljE3XrA4id0X3vu9aA+DxyowNzjZ8mIaqmz8buUzrQ8b98rxJUXrwXTT9u9v7
wzOKurgaW9OkG5C7OwGtlbrUGiJvvXmhL4T34iH/ZkP4QX/tweiR2XgHhU983UaN82Fl/vg4uuzt
Y86DAFp0rPxIdyHqRMiBD2vkWthvxS3ijesX/K+q9ZhZ4Nnuu80oMILJlqL7kmuTMG5sKOofcrm2
3pG19YMnXvtVRtidqec+7bIlAhQ4z4/96oFFQxbGE7FVjFuFVgQ6h2FdrFMT2oOe15HX1Wo41pXp
Zse+JZ7mjTNkfbBMFPGJSIzu6DTYm0VFpoB/qcp0fkl7EUbYSrNGAZ40LqSSx+Zd8Q0LvbXu3i9A
X34amiz+8bzReqkbxGPgM7bl72Ia59965bll3Kts8sIZaoEez3K1P1AqL4GmGpsOS4b994UXeWri
QHbrt8AY0g/KXab7bmnXfxffXWgb16v8pEi8uSfaRYgQ+8Phy2xuNfbMtbaNx7ox2k+eNfXf+tQo
PlBMznG8qer+gL6ngSNGofzvTkXRGIfbtqjiFu2ef12fxsBdqueqSwzZdnk8q1x/7nytGhIEnoun
TfqzG1VAyjG5VhjNRShK5Z9Q3u49shJ2dVTqXtMnAvxnGdP4dtcH0bnOlxxMUIo7hPT0EBXv5d/Z
p2WDlBbOUT5swscRBWQ7dEYHmeHadbIHu277KoTWkiPUvooxTtXEfeZU3kYtWIiJJQMf+K6h4UKb
U2TLFmltWfza+nSzD2QVmAnZwp6+q6wz+i/L4jefaS7OGlykDlWe1sm5abFW0rxErn2e+FhNdNwb
VvB9Vmv/y8bGxj5wFTX6t1Utg3NMx9TArCFfdfsghr59Mr1m/GahMcgrP5viUWqj+ZWCgtgix5rk
ElqKBCbsTP68m75bCzcepgXcSyjqrffvPMjSFuSwSY1hNdYFuhCI26Fq7nbtu3nLFofad1PLKJ30
NCGW9L66ZHtVRI0t/ei3KNlG/jpM4wsxpMn7Uhc9tN2gDLp41bTtV+sp3Qk7ictKPIJRIHn03NW6
W4TplzFk/dU4LFq96DemcsbbyRCeE2tdqfKH2vS296PqBvtmd5PPkH/bls9jDaAyksL0ZJT7QVWz
IgMZdzWCzQWL5OCWR8DQP+Hktq23DhqpJP1Zun0SWc5XBgBr3zddMRuR7c4oRC6r1Wg5pNx0c3+3
YhrGL2/HvYTeF+JeDFipRKDCAGDnJH9tCDE25Zsm8ma59qNHXC1FN75AQtzdRquOxlHqVSRapVTk
Nr6+hdU0TQ9DaulgQlocyA5rBuUPBwWMaROuSP+HOeG/EpbUV8vQznQ1xKPOcWaXWh02KIMe/Fit
cUMbapfHiWuvyjDTtE3xxc6UtnyZ28Gsot5una9Kr2zmSCsqQJVb76KMm/Je6Cgal7g/N6D5t1H0
XNkKQQvikL7QDpUZiPSOPyXd7nt732QEFcYY5z1V4QqV0dl/Tul5r++nwfOLg6aa3r9Zhjp/GXt9
tb+PhrVYmOiYaDTzlhlZ1FNsQI0i52xlcd0HWhPqkGPSGzcbZ3WzpMb0Pgimbhfw3Z16nsrGkMst
bV4TcYGiXSjxDo3mRrouUhnbhYWYn1/qmnFDCWupYqVljnssgsVoY+7fViIS4Q7d7bB4vPaZaZb9
k3INRARAUg/lJw+NKy30EbEs7uFMDv3B6+0ewRMsirEFsoCef7JJH563BXxvVLrCklEvy22LMgv1
6tCd6K2Sb676y9L4qn4ESup82Jyg7KI8gDF3UHlmNAcjyDqshhGdBtBKYdK+7VW3/ViWzficoirC
LdD0ffagGd7UhtTW2fZ20zVoOhRNMd6AIRpeZLDDRlBDaAKuaHPZ/0VU4A4mNhzwyyi05eGaaptP
ByLrtYNQYyEiD7ka8iTplFPU9sH0TrP8xgszjpA4amJgDqKqW62Pbe/WMgubwJ0Ffu6yHp6atBjG
f8ttbL+4euESuTj26t8Xhp89IGGIZR1hXCUjUAPp3TBWWEwGreajfqfX3fTQzObk3K6aS8wETbT5
HLT14AIhNx3OAQ3IL2qW7l3fL2ZwM61GCbGzydY7UTtjF/aFk6ob/N+NLRauX3+VBYwjRNCUnYd4
0FsfpNMH34iwyg9LMJj3GU0QLZK509QPvQ9CLxy7VgtuYefKx9peoXrN1eaVt0h1T2k0VRQpj6Iu
ubMagJBdjN+f7EOOqo7Wy2D6T1WOngqAyBYdo2nI2j5yVdP9sG2cujiCdfDLzpp85txsvX3gntfp
hWQZ0Hg40cYWmYDwHRTbOvVe6q1dPeg19HA4VGv6xW6arUEB3C++8jx5deTWzvYxoCT3r9oGfTsM
Wb18rLallzcaVFeB7rO1/5nlUlTHalTu+2wTO1pc9wRJaOu0T72qh46mi2P9JvrYtMd1DuSHuUVV
MlTQK/VD7RdDBYVg9byb1JcFqWaDLP6xo0/8j1a7/Qq6HpBSqKzGahA0d9b3yG0NbZRT3zBDCwn1
Jgn6drwppiYIIoHkcRfpa5DpEdFD094vBSAZNH/0gsWSAtLjFkirC3PNSg9F1adBqGvuUB0JJi0C
S5xsWVTNOVpzLqmsGulyL00ly4ii59LARuxpp3mdmD+qYvRprwTm9LEcO8+MaWm6bmQ4BH5UvWtc
YzGs+ZpNmW3eOEO2xGmpeqSPqCDnkcgmPalGa1GHZhw1GVUryIpkMTOU0A2Vli+E++73xpT5eKXl
cKFAtJepEQHY284Iirwu2nRBuxjOtlmJk3biYMwtqfdMMhagnXKlQHRhKEYCgIHbjbfTk14PRbvZ
LdJ6shD5dFKKELOsbyDVuuuhkvCprlRuz0vVCEOAELbRqsJA5bSMivwkfhmabyabAnZEhOU+bsJ2
rvT8LryvRBc0oeiwGQjBnLyvJd5FQz1kOuxvvXgcHY5jYTbug7PCulC63kerVRt/3WPbO4xopNAx
vyCKi9xO6tmFrif4qDT3kz1USRfIa9oalz6NDgitXNwp9/7X6+XyQRuaNuY6CVhL/9mkGkwpQkwv
+MXbH4ch0NNwzWnoX2kxXBqWXht9DHaIh7zz62FF1ohiK6SeGFavv9OKEl5v7RRHRanAjowKFFfY
BaUarox73jcGmLs3ExF+3xX7T1ZSKTIHO6+MpPEaO6m0Us6x0CuYH9ZKvTjM9DS7n/DPeCilZwxX
qtWXzgYYWYMuww7nP+14IK2j12T/RhLUwV7RyooXpFOasHfLa0JuF4aC6UFjHDsZoEOnhXGS16bW
BHkrLh9znC1VGnlpOt2uov9reUQ+CPcgOmC2QSv+tNzfWXrW5fPgJO1kOYcUI5pjxjv67u0o90LD
ZFefpctt0tIj0H29YzrRSF12s5NAuNIIHh3Zf17I3z5Y6TweXaSbf7094KUZ3O+VHfbHJXN6MpQ9
ds1cB7BXqMEdDCXMh7n1kD2tq2tK8xd25e5+A/kVnycsP0++bVGoKuDRbJOmdcZw2DDgOKT9mra3
ItWmG6SLfUwhxdxSR+iN/Jpt2fnU7liOfUfyOiB0dXIHNNVEqtB1sGdEZh89vUjvzRoikh0oPUZ5
eL3yGp1f2shbojLB8QfUeLaUtYHeAhJFVrLttURAEVNsqiy48hBdaIAzDNBFvogu1JkokuG1ZOdD
aSdgxGUZzs40PQdt2Y5El3P7D/iS9nmdWuemypHZDQO37N2dTW0iImqV397eTedLzEuErK+O+CX3
zun29Tes1j2KgQlmX91DkFKo0UxT3lEB995R7C5RFA1k6NtNdfP2yJdWF/DoH+zVhR61qIfJ9CYe
5Gk0/XeLXAyS7bU52tJvn2Yj1f76iuVLdzd0AIvo6Z6eGztH53PuByvZzzGXuOhif7CKY51239Og
cb9SK2io2o/q+PaHnh9YnBI4rTvlAtLZ6e2qlQp6ruWaiVtnG2JwjowXs/Ip7+rrlaHOny+Goo6L
FCBRFcadry8janxVWTqZlQD82eK6mbJHQWj9jBZ/eawsmv/K9dy/jnWAtuJ9voc6OxNs32L/6bwp
d506uZV6IuxhSAKZ/nJW/ZpbyYXdAiGL6cOQFB+yU0RDr/KuwE9DTxZDuEPky7n5ieG0eMTaIRgO
k184V7jdF5aN3QKJjf+DpjsNrgpX4neQWVuyVsTzupMXCIq1xVFqfnMljjvvFu8W5mCWAi45uh4n
y4YJqak6RxoJVkDbYRtd8+cusncDu9O+G9EmiXi8R2Q4JOUuhISv3EgX5hbBNBcdGPRPiH5Ohi/y
qvZqGpeJQg/xMCrA7JVbphRJtjKSs/1/HAgQWntR6I/0zClSranoCTdC3xJljnrUb1WHIGqhEsdR
9RU45LlMJEEkm3MHoTHBXOuvN+fouHPrSFdPmrTjZOuaN/3Y3SqG0Jjz8VdQ4xqFRJzV9mFZBloZ
8Z4vAs70aDxJMVSQfj1dYRi+BO1fRw78NEIGJDR3sMnpNNiEs66kEoBIb+G8Hy1r/Wmopazi2e/t
X71BBfHKSb1wPXDTgxBEAhBDo9Me+VDDd3W9CnoSuKNE6dMSr5uFNanTy7vdBjSSELjfvv0uwGlg
pZAqcCGhTsYd8XoFeG5NW0FkSihfezsHZqQ1W4/+9gVJfUA1wzw6aTzx8h77YkEXzBBNE1ft5F0z
rblwom0Hdg4N+t2M/vSYaQICitEMPLzrVh1TCtqJqU/OwRimayCiC0OhVELkuV+I5ye69YQomr09
Yw/9U1r44qkyBJIlrWYe3p7fC0HLfpJcIFi4B3KiXk8vfLOpm7BrSUz6AkOspQ79MKdrjCt31KVx
0B6Ex8NnkUafBGPmktdFg31N4ixl9wDYv41XZepXdsuFcIQ7ECYkrDYgrKdfQ3zeak5v64m7sP+h
08CvOS5rWZpHvxx6FTlClj9XokJayVNbXUs7/+ApXwNnsF7BMW1/qDmXp3sEdoYtM3c1eMwIrcMJ
vWToK1VL4Y3OY91TVlpnPQSTbr5HwSJA/2Gw7F+IxAVfA7e3funVMn9N8UXHgIhe65McKNlHS77r
ic90L79X1myqH6YhKeqO9O9DXYKjTSwUDp4t4sAfVe4733qzyIcYp3VtirzJk99Hp9zurakSGuJ1
kDzifqVseiVGuvASgNrdSzG7kvGZyY9T+t1UgfZLLJwNKHgvqJNrGX1f6l0RRDN5JeI+PSZwwvw9
6dVZ9B3/tf/z/4QOU2OZre/CzpMqH2mc0am3tbqPtCbvk7fPyR904H9X9g/BFmwwCEJg6lw6r8dC
Uazx6Qws3EMlHb+JqvpTrXmL+bRVIOmjYFzEPZILuBVoWZF/I4vVutBRgf3MJe0/LBuglxAyGfJ6
gha4GZVzN3ZfSztdvacBTHA0Ak7+saS4w/8enTp40Gcx6UvoD7nrUr2dHRQNlWNUMUoWTv485YtD
13zsZRctu5NYlNVumsE39/Rv2xps2BkiIyqOS60jlWr2w7jE2uTWU6Tt9KsQVzU41vo2DtmtXPTl
i6OZObDZxuUDReP7WZyXc9++zPM8HZ1FqPXJThuqiRNar8GtPQeF9TKYWUnhKFMVoie8zX1Cnb3I
bjqKlO4tQJ0Vj0Kf3sunt1fk9DViQXgXDOoN2NWe8yXRWKk1zoVMCr/3UYBAbu3GSlNZ3yu67+qW
0r/5NejyJbtGDT57kxh6h6bvXHdqgaDFXu8F3FNMW9NclVj+mFWRn/d4R+Vzl33Xu8pTUY6FiHbn
CiSmE0NoxmdOKxLnTb0Bl//rWaAkyVHTKVeAbd2P5H+OgCdLYPG0wJJpSlXcoakQlkbp/gpsEA1u
3/SR7U3Zlcv8LAdlAihZAJUDNAfY+xRKi3MA1fe+k8kMUE6RmbjBs9FQHEf1bUblrLQXWjL5mnb6
Y7NkMCmGbBBurJX9BGbHyMprOoGnV4GHwND+vlCzodzH31/PQ94WZYF85ZrYbRc8Z1IrE1+frXgb
purKLXf6lDEUs71vAAIh8wzgW0MjJeafN8oasry1RVPf9eDvbt5e2EujICADzh3BLvTAT9Kipgq2
VDOVnmy1bOJ8q6Afj/U1wsmFrWyRvv8x52HyzlD7DqpPs19xZRc4ou9S4zpCgf508AZpxGa1e9XD
t+mK4T7QBvfJaNv5yiV+fo75BZQOKJogmEEV8/XKdfMEbsde9UTOdXoL5K64HWDkHgsv9ZLKGteo
c7PtSqBwFtjvi0i6yQlG/pQo+iTusRSKd/WM2iLmneBzzNTDp1aD5JwfZbvoieqrwaZxSM/FMNcJ
bT5bH+4B3OUC2T8apLmXaR5ASYRTrvy2M37+n9+G1AIsB96as2etzgLEO3KxJbVRm/ddObt7R9f/
H3tnsiNHlqXnV0nkWsa2eRA6a2FmPoR7zCPJjSEiGLR5ujbbTgK0kxZSARI0QIBakBZaSAVIgAB1
q59GWYl+C31GMqsYThajuWigBQioRCXBjHB3c7N7zz3n/7+/frBmYmsQtfT5CC6O6anfLJNDNEHO
XBzJvdAjD811WHjIQmFETdVQxG5jNbm6FS3Vhie1BIS6JtQv4WktHXgviAbzTtMac3RFBYvG79S6
OTc5W4yejIjjDSHDTQVou+6ZYjJeux94+s/GPEqEGyzljCvaOi9cOZSH9+RaxLSAWiuJXaNlZudm
CO3PdbD2b+SurV5Ksjos+JZLhXEAhAxf05d0UN2sgthpm/lIGEpwKhuFdZwnIbEa+pw67wpUee8J
Ne7E2iqFef3tJ/QrqyDdN46i8AHoQH1RO2MpUxuen/kI9W5crqxJNd6nIbAKV09za1zEVsFZnXRJ
5jUsjoW/FBF3WTsS5qDoLU3Cb7+hwz4AF0MFWUGLaimIaEM+f5KIVwJZV7fyEQv2IDHpnJIePhYB
bYoGSdpto5QBrYLiK/cnXYupKGVJu//2m/jKQgyQngKcxYv25OHWMOpSEQaTGI6qUiS06eVpJUtp
cEUhWL2wRH5l5QABSj1GT5Ni+dDnqTdBQLE/j0czg9Kzuk3Re+R15Q1hJe8KVn4/T5Ps40X+s8fx
H4ZP5fnHkq/5zZ/z58eymkTMk3bwx9+cxI/IYsr37Z8vP/aH/+z5D/3mrH8SbSeefji5r5ofWDbe
3bdxWRz+zLNfwSt9eif+fXv/7A+roo3b6aJ7EtPlU9Nl7YeX4z0v/+Xf9i9/ePrwW66n6umnHx/L
rmiX3xbytn789FdH73760aGK+LPPf/2nvzu9z/mxX377737+6//5y//+V7//1//18Kee7pv2px+B
4r1aQt8wrGNhWI4C6o8/DE+//hVtMYo2ng502OTe/vhDUYo2+ulHxXyFIWVpMdDrxBC6nK7o/X34
K+OVvdDCWa1xzrHqaj/++v6efWV//Ap/KLr8vKSv3fz04/NzCifQBUBKpxIkyeL6PMykMyscHpPW
00jNlbtAqOh39Db2iRUY3Uh9qXN8sJ5/fDn2VtxxNJDoQvKJP6/RhF4EaL/U1hcEyrlwVux2RV2B
0zSfut08NPXgxnaisGIAOn5XomortpXQlCM5nVvobUosR26MLPsN0IhsGxeBdInAa0IYz9N8oaJt
1PxCM7LUS/jIG4ODysYKDZnudG2rLorTHXlnxQ59i3qNkqNiQW8dL3Z6tXXHXD6aQN02iEeCtmP6
j6WAQ2zEej9P6GCnoE8vsCfZ6PqcPnmhj6U/N5t8vDzLfI2QQPpZPMjPL48UBAiL5uXyOFn9lmj7
6sYcWG9XJhHunlrbNNeQ31ulOxXSW/5ND9eqngUtsssWtRC58DJSq4RLYI1yAeEPgAYOxzK8Sarc
9pCuxY3XZjEl+FxAgDRRJtWoL/sud3sm7CsFGNm7pu+TZN11jrkb8FscZYhM4NQU5haViIFow0zs
vRw31XaYSCwp+5wIM2vmN1mDmhXAB5XwQguj9HVSkBAE4V28UBh8GPv/8Qz64UpxAKXNKtMyZ4U9
WOBnfNAVOTmNL2MCdJn6Kq5hh5CPpdC2exepD5aOupE2ygAoVekMlCJQCCOOhmqsqPtCGcerdpCN
De4QVH9NF7nIcm4lSH2bvBmz1Wfrwqfn7vPn7GCH/PCGOSEx7sfb7RhfVJdZaA1VqmYtLKNFMjjb
KJxH53UsAqzeOscCQ+nxD41y5Bfx3K5zaI2bLBX9C8345Qk7uHAQi1Qqaf4PRerBLYbyaY5TI2x9
fHjaypCAzIFaeskgtqxqX3kZk6+AZ9gCkPP8TiZ4orazNGl9RINIgAzO2/YoFPoweuM1LaI2RzPM
FdfNdrU5DHZpk6h028zQU5gjvXT1v1zmGAswq6IwgpCtywdvx8iDAm9K2fiotOpjtcyqo1Ar1cGL
jGFwKfzyC1kLDHWFerm6T1Q87dTM+y4VBcr5dqP19lysE347bYa+CE6GTtQvYWieb+LLLUK+HJUC
dTZ2Xma1z6/ZiFROFYHc+PNgqn7mxCezUuxac4DlaJ+1c/up4/ldG/hZ9VRcteLpqWVvPtyQn23p
/+9u4iqV2Z/exH//3//i9//yv/38u7/6P//r3/z8L/7p3/zlP//5P/z7n3/7n375y//xN//4P36+
rS+/5+O2rjivkCIprEAc1XialwLz466uGK8WDzRPF5qlJQWJn/m0qevGK2YTTAz4mj/WAn/Y1HX1
lcFyTwbI4qdUOVd+z6ZO4f3s8bM4QmqkitA1BepD5/wQlzl2RWXk5NZ7ei8AnWKWZAoc5Jl9osgz
6mynqJo37dhhVJnZaQ3XFnNnejmKttJtx3ZI1pDP9NnXGxDyIZifGwgbfeIDgCgMr0TelqzGebBY
U+nDhUhdWuSiBqoC+wiZJ9R3leWNsC6IyrOLXrkRp4Y8FgG70SS/l4HKZfwoGSKrrs+yyDVTKbuV
jKYg389UGe8WBlGpbsCKuuMJlI0VcUvOrUOg851gawHJ1DmKq2S2cTUMJDRyAkvR/oLOzY+CrOqG
VWBYkOnLUFW2StyriV8XjryzJ3sQJ62T2/MmVxuxt8ELS25vZ+YqtDqxj/XMuSKZTzmJpyDzidHl
12okIZ1izEtOY5RgtdclfZWDA+3z3DW7uYZjjNuNd5++DsJQ7DMMKJJbM9FNvTgdDOTa84ResawV
9nBJS+pLIQ3teyJg84Bobq67X6eSI2ORih38DUDm7FXdN462nXWk88epSGHST4YcMGaRM8cLTEFd
YqFdfDvQOukxNFvOGV5uI/LqdjAcN+qz8ERKGvOtJHJ7cDur6B/LVLYeJb0ifLgv0nqPXH/M/EDE
Fpa9hOQW1LtR7fVZEN1YkgaLf7CKkcQwIvFOcztvTxu1kUH12P2ICyUKuMsiux16KjBFPTbRX75V
RRdMKC1i9VYVAALTpALyrxBpuyWX3BAeF79rvTkluMtVGO/c9FmSMUm07eoGqlP4UETmkOHUKXG9
1AhZ73Ibv6BLRm4uraxJ//DSsly7GZy83mX2bJzPfZwrflmRj+Nz1LOwWutCDfYmw0HKkLLEQGwH
prJPpmXPr0QcG26VJBGULTNqr/oZ9bhXU1yiFXOSIwJ4y+Sowhj4kCX5cGqZc/oQUwKdjqZZZoum
VzmeBwpJzJ9mcNU6IjSRwTaNQo/E6gY3Q6Ke71QJcNiKgKss4glLIPECTbxpWqvFvDJXw9smVAGd
U3YKuvbAuMFq2010JdEhmrHdTfYjFZp0Z7PPa67WJeOFWgbKOY1q/Lk6rs7FksZDtzb54U0RAXb2
c3xciq85ganhmk6gtIyhqdwatWW2bto37bUNjLVH3D9Noy+wJGFnyKMIWvVklYlv4ORCJV9LYXkO
imDUvAnV2zs5S8rUcxxpRkDoFHfxmKmPTpCLp2LQamVFmcmFm9ILWKbD69xQhteZrKaXSG+1ZdAk
FyPuzagaNmXPfMRVlcC+DHrqJTewlEYH8jKGuTuCi8rXWmYL/DiF3NI8UQL8JCaHdXcIwZhbrekK
ravuMFbNj1FjMcHqZMJLeZ8yXh5wfpKfG32/iYK+DN2WucmubapMRaxS6O+oxvQ3rRMSGadOAdZB
1R4sA1e1cPyRhE7dc6J2usFZNxEqZ6fR7KOwnPS1PXVV4RNhUTxkU648hCnCQjeSR7lfjXrXIQMO
CtqGlRgKe28EjnIruprYKtAOuGMC7Ea3uWaO+DJwGWNViQrz2Cq7kQdNraXaTUhDeWSfkAofuiQx
3ICXq73kzKXweAis2FMBxpEbaivjXVOqxYDLMabb3U4d8v1qwG92nJTRZHjOqIEqB/EtWV5CeGZO
yLQoHm3HTlTSSIfuAl17Hnvp3JiXqlXLTw2yd5mW0awkPi1DdoO5ndUaSu08G37cOCLdWVyN0bMq
zEv098uIqCJ5VoCsV0k54WJ2DNZ05m1Y+LSm9+rRrEo3Z426BQ+bWRuI5qZOwmVoX0lUuI6bm1D1
1hLjslNurJxQIAHu/6KOA9xmKJtiUBFhqLyfil7NvDrMwXPOUHqyncCfKt2YyA2qi4gNy8GlULfK
iuKqtfehY4SVP1SKI606Nu23zmBpDXoFDpCoERDFr6VOUk9lM50vqQ4lBWNo1DG8sczxoSuK7M4k
PbbblmVg7YMl0cUtSIV+bKN4OCN7zKz39NnIouqdM+YvRb8SUoRtO25SqCdBF0VvP6tMvnKMeN7k
W/b1DxJec0E0WRoDn+clol7gCCWbpPQcrKrnuQQRlX3b8iWrDVewALDp9E6xp9v1aZ77XbXi37LZ
862K8u9hi4e19bMvYWkhPevx/Pxv//qX3/7nn//ZXzyrBJef+dThoZPxysGyhQ2Cwu5D7fZrLWiZ
r5ADLgQlwoBIXuLY8akWlIxXsOGoz8jmRs32sfnzqcMjKfIrUJD0ZGhigi1xvqvDsxSpnx/FYOQw
MqE3uBSWi9T84OzTYB1ujcpob7osyDz6LOZ+1ILxysg7fRt3DYi+ZswXi1R5rvZatSN6ulpnkzmf
Yz7qOQSleOqjYhOGcFls0n+OHaetrxVlLI6tQq5XpjKGW51CE+POLGc+vLCAEIQtjR4jeAkp/vzj
0NSll0bOOEBkDv/2F2JkWUeJFOiafmUQhuWHeWGzPNuPMi7IFwbdzx+2T6+EJASEIcOYL8YxXd44
zHw740rNM9zHEUbmeezjTWFU+b52IvOk6qqpdZ0MicJnt9hXnvOvfEheEa2jCcSahsHy1j6bZUbY
+jF7ysGVQWNqVUAo3WeBrh/jPptW3/lSS6ecuCM+I8pD5mvPXyrhvukhx9TX0mC262gy7/FdyWwa
ykvk+Q/tqz/2HrigHEgQkHEbAvyCcrec0j/7VFYpm2GOYvcaJdg6D5sj2zbW9tweF7W8qsd8jWDG
NbQjcje8Xr+rZelCKVEHJPswuM+tJ1DOnpCabTS0uyk/l0Xk971+xChmnWdXRhfdjEaOhdraQqfe
J3m8J0HnHEpD7Haq8kJQ5POWwvJhIAkBE2P4TenAjfj8w9hoacwIqfi1koILtuQG6QEMGDef2tKD
ZfkSFPmLuxEXBbj+hcxnLQTmg4vHtm6lyST0a4jk5mYOEHg50gh4h97GUTUOzkUKjMRTxYt3yPOW
0fJJGe/Tq+XJQ9qsHOp9rSQZTSeM9evOModVWHGIa9Qgf+Fp+6CZe353YGDloqLnXgBi1kFvWKmU
MpGkUb3uAqXcJlKUbskmnDcMkKjp7MxXDTQaAZu6C+8cSguawMWqheqgKrILhsSpn4xbtavvv/2E
fHHlARA5gCCRnzHZ+oIcV2E57coEVAT+1AWI3HZnMCh0L6hwA+NBVVe9El1K+CMvvv3CH5Q0zy7J
QqoDQGvwj00z4eAeU9rZlCPTEDetjpi1aAhYJfMcnsZF3Ux3Quuvk2yaPCt0CJfPtIdWDv2BADGs
L4EbVt15NFDvTJNyX7bVBnvWU6hAU2QS/FCaHO45AjPNXFG6rr/9zg+G6dwzqIuxKdPspJ/FEG5p
UHz2qEsVdohw7qeb2lBP8EVvhqzyS4gHjTPsk0JHfkZ2qKTfKd3H++j/Fyo/0mr67Fv4slD53V8x
jPr5n/zu80Llw898LFSsV5gDF7ocoVfsaTzLv/astFeI5hFYQC6lwlxSuP5QpxjaK6DE1C6AsT/M
ofgiP5UpBlUK4REs6eghWCAYX33HIEpd7og/3uuIdyFsoZym/wV2Ge30QWmr2DNUjuU00IAZIp7S
UFFetTJnqyFgfkk0oLkQj5p21VhRtMGyl+QrCccFfApVc1V57FZotNSdbQbOG+KSijvcnRkht61k
Z+u5iIAfhpUTXOtaJ3CYyhCEJusl48DyNg8+BspvmrnMJhY75sEjKyNCqNFC2YCpZ21daT3AEZmm
t6uFLetmlteX5ahHWzKa0yN5ll9SJn9YE754A0RbUzxAcgd2+fzJmzDr52JACtEEWXIsEjk9aYcY
HktbtwBcyYSM3Cbsg11FNPUWStfkR6F0BZymOSqqadXPwvI0Z97yLpuzuU/rM9UZm80gamdT2Y04
WmpMfVU28GCjopJusKlJ7Him8ybpmlk/IVUhMb2JtLG1MWDx/3ip8/mlfrnyvGH+4ZahOrJhMzIF
RbyyVFGfLTJFaMkLniugR5JWl0wQWF5G2WjW81w55jqiF3iK3TkxyZtiKuR11djm8BuZeWS2E905
/ZDdk7BnClceNQfHThrSznFDozMkf0gS7rjPnsiv1HWw/764P5aSjrmIYXNmwE73/D0Pms6sqi00
t+3q7JQa+qlNq3kl8QFX7GX9Pi+HYNc64xUu6Xlr5Whk27A1Hqa8z896bSwyvwR24itjVG8Izs2q
0xga8V5PleFmjmL7MWyoSlflLOLJm0Re3+hzIblZ4gw7Ire6NbYo+dwGqZUEhb7ha6zXUo4kjZ6w
tsH7XT+kYytOAFGIu1TVpvcEMEiXcKuynRU73ToIKvW0khqCG0udblw/pp4i0mZfjY11Zk9U5GU3
FFcWks93gCBuBKid27Kri7syKopbycpMv1NgPJhhVu/jsHFW8ISmc5qh2eTFjOgZZeYArIgaOa2m
qjkhN704E2oNZQM8xZ1GW+/YUOaRTlR6afVzcxq0iN78EnQL1vVsuAKahAEgkoKjmqJwmUnOiWv1
03BiWdIxZ6X2iAiw+HRMmrM+c9ajMICPIC12OvmNWtWR6nKsaKkopDF0UZuTp5058oUST0PhjkVv
bsbRCP0ciNxJGNFnMPsYZj8yy+1gIqdwa1FCsUirO3uSHHyvfXteW026SuVux9RVWYsxf3HQdbj8
AF5ZUs/oEizSP0QFz28vYiDjsTSm0GtoawuGxUQsGwCl641aVeJ9N6oyDlFFQn8YT2cDxtiTybTu
iGeTcl+kPYPhsUbUgCqHbj+4Oga4Thlv++XphxXT+CSXvKSIPxiO4vVkudIWWyTmIDRMh9NceuvU
vGVPe7SSZD+pNNt1hnlkUZ+c7cgdZOVx/6QE/bDJqGBWcjg1PqSY4M23H8/DBWV5Hzrka7STHDIp
up5fvVGTymiGcuH1yN+unZjvN7Hq2AfZpKxVUZvXeqW8lI/0xTKmLBky2PcYSy4i3kNUvgyZZmkR
SxwdVELmo36oX+uWCB+7VNM618zDYtggWi9u0rQkZk028rRyx64L3oCf0hEzOfqbuoP3IpFk4FaU
8HuzHv1UzqOXDqZMNw4WMJSRVAQLDHdpXKD+fH6NxGDZRSwJjJQYHT2js8548w/RVGmam6pWsHEI
IVRETasawEa5Yciz7yOVynnM7Mijm6dAOVLvK10vz404E6epOlkrU6gxXMlM8Qc9EA+FJm1jqYx3
fd8KDwY2BKWaxiTETS8umuAKH1B+ZNa5vLEy/UZI4aD4DNXpMYtO80GjAKgMIscvhxDaGEAEABOt
1Z3aMn/wOHurrtJI+sYJs+MxQvsh6UBLxon0pLnuu7sG0vcq0CPn3CDrxmWggVGehDZ7Pctz9DZ2
rGlX0qPYJGUiVo0TBmt6fjTwQ7uklznU5lUzlfJWqqOAIwxkISM2xcoB8O42daS/MaKBQQ3QTEIh
wbe9HksJBG5dJtB4pnQ4LiRJlzzLbHZiUMW5gZrhopWK/p0ewrJjOUtP5QoklU8Xf97lUTfOblKp
lh+W0ujDudVOIkO9KJtk2KBmrF6bAeiOMAiNU6PpYgI0NXUXBkWwSij+jkhuDlZj2WfuWKqpu+hd
d40p5p3IzH6Ta054llc9CmJTZgbjBkMJVKyyjHJrYhB6aGpTWbUhSbWu1IUICxKtL9edVtEuqTSE
kYBNvUnn8D429rSy4zQOkEKI6l5ZwDUtRCaoRclRHsbdKVhK07fjYDxOWvvINmPkEIHxWpUDba/V
0a1JWIurCge4Zx+f2BOVYp0jXZKHYnEiGOWxPjftJjVm5yFnt9kUZm2Xbp+VbeaPYVUC3uv4no3S
PmltcTNPWXDSlK19ZpMu4vVpkZ1YDMe8QKmMTWPJ53IjvY2aeLycxFy6jNQCQnj7XvWjmrFhA9uX
W17dQJKp/CYJXjMUKC+GwbTPMvodTNDS+SaoJ+V2iR46KrHJ7eUwPdIAb20YMLRM0NLpGuCLhHOh
qi5hQKb7sbDhoyXmXSEN0FskfTgXZjWd944U7ySiTrf0yoPrrLQ3QdYPcINamzmdDWOnQtCjMP+z
i8V13PhJXMAIII7hLd/hcJUZ7dugyuKd047qed/HxrGRN+WObc56XeNccBPVLNemmRNBHUqJr3XZ
ExxViZyzbsThgRKaPNkiU3dz7YDGjMbAw+hINmsdPS3Y1cJNcitej6kx8maU66CYYkh0c33SyVSn
a6GW0kXLA3OBvyd9KMrwBFjGuBKY8h+pxeQl32C5g0Dz7jQ9Vy/1iOEcfvLuFu7UVVKF+o7x7TIB
hKDqqQY38gzrnExnwIt+3hnTFlWzfVpIkX6/ZGHfSWabb0vWnhsbdNlZ1ajla0rVaDVryXTcaCEg
zoYmSrIxkzFz2yEbihWJ6NGwZmyGih/GlArlzImC1/T+zTUW4fgJAKaW+yiLipO4kRCnlfpwlIGC
2nCP1Q/SWD9adWEzulFtT7I4rmeRY26UNJz2Vhi2+xjd7FmjCmNvGaPs2tZ8p8Xm+5Infp2YzWbJ
pliHspp7SpKcq2jgvdxZuOCZYm46REf3fWySRJCpnlwRBU01k1q3jJlqqExOQZxxP8fDrUVjhGh3
x8h8QydvaB1LaXs21GX4OKVltyKIIXKrZkgZ+RT9vCFos3cFndyVU7XB1kmmKF5KgdMoouXNhRqk
06Hui6soKSSWhaqJNxm1A/W1HG4DKD6uBvXC7ZU2Llx7Gh+mLrT3NQDHEyk20sqzMztBAzBm72Kz
Sj2mn/mdXYQjRh5Tf2CC3MFKlFj4J50oEcm+d3p9OEnMWmx5oJXTlFHTarAcvpnesCTTb2gEmbt+
pL1ARhF8n7Cgs+LG+iiCjTVkAJvY/8s3Uz2xR0zmsER7lnLiYaSTeAKWZ7+qqsYljGbcyoGcn8UA
FpNVhaTaWTHOUqdVTFTLeBNDl1pXEPdbfzQ6efRaBEjvhm4ulbM+aeLq4ysRq2uehJoWomRYHoMJ
J9Eur0kDcLtOiSqXbWRQL0TMQPld59CfL3nHp30ZaLlX6lrWu6Epz8cU6pOPzMBZNU0LQHU22ICT
hGZ0VXTj+VBMje3VZhlvwIgppxY+IH8GSHiUGCy+XW6C9xtGZTwvrFJlIQ4IAV3BAxPVuhGjrq2H
PoZJLGfUKPsy7jLu1zbn6sppvBkY5G+gj9nH7OPOLS+e1ZcI4pPkIRiLUDvXzVrtkJrUU0oVrFTZ
Glmb3HihYledSwpt+66vQF6ZeaOcVkksth/eauqE+lEl2ngzqYNyXcm52BpFppxiHBZbRYTKqSzz
Y47CZszhTdj+1LJVBewyx0rOPNUtl08PtctZ5Xo6XQpn0qm5UXrdlBCfyJgOJ0ogrezH89bgaiHH
N/vLESLdKVQpwqApJ/X7pC65NZRxAieuS0agrBMOlI07pENMruLyi+QC7UIzCufYMGDLEZyZQaZ0
eB99iuPJkkX1xumQ/3uitKtLtXKsGiVb2CK6hN69hUUJ/IO4aM1riplvo6mAcvmqREuVf6/ygK+z
lDw4heN5JjgRdZk0hKspGsRWNKpxVlInFl6mODkKwcIp9yAPJ8W3iEq/Bf7GpRvThPGvUJt3emk5
t9M8oeOQZ8iHVBSjcZ8FsGgVp4c7WSJ/rNbg8vrzhJbI+5kYxBPdKe01hrpleE6TtYvQ7Kn5DgRf
LRbqmXNeOLO0KhiF+YOlD+UqNdts7cRStGr6aVpHcnEhi1m/zwxFPTEmcTRIhbJq5qa4cOox2oXS
PJzCjEaZ0PSz4hFvE1xrzIDHFXHhj2XUKst4Pwp3GojQLa7O9MwiF/uiy1T9ZHbkFupewc+1mtgN
mRKvBniGnNQax/F1Kom1jVXmgbjGjNWH2MRt3WTVXmkn1beCOHsHbdpn+wAIIjvJsTbZVCpVl29p
/Rbvi6kcT/Kgla9J1exSL5pN9BdmK5R4XdRV9wYa2lKqAGhxh1JhByFj3XDjvGb4PWvFtBG1tqWr
onPjWRVcsqKcs63ZRgGo304DAVizTVstIJYk052CRVMRXG1y4SknTKDZKKSsfdpI45NuJw34UVWB
OS+POwU1x2WCnMX0Gk7+21KfwxM95cn28KLfBqp+R415ZcGuFcw7PKmuxB6llbLJuvaSDn/PYGVa
0/wRD2GplV5rlQa2NCs8q0YKKThn0oU0TFTpNjhAxuoX0SA7iCA4S0qmMa0aLeh4LTb6VjXGs7Dt
u31ZJuVZk8/jli6C/VaLCvWc3ExwbUOqnSWhXax0kaMqJrzZGyYRnjRZGpyaY9dcFBF8xF7S7qpS
1rdaY5enWtHdg6wub4VRxTh0IhTXmNliP5vaeAtS5TYsa/NNNxKe1eiheCdiPfZnxDLcB62oAbgO
EByFDe9TqtazHWNZStr2oo0KGUR5adMiREuMIVPV+fa1d3Fh3DjqBFIsQpuVidU/iMuwHBL6267R
2KccXsJVSVDNikr0pqDsjCf5TE4B8JGjIrmaIh4as720O+NRTZW7omdNr+XqUgTdFfCp6yia3DCN
79VIvvlwVv076HNflzn/+6a2809O9v9ezus5lv9pOecv/+UfoeVE0fl5G5y50q/zekV5xaiTPrim
M8zCl/4H6ab1ylAV0h/hr9jM8i0moZ+m9Rp/pYNmwbWwzGIMnZ/51AXXZNrqy/SUH9VMWTPU7+mC
H7RvVEVDUspQEafI0qx3Dto3CS0/VnXaVRw687dZMkS7WY8dPwq6/mqQssznADKeM3Uf9ookms1n
V+or7cmD5iQvjxCB8QAeRNrHkC2en+07ThcwhfWKrLFIPi+LuXuIyRW+coRW+d/5UkBIFxYMtk5M
SxRHz18qlwJytVAWoqxMsuuxpWNcZl3gE3XpvPCpvriozBX4VNpC1tEwxh60iTVRjGRVOJlLaxg8
sSLFEkU8oF9s30a5nnnJa7O3c2U9hZHz1AzNpB19+9MemCwR7vApmYjh72SWyjzx4OM2MfQDWaRI
RoM+KbeDM0SNR7HTGX5tj5LuWqHSXzVAuN8YsCVlt9fS6lbL9DZZS7U1vzOHukGePggO399+b0tT
67OBAW/NWm5fDWseqgrrcPCCvBD9AgW4W1hzc1JBWdpJeZ2/QMY7kKEsVwBNO8Za7Hgq3e/De6vu
KDRqZeEsS0UcuCYDdMPV+rlsPEXOpHe5nOfneSchmDUpM5hMjlrGgbJvzffMuEV0UatydI50q4m9
uu5LaTVxysgQ+TnZTQsit6O7YUshNXwbbVInK06JzWshBIdsf5vW6Y1pPUUarIc6gQvz7au4tL0+
v4rgopaxz5JkxsoCeOP5/UxDme4dak9XRS+zNlPZXtc8ae4w5cOqaaPh/Nuvp3zlBRcpAKQjXpBB
z8EL4oztBrsk3ECJ5I2O4clF6EQwCMrrIH1rB+IK5OomqclAKPU3g2zuZJvix27phhQnMAo87DH9
C/c56+DhVYDhhw+VYTlTPOtgAaEYlQ0J+heEdCO+qljEyGecnghLtvcj8BoPVtn3EUItFQEGvUhe
cnm4edAPHq25j4ox1B1iKlK7XACe6brImu/zzXx8FSQrvJCz+KQP4+O62LBxqCzWHTTQHvYPcLlY
g1+4fofP4vJZ2ADoQWMfgAx6sP5Po24G2Eu4Q5FuHykGU5nSsbIXSAlfeRW2N5stDVTm4qp/fq/W
TpFL4zKdIKnlPtcJelRqob/79g3KRTm8GRbYIKI3yF8s8zS3n7/MqJhNqfTGI0p91nmZfme6NePZ
qZ5MhdByjoThXROC5NiGui7heIGdbKxYB0PJr4cqG+BGYdI5pXjUk4WabFEi5kbbbBszoSwd57as
wcu0oe0lI+dITx2b2EZ9CVX4Iu/RbeyRRdvaccihpjzVmTFVuwinLLsOpfHs9XTuui0sQGLHChG1
hB9HhX421yEO7znjRLqIOJMtfSrH2dRF3NFF5AupidkzyIERYTI+tHBIEl8Ab1ymTCIJebCqgbq6
D7XtOIkxu5OovS2vLS2pOc6ivJsvO+JR5JugjAh877mZZipYBYrWKEnhWgj4QJ7c0j7ZWnGmpX4a
i6j3i0keYA1bal77balWki84zOXrusL7tpn0WdzJFZh0vwNyuvRMK+OsqEUqrwhSt7tdMFf9DBDK
KIl2JplmOtEretH+QCju5BuxbnHkCJTo2jbnjrGjARd2TQYGyb2KPgWDVyeqzSSp7QrLhwKmM9rW
mBZ5pdJgUhwU8N5eg5h7KyuNLAi1z0rtyFZ0rk/aGBAGUkviZ5pQfltOeZmuqpj4BLdKDaleKyNN
ND8kCJy45SzP2tVEisJFy0k1J0wkN05BaDLuD7mk2D2r1m74MiZ6T3My92/GqUqfxKD1EBvCJHVW
hL0oN6IX3ASZrl9yCFSkM36ZiLx0YZiuGHdBD1Crkal3nAYzw06q+5OxTCIQymMhO2tnGov1pOcF
yesNi/BO/b/snUmO5FaY3+/iPQXOw5ZkDBmRc1YOVRuihkzOw3skHx95g0bfwoABr3wFn8aGj+Ff
SD2oqtsSemHAC+8EqVSZwSAfv+8/hitJW6F06ubeUKOQe6u26zL1qgL7I0ZD482SUb/ujEG0Ih4a
2X4OcYl8y0rcGDHjaFnerELnPXaJyUNw7hG0TniCXC/Z0mb3bgxWJXaTLhuYUdmj0McQa6ej2Yof
tpHPDfBYhXDTqps1paWUcOxlbMarnp7aim/CQ2HPzUUrQkYkOlRWGCCgUoKKC4aKVk6MkOQ1UWWv
nW9eTzfGjrx8BESaEoN5XwT0nZ8Hq1ZLHABfnRZjrr+JlddY0m+5NbGoukTI6wCXeQLX0NP+gOUB
m0sf5F/XQETu0ReNK3ftatjfSM3HTjuafU+qQsukk+YmHpJWsOleDfCL8lSBjKt7Yn48Hh0wfDux
azuzMR/IkOQFytGdNFBRkO3VWiD8IiYd557n1aDM9jYY0y3orqsPVIduwf2sRvuzz/473JOCmWfP
1jR65UnMkEmbKRTAxgDYlbSj6qCjas1KXWIgGuKcvftztYwERbHgqT7NdGCp/UiL15c1KpcHp2gg
si4JGdiWQwJxibWqM4+KgxE4eDeowfIT0a/1dijqwZU4f4AMDiQJkf1e5sASsUSx4BxD2pJxG0cN
Jg+xUlYUBB058JsXaCYjjtIoCUOiQKi9yB0ft2gUANB28gKfjsoGn2wjkP1ZdbfN2BR9KhnYYW4W
Chfu7XDGnhzaArdG5WTWwdVrWezNzc5fdSiUheylEj9KZwpu7N4hroGEZl7Ps46qnUUxqpGwzA9n
34Lv5FfKbrKK7Tzu+s7OYlk3IzByI8QR7k7xNFcSjlh5nf9UOtK9MvBsLCn9TO5NPQSYE0SGiIES
iqHO07Kp1JaY5RCd7KLp5Y3PqAiTUDiSOFFzyJ7oP+IT02SY/4jy2bo1yK4WV23Yr0vihs1opvjF
Z1SBTQTX4njDIu5VhlDuysPMnmMbWwj38H0oHXwFo/gqCWU+m62FzcElkshKlCqaF0u3Ub+jc0ce
trKz3LjpCgdMPArHOfEqALrcyXAOB5t1t+myzHcD5jT8ohuvuzi3PYJoZtc6hYTUO9cYEIxzJyiw
4UJEwwMqH5v4+U76Is7bBfYGVrlZYpuSijKtyOTGvKJt44MnYnxbCe/+SoaQgQNkE44XB21BMY2i
GMdkuhtwrwRhJjB4EeAELFVTPMVTiOgvMSOy9WMND/clQgBiJwWcD2H7gULr443FRP5J3hr3qzKw
7ZiLYZjJxs/8jpNgzPbC7UsrNrYinJORdBNzt1QDXqUJxPqt4p3VndzcLqzEM3pBOVXvG3d5Rio/
/MraP2U+DXCcY2XBjdPM5ad60uFzpIfso50j6iAMwcx+zX5FsYZTr2V32IqBcvBQgYZ6tdO+rAx2
ETDtSJYrJehrFRMu7wQxvqMwRK0k5Q08N8w2jzZG9ToY7v3BXxgkM2U/41EDYOVACcHmxPDgGU33
3NejayW1XdioYbHOCAQQ1LKlXkZJ0s4lODR8CIaq0Udr1m59WAGmjMPlggBABf1yKkYRqbSAaqo5
ZcTyHSdlxzfhm3QKtJkxtHwHYo7wjnmbQyWQijP/ok7LemubEhpwcVHJrDO7I+k1FCLFM7cvVe9G
QJXFZF8eK1JS+FZVJ9pbF5dvmfpR/XsHfCldjW9sNWgrHOj9u4c76PSTYblVgw3Gx7Ry6vl3c4nJ
PUfmVRFZzVM2cDbCe5FKxBG1B+TPOGXX0fmYC9dqUy0A49rdWMM0tOnvk97/BSTqL83G/w9CTSAJ
/2eg6X/8t3/AJfw///Ef/gw08X/8oba03d+I8fUdJOw0mF9Ajn9WWwJA+fiPONjAAfgzIf/ln10h
7m/M/uA+EZgSOwbL5L8ATYYV/nbZcDj9WTUv/+k/ZAvxf8Z6LnHn/Jg/1ELI2MG9fp7OAXgm9thg
H1T2ZB5oV4xaLI0DHEVzCJ3GvG8z5T2tY0nBCKTSdAXq6kFQiGj9kRs+5UldEbZf0XnwuM68R9/k
Vix3q6eML8TS231qL8XyKhHQuDj+q+XWnfwiPINHyzYhedzH7NdK47tyDZ4XLFyRhqnqGGIEQvYo
ltVKgGFTz9FT5elZxviuIdpCkgXVTqFidQ7ZEubRq1kaHeVd1ux+opeRudOti+wjr82c9NO81evl
cFpIHh6b8mXl3UdpJAxkFAflUH0KPOruk8jweEf3DY3ksc7muUqVNEmV0iQXIVZ2KLZEZi7QjPK2
mF7cpcz1aVjqyzNFvmpNqlvvRVMc6GXBc4sE7RCYnep1ihRzYEtfDLsqd+3ArvHxp7vu3wHtfl6z
+CI9/BR8dNxtkI4XGe5PKshlGDZ7pcu5NLvgDnPv8kqMSDQkf/1Tfr1dLrmCF/+BhaX9EjDHTftn
rSVoyjQTPnu3KERJ9Gu5oj3SMjcWR5VvZfk36Abd9vx9/4qnUCuHq9G5oLF4fSKCaX7Z6jv0LVRF
zd8YEGSTCubtty4K2q/lpb/puKENKk4RE4nYBaNPe5PtF5FAv7PJZVdQY3emTc9hIQN5+VzBCBRp
wZcmxnfk+6HVv+X5GnX0fFn5va5nCnwRWYbmIZzWLDw7q8WU74/jigbNJzQrzjUYaOwIp8HXLDXV
h1J31sVSX1Rxhy35JrIKY7p3Jqt/DV10lnGoJmdJNwDB3bblvJIaQ0DbU3ZIhEq+lFb4KVscrKqN
dJ12R4CKI/dmSPsZhzumfT1Mcjg20llWdJe+GlLePI6196p+/oG0K3jjzUUJpieRGsfd6qriOJam
f5w3uQ5HUXpGePC8xnufwsI7LYxKrHr1XKMToqpLRdNOjHrTa2oLdiA1J729Vl2CH9q7k8EK6yk3
NmrWs639Vottc+NckMYbj9o3VOo6gw4Okdl697rrxuhU+iVks7NxCZjo6vrbxBrd7X1F20GyEYVp
wlZaGe9jt2c3yshJ+GoVOYPdXF9Mz74BnxOPaDZb7Gd1Zz9iQ8XSGTZFsHA5+vl2dNrRu0bHocbE
VAhlR8o2Mbo3cx2dSQQKbbqA3Pm1cKK2jlcZUKMIH6sDTG0OGdweTz+W7aJpryppzJ+IYyX7y8iB
fPZEgDqvm7JH5g45G/RAVKE/7Yp2pDKzxht9+VRhLWM9CgxIqMq5FD7u+achz6Dc0IA6EMUzTuN4
JS9AH7Tlwg8uqsrGRIRiYY2Vax6cHOJ2r9EitV1aOI42roqJ5J4034ZyALHzCxaCrkACUy3C7Haz
VeHuFYxqL3WuxPvCFPheuOHMtGmQGcXTuPniBJvfXknbmL2kDsfBxxt3CYEGhLwOo5J1DkEA8Wub
d2tXdtedhhJz8z50qhoRj3Zp1V0379UJN/28GOFwas1l2qGYXt412pHXkqsIi+rKakgIMCnpGVzI
voybrUWRMniuO+4aW8l7HylTmCwNkt0dwgScxtbMwJdCG5JiYm3ud59r/ErNYv/oFbncjpwr9FTa
0qJYE2u+Mg5bLgsj9sQ8eUmGQJjqS7tE3ETlkxxiief5aTVHYoeGS1oBIXNrOSMv6ro0M+cFwWC4
0mE1oVW8mvxNfDScMkiS+g6VoJgw1EB4a2vXObb8BCat3715cex4cfzxytOWkR9YS6SXrLwU3/kq
a/CONafVN6phJXfhqno3FaufPfQN/XnHCmSliKN2Y3fs1wYpXo5qTabK7sNvoT03N8QMaes8b0P4
AT/r3rmNv7yjQRjkzmDm71JTNo3BA0auYkw4Rrcl+Avq52Kb5U1AwuHH3HLyxdpos7ehVQI1c4fa
O82tgbNqsxb7KXLH4XEdVv4YT5LDpjpH5Zqu5RDc5WZt04mXLzLYN1OAPS1ch/x7l7vDK5kRa3HZ
ddjopWE3EUpKZ2LFVhk3Id2QJRgZ6VD73uyjxyzszBayoEQFtCiNnaBZXVOkXWaK54x3JG3XaOzf
/c0jWde3HRudRtSYVJY3KryebAce9nunu3q6LAhIhDLuWf7MMrbhdYHw7MEc9VDGhdBIfSLifGeH
1rPN7Q9O39X2ds7sjbm/mKcesdIFcWa9p6OLbmsc9CkIvUc9ZauCgI67CEK9gc+ON1cOD/Y6LF2C
7q5SaUhj+x2Q40LrWm/kN7RN58EO6YP/pb7sFEeDiub30s8db+/nxfoshcFOaOHMZ9EKZXmcAD7A
Ev2alC1EfXYoD1TkDLfRquYg9ceuRCQp8V+R5IRqMkFt5YNAOgwEaVbUPW6trNxypBah+bKMk/WO
1iL84bV4GeMJNuoOvtF406pizyLCpfyo8hVNQuY3gmaRuo08Mq2Fi9g8HFlwWf29ObEc6npjm+EG
sAWcsqdvpshDqo8iBpHaKeiUaFwxUkZSlgLzOsW/iF20oJnVagDaY+rFye9QxDyUEN5b94mtzfgu
K3TGEblRd/x9wWsvpfm9y7JMxFExDsw+qBlXHlT0wWmDynZKLOAOLx1yUxCNz4UngVtm1WsVoG2F
5cm9MnWVWvrEMauMMIi+9cSudF3nW+G3xGp49rowyK0EEAjDnO4yDuEOheTEpOUWlWuevbb3XnJz
Kp8mbniZZKtXP8ja5vQfGjO7s908bGKSZEjGR8DG90RHw/J5yJXXJDObLy2jS7YVqdsO7cnTPF4x
1hA3T3kV1vdLRf4NU0XUe4A5xXSPWJGpEvF4872l6gD/H8PSh6C++q1WefaDANmG1kakD2+hmvn2
LbI+fPjbNqcLIej9H03hjcySgI60EkcTRW1NrdkI0dl+nfI5/9xOPHWkRUxoksx6FNPeMytS7wjF
IXahZIV34pJ4wIv5tVNvYJP+20QQgren2jMKqE5qaoExtF6oaeljsAtWf0+Z/UdrreAfeKjsW1Cv
/gtRKc53QnLIRy146yqC3Sg/TqvWocKvbchvpuYwaCRvdioe7kesNG+KVQD0oayrY2tta5O6i5jF
VQALUyca2mLcB9lcNzvYGKCekXKAbldk+CCSjI41cjZIiLauPYcU8EMwUWF1jjYEUK8rgIubaMhZ
BFpFF6kkXzCReJT62bcLYeHiKI1t4o7sXFsjm5n7DQ45UZ47WSohxtWzvnUZ0H0Vm+i+vC6BFDYZ
z3wBqz0fSCu30eLO8O4w3DbsA4hvyWB5Et7Qrhnv9fAiAe3yxVvIsFQsDXGLpLv8VuK7dI9r3jg6
IQsi864v6XM2mR6t/bswFD9Ve2/460Jch8EwYSdO43lFR40mRTJL0jK7Gg4NjKUNGLPNW30dzpFB
ibo2x634gfqzMfZt51bBPSlG3qVH9vJ5wqyD/Ng1K0fjlRkqE9GQVWgsJMm2dBFIaRT25X7IbIm9
Umg+hVeGKwsNYUFrgHZ5FuXzGG0Fss9KhNX8sq1i65/LuWjtfTPWZvZprlrIcw6GrcQ0Bdcoj3k0
VmKOvVaG9kNZYB8MYitAdPhYbqwgeVIWmgk8Xirg4p3R8dumut5q1C8ckf34vMppjkQyohXlgET3
FeyQ0bvjjUEJe4fhW6rlZgwEYqh4MOAF8JJp1t+rzJXCvJuF69VJi2x3eRgGldlP9jiE/k0rc2Su
q7MqkqA2k8evzgiSrNeWISdc6Lu0ssp1XpdCrx+jJceW5F6pQlY9YTdHxIrL22gNc7bzdKTO5DPB
F4HhLgwpDo6LjuQW45PBhI3ApzI3f1dm9IMy5k12fl35wWhyUK7kz/RRvRxasgmdZAgX+63YQJpS
OQIKHpH3N9sOctYbriJIFBuZqcBTL4pSEo7rcPG5vzI8ecMUjKyu7rqVcEe6n8lubZxiN1ErWcPa
MJinZUta06lykMbvqgj4rMc9bcdF2MF5YpWSjxhCyu2IZbKl0isjKRNoqJnudejwm/XnSrW0fvVm
kPFBDIVcsVsuhTQiK1onJUS8eVwsb/5uV5HzY2P7zd8MU5RvzSDzh7wn0yrOSeuZYt9BLJpsSi8/
bJNArfuMvl2x8+wCbI5bfF756EiJW9/i9U129PguuSWK2DJ0eSRibFO0LIeEHQ7m2rB/h+QCXqki
mJ/RoE4vHq9BOu03iDbCkksfaVw5Lg8h0SyYIjSy40MxOmhTDXbeksjezruzqqBGEBvl+SdT+u3n
jXnJj7F/TEaqcRI1e1GgAN81Rb59o5s1RBxPA4eI+zEDTVCmplvE9qrwOzh1/gCkqTMcSFu9xj56
DbYzwo15KSFnp8HGgaTa/75Y/3/07D/h5voTxvBv/cr/+b/+r//y34HQ/oyf/f7//FOwSugTpYck
CRcNQyKSgn+B0GhrC39D+0A6LlIaCvwugqx/1mrZvwUIEMwguLSe/GFz/ietluX+dmkiwTMKiIZh
FOnXf8Cx/HMswO9pL9QNmSYWKQ50M/wFd5GOskrQVnFTUP4QpILt2bqrafG0vxsyY+htiB53zxNh
DsY+a2S1vfzpcv07wM8vtjl+Az73RcCGZy1EfHbJpPkzJlMuZVPU06Cu+xGgncQ96UdPbu7gqV+9
qBhONJPb3j0guh4N9MXad09N60w97AbyajKp/LHNnOJvBEW/iJ34vSilZJljszQvgdS//l4INbzJ
Qp57bS/QzGnY+2V+oTEXldQVK2xc0Pjs49V13HGP0TMq0tBpVx56/DzVPTLyGrLHLYzghHdxtnZ/
c91+xrI8wCscbPjsQiJGUfX5v3xzNbIqe4A6ugax2ObU7E1nPTu8hu4NbbbDh8aRO52t2sFKrGxZ
MgG6QRd+W+tilikBFPIxqsm/O+f21G77Bp9reb902Gj+Bgb7JUYBsRTvbwA+wlot8oDw7v/8DVv9
arlEYljnzdQNR2U3DRhaG3Z0NkVNIChzcvfe98X8UBMQuKYgBjRiC1dP5fmvr9rlR/0rIMevgssf
1VZI7xQ3Hv/w86/SlUWmG99aztCfakqwA4/NzbIwDsRbjbjrc+mLqfi7troLrPjLTw342D6CyAvI
af8iiOm23vC7ap3OyN89BXgmRRR7yKvMpJ02T0BQYnEn/tgt9aG3W/79alShevzrD//LHcOHB63H
POnwxIPQ/3rHMJh1lCQt4gwmbBsn4Sh/vnJbcPEYQwt5a3/9436GdC/Xmq+d2isyRmnuBXr9+Vo7
69AUhSBlyEalU694H8Bb2YGirtB/I478WbHFz+A85BlACMQXezkaf/5RIsv9EMGhPtWVsc7p8Mcl
tArfObfBaLTPsoNUviLUhk75v/6U/+ZHu/ALCOO4nja/xq/2fcN3GydaR3HyDavSh9BvF3o2BloW
+5JV52BU+FTI7p8N+TcnwK9fJ2CUH/AGIHydx9/+1SVtmGs+Sta305gLi7lsannS/ziOyJ3kTvrr
D/o7N/Pzfcw7jBDkiP8Cn2liJ/j5MmMI0llvDOow9sba73JjXD8mZ1vV0QF89HY812y2FQhSIgks
2FWNcs9tE2T07Q5ivXOCieKN2o2uwHeaFE7Fj9uyD88Ed1L1DSCWyElj/pWTOjVu67yKyF+ORCj5
jxDiZaIlTgxnJrvSy4onlQXLAOkdUbFk7EWJ6989mcamJ+OdOFYEG1LMH9GEE3eYR7XPDau5Khyw
Q26Hb+08GAfPrKcbSw8h2J8pk8jOLHrvQ1S1trDDs6Sm7RBuUfjJ0OB+JQ3lSZv37gXHDfZmMbTX
UvciLQ3stBcrYc1FAcfnpfrsELn6WATYUFfV1vt+9qqTj0Xw0GXtM8GN24NCsrRD+gLCZs0Z2s7R
P+a0p3zFA/kRXGJz4sWtRRItDMPZYmxpe+mliSLtJsKTKjpwGcgtROt8O4VcCcuocHUMg3WcyGaN
F88cXjJraXe2r2kYlXD5XyUBOgcAhmBP8Xn/KRcjyL6ZdSmvZ1a1xQZEW4Vcd2ufI63y6vuR4OAH
Mu5hF/zJegjJICGt3lQfCkYrCSsv6k6XIGEWGI9QHwf5cBzwmxBomoNvIhAm/wf2OHS+4ErCQo18
WxBfvXon2AHa6YpsOnirHx2Qbj9Vbeec+sLXO04L1Du9yNAD8Me6eZxIaTMixzhDtW/XVdXOn9jJ
i8+V6pos5Xio7upp9Z+sMHPuiBVUL61LqllfqGgn5tpgVXKNWLNbRoCiriVx3IbWQQlBEGXTssUh
M3P9NFJr9b3W3tm2ECXh4g3MvIr2pDJWXvskciTs4612tTef+mz97mGwTbRPYGpTreMVhRn6TE9Y
8KYok6GBQLbVsTBwFMdTGUzH3pQvdm42P5yVks0hHJdDBVYRF36jbkUANjCQXGxSupXMJlbTVU+M
+4PXPSOOwykS8Q0pBCV70GQ7ab2h3tMCjnLWJqdSLut249JPgMLEUjtKMDOKu73iKZDWdWWDFxGM
+sMXfRYvA+LMYW2fLK94Xa2auAo0HXucoAurlzY/W2V4UF7rJCA6w/Waz1jXy/ku60kwsIkl2WF6
qo4612pX2jXxGUZ2sQm74bJXFhgynMF2u5Dne7Dtajja7dDfd846Pvlb1t5SYpDfE0a1Xle5I3ZS
6PlMj42BiCNQngM0IGfEaJHFcznYSuU7L0BBHaMuHxQ1N4V+x5iNPKKHNolLSzc3dE5X9TkslqZ5
K+qsMT6DH2BKm6Jw8ZqY0IequBmioat+sGFbH4Jvzn7ZOkc+dqArfrp0YppuUar5/msUyDJ7kQOv
cyiPDQvPSbG81R9hr6CZDFqE/KeLNeCHDJtWMg7OcrtXbpgjxytDND5OPlrN/o/BrDP8GYWRH05k
venC5bca18rZacyJwNOGXtwyCUcly/1qKPJX4VKY6sZ51pjTqt4u6OZqshBgHiHHlXIudLMBP3BT
WLmLNE4Pc3idk2EKT627sj55K5cA4qjWvbxGDueq24CT2HV3osc6vMSW5Fx5mSEO6rjNKJkjAZWE
VEAfUu12LucomkikJO61R7JpfSOiXmz3gOS8YW1j2bJ39HmMTy0htF9tyeB4ArXfnruIWyxPKksy
Hvs+bWF74iewvmthcW1QYUFAj0YznTa7RzyXolGCf4uHDdljT2zuujVbtnesKVCPLWne9WlG2bbd
T50O/U+tT4TwjqzdJULk1Dpo4QQVqWHMF5sRpiZ403fv3YZENRXE7fRnm+zV4sqM1JBXSQvjtfjk
H/ANFbugKyMp6aZCTe5PRDDtu1E4jw7LUFVew1utLhYudGJVe2OhUqvzszeTIxAkYtEggx6nvJlQ
JLiAkvINi26PxBtOtjR7dWkfUYRE7ToQAZ0qUddUd2/FNtpdakFy/4jaKixavHPrBYDTalpJoqlG
FRy8XDT7vizyoAJdxiN3IHodX5jhFGF/TcJEnZ8iTRzHS6SJAn9vu4WvhfTZQdEPUBQVb0tsu0wB
rJ9VKHZ5P5XVNZRZPX+ZwCRLDj/SDxDZrZjV3He3NacBcnjLvMlJK7ai/IPpA7ZhYzalnFcId3xE
N0WtWNcxth978PTyeZjs0b9FwbtxpQqLpunPHUHMHFnZ3JbZo8CQBEg8XtSUGAlYqlwARUyd1UfJ
2CI7eM9O4bgmrVj0WCNHgHKkyZ2eq08GAZWvCGFB5whSiMk7Euqgx1pc5bKBj5xF5t5Ojqe/eMRp
PFurik4DqdsJxPSQYgnxXxjLX8WYl1d8vG6/dOxAceTQp9E39dl3swVsZTaBHIe2n+6jWX8VaoIN
km55yMIqvDGmNksWd+U+s4eRJtLMeDL7DBWYPfBu0SgkaUJAv0qo9sPAuUI4fBTclYFykqiM/NTC
dUrEgrBieWlcjrOLDlJs5ALUhhedVshO+Jp8A1nVHCxhr+t0U+bUPCKIbtLQ2MjyNlhFdSqiqjkV
Ydg4hHWL/ibw8qa+ijYaUu1N0bbW1tbRsRRhz+2S7TH9v1hrWwYxNMWYRBjOY7N1vbPScj1hVhVn
G2FfzHdCyyLobuKRDrBDrIdYuiN9/5udD83BqTIvbjRMLWRldzV1oXjoN4smS6dfr4CWRwIGqncX
3fijyKEoKaCdU4BtWBzdF499xV83Wnnw7DWzFSadGw7X0uzIj1oLWL1qISDbo+8m54WHoTaSFyzc
M2b1vC2DbHfl1GveeTSPrYkTlMrcIVS3PqLMCK8rwrRf7IxlGPVjDzU8GMKMI7Mq9wgQyNxmt5KC
4NPMe0FbuHr7IMqR2rkyyqtbtayUXYYcvmyd3lgxAo4F1mQPWi0eupDQ/NWeJbgm4wGp1s08IBAV
9SnPS/ubk/fZ+VLgemXrBpGzinJ1cAYyjehQttdjPeUr8vYel0tcEelCevm0vPYTGbXQtwxUfPrw
cRK9xTufNuRPXVshtllzZb+WthM+l0GlT4Uc+8cJQeEV4HI7pNigxysTmBxpgxzL3YbOF+Fy6bl7
0x8Gf7cqAsuS2a2zH9O8Ri+eVYow8ecBJSaSAP4/AB4weEmsQwfphiagmavpyF8MsCiUWTbpOLlz
onUwWftZztj98SISyuPw3lLVGhUU0EjYance5uu1lPKLIg3lCY1klsWRmEl/cIiR78yhqehq05Fz
G04G9lXMNGKh77mvbryax/4Uhuv4PLHwP3CgU6GAjaq6kzprjtO8DKnWZrPux0UtSKYr4VSx0agm
oV/Qn/dRu2qCCQh9O1ZRsSxc3xXqKyKwgyaFtUI0v+bGzio2/fVCpO60LK0nNY9EJDgbWTp0yFyi
A7yDJBRzP2Yt6s+u+Wr1tXvkA3oq6VmxXrm0wqMbexhTGwEDDP5GMhvlqushL8buLNibDo5Pkq/A
EoOARzaFuo2YD+9FaS7PfhnA1y5Vtjwj55lOdBfX12hY2puha28QT0/fFzFlNxCi4R1B+NPexFd2
dPuMpkBnCbAyl/npEngOxlS7NhVIlbzezIpbjB4DdipzMo6D38o7r9+Mr2RrRxqlzrZ952G129Qk
Le1zU67DVw+J6MGdwx92x4DJx5mxExub486MKwvLVRnRgVmyjsGaGCK1yvwdxsU/GRRGpbIrrUM1
NtthVZZkv+rGG3vCcWx5w7d5qpdwr0OvTg1PWU+UKNgp1RIFFPQ87LrVe/e0UaTW2J7zYM73Ysmi
BzOzzU+YNLKTyRSb2Oiub6cld2HsexuOeJt2paqCNzI8xltsfZw6Bs643kW1EbhDcOWZaji07qW4
uy3NtAmJLzBccU0fo830A00p9EJfVI9DIaz95kQ0Hc+I6KzP7lKZe/TW5lXTIR2ZCDHBaTAeM/oG
mMbUEDl7x2Oi2viF9ihlsnQz6+/SCYqkagzCNJRBOSqmDLI8aNlYCVoHMK3zXRvlk0A64yzf18V9
RkZfUw7k5yd0TzDl0fboN07wwY7VPyn2yNuKzWPEK4JiaLeExvKYuQzIKULu4c6mcCC4Iaa/0bFh
Ez9StNokhT+AhZhjw5s8Jzb61b/HCG58wvobhYeQ5kYUHR0FCvEQTtkXZh8rDacIon7120fTMe03
qJnx0JcDZQqQhixlllW/hLpx0slrJB6bzCMiw0OYgRHxquztz/Oihkd4KeYokan7bhDE8W1QaZEM
rDPa5CnJmBOeMmi+pOrRBpXaYqTD2/AqfBkmMB/GXVnZL9Vk2UfKhAEBzaYgty9qSNXhDAvlFJwh
n/gl1NB+5ygb47ww9GuP5aFO3CVorrbuogiZmIKSzveNXUONxy106nrNs41BRbnRtaZmGVcGAi4i
/R9q1hB4WWE/dC6daJRdz0ekyj6ZNDlDGfdJAQAh6qu219VuJTvlCZpK3dJ0ag5HZa7k0uBB+eIK
Y3gbhBC3LuLUxBpacWxKYXwFOOUQ35puzx0d1MfQNjbC8UYaSuCErQ+5UHOxBUGzIzMM6QI41o4i
ghIpRo0ojyMngFHCatPv3L5T3IwF+Rp1/1pMsr6360Y+UpqIcN5RrIrGCiNJYs1NVDKbmci+jzCM
P0q3llOixOj3RCIi3xto0fgCYeTGpleyoJLlQAHJrGexYxr+6vHXtkm5op+vTOveGvv+lF3etaaw
x7PjivBGK9u9BVZ0HvBsVBdzWGAfVZGdW1Q3AjdNEyRsNfQn6MpyDlNpLHrnMQASqRN2d7NjlV+j
ZuIBLDfzowDQYLLPWFcXPeQpQB1uCXMyb3tfQThrZsJrqPFpL8tBmYllkYUzZGZA/ka0HHLXuFLm
gHehMcx9PkAWxghO0PSxok/vM1j5ZZvEZIbz5dCQLwEtWflfYIjtrxtYzBgHM+cY8z4XLByDvWRk
3XEB3omyeB3ymuSf1o0ekbMPO2sJ0KejjjzCfFqJJWoCRAUtmDSyiCTPtV5jOVrrtUHChcUc7Xmv
5v/m7jxyLEm67LwhOmFmrqdPv9AiQ2ROHBEpXGtpPueIC+hJL4Ib4HIIboOfZ/0gK14GIlAEetKT
/oEuVPkLd5P3nvMdVXe30+AOlERsss9K95wrrf1gNHp6QYtZ7KgA59Z2MpuZW5Rbfc3DUd94NZLj
lWHk9rTy2yWlgnJjv9Jdmn3L5mxsv2rNLOd05A87WaT8YWTQW9/9PJx+slmi6OXDXrTDgrkqwejD
k9XWfW/FpP26nigvyDanP4wGbqjWpheOm5huaHxOySgILwIHV22bUjl6FaRtugeTxa7fcO2yn5TN
DoaqsBmJmJkj3yh83BJOV19g6wn67mlyJLA/UHpYY806XnfS69B4bqaYRPOJo+E0XmoZyadkUP5K
VNZTw057uRjJf1IrWXqZoTFYN2kn66kMNsor0xI1k8lvOxt+32HQ0VXOFUE/3CWjocusPRUY7CfO
PPlsDS7HpPNaxfxTVVVVcVmn3gLS0AH/H91GQWFwbrRnbMS4ERosbE0p/Ku5d+MZkspgDV9Cv7Mu
M9B0zmU1NsL51iOrSy/ncdQBHtkM2R5asa7YF5lnMAPn2uPf0nVGETGK69S/8Gs++J1WxI3ka8Rl
5HXH/DDuCHFlRta++n19ZuEOpu9G5KddhzPEroOHJnVacwcmmx/rjaGX/4x94mDuXFIIKOpVsG/E
OoVqgMunz5vo3JvDGZq8NQ/ujUkCMElEZhRTYS9BL/I/lqw1VygRejWLIXGQbnhESki4tUtj5Cqz
cdbdzIkdxN/mEgEQV6+Zy2OvTaDEq5IQXO+sSww1XSuz5eIP6N5UmLbklLK2ZpGRg1ppS8oTVR0q
rr8+oKebcTYqgWnHaqmCpJylj3VPtsw5ZnZK38IHtnPoWWnobQxBSDh9mEB/W0uihsotbYLA2nuy
I6aOoynFgjCdhDyibODCQFeIkJuVZev8TFBe6DcW8pf0ciywOf4y4qbiEjRwQj9WsoBJiu/TMZIV
NeZO/5olPfsSNMHsOb9gQYM6XINuYTxJGS0ts7LkxZtGw/8NEPQPd7bIFPdSNJd09ohpaGP8rqJO
znNp8uzC5Wj7zGKcqBvOQknDCVnWpBll8iVFZULKZM5treEOb8IEikOuxswcYOJ+sJxlBGz7Ou6G
pbDb2DhHAdM6v/Cxy+HLmPomnw6JoeB/XEIiGCy2tlAW4tAtOTzRwec2UgXkC0UBR8wvrQxCysNA
HzH+zngdFSFn1g6JGouUxJRr3vYhuVG7GuJtseOYrJOtNanCRjLszMVNkiT8nVFbLvrJWSURuaL4
/J4D2E5Ix1uURKi0uCci5mRoHNgCR/8Cj5drbBcQiHVJtIOFFLq2ZnUbWQs/bowbGqRBjp+o1Z6/
S9M+72AJzPzVFDv8c9n02KnQUi6VszTkYzrwPIpt0HEi2MWmMxJymSdQ+sdWphGiw4qzFQvfVJ8V
g8W/ZbkDonTeh7DP2tGbvTM76IvoyIlnGObtX11R6/dnbcypkfdA5/x8XQ+uUx+DxhY1JidjmC+M
FjjkqsyrbtjpPvfU1p+Hsbga27pFbzT1xjmDy/CvegyKx5knNndWItPqxW+lYWy066R7CtlJdcZV
U+lzenC9u0Ov7xSHTPW5uEMlqYlbmkZ7JpxHDMlVPSO6pqwg2+Jysgp/Y7d5FewIo2s4wxYk8V5w
MQJ+54l0yrcV9ePkDP1OTHHX8punwUcytwJsyqilTEP4azpBofhuJamVLdzbGlKdPdyEOZ/oANSh
aX/Ak8EpNsmSz92js4bnhDLzySUoyn4uq4rLlJrD6ofJp36hRpSaBxDOpd45EwKtjYoBuqEoNBSQ
QmYYS7THpf6QEZI1rzsg/q9/Tc6ukYxRTzR+fRDd7ILLaFQ7zodikNh9I0dRGMxRvrVnCtXWuMs4
KDo7HDVVSlOoQk2YJm1yjoe+6FexaXYIHkU46TNHqya8NkVQ1ueJUWBz4Sjad9RSozLhXglAwwPL
VYwz9UendNEaMXCxB3U+pjV8vsn5oP06PLpCVr/cVozRL7OEwUzlWS05TdKyqOzUBqCRM5oief5s
NT1zPlY1Xby0yVMKp2GJFZuoM5M/7kapgU9QuVaW7tVM7uqoGjTKbTZ03kzUW1pne7tzS33GjZ32
8Eqx4ia/Emo76RnbgJNe2oOXLNZ1wTDF9AaJamvYlVPsqsTXj+j+9IXSCPBqGhEN6yc+E1avKS04
dyfNWIdrFJMOws85EfWus2KDEPeuKlXwGLuRXe/xBXmGpFDOSZt1Og/G68yiJnbtT3EEbgxJLDtn
18WQszOCiDcRVqW+XaOsQ4iJppRAWTALGIvOkPAZ7mYUXnKYFWzhg4yyLjly3fAfYOFa0YoZXOHp
9kTHfE1K4k3yua1fxUDu1roDnGvvJCWx56b2gnGDqx4t3F97xF+tUpLos2RbxokkN8YBqclLssvb
Eu8+JQuaqd1jBWzUufprxXQxqcoHfE5lspukiJG7c7NAXgyMfIj2Rtvz4XAF0fi1MBEuK7AoooOa
J0Ctik95RPRO+h8wxa794cDk7jYDOx6rj5M1zl5zDntILcw3G/B57ddKumSkDZoo1X7tlhhN4Z5O
vcNJmY8sOLOFdWIcCrdjWEhC2cy9IfuyuhmJaQ+ofHaTsRf41v1rg8pnAGoz7L1vme3Z2aU1pc53
ygw1JE+jsyxUrIBxv3Aisoe7kJPvfBOowRy+uGFfM31B3R6txHCGi6wIxXzXwOMYvjhIiwBX+oyk
+BgYTWR9TwpHC7lDyZ135+aMfPIn+0mWsqGIOI+x44tsNq5a+vnVfkwyIQ42fnAKwgaUMZs0OZy2
E87hAbP+d5LyyNwkGyMqL7wG9XK0LFNy3hgCvWC0KSdlBGIjfRoKI5biUleQ27xyROKdm/mwdeBp
qm9NPtjjJhidRcRDc8CnRRD76FBWkrI55+EGkAU8oSYbqlsuEzre04+1vQsXUatFoo7K80OFtPFr
2pCVzBDtvWapYU90OQ5FXnuAGgk9JBukUJ15FtI0pdjeJLQ9/nVGslHlc+rSIVlubZyCWV2hynA7
ZjF5jVchkLQfwNJZAcCJY41aexwqq2+NrTqLWsA4ZJdgfKvp3quqGGd42DPOCq/go4nEt8sjpYuq
OhgAMRYANCat+1lwpjkskMruMMyu8UijqT2Mo9DVGlBSkVxgWRxg2IXOoCekO0b403Xpfb5wZzWK
59BV4tXFiFd/B50IipmbVOS43Qp15sQZgJ5lhHuhy1X4CiZxjJ5Hf6qDF1sHjI2A8qb/iwYLSmQN
0284NjqJN+ZspAuDIaIVcY6zx0wv25CD/DYYnFbca+pZoAWWF3sw29gg7CingnKFbNUHUZd3Kn2y
6fOz0KfZgIdBwldtsx1EA2XRPuTQ9SOKsH95qzIoPQfzfk1LMUtablQt9inea35j1kie6E/O/rDX
/OSRxCMTHORthbRVQ/TsnPY1L/pmcdHjPUOzQxeqP28qVZUHlMaeXJos8XwxN52C7k+lvFiBTgbr
iDGD61mwmo2y088l8M+Y6khhj5d53RXW3QAYzTrkjWRtrrmhp5ckDTgz5G489fjmBVTiaW2kWEmP
0MRK/yYJXMu98uZusU2NnFgciiKVXGZ9Zxr6nDtD32+FpCbyBFIo9reUgTG6bwmfFK1a96PdUCvM
wjyoN31H6QX/KNaKMNvmaCqM6to0hk76l8Ap8Kav4oyDbr+deSwo2o+1HScqwOX6bhOghYGAnF0i
TE60ZDZn6sYZmmk/lLlj4kLQfvtUJFaVvkyRTdPOl3Tcb+aML/TsZz7bz+8f8B+gH/1PxgGUgm/x
gT37v/33//0//+1//fv/INb5jcJ0+df+UpiS4owCaflsSMxIeHLQvP0rxdn8r8QWeb7vmDaiCwQN
/1dfajmwAB3+qYscznWki2LqX/pSUpwtQf2LeA+KJoh8/hEL8K0IzF3sr8hbFw85KthFnvVWMpRX
teklnDLWWen7KDV1gojFto5/eynviEh/Zyv8P4XdX49xkMMuKjtn6aK9fUxG5xbcMOQMN5b9nUPF
9LF2hLFgk2uaUggJ76LKKS8BnBKNUnQFdWQd6ipZJbWZ7xNv0qS/zK54isCt0BMtuIGtJLOixPyV
GSRkOvkXLtdZfp7aDn5S3xT2lT8OzEwIeIg2UNsnUEjUQEaxRe3iax5IeT9mcfI4pOnUg2hw62QD
R9i/j0uHdrsV2gIAdpGc16mk8mQBGLv2epO+9sev563q8ffbQfaHSswSHGDlb8bV3yJmdAAtKStl
ssYjtW4K/8qdvXureAjtl48f9Fbo+OeDTj7DjF9Wsp6jyg/7J12VV6g8EdxzFhlNtCi0xTAdd81n
8LS3GjwGFtA/Sb4gcTSSPBrvRP4XxnE/mAXRBnCkEF+VPgFvSVZu+wDcjjXkbIocwT9ZM0+Ey389
lbOP5bnKdKg3nOgba0H3mFBh9hSz97FSDPE2zVz6PDpXNzVpCdx9uRruRsx+9H+7cj9pq9pkzJhP
VK3WIiD92/BXCCDRlhNjhcbJpbp38lPanI0Mo6xBzaK0qw36EfsSuz8dj9gkQ4EzphgKajaWf+WF
4ThtLDKcLmuoCPEhBLWe70TXiwtpS+5SZtDop5guyR0y8P7W6Etfw0+WJE4MKR1P6NJQ9PdW0utq
VzdUAtedB7Nk1Y/UIaMGL1tG5eS1Nfv2IjcTuguS2tjrsuSIHRAblGFmY1EFoQuo73CxyWLtSDvH
WGdz4lnqMdgqhkxMW5860jek1DgzPx6pb8WTfDzemEMNlduvjQRjCTX9u+rcdqgHlbonrqTy+mrl
OfWjDgz9Wk1KfzL7TqNRfj+L2h9NQGAVoA5PnpV3FZ2fBF5nj+NuXfkdByAaO92FaVTxTdKJbj25
jrFuOdldGalRbfOsbm5pFc2HZiiLbG3Ar7qwzag804LM+tJMgDqknBY/GdMnC8XvX+qxZZC06kLv
OI1F8Vy0QLpsw7UmrWGfJ36KUgdyOHnkorrLLKx424+/g3x79Pj9ISxlE5hII8XBEXGC8fNGRJO1
NYBcS3A6coj0fgYKGs03jXGnWOUJTepVLaLskGsTwNfopIG3pdTbv5gAzB5wGqEbGJCeHes55p46
FmmKX93OB9rnqmc9IKg+P3z8s0+2teVFUcWB/Qoc0GTtOVF0UwzsqerxSccqua88nbL+D8vTP37M
HwsbKAyp/mJyCsv+vQT9feEeShqWBMLQxbD0dddP3dbX6r4jF/xWN9649vACXX/8zBO5/u8vwsTw
WNdcelhgOU6mRuiaBlUrYyW4X6BXCvSc7G2/tks6en311ar0vLQfsnHctGULDSKN3EZTyXX1/ce/
5Z3XjNAIGwyHEVTe4uSnILqheitKbM9maAIxN+cd0SrBZ2Pw3cco7ioLrkOwlr/9i3M7Q/xqVwB1
0d0cMycFCp+OiPAic+lUxZAdvw3jlB0DVQFxTL0pZynMo+9VWcVXJSIqyI4eAqXQjdQ/xFwy0tjR
/KVCIaXARvH2t2nUjWZkdsaqziAj2b0wjhx2wn/+FIRqCgSp5KTIjvb2KVAXYGP5DdZ9utk3iP5A
wFbKfPr4c74z15nixBIJ6gicPk/mOsA5h7gz3rM0o3xnOG26rzuZH4LanK8mJw0P6BCAX1DjPn78
5HcmEidQfFYQZvCAmCfzVcXTYCcdA2lxv8TnZeZwo++m8hJjlPHskiKPE48W+e3Hj5XvbDMkntIi
sx2SX3j42/eKMl/0MC7YZrghYnsm9w7uIWV2yibXeZc5S3REuG97c8A0altnQRNUx1Q604bGancm
s1Ff2qGGV++1GA8//nnvLPdMq2Ur5BrqQo94++t6SUhGEXuw8akrXqeO09+iP7fhFVEBv0A+VzW7
j5/43ghgB0SDYHFo+2ODmYopNgtTohfwaN3WOWnb1miUr0XoZzR7zXYTo6C5JAhEP3/85PdGAC1D
tjVJGDZrytu/FQwfGlOYY2uzrzmENSajsBqHjU8zF0FU6wRb6m7Bl3/8VEadxwbhciy1TyG1kwrp
Nk4ARVOj/uWNafcNo34wbDtKADiTZdxjahjmfP/xY39f2E8OhJ6F24oZzSWP+9/bv7aZmnzsHSrD
gA8sjzFXwptF/SD3jlPUZ2FR4smoJKKxPdLxEsdBYg5nJuTqXxoRKvsaKtrwgBZM/IoBBoeHPA1R
foZpToRPT++u2sS+nl9jahXq4Pd1i2k7RLCxJsmszrbcxuZxJzPP+4IzJx9W7cSR5yAtIo2OrcqR
hE7UhQsEIU5TnrcUVuydLuMcKwnnzU1te86D8iazXytDuVfJ2Ft6r5o2K1d9kTiYEdy+IOcPzRh9
ryn1m5Weenva9vnYXn78Ov/AVDNFuAubjsdcptd26mCjQQfjXIDfyH3VnQd4+reJzAZKjU0Z7Xva
FOskhwwUD9l4YUAGOoe5Kq58H8apTuuS9mtfHQFE+ld1J9T1gJRXfDKZ39nEWLddF8Uxc0udLuFa
2WFLckMILrBwfiQsaZjI6uHbx69iWbBOB5bLfx+EG5ceRvbbgUXrCWVaCNyWjAguGjny5Y2igluv
vE6gVwpKjfKKCxNaI7insA4/y4Z99+/0uexJeO9siMs//9uZqAP+REHWMeBTGPIZRWeL4whf+8d/
53uHdi5SuARdBNs2y+Tbx3B9y3FmZ1QUKtvZWRkQCil6e+UHBLVru4eUo/PKP5YWhm4bf+XOq6f4
RqFTOQKWwPaT66Z4jEpWbfTTdG0kQI4VokT5yf3izzWVmW5R96BUwxJzmveofeKNiF9lcBYu+0SB
876oREIkyRhezdqnix4mT1MnPuN8n1hkl5PiwlFbju08mVCfk/18NMI6NwZODYNwMpo9tU2/MyTl
xxnHvVcZ4aGcy4SmzQTY3anblzwM2zOAoOWFM1IOmtAK/fj4u/05OvhJFtcX3ghnc3lykLFdqeO4
qDkuGd6wIYa2XUdFN30y1xbT9sk0sBj+NssCLx6y6clj0qFpOCCOBo3NGKFxI9sNnimEUxFaPZpO
Uh5pwqGUq7uvsxTAcRswxCQ303QFb1Zau0yY5MpI2KfrZli4CrTXbpULT6SoY2s11E3+9eNX8+dZ
hN/8+wKqPBPU3skOOKYxCne6T6txLF8tdoRqlQlaGjFtie6TF/TnbksaD1xSxgahqH8kp4e5VRpS
837mgAsKhleUlUlmPtTodh9ieu00Q7Tz+vEf+Pvjvl2cwJ4uiwKxsR6GldPTVk7xrZmEsSr86MG1
ghotns0qrVJB6BREY2xeOSBYgztVuk5nnAhE9pDYmtJ3WsU2WKOPf9F7r3yhYCqPIgOz5GQbLsxy
6keuU8RRtujV6olSlIG+qEQgMQWfnK3euUoT2cAxUymqQSzOJ9PRjOjxIZ8lVbIwzLsexEe8MpOp
zom8E3RRD6UywLBXNMnqrSAUV28DseQsRYhmm7VQ9oTdQGF8WBA6E4V+FHbrzMFVde3XhR/vujkH
0KRtJ5KHj9/UO4sYrQcKMQs2FLbMyXKbG6F002VCuYMcbwc0KYcSmx4ujaHZA2nPLlWwZOHZymo/
GavvzGWOogBzluo5L+7k0XWRzrDcPcKlNbK9aRrSYcvpaXoQYEbId/SzlgTy0LZ/CnOcv8D+SIJP
fsLvFIGTkUt93qQ2SwWTtEP1drdJrNTtxk5Ci7Md43bEZ0jJJXRXaNMfvJb+4DB7pDIKs9v2szE8
V/Sv8OtJnTzUYzutMWFyRqOLE3xSWnznu9hEMFMn85davn0yphLtDXCIQo7NmSuR/xJxs2tLJS/j
wWjnfdYJP0U2pc34OPpzkT98PCzeWc75okvl2vLwkf8OIv/bZq+NAHC5C3gBShLkdxJwN5MOP7uV
vDNNHcXF1KMb4i4D8O3bJ6FUd7jSWBnxhlQQ+5IIjGTi5siqnemT7frdh7F1UmxwfUz4JzWNIneQ
Gno2IVzlANiqSbyXrsif8QLLx3/88ihw8tbIYmKX9k++XYrA35bhMqcgSh2joh+I7c7iT0bIe3sh
1ndFe5W8bsn17O3bczNMlla/LHJYtDEZz+PjjJR+Poa0mV5AoEXq6KbK3+hMZhvo+wmtZCP8ocYe
Jilqzhevl5TSPNv9lcf43lbCwVrCfwz431CyPpXaFdn9P385lDpoy/KLpalO9gqqija2vYFZP3kS
h5GvVxpt6ifL2jv7IAVCSoWAOhzqACeHVRDqVDxCnmIUvYNtg2PSbE/I2co+eTXLyL3gONt+shH8
XixPVpOFHcO3oBlGN/dkp6+j1Gg5Ey9DjMCCVAzzV6Wimi5/2+/DJXgCK8N0IRyx6Mm77hiBSth2
KMhoM4OQ3FQ00Y80qInwSr384MAU29Vkv658rsvH0jAvLKBvLcnGbfPJwfudGe9YgE0YSYJI8dNE
IDWXk6zcwFiRQIBr0QFQiNhdb//516dpyj5D34issuW7/W1dQVOPKDvjnosIzT5rZjtauWglP3nK
e1MdzjBVNeg+IAdPdpY5TGNrDDhxtWXgb5rJQZyCpyTZZDKX8f/HuuJxFmWk0etzTpt802wTPZpp
Y1VFeXQBVqc5li21JasM/eM/f3tMdjz9LC3sDiczvjXTGqc042sGC7Aq0BYesy63bj9+yntzB1KL
pApNyY42zdtvlJLr2Ayk2a8GXPNrjvyI4yAhr4v2bmqLDbmx9Sff68+xR5eGOQMjxgGGZJ+MCoLV
moqQ6HAdcrnFJDdV13ZnTJ+M8D9HhQ0KGgOgz7mYC+zJyoOlQS4yEq7Q6PF2wnCDaJXPErYcwZf7
j9/he38R5A36voLFgCvR23fYY8KOjIZncZMThLQZRDnU7fzJKvdOfYSKnsmAAJMEk8he/uS/TSeE
wxpxaBGug6EFsZk50wrhT3VZA7dZYYAqvokUt+WYR/W5nej+ADyzI3nawWDW9N9TKID3U0ymsqXm
5JErVOB/csJ656U7CoErd0Jr6W2cTEVUjWaMh5Gp2EXL5bCkqcKRy6cdG6ivH7/0Pwcu9QIFIwWF
Bdfi0+UXSidVEUmNpBVuRTQgnT5tOJgCkIMvW18T3oOR6uxP/sR3DpFvn3vyNwI66aeyZPii64YN
2JgvCYaiHT9l3rgwTb5k9ET3iTUbR1d3zrU/pC956iOOJ3+o3A3dQptOx/Ll49fBG+bzv92P+GH0
Maif0aWmY/N2eOQOqk3tzzHkj4iAC7zihvGAmBE9aQPbNbknq1tla86Z8pfXMgvhbC1qXLfpkurW
rrAmr5vGEFeFA4lgl0Q9/CRqud49HT6Ue3z4jHvzaInHZZHldhWYsDBgRjjGIYCFS/o3Ctt1iX9G
wRItcSt5VZAYBNSk4EgTjFjp2eAvvhs0vYBagYNN5coG3Z1suik1xZoil/iZza1zR3Gc2yzOkP6W
MhVk6CJsiu8DJt72vOsJfeUkU5HgHEzo5db8Sm2voQXAV8pcap7ssEvjFj8igRcoQvST6SRZtPUb
6caE/8GD4T2p6pzqYQ2/24fUu4FKOX6fVM389RCaQMFAiXWB4C60N3lC4QmZmx89um6FC63tawSV
TuDLx7oZC+/cHisfc6HV09KKxYR+dcQIBrixl/K1M2TxiqeiKjigRcLapbyTeSOmyEDQAOP2C13g
kMReeLxb6Y2uvSa5HXNSy1k52kKvN7+SDW/9aNsqU2QNDNZZGAzYHEGKDfuiKmAYSgEingJhQ9pS
66buKsDh8r02++rJwcdjoaVej0GBxQkzTXk7KA6rq2Y0kQzL3HTznV0kgBJU0qAqzlEPoBGVgUeB
hY4Pt6SoGvexF1nD2oijyNxHTZzd5WMyPbdoNJ4nnd+ahDce8ds1cushYP1Zt0p+x4JcPgVQONG2
JRBmddLZP7yR1EbwjEZY3lgCPu7atcwKY1UeAd1Ajw1/FlyxnjatYeIRbsOw+yKBJXerzG3lIzUP
cz5LAEGa+PwSBOlw7tNqYyOa3HuEuY27MdJw7NXQ2d06Hyp1A252uhWNoxFrSM946ki0/J5UzWL0
8sLo3uTflWuc3w3JQ8GI/Lyaq/EbgGJsES143odsYVTYnZNF61xNExr6hiTHs95yIcC6HmpOvlgT
EkuEq+Rej5nCMT+E8mIkth268CS6q0HH2WsKO+AKWEP3iqy2TI7uKPHyZJz+5mJyGJxStvdlAmF/
BecbFSblWB2ClQQNrsuycbe206tsVZllFe0cSDLOVphzmGxBf/fVGtqygfrK7yHLWl0s4PnXVfBi
TTPq2xxiDxlSOiA7SGByWEV5Fe0nA2E0MfOzfU8yR9hR8XUqfIxeT4y5NXkEVWBdn34UpoFcpMYx
spkr0TckiRVUP6hvVY8ZbpJyQ3TjUK8MGpSvND7I2awgYfTrKrQ8OL85tK39RDMIZs7oF812cmIs
TLGAj7aqfTnnB2Ow02USavMpbdoyxuujzXN+L+gRlGLDr5QU7i+y57IJpdceEYl37XhGjonrbmYV
jXCixjz+Wfp4hIhcN4JnpwjLi0J7CSnxWKK/CfyfzxaQFr7bTL2bpLZphAJeGjU+f+569lr4fX4N
sqi0CJhW3RcBDPy5X8oTfePIdhVZRQnjqFMZkRHd3D2KeiRIYgDbfD1LWxP2M9vqK8Dj4CZmye7X
EemudxQC5lsfRDDmUjQipETUs6n3SBNqeB6mtmCUe1Zc8ckbWa8iWfjX2Ley7x0i3mEzJvO4tSF2
g+3HBwo5JLZfF5rytRgxAqwqaxCvkJYzd2MAtRIUxmuRoPyoqjUk8vRXjy3nSScCUDiA5/AWKVec
MKXt1lkzj21eceUJqBtkBVgbRVvmbgS6WMGZGPAkJ4QmwpSa4fhatdVfktISOBvbGurxHDx7Pm3A
QmRf4OfW3p7ilvVF4noIKU2nyZ3w6uiV+xo19CCwvBcQz+lTrPvu3lLwog/CNVVFhYDZvUJO1T2J
qAh+L0DggcakvmpchzyjMBIz48M0gl/lZOunzg3N9J4M9uyZldv3LoTFPXmVVVX5vXOCNDqg6q4J
zxs1qRxM3wcvq2fiEAWbFfEb8XDfCBpzW26rdFWA74TG+ZK35lIJimQCvMLMwlU79FBtHViLGmb4
NFzEQTdemF0QwRcIxEsr26knsCPTP3Q6hVDaKorNR99OYkjyVuHMK8uP/G+pSEm1QNvRnEds2tkZ
btUafwmOz43CEnmF2599C8t5Kw8ktgSsHGaQXtPBDpoNqiL0YaiYrQ6clYsiGo7LBE4GBDrBNMSI
cKw2tCpJGcCmttKx67/wAChmnYMFexd55G5sQVBFD1i6Gkhlrdo3RE+sMjOMzsKRCaeNZrG8BEne
sgLElaJ9bhhyUzIE9SH0Fh+D40fE4tlW+B0scd4SYDKqKxk0Um5pYZWHNrCR7BhRMX63ZgvgVcpa
WdIq8JfGpmgmlO+hQZpd7DV42NzKAixuBb336pRF/pg5ld9c+GE5b1PcEwRm1Hn0DBnYqta9Y03T
psktcYsBg+rzTMREtO86kxYli0PoHElPUt9iE6D1ClsB8XMaT9zNJGVlbCcR8N8zijpSaOVdcdFU
U2lsKmGU16G2/HgdTzZZR0o3Y3jo5eA/k4oVopqI2/as147DAlM30yVLs2hWYATm4CorSM/K4XyS
eZapluFikxA6jTDYaGlWA54mtHDlWlXQoldpOvfeJpC2R8SL39VLxJoRE9UQTYPchq2X9RcBX+6H
3bjjV4qZFmwt5PD3vkciAeicJIMKX9f5C2dC5Lb56INCGgZLgISzR/OFflCOUpAzn7FGtggo3nEn
Gw+6AT4RbpCvqo3jJ+rKaXtsMknX3VUAv64IwQivo0i6+qxomb2KhBLinkw53TUFPBcISlRS196A
pnENik1/4/CHJaIiZTEhVGMkUUDIOAWJsJix1pxV2ttQZ+prSuADi9asU2uT9g4m2TYCvW71I73t
SGz6qvZ/Ja1jvPSA6y7ErCMbHWQNJgKXmsSJVxASo+JRDDuT4J2DjTGL2BVFEvSeHpHauXSq6zvM
FOQx2Z0awjvmBxkpwN2Ccl0yD7NVGhre1xGJSnZWJdAEz/GZDQMBB71OzsnTa4xbrDmQGVosUukx
tYV12Rd5KdeVW5OYYkDrqFcKvUFzacNGqtnu8jTf1sRSmhsI90W3V8A4vL2rihiyrpeknBMIPwx3
GHbsZO8PjYX2qdcdWVaUwLPGSO7LWPnTlrwSIwNua1hk+5F4+SBKM4UIN8P64MyS5qS74NJNt5Od
wHDtBz99QhgFlyfwS/Fo5274xS6nXJ0pd4rOSmIp542dVvmuS31k4SAn1E3jphyxTMBLB1+amFnJ
HxgvC9VKmlUTwoIVGo6+2IzzEHerYcIJtG1xpZqwQMi7OzLap0ORQmrYmP7EuNa24V4sVuJ862Yt
gHXCXH1QiNbcc3yJDCx049j6d7g6gZcQyhX8GIYudHfzlIXZmmgdVRxUb6NpLkov+jW4ScBv47By
mZFke2WT4rE8HFnDJho99Z3dc3pkMoFGJCwwuy3N0aY6UuU3FaaY4IjPsPkqKr+4RqedBttcjPUe
c0qKikHly7G6ksO0Do3O2QLeoac+wNK7sKy+g4lUCQ1ycu6NcIE2ymZbdVN1cJ0yIfQWIFq+EtpW
0Hxb7bY7UOKp2oB4gd/kuH2arK00lD2uMp3AnAoIWW2ow8GkSvusqFfWGM2PiOfrKyyJo3mIFhsK
9Lw2zW/TkTTQrSeILCStZcCdHMg6z5fUS0sfbFPz7/+XcG5Sk8DLkAHN4QpacwQooRuMek3fpVWf
FDrfafhR1HABZKOxQekCCvtt3SHLCClRI7uBtisUyd2PPrIWH3yEdMqTAe/Bs49BGJav6PXwW4qh
PcugmP50nCn6pK7z57UfiDVNcJoIdPzomrz9MVMMmrIc8Ri1xtifcSrMz3Cq1tuZahCBDDp7plOY
fPIKnD+u1ggDkSnQt0K2B5v17UONRvrZDF94pSuTDxZH9Tcj4sg700L7wj/IPikovaNo430D9qVX
RxuZi+jJA0XcT3WFZqw18JSX2H63oRWQDYpPGuiS7wRy404WC4jyA8o4qdEz09C8RXe+AI83I2E8
kxgmjZUVw5EalcVh4ZOKw58vhdWBgUF3nnLoqfppTAavitQUsjbDdhlTKodIDqLE3Ila/vj4We/I
ZVGnWrZAZYXkSpzWXUcDTyUxwAhFhrK88Eu3MQ6JZfjO1oxcG6RJ7SJsr3LvrJ+n/8PdmezIja7p
+VYaZ88C558E3F4EyZhynpTK3BCplIrz/HO8Di+8ay970YCXhuGFr+Y04LvwE6o65yhDUqUrgN54
KakqgkHyn77vfZ+XTCYjpmW2UrGmOe+UL39wKTwXapcYgNEmY0l4+2yQIVk2SWTU/UmlwaOnFHPE
0rXol8DhJuKOw2HJ/cKpwfQshUoMKwJ05zNhLG71ziP4QTHKUQ+qECg45KEhRHt7LYnhKLWc0XUP
aasHDY4ARLzMvIQSODck4FD5K+J6E1UN6Z/NMvt5T3Rt04fDtk3T4WmgSBL0dRf6f/y8vh8wh+ui
Go9OBNn/sQa11WGR4cHFOU06tz8tnYpnaMYwEjkK6N/mPVnWjwqPiHIEoCDyHu2Db+vb0ihuYLVs
8csieNDjTa1k3RcBWIkERuyz79z0738bdTZoIIhN0U/S33j7XZYRcuY2JIfaCClKoUUcrZe0+bVU
dOCFaqG/U9n7wWRgQTVHO4qg8iDiP5p/AeGBujYpL5s2EhJVgnbHYbkQbOTk02eSOcZ72yrZGGlF
85CRx3bVwN0NeksfSFReUjJoQ7fGBKlM0yZbBMKXP37a38/JXCBOF9o8SNa0Y+Ee+m21srsaQ0PE
VU6EJi/g4Qh/WwZHuZY1uqy+hHDwx996mOmP6p3UHdF7MinQtz6OmVTNkQmOBBLc+Y27Tl1XnoGd
Mb9kMnWhnTblNhvGwj6kCVBqHG33nVbQ4Z16+/0siwchO+wLoPvH/Rk9csOMdG7iCpZ03ldg2bbd
UHRPcEdfOC+H11NBCbFTlPeMWN9/MVJX+g14SJC90l59+wJKZQAcNUV0z8vReZxpU60SKTvcyO7h
YBDN7LHTrEd2YzkED/3xXT98+NtfzXBm3aW7ws+n4fb2y1lgq66Eb+Y1TZX7cshFMHLWe2eS/X6M
IURAJYDTitXF+U5th8130Q7yw5iD4z0xoup1qy/augOCsnNym/DnP/5Z308gvEGQ11kRUC4zyN7+
rIxihQIOAjZmA/vCKlTHL+G64RUfu3fmxh98FWADA+PnwdUGv//tVw0F6YXy4MUhinLxF9mlwYRy
BthR+C5N/vsxwjfwsrDLpUHND3v7XRFI4HSA6kE2rhnu+zDFemkWeU1PsXQu4AxMI5F6Iw4ygCnb
cdF/1QfiGhFaql4NEs3rBbAys0Vo2RCBFlC3Cdd2b2LpzDIx7oHKxu/sfX54eyB/oAI+MPC/6q++
6XIN0HZyqF9Mr709Ug8LpXPWsOiCVViW3R8/9e/XT7rSPOwDJYwFi6Xj7f0ZsMxlOax1MI6KWlwR
4905viQd63Mag13EsTbkT6Wtpe0+ncyIxpKexMNLAwFKBu3SNoXngIWyfQCGYHnq2I3cd9p+XzUS
b0YcygmH7cahtYNS8biTaUi1C3PI995CX3B+jJIp0iD1GIvr5RSwJx+u15xvbK2Mx42cdHd+qEmW
QzecidCfhEV2EbqIFsUHm5l1UzcVxr+6oWDtMJjDFc0g5TLKpd6uh6whIbIxw0SHdN4jpGOKLcd9
YRntBaThLgtkHk0BUq542il9qNKLULJpJqFF7/V3RsrXXd3RT8cqdGh+cwdMQExvH08YFpxaK6LP
WqNfNqPSKJOfq072TAnCqPzF6Ys0oIwoMj+bzbxes4WkBIZEcL7A5jPN501SKWCHRlvcdb1Ijeec
vsOdkaTzK9gwaohQWUAy2JJHv+K00T+nBUiXlTqYcx4cPNUEHKhJ/Gd1MZQx2UMAAcAjYdLYePvD
mijMMxaX2FNUzntuawmvBrjwjjDy+44x4gE2RGAHDuZwZri3X8OdchItlInnqoCN6sEKyXkrYbX5
eWG2m4Ro04X8tZA8PvS8pDQ7aUc4Khki/lDT5KRUZ7kK2xuaPD6IVKsD6kWCbTA4U7q8I3H6bmVB
gkA8AbtGh9RN61jFM1Yuhx00SkCOQnpLdSHB6wzlO9PLj76FpBSTsHX28Ai23t4SCiQEeBWHilIs
Igrk6Ae8YUmT+p1397uZF/2+LrBMM5GJwz7l7fco/L3eFQc+eF3HPowdEqApmwRzIctqk0aTfTYc
Wkdw5M1u31pJZq3/eHL7bpvAFXA/8WqjiiIU5+gdI/JsAEHHFRCwrqw7UwXPhvvsXIqJXKXCkBP4
eY3YALqG13/81d8t33y1izSKrREiWZrzb3/8RA++J2qdRuvYLN6IKeWChmN4y9Sj3UxhVryzFfvB
Qz1sPsXBXQUA4ThwKGSslykxCZ6sM3U35eZn+CbOO09UfP8tBzc35/+DX/NwDH37q0I2wDKfh9RL
7MJ6BH6I7Tx24YR4LZsHaOBdFmV0K2OMOIlKKmSwYCclOhd4DIUmRBmVMRBY0/Wviknq3sqcaRuL
3qz67VCW+SPikulTqMQQeusKUp3f6eMCkUjRL3MhpFjrYyL6FQgyo1sNXOnzVGuuEvRZNgDKYUzZ
ntCUMfSaQ+KxtrIEMYFwgZSW/BaAex7VReUO7FwafgFv3gxbDDV2tC7GyYCzyyMqViPC4dwHSVUO
vjRJTgqoQhem72YReF7W+4miA+vVox5iuPbbutZvOIiP1X1FLWg+m/RsQXgOZh8iUIHTGxzVlANF
rWVRrmhydx8X1FmaTwi2NflpHMP0Tuy+0jcyW8gpzBajulKUUICImju6WB2D5YaUXQCuxZSH96nS
Di9dbdfoCNR0hBZFN3pniVomRL3Gy+8RQP8B2JSr+kt5J9svX+TFS/2fDl/wWkGMTKJY/ue3f+x+
+3P0pTqE3b35Q1DKRM43/Zd2vv3S9Tn/Kx/0+3/5//qP//Tl66fcz/WXf/7La9WTqsmnRah7vgWc
HLa5P8ei/Pu//Ntf/+W//PW//+vx//I7EkUVvxDmieZEpRJ32Dz/HYmi6r8ACTkgUdjHuarNEfn3
yD1y9ViH+DdwVmRKOjZnyd+RKJoKEoVZg7mfHSuD+U9F7h3vHdjHHyZ5xEjGYe6jvPp2tOoiT5eU
t3CbISvfhWRPkBvaUSQqFgvM5jBel6MFoy4bgaBb/J1IK+emk6lzNyFaWS2AFq4bJdIDfKfdq9Lk
yrYRM/wrCawRUBD7dqZTCxkFEbjEs9wvqETX4Avzd3ap+tH5+vBTBEVACjdsGvCWHP79my0xRX62
Xk3cbSm+J5+NtrPXs1ZVO2Ps02DMaYFAHc+Ciqr0mcGvhrwEfFvNbRKFSGqFiKFqlzNgg0tWvq0Z
tc221rv6KU4lotxQWTatkSRbsy1LzzSq9mmE2ffqTFayIVWg2rlTjGyir5J3arlfrUvf7O++/rDD
Fv8ge3dZ+XlP3vywtqIzHYl224qUmGs5FS/Uyyai5LVqO09zhRdcbTcqyHi6v3Qu08HO9nWk2Xub
8K1Nn0b9ewv39zebYxnvCyV5Tgbsud9eU672qT7FWke9n29o0Qf5UVh3F6M76uvF7mEXJ+V7h54f
fCmTM8mMh5MIDvSjjZrU+14KSnlbnB/NUyJrmkDJommTp8nGvs7mst8qdObfw6v86HuRZkPBRMLO
Sfvoe8N0sqJy4Xs5zPNmW0u1xyj8kE4tb4dadc+Jkt98M4dc//Z0/6nsi+sqKWX3z39B9X1YKP/x
2NGvY2eD0qHiXsJxj63u7S1GXgaLE97yVpTTHsZ813oAU9T9nMT0FmRqvJL9rT2NIbVvCXFmQxOz
vm9bMz5XieWy/UKq88rQRrPfjH1nPyhI4giA7UkiZyvntpu65hH7FMkS52GAWulZHJvQA6rNvpDd
a2fH0xkJJoZPWHXmW4vdbptJhPm669TusXeHlRyHZkfEwLxJYLXec8hYAiOV4zP+lWrDoileSL1G
iE+HG5h11K2MTo8+SEG0DVHyg0UKTO3cq7JBZSFrB09jJZxupSx1HXSKZezjYjn8GSfutCLnfk6o
2qDILweLeELmszPkzvkLo84MDHAmWN/aQe4kNHdKqKRPPCuQti2f4kl7MHmL5pb+c/kCQI9jKjeQ
/LKkJM2d4N8JCOWAPw8crLxye4RUCo2Mlc2LfMbS3awRh4DWjiAshAWiJoCIYk+zOT9TyUeagTQa
dNogw+mfK9Go67DM220XEz0V1HoNyT9sHzO1/Wg2lKjx3zWw08KkLm4aZ44fQwA39zTEnbOqNapt
mRog9vEp174Rt8RX9Hp8A0wHE2GBB6HzaH54ePtmDrnZUKKvKb90el5fmDGUzxmnlwcYdV6JotP3
pC3Kqy4pQ7kqHBPRiKxSmXmLVYXelGnWPorT8HODWuY+hPt95haWDiJ2mn1Boxcovp2dpwLOXSCj
HL5ErGX3VZT2KYBwe/D0kIR3nB3GsyYT/Xw0dT8TxDa4ViSCpVWuCauSW6n0ywXH8k05COu6tIBO
wyac97pJtlpUdXtlij/NmX0O2u2zayvx2o3yK8Ng4l3IJA4w+WgroP/VrWpVxZquwivgZ5NfLRy/
18c7w4qbaF0TT88OfkDgQIDBPaeo6C7ln65x9DfbqXWGi7InsZjI9Zj0ikU6Po85XrN7qyQhMCEU
5AbFz7rNwvnGTEHOh2k/XVPM7tY8I3lvxwq0X8HD6NGOVAgeI46B68V00XWO7hzuot6WgRIvjtd0
BE9QIkKBa+mNubVQlt1B0zY+TamrbAECatcRTbqrlkLPhVtPvS9qY1z1UT1vDLzyNsRULb0uw5qN
rdYlV/bYmhuS0D+HAwEWehaHAYnw09Vs1spzqQ8K5Yll8BxCALZtraodLqX5i4B25sk+e07cBmpS
eS1DuTO7CjGpMB8btbnqGuWDPjmzT45374ezHd8XedvsU3LI7lyYKiZf+gr/yN2Sm6Km2xY+Drx0
AlhIOIyaq74XarOCDKRflJPb2p4m2nprADZfhWXlkdxBkE+X7OeS5LSepLi8BvisCWOHyNAAbQJs
9g5NlR5MDQ7FsBtsX5kXa01iW/6xIRJ29mzGJuB0myBHXPxIvlZt4ZBZpkekU+NkN2Ba6BOV/8Pa
FDDrVV4xg1gtiR67hb0er/TeQa+LnN8Tap/7vVmG52niuLiFTHff9sRtnNPPWx4nLUVoaiafCChS
rwcEKPZ26EjQGntp7eUYn+F9pG2lEVqzUpJIXXVL7l4OWipvuiQvfdUJoysE1xxComk/ldZDqUfT
NXjLc11pTc6aynw1qs20Jwfqk0Rmp5Cp1mvmWTYnIMMds0p+JQXgHimgsWFvYG8IOFwCyInIXlls
/aipr2qsvxRFK+veoJccmH1Jhn25XDqi4gk4ebzWB63YaKxarygiiysbzcLKcc3YG0JgbMWqAI0O
CVtF1nrPiyvWIZu/LVAQVJKz1sjLDMi7j1yzVTY1lcJ9YpiwK2jCoMnRqgYb59y3tFxcO72FMoFZ
kexNHD1VtjUh9Hs5IkDdicUZ85q9UvsEsHuMU2Pl4HJaZS3awxY9a8CjrB4RiNk3odsVgWEVS7CU
OlJWR3HbW7NVBSINq9/FA4Me9A40v3qPcKg71waz3OAINS8XUhA3na7tK7k8FnN/78rB2CIJ2HNu
YhVayNpEu0rUp59qy86I6nRN+BR0ZrzQnl2OkscBJL6T1fjEWqL4djMrIN1ZO6VWzhcKgXaB0erX
ZLxdhF36gfD5m0IqQgZOW8SXTlZGhxx7axsDfOpTV7tNO7XxQkXm67lh3fJyVs+yE6j9EDrZ3lSP
bFksZehI7Ay11zzLKS8ZSXfrqEpxy4b1oZWT5StJFm6iJbJu9AWnowaIFcta65Dp1oy+2g71rtJr
9zwdmmITF9MhbSFUAyuGehby44RhJPsp0z9ERbkblWyVzk9uOk5oaZk2jebXZHQsn0BEjuKUEFZm
Lc+iefq1D5ObrFAu+kbkoM4RVDmh45A3p/SfipFXAXaM3MyOll0vh+lo7j+NdajsbFcZgr7b488a
Peh7n/RqIGEPBeTOUBJ7H9uNdcZ0O57VvUYMWb9trF/htNvXld0M9wWrqZ8eYPujFoXnJAhEXClJ
9o0+ZoHTGTfqqNgfU6RjvpLanE9iS/WiWqaXYLwWj+CF1aDwV9mE8s2Y42WFNljZlI5WbpPYdTwk
N9e1o3ys2mhjx8uLkw/wD03W8MHMNxyqiWdD8HGT5H2zjoh38OJUl8jBKs3wUhGPz7IfdcQr9egv
hnhIsvZekhun1+2L0Ad2JMvyuR7bu3JxohsC1Dxcv9YFPaEuGGjHhxXJcI1TNRcF+YQQLGjNNpQ8
mNWXho6c5m6XSGzdJUSWPmQ6lmMIRXEtxa5AxfCCAEauQ3XqEKQ6ud+M9gdDy564uYQlpvYHfP39
6rBHasFbs/+Cbi2aOWVqHSXs9uQlYnfldQWRoVGi3ma29aAjgQtC4gWvbEup1rM6PaKGRGCjx1cI
vHNvbG1Konb9K1KztYsonJjceK+E9RlVBi9CKq/YbLJyPC2NvuvsbNUBxU+d5CPVp5vWnMaAFAkE
fGI0UfpFxdoY3SfZAOZTYod7EFmU8Cs/qedPs12tkW5OayyXa6750RlmbDnO3mSkbwDsi/Mwj+yt
ThbtAQFzLaTMzt2MWBrPrtxnvBR3eHabj9RDfFJyn1qlfky7UmzJMXNvdLfetHaE7dLSPmgHAZyh
WBAQEvOhUifdjwe5rBfCvBhCKPBM8lj9pitav9LnYef2Ij7LQ9sOKuTeH8ImP6P/jM7DQuyCCm+h
cMmLLcQqB8IL0clFEESveVTboIr0TyiG1TPFcLPLkIC3jSumnepEy0Xa4kzNEAbNq1KZon1LoNDW
nrOriuM4yPjJvLGkdgV7PN1gdbpz2dGvFinM25qHv+sTpdnoctnZxUik6SeMt6PPCFhnVRailooF
/Pow8h2HYwDRcrxiSzLfKC1YbA4ZMaYTlFtTJLyREzMV8X0JjXwHyGXNwnqRT92Mts/Yo3Z1Nlr9
aua6cR+FbIjGtEivKbENXt1V1/FUeSwsHujJ5AWKceRHJqOQnvsdLbIkKAfclAep4TM6JsZv2/p1
e4DwlBD7N838KyH2Z238QXJmiKx4Q1ue4J7OaajA2cPlEvfkJNct28J6XY5UnMprbVwuKJkka0ux
2n2fxrlXwQtAmjfZ55V9PkGwoz3CBkxXUASuOq2/zFpYyBMuVNXEECkpUMYbtRg0zyLLdF25+fhi
pp3JVUlsGLZQLmO7IB591khfnNH7EfZZHixj7CjGoEO42WttclvCL+t55ln1hGCw2NRFm670uVDT
FfEXy45UV2TEkXaXiXkV9wZZcs2kfaD6AH5RpYIpi8Dq1Nd+NPZiSvKPWov0Hwr0Fojm4Ta45Nnl
/efW7fFPbUT5oDnxNgo/Wf2M3hwpASsvlHhtvkR/URw29LT4jZYC42zumowtnLJJq7xmRquvjbla
DbgYMJ+e2UP3MLXVZkTH5ynDw+yGZ9qi73FqsEaK+B4JrLOuC0JAm8o3EeZuQhWK2DQuI/LrWNFx
9dEIzfJRIUyhhECrUywNIohGYNLBTYiyKa7IHSL+l2S6Lr0NEc01pABRNPWVivBgdzu7+Wuljv44
4PsNjbvRbT5Q8FxJZ58Cqb0YCQyI5S1Rvj4pmTVNLY+i9OTR8F8CR7vr8ond2nxWaw0K+XiGr5V6
IXtOK1I/MHe23qgR0G7zOKytdIsdh1nE+Q+NQEYY2xFbX+c6TB6GrKULTMit3be3Rs3MU7Q7BSa4
lt4zyHS/KR6XVlS7ZDZeIhNZsLmvGj0PnPrZnlRt6xhPdWpZq6HNNrZ5PanVVuft/Nz1Xfc4EDVx
GUYh3HySZeSS+c6Y1nfKmN8x/VkJcdqLuRNh5GSB6pIaHCbOzGFD9nIV9YLoG4es46vKpWaFquqK
/Nz616TA7JHO4YVwOw4+rbq2hEA92xUoz6vKV0lxVafRtQ6WFRAgerPQxIw5f894qS03FDcKU9uB
oxNj22gqzi9aVZ+PcxR/dkyocemsKTuCsqPzuSz9cCHuoRiqCWiobUKXnSLdFwSdBbnO3hd5h/Sq
IkFZJdQbcCnjVWmqzlXUZOQ+xd1nayQOIox4FMQgEj8tjNCX/UOHvW0bFjQZzVbJzkxOG0+jGiH9
Ju8ASOqoDR/z3FC2Wqi4d8X0saHN9KRW8XjfABtDua1RgzJbeVMbQ82++JBkmNrIzDqJuhmLkeOJ
zDR2NMDUs7FUZi/twysjhk2zgs8gbtu4sIhg6851joY3DP3WJ4bJRbyk4CWwYrkbKyXCV4qv0RDx
c4rE/q5wx3Q3L8lyUzic2Fcx9vIXK5yditcIMzxHr3HGD6norwkFCMuW1MxkslHmRvFDGuMm0UIj
Eji9LscdOPbyTlV7e49UmpB7O5tZMko08wLBPcMHpV/YXRRwKPzW0NprsdjALzOj8zTdYMYgb/cy
Skz3TA/1bAvKbzeGpJoh+q+3vVjqm0ThIk2FSMuVVG1aAwI84YtEI7FBFcbpxk4tDsiASXYN5+81
GYbPZC+ZIEbxz2LDic5hntpAUOv+y+x07qteIxkeZ+hjXkOWq0kQb2meN0SMLCsClnqiPufxWqW7
8jCZemJ7OnAec6VXmvMxwSPFCpqR9J4SQLLi6FI/Eu+t3pM4OMV+2sb5paErxXWi28WLW5aYAxNC
GhZDMa8TiBL7qGKzR/9ShJdZaSjG2l2I/oX9QyxdlSh3dZmNZ6JzdQ4eZIFuw5lst3XVWGGGKYTx
kaDYXdPU13d9GDq0gJNPeD/xS1HpuEwN/VEYrXjBRzDjrMnMLyo5qNPKjglMRwQaIuJShnLHroPc
WGqgI+tebjHfqGbxklNY6hJgdGIgcbU2soooP27Hs14ouutV0AgpaHJMKOrxrq3Gjxa+Ek1axIMa
yDpXTo8/bNGyhuiIenpMnDK6gGlurEnGuI/j2VhXcZs/hobc59QlA27/h8iI2qCY7JUgrIcIuaE/
K9Ql3eY1p3f269aun5sw3xW0otaCGMqNlQ/d1sZ9BVtcjSlxaDdL2n3osbZeHvI6bhD6otmOlex2
4Py3HgRPZUkNd0NEsrhAWnWWlS3cKHMsd4fjuG9B/rviJZ2D2E4w3MXKEl27ceZeaqzP6ixmr45N
6xNPsfIGkT1zAoeN1JC2MawmaDyXSqsbG63FuC0adqhUOrGLaDCtdD+KDa8ZZtLHkXdtDTCS14AO
lVskZeYj60BzN5Y6sclRQpF67owo2gyjTk6IraZFviKIJ/4MuKxzVlpnjue162ZXnN0zj0OO+WUa
1fHObI1uH5kazUhXEV7WYJMgE9MhTKNVz1XFwXw1huJcyzJ0vXQYOSiHxX3FLCvJziDakfiaiwIL
L6L4if1a6QiKkqw2ebPpunTe4YSePi+mJQPODUQDRhjznvFNid1QRtpeAWf+ga6gfPha0R/mQT5g
rIW/GhPAJGEErDoTUnWlVf2lNak9ucFNWvnUBKwzxVSVtTrPw1M4EbNnmvOy5rx0IZ2ifuoXqV3a
9QBLibSM0MsXurakmmNbGxXlGmJEAZ9pqJ8QNTkXHKgxn2qtK881JZ+JISL6j3RiGqCvrZlRjw/1
fqYSMjlnY+ZY13hbhpXbJ2XQaDW1HxlqsL6j8ixGvUe9KTWfO3fOL2DXl4HaGSa+wwgnVJGl4Vor
pPaARbV+yubIuSFimZBZrdbPl6nEsYXoiWRblJowTFviLlYL2cvMY0slH1yZFZucnMluJVMVfnRp
Fuzo+9j9go0YfySOCnaepJ3OvUkwKsYXcM5zuTDGxG0cke/SK3Z9PRNUsWlK5dOUtFjbyL+wzqi/
GpfNrLXryKgi1KykkqOsj8WvWpZPQQrLs/SbVK2ui0LLLsiyqljc9ezT1DKSE2KLbupO03djZ+uf
tEaNdsqoWXiiMUtMVqldWiWL8OxO9ZNS8EcC2026O7K/BA1k+hHpYA+yT8LzrrKuUiHzB4MonXNC
02fhhaqKgxagiHOTw9PahU1fbiyy5ZH9w33fZbZbBARLFeukHmMiYueaQjBH/Yc+JWgV99iCjy7p
zehiNEyAcIVi3hUdy+1G9t2yisqBp+zo5O5aidFvXRJ40VWP4lXiw3RXvZD1Uz2TYXydSBzMmMEL
sVaHUtyEwsX4m8myfiLuwCEB2XBeUDficZ84MmxCLG+ERRYDjEO6I5cl/doHc6JC7kedRvyPKbVd
HxNHo0DGDGJTm7dIgucH1nW284ZLpg9wc/U34uZ/QGP7/7c8EDpSP+97/5//+r///b/9z7/+r//x
bd/7QAX/re9Nb+YXuoMo8VQdnLUKZeRvjW9FGL+gJDyokdGH0Fb7pvOt6NovNMMPKkyyjVTIgPxv
v7e+Fcv6BRCKsLEnW/DVIT395W9d/99baggGflMB/KDF9laowhehKOO7j/vEZtOT+xPGeEXy/nFx
509h/+GbG/EnPvm4KcrhQrLRzANEOKs0obDWOu8ocH920Ud9+mSZpdlMRhbMrrhWDeU61wCInHbZ
R41GahR6GWYhZ4zRWC4qi3NUOOe2f9qnHwmsCB4RXZ5wgtEGnC+HStPvypM//SCP+uJVysR4qDoG
LAfDfiHgy88z6gunXfehPfuNnABr3DKWoiIjeWyFl5iAS2zFfDztw4+E1GKOKX/ZUxb0KIu2USlf
RjV7z4Pzk3flOAyEfilJM5TMAhpeKwI5z5M22p503SaD89ubwu2ta0QrGdLWTr+c8bw9u0pXyz+l
VPv70DQPjfhv7rloRmqYeYmk1OmnsyrttYvQUf4UX/4fH340OkldMYnr4tpj/bVBw26zdJ92V44G
JzXAcBIpp/6cUGoqQlTJFXaWp3340ehMhi7rzIr+Z1I3VyTuRVurntT1aR9+NDhhXVVsReo8aOc5
f2UXFe26VP9zjK5/3PGjAcrpIyMVsMsD6yNiN6M+8Y4cjcwQnNWckHYbjF1NDCMlHpy/WnDaHTka
maXh2I0oeUuiKd20ETnVxcBB/aQP/87UQGQgXf8WJLmgrJlPCccSp2/eUUL9ZNwfFtxvR09c5iH+
fmZax803bufAOBJme+KlHw1NYKvLSO5aHogoKXzA5GT4UG4/8dKPxia5ln2xkN8e1Ol5199X78Fv
f3ZLjkYmOIAyXRQ06ok+XBQh2oW2rN8JKfnZZx8NTDAauCeJdA/waOyqrChe4soy3mGc/+zDjwZm
Y2M3mEYjDVLbzp5bW8W45HZtedq4N45GJobLBLKzjS2gS9bLWIGG15T3fDU/u/aj8ZmTZaRFKjdG
z/PKD60y2w62FKetEcfxGSnBYrJEeuO3lGYpJ3r68Pmk0XmM4cRZCGyVQ0vQ9Wa3snrzswFp47TP
PhqbJZHMSh47CYVh1S+m+hlcyp8znf19mv0qjPxm1dRCS4DGadIA/rUJxbXbFqJ4T/D3k4d57J2V
g+Bc13Lh2RjtacmmK3APN6fdlKPROThxWegWF57ysTDIH7qieEdj/7PLPvz9N/eknBDVOZRAghZF
+E4eIpTbSZw2evSjwZnlc2y2HR9eHBL3LL81T7zqo2E5UcNpC9azYKZ6GutM3rZItRNfwaNh2ZF/
DPE85jVpFNPrYtUMbFxQpz3Ko2UzDxUKqwefEfw4eueh5s7WE9k9VX3a7u2YaCBEJetYksYcLyTf
Ko9xa5z2NI+tdLMALhIah5xnZd7LiDoSUTD3J92Wr8kO37yGtRWn/SBgvcMx+6QQnBZadXPaRPjV
1vTNZ1eq6KcpJmFhMCb7NlWnB9OK9HfExz8ZP8eWyBDwP1CgPgnoGF+UiuQQoY7dO86rn3340eDU
qaSmcwNnkPjhyTfK8okD0XsG9J99+NHgpMnHSUpaMRzlrAwc5VAVLdrT1vyvEJBv7jlsO9cgNTwO
6uTJjesgjtXTdkDH8WqKCmUnourNDZ9gwuBY4bipVSc+zqPhKeEzKb3CuzJFL6wVACH77MQbfqzK
zjHPjX1xeJq5XgXA/T50keucduA8RhaMQ1LoesSHC0qJqbVBQnTadHjMC8D3z5aWNh66BemRE4Xm
0sYbddK4P/bPaRSfZDxwvwsHisPBLOlFrjKe9q4ck+jTdCKensZdgA6FhsIYpV49JcPmtGs/Gp3W
MPTD5PDpNOBRUo1fmkWxT7zpR4MzJVJs0GFCBy1i9BXGz4DAg/DEm360epqRgxo9tuPAbkBs4WCX
HqyH99A6P5lXjpMz9TaCgDRz6cBEvKW+tuuPp93vo7GJ6nGREWl9gXFQfaajO9wMo+Oc9OnWMf8h
qsZyJPWJFYjA37kFK7Kc9CwxKr3dYrUzFMTG5ZMLhWZajKK5p/xxyj0BovD2s3FMzjleophdZ4sH
bqZv0k/FO1FaP36SgFDefnjdOEZeVR0veO/CglsGf8BTdOKVH+1p4y63i1hp+HB5nsybYjhpzbSO
eTpCr4BuLX1MXNt8Xuf5xTIEp93rozGptg7dOldyxfmK/nN30lKJdebtXS5N1Ndx17IOO9PO1uSZ
Ecb+aVd8tJN1G1k6cTwwYhZ7X4wXxpz8KZf1345SzPpvLzqfDXWcELoHTZymt7HRPdCEyk5ahPGo
vf3wCXlnJiYeYZWbd61zUTfhaYP82Nk7YSGSGAjiwJyRcAdlfNpLd5yYruWm0hJzFwfEvL3O2rJa
FuO0ghIRem/vhnTtSMqC126qw34TZmjQUYJGpw1D52gYFlGegTc8vNQVYu5Fr0Kf6MuTFho6WW8v
3SgEirmm5MOjsn4RTq2dx9aivBcG9JP56RgLlbt2O6QuHw87GwlzPG1kpBgnXvvRsKwjCVy2Yp9p
ZW3zuIRVb6Ne6q3ptBHkHI3NSFUzJT3AuNs8vcm0aZXStD9p2B+j26uDzmToGD+01bdxPtNLL0AV
nvThx7m7VWMPKDgPg7PYCAKO56k+bbkRR+vkjPkoIdSI2ap0tlm5NBvVmN5j7/3kXRFHCyUgQUig
BrMsfOV6XpMkPncrgV/pxJfxOIa7VWF9WzFf0CrmcoYz4XPa6ObtaTf9aJSCg6sNfVSZt7R7SyB1
mk7rOlpfKQXfHNT6MNdHsGtskRExgt7qPHQP7/HUfnbTj1ZM0SAkAyUcByQxwjm8IJX8pL23dUxN
yx1dUgdj2sqc7jp3FG2NkVH4p93to6Ep5kXTw7IXwYAn5rxHj3/e0Ig4bRsh/i9zZ5IjN7Yu5q08
eM4LNofdwBNGBCMiW2VK2UgToiSl2Bz2h+QhuYi3AK/CY8Pwamx4G/6ybLxXirqCYAIGPLtAVfEy
Gaf9m++72Do9s0XIOqxenINw3fc05JwX3bnbnn7ZgitrC55BP3gxpUjVMewpcKcAddn22S8xJKgK
hpnWRVbCRE87x/+zUK2YN7775Rw1gnWB/uXFMlTjqU8hdAGo3Ligexf7KF3fNEfVnRdTzVvd0XK5
7kvUARvf3f15q2u1BY0k5cvQO2jsaT2rdgutyptCb4AQf356CLQDsjgaN0/mxsGxE+9MTZD8sGm8
XzoIPXQaQ2v6buwntGKwZ5sUUKe/gzj+YhF4r2H5a4SZKlF71kvjxVXo1Q+d6JyzLClD2vbuF3PV
5KTYzWv7/t3n8cGFyn4qM3/e+GUu5irtjoAyAa3Hegy8XTENwWuFkWPbhneJC+srhI1AfL24Xuzi
ZMjM+TB1w/Cw6ctcqpgo0A8H+13910jY7TWM+Fttu8a248tlcZCBrbIzfb5MVYzUbLdet96ag2ts
fPnLyaoSmj4NHh/YVhPjhcXHEaTbioQoM/15SOKbBSWSM2h0lz1AAatuWtjJ2+5zl+CpIFerbeb8
qoQm04MhLUr5cJxu/O4XW6prWlVYp6xirpg72Ny1/SNr8t+BHH4xV/9G0FBjUtUzKzByHnufNJAL
/DAvt62Rl3pmY5BT3wKgiB1kdzdV2Rg7q8zTbbu2ezFX52LJdE6JfbxSO0tvi/Qiwwq2pbLcy1qh
oho6B/2QG1M9msWd5mIgS8/ddn+8LBcSVGMVvWDXHoC7x2pCGapEtXG4X1YLzTSOJX2TMVd7fOzz
apYnBBfT103rjLiYqlNQt/ARNE/HEUI7k1vuZguc3ranX0xVWio7VfgV492d7BMHyGC32ovctq+K
93nwl9NvaPeqzmjgia3FGO/QbRsABVxj26n9b1g+DgWNBZkA4rZNAXItv9pQDTbFtt1L+2yXWmFN
5637PtxraHr2dMBh/zt0+C8Wgks4Gbxvus9GCoxzV3yw/T6/dT3tbRztFzOVnkLtYXHw4kx5MKTb
fKXVlbrmTSPmsnaosDrLQK/K4k6PzI2ZW8bJBHG2rcwMcNvPQwbaYTB0E8M98AYXNEBHi897w8O2
l784Ak/WaI8DjW/xEiT5WygacWyIwXYbH38xV1NTdtQUE8kgRGod6LFfzhSst7/ZtP/Mwf07keff
ooKXDPcaN59dSj69GnV4sBoaywvHHE901IyYSFyHDmKlzlAQrkOrQhIjC/uT5Ii/caX7U2r3l/ms
uS60RsPem6wj3CrwLz9KoattU8652Hvpf8iqsbLceKyVvOozN6X0sv0tGJAB9M8+nv3zwCq70lEK
ZAVUKqM+D+b4LkcyK/r4ccPR6Twt/b4cdLrt8OlcHJxLV47cslhYM2F4B6Hs/EDNqr0tenZZfORm
pkFTG0wS8Cj6UNeLxqzR/Y6Z/YvV6bIACUZ85qmVy5ah0oputZ6+NbddfzOMf/X0ixmevZfV+3np
xwu6e25xRnCiYW1jNuhvRUhDovO04JhiDlX7nX4O71qn9fJp0/rxtyokVya0AnJMGWjzPdiGDk/9
kPvbDp+0Ffy0XQIKZyQbHOCKAUYwzeh+/9amsDT2297+/Rf5y/Sdfa/X7sLz1bLY0DNW3z8mk6AR
btvzLybwbLSyxpHmxgm9wS+BqXIYSs30m7Dr+xr9TyawfTGBqUOccu99VOLapeG0ZI3dhWET3ldO
7uwTSVMQ5J8l3TbF/sSi/eVjTYTpCxstY+zYtJop0bd3jYaAtO1TXezRVCasQU3LcpyWaGNsKBo7
whli203gskjJmzVN3y3nroXc+VOd08JKkYH4uOndLwuVXAbMImbOF8rU0zWptSFe+2FbgZV7WaoU
hFaPjM0lFkMxhwXwoFHdjjXISbYdjy7rlSwyz2XK0hN3lb0+IwISP/ow2BjSuCxYElT8tJPN0ymA
Dg+B3b7mbrlsm8CXKD4aifU0uT4PhyXxcaqFdY8SsPzNBHtfBv7JBPuT//iXEV/ZjS19dGOxAp37
YYItAX6zbLbdBS5LlgLTNTID2lAMhadJzklgNR8HZoGxccxfbLgGnSytaVdh7PZjGCU0+8QGWtKN
g+ZivhaoEwPRNiHIwcK5q8rKvEEB5b9umlGXpUtCAkDJsiCMA0XzENiD8CntW73tKHJZu6RM2r+s
0Qnpqu6Kc7sgjU3bedq2kl3WL9VJs46B4YWcCSVFQK5TfcvoR33b9mUuTtQoEgUYOJvv7hnLM4VR
A3qtKa0etz3+Ysf1fHq/c38JY0Pa3QBaEsLgLkzCZVuw6tKM0UvwVyptk7jpC3pa68r74FPKtC2R
f8kMr5xkLqa+TuDL9vY+9xQtzgIe27Zvc7HfNqZXeMpvEuIlLjVSBN4j7TjTxqdfTNcmd8MGW1UY
O3IgKlCZxqkdynDj73oxXVNJPygVMAlB8bp/bOHF3I0DfI4tX0Zc1jJV8KzASPRJnLUc6z3IqXdD
TadytO3xFwfkHP9PFWQTisnGNA8G/t4/qroavm57+sUVGILAko6QxeNcU7TnTYUduxP5w21Pv5iv
/owAohDKALVe0TPvYJ2hvVt93/b0i+m6tljHOdcbcVIt82Ek7nbUuLo3rfHisrSpqo0eUleZxKkq
y53RL/KD70jn27Z3d34+fNN8L/GY8u6lU9q3mWV0n6Ce/c429M/3bnFZ5bSaWTV44wJ0s5vmV/BD
8gpR6u8MLL96+sVkFT5mXDmyjNV4U2LdFnd5Um0LKInLWqek0lanGp3Evmu0B2uZE5j5WbbpWCAu
i52SyasRjEEjFZPbHgbDLI7a7rcVD0Ew//lHtROHeObqGoCPy3TFCN52H53Ea52Nb38xWdNqcFSZ
OgaQRel0DPZh9qMM8f22iBWt8D//AVCOAqsT/AHE3b29cILkxRF5vm1GXVY/wcisZ6SxRjwufXed
LUtxRsvzuwvhL0blZfkTxwDbXwKXZXgZy7NNt9Sz9HT1u9vs+yf4+3EYyvjPn6ZtuWUuDfSwIBvd
dIeM3jzS4zTGEn4Set7G89fdprUhuNhqqUELULzMRrwAVIqa1LFpL2nUxqdfzN688UzSQCtrsjM7
V6aA7dQTX9h0usQo9/NnyimGCo0KmI3SrhZX74z2p4agTh9v+jaXBVEZMONhBgUO9gN5KfYcfSpa
tXF5uCyKGiB4NJXfqGMjUyi8yyRryHj5+mPby1/MXzG6WQ60TB39cO73gEHVvspksW11uKyJKmCL
eznIpqMYObxmTamPHQzZbcPGv9hsgYAZieG4ydFd8IgQozC8NzH16aZgFwyMn8eNSW1/puSQnqRt
mPW+rclwe7KHKrjt0zs/P39SXdMkAcQBROUm/pVpvME3k24clRczdkUNkAvT7k9qHAQq8jJt4TJk
1bbGWOFfzFl8gE4lx6A7aQm0CyB9t6tBP2wcOBdztqMK1kxk6p7aogyPlAK0D9IZtl1L/qYpaOQI
DzefjVPetS+Lduu30tfq86af9bJECmw6RKq8as+TI8ovOKjb7y0kn98cveGvMDz+yar/bjz5a4xU
jqYNAGlsz9kyOOm1S6QrsY7+4DhufbPY2WiE9NGowrxug8YXt1JrIzjalrMkbxo9mrNEgCF7MEem
alrI9DDGjOHWgK0NHd+Qi+PHPlD54msHga9CcI34DKbQUnn2VdaMyL93zpqEZlzkkyO/GrPTQrZa
haetz/77fzJzgsy79RHuZ19e1UmYV7d+5hf1lZsGbfp5rMduzKO2UXP/0ey6ESilXIZBQDZkOqdf
DfsdZBxJ026K7wayI73u5nCc06eEHH83RUIYGYOuwTV231iimG+qYca6AOd/Coa9JSqJHWoCUXDb
mGuwGvuCos/i0e9GaUGWnVNz9vcLaLT+uez7MjvSNFC35zAYMSukwwSmcT+ZZQnk0s/GtTuvQM+p
+jeNrHu129Kp74LGCjt8XL3whhsKJWzkfRo3VfC9EtA070h3deZrNZSTbaIDr3KuX808BwDVaztL
U/7YIZDLeIZO33XdXnWBsL6upQmcP9JBh0NstzhzYlZAqmbbb6IsoJ6/jwATm+0hTfBZ3BVLPbgP
feoqnhC4xrszFmdt6C6HNGArugfiK4u70F6n8gTv12z5gxKBPHVQMM+v1yDIy4cCsZK292zwzXrM
3MVVt2p0SEhFOaih6eMauvZQ7gYUning+nlN21MG+dD4jPZrUXWUUxb4TsKcKR5pCLHMrtYgSFut
xj0FiU6vd3S+LY5zvRQlzFgkk8uwRuiN0acdAfSUqdp1Kx4LEjl1kGAZsxwiBX9MjtL6acyhoj91
idtNPX3h0E6wkHn2TKs8vgsnAzrauN6XHK1D8WMwfWMtYirBV7uOJs/gP9t52VTMp2Lmr7KOS5Wo
0sBzXmH6iqza5//3UIdUvDEnNOb1H6aClVdEedEltAB2wVgbr8Y6jG4BnnCxh8+kDiw4wMh1y2pP
H8TQvfNhAYY5re7m+rpe5PsM87sh6w60EzfhvM/qBhvltcihF/ZxYfreUB+MMBscc+eODtD9vR/k
lX6ziTiMj4NJxfLnDmqm+db0uV3GNqbgBJNI0UUg5tXLCJvzOEECPAcNm7cnZ6+NeneC/8ipgXlu
9iazoe/8fPhmKT7l965QdvtOB6+s5aom3OODn8+U/Rh0nU9DL/fL8gGweH6lLWl+wNOE/KzD6HzV
Uypx49ijs3M6v4hbD0SElVvs6nmeFB+FtHT6PfU8RxxTH7ohADRnzrrkdi4bWNN6wKiox90sEsxf
r2PGIJS3Ys1CO7+ql75i9nhN2vTPitVENIe+mOHV7al01M1VWaTL1O2LpkiLbi/KxdMvnmGq9c1w
krR/UpPfovoaMgLmZjQ6YlgfMith+96X7CRWvSu1L4sVaBvVXl3UmEGatzEAwaq3T745ARc60oHo
oa+sYNR0P+gGaxdsG/A7hpaacTAeQTSIJQBM7Y9FgVWnHpLAiWcOf2W4gzcjpybCZTumUDYNgSkC
XiN0oVeXpTd87O1ae5+dxRhSOwohmAveTU9a/CiH3mkeILwG8LebqgF9KGbRjneJiTroD51OBXU1
BQqA/FgmLoDcg+rafETAOWKNt2Kdgv6Gobn0jrRv5GSZkxXhxOmIhQE0d3JA+jZM0td51IuJFkF6
4sdocGsrz6pJw6aMfUlSI0aUrvq7birQK0cSvukaYxcS/seMPn7zKz/rqPF7zoGbVxFbiQ4/zG0u
3DlWGepeRtfQq7s+8Yap3fmMTtQFRlqj8jzKrh2MDvxM66X3XuYY3d5Gk2WezVwMbC++N0HZNDqd
fF9kOWUP0i81srmkc+0jnyYV38pAVBZ9f4EbpE+cC8ZCRmUgK+yDmaqAwAadWLuZ+vUA/i0sfCQ0
2B/FVNt654/lmD6J0GqGk9nbSr+qUova2HVunkl9KIe5A77f6tmcHuD3u8Wtgov9TnGhggRDR2Bi
5SrXEJWDatAO+pmATFqXS24XUSv0XL4YyeitzQNXgYKESk8/XdFeL3674jS2VDtfk9QEsw9EuFbj
kfJsSyywGUMQylFlNkv11S1nkbtRDUpdJ/us69/NuGMGPkbSyp9mQAzHnhU+wcbzR5GbZQ2reCoG
S0f02vQt9hubZ7yoAKbxfSVl0dTHzCwyGRxra+oD82CllpFf201tKqQaAbD8eheqxQaoDrKU3yrq
0BKCHEcEbyYmCHejQqZVe7hT6l3Xvt/FIUc6RvvQDoHyUfws62J3h1UTFKyjAR1GHdyXnU4/J0bj
coKY+8Ge3yz+9jWJfMcupu9C65CSrllZtX4XidfDCdakdnapYSbEDqC46eDRHC2KVtNQvZNrSVIR
AfiRJ+u0dHFLkix8Yr007Rx+ah4C7rS9cfQA1bcT4qG6zmzA+Cyf/TVI38W8Kjp/1Z/qclXTrTCX
ZjB3Qydz1+EosrIGyAiLGyvS06wVA2Rnq8G3+p3jOkPeYMKA+P/MJlAYX0Z/8e00gmOMADUtQid7
K8Ky7j/1wQjo8igaB2onJgevC29cE6SvtxvHRk5ql1ttk58WFEpmuA8nq2YX6QwWp0dt+BNLsxAd
0hmHYqvxnITz4D2spjSnFMBF7q7Fzh6GtFa7nm8SUN+YOihYOcGOeieztKGNyAdoXH4Ma7zaMmrc
zB2+GLOe0re2SIRqKQSuNOTRicKD4nMoW7AiESDtwnmxphAuedT1DfedKAnG1WjwwwAcsg5qrVvJ
fFs4PwLpLsVSXLve1HuP5KGd8GO+uh0KSuQfVkfQ1kPZRLgMdR/02DWV7RU2Jbd4LtfRrb/5dt7a
SyRqZ7bwyIe95X2jcrOZZnzIXpm/oDtI+jRKA4OjEsxLN+nOlUK9hJERP4X9rMouNzHhTGZm8AG9
YWBoJUvup8A2OfbauxxgIkQQUK2GRR8HwBAMD0PPLRp/Ttkm5ywbIdly3p2tG44oInh2SpbGuF2t
d+ZUvcITe10aR8p47mzdQ6TGL5N8rtawUQ+8iptCVh3LSl1rEML2B68SgRGF3uxZyKTqEfpmKAer
3AFiL5PHJhFzf7bmssT7Jvh9OJ9PTfg0+Nnc0+Ko0uVzsvq9HHErGQ66WgtlmriFAGyYD+ZStIUT
tV24yibKU88F4OoX5UCFbregmMJCMk81SkxTi1wgXglV6r8pOUmrjVrTDfn3q4Jc8smt2KRe1iXx
/au5CBr3NbVYT76tDR/sQfaDO91nTeVMdzM1PNlVUtbYTyNu2zq4GmrVDz+sFp3nwXwXYY/RNFpZ
c0ompxhfZQuw4qPTiTJ7nLThjA2y5N5aniWu5+5EdjjTVhSYnt889yYZ3O9rhWXEwhMzzR4EfFKW
+pMMO5vz/5Tq1j0vXYGm9FSlRUmjaZ4ZWBespB3dN2uUhcv2KtPqWbOI8H0I4OWA8M3ZSPgVmM9d
dz2vVbn+YbZt8bBwM3Nv/NHoaWceRvPD3Iw0mTh5n4dPeY7cvNpxoerdW0OGUn62QREV95KYhR33
BfPwj1R1zMmddJMQrPJshQ49k5Z4m5LGCB9wnPUzdy1tmO6pNqG6nEmJB8OnBsQ7zq6wD/jzWerl
cu/ruqyYbSVCstvUWIoxstNM16/OzKkzalvPN89Fi/3spseO7RynMZfyk+u2WSWjSS52BZpaUBpo
cLZ7hsvvtfdjMk3yqAr8DB1g+jowPmVtl9pvksqx8cjO181RbdmLFbEt+oxKq7AVKoupMG96MSbh
c93WiGvmPnDbvZWPQfs014LwJV95ZRKo1R9oJxg9TmQPBq4RQtWjTOriMLmdIfdTMA3+o5Ei8L7q
p1T4p2LVZUkTwhyCJC9XuaZRtbL6fJrDZXZ3Td2PDbtNmqho9RBG40fRmfcI9K1CT5LUfjmklHMH
o3gkaueqGA2nZCXUAuxXLFaM5MdWVYF/MFuFD3ZPS7LQkK9xkdxw9vSnK/xblneo1JimceEwQ6+q
tfYSCmbXgruxn1vdTTJJ8x0DiSFPXueV0CVlL5aWw9lchjHY21yPy7uJOjMFW3cl4wvKvKlQE/GG
Hu5Bmn/uZheFMoBhUih71zOKlpel3cuPnDRYzesEx2/zLfWqQL2OPoWq91bpiIX7Hi1J3n3aKtkf
ejX0042nba89i6QbWPOtcTLPueit+YaOUbgQkVcMIvwim7yd4yBfp/qTZBYDWyhWqzv2Dnege29S
764OPyC7OBFgssPqtpS1vd5NHh+6LnejMZt2cXaXVBjrfvKSvM7xLy1+CKLR9gznN1GLXwTCL1uv
3IqS3KYQ6XlmR4SpUjUdBT9ksb9si7lcRAI7vHqUsfbZuZzN7ppkvwnTvpGbyj7FZfOVXQ2jzzlp
PbtNpiKtrO4TZoXkYdu7X4QBfXftu9pp9LnzcuvKzsri5f3E/Jt3/7M075+Fiy7igKmGBb8suTyX
TZm1xUF46/vNTfTJ2aXsyoxobyrSPS5G5BH5gs02NnEBv+Wh5KpVgO2+yxlIA/FVjl7rvBMtjjsQ
0/2CZiQPaDfci7EK+BcU8prkaHdN2EaFbG2EPmWG+MEIsVhepVNuZQxrRQ7NXCGi/mZs/SoedhGI
7H3Oiiluq3Poc32IJ5Dr80kllv7RmIMl9xK0ye9yx78axxdhybmTDvKxRZ0nIGnGVZk3oeHundwy
m33YrERtIjcBTr8n+GAE4y4TIddwqgEtA773sqKZZMfQ6mC5g9HH2JZUfworVLY33pQYctfW9MqN
BzFII6RiGq5/re64+3scyIahHQMEZalSbX9PbaSmY6FNMi4P1KR3V++ldA2th4nkUn3IC2OU7qGc
m8Lf2322aFZM1h37XTZqz8cp7S39CWsHqZCo9KYqm6OkTEpTcpnl+r4cO8e1iNt0a6qynZkgONkj
qKmqQ5Uas5quRIAA8a4KvHSUd1IrXef7P6fE/wOg+P301g9j//YviLLVv1B//f0PDuX1z5Ls/y+d
2YRvf40O/+//5T/9z//2r//jP/9X/sdf6eH8R/8bHi68fyDFdkxCg6YnhPtexa3f1PAf/4Nw/iEE
9t+QdBYmYP7Rv0mzhfUPx8TMgjCbPlSw0qwJ/4cc7gT/CIRJjgzNqxBEW8P/G3B4+Cfa5t9XHd/0
TA/MpC3w8vrcdy8zoL2nhsUgXoLxr84pW2izvfCsiXaPzN8J4SH77Bz0frk/PDkMzyOGsi/CEfsi
R1NhSJx//nO1Fmc4+C/O4l2pLL32m2Uve+tE3OTUtGQgdC4iQqUiJroU9WldPUtDZdeyaM9SAWqp
wmTn9IjjLHrZvjj0Rd6ZqYr9cn0gFZ6wtTs2vj/r1oT6ZUmErC76JcOaR7Q0eL5nf/6K96CFVpxy
qudwGjlZ9bELplNeBOFhHdWzseSoHlvNOu4W9oesx+XIHfVxGNxjOqXFbS7q4NErqvFB49Temd1Q
HuZJWZhWcboZHiZF7sv3Y/NRJc2TKerIERz8bZmif+04HZLfxfEBSyhSeXUeuNvHReLUUd174ZMy
23u80m4cVvKuRUR2Wqa0jdfZKb8qvC2eZxXnyR/XiBYGpDdwzHeVkZ81asPOtl3iraXardV8M9lW
Fo0WxyxLhnGZ6+E4B5hwxzUdr3u0Pm0SPKHkPGifO4pU2GkW0kzcF6wHUtzeIXSIgE0EYuzFeFTJ
52bCbNFzmoumgqw0lwbOm8t5WP2X1lBvxBSnXW2EKGZdF29cW+/1e47ZHI6udl7riruvla1fEh8U
dcWOwn2w7aPaHT/aWGOwZKmUa2rTP/mYObFDlmEU+IP5angOdyhlPoUBmpIMJ8REjFS91i3ROM+7
Cq1En9Da3aAWaneCAuoo5doZFTUC2MXsd0LnRCIMPTxPZRDeKYXazVzbL5U16K+isdWpNsqnqee4
O4TZunOL9UNVUPfTBKskjgipz5qLOUJZc2MrHMGOT6xo9F3iJzhQysrosYBM6Ipq44OVFG81OGLu
o2wDlXflNChtgoIwedejvjPLna1rPI9y/FqYz5TrPfcYNMl6jtPXDBsnLdsSnWuvUSASRrvnBlXu
KvRlsTRQ+vhzNj1Py+JcUeCyHDqGZNxL+djqgCBYUKYfnLpCHIRyeNeZ0t2Nnk7eEDquUZ7MT0RR
HfaU3rlz0C3vUA90u7U0vH1Qr/Yp1XAvWpEsjyCniU6b5IAAy9T4qjyS+XaQF9dhN3ffJAXrt5Nl
H8SaO9E4FTRQnX1cd7elIujv9OXT6ljejuWL+nlxzPx0eFjnsX2t54AwpjDLJ85iULTIvsSlVSCY
KgMGCu32tZNWe9cYH4lzdbdumtb7xe+qByDYX0Mh9S2e2OpqmhXGWavIDwatqO3OLYdyiHtORV60
jLrcm7Xf3eZut3BAtRW5ByrfdWpnV7gW6hdJcuUDsp/OQspGnyzcziUqlDt+MwyjwjQ1t/WuRxBy
C9B7ReMFYI0oOQpq4a/Fk4W29F7WnT/tqyWxsUyvo/0+YLz5UWbFfD/Unr4mWF0/YpEma0j9CA1m
XIj7DGV9mu/w7mZ9NBfjepxW2z3oztdPMHBYqxSZHWI9WX41th3MX2zXTKQxXcO9W/cVmmmnd/7I
0yB96X1yWDQ9EmhXwbBS1FTAKyhkhnRNMurZ2yuclGzwUd2YtHJRJfNcjfwxa+BzdzRN48Yrl8WL
nIRPn3Prvi2Qq36Y7Wn9phwfNWg5j+fVzYevBRiQSBIu1/Ey1uHZ4iSK0LWTXwWXoN3g9+udNRsj
oaJU5j3ROC+57RHdxqs7Yo8ybG96ri1mqnJ7vmS6oqDyufgR9FxFTESNnF6t13XvIO677kcMbhN/
79nssvnBWWfvce7M/lpkLoy+0OudKPQ1JJj3gKkZ1suTn7cYghZ7rnb+0DCrgmL0d51Rf6fdrzuZ
/jjc9I5JtaalbYyBVIWSIO2ua8vwsceTYaOxPnglgVQeDLrgjrmuU5TPmlhoZEA13NlllfzRdekC
Jl2U05dCe8E9wMbh1ElLPaRQWOLMnQDCssTtyt4Uu5CwH1bPrHwyefqBQMV49lw9X1FlmMRI6Pxj
TxN4vZsXa8qjpRrctyosrBuXcNALKuJ5jSorz/dV6XZP+IXVTk4IfWyFeyulBJ37MTmitvZuhmBW
KHqNrIwqeLSs0rUdnMn40sDSrH2U2aNCpT2QHbS9ZkdJsksmJ4cT805I2pNLsOFHreqmkchj2ynz
rs3GH1+CDL9b6pryIU/SP4Yks2LCBm1klQFZ0Lmp4XsUYq9aYnTz0PivnczU18XIESw7wXLljLZ9
/e43OTRCdzJaZt3Go+eS/LZGYI7ca5pTZ7ptrNq2/GCkYxA366Tv3E4/4WEcTqGNAxrHlBstnqge
OBH5+6HQ+jj7YthTWePuynbqbuS4oGSSFtJPvfons17HPcBB44SO2Y5T2ThflrVh7KVrFxtkbmPH
SF6I7C4/yEpUN6NdtQSxwgdgAtOTyw00UkrFs6NpgxyIhLNtvxvA+THiZKrn86iDU+ObnyhNP5CX
pRVSW2dG5RHRKT8NCU9swWMkBmVHIrH2bes3u7Aq1F6keR1VuBMjXF9BjJ3hmE3eawrdNmq4Rtzy
trvAHV/VAlRcIEoPR28+Ba1dvk1qlY9IvornYcZlOapcvSaezxcy6vtq8YzjUFjOrVy0GRMNzV+C
eQofoaS4EdE+99B4OtyJPNORi1XkikPDowjlTmoOWETSj95cHyzfmPZz4d9XIqPjnH5tZt9e6txG
MIngyzMevYqOvbkTj5khPi+mMbzi0P5cGYRiXSK7p5yTVTuenMQmqa1iMaTjGVHuvnWCdUcvYRkP
FVa5NaPKokt/GF21zzJ24K72JVmx1EEImQx7lKo7TxQnQUKf+nxt0qnbkQwm53MIqu6TaZrtyTew
F9M2d5BwsnSFprRbureAiTro7nGuPo6+PgXC+xzi5soc586cSiuavfTAJSmuOvc4ht/nZnnse1kd
OvIaEXVJFuUDZI57fZcF7R2ayc9jHlQHbU4fFFunLKYyJo4fsZkeISIcAseZD95o+/tcBP51Xlax
NBdCgip8MtbV2lFJSFq6GZC6cnXuJjHv7TKdOZIWOUJO/3Ngu8dg8mDaGfLKxR9t5dUPQn/8Q/2x
nUpVUsrRdnfCsePWnX/M3vI0mu66J2S/chhqo44aOYyw6sZzocbnU9vuajBiJ9vz4Gt3dkhsnXA8
m53xytU6P4qUNP+o0iPBtGOzuHskQU4kEBiewNW4jwGNhy2twDslkofGLuGEkOw2j4N2l2gU00NC
7dl9Sm/JFQ5XGdVtTkhhEdddPwy7KmMFZxoYvt7b6GsaeNzlJ3ISWTQkzfKRPDwmXm/ktJalN6Wv
dtooVvzv+Y9hltzB7ck7Q8A3oqVscFjqWng48jR7hbe+pOEc7KC7jLetWYyIgbl4YF69Do0iQHSa
+tcu1tE6koHRvOjeQCQ6V/rs9kF5xauvJ+2P2Az6vj/2PXlExm7yZCYWWr7yf7F3JruRY1uW/ZVC
zvnAvhnUhDSTmUwmd0nukks+IRTucvZ9z2H+UAFVNc7PSeRn1KIi8oUZxTQiAqhBAYU31As/di9v
c+4+e+9jGXQY9WsnNKOMwvngbyy5F2wzaAUQfEVwtBxdtxfXGeen/9kQM3Gvx7V8J9EI/BZDdl67
TVM8uKnmP6vcZ1e4XY03cUJPc9vUzeRIhYZLLO2Hr64ZFzm98LzEyS0EtkZUjg7Ycev0iquSOffB
J7VrzUM1RKqjlmSflTTE0WSY3r51qdnsKPfy9i/Gu2IsInGjyLRSy6za3Bpg5ofOdKWbTHFdJy/S
xqk7Uf7WyGN0BJUI71BTZhspretPef5OXw5FO9eG8N4Ad6BGHAvPHAHm9yaKtJt+IIW3DLW5AS6q
HdhIjTMM0aurkPPqiZDuVaMQ9l7RRbZW/0y8dG/qbuM0ufRk5umOpgNbQ97RNfRbRlt0c/xFrdBR
TPkXhisQTvJCshs53xpNcixrdy+H3q0rc/JGfeeEmbszRzqaCubXOmnfSK+r60zyKdaoNLCnyzcQ
f/3Zj+7wb6QDKAlUm+FLWvjTNh2icFO6YbsrO1hSrjmaVOfoAldNWq62i9rPqAHJ98eWCl1xh/az
VrZoKOOtTm+UqRON95zFQX3oktHbtmFmAs1od2UwsUSw/+B49cm+/Uz42tJ9w7V1cJWfYhDl26aq
x02kt1lG2h3lPFkSAwvcMb4PGl//HAjtVy3NYoV+oYoEc1ZWipcGCkVnQ4rKHRf95m+N0lRbi9If
QsWqeK4wSOhtJXNTkPMeWkHVlNtamrgnicCDOc2p/CpDVx1VCmQ2RUL3VsjD/iqMvOwppzZ/BOZ7
jMSw/iJHRb8B340EO/V6OCIllRHRy8xDU3U8+CRdCXXailKPsgfVGHraHlOejz1VfA2qRqTTsq/U
u0JCSJ+YYnalF535qzdVeM2NKosMSw/2kZFUu9LAVUDLI/rNuHF5TIOos3v6qe78hAaaRu1nTwIP
WhvPDeML0FhNtaJt91Fb05PPqgHjA9fdF2ls/CYAGt54qVg+TH6xdier0k0bF35J/+Yk3kHNCa8l
lHR7GjkV10WnPyutvDNFepVBoauMjdbFtJIUSnNbWGH33GZ69lDr2bhtElWJeclUlJA7qRF4Irfj
6+iZVbkpI0P55IcJCbliDJzMUfut4qS4EsoqJy9BUuO6AzrhpE3bq0CHYSDUZI9YZJjHjISLJ3qX
lw6U5m+NbrXTDpVeBJPEFVK2HtiCGwwUh2H/8Apzu/Ax4Yo7DGrcHHwzEX8aLv4FNp3LrQMtJY0b
4F76pVBrFT61opttsZ1WB7g3untI+vhWh73wJhfxm5rTlnssNeUq4o8OldL0NsAJ8kCnlXDbKzLd
dMe4bDeBBrcslUvhq6VCxgpCy3BEzBZ3Kd2IXqiXcBkIdXyfxo18IyPA3mIW3TyGstrq8Nz0lKdd
2LLNk0rjSUtJZmfhthHY1tjoL4k0FpyAXRre6y5phW2BdAIVtWTVnQnAFHXxIXK17ibra22vtEr3
PRc9jrdMHCI4FHDGvvty/haJjXxXdAq1etUqbi1riHB8JwcJR0pUXERqwELwu1vd1IaNNQyvECRe
aPt55wU9h6WQ3dRxtRmS5g/npf8bmCe92r/U5dtbDej5/wDSKU02Df811vkf//o/PgKd7//NH1Cn
9A8yfXpTG7KmqJIxWV3/DnUqCn+xTMXSgTVl3TqBOumDKJE6TZVoyZoaKYKC/meTRPUfhgpoahm0
UNRVw8LSadYU8VKTxHd58AnUqeDMYYkapErZkkzTnH7eKS/X9QWqJ6n0m9anriQ/91LYsyHBtFKB
YntXFg+WW9OI1q8yiKoqvJv0PnM12XQk1An5z8ZUklI8tGml9CtU5Kn8Nf9ppo7xuI4fOGq/WYlE
9owsd6PmZ+/rZFE8XGhXyimXtg4QZ27sTj7b3e//7n9Lm+Qug+JWgTSfRTPBk3Ua9SqKCVBjIciZ
SY7asS+pJEPBCTzJ26i0wnrK+yj/S+Wy36OAe4t4fciWIs395+jhHCm+DDjrDYXnRDyMruEptCtN
VKbf+ufM/RFFQq0mT900zQkpP/2oXEdkgnQ7snMpCa/avBM/WTBi9qmO90vkC9ZW9PM3JO7DyvDO
P9kfgRUNeyFd5hkyB86LwmqrTs1Ce+i8eDfQ+fu6rAQoeuiUnMvf67xw9kcoFXNmXVMlTZ7ro+F8
wQGiM68NVx33+HqsEXAVr50w/hIVbovL0T4MzMQCmwbYikpVwpLm9klWEoDaiUDMdCr+RqtOcWuq
1dugS2tSpWm/nX06KAFT4YONb0jUSGY1YdgaUakWfmDTWFPYjAmZhK6FQMChyiUfR+3BKt2/JqNm
Lk3JEkV6tkp4dHISzIq5rtoGYR8HwF30wkzgxOXNL6mBf7cyix/22BRHJ5Ah0YKeDrDn67K1ZAl2
IXFG1c+eNZdSLITW8LfL3+rdaWI2hxb52fv/REY3C6OFIY8soAhbDUlFfBAEO7RadRd40de8VOlg
nm3iUN1VpesURblnuezJVK9HMbsdrImoU2afFH28u/y7lkYvmaqsyTJCZkTYs9FD8cmgI/l2OGrp
taSR8kWtu7aAFlaqJSsafZUZucJSPY9C6/fEhFkIbaorO9MWpaxXbeyrcvIx3gPNyif9sA35pLLK
WxpHUS6SubmUarm8TEIo6LiCC1edan5Hy3BTmdrBA9BbOaOXg1FrseBb4lgym0EtMyS8FgjWqUm6
T0axvpeCjPdxJCDtc2WeDJc/2bsryvlSQmKiSIbCFcmVLM8iuloflp3EdsT8rfgU+uYzAoSDlXUQ
FxVg2HEHChSA9vaVvBldxEpKNDhGC14T1zjGQy3w7SENn3wh+2vi2GnXygpfWtZRRBiqNNdV89Qy
DH4zoDTCcwhrnejISjKsUDA+rieiAKYohsKthQPd+XqS3MDHdRSZRFGJ+nDT577Xb+B2u93Oc0mU
V9bTzITtj1FR1+Pzchow8efxlM4Vi1TzYLeKZUXho9X12NH0oTx6qp/f6HkNNA/uFqIkrzzeMQrd
wkS4UyYv3S77S+rL33+NIktTpiUqij53iayb1DOTktEnkdVU+44WHf0eYRFs+Msr7ePhICungWZ5
GL1wgfl9AlE0jfcZWcJWksBELkf5kBiwZLibVdWUgZ+VuXGkXPNi1FsmN0V6KG1cTBhfXbo2Z4iL
wibY13LQDddqHcI0dAF51k6LpcWkWAwUmc10Ns0+bibFxhDUHIFJ4TUbV9Dqfa7zwqRl2BrtSRFl
VsrZ3p0uAb6ZxLvRItp0mpz47oiVIqQwgyFVe11V7GOpdUGmS6tKOBtTT9yAbVpfZbVPdNvNKrAn
mZoEMhPYB9ZPyZXMxyBxU8G0lS5taW3v59kIEJAJrZn9RmJfpD9K32uMT1aZN5B8NR8lMBTlzkMZ
Fo6F+1LnQyMdoNXC6e3TQBacqpP76F7opDhxmhJi8gNQF/dO2hX0BkTENYJuiGWOcyZE4g5TbmnQ
xhpTW3H85IPHqA5teATTEca2rK8sGYnqFhIqVeKuhG6ZmJYgOAjkgp+e4Fn1Jq0ET79RMmv06JlE
Qw5+Qh3BtrRyCs11kmY6gNegtI4YZC5iWtpqJDucm8riwDbXvpMPKckxKuNS3iXQuSEkF4lmQIRW
2o7yYx+jNXP8NuEt4dm+F8gddbAqN7z4HprzUFpUVTy15JWap5Jn2F3sRzDjWz9pLRqTWhTRfMen
CeVgbpALlM017ij1K47b9V2exME9HTiM2qmqJGs3YcmryaG5aQ6bIpbGLzBeC28nhjiBg7il0fe2
TpKfZSlAUYcFLeWbajAoE7ada91Fo+G+BEkocfnTJh4WJLstgL6W6+a1FFOa3pp9GeibAPv/YKPS
rMk/6GhRXlpqI+XNmJJD+c6A9qN0WtLA8lns1KKyQy8WXiolht+0QUpJkyBuDA34tfbV4uBilSeo
SNgE9c4DkDcOBc1iahSNZFmbJu9DfQPJOd5BMIOvEab1kNuKpNDMLUoq1BYq9TU7iwTJ31peHOQ3
fpsPT7i1m82VW6hJu6HHoQoEOXkK4hKU4BsqZV0hgd0kqMVyJYdjjxl4ltmh3/QPPsSWxBFwlP5M
AdS6Tyyjx5M1Ekeq8R1mAtWm7FAMZjb2T0F/GxqZoKEQGuEgp2RTJkQUt4AhzoozuvKb10gWtWzI
XvcYWbYCGkC9PGIMaQUb0iHJ+JpS0RQfuiQsKztRGt/a5ao0wnqwaq9Nn/oe0V0uebX4JTJ7aCUm
XirSzupj3fAOqpoJqXmTtnoF+wNzTi245kGT6nvYCGHsdD6M9h20cPHOwIriN1Q0tX+b9YFVbtI2
Dib8NDY/+RLyGUYEOd32stSYOKqg807loROwtaFzBYD8yn/ThthNbKp6vbWNU55Ydt+D9aPHDKWY
lqDqSNdBq0XXxvmgu7hc5qnmWODdzZVfjMjI9BSxBJVhc/onJVXubGRgTF2DTsVlw/VUQnJMFaK9
btayupErczyGMNQA1y1L8zetamnlJh9RxPCUy6xtThdYDzy4jCS7MCQWRCV68VFPUkQEdeqp+cbN
4zzaVNiZ9bwtA2mAE4dJu6P3ARz/JKjHV8katW/xIEE1hloRXwcejoubNs3DaINONH/xu66zXqIR
XeM31Q1jf1PLbvSjiE2JXTCWuryDHJFaN1lJO+SDSU3eoHhmJCV0hIr3cxknyvfWrWPpqshH7hrF
6gth4+pi+AMvrrjdJYMv7oHOqEzlNJMIGU6kw0tX5d4Cmg6L4ookwNBp7KFKum2woQeHN8ngU+FG
zUChICg+VVKmPsdWE/7Kat01na5qRiqdKAIV2EJS8hxZ4pjYXSLnvpMoKaeEQscn2u5g9hbaEWqk
yBHqLKl3mR9pD16TxroT6wosEn3MQ7W3uzBTnHbw/Pgmjeti+FLrUiRLjpnUhbqTZT+l2CTUsKau
oECL5bZp45C7tOuDz8JoSJ7jsc/G6KnTLc+M9uT85LDbImjKnK9YGkpT129G6GrlS+Ln6DFt+MCS
P7AWS3YYBNW2uesx5LgWqjH7TidAqXJ6Wi6HG0MroghlM0RYTpy4H7ZpkImob+FVGULvwETodG3D
O6Tz1J0lD5jo/p4a/n/Q718mmOy/xvz+/d/+17//7/95ymyc/v+/432SZv1DEkk2SJgnTG/6y+94
H9TFf/DAhVWomJaumlPylWZl7f/3fxH4b0ix6fqmk/KSZRukf/8E/JQJ8QPw00iJedLxBvkLgN8s
AwQ1NIhtKphnYb1izq2GvSQzYH118tH4TJkQ3BqZZfec5Zs02p7MyQKgBkx6mn59iDTL9UbPVSMD
9/NjZEp2IG694KDH9uhk0idMawRVsy/Hmz0OP8SbpXu9NHoIGIhXG58RP1+38QYft78RRAMiMYDo
+SLWDFrIVTXUhGKQjqIE2zP+Lic/Sinc+dma5mCWKb+PBugTnofGR//dR+EkeUUWGfRwIeVjWpnX
BdvapKYcrTnWLkQxyJBVYEL+Z8xBtLjFVgbtrnrEPaj7Wg9u7sRiYJBZVcr+8ueZPXCmAREKWELR
NQDnOdBs9GWYenGpHosO8NiAxYoC3XdX3msLi4CnsEwWpkiiqs9FDy2mvhJPD/VIPh1slFb72nhw
psbczG8HhCUry2GmTzDfR8VLZlInqrKqzm2RUf8KhSmb6lFXqc04Ap3ZH9FPIfjtgx7e22Rphx+B
VkJ1on2peIgir3xtSi7+TZVZlbb1Os3tECaMZeygBzdem7DLvSsJqr1vj7Qp/EpRaHQCRQx/Ia3t
gk2Qyu2LFxhyc9fSeAjbHqrU26jnjyvDmz/G34eH0JwaAfw4ZMazPUUpFFujsVGPSkAXrxp/CDWi
84UvmCru9AZXkQBfpvlO0XI8xBWAR1GiJLq8ct7xupOH3PQrIGFznk4lD52ve/6Qg+uMVLJlkmVF
kDZyL9qqVUPcG/AYH8IrQSwor0I3tsRrvxzXtvzSJFgmGYwO/qsjN5oOupOtqMJ3cmtl1I5qBIim
ePlwn0oPVVmNKB7q+BjABQPyLzZgm9eRUCqfNQOt1sokTNWO80kwAdQtmZsAgFadm4fXpkwzj6DR
jrIUFc96k7oQ/MwXUploH8hyR095MbpthrHZoX/E8A2Wyr7q47/WuIEVz53GFQYcwqKHPCqfz0aO
QlPpzEy40aNB3w28G76MGrLvleFOB+nZcAmjiQZHkw6ES3H6PAyJH84PciPc0GzMcMdDb+Q/rUgY
bUUXMa3wc7uTTDLHMrj1vlyO/eGkmkJLIpckxwgI1Ox795kEDI6v140pHUrS/U5f0Xt9OKTOA6iz
S2QYvVKM5E64keX7ZDi0pdNY16K2chTOKgnThwKONUH1VUWn8Dgrn2WxIWGVb1k3datgBRBoX1TE
O0EJGzYM3WjvmTT+vDxzCwM7CzlbG5VZlglSWOvGQEn/IsmPZvRYKY+Xg3y4s2bjmq2MDsF4C2/B
uvHE7136qknXXbxSxloYB8kb71JRk5i8ea87unBUkQBf8CgIoxN6MK5kPEC8+1Zpry4PZmGtnUWa
faSuCpG14sp4nEzYMs3cNUH/7XKIhXUwZaJUQ8j7ZHHurY/cA55FEfpHXlA+7Ovi2oy8apuCCkVu
PtxWfvDXGie+nxHTZU8hCzxe/uCy1cZDA0m9JqRX7ooBnpJu/LViyrS6z0LMlhp+aSi70HkfywGO
uWKgu8+1tZTyQwo7BeHncwZZGvn3LIg0uk1J91r/yEZ1vfZgCruB67xmGfAANosvtamsHHxLS88A
zkfPJBmyOW+E2GC+IsfAI0dPvhU9eVp1QncfwEK6vCqWFt5JnPkSlzCeMVoQ5yPecDu1k3AjwQJr
JciHx8Y0f+SVFvJAE3n87OIWY7cMMMH1j9JnPYUMbUNX/tyGww47EgGBwOUhLX6tk2jT1J7c0/iG
GGNA375j4iU7uUkOUin+THhMZxZ9DEBgASUdrTNWDr33m3d2VZ2NctqAJ3GlQW+FCIuvY+k/oI8C
WW02XnHAA8WX5ee2AKj0QDek0g6axkmiGz9+8/x9UrlOIHzvytsk+NG1qj169a0Hz7PLtqEeYbEM
SKtouz4DxMVlhoZAXrlWsF9cbidzNn3Bk9+O61Rh4rvsH3ETvkJetWcKNz0Kai15vfx1lo6h07Uw
u1U7DR9dEDb/6Df3pZh/Kkb/pwdwGPiyLaDtuhztvWvFh4+CvQ3iPl2U4cefD6y1GuxJRsU/tugC
RnNfZb+s6ruEKmAcmhelNb96PEj74lkIN4mGhvQedNr2y2GTAeE26SFs7/VwoFko1kHGlaetCX8X
rjHDOPmBs5l3KfiIpWlx8mexRVcVZfzU9KKP19Cwdi0v7XUoJ5pp8PTiTTnbGIGIt0eO3cURMXW5
aTQKpo2qrrUXWlpKp1FmMz60OuR1rWcbBK8QM2874Xs9qIdETlb2+eJwoLboJJ88COb5eBhXGi5P
7LdIxCYCxzt5rcnN0rcx/xmB98f54glEzB9w9vCPtQBybJW2Wd7/nTzG4FvABcASW5SV2VdpsnoY
y2D0j6507w1oQsUCX7h85dm9OBS4FjL8M1he845GOC2kSo6E5TgtfaF9ysfvXb7yNlmMoSsWmAhV
Rcma/n5yiKCtEfUg1P1jmN66o+JE1S7UipWL8eMzjMsEJtw/o8zmS1HQjZkwY469nIqQhFV5U+me
fz3SFQeNn3yrK/lzHsDU9LQXraqTraeU/cqvWDrFTn/EbJH3mgc9XWaoY18JuKCo1mbo0QQGeILY
FK+2uKesgTSLMQ2RF/hUNEVDeD69cGPFImr4hNcJktQ265GQwImXPw8Plw/NxR18Ekg+D6T1elO2
2KUdmxYGr/KqgQtxSUEDXJnFtUCzFD6cXi0tPrUYUH6pEVb1mA5MtYQ8314e0eLKNFRFfH+r8jQ8
HxF3G74FACnHVHj0QmNbDo9CsJYALI4GqoBh0WyYOvNsTTRyoaC0CINjKP+CM2xPzpVmvFEptV4e
zXsfmvmlZsJ442U8kfveyZwnG63H0NHAQis4tnBPiqHemMmu6G7T3yIf+CPd944I39lCDHpVWdCq
Vz7bwmyaoGoadBiyYrCQ89mEpRwGRj8NFP8n5dHn/bV2lHzEeuAOnsaYLQ25FOu014ihq8KOLNg4
6EOwza/qId4PRbUT4p8Qx1eWicoPn80r1DfOYihpJqjD7GhpDIyyMMYKjqbb3YeFRiVM91durcXJ
Iw0mDLYGQFnnk+cixhSqNAmObqNd8TQWlGhbumusyMWRnESZnRUN5j11r6TB0XdjNNtQzUHpLq/C
pRCgUNJkkgArd047yorW70WrpgeZedukJR3b9ZUICxuKh+rkvABOTK1ktgaouccejl0BDlJPgXzb
9dmDL98qYrwCLC59Eo4GWYGFPXEgZ5MVKG7lx6jqjiEO3MmD0D3Wq/4uC48Sii1/xpjtmayi+hHG
anBU/bE5eHQbcJpMzXdA+ockN76FtDu6F80Ce4Vo7fm1Nr7ZPNajWAgNXMBjZd5Z7VOovdTWr8uL
4Z1OON86p+ObVsvJkTSagUTpXg+Owk0l6Tttrw/22GL3glHwWzIUGPvt1AbzB6w1KVlfjr60UE6D
TxNwEryWla7xOyVABxvDstsW2rdJ3WtFP/5GHNJn2PZIbYFVz+OoONhEoq+RRD3rWJu2W3VSYT78
jSAUejBWJcPA4+Q8CDRNOL7TpagYezXa4SVs3MRrS2Jxxk6CzGZMR/rtK6PBhThY3VarggcdpR9F
90hxgl41/8ZOVnSL3IW7V5bmXvdGpApIfjlYkf7YNGza6PUhLtIN3kArS2EhSaJCAM0L6cEEOs2O
115Vi6Y0uDcon8OdvpfDztGDZoN7oZ00K976SxfxWbTZySENrltgp8sZWG6Mb5MjRhnfS6NNgcmv
bprJ8rB/7DC5s4yth3fjMKgrM7t4rlBFE+HSwQKdQ1Ow3yNXMjgjew+8QKZ44jQDfF/sCdVNKVmu
HRfKuKHZTrfL3LxaWayLR8tJ+NnRgtOhVEvTdAtwX5vAQFv0uArDvucz88MFsctUrjbgoM57o4+J
bwpiU04HNF4zwueiDVilt2HyHHC9WeU341HKrsmKNtTTVh41057+EFsSFRjrmHIjeDnfjo2oA4r5
TXB8GrLK9pH44u/rZNGN0StXivE33mmTG9I/w00b9+Qoy8LQS+KScGIPwci4j8u3MXy6fMIsfbTT
GLNE1aPBpCH3xMjbQ5a9Bs39sNYJfmkbnoaYnZSm4PtFgeXjMUegfZvKW4Sx5vBWSSvLfzFPRE7F
14F+CAN9Nl+uK+GTP7D+K8iHpMQICR+8HIZWI/xs/PyIFYKLDhzDoWhFXLMcWmZdytaUBc1D512s
4AXCtZrknnKtjwl6qa7pMUzJzZ0hxi0axqLcge9JyEqrbqcnibeyOhfvXd41VAIRbck08j1fL6EQ
B4UoiYxfvs/0IbuKmgJTZeVnEpS3Ch9AEcbrCTZUcnEbC7u2uw5ScaXEtLigTn7EDNMTcdH0ArUP
joV0a+GoKVb3q8WyxX2IpxZWXNPLZw5Umyg9WyTnJFClFDm0ZdCvNd1Lt008atdR3iAdHoYbzDTU
H5d3y+JSVskK8SMzydhn97GOxiBrYwLXeYxnBPqRUELuY6Z6uzE8zdwERb9Gtl/+rBoFdxGFA5Rm
+fyzNvkAebQpONY14bYpHqN2LyvbrK6vUANZ4JGN+eRG6jaQ4i2o0rZ9uTzopeRe1dRJczel93O9
Q1ebuIG30ysldG+NWqUPwlpv7cVFcxJitmjMMMCYAde9o5g9jTl+TOKtoq/13VpcNX8GmcNepe+L
suETREjyZ7LTMPrSGw2Wg8F9G/yI45W1spRWsTjxcEeMYUrz7GN0XbUcrJwxJYdxoFVJfABt9tfa
aS4uSZ1kChEVRfj35ionl0QrjWbh6izJ3hxsaFyOoX2PtRTPjPV9tzgkQ4ZwQeUL3HC2EqU4LAds
GJk6HCeCQHbq7FcuD1utWzvKFheEwZNY5oNxpM82moUkvc4rjvIsrnCK++kPV3JzZWo3Y+w6NDfB
z8O6CerUVnXHJcPSEZl3w8/LC3/tR0x/P5natDa4TCQ2Xhi++iUG/MFhDH67HGNxUYISTSAABLx5
D+PEzH0RCkdwtEjPNHPfh5LjF3eef2XktHldibY8oj+jzW5Iz41GDUeS4KhN5ugltjJYS/v3l4e0
eF6cDGmeUqRqHAUx366Wcahxv+P7bF+OsDZp099PPoyhQG/KKiZtcvHQH7zE3eKZcxW3vWM9lTCi
L4d7/wgf8r6TEc2Op6Y3EL+4LRhb6CII+RxFBU5pn7PgeioFNcEhp+OkrYkPoZbsNKWhPxgmK6zI
aI3yszK380Ml0iWMKBJG7sehExr3rrumx1xcIiYFeuwCqNbPoRzY/LQ8oRfEUQiaX1VjjNejruFZ
p2QrOdPiYXISaLa7iq7QIPIzqX30KiWRgz8sHO3EdttqZbmsRZqtesktVThyREpHbV/IGQT1e2gO
mzR7vbxQFr/OyZBmK99M0wYBTceBMXqdHehveMCtrf217zNb+4OadFnZEGM0HhNf2abVb7SW2F4e
yFqQ2YKHI2wovsgyM/kokfsLxsFqErf8VTQLZJe8wpw3rBRpXUubJhZaIsW7Lh1tIfk1iP2xDlYW
2vJg/gw0+/yKl/oW/k4ADoV+kygYYplb3E5WFtniPWxOYnDsZjW0kednUl53mLli3sPjWzNgcSmG
DfMbaY2kbcs4kG4wbg9XDqblkf0Zc1qPJ+dgRmuSFoFmQHHmVZSGLSsuxyfn8lpYPGxhOUJx1kkx
5gcCpiM+L/uRV0X2K8KbR2/3avDWiogKrvpUvL4cbWlImsyFD/VdR0Qz/f1kSGkdNqHVW2D9firu
ikxQN7kbdrsqyuKVUHMh78QXovyJcTBkUsDlORuuaqKyUeFEQkka95VFNwcurSjeVn62y/KdVV9N
j8guqrZRO2yM8V4zmi91ox4qsXYiAZuvsR52l8e/tCs0/IohmsnvLhzn45fNlqYcEb8pCHr0HN+l
9FdK0+6+2V6Os3RU4aUG3YfiKXzG2abAWyin1WccHmPvYfB+UQS7/O8vrZrTf392FIa+C/JEv50j
bXtMxJSKFNmR9w3tIyoUWqlFm8vxFl/gcLuhZyLup1IwC4haRy3GehoQquyrsohUpGu6Yod9Zuw9
eirbVWx5TqHjSZhjgPY8WHB0L/+IpcU78dughgE7Ytlw/vEUI6rp3sagJe9J9kT0SQdBf7ocY+nD
YdWDKQJKEo6Z6e8nGyTCzrEe6SZ4pOfGY8Vrf+rNtdaTcekw40jW8X2QDfGD+UMRFMOQIVE/FlWK
uFT0UYLCBtpgpPejoimRE9Mc5m+cM5RkcdamOAuMOFuR4MLlQD+R8DiIt1712GqxE2Uvkps4SYIF
Q7ZyXk/fYp7TGRNzG58CTUXEfj6PQWxRo/Cb8EhPiadcseXmJZT3fboPevdOyulbtMZWWIyoqzLS
YyikPNXOI2aKGMQCTnPHttqS82RmyrtlqJ1M9YBMDczE+mfahV5dXi/vBgjnA1WRqbMnsJmYwMQZ
Ll1peZL7vUeh4odxpcabIrmhk0/zm/sGQtNLjtUfiwG6n4MSoY0Oo145PvQWbxWO/7hy+SG86SzY
28z3HJ7qIBPGuVf4R2s4NiJWeysLaAEaJgDyGN1ksBPF+XyCURAWiiHDk4w6nhx1sMG8sXTv9KGA
Sf3Y9W9DmjvYFzn4Bn0aGn1lRX088ghPZVLC/QJx+VySUOSGPvhj5R+5a2wvKu2OinxL3616W6sv
1BVX4n3cpEjAyCM4vyXg6Mkr6vQkiI08LTE38o8FhpFB+52+bCiaf8T6lZ+Eu8uraCmWhuRoMmgx
uZpnuyXOhcSnvx6FqBaLxuTL+FUwRqjQWAD/ZfxQpewKMxRaGgSoOQXKokecH2UkAIL6K8J40YoP
+NivLJWPWxFvDE5PCBN4hnBWn08dtudCMCZAQXVAeSR5LPrQsV4H/VVI3+RvVrfyIl5YGYTTgM64
1ae68nk4DJx7rRqoWWQd1ryCsFFcdLRXckS7S4uE6uflj7W0Ec7iyefxBBgpQVrxzJf0+Cp3JafN
tevYN3am1D4p8Ia9/tdYfxeusXG01xCNBbxymtw/Rzub3NI3+84cgE0EX9gbJuYII2aARn6ogkMY
ubdWo22r3Ny7XX0l024kbzWHN8DK7lhICCb/EwpEaJXoA/FBXCa6ZqZNyIpu9dd4/ziq+H0In4Y4
2FU0CFCUl6Hx7FZZuzs/JgFsSsuCrQ1eSl45baWTC9pNRGlqRMkxp0e2ie04JRzq3GtLeAGUgEYP
2XESJIAvztcwcG2AJB22+zj8FGmNuMn9wYmwePdVCQtt+1G71ndji7O/nVUrxc6F44BjFvDdgMPN
gp4W/MkYpwOiGLwA1Mr4gaG6HYdfy/LNCu/C8MfKWp5Oltn1dRZqllOZRkMvuo5QRfcaDm8ZTXyS
DBH9gzHuVP3gYpOdfVuJOe2PCzHnKAt+7FJOMYX9GlV29cnX9kF2E7q7/re6fPA1vJNU5GYgaLuV
wEuDpYQE6gLoySN7Nq/0bGC6e7aOHx/V9k0sXqO3SqSXZNQ49F5TTe8qEdYe+1NiNR8tFl+Tvx0K
SR4D5x/TzaSywY6cl2u5nYBd17QQ5I6OnK4cgwslcniQJ5FmuasZVSO9HABi6BXgoGKk829aylue
XIqFZtbJhNgZxBs/9+9kOdn51oM79H+Z4DM5U1HIQInCPn0/Nk6Wbl+5YyhOo20FQXJKoctt14Ag
grdr5qx8zqWjgDeJCHua4xC5zfnMDm414jowBEhpM0elk0lMa5OEUu6+UFW6MJpPkoq61nA3hpps
pyqhHEdHn97zpew+Xv4xC1ce4/7zt8zmXpfbkB6G1OXol2LnqWW71mtk4IatG/aIvxmOxM4qur02
AdPfTybbQpY1Pec5g6Xo0cIWt0uNK7N7+xtDwxMTXRY0Ol4t51GqXNcQkVhs11Hal+ZOaaxNXdPQ
Qy3fQnMzqooTNuL+ctCFbJanEeUdlF+kmvOKb5a2jS76EthLjEyizVUBQwllzRxpaW+eRpldJnIm
ePSiAHyhf+Ou9uV9U9wreEqv8gAWA0kc3CiTqZ6L099PvlTSa23jNgLLAyBtC50v32Wa8YtGKP2V
hKfWSpa3OHsky+r0FtDBe87D1aNmdgUNF47yAENmvB+yZnP5+ywOaFIekh5rKD5mSy9qcPIrBM7w
BCtxRbulsdlW8A6r6OJSniFP1bD/DDSbuf9D2nc0x61zUf4iVjGHLUPnqGTLG5YkyyTBnMOvnwO9
mc/daFZjbD8v3kJVfQng4uLGc9pRyKaBCpJCEHKmoVeGsgNixzWqBK5UAww4moaFaJEPpB1e/22R
jHoMihZUDX2H9QnklIsyORUA2pSCkeNMzR4X4iqkpFAHBk7j9XGZBWYFfQ2TM/CnHAzrgK3Eu7+S
GRcZ0xuYRKTBE4ADmWdeSao+wagIJh/kzEWR1IenrEvfkyZaFCg3GwPnqaXHzz56mBYBkB966CGO
UQ8lAVmJYmBygDTeCJ6DadX8eSUFs/8XIhjFGAWlIxjjjHZj80C6wa2DxJZH3ij6rJ5fSGGORtEy
URZyTAKAJRBLMIwzxjmm4u3+8dBfubddjGNSwNkF4gDWMsiVHSelVw7beDgAIM4BE+N9WbwVMaqQ
WhkKwmgr37VFvTfJuMnDz6H8JpPq4S8EAUcF0BPoGRK/wqgLm9fGQic1Im5PKY6uWr5Io7IHoNMQ
VBxHYFbZLgQxDxTauEAlTsPNWirgm0s0ArS0H35WapxXafacMJ9KUaXppCi9yBdLqtJCsrIY5wRc
AAcMWTGqhE8NQVlNzcNf97dv9speyGKukITG0QHIoqirABn52Ge+CBQn89gY0mdVG9EyS8d3XZxy
zs2dVQ+g3piwR8i1splrqZbBxgJq250hNjlI7TErkmf+Y6ZqGP0H8dTfmD4L6QhDx+w/oLGvd7QG
06VaahCXGMi1aqAFWnQY4ePo/JyGIHNtUgxEvMJsQDVVfgEA/OS/Vj/c4UY58604TwhzsaLYTDsg
zqPGIW0arcIM7F4Ht8J9rZh7KujgBDJ9SOHAMbreL78o0ZtvIddRG0r5KAH11NYEknMC0JnajYqm
3t9imGMhQas2I+DUdpJl5auMlAp67ZIfSUXSRZJYBF3F0ugG1dR6A0iDAAQLPhAQk4Zupuu6100x
YMAA7LUCkKsF53cCoJyuc0dXqB/D2s3Lz6TKfHEfh0DW/2sCqmQHjEPoGmiAzg+gCkUDE8+m9bcg
SXIQ7TXcHNf8aaNpSwGsMEbEmB2SSj+xrAgVrdrDoLUJLoPn+yc9Z2soMvX/E8CsTdEAZBNNyDLB
4dmixdD0KjXzDK1Lkd4Jj+DF49z8WVeL+qcA3ha/Mr3Xu9mPKNkF4EzZaUUB8LtWyN0UjPW2kPWx
F8vg9C7bIHMyE0Fd0eTFa6XlvCzz7LbCEsDjA7korML1NySgO2tDX8brJP3A7KRFwCkWv9/f2TnL
imw9xjPRZGyYGnOHsgBIIADYQxEQBJPyplRqV0Dkn/1Ax0JQc8rjX9nHGx29kMYqipWDk1eB7Ylk
cWH4jjiO8JTHM4pAXgeqEaH6kSojnLIWAIz1+v5SZ82FBiwXZGOBbcCiw1tSVISZCpuUgZDGdMBI
8W+/zyzO70bcDQG/P/ipK4HufYp4zjE1mzf7d7EERiOEYQLNeI8XQgVpcyxHC1na1mO7IuJTrrxo
g811Xmdv3oVE+vcLq9JoPRGUCYsi6kcyAIzWCmMXiE+ANQ0/ibS4v4WzGn8hjfH9UlGQzX6CNhI0
L09ldaSPRhtUf5GYwZuu6kCGANKOyJ6UZHYi+ZpeiN9K8k7I5m8mQvBqICkMrgxMSABP43rj8DDE
bTXCZE2hixLcU2a6Zf0EMPT7OzZ7pRApoSGcpoHhOFzLadFGkYQiEl0JabcN6I5I+jTpaNhtdBtk
dLap9IBTCJGiiNrlmJq85PDckSGRh+oteERQ3WSOTNJLNcp7RPOa/CtBpxOKKC1E31/ljJXCr+Oo
4LWgrsbWuxQljcQsh5CqQ0lNqW3QFyVEcZG0cPMQkJcZx1bMXDQIRKyGbhS8AKyThLaR0fAlVKXR
AucQnxxVES+qDBjB0XrRtGjTipvG4JVt6fVlrjc6XTGVj4Z6EKKwDg04m6qy1Uuyqyzk7nRdeKrB
6NwIpe9mopH8eagAY4iWdrSmAINDYxIjuRoPiTrEX30ZCUqUhbTvzfP9g5sxH1cy5Gvt1EiGIQCf
kF2DAuWo+pvYGO1w2PftSxWZ7n1hs1pC6xRAS0MxhK1S+j18OCXoyE6dvur4aWOXGugUZfAAL8Dz
/iaUYKIGONrnfbkzVwD9tL/lMm9oo5rJZILpayc0jhrsRfOt5gGKzInAssAXTCGUbiIRoMRGopX0
ZGf15j7wmy0y5t3AaYWeeSAREVACdBRVMDHHrKPWu1a0AggxZHTpfOYGb4J8Tr8xXICBV4v2j7N2
d5BqDQOSBtlRLxEQDdFCRwdm5j/cP485pbsUw7yStZL5CNzQ/RAlgK9JFmBllVdRlboq+X5f0pzG
XUpiXkek3UqlAr73zhgXQldldiKK3wcNdFsdGNrAVqf8+UijCni431tIv+jiPc5UVBFEUSU7xXrT
jL0eeV0JXGIePhNvYdQ+XoixjLGp4S2SXSCt1R7ISUK+o8me+CUuKzspKo69ndXv38tiSyWkU7TG
8BXo94QqreHXTk0xHtv01/0Dm3susX8oJGJwCek4thFvijUrzgQfnTEZOrSM9BX0E2uxrw4kbz7K
btGJn9UnOMwAFQvI+794xmhnA3pQAYeGpoPrXa38rvJBC4BONRNNfjVI23Upwxg+SezCwLDaBAyn
j/sLnj3IC5FMPghAW/7UpxDZS9IxaeGLZABnJEDyAJGjmhReGOR/YfMvV8mYEeB1ZkUnx/Eu1olT
hHqwqFJQ7eS9JNhVmKzSvos5ImfVB94cDdSBZcPWFYsJgLEVbSKWE69FmZ0gPVnrnELCrBDMYNPh
KMz4sthog1AXGFRBGUZt39CzGbbP3LLl7Gkh7KTzTwBM0pnbnRQhASguIr4IjNnxiOEy8d0vEHWi
rVFeyT7HA5i/DRfymGsegxY2y0rIKyJyDsrengoQhO6laNHJtSf6YAhU1nHyWvDi69m9/C2YHauz
hFIEkIOChLW0zlTMKOqmh+L/6b7yz0tBayF9MnHfmO00m9SvIxDK7Rrkww2wyoJ7tFWX94XMvZqU
bYxOKuHpZAfnAd9nRE0KIUSTKE/FtlP9t/si5tZBG+qQbAXsCRC0r+2GLoc9si4QEaNHfszeVNAb
8xqHZmUAQAkzBfjim2J1pqV5q0URPN5mI2DSLx0rmyD7fn8lcx4A+o3/J0W6XokZdMCq0QPY+eoM
SgbwlwNZLt2AQJnzoHyNCrK+9KUkxtbqQ+IDbbzBQxkG1VpItNQe0Ei2atpw8KqoqNxAaYyzKABR
ERQW+onIybnu+1ejBw2OEEzDMpdAH1CoZu6GY1SCbamd7CEUAatcmd/ANIsx+xyT9bUSWOuSgJkE
NG3h0hiadtegdR/QnQiEuqDmoazMH5UBngeAWaMdjwkt/UIBFA3yz7sJNERG0njw3COQPtw/qq/u
oZsdxHgt4leMOKP37/qsFH9CPBagzVlLFmh33ljK6JhqSudAdG+UybOcPMoq7XpGl1d1DnXyIpHS
6fSTkr2Dvs2d+nxd9wfgIqfmGU31C1F+DgTZ0TKvSQ4CcM7Acxst7n/2XLoWjFFoF0JvFJoh2Cgg
JUCYAL8gnMxiS/r0HHXo7p3ytRYSVxyn3UjCfZOiRzwrQ0oDAxjlvF2WdW3nBthCDGUzRmDzKkeR
Y21nj+3iw5hbDMIuUtQaWrb1dnAGUtjRBhTfq/vL5wmhf7903AZiKYmCnu06iRzhpRw+M5OTPZk1
eJhMRrc2hStiByZLML1DXyr4hsMDsYgjihxzN2skLgQwawjrsh6FCAL6BOwtZ6iXLD/Gwcv9nZqL
EuQLKfQrLnYqJ12e1QTB9mCus27TDxtgOiQH0nAUcu5Nv5TDxAgVqMagTDBEsnYwBHdA9zUAQSvB
Qt3gJzTw/qrmEtfoBwYwANqOcAHY02knE7QHJbQMrpAiT05vYH52AIW18FDX4C+StgjyO1Al3ZdL
jcGNsbgQy5xZ7gtSPoFiGB6sZwLGUoVDaxfT4EihYdeK5egDaMalktdbP3uKF3KZU4z6yEximsRQ
/KOIzicsTMJAnGZ5FTzq+2uclUXp7iiZAOAfmccLzDz+OGo4yc7YJE3s2zGInOCwrWo/QsKXB/9L
t+xmSy/EMS8YMbSoUysoqBW8oa4EoIHnPD3fX9KsB4hBCEAborcTXA+MkbeqVNXyAbMJsj/ojlSE
mwncutObj4nrFCguQbMsUuEFoLlZRZ7vC5/fz//JZt+xbCrTbughu09OIPBeNWrtoBPILsxPK/qb
bNfFQmXm8MJOqPLCwMyHgCgIYUmSL1u0zZ6zeEr/oi8XHB3AUqITT6i0MkGXKoVgJ+qRiNoWWunI
BRCHxYFTS5ndvAsZzGsytUAXTEE0tavF1m4a0xnTN70ibg9YepT77p/UrCpeCKN/v7CVuA5jDiBt
skuN4pskRJ6vGT9FS3fvi5k3Xph+BqYKUAZEk7nNelsGoDPCSFqhVPaoJcfC17YFaBjzfC3E06HI
NoXlpO8csfTsb26aSQHfKIQo2hmulze0YmakE8SWfu3mxHDS4hkYW033NBSJrXS5raAEuJxKXs/d
7FOKKgESzIgrMU52LViAA0MmsGyAVSE1HAMs6WsQUNbL++vjSWGW50uYc65kKgV4tY5ggLvOj2G+
7kuZ1RF0glCYVHAXsJVEdH22yVDh4TGAWdt6FgWbnji1eHr+Nwd1IYPRQ7XEdEM6IEhRSCjT3Lzm
TImIR24MnQEzSf+4JEYdG+TZdL3GkhR/Y/ZvkhvHvJHX+RUBSAuVZmR3dXrNL25W3A5aqIwQAf7A
QfmlAaiseSJZ+hcqQBPx6KdDTdswGUUbQTAa9T3ekqSZ0KqwHkPV+/Pjv5TAKJkcECWW5RrRgvGR
g+Oy949lyfVu5lQZHaPookKPDLCXmedKiAYhEXo891W9wSTyAFJJMMehtOuqiMZGZ0j2UroSxGqR
BQ9pdsh8Hu3tnN3FiBuKQ4AhBVAO/cKLAxvjqQPLCw5MhYIDwR74Y63qteA6y0DcOGnx81/s64U8
VuUTq7HAQId3KzXXmF13lLbYC/nIiRvmRmkwuqeomFIG5hBqXtfrKsHrmKQDAoe2K9zK2Fv9aBfl
Bkk1IAF2AFIMTTtF/KZkrjAAnvyp5XEP3PgiKMpjTw2KsoTKm8xmUop6KgRfmOQTUT7HHFP68VOT
9ossXcXJZyIMtpp+a7I3sTr/2RazcpktHgu/UBVjlAGF0jtqqm6NfiUVvDjgZlSKFcNYE0UvlH5K
JfkEWja80b7i5ro6eXVVqAiEE4ztWE23FktSHaZ4jDYi5i/2sYFqONgsh8X9NbN2hzZAALoL+AHo
baOdNdfHrYKxMRr6wDhh+DZydDOd7FIC5ytIAT1j6Hgz4Gx4AHEWrcnB9ug4WVacryCPEauNdurI
D0UMXVBHO8FwlgvVBvYNeKrbbVjWnED1VihaLTGnrZpo9UWjOWP0pqjvACoRG6eolFZCZk+PiXLq
wZ4WkwdT31g6R97MCWNQGvV+2CYTZElsLV7xyaAUZm+dZKn1ygTMntG5jNcWyHZzpNPKLner9hkF
HscANi48II4N/vKYL99HA6xwmNimYAPoEUc6/PpUrZg0JlHH8Jy2b5p1NExQgJOlBITyeHDabhUO
JwA02pkUu0J6FjOAawNmayEPsl1OiM/0dAteBIuPnk4Fsx+G0QUN5Mvgfwaj3PWH5W1BMI8j+acY
HQqNvxZrtHdslArUnw5GG9ZJWQEuL/2uLwBMe1/Tb6bXsCk4DQhF3Qwt5eykUzcpDXyTALgirfyC
ylURO027UBTFluK90Q4e4nMbCNquaU3LPN1r0YmSXUQ158rdmFj6IfgIkNph9gm3gLlz4hCjGiLF
IPJRJVfRXkSEx0X1mH/IpRujJG6DqNjpwDLcF69G8HF/G9g0BCuc/v3i3QJBbAMs3iw4x5m5KMd0
4QO50FJ/6KnvFFnoSH7u3pdIzSZz5qiw6aiJoB8Z3JKMWQVufDikmhKcDR8zZXIEPFLQv1qroewy
juLP3HTTwMwRlEsHnhCbIFfMeBrRsRGc9b2GGny0zoaD0Vt2osdeXr4K5j/KY5amkqEKp8wKzogK
UrBOu2W2a90UJwjgSV5z/00iloZCcN3QOw4sNNS3GKenyVDfCMKGnKfxEKwSdT0Ge5X8AjwoeL6f
WvVogGHYLxajHhyS/jD4jjR8ELfwGsGRhaUFbOQCHCN+75SF4JT9chRBtwP+Z8JrBrq9a9efygLf
aVbki2bcknP+Er7iwM1T+Vk+D167Tjbmqnn2PcLrgGJdQmZ3FMbK92akDVrcEyTvX5Vg37af99X4
5qVklsTY1EkdjFr38ftq5yO6LuGmL8rorWtf/1wOWn8QClIyTMz4XF9Qs6uabJxGcm76b2pVH8yC
csPoaI4MeoGTimad2K/gmnaLIejEu8yiwWMYALQEsY81gRx+KaJJ4knyS4KArchXaCjs1qCn4XhZ
N8E9msTQIQbEBEovRQvE1wsURzTZl4o+7Vun9XqvX0I715SW6JhywsQbc0C7ZABgiT4TESNtLO5z
ClJRI+oCIDvagzushUPkmAtxFXEM3K1mXIthHjWQDwL9ABxt+3YzuPEqjlCjva8TN2OsdM+wDoz/
oTWX+k/Xe2ZFmBcFFZy4b9bWgriBbdq1+xGcnI2xtnY/70ubX8//hJlMCBBaSkRy0Nju41XoWo68
k9b3Bdyq3dVq2Cg0of7RKH6dS++FjrmTXYtzJjeUqMyOscjUpWhNqOKF4t54bHI7LR20ckQPww7b
980/Ro6PlfVudAq34aH/sM6+3a+JHSyMXcu5ZDcv7vXZmUwWsNECuUx7Iu5rz1pQsdYmcg3Oem+D
JkaKeq0hfaKZdUp1vXF7DwMQC9NVP2zk3h3eeuZv1W/1YB69PPDTtiNYz+gEW+IKjnGWV4LLEzNr
Jy50nk0CCkmtAm0EJ1h7nTu5oYMU6jp765Y8dbzBq2F1hbFIXSz1hdZBkn+2VpjewCWWbHhIz8XW
OshrxSkX8jcfiP4uj1+ZdxMYbywoQHsYyZAsO0hGbxUv4O8jT/8Y2zGVXVymA85rWliLdFgp73C/
nWyr2hhGtytHP1gnZNwpXRx3ffNqCd5eOGSgE4fXcq2WZUbUCMksqpat529QyFuXLlBBFqiUcKzK
bdhFr8CFLMYDkGUUDzJQJOzpIY5evDJWaJhdhStAF7sJx/WjWn7l1TLCGHcg00xlqgkWtn5Y8V7I
myiJ+W3GYlRqXJdKgN/uoImRl0Lve3fwHMTlbvTtvi2ev2YYuUebEZIAwFm8PiFL6VJByEpxX0FY
4gZesY1Pxd53eNCBXEmMiVKFTphCBZLoBatt340cY5NtfId3q7iSGBMlkVQRS7qm3uvWtR158Add
dVcteUNhs7bwYvOYp7/wRTkJxoLaqMFVHfpcGpvm37eOtVBZO+amhgV1brce1sRtbOmXQzxeyyx3
5xiDZA2dJREFC6oWuV3atW0dYkdy1BWvDsfbOcYqtYmeABYCK0KJYJG4PgyD5DRnHp3JrPH7fUAs
5ppfCC3yx1jP4NLHV14Xm8rhWZ4ZKw50NTjsoAGkM5vM6RRmB/Q160uxQ4dAyLhL/+KaXslgDmYi
qha05pdK1zZx7ca2UQtb817dmf26EsMcS2HFWiRFFT0WsKg7Ih6/fsW1BPSmM8bzUgpLiBaIQPud
olrclzYgC51mJzuSS2CrMUEs2yKUjdcvfZt0wbTXxRnpzOMA4E1VlVssTDnqZ2pXBSdbgWepdUV3
84tnF+bePSD2o5JIcx6o/DL7KPlNQPLOoO/esC5eiy06IBzjLXKBg8fxL2+zfXRpv2WxKfveIrFR
NF+y0kPXOcFDD2sEaGPXcOKd/OgfgXPzU7aTjbj1H7jGdvYwL8QzO5umdWUpwZd4atYTt97/d5vL
RbevnBBxHufJor94oz7AuAdKJPb3BrMIaPEY1u9MbG5kq3CbCk+1B0dxKidxeDHkXOhFo1WgNiJ1
pgFn9/p9bGqk35s6lvZp6g55uBpi/awhBPs+9Wct2NTpWRYWnfJUxyaKXYJtCDwisq+sKLvey09g
nmgpLKM40gnmcjzZSVzrkL3LGOh99VeSUzjmQdj5Tv4u8hrVvnoh7sllHuwJ7A+Z0kNu7QlHy7Ir
N3JNZ9r1B7yrO/klctJg2bcO6sjH5o3YhlvzkrYzzwTa9Cl+o4bZ1JtsSCfJ2PsRsJHtRjsWoRs+
RQ/RA7Wyhlcv0t2Y2xFIox+yA0AiXJ6hmr1aF+LZ50OoEyTcYhx+uNOOjbuvduqm2UWrxUI6LAcn
fAOl/S/U4pxsydHxuVuFTgQ68AtqJfz/Wu0krc9lcaxx5ufW01b1PsSb74NbUYIbKG/5ccJXTu7m
tC8kMiZL1LsxUKJG2ueho8P+947x2C+pS5Otamf0EFgiYSPZyhbdCUsayPqrybF02//wPxp0zy74
8ZE84wpLF9vAokASIQobYcI2WCvtaJ4rF9uxmRayA8hQNxHt7L3+GN1uWThosUVAXyKw4JzEjKd/
9QmMfev9iIArD58wuIkbwlPJ9/5JXk8OWWV7ARdCeOI5FHOhzJVMxuggXKt1YWyh9l5R2PFK+Qq0
a3d0MdzbP1orzhppGHbn7NlmWaNStF4xK2n/Q9mG8MsHKFnhWC5XEO88GZPSTGMNom8sTMF1yg+1
IzgNbHeV2L1bcB2zeeP9W6dZKI2qTTH3QtfVezSu9+FkoIsIy0tPaNtDwPvPJ8dEBIizDDS/0JPD
ZaFh6LCrHeMhW6EXMrR5XjRXURjX0zIGXxV8KCcoxt30YC3+O73e9W1hw2tSkTlGSWOM0tAoo9Aa
MBEtHqJuTTAGvpjcxhXswJPX/sqHERDOGlxs8CxCeQI3Qa6Lu8ezj8LFqTKWygzkKKh0nGq7ab7y
Qr4bO92RGivVFfaSU5+oHbBcgZvMU+hbe+emsK6rjtZ+K6U30zz7m/IAU+gBoP4QfGtcCcCntnBE
mu9Y28bKcsLQ7jbJi165ExB5y842Nq2bHJJD4BR/mQO8tBqsj5uWvWlpHZQh915qr0aO87TUzqLN
exZnvVuMRFsSptrRI8Ii0RVqEZM27qW9vp8+jC+L0W06z7fJipvInXP2LmUxGl4Jba/XUUedkM6V
HodFv+zWnUvtf7YKTo1tLJMDfRYJLrTBzWDNBUSX4hmVN6a8jaIA4tuNZQP0+OvRI5yRMu6GMhpN
dMWPsgwb2jvw3J3sGJ2pWRx+BMe/ioQuVsQ+qbD10pBNkIWqO/Kq3ZPvdvT1xPHJtvp3wZ4FDjGA
OENhMKB07ckkSoIE0yj9d1sBfr6fXGRXPRzeusN9MBchJzU367XBZdQtTEphGpAdn0t7A9BXvSDt
yXr8Nbjyi9Ksn4CMtyx3AigrCntV7PNFuM8RaApLHvng7GHCOklowqCsAOwGt6NvWQBAl/cWboYJ
DQWaqhPhsYGXzqlwzeVrgMv/WxazuWVrikmjB/J+XCJi31vO8AAO7s3/RxxE7xlr+C4lMS6JHKVD
raLdcm8cpUX91j0ZK4IH1dw1v6q37FAuVBQBfIfHBj9TSobeXKyQCX5gZ0jZdlhh5frn/NDBJ9W2
vlv9MjaBo3yKdrP/K/sG0EHwdABBFQrEZK198DrGldbKeOcEuzvmm8DDKS6nwRa3vPh5zsBcymJO
UNLzJgKNBLRlRYuh0We97pY8J3buxbwUwhxep2mgLSyxIHrnqemEW7/U4ODd9yN5Ypiz0qq694P8
a99i5N4xTePKtu/pnAs+f8MuzofxIquxkFGw7sDGjdOpz8o28HJkqrql+i06/tuSmFRyA1gkY0p6
Kgr+f+bUbr0eoO28E+KuiXEcAZvVmSjHy3hTqb8feNQsD45vS/vy2/01zVuNi/1j3tQ4FUoMNWJR
lTu4/SHyMA/uhSs4b/+oEMzrmWdTXeRUuSsXA1bISVG7j0XxzOBcjHap38z7medSrYNwCRd2Q9+0
eKW+jQcapDaok7cIm4AJaP38t11kh5eVzpeaOoRQWnIVkZhJnWkzupXDm8+e87sxkID5S9ATYZrL
ZM4LQwltmKijjDJhf4hXaGbYKe5Hgy6A3n317bdnXDSvfHwM3POZt7Uz9ulKNnOEtaCOqahN8n77
vTgBOXs72bkDd9uBYM3JPOIB/m7J29sZN/tKKnOgwNRRCnnAiqcdyr4x4gwf51jv0tNw0OFkKk+c
w5xpergUyGZ66sbsZC3BMg17L7nBtlgc1yevONSn59VPzp7OmMkrWYzJJxP6n1WCxbUepoMRbsc7
YrcrjXP55vygKzmM1QfdTNSoFdb0vbSLV9ER0BYwrdefaPS1X1/lRe7KGQrAvsNrVVNvfQXMqdO0
qQ4SdORjr10+oBU1sjWU2Ey1PaRl9Rwn8ZJzYHSTGH8EMkyVMiDrFK7mWkaEvh9JGWt65QcEgQSt
k8W2OdAqPbe5Yn49v2UxjwDIf5VMKqgs5ysFC6QVdG7Ds6OpJ9RkXUvgBllzColeVdooDUS+mwGD
NhqrtpUqeU/02gYsgiC+Gukv3chszkbOCcIEr2iiaxIIZV+Vk4uO0DZt41QiqrxXlx0ieVQxkVxb
P6A71pMXyDW6Ip5wjsw5o3Ipkzk8LVYzFRZN3ktH/5w+tC/ZWvQU96mzLafyspfkkD41B8XrV/cF
zx3kpVzmIBGK5IKeQ26UgUUzXtTa530Bc+4q4AZ+7yaj+uIoBYYaQ4IgN07X2abh+sVW9Du7zb2s
O9QAHSzeQRa/LrRvZukCRcfg9Z/P2ZfLb2CeC1/vpAyj7fJedIC0tX2PvcAT9/R96uwSZrR3UcY4
hD26TXg3f66X5mr9zHPRyS24CTpF3pfIfsWHbq3sJFs4dDZYSexhxI3RF4pXOTB3T5yt5ykV82ao
UiFjiIC+VO/7d4Cz2k8Py+UJhYFh+Qj4QOe+uLnqyOVKv6zvxb1JcyhSAWJq9EGB9cR9L+3jj8Rd
D3aEx1HHy1zReHrb2z//dZO/Pu1CdNgoRgfoaHmv2SPqtII9rY9PyxPNgrzlrobk7ZmXNuDo1Fei
/kKkWsnGgPIpNbc9RJKFvG6RbedFEDewDejFwoOBEWQLE4SApGPeRqMSojLPNKo/Cagsd93iuDhG
9udn5VWeLtlvgfPr/kHO5VCvRDLPpNJICokC7CZqtWivyDcl0jzNpnrQV4XDrWjNmqCLBTIx0iCN
gB4pscAwREZ6sX8CSBiuhvxd/NA2glu491fHE0f/fnFusioYURpBnBYDiVQ8qDnhSJgrT17tH2NU
rY6Yee7/X21UHdDCe7mD86I3IFlVzq/W5q1q9qpLJmJzyggk6YyFE5BiKRtBl/fZdyAkBp1bfEPb
bal4+p8CGvynj78lMfYsbvPeUkpIUiQ7nRzM96FvCW/iR/sz4j3Fsy/xxaoYAybqVVXJmYnXaYTm
P/TgieFEs5x9Y0OWug4mVY+wmqJ1MOwzghHmp2nZAbELnpGaNRi/F8PybWhRkGhGaNB4Nkrtej+J
GMy0lcAZVzLvkOYCWsqrhklQgKqByo3RciVJhjrXiLJPib/owBlXuVaXgc08dy0MMkUHU2xcpUgX
9y/XXFfJlVxG9fW6z6zUhFyA+0w7vbRToMmBH3Nh4h9S1sf+G0/1582VgpE2g2JAARX6+kZrIpjq
pThU9v3opaseL40Kr6n+KFNHlZEtsF55ImePUrUo4CBYogCGei0R6CiV2pJY2VulC5gkUXUzzY5+
jk/keeCRS8zlQQDsCtgECrWOHCojLI9qM2mzQtm3vzC6u+pWwkE5DC/xU7xQDY7vO7uw/8nCgMf1
wvqunbTeyrCVmg3iZOlJV+zgKfiZu+b7fU2hBomNVn6v6mYGUQhUgG/0kGSajtYt6o/hV1HaicxT
SKpw9+QwbxkYTXU5pnIEW9xHPxCm6LjbKWrj8WlcVc/1u7HuDVt/vr883kYyOllXoL6blFTZd4DJ
jTKvVD5TFAbNNbg3BbIteXxpPHnMfQ8Bg1z4CZaZVzZGu8ViAV6p+EQeqo1w+relMVdcjKwEXI3Q
R+ExfoiRCfYzO3/C6FTu/Zsg+jpcvNS+0IHGr8m/1gSarm/oJQIXtABWBkf686QzAnP0KmJwHXkl
zCJeywoBrp2gk9raD0AMIbFoJ4CAlItjAnwzofwZBSVPMakGXCsmclfgKQcmEdDKMFt+LTEuSQEq
yNzfa2FrCxXKoT7wliTD7kdwM+PeGdkmrjpbILEtVac2ENwREy+cC397Pa6/grkeGKVqg3xK/b0h
f47xMs+OpcFJTPBEMFdBkI24E8bE37eqvCDJ2uo3vcoLPmaFoN0UfBcgBABL+vVuYsx5FGWp8/d1
UNtdcWrKXWv9cZYK3Mj4T6Oz0xKgDa9lqNooSAlQSQ5mvNG+S8dC8UTys7aOSabbNQ+Lnd7Ya/24
lsbox5hXE2rbUngIAKPntGmGqLFWebQ4M+EpnQFGOQm5VCyJTfOFPUa1CiMih2bK1mn+GKl2grJc
Yo/l6JLiJa0CWw9jz5rsalr3SmmHBhDa4uRIQENLdFRJR15oRQ/reunX38QsvZQLoYn7gByIam3K
7FHprXWQnLuMp/0z7gpokBG0iuDn+BqSvT7SpMVwmQrYjIMZNW5pfCuy3AnhZAYoB6FPIDzIkT18
WhrHhM60lgGoAwzzGM/APLXFImYp6PVtxLxNDmiIWQJT0rPREeOSRbAMPMkVvNo1XTQB2dUyRb4p
tKOlvojdZvEs/TQ5eElfbL7Mbl99C2MCJos0xOw6tGHIQP07TWggRPOarnR21m476V2KQefxU9GW
xDQcE+kaTMgKyQpQ3rLwHQ2n8Y8odc12Kwhejzkr8i3JHtPQlQimx45V6ZLyOGp28kOpQMfmmOI3
K+FBMt76SED5h2sNtntdh1PGXk1QQQ+GrMTloel/oevG/5WOTlYeJ6V362mhGS/59CKVFueBur2i
lPPVEkHMAAwdjKheaw8BGoVcVnpyKJP8pynl8MeGx/tv4K1duxbBXIWwwAB5kxjokBHxymLUQXfH
itdTevsUXQthNEA1ukBPaggRl9oH4JwaWyQeaNiV/eRZmtM2tlx4I8/X5C2NeReUDty58gipmuDG
4raOPFnmRHe3eqHAtgEzCzwTgL4HY831CYl9EGh+XecHoSoXtXGSqkcVM/d9BJTL0U20NeWO6esY
oMUc0bf+7bVk5uD8fmiVKW/yQ2o+/lDyyjPRWoFb08ucF3wm1LuWxJxebcl6VgRtfijihYFKjemV
xI4EuzeXzX60wYx5XyVnV4YufhTeJDwZLOdEoQB0xwKhxiFVX4WmsjtDgH68luAzjWSeXzbzFIDD
+bcw5l0XBzWNpLTA4toOdLVHpX0z8mXV9+79Rc0EkdhF9KYA5ReRJCATrjXFIOVUxS3OK+xLp5bW
erhBrGAAhlcge8l/HPQTuI1Cegk5Bnj+AAG/gakFpMGAP3Mt2pqyVspRgD7407oKBTd9Rh9vlS+b
+tkQT5W/Gwjn/ZlJKiJMlqitRFUISQJ2tXVc9GaoF4fobVpkp3fB6U8q6FA8E8+NvEUyOnk2XJ5D
P+dsXImlqnXh0Yt1ZLYjMYrD2L6pn2mHIU8/gVvj1cJuyld67/kfMlmq5r4/jrH13FE2olej83Q9
4NjumRLy9RYwu978H9KuazdyI9h+EQHm8NpMk8QZBUqzeiEkrZY5Z379PZRx7Zke3iHsi4W9NgSo
2Km6uurUOYPfiIUsFA6zYXXBiqzY5behPew1M070JkLKcwLYIDBB90x6MvoE/QSqmb+J9doJvn28
XX/K/POLaZnGwh/ZAqsRbSEg6oDhCak1gMw7nT1rD+Uh2vzZZDpzUs015Oht+guWeRkaNTxCWjTT
X1uO+BKsBFlWODkI8EYJj+LR1+PBikCq7hfEF8aVsS4aBKkaeP0QpqPH8tpgPzZ+gGQAysjSGWzy
Ots/RJ5vRLJTQ9EIGtD3j/WC+4D0Dp5Y4HTQoKtLeeFSmRhvbPnCScfAib3MZkBpk+NJ3mr6fUtL
p1gCewMPMhKAQG8aMyaBTdEnFpbO+9zJGdvICRHXP/IryMil0PHSDh2w+7IQcFMEO52VvDQvE0rZ
HImOjFka3R5oXxMx5EOAbnfPGvSPkfjPIJ7dpFZmt5/+s7atrPsDXwiC8D2zXjq6URB+0WdaziI4
r7R0qiLS8zzS+zWNlyULeG+BKAcuEjRS888vjgdftNEgCVnp1GHK7QdFDcxIadeutZ+CDRUHS6iy
CGBaA/EHGpuuzWh50XFV2ZROseX1kghWvGFN0ZT2Azn4uryZzOSp0N0e3dpuoq+lFJcH+Y91yiPn
GpMXGd/CulpXZpoV3IkPwnHF6y1UY8GCdTFIarVEqU+rtsIg+V32wpxD9PUzwEMbNlpaD2hCj0j+
a+XZvDgyHqxOOO44FjfiTaCvSuaWJSeeQKCX7rV4TWBuoasBo7owQS2d5Eul2sRD6Wgbfhd9jSXx
fslGZdYHzvT28qdvrFKjLkRBVyap9UIHDuS9aowq2EpfwhkT+hoZ1We2D7djSLQdmNSA40XDyMv9
47boZ0Bwj5lEG9Cc9L7epqEfhXWg4fxLGehXax05Ks9gG1uzMx8K2xmQGGu8+v+HzVl7GhotKhib
r21KWR2oMbLeToOebt60TgmKyLs10tfFqATOcz58AtoLWeoeTIbWY4SxLx00ENjovbcYE5FQ4On1
AfLxpN0Lv3sSkD8Rs3JNLOUBgGz92/LPBFy4mCrNxpSbYFk6DkaFkrX0lOzF46R/aEa7V1bWcJ6u
K09z9VpF2pGazgK0b3UGlwmR5VyvlKDdyNKYQLtT6Yz724W/edtRtqgLN/A4LYKYZemkw0sa/f4e
34NOR4NKsx81sOaIxxoVmuLRywyogknNMXrH3+NnNew619/Wo5X4/NpVuTZ+ap37qvW5UsU3ycIZ
TKWcsg24Zyb4VU4BSO9IvO1iO1IMP9WZ0Z7Qdrcmp3hzeOesi4TiDfJMPEIRagHQzt+Endy2jtqn
ZoH2Z27HK5meDDlp/N/3V+BmsGA+hJ6SzOO0zvJU1DM3VIS2LGW5cso0ORexb2UFmvXa9vW+mdnf
XO2pmWBRg5oLOoDxKvtx/Bc7OBukHmg9mKlHYH+F51Aq7D5HSSxfWb2l8VwaohxfXGNq0xaGoCr3
EuVot021h0nMV6ZtYTy4qObkmAwWe/ADXp8RRQQ1W1qFGE/hFAPwZYGrFFaurZWYF7YCNgIufESb
SB/T7pQLxTgS+7FyxlcxAdarOpVgrdWs+6uzMGlXVqhTWMh9p+biVDkKuCXr6BSaE3LG923cJjvA
wI/oEwJy4MJDNoq/nrImSgpB4qLa4dAq+ZB3pQBqT64C/ncswN4tyXpce7FegP5G13i/JEPNxJCX
jdeqwEtzCnpD1EuU+V+0IBSbdhX4g4TSYRUgOSTRZsMvANx0DzoioraWxL11cRg3fLf4l3yYRAf5
URb1fKL6YIctfk3+V16CPSswBB6FNtSghT7fMMUpyQN3KCztvW98u0mNkXMCdiPxnY5ahKy0JC9I
0h21QSlX1uUWdfrzfcgT/igh3WzluIq7jAVBntNW2qbJMl3+CgTQpwvv3C6q9filUEgggJx5l8Sh
pQrbYnioA3ACeeYoPlQaCZLX+1tFvHUWIOFHzhK01+g/ornA2naKm0FVEGyO5VupAdwTiytR38KO
V6DuMddKQNN2UyIHpXIwZH3ZOAU3GXy4G3yZxPKKk1jYaGiChwQ9BH8AMaQPb9jWSjnFdePk8Y6b
/pSaZkQRCNqCCSSyyUqadMEjXRmjznCS+5ycyVXjSBBJ5ttjUHx1xXcov99fm/nXUI4ca4JrCRol
koYb6voUo8IydFWQt47cfDJCTFStgnIHT4BY4llXQinmvr3bdw+ichbkvLP2HxRSaCo9ofcL0O33
rROottBEqD/4qSHV56bhiaA59TYDUZxijl/5C7uPt/mL1rlavMNOdeR9LW7uf87tvpkJaREBQtaL
U8FRfD38JE1GJhFDoKSzUyN/q+khUta0UZZsIM8HsDSkw1DLoxxlIOYJkwpZ61QRih3+McuR8On+
bQIYQ5gTD1hElOmQw7weSJGxch21RetMFvj24Ip94MDQUbj2br3dL9d25sFeXPycykm12MCOOiKN
xZpqZEep3U1ErVaO9K3XmC3hTOP9CBjKz0a6sBQIvVigWNQ6YBAK9IYbjnyWr3nzheEgp8z9UOPi
dUPrUNal7088J3VOZlhzU0VExJV86022DY7v0gK1+q1calEgwQIgLlap53q4Va3HtcQ1f+suoOc+
Q8jBSwu+ChojFCpaXrVC1DmJmD70L3KPUBpklVWpB6GbBo9TW5zZId2ONVjgJnP0HrxBtNC1o7dg
vXsJCrMXQpI85JkulM95mB/kKbE0aB6ucVwtrCu+FGQu6BvAnUB7HBXN23gllJ3jqTWzbZIO2qn1
+H3/XN+CIjHtl1aogK6oqqEqxrpzUvCC+nom6kmA+1n8CE5iOujS0e+zkmj5aWCz1+KPHFjRZPp8
suJfFgYLaS6c+7ngLXMC9RldLnsFyM9HJ+JlonUtWQO8/4Qb1w4cSpgcfCoiShbChNTrpgNDDFuk
3YjMQAYPeo6fwEX8OhyaU62ntmwkxD+FJxUth+C43/Lk91o34IJ7kyBahPaoOQxEluLaIzBB3MdM
zY9OnaF2nwY6l++TujHuL+jC/sbljlcHGopx9f5EZRfeQE7yNJ8Gb3S4bNjIEYoHvaJn2Ru/lhm7
rRrMJEMYywzr4JEAnJf0wlLfZDLb1NXkjPoE8ihhXzzP7AoD2E0yc9yPJDwBAx3Z0/P9ES7N46Vd
yrMCJdxmLFNOztk4rTyiFmL16zHNs3sxJpGPGj6q8Ls1Itqf3R6k02gee4ytNdTpQnR8bYl6646V
wkDvAJZG/TO1I5C1qFtxm20muz7Xxke9GW3Gkh2kh0mvo6XYzFdO3MKBUFFj4hGjQz4TRa7Z5V+M
dVInJSvB3uMMYw+eTSUkHvMWsaCq+pZYM211VBF1xetJ8pTzr1Vt5VVgxVl/DD3QRiBbWMjTpssP
02jy6kpwfnvdzE1McAcoE+CZ+bNOF99WBSnAvz4nOhOTTHo+caIx8XKwSYaiIxXkLy1Gho4UGwmy
fX93LVtGjIzWNvTl0zkIRc2RKkUW0amAMemBvcjUlLCD7W/z+hyq3MqOu/V7ALgI4NEG1gexP+2V
VIWNGMhiik5YgQueKayGWesMXogkQZkJFn+IByJKgGDK9UJzo5KiuKeJThOYxSnyUD7dTipR7fQb
/UuHwuEZEvOkP0ByXBAt8EgR7sTNzKd6t5rSu/VP1x9D7brI07I09lTRGR/ZUi/lPSfq6BXzQ6j+
bet2o1pp+TK9DkA6NRve0trt/fW9zWbOBKK4ByQZXNtoJqPcVq6W/Qi9A9EpRQaAT13gHsO9p2Ru
EfFEbndJ8MC3u1jdSRxRIC6nJlYkfUbtU/95/0tuS0Y/X4ILnmdF5I3p9C0jlUopTxFkFr/UBKhv
IjZPsX9k9PAkgWRcMlvGTsuHcs/vgp3oRI/ysdolT9M355k84d84ZQPolbaBaHuBM7JykdzGY2Cu
g3DRTIjLQSmJWqi4qvm8iPB1Y/PVFhlptMdU+PNH7IyqZPAsf7s/G7fFAszGpT3qfmZEOCM5hb2h
s5Vdf3C0nUfcD+f598rAhPmivY4EYEmGroWKKxL5eirW8FO0yWdxLDnCEWTb0BxpTsNk+U+hGUuW
jF4Qu0fD8vAEfF+VE39fvmqcxT90v6Z3pXtgrEk0+caalEdJ3mQMNDH8yURLuh2Ka+JNt1fd9ZdS
IUMTV02nyKkEtEpH5FnvetpJ4hrqYB7vzXygCARoN9wEZE+u/QMfcIOv1L3keKMeVxPRRLwinkII
RA5BRcAGJYoN0eLYWouIbtEd85oj+oSyNsRfUKm8tqxJdT6mTCc5Yfkl7RmwIHNGVhtdSoRx04TH
EaDwln2awpUhL87rhV3KB0ijx7VS3UjwfK9V+JJhxYv/tHYqGo4wvDnopBIGVdMzY5xPktOGjTMp
8aZTG1uQhpXX3+y8bxbvwgy1mVG1C2Q0UEuOlEi21CeyrozFV4WkbKJ1qRkm7Rq71sINOV9UyJlj
7Xgktq8XjUtLLwFYR3KS4ldc7cPGqmPpqcK90jMhJHsY875nWBohSHKgKSAjH4Jm7Wt7uRwrwuTL
ktMPGZSX3iS+tyPvOctjMlTpf7iPZ8AtUnAIniUab5SG1RCC6VBy0GklE2bSFDPPsrVG7YXoD0Tj
QLbjKQ0PixfY9ZiClpHaDNIwjpyEiDB6XYqf0uRVlNCTI5oyNgpkflgymH1nZpDKHj/jzCq1bdPq
amhpwq8IqKeGlUibQr52ZUstBgw/Klt4kM/dNNSMS204tXwsi04WJbumVIkHTlEG64sGjUDmoa2G
h6HH6OCfyfXpI4EYV1vbKacLwouvbdAwrInEe9Yi0rWHJFxLjd1Wy+E2IL6hoAqh4A6nIQHVODUC
KMREh4NKlSTofE36qgaRS1uQD1Du+KSVnsJTz6jGyLr1WhfX4oa8ME9NzyAiYYftjuB0SEvSBGNv
hlFZGrWPBjLMJkAK2iisnILZJdHnHMhzBfyiQLEAF329Y1gQ5/bKiEvL4+vaRoIrMsRRS6yVszZ/
+40ZPFORnkKDGrzXtRmlgORj3AuIFV8Q4ZsgrH3S9MOTT6x3jVhfdkjQrL3F/yoOY+imedi9md/k
4/DhPrd7fSS/A7LbPJv24ddm87jZnF/+PD6/5sTYG75z3oNDff+4hl1aWg7wDvz9ydQlCQGzrqlH
7NZmaqBT7irjvlfA6csdOeAm7s/PYpRyaYy6sbzUn2p1FEVHAMS+qHZAHvKKK2YW98mAWko0U1fY
qYeo2HvqWiF+6da6tE3dWqjsCHWUYW2E5JeI5GVfGe1a1McvefdLI5R39z22KJpBEZ39OSeDBRA8
qK8nIye8nWwVUK2DWsUciArO5hOEzptdfcDzWDGk1Rb9pQBUVaCsN/PpspD+ud6KsdgKQhLjnvHH
93zYdPM97ZNmOob1npWsKktXFnfpiKEmgvY3eP9ZuuraYNmoJVOFwLyV0NCQ0EIVrNQQft4W9OlC
kha+C8rViPmpIaG0nwFPlciOtd0y+vZlIt+yIZIvxVT0b8/4PoV6acjEjACneN4o2+T8mhL0zj/9
XmuEWzrnl19C+TB1hPzs1M1jlfaj4wk9XmDvQCQY98/LzyLdGzF10dUQAhszBSNOybhLyfmskc/j
J+j6SXU4f1ovW9X4TnUf0DxNP33154x4pCBIMIPZ1foISKPH1uM+N9v9K+RLV75u6UCBfw+CSxpY
YJBovV7wqQzULCxa2ek8gbTjrhM2edqt7KrFmb4wQs0AIzWVFvC17AzwFSqgjpxK2pAo+cfKVONj
b2b6wg51QdQKssVNg8G0/pDprVKjUaSMx5X4aHnKlLkxR5qh+5QPYis106ZukB1B4vFQOHTjhhPW
kgRLPgiknSwA0CBGRC/e9br0ad75QZbJzqgCu/iK5oDCVQZ0iiI5kX/en7bF5bmwRTl0nvUksYpS
MKNq++mLhQwdpB25ei1oXnJm2ozFRLoNtzdN8Mt1bV/JQSk7BQjRI2Fb16w+BqUxDI8IpgYUEzXt
6f7IFu5FrBOet7jGNeAPqN2tFlnkF4kA2RxpHPcq2NnNJuTsqZAfamSJ9HIKVywuOFAwSYLPUmTR
twVg7/W6aSPk2XwGTkWouDcuQoanq1/uD2phua5MUFkCJcz5jIUoh8PFIhGArxWRNpmsNP3XapAS
Si+oRbIYEP6h0a3JFPpNzMFQWf4GMgTU9mQcVghwFg7TlQ3qOpgaVvGVCjaa+B1jaZUNN6zgkhfn
C8lMEezwWFQaBqzJY5c0I7b3kMgZ6abxRZbxxBfBGE9i9FPcX52lLYeuK/R7STIkwukqDu9naV5P
vewwfB6YXZBDs3RSY+LVAXqY0jCw2zxYOcA/shGU40OaWFEgwIxeSSzX9a5rCyiDcimLIVopAS2a
Ql4j+xUM7OasDAO2Df3ok2/FtJ9Op18n1Xgio5WRA/jpDb0nPNn86claen9xIi6+iQolUgboPnA9
YPdozUsTDqoeq20G2c3sTdRG0knFmqzk0l66nAX+ehaiCqovaEuTHRWNmdVTxG+TcKVCu2gC7gQy
jDgXWONrE302pDKDmrojTsfef57Qz9SrK+d7yYUAYPa3DcppaX4NYp1GhJ+c+q+Ba76YvDbvb1J5
noqbDXNhg7qRG4GtWmTy0duwG3cgoMabWm+wd/Caxp+YVOe9qre7s0AqC0Hwy3cORjpsrBhbC10E
uf70vX3C8dnK6MwJdRFESoruBeBBFkllxtvoVUYM89bptUVYArq8x/+yvWTQDiEpIgGMQp/qrhbH
YcwVLLbkixbvJ7Ltp/m5GOUt3/LpUUbzkrEyawuThpypOqOlUJ4VqUlDnA71OSVRHElxx2SLF1Ae
RTqfx/8+wEC7PxRF1bmvX6ELIqAsH/uKCxWEMeglYDMBkmgdqu99rfbk/pDoBDw8IkATqDAhjYDs
403iMynDNB8ab3Kl49RCcNZUd2izTZ6TQ7eZzkxp16/qVja4fapCaaJ+iER7GAwF2rS+rda7Biig
wnwNrFQi0WO7uf91VBD018eh9Q1FOijHQFzk+rT5+cAqSdixrlfKld53JXL8XIydVQRo7Bs8yC1M
LUvCgSlXDghd2f0xjcQeqm/YYTyIEa9Na1OJMh/Xs24QEf5xUp+Gmicf46eyq2IbufBQ1Ic/A3Km
ugDAiRO+BP/S1fz1BdhTAoBWM6Eo5QZE9O/GcaiwbiIlvTF16Uj4klP0wuuClTuLftL/2BJYJDNR
EpoL2rNLuqg1slLZBmDlYV08ct9L8n5uzff6XJBdYd9fUfptfWOJcqB1O/f7sinrgufEkOBPIPiJ
/5oVH/yNbKPmrLNzi4thQStml5GTZOOl0L6Mxp/7X7K4wpdjpuY3TJRMbiR8Cfzb/BEPHNnaJzKB
Nviwi/RMX0kpclT8ezN0yn0UjV82mfCXwcZQiNF1xCj1eXyd6es6QANrx5tOE97YpE5QVPu8gAZc
1t0/WJ+fmmPvfENn8bBeG9z8Rri4UG4MUUFp2CttO5Szoc4yJlCyils9NboH43Fl2ajb8ceQBMg6
2FKBXgLn9/VWlaIUGm4A3LooS4X6ewCuubfpCYRpskeQfAta43f0fd/mkhuSEQfDDeC2AcL82mQS
eTlf1QPrWhKjc0/MpO8e+TWigDUj1ErJfIdTmMAIaEgItG9nHiC0zPxb0r6f+bscDLVQicLUA+hI
WLcUrfwNWbSt+hppj8GxJKViJvs8J0qoJ5HZqGaggBTx/lzS/Sx/2QemAFpgYJeAVtT1ZPa5Vgnp
2HOukZIGwi4iKUUyJpZ6dlw9FlY829JuUUHXBHAOoFWIE66tyWWpqr0nji6Tc0Av7BEkW/cH9FOi
pnf+pQlqQOVcnJzQHOROz15MXuOPd4sj1rbad2R6msEz2oPYkow4JtLBrE9+r9inQrmfCb20T/mx
PAaIRokwRNWV0J5HjPcXkPrZqhHacb+TYRnOBXz/Pahhpd9rCdm1CabOBssNfZqo0ugWyeCocr5p
52fV/SHOI7g3w9TRqAscy75SRpf3raBuTJbdqgVIE7zy5T8YUpF+lCGxjnQrdTakKpDESYgmlwtc
wMa05k8+IaG9sifp4vvPimmiCM5joLZBsUStWJiEQ5qr3ui+CgT3AHce9XN1Ns5HjrwMaK/mfPLU
/wpRWkAaMCDj/tmtT/qay573JT2rl19BrVwZAxJTRcyI5pXHQHpg5H2/Js6wtHCXJqiFS8CPUKYZ
Fk5kcxIrQAH3I6naw8QLKyHzwjYEwdJcCcMbD1KD1GNTqAS1K7t6csdIKo2sCX0zrLVf97fHUpgE
xIwKegJklSTUoK69idC0asQG/OQmTELStCJt4XAt6l2NiR6bF2kCjgIwAVVuzMSv9FKrjFxVDYia
GitfsjCzMuiBEBfO8jA3/C5AJPqQulMnN3XkV7/UOavdKdU+BzJ1C2YAJyJMr2uHuJrZAe7bpukJ
5u0rczMmTeQBVBXpqr6SJIkMnQ/W7fyPgX/Okze8VnFYkIT6SMMGbXGnoI53QSw+o5dtGzGeXaoZ
Uc6tROq0QfV2U3ro6fsoAxDg+n+kaSLsSpmBrt/+fCQaexE3A3yAriPqKE+TnPCxOEyu+PBwBl/g
+x7OefgaLDwaEgQMeWVk0HbiiT4z8b/enyK6K5W2Tjdtjj7HCXU2Tu5Q74CaUkiqvLGMNQiPIYTh
SLWWLaZRJD8GccMBPQTEICrClEvJctAkdZw8ud5ARiXSB18zvRBdOrHDMqQTgweUk3fsS8qbvLBW
NFqKMmX0qM2dhEDhYzten4tIZsN21v5z211tngfLyEc7YUwg5PVno+tX6fcWV/fSIOW7pjGbBrz7
WXcoJVIIKIn1et7lRI2N4bON0WGQ6FUGNsXuy/ftAkwa3JERDBmPDNnuRbsKTa0l4qDpfrDiiWbT
lFsFmhFpbhZct5xCQ0PkPGMaqJDi0zjyDgZO+aOOV3KmiybQm4tziCYR5DSvp7tqvEirOhzAlDAa
mTaaO7wm7v0tvPRQQ5LrHyPUmsZJ0DYyDyMStET5uRdhl9q5bsu6YU1Wcci20sHqZd3nDWyoxoYL
KJ8DyNZmD6G1lghY3t8aqiEseBaQ5qT9O1d0vK8UrAvG9q+oBSFTva362GSSP6KHDgYrYr7bECRD
PcnWSmRLISvAoyiOITSYe/mp+VbybIiEqWTdHgWYoT0DoNKyOouusWTXDhPB+xz0O5yVo7mLKV6T
f8uJ83O60RQEBBCgiFAlpLZ7m0ypmgVYCy96buVzUTzKdvuq+lCts8QX8VkAWbs4V1Nquw4I8l5N
exSYNcc/u0x6Z0PbACQUItyqRDdx4looIKknsy7aEwT2VL5WmhFuawj5VUY1rrS0LUQnSLUh6QMg
iQg9MuqqVdR6EvvE51wOufMQ50gQAbBZeYzMe/h2RP8YoS6JsSz5IepgRKvtQX4F4RaHe7073z9K
i7fBxVjoCzPuyhrc3gz2z6joivar6V7TaB8Ej6r0kAxm14POdnvf5uL08QBXCYCtoneOGlk+KBxQ
4wHnCrypOZ2/8ut/Up03M/fP76eH1MRlN7RszruC78sjqVkxfEQTZMFbPgu1eLSuTdlIsiibPri+
Sp8Z8D2JIP/2M7Du4b02EFHrcDOJfhhqVj8WiRlJHhDPvYZHsJm1sXYYhLzGDRZxKON6TYtnxcQh
oCasWmYCKbxmCsy0Z+LfQ5q074Em4/AP1YQbAXmdCQwCfdJB7XdqNF7P/DEG9Vjdc5mNFq6+0QuE
+mBZZ/Ac1bMilY4o1KWNmQqJ+JpzmSqiD5cVapJKYZPbyZhVbzl0fUKS5oK4KyUWAY8qesOzmNdd
Y91fvuUtczG/lL+ruzzV0hbrZzQ18gHKJrVTpIkmFEzJmn7x0gsWWb+/N8vPe+Uy+9cLY8l0EedW
B86war0zErA9hRv12+L15jg98aRxRnCwsEawb18itH7dHy7dh/zj4C6/gErqtKw4ylI5b1f2pDLQ
TyFdfZSEQ5mYxXTyWXMoNmqmGkllseUZfT9GJ2eG6D2OaMdogA9UT1qyVmGYXcy9PT6/OS6mJcgl
vsxleIekNuGE2ElPvDeelJv7g1+6zS/HTt0uY91MBWi2ONcHk7xwUFA01GwBqZ+0Xjm1i5E7WNxE
hGmoFaI4eT0ibZK7LOGw0BIBoRb4g4V9+NptWzuFc41IeWAP4iYg/CbZRY/9Z6En5ZwCXs1Kzrv3
dmb/+Q5qZuMiyHLWSzk37Yzm1BTGsFcP2URMXa3e7s/uYmwKZjfktvHWBhaAssUG4G4Z84xz2dFE
iSjZcB2KCOBQ9c8776s+FpOePq8s6WK4cmmUWlNvKtNxlHPODbaI0GqSyfMUA5QJ9tRj51ZAJq8h
QhfvMtBcoX0Q5AaIxa/XlvcDT1KbgkMait/lmdHWJh+sPP0WT8SFDSoO8f2iTgsONhhBZx/lzGQz
N8cTl4zjSoi7eH+hCIabC2+3G9JrrFkm1QrLuWpie8mnJO/ZfCXCmK/Am02I3hcWDUFohaUnrMmn
HtSsEufmuVkmBHWeyD8UMmFP0rANpZWzt2aNmrox8NtEyGGt8uxBIfzRI4lI4kZ/XoPZLPqTi3HN
i3jhttipiX2+gyU01DQIh4NTGZld9xmtsUcs7QZ5hhwAPYauCboCy1ejHzQIodzwTww0rAzCXS76
lbMD4eT/ch9e2qIGlSNV1WdtxbvTkUVgAaYOhvsS0Nap5XqOlqAiXHnGLW3AS4Pzel7MotyGkjJq
MBiLHYlAOCudk+/7rmlpS1yYoAU+1Akc64IHE60upuZ0eO/22avKGWuQy0VvdGmICiaKfuhGyYch
qZy2jK/qwfTq8T2pPiasWek7g/jcPpcgex9CeWXfL0Yyl8bn9PXFRKpD7ndJnvFuoO0mdLcgWMyw
QUj2mOlhsXKmV4dK3XCeNtR1x2OodYWedpCFb/3ixNS74hDmTxM76Eljhe2mLsz7a7l4zcgKYswf
tmVQ518PU6zFMuWTmkf/vD7NmR4DamK+uKmK4/CSWFK2HRrfVAsjQU7emlZJYudrjPZmCjDC4EzF
m4nVqAPC1znj4YwiKdfoVfOcFfoImm7JFPIdF9msfKjF7SAa2kkLVx5RS+ls+dI0dVQYfqyaBo9X
V/oCMeEsW4jjWR2gdGUkloUWiUwv9bjQva3yKG7ygCQ7fs+zgB3xhLEZWzxMeguYq31/SZYuxH8+
C2id6xWJpDrtQRPMukjkE45Ij2sdLEvnF6IuGpBlIKtBnf7agM+UxeABqOH2yLLaRWD0BbrFdP8F
CdiVAHkxBaEKLEi0kJEB1Ita3jGXmsQXB8SiBvfpGU6j71DSefRW9UuXBoXLA+UyELzI6Hq8HtQw
Vkns9xznAgrSx93G03Jj4Gs04cRGVQFL1pySQlpxtouJdQBpAXJHty9If6jgpfAUthshOuFqm5RA
xkCDVNpJevVIejLj532+X4vt6S73nxcH0thge0UZEiUYymInCAACxhrnxmRfHR56OwGw39J9Q3y6
vw0XPQPqcxJIljA41AGuZ7QcqjgISo9zw/G9Z74ZiLr4v2Vw15iFXQE+FBgsa1aVHv6K+n3JrYRs
i+t5YZ0aJyPWo+bls3V53+a2+FH6b7G6rfyjhAzxGqnt0gtD4dBejdAND3qAYK8HO4Q1fjSGvDva
8aTzY6FrpJzOQmZyXkvqGDkjs3rI4k36VZfms5iYOZJnebGRthxjDP6fDPwb+vTr/hosOEdgaAD/
hH8E9YVIXYD1BDRXrnKjq+FBP5XoHkvW6qBLJ/TKBnXPtWPayXwGG5DCsHomtURGPMi127eboXqI
/IeBMQLQMxV5b+Xlkav+319AHd2sGnmwZ6EQnY8ofkG7csJLvRbNAdEZx+wbz9+DeI3kHoSW+8ES
tXRb1iv4yMWZRovWrO4F+gC6DoEW13poB3Z0R6F7HzxFZ6JoZTHpxsH56KrIxv5tgwqlVSUvwK2F
mYY+hR0dgm2wrc13AFzxx27I8IRE01Y8Qjd39wwSFeP+XlqqPcA8GiRnCqz5ZF1v8aiVuCEZUPE+
P7x/+oBCMuBOaTaxbqPS7uLeJT2pN4G9Kuu4cKFdGqY1HcYGwAngzke3BUGG7CjtR5+dE3nl5bVm
hToraj7lfVdhFzVpmOpa2Z7qVN1MEdJvbMtY/2kyNbARgLQJjpg6NUXwv5PZgvnz4eGYWbUNBkLy
RDCbv9Alsi2t58ffa/XTpW2Khx9gQmhImHH61BoOrDR2EupznLyL/SfIFKy4XRqR/bNJLyzQwT0n
DFGFrBYKtFBN0tUHGYK9OTm+YHMmJHrVHqDnpDfkK9UH7Fs0wBq8OWwD/QUllu83wuwaW4JEKDLt
OiOQfi2X/5MApuJFvNn+ngG6oMIkjeRnIb4P6DfkF5H1A8eDldv5g3fytqlum44bmbEFmRcrMZHK
BU6csUD1vgroWkgGXX0JtQVStYfSRTRNLgCAog5iqfcMTDAghYn+y2a7HDPlIGWl4upSQ004xZDr
edIxZHUbGB0BSuaXj3rlM6LEfp/ZyUqEQ7e93eyHeUdePIPQw6elmvxj+x09b3h2AXIYbFMy9xNi
0Qdy+mqtwuxIs/k+vBWkIs9I9erJg2/U+1XYzuJ1hWIOB86BmcmURnyKYi0IXjCNmIvqJY83+aNq
9JUjCs8pxxmhlbUqQeeUsr1/4Jeeg2Be/McuFQ1lstSqTQK7PPSDuHP97WlET63NipdetTO7uYv5
7sIe7IEx7KBH3GJ3hjQREKST3yvDWfKWClQs0V+koKbPUsNB01zIl3LPwoz0dTy+lDYag9FBNb3m
Ge6BjeesvLaWAldw2f9jkRrY5KPmw/WwWBanTGqAntP7BOnErWR0h+BBQ3f0GoxncTIR0QEfDu32
/+HsypYb15HlFzGCG7i8ctNuS7Zlu/3CsNttLuC+k19/k54750gwQ4jpOy83pmNcAlgoFKqyMk20
IK83UxBVrVQHYBMPUB1X7LeIggsI3AAtRJNczo7OGSIbmC5tMS+dCHVhQ6aYWVda6/DaG05u69PB
cUnHsfQ9ifPDElYE4g2khMhWrldlhLMybS8B9Cxi1mFV6nsTp1DappuV9RBYk+XVnv2VHYwAdCin
nfL0rN49m05eIxTyvurShQS4/8wLZOgACDF5c1xPUyapWPUhfg1Oui1t7WYVwoO+cPg5TqssVAhB
yPGvMeaKxwiD3wfV/Dl3k/fx5r21q35lbD247gNG3UGMuzs+/XFf3PfSfqlWAzQF1gkI44NH/ntz
CRVt4LeI0CrFMDBh8RL9YNDEFNALaDo12400dSozMfDNJ82tAXXfErmF5Nk05PeiEOCy8kd9RzMt
f460TNwQdOlWsTjpd10eJfifFf1KmVT9vsb/WVEbmJwItpj/QWAI8A4FNN342dduI0xRWEC7Y64r
OP5KFy21t33RidcO7kZzc8o/vgRnvSOb1jJsnk7N0qcDTRJIueb89wf6ucwKI+xzVODryZ2kD0V6
GgUvtArCG3LlGZod9iJ+GnGqhD6K/edOP7+pIFCJulOBDS147F+L6fzlkpj9jDUlx5JQRgEFlvM6
j9y3aAO71a/QwGwRaioEYwJHY1fYgmB9rp858Wbp5JlQVZp7JsbPz5lWnRkkKcwXVWAn+oEof1To
WrYRppqEL1+obFGw1Q4SJlBSLLZS4FJ1err9IxZ9CvUBCSq6gCqD7PJ6t5sMCqkGbaRzFqzoDvRD
7y+1t2oC67hy3eDX3XZ70n8h6kgFJ0+VFi4w0CxjQhaUjCi+sJmwkQqKPlUAEoLvyzqg7NK704j9
rlBgOinH1jpxljpHVSbqgnIKxEOgTQQJAEtpMFADHLrzfu+U0MoH66X6Ahe4XVh3FlohmW065Q68
opvn9fq25TmnZw2jSIeHBqBuJqZcrve4hFCLoVQgKs56z8zeyuB30+8h4tAC8K7ETifz+iOz494y
yBwhImfEGFBoO8e/pfygS5WjGTzg38IxxUNbEjFRDSEhBKTrRaWyKGh5CRtpdxg7d7KjCehXDl8w
yxc3J69XVhj3VLW8LsIIVqbaDrb30WnWn8Fc62/ZDCzV0da4E9dp/ywWLsddliqDcyUBJTpoB8i4
Jq4XGGmhGpkdoi1oCqzAeDSlfZ66KXUBMimH1qkEkMX/0TVrFOykPvNG4xeWjuAA6bN54ARZK0v6
HBWqlHZTIwNHKp/03zMUg7orSb8TX/3IWgOFULu+Ox1v++oCIOLaLPNdJzUUMiOH2aw6aWPgyBkA
dgfTM/p11VlGlFiF7pkOfkIavpMHEXUO4oCK4NmkTllxspOfMQI/Bjw4ItaPRjqrE9EFkCHEW1ZG
+reJrHDHa9r8DAnXf585KCihK33STlis0FiavlGj0EZp0SbTLgPxgSbYYn0wY6ccN/l0aDqej/08
qNf2mc1GEWLo0nl98mjlL8OxJk8+dfz0gfrv0zvV7nUIfXzmFoaWuVCIn+nutW3maBX62CklwdqT
xEbPqqsLSwDR8EtZrytgpl215rUS5gT6OizBIjgRQPs3882x00yt3IBCqUStXaFNAuSm2KUYGG8T
TDTqvaY+Ul8WH9s66pyymyZi91lIFCupqKZZaikCZtilRBm9oTSi3ZTSorDGsB8+6NSP77mYTp+5
HpSpe/tE/Ax017+aeRZMY5SAvAQIoQpkfGKtrRVguGm4I0Ntx0bCsbbgEdD0mjG8M+4TZMnXUUeS
mgIkqEQ8R+RFLTdG/JS23u0F/byOMLQMSgrAmOdZXxaX0iZGr2RjN2NgUiAbE3ss6w0Ikh29eFYS
p0/SWbKMY/RnsoNyF4Css8Yd6FbZLqFutmbbqipAIrSKV2GavA9dKNi3V7aQU8AKdCo1GbPFM5H9
9e5lvZoGfhTKZ60G1D/Z1pUVqYc2lAGY9b2uw9A8OJMhzOtF6WuVrNr0lIJgm8S/ediqheYLfsrM
CoUrBBrq36+PizQ2qGmr0S6Vz/6heALXqkPcTbQtdrUDPcnJzUCgwcnlFlrQMDmjv2dhP1AxMNFE
CMFaLhK06sZTbs282qmtOtLdYN9Rh/xF/oYq9MxCA/krCdSAzLnAo0nXI3D0ntsENxEQjcWn+C7b
KTQiDcnCRH77quG/fOhf4hXnMy95MB5tAASDngocfvO/X+xtNGqCLyD5OIe5hT4WyK7X/qbZ6XcN
ire7xt3+KTeA4J/xdNzcNr0QwhDA/rH8fXteWMacZArtp0I5Sx21hWIlQp+xB4rTnRLHDzmxYOGF
iq7rhTUmBRHkqc8FAesUvwoHCmDOJtimNsYz/fsK5HCp7aOA2KxoaJW8ftriUbq0zRRHG2NSU5/C
dnEcGqtdZU6wUzAEBzEq1xZ6CI9hf+305S9KPteLZrLlBhl8S3UY1guHvoMR/54Me2KLT0gwkpiT
YCwUmGANwwyIuIi7wFFcu1LWoLhmmAMQKsNu6OzOtD4D4hWmA5x0H75P9dttB1qMCxcGWWEBeZLM
Kew6XLsA84/WIFsy8tg9Zs4JeHff/ZdtgjcI7/W+dK1cWmU8CYXuoYGGinwe0v2sttSuWp5Gy/LK
wOMA1RkEedSSrrdS6OW2obECvI383AjqRoHITSPFEGk5l4plCJtUNN6k7Kv2vUT25Hgt+GuuLuZC
aIDQwAw1xS0qSez3TEKaF2KUKefeHjbJR7sJPOwn7+06Oz+TyVxaYT9ikQ+Jip6rgtw8tdS3wWlX
0lv5mm/QxucV8BfoAnDf4+E6z50b88jd9b76oRCmoQZjoAT2IC7vaf12AO17bZ+EtYQut0staFlh
/O+JxxG8EO6uTDP36VBPhOYEpikmcEw7io7K1gf34UfIU1BburyuTDHeE1eSmAgKTO0A+Tid9Mcc
+Z+t/kZXkwvBWDgNGCLB40qbKdtQiL3e0VbWAhDN58q58rIn2fbS9UO0qh3Rc/Nf+H4O58gvZJBX
5ph7eVRGXx99LM1xKuegvwZuDd2vvXjfPoKfhjyteSINy5sJYlswBCOwAct6vUCwdZYFzVrl7Keg
CQK1HkQCDvFHdALdiaUeu+pBnPZ1xqPtWnZVqCZh+tEA6oHlqWlj1Ll62stn51XeTnhFxPYdqHnO
/SNqOlwingX811w+QoCGWsHMGsx8x8ag7Rg2BTAfUCwUHWrafhs5iZhg1JC6QWI4mZ9gD/ZFATmB
Ioei2EmCclId9m43nqVkF07bJIf0YL5ugM8o9lR29PCxh/BrZWtvSoiXnyN2nwlaHAkvi1k6XJB1
QuqEDjQK0MzhCgsAmnvSyudnyCtY3XoDaZ+1iLiFx1eJIdEHeefUOkq5IJ+57ZELI3bYuAvT7GHr
S0LTANfBeJJP6MM5jeOfOse0QIGsvIiV6/5CWcxWI+vXr9Vdd4DSNm8IfNFHkaOD5g1k1jKy9msf
HQLMXpkybl7FilFgyW1fAuEkxjZP/V88s+fnwD+mmJ3W/AgQ3gmmnh3nFSM0gUUFSzqIyJ3Wa5UD
RPmexWYvB0zxK6YkzwyK7DMXhTE9qChuPfJav4vP+m5wuifljrpPur0C85lth1Z4qs6Pj8r5XFmW
+5Kt9xZKrY+nwOPEnnkTb/0W5kPrw4iQKhhASmMeFPRFHlHxuVVeMWHJlaGYDppDwNpEjR3K6kip
09GYlHNDHmLTSrNV4A7I2jI3oufbvruUFJNLW0wqMwqD7I+5iODtYG7FfFTt6SM6C+7o7bN3w9pu
14X9ZXOsLpXFrqwyEbVDI6KOe1k5z9X50ZL2/lbbdk+W5hzd/b6ywJc6TXa4Jnb9eXvBS5cVuF9m
DknQlgBoe31OIr/JppZqeAQYdtcFVv8Y979um1jyklnsHqW2mSbzO7O7eNVUUyRFco3FJSPwsqDD
VNp9nG5DTrK9MO41vyhAPPEfwQE2Q5SbwNBTAUvpMek1PgcvmPA91l7mdGvLSve/4aB4rf7urD+C
+6HUVjiuJM5uakvbefkbmIS/JmoYSJGhnHOSC5g4ojWo+zNlMl/MMizPDc3Hp0Ai+h/NN7XWyVsf
Q92qEOqHIZgwsQdNsCZ1m37MJAxvlCM0niiSDEsrqPghpyowM3mHfo9VlkJNbCUQQhz32M8wHivF
CUpIAcl+J5qaJp7mp7pbCe3HhGmQuzFsiw680lP7C1D5djNJQ1s6qSmQsw4K2ydooSdHOa86VBMa
uSjtbATvka1kmoKMAmCjAP9/OP6Kc71CGVMqirWgpiBgb3QTWPAwNg6UKMm6SPRpHRZa8CkTtGPt
ViW5nWRNJllT2jVbI5OFTVLMmkSJVOidXchJm2GqPRF7N6swLWlh4h+o5iys3sWkr0RL6/vWtzFP
Sz9SbBUUikRJ5HH5Lt4Y/3466NJen4Q+6jB/qcN94qfSAP6YPJojqMmg/rYJd75rBl7AExJc6AJc
uizSxWubo6HVY4Zu6Dnca3b4eB87wUmCMLxsJW6yIpyDuNCOgzk0dzHnjNP+A8yPwdEM5JU+vNMN
907nHQ50DQE40IS9knuwhb1DW1gFS3Vi20K+cji3xfJqNZQd0e6YWTaYw0HUyB+1IVXPEJrphNOU
n+izihmeyhI38CldAblPfWiHu5EHW5v/MntRgUD0v5bZGyTI5bSYSKSezVe5sKmlVCs53+fdqu6O
nHRgMQIgt4DyE2IqYdEXGNdMK7A0q3gLv5rjoe3Qz+c0FpYj3YUN9dpt0mKUIyLCRuUdduAAAb9O
6Dz88b1g39mWC5b+LzCMPxvcp+ni4oBmVCXAnfFinP/9IpQLyiSMUjCp510EM7eviaV3zIyU/O/f
ZjK2FlVdXZn/9nh2t+cQ2Lzbf3/5gF8YYPI0nQwxGGtgwIjX/ioE5u8179BtU9Fp0wtrUk55C4HC
fN83nKTtO9v84X8XpplEqdRTOGAJ07l7OLzdewBSWX0JKA6Y+fb7cnN3t5Ut51GPrcDhXYtL2dPl
vjKnbgjiIg5CUZ0nAg7j1xveI5bqYnYHRKe7VfH18it9utueAe44rZXC+qtD/+/SWcCoIBWi0sdY
evcq7e/nB4DvPOj2eP/YAJi4ijletBhk8GBD3o/nKfDvzFYPU15LUoSQSgFEPEDjgDiNOz5tQYfz
CYmK2z61tLeXxpi9NYc+DqaRKOeD6tKtbicPa+nXbRMLwDhkvoBPgP0JDJJgBrw+c1lHg8ZvE/V8
QOVwJ3r2+vS5bnlvtrnuyXoonvS4gqAvQiAOc22lw7kAKzwiZFTZ/pf3UVqZj3vhw9zdb351bvhg
VM6dDXHkc3emzuPtNS5liMDgzTxXs3Ivy3KV6G2qlJ2snmPtoxzfx/wpFd5H2b1tZQGrip28MMOs
UVCULNFqBdHrdY6aod0dY4CZSuvjKbBCnAfVsvbCCQJhe7uxNQqix8gbLcExndNMH8wrRi96D2Ab
AI5KADuw92ERyqUoj7p6Ft+E+6Rfae0mlx0MN2jH2ytfNqQpGI3HsxGf9/rj6nIpmbkRknPjGJqn
fIj+Osvcjq4L8+u2JWXRj9CSIpoJnhMoMFybEoJAKNIUpnK3dnVLeJy8SbGTzdvBiyyoiFren2Bu
oySWdEq+3MyiT6CdTI8YGI4c0OCdb/+epUYDWsGgK9IVVG1BoXb9e3zQdUtBCNdyDr19qPa5hY67
Xb0ku3RPtqFmtzbvxH4rPLFn6dImcz0bBEXVJoFNJBqofoAlywL57PDowc2s1W9r7zal7a5nutKT
88xZ8NIHwDwQkCWzFi0mOa4XXDfqTEKAeCs8FonpKcmrET4oYPMZMhf0ZPFQ2Ea5QvolwLtrm2N9
9qQfS7+wztyxatRNuQoRHSz94FRH80UXMZVrQevhq4WcIcfa7Ew/remgrZ5ZPlCNvF7rZPiDJESa
ek4xqdJsyhXI6bJQd2jcYWTbcIbYacLft40u3uVIRf4xyuRAbTRmdYH0Fjn786t/AMrKOtzX1uZP
fzweX/L9XrHv7PXafuaFi4UECeP8aN0jfwcd2jf3+UXyRcvYj7U6JWf5C/whfb9qHVDKDMLq9gLn
389s6pUZ5sTkapDQZigQLMhUrKbYwJ4KUWyPvsoTNF6qtgB1jUwWbH8gomWf7IFGCzJ1JTmjFmnN
7KIPq+PKrixI5ABqyjkaszdcLQyXG6zhXED1AZcM89iik1j2CQn6c2YkgRO2WFjbhy3nlvlZpZ7N
6CKw3mjMI7AzB7AnRkaqwOjOwz29kxxlnR5QFv8DVq1VZJPDS+OqTu2Y3YmzPPPHaWAMM2ePRCTO
QDbTnwPtzq92wmOzUdJNFHoAnHbNuy5/pqMd2toe8zC5R0Pvw3xPoGqF57n5C8pjVuOkD6UTHcrz
2G5o9ALqiES2k324qnyr7jA4UTvoLQjQSs/v88Tu9uZZil+M1A6dNLCq5H4oVqS0a+gM1+viUSuP
ldRYFWbHBCteZ+8l6Elq0wtkvHPVdYEJ3G0EfGa8TyWnl53UpmgfWhnAd8SAFjuQInJj0bthHqw/
lCS1MLODPngjvIBoBHUB1Q0P6kdcc6fOf4QxZivnC/XiqJl+hD6xoXdngln757q0lQbUwXsJnHv4
MVAHFdw6dI2H2yfvxzX9bVWVgVudSYsMJpwZNBw7ff6Akhfe66hV+VC748RMng0menU5+u5VARs7
dYXBtGInO7cXIS274b+rYPx/GIrRKAMcMxC7O9l9AxTBM4WLWOXOf+fY+hGrmB1jXL4fy4x00mzL
whwfyddK4pLT3awzJdml1+8k+9FMOZOEi1sIdArewEjeoIly7RzpqJV1I1IYberWa/0EesYSHdy8
31QpwEBDMzxnocgjk/oJ2ZwXi2YGxpARxgBzYuzmcapnHT5dHL+JE0bJZAyq3GWRNEN9a9FSQAw5
rLTPSN4Xf8T7ynBAwW+p7fH2pv+opTA/g9lzQBrHTMzifm7EZ56ADnWFJftuhH5OeZ/qinfb3ne/
9Efcvlj3/D0uDmNM8kkdGuy3WnpNaBETLdso3lSq0/zOCYScQbafg5nN1o5G5KYbqq/z39KfrndC
PLFd8VMCwC9/uf2ruF+DefrVYdTmepTMrpcna9o+EMkOP4LiybTT3FI37Wsf7Sm2JLNqzaHCLho5
4eJnnw1fQgdxAlI9iFyguXq9MZmc1m1akP5ca7tIQ434mB1NxW5yhNxfxM+sYU0yK9mUBDoEmOaI
LfNBil4GxRsNRHZ3wFwKQS23h9rSSukPmrohXAjMUiid78GZZxJJOFv9H9EdU+VMw4+sLG0bD/iA
2ilTNxBCDYZVEm0peavNI1EeOR9o6brHFPNMYgE5Fbx8rndHwauyFrRmgNLFXooe6mmwpwFUzWV0
jJW3QRPBtrOtZE/yY1eI8OPMt6rlgFLZpwDmD8HlD0lAWcLjC89bxnep4Os1aTH/9KquXuEhRmwZ
v/CwXOWrdBW1NkBk45p6mNA4+A8APTnaIQPKA317/Of2hszh4eIY/fgpzH4IQHsBaD+JZxGIc4VC
GEm8A87aTzlrZutsrKHvC+LivCpgR+ioAEMVeAgj6XPwj0ZZWKCdc0lFvCa1053SNuCxeRvbjBMt
mOj0wziT5AXR1IG4UBTPTf6Uv/vp4yRuo24dSY7UeJrwv9V/flibnf9iqZIoGI0w4vNSNHO0p6jv
ITHTOml1n1Le2AV3X5nj7iemOOQEE5LZRnSD2ivFddbaA7hwYrtB9F8Td+AyX7DX+fcSgbcA5wGE
mwzj+8F/ucSoGvVJxtdEO7QzVpAy8WKwXkNZAcBI6YNHPrO4ypltCKECIjVAYF5vaRuL4C4FSv4c
qy5JbNKs442prMvxiCQyTL5qc1XhxpX837ePB5u3/2eh88sZj2ZAMAmzvRMt9dgfMRmmtKH/rEGr
aDXI6KjlWSBbShqOb2PUpc+CocQbSdTHdSqMmJBL8l/pVH1RKe1Xta7mpwQwtfspl3OoPJP3Yozz
9e1funSQ0QjHkBHkRlWThSEPqRjmiY8fGtVei9swlFa5oxiZfdsMWy773pA50wCCRINMHvu67jq/
7tHOAFdn5aBPZMdHEGge05Pmxp/9qtmAIcIl7l73og1Z9U66Eb0SrTJQkJ6oY25A8I98PfIEThxj
C6I/fhfrIbkk+4qC36XLf7Q0WXdeU0fugLJOELzpPZ4xSvY/64lC+E6BR853yfdULRNXolgsumzM
472RPbeIYlNqIpjz6LaYOws0OtdWmHiS04gOegMrGvEigHNETiOCyZd//H3Gx5ViQu6f4e+3FQQ4
XVNzeoHXa1teA7zTxBgANPvmf78IGJ3cCYQ2BXbKVz7CQAMtWwGs5m3nXF7Iv0YYH4iVUMz8MYv3
cbONSnlrkN+Nn3EOGs/IfBAvVkJJnSk9pPD2ZlSs/cBwikECY8jzXyxl1uMiwJWCLIRJEaDvEOeG
OMb7XCtTy2+RntVdMoDCF2Q7t03NqflFCvCfzw+BDjBdz7q4LNijkPJiDGKYCiXN1V+FEdIB+Zr0
gav+1d4BFYAjM1N7sd30BCyzQkImfKBIBEvxmySiIMxLNZhI+P/r+dcIcygVtUH+J/b4QDLyX2nq
MfvRj7qnqGm2Bj9E7P7F/uFOAgGUrJAf5N2RblTQ7BPh2pogWXHSQJCgR4FFkCgQdaaaOVrUp5w4
zF5M/1nlhVUmcVND9K7BkRPvp7rayvVkaxgNH6XMkfLMnTpzg1krR35XO9MbIvNTUpU7nQR7LT5O
NN4qaGiAVD5MeeoIi6fD+L6ovzWvGb9toUEkT6aB4k2yNam+qtTANrraur3lPCvM4klS1yMpzXiv
iqsildeRedZGdXXbyKIfQSIOjKyzQg77VOiDDONdU0j3uQxeBqSNYmlP5mhPHSc3Xl7Nfw2BV+s6
ovi5pqmjIMR7mtUW7dStqDdW/j8L3H5fI/+s58dwqZC0Ylx3WE9hDo4cmGtNxXRDytMvmr/wj3By
YYa5rdQ6FsQsx2pKX/ZAzHDs6NaMI7ttDjlFPbfu/uL6UjFWBvZcZD4G28zBxEgsChTnPRTvhgcp
xZr+wt0uLTCXV9H3YTmJCFth/xhOf8bu0EY8RbQlJ1AhgDnLigCYazAHR84LagQU55lk8TrM1bXZ
n2IScm7IpY9DQIEDZ1Mwr8USAQqCXgctjek+qgEoHAaXYu5SSreSgApuOVlxzPk4S5fLrEKM2TCk
v4QdgFekwFQmv6F7KYTyX9aO/mcwRTq6TR3Y4cxId2Vf+puIDJVPsNQA9AZVUSahAbO+aXR9Sveq
+lpkHi7TlfCMmkZU8RQeF/fzwhLjGaTPqiED8nbvd71nNE9q6HuV0b1Doaa2wLcSrEWuAM2yzZnM
CwAKlBoZT+nKXs6Vqaf7Flw8lgEZslXRKCCxN2lnhXQQXYx5AgQb88jS2Fff950DyeF/LDNhd8z9
oQBTNd2PFSQ40EK1yhZgplaygF7HHCagjSaG1OMPAK05993S8UByAplYYsqgcZr//SLryhI58OWc
0D2C1suQjeNGHekrpvICTjBeXCSethhrVDXIlbGyaGMZGnkSIVNV+sLNfaTcgATQ3CMftaLtuuI5
7U2nNj5vXzZL5+TCKmHuAHn0DUxlI3XNpUPY7LICY+Dj4xBs0cDmbOXSvXZpismPwBM7GGOMBDbt
E6uODIzQH2oUSmvlfHtNbJv9218uLTFXgYA1ieBXjfeo+WRR4pZRZrhD+keFjgFGehS986iYWOrY
Wqnfv7bpKh62ef8+5d1dzzuq81Fk7yUNqrpoo6Bfin7ftQe1epDqYd7iFVUVzmSsh7TgJNJLPnpp
gdnYqFbBIRPCgoGWOuYJMVFx4D4Mlv0T4xtgD0Ku+WOUWvR15JTRgBw6JKsEQuO5uMpS5Jy+7/RT
Z+UK5vuatt0JCW9gatFJL0wzh9CATHPuT3gpVIknIX4Hg2VCF86XGrvXDM5uchc6+/HFkQdsmyCV
R14dmmdCIlsLIrzpMXiKouqqVlf9MNiQULpvYh7PyKKryKg3zW1htHKYCIvary4HBHexGbwb/lcQ
cA7G4gm8+PtMHC2iTNBppeITyl9FVd3r2YqEuSs2FSdxWTY0MydB5VhBinS9hTE4f4dklJAno/A0
JJMnZdJqQn8mjzjtr0XXQAYGwAU692BoubZE1BiZpUHifZOKdp1gHtsIwctquKVCnIp+3I4siyft
whrjiKFSU78csYGCefANwPmEc69xpmYX9w6pCzABYDnHyq5XNMlmVneDjr2LHxvRUZS3ONrGHE+Y
/8iPoPSPEWAQro2g7qiFhYDnEjxNqA7KjC1HJW34g/blWlDQah+4Q/SL3g2kN8h4gO3DWMG1zXks
oOoVH+We4aknR0GpHLOqLLS2PQUkuph+H6yw0guX5Ipuh40NugK3MDLwymN04PaHXNxkwCLm1jYY
Z1j6AF+IJdrU+C0RBH+aKTpA+wCRrLGpwWMMXlz2han5p1yEk2LsWwqhJRw6MVzVYmUBEbq6vZrF
QwB+PRG5jgT9Nua+G0200LUBLyylPsghpDDxvC41KOlEUKjUnv/CmAkuPxHldxU50fV6TKPthKaA
saoOnwdt26iVJwTtSqDQi21501aLJw7tbbB4oBYOSepra+g1dg01YU1IT75OMZmxTQDhu72kxU+E
ni5G8wwsy2Qu0Kovagq4Kd2njfBGYn08inoacvidllwOmQnIjXQZYpksFC4MIwwiKgVAJRgWjdMD
ylSN1QWgdchajqmlTQNdBKi/5s48KmzXm1abk1/EMV4H6lby7eyN125e8rfLv8/cUz1JCyHuS7rX
JUeclFWWhI6RjNsCZbU+4dGpLK8GFVxDA4Ya77nr1UCqrCMgSo33g6hBF2xCfxj0iRnvsb1476OT
8Y8dxtUycQwEKiG4J8me5pjIEhtbr1/KAIorfupJBpAFxZ+a8gLjomPMzFczF84MU71eX5ckadGE
iEVZt61BEhCWL2H6mUyx8797OYDb/7Xzvf6LQFR1Qg46YgSiLL2vontAhm7//cXvhLE9zCZjNJJ8
Z+UXf9+gge7XEd74pXQoaOWayTY0ef2WRde7MMK4dheiKyGXOKo0c3z6GZrJo0S12mqFbd+InDcZ
O9ry/ZCYBdT/uyTG0f00w7DXOMe60cvQmwgJCmWBLf0q6pWWy/txMu4T8VFLJjvoT2Gj2nVdbgrT
nULZiYK3tDql7UY3MKGG5OQB+sztXGODnurD7b1fus91VKKIgcEi0MQw2xJlkq/VYFTcZ4ltCm+y
hmZY8ylAE1cQNnhgBfR02+Dix74wyOyM0ddqpLUU0azynQbSy3FDrYynT7n4tS+sMEdDDw19iERY
ado/WZC5AijxzCcSO0nBQ9kt3QHAieNdA7llyJ8yKasSjpEwjAjPne7/Num6q4fff7Nl/1pgLs4Y
8ODGKFHFwHS+W1Rp7Ch+YccNiTgHcTGgAD0xU0OhRsSSvYZpbUS1jNqXGb/5qIBCoL73WzvmnA4W
dPSf03FhZ/4dFwdezKM+IAKuGdTchw7UQN1uiHZGX66KqnPHBO3ojxCcSRioHIed2RcHPQ5OTVGv
Mc2JXk/N2eBFb7n4PcwhqEoiS42GDR5AbBCvewJiDaHGcGq7CqBVbv3F5wS0FuU+ArVyNumiXeVr
QpfjyJngCSy3VYcpKp7U0nyM2DwdLW+U0IG0nhuM11ucKYXZT8NE90TvX8tQPSlos6NjquUOqnBe
rEcNJxdiIQ/fX9UQweSF/4gQYGdO9kRBJ6p1MBkYit0L6y7d+uWroLc2KXdanjuq2toG1PZaW9N/
3d7TJc9FGmagSYcKw4+3T96bYyokGWwLR2HqNmbe4PnY2pnYcrAyty39eABpqlALlYivJ03lNswE
z6hOvUmOeLlw/IRniUlfUPJqgGuAJTNpdoo53idBcxDS1hbRXud8vKWo/O/+YeTi2l1MStMoFBKU
2Sew+wpvlXEcsve/+EbfBWAA6WZ+WcaGhGpWmuKUNf1KVcNdUB9oXtrJVHPyFRau9h9PvLCkXFsi
lSAEotzhPI8G+DkGjAbrruk7QpU6Uq19Bv0IZd9qZabpcYxBx6ZnJz3Jj2E8udIkruv3uk3OGL/w
gkBC20Ff0f5X2E/rUaxNCANCCUJoJgtKSXgCiry0bvkggRljHiTDsA87KtdnYDxuI/z8rJ/OMVHA
dryqxt+SEdoGqBMEumuJekdSYxcGjSVKCic+LzoeZo2AykRCht7z9fa1eVv0sqrjMKFVtcIEiraB
4K3yrExSeVcJBQ8usuh8M182XoUQWjDnf7+4DjDtMMQQrofzoU3qqGKreU2WNgiKpby+7YOLuToQ
RzP8WMOrTWecsNNG9NMF2Mr9Ywduukk3IFGYFI8o5G9FYzwbQeVqfucpaX28bXspUbg0zXhlE2Ic
ZSwluk8wxmbrpNNtkI3xqsaLmwkeLLQC8MaGGuj1ZspTGCPXQ9+BFOV8ktHF5Hd0ljwEFQMgiVCf
BjZ1/veLLzb5IvKR3Ed6mzWbSc82Ia0AHm5rC3BzTqFuadsA8pBAVimCtPIb33VhK6dKXeqZgIe8
TB91lI/lvI45oXZp0y5tMB4oN0Kmhf28nqC2o+HQQKSdm5MubtqcWhmgLQWdD2PEgAJhShITUakZ
vCR4K9AyAfzai2PezbG4ZReWmM8zmvgUxDdgSfkysswSu6/brry4XxcGGCcrStWnYYD9isQVynEW
BTqGm8Lw9ovJJ9oQQEZQa+K+EA4KFDSMChzanizysLaLiwFOE2wSUK4C2OfamUmfN41YYDFmdcqB
LqjGM7cJsvhFLmww6RhQV3RMQjhxJpy7OrIRDDguvLhb87QWzsi3at71Krq6SSojpcm+pLlb1c2q
UU4lbdxA470SvrHuTG6Jtw6G8VEFRWeKfa+D1C8oM7NFiKmj3pJDJHQC8AyORDoTUxxyQHdd4GNi
MqkEqIA3r+B2O7RJXO1IRyMnF4XU1QkETg1B+98d8+qnMY6pC8MQjzVe+WJX2f2wbRLN6g3OE3Z5
A2ZusLnqJyL+Xe+1EHRpO7RAjIhS4ASAPsTBuResUoHemP+MVrM2bP+Ps+vacRxZll9EgN680six
JbWd6ZkXYkwPva9ikfz6E9Xn4qxUIsQ7O9hdLLBYJctlZWVGRkjW4OoxhBlM5BfCjMluov4LCAZK
vnhGINJQTIQK19+RWsogWzWyDFYnbYgUOLnqafXbX5/1KyPCjTlVsf1ZK3mYkNpKNYjXQW2dWPLK
zbywf9EPilYeDeS8AC8LK1ckI5rVTEAgpMzyaQWQ9OhL2MpauTZrS5bQ8YRCCWRl8A4TVi8qjb4z
JVjCdwStlKCHstkoVmhAzOL+1PFvFg8K5H7wHgLkHMMSPEuMRhIiEbynkRFPfZXoB3Q+oZtA6r8h
c1R7Q9rEwX2TC84MWOp/TAqOxmnMkhgKshEA+bpNND0XOroUM8W/b2ZxDk0Q0oFzXgOFtLAp8k6J
K2j8YbWYysB0lNBdO+wSejaMQv/7twnvDoKjwYsZSQn+LRcBQDQxNOJl8M/Q1iO7wnhdq2ktOGdO
XYBWfwhQcPaIawNKNRTUIHHxUIBB1K2gVO+NTrf2Pl5YmSsrwgaXi6aVFYAKEDNtIMLognrSI2O9
8jxdtMI5/FS8HaDgIYzFaLtWUeaseIgUpBXnZ1T0bdKuRLJ83wr7Glyd/xgRhoJ2grS04xJ3TW1B
kITlLzLrDD/JiA0q8bpAayu1/WzOVl6Qy4NDrhtdA9A70IUIOksoBVAUWXZZGVNfbvugJoz51lq/
08Luxvj+sSN4iEJy4tQcMIlVk+2c6ksCOL5Tj541rDi9BQcBQwBQwvUBJiTKu7Cu1ee064oHU1N2
UUngJPSTWqi7QVIUd8qT/f1juziBUFiF1LSKTIkIFdIc2iUWOMpQ9FY3eBj7Ev3TF9bK9ljK7xky
XDnSE0Dt4V+uD1TRJDPEtjEsNsZw4oBdkaIIrFw+JkruTjQ6Mfsny0DySiKPzOCvAK4mK0Ci4SiB
1DdQE1kb+eKSXnyS4BcNJzEi5E+Kh7ELBjyJ8mrH77GB/gtcweXYRVyUUg/2NA198TBEb2Ok75Se
Id1Ve9W4KelaD81SqoAj7nXOGsHjceG4J2pPMLVN8VBPEvlCyyLbt0wB/guINE8qy+rJbmz6XGkx
1GeyPPPR4/dDZ3r21A6V8/4vdhfoyUyds7Lhk66X3SyVos5m7C7VUF8lGToCjSX7VR6vXD5LMC08
Bi0ZuBlD53yM14bsWSWzI2GOoxnyxEiGUTgeo+pcvXnq1GgD2PA20ul20DVof231/E+JInD+khdP
Y7Ky2ZeO1MW3iCgtbR7yYlSxsbIerzrAEpKxDupyJeRcchSXVoRIj7dc1FOFdZbzrxL6cnV30Lea
AdGp+0so8k7x1Nnl1IqkyPVYJsjNtyhkurTzSLf9aHpvQucYusNfQC9GI//PWv/70tm8HJzg1nWt
L3vNhruQGy0oUQUos95ryzcUONeGx+MS8eYC3IGDAuB2IaVxvXMIqNNiScZqDe2TBRoIjzuk2Tgo
2V7t/UR6kawgV7xseFmZV3nFsBAwNRrE7hUoQTzkY7SRhgOjwQwSzHGDBmJeEASqyx3aYuWkLG7O
i+EKM9vQrogTm8I9ZKYrAeEbRfn6e2jRigFeLWTq0PD4qeR4EaDFfTn1w4w9U8y1H/e267A3aY2f
ePEEoNDNqfPx7BQ564e+kzoTPKQPVPmegPgwx0uHs1FL7liswenE3rzPU8AZvD4xaGgYFVYLqP1S
gt5h+WDrNCCqsgdKZhfPG2K+OPI+YkMQt4HRfs/WqGSWphIAVLzlVDRvAoVxvT9TxO+xlfblQ9Sc
WIzSG0OL+5qRpankFlC1NDigRDBidEpp9hYIJTrL/E2Z/No3w2Ys1dcG+K0xXQtJb6JFOOpPnk7g
YyBj5wh31DQi0yxl8Rha6INNA0kGLwji314JY03fxv24sumX7GFouGTQ7olUm3AN2SUpspGNLFSp
U/8CQ2vnweWBKge1vc1QGT9QvrJ3NUQ9vZVDzr3HlXfBSC0o6siQqkPeXEyLyq0ZjZ3MWEgo2pZK
I8mfx9z8muqzs6vy/Cxr7W9KZPUBHBdQg4XUBnqCK3XFyd0sL74Cvg0Mqfy43GAoWdVPlEjJGJYU
ihLK96oy3MJptw5o91Dovz/mG9+N9zOAT6D2AyUdCm/CZHeDkTdxbmFxx5M2QJJaN44AxOzSylx5
2dze+jiWCrAKgKnh0XmTpyuqOMknC6YI6MnZUfIsL32L3/Kj/pidpEMHdbn+5xo7xcL4YBQZW+RY
kCG+ud6leSw7yx7DCXi/idWeY+eBKoGVMVlDqCyZwqZBTw1K71g+8ZzMvU3rkkzhiLYIpz0UYAlp
lGOVf7m/ZHxJhF2Kbhp0CoDfDjmsTwKmC3dtlbWpTBmdQjX7Grfv2Rr24tZ7YqGAW0TKAzlVUPQK
3tNBaa3UcnsK6w5909aXTIFiZJN7WV092EXlJ2CFlhrLm9V3oLC3fz86gHp5AIoMDx711x5Uk+lc
1Kkzhnjsqx6JS8BBi3ZcOWMLa2UC/okKGWQPVbC9Xlsho5J2OQE4oZeNwCTyU5fKx7rvMrdD6ur+
iBb8mQn2DQ2H2YEMgNgCpapzNbd9jOk0m8Engwmx04ahUxN0wD9TK5UfaizHDkGUHNy3fHMbWTJP
iuNhwWkdgRG6HmUyW+k0lRD9aQo06oADC9uxNVeqjYtGLFSR0OKA211M/MmaVCuFmkyhnIOeqzU8
GFHVH/dHsrheDqDRuBIQQIgv0kkhspaD8y6kxUeeE1fB48Rhq/LYC64XSTFU3UBYCGcoZpJqNdY7
2spTWJi/LGljoCpWFAfdAbp8WIOR8I0sHGMcLf7M0i2IPopVU0OTSJSSdA5RWNiWTfw6zOVh0v6A
ecJTVU/p3qg5Pt2fxqW1Agcl0EFwwQhYhQ0xskpq8SlwwWbmRvoTKOh85EpWNvzSLMLdor2bNxZC
HOJ62znAHCV1ak1hA4BMLgVNr30UU3OijRWC+3tlky+4Q15WlNGXZnPCOx65X7jDWta7Lu9miFmm
tPuwy4IOLnB5a6xoSzsQbNOQu4N3x6oJL49+LMw6040pTJNe9xvTgc8Ae8d5yOHta4WoK90AS14D
OtgO/kaFACWC62FpRGdOZGlzqFTlTm4g5yv9AkV5Z+Wbvp03PfpT7u+Nhf2IWIBn5WTOsyLzCbiY
xz6jjpXriRzOBgkSBep9aJ5ttS9mvy1B0qT7qE6tmFyYU5gEzAkCcCZclGCS0KyXygwmkzbZEKcM
pNGt2g+tXZnLhQ1pKXjdoNgDVmF07l4PbZotJLFMKodRrzRuNGX697q2kk1jJvZWKvTiLM9Ru3KR
LSwgL4MAtqxrIKEQ9+VkGmlfWeocpuOTDYa2qAhzxYDAuoFnYwL5kN399VuazEt7woZp8AbXoWI1
h5C3KYM5Csh2tU9paSIvbQiRwTQVdhfV+hwOxt4qnhhhgaNuzeLYkDXloAVXBRQEr+8AmQ2Wd8FV
VZASquqpnELgqLZSD1RxOQQdi1bahRdmDU8oeEMOe4M1YdbI2JJq0pspnEaouKVR94R21owOIWnW
aptLpqAJAu5s4HQRcAu7sMzzLq3KCncYuP9J/gbdCtk1etW3QZNwfy8sTd6lKeFg1dakalSBqcJ4
VnIueXGI5uf7Nhb2AvB6KMMZWCVOs3J9qEAjIsskG6fQBO+fop/1X3QAHsJym7V84YKHh2tHwQCO
AlzCurDrSowgMXK43qjRXAkIU3X+uD+WW1gRnowIztDN/8lkJx5WiSSqMuoKBhM3T3X6GMU7NFc3
EIRgaTC0iZtah1x+vW91aZXQFAXfh30Hhyvck9iTMziqVVwphgR+73TegU8IKlExffoXhnSUKbBe
tnJzljIt02JmYXTYDnHU+lmHl7yz1gS/PImgNv98vMKOcGRtk3UQLcU6NXXmT9If6DuzTXquPLof
pNO0hpJZcLAouSC+xc7gt7JgjsRIyFlSMYdAOPixDLBq6UpgAMnUQzdNh0STgvvTuHCAOeEDwibI
sSrAAV3v+Eiu56TomznURwNg3Lp+SxMAJiJgLDbNrP66b03R8HNCgIjeRuBhwQWCjSk2hTpqnFgU
6oRh2+rsoFkMNDmoGnpWztiuQcuUi4bE1k27xA7zdNR2GjQhz6ZVmBAEnhwS5uW8xsa1cBRReuea
v4hbkS4UjqKqQHlDJQTBFk1kxKhguxraZq2LdOFgwAp2EOgpeOFYCOmQPq7iuKVzyA7y0/Q7cu/P
7EKkAyIDJCEBfgOSS0zSEdmOdblmCK0i8MVE6Ct6totfhZXvWQQ+Xwgd5HttrFdO+4K/hHYCIhCQ
ZOJdJtbuJApXYloTps4c3aiHHtT0XFa4CvrZp/PP+0NcesNfWhPLWKyjKtiHBuzVg/XefhlBhbGx
/endpl69V9esLc4ocjr4C04GnlQ4GSOY/a0eM9pZJGxUeYcOwl0bma8T/VVA2zZ6Q1fTUet9a/bb
JmzlQEWTflsi6IshjfEMLjl5l0LW4f4sLB1YpC4hTI2HFtJcfDdfhLTJbM7oqMU+0rRnXT1mLHP1
+ZSVa8Pnw7s+qeAVRcMF7icoR2iisEFsgxZJNeCJwC+qOy8WavZtcay7P4ZCvmRQfredc2QeJBAp
3x/g7bzDMMp1OsYHWkSZ77mLAcYlRNMso8Uq9z9bZ3BjhLf24JnGR/c9MdykX+uVWzKIop2BWxL8
UzcdJpNsjkXedggy5eoEH4kCLMUKNg9URbsF22eNwvzCmFYeCrcOAdgRDlXD5jLR3Cg4BObMrLII
XKFZfJW0LXFe5nTF3d7eJhyeAl8L0hhepRCmsqMF+ssSmACb1TSl/sQgIup8caYZ8Mt6E/01zteC
Pc72gUcreo/EwJNaRS8ZOtyBXKjqrtZR+cULJvmuNOlKgua2nP9pCuQtSCZDsvTmmTWBuBhXyRw2
v6q22pYS9aneP3RkdEmb+GzAkzKu0GCVhGN/YqR9KmfQnhReTeMB5X7m6YWysqJLGwkb1sZ5AQgP
f653bo5kksIZxUKl/IaeE3faUNRE1V0fPxAkGv86Hsa7FkcUKHQOexFTpnPc2mZmynMY1Scm/UGD
Il0DFd7ejNcmhAGh/NJFua5gktnXYf6p/f17CM1A6MpB7ROdfjf8fKQ0zarlb2Ug0DdgXMLRS+gX
yUpXlIuWzgGgkXCaSFmiRV69XhhC0ZKdxyne5EA3m1sKnMm+6U7jNjaf7juv2wsRI7qwxOOfC+c1
2xZ8aQtLKtjKM4VuHAfaK7YWTnHiR87Khlsbl3AX6MgeKtMAa5l0+FCJF2ueMQXNX8pWIP+EQSFb
A8JJUFChBHg9qG4ySoPYfBtUmR8Vjd+g/DdO0cpoboEjn3aQXjNx6fKC6rUdCGN0iGGQXZDgMkwI
/2oQBkqgWDcmrc+S35XTvShjc2Z5vNUksO44K1fPQnjKR/rPFwgbHme3guIz8m4GyTZS0j9wr+nE
zmHKN3jFFDL5AlajTRr5ahHkxBvlNcjp0q1gaAqXXAH0CvSw13MQ0V5nA8EcyM3JBtagNh4k8rcd
9XyedQA9ea4Wdyz3Yxeb1JCGoiEDMh4m+1HNz+h5Wk2gL3kOrCPQDNgvqLoI54DJFSG4JxClQCK0
e7t/yG5DIHz/xY8L277U1T6ebfw4kQ55/dwkx9lEv2Zw38riUQYkjfMWct0uwYoK/c+xSSPEtt0u
qj1DClntZlzYZHPf0NK1gfcr1pz36wKSe70c8mSB+6eBIdR1jlIyn4so/0Bv/xdN3UXR8ArOTMu1
6pX84dJGQ5oDxxr+iteLrq1mUjHkTM7lsMl7L+uOknqugI//F0O7MCLMIXiHgKMxMjkcB+dLE9Og
HocNqAm8xlY9O1eDzrI2ZZ1v75td8ot4xwG+iCAS3A6Cv0+nHsl61sLfd6+m9Wi21NX0M2Y2g3LR
1H29b21pJtG2hfIKSnsoOwtOQy2aCZsV1hwyvvdSHEpj/1BK2f6+maVdf2lGGFTlJKRtk0YO0yow
Bq/MwqxCPvvLfStLmxFAgc8uCtyVog+OnRy6f1onh/GuUE5q65rTZggiyYcydLLibhcnjj9XURkF
7l2syU6tboKGD9eXoSJ3nMQBFG8cXC/3R7Q4byCEhLwf5wgSkSUOrdoerRFyaKe7CV1ag3a2UGkb
8pWs69JoQFcDEh6ki6BRJtxeXaTFWdcPCGbgJKAU5kIcDVJZP/9+NJdWhM3WVVrZ0oTJIXui/YfC
mYa3UPL5F0b4sxfZQ3Dxiq4vBXxzKGpZDif1ME1bInsRhaTCyoQtOVhsMNRl0LOHIiif0ItrSMLq
N9OkyegcPVUYg057b4w9Z5iC9cok9zTCcxaMO4AX4Z8KCjTcZVwYq0YVCa5RGsIZHKQhGfPMzUA7
+XJ/4m45NlCTUdHvhGsDOwFkxtdm8O1yl03RELZl2FrvrNpENXgIH2z1m6R86Vo/yg7Th/4IOuWy
ClNQfRTTg/2SSodkV6MxKXehxvxTo35frNwyC5nM608Tplue+t4Z0UUa1j+GfeE/z9tp801+ML7d
n4KlGOpqCvh5vJjpLHeqyE5gh4CpYD6yOHO12recoNL2Cfg8v7H8Sdd2yduqP/kMXG4X+Z/ZF27S
HEuvsQGmu3qfynst2kKkJY5dVTkY/a7Mvuqpp7xD59qdok1UeulrLT02G1DVdFIBBZfZRLY1fsh3
sx6ozgdRt5350M3HGP9zDaX45C17bmK3Iu2ulw6Vjebt2Y2qFYf1SWlxbxjCXrUtNnTa4AwhhJcY
hFSyNztSXJW9EQVSZ6i0WJabId9Ek83MvGT6qI99WW9i6TnNtjkQ5Fm9t8d3o0n2emjE70r7WFW+
oVcuaXR0xPnFnHsGdSv7LZP+9Cx2U7BKrGnqiYLt/NlwtRH4VXOxEcxktJx2jFmoV48oDo4gjNQg
pRPvOPnM7A5e/Zb8Kt1ub0X+DH9JoVh5hqK5iVVowwIYmWSXWifJy+Ovk+2DjZsMCQQIv9Sy15oh
OadP4z4+qIEOhjeHBpg0F8vSHZTypd7Uj9LoqdNZf7KdpzJ7y6XTCJ5rl72MX1rFTfPzcDIhbwRR
KbT9AewanZ3SB9uNk6wEQQt5S0wEkE3QN1CR7BFp6CHaJfUjUg4hGLMA+ZvKPjC7dt6XbQ1e77FS
w6wG3XKsmediKtkrtIfA3zZOa43mn7Qv1xtLVfD+RA4aMuVInAjnQymGlg4sZeGM7QIMpqcYw+vA
RTup6s0dCe2P1tLdDkCKulWCwjEDTd470/ccWhgZ04LRcCfkWIgrgZywYHkAjrEdT/YWSe62Mphs
JY9sqdntbJ7ZR5+sXYakN3fyGrHg6liEQ6LSWm0bJwGuUTpMUDh/N3YSjkV91sI4D8bYBgY3GMcd
uHTTElRbCbLFKE3W+1w5Z2fNcnVplwbpsK1zL1L9of5db5IDEowWF6t2cV24xl9HcJh+oM8Q7KDY
gsvo+kAkTT0wzSxZ+F3fP2qPf+13r39dmJBUS/CoLPDrEZmxFt2mVLfEBm699ng1Q1JOzjAHZCq/
Ue2hb2I8mpK13K0obIIzzz8CgCl0F2KrifefnXWZXNKMAVEynSVZegQfmFuz5LHOjUMFvu9G7QBe
hhurUTCYVF9uvSgqtrXqPFN7fkmG6Rfyd8ekgxBOMfTHoY12qNo8R3GJRfVSRfNj9C5KGweCEdXM
AqJtNDu06DOrAIe2TC+WVs7vbQCJMQEJhh5GFWMTQSQQ2R7Kwq5Y2GUlMJCZX5cDih1BhJrH/TX8
fJjcHNALU8IOaTpFb7u4Y4gdzOcurtC0C8xKbT6BFeRNM1K/qCTgvi1f1qbjwIr3IW/86pkkH0VP
XLDN7AZbdqn2g3UHrdQ91Ri3arlb+crbWAoTwhEGCHJQGDWEICeKB7vuk5mFcZFam0kaNlWl9NCp
NE2/kgjol6XoBMw4fH6uB1QyWp/oQ+ZL/eS4bVEp3txLOg4epZsWgJKNDhqKhySuQD4xQj05bW0X
XhIKN9Fs4slIzE2v6uT5/jBuxR/4XkUsbSIgVBHnCvcTGh/AyOH0LKxB+mipIH2k4AmVamOvz8O2
N/a2vR2nH7rkOckROgkb23ErBQzlyrRvEMmw/IfarqmvcKPCDgC6hjMso5JnAm927SOA31P41LKQ
2dFz5WxJ/aTE+ob25Q6w1HYIk5msRIYLywmT6APlpUmuv3FtcmzRb+zkMkzmnTdnB9BHrkQ0i4PS
uGcAoA3JJ+3aQkMsBtVmoN8rBABJsiXqyVILrx+2BWrO9FBPK7hs4S0GaRQAr/6LuEXlzhBxiJQm
aVYYZn9WpMLLqtqtO3Ur1WuVI+5SLxbr04yNggfkEjihuyGMi3SxoaIeSc4VQhCmvNbZHkSlkwZu
n6nyWn3l/lgwB4oO4B2ArsQfscVsJJpGWK4h8OnMLxLdxFkw9J5MX7Fs7SrlD99pwuAurYko83aM
RvC2KOTc/omfev0EbNn/p/uJP4vvmREetAqZ6g6ERuRsVr+mbPAnK+zab4p1HCI/Te19FukuyX7f
P/uCS+cLpzlwYRyp4oDBVzhlrO5HRyp1ckbDmm8904fs7b4BYcffGBAuYxQbwUWRwYC6nTzTU1zT
1yAllq4c3YV9fjUO/hkXIXaUF13ZxTCTxrWn48FQ4Tpdq+otbATUgZGhBGqNy88LY1HA6NlAtYCc
i2avpv2BMGCiIYHJWpDYNk/3J25hZdBIhfIZQBIgjRXxKGRogGROGT1PWfV7pqmXxb3bzYpvMGOt
hsiPp7D1EIihu9SyUCJVxFI6QeWX6bFKz8k+PjX74Zd86F7jLTmA3uVP9D5s7w9NfIHzTXFlT3yB
l5E0ZrJCz2RD+MPlFVWoQAuMPWErgcTCvriyxGf5Yl8oTM6gZiHDkv7mxO1PqFp8H1ff2+JT/3NA
SB6D2QEAAfhZwQw1zKKuspaeWXaMsrOhxS+dEUjSwez+mKxpvNgBg6eyy+bSc7T6uYp3K1O6NFAI
GeIc63D5hhibzXKUSg3Iwc6OXSBH7jJZc5M4VFHcNh7n2Z+Lyuvw3E98o3gkVew2zkOxEh8uuGXg
fP/5BsGZqGodTfM4UNwCkI4nD1QrHmzS7/qudWVr/jbLxd+Vfv8776iY8rwZ5wsTfGZN1Z6ZFQ6J
Ou3w/K8aNOXUK65lcbci//c/I0JYMFSWkdj5SM8FCwe0yXUKBDFnCOc9axCXjfcdmshe7i/n0uHn
bVS8IAGFBLGrpFazEg3bMEmQqNHasw5WiuprZKzpoCzagfCizZ/CJsq118djNp2kLEyNntPM+cGm
3rcT6SfSQ5OurRzE5SNyYUqIlelsFQzgenpuNggLiI+m8KbjIvGUQXLThzhuh1rqt37tYPDVEX0b
mkTh2ADVRlVJ2CLzkIE0sMEQHQAP0vxIaBW0deomaeWzwgoYOn0JvkEZok3DRijX9itVRiGs/O8m
vfgCYf8g5dGZaYIvKIbuMVPJm5GsrePi6b8wIawjzWyHVToceAxlhh7KOc7woJsr47jRguZu+3Iq
hSUsaTuluQQr2i793rdu8/tnggRSoJqe3rolCBvCYVeA/txyzXc1dvtd81H/rEbPxJMsc9F7DH3k
7CNdy9KvTbBwnWhRktYxxdaaVADvlMBia/O7vHvROYcmWVDroQp6fVCUeXasWoOJTHWRm3ZQife7
/S913KAhJfuR79Xnf+EBLgwKN0rKEd6pycd0KPbjBgxua/T46kLAqaMC8L8xCe6aslQeM4RnuDL0
16I9gkuX2h70iRpyQE/O3ihMZCo8fWr3VRadoMfxEJuxa4z9Xm4Mt9HBoQVoswHkn81WHPtC2Hj1
bUKoVbSI5xj6u8/QiiCtn8dP5pOSv/Wp5Y7m49SpKy8KEXLxeUgB6gDNKtAAvFHmeoGTPqe9Bu6w
MyXP8lS6xEmPUdr4eqke5/G5SvXNPDfHUu63nSHvxqTR/L9fccQPDtqTOXxVFM40i0aeTHVmZ4l1
rhZve3A3ad0vfa0vZ8lXAHcLOXe0QqM0LIy06tHWkjsKQ5SCTGCzb37O7bTi7ZciAaBAwdiEHB8A
moLT1fIcS2Rl47md2yCTHyz0GJHHcYz8Zgz+8lH9uXRouUBainMYAxtwvXSlQ6VINcvxLOWDx5Js
awAlA4+O5o9wAH1jm+dbeVpZraW3wKVRweN2YBW3ijIf8Vr7SPKNZbnEeDfrPR5u97fFZ41RuMA4
6hR9BMBIov1YWC82tE5dm7BkIUnepb1X2d2OymhgUAnI8n/q1beKuEgfndO+3mQ69LPBZJ/+qKXh
u5na2xma1mZXBaNSeI0WbVr226EvpC29XC7XIvuFgMIACu8TOYTHhPiSUIwkyWsLa1HKO1r75jvy
5fEYOKANL4ufJCh/pc4m+eDCXdGvpHXXxC/5ZIiTdWlf8NN2bI+9Agbms5Sp+9aSXmyIz95fELGK
wfcbMKT8oQQ/gYSZ4JqtLlUKo23H84xLIIrod1s7mQY5ljWQFbbbaxxb+SdGx5s1G2sTzDezOEAD
9AXo5IPsmC1WpMGFRnUtYuCbpmiRVe1pJ49t7xqSFr1K6fAT+VBwUxBpC8XiNkhkyGpTK/PHWWEr
87BwxqEEhdcGkttQmBTbaQcJrx5SZvgSXf7W1h+yQx+BvgW5uOfQ77KzkskSeR0/px0ZSqAK0Pxk
3by+ezsydEaG6axajafE405vgsFi3pgU7pwEZQp1u9qfmh+l/rVrnXP3g8bRocjW+g1FqoP/+xD0
RqFjFDxkYvEI0kV2EffzdCbVORtPM4VQoRZaw9a2golsBsvZNgzNRg6YSQB+ldONbJ6I8lEZq+qC
S7sBSTfknw2k+YD+vXZ9A2AyMZWn6dzXvPEs+2h8AMXn7AzEyhBYx9l+t+IVDOnSVQnInMUFNEAV
jo63a6ORNE8sJ+V8bqDqNKI8xPkFWxe9/UB61n6JrksUE/MYNQ5N3kaWs8bcuLACQGACL4NeXQDV
8U66/gIzrccOXBTzuc2+1pQ99D8wRYCbOK3XstZNIMAgyV4zuTZxO2kXUwjFxr+HqvqdrGmH3Toc
4GkArQJIEesAEuTrT7G1ic5UleczHZXSNVHMhJzemkDxrVe9NiJEakpeGYllzADEkUPdoJ/8qBQB
i/z7jm3JCtp1UZs1P8UqhSstGZihdaSTz0YWe7WluqhY/SmG1/tWliYMdJu8wQD9z2guFCYsYxYz
pFY+m9MUMtVKXa1cg2svPNlRX8atifcmWoAc8VyAjMjWShAHnxN6iMadqRxS6UiyUxFxViLN19CZ
kujdSh5taWgoKAPFAyAiSL+ECVSbTE2tCFZjEzSzbJ7yAK2Blnd/ApeWiRdPscF5w5rI7pmgJ6SA
Z5LPNX6/y6NtLU0vKO78aJI1MuHFAV2YEgY0OxWAvoUhnxV9DobpUxHg/mDWLPD/fpGfs6Mk1tpW
hwV5ehymtnYdaM/et3Eb8CKHAswbSE9wVOElr20kWapanVHKZyv6nkfJRm6PtfK39EK4FbgVYJ04
ZhBHSHAEaT2UtLFweiqwcXgO3kTAWh5UvzqQY/W9WdkEt/MGmCDadBCHoPUBRdnrMVlJPygYlHqO
9ckHEVwx2P7fzhp+GnEGMprofbLEvInTS1Kf9YWG7vk6yIouYPbsl2Apu2/mdjcjksKDy0Z/GW4w
sQAxdkjR1mTWzxDpcXN5D9U+TvmW5sbKjC0Ygi8AHJF3yeJZIvhQSyrVgUEI7AzQ0iYz08cmsv9o
fXrWSfn1/pgWFgePOMhi88Y03E/C4uD9VqE5M7fOuCmhN/a9gSO9b2EhBgXKFhSh4HUCaT+qidfr
TyawAcykts+W5o3lA2mnpz5S4LWZ44LsoXKhYvPDSFkPycejU6JQcf8DbmcTCDJ4IN5aDwchVuBS
kOmMs54656SHYjNgSN3RBL1il65AI1fsiLW3cRriPhkS5ywlmRdB+HDQZld19kPx8/6AbqNZPiDU
8jGbDjApwrU0TrLaTUPunBvnCLAnEgUQojWeafVDiZV9OmjP9+2JfVvwF9ge/AEOFQjgwyxhBWvT
qPJO0qWzAYExN0dzlHJA3+pjx3ELJTBhaMHtHDC0H535aS4SILp+N2hbU1AGkmOkL/8+rLv+IL4U
F67YsYlqFbItndWntnCld4O4e0hnxq/VYTgCFr+5PwELE66jQ8gBtBrAe1AoXZvT4ogzAanJowW4
5yz9yKm266Q2SKPJTRmolErpb/csDIFeCCEBQkcbZepri7bBIPodt+Zpnl+gSER8KUbKebCkPwzI
v/uju9m3n7a4T8PTCBtKvbZFOtqVic3ME7WN6ZD2/RtYQqBe0HbWBqIxa5hW7ryuXoUwx8HWDm/Q
QIeusJm6BhgX0hnWSR78htqnxtwO3fCim9EXExSoK0t3k5yDUwPdGq+BIuVy06cRN41Oeig2n6j1
blpfhzYOjc4lVutWGVJXOmR96NqE3o4QNhFb4YSivoZ1vJ7QAswkSMfk9gmCXKZft+QRseW2GyIk
novJAONBvspHumgThwKwCZCoAxhybZPlldLQnNintqsqDzZ3tQXCnDqWlR1YH0KNQt4xySWyzevq
W42Ug5c6RuMa6E1+qZ32e2v3j2gZj9AfPBd+O2R9cH+b8XW9XneU+nCX8XUH0ZTIkgA0iZPqAJuc
Mom4aBjWvJiWX5uyfLlv5zb/je5KANMREgAsgCylMBWlpAx6XMTOyTxivF9mAt1nd2h8g7yl0DBJ
X7Q/0x45RUhsb++bvrlMYRncY+jQ4bLT6KW9XoS+c/RkoI1zkrKCbZRult05KuyVGFGk1kVIgFQo
2Cb4hgaSQGxZNZy4ibpCd06W3Jnfp5jirlES3XkHyQ/ar0kJJz2x2Hmf0VjRgmk3zWNXgq9pNuPE
0E1D08QqdgnE5rdlZ7O1BqKlaUAHAtdYBvzupgnLjnvACWcw5HRzPD/EVlxDsmJiK5O9NA28eYfT
VaPeedO5a9Y6zXs1ik6zRZpwRvDvuAoYuLyZRo1rzma9za3JDvScGSdFqwe/MpvYI6ykAYSnraCh
aAh0ypythG83PsewQYuOZAOye9BOEgOevh2bHASZ5blU1eJJTxNlG0cFeYpiBTzBqaoUbqpEbmu3
UwDo3Voj1c1B+zQP2jgT6Wz0dvPlubgc7YSmMm2S8gwJYcevBjkN8jlKOXvhmrL0zdWB7hyIniNu
5N1ouiWYmtq0yIC0Sh6duWe/ixIB/pAqHVp2Cvncs4T+uH/Abh/LMMgnF113cHMIKK/HlpuVQYs0
Th/N/pcOEW+l8Mem36RvDTRRpqTdRNJ/SLuyJTl1IPtFRLAvr2y10AvVq+0Xwm7bgAABYufr59B3
xrdKRRThOxH9Yj9UIimVyuXkSUfAoIrbYleWuZgsKBnIE2FhuRJBnPQsrTMzDamisr1cy7HP5lb1
MPa1AsMJsJG35V35Gwvf6pk87kUeSigqwnas0gjq4akWnrLqEfyQxuwUm31Dn6H+hWGGNHg1oP5B
qgzEpLzValuQySATHQ6O4vd7y8vd3pVcxTXd3JVswcscwfFBWdF8lT+KsJMcjTpDt/FQL1K4r8Dz
sGAaUVNSTZ66QpBIg5bvOgPbLZJyNKPgzracWdV+1BjiiSFR5obAlUOFSwdWGySGP7X3UpXkTlWF
usvzUEkxgjGyxTl8nZotdPCaxl6I4dwdqW7UPhWKPEySeCdEtkHjQIpTAGm9Mo6cHNXvTjH3lWRu
KNGVFYI7d76+Zf1nZgBNlvloZEIWijRzQb1J8sd6fBClEDUom+YPOtkav7d2hOcSOUUahKxVcTnz
kE0PgsXcdo8sslD5LNmq2a2cHTLamFOElD460TRuUw2hIr2cykWoMiTU+3RXpG9KMTzM4F6/fRVX
zg+PDGaUgPgI7y6I2S630WTEamc5K8OpNByMxHGwj+kIdLFPCrKXJIeWrY2J7ZuJ4+WSX14I9D0C
p4WaBfoSYQ4uBQ+sTOXBmMvQaNpv9eiA/6NB2t7y5cRri4OU1zYTd1Ka73VB3Vj19f5eyuYWjTmh
4ziLEmSPz2C7tnO6L0CvMr3/h81FALsoKqaOg7Hnco2UlK1JshptP1LYaIpTNvFujO6IFSBjjJyo
PbWhJnzclvoZiF/v7L9Sl5tzdjNADzCC0q8swx4GLntlz9qP7EQe+wDUknbqlDvdKe5KXwwKN3qc
7qoH4uW7ORSf5Cf0VfrAmG9c1Wt7v2z3nw/61MGzDyqW1EHbNWUotQLGnFi4rqpTsIMkovtrZk40
dF9v78G1cbiUyL1oLBlJLM7Y+L45xSLM/HxPG+D63XR4iAET7dTdbYFXTgm8NGBRcImWhD0IZC73
vC0q2sNjKUMm6k4vCeDXkPcF/bv+ePw4fEFArRFPwfnCtKxLKVZTm1ZdzlWoRDa8LOHbJn7nOpu1
iIC+Yog90lmAMF6KiOKRIlxP6lCImthBEaJ3B0sEdZfSKF4LemWnGTPRLce8dHJlLN4J2sOcJjaq
w+0dXbmjqGiC0RMM9Z9B1eWH0ClK4UVoVZiqA+K12Kf1EcQRNiP9hqSVs0N2APVjjIdBndzkzq5E
M82EtFwVlt2EfqwxZMChEeOvsWfLSwwABtKriEtQML5ckKUWmTb3RR2aNO/9OhFF9DvOtX9721Y0
H8TDKMqCjQI5QV4K+jRq0F9OdYiyta9Fw7FIzRMJhHT6Kgnm9ymfd3X89bbM6zIklnYudPmoswuO
SShTV5pNHU4CetnIG/qF7IQdMRvCRj+zbWgdgOCHsXKoILzGLA1vy187QLAbQWWX9h/MW7wU38vG
mBQ9OkqjVvO7sXX6HtMohHLj1VgV8zmeDq8V+Ag4PYlm5LSsSq3DREBBtwbOTmhNf6r0n7eXs2Iu
gVxeaiT/yOFeJzNJtQF4hzrUjINcM19JXyTM7OnuyvyR9H85h2mxKbhkcDSWAYkSsKeXmxd3XZEl
GmPh2ND2pGIAyltXZpaDqmFz15dy5RGJbNLqLAaYe6MAmkDAgWgHZSC+pcjIkWqt1YKFGkn2YovL
Xdua9IHcaqY8aZjDID52MwVn8Bb78srmLkO9dPC/oFqDwfKXy5UAUTArsW3CWStlj5ovfW2W7kiz
k6ZUj2mLBlQLZE8bOcjFal4udykOyBCKOAQ5lEW1zi5IBhBCkQtNE04GA2JCypO3RtfJ6bbirDhz
y2wJOHQashNI5XIaSutCFNJCxeKKKds3yaQftRpkT4qgoU1xEpunsh7GN7JMnav1TvAzxL/7jY+4
Plp8BPJDoFoDOTkqY5dr1TOzzTC5uQkVVmMekmEh58as76B9jQ/zBGSj0UcWSuZagXnSXenlMbOQ
jSVbncVre45sId4zVAIRBnF5srJpxSVp0oQdMhEewCPtfibFFvv0lhTO0+hNhqJViuQi6DcGDzFL
h4HITevd3tRFK3n9AYEbMGfIIKIDj5MSNWBKSAvsqdTVgdJGmBgW6x9ETnZxHGvgD+s2ID7Xtg6H
CBYmiATMGPfl8hDlOi0UwYJATZysnZRIH7IEwiExZoZ7e2nLL3FLUwCYQccAgEsLGuFSEjKchkQk
1oYN+9mPb0r3HROtWPTztpSVDbyQwqUcKDK/o1KXbbh0ArspJuLYSW1EtjIUsk3VDG0h1NiqcvC6
AXcERWGUlvAeY9Ydn8icGDr+rE5jIXAzg1NVNUOCPNka+3nlsvFiuLXJbUXnsTYBaDcbG8lzjxZu
PvyKeuLIzclIfk1Tc0Cny9a8Il5HeLncszsP1ZgjVcxCS38Dd0g7vY7k7faxLbbiXDk+RSx7CE8U
pQbeoMUqKsN5EzehkX2TQbLJACftqeKhncWeS3TXqJqNcTAb1lpaEwvLAbAKbLWElPelTtZzwSrM
hIW5Vn3ymL7KX/WX9L4/Rnf0t+HExxIZI9U2nOaQx0cy7m4vmtdVGT0gMFuokCNZtJR1LqVPVO+i
KEJZJc1t7YMOyYGYuluDIwPsZRuu0xXynBfGWesqT+SkiKU2tECPKfsiVcXabuiEtrNeRQPBLGTT
cRxlS9urdDR0T5Bpkzhtx0rB1gwtSneRZPUmQqpKzvdR3RimA4pPdMfpaZ4St+obcd7Leg6cj1Lp
Te7Ucz//vr1lvBHBKgAAxUkB1YiqCE8qirgy1tt87kNl6sFij/LPLpsSkNwkZB9NbGsEwFXF+FMe
IAUL4S2GhPLtyWlVDkqR50OIzkD5PgXjxGszFcZBT4cExFR9A/NSgdBEEJveUbJKcKsK7ICCTnoH
4Z3slLO8J1WFXKMgyAeCGwDXq9jsuFneuMv7gxIKigjGAvBaTPmlKsXCpI4pahUh6SLL1uUy0CzW
fM1nid3lYCu3R6QJvVov0wOadqQjM7N5A4l1fZcW9NdSXgf8C68sZ9/pQJWqLOUhTAewayPt8yDQ
yfiisqr1UmEsH7s0ejVi5UGq+n7jIn+WIq/WD4oE9OMsUS0Pfs/lKUcdXRlDEsv1I8uj0ddkZUL5
KJkd+CiiD/qTyukkob+zQEDyoBd9sgfMu/KKuBq+k5zQh6zFgCQyCAp4ArQBCQyRusrYGHY20MLL
kxp2tmLGEczIdUAqkHgNUT04raVGNgKiwunLSHN0cXrS09nye7GP90KvP7Oy7h00fHoC/EN7KFoF
szlpudEqtPI8oBprwpws3fQSXrZLHaBxxvJETMcwsX6AoMSNJ4E6yZtZZnuw3YVjBDSW7MMRfMYX
3r6WK5bsQjT3QqBInKjAvA8hlbUHLYuemS59Ga3soemPmYCU+21xV/4vruVSel/63lERB5/M5VKb
airqUczHUCLEMUvVJQWmAw+Zk8uYISm0jtKWB6ECbAX0BRuyrx/7S9mcnqu07wxm0DHsjUnCfCY0
5sygcMl3nfC9iAxHtiJ3oiSz1SbbDamPQQkOINNKvgV9XNv0z+gGXEfoLOFdN4uIc1+PDOdNOhtd
qCL8gB49fVPzG4gL5/ay11aNJwofiwwAitLcjhuT1SiYaYkLRgTUHiNN2mvMYn+vR5gps+RowHSC
EQScHplKUlgmMcdQL7RTn/j6rKJB8CfmRdnt6+0FrZl2FOHAM4cUDUpifGRaGnGLIpI+hSkYtVJw
7zDzrZ4OKhpzpkGwJWsGb5f1SA3UOlF3xlonK7FLY98YHxTAb8r+kpEY9UeAGIGTAUkFaD9hRS61
ehpZpFV1OodxpCI6xagC0JoAfgxKyS1aqOvjXPCSCzc3zAXe0kW3zuJUi5FYoXMxh1mkDXYK59+L
SmWLTGzF6cBTBHOEoT0AyiMJcCmm7DUqxCmTwizuWy/P0/ZQiWppV6Y67IZJkE8TCve2pcaxH9eK
4aIn3nDB8G26Wg8eFCmPjLvMKqkfJ0V935a5tDPEwXAS1tEIE9g65WRFxWbfw/VbhkQJTAvYSYFa
gppcfndf5ZPZm0QJp7hwkbFQvcTtrN9qZ+uVrxk2mxxit4UNGozULR8b+mVe7h2zq61k4oqpu/wU
zkVFXdwQtAKfoh/BM+snbsi+Y66OX2+F88vzcPmEgjMQfjRAGRgEKPIzIhRryAZJoUqI5w/zjuqj
5BL/QzlGAXWy59uX7zqiWGQh4oMpxTwivp1h7kox1iXIauHf0+pNMjxmbcGXrn1FCEGxC/AsqN/V
6FjGxj5pSKGELHsF/a1PpsbLhxwcMFtbt6jD1dbBnQOXOB4jIAsv1SVVlNps9VIJ86+6sDe8eocR
S5T5yKkJx7l0hr0m2YVyuL2JK3d44dBFQ9Iy0wPp0EupZEihpOmshUzTj1M9qY6mZZZ3W8jKScEO
WzKGBQClA5bZSyGKPKTqmDEzbKWeuUbWYuw1Y3dzm5KN9tNVSTCBKFCCpQ6e7KUkVe5zeYxlMySa
kLqakbau2qmFa5Wgtbm9qJWdQ8epCMA+2DLRTsYZWlFp2iIhhhkKYIG1kXA2fTQ3kd1tKasLWmw5
xn4CQcdLMYRGaatRMEMMEmOHHl5oilekI+9thnD9L2XB71VQ0QDeAGkUlDcuN88Q4iqv0twKG1ks
T1kUl4ovyOYIU4XmvK2hNVd9YYvSoQ0IqKClNQzonEtxKdrfzMowBPj6oK6sKwxh+2Yogx1pu6Er
bCWbw6n21WVwIKvtmEU7/JfXCyhLxhto5auzxKfg3uG9REcQUMTcWUqDhbFwfR6fphK0F3PDfmdz
rP69EAzxwwgdRIDoN+DTcmZNBMD+zOT06G3YjpXPv/hlTutFwZLw7OOX4XE4G7m9z6jvwi4tMJiz
z+aeMaPF+Fz0NSanKX2HJTlo6qPwJRsd2gyOlc++oh607KVKHmg8OTK7j2WQZesOM60Np/nKFOND
0GoAdUFkAvQxp56iVDQNgTE+tSrZJ2mOJhrWVmiNNUC7mW512a9IQx4OfwgEUY7/ZG88c26ESBJy
MDOQU93PNi4mQIW9KybenG8Yx1VBprbUGPCAAKN2eQ1gc6usYxE5maYAbt9hbxXzD2JmjhFvsiEs
W8SdJTpDFkicAhQFIt1LWVqRqyaabMkpJUk4Vl+LeSf2z12+68cfGhxFUcfIh0cZTJPzjJwZ0KIo
Edis3FPySxfy8La9uQKnwgIgAYOzxCuOR5YfAEKLTpoasc9OE5y/XdoQqtiWNVR2NSRHi1j0aRwN
dERayFoTqUTvsZYlh6HXhgBbmTix1mw2Ql89w3g2JOCVl/ZEgDB4eD+aHpMJ1YfsFA35S6lZj5nZ
eZPY2/JLyRRHKXcUZWV4j+ApTOwome18K0y6dtfwDQB/4dohAgcNJefxTqOWJ23O8lOpBwhhH0h2
qrNdoh5K49DIUEPQJOri1lymq6cGGO3PDBX6k5HL/Kzbnmk8mLhiE1mV7AT/2U5NZhvV7y7ZwkWt
2Cp4hnA3UG1ZZllza+uTWGQaoJKnVDJHp6Yiws7e3Jr6fR2YYTEKGI1k1JaAC+ADs4oYaqSZQ36K
5MKRE59pSN8n7YFqGLxBQTY0OXkPxgyQeEpt6jIz6POfQFu6DIAwVbgvomzjnl/VvaHtyDXCN1me
GDAscCvXE63SohYg2DzJn63IPPQl+9AGX6PWR131zhRFtjDtJ+UXo26bTf7t27a28XBjF8LLpVTM
d54JwkD1vkyKEx2BA5bGafK1WKo3vKIVawZ+isVjNlDABIzp0sIQotJBKtriVPS5gzkyh2l+mQvy
LBT/aT3AnqCJHQBYpA0vJfWoXfaJqmM7aek3wqGNR/f2jq1dCOQgQbeBYhrWwj2rqTQPipymxYmh
c8BpBv0jGjuCjC14s29LWrvxAF+ixw2bh5eA91uzHPCjrq7oadqJIHIZdD+b9qN+itKnTg6F6aUW
7dsiVxYHOjyAWLA8oJF0bvsAfsWYS8DjT1kva3ba9YJtCcpBlF9vy7mKgnHLMe8cTzZmrEsyrxCV
VcZTqRIKxvSX9qCA7REJReu1BWMhe2JyvbGslRfuQhznVEaMGHM+UXoStRLsHpPSu13V/kqnMQMb
rwVSWfNv6XXRL/xZqYedQQCFM+Rk6n0jRdIMmUT6NXe5r6mVo82n9K+h0IsgGTcLEAhM34XLcKny
VRQVgpo39BSnTkssX5q88RXtZhRZBBFB8O2T++RG4rwFiMMfZqEhnufpZSNqEjUZivJE8jm+U1I1
9aI260O5oaMrzmazG2JxdNsYVURWyapfM4xINwR9cpFHHn0VyWun1OTKZYLS+NoMaju9Vi1nJJV+
qEfM9MWUzsSVB13DmCRSBmLRSHsrGkB5F1eFTfW28xnslZ9aI8ZCVVN2YKQid02dapi0lcqvuTQb
ToRNAf5zgBGPE/qU1VK+Y8UY232HYqNQt24syMkRqe3qKCO9/djMrLNro+t2t7eM076FPHqpXfyh
iV1s8NkTSitCtbIETewweiDpMQmo2XeT5vWbSOpFp87O5n8lWYgLP505vr+SWcI45CMobyVjT0qy
BzbyXnuIxYfmg731eeTH0oY6LM/TLYmclqN1JyrmGBJTsm+c8iN9jQ/dFvRlVcjCewt9W2IO+XID
uxidYnopDYFZRXYxfbMiwU+LJyXpD13xDfnx2+fFGad/dvFMHGcEqVrMFfo1hyA/DPfAYpqPzUEg
Nj02G1EU9yxeCeIUY5JBxpVNENSTVxksvnr80xDucpptPPL8Q3IlaDH7ZxrYNbleGCaYrZUvxa77
FX0tHOW3uk9Bb7PVd7qqgmebt6z5TFQuzy28HIgiIQsVEb0RnV+4us+OoP3+S+DH1bo40zdjWlZl
jBA2OcUTelqGx2HrReTDkSsZnINGFEyEM9iyd49J2Ld2+6N/79zkKPrdAWPIu/fbysfX2q7kcbm3
BUjXlGCAD1qfIRf7WuyUnXiX2MJBIzYG4N4Wxz34vDT+Iab1aJWqMQ2YDLfvu4dmhC5uhRBrjOQA
Vv65v/zI2bTvwL8m4v6iZ7ZGl9WeJjYFiWkgw6Qfwd+aBMLO9EXbNXov+bZxy1aXCJ1bCnvwpHgq
B2FES6MQwfy203jMAR5oRgndHVvO2mIVrizhmRhOFy1SFKkg4DLHway45a8WkEDMh+n9fvCtBJ0B
NSx/4k215Oz/wxmeSeY01BBk1CoXonM180yyS7SdCaaC2zL4hM8/igLMKurvErK1fBxYobmBtL2M
IQ/0oO7InRIAO6M75JG1to5o7ZB7CIeFk8qcDcmrFsVE9IkUOEYiqJxFaWMMuQSOHSqKGTa9PO+7
L5ZWegYNzGywOzG1p+orAktnULc4dD4ZZ/lDlZDngiesLFBx7lDzuW0qVCTxvNXJSc13jf5u5P1O
pXcziHWU0u7iH0y14cm6VL6X0tRV46CDC8RepuXjrK+i5cfqPs5Ot3dlTakBQgXWXFxee4uzEhEI
Srosy8egSp+q4bcwf5uGt9si+FTs55H/KwNpj0tTDvqbpMW0ZPRF3Wn63kwcPw+SB90e98K9ctKf
7eGg7G7LXF0WUDjIssCdBR78UiSiACOuJCxrGr838sNY7lRjY+fWnIkF6PN/IpZPOHugDKWX686C
iOhVdeZ9a1sP4zHZcsXWfIhzKZzSarGeLn2rI0zes2Fltk6E3ZxjTDG63MVD0+6HauvlXRe5EFZb
GnALPHuyXA0FndHRFuR3mC6xjz0MhTMe6nvtaDls3x/HoxGmP2Zf38WPWwWjZTn8PQHA6I9szkMz
CmqC0IqOAZgKMPOut62j/npbNfhm5n/UEaDkpbaMjDw//bDA2B5JRZARMLRcznvzkO7afbYznGqn
Pgl+4Zt/l5q/Esj5gYWYqSOAkWMAVjp7q3ltdcfOVsNpeoNePIO0BXasGHy9rR+l8QeaAtCft+XO
fuZvrw7nTBSn8SgCTNHYYx3Cs18/VS+NF38v7fnQ2+Zh3qdHELIeEXkdQH+9l7+QB+Nr9DAFTbih
oKt3G8EqSrMojyFrf3nxZEw8aOUMK9bku+khFzRbqujWM7X2CiN3sbC+QBQytZdCTEyRr5TlzCx0
PLfP6tH0sn2/T+/YQ3Poen9DJ5efu9raM3Hc06sQPStLWo1B87vZW88tbp7ip54UVPshHL4kD/n3
Z0zt2njwV3XnTCpn/DM656luLYpJLGfwgKpxivol6zYy8Rti+BpEIY60K3WI6c29wJ77+XFWH6at
eWprw4HksyPjK37TjLShYpQQU++LwjV31UGvbZuiuVp3pWPzrNqAQGSh5tWOcuqP0tH8/+0n79tM
cTmmZldjP/Uv4rhLQIOdoeco3+oZXb0BcESRObTAysAPQU5mRLfoKRiDet6ZvYPpo0Du3dbIxWxc
K+S/Ijj9Lwx0aETgKA9Gi9hJ8yBhK29L4DPW/5jFs1VwOl+mVU8mE6soTgM4Yr5qoBak97R/wqzz
X7poW0D9sA2hPNznSiin8roBUEfeYl2YeRbbyo/5bvpu7thesBPfuBc/4PCimWF/VL4inBAqewuo
vrFq9OFfGha17cbMahg+APSctn5sHP2nWtnNgGSOXaT2927rQb+tLYA6XUoE5ge8FBX2WUs9Ewyw
qde0Gy/cuvmCKgKjhktmcUdZxIKuMg3my5SPmL1TxM91qGP81yaDwmpUi1v8RxJ3fiLQrE0E2o8g
exuO9JD48qHaR/vKYbvNbMfqquB8YZYQynVXbGpRMyei3nUwKLL7qIBAtbSVL+h8fwcOSL8zjsNP
vXOij9JFpEvjrXBl9QU6k75Y1TP/Mo4SqgoGNJUUjiG55W8gDM1D/CuTbcyGMp/rnw3dHMG3Gqig
BP5nzdy9T5FprXsMag7UBvMorfhOBC1mcyCPoyI6Zs5sczpR6xDn74n+w0owUiDzo+GQth9ZTN9j
+krG/qGdlP1kbFzdVbf07Ms4HavzvCrVajkN9q7Kgq3k3mzY8gdNT3HuZP8tUj3fCk7VyhRVulnq
oWqRp9SuhFe5dg4YnornEvP5bLq/qwo3fbEO/8Uw/rtSPpciRSqZ5wgrJfVhYXgAoxB715kf9y9M
+lnn33oJLpd5arcn1qya/TPRnK3oQByVWATHL56ie/3UOIZnOZU3oFu/dscjs+UNy7ElUL7U8hZk
BWk0iGMQm6Xk1gLgQFUkKBupm1UP5GxZnAe+8ABNMhmwLLJnAFsgtrCyo7oZ6S7bc/VqnsnhnHFt
KrMs7hZTi96gg9x/Bb1oJ6k2QXm40pdhqqXwiL6QjauxqP4tsZxHDJ9HFaccy5v9NnOsh8g39xPI
399vK+baQ4K+Jx0U1RgLA8Kpy7MqIpaQvJ3HoJxSRx93fQWvcQunvypERpIELFMgk+bbREZBwsik
RkHkDrpFNKXU7UnWtogyt4RwVi4pQWGtRTJCXOUt7kxb1A8tfbq9W2uajQaOPwvh7BXBIIy4kSHD
jJ4j8kMAc9htAWsG8VwAdxwDG3RxliAAk0fMycEAG6Hy9PpQJ0gYOlmz8SCtrge5qwX8CCgbP8yK
VI3USSXEVQfBod7ttaweyNmPcwcyJhrJMLYJtnaPQY5fhI0IZDUFhVr7n4/nDmPJRo5jjd+X7wv7
ND6Obl7Z9Yl8l07xS+v8xj/82ytaTTOci+SPB0CJoTUkRJDpa6lLGKceHVujdrpCc82mCsTmlywd
6PSMXkwMdhcH10DZcNokRFi2jjMOS9MsTg1JPgs448tby6JYbYFXwYXK0wLAIvSWfzfNNDkSdCTF
noo5kAu1pohR4FIuFs9RUqmgbCWSNB4yZlj7XtLl3BXUWsz8Vi/Mo6bR8a7VLLA5RrRqN5qE1r4X
tbklyQ5bg8F6l9+L3opcaIdFrZsaRdquED7Kus53cmxNDo20JDBmRdjdPq1VoYu1AaLHxMArbpNG
eRRTXbMQUfWv8vDdag51pSLu+Vmpz7clrWg62kdBv4FaLmDLn1PBz9y6XjISILwhKRsV1VXrRN8T
mWE6YdttNVSuLGqp5oOlGfsJRiVuUbFSCZ0qDmJQ1o5YZ25dzXfV4EbC/aQXL7eXtfIEgQkSHIRL
swooEzltnyymRo0aiUHVi+/IvGJAtvVggUhJKR9EMoOkJdnIv6686QDVmkD4QbMB8uM8hx6VImBh
JTGgwOX7xQwuHzNq0kM3W/smzZsNDVkVt2wkEsqgUuVj+4SatByoKAYWaRwFRRKhVXeZaP6KDbb1
PK0cHAByqBKg4xcIiSsaZbMwRsCWpUAtI19NmZOMs5Npja+r8wtrt0pOa2cnAf669MCALogfVlBX
iaG3oKgIcn3202nfgl3TTYngmbFxbAz6pdalX7fVZW030fQAgwSQEMDrnGr2RiyKUWGKQfZbKZTf
Bci3ZfEDrUe//4McHBk4PIFsQZfspTFpU2YkbOikAPPs7Gz6PgdDi464ZguYtnKrYToQ+crAd2Jm
JudgSnIN3ua2l4K4TL4A5ekPs+YKYruhhGsF+IUiBWwlC+uLyj/CZZM1OsZIS4GM1sGTpoGuuEAU
5kujNHqm1WPUyNg2v0yLCHek6eNDr5lbwLUV7QQbA3qN0XW0kMtyb2knZ2OcolYYmBaobbLeB4uJ
b8bxfWvJXpL9vH2CaxH/hTjOskhqUqqmgCUbBMM7UJSsjNpVxx8woVae7XQ8QLoaOyPV/cQCRfVt
8cuvc68npFsKQDfLQA8efTVOUlRTzZCCUiptI8KTN0e7wTJt2t5X1S4X1Z+5UG30maxcSLzXGtBR
S3sX3qNLrTVVpcE4Liy5oMmLkTn0nfbKQRCBGM59Ra82qLzWDnShhQNGEAKvhoSaEk0iq6dy0FqF
Swm146i6AwunXzQxQ1oq2kjgry0PjisGJS00VCCjuFyenM2yWOqFHMSJM4uohGKIe1zf9/Epytgd
2RxDvbo+EO+j7Rrc+KjCXsprp6nTS9Scg3Lu7ErxCutOy9N9oZXg+Nwi9VmxbGjG+yOMT3br8zCa
tdHIQQcwsgcmqICAqwCZvTQJ2775uK2eK0456NfQHCri2K6b/xM9lzNDrWXQCxiZj5imRBtiO7v/
RYoh6tBKPPK81RGzJuqMjMlBM7TjTk713zpNN7HxazYU2re4EWjeBcD38pjGjMxdq3Y4Jmb2lc1a
ModUZFOIVFTjIWZDpqnQvLgCeLyKmuxOKPPBJiOZPXDsoQUW7ZnHSpx1G0/LuBH9rOEWwJgDQi/M
F8IkD97qmek4g0NokIMEoHyGMThyYu0y3ToMEnWLPACH0Pcu7YKGnURzR2vDjuc3VuzQ21GWxgaR
wZpG6+CQRYMDXK2rSBzwEFIIGgwEZr91GHOEMZqs3EUTktfZhqg1DdOX/omF+1MGBfHlqSTxrDWl
LEhBI2jdPoOugVJjrDac/k8aE97Oop6HC/oZX34GcGducU5ZVfRdDBUrcnkPSgp1P0RJv9dGbG9q
UvFpRhjjlmb8XkY4Zy0ZxN2gdAc1yl5AXN0dOnMYfTYZkie1de2P8oy5eEOvOCp+2SYMM34sygTX
bHPZn4aodDEaI/dME4MGLGXW9z0Q9DalteS2g/CmKVlxSHopwraKX5puVP2sKxLv9s1aM4VoVwct
BoIBDIrm/JPaKLN+mFU5qCOQj3WmGAVqVWUfatJ8HQrUy3SJme6YM2XDMVoVjOomEO5IbEOPuGPN
MG+6jS05mAVg6qLqgSbUrxr2aIjTXomnI/qYNyKfNU0CIYKIwfLAMesq5yMJacfGRM2VIIHHa8fp
cWymrabxVW8BLeN4Ij+dZ97hq4GOBlxcgfmluwk0mzuwm321ZjuNbKTrf2xmRdZgfSDn+Vcgtyow
p0qdHEEgAH7g2vekHwKw4N/15wwjrL7HYay4XWRvTp9efpa/L2D3B68Zohy0f3JvqFplhsR6QwZ7
a9gnbv6Y3et3veqj4UV60HbWWxdiisVtZV1LaYDr3ERLBBw/NFZxa22oClQ1WpmDpuuceL4n6Cwf
PE18N4k3HoldWgj33ogo2Dn5rW9FRasmGP0Y8MeAoFIAp7rU2bGM4DoMkRwIgjnvCqKy9yivwdSt
mnFxKMpq8HtRnz0UgoFTjoXar2OjPJaxil59q36mgoTCjdRm3pBSdtew8fn2Bq29YHCg0DwIziQ0
W3O2MrUENEMIRAmkypyfwKHTebKC0QelMmyBMdbu77+irhjlsmmiGIkVK8AIehgj7ejqwZIju8vL
A5yCO3mLcHKtbqmfC+QUbsgmnckZ1gZyJbRy9/dTIfpAvz8gaPMJEhiVHEiYYAJ8vpMMtcPo99ub
u7pihBuYDQNyW3SRXZ4+SH17vM+pgryQWdqgf/1SiaIrG/O3Ss9am8zxjqabkNMVd27JZ6CvEVAT
zJlYjvzsXdLFaBRigkA1VY7ZaO4isBeqk/xgzT/b9/hUtyiPjfegnA3QsOTO+JDaGHYgGYb/snX9
VtQL9x2PMHwQDHswOQcpiq2IJjPSAkZR+Kn2EjVCUKe6k3p5/zB1oi1X4lGsMGduz4onnUZhbH4T
o3jj6VhxPjDeVILXsUwaRXbpcksSI8b8L3WQgqh8wEnD/ETeBFZ3AbVJEDzePvW1Sw9pS8cionhM
UlsO6OwA6DjUQxUt0SZiEU0a/YJOO7PK3pe2DhnIwahy0zb3crlDqBIYRuzSIj6NrAlT2nrCZrFl
7YlBnx1oO5G2AD0a76f2k54UpYCQkIn12yy/JuBWivLi2eoLT5swzWc0wcUSj4dWeZfpVqPE2u6D
D2VJIQL+AU243I8u0/XOQpUk6AVg1aaj1GQeRYs7YJuS9XR781eCX7Q5/p8s9JVfylJYmZgtgyyp
OU5vLbXRumm963c6CF+28mtrjwvSePCsF6YIwAg4V4jg6M28yuRARald6ifHksHc+/NE2EspFPag
x/d6OzlTmzis9+roNKm5c3u9y95xjyomfcE/WGZ5IPrmTIyld/9D2pctx60j234RIzgTfCVZk6pk
uWTZlv3C8PYAzgQ4gMPX3wX1PX1EFG8xvG90RPeDO5QFIJlIZK5cK8vt3scHRgl0oCo3Dn2voPv7
VlQVCIlBASsqsj7gD2WaotxjJnjQdEJTPNpEfDDoP6BmeLHQA3AboJGt5AEypmcRR6LLTzqHZhuq
0v28Z4z9wfDwwUcEKoY0TOmvuhLhOIOgniUHwfVTRu2Nz+826KICCYykLH/YeAYoUb+wGYbGIP1y
7pp+wKtrx+nntNu1GOWLo5R6v+9vzYo55KIE8RZvG0BrFR+wgG41mhGPLEahSDFMPoj3nWODh3oq
iBN2shfubkrer+RwiKaAg6IYiZIkynhLPzf8pJKD0uYZUka7yv2nhFIs9Fx8J4OK3YPrfcnmnwX/
ZdOdUVplkHdbJbX/xy8AsQ0cAy86ouwzQQEG9A2TeUbdNwvbGYrhLL70evxnIv+Uxp9Eyz7RwTmB
seN3nJq456tQjOJwf/tvv3e5D+DoAFMuSDPU2AI+4oqiK2Oe3c+l4+1AD2pO5b6HgFUPzkWOSfqt
989KMF2aVEJMheHXUpR4ADla30dpbvG9N8/Ws9llw45MXhnZGPr91dp9uW8KaGhLhttA65l+vL92
aWj57S9/iHLP1OC1TBHUzbOvZdp+BJXex8mfi70N9NT1vqmVAABbAB5juhifP0586W+uhtJs7WLR
TQJST9vGxJadfsmkgpATalBs968OSOLGccdAdOvWALkG85fODd34qRz3ZPzpoVNohFkNtqc8qMnm
NLlc7c1uvPuFym5QmuRd05ko0dXxLxuMDbTbW75AdTmI4/GBFZ8wSbpP9a8YNC/LC9I/anxI8c7q
jd39zVopeS83S8l65gZ9uRk/9dx7ofdJTHtDD1ENHcSx4GGJ6c9sAyyiUq4iPsMiGIfRg5FkBSrA
OGGF34FozjyDhQdkiMOTOwTzcGkYCTLHOJnkF8/Y0agPowMUEMarjJcp5Ycu8ZCW7icMbuQhoRu/
6k1vST0S/BxwDsgqDHLxpdNwk/FaY3g+t70oXswpbXcVFRiVnebHJra0p9nJwEEHop/nTLQ+Alil
72hnXI3YKwLIrXzz+m6I/NglIa+TIkp9Io6J3/7A/+ns49n8ET3LV6PzcvSpi+pa52b5oe+KPhqB
BgltEHmfRN8a/yLoQGEKJCfAsoJeTrkN5ZXvCqG9lUAGEaA+OF1rw29CYtdaWBP3I2SZQcJSQ/A2
8NDP+PsrDnklyunyYYsSquJfNik705ph3xV2xNFrs9yAsDRIKvAlgIzDL7dYv1bm2EDthHYRoOVI
M3Cey6N0Pc2LeVJZAKH2fQDZsObTKED93qdF8tOpvOli2WIChVqbV0en1vOQzdaF5pD7Mot0ipqG
+j8G1hkhTXnxG+RzUmaIJxeNx9bG97cSCXD1o2oDdn74jooeRa+nyLghrLNOIdcACiyQVfdmBBRr
H5qAbv11udFycQfh60JfQCpZL7emGoWR9Z2w0V59Ne0UbeS/dzcEDDSGAeqHXp5KQyVS2kCycLDP
cdVCl55HnJDAcq9uGoe06I9FHrRf74cw6UHKl4sBKwxZgefBB1pbWVNd1sJjXWafZ0ldXFp69lj0
jQXGEGKEep9lkMcDad99o2txE1c5lOKQSoEFS5XGBMlxJzWinHMz168utU/cSl7i1D/Off/ExZnS
8dDO6YMddxuhaiWLwzsVvXm8EVHwUMtEo1/53BHEPvsNNHk7e052We2MO1+M7j7NNUDJwa8BHhLa
bByujIHKTstLC4xK6GcjjVTyx9hzexLjxXoGGQMgmiV89UszbVzft68EqYfnSVkaWc28Ef1jBgpR
6GOcIdSb7eiUeuC24FZw//zWNhEtMrRccBehsayE+7HU6iybHOesd+I82FboJT/G+JTQZMemGKXa
+dN9gysVHjxGoL2L7wIERZ4t1/3upS00w+07RpzzSCP6LJssiDuQ1aRBNwW8DJvvf8otUNnKp4EM
CH05jPFY8o2xtIlboe1ZXboSJFWVez0/pODUBKVlWOXjRo9hzRZKl+DHkcRQYAla2jJHTns0kdyz
14MOytV2BkZofSDiraoM/OR1YzvlvaX44lt+B979/wDWl+Z6o+WAiBjeudMebRC1drsKUnS1lQRm
fhU9ufh2VNZ5eN/srduALhY7CgoupDCoEC+tNhzILgeD5ucyHna0MgQAX3gv+G4T6OMQuVaZhX4z
phu3xO03AbOgXILsN2z7rvLhtb5UOO1ycjYbUAsxAzDbPKOn+2tbQfEtrSj35qQB41TbFTn3PHm1
aB7MRvqMjzCKSb232hj4Yf5x+GrRXeEnZ8yvgMXjl8jSHftLXnykiJKVF6ygiDXo0qu+5Gmg29N7
Ss6M67syfUTJm019YPoJ2pAbR3p7Ay9tKa2aGFJbwsVdca6S7ONMMEIYYzqseGLFvBV0Vi4NaUtS
Jsp7A3W3pfsU42BzCPCQsyG3VBPpjzRvx1DPWR71tAEUoW7MB1q6Y4Q46z26PB++3j/lNVeSii2o
bmE6E4Cy5U8Y83qKxdCSs5aAyl/vugHYaXtLJG11pZYOVJDEMkPWS/GldqC2Plc9OdPs08hYkJRQ
+rGeSl4Bi1keMihIz5REWfrz/vLWThNxFsU01BscdHCWyzM9MfaMYodrXvIT0ALj1aH6o5eM+qPl
DvrGN7NmDixTAJsCpIKSoVJYyLXWr0Q+k7cbUdOehuZ7muDxYmwxGq4d23tDSgTwR6ueOJ/IWZQs
xJM5I1sDY1sWlBNz0nTqhxIWdPts+l+m5HD/ZNZCJ9pKUjYbNxHwTcuTGfuhsbVOJ+dRm4P4l7j2
T9Z86MCmvFVVu62zQOMeaS5Qi0jMMG68tFRBfa0ce42c/fobFACRSfc0KqZdWI3B4Gygbda2DS4u
B/ChMoWW79IYqPawaYVLzmUedyEQhU3IDO5sBKnbzAtQSzTvwSws5chU/jfRuf3YNK13rrTP9aiH
E4Em37SxlC0jyr6x3I8LPe28M9SGglboATMe/7+NqI5s9RWJWY+VFDQ02QeA4KJ0C8CxshKkWngB
wtvwolfhDr6Bp7s5JfoZIlTHoYjBC5GH3G6iv3ZpvKIk2yJqzZL1Ynn2jTkMDhRx9bMLRgmf1k+M
XnI7gqL5V0ki4LbjBnJtJdxAvU2qQuFOlJXcpcFJErYjYgMG7B1c58ULa6sJ/K0KzdrumVIhFsUz
UGmqT5tKp2M/lbN+Ru4sjiSFtCgIH/bJuDVYs2YIsBfJmg0QKbL+5XI8qul6Z2L/Mqf+3rg8rBL/
o2i29NVXzQC1CfQLAu9N3RUNT8ihxDBjYaws8R6T7FPvfP57V5D5vaxnwRfU6JZAJ53ZfgulVd6B
H3tfCbET7LeovpIu2OpO36baYGmUiGJJd4oUSS743VMCXL0pQHBwA/qhix87XkPiDUqv7GFLG2wl
uIGxF91BGXZQT5H++M5QZtJZz7xOP2vuP3b8Z6j/uhyBhbz7+8pt3RpmDpI6/P15+kDqH//u7yPP
klzfSNvfspR3v98ajaxwudDPPeEtgiYmSXO/Od4/+jX3knBRHbAN1D3UjIo7ZdKwDEj5vP5dWDwc
gd4wqo28ZvXI3xlRYjPUNjTAecDO3It058fiCX5MneSHpX+vh60K2lqYeb8iJUabLaW56ADGB6Ly
YJk/qrEPchfa21tzISs5gYUQDdV2wNR1UPQv/cuaXDsTODo5Y1UHcftlnJ9tmHT35VbtYtWVJVQd
yqz4ZFSu/LijeLi2PmJ1i47gHLjWFphhbdcg5Qk/k5y1N7hbG1KeM574mJgoyx9mZz/rE3+wsqCg
W6PTq5YQoXH3SDJJNcFJNGf2EjQ+z661L+3A4XiOgoi3De479trpyOiMdrztgtJJcQMC7FxSIvM5
O70f9B86Y6ehRmwIL9TBnjzYG7n02neEbricN8GTDyWupTOwNE9qCyWEsxdrTxk61fj/7Or82/1F
rdRh3gC9uG2QGgJfoFzaZQYYEbQFZIefP1Z0PKe5M2F8jOw758H1+6BLaWA0/XNX0wskhqJNMre1
fXXh9joCKrrhajIXY9QKiii5cZ66LrD7LzX56OcwNR0aN6qL6/0Fb1lTIsfsMpfFeQmEaZkEjc12
LXggA1TVCN3P2rTjnVVvZKtrwQoIRA8XFP4HULblSeoV6KiNzkGaEh9sDGaSQRxM/3fWFKHAaMHf
r88DQBCtXUmzpVJs6TzLBYgn9fPAcIyjf+5RgyF0ijIeAIMZONDWu29xdXm+jyqoFIfBO3O5PBfK
OcZYw1FNAIPNMg9ExQOrPKLqjCRzCzWx9llgJFTOOqJwj4bG0hpxsxmtwhZcNaAQcx/M+NHJNqbE
V9rESCfe2VC+9HJOa9/J0acakfkD74XPzw478jIYRjTZZmBXR/TDRPqz6//FXsrcD/mM42JHlXIE
btTebIfGkGW8GZKPNf05uFo4Tgekm/v757a2kxA9wtAeUnb5MFzuJDQArH6isOXyeBfnzpeKs7Br
yw3vXzfjoDiIiQiwoCpmcAU5U45hXjw/r1YftHCQoWAbRtauADgDOpVANaMgqGROqENyDYmocR4o
D4f8AP0/yFd9nMeNN+HKtQmSMmCKAc5Dcqs+byuXtRqIVqEKUeRzMKJddzTr1tzdP5mV1cgwIYtF
Uq1HrdrMtjGNdTXqZ9KX445adruzZiMQYAUHrb22ERFXDghvG6n8gqxWjpIs/aAeasdKBuRSdvYp
8x7n9pnNh/sLWjcBFkt4Nkjs1Bs6xoOpj3vc0AXgZAGkjh4hFSzChG8RuW4ZUtYykjZnHIs9u+D7
T88MSh/ORpK+agKdGFk0tJHeKhdmh563mcq1THOFSfgH3F+gBd3YsFU/w+QdCMfQPrgZcC21VEuT
ITHOlhF3j+Xk2yd0Tb/eP5VVN5OjddBAh7iaqo84YL7FyQ1mnAt76CIWO5DttJ342M0YRU59QGvv
21uLqzLbBM0zBhdv5w/m1h+cuq+Msz7z/jRo2hzZDkQkUerRUSvSkp2Xls7ByDkcXWQYqzBAuC20
YQsBtbZyWW/WURkD+Yzq8pLX1fG0DClHnQXUfGz9+IuoIlfrnzeWfNuXkZOL4AEFehK4UkcJ6Oag
u1MF9lSQZUAkqn3orGNSBIf8BSljt+GZMsgte0CwJV+msqkNPInimSNaB8IbYAvIr8ABUdGEBCM3
oH3B9rb9+f7KVvIoiSgAetGStOrqwhgdplFvcZZ1icHBs0YAyXW/zz2LiPWlJxsxat0amluI7iaw
gfLf371cDbSsedJgaQ1u4HI3oiMZ2r84OBXdjRt4zTVwSf3XkpLNdOCiJ3oJS8IINO8fVn4fnCF0
q42zWosi78yoSW8x+Bh5HpA0teSrcJtQT36U/samyZ+q+sN7G0qqRMdhyFsh/SEgh5odem/3oZvD
/tdQbKxmzfOQckKKRwoM2bpyPLNPuMjrEamExUzwTczVzvbS5oQUtQ+rktGnuUu2bsmb5QEjiWwT
2FlgadAPVNy9TTMdQ7rEP5szdE1jehqoeAXJ/uj7JwGSs3T+NeTJl/tuf3NuKDPJsIwcA5A5gPSX
jqg3qS0aYWpnrayfNH7K9PLZd9qtDPQmbEgzwMJK5Ih8cKpPhoKVGlR0tXNRggvKfwFrGw845qQw
ekf3fQray2qjmLqyMlwFaORKsR458bJcWZXPGGqw9eSSA4KUtYcOWlH+sOGSW0aU+3lC8Bc8N5NL
qp+SdEfzyCKvf31Ci3UoWxfHwrRKByYSF4x3qNLhC94iubu5nuVD+d1eKa6ncR+PumFKLu5DtW/+
+s7AXweoBF8TSs5yWm95EiIt8Oc9nMRQfUBNP3C++t63YtzT8aGr/9ByCon4e7eWdXsAcTEaCJIE
eW7v4it3bVZ35ZxcpgHoZ7+BBqUXjmIjTNzEVrkw1JXkXAl+uDoaPdAEraDOTS7IsaEQngPz0QZG
+TCJP/d94CYeLQ2pzyi9Iq7WmlZyEVmMx+/XMr3EoDAG0FrfQnjdejQqQRgwlEBmrOnm0gV9WO02
TnlJ8dmAIbMraJD+9W2BP/zeiHI8orVRIJlhREviB92HBa3dl+Vff5ywgvl/mdZCwEcFZMeTkwmR
2eVlJj/ssQ2r4qFKNk7mFlUhl/LOiLKUTiS51JYqLx4FYKocdqL0ooblr9DufAQdvREMcROYPRRm
J6AQLbAUGYxfgFMMx4ZhGGmrfLF2gKBgxpgf2GQARlcu/CTpatAMp+nFTy4MUrZue+BbI+0bNlQh
Y0iB21liJOll9L83uh/Kb5j3W3XqLStKBIfmOHhaG6ykcT87LQtK41NvbnGabhlRIvhQtRNLpRGf
Pqc6C42pi5yUbryzb5lTAY/FixQPRgA7MPKqZBQttKrqptTLC6Qsg5wkxymmQW4HAEyQPn/Ue7ar
+zoAM8DFqL+m7m/Iie9FWwKvnYd58RvOc9Rb+2SmDDy8Q3Q/vtwGMrzP0XbGL0T9HKwSy3Dp68nA
gOOqL8xuAR32tHzfG24Zpl3Z7iarTw/37d3eN0t7ysl6OaNG7iX1hQN+ZM9tFG+p/WxZUI41L/pk
7oa8vow5DV33d7r1XrjN1pZLUK5locdT4jhYAvqZopeUX7Cj/TZcKJK5EcqiO3fcuEi31iT//d2l
1uY5npSsqC9W7USG8yg8feNcVj6GhR/If39nwR/qpu7jrL70xmGc/fPsPDh5uoEkXDXi4fkI/U7U
ntSp/clJE1qMrL5M6KmEaNy+CoYYElfN77/3Mnn/44mODw5d9eVq8lSvMeDK60uZzOBno2lqf8B0
2BYYauXjQTsIyc2bnAEMLc0YLXDcGkaHL9BCir2QvA4tZi2HjQiyZgVJBmgOwF4EgLfi0G1X+H2K
rOaSa7uS6Vde63/s9gTM+hYYZcXNpLIqEGzI2cAuJZORd04AjUCrEG5VX/y5qs+xm5h7P22/3D+b
FSeQ7U4QMaGDIBU0lkZ0TIgwu7TrS6bT9jQaDf0HqlnQXEf5bivEywN4927Eqx4AWTSDCCA8eOL4
ynfTmNCZxD/WmHksoeMTG9Ue42Jj6HhZFo5lYexF4zWf/aLfAl2pFaI30yisgkMOQ2FSQnC5zGRG
U7K0odjc+yywjVAYJmRhTkN6hfhY3mQR16XQJduLsj/d32HFYf5jGghAWRACIvFGZRNT/oR3WX0d
CPlU+19Eyq6eVGPcqIIpgfDGjuL+ptObtRMn9TXmeyv/XD3ptgaup1dSVsEo/um8jXed3DL1NNFd
+++6lPym49ymRgF7TfqdiOeBQnT7IS/qgCG1ur+FipP+Z2mo7EmdCwOMBIrj1F5O04741ZWbqX0S
JDVRryYfpqHoNkLV6iYCrYlOLKIVbpaln8SirIuqxKJscalHJyQtptqy5LHrf6JU8LUunlp/Y87g
bU5O3Ujg1YFVl9BjMGUtbWoorhmW0CCNmEQGO9E0CUjzI7VfBgyDOwXA+eWROPkeWLQ6TqIBUrtZ
4BzBEBXk2gPtQ1D5mGnU+ZdJLx5c6Oj1GDXVycv9Q1Az7LdTQDgC3xU6ZKDNUPamS4ifZD6kDllE
20APTVABo8CUB3QHDZdXJIYY5EuA0A76T/dNr53Ke8tKzPX6maSoItfXqiMYInL3LYC8c5sfNDLs
Wcx3Ok++gGJk44ta83AM1wAaDfgMUnjFwwkvjcTKWH0lVR61ogyT6k/q/3SLl2xrRn0tNL4zpZbt
MD1QNY2JvXUaq4EoZBraRjE8EndkoTWbzc5zCvHgF+Ww8WltrFGN/6PfWpXW1ojJY/UJuAoMZF4Y
Z9GYvhZbJHirxwi0smRcwFCNqpWZW1U/u6Kpr0mcBow/1fN1zp900K6YfvoBxUO92fi21CHIN58F
dAJvQ/R1AUdRIgfahiZz+5xdZ8NrA97xY+WUZWBY3A6LZJzOvnBoQPJZQyN0Ho9dktR77ldTMFhz
tR/d9Nc8+H3Ucrs7EkMUxypm4mhC3DM2kjK67+drVwVK7BArgnoQ7kk1l/X12CQjbql49EVYFmV5
IsXsRrTWaDCiTr2/b28trkqhZRDmyZltW/miBZmBvtdKdh33pzHcSJRUBMjb3r//68pXOxfFaKUx
/rpF2r0xfMrLb4VziuMnJ3vKzENf/xCERowciHe9v643cIkaUpHWYAhIMjuioboMqT2r/AkfEbt2
M0ML+gwuy0+d5Yd2Snbc7D/1+S9mRe74MDbPvOgD/+NcnCcHggSeB53f4ZzoBy0/dsXwIIoijNkD
zYJS8zYCzPoWoU+OhhH61RCdX/7OBNUQFKJH/E5BxSFpRohvFwZGos1qDrPGLB4S3EIBiH35sUO/
+4OZTeUhtXo/6qvY3Doxed4324ZP0wCoBMnaG4vJu4zT7rnR5xpjV5vRHTeOLQ9Q/q68h0oL52fL
myIt/pD/3DgspSb9Hz9B9wUQWF+CuhQ/gVL91M2kYlc9NTCsEdSt8UB/FQkDdMb53bCxDPlIvufV
PgeyXCP0cRiGcGAz7mLtlWIuz+b0yLQ/LbBmZBOetRa1JHbOxdsCBUZ1KIg5oKjTMe1wHdjwHXmj
j9n2eArkxO0JKmMgi8pJcYyFZu+0vm43PlF1yvZtd3ASeD2ZSNPxQ5Yu0pG+0ggQFFcU6qYy4GM5
sCAjtP/mQ3f4MnA3pqHVzBW4rVNyFILbY+ALqF10WWayYIKEHGYNWvqVVf0AgRhUpS6jabMhRJfW
2WmltYn9WvMjlGFRj0NWA4C4jHPv/MjFW4IzW4cfmWgtOCMUjGJAv5CEDnRXfrLccxKHc2OHw7zZ
C17zJtzXDqI+ym4IbUvbRkHbOh9N7Ndrfi4Cgv9YYYak5L7Xrr4o3ttRkoMuH3Mv82HHLf948WNC
XCgYPRfs29yQcGqTne8GBmk/+Ft5923QxleCWqeD1wwGHFX+MF60vILCHLumBAwqceAlv8p4KzBt
GVFuBjKC29vJEbvNK4VgjHhp40c6kEA0LMqyY1l8tr55ziVH9ldA7bFGSqht3N3yal4GI7zVwA6M
16kkwVYPkjscCmnTgMvJBl1sKV6EXpw2DvHWWfB+cZAeAJQFBMkNJSgcWIxNya8GOPzAChkUtR3g
3X9Ky0tCWah5qKfqX+p4Y223WdfSrvz3dx+InuQDMyzYdd3z3DyMxsH2D5kXAsZ6f4Vr54ieCBqZ
aKejma7E1rK2iFbRil9bx8dLJunjUHMAni47am/5zOpm4tJFOARaFroXy0U1o9bHptvwKyaiL2ln
P7KuDTyQqGsU1xVnR5ZpZzMGKYxffby/TJV5BlESG4qbS05sSGy4EnF4PE98TCd+9anbRSPDtY9G
lxsMgA76ox2OfAJTppt56EC2xa4aQUdOpqE9obDNTqyrtyoOtwm9/EEoqqDjsTIgFyPaOdOg86tV
mZ80N3t2RYX9937WznSqAPTzNrld5VmqHwxKDAaMOni9qrmuY4q46IaaX0Wb7bykDH2XnabhmpRX
k0/RgETXlUVss4uqCVIRm4DbNWdDd8dGxwM5DaYzlg5g9WC1mXQBZwORaRyDqzwpADKcJzydNs5b
nufNWt+Zkj/l3QcEqch6zo0Ba63n7+MI7Cv9Q4fiD2XGw+w1YWMNF4gChro9BWNenlthhzTxkL/o
h8k5jqzaSN3X1g7uD4y44HGDap21/EF9zn2eewW/Npg01ws9QJdbbAo6ri2bYMjCgjgZyCvVEmdu
g7S2R+Xl6sbi0DIzaHX/N7MxCcnb3cYWr3zOktUaczw4UNtW6fttrlvp2PvNlcTajqMjowtyLTpQ
aZeolc1Ce6lrDc08Ds7OZH/f+ErsB4cJOtUSQ45kVP62d8eLHmLtzeC5vfrxS+3+nLxv9//+yj5K
hgCZ5aIgh1fC8u8zUwcKcu6bK3DnmlkE/vxoFo90Swd2xSkWZpSImNh9zxwDZppXK7I/9i/3V7H6
59HGd94KY8DzLVfRtOgIzf3cXAtrCPViN+VvKor/wghST5BwyJlq1eVa3UsLxsfmOkPLmidpmPXF
YTCP962sHLgc7/uvFSWbQs+SGBNmL69NZAcbd+DqYf/v31aFyPQUY504ieaalWLvFVqoW3+4+YMk
/8ap3tlRcyaqg8ZmgJ25OxF0FTVQPfrZgQHQe3+z1m47CapAwQhlFIA45W6++zwAes2GrDbxaRZp
ADj33gJTpyjRvd/beMxCklGKUB6QfSafhSCH++bX9/N/rStuV6SAqPAC1qd5DC0LBT9I7xChRXTe
mvWRx66EeeftXscgEQo46uOnGu00rtuihfO5+t7iWnHQTDEebQr+7sEAvXpq6lGOSt2ja9Bxd3+h
a98Xukloi1i4Tm80fJjnQS7BrNrr1DzHGDYsRBbMU71hZaUI4OOJBHiblN7ArJGSo2lG1fYmAOBX
nhoZ6mJiX1vmHtzykAbu9z7VINB3nBJ+ArNjlM3W3nG0jc9P5SeV+ZPUhgRmH1OaaFIorybTgzy3
QZr2Wjn0GyOPDhpouqbvJh+y9mCqQPmDVVrkDGZgelBs5Aa/aDMwp0CNCefFSLZKI6t7jwcOUlY0
pm6oBBPwe9Uj7dsrxkpmJw1EkQTJvFHwWEnS3l5R/2NE2XlaT6WlGaK9AjF8mEDoQ6YPVvOD0GdD
P4FV/V+407slKSkCSTJTK+oO1joWWEOfB5N7Lc1666NZ+z7l2/B/VqVEB6vQtQy5eHvtYkyUvPhk
DjrzFTi8jTAkb6+bjxNs92jMgMAVbKfLKCQwiZv0ENi94pUUdL25o8mJx0XQGvZucjY2b31R/2tM
cdC0rJ0SDBNwUPeP73+j5LMzXy2Ucu+f0VrA8RxwDFjIsqTcznJNI7q5tjdO3ZXjfaRXP4XzKugU
DuNBz19MitnT1/sGb79+cGhgylyX0yUYc1Kf86klZtOhWo2snYfpUEWtA0SmnwBdEvj6Mb9kPT+g
+R84TRVtDR7ffGXSOKadMBSiY7BL5dUgE6UpFOvYtfA/I6HLmg6EBObf7qltAtSKAS4D6SSAesrR
0W5y9Nl1UbDon8cTPfXu3gNjrHZGeztK7A2I68qSFtaUTKLItT6fdIddJ8kZ2IcD6Ne4OW89QFbN
4LHjSzE6TO0ojuJVfpzF6J1fuYY6jDdgqr7w+MNIwaGDN5j9cbAyQM3w0DyW0Nw6mJoJJaqit/bN
1J1xW/IAJZ4hSmTv+75Lrf40DC3JV7+UFVP22+cYVklEzK5JaOe/mvnF7TZO9ObLlyf6zoKyx1MB
WT0rg4U2xXuSVXsM55wKJxhasL9sEQfdVtqW1tT8recObfoW1gqWoJivn+ysCzPih3lNHvVaBA2q
i12WBIgO3DOO93fzJjNVrCsHDRG/GWqhHrs6WgxaA3eOw9RjW817eSaLWAorclQK8EjULgFjXcYd
giSHiBhrJOVhZsfMOWI6JRhOJRpx3sbprdpCbVYSFBoGyFuWtvQ5c+sk01C59CZwYmOSPn4k4tLq
+pHX2QtEPqoNi6tHKOkfZFsdXTi1NGGxKQPdd86vzuQ+NAn/5TWf+GDswM2W0ajBAHI7DZ3sue14
Zl7vn6BKkgT2QGwuEE64p4BEBgxjueBqgjhV2eAIExu0ZfUfu7ej2u5eEqe+jpkG/Jb9kAz0GapH
G5/iza31Zhl9DZQGgHpRORPnui4NJ6f82nH90FXtXvvRtP5BmOnp/hrXvnmAagxMD0qCBLWQmSXN
VMwNSi960fQR5cQKE9IAJoFu4saabj8IfM2S3BwNGyl0Yy53U/STsKFyzK/FXMzh6HEXeUy3NaW+
ZUVxUnCBOqJLXX4dTUg9BpxH9zdsxSVREIX3EygiSEya8sVpReHiRvX4NXlpe4h+jATjo4fUf5oS
CwzF+5HvSQnK4i/37aoEuHBG2JWMqShqg2POU2Ln2NleBqgaXk+NCaxMgkTbGZGiAfOqHfLCMNGN
djOoE+VDNADGCq1lMh19AhprXRSfPQxvQKa9Yc+WnYy7ptJf5iprjhPr63DQh3JfSsWQWEceZuvP
tU2Tx3zyrJ2Ht+luiG2xTxsiR5C0ZsMx5C9fxjC5MnzgaLhCzkvFzswzF8QqEhRtrGaXNckOxAr7
uovER1QcQdqbA30tdve38zaWvbcJEqOlM1rx4MPxaXPVvpaf8+8QjAlKvFI24teaM6Ih74NyFYvD
I2lpxeFizknJUGiZfWjP6nMedrPON14jbzVCdQNNmXVCC02+xOTPWDzrm7oAFqO5mg5E5Yqv49SG
GvRsgbZBuerQsQyThH6QeUOkU3BV0/lDMgOqN2ghSX9akKqpNSMoIWKC+nIOar3hhJmjg8b46/1d
vw1rFkaIMONtSFgM6KWXPzS3SobWftlcy/wThLTp59j6WBgb8NTbJANGkAOhMYOPBgwOSyOAKwD5
SlADNOOPvJsvWSrCPrEfUOOO/GRjguQ2fsIYqJvBieqA+UlFQlSxX81j3qAg6AHYlPOjnsVI5uIN
R1o1g8YkNENlu0ltxyQdPlCz1Ztrl5I2mmuSosVk6UdoGOeH+2e0un14OaObD6wlSoTL7WusuEHj
w2iurfmQ+no0VscEAhsF/Uq35kPXPnz0mCR1GiglQZi1NJWmnNNs8pprn2q/SkDDKN7qQ6A3gHYY
qM3r7KvOt4Dlq0YhDic5r/HfKjtEPdcUBOioQnn9AWTu50ykQfpi1KGFrKn0Dnn/6/6G3mKJELlx
s/5fi6DLWS5TnwFjhpoGHPJgnAot+gpRtv20zyMRxFEdjmETdLvmYH0iYbwR5tYO871pJQmNB7dj
5azhMLVY+wQVqB+JgcnqBtLSXjlUu5Ja5OP95a6a9FEWkvEOVXhltY3HaZXJihDPTzZ0abqoM06i
PtCy2rg3VvIz5IaSyVqSHktnXW6snfoGGpUow0zjd8zv2WFm783cBbT+lBBnz/Vnv9kCV7/NT6nB
FiK0sAt6L3DXKetjtEXbLk3aq2NE9Xf+uf48fc6eYqjCe7sxnF5NLfLE6f6ert0jAE/ivY1UHxot
ik2SmJ1l1Ly9AucBeE8XGf23+xbWvgoIPAK1LYv1QGAst7JsaF3Zxtgi1X3Oqu9jC3kBHbTAO6Oy
dgmtQjvZKmutXcGS4AcNKZTpwOq/NEm0PLOnxkKljjoP3ivUHA7Gc+E3kUetL0jNN7xly5xyF7dg
N/fi2G6vejsF8WAFgptgXK5+NNYjdC8YKif3t3TVIJq5crwQUwxq+aKgtQehDqNFH8yZ95TkBFkb
yQ95VZVHfxi7Xd2hExfnkJK7b3nttkCGKEtD6ObiOa/sbGNlreu62Nm2lwlp0u6pl5Ugb9kUz17z
TJDDgLFFcnqCyG1pSiR8nJo47a7FVPNdN5hV4FHcGvcXtJY3vLcif8W7BMcyZiPX/az7P5x9aZOc
OLP1LyKCXfAVitqaXuh2e/tC2B4bxI5AbL/+Pep5732qVNwi/HjGs4QjOtGWSmWePCeyi9ijmRWY
6WuSvJvtVqfBqiFcsgJNJtiKxJ9fGLL7wXL7mPcRU1tfV9KdMbxT7UuPBtT7I1qZNx0FGEEVCiw8
msquDdHGZXlP0iECR9ESqDmvnkic5BtwkZWN8KHhAbZVYMDQwXZtZSjiMU2Goo/g59+BOoqWlO5V
a4s6dsUM0oDAniK1AyyFJW2CsqhcZjSkjwZaeSjke5g1Q9tio1y5WIABBnc5mJ2wGWThtUE149ml
JY9SdLT4Cq8yvxm7PwPglfvSSPuwGe0tgvbVkSFVh+hNJMRkuYQ8K3WtVVLYpD/79NkonxT6+f5O
WNlyuERQTUYLP6ST5W6dubG7yQHELupUlN6K0dJ30DkZzzwn1q4DCO7vd54Bll8891H/BXuctCcA
WHJnPbV4VHUu5Fp6ezmpTb3FhbC2WDhDkCREhQiVcmlLWPFCYjsfOfJSi6/FLKwXyzdetRZa6UX1
en8K197kBiAUH92ZSEbLV0nXDGqaUGuM3FKbntK+tHauwvRomoHZUPCeBbOPOwZ2q+h7UOjq5wGi
K3uW1/qGo1obNqpgIGRA8IMjIQ27NTNU1kk2RlpvVwdTAS6eadPO7qtPOmi7Zmxvf2PsOs6wFI+A
lwkdQiix49ljS9eo2zVd55rKENkLxd0JTOyOaZTu3QZqjFCSriFiU6k7xBbKE+6b5qFMoN8+qmga
UdEnuvE5K3HE1ddIV4+CZNI0jPYQTb3a7Iw67oPBdhU/hR7PbsoNeuaN0fgW7/hZA3/UhvmVOxc4
JgQTwFujWUu+c922p3VZlmNU4aIlzPlOuse+tP2l/7O0yzGNVWNjxVcHfGFRcuSNW7uJA2xtVKTd
oR6+te95zI6ik8rwJhLO6Zf7673iLpDoBY0tsoKoLcsXbo2Ogyq26yla3B9aFY0uJKlm5H7mjXGt
eD4TOToXUDSwWN703BmQGrJY5k5RtrR73hYe6oDnSvt6fzQrVlA8NtG7ZKHtCNQp1xeUA6QfK/Rx
jphFQkMRfGJmESh95wb3Da3ct0IpHCkSKMULdoRrQ+rYJ0s18CUCn6lynmvS7dpGbzcCr1srAloB
gQ14APClyH6otce5dbk1RAqtAQllnrkFYLudMFhA7RmPV7SmIJdxPY42TZQkibHdurkN3BadEYRk
vtKqGwdpxaUKQ4iBAGRAbCeziuUISwdt6sdInR8VEFe0df1kL9mrKC3qXrN8q9Lf8fiLj3Tjfrrd
4KiLiXcIWj6ROJPfjyYtdDMuuimaflE3GICz4jttS+lhbRpFNxGI7kXYIut/G8kA5g+mTxGb210p
KKCHGoSKf/520wEbgWQCJhH/gT6968XqIOtFkqRbIjV5bprM48vP+wZu3R22AjpVPsyIZ8a1AQ3s
GMyuEjViBErUTaaagstuegGeEDKw6rBrdKARptEqX//eMMjDhIwMcH64eK4Nk87SwDdIVTQXOB6b
9/bk2QtoIVUoVQINUfQbx3dlvVBxxkqhbxSZTrkDjDpxPppDukQtqI7V8WjngwcOyvuDur28hQIl
coZwFKLXTLpJc6So4BPKJarnY9n9TA3Tz9VnkdK36g1TK5vcRG4NYZ8BzRg0a1/P39xA2Ndw2YLe
EAdqi8PrMtq7EVrZRFlO90e14pPAooPzJCYQNGLGtSnkg5lD1UGNhrJwfcLVdMcYiDXvW1lZINTn
0CaNM4tHvZzDh8aeUK2e1CgpR/C0RAtoL0m2MWu3d63A3OuIcVABAUGwlAbJKVN60Nugd76E5PKz
kjuQgS381DwYxgBpzDjQ1R/3x7WyUBZw+zi8AmmFzM717AF9Hue5pagRn6x0n4Es1FeycQHddnvq
c3dLr2RlC6KIC7U5iOsYcL/SuYq11jRbu9Wi8olZld8Sso+h/QwE1VTN+/tDW7MF1SlwoIrnANgP
r4dWc91tutjWImTiKZ123QRV3Tx9hpL5+Hbf1MfPug5SkYVEhhwcgC6KuTKnjTFrHOzCnR41inmI
p8dUgUjRyDybFYdG/Tl3XpIknqloe7OqH4shDtS0CpaxOfFUe4Ic7l6N3S/3P2rFeV5+k8yZwi00
z9ZTo0d5Q4OF7qYY6u3n3jyUzjs3+40DspKsFOk1ZNeQNMTqyj2aU+osKOvmaqTYxwJUQ7HxibJi
N0PxtXzKlXcUedGpubHGK4cf14NguhUMAoh+rtcYlDVg0iSVFvXlDEpwMkxomY2Nw/2ZXNlJV1bE
IbrImpDSHMjSZVokxlVb6BXTeq9ii5/os2dssSGvWUNCHfOoo50J1BDX1kqkvNK8HbSo00qPNT4Y
l9EWPPW7cku5cOXwi3cVKDuQeEUUJM2ebuUN9ONNLaKMBOCiyiGolw0eNwGarSBBfH8WV/YjUie6
YAcR8HK5lNRaYzVCu0yL3BF8OnbyNFZ+Zn3Shu+akjwqY3Tf3AqADPEjupgsga5A4liax5GRvKgK
oCZ0JNTa4dNS/zGq3q+0+WRZwVQreyf+yes8dHM3HOItDbGVsoiIX5HIxWWLiFm+MqBbAVmepMX5
K/+Zs+TLrDv7tlRPSm+fG2J4M4BPOTMOiJz2kG/40U2zn9jDqa0jQpR3ugc91is6zu9Pi0z0hOsf
nwWucoQ2mgi0pZiKF0PZtgTJg7pnO6OATfOFOZE27gvnW5alAVL/DgpV+W8wBydo1mAAhhfvQ7Og
qeI3Hc0wQ1db7G592JoDEYQ7YFxBqgg8k9J6FUA2JACpYb7weJkZOBEFiTropAjhQcIdbzYrnxXz
oeNbDDkrbgRsMoDfIOZDWC6jG7V2LMzeGfWIc8uFeuXQAguvbFU51o4bWsAgEwqyF9G2en2wx9HS
KgCm9MhsP4NKZmd1C1IZxj6umuD+Iq+4EPHzAUUHGu3WF3cZhaCcUepRtRg70EvugHbxVAM0dt0B
Edl/ZQ1RMrhPLReP3etxlclkgO8EC1dmDtm3Fp41CZpv99OkON6ElMUfZUyrjbBvdYh4ekBeCwAi
pJqvjVLbzlNCZh2gis/gqtsBkB1w5XHs+cGutrI+txQfODRYMhE+i/eOTEVispT3SWzrkaYsQT1D
CBscMnZiBIs670Ck4Md2c7TpU0J/uE125uM/jXYcDVCQzH9JhfZxfpEYATUB3t9od5Vme7JHrV30
RY+c+eR2X8bhU0be5up4fwet7VUhfwocEF4j4Aa6nl5tmF0y9YoeqVnxog3To8HK+mA5/c/YtbfA
Krcoe0yv6KUC9zbqEjdNYrOdQSoTHisqO2S+2cHN98Cg760uP09q95bQ12r41bhBz01vcdVAL/pd
URL8N9mRdqs3dGXsOKFQi0arNFIDhuSIlmqcqqwqzKguD+40giSo9Kzpk7mlqnnbrgKc2KUhaZKT
2DKqYsphCILIIxAqoGedudKjMzM0qvxtdl7Ba8K0U6W7AeCWn8tO2SArEle8FLiiWRuBBu5lvG7k
h2dGhqUBsNGMlipOAtrXwzHOmOrXJhoY7m+pFSd7aUoGx2gMfGdtNplRWauhMhWfQGDs3TextnKi
GwZ4PwBG8e683rXUbOempKYZqVVvvXY6SrzlWCunaZrHPbjJtqoAa/awhMgk4VWIjlbJXlUWijXi
9ETDXAXM6nc2eW+gJ5hsaS6vzd2lIfEhFxGoxtU8gz/A3LVgiKmoN24Rfq9tBBx1YCXh4dC2IL7g
woLDWTFMemdFKAa16YtLANTeAC6tHXMUAP5jQ5quee4aopbMgoEpmBs/7U6ukkOMtNvP6qnRgV5e
mie3gPz4i2sNZ86eG/4+qnuGNpu/3ymXnyJNqAryU1oCPYEbsghqvfPFpFK3gYr1xkW1OrG4pBDI
m8hgySn72epmvBkxsUUBLrAKRFDveraRl12LdZHIRlSHSrVgw5Bclmu3LSgHiBXFZV+Av1PrEGc2
FlKbhA27OjaSUNeG18EsSQF8PT0ZMZpgak6a0DHTrcaGtWOBah8OIepv+JeUx7DcyqirIbaiiR8q
/jB0ofW+uWG3jEj3IJjr4rl1MORaNz2yPMTpSxFD/fi/Wr+LwUgpC8qBsVMH14pYDobX7LtpFIgQ
/5tNcmHEuD59yKSVNGeYMbs86NORpq9DvtH/seZCLhdFOuA1T6okZRgH5qozf43OFph9bUGEuAx6
sEFtAu2D6zHEEKCsVJfZUer+YtoCOOi3xeB4tf7566OLQsqHe4cOPFLDkh2QZQ3UrGAnBXVVV1V1
QNyYQaqLto9oVtsa11pyR2RLUYtCcymQfNIOIE3Xs0yldjSq3/Qu90zyRMaHqqueCqhB21rr57P9
Qu1DZnulRY5OfxreoShHeVDZG4/olUmGEMq/QYMKcTTpaHGzXrIKnG9RjNdbWb8qLN4R9uTOW90l
K9vlypB0vDjjToOoG9vFTjxUXj1W/33ogY2CpA0wRMi0yyX0HAV8dYnFOuoQvYZalgPMWfz6X2yW
CyPSrrcEnjRNWpDe6uFMQlI+gKxl/Ot+dgjPA1ODjC2q4kCkSFYqe+iFqKwtji/K9B7OLyHuxpW1
VrICCACvEBUVF0C6xZPo4ooemj61IExjR22RzeFoxe8K6pq7oQXYixSV+phAoJx5eC01J21wnEO+
5FA9ASZrSwBw5U7DuxJiJEDDAJQtE+YbQOvO9VCQSHPfibV4EExsNwtlq0aQDAcEUhWUSXK0QMdp
bElPkHI/gWHK0B/i7uXvdwcaDv7XhORKDJ40uVbDhGsgw5ZqP3jzlRfofdE2IOxrx/bSkLR0oCKf
0EzTkshg3/LU2S3De8KjgW+VgbfsyHGAEqOrg3PY6SA+br2VyfzUUPobEqT3Z25rcSRnb1VOMbC4
JtjxaKadvC51vHSLu37DiBxH0BHSyVrdkChTUWpGw/NAz2W8uz8SMSXXLyDkPlEAxgNIKH/J24zw
PraL2UVaklhqAL+n+3Y+GwGrF9en6NpIaZIeU6ffyofejk7wlaDtBZRcCN3l/OBi9AV368qIGJLx
afZMUHcep89/Pzo0z0IxCI8UkHVKgYWRTQaJTWZEzviDAB83ohJBwzw+9RACqLdwjLdJGTwVcUOC
koCAFUMuuagdaweiT0aE2inaPTMa6LzoApOSXWOND0s/bAQ1t/sdBuFv8bd4S8ssne40MZSrNCMa
pyDjEUOrB0QUoG+5ce3e3obCDopJQCUgd2dK58pIwOhboy4YMQCgfDyYQZ6WaFvQ/fXR/MeKdKga
Olpo5tANMBMNntUdRJlhSkC+taW0LhlCBhI+G++E/yG3liKa0cn1wUAsEdLlXW0Z8uHfJohAmJW2
MW9yUvf/WwIIFMBu6FN/ZKMv7qx+mNEUNdighCfKvoAEhb/k/NAwBoKMYjeopV+3yXOR2qeu33Du
YrYuDvaNaSmCQZ9omSI/Chp3yDB7SD7ouwLaJ2kd9MU/boaLUilCTpHMu3/kVicXqEC06ECdBIWH
62tay+NOy1ldh503gRhIhV88biLmJefx7+D+Y0SOA2NDTwco+9ShOjq7uHnnGRxwRYDyuD8YaeP/
awdnC2q1yAncqH/aRopolM+gQe/RYmSgoLibi3YrbyP5jX+tiKQ/ThkIlWSMqO4wKzfjpIFcB4Ro
lfJhIvwJ0mu/aEJ1DxytG25jdfZwmLEfgaa7aTcyam5WAC7UoUPrKsjnpQ4UwAj2tbr5Fl6bQOAk
heqnoICTq3ldzi2bGXkTum186PSOj15scSBy7q/T2oiAMRN0gOCh1uWuH41rJb6gbsLOecEbaJdC
eqcrtxK1K4PBXSL8LQp5aB2WwpieFs5itH0TmuoBeQhY+MvsttgJYFqBBgnq9sioyQCBtM8UdEoO
bZjT5sWpi4c6XX6bevrbqraqurdThmIFsHKQokFrIci0rs8pL8q80gC4DrPsh1J/gQyNucW3u2VC
ujb6ko98qLMyhLrshD6sbnnTqvf7K3/r5jAMUCIbWBgXXUnCHV14WCDe44EhgR4WQ3uK7Yc2fW9B
kJ28GgW4OTp/i+Dz9qxe25OmzY6BMVV12HMhkKU+zn5eIblzUt3d/XGtzR0YEwEjEhRAWKPrcek5
fkEysgybzkVjr/1Q0Ecz3qo63lpBRQ4wCXQeoogEQ9dWnKxObKWaynCazGCakSGrdpvqZbdLJJgf
0Sergz0FxGrSo71t4TxbG2pSY7v49UQ8Ez2/y/CHppO/PLL60NXFxuzdXkLXJqXLr5/1nnCk+8LM
Unxt/Eza3sOG2MzCrc4fnvEojQliW/kegpI9tSdVh53RDMq6BMNuvPsv4hX4TqFYjvow2CBucqgN
LqHcJmWoN4VPYjCxm+Aqb9S3zaW69XDXlqTLe15KtektWHL5Fzo9uuMWkc6tAaAZDdFOK94criwW
oDuKBojXHD+05bHKkfim7Hj/4NwuPXpIACCBJ4XLd0wpuMur1NCarnYfFM6CXPmclAvI66tzBdLj
+5bkhD68NS41VOuBIkBgfPOEmRetYYbRxg+T/k/V71z1MxQ292iN8ACMURYdZB1newQ19fyzAVFi
04cJOxk9DawttMXtPhQFH4Dz0BFtis6P63PcZC5fwBgUP5izM4YNGQqgq6BLyVy13Jjf29OMrDJu
DNEDgTSkTDKXsixX0XsQQ3uzPzQOlK9y6ttp9UNHCsYo50Od60g3fbk/1ysDxEQLIUy8FR0iC26P
BgiyIKWjPDTGsNONkCbvFSBl943c+nYwPiDXiZAI97wqV/KnGgzLYy/Q0Ga8dwF6hUdMZnc/p9+5
8eO+rZUBYXMCGC9Eqm9x0I7FWqMZxGM0W34W5DtAXHllfb5vZOW0wWngesS9CNCLXMY29AS+3c2T
0G2ouyvyXvOTAoHLfSsr0wbUH+5gkLVjP8j+XYcuzzJDAfFhUB5VJ3kyuqfMjLRyOJvzz/umRMRw
/agBZQqwrniColMehbrrfa6X6dynsQI1OGfYlSigQQExNiAjgB6govnT2huVpdtVEhQtWB+skqgv
SfZ4ijB5SV0aojntaKZLaDXKg8vL/f1hyTMoJBChgQXmHaCSUESQ3C4FpQGhOYeSHi2Hh7ZTWuiU
ltVercH2E5Oc+RlmY6MeKY8NXWnotEONCjRV+KdhXM9lmSWFiZdnFnbVWdHehW5p/+f+uOT9BxNI
XgJWi4QtuuDk67GLKan0nOZhSniyA3HfW2KVzV9PHho68TTDURLgYRnGR0cnc/O5z8MY9BYOBLxj
ogfzMP6qKdjlx7+EQgPbKfpHcZZEOolgWNfTRgejUi2m5yHpoAOYeVDIo1s8tLKP/bDhiGZwmED+
StoPhDs0A01DHlZV4wNN7jn1D+D+uxySTfxTyYBK+35/pdYsIouP+wOhJh5s0mZYSp2WjZMXYcO0
X4zT5SWrzfHZsdFb1nYsO4F5cT5M7dgd8rbTNhyvfKzFeHGVWKKsBaUEebzqVKmMAWoTmu44eFnv
HBtufQUkbcdBsWcs581AZ228QNp8NNzbBprJrldxYr1JdWsuQmfRu51DQe4Tj/3eVFviFWhd963C
qIOSqTGKnsOmeoONH3/pxzBgvL2F5hl4OPBLmm6FK9yZrKIKF+4gQKUtO6DlYkAbPqQDSTc2B7Vv
2iDXG37UGjebvGTK3FM1TdzwKruaA/RmDq91HxcPIFypX4tSpRsJpJXDCy4iFGoQ1uJVKktiDokV
ZyWgbeFUkDwoFJN9LyyFbeQiZBSQOE+4NkDkgvYCZGnleiZY/itHa50ijN/r5k/2rELi/WB/ij0e
P+a630x+89vYIja9dbjCKA4WsLgwLINxXSN29EXD8jfaHzb8Tp905Vy+Ze/3D9XKtr6yIkVlJid1
CVHRIsyrB5D1DKiga+QT5+fWKjxVC+5bW91TF2OS9pRl9JD0yIwiRH/s5I86S4KkR04/LkCflnR9
srtvb+X+QOcgumlEeyqeqJKTGpI8FxXjIpzrwzzgvj+X5sb1u7ZM2B8WIk7wiuGnXZ9Sq8h5hxNU
hOCiTH1LzdxHPIRSNCoW5KXWiwWictnGtbi2aJpgUUZ2BLGMzOCIrBHt8xL7kccvc+B6i6ctv9L2
T/b7/vSteCBwfSHXg1eKaMWUxjY7aasShqc3+sh630wS81WQOjw2cdUG86hYJ6RY06e5Vn6C5Wkr
175qHSA/8Cdhy4AB73pmlVyLHauG3m075fu0GGevab+R9nFJWTAo7G3p0u9QN7s/5LUdiuAaOccP
WK4cTY3m2LZIqyHbEIPkFlTYUxrF7G0LkLu2MXFDG3ibCaSETOFWUasnI2ohYdGfuyJHqeKx2arN
re1MAzclmt/x9AP3wvX8jYbFx1kVNqhHjlDInjSfMFB8Hu9PmSxZ9eEegVBUEaxh6tB8fW2IDok5
umVThXPzQilFKkj1mbLLushQPbV6AA/JvuQQrv7O4t5TmufaBTGeGzDgFsYs89LY0LyhJz4oR5+7
8auWQpMoPTfL1mt4bdYvP1TM2EUiDn3fmjVkXRUaeuxBFdkDI/WSl8H9+bjdQnjMAK9JgNhEzk9m
plV5O49zPlWhPrznrwbe2YtWHDMWb11Lt8NBQl7D7QNgPPoXZDfQt3x0aaNW4VTWgIwNnqL9bEEI
qC41eigG30J7U9Wn71r+5qgK3va5Z6FHYODWPlX+uT/om0QDQmdXyLXgkkRW+KZpFo0jC5ntGKLv
bM+rIH4q3EO//EPLMwKEfdqPx3LRIbljPDjTP41Fo9Zg/mz/Gen+/pfI7RPYjtdfInmtxW4bMNbi
S2yyM+dA9ZVnHgz7YV+c0hfnPJyMVzCvon2zK/bgJgDz+2Yv4k1RTf4G6VptjI5RlihIK+++jgEE
egKPf+2fto7eR9fadZB2PVbJR1LWK0rZu/CRAQ8gQhv2YLzSPrn7+oy77pxH9Lw8DA/9kQQvhTfv
lYN9ZAecrUPy/OdYvjEP+iPH4VDvwMS1p3uy4U5vbyp8H947OAvi/WaLLXxx4iC+kEHUi1Zhm+ds
nxsLzr8DkROt4PygWpkRdKkdB1XVb72BVk4hLIscieCJBqLm2rKxFJmtZ1kVgq7A65tDy9GZ4nX9
6f5uWzMDYDF6F/H0xhtZWgAwv+B5ObVVqFpAdU588ZhZP7Ii9elWOmZtLsFvhESMYCpAlft6RC58
uYN+SRx38KROkMTJ+BAa8UPGe4i+t9+sLTziStzruCJ6AvwCJRh0hV1bXJxiNpc5rcKiPVlqC8nj
3wQDy77H6gM0kL3igDbrLgktdFJsoFdkKNXHKb6wLWdscvSh9SZaMEO2/HLTQ6chaZ18K9p+h1Y7
NGDx6Vc97BO+8aLYtCt5j3hpsjyrYRf49T0ZXaAjX+r0pJ1d7KPa8BdOvH7+XpMtSO6aNwdnCMqQ
onqH1PD1ZGd6DXqImeGoKCzz07zKUHxHzkjr6q262tpOQkkWEFBIMWCJpXVNzXlEyGBWIbVoH7hp
qhz4UnFILo/Lvnb7LMhswiFXW7Ubx+UjZJQd1oVpGTA0lu1SgJmzChMbbDy5+e7a3/txr7nZfjD7
E0hrPG4GS3vo31z07bTBOJ2p/mVixWNss8PcvyA5f9Rf7BavzPtHWYZof2y5y2+Tlp6Y1CAUvaqh
6551suu0Y5JmXmKAeXmfzC9uMOHNguvL9e8b/iiU3U4KmnkQriFvLSd1QZEICaYKk1K+IpFyek6Y
F3+2a/838zQfmRWv94sAlBfel2+Jz/x8p3uW3/h0n4DCUffyHeKpYIu4UWyCm49C7ggpdCThgBe+
3o8968Gak49woNWBUwg4z89LuYfG9CH12sz12PKXVFeYfxeORjC9AJgBqitpW076Muk84UAyFIvl
EZY8xK4KMZq0Pd6f8FunfWkIKfvroWWg/NPNvK9D0P4+xDn5kgAlzEzHZ2pw35KIsa8nUVgSbC8C
m3xDRamCJwVZFIAzXJ7+RHaJ+0NRphuX7MrGvbYibdyO2zzt7aEOS0BaFa339ea327Y+XnT+XC9e
arFA4w/UUAKzczoPDTAbublb54UvEOBaMKZALf7jCy/uecscF2USM0rcdyRqmfao6u/3p/LWacEE
2j/hryBThp7o60Wj0AaoYnWswzEi/bn1Gwv6QX78NU83/MDtu+nakFjTi7E4eltlZIah3vVMDiq0
w2DvrU/qFun0qp2P8y4y3BjRtZ05N8w24yrmrLdwmr5o2ZvbcZ+ys0O2EPKrO/7Clli/izGlcd86
TQJbff3cGMGspX7SBpvJkFufgam7MCM+48JMxplixs4EQBdBozTa8vbAPCXBiHarYNL39zfE1vxJ
rzkncVhZzlod2vQPFGqQmHwtkP9TbMQl9y1tDUu6mmeeQ7S00AHl4vWBk+oxIxPzdIDideOoDtU+
nrXnGR08981uDVDyh91YVKywMUC2mI9FbB5JNoAh/IgchUeMDfzz+hjhdAmaDEFuIi1dp02JwakF
Y9OfmP5j6b1nQZaLnbWS+uRl0raYyddH9x+D0vJVC6Aec4tJ1ayfWex1Tut3p9h8tl/vz+K6d0SL
7P+MTFo9e0BolU4GrhUa8s+W4nya+2DMvs9sOCzj0UXc7ub8hHf60G7B8GWu3n/vtAvj0hrahVto
eIM3oZqOlUcbNKcoVo5MPgPU0kvs+SvRZhQrgLskQZa7ijcYLf0S2zYY08usOju9MgaJkm7BT1ae
qDirgsANryQBrJYWHBx8gwIOelwaT/ShBZm3p7znL/xNL71lK6gWF+rNNYj8/AcFCEAIkquzjLJz
6YzrIXUO1Pxq1J4RT7791o1+j44dNDo5zcaZXR8fVl3XUFVGF5J0ybsFbpHOgi/q0bpoBbH7dWjf
dOdgG6/K+J4sv6d244YSo5BHCTpmcDZ8dPjJcPFG07p4KOFkl6Z6SV33sdfm4P5mXjulqH8BzyFy
ziApuHawo1pMfKwc7GVy7OEGxvIh5VAUV19KyFel/ffW3Mg1rx6fS5PSOTWW1gSWLMY88q9qP/ka
i/FS0JoHtLKc6xKc87TbmW7tVfTV6V7TOWa7+4Neu/kvv0A6wG7S0p6aSh1yc4+rH2xI4L6wOy9H
rxByj7tF2dg74ja8WUjUk5C9A9vXDUG7qaImARRdHZrFkQ8xqCOPKMZsRP1iqWQjIAkgSKyDZwkt
vddLOS1V5UxDVoeT9Y8xPcR14i+2l1gbY1l50AIuIgaCNAzaJ+S4SR2SdEHtGSFoUuwc/avrF6Ca
1yxP8139oP8c6rc+3aLQW0kH4hWL1AeCAaSgwUR4PTp1NhumLGYdJp8V5YwCfulln1R7X1bVzjjM
2uS1/8R037aHdvYnc9fx/f1NI/cEfnheQAah7iZYs2yZIE5dzCY2FIJ48fzceq4nfht71/tae3sd
0hPn5gf92n65b3Vtq6KH2EZ5GjwUqBhfD9vgkzFqBO6+wKuxL54p6BCKpvZLetCNxyaZN2LVNXsu
mpMJ1DRFJVTaROXYWYOSGOgRnvr3mr2bNX2siq9VkwI77x6nro/uD3DtaLh4x0AqW9QkZeia1lhN
7dZpG+rMGZ5GfeanYiTngs1b6lX62gFBrC+eoKjuAgl+PZdajo5+RmgbinVLjv0pOSZHdhqR50Sl
Mj5Up+bknJOH/pQfTT8+svQxKULIRQRjmJobE716nVx+jTTTGltydFRlbWjU32ol82PnaxY/ZjE5
dLayb1rrnFU9IoiNO2X1IF3ala7OznSWeLZgd5qmvVnuhtLxoaQST+9YYy33nVbZucnXpNhrr8Ps
2/UzS3qfbx0n4eUlbwWYDLoJNTCNoGFc7IuLyH6wM3DgjPiM3B13GXnM2ORpYEI0rMQ3641Y9AMj
dWNNB6zJRYYKynuSNTchPZiLmzZ8IOLkfu5DBL4e29dHC////aeGkme6S4J0/+9fuf978Bd/3mlB
7CW+5as7zQeBAZIjqmdsRTNi40lfh15YdDQJBSbBa3g9FzlEweduwlyYSPfiyYYCLP22WAC/EDBZ
Zwq4SR8Vh5/GfIaaZHHsW7IxQSurAXyqQHWicRb4G8m7Qky7Kp2x7EI+voqjnoAB85Rqz1m1BYZd
cTA45/AvghoBbKXSIaRmqi5jCX6A0XnqlQl0VI+dCoqu5cymY5+e7nuXlSMPa4LuVTS0gF3temYh
D6Q3w7B0YVd4+mHZLaVXbhUBb08y9jC4XYFdghi3QM5dG7G6Os27sknDIvmuQ8cxPzqO7xZ8V+jE
o+1uaJqnWNs4xzeBmzAKnR5UR8F9gpLEtVGq5JVr9WMaqmCBCJZBr0JlRqMTGVj+WEFK1e90I/e5
0T13aM3byKbf7BfE9y5Sm6CRBB8TaoXX1tMitpd6WtJwLsosHCEp5ucmyCpd0IydkxFP9Xzm5UbY
dhMOIxIWGRsBREPFQq7AZFNjgmgdUNVaV/021r5N3bAlYnCzPYUNFF+A7RCbVL5vIabBJxCppWGa
BpUFFQOPuPt4bxbfk+Z4f2+uzOGVKfHnFx7QyB1ncRo7DbFV3qjRevb8AnyT0pov2had/JYtab1q
nZcc/HxpWA1e0rzpX5N/4gFPwb++1MT0gR0HmwIRxI1swsDBsmJVGvZF9oVxGymUJ9IeigewHBUP
Zb8cp+b3/Vm8rSlJJqX7LNEHxSgtsSua6RXarkAH9D6drJ09976TIP9F+z2Pp0idEs8m/mL+LvO/
VJgSeLarcUv3ywC6CGIpGHdNdnW3z4/lI1FelA0vLX7K1T0hrCAMFk2A4M6SARhDB66cWceO6dLZ
K6BCQEm0bGoZ3z7QJDPSYOa8ryqUDbExu4NeswNdas81lINGI7p71Piuql/Z4pVbedIbZy3Zlfxo
rZej4sawm+q/QS0aLJPpg2KgZFvUSv/HCAkkltBCAJElaYTuoiZ9tVAA0R0TFFgNdHHxgqC+u9Rv
WqZRH31i37Rm/lX3tPSN2gUiNa0+Gby2N+7+tTEjwQmmEXRago1QvvpZChbcFmMG7PFs0cBxhsAF
Ga+yYWfNd0J0FOAdsJog7JLmlrsttbvaSUMQgHYHXutfyGhuCUmuOc9LI5JHA6OblhmzhcGw/Lc9
+vWvxsz9RMt8lTY7u+Fb8r6rs4dSCDIkoOIC/unahfIO6guTjlG56ks+f3NJg0Ztv9ffNnyMqHfI
B08HEh5QdRElyVhdx0psAK5HGtZQaSYHFBX9LDsPKvfmt6UFraevvOho9rtvdm06kf4RbQZoWjTl
XZqYtKosNmGXqsd02qNkRn6y2AevI1SVN2yt7Y9LW9L+GHka57SELZAv+GOJ382G89qyIG2OJJ70
eZphwUVrtoJe7IJvICfXLZgfqkqA98nMAA6CPb3oFhpSiND9JV3Th4cXGCx04gi1UrlLtRjmzJnF
FkDz/P8j7bt649iZKP/QNtA5vHaaoJGlliVZ1gsh+8qdc+5fv4f6cK9nKO4Q9hqGXwxMNcliseI5
3mK+GkbjVf3r9RPnuZIfnV7/SmH8VQwuJ0CWoUvo3O1bGkz7n3ZYBKYr8D14L8n5auhWnvkestoB
AFzCYSSgnAKpeisDi0cTdeeKDoQxswVximrV1/S05QagkSJheUgkgNFaops1xjmxXUSNvSoBfHLx
V/fi97EzWqt1w4A1YAmjhXvuIM2TCrrueDYM5C5wOSkeJtzqy6OQFCXJVRtH0SqW16prAKrBwOlf
WxFCLNec0OyZTFvqUIa/FDQZU6+3ZYUrbusHoE48O9pdrz3gbUJ0r9xO+SpQMu4zS/mS/pVIv+hM
yzZVb40mhsTkXkJWRS/c5mtxs/qG5SqeWblC6AKuWp8JZPZyllcrM5GyOinWU4w+zLa7ndH2cP2S
fm45gZ+CHALgdjGAYyP+ulxW3lUAPenl9KRGpukqN+AX1p/iwNyNQX5TvhqRHhbu/Ji9Wccsdg9t
FpoCnWHBaT+sEcIgyuGFfAbwpi8/oW+lEsiNZnoq1nCOtp+lb7Y3DjluTWQU+mnVntGYlt9JP+ME
YMoigiCqKexzeC6d2YA+KeJ5RWvLSe7ftAmMBYPsye2tPb+X6988TMg2I9YEoyrodBhZTlInRkV0
esVNx63zufSBVGD618+UZ0jgfSHHKgO3UWcJdg00DCtGo6UnU0/3jpMd11WUWeXdcwwBA6sBTf00
S395ZNXQj0DptmHaZdnV6zB+MdfnZRGkUzlpATTNgp8MQ7FoeWEh+WdbS1XAFkMKEKcqF+5lOOij
h4aAYgaQ7jp5WlIILgT31ToXyiwt13DNdRNCy/UVdZuZyC5me76ZyrsZg0hlTA5ker5+YLx1Ugwv
FaM6qEOwaeOB5IpJMgwpwuuSkMyNg+1k37dl+FeLo/lJEKSi7gFX8/LccoPYdd0n2claFoRCO4Dk
W2vqAiYFjUQR6sBulqLtXJQf/cCXZi8ZJatCpgy99ljopdy671sTOGXpScOrk+qo846l6llG7SJD
2sZf1m+ScteS9qiSaNU99Ud5mNqwe8/MR3QOCZ7Bzz3Q0H/zo36F3hJ0/zNfA9Q58BdJ2O81WL7q
z1Vk/9jC8SGO5gfzgCraHhvj56cp6lIv/oECxfXj/qBo/rQbZ/KZpyS1rc2RNMgvapfcGr7xc7lf
fIDiRgOq4K/KbrtxAikAdvJEvsTeelMdir35dP0ruEp39hHM86L2fZ/KLfRcnZ9aUwqQoUOfjdeV
e9UKE9QQijgXbDzv0aaoKzBNGM751HXcxFmeous4OxWbdjRVb7TG26ny28QJ4/vyx/X18ez6uTDG
nXLS2UniHMLWY7rPvo4qrpbIDH4uH1JNAm4ExkjoVrJuSKqMo1SPRXaaAE5vgMjOMIdfMZncVdeO
Td7eU7dUc/LbmHxPe9G4O/9aoYCInhQZeUTW0tdN3JG+y7FGD/Yxj+rMr75mL+gjn3fzPRCw0zvZ
c77XX6Xv0nd0617fYf7q0buH0QbM0SIpfXmrLXVUNswDZyczWg5p7pPnHOMCL+SeuG318o9Amopf
+3Rr4CzQ4gImrgymjy/pm1xa4j47dcOyl+cIIDE/09FVa9tFy8LQeYb/NApSw9xLAkUFYCnqlhiP
Z1aItHNTOVN2Gt+s/fiUe/VdkXr9zR9PAlA9OpPDrA3YLlUzZXN2MoxnZ0O1zvYr56Trb9Jh6kQk
jNwn7lwa3ekzV9ZUobRpBWmD/wtpqUfij6ftCwqWwhQq1YDPZ4bbgZoFit1sNaHcBofkEvavLgtv
ScJWR29um+xTOzAP0/Oi7TDeVT/31q2KMikg3K7rDM9NoQOw/4pnDH0lbTNpciw0XH5ouwHG/Prv
89Xj9+8zhjwHbu9mpPh99VZfXQfofU51a1mPiHga03Bbgbj/x8H9lsfY7GyxZyVHW8Sp6rX3LLN2
VVMeBvue1KZHjANZvsSaqxaiYEtwimxJDzyDmNIrIVYL89PRDK5vIv85/H1KNqP8dZVmpG+xi1O4
BuQNQ9zo7D70z9KL49u7+JgULlDo1p/ku/WqKy4wm8LCcNV2d/07RKtkboU6gSJm6vEZcZ66svQ6
TXddK8qJUO/x04WA24ySE+WfZLdSyhKYTHr1Nj8+frf2q2fcDN9Sj9x0Ufq1DUSUbNwn90wes7ey
XgPQI12zU17vSrAkoAbk9A/afGusd5i/FXg2/BfhTByzh5gun1Bfgzh/U11QMZWRvtsavz1ZuWc0
990syJJxCyYUMu7f/dQuTVkzOiBVjLGfswfOuQiOxLE//QNmK3cJ0DApWB/3vp9JY2KDWjMnvBEf
0pqT6une4k6/DO/XdUXkWq0zKVRRz8yzNlrxandLdir3AMPz9RvRYNzntgn63JxJYHwjQzYqoCxB
wvi23MAXv11uyqAJMjQf5eGwwwDVbn0AVsX1dX0ga1xTfsYcb2WFsDiBdug7DGDmr7pb+b2PVjX0
JeRHJ+gbt31c/cT/Ju3kvfY98dpdvZdvkIrYG37iEm8NB4EGiS4kY8K3uTWrwsaREr2EHMPqEJqM
okYBnhQ6Je7IH34SW+DumwSdT4mUnVLMvlFsQ1lkvbibi64qoEICvRVZFGYhSPGgPpE6CO3CCdi1
O/04H9vd9A/G0E7L1/gGgzvI5PRet+9PzW74Vb/0u/JRC4ZgPIx+8yX+2eyEqR1639kTP/8o5sHS
iAoCyAUfJd11oRo0fu8Nbhokb3RCRw+v6xfXGJxJY6lpVxUdxAUiaTwkugeyRHS1/azcEkNCxQ54
Xv51cR+QKlcWxwLJbCrKl2aJxQEn35/3y8s/SphAoZO7+U27k4Phx/atC8qjsVP25K7Bs5Xdwt0B
SvI+3g1P4JbaSzsMDe0F38VXtv80gS0kpUU6akTGd/nyrXQnHXRPOwD1tyyAge9uj+k+P67P2r56
Q9B3NG/QH2NFSWABpsNs3B5h6GP8U/Pke/mUueRLInhmPzd9w/icnxJjsvutNKQ6xylp6FZ6bulf
y/sOlAbv+C4CLOBmbc+F0b06s6V23BQgfYcw+ei4qavtwhfF1d0seBPFgjz34VwSY7UNI0YbBr1/
hf4+Fvda86sUpSq5dvtcBmO3R0nO9NymCg6rmdyhHR4Tykm4hmBIw+Absje751/XtYkbY57LZIx2
rXWS4fSQGdtr2IwYrKvQakaK3RCv+4ZsR2ns9+k8REs+3tlO8mWaSdgUiy9t605T2iBW7KdtvJNE
1QzhbjAWb1nHzOlXfJnzNUcD3Bpo+zEod4Vbe5I3BZK/vlRHEeAm1wc/3w/GpI3z3CbzhnOWd+nD
tkdLRqT7Zdj6g8BX5DkbZ4LYajrAVACGP2J5c2CcthvddXZZMLtJdP2AuXoL9gfU08G9A8q0yxvS
5728SmDuAmJt53fKrrRqLxPBG368Pp9s5W8pH7t6dg/1ifRGLSX5SekOafZLWYApbe8dRE3LOt0v
YElMTMdTp8bLKowBavM+UbySrGANbtxiKx9njGBU47DTSB1uzYAin77PWymIsy4YLO3Okbtb0hZf
nZy4U98G1zeJXizm89F5Bww55NNRcWLzAI0yo6u3HJKT3myAigDUuJZ4KiAMZ8Fp8NQLmJTI6aAp
Hb31bImgHBZ9WXILrXBDu6/t4q7vwjQPHAAW50+j5vdT7KmFKP/AUQK4DsB4BaIVcNE++Sdr0SHC
69NTjOa3bkpCzYT3XItGXQRi2HzVGut5P5YDEp/DMZkyn07aDbJoeIcnBS2MKAoCIx6g+ozNx0GO
SgZchVMP/QlG+V1YquWoAzokf0ugX3Cmza3k1IPeo5BabNXNXBvH0l7Crluft1EOr2seNWKM5oGX
EmxE6JZC5p6daSHdBmxGFVVhtQjyKfXtVdGCYtn8MQsWsy92U2ILkl7Uon8WiTkdilyHnCaT9Ern
KUPwiv0DKUGFMb4un0FOgMFBp9qj30EQU3FPC9P2/0pjIlTF6hdLqdGLoM/+YL7l5AcReUSiBTFR
KXo57X6U1PQ0WNuyI7Hl+FLpAAKmXN5HI7HcTNdFSX6uTDBJ0VkHA8x6jBIqSddLUoFSHwaO5eQ2
HK1du4WVqKLIeSQobud/YhhN7Bu9UeMatdO2Ux+qOQmVmHjSIO2XTQkA9ZLS3h5pkQWhHPcCAEER
TibFwGO7Uwq1BNlXb6AZIpt/Lsa2c9TEn/Oi9nKMsfzFDUCGG91KsL46+3SYda/O7YAlpsqh9TR0
y2oAX3DbkIim4rh37UwSo4qSbq5aX6EugxEqJX4ChS+AarNgHW6q3fU1cbXjTBKjkRhLGOpRQf2U
DmtVQZ8e7coj+dMsYofh3q4zQYyzLaPnSrdzKiiTd1l9HLY8KFtBNxTPywaq0+8jYpR9bieAIWw4
okQfd4BlDOu3ZNqZ9knRXotyV1kop5mJG/er13eCraS//claATkZIKUYr0dP7KUtNvVMMo0WRQht
e9/i6M/nFlGwtM9+n1EKSyP9MM34/Tj9ZcivwreE9/0UoRHFUQtOGMtJMNm95axDideqad/KBFiZ
i+pMgjvEu6/nQhhXeTDKojaa7OMOod8rxwRQpt/b46/ras3TNowE0uZCJCA+lcP0dZhTU8kBg+vc
5vl7p0oCu8O7N0gggvMA9XKA+jLrWA3AHBQjNgu5K7Nbd3IsubAOLrALpUwYYHCP5kwa4xonuTUS
O0cHTpbMQLxXSD34axJjjKYA+kE+qlNQyvnwWAPMbbO6iY4bzV/GsTL8WSl7H4TxT3a+FYLDFHwW
O7trb11tYV4aT0saS94MaMcw7+ROIIV7lkhYqXib0RfE+mpd367DZLZo2NQWD6ZQfJi8twvjef9J
YG7WNFbLMIyQgJ7lr3WRh9JC3FSdXXM8TLruNqp+HFKBueBokIMSIqr+GvJk6BK9NBfKkCi0NQAv
lyl5w5Tf9H1zP45AEhrorFAS7//4SlzIYyy9ZZdL27aQBz1yE4x4WPHt2v7Fe3whhTHzCQAg60SB
lMa51ZfbYvwFtonRFESkHJUApB5qoQ6mz8CQydw+HbAjudzCp6lssi+M7IABMlugdhzlBiwm4JdA
wAXKHga27/re8xKCFz/GbP6Ixjcz1/Eu9dmYhVWcHnopie/7oQ7WLFXcNK/qsLbqX/mU56cMLLQ3
jhZ/WzttO/TLKBrV/jx1qyj4HuD8gyIGqDcsZKgZG6leFniNY6e4qcz2KMdvTU6+pWkeOonpmg0S
8BpGNzcXKFsuMi6uXYTA499ZeX5T6PN3OTN/XN8k7oVAR5iKCIPiUzKHqsXOUBYa9kiS/HQLjJt2
ekTmKhGl4kRyGGOakbYZ5BXOVdLUx6lQ9/I2uW1iHJRauemyWnDPzc9uAZyB/5bFRuxyYZbGPKLj
yF6AA+CD1YOQYysCZRJJYaxJb1lNuSY40NKVyf1Lbj0TTWBA+CIouQsG42j3KWOwMmMgS4d9UzOk
Zpfj7BfaizZF17VAJIWe3nlEm1hJPhWQklru0ntobM8DoZXi3m1MFwJ2EJ4aIEcYIb2uZ+OG7rPW
tkc3WwzLAxSoqL2LKizjEOLkf0thFBp9Mnalq6AY6JyjZc+e3ms7st33cuYaxPCGVOD98hX7tzxG
sTWrz5APSFGUN4abzGye8uK1Ke5ls0cXtwgW6eriACrLeLul0unIxaKrKdNUYFGDpBcALfLLWN/l
auIJ01Fciw/oZlSugDWM+OvyxJAsspAawtqAwo93sv8+iyC2dXpFPh0XZuzgAYOAEN0alyImHYhI
XYsVOUOcBllptX5sJ7W3trnkrlOVPY7A6wfWVF4EbQYMmthuXxatn11HSnWw6PTEg/eSufrQ/loX
NFnFCcDgt3QqPdwdx9uW+c0o+tEdlOo5AduJb5UZuUFzqw3aT1AjYryToHtjS9dnZ2yINylxcrfN
seLXNaZOm7YANV07ASXMWWpPX8zlpCSAjNDlygqUeJbcSu9MQDVoWnj9VvK3//feMNuf2G0OxMU4
OzXJ7DfJ5EuxQHm59x6DY2huwiQe0MAvdx9Wxx6RlkU224iU+KSt+0IGd6PI6+KlNfG+/JZDV3pm
X8yxsLJahhzzWDpBQYDz4xEdvvIx/SkdtFqwcVxLcyaOLvtMHEimUYmwoFTJvTsKgKdEW8YoLOha
BpUo+O0aHaP6XXfcvl8/dZEA5tTNaejMesVexRkJOu2pm4EXpt4v2fP/nxzGcFWFpjVDCzmkOA7d
zkZHcC9GphOshsW0HOtRVkoN20Wexi/2ffq4CCr4XJP4+6wZj/H/WNJUFy06PVGGVUBRJ2NOdp/8
mAHdKdowrqU/k8S4k+hd0NSthCSlCDFGOtoB4iKMW8qiaWr+vf/vtjiMO6/G2orSOQRZqMsuqTsl
t7g87vXj564GpQwDnh9gElhnVO/nEadPj797cNBgJZkjbqXtWu+mCLKCux4aruMP8hysD9NLcVVX
S4XGD3kH99fVltJtRX1kjBAbQwKA0KI5FOB9G5+4dIu+xCsCAqhIl2SvrEc3rQ2XmH9mMD9JYXQg
RjRnlIMKKYYRzvmXTptcU+mwHIFai5bD6ICUAKu9hs2OQEnsjtVD0j7bliCgY8zkx2IoYwxKPuBz
w9Zdmslt3QC1r3Va1C+5fpOV6XQH9Izcu65ozAX9kEKBmfG8IzWEGYdLKbUzzoW6DXo0Ol/t+M6Q
6+nBIfKuUaevsaS1iPmX5XBdJqPc/5OJMBV4scBbR8nuUqbWYj53kh0tqrousLt3Ij1sZQp2v9UH
ynB4XRhj4j4JY14Emyx9kTUSdEK9bdLvenOA30cMgULwlmQDYMYCwRQYt1nyBWkahs2sUz1S5+zZ
WALUoD31pJjJflCl4PqKeLKoh45MG3pnMaHPbF/RpiOIqfUoeUynVxO8iLH2TzlMQSYif+KoIFQP
ZC7IF8oYGqfX4OylVvV4hQeYmVFMNsAXFQuqMUXe/fl6KPU1igeAgULrM3Nru85WujHOrSiuMAhg
T0Y0KZ1Xg4fHlUj2w0jjl+sbyFEJCjuFUAfJEhQhmTfc2PTczOHMRg1uny+ppeFZrXFTkByNkKu8
/wtpKBijUd3G4tiBliGfe4z1QNo6GEnpTeiSVwCCDjg8D7jB9g9zlOESX5fJudUqdANVY5CP4qIx
3sM4phrwz0FdLrW3WgyHu3Sl6pBV9peaZIBZ+sN8JL1kyJxQ0DSKf4zZ9UtFacvccMre0CKizL5Z
I1UO8lGEqtdXxT23MynMuVXasLUtaAQjddtrk4KWA4xDgRBhWwXvCMe8XyyH2b5MXnIA/JtapOjb
GJYK+MHmAuONpE0ES2KzTv/bORwVaiOw8YrM7pw2J/WYxXpUDctO3yJpTe/beLqpNDRWD18czVPX
2m3zCmMH081q3GkzAg0PtN8buvYNZC8Fngdd21nI978PsmmGjxYPMap4eZQVqocyAf5ctAEF0iG/
1kL10i+JudtI1ICT2c1nURqWd64ORhJB2WWCSpFNXS5treZm2RhRgbjZkqtwyr+W63vSi5pcOeeK
zChIwOGEoC77aZi1Wi15kDozWqUvthTpGHs3/ywAodt3IYIxmdm2NlmvDWaUbFu6syvzANSkyScZ
uuJhbWrBaXEsNOhr0FKK7QOEtclciXiak0y1Cd6dOo1vnLUpXa0itcBC8/aNgpEqyI5i+1jUfbQ1
LCnS8UYUD0CVTzMw5KF/Exp6/X5zHjZN1ShZIiW3x1zPper1JuCjkFQwokQPMksJiipxNwm+vP4k
L6LSJEfPIQwduahN0qIYs3NlNY1gaOyMiDggEQGSzzz5Q/ejWp/6Igll1dXy5+vL40qkOLKYsUMq
ha3LN84cT3oNiWusPmlJkh/HUnvqO9AH9YuNN6hIk8O0ItW71dbqXxfOeRE0pChl+CiKjKk4Ri+r
NcesblYbkamHBnnTfMmTx/08HrMhvC6Jc5shCVAiSIh+4OBdnmILN4nI0oDbLGluqb4uY+IWpPdy
R5AW5aoLQNBsWE1K4EQ/5Mw7MZ15MfWNGJE0FMEgvw/am9U9DOMczrPg6HiiKFERNYgAtjEZo+j0
aCSBiTIjxc1vN8wveKZwYI9mBxnDC6P0WwZzQoNtZYWSV2ZkT2hGntunGECxTvdeVyW62hKvl5Zd
H5P7LBWZfN6JYUgDJCwg1FOQuLzcSJT65rh2NjMqzQrQ9JrlqzPxkJ67s5X013XtYDuMPwzkuTDG
e0UesduqbDUjUyV1upNTU5aD0iiakzUpzk9lm819qqXmvZNPx6ncmlupH/PXdZLsMFHsbXQJdDz2
+lx1vl3/Nu4+0BFv4GMgHmYvKArJyrzYhRmRtv65Dq9qPIIRrHwtSSowqOwszv92AQ0FAGJEufxT
0I2CS/u/Z6JeJdfafEnxSQVg5EHyNsVN0Io01v37sJShqrxdXyXvyQCcLjrwAARFedwuTxtYP6vZ
pMSM5jzYFbNgZbw9PP91xplHEl9STID2RUjdrusu9wrMaz9dXwG9CexNwWMEik/Q3tOpjcsVDPbW
r3acWJFdfwH/hbuo4B348+gbW4PLjvAU1tKgFuHMuBRGATgWubYiUt7UWMsomm3hbRQ49MCpCzha
2pFxKSBdl9hS2taKuiQwJm+N941ym44C/A7eVuGlwUQu+kZR1KH/f7YM0JrVeb8uZoQceALQ4q+z
LbDCbPb4Q5XPRdCFnotQAOi5TBAhS/HOstsDKlUBAfFqngVqC3aSRT6k3exljSJw03lbaKELGyUQ
GYEj2x09FwSJC2q3aqRiM8dXehAc6Ud1nP7i8TwTxHa5OcUk5dOowmYlvVtNgKA+SShQaFLnyqUC
yLq/OTU0lhrg4KYxKuMIjVq32iCmNaMGVCGyAwgPG0NYXSUIPrjK8VsM252lDJs2ZxvEJJ1l35W9
gjmZefnZpyLQQp7JwSA6ClIIq9ARyZgcKZnjVhsKKwKJqlsOmTd3or4bni5Qqk1EoBRzWGbszrpp
y9ptMWyC1Hjq3HubGpUULLsStTlxJEHdcGXRPUqxSZmLuzZLIiGKMCNLfp7hb2/dDQjFtuovvOEL
OYwSkGHZRtCIW1HRHSz7wc4Sd7RK31KjFQxXf2xRf8sC4injATjzSOaKKpw8YEYZo0925tn6/roQ
7sbBWQO8F/LaSDZfGgrQsU2OnOFpgKHQ/VqrGjdLNjDqdWuPDibAXl2Xx9E6TEygJQZEenBt2H40
Z1BsYN8j8dIOP2vFBLHk1+sCOPfnQgCzoCzeNhmTiVaUKt/z4ksPoJYqPlyXwd00B1BwFEzRBJH9
5abl5RD3zVpZkQGKMeNXs6EhK+pzkfdJP5V5UrGU32LoZ5wZcX3SFKkbsZTCTElgdHW+c8pycqsa
GJV9v76hVGQcgBPjfE2KRmDueN4QSPrQyIYABU3tbDubBoopslWLHRlZjzmTdQ/wWH17QsQJrLhu
nySg9ngbjYdJHwU6wnbH0tfrQjRjmtRWarfUgmgNMhVtOHbdtgNQmm/BSv2s9MIDnmAQa/q+cjDv
QQpB4pi/dsAbg4TKAko1axvnPJPVdsrtaCjrcFzi41okRyRBgmE9zTq5AQrrTdY0mZvZ9UOdv1xX
L94dwSMDLxSpeOReGLPZFno+1XhtInXCcGFRqLkH1CiRu0tNIqtdFHUcuEaUUZN1pratLuqy7ewI
nqG7dN+zughn/SHLasCuhrOo05UXY6CwgJ5n+IgArmYTCUZmAo2EyDaq5v6yfM1tNAsEIN9rZAI2
YQmjDJ2/2Y/SBCj61u2cxJ8cUWGFEzJCMOYLTCBk0b29vFFNP0Jbh9KJbuMhJPJ+6jxb8gvRPA1P
DDDiKGwUrd6wXHc5JTuIV6TopdkMZmfaxwinxjhoTPMQqwI/iGeMAOwKcHtIpG0Jl2uyxtbM+1k3
o2Jp5tCulHFX9JpxKNXGDFUbQ6zXtZNnYJFDAIYOcthICDFO+LpKsZSnGgJTBzCVMnDTXOT0J6/O
VIG7z10ZaroIfw1KLMQ8gPaEFmxnwsrWadgPvVV53VwrbhufktQUvIMsxNWHzaGV6n+FMTbHGAzb
6OHRRouSGpk7r4W5b4zaBsFSR2p/o813U6v3vhandaAsZWCoGYiHBvWxJrXsVlsNMD4tUb2ZWMq9
jeb0YCla7YioqNpLK+r5WtoLnG2epaBbQ1moTSRqGUuRoGArd6VpRm29PqFijS5g0UQ6XwQcK9oN
D8eXEZEnbbXSAnWUFuZ7o7Svq7yKUGd49wUFdQxogvQPNW8mdlTjvEdjs4G9N2avIMrOHsebxSYA
D+52g5oIxrV4eoWcNg1SUEBDuHd5Y9YiL9MaYzrRVs7KraEVKNYB3HWnq8n6o1iWP2wV/FAthK2m
geFEPKVsc4Izrj1gMOCcJprpGusWpn3t9vVt71Th9bvJOyyoMAhqsDC4dIwSl8BIM+aausGTlYar
g2tpmu0msADc/YNTD1xGmuljX46mN9babKiLVc27XK0Pw6R6W4MorHAEnhZ3QWei6CN25gLZRpoq
i4kypDQgFZySdHDt0pwEC+KZNDijQJcxME5isKEk+kQnNU4Ap+6QBqhn5oBZcWubQtshopBIJIo5
oXkuJlRVqVNfm7u5NG13pADrmE8U+MG8FADGbx2wrSKphPFDxkklzbDkmPVB8FXdZ9MvyRp8E9AW
QJJGE6RRY0I2vY9F01Nc1UD+HvV2+K0Yyb08r1VxwOUKnKUIvD7HctTvO7u+1xP9xjD7h7/QdXgT
8CVUWD+2VpC0ZF6nArkaWS++aAlKgrJoDJK3GkTHcH4VG8aVrdgORWx2TrlY0dQOh9npwozEz00i
n3RD/nF9NTwTeCaK9baL2c7bzYaoXO+Phvmeat/UsQ2dFY3tpUAWb1loHqU8ViAKwwT75SHBT5iQ
pLGtaK6DGGAxpedMQSFiPRNJYTR9UwD7g5SuFSmgGt4emsVH/roR9S3ypADGD0hziJWR46T/f2Yg
sEalUUpYPHBcnNL0iE4wd13APyjbAiPBkYSiFCwegmQa9TGSYtB1SAqNhxoQWYMYyXlRGiD2D2Xp
2g7o4P9YH+BBIj+ILB40kM02EYd2tHWJEy19uqs2Bx4ITtNbpdoDbMR7qZFC4AFxTK0BRERou4YU
OHhWLneyAiBdOy61Exlm8d6moOksAfkpWBYnpDXwBkLn4K+is41Rir7sjHKeByfqRgzlux0GNx5I
HwBFv3mt/xCFjb67gNCDU4HqNRyLj4jkTDdKBV6FnY5OpIA5w5UzNXYBmvzY6CJSPM7lxU0C4iGa
p+CFse8HcZJ2S7TOiTLlva+OTieFJoQVNRBbtW/XFYPzgNAgCl1NCC7wL6OGcMmb1elWJ4rHBzS5
VcptLspP8zT9XARd7tm+5VmSYqx+wr45uodCSRgnlSvHlZ/OItIP3s4hGKLxC/KqcLEvRalLWrZz
i9VM1o8p0471U1cA+755g5MouL881UOfCurLIBECsTTjShRdbToTqlkRMINTy0va4EtGOXDmr6go
XT8jXv6Ajp/8J4uJydbc7uK1k7GDhVcetx/K4DoP6SGd3EDKAwzYXJfHO7Df4nQ2UzjHa11LGCGJ
ML3T9Tcq2N2+mfI/14Xw98+GI4EmFNSr1cujUkxb6u1Vd6J5fu3TZ0V/Kh1/xpSAE9+B/txfckEG
iqsbxm+BjEGajNmwY3Vz0BEWu7ZZBLLykm/3tXya2l5g/Hi3CuOxCAqAOUSxAS4XV0+ysqJM5qAS
H/Xz41TfY4JeYPt4pwTXnF5a+WMk8FLGZi5rX04FiSZ19pQqMurFJ/ovVX27flC8tViU3gEtZkgL
sOWlKi36Qemh6CQZch/NpM2D08nlbaWKhvK5KwI0FSVfwXQeGxvGA8ofm06gd9qzrCtunT4gt5L8
ReWFGgjUEBB/o8DIPBqNPtQz0GpI1BE/NzwQ5JXW4/U9+yAQZbJhkAFYCNpTSZH+Lg+nLAddKWSZ
RGA0yELsbn+wlQHgb3qVeUObVGhhz76pqt0FyKVt3mzN0rGqrWo3lop0l63K5Otbsu0wkC4H2pSj
N0uT11s1AbPhYCii3m1qrdjvpY0cFBLTpgPHl9/b6ta6DEBTjYZNviVdfF9Jp4p8LaZpZ6A0tTrf
r28Q7zKey2MsGsmSuJ5qiUSAOHH6gKBM3cdv8Z+CRX282WdyWN9UlrBfikFIlBjqPw5RLNfKSr9D
5gStLRg/VRC6kDADHnqni/ICvIuDBjRa3EP29dPFsbciX3PgwEfp/AbmPVcaftiNKNfBuzOgEIIY
xBTIqjCKZs0FQPqHjETlahX7SZrznZJr34dWH1wUsET0hJxzMxGpgxwJSJEAlKefc/aWK7PqkAGE
fZFhPKjpr3ac6C01k9avsuC6inAeCERjtEcD6qh8gn52GiD7Aj1OinJp9PU62yXl6inTacUMd5d5
ek68rRa96pwzo8AGaPGmcSCe9sv1EZCorkVj0XuwojvMTaTYFSklT4ZqYBtRsIffwBrUtpOWTFp1
KcpmdTcBs5hUaohxz+vb91kKbRVE0hjvNwX3YaKyWGmNZWmgGCruVwy8Cc2ZXFUX5FTpflzajUsp
n2wpURx08pDIrGbMk9V+MgnW8VnBqQSUfQ0HgzIOGycRmbYlzhWJimE/ay9kTnxpuC2n+7/Zrt9i
qOKfKfY4yyXR0hr3qJK6m9TRt6NCqn1dOSKor89X6HJBjKlNl15Pxw0LsirXAFilb+yc3bL419fD
k4IEK7r0QMCKZm3mopZpDwdkUp3Int8Av+TJcmihoyrrMzcXTUhz/FM4wBZkKbTVCcmhy83rtGUo
laaBFgxhOd7JIAYxwBszl55UhGZ+X6iPmNIMC0c018R5Z6lkE9hElkE7PJljQ+TS9A0oXaK6/6Fk
T53mVtbmNmXYmKC0ftiSsG/RYZfad+QesImyFADGzlnu5CR/0Yn92JWyYOM/my18ETYDvCxoUkBZ
6HIvEjIZWoocf9Rlr9W0uKnpTfURj8/ypI6JFwvE0Z9jLiCKujJGD4BQhoQw42kiudgN8LBJFBcw
it0kJX5WN7rA1+QYE+qmgzEMvUyfKQ5nSY63ee6xzSvMVR7AJXTb5fm6ynJ2DmMoHzQOwFqD4brc
udpK8xmQXVK0tUvo9F4xYVo4pI5gs/rr+rO0/rkukJPTtGjDMzYP7QooXtJln116RZv1oRo6KbLq
fumCFvRZhSthVCZ37W1YfphTl6ku5j3KRwmFqdFr0b47uH0/OH/eyEAVGJTJtPSGCXlm8UY/tZJd
GVKklAaK8237tuhTKjhGFo8D7hCk0AcBoTHqpv+XtOvakVtXtl8kQDm8Surck2TPjO0XwVGiAiVS
WV9/F2efe243W2jB+2JHwECXSBaLFVatuonspn70psrAgl2MMNbLg+nQECOwfGPCkOF2W4AKq31w
jfwJLQvbTkG/1t+DB/EJAslroM/LugmNLOrYCQq7ysugHzP+Hnc7twmsNb7LJYW9lCJtZ80njNrx
HOVFqb807rMxUSQNd/fV59ZnxkpEJggOCipW8kTFTmm5xpM8iZA6IcVu5wyvWRVOn6q/b3lEckZQ
U6ECg3FSclZjHjptmLUyibJkB/BwmNcP3pwFXf71/oKWNu1SjvRmOI3dNa1dJFGaAfg2sSMTvXtr
vbULL9PVaiSTTWbWJJaNbcsyTCa1j1W/jy3bp6kT9GtHtKjwmMyKy20C9Gyrkh6wkdWgeWuSaK6+
FuBtNMNMc/eGoj1b5iGtizDjz1bB/PGl0dmhG9ka/k4myf24cpdfINkYu0yTOmnaJHojtg8kguHb
Q1i+dCcQfaQgNyBIHQUYxHkOVmnhlnYar7LID7giZyk5Z0wvXDxHfRKZuR9Pm6zZYbQaLtw4rdyE
JcUBqydCHaRFkSaVcjmzAuIKxTaSqOBPdb1xu106rOjmghtoXYqQ3rlBsfQqns0kEklExeAYmfXo
FOlute136RUC8wRQx46AK8m+jFdStJkTnkbt80SODfk98lNbs4Ak3zv+FKtkDRwkHHHpBYcV+a/A
DyTBxSNEZzAEcrVNI4r5f/38mynZhooFxmkwq+dKS32dRHWRNStpviX7Jfpz0ReOJBUCyOvXT9Rd
nW6G4JzX29y14Ca9DygjTyZqeg9ul63IWzrCS3mSllRtiXfTadLI6zS/mTBsOvZjkESvNXIs9NuB
uRdjiQ3xquN/pIUxDEUdG3BxRjrGFkzvdXNK7Z+DW/ncOQNyBle4Sh70RjR1a/O3kX5qlC0r+x1Z
mwmwdC8uP0RasUNSFQ0sehrx/lQk3xr9LV0jX1gWYaLFCXhVIM0l81J42TinupFGNfSkjfVAzSu/
7deqVUu6gpoYZgcjEEebq7SSsdONzLMTErVpqFXfxpq9aeU+i1qn/Z67n++/Q0uKcilMuutuaoLx
tnVTuO8u3EzzlGvPKff1pt38/wTJr0MJqkSjcdII/F9hPf3WMI7PbDQkTvQVSfL+oQMN77foMkDC
B0wv8tPa4jYbcTa8MApaDHXbaGHNtoAthum88eL9/XV9XN1LmyKLk97YTjMztNnlw4uJFw91Pp2G
Wvpjdn4mdqTbGkiMf01ka5EVJIz84AAzBAobhAkfvYqezLmr1xaxMP1SfZk52xaKCU4gd4j4qJRB
1eSHlqh/7i90SSCiLeSIRLUWrVXXJgxsTLy381IDctbDyDMb5DlvTovXziJBj0GKfy8NwRaSbKhX
ibG319L0oXLYYNQamPYJDazG+RFTdRtz90vXTy8kMdeCAvktcnCtRSMrBjciU4Q63bVAt6yrpkYL
hBgbFDi9dabG/KYq1RF57SApumeDxZuWuSu5EKH2l9ojiZXBAxNxEnvKIRaOxR8PToqnNm/3t3JN
hGSiM3BeIMxMkf/N9WNZtFsUPFeunLB816vAPFswTFoYEIj814djdvGu8hrTasE/l0ReUm5nx9vh
udgT/n5/IbdHdC1Fummm7ZE+LuCbq2Pho5kooIYXlNqnosgPKXISrfeAQuSn+0LXliaszcXSClLG
et9CqNGhpzUBErTaeExbuc1CnW82EBhQsNMAxohSxrWUKTfnerQgxaSNb3AWOM0QoJu0yNZgWWuS
JG2IvYkq+USTqFWOyC6M6masdvlaWX1x1zR4IJiYi0K37GgNFu3GpoYUazYw3Q+8LixcfY9vcgpA
3SBRKdA9uLbI/Eu7xpQaJF8jfOFhdACrBz9u46D5uHhutjRPP3qeMW22CMEZ8XJfK27vFCRDieG2
IhuGOQnX50ULaja083BeqV7CucnScMxMZ3tfysIuIksBrxG+Btgn5Oy1Tc2kifGaRZ5OD+BQAKtb
csjtp/tSFjTiSor48wsNT5RUz1MAISLNdTcpfa3tY9rWW4WttPLfBIjiuBC/i7HXqoG0k1juhaDR
qDPDLOHYGPH3vCu3buqGFn2pxz+MP5bNt07V/Mk6DCPaMvodACeb+wuVX7AP+UgIA8WCTUWb27V8
gOkBhMVUc7ySWphaJKTj6/QJCP0173vp3EQHgMDmYyaDJd0xPSndxksRSWTxvKO986D2yt4xV56O
pXNDI6KL4gawP4g9r5czAjvoFulIIs3CKOXYCfT4SRA/DvUKVHlRkKsieAGbAPqaJRPY2pQ7nTuR
yHJ3mDl1gM1I1TpwxrWRc0u3CgT7yKJrQKnfzBEYE1Cb0V4lUWyk3+KkBA21mqxxs944bEjRqwDP
QRWxe9BC6XRAUkAVSus8KrvXcnrpnDqctfZQmFvwX28B/whmlvkIYdaagj4qWtdWXuCw8ZetAjSD
G319Yno3YUChYWSR4kwYBk392d2pNprSn0Zl3jOH7Jw66MjJdJqt2rKQF194Zob3b8HtJgNAiO4U
UHbAbgIcef0RnMQxRiXEeVS90GiNuOYmBYPNReM7shOoxX+o5fWvU3OolcxJiijBcKLm4FWHPI7G
rjuTPt976iYH/o48Onm9c9OdR8cnL91Xtf4Ci7OSgL29hGjFRDUYUTcO2ZTpPLlJQK7TT2U0FT+N
+hdwkmxYsWhLIqBJgPkBZWqhfnq9WKLPGkZAFmXEv7DuSXv4a3QadhP8P/8nQHzAhcUE1bVV6bwq
o9iyfIWdal+b4HA/YGbJir+9uBQQXqMjDg+p4Uhx4JTFbdkNrIyGbjwM8d6u6GNhKof7undrSVyx
VXDngTsBuFl6Nvnc8qYztTJKJ/toor6hFz/UmD2X06/7ghZcA0jCHROZCQTRcsLFIbWaTLGOoynA
8MsKv/vSUhCt5MeqawJtygLbhBMZr6Hili7AlWApep8T252UDILtOkoH5vfVKzGP9WjuirIO8l4J
a/wnD5o5NPDwdNMfuK420oVedH8L5DBY6A6o01D8BjWBmLF0rTsgpQKIe7bLiPWdn2Sgih0+V8PB
hukxnYcJtfB/Ie/D/wc4GZBeaeFOWrgOkiK4b9r0atYtBtsWNeVItY72YTAwS2fWaLHNKrNfCcFv
33XRzgmDjvISXAwZTl5UPWZltxloA83uaBeIBJzQVUPimu+jMq4IWzLi4ALz8BCKlBd4uq73lRUW
ZzyZKW5KCWcFsJMnM6tJCDbdMFPAHYyZT+3WKs02RCecsqtcpzjHbOAg/y7TfdKClNcdabECuVs6
bhRnca9gMUDFJJkKzGzI6MRqmHSPns3Yei3t4mAU8WGq40dGn3gG+OL9E1/UdYy/AJRJFLhQkb7e
Cktr0rEjNo0c7XH8kg673oB5H9kOhV+W7HqW+lX/bDtHXWtAWey3+VtxrNcYCRceNJTx0HwkGPyA
qZIUvWLA5SQxrSKeoKFtNpi70fpsWnlOlkyXZ1s2ctXILNmyQWk1s9QRO1WRu0M56A1TydSVE1wy
wZcSpAtkWBPXZxUSUrggRP+Vzi/miogP5ZQ8ECSO0PeDRg+gxS2hRRcPSjO0+oD0Do1m1fNRnTGV
L/FGH36aO3dqfVqHZrzXU9Uf6Ibbx6L4Do604RS3QVr+maov9BH0DPO4GdrdgIjL0rediirLfbVa
2AdsMQj6AchGB68p7UOrdBkdNXTn2tm0m9rmV22CczTla3nWm15lWEhUo9HPCnY2F4xx0pXBbM5O
o2ZPEdqbpe/UbkgyNQAifNNZR/VHTd5qVMdrK8hjzNBaAy8sKNSVdMkP8+g8DzRFXlwFX5X7OA+P
inbMyfd/sZki2vGQE0WBTEprEdvLJwAcYRZiBYFO7oMGN8zStYjnI6kqKRZS1SIIB2EEGpMlp1ql
XqwoKUxBMu8xAdhXkqceuf/G82fArYbsgde7bB4QwVaB50aUbIFBBA1aoOelT9xj9krIUzJu2zHQ
6g7j18YdxUilmB+VYSWcWbAXYtgb+NBgvdGhId0B0g7gntIdGhUVaKAsFz2RXZ2vgYKWjhdYMBAS
ebhxmId8fdNqb5zH3jZpxIbvyYj5mfGhrWY/df/cP+DbpBhq4oLmE11O4EKT+6JVrcjdvC2qiDmf
PABeSfPHjfNgAhDN+zEUL0Nsr9zPhef2SqJk9bOxLbIUpY/IBZ8coyHLaFjnf3SGyRMKWRG2eElB
6wR0N4DXAEJKCqylRmnM5lBF0xRk1YCjequcZ69pQs7bICH2W94deG8iZ2G+MLKSG1kKFuFRCFIk
vC8Az8s2ogDiDmkY+HJV7dNh9FWSPsRuv2WO8jzU0zdagRa7wxiRsfHjuZlXnp0lZcWtEiMJgOK4
IcJNJxL3KWCSEVVjZdu0jL5PjaKupBIWpAhGWoC0ES/hMZVur2enRVawvI5G1jibwZ3HQ5lxbcV1
WlBVZEXgPCGyF01s0l42is08pzfrqDO/FMkjocouVrW9RrStVzuBMwAJ0f8laBKWHTA5oBoBMMWT
JzPNcVbZvNMqFpV56wa2VhlB35trtKMLVwICoB1gykGyTpNWVswpTRSlYREIUj6rxYYk/d5JhoDY
v1eRBuK3JEt7JUt6N2ozc1mF7EBkTSg/zuYpbaaj5Q0rmn97WFB6FSkzIIiQKJBBjRYtVdIwyiNM
3Oq60dibOjO3fMyOWVY/6oR/a1tV3zoYX7GiJsL+Xi8QkkF6K1wt4PplCE6BizBpGqgHp/JYZQiR
vEdkgpQMM5+9SI3XOn5u91OIAwJBNNwi9y4Zat7rQJ45No9KO2z6k1I9AjSzYsUWNhNfDPAaEhKo
Zslt1xyyNa+gbaQN7AQA3JPbfMvJCQSSW5T4vlVkY6y6N7d3GuOXEPzBMUcgiK7A6wdo4IPOMK6l
xZbV1nYaMj1QOgA07z8/C7uHLnyM0hWUkSJVcS2ltzkttMLuIu78VKwXalV+mX25L2Np99B6g6Gp
gn8Zb/a1DG/IGXFqq4syQwtVosBRzdNj3xTB0dbdP3mdAGzU7O4LXchWA5eOKV/oJ0ACAf9cS60G
ajd53raRVRpPVesBrWgcvD7xUfzBKKfzTIiPiQJfujwN7ZiEffaYFc2KYV7IY4ivANxAzGNGXkY6
xXIuSBZ3VRtxuwztcYOH0u+KTTN9NY1HTVH9quoDhp6AldUvnOuVXHEmF4GCkrtsGEbWRt2fwQ1d
08+VqAZpzxxaj+mbs5nSzYjqFMba08BZC1MWXt2rVbtSnqhMZguPLqSrRP3O+1/DsEsS0x+1ZgMr
PjV7kGmBAyc08ejeX/itJRd1JA1siAAZYnCZpGsj0ptO1nNIpr8s66APh7xGRbPz56bZ3BclT5vH
jNdrWfr1HoMMNM8RAUDDBCfTro6fWvONDqAxKH0KZuiJKX7946sxPNEmQUbjXHo/UYTkw2ZcUbO1
VUshtDmhrt8kfRvpaX+wPLBBjLvC+l7q7nkyyYqwhVhBrBupcJgl7KcchGIIgwOSw7KNarvQf7nG
oB6RL/Imf65U/qebu4EHZIrbGUOgBWeoG2eqdsg5xwA7sx+6zRxnZf3MWpSoktIyfzQ0qwufjIXz
qSqpXoOYIR+szWzrmFefcb0JQVGfKztNLepyl1ZWpx7Gxs6Mk6vQ9IkYA11jjP8wStIrpiMVg1yg
CR8EgcD14Tadl4+6NeFwfXVT7cZ99mTsnX18VDf1QcEYCH/odvbpU/XDTnzrEDoruelF+3X5AZIm
E26M3KJzG7Vf6mxr+smLvinz0zj+nNV9xjrfOXAW5tqKw3ob9+BwMWBFoECB3HBlpa6HLO9SrLsj
XRHUdhz7nU7L/ejE/btTxkm0covERt5s9IVAWXcx1pB7oBmKspH5JWF7HTgcRz/kThW2yDqW41tp
zoGy1p618L6ixIGmA/wbGVaZvAn3tHBrTW8jUupGkCf54Fv9nGzvL2/JDgMxjwcAXO6C6/pajRSr
5a3qFF3EylNLvsb6b91Y8fQW0ngIMC5kSG+MgyHhatJChm19UfuIFUfM/xo2FTsPoCxoTgDCNK+2
35305oGz7wkA2PcXuWjvL79Aem2oPsxJN+QdvPRjmnQPvDHCnP9Oc/REb9qTa7QnPnSf23yNq2Hp
EJH/gbqKtnzwJF1vb502uqdw1kXK7KqfqgzuCzoD4tf761uUgpQCMvEoEiFfei0FHDUJq3XeRZZV
qYdC5+xgoZN4Dd0qrpZ8E8BgAPoW0P7dTiSOeZ/FdW50EXr3tuZ3d2cHVaAf6jcjaB+p6d9flC4u
1j1x0t6lRt92NdG7aCBoubXImIM1duy+mYOdhhjl1p1rrsxPaCVEy76h0ZNhx8gDaW4XgLCHbOY5
aUPkNNRHtG9nqGCX7qEYab9V03nYNgr6cE09Zm8s94rHSp1Br56QtSyc9PI5GrKMwoFFpw0K9SAv
vD6aAg2tCrFYdnaH0KjqgILztnRSUURn9sv9HRMbcrFh/5EF8yhq22Ls67Usj8VxWVWYrt2Um4xs
xn5b4YTKAL5UvaYMksrdyJKiRDL0Q6aA7/Tscj/HMN6/y6Hd/LxklvS5L2NzKDCHrEO7Y5ObTtgl
a9dGsn03QiQFU5hRckfFGuj42Fq/repYk7+M3P+RgSDTdBEq4KmWzj9BCg/RNiZsa8hxz+CvKDSf
F6hbqGckz+6fv+zMfwgD4RG0DGS3KNFIh5LUndIBrpmd9T4zN1M/PzoDU3dJQ7UwmToSsJI+mGBq
CKdurP3R1eq3+5+wtKViogziQgy5uGFeygCkxFtTYUvnX1nyeVwr8K79vmTpbDetac4bTD3F3aa5
7Tv0BzNe7y/iI50iXySkWTDgBWQW6JOTDs1gBUWvfosJ0MOpUBkLTDc/t+3z2BWYkMDQl0gCpzID
Awealy9Z524Hq/VH69n5W6zPx5niaQZ6FHRWwoxcX+quyux4TPEtgh8v7DqVBVVRPPXNGm5laWtt
OM2AhYPX1ZEr9E3lxTo6psm5n/Xfc0y9DXofu5Dg3m3u7684pJvtBQoWI2uAh73hziJVO6a105Ez
yM5f+xp2fHqi6iGddVDXfqnSZ2UuV7zGJdOIHUQruIt6IlAb17tojV0+8mbESN482ZZ71DD9NAOJ
ux7EU+LH7d/BLf85tAtxkpqmZQtYhaZhUDlxDppXfkZccNa4BvJSlRz+xW7+nywZKtjrVWagFxDD
mau3DuQH6cB96s3+GBn6i5HOodqtrE52pz6Wh39BWRBigmNS2k3aMgJMuorZ5ePW0vJTxZxjEbna
uHG90i+yMD3Z5ImRYcUlWHp00GiI5kpALzDWRop5KPJRKHm4GHvNSPIH9GVtoID281/YsEspUmCj
Zt6M1w2rs/psXxuYFZttZwAW7x+bsMXyJbiUIpytiwRIWXiT2hWQ4ujTNzSwYBrmsbFRQzP/sn/y
n9NCKVawFGBgmzwpuoFypKaKucMxcvT7pix/9FavBiQd1xgMF89H4ElFZyMIJSS1H5lb9rEYtmrP
brspZ2Suioat1W9XpMggH31KHMUwMflaMX6bGG7sWGuU8XLX0T9bhqwYvFxRTZCxJi2Nc81oM6gA
23juDozA1auqPLLEr4yT1/4Ghmn6RdMXa/qSJRQzMzAj86CvJeeWfEcQ6MBIOgA1IYt8rSLGrHSt
w2pyVvMDGZJtWh0YeeztaWukdvj36iigbKImDgSmfHSKg2pXzWdY/7jc9U3wtSwAEujXantLdvhC
jHx2qYY+CEcdyNl87XLfHnz3l/oVI+7ydsVULL0xl4KkSzz2hgVcEl6z/A//ClH56EezsrHjsFh5
WpbeTYDaYJWQBBeP9PUpuaQRrhBs/RP/1B2GFVu7qAMXvy5lHzhDE29s4ddLAXBSz471BYkq37G+
8rVOo6WFALgp2KnhrKJT4HohpVJWaV4bwqrzyGYWSpLt3lJ+31e0RSlIBoi6ARCqMjp2SvGrbSYW
JGaTYcja8MmZ1lhb5eTUxwXG4FrkTcAmaIAe6notiPXVZix0chZUAFXqG6wLLe9zbrtBST2/mPZe
ubPTHcoBPjWOiroGrV8y7wL8ir9RHERl4foDcpVnAIdiMx2edT7YGre12UxhXlLuJ0qSrmTjbsVh
DBT6goF8hzBT3tW5Q3RbewhlWhBc9u3oa2zYiwnUVr3ibixKwsMFlQcq7qZnYO48J2HIBJwRAIKB
vstA9E34ZuQjOGN2f6srWNWFLEkj50brmjqDrPLNLvwZx6ivSFheDdxrQciOhjfp8paYPkIbC+FZ
PhCMt9CMbE+rsvF7m3i+6+Tu/1OedJ3B+2WBHqID4beSo/D4x6B/cMNasoLDur1kYuMEhapgAAc6
5Fr7Ws5AyWVOiM6V+ntGu2faFI9KUvwtegL3TEfSCcMwxbwigKCF+brwYsCxVLo0wXrQbumDKDlw
StVHXStkSQY3vvVtL9sXTR2ozfeuPrS1s7mvIksHePkB0kqVUh/seUZAmHmvmvWQKw/GZlirGC84
vFgmoiIAuRwbPE/SbVZpYyoNgupzQTYtr313gpudhQnD+EaAEGMU/HuL+ibbWGudQEtHeSFa9nmr
xHDjJhkQUXPwrO/o8KqtJVsW4l00zAC+BdQElAVTxq5PEVnhUq3HFpvYKRgmsne/1jooKRQ/tWiY
Tj/HKWSYeYUpMAZOtMsDlcTHrNTf75+lXLD60KbL75Buh13UA+MNviN/+90E9pGH1vlH/DXd1m/e
kW2Vo/1cfnI+r/HuLB7vpVzhcV5oMWOAFFsUSpS8JXRDwWxq+jVoYQ+1flRb9BSgILzinyzkarDn
yAcBgghwgCnDAlSvrIaY4uYktP1KGjNoRn9EirOdc3gpx64HvUR3TtfwPnIy/p89vpAr9O1irTZv
+7nUsMeVj1GdTz3mjIXmM3sdVRg9v42Y66NglOb+8D79WDlfoUfXMQ/WDMi8aAtB4548q7YGR5+r
gTHtbCqoWvGfmCOzSdNxp3vjtkurh6ylzwXZ6mCGS+fim0WBGb3/CcIe3XwBshxAOiFLaspAGg56
awZwGfJH0/Cocr4Fo9oP+FjvrFEemt78el/csmaJ1g0QUWP8nczV3M0lAz5xzs5crUJAi49EGTBo
r3Yj6xUzmxr1nY8oiDLHz9dow5csI3QL7eNigosnk1dxB8TDWadnZw88Hj59MuhmbRjO4m5eiJB0
yYEfE2OiBax/GrrA0FBe+LXtKwTsSv32/lbeRn3QnQtZYrkXelvas5FMjonkduf+bD3TJ5oS3Rch
rPiNcoBMFL2DyIHdYLkmynsku6AcM7xCo1XAxrureguSfhPlwVU6gCH290UuWXfRDY7RAijz4U5c
r8qw5wnVCBvelIXrb39T2YOmdyux3eIxXQgRf36xdRmv6tmsHQTMpVdtBPfDBpO9gDjIM7922tTn
rExXZC5qH0hTYeMAqsEg1muZPHPxfpRWdh71N6qmvpu/OeO3ilorcpbWZqKpGW04NvBxMuaPTBNB
5QsXbMRKQoxrBalkbAnCVTBu6UP+q5xbbUXmou1GWRa+Glgl0RIg6f0cp+j78vAmD/aJvY/Ts52O
PidJYFAvGIujy15KZ6X6trShAAuhjggItJi7fb2hOc363nBxnVM0YypBnCEFrTyb1Vp9fXFDL+RI
yjLnNmbd25DTj/yHWn1qcvTRvWPg13ZSYm/FHJv4aPnGobMClKciHQwH5HpRbK6rXGlJfnbeAcHX
1kroQsnu/bx0Tkat6yMdyvzM5m9DEvs1CHdr5VOnHHUgs6fx999f5svVSEeEiqSikYTmZ22w/Gp4
cSe23iy7ZKQuhUjn03htygqe5+es99Dj+RwPRaiNL9YYeu4mT0pfZSu1uGV1vzgl6S5TpR1HTiEy
qXaU77PkLeep3yPHrPD3ttlp1pdsNleKWYv6fiFUcrnrIvbGsi1yJD4q39IiB/6Rpj3NyOXcP7VF
jwiJG0DgMD0W0bOUVe4aPQcWqMrPRN1xm/h2W6CXDayAcE+eJoXsiGVvRkAVeH7o1XirlfOm+mSV
GGyjVicARv86oYSpNiL1qCPpd9s/MGpFaykWz8+T+uCYrwgRR/Z6f81Lm/uRUkSpDuAhecmm4plA
M1n5GTkJX+v/FOUcJI3t69ra7i6pK0ppSIChQ0SMVru+4apOPUzss/NzVfhmekh67dTS5FRg9hin
R2POP/f87yDZHx4u6gPITSCBC6pLKYroHWNSG8MEtsMY/QwxKV2LyeQevf+IEK4Cki0wx5Jh4dyL
B8JQFHSTJ9sug0x50Ps6GMKh/DaftLoNVAOlCUSk6qYZtt0ai+CS3UQcClwJwL4g1JVuJEuVsS5F
UJh3Lt2mtfKK/pi/T2wi+3UhRLqBZkqmxK5EVBjTrcFBq+2MQQNWzfu6KPZKNtIXYj6sz4V3kjTM
a10DgVDR6IdkfEFucr+uh4tSwMUJvAcmPMBVuNbDuvYGVysNLGYukeHUMGiBUe274nVrLN5Ljw5S
SeiIFeM5oSGSJK9D4dOF51MrRTAU3i71UGs3LQzKgBXadU2i+kmdroCsFm80QNIYCgp1tGQ0cUIs
lKhU4R7ww6Q4J9a8zB2Oi/2r5YlRCCC8Bl/rRz/NxXEZOC5OxfJyle0zw9mXRWCBK9MhxraspsBM
19ytxaO7kCjdZ1XLUOWx4COzfDoYbNdN80G1VtyrxVMDRh/NHCpw9DLVC3pujbjtoR+5/aX9XDVb
Kz5owxur8fjw5/sav3h7RWVJjLVD+5bkJ4BznZco+yCl4wztc1LqyhPGbXab+1IWV4S2Q9SPYAwh
6VoPLbtynBFkaOcOWUZR/5gG/7FrdtNK1LR4PBdy9Gs5auPkZHIBpdM3X1V/5S1cVGt0/4I9HvcJ
vBLXP95bSVex1EVeW2cBSqRBO5o+/N6qXHE3PujFZDMEAB24IsE6iVqbrGW4tbOOoOXsNoP7tVVy
K5zi0QuAnUmPsYL0SDYnSBsk8zlj6HVIVDP1TbOzT3WvbJB7t0O1KM09G7XXVNHATE31Ylt7WXHQ
JgMj1eJ6DhueNe+kHa1tm0yq7xJkSKu5iPqSD74DXGsIvp/6qc/wHckIakV7qsl+LAYSVPZIfEyG
mzZA/+S7Hr3epwS/7BvgBYLvp9orW78UCKCdCsYKtkyUMK633jYr5lbWnJ9HJf80teYnpDIwSTQ3
ipCBj+trqnBrReTiuyoITIDQEOx6chWSJ3ZtE2OEXzL5PNQ03wy8d+2z857/Vn+Wv9B3n/EACLr7
N2V5pf+VKhclCagDVSOD1BojUZrj6HxN+G/FSA6D9Xpf0tLNx+xF0RiK/Lwm9+nklqJjwCP21GQu
ARYk/8xjtraJEmD5wzlB2RheAdg2MLFGcg6Q4+Jap0z5mbr6fmzfc48/q4AnoeWVefuSDr4KltyO
fL6/toWaG961C7mSv0Dwq0rvwe9KK4ChBzV/nTXCnmorVk/lmNCXhCZgDyqHKRxcSznEuvaFJpoR
jlNZHwAZWOXKWNkJuc3DBQqOKaYBTxp5qbPzI9G2+s/+u+p3VeiudXYsmSrU3wDYRg0YMbq0fKVp
tLZLISzB5HeHH4rybMzlpsNe39/oZUFA/CAJIFpHJYNLUrRTeLC6Z9sJVFQftLb1ne/p7/tSFi8F
MIvouQYvE/hzr69/MzUWrTnskOP/GP0+OK6Cshcvw4UEaR1Tx7ueApiF6p5B/PKl3c9BvTc2v1J/
CpXQ3a7m+dckSja+sJw864c+P/fOT75Bkq8wu68KbfdausekTaQuJ/fB6jG61914TuH3dG0+6tKj
LJCg/7ur4gsvvKci6axpFLs6bLLQDekh35HP6ZqGfKSV5cfsUox4sy/ETAor46yBmBFW1Lf8eMd8
e0f85BtS/P62OR+HkITvyANuUAYI2QHd9JvX3/NmDeq3tF4k3VCQhkODUEVab2/0sFJ6jFeVzQGa
anyOEWsgnJ3MTdnYiMyqlcux5I3ABUaSDM1siDol3wppQgL+n6w4o/kJLMgq+UUTgv7OtTTZohww
EyOkReIKuQNphzlgBACYQE7zMtZH0z14zUocuyBCTDLArqGhE4kJ6RCdZi4KVg3FWd1Y78UpHVce
ioUbDjA/RpALLnV0okm/j5IX4PXVWIi8hwnUwJ71D3he9fjvj+RKjnQkjdk7FPP1inNZ/wHGek5e
VtHoCyZRtKGK7lpM7EBIfn0aCRrdQFo+Fee6cLZT/+Cltt+ov1cR1otHAnpmpJtR7QbR37WcNPEU
tejs4jxoO6t5GLINgDj37e6aCMnuJm7hjjyDCCBXMDASIpR0xdeVOQ+EhyAwXoDFgMEJSD1JBnK8
rVJ0wODEO+uEkVlbPNd+G0z7X69r+Z8lr+BKlmTlkUbvjbSBrCx7dYajMUzBDJCoZ1S+moaYgFCQ
gFeboYiM4udaCuODxlcyhFfSJcUgSUcVJlaqpL73E4MyplPy2J/V13mLFG1QnH5o+zYcT+2GbLuw
+5QFxZ6F1Wu3o6Fxmrbmnm9QSCD+uGk+TVtw/t8/7Y82vXsfKNkRavPaKMX2vKH1eDP680GHNCew
fR7E4Xv1rJ7o7s3z0819wYtqdqEC4s8vXgjetnNWwz87F0O849ZmUPWdO2/vC1m0MBdCpJs/gsC0
sGsIserPcK9LBcy671qAmZ735Xygqe7toviQi9WMxK1MS6xGCzufPXZHbese7MBA/FAFaZAdtH3+
iD7b0DnZIQu0x2/NkR/SQAl2Rghm11ANzW21nYPuk1r5+rZ40YI5SPeTb2PnDT8PybbcrhX/xNnK
Xy1KjSL1jPdRziLWXjwxXQBZqyTg+2kO7+/KUvEZUD48uoKgEFzv0tVLY7VzCiVGG0PyXTBXlds4
HwKzfWuKTYKxuoXv2OVT6ay8W0vG+FKsdOd0W2kKi2BZTuZs2xHNLuhUPWt2993u03JlkQsOBtbo
AYmG7D0arKT7Y0ONE8PCGnPdPmAqBrJsGk22xd6zto2zu7+jS/qM2BRJPXgY1g2NiQlqS6tOgW9u
OA8ylZ6Q29401QtRx11p/n1GSvQr/FeYdHplYZV23AO2baTTo+U0D0n31XYw6Z4zX9Xy7WBqKzZh
8eAwNt0EqT00UibGcBPk/GqKpitMFiMAKbB2h7dOQ1nf/B/Svmw5blzZ9osYwXl4JVmjSlOVZNl+
Yci2RBIE5wEkv/4sqPduV0G8hWvv7g73gyMqCSCRmchhLc0nmA3ZXt/OZXlIyILGCOyAItKdRxRq
egPGlWJt931HCOK1UYbSueh/kMJAMQV1WiSSBBukpmOst3wiqdK+qFW1BjgLODhOev01MXes38V6
4lMaIfvyVpvbvHm5vsYlO3suXrBMU5FOM40qcrAiG227JbJX0XyK6+Z4XQ5/XYq2BOl6dPxxICFX
FS5dBZyzGJ21GP0yvgFf7sYg3bbJT7r7WmsPlOSrAYyl10UuL+23SOHqxegWRgMIuqYwL9GGmWq/
mRjY3OV2LVnb0rU7X5vgq2IjV0CZhCOcSLPpbC+spuGxc6skMOwac53W7vrC+Idf20tBZeZUiTAU
xvUy5vMYx979dV2AbOcEpVBZ72kRF1A9WeCRq8qTaUmMsEwfuN0884g1wYjGUEPvir7yHQqcgh5e
Tn0gZG9kgBpJ3g30eF1f1uI5aRgxwVUG+J9oPyZkNxXdQBNy9TAiiomDjG0zw++q1+tyFrcPCUKk
g/Ey+gTjHNVqFgFRmdsp58cUDVkQadHtONLwupxFPQARBX+9At5OFfTOAhSnW3S8XW18tvutYp2u
//7iOmwOVOs6gL8WEXTSpC+REkO/EauQXbXQuYK+UnUo19fFLBW4MRn1Ww7XlTNdiNQpU2yG2oai
QVS0zjPADQaxDuQVa8McHW0ztRnQxv2G6SqA37QPVoaubn085DjMGNOx1z9oye4D90lDVhncqWiA
vPweQxlr8JnwChlyhdYO6fwZJH0yNOxlKYg+AdkKNFURWU0xSk8BOwC0xHtuqx8dnoQmezAzSey5
eIgAKf2vGMFY5LHNOoAroHAEvj3gDWYj5oGorG9RJkWwGM5oTkVSYjEGHaYwVezHPi0G3+3frx/N
otlwMUIMpCWgbIgJatyDaJ5hGQ5lHnk3ZPLcwMhHK6yzHCUIAKdsGq91d6Veh4rWyFa5eOE4eBv6
UwHRLsLEZVOeRXGNRrXh4P0AY+/1tS2FiogDUPvFhJqBNudLtSOgIYiMHK1ilE6rxul2qQXGjXZY
59WT3m5KW2KCl87sXJ7gkr0xdgHiB3mOAQg/JQtKFBPt6uX6qpaM7rkUvqdnl7usWq0A1yUcvz3i
hLzbufXu7a7bD161Jdmfly7RHolxdoBA8DlMvuYzaZga8iaC/w6NOavAFojHwBg16ctlIXGPwhNG
41WMFQCVURBTAcWgA+U6Sr5gLDfVrVKGjR40LtvMdhFOlIYYPQ9boqyvb+aSzTiXK1zmqkoMBT2Z
GGDM77xhA5YzIAc+9KjcXZezpOjncoTrbNFM08uaW36UZU9MElcvKt7Z7gn2VfFY0Q189/SW+kR5
VWN15Waa5DotSoGX5zxRoDwXX5esskg9Wgouq1dtGCZY7dyUt7stqveZFPESeVbiqHOcHSztix1V
QQc+V0aBeDS9tcbz9VNZlAV4b5gegHVgUvZSuRWMjJkTinIHtGZZvmGB087IgAiiNzHZIAC18CbK
ZDhwS9sIJCNucOGjgW17KTQuIg1qhjK9Zr6hfgSm3BJ86H/hpMALiHSyhZIRAo5LIRGWm1cuOhNH
U7sbgIgSd9bdOHnHP99AE/gzwHTUHPSgCIc15Pkw6VmNmtG0zppXxzwUcahbwNr5m7fHuSRhQWxA
H4yiI36A3u0SwMQSiSVYPBaO24yubJTYRFcUM2Psqw4CajXnfeDqhCJ7vL++X0vmBi+2f4UIHsmm
itqrPToPq3YFrqQy3jvFZh4kiYTFpcClAhIESH/QgcvDNwYTbXYq48WglVrfkbwA2raMjnhpKZzo
GU9sXpMUMdeyuYwACW6h6S5ZmeOtFwWe+ZjJqPcW06XnYoQrqk6t2TpGippIUxU+HWYWNLP2TZtK
tfVncBkhss3RoGC3wA+MejfoO1CelCZ699Uu2qNBqQoMZyo2xGQKRrlsz4+RIQgHYwbP+TgANWUy
5qfrx7x0AGcfLXKwNVpVIemCvWHDQas3xrzSbIlfXoptQDeCORMVwRvGWy7PuBsIiYcGT6LYvun7
59pM7/V2AOWz4xf9GzNkVEeLS9JgTDhwMMgYBBdTq3FZgskYk5leR8IBtOU3BlqEQTVDZFRfS77S
OhMlLK1pTDISgv7AdgVYyL9wYgAUR78XUOuBfyY4/JmyXsPkO2JCNfbbHEBS1Rx4sn7RxctxJkVw
942BriFqQkoL8kY3q/bWRAOvf53t/vQXqgY1ALYtnAr82KUetLqmVZMyoF8qfbWcR9TapDWwxcUA
kgCFI4BbAS71UoRN+3qiHUJAizxPDPmsucCU56M0fObnKmZhgKH+rxzBbJlemyn6jFgs742VBW5l
U6mDWpkwKOcGyQQgfS0JxkSygUvN7sjJ2+iOBvIDfLLgWaY0ttqJIXiarCpI6D1rtE1cBePAtnYB
gufopx47gdv2MlVc1HOOwY3CPVLZnzpUS52MBkMgQAkJ6ujdw9j6XyjHmQR+qc+Cd4zwmk3S4nE3
Rs9s3Efa6LP+y3UZi4YIKPHovOZE52LzdZLaNrMJnnBusVHTIFJ8Q1t57Rp8GSPZXJe1FK+hMv6v
LOGoWnRyTKkCWVnlrmdgt4/mfRRvHBNjfZasTXnxeNCOj0Qq4BEwzXe5eYkNEtZ4Qgjlxqrqq3nx
UJZUMsX/QUgt6jx+Gm8eNDvC5glCnNFuWNcQ9BBZjx46lKLGb9P9enRfwWLblV/MEzEDlb5EzYqA
4atF9x9UcwwrBoQLvVj/+f4CcIoj/yNBZYgP5l7p5mmkGJ8ZVEzF5o/6UIaTh1RN/sjQGXld2JJH
AZMW4JDRO4XYUVh6GQH+PFURO9JdqeZ+7d0C8UJyAZZMCr/YQMrGWMAngLxJ86poLNEZ14OckhAM
b+d0VTWqnw0YP3IROBg5GjItZZQIXlIeTEGg6o7OAWANCDazs7NOq9FjeFBZcSpwZmzMdtf3b+ky
nIsQzGXWmzZAIJCHUgFD75gnDMODmXVd1H0wOjL0WZkw4eblLgBrFAsZPIOuM1Ydmhikouk6NsfD
YLoSzVgyKecrE8yW0gOWmQDBEdd8urfoHNqp6VOWr5zorqWYatWlYeaiMqLCh8LUB5SiEHPkpdeg
D7dFybpFnsMvprzsg1bJEUuqia68FKAsJD5186Lw1V7DrBDR2i4sp1L/YeadU/tpUqPbCWFo/xMg
gy0YyLKUAB0AVM3VDLygMmrYW+w1OYr9baQ+JWAYjfhsffTQU82NcLmHJr1VMirDYl5eG0CFABgC
QDkx5MHkQ5b1FbcxFPkhzY+7LdNkmbxFISYoYdDnihlQkTMpiudYnZDOOyhR5uszxmhrXzVfr6v8
4q3CCCZP0eN189FNfObPcoUWeHFgLk1nEcDunXlalaNlS6zgUrwDe8/hVUDJCi6qS8NP3LlvXA2P
NIxS9CyM8tVs7TtNcn0X1wK4GAdMLihteMKNSkBy3zoOzN+c+l7QP13fqcXjAMMJugwAzgXIU3EN
Xpa2Ln7d8p4zcuckjd8lEs+/uIIzGYIBV02lNIsUL+aWgbcsKgvFr1O3Da+vZKlFHCUmpGjQlI55
XzE1OHdKNFt8Wq+a12jr/ereTv4QB/q8bQBHkx2tLRA9A7XfyHq3l2yeg5E86wOUGRnqyz0cpwmk
ghSTbKBsnlZtDJo/6hTzThnm8kZh6kG3gJl4fbVL53Yuk//9mYZrvVqQtkNLdV2w9axWtzlS120j
4xJaXhrA/ID7CMYisWlSS9u2YQwdxQlI7COXgHLHDHW1ePBAv5U3Ekirxb4UwE1jeg3BBWAY+Oec
rapQ2WBWMdpwZ3CEDXeJEdb7pljZyr63N93XrfcX2o9MsgG94b3MnrCLzljEMe2QNKjLB4w2IyVq
rRRSSs5qaRMxu4BmSoyQIF4SpFSpUVj5oOCsLOA8AeShBcq+dzOo+aEqC0lAwX9MDBTRbI5GPsBp
8GLJ5RaWc4qn5Ixm84gMIXIK4Jzye/tvVnQmRIhaFNuOkG3RES6VY0AG8C2m69kAzlPkhkb/+Oeq
/sGxh8kyfrG5GT5TinLCgHudQAcHteHD02Pa+MMoSbgtbxv6I/4jRNA8UnoZUwsIyYDkSuZokw5W
aKmpxEjJxAivcFC2lh0GD4AZ2/tjsgEoUSGJiWQSBKc05PPUxg1PKVkkqAYLwWu7SWWYA9ykfday
f7dLTFxNsTXGRo3tcq02GPrWb+a/qJF9YFXjeoLR1xFUzGKRVUYOvzQEWL7eDwIWngKwFH+hW2BJ
AwUV0lUYLLrULa2oO89QsA5LfS+a2xj4JHjA/Y9ChCOpUtpHaN7FGDmfqbZu8+n/Y/p/KRhxf69E
HNzOqpTVCbfUrravX2l0o6GVT6K9izIc0KgjDwHEGlUMFiITbjtHz36evBj9e2FsWHKoTcnJy6QI
Fkyb3DRJWAKjrN0WYUM0hNMPwyCxKstSgEOCOXek+MQhyGbAC1YnGAfANAuIJ/dZ560NuvHK1+sa
xg/3001Bn8F/5Qh6HLtpDqTOjB4wRuLpXqBWLZ4oEyDkiJ8aPyjwVqUBl2xtwouv7FHp7rIcufDv
aHHo75zYz0wZs9RirzgfMgLGCiejELWhy024S+wFEL0fZj5QZoA/pt3RLvjAAlP91nyr5qcaUNi1
YUo80JKZA3wM/DZv4EA9+PLimnOBV7qH1uESfN4YX2tunfTL9ZNbTPgh58ZpNlC6QN7qUoadqVrr
EVT9KjNKAl2lGzOd7pyhXeXoSZ/ueysGXw3Bg6yQXLSFhy2acuFgOWooityCN2KlatA+hvGby2/A
4mK1b9F9p6J9JHy/vsgFVUH7EuiLOYo4UBEE9ZwTLZnGsaYHwqwtUn9mX69pti1kGbllOVgJgJow
iiF2NNezUpFaa+jBNZXn0WxfB+bsiinel3iO/rm9xZp+y+LfchYwxGpZ51nR0YPT7a10hVUlMnK/
hZDuQoRwQHqdWVPpYDlDDQeYp93g6wZ5aGj2mI1oMa5lMOULDheNjhxSkdcd0atyuabcMOq2NKGL
avLCSaFcWVlzwU5dCBBWRF3aGmOHuHEGhXK/qvVpE+c79wHNnGu7aTdmtbmuecsrQmqZ8zFhZFEQ
WDWdpVGdByqx/abo1gMmnp6ui1hUOvR7uMC51DCtKPir0ZsdZcSINaKtoPhVdText40ryV1dXAdw
6zBmhLkf9A9dnszYgkZeUWHgizHfDq61TkZJmVYmgf/9mT7PauxFdUpxd9CphtpNF8ngkBasKZzg
7zUIlg65eSNHNzI92PpjjfYd2vxCMfUvriVvs+ZcwMiUixh/FnG0MqbwF7lzU/3ovZ1spHBpn84F
CKuwQYpqgpOJHjBBFBk+yySh9dIVQV0LUwWocHFAgMtzUBt1MFEmxgLUgeN2xME8eVuqO74zpWgh
fNQm9WTpyfbPtfhcrHBRxqmjrED3/SGJbtX2TTGR/wZdSCwrMy35O7wbf69P8KkjUlDE1rE+QoGk
HxW6EnQdQKQGK32g1j2dtPsp9b4XzLRRTI9yyet/yemdixfC5FgbelOvIL6J7mf6NDDmz34/VavJ
KoM2kkhbsg3AMADSNMayUVgTrm06tAmtDEgzQYwwt75uhgrdF5ZsjmtRDmglIMEGqodYNcRLWUtM
D6eHHou532PMsaB7EFNf15GlCwz/raOF5yNRIxydAvjDJp7hxiEiYo9YibRULRMhHA9NnNaJeaQA
aAv4n8x5cZB1dwuZX1jesH+XIuKtZI6nxKoL14q2WbS+5CyY67X3V8aIY09xgDkcjniXKzQRAqya
Hjr32Y3dEOaIVTLAhUWDBP1y0DcLsG9DCK60SQH3eYctMxSlCPMaxRCFWJXk7Pn9F14YCBT569XB
DUWq7tIsTV2hl1oFKa1mhzj8SH2otX2TD6EumwNaWhAcBWo4joqmnY8q5ZknyhVWOHmn0YNXlU2I
QXg1QP57ktjZJU3jWJuQA0iMT21JyqxbQxphZpekdPSN6NuspyH1gBV5/dIsaRrHyQJ0Iu9XEZvS
qqEDjAk1oNHo99mARc81gtSRvDMXF4PU8Ec1gofZl6dDtbLpYl3HzUQYMnxpVeBLSEzZkgIAOOC/
IkSUksmgdtLpOJVc21cN2WLM2Y43muoEXibLZS5pAKDNEFRB3/DoE5djpFk9W0N+aOt4jYcXTztf
P5VFCciT4ux19IWJ0BxUV/BmThCLcCB0pZr84i+a68Ab/FuCkGDIq2G0jI/ncfvaZvm+6N9V+hw7
VOK4Fx3quSDh/iexk+pmgaWg2TGK9xMJjUfrGXnmaVibUwhkn+tbt6Rr5/IEn0Z6w2MND+P41vE+
jgZoo3+enUFXFxoQULPmzShCTO1m/dRjSpwe9MjYKI3tZ22ynrvvUSnDE1u6nkBMQc8/hnnwChd8
Wp2XjdNrMNGG+qWsHzxkFVLAgXi5DOVnadswCYs5WEwxAOFJEJR4XQSeTcAd4L3YpsYOypBJ3dqS
Wp8LES4OrEBWkQ5GLbYtZA32bSdjUFlchgGOFvyDF4+ICkHMPhr6ARIYaAo61CRb602KhiYTIvhN
I9YUW8+xV2aah17/zi+ox1j454oMSNt/lyKEvMwc4qwFDuWhKuIypIPrBKNbt8C2JbLuEr7vovc0
4QBQ08fMEZIul/a5nkwQIbuwz8NX+52eCgwcbRXit82LrNi0ZKYx0m1paN/heNV8a8+cJ1UjTylm
kh+8ZrbDuWjYrzauXD9JVOVxKorXwe51iUVYvEPQadCpcOI2sfSkxQw4UDTL4UojlD5HIJWCUKoY
Qpu9XT+yJUngudFxaCYSFeJzPlUSpS4LQBtp1qGtCnBjPQJ4GjiwEjjDJQVEaxdS9Ri8w/i6cF4j
A4qVFxf5oV8BIOtH4/6F6p3/vnBKVTEobpNjHapz05cHtF3Hw8P1rVpSuXMRwh3CnNZYVFYOEcnL
yG6y15LdoEc36I03lAYCEIBel8e3RFRxTP+iYRLEN4C3F/wdUGmnwnDrHHcWTNe26fd/0duHaJCn
StEZg0hEcAp6Cwa9uMGKshqky1m9Kuyv6TeA6LtOGcghdhYdKxp/eAsOZgpgJi6vUj4j8qzyEvKi
9qHNk8cSJYJY7W4IsRV/pD/i4p2lay2aJUe3pOXngoWtbAZAk+UtBLdJs1HmyZ/SYR3lj1TWGLyk
5oCq5cltwMh+gkfqUgscBx7UXOk3TrmP+s3flDw5W96/IgRNB7HHPLaYp8IcJzYrDaZ+P8Tv11VP
tgxB1e3aIPGoQjEAhgTAGpreOn9OYocw8WwZgq+waRJ5jQsR2CnMSWCnzFJygZZXwbtjkCk3cCCX
6mZYJHEx05hjhD6e13iGaUFjOO/WpMWr6/slajYQaNGtBOocaDWcEpgML0VNuL9mm7rDMVeq5Bf4
RjlIcaM9lCzWDnNbRVlYGpTCuedsXKfV3O1RMNN+Xv8MYcEfXwGP6ADHGCYD/TSXX9EbKHJMhLKj
mRm7NM9BUxXvOiS5r4sRDNM/YgCtiT57vPbwv0sxSjLFSaX37AjcWvo1djsMKlYlI/Hmuhzh1v5H
DogOAeONxYgPPUMpsphNDTvWnmGE1Mjfi8HLApNOAEBLyz/zIJ+k8VWf+XmduFYBB4VVeQWGXTDL
s5pBGxs0raKury9s8Zx41cbA0hCSCxtYZHUzRnXLjtSN/VqP9hSvfiedJd3Hy+f0W4zwjqkxPUMM
pWPHxLWeVDWK9vrgyXCKF9fCSQ2BPI7sj0iIkqo9A8nygG0DlkMBxlC7bvaAZpbcsEVd+C1GdFU9
YCjdoYOYTn/rhj3zpmAgp1ofJXIkyxGdrpPNFbDacTRuaSA/3PlA3fPtThbg8bfJmW/nyoYoCCoA
4BlUmcWOqcrL9DSLRnZUSZ18Kx1gfcdJEw1A2bSHlemRMYxSfQpNisajP1Y+uGA80JELAmufCFJA
K8JqJ6fjsVfawKW8zahZaYpMzNIKeY0ZsR6f/BWfNYmWYte0cjxG7qoyjzp6KJAWggVOsLTedX1Q
V0sSUAs6ApxO2AmUXuFaRPgZvWq7ztLn8RjnBhrOm770HZW8pQneuPbY/SHazccZnosT3p9uYxgD
sdl4ZIytPQfJaLAbTH4V5WNoRe6fVZP+kQb2Q5gMtJSi0e7SPHWd3hRGoo5HBOtbUx02o+ZKElKL
+3cmQnBiZg/qNZPo49GmL2bLQjAoZeZrFP0hpKO4lA9nemZpi6Z3aqYb4zHD4IOqrLSsDjJv+rMX
x4cUdMcCEBFsSchFCBvm9cR12s6BAsa8teGX1j5H8/HP79K5DGHHqj4ZWVEq43FspyCps6BvjGCI
vlyXIrxA/1kJRtrAYeSgc0M0FoWCPpSoSaYjWC3UU9IpSmiVKtnWlZavlCbV7+xoYpKE0dL9BTEe
0kV4FWL0hxvKs0MChj+oyVVrPCaNabPQi5Qcdzapp2k9p2bz03JS86Usx2rNEiVqd9eXvBRQIV/F
4WDQ5IX3CdfVc/HKPCu5gp1lpLpz561iHCyq+uWwG4bZZzo59tbWYxILsrTTHJ0ALaWgzvNEpGXb
avDSZ2Q6mv3RVOgK+N1K/53Ze5Y8XV/g0l2DCDDkcO60T9n/NPNsM/GS8eh4iBXdqFmDOx0dc2Wu
BkZkyuomS6eJ0TfMbyFMVdFfermdTp5NrFCM6TjFRnv0WgbscYs09rD2ElSQ/aFxwa3B56FqP7LL
WMZSt7Sx8DgAFQD0Dk5ViHhMOmdaMejzca6aA6tTsIt5gLLO36gyfoMdlZmYT/JQHUTbKarVHGv+
02DQoJp1PtRDf0x0LMtigBgYgmb4oSQ/kbH5w6PksjCChBknC8G/WF3RjLmhreL2Rztl66LS0Ukw
BvMQ73Rdop6fbwUveuIEUcnhNAOGcCnLjA1OazTD0bb7lc1uoa4bMwLXXvSLOpUfAxqqT9KnHq/p
62vkhuwiXjHR1cRJXzD5Af6vjw7ws+vo5PB2GXMRsVZxMKY/3GSfJmg4gA//NkTWpv/jeA/1N7gi
jsuKV8Sn9gxag7S9LFL12GjIJg5BlFSP+kjWJZWldT7dxA9JBqpiGKHBCgXVdJO0abKSqEc9fal0
v542JNbBKiULiBa20LRVB2kI1DAwUi/IibV0HJPZU49Z49xVereyORYT4hQHsxsE2Ekj+VHmkqhh
aXHnQoUngBYnVtqjx/0Yt0DFTHZq/Av3fzJ+XFePRTE6Bv0wJ4YBIXFKmRRdgiFirC35paq9r5Mv
NugdJkPiFT5ZMRgwFDFcPHHRyAHPdGnFqi5umZa12rFKkm/6ZPpdGeYAwDCTAXCRQZ/IGubFyQZ0
4qPnkr8/MWzA4wghiAC7Uawao2kecRtRLpkCo7Q2LvUCcEFg7EC/Gd0RCdrqBAizmzGVvOdFoK+P
QQBMGQKBjQMBwC1dLnhAHRpEKbN77Np+0yV3RZmBsMsD8ueqVE9e+l6N38j8WGxqY0tS8Iza35UH
V1Y8/PQmMoFoYbuwb+jcxLcYl1/hIQ1ZRNSOjlQBTRhG5ZQbhsFP7IVmSIK2z3abDxljv3XuqgDE
fSkqdSeqYaIjOeWq6RsHT7mvW7ilKoiy5+sqK+JI8r1FcwfiC3Rq2oDSEO4ji5Ukd6Y+PRlAN93H
cf2VsVS7y6ZCX1uFkr94VNfCCS2dQUvVeVdr9n2bsXaPHsUbw1Z0ScD1aZf5kCywd/ioMN4u4lCL
BaJ2p9LwPYN73w5PrGCrzDHWklV/ukKQ4qJ/BhOz6N3DH5cbnGm4L8nHquMwf3fuh/DHuCXvacC+
lWQFtE7XpysgoxB/fIhkYPmf/deHdJh1AIugsUIsElc6UBKNcUhPowu27PnJyU9JD+THdJXp72XV
rHR98CdjdX3Rn/IgXCpQNDhMGKqfov6qmO8vdYqdzep4ZU1m0IEF+bqIz4ZCkMG/4cxBYlXFMCX8
9L4itNIDEnqrtPSH98qvnh1JYmd5H89WxHXpTJqS0kIf1C499SsG4gElsMM+jAOtDx2wEPyP2yfc
SdNSslLpIQxEv2jQ+5UmMtZIka8ayAz8hFBdQ/8IOm4+UGLO1mNEXt7HDHrR+tUuu4kfvdWw74k/
rNSwuWVb5akLLVn35Cdbw4UaCNoQ8YNATGxsTMvOsTMd6yLwxIFW9WHiUPjjzj0Cvul7rseSY+Mb
dRFECQKFU6M0QW0sho4AJNLPAT5E9B+N/dWuBokg/kOfBQEvBA80VI/ExGmboqFZt8b0lGomwFxs
gDZQRIwBc9U/bPr55+QQNf1XlKD3ToLGj7yEqImeJsX1VQ/Iu2AO/pvrhaeD7aF/CdZaMFt2Hmfj
rEe4XupbXGobdM48trlxm457Squd8cr0eqdQ5S5zZDQwnx0FP7Yz2UIMRSOj0TvHS0+mE8w0SN2w
Wmt90EQ/auW21gE0DBZEf7QwHSuxKgsKA/QlDZ3QQLIBqJTgeDEPltragGuhOuUuq6ejZ46eTwvt
0ei7P5yp4ieJ6UOg5sAsO2hXF4Rhwk3JWIqTbAwaB3gtHhWLFpvBNSSrWrh3KJZg6JZnwHkT+aXx
KphL8SE4S+3e6k+1uUoNP21WuQyTb+EWQI4NZnLELLwocykH5DCJUaQKoKF1b6tgTpreEVeTBCyf
onq+a5gQhRlxAKNoCfrfx32T9A0lJ/SjAtom7RrgaB6Jtinh4caqCw1FEgSLA9P/HNSZSMGMZEai
452ekFP5zoBoU/pfgUH07U0HmxZYBnTPt7eYVJVcQK7kgknhzf7AZMcDF29d4RJoBbjU7CQnp9kI
8vfyLv9urgDeCEz+KtvlQyDLRS7v6295gja2xKqBEwN5Q7/3Xir6mKh+WgRmvdKtjfLr+upkwoRD
LJpJ6YhRkRNJvFUV4fUXu4Ezho5yytFgCniiPomD6zKXIoaLHRWOcbAa0gPHm5ziiPm9+VSr/piF
lcECaoyrLHqL2bpBrsZiEu8gToD9R4F+763g0KlNDXWcoLPaz7Inu0Fzt8pzHU8n0oEkGthp4KFy
hyTwCOgFB4n68r28pkjcOpy5epMOAOBrsNeTqQDqoxpmxEl1sZLsLm8l+CSGVzhAx8AL8UKrQZNX
UzmQgpwK4DDiVjgbWu5S3QeMXKP4bL5hkhuyqENnAgWrlgPcuvWAVHCyg3kLwrASdzEr/OlFoqsf
Efq1lQk3sY7QN4RuBnJKv0zv1cm5cd/y1z722Yrea7n/k/rG/ttBL/15DIqjFmjPkq1dNAVnKxWv
pmqOBMMNsD+THx8ntPresrW6ZmH91G2cXSgRx+/BtfWKl5NZ8zyMEDeGiRl8198ezPtqZQAqbHPw
HkLyJmOgl52kcDGrpLPyTIHqNNEtyAUC68SQatCQ1GPJsXwiJF1fX+KSm9cc9ItAEx0DYCGXV0LR
hpIqJk6UVXcjW2vFO/3eyEDDl7fxtxDh0tdGTKa4bMkpqvV83c/2j0RvtCCdRtnoxFLAhGQJqlTg
UkYjqJilxLh30dYwb6fOIr7m7Kd1tDMOffts2fuY/KxBjfLUYCacjKrEqP4/Lsdv0cIqnRaYHUbV
kZM73kf0rbVvjA6cuUFeA79BvWn1sKl/2k/9K+kDs/0Sgzsi+knRDNnWj5b3YrprAhjKvzne398k
WLw8Z5hWT7EdMVGi0Kqzfp2jKyAEZ/dJmdnqujTpFghhD3LEeVqCH+NE0OHbmAASm+ngU+9HbA0P
XZfCse1tGlTVfnxPiLZj7nbU1iTbzv26KlMAr8DRPhrGrqeJ5C4v36zfO8H//sz2t2bjNhY/HTW/
0fd2MOY7QFo+xw8AYLu+C9wofDYa/0oSx+ot1P3Al8s3wWo0f5qaNGxNNHNcl7LsSX9ruikY/dL0
ErdiWJDnPevOClgXjQ+ChDx0X8heRuCoLeRuMMSGDm68t9BBKWKCKgkA3GIgg57sfKV6dxi1AAzT
U2k0/qSva++Z7kjzzNrgpvqFYYWpX1Nl12q+9u36qpc17Pd3iL7V9rKxV02YksLelnNgrftiY863
1AZMgnOf23c2CTvMy+tWOHadP5YtL4esTOeQtY9KtO2VVzv3zaPksyTbI74ryDBXGKnA9gxD8k1x
10W7nZItre/xWGtp+YgZ6WC2q31TbTPvp06+5YOfakck/CeDrIre9JNoW01AWAtBd7Sj+m2cl+Hc
ODcGA5bBtMpTWVll2VSebSX3tWc3glE0eBSoa5zM5/I7PWWP9W2+GVfsyXxJHrOTIqsDLnqBM3mC
76bGZJto5EHnDBC91lML1nSzjpqgc1i8u34eIvbhR5gJ68/7TOAHQEp4uTaaN2gAcXA5CsDlkzIP
0jzeqcPRAN+Luu2SGYnzJ2Ne210wu4Mf5U9T7GuTb+ZBi2Df6fw8lqjuUuKMe6R/v0mwxVWqW0rV
1dhvV9m08zcTvBkpScNSQYNg9zOjrl8N31HDWEs2g2+saJDOBQtWmYGM2qw73JkkvimLk1ES30jv
gStXzPdlukZ1MtqzKqycAzq+r8teem+fixasbsVqwyEzRFeq8oKjUEgM5kbNT766eiax8Et290zW
x/6f6bNdNR7p8O+pKcH1rIJmT3ZluNZc2UgxE2SaAOZDsYmccn3a0knf5XULrlc9UJ1E0j+6+EQD
hBY6Q9H2DwRZwbzHKdi6dRWraYsVvOJKeXWCagOAztsBIGXXT2lZNc+ECaZgnp2uqQcGYeoKNQfW
h4NT3VSrSIdPAVnN/HWyU0mwsJhLOF+hYA8UG8XrFm1MJ33IAYYfWCCZAi/Dk3fvTvsyTgGDuHH7
oC4fHeVLm0tuxZI1OpfOtelMW4qxpY7ewvpFYCbfxMgJhd5owm8xhPeS7eXb90lvzraXf8uZrKQq
mqJMeBRW3thzkKu3mtr4SX7r9r4ClEswssfNfbl2ZaEIv17XBAtmUBudcc4mCE4cYK2810hheMHo
Zx3AqpxfztP1dS45wfMtFQxcpnhWU+Hle0qLuwYor6RnQWx8jwZkiuIZ0bDkwi+vDsjRyBjCzIvg
0cOoYPAP4NGnYmfVu5mBji2o2CbvQvdkNNJcLL9xnzfztzhBX2MjQwM1aMBPHoaMqlV8qx2dwAKr
IwhIzRBZaNnbbNGgIYPIsSjQLOkJ+9k0RZ83QNA7eYni+YBznv3ZQhLh+qktFUDA6PRbjOAe9LRA
u2gKv0zofWL42rx26vu+3+OC+iZQna03M1obysou/HJKfEMPHFuWFlq0rGffIPiJsfLobBF8A1NX
+ca40TRffSuLoGpfml/GQxXa2R3Vntxq3yoFSu+yHOPHzNanw/33AyxxPCROhpSz2MI5qyiy7uPn
ofAt97nP0C20qau1mW277Jixg/tYvmTVxlP2KXB83IkEg042uZP6rf6Q1t+YeyT5tPmfzghtrZcW
pKB9j+QLPi9XN5Ssh/4uAZ9i92PO1gXxGyBWR4/A/unUYacqc0hm0DnVMprqxft9tkeil4hGc2C6
jfTZxkvCnAbD44lKmkYW/Z6BuSAOfgCeCRHHCPi7PQgBQKro3WQEFQ99Wpnpr/8j7Tt75MaBbf/Q
E6Acvip1nNgT7PkieDxjiaKonH/9O/Lirrs5uk2sLxawF1hsl4osFosVzmHWMW/f0rpzu1Lxazsw
+u+CJV5z0ueCuWMwDxQc4IDUPUX0pUt+sadbyXT3cuvG0wem+7r3h+sC10we48qAiUI5YiEYv9zS
sp0SVuUN/IaRbqb2TmbPTWx4ZSqKu9fcyLkgTjGSzS06eyvUGsfBBeabZ9gv11VZM4xzCdzpjYBo
ZLUNVKGAuVdp583DkQLtPn2v8tDoRTMgq+J0NP2bQOtFLw63ckwhurSAH5+Ag+1VGByMQELImsmP
LAAYFp2u+Fpah9d1/NoPg2oLAEZlCMZMD6pVl/uVKpJVSgpKca3f/pROxdJo7d8Dchlc5z790AJP
7b2taHpsNTQ7E8sPH9CxnOW5gtgOuXm3vovftEc5nN/kV+lvwttzUZyTUQjLBxPox7gIIs/sD5rl
t/GDKRpq/V9UAs8u2iTVBXj3ciXR+aL3E6gdTybtZLxApNEnKimea1KDeCyvH+oJveysqpyjpmQt
aPaMdHd9NxcT4d39QgT1P5+wHM6ziAy0c5rEujQ9WYqvg3ou6XZ9DtwA+yDp7nVRa8cPHYy/214A
/cxnJDu5HXO5QjoIDG72npW14SL1JQliodUEjYXXAkwTUGkgar7UyGr6Ahc53ibWdOrj/VC94Nxp
86/qM0fLpv6gdNQlH7MRpu+R7A/ONiqD4c5+/+/Knn8Fd0iKScFkR4P3XhzL5sYsSnSlypmonXE1
94U+VLRqoXESY/6cBc2d2UcNmFxOGQi1LQmEGmpgSAepuI+QVTBsr7Jv5GPffozC7N7vc86bzrls
znTaeRys2kEYaI53OSH7CPD/XcF2bHxW5X0vL1XJ1Bub72r5k/SZNykhBRunhDrzrm/eJ8Pv062h
7JoihP37cfQDOHc7qqRbzMd7MZN26UgD0otCiLX7DZYBTgS08quwkEsDMc0sr9sJ0TLA7uP2vZBv
5tnYSq5uRe78ktAdQT60LkNLcDksv/t1vTA5skB4AS2B8yrt7DiNjBjp1CQ6WmwyRzvYWlJtJpDj
CXz02lEDAMy/opYlODvVZjYg3TzMKNdggiBI2nLelorydN3EFxO+pg/3DOjtCD2brYxnawki+H1S
T54ZAxAqjk5R/CMa7MCKRW1Qq1HRuWaL5mea9ZinU2WGzbOVeBdHhmfkqWdpeK52xI+1wk/QHWnO
x7Fx5XQS+Ja1HQTI8dKnhH7oLyQ9mYn2+WHAO0Qfxy5QCyMPJZpIPk3N/C/8MqI+cOIBhx+XO6en
hHmuwmmdJVXF3Bb1d9L7wP0O5N4M4lwQga3qBQQ+tCIuUJ28y0SGtTKnNKEnLUrAOJigxZYMDfG7
fBY9HkWiOL+o5xMaWhijp6rNzA3FczigNCahzMDSe90+Vx0UmkH+Ry0ebkXuqBSpqZmd5LLOtKC1
6zZzY6exurAm/VzdgO94YNNeMpDL8uRB00t3IEN01wyzYgQUYRAJSlMl2lZLI6rsMDsfd4fWUUfV
V0mKf4+1XKu8brAk9mDFBal/KXJSIY9oquNmAr1G4Rp5bU4He1AbsKKZY1Nta+DY1l7fy03rzlNS
2B6Oke1YAv3X8kqYwgN6um0jK/CFY8GZWEYqVaOImKrgfXYr/7PxiPsz9mo39URZx7WLF1EhnmRo
Pl+IFzn/Vs00w4Fvs1NtfyhmvbdwJ0VAf0VHhXySis+mTN1EQuo5m4/dlN8MJNDpUz5E4aB9jtIp
Mj4c0nxcN4KVEFlDKuYf3BAQQHAflTtD1o5lzE462BlUCawjch6aAF5yylDWNLccvl8XuOahIPH3
vMSS5Xa4axGBY9lMEmGnNmwVN/d7yXM/tR/zc3diIhSuVWEgjAWhKxo2MQHD+eC0Y1YxOBCGK/XE
Nl3l9i/Z3mN36b4SDCaunFz0cPwRxXmkIoEstV/0AlWDl9jWZ1ImPwyFiVzfqiGdS1q+5MzHA748
AmMUJE37gW67YoNKRDQ9a0XhR9K2AO57IOExbAQRc8mLLb8awxaA/Wn5LNjKNeOBN8SE7gKn4/A3
NgNAn1Wyip3G+mZUAzp6mTwGDtAxntVv9WMFrI6HOPfTymXyBBz/x1x1k3FjFI/XP2QlSF/aZ/79
Du46r61qTiupYCcGIiVnAjXBAQVitJbExfa6pGUTuTv9QhJnT2aZm8PgQFIekgchv8JaNeri5zkb
smIyTXmEBSWTZxU+htVT+pRm7nTIP6t3ULP1nzNaEjz5ddrmz/btgI0XxcxrldNl4mCBiQBIw5dR
sTbTE603W5hXdF/vTPu2BJmTD6ZLp3Pr73XvKcPP9iUe9zmQIrSg6O6r3lU2Vo3HZi7sWV89Vmjo
A2IT3BS6hi6NneVzn6kVvqbbj1npzdH3XjowG4Woqdy20gE9AYnxXTfvxq4NWQ8AdInsjURAHr9W
AwXGAygcMJgIrAe+btvOdJQUrWenF0X/MeeFa9u1a/VBZrgs9dV+GyknXfqOUeRBE11UqzsCWHxE
VaB8X4YxL9dgrKKqtu0R9v2Ikc9gp+/m92pDNmxnPfTBs7NpPfnd8eXbYtscOoFfWzP5P8K/JDzl
pK/zUp/ZqbQpOhWaA5OFrfXLJvLHanmLmgiuFGTPuDvByKbGIlSGyc17s/QyPWxQ7Dgmpme81M9O
4rZWUBve9bP8OyNyTSqXHgKRXV3X8qKZ3/tDkPuEulnY3uleNLmj2/n0Xtprwfdde2ccx6dN/tjf
jrfJ1vgFRjq0BpD36x/0O59x7YO4p3kCDvnGLvBBhqvumx9l+J54jZd+3FSYOOj9LjBOznbwos9q
+1AcHHxjfZAefza+FcQb59n20Suwa7fxTeZ+Rzy3UfD/za616Z5AGyZYvd/jDtc+ljPKtqiAPdnj
YzOMkiCt9kBMLzu1nuSrr4HyaATdNrqVX7td6wmc8NdrB53MC7UwOrNR9ORz3GpTWakOzuxTJrWu
JoP/NQlRMgZy7EJsFiHpe31fFk0uNV0YfID5DhgMNAnw5ZVSo3lf1WV7sp+haL/7iRbN+oX5ovzr
Sr4LqIeo4wI0FGltFJAuz7kx6DbDhBwEkV2CBoPu0VGPw8J2Opa+RHdVhzFhQW/4crR45QDugfgX
kSlmn7kbrXH6uCqKoj3pqXFQUkzsOslH3Wthr5a/rq/jV08CmlGA1SKXhic+SK0u1YtGBo4PtFad
4kY+As0YLykiSF58jQQuRXBGaadAszanqj1ZQDDKmhI1vm1V+cRW0CMjuBME6vDzQPlEzc4gkDW2
+mOc0VCLRF3QIhGcQcilmRZKt6gz1a4RG24av17fk69nCZuPpzrQT/AnoJIu9yRpoqLqjQx7Uk6R
q2I4q0lsfwZwkZEVQVoNvxy5FpRuRDK5Kx39Njpwflh7YlHqaWa1m4AwlLN7+BO369Fro2+vK7m2
jAur4gL7Cg4m/smRaqmV66DjORnzZAaTlRpubcrfrgtZyTUuS/lHCnedDHGtZ5UC867c5nl2E58e
X6POnfeeQXwRn+L6Gv4Rtvz3szcAafNiNpy8PU3eBNCaH85bC2pW7+W6Tl+Dr0uVuOPEnBqYYRGk
jGHylLyIbuC10/pnxYChcamEMmAX4ha+x2j0QJpPhtMjwDthUqPTBdfVmps7F8XZ+UBLNJzNiw9v
fpYqc5ssfJba8q+kWOh7BFo63BznTBW9ShpCIGUeJZ+VG6JoYa2l721nu9d3Zl2fP5IWkz/bf8dJ
0rFQ2/ZU5E7uRmr8SJT8gL6jF0BlCiLAVStYcJkBUAOoR3401WjbkabGBFurYj9P0I2nvM8Iyq5r
tH5+EFkvRCRL/+ii8plKA3roS2WGmARkWQ2astU6kJx8V9pgK00C1Ypvk0jzilj7ZpRzMMbj9+tf
sKrnEl5j2BoQNjZ3gEnMANKRy+0po98LB2oCUDcRtReLhHAH1+wKs2aJAi0dKQQV1SGThnsmEYGP
XXlK2jImvhYcAtghaj2XqxnFjtRZegQDYZ8RMkuYHvTQsQXCeQYSWTA4udn8qQ4Faj8McwNB2rOg
K1CPKNI7gxaeiidoRZ7KWUQ5sRI4Xn4ZtwLoVqlIV1u4cvCI9KXajx5rNLr/iuaA3VrbQUFXsG89
W7dGH5of9smOGtfQT6J3zVfng89ATR1vXBUA9/xAQ9fquR2NPYb7qOMl6v2oKoeM7SfmGqaw6LZc
aZdR1pKpxmsaTdFLNZHTWZIkY2r0slu6kcG1OrFdDWhWJzDe4uoH3rguOj0l9gk0IcHZ/Xr1oesJ
mDqAfFkooHmIeLscARJiYYQxsd4M81DT9+tnZiVmhYAFnwAY98CF1hfNz05t3elzkelpf2rBjG66
Tglmq5ueotJ/ZJ3tkA3+3XlXJLvTfJ3Zs+WatLK2qoQ+Lf/6t3w9WhigR61veRNgOpSvgMt0jqkd
JeMJSWqF+EDhkLfpZMqlD54GEd7EVwcMYSoA3JZHwYI6c6l3JzElVqt8PElZttPZ1HilAp8xpiPe
jrkodF5VDSi7wAdA4R1YfJfSonEuOrspxxPaXOT9ZEbm7ajL2k4FdpwAhnZVFFCJQJKK/KzDN/BH
xJRprvdQbAJ0FWZTs61qFNpBizBseH3DVtcQSBoAwsMrzvrdcHZuOzYB+Wakjqe0II0bq9uElgYG
IcagM6Y5uC5sJd2/4EohS4lWkGXogltDVN4HRNPldJJHybl3YrPpwboeA9kKgELO7MXWVNJ7nOPM
o3FchxYotes9qazsvex6vPmsIgJnRG4p/VM7AMb55foHfj2q+D7kdxa2WHnJj1/ucd11xZxjJPAU
oXn4wCw9Xya7RCzjX9cc8/sgV4DxgmoI89qXUqw5tqRKk6ZThYGuA6bwp70pScmuLRryJOtDJejY
W9EKuwtMHPTgYIyaeyVdX6GvpolvP/stboWQIFIjM9ank/mgvdOd+Xr951eqBZe/z/kyQLrEkUTw
+2ri0Td6SE47p3ExBFY+s2z5WyDv6xV0KY/bC4OlWkc1yHOSY9YesmajvKbm21hvRvSK2vrjCNzB
1pV3ZZp4KNKBd+GhTj4qXTTDv5LevPwSzpvNpWnE5ahhujYOtO5g/jDLGxXpuOpHGla5J+eGC/7K
7u6HYAW+TsBeyl12/MwDOKouzajdTKfO+VZWfk23zRyyKESt+jX+mW2ui1uzfUwuLm2yypKA4J4z
Wq84Kmvy+USoiup7AcjyhEV3DgGyeK8WteA1sGpPAB9GTz7GS4Bywe0vadpswvU4nzpN9U3ySYlb
PUW777Oy7XrbywJih9c1XDtt5oJSgqgPF77DxRmTozREG+QZzwKzCVM5LcPJakWJquVXLqMZIEmd
SeHWscqcBLCw/Xyy68KrlWgDoszuBjP/bnSwnVQQyq6dEhMAzuDAA74UtujSRrI2y1OldOaTY8fs
VsY7wc1aq9opUqNtGr049Wla7P5iHc9kcjvXK/UwwElDptynaBIqwUZTFfb2b6SgBI+EGDpZv8yo
IdZurZag+qvq7U1mz98G9CoJhKwZ/QIu6CD3gfiPd/gjBf1oJ6PErLZjfBMrVgh2lcfMsnN/IoYu
WLg1Fw0PjX4rvOCAHbxs5tmBRvpSKqKSyacZV5w72F37E8uc3xp5Vwku9MXKzqwQ+CoAHUPeCtQA
4BdFu+WlqDTOS/SbADndHtshkCulBzGV0YEzpMbMroWO/5suMqvtXLXK29yrItw1TlVevsFlL8qM
mKlhgfrAlN+APw/wr7/Dnwe0KsJroJp94SJoYymzwcsMSgAboFc4a5hk1I3/5hX/0eNMCHerSvYA
ECzLZkcSD5sYT7KhfyC2el8OgoO8umBngviDHDmyOTEDzAp50KogYMr2ViMAKOOcxT/KAH4WiWbd
RL6Cl0Fx2CojYkfAELt1fdOgTJfLkhv4148u5wJ/y0GjGrqyEbkuPeiXxkfy2bEaSfuti6RiPtFN
TvZTn9wIGTbWNDqXxF3NRms2ud3rYPRQYz/Jn6PqF/ApwraJMAUo8BX8jfWPWgZiLADzo4OLrwYM
qpFh9BLC6K8ic+djox40/x7DVUgOZ28ISq6vIj9S8kUep1zPSE+UFCahzd3R6s0RiNiFZ+cm4MyT
YDpORu2CCWxwPmlDkS5R921nfEODkVdRUzBJt7rQaF1DM5AFsC2D21I56odOTZP82MmA0tXCrok8
Kz+0xikaRG5yRRYK2iC3BuKPjlXg9CbGONmVnJKjVDrmXTXJpqvF4EKQBkz2Ww1GepdntcBh/s75
cB5TAzYlKljAtsMGc4fDYLhstLgmaDJFC9ZLYYTMdAHWVKl3U4mJL43cK+lNJvWunL2NAxgylVel
6II2+aXlomlT7l5ath4fAyQ1DLoibcC3Q5kDElRGX5Kj6rQhuv8b9CVKG1KJUHbX5VgobuCKAJcH
56Zzw0jkXO3IcYzSKqymrHF1nYwBkJ2HLWNZJfAMy9Z9WWSkk/APCIvw6Ln0DJKE7jgHC32cuhL4
JjTK/W40VIGUFV+KGO+PFM5pq5ZOLC2FFMTOQ16HCQlzM/tvl/k/WwRcKrBYLkmyLxnZ0kIrbj2Q
Y1vnG0u9Z6W0i4jAB6zuz5mQ5aicRQwly5vWtHuQwi6Ijk+R9glcGk1wLawKWfQBjCa4LHi2TCox
5JYtaNKr2p7Kwec8eXZNBcm239WyL3t/JoZzIWQyJnWORnKMKV6Qyp6adxhB2ZTG5A2tfgI5havG
D0r+PMl4WZqe04BnoGp8Xb1Fh4lbB854tNIfqOhY9rbWAKGvHCXa7MBbgiHXO2M3JVPQlVIQNTe2
iIlmzSctySVUyYCfhd7ky43o1aEqEkUjx6xwa+lQ7ej3/hOZ4+suf81wz6TwMS8r1LhvdUgBpQ5i
O49ScEa1onLPqi5gmbGR1UGejqetHJkC1uxFSq55EQhrZ6R37qP2VReNsq4KsoCYvDQGaQhgLhcN
g7NAnexAaWwYc3EPqpSPuiWqP0dM2hjxBEbOEtfIXyzhmUzuxMyJNGRNB+VwZXgm+zEqe9IJ7oq1
A7NgCqNBE7MAaHy+1MtoxwHEogSIzwC0b9lNY70X1iYOr2uirzlLvO1wAwCQGcSPnCpKmpVqzCCm
CvRNf5S2TYaW0GhX3hfesMHEYuxargKcKjSYhElIg+/Pr7Wn7Z/7wNjG97XXqO6wsza5h9Pj0R31
X3I399JNtus/Bd8Kjfmzff6pS0R45qf6qUsiYiWAz8sRCzXviba5LoAvgP12t+cSuAMojX2TYbw8
PWom3QBeJQQfiNvLT+h/C0amuXa6r40HHSw8VuHmvSA65+fWePFcpu7/RQONc72DguqD9Q1jqt3s
Nm9T5dJn+67/EX1rf4y3VeImDxhyvK75uhVgIgn1GNT9+OpIrNe9nGZFerSqOHezLC+BcqqIqs18
3+w/CqLZ2cZVBtBRvl3VjPIKF3adHlMpNNK3CA3Wlpluy86lLoixXGSNXRAc55PfjtmjPmzBqWzS
PlRGd6kDTkIS1zXnAdDsfz+IO2QOG6MmjlvoneRunTsBqGdG1fJ09J/No+AyX1dfA6kdThoQ50zO
VRlJwuSky2Fe4AFZyL5mNXFp9C2xAd1wo93k7yMA2bQ+VPs0HDG0Lk9hrNwXYKDrRaBEq5qffQt3
7qt0kuLCxI6bpm/NPwcJNbFiW5huCWSi68bF5/3/2XakjpDnAOsO1L88uJmG5JwxDOkxkh/y1Hbb
pHWpciNV+2iywgj4EVHrW85TSQAtvZ2AtqUOvaDLajX0xqvq34/g4jWzJGA3Vfr0iBf8cOjhtby5
uYldwC/HT+0vZ/SVtxQg4u701DzZf3FhnAvn7CyZ40lnWpcep5j5o/kGCl6vqQXua/FOX/wj+ro0
Ha0CjswHiwAPm6pxhob1LkPgq6KDMd8P7F3Wjn3/A1T1f3FDLYCpuAiX7Ii9OJUzf4xmAXQ+GNhW
MOtWBEzL2b4lBfI+IqZ1vsT5jwGZmoLmW13Fs4CL6uK0jKSyxjHNae/lyWMFDNOFnTgipef0PmBu
3R6PxEeB3S4m8WVBbcyB4riihM8/XJhGU4slWnoE6EFYAdR3zsKo/hhqVznS1Llx5mcgnu5TQajM
1wL+UReRDEgFEA1isv5yYTGgA4gqkNccHfUniJZcohWBYRB3KA55Evs1AA5nRKhtbKKFYHZN0mzx
xhJkItbiD1jRvx/BOasxyknaGHIKqtRXYmreoCReOQM8zBKY0ZrZwoRQC9NkFYl67lrXRmbYnRpT
aOvbbTj/WGageo/8RE/aJHgfrN1zGJVAGzkg0pBC57yegqoOKINMPHWI8Qkk+cFLpNQSHPblg3mz
QT0e7UdoJDW+UAYA/X9muFNgNkagjg9JFWg/iuSIDqRO1Ji+5sXPRXF+JTVV8E6XEDV4xYtyzE7l
IRb2hq8dg3Mh3OnTi2SmdIAQS/XfOgATMLf30hn8HeBbQDRy/dStrh4aQ1Aixsg5pggvjd9KCzu1
Y0iLLHk36Qudtjs+xKPiWoDKiBqBmS9n6ctmOSC9Bwk5jjr/GrJskrJWyeA0B414eRXdOFn2K6oj
0eW/tlVoagJC94I2a/Kxz2TGsUPlKT22Wo2h4t5n7DADGaTylOSQTce4yl1i3qrOy9IcOYSZDIDm
3kvmp1gRwbGvHQMbQ5to3sZfqANcrvFYDHLtAIHh2GvAZbaBvhaQuFEEh23tYOOQ2SB5h+/WeZYO
9EdqUznq6XHuo00CosycVGGWNEBvIm6b75uqf0itUnDRr20oYObRz4DOIrxpOPuZs0FHVhW6JSjw
5Rh6LKkvvGrXFvBcCHf1KUqhK+Cmg2r1Qzm/6MksiJl+I2PwdnkugduiaEbCxiiweIlzV5idH6Fn
zGDFXpYZGiBmgN4tz2rWSfsEs3T0RkLEStGeXNFNydrBrWfw3uhaMGQYxims23QI4mwOdRTsMPOn
1NtWDS3SCj57zcjPv5q7NABgJek5WbacHqciiEfbjbI3knktFbm+9X0Gka66XB1fSG86KUKTnINL
UrGRwkEMKSGlmCnhdW+0utEofGJUHVEA+iIvT8pcJ2pPMaN7TGqUi2viSfT+uoRVPc4kcBstNco8
on8dcanSuagEeXZyLDDY9TdSMDyBTAxYwb4C0OsZ6xqcCmu0/B6lnyWHNYrAj9Z8N2YA/5XC6cJI
VCUYJEuPbL5RI8N3hk8U/fo6QzDq53Is6P9fC1HQoIAuKYAlIIvPWVsxTKMOjNwlIXCLfB4b6U2n
y1vg34hG8lY3CUVipK9VDd6DU4zUEc2baMTLHOmRCRGDMzyrioi/YlWfMymcPlB1Liw2w9i6Msi6
6cHulyrqHqiMAnNYc81LihFz0GjHB4XapVmD0aRurQgblZkE7qTwKuAUZN8i0NDoNFD6ABnS6wa4
6hnOJC6mc/ZYILkFJiVAlx2bovcjVQ0nB2DLdh9vizZ5rSNRqWXVFJdGk6XpE0Pf/I4VlFV0hoZ0
YcIak9rYjmazy3NaulUWozkR9rTJxlT0WFk1lTPB3CYmcY70c4573tRGL+puVP0TPCuC/VsVgg41
9CKCfRPgKtxqDqyJ5khBkORom7z7RZFFaUxBJLa6ZaCDRA0X3u8L800MqAVGAM59RAHU7bR0N746
YNVs9WLjADnqun2sFSJ1sLAupFN45GEe6lIlPY/6ppXgB+2SuIkyb1lgO3hp9aiIZ25SeMmNvGdu
0GXZxjIDq3q8/gErh+83aZwCTfGC5pNvSaxJipFlFLkppN+1uPwGGtOFsNzyorgQBCmrwpBsBWUh
ktaATrhU1urqMaMSpcdBnnJ/rAHsWrRM8+0B9GwISEeBvazKA9IQiKSX/eQDPkJtYzCGlh67Uavd
qlf2S7+sPOeBSpKf1xdyxTZ1FOUVbOXCrclnlFllq6WMw4dyuQHsxWxEWqlAaUkvMWz0fxPFOZVm
KtJEMrCMSoQMAOnQRg+IPYUG18WsJWZhmfAlFp506ODhzvQQk3JCeYEeS/ORuMQrfPpEdxj9viuO
pdeHxl7yip2IwmXl/F1I5Zw0woJUYvISSXmJZ7mf1kaEiLES3QByGUUTYKqAM5iHZ5OyqWedJVM8
fvoJiW47rBIR3MTKVbN0V2EWB53M8MXL6/LM8SdDnFulYdAjRnNGDEFYBzmmwVwEWqMEBWHfMTHa
Sr+u79iaDaIzRMe4OLiJUXe+FDoNWVoUmo04dBhcWr9lyONLov1ZuWJQ3JKX1NAC4PEbqPJMM2bW
VtriAXUE4SSYqdVQjh+NfWJ5svQ8i4oDa8agokwDeSgPonXhUiM2ga1VniGsyF+YY4TkDYgv7pAy
L2ICv7+6eBbSFxj6X3C7uMulLctaHuQceqVgt0dDrrxBExjzynoS4RWtanUminusSXOGN06JA0zQ
FCC3b8PwONl3NfIkVSm6mNeMHfhjcLbIaqF4wWWhu77sMjZALSd+7M3CY4UIP24tT4mry0DFzkb6
50t7a0qHxBo03CGyLQPHp0LMO6GfZvJoBlCxZt4Q9mEg+e3IIpa6tT1DYwme8jrwdBDWXZqHJpl0
iFMNHkpzm+995eFJf/1IrV0hmokJTjgMuPYvSUlrSFJk1OixmbKnrBtdzCzvSbrwFwragFZ1OZPE
eds+IVOXmjo9xm1degoxSzeNRtWzQe3tX1dKJIpzsdpsY4ivsOixSn6V7Fdfv9m6QJv1dYMjx9FF
ct7kDm5tMicrLGgj60C8BJC8VezzIg5Jt/sbXdA0tryIQXzL23dVZnNdQpdhDPoCjAZeKUhMr6vy
RwKniq2VcaPD0o725L2jZyjCjIQgUFnfkD8iON8TzV3VxQmUiNTvSenW/Y9ZdOmJRHA+p5/BisZq
iJjLnR4aTuBsr2/EmlPTMGixwLfgeuUdjVlOiTOREfY7enVXulF1QyMQqDx8XJez5tDO5XDbAart
LqU55PSZHDRkL6Vs898lgPYSCRbwzKMphTsedmQ4hTWqiA8UH/0wk/Zy/fd/N2lyWS4kC/4I4AI4
pxwkNaIIDoYMSDZNoAZF4aFAF2+tGUNkv+Z8l6L8zuZgADR5+drmgM7zquxtYo6b7tN4V/oA5ZFS
geJrNrKwVWJOELlLPEku3ekEpre6sfFdFvj5qPQ5xg/CZty17UM1CwW0BUEDABeXMoZKG63ecnD3
Ac60pAr6igXnda3gjMjrjwhOjShWmVNIcXZsWbqN1ZspHTxz9J2c3UVpvI+0SHYVND2O1VNb2251
okAdmKxNoVBfSx4NcqhLUV/LWtS09LRg19EFgMfWpdqTVmIescM3gW73RjVPyfShpICLyrXbWtN3
um7HwXUrW7T8YmRob1nePQuJM7fQYGUGKlhJs6NZ3CtKFZbWR7dkpNnBZM/XRa31nwFaA7HgAiEC
6+EedmU0F0Wp2nCRN+Y+P8pb+0bz29A49FvVNx6oxwLzRG7au/mdHhNfd0tv8iW09bSe7rPQ2siu
WQqMea3+fv5RfP19xKQkcC/xUZGKQ6SnW4TdXu/oWyLbGzo1oOFBZri7GUF6bBPykDfjvd3ar+j0
Da+vj/BTOJ+FykgbNTquEOmObaUtvWX7KFReo618VI/pptuR03WJy+bym49dB24kpkXkL/AaekRL
dVzurE57MJLBVcfXvnwexsfrYtas+lwMd28xWLoqJVjisT+B054UAS5huoV/agWS1jrEMd4B9lW8
qjCYwI9NK7XeA04DNcyu0k/gcfhw4vagZwagGsmTrfuUBiAOJlFt+UptCu62NceIpz0eInjRYbBq
cWpnb54GU7dqNVrkSLVNNFte1SbhKMT4XzuxaM1GKwMaIZGi5FYz1ibNqFL09MFVuCaQ5dCNmRPX
wYhE2es/k0Y0pL0qEPVazIbDUsAFeakWWg4AsWBiTZOdvTNIyLz6IRelEVbX7kwIt3aKOsQAL9HR
NYhaTd81buW8qf9x/mzpHcBQ6R9Nlo8426A56RdcWIMcQ1ew9aro+zk/2pWNRcvlp6cg85lLD9om
LdGhpvvtUf5sHvL7+aB808J0p3t4Ld6D8nGjjM8t2dui1pPfNMP8sT5Xc9nQMzUducZjx8G3gN4g
PiQf4F/8BsDscEQlPAuivXZUQlxseQgMs/YwbtBTRO/1A/s+BsVd9JPdtbc0BPXus4NmA/+6L1iN
as4/bnEWZx/XJ7McJTGsCe4t0PwK/iCIY5cGE/EYkt778rvTugDVcLxpR3ajdDt8tAEBhtzWEjwK
RIbN3UeWOqlkXgybIUWVvRA/3SWCtsU1D/tH2y/wdJJctom1+CPN727MsL4RLOdyLP73rUYN7nI1
CWCQZEPCVstBIKLXvb48mBe4/O1cjwYMoOPbEVX+BIubJ/ul4P13/dQYfO+SI9EIAR4+3zQPMtsP
5laxBSVE0Qot//3M3iRz7oZsaUeW+j3OqNsomXvdpEXr9MWrRAkqOMs6AX5NA4Efde0P2u0j5Deu
S1orfJ85MPiqS2UAUqDHvQ1RflTcqt4vNNp+T316qwZP8WF4JpX7OdeuGtJ79TDhNb2h3/rnbCti
UBGtKedgUjnSdYqWkONs3xQjorREFJwvdnvNrjkvMStyXFcdrgMd/daaS33lpd2ggnknDa51l2+u
r6vIDDlHMNgoa9YZLu78GI6vnaCesVq9OXMCfPJBM5Omjhdl2o/pFij/J7oBB0YzuapXnvC4I9u6
vB2KG4C7XNdrNTd/LplzD2pSg8qggmKFW/oO/jimvRtv1e/NrtoNG+cWo2zDcRTl+pb1urJ7v1vJ
z86c3icYDY1gpnPnossB5HyN4fZ+Pv3S7FPSCYxFJI2LTyprlCQ5h5K1j6nNb/2W7mJP8UQEUwIj
4bsdxkTSR6IujkTyq6QMqZYFlSm4L1Z1ARQOZoBQ6MOk3+UBz6zOKZF4gy64upM9usm0IBk99jod
IkEH0rpZnsnijKNO8sSMU6ybLKETZVRdZ1bdcbQ2vYN2mXoC/Mg3pXCTDOCZnYVG6Gxj2sbGNkH6
2VJRA/iqTzn7Gu62sUcVwPU2rgKLYKZ9Hq1HvQTCt+BALL/yxTLPpHC2YunTEMmLZUY3mQ+GsK0c
akf7iHCDhH04CvzK6s1wJo27e+xJG4E7ghXWiMsw87GzBr+0wus6iRaOu36KgQLZR17OeK4EU/U8
MSn4v0ngbp1ON9qKOZDg5P+fsyvbjVsHll8kQNSuV2qZ1Vtm7MR5EbLY2iVqX77+lnzuPZmhdYc4
QQIYiIG0SDabZHd11fd8OJSyCHGx/my7mCjuQEEXUqQPHSxI6kvSaV6Q7KYEGs8p6Lqf42FPot4t
88SxkDG8PTbRhuMOmjIzErlZHCJ/j/f5hnnkID1ryPzsbtv5f3bbB8ZxgdfyMbGOx3q0ww5oVCVt
ZafoQDvkxF3axQ4b84K4llxOOh506TTQWDKGp4RYUupUszlXAOKrbNsppIg3QZEb6IZtYxyHdgFW
i9sfugz48w75853cDol6VHmRMEEECnzI5ln7mlEvBAHZIJiR1asxXpOyiqIJiMe4UGeQGfwJSz9R
nQYOOmxAEu8HQwXG/bfbI1rrXEK3/R9LXKCT+1i1wikEWrvJnMRA24x9l0jn8QtIKc1nzabEQERL
JqqS023Tq2OEHr2+8NcudFXX4Vxv7EwqIBF1RLKRxolKaG/ZnhGoe6yz6L6+unIXxjhXVme57DuQ
dhyjeP4+DaG6M4txKa9FslP1aJWajDn2LehoCsLc6h4C8xQ4gVHGRgf+9ShBQVbrUQ6YcBv8tJEd
jYeHSTmGg1+HDwnQRACl3J7W1ZFeGFw+6OJ+kelECqIeBqdm2GSNCrzS/WhAfJqgiqTrbjT/zTvF
Au8xwD7os+LXca5YrALag837nqjFfiLNi0HQD3R7WIs3fNp6YOJRtYUACD+uh1XGsWFYY5McfTOQ
6LhRFC/RaGg+3TazWokFWGNZMHTaa7yE0gC84GRC2f1YgNFgRuei8quMIWSUUVI/ojGVlhWgtKLq
1UefHD88E1AHYEUttAbzZdi4i8p+arAZlKfxOG2NfbQZ7sLvwxdzoN1T/mTscAr/VCQ6H9i2eJr8
EulfECCCOPsZqfeN6DW1GpIvP4g7OdshsdJw+SDIGfi2l3qmU27qQ+Knz5qfPqivyRP0DASTv8TP
W7PAHaZRNqlQyIBRGeNPHn8GLnhEN7NDjr/yR9HDZs2jLke4/P5io5h1m5u19DHlhf+G5jJaCO4G
iiIYD7f550bT43iACRSb7kG7Wt3bjXNEpvWgPEJkY8ucbosg5JN98Bru6n23k78KpnQ5KW5NKR8O
8gQl8Q6fkO10V9uk+5bWNMCrV/QEWAvnF9PJP+SCWgny1IYh0PjU7RNje1KC2X14uT2gxe9ujOfj
tnSxagAWzsoQILwhUS5T1RHBTT80OW8ZWNb0wkAfzrVlFBiH+lBtO29EESZw2Ku2p+Z9ea/tQm/e
jxv1pDuDP7nxJiuo5hU/E3++n1xoDByHr/i5V2j6M9oWji64Gaz1eAFk+G+k4NtckjmJkMPE903F
Sw3g3x0EkSMaZy7OzPi+cGXzZ2AfDDxTbk/86j300jAXgccmNPISF82j4gyODCkT86BRy813ChXR
9q+dYZemuOAzg7Q/z9niS56+qx+RFoCm9SSaSZErcdEm1Fq1l2tYuRt/P6a7kTa090Cq67zVd+bO
fsgFuQ7RqLiA05N2quII9lrX8Gy/c5dxieTARduQCzmaDM5lu4eRmVDpft6nsHHbEXgW4I9KweXq
cCFFB+8PhoFuZLRvIivNHpCdLveKZ7j6C3uQd13v9HfF/fhSInx3v3+YonNidYxo6lzKsoAt8XKb
9hzLiTnjjLbrJ/TE2uP3Rn02O0G6YfV8AH0K2gvRFgsmletAMKHRKQTVPYDnOq2KzjGkfWK7c+gM
mejSseqJaBBACz1uHIBUXpsqG1YUuYouAfVkBndAUw7ofLHil5EQv7cUByVY2qH3wuw08Ayhee5O
z3/kYCC5vbKrRVY07KF7Ew10MrG42JfIuTEmAYZMWmdgv0PDr5jXd07xLZa/16BSMuaR2knu5fpx
VvciXOTqY8REdR9dluh1Q5bneh4Q3DNLHxd0OtOcLv2lTaDyniqnGLbDe574A0TOhh0Z96P9WzD0
1dUG99jSOAisqcw5tWxFusYioMgVq6eIq2P5GoMyAb1IkrYtO9lv8w2K0EtzP66NTqs9yW1F54nR
7NijA+/25yzWPh1CQBxoC+sNMPTc+6+w1Uxn2dKLlhYWzWrp1JX2CdIB9sFGS6WXZElEB6C/QbGV
vt62vR7oL4xzT8K0ZXUtMXRcFGkC0Uly1tTXPjyix2U3J9p9Aym2KA+98j2qBMNe3dggKyLo1AaP
mc3FfWQ5wrLt0JdjdrS17mLrOLCHMXy/PcC1yV0aWCwdnBXYcZyXF9AyNFrDxulS94cwLvYK6zCy
6lxFCl5L7Y+5Jt9AEPfrttk1D7s0yyUPgmZGf9EMs8qmRWNCyHJPCiAAYFZ3LWjTbxtbiygA7cOT
7UWayeCOgclQJdbOmMmUvZfDU4l+WzN+uW1j7TwD75G9sIcD7Ms/bRstiyIJCS94RuiU6itufVpZ
QDLUmzqwA5VE4B2rGXtLAwOGivwvOgW4MCkrVflPaw7TURltfoRV7ypVQyEnbW+7TPJZhCoTuqYh
c9VM8baCmiVtZ89i1g8WyY+3h786xeikAe8LKJKBFLkOVp0kZ5oUYT1VraYSeU4hl0lMUf/d6m4E
mw9I4NFjDOUkLjANU8KU1JKwJ8Drou66NqVyaqIvsofIMARTqcacuHBQ+/mL4YFvBbkhHTj1j1r1
xT04gHJwHrVJesx7yw2GJ3003CEQuOnq6MA4AVFJUNvBCjc6hbRKprIO6PQ4Lg9WIatOqjaRZwdy
smtnpfWR/1QPE8M/ldarOlTGoUO2XZCLWiP5APoKSNsFugec/BKZLkbb1n1iS8g4HvvpMUzdOh4o
KSqq6lvT9MoZytPqXZjvqrlxwyJ6VbRtoN1JSEKU2YwOnHD73yf/8nM4Tw/qQa/RcAOoqZlsO5C+
zONzIYl8ay0QggcTLexga0DPPBfo51YqhqHCKZM3pmfa36exPpQmmoMNkDg24b2pVLQqu78IG5dW
ufCbZdAoTQdYZeZ7rvSOhR6m+cUcVZrns4MI6dyey2Xp+LMUHZBAtsgfxwp3lk7NaEGeyMRtMX2G
FKWfJHuripzOEtzi1uIBlMoBo0cPExpluTUL4yYIrQnxQNLeI8lyO9x7W0VUb1i1AvwW2uMt4Pb5
ftwQteW2b9GMUDbZnd69oUjlh/Pb7SlbO6qgK/avkeUjLnbDVOVV1S09I5rZOFP1LpdOoz3OuVsM
tSACLFHy0+pcmOI2niTl1diMGA8ivmuBwLMUGFh18gsD3LIUTRp3clKmR2NQv5JIprmBV32t7Uxo
UkaytoOUiBcnwsC96nYXdrkTOBihQxOia/QYNsHvFuAKPR5/z4Z0mGUcFLfXa/VktJE7RJc25BHQ
7nO9YDVY2iBQDGN962nRkzw6svFY5L7VPxThD4sk1JrvTDOizLgL5W8hqpQlHhJjJkp3r7rnxYdw
IUVntjJoS68MixOHKM+KkULIcHN7uKs+Y+DAMMD0oSPpfD1aO0VzZdjDPUkYuiDaQRlWJEiyunoX
JrjVm+Z+MqQeXhM20X1t6K5ZN35kar9zcD/eHs3qlF2Y4o7AoCq1oV9GEzfvMkMjdfTGRFQ56zZA
oKyAjBqtBZx/6AysE/LSxlnLhWNJb7VVUlwa/mYgf4xwa5/Zbc467LejNT9JuHDK/V0/iThyVkMT
mpX+byTc6QFR80mLbRgBQt0BeT2TzgTQ/7kH/D98/ZsBoaSHVyEKAjwPiSL3EzqJ4AQ1Qe9r/cxM
jdZ/01WCd4iOC7SN44fP/EN2euij5QZkNsFAQYvVb62xDPyWpbYgFK56wYWp5fcXYX0oM0KCEnMX
FC9Fl7tD9TSB+uP2pK1uTjQmoGMOooQgg7k2MtVx0QXqgHav2nweZutNErJorhYnoPUFwhB90Wf4
AHleDCQ3obeaNxPuplCtp2nU3xMtPxR55oZt58d5+9him4IM705iqBL3nlGEMTpdIOynhsfBCASp
otWJvfieZU4uvgeEDn0QGWioaRZkyPDU6G8sfbk9rysRaWH1RkJAA28+KEuvbdRFj3F28JOi67aj
bCUbQ2GlG2XmRAc5FwFgVPx33Ll8ZY4LgEyxyz4csYw5G/yiRrgYfpJZfrbk4WsBSpko26XmDjoO
ECHLvYJBgleEpFtMfPoEtCQu7EoGmqKWT7yYVWkMNKOYelx1kprKDdS9pM6B6q8XKeljAn4sESRl
xXWBEv1jkFvG1Ijkya7RN90qUIIeKxNS7EFhCU6vlQh2ZYXbII2aZxpUmhaem3crcZlP9M2AwjsT
wcbX0mlXlhaXuphA3DO6pAUGBnzWXyLjicWD26l38zbVH1PsFa2E4u5dCxqBrhcEgf/HNEjMlqfx
otV2bVqTM0tOG7SVxsYpxekcMpAG4eG6SUnsWSBV1svgzpq+jIZyjxugwPzKfsTADVBmoeHZ/sTN
VYwJ2BFStJ/Nfe6m7T5F16mUfbm9IVculgDlgt8CTAUGvJM7ty2WWSCMA2glfgcXe/0UaIdMj0Cs
d1Rw28uNt9vmPrrCP22HP/Y07gyvmjKs5R4sjVHuD8UuOkI+/anL3G54kGvIX0fQGv7eKOcJvGcE
FEqgD2l+E/0hyJxCd0PQr40eeZA2RETXJfwy7uBHYzNpUx0zAZAvYHLqa7DBURZvo6N9YmcwLHUb
64lEkISkcuVkjOqRJ4OtNcidbUHDV3t3e6pW9zFYncEKgn4TWL92vhHd9XZvTnhhau+oD5SWYClW
dzD4b1CoX3omPsTAL/aVlHRwvmhJfI3kEA0vcU8VQBL1dzAlCGpGa514aGTBpR49SKCr4htMwLGM
FEmM1zIh6Cf8OuQu0V6UdqZT3SD0nkFk72aaebTK0OkNvxgfIt2vahSXcP03oEj1eHtu1z8Ir1uQ
3iH1BSTG9eTG+NBotPFB0Fqw+43BALEGIaIfKt+74kuWHSrTBpLHLaChqj0rLuu+z9o2yhJqQ4nr
9sesLrRukQUyYYMhjzsTTTlK5ykG79GItnxdf7VFKc7VPX5hgDsF51olhT3Ck4LmpbOmzVCNO9Xa
69WvWrNeR/UlA9PM7TGtxq4Lk1xYIQn8gPUwWWTPWrwPAUqOM9W9bWQN5oKtAUUmE4UWgAuXr7hw
YcTMkiQ5eC4KlpRehlSxl0K70FfkCGet3aLoDaEUGsojIEuaFGx6EveCg3B1ck0kc0EnaKPHktum
uTFUAzLICKDsh/oVXuTh3VpAFL5RZ8cSIXtWbxPYRygugS/0k7xML6tBmAcY8aTpD4hW7ggm1GbY
6n2xTx9Hue0EC7nqnBcGuY0SyGVUqyPyQX17B1ABrYTNFasTuJQwIBWLnCWfGk5jRvTUitOjKqU0
yX7knUMap/hppF5QMEfSRXf7dYM6SDCQTEM/LHcEgTAUD6WFItHUI8Rx7ZiMs6clmRfmkpMAXyJ7
kSaC7q3liHVkZZGFBpUeGJa4XV61SdQlYYS213bI3ConsWOOzHA7JQs2eQcVlHZWZ1fKzA1Er5Ot
Asn1L5MdihTq13YmCCwIVMgXnWP+paYWC660w3fkFFIvoaN8vb0pP96T/Al/aYDblCCSGshYYj2N
jermP0Jv2JBv+db0o1+tTDfnEuSpUNbRN+iwdlSVVl56n+zAS9Y8ZAJQ32qAuPwW7u5oylmDGiO+
BVcaY0NK2SPqe68Pfl4/1d13EhyjTPDCWb00XtrkFhoU1FIREEzw3ZRR9u1url1oiRagXMN7DmEh
Wv7envO1TQqCpuXpjVzSJ9W9IbBbbZRBvGKBZzKq3hXj9baBtZo6SKD/WFj21EWkLWsJmgDLRHYO
Ol53ndumwLOpsR/v463tqVuoQcVTLBiXwCxI86/NtpPc1VYDghzW00QrfiiDNx7krn8tyn43tg8K
KpDjS1g8hyDQmWXwQIhY4NaXcwETqGCBQJaO+wStanDEII1xNFr2lvYFo+ZEfBAsOVI7PmRmtgmZ
q0egxgy3TajslULZCiZ/OUI+7aiFKAJN9ciw8BXDKclGUI8g9y+R6KVI8gVC7gWz5OSGslVq2ZHB
kq0XtdNBWGAEZ/Bt+2vxEs3W/5rnrg8ZkNt5C1nFI9jlIQ3AwJZYUeU3AQ83Cl1y7apmIjjZV4PU
hUnO3UiS6BWEo3Godj+K2HSXym8obLZbHRgCMqD6FqhK+OtDXLSlPJEA2O05o60M2sfIq4dvavhd
Lo+5XvmoiQpyLKsRCRKgi2YzhCbAC3zt0Wlqp3rUyIhIZoMrwrd2tFFr/hbngTsXs4OnbDDMT3k/
OLcXcS1ELCRdS+88GM94u2bUK9VkgvYlTI1F0SwG8v+2hbXUDtqZkG8B/Q5qVNxG6QcyNamEIMTs
OxUSHXn80o0VFQIflvjJ74ZLO/yFK1LaSAqRnC+00c3aIIasvIqLs9LhWMEJi/dEKiojr127Lm0q
16vWzuAEsxhyqHPqW9XL+Nsqv3euUg8065u/WClcD1QTnA0W0kbcPIZ1rspDgqppV75LQUUNES/K
2ubCuwd/QJME8jtuMPY41pI5I40+n5LmThpDN24bgTOswevQEgEoEiA4BFKtXNBI5AKE3xmSF23c
Kts4sCaofZatW9i95EC4kGzRvwAO3iK2HbXPOtccWuLUeqVTxarZ96xPn6Ac6pZhEDigFVtuS1Pt
jSWIiIMGPFJ2FqqCmV+bGFyKcCfEVwNywk1M2qlREssSrkbt6ED1yrKoAUn529tk1YiCwxQcMAgE
vAawZOtaH6dVdpxjUMnjqftdax9vm1jb6ziwsAfB/Ao+Nm6HxF0AQGAUZ8cMGX/SvxeliIB1bT/g
FY9IAuYeuCh/x2kapkUyBoFckSPh7ZE3odMYdwjXC8JPSBa0OmkX9jhv0gq8Xy2khNBl81Tnmt+X
gyPMTa8NCjd/IENRlgFpO7fxIr3XC8VssmOiGHRKEVIIIBMyULty7XdlstWacnt7pfjjAKA4kMYt
vGhwBHvZJ9eBJey1WWsCaz7Nla3uxnFh+0+b0gG14+QUqRy+9C3OPXNg5X1VZ9PeHGxD4C5c4P7n
GxbaV7AC4gf/AJvrBijVQcI3GHa0T1KrheRGN7kp3iEg4Ld+3x4z553/mFuy4YvQPKxxL8o5VfLR
DEr5ZPZj489QSqPY8JJgL69ZQa881hFLCp5KzmP0XFIqfYjkU2kO4DJJK9rZ3Zf/PpJLG9wtpbI7
yYyzWD6luURo3LdIXtmhIF7wqaqP+Vr0J5Y0MJrMeBCcmZqFpeYjrPRVvdeNsjmYQGjsgnFqv3Sy
Hrup1dheHSJjlWn16MbhZFAShJNXzUPq6bFk+0MzIBRU0+x2khGfQ6ZlDhpVYsGDi9un//ut+Fj0
0yOI8mUzZrKqsHNFPoVWELgpFM5Pfcs6t0uy9HR78tdN2SBoViw8THiGaylRirBJbfnUSN3kKFnU
P5eNpVEdGkMCU6u+BOLbj0zsohJ3vUlHiM+AoFOFL8ldeD8neL9qSiv/jTddWOFCQYtz34wh+n1S
rE7zwYFe7oys0zZ/MW3LY+Yj6wuun+uxWEo29qkRkhPJk2mT9G3nsVlJ7stQFUEC+ALnP97wxxaP
52AaMFKJZMmnfCEeAokRyn9HMk7lsA3Ry9gBphaDTUNq5h6PCLvKp60a23IDIbS5uQdfqQ6MS5hp
BpVjvQlpW+sGKpNaIouEG1adCb4EfU4wpqMOcj0rwOt0UksC+RRUKVp+WlP/NslD8xQAsCxg7ece
HR+TstyPke1VljTT8ikXL+k2M0zW2ik5gULxeZz1n3WlfIn0U0gyoEHBGLTRy9b/74sOxqzljMEh
ihTBtU0oJs3AJ8HmUKPLRtKrzmFSFPk43EWKitzt/J/hAXgO3LMBQC1fMgMldduTkpFTlEDQ5dAa
7hh4fePXg+DoXNuUyN/9a2j5/cU8BkGQKgnyv3Dk4jHH+zsLReXjlYMRxxNKL2iXNICc4JZq0ErC
8D5ENGvCfdE2m6RSQ6oPC4np8+0V4tODy7x9ANU+MtlgB+SGM/V1ZI89hiN3YIOARqkLAWrNX3rK
7y2tlhxoiw3QwdU0J9DBroc8/tdcQsu44DtWxwyc1aKFCLo4i9sJLGubJBwTckp0g4ZldjdqIAZS
Xmoro8BpO9Vea8tdHAJjzqJDPhn3TdaBlb5/QFvVTipC0bNyZb8AnP3ng7iDnNWlLaGhHvslcgwt
9pWsPICcxunQRJ8O4BeejpqIl3nFt2DTxugRDgA+5/aLNTJNjuIGNqFXpyWPciGSUF0f1R8L3CVo
VLFVwbFJTlodBX5meJM9nrohfq77em9I8RMbg2NlD6L0g2hknJvN4GxkWd2S01T8NtKv0n1oA0Q3
T+dE1jZlElM80Rg6oWy18sho3qeATNgCNhc+pfaPr1sK0h8ovoGmnPOxYi6srpUQI1jnLGRwDCC+
1NTRIEPwdChAyFkE+8RA9YaMBi0S9aiOIgq1xW0usgifvoFzK7PBiWJPOAfrIe1+yJIMmoWi77uv
Y4+b0qwF43FIewjpQh5aEI1Xt9jF8Lkj2BisgsTL8E0zoJL1C7dXRzN/zkL433pQ+WOJP4CrukpC
NKMgRp6ygCbJ0ktn0uSlOg8P2s/o7XbsWMLh5ykF1F5D5MBlids1dRDHUZ/U5GS0R009SY2vTcfb
JlZOF7w3/5jgtk3fK1k2DRWik/ELI7LIg4IKw2DhONvdtrS+SH8scRulzSEYYRjYKEBz93O+1a2c
QjD0IRPBddbu91dj4k4ZVP8nFsoIBV2s0Crd1ah4N5qjam8KFAOkaHAJcaREfZzT3B+tDeuxeLFb
a5M/9cZXCGu+6bH8+/bwV+PTxUQv03NxuhK8zQgyoMst5TWKXRnSONq8H+LvjfRQkAc1Elyx1x7C
KGoCZ2OA9hJpEc5g0SVxUlnLvQGNa/BVlU7sh/E7R1uuQmv2Rfz0Xtzxk7teWOSiUF7O8jQu895E
gceqCgJ79oalT/EUbjTpB5J9Q6dsWCmXtOlf9FYQilcj8YV5LgB1eTVFRtDhBJDsehMt6OYmrES0
9Wt3cMwrcjTQ3UOsNTk/NssRVckCZgzLUZ53Gnb/DGHJI1qK7rK7iTqiZ8zqFr0wyLlzKw0xkSxs
HA1iOVNW085SPIm85ixy2/nbbTddDTkXxjivCbuWxbONNWQl+950GWDBCSAmOYRsnNuWVjfEhSXO
WwZzMqG3BUuz3qJx9Cm1vBpVL+NoQ8uYzU5mikRzVyPQhUXOQewclAuDCYtmX2ysYDv135o8d8Le
vz2y5f/5vA/+eAh3HGm1QjL9Y8HqnEanIdnILThJNDB2xpVLchGiQLBmvORkAEnEtNUxrtHYNWZN
AU5E6U6A/BQZ4Z7sOSnjYIrhhcpge50GfZIZ0trPt2du/SLzZ4n47B0oj0Epvtym5KfmR+FWmy/B
73r7K7mvUkckx7viDki0qsqSN1vwWsuILyJyPthqFyChfyrrWj/aQUC+BKUu/4zGOgEuztb/e1YQ
9qARi0womMr5JLKWqFYbVbDXm5tJP4xohJSUwp8kcyuYxSWvyjnglSXu3jDYclkj/UhOYekZ2a6y
odBY3CWuVr022QPkQIdBobdtruxmZCDx5gKKBlfBD/qMi8lc9EnHUp0QN4p52Mk1y770dVH4UIQx
vLaT5y96gmwrzTVt3Iajpu5u21+7maH+AjA+5tZYKkvXq6mEUdIi3YTrxUvyu2roeNbvh2/5o3xs
7wvRE2plM1wZ46Kk1GetUcLaqYnZIZdrIKVSZ5paTzAokR0uRoJArmQqpEFPQw8WhSh86CrLDa15
X6l7hupOisZ/PdclamTFAxvsnZWme6DfNimek2T6j8is5Yp/NWwugEK6moTRoGPYIVRkNTC5zHeo
vDgTUQ9xpjlNIXtS0ghmYXWfXqwsF06TNC6MpoRVcNL6rRH6QYAMbaH4bT8JTAnm++NOdeHFo1Qm
tjnAiVoCdWxt/mY297NmivrZebIWfiI/nPnCDtC6AzqoMSQ5f8/NbxC03HfEojPwuXGJO2smbSMc
GbIx+6WkUSTlHSNlgsGubtk/8/oRiy8+QodwYolyCTlJOQOMX99bY32vJcZBb3sXGa1dltVeq4rm
eC3Gw4tsAloLzZZBkX69U8Mq1ZDllxAqXseWEgit0dnZ95viiaV0oP2rYBMtJ9OnaHhhj9usVdIb
lQHM6qmNrC0Dug/EZF6Z987ImINN7MxzSXPddEZVdho79gX2V50KOLUP1gbkh7lobAOf0Fa9RU4F
tK4BP75D7zZwHv39jGaU3h42+jQj+WIcmvmoNelpAoHZHG8NaUZjtwA3vLrmF9/CPffqkbTg0YDj
qZk/yAnaNymUWCYvoQOqp6NIi3Z160J68aMZfoGVXi+1HEpV1hhY6ml8rSD5PvtEo4WIkYXn0/pn
O12Y4UbVEKspBrNUTkXW1CiAxbnbs7qNqCYnvQRpWtC4OMnQoP2/SQIn10dg41o2eIC72m5jzele
aUYoeHQSVBaU6TU2x+pg2k0AQeRc82ZlbqmZlrMbN1p/H+Ys2d12kpW3y5J6NdGpCTgSoITXEzUg
aWRoWqic0qB6QG/ZKewsSXBEr/khEGfgcQFwHElY7gYXW0nXmyTBLBnTtI3V0NxZDSkdlA4tganV
AAcVXdxykIxCpY07KaCkqzUkZsrJTNXvaWL4RrYZlHsoXFPdPqWx4mbyj6hCjjltPH0ESL0obUF8
+/RuAhoDGXOIduM6AEJF/qE2sjmIzaY5yzqjcp85WhyAGPudGaEbKl9uL+CnO78FPRBUOgBFXcSj
ee0+KZYmjUh9c+5TdpIq5SkeSz9kQA8zed5JM4PfQwRvc9vq58foYhbQCmAflrZsHiIUVtIwgyGo
OTfz5Fttv2EZuEGfsNFQA/Lb6VudHZl8Dluvh/Dp0OzmYQNqWvf2Z/DqCdBbgrofrtLINxCAxvm0
WNok0TBZdnOe4+f5oVAdCLJn/QZ0LYEOGrRpA2CKWRy7d1C/TewQG35OvA5kcF6k79tpKw+0OkZk
E6sUnWxBCREhtxsPQEZ30kNzEoEtPugjro6E5Xsh5AtmHh2LZXBxKTIrtUmroDmznfkzf4u93qmg
pDNvA7c9yI+1p+I8ara13/rDtjvWXn4aDq07P8j301aYUfgUlLmv4cKXVGqpBHau5qxsOq/yGqfz
QgrgtItzwAnor7fJTeh76AqeCSv7A6gZFF9xXUa5kC/R5d1chXYht2cSu0ujRKd8NXVMfYmIidh5
20U+R4Slgk3QZmwBmQGn5bAgVQMW6baFpyY925pFfS7SV7tmmzRqwXsTHsuUuDNZUMXDeyu9ddbX
ISMCP/189Vg+YmEK/eB9sHjMHjislF5iRnNObQjkGvVOrZKn8Ekv3URTnKl1IW5FK7v3gmowaSqT
b4JZWAkTyMWBy2upFwPXx13o0TwBiaQibs9a8jUYWjqUb0mo7NS8oNBNpSZ7YGm0G1+aejewO5aF
2zpqHbC16uG3mKQOUzTBjYBHBC97FzBGfI9p4W2KtvnrowelIL2rcrU9Qz+V1uqxrAG83YCCfob2
bWnraAN8j8eNkTxWMriNc+alqiJILnw6/vAN0OaRwV+47AWN+wZjKOoCPRjdOSwrQhN7UqFcr4yC
jNPnN+JiZmksAeMvHqs87BcVwQn0Zn131iIH8CpQZafWS6zem5WfDeegdMEy0XW/BWu+BJPrYAOB
UB3dbuBhwG2X70bq7aRL5QQFaWvegjl2up9GRxt7qusHsDHiRkANUMhvQS0gOAA/7znAUsG/ZOE5
rhNN+dQpm4xgd6kU6+RKW3/3MwZdKy7cjmMcBKHk8wHAWVoW+OItkSl6q5MalqYNO9Y79I7StwIs
kDPVHLCiuZPjExr57bZ3om3vxRvLRR3bIV7sRvvclw+hPz/qgu3+Qf57NfPcVy03oouvKnW1Q2s9
sU6dMzmjm/y29sWuOPZ+RQlVD2Sb+ZlbOm/geK29xh3wR3YNX9ooEE5T6ESzTeqzjaiJ4lO85z6L
e5DMmSo3oNqzToNDYN70Csqo5JqC4X+ug3B2uGBDmtIGY/GHnfJFdsDZTQv3HNJfX3+A65U2x4DK
VODtPEwVjVTwOUMH2Qh0rQHA4zzBlqUh1wvdOs0+iERcdatv523skH0CHtTcrZ3EeZAgbLHHvApu
Q58ONOjwIgWEO8jCUQiZr+vlLpSqVca4t09RebaUuwrkzEn9GrO7DGXY25t6ZQlRBED3gIKzc0l7
XZsa1N6I6oRJpxjwmcoZoc5rUIXh3oJ8jCszwVIuX8458qU5Hkg5k2iGK1fSyVTAFpz8zJv/PHVL
zx/ILADSBGrR5qYOvQEqqes+PqstA7tVQy3mg+/ewQXCIWEnCMSfF4qAzQ+kiujQRGmTV6rUpLBZ
EiCwZkU0AAKkfFW+ag3kdwTLtGpoCfYmdjk8Y/n9RQDItKkvi1aNz4oFUkbwU54Z8mfVtooFp+hn
f8CcAem6sOoBH8wfoqCQh+anFCdn85SBJSvSMq+EhHwFjSzU+2XFG0XcPp8fvTbk8hauQnSSEACR
uCVDpq9kIMRPzq0/ed3dT20/Oe8STR5yBz08m9TpvVfZbTfgQtmAJU3gkZ/Li4t5gBt08M8BEPpx
1bqYWktr5XZUs+RsPFfO7AY+2za+0329vc8+kvDXnn9thrsbD6RK6gTkuOecBhud6hQYTBo5P2eq
7GoPdUUa3Xdu7YIx31Hp6zNzQld0jvANeIhp1x/BTXWGCwvgDfgI9i3cSlSCCFFPO4TumcZUc0fv
caa5A50SyjYWRXDNHP0BnKR/sW0up5w7zowkJ6EhY8pNOqFibDoa+DbYIa1Ptyf90yUVwzWXGyE0
pnEb4z2r0SbDKNI2OetIDFoF2uscQO+oSZ6GXSZ6i328DfkVvrTGjarqOuCwgiY5Nz9SL3N636Zw
J8fyFEcBx3zuYap9aIzQ0Z3dn1/a7bwxaO/Em/KoO7UDsVEIlBsUHOm03sgbvKGc95omW8lNnJTa
Lpi6XWknqiV+MP99+mxrOXEWqCw4Ja5DS5QkfZ0qWnLufdXtDzs0RW9NcPLPvrKoDtPJkfdA/uyq
TeKHT186f/ANWu6gnZPh7P0BzrT9ONJT7EqP0eYv1g+nE6IDOPzA+3X9aeOAvtcuXj6tg6ixtW27
2W0rsjVwzwAMIBcVqD9l+f6HtO/sbRxZuv5FBJjDVyYlypZkOYy/EPaMzWbO8de/p70P7kotviLm
3h1gsbteuNipurrq1DnYLwBfgtADqSVVYmEqUKc1Uq4r43Neq5tsSqzc36ic5nFLib7bAJ6xxHiD
qi3RgTzAEhD8khuUbtm6vrZLypVsc8gtvPH55v5cLo2NOfqkgrYUlxUYWzuZETm0w0MXDij13zfD
MrXBxaCTjF6+4O9D7Y7lGQ7TOBPymIvOomZX7S5NzgGC0WlDpNiUOlBlyIhHp13HrftV/ARoQ/FV
L/n027HiG9DND2Ar8vII4q73DT/1BCohYXxWx3WlPfrhDkrjovD5Xwz1/5gl8RoDLO/azCAOeHnz
cXweXAOCEaWTfheHyBY3EJNYNWsU00wgRMqF6uvsDP9r9iYBQRU8gnyE2cZrV/IxP9Z2CwWLadu6
vFtsNRue51FcGOxtAIIAEafwnwQZgDjXY02SoE9icYjPhHP9PUiS4/XoI8UgLGCgWaEQun8QeeD0
qcD7gAGd2ad8iHcvQE/JefLq45tmliYC/dCB/IA5mKfVwfNeV1+Hry//rX+MH7nC7JbY12eGitwy
FaSipHVI/F4PNU2NCHzpZXb23zOX+xCcePEi/mnluna6qO9CGghdWOjmk9mweyyE0u+qITuPW/ml
fSePwTvwFStlzZ1GKJ72T/4rHOs+5s28sKOlM0oX68Y6cLNI80JkHd1F1yOseqlJSyJl58IePFQF
dsHqVbB0M8NND+TP0pv6poqPJcVD6j/mGDcujHGXxIoKc5t0nR4HASK4/MZ4qHbqBrIOawjBPisP
tds4xqpZhU/Zs3H2HX7dvoJhVH/gfiXPS5HQTEbh+puY/cwbYcQVBv0mm3cKV7XKFXEVp7dFO3f9
hyUtltuw+tocs6uLogurMNeyM8dBjVo/SuA2HR/l1jKqZwnCvH/ZJf1zii6nnPGABddpAzhusjPv
P4hdYkvlLpSXBPXoRzPbSEOXAroHUFxENpRZ11ANRkmreHKuq09eeC2W0lz0I29+P84gMBfAjMqs
DEKXgaINYtvkrGh/hubAZavQX4IczRx2RP0/FIhUiMygIeRF9D8oqTHIah6dHyVbdk4iqCYWbomZ
WbqywLgTpCUzzi9gQQhO+ZCYenQQkj0/rnLljy66+VkOdrKnfEDUwkINd8H6bQiMBvb/jO/mskBF
KhVFtF6c5fegtPqX+Etxp13y2dvB3pTWY+TIm7DYFM8SqAMWjM9cwzo4rymLIQTQkEK5nlu0Zkqt
BKDxGXrTPR476+qoLrXnsLOLEAO5eBgRNZBmiixbUz31Ya3mQX4ORs6MFTREkIVR3Phq1gRzdsH2
qDVBChMZFMC43xjOS/kifqRb8hTiraRsY9+cvpOH9NCf+QXfeZPo/8e4itIjCNhAZkTn+GJ/dlVf
5foYwfhZ2hWvxCJPqpc4HNSiQmIu3QzsiWOt0dNyYS3Oh7IAG1R+zqfEHhoPBPim373c35PslqRG
EGWDVIHWu8GwdW0k6owJ6r58DterQ4DjOU6tAXjQXb+Qi7952bOGmLkr+wYiO+WUnyXIC1rBLn9O
dsK2eNDXS1fcoilm4tSJL3QRGnxnbufvi03yGKwCj5wiM1m4u+dW6HLyGH9VGjHcrgpDmoIXu/+n
VDdRvLq/QLObDqUdGVVgBEAamxIRVE6KfUHIz/1WdrAFus/i1XiO1smzdlBA37C0UDTeuHT0WCgk
OyUVLVUSEncys1AVrrOChiRnidK29Kf6qD8i0txJ3+HjklOa2X1XtpiVaiauDQiXlOd4F24bKIWV
bvu61LxNf8m9ATGrRKDkZ2gajJBNcpDW/KMIzbv7izQ7DqADFQGeFbTszDhCvwP/I7Dp5+l3/yE9
kE+pMsVX/+O+FXFmaXDFo8SMvjOV1vuuD6uoxAn0ZPLynLwRa9idVq477ExEig+++Wod15HZLgxs
Zu5gESASeDtaz2XcQ2qg6ybg6/KcngKQyTw2K2y7hWaRmVOEvL6CUj82mwbCletRBRkXlznHVWde
2EcJWBsBng6WeL3mjCBjC3w90Bs85DGvjUAiOhW6gtTnUNhEQIfFZKUDSHB/gW7vPzyXaPYexUC8
mGRmpyng5yvRWQ1siFag4JionJW3SeL8b1aYofAthBRyHlZk8sSJuZkPi+prt7NFB4LOUJCPQQOF
7f1Xcj2Mah8mWmE7yWi7Mlxo5Koq0lGHYjRHt7FAgW0EWw68YCh+ZQtbYnYiZQm3kgKVKoWtuQix
GitSkNbnoWsMM9XK1GqrcVHiZd4MgOGAFqOWyuJcFNL64xgAXlMJNq+YoHLIJyvrLBEkVW4uvvHx
eze9t7UN0WNBWQhlqB+9dktAiGBDwrGDJR3AxesdOXEpoH0+8BnFWK0V/tVXIWUjvtTR0q6cW8xL
Q0zIJADCBvi7Vp+bDNVpGcq3xUFZuqZuqqI4WVfDoV9xEa1wClRYSQ4QhGJq5qdb74fP4CurLeTu
1kApoSYY2sVqDYXRwa3so2huidmaik2z72C2sZ9a/OvfHxR0A6MjmOoS3RSqyZQraSoUzbnWQnIC
xQ4E1SZSL7jIm5LJz8gpRY+Gv1CnYbyyNo0T0XWuQTFB3wq79GS7UJV2hR1kTiAnuk3W6g41X9G2
jM3CZc2S4SKph1m/sM34zrbsqNgxbOcm97pHMdoq7GqjbrvH2kVG2M03H7mb2i9Qu3AT5+nP/Qm+
qaOw5plHZ9IVktAGQXsGBNNFy9sjxOtMflVs/MREjt1VVsNag3Qlihgn0Rsesu1S1fsGI8B+AnuM
+nToeQkzEOiQxvnUXod662tvDXG110i2BIg06bUbl2YtrDJuWqUNaPBsPvszSiWAMl4bm6qWe2HM
2XkdWVUO6T07NfBfp1MbrPLhSxk7sxetNl8bvHt/AmdCVaQigJbGpSQA5KYw66f0kUrCFtiRALpK
hVcHDjQ7uHX9mu0Nb+kyn3N3uPlQtkS6ix7W6yNatAJflRzfnvn2o5NjU+hD+/545nwawhIULoC7
oSyr1xbCKJS1IYrbM6mjZDs0ebapMr2y+NYwQI4jlAv2blL3dPWR2gbfnoBemxueVbDyawmXpC2e
L4q5j56U/foJkLbv+8P6qTWwvvrSDLvJtETLuAhmQMXhiVvlSfkt7Fx3L9jqoVr73kp5N1emeerM
08Zwog+H2xyPvEnejy3wHk+FNZrfC0OX6Nm69010tS8cLl/Vk2K0+CZwbcT6LtIALTvxxDVQxUA1
EZnEY/qMqlZxnhS3fctiM0ehxuw1u1yPxJZrp3mWop3w3QibWvw0bFExK88fbbKU/7qpdLKrxNwN
VVo3oGVI2rMY7+puLxXWGhMSuJll2FZv9jv822jiBe1ETrWyxJN9TISFo/aDZrg3X8zeFIeO50Q/
b899uhrjFYDpOf8JvFZQWcaaMyCjsDXSY9o/lsVkSv0uKTYh/1moCXoGTdRL0NMncW8TtOb2WmUb
qj0apw5499iR8WCWt73opj2U0b6LDfjmhMwUuFUVP+axM+iWETtC+0CKh8E/RLXZF7Xlg/0H/yMI
MbuvOF21nl44k+pKm/A3pNp3OhgsDLBm+guX4u11hfqrrEK7h6r6ApvB7GXwVihKANj6sS2tiGQr
jWucqMwsjRs39ZTbILyVwfIKve00/vVrKD05fm+aZ7QCOj6x/XwrazVkOQ/ADApBtnCZ3sQq9ONw
icoAMiqUpPB6U+dixodqNNXHCamjNlgPfm0l3eb+cf5J6DNbARwyKEKjreyHeOraSm3UHZnUtj6/
vT9+AjfEmc2mNLMDZ36GZo3qO63Ao8AB3jszcCKb/skt/DP+Iwdc1cPD1tny5vYjWT9LENWNEN08
EYcAdzYia//Pnx56zHAD9z99zuFRqguk1xCZgzeOuTDaqkpByzUiMtY2Cc//DtV2L79GHxq3Vg1I
ZzRnvX2Jomrp9Nw6G8rgBDAPXgOIyJkTLOVh4lPOmHOvoF24nsp3OTLe+CjYG+HEL7i2uVtRA2kd
5XvHbQL4y/X6SBGVdVEpdFlKwF1yrpXaLngZ3INWor5F0iMUpepyKT07F0xdmWU8RCmVfCVSxLTx
+GKYxUEuzeQp3gbP0CIEdE9yBEs0uQ1vC8g0cpt6l63KNVnIKd0UQ3AmcT5pjp1CjLBBrwffa2Eh
c10EZ8lvQ9PQXTEK7OZ5fIJALGTrRsHBG/lRLlb3dxb9teyZQFMFCCcBoVJuZAbSMUrlikcoxyn7
XAzMWlyCTc2P7MIEM78cKZGWG/zmXAqrAktJMrMTyaoL3JjbFtBXwgug/+xWQf9yf2wziRPM6YVl
Jj+jFpFopASDwzvOrTbgH8ZJ/urM378B8cBygtES93RgG/izBEW5KRH/LOiFcSbsEuUgm1pCgA/e
y9sOrazwKcGWwKegJUB8Q3vasCrdUVty9NRX3ltRJk/Qa34V6Bymu3YqoFVAy2MJQE2C0haNAFKK
N5lv5m52jG0D2B9xoXZ8gwBnhs26ciP1gy6XYJ7bFR73oD0Yp+FVe9D2w6r9NA5kv5S5/P+sMrLY
QJyjV4YFYleB2KngRGrP/mCmL/GpeCLutIZw12+CwRMw3ZrcL+n8VDt8YKa2/7CkJD+Tq6X77N8v
YJaalwCqSGUsdSE5WmL5qxqViHXM79LI9EXTf+RLh+//3N/dMzURahXKqcgjoGmH5fLSOd7PpBqR
oPB72Kho6Q1M+Z13ZMkNgw063PmDMHo63tdPcnJua4CCRSi6Lqz3zc1N3dbFR7Buq1YSnqiYfD1p
e4eAqdLqQ/D9dmrxen+8s56KclLiuaRDXY6xZASDIeaFgg6T6UvM93zVWPcN0FW6OTgXBpjrx5AK
qGlqfHMePO5NWSt4C+6mZ3VhwmZvOXCV/2ccjDsUpirTpF5ozvG39Jt7i7+MZ92Tn8rHLF8Y0Py+
vDDF+L9pzIoplGBqak3xfcJR2CfEKoGY3vHesDd6s/l1fw5ZjVuamaDkZKgEQrwAyWrG+2j8JKRl
iuNfhGb1C9CtX+lWUba9PbzEoFDZaef0FXrC6hKj8ewtc2HYYEJIueY5hBUGmmGQh6igbmC8Gbty
L+BV9J264WFJUm/O7dAsHiX+BAMdEOrXF3aUoRE3E/Hobco98gpErVZK9FzJz1U5rZvByVFcK00j
AW53NAd+DVK0KpNMgt6ofFulPvhjs3WeufkSQ/XcVFx9GbPsbV9Jgj/i3SVDp6LcKWjA6Q5E/JXF
tjw9+Jxb/mr20zaJPu8vPl3bqwMEal6Kw6ZcNohV2V7sSid90yKcOqIlz0CvA9Tx5ODUjofSrxyh
90FqsASdv+lZ1PFyoOIkWAHwISEndr0KYVDLwA4U9ZFwj8F49A3OHuTHrAFoqdqOr0S1JNXLW1fq
oThjg1OTb7/uj3r+ZYWXC4CbAoh/WbblvNAJCY0GLysNndcm11gj/56IjUNyHrprnKVqeG4+hOMm
KTcagbjIQeS+pxGsbl35aKyy6k/AmZJutdzCgtx4NPqsQhMWVIvQUCmxhXlw4bQVWmfrI9Su7U72
Su67qc/9+NaoxlrCdXl/Jm7uAuaJyTxSmhyMh6KEJ6YaxJZMdsYQWmp9uG/kdnczVsTrFc9B9ZWM
6lAf+/RbazqzaTTb6Eq75pFE409x7Ebimsp+le06m56HMFxwq3PDRLILTV9UdgGsA9cf0Op6WDWa
Xx87nfus67BaxxALB1mrsUTtcJvlxFhVKO9oUAQAKvbnWXiR7KmlljRtITTHjm/e1dB3gmE/hUAp
yysxqC2wSdDOI2mdpXYtnbr2JA1bpV2Hh3IX+eieShsPMuZEdAnaCN5DK3J69MOm/mNXbvJulWtm
D96P0iqhVX1/mWZPBY1LKAAUWgoshUo+xKo+GVpzjDlhF/eKw/WdOZLxFKK5Rc5lK9UPXP3t48FP
asRl2iceoWYdHvoQyGKoeMWJK761CM6bAuJjvM1hSe9/4+39iOkFAS50z9AuL6Aec72S8jhGZar0
zbHsbSIABZdnHrrIwYgKJaUn7Q8gnKN93+aMj7wyyfjmRogCRa1gklhdum+BN+KGkzQeO0Tp2Ue/
2C9INyPjk3/QwKhPo9QK7rbrIYbwDsg4Be2x/W4aNMerpnFK/dN46IfKRJC2DpW/JJmGRwZ7ggAK
XYWmg9l08yABpQqF2eGIVMZkQ9kT/SKBGFs1r5EFU3R9mMFR14YcOlqPKdf09eD43KiIME7DEZgr
uxBHUzACKy/XbbDAiTlz5K8M0Z9fnEOhE4OqaPjh2DUrSHqbTbRtxyXWo5sAl07cxWiY3ajXNS6Y
GqPp49cg+iz8l/tb7zaJxBhg9t7oC2oYBTCgCKagrTuIBY0u2iJQ9lTtcnroXrqFYPd2gcBjQD0Y
D9pmtDUwN4Istkms+WQ45nmYr4hSxLum50dbn8YcyHQxWDhdtxceyhtooEG2Cr2/OtuiNflKBEhG
NRyDUFs3j4kcmL5fO+nY2lOMDR9ES13gt4sGAAOwGWA5h2QuXMn1zuhk0FShGDccE91AzjBEy3ec
aUtWbsNqMCH8RNUaomtseGYiR3BtEz1UMJFdqW2qJNVd4BhEq+eL2G6rtFgPHBevkwqBdT1m353e
jk44aJ0ZpEPggMUpMNFi0rmA6AWOHg/JSgpA5Hh/h9HBXp9HfCXlY6ZpLB3N+deTEXZKaJQSGY9G
0ZuGEVo8UIdCr9t670bGEgvA3NRfWmOmvjaMWhFHBH1dmdtBrazlOlsAjs4NiAp2IaqFupPGsqyN
yMm1vRyPRwlgL/85VLCN9qr0wgun+zP3k35np07GQZHRzY8cuM6kEOLEDxU5bccjKXKXJO/QtNAB
rI8aa3isDlqA9gb9lei9XQK6Tcb3MDqlwSoydmA6KNB73P1WfkGKydQpJ8fwef/rbt0feDh+qung
DYe6O7P7ek1LjbHsx2MZB16oAApilKB2JlmycCPPLSnQ8NCjQXMFPcLXG0jNW03suWY8TnrzEMjV
WkzJ8/2xzJpA/ySmGcl0GLo2oXFyW8s9xkIEgng9ExQMhp8WBjITWmDKgIXFpUQbYVlo2JirQlmp
ynjMfUhc+vALq0ATGrsCfbxFKD24EtbdOuNIZUFuvnZUwKC3TVXVVtpEon1/0HMLiMeJJmp4ruJg
MjFzkvRQT42E8ajU2qOCjZO06SPojVb3zcy4ezz7oPcANi5UtllIV5Jo2BsqPx7DnpwgJWTFU+ZU
1ce4xDY2dy5VkHDjcqFFdDbJOCm1KpZSPB3rLvqqoGGf4W8miiS2OBnnsqmXahPMroHDxVJeiM8w
J0DpuDpHjx74b4IPKJbbvP63yZobE8waGXyiNJXfJx7QHdoKMaJohTzpd0ZZBqsMGp8AKTTTquC1
fMuFBWR4JQgHpSQRjmVjgH7r/loujVi6PifJlHCtpmDEBLqfsQ4yNf143wITCv/fgHFZQ4GKSrwx
J1HRe7nU8ibxmvwIITLfFqI93uoep1j+QhzC7P9/TOEpAqyPAYAeC1BoVN1P0g50Rkq3E8Wj0BJT
5J7vD4fZ/P/YQIMWKCPRJ3HT6BoTpap8ga5fblhd1oMkedMKhr2otjQ7bwCj034e0GSyLR9tJRVj
l8mJh/1qTcO0kvn3SHknmbL1CcKqUXNIvKSCzDq0n+GBdJ8XcUGBa4+tTyHW4kCKriWeWKOlrleO
edZb4Gnc5tK57yZHguCBFltahMQ7SLF9A3Wr+xPMHPp/vgDsX+gUxzUksKlFCJJ1vjD5dNxkMjsc
Q4B1sshqBn07apnD1dmC22TCSWqRxq6IvFA1prI512dgkvs8F4c09ipusspkpxXIojyOU2ypyXuo
LDwyZsaH7l/ojqFADxipSH9+8cjws7YkfYJ1JaInxq/Z8Lv6gK7UFL/89TwCC4vEELAzoGti4apx
FmsoV6iJ12c72fdiVXkc6/pZQU8q0nof942xj46fOcRVgMQP2OhQ2GROeWyEutZRa7UGtvCpEwq7
qHEhxFUEjx0b58RIu22faI2VowvJ4omMptSk4lb3P2TmeKI8hBBLoG/Sm7UsC6HihTZNPa4qra74
PbW2jjpFu1TunDmdKgJFBQRmuGwFlf78YhUbNN5mw1CkXiVD7hqsTLW+KTeSYQmgr5G/sngp6za3
bS4MaswLv8/rrCQCNVjaYe7Eijm98s1WWMIfswww/6ykjBoxZFap4gpzB+Kso13SxwzW0ToLTRGN
tr5sN8QCBXxyCiA6+zqthm81NBVrjW66JVX42RW8sM9ckEUUpkMIaKcH8JwJuSeuCG0B+hhNNC14
mrlzj7ccbZEBwTJkVq7XUAqEXss6JfFy3+H4yI2hZmUqKnH73FhnyBkhlywuHRR6oV68AH6mF5cg
fb5S8j2WYRAdagSyXE3qaUIfPQw1/0vwVfDXGT4xzD7JC0svIDHgJ7ry0AZTsRL1IXse4ozYRtRP
DjCZkGG9f2hm7k0gB8HEhzwn4Hbss1Pu/UzU/Tj1sqBLwYWZtFZI4JC0TvxLPoqf4UOu8Mf5AUj4
8wK+ODdVjACVREbiadOXWo3bjkfRqOL1Vccttaazpfl/bIE/C1QnGoICNk4tBCkUujBLPdDU9A8d
0XzHR8OUNZYkcPAQCpEIzHUn9OGPRqFvzRi3hDP0beEkfVWjlpF1Nkn4fjdM2eCiUSJfmPi5Q43C
HbK+P2od7F3QSFnKj2OVegS6PSuQs0grJSOGG+dq4kyKHB5k388291d77oBRFhhQi6Fl8Eb8tm5C
aWrGMvUmrX0INOkwgvIRfU4mj6TxfVMz0SXFm6BfEAwPMujMrk+YkIRh0GfY7AXVzDsm+dIRnhkL
GIgkZMz4n2ce/fnFdsqkQG+mAEtcKKcuPHE+Mt2QR5LX98cxs06odyGkBCAVbVrsQ6QJA0jqCiPW
ieA+1R8SfTKVgTNHEdCy4fd9YzOThlQ6ojraaoLnCOOAhSw1ApUIOI3ZY9Ts04z/+1XRQJ2Hwi28
OzwtM2lDnaHTKMJoahS1wMwnACFXN9rf38Sw8tMpCnYj8F1dL02sonTa+bDynqOZJEVSDsKIC5Hb
3Lpc2mBGomZFGJQDHUnqZBTS6KSZVROH/8teQOpKrgZDP+Rin43Yxqi0wlBbg1tjmCxheEZ/y8LC
LA2HuZD4uhtTP4cVrl0NxbYC0kPfTLkV5gsZ9SVDTPTiiypIYGUY6sfVxFvgt33vRxsNQH+/k3E2
KWZcUNF5SHf6xax1Y4lqZaanniEnkVmhtd3RxmopoT7nA2hRFuxglF5NZgZTp0Obh1OUe3ztfxj+
wScacLv6OkiWUHQz96ROK10yngkSUoXMlm6kKpTKScb6FKW2Q821NjUip+tQDiTn/tTNDIrSj1HP
BroslCGvp66s9IFknJF6OpfYY/lcpN9SHSG5u/AamXvwoUNBRPcfkJ+0c+DakJJmhRYXYupRBeoT
J7+06mc1eZnCmz23060JFNwgBGgWTi6Lj6EnCs1foO+U0IKGMTJejgw+jS6k1OPzBoh14Ky7k5H1
u14ITHUI9rkCniZ1p6Ff4+9nlmZ5NAXuD8gO8XrAQWv4eh1jU9IXbgOmhiD/BVYlXnz+L+ygyQtM
T+BKBfTy2k7BVepQClhB6AmZ/WDm9bat9lm8sFHonmPiSTxzZEgGw5PfXk1BDdhY0YaZl4jfZb83
hndhqf42b4IKGMn/sDRej6SdEK/yWpp5A/eeae+kQpYoOd6fLeoKboaBDnWkxuEncDVd2yDpoJNI
RWEWw1DQmVyn/81yXBhgPHhe8EOlAgnvVcY+L1bTFAM6sh+C7/vjmDu3MppjcKbQdmiwoXQRCAWk
8orMK4V93h8lzcYLzV9yRHNWkEMAiZ9EFT7ZuCrjoVSpClHmCd2u0NGdHn92IPvN3/5+MGgPxQuJ
B+AFXEHXi8KNIlqK2jbzdFlapU4dYM7ExloEQLB1rx9ncGHox1lcXBSjFscVl3fYYWAfg+SNA4Nu
EodHBI11t6PvnhC0FolyjhI7dKdA9aC2vJ2gBdF98cb5r4cNSZqf8Bhs3wjEroetTBAcbUgSIwB7
l7tfvnri1EOorO5bmTlVV1YY/xAUbZ8LYAnzEqPfGo4Sj+ZULCW059wsbYAF3Qpt2UJHxPVYJFkW
Q02uAAsmZg4Ucr/CXJY8b/kJAHvokwEFqbTU4Ds7NNBXUc8HAu8fKvWL5YzSAhSMYhd7Ib8iRWlG
3EFoFi6umSOAgh1tWwcdOVj0qUO5sKFotaZl7Rh7MoRHuz6wxjx3YyhZ+TFZuDHoNmd805UpOtwL
U0al832pw9TI79Wog2wNuH/5DXJeFpd9kTpbB0vCmDMB2pVJOvoLk76U8fXQDLGnD8+lneU7lN/N
Wpkg0FMsBGlLo2N2O6kmXuQ0mCoUx38Zy/wAOZesfa/UQxn/8o1iYTbnUoUgGQJXDYUQArDCXMA4
FD66vafYQyNQBI7IiiMg+C+dSZbsERQYMmR0ckvU8GBIS/3vSwRXxpnzgDdqKogF1lLMvnsRAAnp
qC6icegI2A1zOUJmb2oNUYgOhRAPbWhiZKsfnGBpQOXzpk5MgzfBn5Mlq1JZagqgv/eeXWaj4pEc
jH2GwQldbndQfA/UcmH+qFe6Z4LZmGMz+QHv87FXE6tfTZWpgk2z3vQLm3JpJMymBBQoiUggQP1x
6w4Lj5/53414CS9gFPvZAkNuDHXuG5gl5GhFb+nymLvLsMP+8+tZ3CD4LDvBT0T49c34LK/Sr3Rr
WMlT7qWPlbPNOWt0jE2DNrL718nCqFiiObSv1kUvI5PINVX9UAfAw/gCp23uW5m9Ty5Hxxze1KgT
wFIwutqUzAaU7YmZW7KZgIX1vqU5t0R7PSjYm0LamB3AQWRCCGIFmdE9Cj7cjnBWXNudCpa6/9UU
cxOjTCNlVQtTPfg2JKO3AqLbQoW0s/hWN5u4PWXjUmZsaXj05xcOnuNHYABK2Mwrt616V4hSs4rc
egSa1di1/JexpKU7u0H+nVA2hxWIhINTljFKYRU3K6g931+wuXQryDYoQQ7ABwJUGa6HBEQLSEV8
KfY0yTK8E0iGt1Bw+cxXtflbKs3mBHC8u9STPhdqXBpl5lHPeg4KRTBa2YFzWuoVmbuGDQOPN0py
iuwfswnFEC9nTjZiTxV/CWhG4fm1mj7j8ZNEh/uzNxfOXFpiJs/XiCCQiMPklXYOstjPEr5VTt37
VmZ33cV4mNnCA6vD1eDTi2mw+r6wBmU31bsgfhYzwfQr1RxRWLpv83bfIZeJxz64XkBOiaLn9bbI
xCDUOSVEZRCAB1cQ+mNf8UvbYCaooFaQmwUjBmpybNJUHRPQ0ScJlIxKgF8Tzo0gzyMpK7EToOj7
e2x7MxvCXffiK5v747tdOVhGGv0nmQpUDDOniK/VVs/KxOsEw3RFVEykyF7qG10w8qOgcOEu1LoI
EU8D2SCL+z5Bs0m1r6VnX15qT709TleDYYt/yRDyySRmiZeU/DoP3qIWktMxNE/4yq6aV7F8FpA1
MQYPXQ3pqstA+BIJxXrkigXuk9ldg4weavIgXQHv1fWu0blKUoF3TDw1fZBQfFSm5/vLtmBAZuqp
UgohoTLJgePQStPP3qNFSXH6G65DJcwlNuNPLzcti18PIdalNq00zKVI5HVcK25RHzJ+32WHaGzN
CmwpVAJiXOLUpefpxiwoYEUFUHCUcZnzNioGjUAGmE0cPMGqPyJ3gLqd0/DQT1kCM8zOooqEByAj
9PgxWbwhErK4G6gxopkad8BjesF9zO5IWnxBYwRlRGYC9shXRDIRWIjR3CCB/aLVwHWRL/VgLJmh
A704YEigpRJPzaSAWPEFtP6y/agscRbNW6FKs6AnoCnIaytRBfxZ60+oIaW1ifRQIH9xwUJ4y3bO
4EGMnhXQB4DxGPk6oPQYIwnKnjIfYygPcgrxb9Oo8Wx8iMBgLb4rtWQFPrCJY+wAJW4tpj3ZVq0b
88xMxl0vhH6KgwXCLbzRH1L1SURzjs7vuQSi4J3NFbyZtu96pDiNWK61HA2LHDgp1GJa3T/jt9c3
7d5Bxh4ZLPC1sThxvc51P5VxAuVVWf0OQkg+CF9RmjrLkz532C9NMaduCBKFi0qMOqqylV+6JHgY
w9iFqKGVhnauU4C0lf2+P76503dplPEwha9CznZME5qY1eTnvFu6u+kvYH0JcBGqAjydjDucGVVZ
8TnPT0AH8jxWUHPK8BQEz4G8VlfDM7ckNjnnuSQAPaHvTNkwWUxNAmbPTB5hLQw64goFSOj8kRth
uI43aqslZtcORwK2R/v+PC4YZrE1WiVBfCiA4ZTWO9Zg0U/QbK2slPiJAAV639jsov07StZl6pVY
RGoMY334R0/3oOS5//vnQoWLWWSVHKIEQNI6pfEIJDoV+TlQoJ+YgbAmWwgm5x0N+jFVmupTAYS6
djSaVtUaP3SJNyKL2DffadA8FGRf/865rYimZ2klSiAXDwurk7bqEvHn7KJJNNqjHUjIGl1bp6i9
tG3hsaXORCc8kinCCS1zVtl/3Z/QWS9yYYgZZhdxchErQHxWw1cHUWUvypy6NZNgqct1yRBz2qJ0
HNqpwYiiX8QlIGIEcd60lCeYu4IAxoCbRiETug10e15cdGKpRYVUYDRD+j6o72G9z8j3/Qmb3YEo
WiIeAF7ilrEgJ0NhpCIifoeDxo1gLYU4sxN1YYAZQwewTDyIMFBsBBu9LxZaUBbiz5+OuRvXd2GD
uao5Xksg0AQb+VY1n2UTcr9WuD0YTrH+omI9PuhMQL1h/cnwurUs3XqT3NL5ltfcwpfMLtjFhzD7
nJ+iJJJGfIikbKLmge9dvny6v2Asx8Q/d/aFDWaLx0VeRXUOG5WH9rp6V+7iD/Jb+q4Hc3AqkPZ3
llKZxYl70tel3S6037D9rzfmmY3fxjpJhQnmW0dzse+tyUy3fYquQmvaySBw0izwHHpIoUYvhVOB
azKEfJPwGLpg/fuYXsTP9FNwhI2In9yfmVknAwgOOvaQcwSS6fq0tGksRS0nwVl/QE8TkEcPkjgb
LVz/b2aYCVAjPhCDEmbiZJuSvdR/V5o5ZGup/ANUrXXf2OyGuhgTEzVMQ6VPPgWWK0NgNr7ZhUjl
SgvlmXkjYMpVqFwu2puvJ072jYTTWxjRyLMkI03MQZ+0c++PZAa8gABP+9cKszwCCEDDSARanVJ0
h63d+mtJ9nrlV6e9o/RaNrollVYM2CpZKgrNOrkfKXq0NgA9ybx8JDT8hJz//0i7rh65dWb5iwQo
h1elCTsbZr2OL4KjJCpLlCjx19/invsdz3CFEewDGPDDAtNiaja7q6uwZLk2zruUG6a/uGCa1aq+
q/3ONbYAwDLlzj+nBCV4vIZf71vJ65luStE07eJtbvJwhBzl5EPSYwwt4561o4/oM+gR7FvnIkXx
BrQms7mxc1ZPw8UXSD5RW0wA4UZ8gRow62OPZkNSQ+kS4A2HbAWD6/P7e7TSBvLsjOElkcAlcQ18
zj/n4p2SeJCg+XB7D62FuIIhH1gUwZopo4e4YwHbR0l1sj5l6JZ3wsH5WOfLk5U+6mil1jslvm1Q
5kt8XUeIeGDnCkkaCHFfH40ZRN9VWWYAoHi9eRwYyJqoQUmUTxOLhryoIjOxeYwnfn4YlyaLiFor
ezBPjI+saI1Aa6b2yGiivDRe8rV2qhHlcmSsrW4ZwG+sg+sOilHRVI3oL6pH91hkvQmM0uzdu1ru
3QHGmh5uj2ltsSAPAt0EgJpByislU8q0UQZASMuTAjZWZGP9luYBVYuod/u/yAeYYLt47fERJHnX
s4feU1bYJRoNLFxOOuT86s5X/pS59Z81AjJSdPkI0V/JR3qWOSVDBscyfx+/0CJodihQzogw+Qdn
2HCVq5P325bMbdJQYuaFjlOFxHzdHa3maGkH1dpK7a29UNEJiZhM6Me8GZJqchCUCFw9T/Uk4GxJ
w9adPps1zwOvYV9B7FrGWg/Je7P6UQGKGN3eI6sp2osPeDPOdqLoCwHKHDpAkMk9ZS964H2cvqWT
r7Bw+puMDpj2XLDFoM4M3q7rjQL1TrNJ0Zl8qso9EKhLbHlbI1qdUmCoHfQNY0Jl0FIuGGk6psBH
9WHt7vgdreLSvM+Ms/uxAP3d59szuBb2Csj2/8xJtx2Zyxx4brhEFOl/9OV7LQGbnt5GdkVCSjeC
slW/iJ2PyhsE+rBfrqdvprTtPQerZSgBhzjX93KYH4h7sFzyCJTqx7mxNhzj6vDQUo56G7BNiEav
LS6J001DNlWnoqIQXL2zR7SXoQUE1b+s2LjJxOLL0b0JZBNajdD3rb4msS5eQf1Y6ItWAAPfdH3c
KW0Ekolj027d2etD+m1GHP0LMw5HVqoiozCDDqEGbIj9uQeyKNQTfszR/bzhHFfPmEAsiaZBR5Ss
rg2qWQJODgddQnrzYaZ7YlZ3fd3vzRR4dRXEVM0Oxaus+0QHc8P0WmxwaVk+bmWGEqrdVKcpDcEW
F6pVaKXzjg7KEQsTeGwDMLi2gkI3BdVhBET6a3LiYmq1UiF6Z6J1ArxHtZ0HdX6fQ1X5z0/cpRFp
Ou0ZehBOgm1SOvusgegDaUIGJbFiN1ZbmL7VAeH6BHsvOlcB7bteOs3uGxPsvUD82pUZTNpSB1zJ
ARyx1K1hrZqyQdaDHk+MQBaAcPigOePEsC2Nyb4jGl/CRnUPOgD7G2d67W5DG4PoQMRLAIXa60E1
xmLzpU2A8nUhVz7O4Zh9UMv3oCCObq/U2pCw6TEW7AV4LePaUFuX6LY30DSxFMfGFPCs/G+GcmFB
2gt0rKm7GABKZ8M9aJ8nNPQnh3ore792jC7HIcZ5sa1JoU42iusV+BdihRchm57Bl9S9d5M6csfp
5fasrS7PxZjE3y+sZaB8HB0BaMdTcI5AIohGSdCbza2TxaaDB9VtcyuDwz7QUJ1Fcy9kgiVzNmFW
TUzcKUM2Q5n0yOxvFfCH9Fh3D1Wx4SBWxoakP/CbANIhdS3LzXnN2LRsFA4JjOjDCf3gmZ0E0xYr
6MrGQyUHtz/wla/e6HoKIbbopjVQZScV3dCWG3Tj0VK2DuzKPXJlRJo4FBdmyxDdAEUdjX2wTPdu
49fdqd7y4muGUGeDagGOkQXvcD0aY7H44hU4r6gcZqkZKfMXWyn90f4CtPHGblhbIIBsAfhGcQ+A
aWmrQyuvUkiioAlF2yVFRJrj5IZ82oh7t6xIU+e0VgG2JViptKNV+1T19e5MtoLNFfCLqJOgqVPQ
d6OpVGz9i5M0Kl1vdX1RnyodRV3jxXWRsRpN3PqQn/AG82QMvxQAzlTUslPT/VWo5i7bQUhjyrQ7
o94qAqxlRsCbAbwFSHoE6YL0TKL1QmsTDYyoR0XZnPmuCxip0t9rUDzO0icTyudeOE6fUg9EwaX2
8/ZBl6VlxfsJ5oHLBfgY/diW5CxNkLvM6QBAd13kuzY5MnbolLs+U1Dym864deJ0WJCfGYJ+HtXA
qt8ztfMb5X62QapwZyk/Eyceix0bH2pgepl2nIyfNZIain6X65D5OLhbfJqvGAopJsQ3A2wgtLeA
KZamrK9UZcz4AOi+E5Y5aid2ui89M0CDTxY4PyrLb9MlUjQOMv3Jx1dNkIzNHwp2r83gPOXODs/V
RzZsvXjFXL35LsgIgTMAhFfoVr7eWupsT3jzAqQNOag0mhEk71qzoxtl45WTDwo/FbvXM0Sjh/j7
xQZOZ7PPvDYHIK08qiDCN77iveQ5T1sl8JX+cjQUIHEm3jF4jRqSoVFLBtPqwbbgvcvYccq+O/Xn
Wuv9xiBBqYY943fzkD56X0n/k1Y/s3x6N+q9j7vPUYs9WtM3YrwVByEKIWhJBngIbV3S9zBsBSj/
1EBKaEVAy/HXyPUdJ84za7fc+JopDQ8c+Fd0j2ESrud4SnKeQECsOFV5EbrZQYfCXzOTwKu3UBPr
lvCwQcMOllSVLKUmz12zBez/E/V2rHto7U/LFvBprWoA7bjfRqTgDiVcaJWNHWD+uhuWiRco5TfF
rQMrtR6c+cewIxayCcsUuwZ9lyUQ2kr21AA5GfLBWE4gwZQT/XMgHViJRFcrSluibUVaTqK4dt9y
AAJ5/0lL4pwd7fbzvNW+tnImr6xIZ7JWwVCNHkG0BOza/caGFF8onXdXSKqjoREUKKAJuN4lljYN
nCaA2NLhiEZQECt7d7179+u2i16JW+Dm0P2NRyK6c+X89ZJZE2r7TiHqgC6Htjf2YPL8FzZwHYK8
HJR54M27HondA+nvARqBDfJi8VOVogt4q51gbaeL7tL/2ZBumkUtq6TrYQPJXQAmzYAUMc66ny9e
eHs0a2uObYXoFYgu4KqkdYGjmFo7Axg0bx7MPPfHdIt9ZyU+BnHXbwvSrko84PehiY5dxffqDECV
F4MFCm0DaIywtnS5VycObdmga0FTK/porhfHmEFO3U2ACeXPVh4tJpKpxyy6PWVrWxksA/h9ke12
5KsLqJ5eXxLY0D457rfu2Rnfdyk6Pv889yC6tf41I2VrnRpPT2cUSLsvCtCevp20SHe8qM7zsBUl
rKTFECNAYF3gboD5lLYbJGxSl9fAbdfl8OiYwzsvVR9KG/UXl9gvmqLu0LuPBpZq3jivK8t1ZViK
lhUwg5R5C4+jp3M4mDry+4MPxlTfVPsNB7Q2RoSx0N7SEDhCEfZ6Z+DycFKompMTR8zItYPHfrSP
Lgm194YKwR5bj2/vkrWQAFWDfw3Krw7kUsaipAgJkqbTnixoQMfEqIuHdKZVVPUjiXsQbftjoaF7
IslJYAB1EnhzvwQ5iMB8NuVTvCBh/1KxMrfRoGjVTay3vRp3VTdvFOTXkmxXnyufHApn5KYeObmV
ccq891mXP5EEwnPJXe75A2o3pErDEcKdrvXnj1pPuB5saICyUG+5XpoCnYmFnmGmLLwEKVjvJ+2b
q6K8aisbvlsXzlm6hjzEnAiJXFdoP0imkrrunFZHsAJW8XjuIpdQf7ZcEHAXe2O4M6q71CE+aoLB
4NY7koFrNq6773W+p4kXqu3Os4NmRvoYJMsL9YnXfjLGrZO/9s65+EpwDFxPCF2GtITsF/pRqmga
PiNj5i/L42SMsVJRF0Dwjxnjn+r+MEwPxlg83d65Kw4bmHZoMAJ+hBePDBzTeat0WYEwqxTMYWc7
gShUG2gT1GYSyBA62n+0J+28smWFwhnWhOYn9Bj5BjMPqXdoaeVPKP4pf2UOaDwLaFLh7q4nN1cy
dy4cTO4MUl3Ffa8YA+QUma+0c6ToL2M6bFyxr/jyN5vulfhEtOfjXr+22MKZ1dbCsL8Zqr5TgZZE
kvuZQY+9Yoct6PaMer/U73vS70umxnniBG7H31dLcki054qfWsMIzIQ80iZuvDg13A+3l1x8gfyF
BtJKuKZRpICC7fUXunaXOn2ONhp9moDPUNDYrzs0Bi11ZHNj2Wi3W3PFmHox/Qi1gUG5tpa1YP9t
VDRnFk0TmaXh18Dh2OgpM9KnbrD8YdB/8tre3x7jSmwo1hwAZSTORC3h2iqlNdiYgBAGcdKL4tQ+
h84n/3Tbxuo8om1X9HcBGy8nTBq1Qz9+h/jTIV8ptUVHw6gXfu78hcfEQ0AIBgEnArDg9ViSKu1J
rqKxRifH1lt81UiDeoztdCudJX5I3hiXhiR/qeiDUac2AtEhG+OqS19m99z28WTS3dwnkTGku9sz
uBJcgdMKqRb0qgsAvrQ3AG5pJvqK/k3ez6l5X5v36hS0rnOsNtW9Vm1BAggVcRAtgbzsehYblU0p
1dCO4eZm6adsjBrQlbbeAy3yfQ3w2EZEt3rHIgnxr0FpC/YJLZfKBp46r35wJS4z872mfhshltaM
wZyeOTHDBMc82UoHrI4UnNaiXUmD3Ij0ZqlLbxrmES1SZh2WvmkEUNOstp4Sa9BZSAkDIgkhHeSn
5Xal1CutgZiAevaOl+4nRcDih46HDh9NlJdcZVfbSXlXF116Z9vdHBF3ApVx6r3LO92618CNsOF6
18482JhFOhaQKjSOXK/w4EyZ15UMWPkBPRbeL7c/zxDPvL1lV5cV5TqRzMJ/aHi7ttJRx55GQwOC
yGQPrIGE8eyE1lQdtRTKVqDdh0JfOCgm5C3OBeXxhvm1mAaFZaT3XGBvENVcm6+5UTszc/BQSMvK
txJ9CrslLyO1zfB4ZN0UwPVRKGTWSUjG2UXP01wH1MbDdRpb5aRyfdqYktV5B4YNOSYQNsPpXn+S
Ws1NmVsCRzZCDIM4Pl++FKO9cZ7WdjVWFoJaOFIQfZfOr+vVw9gwQTo6dJDJZkukktYDYfVIdt1Y
PQzVhttdM4gkF/aRoHHFTX49LM8GWfE0oR9vIPZ9xT5rKlqf703eH+28ONxeVvHxsue9tCVtKu7Z
ycxFo9WQIUPc6okSpYvpbFyKq3sX4qXAMuL9j1ezuNEuMqSN6ZYs9XBmide1MQhrSJRlbhKDE84K
nYXNe0sFHb8xa3Vkl9zT/LpO+tPiVvbu9oDXrhrREqWBIM7w3kg9G02/2BP6sE8mb8HDOwFwmFrq
HE9pMQelkdGwIN4Ly+m04STWLm2EgSDAQi8sNAokr1ynXWaSBDM9Gb96JOw9834YSej+BeYZ+S8w
w0NsAVTjMjyj1YthNhMMEJAhBDmuWexRJ+hCukAO5/Zcrg4JmTYbUENoZ8u18GXCJTC0uNksA/De
nt4XRuZnxS88/ze8z9pJR7IUUCQwAwGYJAUIZmsmbBANC1X/jCZ9P/d6X6+WjfGsWhGRDuAfgDPK
iGW0lIModkKNtUGUfo/nwntqZM6ee2my4VPWZg4xopBjhEwfArnr86A3mZdaLgqsRLjzzneah7n8
bmUbz+3VAV2YkU73wuspL11QPKKCq+e/UgYm/62q++pQRBUAxR9oTcidRwD6F/QVv+j15yxpQ9Du
OdAmyqqvtzfb6lh+25HfiyjW1b1b4/rLhz7Q9PdZYfttseEd1twhnuwo4woadEtmqYNjagtcJHCH
mgGqJEhhYrPdHsf6fP02If5+4QrZotQKrQHCbJNdnbihqT+hkVD9CxA5Hga/zYhL5sKMi/iv13uM
pATSQns/eoc++Xl7JFuTJT0P5r4fmxQdZSctc32l64JUdTac5vqi/x6FdO4TIFMUsxPU2JoDLsc+
C100m4E3/m8cjIfgBleuLRQapbEAfe6lTgJDo1nEhv7VKNAf4/66PWFrS4/yIPjNwOiItIeY0Is1
aeysTgsGSBSOo+d8GSzFR7tPOBO6sY3FtMi3umAdw+PXA1Jadpe53S4J90AQKDRPy3M+fUV/faNU
QaZ87CF2o81/HLIABw5EFIBz+PcGj9AVQHk4DIezmNHisTxxd/BViFh2enFg/ec/nUY0roHV/5Wy
Eskjaa2KuQPhCKQhT0P90LS/lubUsi8puLJum3kbKYDSGakKwS8M0UZbcp5KqXOu90hQ6bs8wuaO
Wshclxtn6O1KwQjCebRBqC6oCKUcnNpAN8brgRhh4Pew1dBVq7ifWlxwC2iP7AA3iG8py/720Fbi
MUFXDSZHcMxCrEZmGbMMtrAqQyoe1LUk31nGL4MlxAe4LVBAgVOYkF7OG4iTLCc1+eMzDdtIPOJU
Y2rRtX19CvJSRRaoRKUGl+uhNUATzWa0jm6dgbeH7dqM5GfNJqem24rHaDf4pIopcv629my78e25
FI70+qxd25EcrW11Ws3RhH1yWRUVHeC37J4ZECVaXphq/NXc2SijYcMgdhCPtAsPonWcEIVliLjq
x7J81AYKFoTT7QGtbknAGADeRFznyVm6KgG3Aklhw2wedC7oh5WvRImaKlheoKZ429hbBy9m77cx
8TEXA1rUnreuluI2JOqz0Xm+C61YnW0lRzfGZEvHrOrdxjUbjCmxfBBpc/CIMWB3AvCk9U3A0v82
KlsK77oJSoyqilHZeJiWw32rnW3nx+2ZW9vfuK9cXCPA6iH8vp65EQIWLAPf/Ekle/Xr8MUbU7AU
brinLSPS8tCBmVNpwEiFTmGbPWsVhD3MItgsEK8tkI1CKuoyKJxZprSxOwynnQSliGB3sIvDDAzR
9JNp1tFRwP5R6UFZVRuHaW1wwHojo6ED6YXX9vUMar3tzFxI3jhE9REmtW4a5xMJB3sDR7e2yS8N
SS7CsJnO9GpABnAogwKv+fwHSkcbo1k1AjyCg1IxnhWygJVncXBmCCM6NN3L6ifVd5ux/ooNTUUX
hQW4E/iH5WfLYLgjUQcV7aQmQcHqCLyjX+GV+cc7G1p+4GcFBwxiGFlHp2d5CSYWIGtBUHW25yZ0
BxdQ7s+bNDMmFlhy3TCEagnoLUywVEmbLoEEYK04gIbScRbDQdFuIxBbuRwEqhFcNniQg7FROj8g
/+0JawFJBtK+AGcUgtegzO87L42HLT6ZtcX515aYuuvtPC92MREVi4M8bMRIRE1zW1lp3QgmC/Id
OpCK4u8X/jotM21KWkSWg+3QE/S1yljpJxWZzymNb2+DVVO4hYAhQw4Mj+RrU6RG654+ldCbVXeU
ViGeMHm/9RpbM4KsJljKRKkORDzXRnJQbxm0Bhtwmp9p1/sapT7QRX+cWEDVy0T6EKUUgKvka9tM
KzvDxVafkKnef9O2knirg4CUniA1VtG3JQ1i8lg/tg0IoPss0qx7p96ZW6z3WyakG406xFwKQQEN
ClwTReHy6I6//ny9QdkOYAjqZ+DhkbxkQRRVbQ2YyFseKCo8i9A62urlW3H6IL0VKCQDMFu89a4X
nNQaAhxk/fCitEOWG0DFni3rs0P+UAMbtSWsOdJIKFDgvWe/IgAvTopd9q0zpFp9WpoIuT4sylRv
pETWvMuFCZnZzJmGziwLvT556TPYSgZwtglSYhUtglAii24vz9rEiVnDuxLbDEyF1xNXOngjO70H
num8PhCTBDiPWlOHGd9qfFlzy5eWxF68mLlRU1qejjYYuv3P7C/ulsvfFqO8+O3crriJynB9Am5L
QQY2i4bqfu435mplYXTRpYy6BNYebULXVsDs5XpZi+ZGXn4BMclBq/dczfdVaYHybSPHt7IuV7ak
Y6MutqtkCmyxo7nkIVWD4VRqW7t5zYqQ8cV7ER1jSPNdj6jXB6VRJmQSVVqnfqeAwIV23zmelqGj
VsnG/K3gyeErL8xJg+ILyQpHdMSpX4YMer3D81D1sYk8LO13ZvdizT9QzDcWvyKxm4KjClIHAzt5
KFDDjaBHdq9szYDYdVKwcPVJkuOo0oZUxMMMZNMdaN05e8y2sAMrGx8mIKeFcjtiBrnCx8ve8Lgr
OhCXyi/SZ61/f/sMr4/htwEp4GnKyWKZMOA4eBMbh7p/Yl7832xIfqIDI9QyKGguHN13U/qeuYmP
I3bbxgqfg9gfvwciBnpxjLXRnCDTjTBEt+wxgBwVfQdSe0HSN6fBjI7RR6NNwWlua1nEy6KBlqWq
xblJiwOdvdInmW5B2XYqnm9/2NYKSsckrVLXKcQEu+67evmhTN/+2+9L5yJX6WImKSYXRbLIs4a7
MSs2nv+re8QVSFpw9yL8kdaPK0NhjyoiopnupneKdtxIFa5OEbJ2iLrxVlHlOtgEVFSqFEJ/AXVj
PTvOw9ZJ3bIgLcJk5LWTLJD1aNDvVeVq4GzxU67OEaJ5gLzFM0iOgg1cT6mtcIjZkK/5fFTrLyCy
v73S4iPfuJsLE9IgFmO266WHibEFl3sbjHqsvluQVr1tZm2ukEsFfwdygd4brlBThTxwN4qeyfGr
Sr8Mm9Qra1N1YUDmCl2SkWlqjsecZ7YgTh7vK1u9J2nx6/Y4tsxI8elgFylhNsyYk+NT514D5/VW
MWJjrkz92ukszDSUmesYSjr6mvuiuz9uD2JtzaH6IJqYdWTu5Qi4nkZLncRc1Uzfg/z/p608tA76
zynfgv5L+RYXvA6infRfeWhpvijVAe9jKT8PI90xjQRa+92sX0r0/ra+7n43puj22GS06T8WhddG
9I1+5teU9IXL5sRwq2pMlnNFjtpohLp2RL2F+RNSmJaCxr4fy2jGC08fHZUchjrdOFDS6v1jX5Aj
gB4BXa0yMpsRrUPxv+dnVKx40BsptqNubKH25cjl1YwDdUo0Z4IuBCqn0iZBn17V5c5yTpxiDyXX
aQl7KBnQMEG7LnlnODu0ekMnctcq3q5FXd7gaMsz/AHML3nxhdl7UnXHnhrvNuZfPAIvHMo/HwbV
DxskSED8y2n3Sh8o8KH4sFl5tNtnXTdQDQJHzyOg6W0MqV7WfrxtUjqTrxaFQiPgCGASQevy9VTo
5lCOhWlwaJ2nEfieYmcmh7pcwttmpFPzjxlcV8J9QfJYzhOANRrAEpXz8wxkuw+QhQYZHDzl7ayN
MpZtnFER5knTqIOzGvArkDeaAAtcD4pmbeHNNFXPWkPVXZMX790SctxqatBTVYPYucIzKZrMed7I
IaycWBgWVUNAkNA6Jl0IgG+75jJkMPxOP/YvbKczkIsc6S9t/Hx7QlfW7cqSFGRUamVoLcEQvao+
dJYdK+UITkXn6baZtQGhyRZYHHQ0ApAjuSCzAs6H1s1ydu/LAGek+/DcWIGRBc2WaOPaml1akh13
7Rpm0sBSX8Se/VNfIBSvnouq9VX3Zdh6vq6NC9AibHpg9QAiEY7owtGlWasy4vXL2VHLyMnSwFa0
0HBDgJnwNH+u0e/Ckpfbc7k2QkhronyNfmEU9aQR6j1PGWgjMcL0rjHPi4Ie38hCm4MRT2Tjwbll
SzoBZepCKt7TlrMaqA+NP32DMIt+12xYWXOkuoGgBJg7MB4gP389jSZFaRQ8RMt58ZzIGZvHhtWh
NZM4IfYBbVEoSfWDz9gTWK12NacfFDvQkh+e/aBaQW4G/Xlxf4z8++2JXnE2V18lncJZ0Zii5Ba8
KK5lAEsPOmEhs1EqJVtp8NV5vpgA6RgmLg6hOhrLOdWBGx7q0df19IeGHgIPO5cwLPFWNlT8pOzc
QKCCwqwIQpDAup7zBfAEUvIcHpuq5wQg5USNvOwwld8sO7o9kWtOBl3DKD4LUguQhV2bgkx9MfVG
w8+0qcc9S9wlBtLDORCDd4fbpl7vXHlYFsYkhEiF+5R2bLPY8Ju85eeifNfrH6riZ+l8p6ItK+cP
tP+ATpe6BQFVSJE4v6Nkd9v+2lBF0xGGCe41dI5eD1V1lQEl2wWzas7FrqqH727O04gPxVYT5Jrr
AQwWtwM063EfSrsTRPKdt2i4cVFRr56Nd83yaNxxHVmhLk6zrQ26Oq4La9IG7Wfepkpj87PVMZ9O
zo67AEqM6Qab1msdTl4+Fxe7I9gi0QopRn3hUOkCnGNqKvxsTmHFA3XwvfbseZ/rvvWrIfd5GxEL
QPA+YORHP4TJMobFU2L4pDh2w6HTiU9OUDQNdP5gzS956/oFc+7tP+xiEIEIlLlA/oEMKXh0ZIRa
Mnfm7FoJP2ccV5jRG08jKWgwFb0WeOjFD4cK/YaNS9ONCGjFU6ClUnC1CXY/Qy5kgruwHZw6V8/O
pwLKJ/oQuimQygf074XVxz/ezIiy0PkMvCdqGZ60xQplTJdcQXCQQc4j0kA+67e0yaN+LNv9bVOG
cDfSwqP7GcVgB4qQkFcV475YeEI8xtAzpZ1dJ32xS9BiNQki53LW9IAvvRpZylSGc6+QmHO7guo3
1+KxV6t9Ckf23OdzfSrsvPf5aBd3LqLf2AFRZGxAWtsHBGW8JzpaFdxS609tATlzSBm1pc/tRPtk
TPMY5ZjtyC3H6qlc1Ox5hvy8r5YQCCvHNNvwUis3iwCeOZBzBc7Vlsk025F2JBtr49yMp4r299Xy
hHJxDADAxm5Zc4eXlmR/VGUg++Io658rJ+Z9nQMRgUgIXCd1s9fyBwcaKWTKgwKqhya6Sb8sCRKe
i+/MyufbCywiIWl98SFIkYNsAEllOdU0ulXZex4+RNVq9OWewQm44XplbhlxJq9MCB92sYWoUvHZ
qwvjXFh3dvPg9A2otJpHNuo7Zz7Nw4OjhloKKMhyovYSgCyjJJEBimry/DdjxXMINzouPVlaRCuG
YqB2Z5wtVUFj5xQ4Rf7utgkZ1fX/g/1tQ3KUpB9V1C9b47wEtRGW9q4KmjJwdv2x6KMuCctPtw2u
r9+/9uSNpE9uTsoKY8qnMbAqlAS0jUMha6ZhSKhka9CCxb2Jbjr5VKDTvuVurZjnYT7M9q/B/Eh9
c/k5JnH1vdOjLYLZt1cazKFgAyyz8DoyK+VAdd5nVm2dsTPjvH6cq71aDvGfThvybcgcAsIFwDSA
J9d7EjVDpKu8xTizzKbQF6B9zFu2RbIsFvv6cKHVEs4TfewI5FCAvLaiDJUDalnbOtMYDSX+xE9K
oOTn3vr0XiOFf3tIK/MG8I7ocENLHZLHUihQFlM6FHlqnW2gWzsWZUpYG1t0VHLnl9gMCAJQHUZb
NW45eb/1MyBPhjNgSAm6AweN9s8Woem+V9FvWc9ZHtkmd+OuYNqetU4VlKOTPTgGbXadnjZ7ZhVk
Yy3FwORZRksCEkq49HElSldUz1FQBqewdR4i1/mkqH5nfmfW3lI2HNnb28FE6RUbElgvofIs7Rmd
cttInUE78yxEc5zffLfn2FrIxt3wdh0h14anMqJyyAUhC3m9aTIwz6noHdTwguzKHViJUTlBUSpC
Pq3f394yKw88YUuca6HUjrLytS3g1TLVGiztrPGP+eB9NGYS6dpdUaghG6LJyYPRGfxsCqnLUXHc
5ba+L0zoFx1y5Udmv/RmCLnabvpx+7tkRgXsMiTHLGxkMdMIo8VSXFwZnT1oTY6u2DMz4hQc78PI
ntruE1oMv01UC9Do55cT3/NUhVrZI2nApz8+9t1HNHq+dEKLp9Z/GNzdeHi+Pc4AjkOqHKJegudV
dhraxFiPBgz9rClHp2p8BlnFegjcPosb/mFW/HbZ8O4rcYIwCWti04lr9HoiZpbWGsFfztXzMlX+
gBuENCXxU7UI0MKQ+ypx/ekBoE27MB4zFqkWCZLJOaT9uHHMVq42SDK5mmgzAs8UjF5/i9s1xcSW
zIQAHtgidJDrxl2izftp6YZzY0IWqW2UJJxNc/ITt7H3ipnW0aKz6dfG9hCWrk88vgTHXQOAGcgh
+TFZ9ENlp0punh1t9q0scpTP1IGehQtChyKi5QOFoEZH4taJblt+uwOuDYvb+GJfqrRwjMHEFBQe
tB3CpVF8cHyVTlB5R6V4GrKNd9dKxt4CyZg4DQD240AIZ3FhMHEVzVGW3j5npyZ7GRcWNspOge4w
9iAkAWntW8wfPCNW2w1CtRXfANOiBwuBIS5Imf2oMKpESafRPhsOxAkqA91yX1gCNgw4BzXLg7xU
fD3u2wisCul3uIkGShvl3kugp2fe5+SQpmXkuVvyt2+9vfisV07M1/5MaQl0NwdWzGT2WbH0vTEc
UGMOR65BZNqKk63S3Mp1Bw1wNAwCPwKsviGDlsFuaDLDWpwzQMRJd+r1CA+QwCZLTMi7Bcpfjz27
b8xDRpY7R9sKJt/eOBYUzsGAiEoGss1yenZkNUok3uScqRGxOgMx0LuJnMj4rpx+lKAj+jBHFLqQ
ZMeRhWs/Ahm+zBulaHHbSEft6hOkQ69mjd3POXPONohBlFgvPnTYAyy5d+kdmSf/9vl6e/ddD1jK
EqGbkteKwp0znr92wNrSDJx2GXzuNlsP9tWlRYEIcSCiTCRupeCM1ZRntDKd85y1wdJ+yFB6s+80
7k93ZkMPyE4QJfXBpZjcF+NG3n11YS9sS7PaVBOhKjUctCDt8vapSZ4BVGcbzuP1hEprh45AA8dE
MLy8cR5T11j1UBrk2VRU7JCuTMw8RIvV5PnIgJEu9ICSQmWzMxxoUNGiaO67QZs/5q3o5CGGQpP9
rA751w4CjB8Vz2vJAUWW+oFU8whKy2ZZFuSB0jYNa7VMdCHFUoMjryCqG7S85C44j1xIl0wpc36O
0wgpLcsw0MWQz8DVuBarPpnZonxtuMgG4BSAhJIA6s7g1bhjH4sReh2xabaCvSkH3QcE603xo1Qp
A1bQ8ivlwwKkogI5ytlIeOOXvaWh7FTMH5k6Jiysc3t6YaimVEFNDGhVNLRz6qCwq+YTccCUEJZW
A4VJhem6P6BAagVLnizu09wjdv+pDY2BTcBmZDCSpVy+9RUban+uEqt+4PB1H8dhLLlvgjP8VGhl
2QVtn1Sh3RBWhBbERmafdVQ5cRB3FD5Dhm0IoRQIDnVmcfbNtrOhCoZqQvFl1PXG2yncMtOvldfC
46ij1XRx3pgTaIGqZjLeLwOa4Jck05aNXP/bmw3do/BvoBWAq9FlqKRh1ZpRWGX9bLphpXIfhTvd
inhx1ArfLV/059sHfSWwubL3evtcXmxly/Mihz1oy7v0q9371niXcZRL2n3VBBOojvMDhSaM0ZtB
doYeR7WFply54USDKeBJUH9DcOVJlyuA+upUOEn9LB5n1qlfHibla5Lea+NL1dyN7feh/YbWG/fX
rCFFjtRUowVDXvoGlHhBaAMJterIQdJ1e2pWfCDk6ACJR08aaBTl6iZigSHTK5I/g1PiiSCdmxZf
FfBR3rYirknJN6Ceg99XHRA9onPwOrCorKrzCpCAPSuW9VFJ6IPLAFu9bWPFy6GsCLKKV4pu2Lm2
kRja9H+kXdeS4zqS/SJG0JtXgKR8GUllul4Y1abovefX72HN7rQEcYW4M9E3oh/6hg6RSCQSaU76
6iAgCphGtAt2ab81rcGu/iENOF4LqBoHEmqvZ445liNHULwmK+IkPjYRQpF+4JrhTvVKzLniHJJF
oV0AzYfoQmmHAd64V0TxUWx+etnLVL3cFxjn99lCnS4sdPDN5/ERkyt+WqJALL3lTGthy/ZYYbH5
pUIbc1QipfER5/pQdTTAH2kXuHpPRYR3iEZLdc2b2rcQQ7raIvbt4JVaIigCVqZ/DO74x3tSN/G+
3Xtv04/7Ilw4PZe6wD4NUBLW6bCR8XHAKB8xwbO1CVt3sMAJfB/o1mDOKwKBBd5miDqwowHwSFQb
r6viY5RQmeLlIfekSom6z8C+y8FasJbXYPK14nWIh0VTBLDCfEw/+wc4JiBCSSwb/v8WfY6HbDUS
u+WEB5Zl+XeJjDfmhyoeb0IZH1u1AKdnuUYPWEni1tvcF+WCj4k8Gd4aiFvhdLGzWrwSvKSFZ5jP
8CGeJrBoeYVGWkXfjs1zk/4IcQXdB1w6ZyivmN/yuPPA7nktzjAKMw/pA+tZ6U+SuR17Xt/yIgAW
AoOE0XsgjL4GkMWu1mW/s55ra6+ajxN6HO+vYElkaGZCdGimekJi9Rqg1TBnszI87zlvZOpJj8I0
krBO3RYsIMOLWoq8at+FZ9ecNkV2CwOY5rbha0CpAPmQXAbC/BBKR6Inqt2Gr1X/WnTjJm3JgLmK
7cnKXXN8FZHOwOhmz3K1sqBRzrGSt2o5N98iZIX9Q2Tk29ZcWOE87+K8LAb0pWmoVakGJx1DYkUc
6rqF9wHefRbiqIgzoKSDDSsmQmmUXhb5x93P8Ri9a/p2WmmDg9DXL9WjdYETd39Pby3K9zAfBIpB
WIkYE6OVhjpmaqAl4VFvEFaDLSmnVfaUfAWh5PqZG/JKchaMMkhWkPcHmRTCS2Dzut5TQxCHIYvh
aeSKRusgXanWmwUGFFuTaCsl28kIDhNe+feXuQSL3khEFfAoQbKWna0YGUqe620XHmsUVNm6OaVu
ikeu4ylVf0TlXbYxrH7Aw6IPNnFYSi9WnPE6xm91yMA3IL+AUkTQVLPEhEKXIvxaT+GxCEcMWRQM
HJ8mFzaF5pX2/fXenhx0Ns5uFjrPwHLHtrcZ3dh3Eoq5j8bJr4k7bKNjzXmk32rONQSzkUqreUnW
zRASMTGjoCWI0JPMfJ6mZJf4a0yWce4vagnx8rkw26eLM9j5YWqGItz3Skaim0wWhvbtfWtmt+tU
FSybPKVZkCJ8dbxPEI1BQpEtRWorUMbBKsFXT23B3+vmPv0hfaJ+0iDiT/9Up6RaaYd+U7vyfuKp
7MJqAT6P0kNXnIVY2PVqoyaRSkOP8qPUWigEtluYnNVQ4KKK92VyMDjbees3413yPUMcxCGoKmC2
M2vbSK8UITsGKAeOj7KJyzd98blMO99U7NePADwA0EamoqkIYyNYWsS6rpoxkpP82DefqoqiJm/X
29jN1PnxVTrWV+gdElTnaXsjzEkTYa7ufS1i+VKRpsLxAy2ohIQf0knyfI9eqNHYKmKo16J6LJ1i
nz8kG/VZf5a3iB1uzc30bH0Ex/6srTxXtStqbXgFULchbQZ/NhMX+Jo5DCVSLeox02vS1WAnDInf
2YVk4K8nI5SJHj1aY0b0jttfdbPLDDbzOqoKPxtgN9SjTLNN4cbbdNXssjWmnrnDbliHK3+ju9Ha
f9Q28rPyFLughF7Lq2TFq0O/Ncjzl8zEmDNrJMK9jL71pTgFgg8p6NJBLT5VeQtXnSjiBik0JT82
mov4B+9AyxDtle4BFCWFSKRhbAdKtRkXqdSLYijDUjtqRP4qkEix04O/T/f+k0fyx2R1X9NudxrX
G7wXXKtzCRPSvtc7LY6mXreyoB/fk0f/Q81oGxH9sTjggTBFtshxHm6s1czUipgt0ndonkeC+Rot
BuFL7CexdZQtp+02ibArVYqOUIVX/3V7hGckE9F5lHhjdewJqruyBgVUYh27dbfr3rITqDt+eG6/
N9fxY7SqnWCf/VF5cfHF9V2gMucmHhNUFKMC9TgGX96z0H+Ba5M0KyOoXM6+3VzUzPqYU5K2lV8P
NSRZVLaXv/mCo61LnbTHStxjQLA1vsrBR6CpUNd1i469TOIo6o2njQfezOGHuY4ayFjYd55XiJGB
TiDv2GokXCu7mPr+6kF/ub/OhWVeocyn5cIQSYlXpP3Ue8eUuG/0/m/fnm9mCYxjabY52rpH/Hj7
MGrEeDz3T15L0GOCLeNAzT91dapnKHTXg1oIMXV0+V6vo0wieRB6xTuKzyI4t39ZbnbyfogbKD66
u70362nihNJvy4sw9gYNO2j1nSmmEc2/hvRG0VdbTfJPwtrfocJv2FmWM2xT99SuxZ/VwXzI3zSb
N35iSahITiN2Bj77uVSfWanWl9oUqEFwSlUXPnKNwkfUG9JaIajzcWvOTbmgheC2BbvAnIpCSoo5
cGVlWmWfhcEp27crIyU9ulUePRSzc8JDN5cSdg5uFl47kgF6fm32hC70UM/jLJyEOIarCvqp33l3
GgXUxzQB51Tdvq4w0RZUZeBzna99GOZroCr3wEReB8kJU0jMlf6nEknwFrwJuA32oRv80X4PvHQI
fvFKNRlEZsMG2fPRuuInJ+lXhnkxb9OILu0sJh2vv/3GODJAjEKq/VD6IsibTshpID19RGpUVtb3
D9qNvWAwWMdJ7oxEwhVz6p4sB47o/V/n7g6jbgNou8pIwc8H5/yhppFtPMT6un23MRUVKW+k2RvK
gbwJmTArYgx95ymeX0+A7J2f/UsiU9DmPTtms/Xo72dP4RiqG4+eQZv38ELPLbGb0CQNtBLqh9Tu
U9S68Pamg/Wk8ngNl7BAOQg/F6R8cxHdNZYkt1Yp1TL2KicYXyfgYf9rbKm5RgYf7PT35XgrRhQN
AWRmLkY4gZ0vHgxKPPVgODyBkSB6bCPQeMklCizvo9yqOEwDAvpzQT9y8ayZD8RGKPsgU09xanea
oyFTsmvyp0l9vo9zq+bAwXMPtwm8NrChXYtO1cYkiYRWPYFoX2qQIhNoaP64j3HrGqrXIMz+pKCj
KMt+UE/v8SfUITwGbvKWveq/us/47T7W7YPnGwv8MPN8SviGDFaG4mNLlyb11LhD/KF+ZB1BtslS
fqXeUxxvNIxwTuJdn1IdkVbpGd0mpHqtq42lER0FLvskce5/0eJOIpn+fx/EHDskIaVoTCT1VL6m
o5Oj0TlS932CTmdlcx9Jng3stQGGnEFKj2LIOdDFBtSUYmoxfEVTT7uevlvEX3+ozkRyGtghHeiP
+vz5+TWSU0sUzpm4uTxnoV8Azwf04rD7pZ7FTaCoJ/MFhLWmHX36m4BjkG8rda5AbliMRAyiN4xJ
BsihOBWbn94mXqEoaGOtIoc3y/c2H8CAMbcn4s4ICsLrPXXVWkS29NE4Ik29Is023OvEf+oedM8W
eHJcPin/FuTNsU/yyZrECIKMX5WzTFUaOtKzcRAOCONx9PLGEWFWyFyiVlEmUgSrcLLL5033KnBC
LLdeI/P7jGUxpAFVBB70HqV1JY1kO3gawW81UWT7nRqnMrWVrf5rGh2V+/Sdd4c5CLgMUFCN0CvI
N0VGHwtF6JFJDLRTtReIsfP2jeM9Qk9W9W5c3T90S1t2ifXtxl7ofmTlaalrnnoSV8M+ssmvJ41W
Tr4feG74wiG7AmJUsg7CSRVCA6b6VJ1dpSHNTvyhPmW72m5tkyi0egkcC1O0n2qfc74X3JW5AP7f
Av0+mxeL7MpBGdXUUk8g3/J33tMTmVbCB5iYvhTqB/NItftS5a2VUc4SzOFxXEGoGplc0enW1qoi
MeeOvc3UosPnclWMiqZFPqJ7SFBPPUXP9lN58Evi2RUEqtDuJdi2bzXHiC1cBleIzO2E4v8q80oo
prnKyX5wOGd6/uArvUeRFZ6EGJmjIjqC8uZrO6zGzYACY1U/BUZMpOINNU/39+XWCM8IKIJHhSCu
V/x3jRBaSTq/EI1T8S5+GajRw2EWajK6CVxxJ7YDnqd8owka+mNRc45XGRg8QNZyDViFOXouFMk/
16jgPVc5QoUVDjfNAgOsSBXy6yAPU4+dFfCM8Y2BnJHh64HeCpNK0clwjRwood9N6eCfjXxj4qVb
wnXt298cgc6Bqustm1EQGpZBOIlgNCNQz0MrdRRhfVoZoGfLqUx0mKDkOVqp9bTRjdhOVlLDGw20
JNWZsA2NjUg1oq3uem1gAywatCz5Z5Sp0Ek/IFdDiwzDZoOVFP1SUG91f5k3eo8ULeI7c/zzuxGW
Oc+NogRgTJKD87gVHX/rbyT0oN6HuI0XzBjQfgQgkenGMMnrNaXCEFphpwbnYKNu0fa00zf1XnUj
h0ssvaAZV0iM9DylHI1Y1YJz5QprYY05f9vyUK1jWjjeWnoON9I22la8jPTC2bteICPEWIzCtp8A
22+Dp3Ct0uxJev4RPZQb0xU4viRXmoz2Z0E7Ceh7Dc7xwxl1deppopDloVzna86+zdJiTsCVNBmb
WMqi78UeliWszZXh+lvvNx48W8kR18GB1/u0qIgXSsJ646mpBEmGZYUPj9Jb9okhcJz1zL7F7XLQ
v4CTheQP28ibKRjdFItKcBZp7+hbfz2slZX3iDgIR24LZxjDYE0Udcwv3xt9R9A/12O9Cs+5M7no
FbUTW9t1O92ONxNVKA6zHbo9adevHOBbk6WaooIEGnrokWZmn9ttjr5Zr5Cjb/UHKSMyKcmXsVJ3
Ef0vkZjdUlHE6icdkBq720zEcwvnTXHqXc65N289Acwsu1zSrDYX/k3Q56E3zUtS8Gx6+Oiefrmm
rR1GNzj6P5AY412jPBHOe3uBV4zRJBQN8EZYKpA4Oa3b2oio/vPWwnlh4MxA3xb4QNFVdg0UJqla
otUsOiOsiZpTW3owHyUnIOVJPd7frG9unWvFv4ZinO48nIwEhR7RuXSqfeKWNLE/Ojcl6Tp0BrSq
kfFJfjQfyw2IZNbGZjwOv35jMBFvPhvvO9iOgijFfVs2+I5+m2wknIxmj0F7ORHp6GSu7/ircNO7
7Xu8SV6jB2ul0IZiJPSGq1S318SVQNjmxMAsTXiY+JDCbmyU2GP+5rF5+/UDdOyHahW6nuM50T8u
I8KGK2jtnGtP5XlG5vWGx6mcg/8QmtW5KPnF+Fk67SaPmrb4WO6bzy2NnotD+SYVHHN0a1ivcZkT
lCbZHMwCrv+pbqWdLCGfLHJU7Na0XmMwyjwUQYgGxe9TI5CJ/NRt75S6vCtivm9YPVYw5g5xRJQC
w5u9lqAghxga26g4MhqGkz2N2m9v5BlvdniuiVQX+Hj+gjDXa+FJRdWOABFX6tZbidv+OydfuyEK
LNqVt6pX1VraTo6x0t3czt1+zQsXzRDsOpHXmScgoDkRpM3X6xytxlfCpE7O4OAjg9KROObY79sb
Cp2FFwiMTiRtFJWRXCXnzozJWDykZka70RFionRHNKxyVPC2qRFCRTUZaEhkAx3ObMYoko2orTU1
PtfK89DSRkCBl+P3R0HBsEbJ0VCCgJEFmxx98ZXmRvVIMrW1cwwyLPZ6kKO7zr1vE5dUCS+IeXop
Znqh5fpaxJWctjiKMkTsFa2N+Opkp0kSO2CF+byPdBuGwNqRBp8fZqI1K9c1VD+ZaAjsi/TcftUP
0i6le39T/pJeooPEC0QsKQ5qLjH2FR3K4FSUr6GKOGqKJizTMxpQRpmOuV/8Ufs2FGgbCPkfowGr
kR0YzbQHN2b9PspgbaeJ7/UHXWpyGQVUVoSHTi0kv2pNb8sVRxTzUlnFvvw+RhQhmsd8v2zSc5zv
hmzcWx5GEE0YhCyGtpz8znEnqFpGRh+8dC/BgEKM/vn+JyxKSAc9FgpTMUWArU7VxFDo0ylJz4Wp
ba0BDKPoaeRo+wIG6NlQYwsaLgxbYisgCvAM+ogDp2dTLFAqGck+tfKOR3S75BmhOxHz7Oeed4wz
ZqzEPBJN1aY0O1d2Z0+2BHfW3Oi2isJoa4uE91rnVHbcxppgFRVUkKgzSyT4b5n3ALjLVUGWsuyM
hirEP33Hok/OZ7FaG088B3NJhhjFgQn2KJDChTn/+4UbphldWTRejhow+sSLry5L7uLHmXVY3mCA
3LTIzh6aqx8toZLf0ctePQtF29Jg3lkiiZ1uEnkwCuhkUUvgGEM5pkIHHTGBVWOmUoI62GSuQA4s
TFm/r6W3uRJMp0ZRBMI1KBNDZTjzhY1njH5hGt1Z/B7aQIIq7Gk5PZf+nyZye5RDWce+20RyeBIC
i5RtYI/12W8DOnYr37MVwbEU1DmgbZNLPnvrIePbEMVCthy1iJihdL014iSWiS5U/Vko16UvuYX3
sxVhoqOjH/TUmzDku3ZirSTgdwmFcON1qNvCRM20JEJO0/fBekdTGMpWMLxB15wgXSfBVxuS3nw0
W9XB/91Wh0glITq/LFDDBAPVMYU+LxwBES0RSb3iXVAxwOJQFrUter8yMXeCh/BP2q2q+KcevVvo
C0YR9v09ub0ywaE1EwagKX+mHmJsK4xoE3WS1p9TVCOQTO90R2wT0VWj8KtWMee3AyFr1wqxcx/3
+7a/NpoAxjhjzOdCPSSml1/LWwo9HXxoJooBhzdPAw+J6Ob+Js+OY34UwyfFIKH3ag2voQB/OSCF
JTnFo/JT38jCFgzmp8iwI9Ok0cMw0sKnmvQISvNm2qg71XQ13ZYOY2jYmMlmjJgxFj7JlmtEDSkq
MhxyfQUqnlJ5sf7Iln1/Ybc9aHAHUImMM44h6Qg/MU5jptW94VVCfxbjAF1vLanUR0td1zo11FUw
HdoSbAahbTxrVN9p/kk3DmU1ECNamQ/pPOmTV+uqzCaTFfXlFzGqPVRgSBsDrz93YUYkty/duHyK
LVr7DS2sdDXq+9G3kRXJ9/pGDz67Vy8glfCkiTRt3oXOxpRAz1xDGQ8jmL8NW04x2xvXqi2hm89b
x0kJzaFjs/PtJuDd/nMY7errUdQNXl2MU0MrJeq25oN7YTPjPi7ADzzEZ42AhMwZB7xcndNItKeA
85aZzc89JCagF8tGqBZZH58jT9A2AyilaDVh5nIPJgfOsbt5WcyLQl0Vmh4QuMEZuF5U6ZldUk5T
fI6JbYxuR1EmU42E90a+uW9mGBAcILKM3BR4+q5hakwWSlCBDRgLddzwkEDrbja8W+07ZswKDqYD
22QgLwv27msYkCoXqSHX+bmuBmGd+Wou00IMvXgllTroR/PRQAdJ0qjVakpa8IcnahKa6PcdwazW
leCfIcIUmgXNZFMDzZI3DhHxAqNH7VcR1tEqatvOfwgFIQjIgEYRkNEqnnwqC8WCamro+qSpPtYJ
KdppzKgYxD2sLEgtEJAK9P4zsYTIc9spCxTQuwrdR5hHpUDFajQEjmG7vYYhcwVVqYhToX4N82+u
hSGqVdanlpScB7fZlA+KXa8CN0SKLnr4VNfoHm45unTrwDCIzC7rXdtNnQ+vv3GL/SFUtmlPww0M
3OQ2VLC9I7e++Mbjna9K9JjKiOeD1ImtFmnHKi4UFEThnfHQuH3torq4R+jPrTunyV7VXf0bfBKg
m+At9eaWBjAaaNHiq+LauKEllgrTG6UwTc+1YxB1ewiovmmc8cwx4vPlwyj0FQwj0cQIxrRp4U+3
NH35cfriFZTdRruZdTC3X20VQeIXAPBWxq4h+wfFiQj95yWNDAxzF4lGNxVFPa/DQfs/zIxJHgIU
ZND7d96SBl7Ji7lhtHDyaivFtqAIxsWSXNcn6sYkPjW2EeG1Vd2+Pedl4a2DxB/qTkB9fn3Euko0
q1CZ4ezeaTbyn9om3SvIqd9+31/YjXfEADFnORimaOyLMD2/l2Ta+SRyUpejardZlhkDjzYYaQTW
odXXi4GPhOTOmAPDfYTYNvt4f3rmxmWXTuwlCuPnRWZZopMJKAg7SMSV1ugqRGnJy0tBvziP0SWh
oXEHJaB46KCHm1GGQTJjjMrxs7MQkPd8AFVe5JP1+v7OLFygiO6hxQXDk9Dwwg7myytLKVWlxUuK
eB/KY7bpiNisaM3hzFk8qJc4zNUGigtBEDLgvE8esQ7EPzcJ2Z5MXvPxktAucRiVzhNlUKwQON6z
TGuqPyKh4nBU7cYPhKZdYjDarJZB2xZ6k51388BOkvweMl4oZMFZu4Jg7JpQGwgJtDXElWzklUgF
R/hQ6ImXep2lwdrny5XM0rzwCcWpUbRQwkqijb51q/3cGrcxqqOakVPwwgueLt0Gl2iMQktSJ1lj
jUWhG+EzDgn94mzMLPg7y2FHzSUIFuqVjpd7s1HtaMv59UXrfPH9bDdQAYYVBNbw8/rWK4jm6OSh
ouvfI1VI+Xb/WC6a5kssxs4Yle53VVBm55HC4STpVqCljUmN6JXhxgWXnIFLLOZsWoPYdXlXzfsC
R8CVIxK7oSvYHG3jHE02aIMJKINQTVC2xh5OoBhdVRSkO7xN4ukAczjzZBj7MYbgyq/IVTd/rN0G
TCWaE5/GtbyT8bR6vb9VvGUxPk4fCZpfjAC0w+OfdL9d85bEOTYWYwtyLxE9RQTAu0qltforobyM
Ag+BMQN9UQrtJOJgmofd5A4Ej23e2efcM+xlFqg+mH00bH4PTohyVTlbPNEJ58Zc9AH+ajI66K7t
2dgmgmzU3azJI+32JRl/9+52bVJh8/v+rnOMwQ1NTOVPalopODR2QCPree+8iCLpifpWBySjvC4X
zv15+1JQMK1RFGbT5tqaidrg4jO1k21BeSJccnAuRcgYA1/2Jc8vvo2BRjrbpOB/tbV1tVPR4Etp
QjlyvH/ToYvnesv8GqOvKwzWPNsx+VB2ka3b+5f4kXeI7t/ZaOu9hmm8MuqbEfJD2FDd1BuRrDkL
uW9FMefiGkHsxUEOK+geHqrNyXwKdtShpvGfvNwu94exBllRN70A0omz+EVI7U6UBngY8KzofYtg
sITQXaZI2ajDjeop0pwmRQXwY0BDqpLuM8P71Phq98Iqc3gPumXcuVYRkSo0ATBCjP1q8BGdgPV2
KvtQE9A2v97fp2VD9BeBkV+KgRyimCfZWTrlR4E2WwWJWt5QBd4yGIMqlVpfiWAegFf9gVC8u1ae
7q+CB8C4UqI+hIiaACCdSEIyYv6KXu4j/D8W59+CYssxrBbtMuMIiEOP0YV0enCUzNnS8R+XDH97
039xZgNx4YN6QQe/KoszxAjE18g2H18Sh3M2OXvOjvOArplq2UCremoRAR1ug7MtDhyQ/8dl+7sQ
xnJGRaeNlRHBxLjmKkX9s0DiVW1HD8madzxn7+/W0f0LxRjNpK9SJW3wNIz2u9bRXFMhHf0xHTK6
5kXFlg3nXyjGcEpl0/WRFiKrt30PiX7iLOW26ofZfubEZ1YdSlWLvZHqrUEwsVXSiPQgPCB3Q1K3
Ig6mZtnHY/wnpMZAZHhXHIOwrOgYG/FNAIZKXsYiyFqnFUE7JxOJTIeNRIw1io3AWUV5d92sATfb
doHEmAV0e2IOhYacrPyn9GmFkE5ALHs3HAq65jjbS+HTOR3771UxFsJIsyQNO6xqRNuLT/v9J3WS
9fbrVYGXInN0f1aCOwtjKQsQG+sRDgZYsAlOtHTvm6JFY/d3KSpjIczSyj0YiOz8+jEF5Jj+Ot3/
/UXzgFDoTLkwB9+ZbSlRFQwGCLi/9mDb6Xp8iVICz+o+yPwjNyK6AGH2oyjKqpAG+DnmChfp6gU9
H/8dgsI4v5WAFqTAh4sdvIN2E6rVrMQ1xz1c3Oi/q/geinJhrJWi/V+v97h65mjs4i5f/DTz4pXH
EHWcNQQkv/YrbSsTdc3ZZx6Cgi26+PiiKawYza0wZaita5yTd/wvl8CYZQ9VbqiRAUDy1NHedrhP
6GVbdSEkxhqDlws84wZUFUQ7x585feptcV9Rzjo4usqmuxKrAh+qCpTx+f2n9QkP8/d/dRhYkxtY
QiO1MgCC87SOV/vcrVb3ERavrQtBMWd6HJs015BCOicb/0UkITfcvPhuuQBgzrOZFxhCML+T1NVr
ZSs7zJmDzQhtXlKQsxDWtBpqP0VxiWNRPvgkPoOgl/OiWNhslBtpoJdG0RMGfzAqlZYeHhSNksNt
wcs8p6NLMp+nUUvO0RXKvMzLs4eWcqvASDUknBT3p0Q28WZAqmbkufcLZ/wKZ/73CxwpL7MB/NE5
4mbdZhbYyNPdhQ3RUNyEEnoQ5+iYVnqNgJmhWYASuxwvcVfGPCYQ/HEM+W0TK3puLiEYYU1jAbYV
ARDeR+v0r4+FW78UDmYBvdL4d0A4p33h+rtCY0RmFbk0NYWen9+9gyuWVAWDRgfvp/pz/0jycJgj
Wclm3yT1jIMa84EoD9R74D28eBjMqcQdImh6B8mNVF95z4g02qidBzX/+f5a5k1mbvNLmbGR5rgx
eiOeccDZS/KOG0xYsC4YhIsHMApDUU4nMrKyml6ShAmyCl97pybmJtwQBf4i//gvBbKuoBiReUIP
/jYZUBq6YA08WtyAgni7I4EzEvGNF/BZ3KG/K/u+4S4OKIjE2ziaV6YRyxVoRx9i94tzvSxbmwsQ
xmOUVX9o2wEgMYk2u9GZHhAneeH4QlwUxmMZtcYyAhEopaOuDvGupP6L9PUyvnGAeCJj/JahmGKU
SXyLrP2U1vrJyT6+7uvzbbWVCUY1zLpFoyY4tjHT4dqq5b3UV72hzk9ksPo/FJtxmz54q7Nnh4fw
gFKI/Y/hddznNuognPvY37/NHKYrbMai+ihXFgcd2GlAk9+VHdp14XR2FaxSx1fXbbXLS3TyV/22
s1EKXg92p1DRGSk4Q4YfeTpzhYQ7tGmoX+nWcMqt4mI0kFmR9GAe5C3G8vh/yphUGFX/s1IwoYtE
7/0+823fW7d+SpVDklpEWoufnrkSEsRwzZgGwyeqDsPq3EyrLnOiZNPopPM5edGFyxesFpiMA0JV
1HGydqTLMtBOVxJev5Jd7CaNvIS2fV+8PAjmLHSYTovetn6OicvU1fefJ17jxZJXerUK5iAogqyP
ciNm57wi76UjU8UnmQY5PvN6e5es1RUUcxbaRs1NvcJqaifaFAl9BxtihbFHdM67GJuUczcu2Pkr
OOZYWIEMpvYUcDvxD0qhpB/392bJhFz9PqP6GAebNBMqRs/TI7L8Biq6ApqR9Wu+lo/3oRYcoysk
xqcoUbmg+BKQxpVMD/XK/LX+7wAYN0KNtSpS9GlOIon0p/5UcRawYAWvFsBciQMGTmQZxnLMoeGN
6lQJ+Vx/cbabd1bmb7i4nMo+lPs2hiKH6Llzx9YZlTUv3nR/I1A1eI1RxV6l5wYw2q9DvlLt4tXj
VOLflxQooa8RYmVqTE/ETngvmIB97i1Cc5ty7ljeMpgz75V6J5kllrHrEKh/4Y5owTcyd8LFbt90
4CRSPSiliGxKTg4hieyj5WDk53+jsXjRXssJ3O2ZP9Qj4j4ikpKJXdq8oYALb4WrVTDH2xMyvZeS
2XyEW9QJuzKv7JxjQHQ26zTEYS17HhCEnbg9zFkTUGkN7otv83pf758NXWTOt4gY/VQb2JGyJCah
PioRyjXXvi9k0a4kxpzyIscslrjBnrzjbSXjljdouTdetxyX6r5d11miGbSg5UqmYjHnTUN4jxCO
pFgXF9e9akUJflzsbHci6Z/w0JTcYDJHUt+acWGr8jRVMbkb9rCnivsx91XqJHyKeM9djjH5Trlf
wHiqEWgeptvDX3dd8UR/5w7H6C4iYK4O6D5UDAa4eevoJvgROgWHxEA1VT4R7Zn0vzle0FJtNfoy
/qIwpr3OlCn0LRkHZW0Qu07WJaIPLoaE2SDMzomH5Ha3ElFUnMOxiB/01bpBK3779uV8io9bXhx1
0Xr+/RpWReCLh4ogYs0xyT9K+wfqqzlSXVTCCwTmEsjlPPdLDwhNQywqPO16HNf79nPRul1AMFcA
miGLTM4A8Ypt04GSexwLzVsE4+1FSA4JagMdTyrbDYm5D3RSUI5qcPTvO5NyoeFJG5Ry3wNEwzxP
guGetvXooi0mP98XFw+HuQzU1qzDsoG4RvpRTa6FpgjqaC/3QXgSY9y8ajDDGjM+cZiqvYvaRLt6
rTjhKZ7uMhdB2PVDnPeAMB7dbheteZaNp1bzEi/2o9aN3MK0NWhuTga7Abnw6b6MeACMKbCyCXlt
2P/zdHrXjq3Lq6ue/YYL3wWl/IgNolkEUVUD7O1s5lzKYDMDUU73dfE6dDrJtX8Ys71BYA63UGjW
YARquvem8iszYsxP6zd5WZ8N9X2IDxhPwUPkrYk561XaTS0GOWBNSYwp8y9Jy2kaYj2Z/10TmHXR
kzA3NTKa26aRVCq9ke47UIfYlRT8seTKnmLwBis6jXvwWIOgcNLec3HciB5v7gWj1f8Lj2J4cLNg
mgFrBbKxmMZBNdP9lBQ9mmaCbdmpWyN7nXp1VYkDb/DTskD/4jHWwJ8KHRNsFCxXe4mKP13H8XAY
Jb9ZDyPOWm6nXBfw+678pb7/4Pw64z/969chcFzZaCRG7Oj6jGp4hyu1AmkNgquB+WoUd0nO07nF
LcFOgEIMBVtQjGsQxZ9CvJT8bJ+O0c8S3FaTPzh6vU5k1TZ+37cJLAfBv1Y08xDocw8z2vGvwSRM
VOwbjN0DxWcXrDwVdS7d6GOSsjl2VNIEj4KhUz+ZjYasvZJHoCEon9Ht+6MzhYZiELxKO9/3bcmK
rHXsNYlJyyIMqdUOnXv/WxeFj+FMoNeGRyNqjPBTHRQUZRNne1QukPpPJLaQzOY/wUBgGKYMFKEs
JemQ5KpRpVm2l3yPShPudmAN0et9lEUlBevp/6EwQreaVkllFSgYlNn0q1B9wOQ43nDqZXH9CwTP
bfbBHUmWBB7XPNsbzbax3LA/NdGv/3wdMwRjj0UdMy39WVpx5gzFNlMPRUG77PM+Cm8h7HlAr4jg
B0Ap259j8dJVDy0vbcqDYBwuLRIUo+/nhcjP8MQtMJlMzn+wCrBfIYWMbmXQEV4fNDXL88gMqmzv
md6DMmohwbilgERlZt8HWlQuPCbB5DDTKH2HvC/8CB90b9PccrLv1cqVhpBkAQag6p6T80YBz2rK
XvhgbUQXnzmTa908jaMG5HYNbIfRZFTwXbO3Te+3MP7qzWgdpJ+j4XHWtnR7XCIyPlJijv1U1P9D
2rctyYkz3T4REZwFt0Adm2532+0e2zeEPbYBAQLEQcDT74Un/m+qVOxS2BP2nWcqkZTKTOVhrYrF
no4uM/8taVWgLKo1SVfTGxs0mWmQAEjWIx+f20YPevfceiCD5bHd7wr6+f55bZn7X9bmF7SnI5Pd
lSnVGeZrWTzpMRAV5josvYh9sZPX+3K29AIoFWuDqWXjQSgpoCXqhaAbh8WLd2zou/JhWPZFoRCy
dUAOlA6sfRjkwZ9rLZ+rilbDYsOykR8WxXQu/YNrBKRHMJyYmEcGosi1gG4AYhcBU048Zaz6TMqW
hy6pspiOwAu7v2Fyfv+Xb3TB2bKC89hAR5EWQ6w+6bUFVsFZ/CyoXzqm71NAwehm3OjGy1L2AXd+
gPdK8dLYskZYHBhTQOACtvH13y9ucEtr0nSZwL1qAT5As9DPf9BFUYLZEGJhAJaAbQHQHWD7uRZC
MiomM5uKmDil+wHkQ9MeM2TTuenHRBXjSq+zdSMR4CLTqAM2FCOKknltcj6I1JuLGLB1+zbL31nZ
tB/NPlraw0TOCab8UBIWQW99NCcAHfjjC6aSA/YIkougLwyUcPw8DepkUFBAbNyJqw9b1flip10x
9nrhj8CSN/zPmQ/S66YFugI9UhWFl1zBudkD6VCR20NGaRiKuBjmPdODNjvny8fB8zGL/s6wjgkw
naYycgE+V1C4nzy6r83bSwUGArJ+uEAyYEbtjGDkHnHeBQP+bfrTLHS80E5m+em+nE29AgDK/8mR
Lmgx0tnvXKeIKzEn73pRVScnn18xndIr7uemJAzwooqIG4pR0evD85xFcwSKxLGVsshxvmQZRw7Y
3d9fj7G5cRdiJCswtm5SNqZZxC5gKomPuXRXDxaW7Bdj/FaMNmxAuyt6/ghu4ye9Fnvi9wfbnJoA
tNk7L0V/tyCn+x+1uXRcXZjxFX1dRpvhYAVuCea94nzsA/OUJCj4K4hfNtwSTB46en7hrCBuud5d
0DzWM3A1cGd1Lz9yxsGLPn10eftS6cPb5E2/SSHxzwUB5gmCI3R+EHlObkpEm+HlVsSp9ldWOxE4
x+vPQyGiYvp5f/c2zdGFJOkqWg5iY7eFpHl+NY1XjQJ8WgP7lxf71rwH9Mp9cXJP8j8r84HX6SMp
AhIdycrQwqdZS7UiFlRfQr2t6M4Bl2VUWnoagrc1QS9V0UdGlkwg0y3HExvT9ogyjREsWfEtaXq0
8/DG+5P7g9lnoGwC2s+XQUQ8YU6jo+OzOnYmtgnwOR6Yw4f7i9/U1Ash8l7Pw5AZC2gRuwDRIJgk
DIWz3Lie6F/G9SdAhTIdGVeMeeXYUAN0IHTmfmTPL0M6BEbavGSguNrdX8x6UFLAC1kgHkGmZA2w
pRcoSyB+amDbHGZ94bw/ZkP3fF+EzN+2KgtkAMAMKECgCpZROGk9jjph2DAUyE/MA2vuiEc30sxd
AXyTMizat7p4W5C7b93ysylomE5TRPwyEIDTYfPB1XrVN20c4tU3SS+w1nRqbfS8IvYL69OSL8eS
88CuVgykQEwfKhMD1MYYjf0T5x2UWf9KzfqLDVtZ2LkimNiwS1ffItmlPqEmCL6AFA/8EPvkjiX4
Pou5OZOhSYJy0ar9VC3icP9UNg8egATIxsDgWjLnG3i2GtGLldzToV3YZB1eH4a+/L5Vx4Tjv1Kk
bdbTqfFAQo2QLDv49J3bnVjydn8hWzHtlQxp+0Te+aXXYPsq8TFHTGUi9tL5Ty/9megYepw7EKha
R61VwdxuXlO0b/oOQk6Q2kjhZjGYnA0iL2NbP7jVORu/9h/1TmELtiwtVvevFOmN09QZUJHspYy1
3DEDzZz6XVnmxZE3vVFG+WgsD8T1+V9UUH5qhkl7Qnar2Gka5lIMLaHAse9QCqNJokBQ3lagfz9M
OtqyqzMmalrGqLM8awp/tnk9L1Ytnak7dHMCI1jGus6CzmmjefqRk5f7mqM6QMmJCbuwOu5BcYYU
Y0IpCYb5Z5ehmxEd4P9NkuQydNb7GdOyMl6mfWo+LsdxOXLr958/V5qyLvci8u+7Qgw0hT5Ow7lN
m8hNTl6pApTdtFV4wAFECwSjlieFjsXQItetY896moTOsIe5pN03vzyz+uv9PdvUr38lyQ11ZtUv
OHz4coOI8zK8p7n7J8bpQoJ0tdwUefvZhHGKmP5kjM+1ivFy3Ywb53ohQLoiaTVS2lNsliEcWNdz
1WYAS3ym+usamKQ2B+ugQtO2z8fRXQKQM/QjSiLd2khoBtyveBmr7rB0SfrSVckh9ZMASLg5ovhB
NV+6eVcdvIJRAllxUKVtrGEGoRB4TbT258J/6FwaOBpXrEuGa/4niLiQIi1scb15qiYXnkRksT2F
NY0EK4PJ1oPGnFiw2B0g07oPAwJQ4fEsEEUHqlS8WUbkcf0K0wqOEwgnDW0+RVbNUI+M2JAg1zJ8
IAZTZd02InKUOhzcEVCmgGxS2pVxGrnZafjevMkCt5sjkf1tWedS/9Q/ukT1FN48AxexIiCTDAsE
pdd3P+8plgJMyhhLf9Thlg79gBkQW/iKZgSVIMmSjQQzGVWNuCmZ89AhL6THSyP9g7orxu7/XY5k
yjITwRmwR/Gy18Hp4Q6K2GerQonfXwMfwOdhQl1ahdYxz6ccq2jZ2WhZaLBTwQBXXaEE88pyN0ox
VEaY6j24adKQAgMyIBqEUW+7PqW6rJoOcWcRm+aLTdJHMv5ma9c/t+RCgpRAKAmZhD3CBww+Su6A
DDVz/UuePmjgGgu8DHTCqkB61eMbG3chUXIIM0vyZjZg48pMOzZuVgXjuCMDQ2SfBl3mH11xooYe
LVn5V9eqMsD3dxQsC9c7Sm2z1AuC9XKXncy+OtatwqtuBgn/Wx+mp68lcNoh9JuwvlZYwbCkz15u
v+ttN7CpFf2Bx7sQJZm4IRsmv1i3Ej2r/qPq2araKimkGrReX8oJW9Wep8Px/pdvXyggqoIqGMUT
1Eiud2nMtVos4GqN63YIOR0PY+1G2byc2GJ8ymtLhCikfuD+8CHjWZwNjiK1s7k48KEgpwpGsRvK
F09oRDPKGsHoXIKKdmzK96zl07f7y5RnK35dL0NHd4Tpg4FL/zXudRFi+WZWWSVlZYzMZ7igWj5V
RrQ4eDWmZlg3D0Ud9DMFDKMtXvN+Acq8vk/K7NgXVlCQdD8b7YlTYw9W+BgwnF/vf97WJlx+nWQ1
m55VNJ/wdTpwPwHHEjTF230JWwENXvM6wKDXeXS5sGMNxCqatsFTC8OYHI37ebsfBYaLjogO8J4f
j8ymiluxFdFcypRMWuF6rNbIuufpVzraYVoAgrJ5TbCdRffz/vo29djAwB4aIsBgcJPWH+2SU2Ig
fCLWW8WruGr9U51OnzEhBphU99EedyDE2U2Z8yUvalXwZmzv77/i1xO+0C+vplnlpXMZW2MALMHi
gNJ9UM/tAZCwj33/PtWyaHIjfeYPLSpETKDNjSN5EAEXPBuA71MWe8CcB0sCriimIpTc8v0AtEXU
76EvCpRH119nZL3IKgebY8z7On8Cun+niC423/LGipqL1YE1Rw76i8K1eO3jtVtjEKRMABfdvTcc
oImn+vvOA/pwkuy8Lky0URFfbhUzUIb9V7JkwYyyS8zR1GF8xRLkIKbIxBPrf0zNj3b6YVlLoLMl
6NsHDWGlkdi7TmVc/j9rB6KzTlyQx8iUBbqZevVIOHw3wOBJ+1J7LDA1HXwdS7iYedT71TntH3g+
Kqz35g1DBgg9uxb63OS8eF85YhxTgU1PzLhyGHjvrHDABBDxukObq/DAN9XoQpyk5GjgKHmeTYgY
0veFaA9a9gI2CkXeRLUmSVeXnLtGbQ9Im1iYGW39R258Napz5Tcno6h2983GpjBQN2POE3lnkDxd
XwyvFm0yetAdk/thLnbcoSHVvzRI5C25wgepZEm7V4+tx/iaD8oxytbhPdd9m7VgwOvHtYGjfn9h
W8HPykn9fwuTdrEpJviUVVhWjXuNnEEtuActcFjiLtyXtG15L0RJzsvKRz3VNROJBfdbxeuHwgQm
p7ZLKebYyTeEriONB6+Nm2ZURHib+oj5LCQ0QOIGxurr01s0IE36DEbX8LKwFz953oaiUQjZtOx4
nZkoS9vgh5GEeKVfG/2AnTQy7+Cl545WUQEwbzfZ9+MrUolBb+iKO7B5ehcyV1W68CYE3WVuISDT
56fK/MLsMiit6uA55P39w9sUhK1DTwFBLfyXZbsQRO3ZY2PfwkUDs/FQz+OIMKhZok5PATU31Io3
x+aBecgO/lOCl4l2sj7lbS/gh8q0As7QxzEH0LEqOfgrlpMfNgaaVxHT2ohpf/nqi0W5Oh3rvoFV
FH4Z9V43nBKCcqzTGGE1eEHnlh85BR/G8jftQHyBdorR2GdVcVzSqJ49VWlrc48BA7ROkSMw+VVk
ufgc3uvAifehpXx4ajuAhXn1ENj2srMogoD757m1weAbRT4HXLZ4HkvKmmJMZEhMG1EQOk4hahw/
jsobvxoqeX8vhUjaaZt63+WTU4L3qYk4O1fo6bq/jC1TeSlBihwNQYXZZy5OsC5Dc/hujAc3s4Ie
dV5TV6Usts7HBNucD85JNArJnDmzj5d2ivANzSd12DJ6bqb51GVP1oDbcH9dm8fjGOBF80AxgNfI
9b1u0EKCIMAr48KlITcj1qG7SoXfpxIi+bSK9HMFdIwydvyPbOyCPN+VVfkfVyI5MzsxBMktUsYw
6p5mhC571Ljq5mwq2sV2rSu9uDmsmO2k4dguXYTesVUN7q1adKPHaHR3ceyI2xxpDQso1hx/0cp4
dNtXpFcxDFJ8HAYQ4Jr6oaubv1MQ99xXgE3FRq+2vvIV6+AbuF7RaI5aYeEtGud5GzsuWmusU96g
cohOZyQ57wvb3D6go4CbA0VvuJNrYY1lJ23XF0As1nv4Yp2Ig0ctFajWprq56JQgBM93YGVcSxkr
YLFoU1XFWeEzcNW3dmi7gwF/LFSQ3Js3deVdtuCsHJzctahJo77DdVbFvrD3jf3Gs3Q/DQX4ZhTT
u9tr+p8guY7fo2OVJHVTxc3gB3ycdr74WAyu4nwUy3Gkh0vbd3gzLW0VOyQJROV940AsLdtd5aa7
39cEMOmhxQ4ZTAcQE9cbB0j+EhTgaRWn/YKOK9ceir8xmaBSuC3tBpmGj5AMqRZQp16LKUfLHgYX
3kfM48OsrZRToLfLBuO9zVEZr5IP95e1tYGw2JYPkhIfXcaSgnuiAlcdiADilvOQeT/AFhikWrdn
4uW+oM1a7qUkyVRUIPtahN5VMfVqLzTnDB3Tfue8dCBx3Kc6sCqamQPxPC1GzGH4PwY3ScPB0rVQ
pH5MtdYNu8pSMZGr1i9ZEy2n+ThNuA+N9Ua874b+FeW8rFJRYmzdBgCSIG1guhjNsKXFm4JVGZoT
YUeKZuf259WbiP43MUh/ZejAMIM+XfR5rT3c18rjlsB1n8ylis26SwNviNKh/kL69tyZ2o4OyEnn
huJabO0f7gSmBRwPrVAykh53gNSHOmIV18NiYfDw2bS80ABlWDANKjOpkiWZSTSU9Z6zjouh2+YT
y3dDSaMUCYEkWaL7yrp1C5Hm01G7ctEUJzftIHKqdW12qtgyp5g6RpxQbWd0/aEs3X1TFooemK33
EXrJPPTuEgsd3ZJRtg1uNysOajxXAHl3B/epmz5Zg/+QOQ8WWoDwf4HGUcl0uO6X7LxB12m6mH8i
IGCV7r6dlYCyzyj6oTNklbL+Jcm7dwxJArCUHywHGduFhVVNH/VWPLggvMhF9wfmx/fRkY2UmgHi
UMncmTPNZ/Bssdif27NoyV8VtcKmGI+kVVWHNrUHmWs0LeNo0fJ1fTmgk0VtOJhuwNxkPPniiaA5
cJydR08Ze2+IQjWG2LaH5nw866XzZD1zfX9Go7nH3jyMx/JhilpG0C/w8b6ebgrCSxCBEKhiMMV2
vSbTaBzWAqs3bo1Hx3OeWfWTzWfNJb//6HR0TBr4SPsbyHNIx+R0XoG0GKYobE0/pWhrrPTuQJSk
i7f6eCVFdub2lHUesF5hi3lAyUvugGIHuEj392wjZL2SIlkRoIpkTbZOAYyj9m5ET6arfTC1fi0Q
sj6PEtKH9wXKcP6rWYZEG3SK4HSGD5BOqZmFcPJmneAh7hCUbhn6xYvrvM0uPHqzqznmztMxaPW/
UpEGGNA53f+ADecDaCaELXg/I3C5aRX3QXEmah333J6CpvqJh4ZdK1I8KhnSc7NzURkxB8iobHCK
kBfLswOn+voHC0GNHyx2oMqDL71W97wsUYtsTBZT8ydhSEXwF+qrmi227hTgk8GBidI4SuSSnRgW
4LW0dVnHS27Xh2F2G7A2Wz8avX1n6TpXeJpNaaCHA98TKog3oL0DtSfHLzzMhqTLiZt9kLbth8HK
IsZUENgbTs0Bny1MLbpjMCEq7Z7ulJOe22kdZ/5HngRLdaLuAxFHiypu2JYumPBjyNYgheTLoyit
bjaNC9CY2G3rHUv6M/LDj8Vovf99bbgUI5mLibo+CrJFHXcLXkoHUgW+Cr5nvZmSh8QY9b8rkbbM
9LqJORatYzGWgTH+HAAa8yeLIAjX0CmDF+CqHxfv86HL9JoMWITbvkGA63/Ux5/3RWxEF+ss+P9E
SApNpt5bckzCxgYGkIN8Hnng9wvaE3ZFPj2QyY60tnnQKvftvtytiB85X8wIGSitOEgNXa+tYQgO
e+KwuAY1xsFvqubQ5NYAJteewYN4ML0ItA7TZDpvwiIYQW5IWDBq7TxKwBfHahrqzTyowuStO4dR
bIKub0w6otlc+i4uMuEjaxub7XwAgSUeI8t+th7rRZUX2+r+BlM5OOjXsA4uer0qF8c7GWOHBwGu
gkGd0+y1+6U4Wa23I8IPvR7MlM4XkftHsEOH6bPfO/uEiGiu82fhTaHJP7i2qllqS6UBTEAwAQJ4
AGRTr7+IzyNsQF7XMWsdICBxOw0zOxkVPm/LBFxKkS4OF8KsRws6N00dh/3kTmhmfhGAr7HZK9Rs
/S35ksK/YojQAmkxMjXXK7Lq2syNhdVIBv0krREKtJk1+VqkFHpArYcGpOHmA/iawW5LTm47/YEJ
R28eCAAwgo0ntOT6mrSibsV4jdLleTbP1ZeuaQLFHd7aT7zrVsJbCwTNcp5jFqwFA2WLU+u0KC8P
C0+ibFI8Q1RCpENzpgrQEQQLqdHehvjLm9vAdP5ECJINcEWGhXqvpH++nnRWSSYIyV6QEwhb/shG
8QdHgn4YNIGi2oT9kiyPL6qlRsjTYCC/qwNSPjYj/WE6mEgs/yRcQNsSSLPxuPZQMLjWvo6mg9v3
bRNT3h0o077N5t9GlT/g8t7X8w33DQ9hW7hWqKKB7/Ja0Ez1XOuKvo59uwf3YKPttT49ewRPCyoi
p/rrvrgNZbgSt9qRC8tF+qRCHqyrY2+Yg6T+ahSoMwHA9PelgOFlLTR5COzk9tlkqlo9S3ToNXqC
Wd8d0mPuFIqp0K32BtfDDON6Pith7LrWi7UkegaNnpom7jTvIHz7OUs/NkP+6GJ8demaqK6/opU2
ZJQHXVId0DwSFmWvUPwNw4tV+ghckaIBMozkdTBIwcp86JoYmOunmvMzU6GwbmgIBvyQE0dr52qN
pKuFqsVQDrRsYt45QZs8ZfYhTVlggUY8mVSubWM5SFYjrECdzFqZPa/3lLgp80g5N0iNGNYSQfvb
L06W4cl2X0O2FoWquoOzg5Cbnm5hD8myzCbshd+X+6o12ckVDOS1zDaCpMGcn7dktkItNxaHWBwV
JqzOBZSbdKkr1P3EWHhN7JTNrlgGO+yo+Qej79g6G0e1jkda8rOsBya75k9+gwkM3zv0jVacc1AK
nO166hQ3YGMT11NyzXWYBiwg0gVgXB+Q1EW9JMd/sJ+c0TrbLXCB3cW19ozlfkDq3nq+f3JbmwiB
yKIRFIdcW9rEqfcHrUpYG5cJ/6pla4u6nxzuy9iwUmi6x8A7MnWYfPQll5Unjs6nzG7jrHv0AL3B
/QbIFSqC6y0pyJF5vxos0SUl6XrhJJTVhPLY4tmOLB9REuYqonCVDOny0nQyO4sWPAakV3hoMf9n
FIo3+taBoHMAr1pES74rZ8D6cTY7T+QcXpEevYX/qOifDHEDegozYWiTw5nIj0yrNxw+WA3HJLN7
SIkWGW26G4bkeP/cV925jvmwCH3Nctt4WuiybrGad4tv4S27uGnM7S8uwPF51Qdj7v5HSevVuvAd
PW1KePesxujFB0I/Vwlm7Nx3hfb5/oJuzwYLgh3A0eCxdnM2HSVuP1sjvPs3Yw561ZNc9fNyjApc
p3RARBRrBYkcErHCjf7bAqSQy27dPM0GLABA/+Fwuv/jt5cDTxWAuiO8gtO5gdFFw8IMagd8Pgeb
uM+Cvn/zMoWN3JSBXC2yBhYUS+7iBjMpEsMpwQnwFy9/G/yTbn68v4ytU4AN+Z8IyVo5Ju/SFnj+
gGyZAza+AYDuvoDbawEUKhjc9VrAYcrXwmZ6Npe2UcdFN/Egc/Uh5kaDqnzT0HDSxKLwk79Ciut7
eC1Quh3NJDCWBCiamINMfj40TdR9HAHfm+61c84ejVGhCKoFSnqcMmZPOuqVsVsnVujZbXKaKu0z
09GYavGKKyzmqrS3ywMKBGa4CUL89UAvLn+VgMNxsBYsT7NExHqMWtmIA0AysDPH760FYg6j1oJk
Fgqrc+uw131Fg4uO8MrB+Pi14DFZcmIleCWhbadq9hVQ/sv8MenAuVW83NeZrTWu9QMX4T4GqDxp
SzE6RgdmIsDyCQeELFoB6nNi071X7c2EBjW4P11VUHd7ETBdCEgheAk4baDlXi+vLmoLQY7exZb1
o7cfu0zRSr2xfVe/L20fMykRhYXfF1OOxMNTEtD0XZ0HhafYvA19XPn2LIAHYNTRlKEgkJJAdWsx
OwT130X5BF1wMJNXKRNJmwtaxbh4ASLPIT3+qqpzyDIlHZBjnWMDgOHpddDqcGnHc+n8ducGDgfZ
deSJDbyV5E6Hesbr2dTzHr41D2rA2tgZXhOf72vdegLSzfI8Qow177livUghFa+1JfVsCEmxXzV9
G4d92b3dl7Gh2VcypJBKM4ApNaRlD0AZPfRKem7R3Dr1VTTn+i5rfliiCKbezBUvlk3l9ghCXsRa
uFmS8vHRTtx5rnqgj7xn7EUIVc54U+nwmrXw88jkOdKNLb0aw3R118d6+1xOCXI0UwSLNJnm7v4G
bqwE9WGCsuyaKbRuVsJa3ZrFNMQ5IBx2lmjHU9fnvsqJrMor6QL6avBmReUbHVCy1+q1Pkv8wR7i
mS1h6ZdvdeY9joaxF0UfuJV4Pw/Ve3thZyc/uMXZ8N7c8cv9ld6qCtqu0N6z4t3i3ScbevhHVDZd
awR2SsJ2GToL9lQzkRU2RRJwsyh3WYrSfJkZJ2eaq9N96bcHCulIHDoOek7ha6Tb3TcIC/vWG2MM
3IWjDy5c/QD3HjSu4kl2a0auBUl21xg9lqQJGeOCHlm5F81eYLQnfdRc1Zmu9/f6TFFph+NCtdEF
Sp1Mx9blCfc6dxRxLyhIa0w0ZZ0BFO7tGIBzw3wBgqXvV0mI7nMeNFNq7DW9qw/39/XWyOAjME2D
By9eI6gbXruZ3Khc2kOD42pJoikFggSdAo3bigu/cXy/SJ5NXBQUDeUE9JQkbHYE4Bg9saPPXbqO
SsZZwxRibnV0fbsDANRDHAyzsn7GRTDSoXZSkoIDVdBp9YfGGpbHTMOskzWWX3tiTYE7693RLucP
aES3FAHJr0zc9YECphXTOYCYQ1M4kRfZLOPiTTUxYgfARbMdlMny2pSP5XdBo+LBX97PJg30MUyG
vVOc+/f4ocOcvI4/mf2hSE66C+JbBQjH7b576xizj4OF/4UFud6QymQOJoozM84nMC3NXOfkxWd0
bEMnc2oM5jWo6ChM4sagEsD1AOSzDkzgqOXy8DiY5diXix7bZAwsjJ5V/oDxRi8AqGlgt35Ul2Q3
L3TH3d83xyjaGsgyu2siDFN61+tNDVrWXWkYsVVpfuAVrhN3ed++3r80G7uKZiB0cuH5AGxTOVfU
lnxE/3uKXWW5cdJHl2tBjXG8YLDw0BaAIlAYpdtbCh/2K+RA1R0rXI3WhV63dJk80sxmjOlKE5B9
LrC0vpXc4dUjnercU2jyxpsF1S//F14YKvw35b+ao65B686IdTeqwBNIog5w/FY0mPvk1PhPFcZw
pt+28NcypVBEp4nDhVcbv8AwGvE8RLXThsAgv392GyYCKLHQSvTiAaXEM6+3smjxqECmz4hJZY88
XJzeqMKy5gzvlrIAKyb6decq8Jp+idJswQhapQG68f5H3DoZxN7/DI8AA+IG17n1U0+btBEfoRnm
ATkmL5qAebY3KCcnZwFHxGDnimu5JXONwQHKhvwJqnHXC7d8fZkAr2fE0+zFs5s9zqgABrXl83Cq
9Tj1qWKRWzuNbg0U/Aja5wBxdy2w1KzO7oFlGDMm/s4yDCsCbdKs0GIJ2Mkjo0Wo1V3QFlyhvRuX
BV4A1x/eFW0wcr+uwTOT5xNsHroEtZ03if5rbVZ+2NNunBVOfMMSAMADThzzP+jcldHR/apCoDkt
JjCe0vfgTw+Lot0NLrCIEJvc15nbSBNeDfVTpF0wR3ADmlsIreEjAOHABGBnX1uXj3tT47pi87al
IFGMpk7ce7kvL3XyejFggWL0VedBNTfDsWiEqlN864jwescPQS1QGFy39cKeCdHXoiTUir2yWmLd
Gn7a4LMOW3RSKqzKtqR1VBittyiNSJazwU0raFFacVI63ybhfACX45M2Jj/uH86mGHh9BB8I0YGZ
dr0glKNRPi0rC402JgB8ptQ/rNmSY9PqiyIJt7owKcrAWly4V4ThcOxSJLxkuqN1qWsCE748ozEq
tNq/Wq6H1fhsadoBf397aajIwWqAy4gQW15aS4iZDWjEj4fpM1vKwMdwm6mCjblVO1ShoXHowETu
kshUu7pd5g4Awl2AKNsYUW/mz9SdCoVB2hSCjisUWlYqA08ySHXOoc9TCiF2N+hR29Yo+wmv8fI/
EQRwcFxyB9UkeSTGH4qmZk7rruCabWiyCnFPurD++++eDI4f9VJweMKsY+7vWun0hds0L2c39rqu
0nedT8b2OM4IgYKBtQZ9//vioHc6anGojOBhfS1u6BMOTLeMxCXhQzCS8YOdeUf396E60HfzT/Cx
Tov+one6sA3L0AqAUOckzrQ2XqUAhO230zdgoMIbFtVSZCxR7bleiV9Wbl1qKYnHPv+IdtQEVT7y
vS091STerXtYBQG19leSEkb7WpBNUf5NvIKgqPilK7TXmn3pKnufG6oEwZYgB/VseAbbczx/9cUX
m8bFoCdNBghnt/bDVAChN8VYuw5kZ9Xx3JeEsvO1JIEWTX3QcTyAzdqZ/RfLayIxAA3TU/nW24AF
gcr/1uTL1Yasb308SCHJSh6Nmj8Bi6nRuicjbfFIVWRDt1cFo2CiARhKJ2mEaHGNlxb7Z9IcvJyp
me15kz/XVc0emNcpLu6GIUJzGfos0GWKNh95ZQOA24dKF4gaMlTmA81I3wg6nf++f183payVMvSO
IAKTp67zwnQSZrYmkIlo0wbMMvnBQPD3474Y+bmH/DSGG/8lB5M73206ZUWVraS+AT/5wafiaQoM
JyjP6f6+JEkhbgRJ9m6YrKYHSxh7ZX/XwTuwneXfFdGPDLByI0KycZ2GybLBAONVuwM68V4PnaA/
gOnhiJbM43TEg4G87Hjw4btq+kny6jeCJa/u2NlgA1Vx3UQj6mjw11kEjkLtpID8RsaqMBdGYl7a
Zm5ayKAnsfPe/jYO5LD8iO4fkkqIdJMmb/AbRiBEhA76ynaREX7mT/9RyHqdL1ZiJS1qeBOIwx7a
N5C4PVUnQL+EQhFxy925NxsmBY9Q+n4eV4WLJv8wDKAwP/Wv7adib397sI8qcTKE4Y24VUcuVkW7
ZBRohgUj5hgb7i6PH19BhvBcTDsgCp2ttzAE7DHWaRS7n6hs/CG788VNlrwIRSXAMSk+oAoe02N6
tj94wQcSeQr3q1ARS3Ih9jgJlq2EhZ/0w8Mc+oEGdP6o/nZfEVV2SQ6Ploywpk1wehPo8fLA/v41
CdlBcadkGAj50ORwBa3dbCYZ9uxh2Yudk0WJF4FKPZz3mflIgwbWQwUsrFyZZCzyJCf1vN6xCF3i
NQ2+gks83x871RyQUpBkMTIkpmc7xxaCmbf6mB/++spC8qxiFVfYPtn5lrqWkMpwoA92OAXpadzp
7/+jLkgGg/j6VDkTRDxWx/2efmfdPlTRQGwuA+/MtdqJdJ3c5OzlfjtxgDK9kiH0PtcnY+ceVa3p
m1fnQoZ0Q5sid4FjBxmAdShCcIic7U/zQ/Qn5vVfKTcevUWKfTDdlb+SfrZeYiPUAxEQhRQ5y/jP
1bkQI/lzF5PVCwGH5Ws0h9mzH9hhHxjn/ul4//B/EeRcvJhv5EhOvdGpl/Y15BTNgezIF5S6gzoK
wh1/6E7np+71gZ60vXcGXj9YYZsD3eFd+HL/I+QG25uPkO5snfmp2+TrYs36IX3BxL/7AT7kL4R/
hypS+ZLtm3uxt9LNXbKkmTQMcLw+PAI7aIwMAMYFmXlQLUsqYt0sS3L3eVUL1FnJSm9bYfs+jVF6
Xn7+vL95ipsl482AkrLMU1AEvGagAHh7MAX6dgIeKvRktQH31ETy9vnkZwlbIMWcgykQdcD+iO/0
4lDWdV44+BkT7nM7rooIeNBIz4Pv9/dJtQLJOuRmnxu9wO9Pe/v0xELFI0me0pQPW3bcptfPc+Fg
h97QwRbsv6W7/BR+pTsVApxSkGQZMmEW/axhIXM4nszw3RIELGDveahSX4Vmyd57BL5WnaRYURVk
z3M4BNnL27AjgfYue25OXD+MqJFFaURe75+Uwo5bkjXQPPRn16uFBZr8B8zYvnqR2LtZpFDpzeWh
yQ1/VpwmOQTy547DvvowOsNb/1CcPhaR0opvWoALGZJ1nUVeaEJAxoN7YLF+NqIpmK3wq6qbftuk
obSH5BDK1Xh1Xt8ek9AiT/O8xlm9la/LXn8DWIOzQwovuH84m+/MC0GSTXPHauhana6CSBcKFnxQ
zZluK/iFCCkeSZmxGOVS1K/j/v+R9mW7kSO7tj90BWhW6jUiNOXkKe2y/SLYZVvzlJr19XfJ955d
aZV2Bk43GuhGo7qTIoNBMjgsSohORzSEfg4UvpyFROGws6prF7QWdm1ohrEsB8itS+gxht0804iZ
vJiBezwL42ZOm6k0YpB5nti0v9Vv2v1d8Y8sEPpt5jl7bG/VFxau7qYxjYW8gLvp7OKtf0NcSmuM
AxLVlhlX5WY785dL+ENu2dVex+NGF1Ajx2MWjS5PwPQltxP1nyWL4+HWpXdBaWHxKjM3u1gDJZGG
9CZkKsEyLTDEU4ZV3b6gs7itwHFpBaWpihN7nt9d6PXg9IOucoLqG0ZsMGCDidbF664FvnjSA6Hx
1DFgANE57vBJQwP2dP2Wfo+NLQ/nktBCZLnvD3rmN/M1TY7RPYDFz6zZvw+kYvJvaES9r04N/ScH
dUl1IUBRaHx1GiFAhUzPGd6VDZmcDjkhHqH5h66xt3ARmIsV0EbVFicDu9HTF8zXkHusMbDOx3L7
wBElj9bCtKaxGORNhTNrbERwoyXNt8quWQlrwSuOrJmjSwEurKs2tlBCHceG7UkeNp3Ql4KFVsA4
LOkc8c1/fhFrGbViAm0eZEom0omlrKbCjUoByU062gCZmgYwg1zAGB7ZhbFNy7NkNGY9G6jJPntI
VzP1TbUKeou9PMfhVXrSXd6C8e/GomuqsjC9SSqqGHv8vgkTaj9Po2XYhm0+928hDYgOnF4qalZ2
m1qc+GLVj10e5sIeR50ybDSUhU5nSLmG1pQ7L6Ivc95D8jgnOivhf+fyr8qDkqW6nKqz4tjydtgP
e1va6zTTLDI+8LRnLaj5w9dftQc8s2O0XOLydSz9kK2A/O4ZAD53vPhzzcFc0llYk77Hki09BR0g
sr9nVmh/NlZ+lEkCB80RH4+lhT0xp6QM+gKkJlulKYI0LHwguTXiycuhNP/StYOaD/Li6mkCsDvD
CgdlbLDqpe9stLCPKvrO2AYrM86Iq89M79y+ccz2rSo7Ts/bf/FAqK6gpXEzQ27+pJ8aUXQO67FA
cG2QlClwplaJFz/v3q35UmCF/A+d7++44BMRtyYE7Ted+rW3JSt3UnpdlmvGcq5JwY+ikwb4cz9Z
ETaq0Myj4NBD4KzOZyYctDem8ZRjTQ9niCvU+DGOKP/VN9eb6ClQcGQN7rGdQztuNecxsT+us7Nq
Ly7pLPjRpHoMOwN0wpPwuyZoZfNG23QkGpOA8Vq9VhXhgtrygIZIVTMf+Bmncl+Q92H3e3ra8kQn
z9q81PZLIoswZPL7cxXOZqnf+jQjym8855g+ErQ6spv7idl4vd4Gnqpaw1fsbk2v5hlh3hcsjEiK
idWsA/jmaeq2WrF73N0Fx5aI5Nh7CLs2HJVc83CX/C7siD+1iSFMoKaRkSKR0T43b9e1ZO1eXVKY
+b24V4M6DlBSOJXgTaTvXUh5u2S/E0bXzmwRgxhYidBoNXg4M1kjwGhmuQ0yRPMy8nwI7iIK7EH7
Vg3Y8Gixt21Ov3hWcvbJ1z5hEZ+0gmFOgTaHXEzDDiNpK5OvwrouSB6NRTBiRBnwYedQq33ySqux
3gLGY2M1r3l5WPM3XBxWVefNuNG+1cEgNT1FJLJ8BnxK+1Hcmbf/jqGF+QhTUSoww4/g+8aeyQx0
ROHjOo11k/sfU7hMfjdB4dcjQMlPSATJbyrJPNM5U5475uj4EtUBcDpyNESg0kPtBmhgSI9f/46R
hVnAGGC9EQQIi0UIdklCJ5rcxuR/ubvwOymIyS6AaW4wZQzY158KYMalVBSdWJxeFXvykluVZ95W
RfWHwPIRjqH/XIqqCXzkoWXrW50OIQFMk1wQLD9hx/xMR+e66FYrvxdMLSGAYiUNYqOC301g5Aqi
b6HbiG511lHRptXNv+VxcVZyVZTnJIMQEb+rVCCBKz+mNlabnTr6FlqCJ4ZoROgcxuFzLShEmzeG
3XGHFYz2/Dy8ri8VqcImjBMynSx+wSpUjJqdtpgBufuXlBZuUlBhjEYFlDQZGt/YGjkMBZucViY8
YfKYWggTEILFIGFHHDyUjcmLw36LUWJ+FXb+mb8s+IXsFo4Qo6nRJlNwZnXiIl0skFol6m/Jov1k
81ji0Vq4RAS0ObadgqXJ7k41iUMSnBRa39xFTGC8HNFqTftSKxbuse41bPXAjPSpklxVsYCEDegA
2jjzqwS7YneFi3IZDTmXbtXwXshz4RFLxUQfegeqysap66eyvd00jvaICXCxtTNeO/Vq9RFZUcw9
AXMSyfGFSJPSEAUxUfBKufFsOyL9YT88zanR64q/ztUfMgtZopuylAANOmepTKxhIdKufNXfOUS4
zCxklzToFJUCMINdDxUJnz3Y+71PjKfG4YR/PH5ma33h71uxwRZNE48e0cqsz5Ts5yckL8bk8rP5
SQUYJW1QzYfD0v0hZxVFQwVTuOmLWSx/X+E/h7PwXaFvqAJWPhSn/JbZA2ut+rHyxIfhrSfYnMBa
Tvp6/uor5Jb1MyFtCgM7lOYUeU7KY0lKmlPek/HbZv9FBZg5mEYwkIRdAgZLwtiXYQWNa2FoJfs5
YvSpxV5yV3FDWz6ZtPa6+9TyeUq4qhkXdBcWHu0Pql6moHtGReO1erytbjlOZFV+FxQWhr0slDzW
alDY+YfgUaKw65wT4vGwsOljNAkol4ECFnxlbnDE6LDf3vS1G/TH+J/YuwtuFgZIy8/BWImgpdgp
k+5Fkjt3PucFMFuXn7qgYYsBVphKwMnHLveFf1fVoEkLU21PzOO52fnzrv30z+O+biRno3HttxYH
q03tGAaT0p5Cr7azQ29TXsGVJ4jFwfblxu8DFYJ4v7/l9aXyfntxkDrm5fXWwG9nlHB7veYPuyaa
mfiFvcWGJKHFru32pLD7mknoqNwHcL4PHw9P18/gu9Z9jdLCh5SwhEI3iygh3i5AVXUHg/GgM2LT
h/vc2b0y3DeLWW7ALE5H4Hch+hrthVcBGoCcnDsowMF+7R+jx42V0c+KxAfW3dyHTKBoNHCjB4u2
7ME9ZsyngW16H9clwDvHhdOJTNRBujM+wr5HbpTjN/92NT9v4sLVtN1mFMcNfnwgn7xbvpJWu/xx
4Nv9VJJNq2l1EGjt6SmxhGPmlO8poQKLH5nAW/l2/dpj/dMPUv9G4Lq4uPay5E9nNLBD4Leco+R9
5eK6V0Lt+1EFXf7XvzxTvriP3dQqpj+bKq/jXvbrCojJ4p+/jV0mWdSP+GqNEMLJiq/kKX/qyOJ6
50kGXIpZR0Kq39emJRePd+l9YyOlzPYf+9bd0HG3V54ajRqH8D0cSIyVIuT6iX8PCf33i45Rr58s
9pI/Gpv5jvU0plh660aWvZ/z2jXJ3cp+fhyJ41pf/1IdFjd7NIy8E0QIdiCU89MKT9UWF3vA+JiZ
YNfNCY+ypCLJXeFsrZv9SO4pu2vJ3n2jHw/tjjosJSHbKjGreHEs5xMWeW7OCc0X+MoJfYfmFwoe
hRLGOSbws3ttCSrcMbMPvncmMrE+Q/Jwndr/255zjdzCBvSyORl9CrWsiMdM4g1MeE/IR4KSae0K
xDvbHbMzUlRYZseS4wENMponWF5o77wR6W2MEyvvN9rxuclpK+9OA5s7Q9zMOmhEDEhlBaXlTm7r
PNfOzQYQLb/1O0kmG0cNtr5j7hVSFiTckIhiBntbOQcgMB+k+xCp/CBEW2rqtSlpbvUvCV2UHlYt
4D+YWLQbyFzwrJx0/+sL8PADuuTPTHqocxbfdr5XHe+xpKGxiifDLmiDzxV+b960+LsjIs5J7yj2
eD/UtNj7SC5ljuSE9uG22Dgh/TyIXmM7pf1pEo0VxEPFjIrbyjr0IBol7sDiFjVtpDS0d9GadsNN
RbqHm40VUiSyLZPqNGSlHW/Is4cRMK+GNyvocIMeXiDiEs/WHGiqmVE8R2mFbi3ytndcISX3hhNZ
lmEhI30w74IdADoCcrfZZlZCUOEqUTpP3zWBthMZgetFzU9jJ3tqgz0GqPgeb0NWDMQDJhL6pvQd
EnR3APC+7332oWE6Y0Oqnu7fxPfM2f6qdseKaU83cmd15CGwUB3MTjlVPIHd+dvy0ThpJbF68tHb
KtlYAkJjpycANBWJfgQa8uiKltduH4v3rKaaEzK6ab3Ii2zjCN9nNdQoaYie5bn1HzoS40E8IXvn
e1bpPvRE8RBvf330TL5xPx77X5pCSLhl+nb0NvcYuNiiW9Yl50+9J85Wh/JPAmkOlOSIPKgK0/W7
JeeToRD7bPtO/GlQ04uPaHW5IdbDmaRWxRK2L+yOKvRXRzudGtuEfbWSFRP3TLytcqDT3TGyRSLd
nx9DWMATAl+cR3c8evif7R6YLxAaMlcdvoUFFNJ39Y+jhs4gusGPQhICfcYahPfJsXVyzPGvkrXL
iG0w+ZeAYv+HbxXvvT2b1wxtOD2LSstMraP7i6afqnNT7I4tBafYpWygJOxEtWWcSse8laRdSlqW
PH7Cy43Q/L2/p822PHw4bkOwvuIDG71J7U6GvXXSbUHuzQ/A6IZfERufffvRuH0r7PKxRc11iy3Y
McNFw7ojC/l6lyjO1hNyBpRI5JCsluYHFLwdqn28JfS+t4EIRROybVldU+KmBKL9jUyo4B3Thow3
9S61zgkhrmdVtEJCyjJoYMm3AuKd5KYk7kh9yOYLtipxatLsHj+es5unzB7uwkP8xvLBnlwRl6FN
D1sd/F83aDxT/DPw+He/NdO6sMSDUshxV8ISs3v3+i///cz9EQt8JwAvfjkMaulsRPhltJ+SxNKO
2nZuoyw4ZGQenUXMocdFIdQp6DzbHcps5HAj0NfDKbBwpYl7DMnTzhLJw5Mbc46BE0ktoXiCpK6k
bI7SkLTnPcl4Hn856GFshrIX5jDtadfZdshOMerlOfl1gqG174lreZqzfQoJpRb9GOkWwIQc9r57
Xa95zUXQ4atyWjUD+Htm7HD/cXPjVuQFLtTeFSSz0Cxm2yyEzd91O595G3T62QFhE4pA9Mu5G6j1
YG3V3QOuALmN2P0XjJK3/XQ/jyJu4i+FHA4hXI27sa7r3TfcwpXvXtYbBLOrp2gOQiX7xmcH78B6
fOqrrbk1wiMM5WS2QvbMeihueJVKzs1cVtziSaoxbYxTy6jFUzf175LDjwu1nI3X+zAfqjloYqeA
HLxZ0g613k8o/YcE7ihnLWMfWBmANKZPZ6+kMQoXohOEiJwcljpHs9eE/NMG/R+l1FMhkfExu5gx
7/n+V3Cnes/OgXkV3dw2xHIdSh7wT0wIoHyqWxY+kDruQ+xsrNhzedrKuYzLTLsQAjijmw+9I+7T
dYVaKT9rCnY+AC8eQ/Z/oz7K4RhkTWZ0SK9jhTvMff+8cTEOJ7B6xzvlNWt2SWthj7FXDyB0g97B
akZW5/72ycN8lhyO1uLvSyrLR6AfZcmgax1eSIfk/h3gRG/o2sYAMocOj5uFbTbTTV0AZKRDf2nH
eutVeT9PTNsiJX0AQDhaj0OUV63Hr7N9nTCP7uIF2NYxKlnptxRFK3g14HsejJ7wmn94ZBZPvjA2
xykqwR5LfeD7E/93BqVIcQOvs7P6osVAAvDesHwEALGLB4wWGknhD5vu9HyQMKQCf3B2BUTWIZog
zoiWMhbYvWt46ec8SV5xLvta5vSS+uKuS6VSjhFwEU/P7f197eXWx3X2VlNLlwQWSj+m9VmqFRCQ
MjsbWWFYsk9fAk+sLfNp9BmOTvH+EU1AZAHpTNKMpYMVJz8RRqCZnA4msVHxj5EAbKzJovnjv6Q0
a9FFICQYitIqMbhj/lOMhfQMQXrCWlfEgQmcDMx/sVX/YWvp/ExgjJ27CGyVTCO9VRFsZ/BETGRY
qWvE/D7MNac0j6P+fzEuPV6iDlOQSWAufZlc7ehQGQWncBs8XBfiambpks7iBkh+WPtqZHYnPBgL
V2VKZwtWuUPJWN5lD6ObHnzEFXi/bGPUCvVjZRCeUVlp9Zv9wB9eF/cgFMWiDueDHPEwTqzG3ewl
66F655pNnlAX9wFbTgVM4eIQR6pu0SffU9V+3Bz/wcTyT4YWbiCW5crsxm+GZLzNMgyU93ZIQofL
0Vq4cCm6hSOI9I06pgM4auAGTJKzDmO4mBI6zlNCPmKlGO+xCINjXMo8WS5cQS4KZ0BXzvfcrp3N
rc4EJwBF6fa6gq67gj+6sXAFsRrmQhgEPWKE9ilxUqJs3yJu14Q8q9gy7LqU48KWtNj0Z2BsrTup
dz0yRwWBajgHFFJKBLYm9e0oIpLTwXpu04PgBTe1y+tb4hzlssCcCnUm+yp860jrx7YFNoaOTR96
aHX+1/9aptj8CPQkGYGXCc5+Gs6sH0sAVIPZzn6uiUnP6LB+4PnWlREfTJpfUFmcnN6a0xT4oPJk
kpAmAxl24mdAaiajGSC1Ijt4GN+5VFcO8gfVxUGqWaqoGbBLwdt3TIm3qmQh52JvRffuuhhXDuyC
1F8zDbUvR1h3AFIZAYAX1SyZPfBaDRUekZ8lm/8j6XoVBPXMDzN3+UtuR9vGVa3qzryf7tLNPKqJ
vh5aIlAp3K/znezuYb1zsn1ELogxjNoxoHQw0TW5zcQrgDuXJ4zm8596hHZOLAGeTxiyFje0oiZ6
Ft79/e1nuftVotOJ6O5IBG/0US24Lvs1n6FJaHoDnDR8pKIvaOeaGCRxDLswUsw8+fv9W8kND78n
eRdW4QeRhWPK+rhH3xuIVFZ2NI/qTfsYbHWvcjQrukswuzj7xGNuubsBKb+vFo0nX/mdgFQhGdFQ
zkterHTWQOAXTC/8l5loQ1Ub+J6zfZAtUSXOYHXHBo0ovDFarnwXLiwTjLLVa5Bi/pxvTmhOHh/M
F96LacW8/+Bo4b9E9BWmWggyh/dge7uByvREt67ryuoVupDawtzJLbDU1BE0ylt/f7ZU+w5veE4o
z+NjYewSXYoDsfHhDePbyPotOFhP8o+Cwh/SWhg3jCvI8VkEJ5VVW4XVWmg2hXvPaGyx6zJbezpc
klo27qaBNGhwvP0Js5jE2Cm7AKWFY2E3j+WBF0usJT1+EFsYOXNCz6cqQHrSjfQswpAcPANVHonZ
GKp6VbfjIdimTIc9YS+tR/M3zS2oQPeWohKYNp/QytuGBwX5diT7Ld8+bt3u5bpE1tJfPz5yaXHC
Ti7TWSKbAU3ZvyIFSX7MdBq9XXRuqDutAkBeFp2dSSOxdBONZNJoiO3oIk0zy4+RJEeD8Fhaccji
aXsu7+rKEcsHzmfOn3HFZi33KMaQJBY2Ch2Gkf2t9ivYDd8VHscSdwEy+DGhEND7RwXgh8h+4hBf
v2rYm4dmcqDiL1E6B10fgViOgxxp//aMmgxWUqIwmLNo2x9SgIiTiZYTsaKTegPP1eJPE9LvTMZb
afb9PvpLDCrGuL5BIhG7/fRNoiwogaBFPQLjuEOiXEK5D1Wqz8q7HdwIIxsvqDE8xETdYdqH8YY3
1i01WuqNeaElZrIWljpXzr4ZdnhWKS1NPsMdzTxc0gfOLV21OhdUFkY6SEpdygOIW6TnDyx1fEFW
nhflrHuCCyILE50C+kbexCCCSOJJxzBChNdgfxIJJ5xayYZowFP8j8gWZrrF3qOzWoIO1r/cyw8K
XoDudfVcN2oXJBZKMZ2zTYZlHHPGwOluPl9St2Cc2JorroWNVjSMMJ5z0Bhp+iG55a7b1h80djKO
x1m9an94+f6Oi+xHEHaIFb41DNo9eMK9bnfIUV2X2Fp64PJQvvX8gooOWFJBiMDNYCs2iuEDeY2O
I0aUU9YAaP1GtyMgrJgeipfbCLf941/SXxhdaaqVc6riHj29Aupd2kWnEyJgFLFt2PnbwivRS6bc
mmgsyA8cY8a7w98poUveszAW8w1oVyN5PZn3phVRn6Bvn6eW8w36y1ZdHOXCWIhiYKh1D5P9zCLr
cJC3yrF6RkinMUBW8l/usze9Rm5pNTbY76CfcaZlSX69SE8x2Uk2SsI8tubf+ZsOsKex9wBw/cu1
L3LZhXLnw2Ga2BhFctFGz0BFaXEL9Kd4G5PqdiS8M1vJSkBf/9BciDKp4jYLNqCJCloewlQ9lgBB
+OLtL1sPBrAGUsVSLDiX7zLjhW5gYVCUt2XSo5wAbBH/aYby3qFXBM/NjZ269GXOU2AhC1ORPdOe
zs4Hx/SvP74uvmBximqYBs2khP3pGVvbACUYbLudic6FeawOm0p2+WFzBA4lS7e5w31lrwYZF8Rn
jb5gfzQVVRgSEB9aDGl7OfH3FuksixPMrLW1ov8ZW7qwXh7AyMtlHVEctkqI1RLwPSo6FboItg5g
GnTI3cQ5RK66rYg2seZXG5P61DjYG1PBnYsxwCL1X8kD/u6WvK6xVa978VEL5lECNSY97fCeYAD3
SKh6ekxCUv+6bvrWHQn2+mDARcIqBH2hyoG2yaNUB+/jdkKF9YU+cgtwqzd0g/0O2I+HaYMl8rRf
ifkQ+sPMSf6sv+7Uu/RG94b7ISN5SvLXO14j7VqeDWtlZOyq2CDhi9VFPxWnwPy6Jvhpf4q+kqfJ
FlBpOSMc29u/fh9R3QyIcZDusPOHPoROydsS+m2xlxYJEKmoOGLZj6YoixBjLMRiiMWsR4gxYr7i
fEosYFbuRftMBueBN6kszSd0jdwi3IgKqYw2SdUDbqYgh+poD14DPJ2RUcHReHBoqxGvLOtYoQek
f3A5m8aLOxnk577KN9CXMxvs+NRkNDCoDmqpa9H9y8uER1LxImIi+oOjqWtqdEl58Xxr/Mkvoq7u
TzuEbgQdVfs54zcQ+UO2ZVIh880JFddu4CXBRVQQjIpfCC1YDX1yUPYp0VIi2g0v+FmzclBVU8Ga
BGiNvlCXLpmm9JwUMPLlhii1pVQ5rdW7rFRIJ74NG1sXTIpRO2oC66k4+ulLJrij8RaHMunKbSGh
vTHvOuyVd6UQw/wi5wNXZv3mPRJ/PnChYLVcREo53yZcJcNOtthUcPj0AZnxElDRTSs+7OfM8l8q
fUFxEd3qcd4pmwCSV4B8V23TGla5VuYuRMF/1nXvOB1MFEpD2uHtCzwKLqrtWvCCFQMABsGaKixS
WXxAGAmKMcb4AA14lft7E0MFAz0K3Chp3VL9IbTc4Ljpz+PUzDr2NLAGQ1HPCVEt084fJGCXb1Vo
Aju+ybuStjmJt+Ztc+Dlfteq0zje//C6fE0rndwlYoVP2M145p3Xf1aH8le+m5zMe8MUaU5a14ot
N3b8Iy/BOqvOXweNDVmYrpQMbMpcqNaU+nKaliNSTUCfJ1v0+nH7vL4bua7RWJylukkBtI99nKdD
c5sndM4xbhG4OI/I1xO0lgmMlwpcvzF/2FqWcX2pKvuxn3o0aGi7DNmJuVnWugVge3jAMm+veucW
xJXrklxWcn0/KUc/hpNlGZFpfRdYATDHMGoMreGDwaxS0+ZVtxo2paibhUzFKe30TazCpXt2JNKc
Af5Iv8Gewtd4O3KeoKsvJNSQ/ofY0uX4bQb8lBrEngzkINEzIdGCyQAmSnmR4Go16ZLUwsfoUZoA
q1buT77TfABAKjzKhlcXNv6qrBBl6uFRcyak4/uWU4FcjxouuFx4G7PFmpY+A+nGNshNLFtNQ9A/
lN416FVCVzgvSFqN/C55nc/4wpNneZUlZQ6CBRKJSL3DwAFmDYszeN1m69dB0xH6YWuUIeuLUDZB
rmLMTG0OAAFlgjbD+Q0x0N8yc0OL32+zmoBBiILVu6icYQnSQjuVRBewoV2AVRkUNAJvWqGbiHhO
phs901RgHbeF2bAyMwBC2vnYZ0ua9CydiTpuWt3yW7n5UgRD+n09gFFmsn8ZIozcbrBbTTSxdfan
wMUpEQqpT4ZTiiebSqX2eZS3qUKGtidmWNgbYMqkryIAWCVM1mzu4+l3m5BKuUtROk2ftTczRU+7
Vr2n0p2MXWnjL6S0rfp8KJSvTMYiPDxC5fekJAmWng4kyal+dsbaA1SDoXM6VVYNt4kNP/MyFGwq
WfBSaLFo9Eo8YHsljfXP7iEvAEv6ljwoj9eltn6YfygtC9aVIQVnWQal2DMB/41JjOB9HLaJTEWc
3msUOjGyvb3HIbv2xEfV+n8Y/B5HvLgdc7QWAJxswKijhN5T1K8Vum24FbC1SAeLSBFN42UEH7hw
gPGgTKKA3opT9Ca507G+5eWIv18bS627pLA4qY0iFAnGZ4aTUaCPW8Aio9EarXOOcZBoO+0Hk3Re
flOqVHuWQy8NHb/EXAuWs0SkHVzAs9VUVpioBGToDyLyzDG0daJj6W0CR9j2Een0Y7phbema3KfU
WmwMm4jdSPNaO4ShP6+MqfRikpVwpGeWfR06gepeiX0rFi0/uwM/7FvT6ktyC5M45Wp/FtR+tsHz
y+1wygEJZli/5nrhxvp6QDGBm+RY04BLmosH+OhrQ428XH9SHeTXb4AGVmC/i+5lAO/YJ6xgiP1c
jQfJsxp4XpJdPJHzss2iaQLZAljWwIO4AYQCTBFRe0T3KpsjI9Ht0ehb7YrdmcWHwkL1n12/ZbPu
LXVzTrqgN1I35s3RP4+30Fo/29Ti3HbznjLDmuhb6vDmLVZzWBdUljnsPMYjLqiUHle5Iu83AkFp
kVau0pDmIdnHO6PiJZRXPd4lyUUcUTRyCogoMDZa6ud0YvYr6/YqC247R3WT36F1XY6rwcMlvcU9
GYRcRIcz6B1K7FeKSvo5HZMQi3VkMr/PPnhlgbW3OJba6tgtiK3B2DD38+AaISmzsUNIpnZ+ykID
L9QhalIqTIBvvM7buo78IbV4HvejL8pSu0EpyFGea41UBjMwpCUAzFe2J5VDbdXdaIA4VA2AR2Mz
6YJc0OiRH6rgjCG0re+Lrc/gXu71Xcztm10X4h9SC9vfdqMg9THCopHKdPDGivgMXTcoOeQWqx8E
D800PEVZe9hesre4cWI1Ddj6BfYw+kjbY2D9btmElqKc29aizjrw9+X+D3vLR9C56mtFUEAqzaAX
DZXUkKU6ldCfOG2TlpV5aqUfQ3Yoioi2LWusfnqONxPpgUGWbxX1YPas95Eh3Ea1pwUBVJmeW9tv
qfnamqe02Pm61aW/m/C5Lg9m+DEBwCR3x8QOgTEWWAVeXmdf2/fqjVgf48H108N13Vy/d5qM1LyM
VYFQmZ/3QKvbTWHGPt7O6CcISHsMMcUk2wGm1s53g/N1ndzaWNHsBP9DbnHNG3ESc70CuX5GHBvI
QcfYHvowLYVKT+Lekl+OZyrcngndG9R6nEsSJLMThi6h61/y/TD/63AvvmThKYsC2yv7ESH2YWOw
181ncmfaQEK5N8odffxq3sY9Rit5HRxcqgtfaaZt02UlqLLgHhO/tTsDTMoWFgd3X0SJKRZf5054
MDjB7rqzvOB2vskXwWCXaudKBDzIaXxUgLImePpWiEiyoQPSbuJzcTsAfuileWq+qjGgGG6NbPM0
qb/io56ibeocv18X/6pNvPiehflFuTRM6hpyAJhoThzR3qD+UPKWeaizOK8d8sIW1qao190ZZDqW
TDT3xK3RkuCIUt5bZ80rD7SbHn0N97P1mohBjdfIyQ7y81G0nRfzDYhgDppmaPcl2j07voi2Qu94
4Kqrz9j5jQe4fywi1/WFJvppliS5GMyBeodyHOCsrQ456IALCcqltNC+yMcem3IEpclmeI5gGi25
bWhi/5N8xyVHC20z1GET+XE0nNozee28cqeSOiIYO3B5EzBclhaKpIx1W2opWNIPybE9tofpaDro
qUQURq6r7Le5/1uZ/pzTQpnOup6ZMbZuIwkgaJZviKQLOjLInmRgzPphCN28IuU2y+iAvaQYBNc9
ILCft0FsG4XN+ZhVN6hhJAyZTyyqXXp5M0dkI88ZgnJ/2ExAU6zvJXTqHG6NkRT218ZF+xIezrvz
oXd5EcaskH8L4g/thdvXJ6xKVisIYjizzdvQ7s63Z5VWQM+z9FNxp9lNaKty94/I6vOSdVkSsVR0
If8h0ZWuThBHJYlbB3dG8xB/ZIHiKJmVd+gt3mvhbyWlWFPt9XfXxb36rLogveB4U+bRWR1nt2Ue
BWw+AxbCyExtN5ZMijl8rtPSZYwFbVQRWe2fploLkK8YOpxsY7dbgPo3pPIy9vFPGPpDZOH2VdPH
xpQzGJJngAgMwqO/IeMwsn439T9EFs4+aYtCn2brixQdfNuQ0OZGHZ0m247j3igeNwHnis6X/S/F
vCC4sKSTeQbOXQuuKqv8ULYSVXjR51pSBSb6P4ej/jycZjLlc9qAgkZYdY/WbdhQjPw7vDXe6++v
C0ILE+qXSq2mCghtHE3GKOYI5I+cvsiYL2pZ+2t+zXPzqfPH/y0+FIwARGsgJ744rwxwmAk2jszB
Gdb7+V9aRMKXxLpN3/JylzFusnq+sNfoLY5rDMXE70LQa7QP3egfy9d8ot2j2VQP17V9PcrV/3C2
OLbQVJUk78Lh9PweDASLKlSGprberd2BkwXn8bQ4NzNHL8YmNhHgab8iFHnvfVr/77fPwLlecLP0
ecDTU5s5YBC/ksewQd1JBIxjwIQPjthWncwFoYXFzeKz3EwjxBZ9PcPI2l6FxlwULnaMQ2j1WhnY
eSWJs+IZC45GTLb5uV/MrjU5Bu6NQX9lJwwEXyezWvqHZv+HzIKfTgnUJt6ATKuRTUi1FI0VhaOf
fiUfjZU91wLR9/s5H4i04JcZkmrnc0DgVuPeiy9YOJJuOsvBWcMXxHj+oPRf25KzIcAsv87pasXp
ktPFKxkTH2WzqcpZoCGNbf92w1TvJb3rXYmj8ByOlu4KuK+x4tegVFjBMaT3vpsASIn3XONRWfir
qUjjuD2DivIQnnTU0Com2twdjKudKBdiW1pAMfTjEjtEhpP/qdxgy4yTfZoWdt3awl1qlQeUPznn
tBpK/dGHzcIEFllZB3oGgt1cMysOjRs4yvaIYSVvx1suw5PhwgiKidhLbQBapptgac7wfzn7ruXI
cWXbL2IEvXklaMqqVEb2hdFqtei959ffRe1zd1dBnELs6Y6OmJepJIB0SKxcaSr2Tn5lcQ6zpFAO
UAl1oBFmUxb3XAsYmm/yZ22vg8T8/tbNv0MHDxXMoijd8RjCpVKW1AtNLcljPF4avpPsmPcqq8Pg
PLcreoN1SkspmYpB9igY6sCR0G9FmTJ1CR+keIEw/W33WByMwooAH9Fcwc7BnmqqwO5sdY8E7//q
gnMlm349wlucLMsJZDvJITh4wWNnty/8XFjzWC8ti+p/LYuyMkUdw9ooIKvNt/L0DlKBBGRH7Tqx
dc+K+Ue1Jkm8RmcirE92758nUziVfTSeliVGjWee/Mvbby2V9C5gbhhSMdgN+reMI0PeUrJ4vVjK
9EY+Sjq0QQ4zDsy3X0ObI/xaOWbbxEM9Csigr9wjLLagxbxOnaF9wNXxPO5QtwlkqXthGyVzCDrt
nXACSvOkmmFH0BN5/uIYNrKYgV9Lo+JqKKWxgBEgeLC1xocCnXiuj4LGZhpZKcmSH7sWREXWKvej
WFWz4WJJk1XZogmY9OrLs0E+xTLGWQ9+GP7VDlKGj0nHlRDWWNNrttMwFU/+JaV47elsloKw1jR7
uquaWayGAbwMBG0xN6V70bbhunlfgdqmZUIZlpzm1fZ9U+9cicp8XxiLEaL8Z7/EUD/OYgK1Fh+R
rmVQxj3WQRImPWQ89+R1Gz+8S2gbs8InDE0D2doZxbDn+xb2XTu+c1IyZdGTr2PsVwd3sj3UJLY/
PkB/CO5bKbAvshWNdrsj/PbsWysy7Akmxh2V9SfzdXIxTvxVFxpd7wVpLHnCfIr7wol94q+H0SSr
le98rjpWH8hi3nW9yVSMrcpKqtoJSx7JK+ZyHVRLBdgnAsCQhXpjqQzlSBQvafiyhKTYtMIHvMyB
AeuThW5bGCuOm4Y2P+sDwo9yBOVA9L5IkrISYNfyr+aQiHb71n2AKnCHC+hJQgvqyjrXhzPptyg+
OUAVmdhXVjlx8QivPoJyLs1QCbkW4COerX21Cx4Fx8FMNbz6n15QbPNDltdcNPwreZSHifOuqrUI
8grrGaMiQcH3+4GQI2tdi1mFLoG0HN3ZikLvbTqOtVSkCvYWiYXdr0GmxmobXg43VzKorSviKBzz
ZJaR/ko1EDoZtmrthKcNGLn2OWoyjNvAYsVdvRJI7Z3RGNXAhxDIv79rpriJfaClTqfTZJbE36Tu
YX0JrNK3ik15/lod848jEFTkiWBwWGf7wO6T8xG+j6XI8zp/uKKrz6J8eRLrpZqUMoKG6g7bcX3f
0y2+uV6t+jsOX/nvJMgVLS3w82Jl+q583mxWx+ORoZeLFv93Dd++50pI2mlCWekQYqUlka0KFKDQ
yvsrmf0TvU/ocgCSQVBnRAO1T3wlSC2KdlD94CTFglUApXRfwlLapQkaHt3R7oTcnfIofh4XcjSk
4yXrI6dogS8FYaqPgaEVM1NYOnSwK0GaocgSJqDcBnA0xeh6ggmzl9ftO6+SHCxONjka1lcBalCL
SUyyGO+u5VGb5/FSXneShwN6HcF8ZOBm8Ix2Xmt9Wp808mi/vKE4TxSSrDaNi9kLmbnyD+Af/Ly/
w99Xgh+HCL4HELWIkqLJ1HfksVeqmd6Pl9dX4LEnDIfEzLJpBXqCAVSR5s60f0VgEOjcM97c3C8f
qBgQ4TM0ifUV9IiOTizbWsUTKygLJNUFXS5owv6cUhI4hi0/uqAOPPMvX9V7/JtUbmR/9dvenDqb
1QC22IKm/d0Nhcp72ibo2rIbsBvWPgd+5hBv8Lwpm/gUjieggqzMM2Zt4e9XAnLaobNZWyH81HkV
TTQiZlNA70H1MgecK8vtIzXoZK/pLxw4cHfiptultoz5sdtw19gGLjeNK4IBhFXQ/ekwbsXOxn4l
1lOrbuoViFXQbBKa+nqng7SXlYgs9L5CDPwS8gQ8kSg6ZWZCX1eS1wKerroKb3obP7PRyn6G3iXE
MI2P6LGMLZkUu8wAVY/Z/PJ/Z75Z1aZc7rvnaGDdRX5eEG6/h1J/rpkaPpkAfMxjQ+nA5lYaa6FV
+q+CL0DrWwuYNWpWQllejLEDq1UvaaHJ960Ymp6ca+CtltOMFYAWQPzzV6kKj+c6FZzwVDKcapHo
8RoATnOTEwdG2k3Fm9KDeEB/xFdGnrr9GRC1l/uu4GeKcSuUUjxekjrV0wS8wLjlU+14hzMS0dV9
GUtaJouyaKCZEYPyaDvHTNeeU0tt1rLRju3AUlwQKIBt576YhdQavbFXcig7TkDtX5cF5LSkcUJ0
8lQvwkO6LjB3nVWW++6XvPWgt7KowxLiUYuMHLL6Tba7GKl5KIFX0awgtqX1K9zHBsNDgDAl7VYn
DRi1Rcyxt/PT2vVBWvFrAnnKROxwZ9gR2AOPPZjyFZCLwefuLWaF6GfMvv1Y6pDbIZaTEfoNzUrW
IFC/6AAiimvV3BSuRxjHsKRR16dA+ZSKn5QEWMj5tOfIsv81E1kzTnrJgK9lUFcbL2ong5Ox+/M5
96CM8sF1pxFuz4G583+vLN/uHpWPlNpYBn3/vXu5eWi2noM57TXjCrMUAK5XRKXhiMc5gNoQUu4F
F7gOFoZk2QYB3wJRmajhl249feL3TT+meGmFpvp/7F9f9fb5/qGwJFDb1NYDN8YDJKAl1I6sYqXP
pJ8W003OyvrT8v6uhNqpsVW1ipuBSopzeE0IEhhHf+tAbc68Gs3+4p4kKmz5Hhqmh+R7RYfQjcA+
iHwMDFHs/q1lA/27Jiog1TwfSUYJSbUdgb8aVyGQ/J9VsEWC78K3yi2L1WWh7jcr9X8l0kXjsUwL
JTKwi8/1sQSUljykB98i91Vi4dZzK4XyyFEgx52h4h1SMSfnI7D4N28nEID2NCtmBDLmiiiPHKpZ
wHvzaYHf0MZc3PFzbmZc/budQ61j5hNF/w1POVOV5/xawdha3P3f/SPicwGqArDu8yYLk7dwN8f2
XYmiXGmfDVoZC9+iUCsCaUjw4lmRwz34oG5yMfGByeuyqPJXEik3Uau+6BcZ3nMjjCD5iPfDZgLI
0XfAz31fNRa9xZUgyltoXp3Vcozaemm/DpppxiAlZjUMzp7gh/1eyaA9BddVYWSgGQnlzATWlGz+
TWJzJYByEEouVppXoKa9TdbTqjPjNd7lWHjmBeLCWy2gnIMgTUrLtdiq7LVCz8Z7cN7XBHBFZBvA
NG14ImBed2XlZgGEovgpv83N6rKjO/ab2uI/amt8jNcbZd2z0DSLof7v+umiRiuoQV6W0Ja9vJlQ
1sAYahzjfUX5LijcOUW6qGEMTdukMoQ8d5m5f/dIgpwFhC7WXn/0ZPQs82ZgP2xOJlhlXB7jkf8k
LtPoGer67eiuLkoYE+ElsfHtyAyT34ORGXRxxeotXT88kRzzVtQTKzNfEImaH+i0AXbQRJ2uTRjJ
UEe834KWZMJ4BdKAuSI/M7KOJQ8zv1jijyIJOk+vSxv8JPRmEFGKFjAUc5xui1gAVoXEDswvj0X4
sfDEgAc1MFPMtGYSCL2ogFDGmcyNGXR5W6skxZVzj1agzkJC6ocYli6Q1Mpc/ZQ2JotKWF5wbTei
qfjAiVmoZDKcafnVWRyKjcNOj6z5C16DPXw54M0m91BiZifGBmmkd8RH+TwQ9PsND/IWbDu7jbGe
Nc93Eld7ZGRPC7jv252hwoqodJWSzo+NM2ufgKtDjK9R7B6M2M5Zf7AfvAdlzXrwX8C7zFIV4J6Q
DKBBnYowmVJXZRbCg0mQ2KJNKn4AIZVvA4ynETxfb849ehM4C+N2cGP7vG/aCw+6t9KpaKOkuGhX
Hl4oeFd0wcMprJDF28OmMLX3zM1fWNySS/kIAveM7kEWLBvqjDK6MuPYK7rWk7FcxazWgtW6uDeY
yobD3BffYd0bxDmGUZ5Lxqgv0ASKBlw43aNbJe3QxRoelnDl0rYOeL9EDLmKDtUWIzAeOLew7dUR
YH7TJm8YNPDETJXn/bvzAfRykVTmQTO/bDW4ewrIHDATcRvvUeZ82ACJLIEhlDn6Z3GPNR4g6HnQ
Ki/Q1bRhUtOgkHTUOMXNaIPrDIW9h0e8Kfu/76vPwtOTKl9Loiy6VjQ+CudqKmaBAYmTIAROTokC
Jho5Q+JfMoDXJwIWUZt7j/4zJA2D3MhKuwjMHtSl9PPmYyj7VTDXMpO7arwY3jBsskKK3+W4lM2i
7IJtFWlgPNNTtM7waeXKRSGvvB4NB4wd+YmSu90RypzRXhp2fom9l86RsU4y0nRmJ5POaRUrURwP
5WUQQrQJKYDlNQDudxTd4uHUuvX9L1l09NdnQ5l2K0pa0rYa3q1Ki9vJA8klVwMtfkxUix82+ygg
4/ig+euw2SZERF/o+KFJFuMrFjLAm0OhssyqEeMWfE1IUKCJlmqhpWPngV2hw1w2ZBBH1uPWUsy+
XjWVcWZpJUd6hlU3Vo6M6OWtQxWftaiFrOtmUVTWmaFei1sBFiWh81EyRQEkkp0drmuNjOiVSkGv
Mj0KxktrfEado4ansLnwvFU2x1RpD/d3eKF2fqtx845ce1Qe8KMkm60dlKz71JxaAl7DaL3P1tG6
+py5bgvNCtea21qZ+aa4omXrKWHSdSz0XuBD8IYDVmc0Syo0jTXnNbynhP4IlpnXd33/DuSCgU7b
B8tENjxnxDOp4v3FL1Vsb2RSNl94ERpSI8jkj2CqJcJ5JlKzMWYFIwCbVY/jQa+ax2w7XEqJb+RS
Zs714/+ptQbSDA0DIo2Vdtay98ZwZcxvrxzgVjtAVJ00JmWy1TNH0s1KfJKEDagvpPQF7VsB2Pgx
SHHaakVtls2+iddFRfzz/S1aNECFV8AHIYNpgCbIr3kVLytlOGK6twyeYWPzwKrSsCRQ1jAVNd7v
+mC8pKvIMkjyQIzP+2tYCuPa1RooFRf4djT4al6DKX2QwWWp0aLT+O/vA/N1a0JexOdiM2IF1oRN
Kg6N+Ua8j/trWEq1MPp8frjV8LokfF8Eruw0KWcaPl0cL/VGdGVbgaRTvDPIHxXgxO7ITD0WjuVG
HuV5J7lBLzcHecZ5rsajOl4Dk6uufbd3DFdDPx8PMMrl/ioXPKMy48MBnUOv6o+Wp1iQRqUa8ZDX
iseMQ4sXmOYrwWybVeajvl683xe3cHA34ijVK2s/N5oI4iSYIadrppwd8aBMIiHHWNEXz8A0gfD5
vsyl9OpGKKWNvlCqAQA3I8pP+XPrtvsUV8Pf9U4ChQ6r9DD7ESp/vJb17XOvlGbkmtRIYjzQBj4Y
/nIwDI7B6v56WCKoC6HcjuIoJhCRtiHJqo8oWf8LAejhR+MkdB+6cWtdhpbXfjvrhB4jEQVBSP2/
44xVRbiSQEUBnQu1MPTG8eKjVSCweobpLiTxNz8/7+DVISSS3kqDhAWE4jsnxhYIccwQI1fvb9OS
vV4vgsrXaq4tfG0+ByWJLB1MbKKHZqzMIEbyW6kZWcNCk/ftllHeIRFAlzSlwnjZbvffT+6oeV+S
35ecmGvz966zd/HOfENDLcnszbnaZxjH9omaMWPRrK2dN+Vqaz1OHPIoxGfwUwfyvd99B+KVknUP
XFTxK/2g3ESdKGhoT/jxAqw6XgR9jKJVRYaSSOKSqV4JodxCZITtmOMOAhDj3ulPIchkfdN4AMnS
+XSSatyHduCEM89hZqaH85d++toal88ta/TO0jXoSlt1OphpXBN3Qwpt5Y/B47BOT91BWKWfPork
OeP0FvdVEoBhwd0aed+8JVenJ4dpy4PbaLx4YPrRpc+gZUFDl26YmFTwVwRl2kqkh2o6QgRSqpl5
9DCtL5lzGbao/bmuveutAjjmBlf4s7H++mT4+kX1vJJOWX4Q96USaThTo3pVypcss9PavW/2ixET
u4cCIPBWEt0jMYyRMoRdOF1EcfwtRqHVGgPxh/oToz4aW4hBjeT1I7kvdHFdigHyQLhlGVkJdXAl
YHZTGE+Xqtx78UPVPApcxVAOlgzK6Nq8EcK8TqZLpH/kLeYWiBvOZ3E3sYRQRicbiZfwRgTXVWHC
tbTuCsEukf7f367F3E1QDZDR8oqmG7SiT1oxtcKUT9+vaFvd5TCDgcMkLYy6dnOMqGS9zSwVrhQB
WB3UynjcpNR53VeWhcLEOI/3nZDx7juUccCftasu4vPHIT86ZmnttMp8q07pY2WO63NGWJMSlu3u
6gOo+CArQ1OmST1dtq9DaPrI5B5He/9ROE5KTiEGXtvgVikxvsTeiKB2Bz35AY+yrG6X70fxH/nP
1WdQilrLk69KdTldnp/3xe69Nj/GnPimyxEXLZX+IyZ2d24MQsHejHAtYJj/om1eSadUWJ84bmj5
arp0xVH2z31W7vjiyVMKW+yQ1HqCfV/PmMdOqfPAG97IN1juFtCN0X4/GM5Hvcco+z8hce0INeiK
5OczxjIdWZFYWjSlv4ulp+QobdymojHL3r7q7nv0+S4/Tcin1qZrd3ZvvW1+nTf96muDEYpv4Ed/
ikzWY8hiPNElaD44HEVcWG+1vpF7P8AcLuy3+CfnTpV8ub+/rN+nrMoPe5krOphxlL7H+pPKMR5z
ln5f5DX0/c73PIwMvP3+KhJrYWjU6aKp+asUVK9GPvwLzy2JPOiCwYuiiT9ginE3TWXATxcwSprG
uG6V53y07m/TUlUF+/9XyLzOK+8zyUYdRcoEq1MclfAJ2mCr8+UlFcEtBgIlB2jMNjW1C0PsnC7Q
xg6mL8RC4GFBU00ZO69FqZi3iPV9NHAR6Q2g74nvG6BjlHu59MwprUOPpBKc8VYdDWMfRoKWmM0A
5KbZhkXilEk+CQzvv8BdDDAgeD7BXS+IaLCnvitU+yoDhEKA9+dEEgDC5ZT7dI+h2tGBe8KTa2Ru
jA2IaDarVbt6Xv3v2wIItgSqEDDP8CpNgyvpYZr6GBsOyPJeJuGmtJCSfx0Zvm4Ju3cthibALfW4
0pUJq8SAOBOYnvS9sv03NtJm9mHUKd/IoYzEU5JgTHvI4VbI5/aHjwGETmRybTg383xcsWLIUvAG
VAQwjjmiGpike6vNku+XY1cqwgWwURB7HtYunCmI8u0NwzZ/hgsN2oEOVKDyMUGQp8xGT1SxDFu0
u1pObY5vOzKx0p2F5P5WBOXBPH3Mhr5KkNxvpq1p7zYP55Gh7guKcCuDCv1+GU5cqc1du3gZLsna
3I2WzdiqhSLKrRDKpsQQ6UXQYCFbzpTfHgAhIBYgLqyoxtwwKoRzPECKyEJRlN5L6BLKTixeBNah
UyHbG5u8aKv50Ovj+HpWTwxnzPj97wVe+WIDc96nKcfv17hKZiZp3DPDv8z6f2uQN0dBwztCqQMi
oIMEBZMOIickwWq1+mSdBGsds/O/WodfTGnZKTiI+JfxC5xxrM6bBSDF7TLmZV4JCCIubSaggnH/
xkg9F1u1gVaN5pHFrbQApr+VRNm5EuWoR8uQNB32ry15fX0PyOqQk4/D3inQSjWg1/WALO3IOKif
8fFWLmX8fOFXtTIbv/D6/tiZ5s62I/OJYZk/3fMsBF0QBkq48JaUwWSR2oRelaMlBGAMOGZcMMzp
7f5KFqjuboVQRjMZpcjVQvbtKZ9OB9CcDavTyd+3jXXaHePJMgqMvvFnRnKGZMbyZKrUH2AKgVeJ
kBzs2hMwL7satLRO6GJQN7ZUOO3MFztfozn6CThT7e3Ln9DpphOJaQ8Lz2U3e/CNlrnS14IDi1bF
Y6Of9adnDJ42nbX5qBFM9XyxHwhLaf/BEf73XOlG31qvDT/IIK4s8bqBp7jt0fpXruqvCMoCB1lF
X+FcGLcwZDUnLyAljGTGAS48a99uG2V8RoNxOH2DA9xbjuP8ER/dx509N9lF5JlFQMs8I8riBi3Q
tLHApqGmNzkHR8AhudUqW+3wZlMAAcpmeJp/8qc3/ruJVPTt+KTqC7yhXKZt6xDjcl///8FL/v15
Ku4qXSZlY1pjRa/xwx493xc8zZrBqnjA5GWGrPlT7y2FciUxsHWRmGP3rP0ALo7IQdMDMe1zCISZ
YbECwMJD+K1mUE4lj+Ta42VoxnabmtYex7VeP3bE/dOsTsguN2jvNtDgwQps/5Av/XdL6eaaka/R
i8RhmalPlPcNVFEHUKxeMS6XywH0rxgqb84xOlpBkzwqobnJr9WDtepZwAZx/o07J0YzoY/pGFYY
EoAttF6dmgDNilqLapm2Tc6Fi35Z1qWDtSjKZShj0MdjWY4X9UnBLdNZp+SPbLlogsOMMMLaQuZR
Uc5DUoVGyxWoSIZxFJa/r1834DY4HhlHtQAlvFFFhfIbQiAVvj/LgRrCZ+AdAMhY1yb2ygDfMpPF
gRVPFcppRFo5GTxG3FyeUwB0v2PJ5Y/5G/Vx3KnIyrdY3ISscKJQfsQAe3Wo+pAYm3ur39cOYsqB
EU9Yvl6hHEjkoRTbFtCOVwsYtou5Rs0fDdXo3N7qNsuOF4pvt4dG+Y86xkgWQceSthD3DnmBczL/
eI5rZ8AHwq6/jp+fPINsbNHdi6KO0YAYXCd/X16vsgA0UdXI76EpWmvmryCyve+Dly366vcpTcSE
oMxTOli0ZD6jg+H9/bBGQQ/T1lvwsRBwbLAserbYHy7kSiCligM4GwQU/mFieP4CR9x8sSeObrNm
WM+mek8OpYCJIvJK12LjlJVs9S/3t22hAgZduFoFpXmFWqUal3xvG+hT0Qq9EzYYzbEyHjEXlqV5
i07wShileK021mrHod3eT1A2wCMhqzCx7I/+SqBhBH7rc7kWYTkFakgHuPU/sztC8QCELizf9xMB
ebN13xp5pdGdNAIE6eFgDCc6FCu8dmJm3icruWDYzXfN7kpKk/z/45fOoau4949/4fXjdg1UWPJr
vmuTOVl+3v4H0foer5xL6a5dFOJ3E+kt++EhtVJnhVsea2kL9cZb6VSU0vSxaUQDO7gFaHlaJwK6
0Cs0v2MqIKk/QFa5+lydn/gtsyVotpk7NkW3KKZJ1STtfDmKWpJ4b41ZjQfMPwgkhtNjKPy3J746
PCPjstgHy/VFO+hrBVVThg4u5+1X+k45h0qYuLjJ5x208JaBLPeAu1WDh4zeIptxxXq3YLmLb326
WlDVgRscBOFzyQwDXRznP07WshWysf5VFeBqbZS3UIxM1jJ9JudAl4BGBPeNbI7H5u2+CSwH+L9i
6PbESpG1Ip63MBxMHqrQgy8SPfCixrrQMQLGN2PH1d71Rvl/Sre1eFtZeZtD+frUvaONieVnWcGQ
fsYdQiEX0nJWi9R8xjyunaPskFVoKAeDXsuOXzfMa/dizeZqGylPMoKIGOStOC1UpUyrNodtdTb2
PMAurFaw5WzpShTlNupSbFMlglXh9jNffv6ASw7Ji01WX9sji1FguQh2JY1KLHg9mkTFw8IsvBXs
ndQGdGh9qi33bWNvRvO8wvVk+3lfKZfzXFSlQJki6xiaSd2BxG5Qm0LA7VUCa+WhOF/WuJ+Ia9PG
8a3QFvz11X9X/Bhil4PNX7HzIV+paBFIXKGL32JfXw9gqcEMCBtJPVEe5qSefAHHWwBnzq/wLMN6
VFx4v5jDwV/plAqFAPEnYtXgWYw0u+jyvl+bA4H8y8MDixvtHyzkryxKhyIpbnxlgqztMwZ1zsiw
0HROboOnBvhOG4n3/a39B6X9K5BSo9KXS76aL8/zjRNuEyS4quWi/nVUHxiymNpDpaZSatSqqs1R
nXdf0dO3n5Nhz3lx7YdfNrJh21oxVjf/4s+A+nd1VBzq9C6Khjn7RiQ3U6gMoBvur8plzlj4h5zh
ryQqYS1Tvi4KDq7tufmtmRKsY+1mqwmZ/gumtExEdkDaxVjeP4TZv0KpUKQF9f8VU2u7sbYBECr6
znTR69oS8qmsj771+cxChDHMAe/st8bYNIHcGXMuW1nWK0/22uoAHHVtDW7LWN8/hPX/vz6Np91N
oKVpOt9l3o2DZ61NGTV38n2jZgHNFsY2Xhu5xlMupgl7UB0E8+XTcqzDnKKfUtcJt+8ocqICg/Xt
dvZKIOS8ssBytwqtY/LEKqEtVwf/62o0urMeLl1LK20OkLB95xKaqMeY0wb1A+beLpaarkRRnqbj
NEw/rmaFBTMBGi2zFS7Y+gMjYqgsMZR/0SVf6qseYvQY4y9NvGyPRPqdmo2F0YMp3oM7Cw1rtbnO
dHzG+rfr7t42G9yLzrZtrgPHs37/fkEDyyvwsMYx35FPD5fmzcbG9bnNWdd1KtBoAoCO+DvTLyu6
BBT9rW6XhdD4RcqLu0ZLEisy0sRMOEygLFVhsO/7pnl/r1zTf0RhopQhaujEhOBbUXkoCllfN+JO
lUFtWwBDQbpa0xlET8tS5u5pjVf5H4gejdcmXQ86cZdGqXHSRT5ywBKhW/fXQt1bNIwHRT8z8BEg
ZzLwj3IJXC94kR97za5NQVrlyac6Vq1aiomkyWcQvjG2bt6am62DOBlAdswKRr8TGllvt04O6qCu
8qrZJYmjlKv3MXa9VS2RXrZDVvM9FUG+l2Zg1gMPbUCBl64kKvmEISBe0+5injMTAWhwIMJTR/ZZ
kNAfJzUPoZ/3TwGWV0Br+O2ivKEW1UgQ213Tds++PqaOYXASuX9QxsLWgQpcxYFh52aetVsprYjX
FL+tpx0I9jn0AEpj4pMk6+QPADkLzO2NuEx6GDi9S7YR6ORPhhTohht3aqLtcy+XMRSgkjC+TTaU
oLVqeVA/paYAIs9TtPBdVyLhknu8AGa/wWgmc6hb+UHqe0yCKzmhPKVVBoq9psiN53wIpK98zMvf
SiNOhyTS40sWi9UxaUbOTnwvjQjm9xXnThw6yWylPMGYzKntT9HYpoc+jabGjDSDa+1O6svfYpbH
H+nohZfIC5LMVLIiP3rxJKPXc1LUvVTwZWCPHeafYA5PGLwGschjGl/X85qZB/3oiFPdoX9MN9Ao
mnZ5HF7kPAtyU0qMcV/JGBrqBKHIbQZYw4eKrqXGDPJG4vdCGSbHLsVcxIcs5ISUTPzoN3ZQejJv
JmnPXXw+jF8nrcvfe63W1hFfjq+wqDgx+ajNciJllf4ri0Aka9dp3gkW5+VJaCdd2579Uux4Z9Cl
SLBSRSgj0jRZDnx70NSpWbai+lRP0tDadRaBaR2uxvgVhLkSr1qgmw3itRN3RJdeCVqYsGxyy6gD
obHjEuw3YBNU+rcw8/Np3WLvVFPpeqlZj4OfCgzlkxfcBIgceIHHKHgRrPSU3YZiFKDEO/Q7lCiz
gQhjl4PgLlf7wOEno08sdBPyp7bKIwSKxAjPTd5oITZEyuR5nDOOQiiNribSKKS/vCLBWFstjsSd
WEbYdEXIqgi7osiqJRaq3tkJrysxKdQw1Uwh1pq9HmuYJxuO6J8knqR14AgFjmiPJ83Uroqp/N16
U1VahjA1f7jCz2Ir6/TQN/VeMySAwcVg2xeGd9YACeNWQpukraNhetrggtO1HcHmlwwZ5jCL2mmo
e7SccqPiJ3Y3TGMOMrTanwqzLcGlh0afSh8ZZZ0FX6Xp6PIBc7oAR0IPSYvGrggydex3vVqQpndV
Cd3W5R8uyRj+np4VM3tFnRdlHrqkw5HoVF6tc1kHYK4/80f4wmniMKXQQHLvjFHB21laFmbYDk1k
lpnOE42Dp2g9jXNyEImZaJz3bcAJo8a879wWPCgmHYAkGASLAJqpVERFh1CsNnI67KSxRJKB+jFJ
VPXrvpCfOizhMjgDZMEWgZZFyoEObVvnbShPO2QQjt6BkEhrNiDxRCoz/jG8gGEzS+IUngc/CW7b
oJqlIus0qZ2cTz6/y1VdOYC5AXPSCihvWo3dY55OGpHCgWfE1596hBA0Ay51NEoCDUqtMdFrrQeX
2bQLi8iwlbZNV4i37Uap5dzK8arMOLgfWZc4y8ORgSsC5J8aFfq6eshxqAG/C6JQA+BUxpzPjuss
Zew4Rj40X8NuU4c5uqIpBy5aR0SfdeiqkoBp5pJRiRG/4xVvXCtq9kts9N4dQgPBxpumB8yMa0gi
cKVzX28WTAZkLxgfivnH80xd+gmA57LQz0UJs7gxRhL4G5vXu1XfGsc2yskoR5aIASdNTCZpjbaN
wQwnpMvorz7e/47vw6N2AB2NSGRAVC4bBq1RBi/VRtdkwg70NDzpcqRXptarnRkNWWkHgqDZbVGp
BK5yIOOEKcNG1NVOCmAl/pfBN9O++1OGmkxaocm26EDi9jw/TU9NX4MxJkgrC8NBknVWDQaG/QXF
ORvLxhyzEe0aaVQ+6H7enO8v6qflA1uKlAaHh6TGoHt4+CIUi1ps+R2aBB8KsXxpCokFfFlQUhW6
Y2DbRBikTFligZf5FhnNsJv8ptmL4uBZ0OfwQxNbVm3vpygZo9AVPEYKc4MQfTVIpS7M8YIt7vKZ
PsNQmnFVp1NK5KFhEcEuiUKXC/hvcAtBxKDKFhg0m0cDsoedodhqT2rP7VnNOz9TTmwZ4r0EshlE
pu+U9NrkZLxVKyBG3VV8WG7Fph5tvlPUU5ZK9RYZgWqqrdoQZVB9YkxjxxqCTkNdEazmD1AUZO8g
ZNFVKlhVRlIpkidJO2FwFPTymp4RWX38wcmyZYx2rReuPNVmwfdO5+ck+1+Zz//zAQZIf+EBZmQ9
5U/1FFfNVJ13QE6tFoNU4nYgCV9uNHl6FvinUijXmSbtIk4/8H1tdiHrxrRwzN9d7xLkfxdvb91e
2UL+2Alwe3naPVWCnG8iLdFlEniewGo8WzjwOTsQUCOGuYBU61YYqIKjJsLwtV3KS8DKRNo0mXon
y44W1/1zz4WeXYtd7GToNyDSZLAA5z/Dlyzq4MAAy5YIpaM5f/Rg4DxoE7/rasHYKmPY2dDyGjmt
mrxnQAoxvM/PmAJ5aL8UBF5GpKaLNp7A8VNpKPwuBHhzpQlZtvE9PXF0X+wek9hLHzgP06l1kCwz
nDn9SDRrljTvM6glRAAY6GwE8+f1Xu+w1EQMiJcbxzEan3O0EkYzaXxkHIM8uNSRQia5ZATthVVD
tD5PlpoDGh1JQx+EdDqHVZd8NicFxOve8mgnq2CF0woSsvo0/2GtfwXOOn7lR6TQQwdnC4EGqEG5
8i3WY6eW0oNeAMEe1ZswCEHpVIKaWhPc+/FlwXxAq6LifJGL4UJAXVymOJEClStRq0n11BJjXyBx
inGqeqfEDFE/Q5kMYhM0mahzfziqDrerHMMwaKUyE3fOBIDj/WXQ9eJZXa5/nI5hYdGqA2784m7I
c1zCzWxoN3qm7icv+eTD+uH/kXZly43jyPaLGMF9eQVJiZIo27JdtssvjHKVDe77/vX30DP3tgTx
ClEzXVH90B2hJIBEIpeTedopd4Sk2pVV9DjMoSt/DEP/GluNS0XBDTDgE51PZI6/5Gpy6aA/3P6+
lYurwnWHV7Y4nXgCL9duTrpRxiNSYpoCMiG9sKPqPc4HO6l5JurarcZGnElidKmbaRbkAyQZoVsK
TmwQ4SFMDz/+u/Uwdl8sIl2stEH2k6R3xP7Y6u0m0HalxZsAs7pxFkb+wBrAvWQdBr2srGYErNrP
G+tuqN/jttyYg0Y0iVPCWROEB1TCS4oxyjpbZ9ficZRMxZT9NE6dXP9VlLqnKIMrJAZHV9fuAUJL
xHILZ4jCpsOswDB6TaWKr8Vt7lEj+wE/ovduH9CKawDCOqzHwL5hOSyKRUoEXaJpIvlKE1B7MLth
16QSnUmty8CDRdrs6vrYeLVplLup7Dp3ght6HEyr/WGpRs/Z3utFo+1vseQKss8g7WNezjYU1D6s
E9FvGnkmfTM3W7nqE+f2qq+tmQY/QEYBF9trgkH58polCcYJKDhIP+vj3awHx7btdlT/60gLDixM
paJg5ghm+jNeV4tR24kYzpKfyKhOZcWmKjVk8ebDJI6/gko+KSPHdF4rJ4i+5WWIpwmCVNjPy3Vl
qjVYvSohssnz+SRhLJIDql59b+rd7AuDzmsFXTktbakSaCYmL2CVjKkWkPAxi7mGW9fK+SEs9Mbv
MQ6WZ6uuxaD5ESNKF9wenGg2YItro1AjcVT9IlM1p1WTZjsU9O/vG4hQ4KaDCgVUS9CLy81LhTrp
wwZSQjXTnGRERqfoMh7bxrXqQYoFGbBRyCyw+ObZyPJgbBXVN8eg8hE6Sh+4+9apahoeDfW1iYca
QxpSfDrYqFmvrMmkOYrTWPOFso23WpnhxRJz0ctSWdlOcT+9hELHe73X1qcgysc7iyy7yaJJx8AI
srxoNR9U6H3mYB5HDFQCMswqUZuCahwf7Fo1DIzGhUpABxVUJxgNBDqoK2eMyPDR26XZZj93m65p
hc3f2gtIseBJL9pngaDjUjWsEj3PFXpjfYOigXO+txLqobGAY5XWzmthxwD1BwpJMlvrzdSy1eQ2
0/3IjDDcuVfTnZ4qg2cGRehZLYoBldlT96+XhnrV4rujooR2K2ZphaqPvdWpmp/oZe+YYTgeECGW
ZJKsliNqxX9FU6phSQjAEJ7o7GFhMFdSq4Gl+ZVppNsim4RDmie6p0t153dGTXd5GnbeJOiKrQ5y
fMAMGYk32GLlxcMAqGX+q4qkmwRNvTzMaOyp2Ae57ltijqhg3LcqddX8p576ei6RQmoJ1VG5wIy8
J4MbNKzcD2RnkC9GmhoML9+cImc+fFlbIg1mUfPDxIhI3ISjo4ZTSOB7l5z9XhWFWBu1Qgmjo63l
/5+JoiMK3F1n6r6ph6Z40JRmHB7iKUplYgn9qPi3Nen6KppwWEUJI3VBXoRZPJfisjQNK7VRdF8o
guC5To3msxwDkfPEXS9qkQLvAI3oInyW5Qk8W1Qz6wKsq6j7cm3Wv+TeUjapgnIXiZKm41zI1RXB
zwPxHqYdIKt7KaswBC1NhdTwrTYcaoK84VBshsLS1b929bAoDN9DMVdClGUwl1CqTC1vepwUHuv8
JQ2MzBMFsTzePiAWWoXgZ3ndUBcwkZXAFWTW08Qo+BR6FPgatYo3UPhaxIwb4b4e6n7fDZp4oOMs
7XOQeLixbiibJBazbZNl3WMlpTs1jlNbTILUNeIq2JpCr76LbdK+AvFX3hvhgNmqdZv8MVBa5Jj5
lVNXTLBzAYSmiiIgCpcnYQw1Qv+oCXwjo6DbpUin6pn2hGZezpGv2ChcTmgX3i7492ikv5SEabWo
wGpy4Ld4viQiiWH4puOtTl3kTaLfVaFXz2qIgZaOovdhvjGToXjpE03iLZlFwiynBQcV7jA0AiVx
tphTpJjJI8ah6QdmDCqVWAQHsRBarWPSZFPFRuD1kgDC5QxuXT0ItdtOwV2UWfX9gJamI8gMX9Q6
Vg4pDD8nTF05Drgv8Md0DIWA+8xskih1vdV21PTNTkfjFEVZsshoeZqRbOFcjetHEdGciRcemot0
PEuI1XZLlisvk+NgZbae/VZa4Cu6hBSlRYLyr42LZcIxww1ECC7j35eHPym06bTCyI6FeadbNZFm
ohucgZHXe7eUHJAdRBYddopNBmMpqK4lcnKcc1Rms1H6o0r9bOuUO/7qKhrAGFHUJzEFBvdGglG+
XI2SWLkS0iI9BnhM79MkWlKvIbiyAy3e4+r0HC/pKuu5AFE0cwm/UR2ELbuUF4pGVnSorh/zTFSf
JqRZnF7tDDKHw+cctBrQKe3soDPNepTFMedIX2zkRVUH0uG4I9EN+4DqBLPargpapW774tgnVD3G
+Ty7pTyO2yZsPxMhjO6LUMSUKCuRnm6b1SsNXQTD0QWVAaJolGAul610mULnzCqOY9VbM1EUWqoA
LwRUIpOMetEmm9v6My7H6W9vIQTDQCHTjFgPdR9GcCTETZ9LYXns5hw4E3iULtQJDH7p0HIuxrVZ
XGRpmOQOEgpMINMYWbGWx3KqZOURPJyBk9el5bcj3DTA2aWHORTDLwBN1X3QjnFKDBrJGD495t7t
nWabiOBT4CuA2NJRRITZ+e6/PXv8B5OGgDKU5XGWav1JFQBbEbVxQS9gFuYod/MxRrfZRhSL7glz
rrWBRGkynaaiTclsJfq+FTRj0wbWh0znfDNb02bUa4xRS9ry1+1vvbrm35+KObsovCDRxlrvMuo1
q4zq8pgEseqmsnmXw8velrmpfNyWdOWlQBLsMKqZ4sKuqDFlOZR9EkkXtOI4W1LkVHqPFi5xzOzb
Upbrc3m9ltulmKKKMc5LGfBSyyOzwbgnvVJQAQ3axKn6XEb2t9azU9uI8WDreauNu9syr/cQowEV
kPnBgV3SGoynjlh8SnGrdb/CELb5Ka+SMSQ58EXVfYmhnZP7t+Iw/hAwN6gZKAotkVmi1inD3Hap
6SdDB6AVQKiVeRQtU9RIJIa0+Wu0xgI/w43CL1h4xdhcV6nWTSVMpuFTOVHAKomGhn6T61ZIOZ75
9T6qWBJkYC6yDPePubxQmblO8sj0R0D8bM00wogAKpY8DWA3iziKcq2Ol8KYVwAZvFDLe/gGHfA9
BBFVQfQxNv/a2iN0A4gPKaFl4DvrmptNEc4ZELx+VPXyVpnrHsZWk3pQtoYxGQYDzoLWqmDwVPSE
AzK6NvhwQ5HxQiFmQVKwPWpNEE/1oIWWP5ujU/bBIRojoAOa57mXtpXwfFsrV/YTRDnoCpAlFQ32
bK6StlMxxPAQ/a5KJ9DqaWIq2K2pJ9bf+tiqusQ4FqQsA/vZ5KFqVhJikLLwRT3xIgPvtdxJgmvJ
vLrZlToygpiXWq9MJci1ovBTHYMl869iOBllxHkrrrYNQhAhiuhqxiwZqMmlvQqCqQmjYCwAG2rj
TVwUz7nYZZwM76qQb7gVEucWIpRLIXUopEJgGoXf9RGAjBrtojuR5jmvKWZVjgU8F+wSYrgry2Sl
SBlZZuGPNAp2Q2ZFNurKDefmsnqNVx06DTcGoC4RhVzG3IZtZtYdQiMMtrNLKbG7LiZB7NbGtB3p
X5p2yAJMzwAeAokYXExm5wZ9MrRSC7RDKj6Y7YhpnkbbOrdvzpW78C1EXwp+FhIggJFcHs+UTkum
wtIPYqwLwLCG8cuMzsWXHiHRvpos+tYiVt3PwOhtqTJHtqk06qvY6fSkj3W67QQzJ7VKG1C5pLU9
ZurvorCUhuixSnWOw8D6r8vHakCB6Ogqw9x6NsRFfBfE5pzrB/pilO5G20puf+S1rH/bpvNnHFKQ
5IZbgjGb2H42BVAq81SbWWoe4Mhmdp9ZILKqKmkDSHaxRUVwdPKprtx2rEwHg4+TO71pxq3Q6uBi
Ri4u2BeyWbmBUYR3RtMER0OIiudWLNpHqx97D5LF3TyHQezUDRWdtpWsjujgnW1c1QC+m4QSEL0c
y8X6JliUtWS6TQOYT+RNGYMCcHU2g3LIPIDhFoHhVpKbndC9J8hv3NYonqDlBp35n6U4AdeBFoVD
Px8AbbCVQSFZdJ/0L/+BHDyjyBAiq42i5qWcWc7bNlIhx9AmIsy6a+XRe6lW7jgbm9uiVi49wsN/
RDFOz6R3hZiFpnlore4hyPQXo9q007EFR7csDxx7yRPGHJRgJF0nF1hXgmVR5yjUj17Lm2K/dkgW
HkSwTiFSQJrqcvPktMM8OaC+D2k/g6hVyfJdU9SmZ07dnWpMEuesWNu8KB/gH6ATw1HBu2LEib0S
YiYOxA21NZJEzzunljFh/fYxsc2uiCAkZQGOSxhNCkXXGJVIkPOKLaMK/UGOStDUaTQo3T5s+9eG
9gbGXBmD/KtBOw1s6ZSGoz02U9fZ4ghaETsprO65M8Uc7A10oJgPN0loSyJTkaggNKHT/NHrWXrS
c1FS3DxR5QDuE1Wk32JZK0DoT109mA6KPghnI5lWvKrYlfHTMXMVj9tikhZkKHOxMgXDwLVYEw6A
8Fc/eoPonijZQrwNGs5GXkWy2Eh4uDIKpd+Oo8mES2Wjx7lpdtQ3a9JuKpD95R9T7eyzey5h5JVq
AMyLwqWMVBmC7ys4tjR1EWjVR+pbMTA5vXkCot9Tay0kYi6QVnrvK+oUSozKWPY64z/FuO5q17uT
wMNuXt28y08xmFVnSNdIRTRQvxX2mRjDtau2qbw1BpMYQr69razrwsAlowEkbl1Btoe2mLSwnagf
pa+RIrj99NWHz2mRHvrx7bYo1pfEaYJrC4UrDEbH7CQWvgCmAQVw9Jn6Ulw5crAf0ecwhRyqiiuL
osN9QDkTTMnwjeFSXloUSyt6WSyMyK8z89gFL4GUbIcww1FxIosreBKWA0lYCwa8w3aZjIHsLSsI
wmwEiEwSDppRDK6COKOtlOJpqJRpm4zF6KaSRjc6lZKHMTSbzRSisXAIzX6Lfhz5JA6ArRcSXOsK
nstDALf+vsuVx6K3jEcAlLkEsN/P64VPAfY0VP9Rzl4cbTjCl9ujBugdiYYo9kO03qg7ifqjtkO9
N3uw9lLiaL+aP0HgbIJT/olvvn3+bM4RAiEbEfRC54g4mpGt50HYSChMoO8OOTe7Kfz5VEjEirfj
QCoOOOWqdHgpTWK7/KYIEPZKgbQq/hPSaheVkyPP6hatlBvDQifSdOgT08lfYUtTY+asdVU8isPo
BEA1EJVi5hJXaP+pJ1GLfSnriVqhq5AGKF9qPUGrEqnEEc+C9qBpP2n92jWqE8ZA6N3e75WrbZ1/
AnMVCilJtETTsd/TLxq/GFNLAsHpW9FWeEirlTcBIdUCnEadbwnzL9UqHA21RJwd+8HkDdXXGGAU
XP+eoctRpj80NHjfXtn1JZeRL19stYooWPxu3Trz7YZcadNa7kJfivzexLhxE0MCgQnXso/bglZe
IEiS/8VFBKg+G5aYQUTlGB603280ItvVMcWM41AnpdNwFPbaOiJrBtgCcvEAgaB+crmFg1CKZqEq
ITJa8tJxQTLhR8YTwo60g2sCKbDCSy4GSTq2JBtLzYwKIo38wR39YK/bj7rqUkcAuWLMeVnWDulc
1KKeZ4cUp3nb9SlEVcWnINj0lFuHtuZEYleNKsuCACg2YdTgcylszUmPpyYq8iby5W31qLyJLrrx
SG1sTtVHOgInmf+4rRFrx3QujzmmpJo0Oe4gr5AaOy2dNETpaeKlN69N5eWqmPuUaFMTCw2kRLMb
uRtgnCS3PlmfKifbyI5H+NaHJcyERTaQwGUdcMGgihHoWoRelFdDyR5EWmwLI3w062RTzpYd5Y1d
q28WLUditvX9PAlfFfpQBW6Hvwx1uHyZEEEhMERoDVgCln+pLhXc6BIDFGLfuJfu9Rfzj+78LhzR
A8ch/tw+xDXVPJe1HPKZas7jVFoL3Mpv8n0po6HJ+Kirjgwjb4bQmrbgPsNDQMCBYHexm2eC0qgK
q9QcYl8HQ0E+RKTTRkJjjs9zVX5eLgFaJZDwN/APIo9LMQscgObNHPsoOJ/iB30PTGj2CC6nZ8mv
7MApkpxMXsexWGu7CLAkuvUB6cdQAObEQrUQwllVY5+KHRHgq6DdmSBH06scV2vVai14PwWtjBqw
Xcz6DMTxEtQ08t/AMIEB04fhAd2SbrNDAMSxWisPNyonZ7KYV7Oc41FKBcgabAtjg94b8govgSAA
sXlEkssGsSp/Lmq5Emfa0dSi3CI7HPmNC+Jwzuu/+uMATqGiDAQOgAmXPy5KvRzSAD0OTdw+YJDV
QBbHzPn7iwRM7v8JYVaA6FDS57GGO6lRopftfakUJLFOtDY5OrC6HGTxMfBChDg2zSKr1WhZSRf7
sZHFpBbie1EYeFWe1ece4Cs4FRhnjjT+8hVnJzJWRVnXKe7rhOFR2zqU8Exas+ZgnlKG8oT5exIU
ETVTLXXbfLTcYLB4M8evvTb4yID4YVQErjJimMtPQDg/6qgfwg5GWugIlnmo0YbuhqLyNTWl5owq
Yovbp7hmpcDKhooxavLwPBhzGMxqPQbJcpFja4tkzewh+E3sOI56jlKumAx4N4A5AM+HXmy2DK6X
YlcNOU18SfsqsH9wCZSktpdG2r9e0oUg5iBp2HWlGguxr8mpC4z6Phg0HwMx3NtiVt7pJdZE+4u0
5HlYE0jRpd9nUZL4EQbTuWWQU0wUm60PPc4aG8XIkMRmIJE2NweKLv+BC4FaObqLD2CObhaiGsFN
gYlGkvgmC+K2E7X7dBK8QNQHMprqXawrrxWtvKnDDDmUOIGfjKvUzuIudMY0E8FNafJ4vNe+Cjk2
mB2UudG7y3xVXgCLh+kOiR/WGjHG2E3nR6PUOBnKNWVCuQ1VZ6T1kCRi4skqVsIOGLZl7c2xqn6F
yr0kR56FRM3tU15bjrLQ7WLWDtJDbItehDxUJFoplqPUrqSiPdj4aKq/LunoaI87k8Ia7E4xhqDJ
Er9zdWAgwvyH1HwW6LH+cXs1K5Z0aTdYYLVo3kAf3qWBGRTMwxrqOfUFTA21674sEJIO7m0ha1t2
LoRZzKS1pUoLMfXD1FZcGfQaf//7ywgspMLQAw7353IRGa2VptFKPAfNm5y+xLJXx1+3RaypFypR
iDFFIPtQmboUIVVZgIESFUTQuyx4HJNdFzh6trstZe00AILFYwNQgayxMwqrLtDqUYNFVIq5/ETz
WmNr4B/lcW+uxUkAxv4jh3mp66YsMPgoTPzyLYU3KIQkkHKMkwmISFu7rsRtkKX7tASx6+SnRniX
Syrnvq69rhffwBwaiHW60hDxDUiC5X9QtdI/zZ8YVms6YeGGp9sbu/KOonkZ+XcgN4A9YF1vRIVR
ow1x4heCP0XZ/Zi2tt54QxK6YclrzVpRdyRQkSpAORCPKIvM7+pIpUYsJX42zqTVv2iTk9TQOJdq
RSPRwgP0LGr+yKB9D6A78056oQqHoJ5whuaHmLYoy4ASPsUh8vCsq8tBMhjdYUCs6SJjWWNqdlUz
ynimu5rIBbXneT/lf9sqhKhlKaIu3U9Ld6PCXLChyqMmNgyYVROk5hK1xab+D3YMR4+aNbA7KtD1
l3c4HZqYto2e+FX9O5pPfR/heQbdSP10W9nWTgaNeWibhqrBcWM2TI8DFbhgC0uBH6wMIeYEUVtJ
txjVxfGg1o4GhmLBbiLgk1jDh0JPPQLOm/paVpBOfbUwqceI/z6yW0zFguNdBp2wGPekr/og6xsI
0cHmaboWvZfCY5Xy0CXLtjABEEpJC5JrKSYBYXt5PBq6SsYmg5wmCUgUJW5dR7tEr5wWzWkF3Yed
uUcjBMfdXQvxIA+dLVALvOhX3WNZV0/zIOFx8uUTOgY6Im7zexPTVZzuT58Aksc5tOv06IKf+Ecg
ox6lGKPBKlkEPstu6gg/Zjd3ld1tHVwTsqDTgIZDkIS2wsvNTLRZzLJ+Sv1ZekhGDNOXS+D9Nn/U
8vW2oDU7ruFVRP4QOH/ke5lbFcdmAeiikqJZBWNKzfwx2aQJMV7mT5rYE29S8drdOpfGvBq5WFYC
8qZQxp4CVf6h0o70YmPzk6PLL7HqeC6JCRrmgkqhJqjYwe4wG6k3vuNpzAe3xQzfxO6TQxRvmtLp
qn2yub2lK4/VxY4ut/7Mspe6omSjJaOr6ViG/ug2fxrwSH38d0KY29bTeY6ogWMbGxC2/kp+zoUd
PN6WsWae0AiN0BnOPyArrAyxDjtrSjO/aeM/BZpvmhndTHrz9x45vPF/xDBPh9CIYzgJWeaXjebl
ebib0+ndUGOe27S2HLiA32B1RBmsIQTULVDyOcn8AV3QpEN7zSYZ6FJo0HjZtBVHUMP7AZDTMlcR
rvmlCgA1AgCUlGe+pcS6LQVo1NUNXklo5S4Bco+IDDhSJIZYD2KktWUNM2wEcst2qGGQQCPbKI0C
E0duK8JaZhmdwDB6YCIF9JLtaDXMykw7c0z9uNt3TUi09k5OX6ti25VAXvwW+/0UfWT0F0rPlaTZ
U8tzL1bXugzxQTJnmaPDhCAxaOmUcYC6F6JnIGgro80QRDblOUsrNVWEhKipwP0DcA09k5cnFzaY
7Yi/mY/ZixvVnp2PbD+ST6Igb51jqH+C8sp/srlnIhllmRM6JeoQZah69BtxP7iiG5GwJQ/SvtqN
29zWOBJXLsLCigofBsEQMB+L9p4ZKEkqNKsXYRqDNNsWmAeG6pQQPtxe1ooVxHwWdRket5wXO3mo
00v0fbRB6ieKitbd7ZxKdq2c2uBFaDgp85XHEm4tJneo6D/BnCfG4LYV8DlagtuWY/gN6cGYi5GA
cbbNJnXclR3iyQw9mMcIHZj/wU6iFwuT1ZCWRUKBeaaRrJFlzInOfEP1+/6z8+P+7wEkaDcDXh01
fuglBqddHpbSB0UZ0hCche1HCRi+qKEVsttnaF21uONtVzQDGVkAR4B/W9rLmOcZM8waXZinyJ9D
UNxV+4aqIALhBHMrdxneIVxoAHgRjrN5WQz5zOREU1EPU0/Z3Dmi9qVbqGnw0CNspQFgzsvB2sz7
JegBOi8XvkDnrXfK3dEiAogYOKthHagrKczzFSUBum0XGqcC6DBbeBc39sn7w1E0RsWvhDCKhslO
hUkXUqJ5VzkB8b4C9/Z1/W5KO/OXriQwbm1P5VZuRiwjIaBjO72B/Xv3HDqP6C0lLYaf37l29GCD
+P10KLzbstl8Biv7e4vPDFIMQDJ6wrG6I6Q2tuWKv+095RUEvgPEG0v81pczMYnZJPG4sHy9gJsN
rBXg/9j2xAfFXW0/0Q2XFJNFFV2ti7HsxTSCSygGidnhfcG7vYOy4vFB35VEJl97meyfeGV6nsp/
7/TZEjtYCHH+ZlfVkSUn0gmT1dGNxaUL5ApizFIbiuXULkRFxTb4CQIFb/C8J65iMPboagMZy47W
28RURijGy6HcRK51J/6MnlL79M22cVsJWYT2lSzGWvSCTCNNWLTj5XiUQKKQ2SPZJnbugW33yfaU
n4bDudVMyHwlkjEdiWYOkpVjEw9hD0qRxqHPJ555YqztlQzGctA0jtskw7KOTuQhP3efvX1Vr6n7
BJKWPzyGhu80z60rxliRsFWGXMqh8ePGeT/EO5C8P+8eo+Pnc3r/CLb3SSGfn4TY8CGfDqZt+Yen
5GnyPN7OcshF0FV8+WzGDRok8+Xq1c7h7f1+8/wASBZoFJ5Oxi61OSkW3m34HgBwdu0mJZrTalm2
4G1KZGM9xUWBGSblto5yXgE2A6ZFMUUDCa6DQgAzVI9mSebUETlaybZvsCrDpqXiLvg3heVmo3mg
JrbsR2L/2oMVGXePpzKcO8B6Axgw/G9Dcjg6GIn+0B95y2E80avlMEakb9HH3ui4ZdPWAUXX/S7e
tIffsPrtNiQe54g4Fuv7mT3ThDEtNXSnQROi/WflCH9uKwD3aBiLgVlCCq0WVmIHWIblOXmM7K27
nAy4TF84wngbx5iOcEwHvJZYi1OQ92cw0QW+/00cecg+eOAang/AglkXEA/G5GNlAJSi8TPXvVjz
0tFPrSelgq5X6jZvH6eCoKhye52cW8XSneVI5om9hGUehi/5Z333xVGJ70+/YRRZ3GHXRSlmCUIB
s19HsnBzbXebo7rdQBUf6RaEvuTORePCQL5AWc/Rfq5wxgcpBd0S0e+Kh9p9AwHk8/vGOaigDXAG
ewZ1Qncy7+3p1Tl5X0/pEfOgQd31X1pHNqpou1ifTXBPw2w5dJ/BS8Z8SWB+bM5aea44Czurc0Ua
G3U5yejXe2gja/pmizymZJ66MOYEPDlxMS7MQFVhl55OiueJhwTg2ESFcUWm0DAjMQEROHiOor2x
9XhWik3osDaRLddIuRVrtIGEt2N2J9rvpATLF7GNrbC7fblYONuVJMaIdIradnoPSYNdO6NPSbJ9
3D7c1Y/gQuaIkvCm37pnjPNBky4ZBjwnz44z6GSugfP6BW64cHtbDkcBWDR4KlRdG81YEYJJAKT2
CFZ4ILnvJ/bGUtRlqWfPiIIhRGY6gXZusDEPy7kPc9Bxf4KhiAzO3V38TezcvMKD49zV9ZBFQSkL
LAPLpCL1UrBMpcCgixm2vJdN4j7rzieor1zwIC/8Ux3h2f1V9/RMHnObglEImzjHmWnkMHrWj+Tj
9mGtB31nApi71KJwlIYpbMKbRt427x8I+sDjmhLy8w7so6fDf6aFZwKZJzpXjMTsgmUHyW63DTbg
oSeBOz3eXteqn3EmhblWZpnlY4E2iOfj7ERbkaMG65b07OeZqxRSDBWzquUq6adom5JvkkWOuebp
Guujp63472Dh7bBJncrekU+E475d294TuLZ4a2IqQv+yRP+siXXSh1kxw2HhGwz9DxyNUdv1QXci
sLJLPxuDY4xWTfiZMPnyHiFjn8vyv4Q5x3Qj/vYc3npWzd2ZCCZZl2ISgRV988aptvT4Ct5EBKg8
95xNiF/tGmMQurRvskjBrqXO+5ZuP1GMvCNutAMpOuUNzuMKY6xBRYdpUkwIc97eaj8jh8FWkYjc
qD9F877aeU23uX2N1h/Cs01kzQPmXWu5CokJqUixJeDbI6Cg9LQdT9t5x8XYBbTSwZWulifX3B7v
P0Ayv9VA4uuDfhJhqbUbSEdebq+Op4SMkRBAx42RoMstVmsiJMSfPJ4SLsd/9VCd7R9jKJTIKntr
UcJ8Fx3Hg2WPLlJOi3MX4y9H2nqO5h9prKvezaNeWRakvRzBlIgtBAmO89iT5Q+4PPE22t6EfQTT
Emcr2T5g9h6wTjwGhwnxZEFRaicDe6C4N5AnBaz8qbxHh/7DbzA47Oe9ckTVfCCed/sgWZTDlXTW
nCRVgal4kH54zz6bjQYNPZnuC6+Fez2RcbbBjE1R54nKwK4trnowEesOSHPZ33tPES8Zu56gOZPE
2JVIbq0hVhfdPL7jIB93SLX57h5MpZ7pcnZv1WM7k8WYFTVTMk0M4QPUzlvngjgUD3NL/NZ13TuQ
anKkcW7dlfde0NBSF9PvvDmbDwrHbfcIakmQMZf2gWufl0TWjQvIevIYJxMIGFWDuNk+VoS60jZ0
efdu3Yk/20DGkBhYUFctmfNuD+gGmb6Ug5YRGpD0zv7hfXF9KN6iGKsydoEoRgbkHWAs31PHehc4
5UmeX8h68XOCBl+1g4jNfeYiydWT37+3sMV3SPWePOX5tlJwdIL159ELgfljwbKgY+pIdznRH3me
NO+QVMZGdNEwye2yaQXoTB8/ARrCw0Id91RzHk2O78mO6ix0qzGMEoKOAtF3Eaeay/t1xjCUMZoD
zSVhfdC3FG1Btw+CZ0lZOHsqW2XeyPj5zh72zugAevl7RqHdPvBc9HWrg2nL2gKURZfEpQsYaeCc
r2LEcOZn59iFsy9tHnZgNUOH8TX/K4Ix14Ggy4WZQ8RGOsgPKZG55oW3COY0mplWUwacKh4ElEW6
99hRSld+nUi+fWruwS+PfBHnhNYdpX8WxVhrE5Nda2WCSBk3X935D+7Pve3dFrIeeyyT+ySAORcU
7uXhSLMZSn3ZLX5fRib7CH8MDOQAXfiuG6Myx0umrhqAM3lMQC+h6N3GBeTNv1MH1Hl72M3bS1p/
Uc9EMPqm1D1msln9clQZQaJ7c7/B04NsI/JteFgTXjVi3RvD3D6MwMTcF8wDuNxDrZlAEJgbI64S
mC0bMnuFTcEa/1y8h44ZHYLf+yfP2kWb/KjEh9Phz+0Fr6rmmXhG+Sc9yPsuhPh7eoKL8sXrFFlP
wpwJYHRfCEHkKQXWiA0N/WNo329ip/uxI4/in63rjtunp8hJf/BSMOux95lYRv+x2QYGw+jj8+ig
8/NHtB0cGzMQO14ic1Ulz+QwoU9ujYKYmdqIgqeBUzOd6b56vX1E3LUwQU8/6m1rVFjLwQn2AgWh
OMre2k+OJqxHcWdLWVTlLF0WYc5QqKZYSvUYubHzSFwkLFCyepp4C1p0+srdOpO0bOqZJJSrhtTA
5OfnuCcpoM022SSfdEu1HS+0+i4V/f+iwPx3KQqgzLDSZ6jf4Q2jHD8TeZNt1WhbozfXLjCPE3EG
3QQgsL3745yMmJy8Aw8ptu5T/N9yr6gR8qhtmknCxjpOWhKyA5EiyR+fnpoDJ77iaAqmQF+udmF6
SKxAxWrL/oDKWQbb4Rm7E0chV72LswUxRmOI00FIOmxqnG4oZqs1mNoaa1u534EvWZL2kaPoh6B9
+yHMD62yGUye/7EYjVunyhgVU2nDOY+XUz2Kdvmzie7S/dcJAyYDN3CNkhe3fqNAb8ljrMmMgmGN
2ZPjsxrtMIgKZMR2t5V/1y+dYmNWTFSRcbuX/4yH2dUwcZ0X5616KGf7zRgZa0Cr96Ca43P2FSUk
ethT3lO+/u6diWBsDAUpsQGiuWVHj5P7DmQ32RGC+Ur7X4r75Hg8TeUtiTE2iZZT0UiXE3SGX9Ui
y0XmYXRr4tkcw/Y9WPnW6THmpqdDPpoRZL041VfvFO5gvznF3fG9m23ziRQ73y/dbqPfazX5AXAq
L/HAWev3rT0zdxHmDGuYaDM+5077cefiGbp9H3kL/E5InAnoQNg8WMnyCL29BftdhAkZ8UbeoXC3
pDicwjt4e33j2Q431bFo3o2tZRsfxtgA1+lyMZxj+Wc3kufuk5JN6QWq7SCDoz3fXul64PGPmrLQ
LDOJgTAav+UVBD3gdmUnvr7JkSbjSLr9sF/NcigjrTbVxcYtftlk69vRL73fKUEhx7/7VTjYTd6d
WPXZ/4e072huHMm6/UWMIDywzYQjKUqikURpgyiVSrCEIxzx67+TGiMoG818r2d6MYuK0GVeXG/O
nTyOszJFoRelGkPNC+dZ/WzWZUbWOxFS0O2AD1hMP10E9tgvrToi4NsO9uK3Soc14JjM/W3uCRzE
lz2dCOTQmWOZMO1295+3//L8iMOESZzhKNs+q8oKTKrt1rCvMU33hurVgdNVpHy2thiKav1CcgRk
b4csAFr6yTazWhR514BtUYQgj3gwV5j9QmHv/3O5519Fyu/38f2cFttsQ8q+T/orOYy//NvvEJgi
vn2j5HqsLK/4MNvAcw33LDC1AuHiZ6tMI61ilXEJc38pGvuvrWhfQyBZ/FiVdl1IYVngAUAStp2L
YCFXkI3hIOnPzyx1bXc1eqYdp22/xlF40tzlsXvJKI3YqOnuQKnzer/3Sk1kcATa//XTJjqTqzEu
rzXM4KxP5g6ZUtnbHztBXWA+ZZ+IF6f+atk1gX7GAzebreS+6dRdea+9jfbJOiJUOEHI+HXDP3x5
rsmjllkNbD1cIj+iYlc3hMoEfES1GI1JYZgtYiBnGaRFKF2uC1iGtianU3E+lD4gk4NDJMr55gv8
EyZyxgBXJ5u6Zeatdi/bAMWO2tuJah2iWJ5v08hSEYQKLvocrxopX6pt1RG6E5MRqCzfksmHi2y2
MnKxfr3F1fhHrPWhf0dwO94G5zbKo3C+VZQPKVyWskyVZXbG6baj4aNi7JAXTGLQ0P0QjW2JfAU/
M4XlMsC7MZXqNbtISHd/+NA+0FBjfcL/MSfix6a0XsEV6QbSBzhLGj937pV2NpbItteKYlHcbNbO
0r1tzAUZu8zD1KQxgHWDDDSVliBhz8jvxnlB61CUHQiMLt+MKVqcuVgkwXC0GhIH5CIy6n+TX2GK
RAKIO8BKuYSyijtc5LBCtCTPxM7dxT7dvlJ6tteH2LV90YHx+bYF9rn/Q46z8q1RmG3bRKyRYG+3
xS7dHM2V+ju2Y9uy/XVC/IO/E7jGv/lY30QZkyemsC1x+efcg+j4sHFX7oKOe+ocPoUWnvHqryb3
mw5n4S/Xc6d0C8bLzValD6vAxsg4KrKYCLmip4ppndtSKOQmlzo2164qowAEa4xDntAYjIlL9gZl
kTL8CtyK72/s20SFEsMZ+yV2klrFhEg+b0DS3fa935HH4CDbS5KFdFdtRNvkf2P1vxnLWX2A/OGQ
3hIfMCXbCzEf7xJkizths2DeZf6XDJ8tRvVFG2uWeDxnd9srHV3Ui4rtNSYYULZ9ARsFwsJnjtZl
oQC9cQELcnDdt/yo/kpTEri/itYRxDciMeFTxTBdNjnQB1iq6IYbzXUvZPBXZI1Zg8PTfbtSEBmI
xnuYrN/QBT5dXJRSoJoFpORs2IFd+pHoXoxIDr+0fqLVRtDiEFvHTElBSpmcVA+d3efe9HQX5XRb
4GVEssHZkAKnW3s032CIN21B4pfb0vDl62+xizMdXaCEeap9mSj7JK8L4roRfQdyLcH27p+YNlS7
vzuvMNuTOfRgZ95OWLefT1C+pZ8zJmWjlnE64IXl3fn+PbdhQy53dy93cAe+aKx2NsUHIA6gAE1c
neaD/QqoNXJZJpgPvZDlKnfO7pVgeFygY7MB1oQK982yoVfPvZxhraWhmeZUhaPJJEtWSbk5NyIl
m3uSBiBPrLsCaf8vZ3BK6VJF+rWBONqwUd17Qc8U02Z76/6Pbj9iPDl02w3wt+8/QvcTwy8CXzCn
b1PynADlGq7jWArI2zHmwDQn+nNbQme7SVMCnHhIQQy0mggdwM3WfXf/6KvGZwO9aG3mEMaPZ9Ht
5NkofEqQ8zMSLl7rPUBEjqV92qhO6cePvqhsPychUxqcYxmGBjvZMWicTq49vIxeIoKVma2bTUjw
CPppU/eJwj7MZlsekpfqN+Yzwgv9EF4NmNPfKSGWpE3sYddKnRmPIIQ1hWAd2I8YEMrIHYtJfd15
vi0OAnHjoY7NoR2UeACxi7O4zx2R95hNVAxcDsTJVEBdAzjh52OksJUqI12yMQeDXIjUEJzUwZ4r
mLcoCVYvBO+ZE4QpPS4xAj7pJelj0MNBteQFiHe7nMaCyGlWhaZEWEgw+UKhVPcDLgIgXHNPG0Rr
rfOWv8aO/HqxSLxqNBT9e7ztE4CJNPEqXzhiM/fVpj+AObnJD+jDJtY1LMgfbRxCJdv3yiNIAyWP
jI7vS4IRJeE35MzvpcfRxEuC54KYs7XfB6IfWfHuilcKrN9siG8wIE92BhkIx1yzEWC9i7Hq2ffD
w07Sv41gck+uLyKb8ZX+8756SouTzSsWDM7BBbSeNwZx38pHw08eBvTi7Jqs1/YhcDAEeKC6S9eI
+3fCOvI8YyeP5YQ1TbFB10v4AfbpLViVPjIMH9GwIYp5ZsVlQoeTVz08FzjdCTqbLUKsl/Bw24bM
6tzkz3PSWKSLIRhq/PkMedJy1doOgBPJbRqzVbfpx+KEsI2KItJqCbzCtNfbisReR1X77iXHNi1t
ibTqBYHibOljSpFxdaJkY1gUVVCAIitHnFx34VxccjgId6CYSN8SQ84hD7Hay8EV7DsT7HtboELX
6v42+2a91/QxnBPG3SMgUKNuzaIarGy63UYl8ovAMM6G8lMqnBvuS2kMMUAAKiWmk0eIw5nmG895
WvuhKzIVTDv+wjfEaBiawrk0jd/U1Isce1aaAmKNfdqqjoTGpw+DKOAcE6wbZPgiohVYCTt6DzJs
nuk02Ma9SjBdjt7cP2Lf94v4QuJlyLTAHA32Ineb2+iF1/SRkggh9QfOmQjn8uet7YQgY/FExMMI
h6i1UGbrXVghO70rtmpnmDz9FD1tdmzdmFDiTNA5WyZWmoKLUCVUG6LHC1ANRoyQbB6X6FzDvsaH
5QZ0P3RHpMgCQeHrioVZXsyg0q9HyQ4eR+/usPY/tZVJRZ+P+YtbksKZqFrOrXTsQGfTry0XKwEv
406iOw0ji7dlcj4AmXCTM01xLKeXygI3n1PU6TFg5+LymGdRz/PuoWufO190oEsoKpyVKvWmGKoU
omLXtvY12De4ii2v8mfZXos4OWsSJ+/jrJUSyaEZNVAEu2M4Bsp9cVposPLCAW+RcnMGSx31Kk9M
2Pglig7danGfbS6/7z971C4rX1SXEn02lQtuuoVUJucBPKzelBfsfakKaRzy5HglAvwGUBi+qXo7
FNphaiphhXjWTX8zlZ/9LodEjaUa1J8vzhZT8/futvUUHC2Kybh7Xb7snkWTx/NeZ0KSsy/BIk/Z
RTloxKmA0dy/wmp+WhguEn5IgY7zs+DAHC+u1UUDa51nVkcCkK2jvvgftxVvLjWbWDFV/WkvMRK5
KIIeelcpXtx4C+xTrpYvVrO9TWY2XsMwNbD6cT9FW3LqjcDYNEfZxOSxN9774tXQeWZ9/31Ol9MG
iIGdjr9fOfbJwMJZ5Lbu1cYe6u13zAe4k4dwehwDhKILLBDCkDu10324Drfjkuo46bHdofN/rx0H
wdj+3xiq78dxKm10dZbgdjM2eVukEEvnTBs0oX+bZB1V5ONDiCowKxPA58Vtegl8Mzlmqml/7QIm
eTUi0/f84fykYa+iQSm2eSppaPcv4pVL9oa/eBoA2pmY6EftTecyFxlrCY0VxCMDUzDI24JofiRR
eTXUhK6vJHX9XUblJRV8Tibet8hy6hzVY2fFcjIiUoWOSQl9eaJ+u/GBYkluk/q6THWLFBcvKI2l
pnICUrb+xiAQczstqLvHksTLHzRYH52X16sr0YA8rddrTJyeWGqDEAbdr48P31/T+1fkUjsYGoHv
nZevCe85GxCi4J+aBX7ZVvE1WLT7wxqtUFta3eaAkA4XTbRLwKwt2TfG07bFVlZIuKIl/VQei43u
CIjN+sHJoziL06udXskZHoXI8/RQUBQT7iUwMKOi8rQikl1OX4IxwnW1KyMFFBzTOynuhYapE9z5
DNnH96nj0IboPQanserP4sLY/cR6R7tBPi6sT82a2snDeQtlRLi7skzBZftt3Cita9Ev9x89qSER
bix9hZq3xJozTs3CaAC/DXKsSzvakbvaryKgRFNUxeLE9mEUA2rKPgCBCcT4sD4c2MCCKCKeDQW+
X83XMpe9EklpDNnCJ+idtwtN3OBO8TCsjv4m2L37+Gdp1IQkZ7LGS2LiHjdeHqTErdbLhCwQg3hO
fMKAtfbaCqcJBF+Wr2yGQYR1mwUIblQPwYd0Rs9lvdzENkwy8wMiu8As0o1Py189U5M6kceO0cOY
fHK4Pvh+9iQaaREoDw+ZmpbxUGgGiKCBevZ0G21aYf1Z9BDO8KBUj2N0TTiiBLdxLVdbUgeObBfa
IkwMkYkzOKvTLuA7Fxe85hnxqCuhRRbejTAB2krwcb7KzLc+Dmd0zr3RYbo3YJMDPcUZJOwlweqg
YivdLw+YeFx97tDKwdFjR+TJhI/kLIwWtJflogY7U/J8suOdsmd7l1g/oTj4+7+Zcf5kQKLqIRSb
0arJ5rSVc7r8KNFi94GYotn/LCf81mm+WFvmeWPkKXPSbxcvfQq3AGA8AL6pJ4s7UbVnPsz6b8jD
H66P8+hc9gVM1hY2y33PkfHmG2Ccxgd/8w8j5MnLuEgHO7nXdAF0HTbEGD2MSKnBQdHimEg0TC7I
GYDObhYhM8N2uhsM9EUwIGmjXiCaWBZS4oKWtpdNua0h/1ix+iozAv/oDs2CjdDOM87c0DSTsx5G
GqZKokYjGkqYnQE0FXaZKeIW0czMfHl28ok44yHnZbZIFMj65nTZdiT3SwI8Ilm4zzw7dYGDFf8J
tvkAP1CLPD934N3ViwqCYCx2Fo5h0eAuBwD41S5ropPLHaKlj00U31sdva3VX8N8t1jKWZCFYRVB
coWYoNiDFVGdKhtcfszs2AGM2irAMcaKXNweg6Fy7ITU9OFRQ8QSLN8RIyUJZYmLYVpJPuOcBrT+
unbdilpXG7C1OV2s0CEhQhsj0Hv+TGM6SmOhLCFPKFBuXazUxOS83b+Y5FB61urjNqslJjQ8q3H/
VzV03GvEGQpOeqtW1jpcaUA4qNjFVsGioOfHDzn9SLYfSHME1OZ0ZUqNE+ERRTxc5QY1bNWQ3I7p
yxXRiTBDnatLTslwzm/Mig5TKeevoGFBUuBB+td3UY9pViymVDgpzaM8znvtK/7BgH8MDDeK2DUR
N8hnW0FTSpwAXqtESnFLZkTGHZNmtMMt9topG3RE/vCJnMW62wnt2lyGNCH69aMmpfJMy4NrpLFv
dbI7HLijdxHDSUSC9CESQhEpLlTWzDEHxApIseLuycZd8aInl5N6BrXnj+z0v0nhl/2bvMyQUL2o
2YcLvOigjEQ/o6/Lug2JCL9jdjpqykTO4dVAQQ/NC1529SqskG1cbBabK8R9eyMkmmVXmKKnyw0j
b6wMjBgHX0VfIb7MbDw4/SGcP0wjuYsapnn21m4aHN8ERt8B//tEzQAF2I9nQQA6OwRjqjj9hhFj
HDL5AlSdMDk6L7R4UV4QVGODGtL6H6Qlwbdkv/uv9uubDKcaodW0C7PLYb+w24WFe8DlPbF2jiga
E9DhtUGVRqkxmQoiDwl3ofeKIQukVWDc7QfNOt8J374+5IRvRoSBgBDnUtC6BpAAdvoHfwAOPKp5
zOegLLAR1Xhn9zinJLnYr9TyNDQzkMRgM6Bs3raKe15r23a1RCcuhl+1b79xdip2SpDTCqXrFmbf
szdmDxVglP2d6Bjr3xjn/8oFP6fXX9Uxw/VSvOk03qUVsXYJoiU2N2p/WL7gPfNO9JsY50QzVU+X
yw6y/nyCybJ1TAQA3sgH8oKA0Fw2PGUc5z9xzizU5bhi+aO9pA8RLSpS++rRWH8ejFfLNvCf0BGI
Xsd50wVu/ALHCUTHh2fcc2Al5sQuN+ldegSuimj0cRZpefpGzq2GTRHnmcSk8eR2hySwEeZ95qgu
X18+Pj+FwP3zIcn3t+MMyPKC0yWjCnIMj+RkI9b0DdofhQZkNibB7W0gouNiirrkDPD1ch70WjVR
SgZ6Wb/D9aM1TWQ384T59+yLJpQ4aWzlVA1NPAoM1F4SLFBheWqxAk6BwFTNNbvYrWNJNTDmZuKg
DWzzxFTJ0TlvgkaFGqvesXy39v1rXWFsaBO+35b7uT7iD0pcgDDU+mKRmxoobU4P7vuxedlbzp/f
BJk+QOwz2hNNGBnP6BrWtaSlZFo4mWLwladgGRVVEVrjUUet5nlBClr11ASYrlPZT4dyW3r/3uX8
EBmvuXgPPTCAA8gGjmZhkPAnY+Pr9SylarGEQXaD9fFCj0BNvdr3v3AFRIjt97XRxLnQH9Q48x+W
eZ1dh3b5VaItcK0dGv7Lci/kPSSJuweOTUYYxN/rr/redLHyV1Lgr/gbpFq3P/PcNA2OneuSDBQK
HC76EoOJQMWdVrZ5Hy3RPdtsZadS0QhHVL0ERf/TWoVCbztnbH5Q5LSyWV7jYcDpjmP2iMawYQBv
FeVgzDxdX3aIq5/FhZaZWPcHRU47r90iCccgWbJW5FaxgyNDPkO5xbY/bnNzLpL4QYlzFnl2HgHy
m0KKOtRnH8bRlj9efNr61vEDflBmAIMU06IiL6XOOAwd16AsdIcB8QQR/im+dSErSPMyCJRGBreD
EI93gNNxbNc1CDxkQll3FFUZbApUnvlqYirgPXuxPJoMtN/4OHYDSGwaPZd7en442J2obDiHzf7j
F3IfoYvOfX2OoWDP7RqNCZyq2ELextprHGAFgjWUUPPurBINck/NdyAydqK59znz+eNHcN+nStX0
HC3BJsBZawTLu+hJuCZJhOEW4zen4D8IcQ48SUKrqK0cr0XW3R3k1/PRefqs3kXp/Vyn6wchznX3
44jQLsKL2rVt+xYuIrNue7DbbjSikAiLjaWbbi1sFSCi9VYrssWdEgjE4tlIfSrsGs8lPT9+D+fb
5RSeWO/YZ7btd/V1fNdt4LAA7bIhHVYeWc1oE1ii6tWMp59S5YdeFpdAvmQSo7rZXu/jnYxr0CSy
H9WVF94NKBOs14fIuRIcjsD43mXzEdrXTfsu8s6zhuZbC/npl8QIo8Ey8TOuaCKiCuLVfuAOdL2z
bOGeIgvYb0gYj7jXh0WG26LVEv4Z6h4kdrf3UZgQLrrN27TJo7jMQW4jtV60X4RclMUzhUghyuID
XWCdAwsdFI8Lc+GtsS9m3XogZ9JSgDEti67EAwtyddJ1QUc/JO8PblTiJiPBGFVGChtBaukd1oNH
74HZRNsYcFjMwrKkHi17k6Yv/6R59UPaOFNWXorRinToHOzpCd0r7Hj59v8DurrAiHwZ/YlvNpI0
BMoEOB/srlJJzkFIzODzbIeJGxW/+oCEo71ICM5pWOur+nbbl4lsJX9GvigttVsG4D+KUUu6iF31
Q8UVajIWrkhvBN5L5YwYFg6zXDLYp7YxYYH6Mrb171g61/qRJzKZM8VehDkKrijiCjXuRHM+YNEu
2ktvgKvZ1bVI1t/rwa/lxjCcf8K/CR3OBRiDFIB7oPPs2kFCUCVZYnaYyaWA0KwlmBDiuNfjWKgV
XWrGPebg03XrvkbwBrfJzE3X/uAbZ9lRMWy0IACZlja2e71XNgHAHe/I7xU8S078ZvtVuci2wmIJ
i4b/Ygm+H8iv2iaqGXZdC8oDzqK9/Anc8CMh40AzGCDhGbZZpZsQ4xKBVgcWhmQxcyc7FxrDbwUw
MziedBB282e91oQUlwVkZRfhvArepZDtRsIgu+a81p6ogCHiHme/NSPAWd0SVBYPiK5esQ2NeReM
X9Db8jFX0prKx1d5aGKtUqsGAiyTd92gtvwnsIGnrZbYUm5XC9v/YKMu8cNuJ6A663InPORssSnn
VdbHjIcdzR7Mu9aVT829XT59LuyPyNsJC08i+eDMx9k8S3VpgCBACST7sm1bcvhs32Gr6D8pA/1g
KWdCLpd8aZ41RgtHqd4q4q5CkgHr7SCsD84BMP4gxRmR5ZhgCeEMUqXduGfS2HFFsVhsEZ2mzmJ/
jjcjrXef45N/yL1Pg40OCbwAo3BLyzn7gitDkWUx+WF5aEH138+iCbS5JH/6yK9/n4ioCRSOc9WA
REtthoCAbHsxYrX90wd+Jv3QRCZzVvVQd8K9alyvlkwmSxN651RbXHrsqhz1dV2Sflv8Sbfnp9+R
v25S+9A+IOfdsIamgJNzI7E4NftNl1OKwWgTqWxAN7rbnOojClLKGoUMesAQoUABZ0o2P0hx6rAM
hzq+LEAqJdlRuke7//AhUPFZjZu8htOCNAjr0jRBorS3D92L4WBV7uBnnqheOJ+iTghxOmBWy0xr
1Ssig9pHYfJM0k90hbC3x2YIZac2ibSvndZOj45TYgfdXex6pPnkSTTTPKcKisTuVkNmcJuIq/LF
RrQMNH1kxagypUpFbFEQNFv3UWQZ2ZiE/1N5KP1LmoaXZWMybXP3QecEGOqtPfq56zGEghVgwTec
C7qm5DjWKlqRXK8FyKXEfnsbyYMH9OmM3D/5womh2RR0SoszJIvrAk78wp6GHHh7eji6gLv2Al8F
wgmK58L4a/ZrfbOSTz4zFH5NLfsXK3U6nBEMIdM+ht7gAGL1YxeJailfuR1vKicv5PPMTAlG5AYG
9Dsmyns6rheSE9ORrs3N2vGw3veH3AXkfk0YypCur3c2Snkf+h6waL9CoJMI7Nys65/+Hi6Qkc16
UUmM48uzU182nrePgN/7+5VeMQr5SRvZ/UdLvPqUJhfWLK5KomUX8GBzOkUoEpOX+7XsB/eC8GnO
vk3JcCbcVBbnuspABtrfSjhtFQ+7Rv4VLuiy9izj7raeiGSXR+w3FD0MMWEHzT+GhB1Cc6yErjyP
YAQcqV5Okz+w4ZUQp4eZ6b9KFAZSJIkVg3WOmx16kbgbEiBZWQBZmZwAOodtx2IgQ0XRmhEJzJxj
VEDlP+Q4rp47eKfLBeQQRHV3Q0ITn+4CrLGtbvNzXjW/6XCOMDCKorswwTT2BwwoYmP09t+f9bTT
h3DuTw6yGIBbCzzEHmQaHSRPP63V9xC1uPBBuNz1N4r2/R7OFYaNrCcmMzU4ipvZdqn6VzekztV9
rVbr5s0Xro/PIS1Czb4pcob7nPQmViTwQDSqcxvnf3CDiEFGeo/sdgBl3fGemJho1R0Rb+fSoylp
zo5f5TSUzSySjs9XD+4YxxvTnugi0ReICD+mXhfmRSlKsLQ59DbAKTBgIDAhs5nz5CEGe+gkDKwu
fXkdceYFAQyDqgTAOWXLlHvzDuARuM3364BTzR/CbzfX859+O346Xeni61CYIRhot84CXw5VO08U
ts/2c6av40xHPspa3eWQkGf7LUsI7jSHj0vytCSYnQhtdh1LFN6yv3jDWPFtwsEcSqW2wM+2JhIJ
VuOZzWqgg4Ce66fg482WwRTczUBfRcVkjc6ZkGSs9WrQztKxvVJ7+SSxftV98UhNVwTfNzdtqk9J
ccakaxq5061MYi7NXoarGEuTTvuwvkqOMLWctcCTZ3GWxJSzBvczcsjGyU6d2leoDdwyQXIwG/VN
iHDGQ++HXr60IGKbFVn+1v3D+UVggJmn+IssTEhwRqJTyzFLa3yeHrLgh87xQipqrow3ia4bXQj9
Mi/t3/R4c1GVS7nuTXwj9NOUjeSXj+WZllXpLCw7Om+G0el6UrtWagNYXy6xuakkTtE+3n72V3h+
49m8Sclz3MxQUDQ9bi4OMtmyg1VhG9NtSJ4DDzsOJH/f79FMthNXA7yUfoxP2CFbrZ1qpRekXSHK
F5ZGZg32hDdcGKif87LVrol0LE2S9v44UpSaruRTPwvcukhT+D0Yq9KgKgt8hVy2IwtrpX6089dP
66okQuw9JkG3WM3FKlrWGuf4Clazush2u0oAdtYR7+7udb0WojTOzfBNbYDBmZt4MZ5RygW17RAT
3LpMqHoKXkQQcrNNHUUzFNQIgG2hy7xmtmGjtEkBtaHhvWJXXrBS9rk/7FV2dLdGUot+GfonykdK
9KfbwjvvDyfEOZ2Nk04P1LySEMUA3nj7oNMHRLv7BrWt2hko6877trr/R27jmywPslFmUtXgGpZ0
1Eo/9+/pEFJ1g7EKdlzkHzWAJwzmYTaGQGqUQAKDMciy7dyC4PyW1dmo/2+E4GezEqqrKDIBHw9D
Oxw/NQXgE8G1Zn7DlR2dIuHd/yY4J7Y+fAIo9fbXm3eI39R4NsZyULbn60VCcYk15cL18M5WVNPS
xhyBgNasA5nQ4iIn62yVo6bgZdttEtp676gyhmgr96l5O6Q4C+OJPNZ8XWRCkbNhSR3k2ljjdQrp
3Fymd2vA2zqDI1to3tgf4+H2CwWfTuGCp6Qug2JUeuno9l7uq+5heX+bgPBzceYrPqfjIutBoV7Y
18cG+LIpLuisNqKtwXmbPOEcZ7nyKFGVNgfnbJTpYgdNYqxBYlpeDI7OjNNfLPKEEhcnNRdgF2iX
QUIx6WSzTPUokWP1VNCVeef9ojR98A+Zc0D0KZqzmbebE9J82NRqfSr3DR65edu+ucdrRXBJkdDM
j8iSzervfJHZEukAZ6rH9FwGaoPXgq+aRJcViZ/yDdv+P1wbckjW7XvxLhAaxsFbHOYsSiQZkVJa
oLn0kKFjPK134q1V04VHL+U6o+Ii2mw8+s1YvojWKn1uRBrE9BngPRHFvPzoVavLuylKK79U6sbb
+OJZUv+Hn1oBVAp0OFxmnZ+7V0wlbXPX2mv7P/sjrkq2T4O/iDAgVKz0Ht0rUX4rYDI/wSEXjVoP
EpMloDrUD5mbA9Lv9PVRGcQpZjkEX1WgNzx+iRHWdZEl0NAGk/vuW7OyyAVl+02PSMNd6+/o0gko
zmZqk6/KGZ+sbmNLGVqmqdIDDlxfv0bQ1ONYC7NsRcROzv7Il8hamiNoVU7tsqMQp/zuSk1gMxcE
S3SSBxC318FxXjwVkELYrcFBXLR+LNveiBgtEmb2UycJvyaruh6FUJ/8jsnY+4XqDzUUVpgxsjfd
kmXOHEkYgT8HFt4MIHvVA2wiUNeSlxI+Mnfo/yqvnCFqAknKFQPEkoxuN+57pdGy9Mx7G1OpCY1F
SEZfDeNbj+OMUMGwG/UlxHWD6BB5XUwsCg/pB6g23ZbTr3D3Bin+QmZ5uapaETOP8mwX6+jhkmDr
a7V6yO2KLjTSeBRB4iaj0RaIm9n2QzgV+3Vh49Yv4CKd8Bwkut5e4abd7QZXX7YPF/oek3S9YqDw
TuavSyK7r08H4daZIATRmDBPhDU8D2behTBDWxvzuJcXkQObg1nRATH0n/D0698nBIJOwulWqcN3
7NwtZtUUt3SLp95yLAeTU8jaDv17TmnnrTEC6v3u6OP+8ey1mEh9ioDhA4QOb/SWD/edg4vnGfWf
h94bBAn1bGUVZ1h1lg1hkJ+fCoovjbGorktmqRY+Fpiz1WBfUluL3UVG+pX1vK5xbn2zE9WXZnvS
U8KcCg9dZDVS+EV4udNIHhMsfJy2yyvAF9bt67LaYrVeVJKcjQqnVDldrsLMkiqADR1RGTw9bM/7
NKTSGdN0qkC1ZsPCKSVOi89xowMpiVGyMOeu0ryhHXi5Vhxpa7ze1uO53T99QoyfFAKudqsWKYht
sIIUVm76Fj3ox3NktytaGPA5lePjJNjZvnfuFbrOHR+KrRtE5PdYg5bX5unv4LR5GSHxLmr26Dqy
F/vsSmi5ZihGt987m0lP6XC6K4V5NZytEe/FGtnDQ0X3uHrlGdQha/g2tp+dUFHreM5eTGlyKUvb
FF1UjXjb0NJ3N0EzAAPbayFGukhEv9zDxGxUavpvEd00B8V7BeTgzqQiT80CkFsfigsazskY6vhY
YKD1sN2m2MXGxG5ksbHWD3HPkn2OW9S4uCDpikqPAlALaoLt+vW6836V651A+ubCvOkH4iyKFXdN
3oSSdJTT1WKPfvQY0WAh2vieWxD6oWucCdFaS+5yk8neM0aTHjCatNqTxxcH0EpAFNqIAalF34qz
JOMgJZckY99q09i2BuCHJ8xXP1RupGH+VlhVmYtdJ2zkhzCGPsuwAQ5yQFGy3HyDFQncm8FwxG0d
nm0h6jq2nnRNlSWNjz2kUYskBQiGx2L0DVbGTej43kf20xot/ASxh7CCMxcpTyly1qmRikVUSAqi
xk2NIeIFBhaQTKISttstBA3tWVmcPI43UGU0tm3PhARcVHOqgYnPtxk4a48mJDh7VOvdAtcGZOm4
aEm11V6AuNPSGAdv/5EnmxBi8jkxSPm4zJK4w1t6amePBa1rwvZoN0JUtrmofvp9OKPUhJHRBTG+
z6YLCKLs9T2uO6cPuwNDDxJ2gmblfPIszigtlEWTDAsVvsr4Xb5KOAhxlux0aaN4IsRNFEkeZ5qi
qGtU40scNu7bw0gqiAM6yIA3EGYPomdx5qlaFhYADsDE0gZK0WgXnvG0WMNMiBqETFv+YtQn/OPM
0hIA0YXZaKxiuO2O0n4t20/M896W8tnK00QodG4mrCjj2oxzkEFBWfVO27e3hxXWMHDq9A4HwO+f
6CbybpMUWSYeAbJLF3m3TCEZQIDc1khlZSeq3eR+UyYEydD/yEidsxW9WbeKtQS559OCqCtMF2Bi
4/aTBOaIH3OJjGpopAQkooT0f5aYmqCdLJKIec+IjrHBdqoNzeIsUnjFIZkUiL/IqAIPvnHlrv48
xtSDYwT4EsVBUnH9bDbinNDkjBMuOKpNFOrQYqx/vXV31/sFIP5Fsd9sTq5PyHCmaWgGOaoujAxW
NwHrN5LSxXFt1KoCKhquYcbgr4r1zUbOMJ3rvjPPyB6OAOOX9gFZC5O+eXH4psCZo1iuNSmqDGb6
kJuctpWzHSKA+ipb9XR+KL1PXxzFzBv3b5qcXcKNoxr49XgVyo2nWiZNRAwn+xWW5IB6tcA3ztvb
b2KcbRrlRo+aDA9kxLbx6rY2Sbf/vL7kbNLQ9kmSKniL4b5jlHq/X+U+q4Zj7q/AfTcqIDcbPv9X
+DBR/dMBl6baB6MGcgtEE6feKQ/Zpn4GlostIDRn0g00Rxk4sorhTU4uln2UZ1dMY2CN1w5eH882
CvvYWxRQmfNQUyqcJAzYIkjPLaiglWChqK8SR3FwD0/wmtmZwikdTgiSrOqVawU6X3dkADZyXGEe
Fvu+v37hkLpoGHR2OHVCjndUqTwChv8McsDesd0Q8cTRfTBIixmW7XWHYQWDPLBVBrK/vF4fS408
Ote7GkdTsRLs59td9QK8o9usni2yTH8TJzlnnISuogv7oIO9PWLDnuAcLIaGYJEBRvph3Qn07ms5
jrddU4KcL9MGI1XQY5cRfcheeiXqG6KD8yc6DL2zfSDxdl/QzD2u9nvA6Q80eUaNT6NAaD9bGGR1
JMfJyT1F70yE0jenstMfxvmmUhsWcl3ghz3XGAOxxHiDc/ZtSoBzRNe8LdqhZKx2txeaLYni/QvZ
UHoVeaPZ8seUFueNOmvIL0umpxhaxeIgKiC5vToC8Hb5+jt50UmxKrFu/1wFohE0ERfZv09SAbXp
B61jMq7g5rx1nzm35XW2Gjl9GGeA5HMWXa5fX2lzeotw/HlvOHeQ1gSX5oVliTkvaBiWJVu4Rgf0
AI6LRiMtrwNClmPdroHnJLsN+2hmemcagiB2NqKckuL41i3b5ppjJea4Acbg21tuA9XGsbyzjc1l
gXkVvYpjIaCHo0HLQWrpPW/f1WPqCuzq7KjO9DGc/R61BmvnGSiUh87BZgEDlBDIwbyL+P40nOm2
GEC/EYKEzewGDrauMKAjnoGdTS4mT+Gn2oaxVJXE6pg8u+51e4we/pDfbMIJO6ufV99PPNHn+RuT
/N+n8RNsIzCAhuXYwiudti4wF2ELvUeEyGxxT1TxmO3vTN/HmeNANrv/Y+3LlpvHmWSfiBHcl1uQ
onbJi7zeMOzPbe77zqc/Cc1MW4LZwj89p/umIzrCJYBViUKhKlMfJKwPxBin/N4n/iYJ0FxP8Ba4
hNyi/ViU5BvE58Id7Wb+4vjibC3z0j6DunTKJ5pk2B+X6FgAKKJZFbcA3tlL3eH3qfOzpwz2Glpj
eFMDd8HcS038fUPfSzg++Q+g+2OEgYvEBNtEVGItKINANZvELUglI5K6TrFs7M03xujuv0OoA3Bi
YS77u9xDBjsK5OpVm8Mu3AUYb751K/Gz/uSZ4e0hgxvj8D/Qu3XM+1eL7NuPZqU26EqL8NXAPLyk
3TOctc3d3i7XxkBJKg1BIodYG0QP9hhMzEnwwVsYb/8YLNF1Ly4KeljmJLlT8QJyHlzjeQfdnhsu
yNI1a1UVt6YCF4Sfa+76M95gamDaId2zbIR38HDY2O1W3cpbzEhwdpGzQpa+Wc80AYgPSNm60tbf
WHbphu4WVIscO/On/98RYDJogqdiuZUm7OQWL5lDQ3qBNlE4qGWBQvMzbfAaztdjnJ3EuPARlsh5
sgZRtFqsjrKmoffoTFQI7TOMY/y5W+7eFsHiPIxRcy8qnJBgx1jFQhvxNE33dZgcd43WQrBuPAp3
tL8fjNXc13jed2QQJu6n0cgV7C9aM6Afq6ygw17b6PJ/o1oNvovOLmhQ3/6ovPPIZOAlkY0C1Q0s
ErPBoIHEWXv6awnKnN0CI/m8LZ21ZkqiqSmqhButrjIJpBWlghfTJe4nFyUidBuQ0nnRlhusEG23
hLO6uS29tPdrSxtTTegFCEx4GxQPa3JCa7gzKkSzD6K7sTGoaKERhlfDmcvCMP1syJpCk0tNul6n
nBRBN0LTGU7rtu8GGtQLXtjPeeelCSYatagMJaWW4J2Oc/zs3UcOOM8mR5cG2MN7snxZS2AANS96
yUBbBu7PmH9aYOYEekYce3MIemmOcQ0h78pGCLFlZkU6H73mf3EMzPa4XlpgnKHVggHjH7CAV2O8
3H2SlGZAIBG87XRcO0xIgY6s89oOdnCzfwVzZmCflsY9Uh/wF3BM0Z/MHjuXS2JO7SAcE5S5zkty
AIyJKy3BmodQ4lXUZq9ml5aYo7qtygC6shMFJ3QLSjUo2tWGIn9ANmD2dfhs93PJwaVF5uA2jS6v
UFTB5yqJekJCxz/ROGHK1mzypghirYeJljboIXdENo6K9Qt6JO6/n29/K45/s68KWVEqkREO2MBx
EYSuKfEFoefR7m/UYV8SciGt89TDN9KahVg9x9HSGEgg2FVolxLYJI3EkZ1iON1eGAeI2MeFvBqt
rKebCLaOCLRUm5XNU3OYreVd+AJ7biQZppERV7Ti8fqq2ypoKgFFu0V4OkCVmevts08Zl/YYqFDb
ODY7CkbOq/QqfuekWh/RqZou1d6eMF602uQSeSoDcv/4xQ013mdk8EOrJ3XqR2rc6aHdRBkbebhB
/8QN3NBZ3BjKMZFFeApGJ+qH2qayaundYQUpWXQ5czyfB4g6gx3d6I1yElAPed0PoGZ0T6bzsCTD
8umLk87MFicuPxwDGnWRQbVWQZSB3V1Z1X+0t6/b3j6bj15YYGsGUwfJBGhLYzF7nLvKKiQYDn58
oJMnaFtA597ysYfY6pb3ssuBerZwkGnDNEkRNjFc3nObIXnwzs7MSkoXl2KLv/7saH+2wRr1arxG
didVs5MEdHco83Bf1f4hG/wbr9hxtiDxTE3wz2cK6mKQNAER7Ke/eANny8fCrte8k5kDwewArQLq
8cGIaEZT3YV3jzw+aR5KsUNssWRUCRp1qJ/nyC/iRbqqyZ6EPlF8onbgi29jJAG8aObuIwMYRRwP
CighqEtC5XpaBQ4V7v6A2PDqHp07/8dwNhjwELsh1acCEYD8Zu9KzqmE3rAGpfA1oOqLB1WcM9pg
wMPTeq2M5HO8ae7+Pfjy7+O7+JSvgVX/HwKBAZBCl/20HKg5B0ni6/5ZXL5abiTZfk68BzyIhVCd
vA0pvOBjiwdG5U2giD2jMSov7vFhqZ6Wi82G1socLtMb53hhywWlGSpjZmCFPZpqXvd7D8/M+WJl
RYt7nv4FJzVgKwZl2jSTqpy/nXeX71Ae4L3rzL7MX8AxWx7ozBwtB/QaBLZ4XJbBqP6Gt61HPBfw
zpbZauqlKeaGEqdlMaoZwgw9XSAmw90c5VsfIqh35o6Q3Rt0UqDWA60eKgzEoxLigQsr/oRu4sCX
JSwUhBBu4lSr5dJeoEMKNxjaWcG5xJyZk29kCGxdoNOiTotHmGttFKpRGodC9EAwYnm3JC+77AN5
1+P48pjcF5SZnztxNkvicLnZDMgkqaEPhgH7McnQgaM6Xki+cQngrJOXMJgMvIB1JhQEhWIn3tbT
RYBee155muujDKaMumBAZYn6KK4Y00pZPqFzxOEe4rzUhNVzklDqDKUSdir3Fc0juHeeErxEe87D
uiGqQ/C4ai/sVSzYvGIEz10spuDRgXN0ihWYfqV9OO7nGiJoOBWGFVWWXQ73nrvUyQDNlJ19wOAD
qbfC7ivpCbfiM/d0dOE3FlMWASddXCXd2W9Qz+rWGENan2iRCfwVbwcNs0jUXTkAzrmqsp1PgiIV
lpzDaLBuHCfcVN8bkNbfNsJJ2S0GfQZTVyOFBoTz/rK6/adn32kuN4257kiNEcYeLfW4+2F99NGD
hnYtb8Exw4Mwi8lTOkH2akuDmee9hpLSccAl7s/dDiRP6DB2OPvFq19ZDII03lRVBv0oW1zi3Pd9
/3BcP2BqVVgeGntYgnmJ4wbc+GOwZDRjPS7PFTNM51brycEbNnpOSLFaoNe4Wyj2EwgGKCcZ5/vR
6LoB1hYDMJMqjrFYUd/onO5lgpP3fKrM20YMtuvJ0/9nddtkhxPQPSG6wQrxcPfnZXRtW3jjHriz
mQoGqIDzJsrFbD3DrIcWNDQCQKXBA2ZNjg9gYVriolUQKk8NfrdnXvv7vI9e2GSqnu3YZ54XefIp
W4vT8jDu3sDLsMid+kjTscdH8PvwOrnn78cXNpnQDpN+UKwWNp1gvS86eyLql7TJwfZLxQYpUybH
X2bx6sIgE+9e32LTJ4umgL5KZDw8e5Dhs29bmb2wXhhhoj3yFXBoyTCi2uKdx6W1oOH7y+cv/jwT
3kauZ5Gp489TdiknBgHNafgcox1lyHyyqyeqqXF7QbMkOOaFSSa+lT4VwkaBSczWJqSdXv/YdrY3
1uBgsavCved6I2+NTFzHVlsFcugrUGr/Wn0//6uO+4sFsbUMYxorVQzheFukCzUURXN7+SY7KCGv
HJ47zKfPP7vHFjCq2BchAIlojklvQ+gGbUtH1Ft1NAnfIS/5+IDZDdU547X682KaLW4EQlArggTL
21f0wdG+ovUd2ZnkzceQJY8YbP42frFOBkEwi1cPmoiPBhZakH5CCxkifHf6adlgHA5Cpv4nd2tn
ofnCJAMgVaWA8E/UscAthvqP3WPi1MvAkSMi4cYKfpKYPiA6aGf5V0fehWUGSSozVxK888lgCXre
74O7fbxykXKiX8dZ7ozlzpZsGRqmK15ZgBMZBgMufhzreZwiFD9PtADX7G+HOvcjMuiihk2VZPTo
2aN10nVBi7C8I/TpCzKGvExlPv262EQGVwwzDf2sh8ds3+t7y87voFTK4yT4hyBAlgg2N0sVzz1q
F717UxhJkSLFClb0jvvjBKdc3+Es3UTQPLqHNiMvFZ+/9qg/FplvJNVg7xipxW2yfu/WGINC4tXt
6esUrwwwn+xd2GK+VxW24B1oYAtjIs47alLuA5DlDwhEkwWGx++/OCnXLBMZ5hz+3k7mm3mqlPml
HgGanc/2ATM9aev44GArB0iwrIm8JjsyLD7C183qEc/23wFJ7unVYzXdxQRnFOceS839Pg1/fg5z
Ulh9oUpxjfU78WrsSbpOHx1eNecf/PRvI+eguXChpsw8tBRjzXm8Kl60yiUrjKc+oxfidvRxFnN2
5Qs7kNM2minHYrRPCP9R6QiNg1uz49kXn+/sTxcmCrXyUz8NFNS7j3pEJ3k3Tk9WILHjOMp8IePH
Uc5PTReW0iQLpiLDpqHnAP+ifx93LKl3HF52Mp8t/3wdFS5yYaiDYnwUFDC0FR6DR68Ft/XKf7wP
RcJTcPiHo/zHFIP6xZDIcRhR59+fG9tHG8tCSUxcvKdPydY/oSrUYx4iOaB1JeJhM13IDV+XGVzp
WzP1xDqkoffqvrtrkNbQmyRBa/+GUu9Ralaev8wnsz8rZvClM/x6MqjN1n7WNzX6yDZIV4S77Rd3
VOYfzp4fWwy05GNbRnEB39zSdmFXQG/qegnqvQUukNBA4CyNF2wMcvRlX46RBWtO4BHpvnleffMS
MB5wsNxpmmS2sg92gNOW9uGgpxc6g8U2AV2LysMOri2mEqXl4jQMEo3svavbVQQ5YN8VTrw7FO88
PSvLX4Tb2Hh6oZ+/EoTj9eX+/ZOcMAf+9tY74OLifSXuspis0hqzNNBj6vQSUjwTd0P0LtGmiNvQ
O0vIcgGM50LfxbJaK0gy8XyQvO6L9funQHDHR0KHaa0lJkfwNAd2ksKmjF+8mvNsTqeZUMAUNRH8
jMwSNQV4rKi5ggtCvZjQUsI5Vqgn/8KNi7/PAKSuDEpajwkScws3EHCONET8GnlzR/MV5QszDDiq
wGBPo8t4RjJs7FEox+X69leaHSgwL2wwENiZoVfHFpYCyRKXvp2ica/bmiE0GqJ9sCwc7szgLABe
WGQAcIh9Dzr3Gf048rJx8E5lxSjonodVeScZ/RC3PhQDgGHbQAPMShXUsSuHfqlhVyVQQl2Bhoa3
k3Snbtli4M+c/LRXVexkCzuOGzg6nk5xTeOdmRznO3vNRVzJ0N+YVKgbn6LCqU+PaFnlSdfyHO+c
iVyY0IrM6IsUJp7xlF4+dSQZ7dJ0uWjO+TxnqLqwI8dlb0Y+7IzL7au+fE83wkAyNI+UvE2bT55+
vO6cxl2YsswqzT0NXwdEmNBmXSCr6AltMubW/WZLYheW6KIvLCWeUKatCUvl4tU5nnnKz1PmC2S4
9vaZ9wo7f3xc2GNQYqq9SeoKbKJyFoPeY8TlwbDvGuiDvGF6AQJ+vKLfbH54YZHBjLichgZCQMop
fNYFDN+hcereOqUvMfl3Z+OFKQYs8gRqDrWCzYxpxmtAnQ2doxjhwSsMRg+pXDkHD2eTmAuDDGKU
uReOgg6D4lJ/3+6PLh68pkP9B2K+/0GPwO+dNEFYIqsWhGpkWWXvQZ1neRrmzpHOpPFqcg2i3gel
08mbJnXMF87SfgPHtTEmn+mrTu2kuERUgx59cFDYgS6GdY83E/zDOSFnKtHXxujKL6LAEroyhZ4Z
jFH6wGlXBSRw1uhsqlv6JMQz9xt8r80xJ35Zq1U39TBXV7vGGW15U1Lxa8fY70IbbYwD1edxbm8o
zyYT6L6ajXEUVsrJknZptshVifTiY2lxzHC3kgnwIAvTZADZGFoIcTPqLWjq1aML7i3oO04CN+39
jV/XW8lEtxQJltS3WBZ67ESdZB8iGgdXt7eO54pMWGdVF/p91gIje8cFW6l6J0IU0bZvW5mpG10v
hQnmsYJ6g2pgKZikFu0Y38jHvMd4VFu7lZBw8LyQetl1CnBtj0kBDDNqdKGGPUc57qtTLJBpj3oY
F6U4nsfegsYJJEiVfP5E6V/VE8/hfmPg1TJY6u0CKcakl/g6mLvGcKGIAEbm9Ae0euoiDR4Mjj36
sW/sGnv/ETAnNBV01/bP4Ufg9ncZD9Q53+XMaHsBRp0f11LRYkEYn99GJ7V3dMFNngsUFniMcjMJ
9fXmMaggaKGRTiZsPe8dAT173rrDcN9ZOY6zbzNp2rUpBhiMAOwUpoeNEywCibr2LoAdXjVopj55
bYXBgyDN1SY3YeV5/9o+v48Li0zFpnUqnV4cHxe2Tt6gwnIQ3rb7rXDcbx27PFKOlpXzLzKP69/C
4IYe5j0636njhzppl3/FayUhYCTkvUbMVPWuDTHIEYuJ2U4jDmaq+e700dqwLcPOdOJwO144WHgW
KL9wzlaK/LrxO9QoydYpOmLuxj8xbwaHd4ioFPUvrEy1pCp9T90So62OubSgh3k8keUy0tFq/MwB
3t93vKvtYymis8oLYlHEd3od/IVGqh24K330dy20+y7Y8989aFDdgBCWCbqWMeAR5NhDdFIH5WaH
11TDdqQ7C+N1nKibeSC4XhuTaoilXIsJ3UkcKt47er1ABQ0mqYcl9GbWO/QGcU9L3jmmMphitF7j
lz2W5wCOj3uS7vu1zU19OTjMSqf5dWl6zQQrUGbZpCNB0atJCRGetCWQEg8NPFjmZBoqgyz1OFpJ
p8BLpuOzeV/iqarlloJmLn7Xn4uBjCrIG6/va5rQvzoTKl4DOKX2cbC47fK8zWMAY8pkv+ktipKg
i9xmnL/Og3qVySzSIqjErsMq0udcJ+YmLOzaXENOPHetN2t1ey08ayyjYgbleEurznvWOeKz5cpf
rUzkVc0XZONELjvfCDE2w1IUmKLC5Xhuc8V97ZZvOMl4RcGZufsrT2B5mtuxCjXIHignHT0Dr3oF
xiqLHPHKVZO1vxEfq2wxLEuEL1irOJkhDzRYCucy02tlLHCeKHjm2ENkBP1cIW5E6d4AfUeLjn6Z
PNktKMCyPQeMOeeLxoCHnMVtnNKjLGkW6mSfBDsxHW3i3YZ4IKUx2YjkISVtK9ihFA1T4OD6lbio
WSLF4qxIosBwA+41BjikehpTBRpm6Nh53luYiX3QDtM7im0+nt64BTdeMsCyWcndgNssvYChKWJf
fJrkkVrhvnLzVsVAiGmoaSpqMNPbz6/G0XXkRd8u8Bg1LRarRuNdjuifu7WJDKRUcj7GOr0yP2sS
8vvtVBBxCUqKAWJp1coGW8NqZXDFZXl4zE5K+omadqNMNzPoSOHZIEiJnW9MYHDO6XlABnegIoN/
TGSbDON8iKo+HpEct5RESbhXa5sT1f+wlh8bTEWls6R2DJqegtd2eFmgxEH4E3bz8ftjhKmklGZa
DZMHI6+0C7S216mNpqMDOo42GSScedg/n7r9mGPSGyPuFbEekQVs91CM3Nu1Q7WieVvHs8KAkq5n
ij6BVu30XIjEg+Ya5wSbL6z9rIIBo66RzViq8PdjqEcpjnTARB16hzhmzg/Ev2PoxwwDRGXeDd4w
nB2g/rDcCVNM+AdNps2XZWeHMiT9zh4hbUPVDr+jJ84q5xOoH/NMbjMaqadWLcy7R0g0L6Gsza0u
8z4UA0phBsJtVaMrfMUBjUbk4wnsd3c+WArfsKePG+h/fPPiava+Dk01UZMRvjqLEUKs9k1jTLgS
BSTaxYfkTfxLPbbrbBFjduoxWnH7F2d2UpUUCMdZumKIksUsE/qUlu91EAwfvXpaoLbtv/kxhrpJ
VIh445tCeZeb1rgKLdl3cggAH5AjVRypqZm9ViUom2iGhkQEonLXdzT0iUmaIMiQOa3vowSzftnC
zF9u+8xMvkVbSAxDFy1RhQLItQ0j9EYxr0v5NMQnXdJJ2Kqcg0WZW4apm7IEEQhVRmfutQlTw4SB
XFYy0nqMhSVrVO3f/co+Jnhj9A/HtbR9EGyIde1edGjlFQQrld12V+8Oi6du+chxptkFG5KumiLU
krVzB8rFxTfO5VDL2gLNwwFKBkrpaDVXomHm5NZEVRQl0dCgcqox3pOkmmj4jY/srrFfJycKiAVu
1wIajtC4h8hhvxoiRz94nJ2e2WhNhKiqqSsKyO405gT3TdlX20qGWVUhebfqhtpueS2hc9mPJiES
LVXWIADEth01Q5f4ZW4BAY7le/fi7YTN5luJiHbHObG5lphDAQQK/lQEsFS5W4NEJ2sRg0gbvKEt
Me3KvR0Ic9cBTIholoTPhnE3g9m9PClVJAhAthhDdvsyW3QymXwURhR0yTx0topJi3o6CPtBJ93y
CU9c3JGxmRwFHSsiCFIhmaL++oCjPwyV6glImTfy4XNYNSEJV0jQDXGZrkHBDkHZ6djzTviZsxFW
VUWWgDSy9uvKpYnNNIqpelKqdWSt2l63xV1c29FDsbT0HWR6W4PIKbm933PJEvbalEX4qiVK59nV
i0AU+zgVDE+yTiiML7qtvC7XAZFf7nlYflZrZA5lS4KOI76pKGoaO66TCpGeDaUCQ84IyeHyQ6T9
BdVzQo46pskmIpD0o8N/KXspsF8icFo4ykakZCemQaQ73hk60+1vXv0gBh4iycqaRJCtU73wD/vE
DTe1/e6vBGIckoR0B+jbgv+B15lI/+qtbWD82+sDT/NFbEMSEush3iGQHjmuNOO/Fwv7RV8steog
JqpmncbOyQInTLbDVl2HGifNmrvvXdlh8myztepa8mFnG63bxWjZXe9aB5XUJzC+Zo6tlGQT5Rx0
ncm7r4wyx1jUqKnfSqp1gs1pYbWkE53c+2gG9JFqJ05w3P5YOtuxlPmxppaFTn1W3vQfitPXJHJT
W9PJYaPYC/01d7hlWp5RBm+DPhGiKcW2OtVagG7sgfKR3V7YTDBa0FMFhbVqaIqmslOUQl0LSd57
1klxFMiNZrt0cKblZPtPwrFZdyDsqp8i3Dw1Ymh7P7b1zI1j28cD3Xp6KN4haNuQODn52tL76/ZP
+716S1RE0FNDskrUQYt/naaIzeCneRB4p6l09HrXGOk6Vy0idWgTThLX0Dlb8dufYE9RTVVXVeCg
ztwVBsx7N3kZe6dXcXE6BTZeLl55h7VOP9l10F8bYW4EOlo+raKCkefX41+uuzVtOo0MagWpI+kq
X+5dMC1gDOG4xkyrvwqOdxBhxqzyx+FwUDbpHW7j95CgJ5tN6EJe59H+4BVvzs95t34i/S4X54Af
QjHI0/ATHXTYf35SmoIOU/CvPVgSTsvDBk1T02Yj2dMCjBMbH0x5t7/7TAMk9kgzTcvE6Y9cmwHG
KfQ1uao8D6+Bk9t1RFtNq/6tGEmyyo/CG6+HZfaT/JhjLzOpaanxVFneSTULO9JftZJzbZiBx6sF
sYRQfqk0ed/BQuVm67AmoMMTF+WmtC07OPhvBRmeK1te3d7GmbuvJVpIO5F4qrhMsJQMYVmYQ5Zn
Kp2KpSKNqg3eMPeBgE3pbQd3ekLHDM95ZjqakUMgF8W0BHo7kc8zzlMnXlSHvXrCpUJy0FCK9pzS
8Y6Hj57ki3ZhIJd7/Li90pmR9GujTOTqWeBJYKxWAc6IGihEQpn3L89Zu/vXLUj/vr7yldN3qxJa
fJsNhPju9ZRYBbn/3x+D17+DCW5TkDqhKfE7VEppnW8SJ7z37727NRlfs4X+on4Kp9tLn8HIq+1m
YlUG/+IYla16gqree6EQfV35LueCNhePV0aYePQjuU5yDUYc6/iu//UwJSB0wiPa/e21/E5WrnaP
7bUK6swYKrlTT+YyOD7cKRvh67YBnnOy0yZjWBieaMHCdBTfGxSCFAcTBZgnUJ3dsOlfE/D29Bw0
m5mgwLJ0RTZk05JFg6Uiisc0F6ZkxO5hVBwzDP7iVO9PRKDDgtsHSNktbc1+FLfgm8kgiausOYue
3dYL+0xECioETVJtoMGRUl5VymdS2pAISPfr2L57oTPWh6fHYBMsUDXnfNMZwpvr1TOhiQwtC6MY
q+9eww99g8gcVgN5AKgv7l52+foAooaA14YwB31Xe84EIu76+N90z+kAquMetdVprQuYHQHLPFXv
2HyPn3THwdDLfcWiaSdzfF7ZZkJSGWsd5QzYRjuGj6fA5+RxTab7xSK9+1B3lDfMtv5NP8T1PjMx
qipGZ0wGvnK9cDPnBPAD8TdZvBk8f55pVIAllOBUZEqo2rMjtroVRplvSviiCJ9PabteQqAJRARg
W16Fzkh43UczDH3XBpmKWB76IPCfYBA8TaB1XcOHHsAqpztQ+MCrHHJWGwUI7mvPLLRerJOmDRdp
UI52BTT3wyz6S/aFK6nr5CDvvozT9j55p0NPvAeRucTrameZSDWmNDcgSa7ifR+6IvGqXHar4SW3
rYe/0D0Eql6y+Hh6qvYxdtla32tHY20ukoV64AD+fPhcLJ0JWrkJoBqU4ofE6HjZu916gIgecDLc
7XbKpiCb3EFnkfgfvMPOpUpXe8BEbhnpqaTFMF0untHPhrmKfFmNSHhFEJzxcIIGxa9QvVgnE6qq
p3RDV4t0ndFdl53a3NYMUomLWD/qMee6OlM9u/ZjJkRl6NDlRUGtTXaXAQfFx7dNjTbHe/oq6tyG
fd5GskxjWgC+Pc+bEDV7XC9M0uGFDRM9dJ4HjCEcmJ/pcb9aG8s0ZlbQfFIqgJ65LzdgeSFkiWki
DLNRKu1sEToG51ibaYG4tsjc/vMgjsO4gUUND0jv7jJerzg7OHtw/ngHyzdWT01qJj0sFI6rrXwi
HaieOq47yHx4xc75c/LCGIM2oaJVipbhc3WOuamJbDunc35wB7VbYZmsUldwBIdHXj2fnFyYZSAn
sNJIlmKYpbT8lJcR+ZC7Nh1C/pBd7+CqB5Fd92vFG8bhQQxLOpYohpmMOQw/v1JhG9eVgDD5kwDB
ij+7BW6Vm0fByezEjmyer9Lz4kbUmwzERE1S92oP09AguNNtiXJd4zDZoU1yATLKR5T67s1/cQW8
xDWWfCwdzQi1bBgV6UgVvu0JvPbrJciyDjK6qjiuy1siAzVRECeW2gJqtlu9t0FVt6Iv0Vwasvmb
wY/7sDRkjVaZcWDK6il4Cx7lLx1vqMIb5Hu4LOvn9scbH41lHRssSKyLsQJ/CXbaMT5gtnrfPlc7
yflcg5SyIQ8POB93Bxmj+AedIJ3fLYzlm0fAiAzmj/jz/7bDbNks8ntpamm8ygsJ1IAEHGgg0lfs
YKE+3DY105p0hXQs5VgDSUwdtP0UycHdIn6464EQEtpw1ycQ68Jdv3kh8vu19dokg0Yd+r0SMdNw
Zync5Kg1B3GNfoYV+P8sp99CIQSNPNabsKt5jxDnTslb35kBpCjytSppsNi4Io5BRLsRnAcXxcl2
WXoE/b3oW6bvQeiSRRxtne3j6tF+e3tBajLZbxAU44USNXjrBzG5UKCWVVCIOAV0iCd+Cri5rKVl
BxWf1XdLvm5/al4GyL6MmGJRB2ONfY9BRN0uUHBzwYW1DpdSSuQ/b3Rc0dihmAGF9w/UgwGUt38A
b7FMQqQHcZuNkYpD9fNPzJUXljhbyaBSreRKD6kn9RQhbAn42UBqubi9AM5lQWK7ioapCSG6BOTT
/K0L6Z4JUjCBjbESAc+GAunbJS5hzUNEFqW1Ekn2xAkdukO/3MUS8XqPB3boUdA9uLg1iF7rh5Fl
IViznfap/gFrFMfCbFpyYYFJfKpRadATAAtxcC+nu651RsHWBPKvilkXdphrl9B5RqBM8EXRxvvj
Ynn38iKBcZWqGTu8RHzm7RGAc2GMAZy0yXOZXrdOjUWq4mh+d+mTNCFJzhb1ady2aKgVyW1XoYF7
60sxSGOZY5fVEvYx/H6tk+dc2LQm51PN35UvlsWARxVEtSelJl5ywTgKGizKX/Hw9ERJkjifi+d3
TFIjDo2v1yM2cBtmzrRVncl0HG6WyvM9Bh8yiP4mgWTQdPEVs0YDJFA/hwXoMULnu19ZIDN6NnnX
pnmbBipYuoLHoPMD1mVERRaOIjXQMLPlJEcAIQ6i736LS8zqi/vgT4Pnt1P8bYwd3Kq0Tsj7ONJw
q3D2TmKiMmgSG9wVXEuzR6z1Y4kBitIE467vhxpuFxhEskj+yuVxnL9xXthgoGKsLBWaNd65hPHe
QQ5uaS2poIvgJEuO/82nghe2GLjIp0YyRw+2rNXeUdCX5crrYZG+HVreqLgyH7k/W8eABVpCslKU
BSAgPhJ9mno/7ttFsXZq2z09QHDUsovFDoJR7e4AFovN9zcYArlzJvM30IsVMwAyWF7gexUc03Iz
OkXurd12LW95TYQzXKMUG3+Wy4BIHKptG3k+AmDbOSUOMtSQwdKRbVEPwtsRaKEz+/7e4RFtzQzK
XdtlIEXqu8RTRqzv+XX/arjtfro/PFH3sbm3ozn0om0+uol3XllmqUi6tisVr0+0U73Bc2hO9BHl
EeE5XKuvSLSQbH7xFJCpj7CBLhsY67Zk1EbVsztfoIovlkVVpYp2UnVwTmshGXhtPDSbYS0o0BrV
Zby/KaLFuIeW+V5uiHRNpJAI5H8/pL94Z9hsunNphPGNrg0SwexyjXJaO+/1R3yAmsM2/d6/huiT
QqnHGXf/Af3tHExemmVcQ1Vz3SsmanbfOEFIB/9Bkb7wTg2pnSXIoBbQSYRTcvLj2SrJpV3m/FHz
dhL6MaWgaWC9Z7IkcEruFk/gteMlJQzMoFNQNkRIwWsY1lVF/RyXFy4SGsE49aoW7gztQfcMpxU+
ovwh7yNOIsIccP9lx1BM2VA1nJ0spS/eUIdqEMxwN4zRwlR69OloktM1UkzGNH6fukLiZMmzK/vb
osYmyWotKQU6bcNdYSS2KqDLK3rIypToYsJZG3XyiyBg1qax6XCQFFEmZV64U2ovI9AOwgL1j6E1
OCVrnh3mpLPacsCLNFaUlrk9KpGjpTrxdM71iAENuhpT1mXdUBXMPKssTKEt2Ys1M4t2baUNS0uK
V53SV5yPM2/Ewpu9ouoWGmCwpRduF/e1JvZREe2U4WXS/W8jHjlhxKDtfy/jxwKTenS+H7eJBAux
WC8S9UPJKrsSjZUg7UGs4ZRJycnh5paE5E0BEloW7S28XlJrRWENDq1oZ8nKMVP6lThWz7ez+d8O
gBZbtINpsAMVPpUBQvRAeIOUZulOKEwbxWHSNJ/DuLxt5PfGUSPol5NlA+50rrlffJquNuKpHZJ0
lxeem1jaIVKeQl3dBsNwDNJmg06m1W2LvyNVUdCJZKAfHGBk/mLS9QTVanQsK+jR5Cqv0uHON09d
xPE5nhkmfNTWShqhzdOdPtpSszDaw1Qc9JZTBOVZYVLEsPCaoMqKdJfpiyTBmRvWJZnSEj1k1l+3
9+03pmLf0BCtoHvWQAcRsyDZEhIzEntcj82jFxbPTV6RYqixLFTVA17n2JxfoM0bTcqiZaHjkHE+
T2wFWRfHZBdEkZ2FWUWE4bmEpG5ZNd8BZD2N6H+LdzR6DUUBVzr69pBkXEeUgCdRlDmKdqcmUeWg
PSNx4rjLV0o7DJzg/RVZOAAlZDAa5rRUAz2716YMDA3mYyB1uzj01H06JK9D5MvuZGgtJ7x+wQS1
pJvIddFzjSdmpj5UeboslGXX7XwtcQSjcIJkfdstmJwMjnBl4ZzSXwRw6iV6XRVYC6JVIG0rtgtY
rNwpi5sV2rEjW8CQpKtqteUM8SA93TbPXpL+yz6OeB3MvNQt6V5f2A/MXMpUS+x23R9VvlfttWQQ
f5095B3pQtTpa856fzkmXa+Bd3oMCEi6aNIdv7BnpjlkCkysF4MH+V9BQEjuFK0DUprbC/sVbowd
Zl1d6QUqZOZgZ3B9rSSGfPKdSjnIDccQeyn57x38WRHj+EqrRrJnYUXw+PI5tdHN/Je1aEi1CCGs
Ljqxy/lmvKUx7o8relB2Igzupz93gSPhaer23v1CRbp3Jvr98T6E/ttzaeziG2FEx6/7Ens3/clD
e7Jz2Vn83ywwYJgXUaWm1AtqHUycGNCqNRIZ9jj9uW1Hmg3gi6UwAC/mEG8uNQXhFT5EtRNWd6pK
mtXOwyAp+uif/ZdBWcbaF4/SjWuY8fNCK/0p8WFYO8po7BPt3g1K+6V3FXGlbd6qj4Jw9pR69FVi
y3w1+v8vvtrUlLEUSPhqjfgcK3v1/5H2nb2R48zWv0iAcvhKpQ5qt7M9/iLY4zEVKFGBir/+PT2L
92633NfC4mIf7LOLwXaJxWKxWOEc+sy0FfTbNRELUwfQmTylmQ5tarf9+DHYB669rezYIgv1z3E6
27GFdXNMahfFyfjypPD6wnMA9fRatZj4FfdOGcbqyvm9ZiGahhDt9O5W4e0v1ZZkaaaNttRHcjoS
GXOlo1atiLimtnMRiyW1iSYDsSUdInUkw9bcp97POltbwsnnnu28klslZGAJIntTxTHr73/+/avG
fL6AxTWYaIrU1noyRPG4raotH/06udHeh8f+YN/I+6f0mLlsJVO9orRl7yUTdGpTiw4RK2uPK7XL
hxTVtpUA8KoUHWuDtzMsfUlsVqWlCpBsbE08onFLLUmz4kuv3XeY0/ofAQvzSgtnAAd4PkTlJ/qh
XeRx2yLse79JQ52u2Nn1fUIUZlq24uBhs9ynksVqn5RDNClvshY5RgDm3dOE+QnTUX/DJq2s7lr0
gjfhPwIxzLN4GSZ9PorGOgl0K82VU9f6EBaZMaI5Ez6vmPl1Vf4rbPFmk80uB/YnHyJOpi+HkPHr
/b9bg4nMCmIhGU82eRmj2501KBqFzVXNXZk9suQwZY8/n6Uri7gQsbiQOPqtrFy3+khVfnH2ieNa
82MbzfatwleO7ZVr/ELUyW2cuQW1qzrJrp0+KliLRMe7Zv8abdlV1t6g1+WAZM1EShhR+cK9nZwb
gIZwhmACzmC7pY1hVrkgurNmAadfWlxxWNG/khaOTsWsrjIBbiASPHNzlPr1UvJzzZXikZgr2rvi
VM2/M4+6jQSBvsSHovKkTnbFhiidO0CFz2RA9utnW7iqOFUB2jSe0UhCnJzT2QYZijaLvIJBD/Ku
qGlgIxzWzY0+FpufBV3TGyRYqqLZso7o+1KQXY/GoLNujEbakXTcsurFLn+d8mtK99/je9MBeoaK
p6BjYYD6UhTj2ZCmGh8j69g/thIpFb+q3bYkebEi6doGnUtaLErNOB1kvR0jszMtl2lZ4nZNufaQ
XtZUTvGIidQavKlqIx26HH2VEjT7Gmk/RkJzq0j2Yx7K0gYDvjML6y1fa0m45h/OxamX+hvswuLS
iK1KtHxvfkrADkinF5X6ihKqeh39bBhXrr+LxS12a0Je0hlzLM7oM6/gMiniO5TvfxayqsLFTjWA
u3DQIzBGanOjkNp0LYxj3sjFIWmJ1PvSSiZiWeP+tmWLczXEijkMBnTI/R5EqdmRP1k3GPkhgiiY
KEjIZ+ElB2flkF25C6FLJD8U5Hhwohe6bBSjBypfM0ZTvU9j0Av0lNj1r6YmWvxps0Dv1sbSrhxr
zCGqqOZjqsYx5YXjnesmZ105wDS9+lCR993a9X7liF0IWPjbVjN7SUrHMRq0AzdALx7/d51dCDjp
9MwDatxmst5hBWY++qhyu10FaBc/NzTCVMzzk4quNZheMflzkcuEyzjUc95JEAl0JtcxDgnyY8jM
r5j8abMXN9WFlEWsMlEWO5WOg9WAMkF71QLxERm76VUAVDh21xA6lgXZk8VDHNLziGNVy14GfgKA
0IU+wOIHN7kdwn6LyI/oBJOygYGpi9Sn+zZsfB7dzCO8mLQ3toXHg8+VVV95u519hrMMBzMMs9oV
8n1Rnm37CXPzmomEY+v3nUnyzJNx+1izq8nm88+CrzjNC7lLbTMZBG89ls+21ePgxyizV/fyiq1e
i64vpCxcs6roGH12cOHYbcRaT+mIOoD0IO/f6u5VS7kvj2AWdT703CBTbxNbJUNe+T8v9br5/v+d
xhDn5YmJTdOujQ5LfbxFA8HPv71iRgB7Wfw4LxvVNvHjVNWJhOe9nquemRwElppJbtvYZLa8uLiv
E18bH+cyaCtS1YQ5rozkVxf2dYAZla2eV+48h/YcCOemVcaV77zu9zBI6qC4AryYU1x15jUMw+on
4eAId3LYjh6nu9YhovTjtarkmqCFg23MzG6qYcIpDgZwkey6jbESxPwvRvXvWhYuVhrVfshRrYEP
x+sQp1YJACjhJe89I8mdh7SY+/MmX7uN0R8NKA/ElzIqRwuJtkI7Pc7kMUoVdLOxCuPyDWH9n64w
XGskfXyTiaBDsf5nuVeC3QuxC1ePuuFkFAl0OcoPDvjs2QvVYyLRtVN69YD8z/K+AUwkDtL5jQ45
mvNus5DdSn04PeUYYIAFJ796+tYCMlcjs1Dx/6m7No12JQywZFVGACDjFY5/ujROtTJoxkyo107l
SEslf6i+NM0IZql11bQPpPFJites6Op1cyZ04QBZNwhAM0Ao0hl3toShoWR0M74DYIBh7Gnv2uqz
brGtjPOalH4y85WY6++yvl14cO9oK7FOVeKF61Bmux7UWYHrN4oy1MRjp+W+iNs3pQ50ufc7a9qC
7YlQzUty4ZZNtc+Vhz6RXKDwbnO6b+Y3yzl0LN4VdOV6WPZy/nM9nn3cyWbOHMbQZFRSNHwcNY3A
iAtPOLdxF2rAdW0OAF1K7pVpWyEn/LPJn07SN50ARwpwZCc8wSXDaVnwIp6Hk9iYusAJwguCFfTQ
SM77PBq+bUsr+YvrCz2TuLAD9EapzdxBovEgbR7jW2U37tTb2nO26cvPa7vuuM5EqZc6VYuUJfUI
UW3hKwHGO03PCG98vItCdhPFK9feda91Jm5x75V1WmaoKI2RpHjT7CozuHKkL6nwqrvSTcKVxV11
VmfSFtac2E6egn9jjKrS2M5zt6G1qxkqMSIzC5Pk0OoK/uhZk7lbIi1AJdLkW2DBhcCk937+lqv+
zDLQ7WMiyvuGOWLOFmb0qIpP6UK1PxjgHNZWzOa7nZrAPgJoLuZigG9iL1wzb6tRo1yZolcWiBPN
zVpg8d0nQgC6z3XAwyk28PkubWWeWi2dKgiwaPkooaiImlwxk1T3ayAglPovteo/f1bb1TVZAHSC
Dwat+xJCA5B1vZipNkXa6zCSMcOQoXTbHbO1HM6y3w2+BUs6E7Q4cqosQIA+QRBOt+qKDzoSbTM9
A0CSpDvLH/102wZ/Gt8ySY30sufcDh8Pa2ns66sFAKAuQ73AKLtUMPKZ5mg0ULBquhRVW30veWvQ
cd/PBBZqGwi3ZA2/py9OoBPXbWkyc4oK242RJLBrX8m8dlzT6NW1nMlZnL1cG+a50Y0pyh5lcIk0
oVSQ5qWR7zp1Da/pLy3FpYe+XNPiYpAUllZCtqZoDHJi+yIQnh5iQn9nu9MNmV3Dd05/uY1fEsvN
wwr+bVeSXQN+BgTCqxH498N++T2nPTi7qOrc4Tm68/E9eCqxLIjNllhrq74uxAai4l8oo7/NzOdC
gM6n0QFCTD0QFamnGbsoVtzWFYd9Wsq/UhaxszNzgFNJkKJnL6V1P4RlEeiIgZj2NlDfsQpXG9cA
ik+/udxOHEcZPYs4CjgHl+rTE0xQqBQyrTzInN9DFlripnJc0Ln956sdyWFAG6IDBWpEg82lpEkp
dK1q6zGKc9I8xhlh+/jY7Jzbn73Yla0ClKmpn8412jOWI9OnBnYHzLpzVGUydNYdKyea09r/WcqV
sAFJK8O2TncMhCwvgK4SYhzmbI4sfuT3TVRhVUWF1h2SysfRJkLqsW9rt8KVPB3EmiqgU020DdnW
wkQsBIxWXmJ1NqYIj+VWBLLP/RmPIMn/0wVa4k6R4q8ltb77l0uppz8/M3+z4PNQGZDa6oar8n2Z
EX10De2RolVKpJsV3X4PzS/FLSxF1/CANQTEzXkQJwe9YWRoHvthF9/nLOwsydc1X9KnzZSAyK7/
+L+JX1oQzU1pKEUxR+K3/QTYxoxvJCvYCLcJaSBGkiIAn1cOx/djeLHk5ei9qOek4mU5RyU4B3T5
tTZfplcZuaBh+Pp5edclocMScFIGChsLf6m3HcNtIcFMuodMepLjt6T50uI/yGT/LGg5uIJrHmsC
9KVsGgaMddloazt9l1ZTMkdZZ3l1lvo5kJpx4UpIJLZ9gB7fKmZeL6H0Kt1Vb71oV1L1yvf79/QF
xglTFZU28Npf2u3MZrWaBJujZMt9AbD8ZFOhvOvHD8m9s4vdh+6hvEv+5C8/r/x77HYS62D6HV3Z
trG8LdRCFrJDYb+TSUzA4aqhMgenJhrB3Nraqfc/i7tyb1zKWzgFtehE0djwRZN8kOaH9p27yJ/K
npnapJq3yJe4KxKvKhYKddA+rdkARbpUbGVpQDmp+Bz1QR+Y/qE55m56+murk5h8ZgC4oyu341Uf
dCZy4RTA9TS2dKjmCOVYTMZZO2ML9N8Vm12Oaf9js/9K+TY6ZtG8B//3HHV+eVRPQAqJO2+O9x89
+UU9xcU7HRwt3Es9zV0Jv1d0+jfwOnOy1iQzkctwAWKu3VSvAYvbELRaJ9N2Zfe+X5Gwl7NFqpe7
B9w3oRgcknQ51FEtM4sZVBVBLj9y9lrGj1Vi+E0fqjJ1q0rZ4qXgTu1WdB8/f8cpKr0MPS4/YxEd
N21pt6MDI3LiX6nzkY8r5+Kqpztb5kn+mULtWctEktSnvSyqeztGc9dRrb1cX3v7XsnkWEgM4igg
zLcwbrJQaNkYccsaWM0YoPXqeQY4VrURG+ZZwbEkGmAW4QiCcmdkpH1ZlX7tujyXvtDjQLu2lzJI
N3cG2IRqt3CTID00GwvtlKOLDwCWauPph+wgbfU9UuxkJZW1HOn5e2w0AJEjjsSjFU0Nl6ouyljh
tIWqRdD60nEMbJ8Ghtdink+dkJsFfgWaXJByVlkwkJK7q8mOa+4B8GwYLVU0RLJL6heUv6a2T/o5
4s+ic/P75rG8Vd8tIObeDC/qXria2+NFUu6Ho1jxhubVDTiTvTA0y2B2qcvdHNV+TaZQDZttcztu
4y80a94h7aIDfl0Lqfv+q3IBeYAhJPdzIpn/FN48PdkAgXDce0beqfsrxJwZGGtQ48Uolv8eUXf0
o5vmRg0MV4QPT8PevF+LKa/5nXPNnbzF2THpZmapvIDmCuRqxL6I2Cpy+8n+lycdnfwaPIuJ6RFz
eV20JZtYO8N3U3YweFK4QmvtjSTLzK/UWToUQ9cCiL/tXW5WPrN4vS2aLkN5iGrBf/c6mD7DC8RU
FPQnnNRxtlwh98pUp+ocpfVvKzmWa93p370OFumgNw5TBHgYLGMOhl6cGIPOdiR09zaPuqjcsZWe
0iuvAMeW0cgPnFsAfSMMvFxDqrY6s4Ysjuyn+ln2k4CDsYQFoytjXnfyTOInhPnDy8+au+LmIBZQ
36oK1cnyEr7FSOS+bNUmjoIq8eeXoibb/gPISorLWjesyLTVXyaQtMfenCF1tMZpfuVyhnzM82F4
x4CbWY4HSQXVhq4QcbR3mGvu1GfpJn8rP0eibp035zB4/LG+FWEGBi3D1W5lIC3/rIHvTsax0fN6
YjnQwXdvLtycnShxXKlmHNEi92wJeYBbQ7pFggwJzUFdeWL+hUa+PDWX0hanRhGV4nDDilGh5kQ6
pu/APgycoxoOvhGk9y1hQQ7MoxFY6yl5BJQeJbc3YHt4uVHc4nbA4LbsqUEfymgKmH11FdPv+/2N
XiKkzlQVTWyoYSzKNk4y5xYHz3yUlMClFdtuWrnAr8wJXEpYJCdSuWKxGCUn0kMpMF7bkD9VfvvU
vzhPzQ1/KEPlFkNiP+/xlWj6UujiMo+LIubpiGW192I/h7B0vwS7dwnWsJ8lXfEUSIeYFkC74Y4A
tXt5iu2hSorRxvtnVFPS1TeFr+V3upLD0/8s6NrBBYow0JgBwu2gpW3hL2IuBmElihSBbzA+JLf9
VtuzB34AK5C+lbfxJrmZIuNJ39NjfCNF9Up4sFwoKoqYuJMxeImmQJzfxTYqhdmPdaVJkYQUHU0/
ywpc93wijYaBlnplsdeEIQj4CzgON/w3cXPm32M0IZp8zuhBtNvyFrfLpqAzsdERncwrk6RLd3Ba
17mohaWIqWnUiuX0oMXxNh3tjki1FNQtEnWUFiRDlkCma0+U5eNyKXQR7Y0TrZqywPqax6OdeenB
3ObwtjDRj5+t5ltQ948kTMSp4M3AdbmwGqQitbJKJNgDxj4i1QWKlJd5zR4pXYagxQRIVwNmxOLo
3LabFdnLtpil7NMun+2i2WJEqOsg29FG0tFHcw6HYUMP6XasvuiskCr9/FnkVb0ifAeaBuo55pJd
ZuJqbLUS9KqIUDW8GrAo8isaJokV309bK105E9e1C6eJijd8KK6VyxXyfFDZnMN45pQ9sJF7NeAk
lZYirbbVnpLiQU2faExGe49u54zdMQtklH3Yl+A/m0hf/VHndM31XT07/37TX/y2M60zZWxk04EO
nIQgwXiMd90hf5oGeIk84lF2w266bXUAis9qA+K1s4TWHJTr/jYrLzuiwe9Wdkle0YNBlOaQ/a5e
4l/VsQOyMgUM3KwFbUKkSHuaAmmbrbiMJfAlbi9IPhO+vGmHukPjMoTXADcv/HEvjsW76XI3P6SR
kbgIzqd978sPN9JtD/ypNcC000k6v+khH1OuaDTW0DiL+HgRgnMd7rEbdHqgZVh0xza5G+Nb9G2v
7O+amMWB1sphUgAzTg/tV7+b3RVvuAwH/i4CnFenNmZdQb7v0qAxvZiWCJDgeO3+V5w2W9rlKwm9
v+mXpaLQLX8iY0JuH3wXlzISXVXwzga5cba1wyqwd7NX7NqDsTlIvvnZHnhK2M7x5kMFmNT4GCNL
s9mg3IAiFTs4qOn/7DO+BeKnNZ9/z+IGYKVdd6bSobrdPPf2G+qAhHeemH43v+z6aWo9GE8z+FLz
2UY5uE1qkhZP4CBZ2dgrh+fiMxaqt53UklKMsRxYHBMnnomj3emSl3c7LQ8zY0Xat/otVm2gwOKg
VAVyIzz7L3ehKRKrpnxMDwkHMnfuKi+iJNNEZkBI6ZgFR9Nw5evH0UfC4Wvay15SE76P21VYv9N2
L8wBH4L0ro7wQtP/xj1n/mqw2KQl5pAenPFBNUip3QygQAN3OUk2+RHJz4Ox9gRY0gydfAVa9RUD
DzA88ZDzuVy8MoKGZXSm9FC0kRXUIydW0Fi7TA/Su7HcaE6gg+kkBh/QJw0KktgR3kPcXtmDb8n1
5WecTuPZ0iVW5AM15/Sg0fdBad0K/aJxeyxu4wLV+31XPaqVV4GvQO9cyXj52e6v3JVAUjn1UJ8o
vawlDurYJBSu2soOufliJxaJDddQYpK/cSsjqRL7ZTWtBMt/L4CLvUZfAlwLBq5BeYcn9iIiwBxL
XeWsHsEqzJEgaYFn1xLTVf0e8K8zSDTJ28ftr8nLYZAzeWkw/ZgQgfzJCSx5RrTyR3J78jJjOBcN
xSA9AQgmHkauJyO431OvQqIsQ2ps7T2xTLbiqQwMwVOTARJTpqEtvnuunLwDs9J46KvHVKKkatBp
thIufXO9JxmI8IFxAyJATIJeGgNLkh44Rf146KyKDKfJkWwtS6Qsmdys00JO0E4n/gPgCFgLIZ2Q
BuYkyXSY3LcDQKw27mvjzb87n26Q9VTdj5G8gL+igAZfdZ8cgWAfmlv09brHxyMYfwjZvj1uf/fg
Y37pMer9cHenEW8X9e6vr4LshkAnJrlFaggPWOZuTk01N0qIf2y8r959/+r8nBiEuYP7ZR51kBlq
+NfPPjDw34K37sEG/ZhN8i0jN0iyGUek6MNIC18G71dJniJG/DVwrW/HYKGRRQhnNzI6UScKjYRz
+2hInvx7LGGaANSzts4aO7n2zctfilvWJaWeD51uQdz+8HaQXeA3PnOyPXy+bcP7g3c4bhsf/wOc
6O49jP404etm5Qzqa1+wuH6LdMyKQcEXmG/CayLT3b4dAxAg3foepvcr8uD3JDSBGu5v/JvIfd5E
IFa+JTsSvoPieM0kTydn6RHODHJJjWNOuk6tGV+Tk9p/tcCh+7OX+x6iLxS+cPV9YgIFdIAA0WwT
9Cvgkvvq/ki/zc7nBSlh9NvZb/f6kaV3EgbWvfJ1fUB1bZWns3/m6FvbThVMuk0HXt3KaM5Fr7MK
pHtBEKOb02PyKcV7DhiWVtpT9P6gdAzM165aC+7WPmMRopZ9HNNSx2cEzyUO9eH1yDGhvweno4MT
/ojRUpBHCJBgBfcC938U+re7MHp40Vx3/3SHE/i5tv3fb2KwG2LyFOUGJJYBoLIIvuK+d6Yq7dmh
UNEfs23bp5aXXv2Wli8AmOQtxrPkiKZeOR2G2JVbdNu3RCBt1npOtoaRpZ2MYWGNwANBvx4AIGQL
hZDLfbIkKxsMcMQcXiXSe57Y0n3pSTfsOHqlDfarDDdT7Slhs7G3UJAIbUpiOEuvQam0Dr6yg3gq
19r+r+gI/L4a4rQTPTcipIWOkI8APGqZtIcUJFJ+wmt6wGWUe3EVy6GjxsJXDVqHyjQKXzSz+K2X
qrMtHV7c5BZjHpvKJChtNfVLZyrCoeXSAbi51J9TeW1a5PtNiW/VQdJ5Sq8iW7Ww9FHVZ4urWXuo
+K9Oa4Fk8JAB8uTnQ/3dhZ2EYKdA4oN02N9tPDtOteUACcSBEPOUtX10ZjJzF3Vyk694Dw14Vd9M
AvUF2ATIjtH/8I2Lc+Qqr7VGGh8R1SQ6YWjRm0kXpwCN6ajyTvU++z0nIwM2r6z3h1iSxJ9psk0W
YjQpTghA8sqoGWzZAgpHobw1Za3cTJOUfnGWmwbBHKyDp7E2dgGrEI4PDo+PM1J9z005ACMpH4xc
JcB0qZ7YENf9LmYpDwcMSI6h0s3lY9JpmQG2tGTUSB0z9NkYct6F0wxTIvHIJWXLjJ691P1glx7T
mhGQoIMuPusxs58bXifatiolrQPeVJ9mnmqx+Vmu27bNXasu+FRFRtWONSVlqsjZV6JZMcWInx07
Vo8O03aYA64bJd+mnVNMQZrbgwpyHUBlfkydZCCW07RGeJnRzwgk0kkSrknBq9qQKdfSBmmQXG+J
YiZm7bE2zYwbndu82LZOiXk4pUqrnMRa1w2eabA5BlpKhubLvG812e+B2SWD1DK3i1CdzS7d4FPQ
fSNRLj4FhfGgSVnnzEVxV0GXvYyOONvCD5M+M8ULt2PQDeeGSM29PkjzoSxaJdkmSjne1yxvCtJx
o4oSZoreA/pfezcWMn2Zs0J8AMlFlYHO0BgHNcsdgSam2X6oLdWpw0yWuURAeyQGT5l6wzN43oOr
sWqzNhwrO6du1g3Nn1EB6a5nWLxhnm3LNe4nbcqyYEq1PMbTTza2lSjUP7XhxFJYYuwb5edSyv2U
2+MclNZpu0etswxis0KA876TBA0txygeY0vGOFInDMGImctmaJWN4ngitdoZWdt80F3hlHLhn8Y6
Dqx14MuGJq+OZZmwB/xXnBGqp1oaFA3wwsg8seYOUChKtp8T8AF7SpWIMB2qWHG5JKvTxqodsR9G
eVLcEeM2f3KTp9JW43GBzGoj1DYANi1MY+Ky8ZnxxuJEDJw5PghZmEaaUdbuGm2IMzfpASK36ZrO
6khTt7LigRkw+c0Lu/vtaD2GkjKpFTXpjBEjNby0xbPUKn1GRnPGplEqOtmlptoATdSe+8JnVdKh
dV7vHWSr9bx5ynOgvJEa5b/Jk4o21bzGMWlPhh5ZQvCHKZM7TX0qSJbIyZeBUUnqys1khFWWKIqr
SRaHSBnNUHaKLQm4gqkHr0ttdMtrs9JNuyFtOulgYT7WPrQSZtd8pUw5shjGrKsuqjH9+zg0zuMY
y+bdADXedbJwQoZdmtwy68fPHlAgGVFTpMldRZ5Rj0u50J5nPc2eCgxoP1HDTGKijg7yWV1PsX4e
w86INXbmi1wMFnZUseo/mI8o8U5qtHlHsxTnX+AGzIkmME+EDn7RMneOORcEKSyHEQsoZpgbGof8
WelykbvIVzcfYzmOW0UqppTQwkj2pZU4tV/ZPXXc07zaZsjKDAIxkkNdJ41ltwH7hUo6u7JejcqJ
rY0qBqAPFWVpS/4cF4kv183plueGBMQJBQmIPC/qp6oyig54cSqDtvJUgl9z1OKTiaFO3a7r8KHp
bDLbFUahpK5UpSp1dS47Ezo27fgR3R01iiIxBgiALAb2HWLphfFpNPHQeuWQOFi0aRZoSIwb5cnC
COPkIQ1hfjSWQOw3txy8QImc5uDyK8b3aqjzxLXTSTM2+pTZ9YE5KeqSVla1pBiaRDsZGbyCo4pm
J8WYRCF5acJrCZUZpT9bs6xtMsxqfnRj5VgY/oplw9eUmqYRmmDbnZwDr3mT4E04kEHWcsXV9Qkb
0Q/OYGICPpsMD+2kILo19VlUrhwX2qupCK67jdYBssxpJtnxy5GqDUnT1r7rshJxZpbTbluaSfac
FLUlhVZXFi9OqUnN1nZaHs7y2FVhYdRcIVk8S3nAeOHYhyQBtdgdsMyo6kltoXYANcmG/djR7JQj
wjgXaZjJDu1cczOcR0k8OFUu3SAtnLOHQZXaLJLkjivoFtS1ENNTFKN2cP2vKEoPE9GUWXy0neUI
H2mC9H1Ea+rDxLNWI2pvG3ddZ4natUureZwFQ2VEq0bDcDFZrGGGySrkPrQROM4+czpklVM6dsVW
109oWqNNqzKUUmb2JAMZ+2OTo/i+UcxOMsPWmOLjqOC6cU1g9KHfVi+sj7Et6/w4G3Uv3IJhzuBB
BgXQSHQtrqvD2Fb2oQJkJrrxa4snnsaZmruDXYvOUweDTntJDEniJYAmM0k7aWXpl1Q4KKjH+HpX
gX1WrokuJqgxy1h8242x9YhoY1AIg8OY90VST5DX6DaYVVVBK1dRkUl2E61pf6EZ2rrn6ZD8wrtt
yHBLK1pKDCcdm6hFRNBtwBY+3uVo1MyCOpURBzHD4ajszJPky3In8qA6CfMaEMTgjOe2sVWpqAZX
UzPZeca4CGDobKr21DPKpuuJLYn5jRoylBBD0SD/kAaAk/aVpAHlxNIOSV8VapCUyOWSWJEBj2TU
jdO7KBGmKaL0bqIPSMU7uVd0bTK4PaCg0DMzcpPt6JRT665PHVhRVciWcPtK7ltCTx3aHvy5gUYn
2UpKTOzBuN3Yaatnm5pyBeiTUUKbNKMiC3VR6aUv04Z+jUY+Vn6RGdYRTUWn7IlmDbnHBokBBdkc
ahzQFB1jXoyEaONJA1c7RipLkoVLNUgJO1qj50GVENeMTZOIHfZCPkpmNsX7VumKZGN0+NNwjJ3e
DHuFi0crBfys28dVKwe1WeT1nqaptJdiWn2WmcHuJ6OfRk8kDK0FJq261HeoGGxkFrnebp1Z14Fe
Kk0nhARaAhkCUABIf3JN7ZWAjkp/x3TR0weu5XVztEFHQh8NIdQnMDTYDmlRP2v3plCnHrf5pFga
Ju1qOX0uAUeJjK4eo9SE8APuRoz1NHi6hEjVncQs0Nwhqu6FD4r8NfesKl2wFajDBp2wKZif1MxR
gljUDAEf4lB08xQaEOvLhJt90OVKuhOGXDo+t2q7wvixGEDJpao1vZ9LR008u6pLvNfyTmEP8Rgr
1JOnOHvCuAkfPCrHTI9ODImZN7ddRcM5aTi6QHX85BaPGjyEFSBzlO8SdSz6EOMMFUSS0BrmDZ09
yAizcgRRiBZsa5geeM579abEV3Gvt0btRcA63tTYVKognvG3IRG0uOMpnpkA5xHyKzC9RjBKY6jm
vpXo/NsQsp34SmwXdwWqhzve23iv9CnLH2hsZPW26Qr5HlBpKASfLl3Elky1P5FUSN5Q7Jqm+yLO
bRqUBa0RPgCPOAnkpJwrN+mUJHWNitPMTcu+TghHxHBwqDz+1llv22QA7Krj5SKN0XBnNtjDBpeY
RgYJrgDNKLT4BJ8uhssL3jVfBePxU231SuvXcI3M1VLDFkSzMbOHilNDAftdWAD87+cCpd6p7IsA
jkwGHnhm0ZsMHUcIXORavcUdYjLy/yi6ku06cSj4RTpHTAK28CbbcezYieNkw8nUDEIjQgNf3+VV
L9yx3wPpDlV16/ImyR8qoczpttb78ZbmgHsU+XGkTox4yl0T5qlFD7L69C9z9fIl48OBgT8n/rSI
asPZbB6BcV4MLE1QarTfc1kxFAEEmzcxXlCkx3bephwL4YtDnPMF2UC7qf2yx1q86ZgNVy5zsDqk
ra78oM33kXBYxRLpv1BLh6FfSywUPhfeZj/biQK9mXaz4HW4pjzRpSr5rSmmGi9U7Wy61iM17jyZ
Pcr7fKfan+cqDLSDQytcSMD1l+VpK50Nn/GIUITPjQW0vraWgHEymtyPFZrjcxW5eRvyHUD41KDW
h+cNfMc6MkXM1G0ub+LZRd7WZ26xFr0LRniMwFVDOZ+qXVE4e/LykKjfD5BFANUxybXWk556stSt
+ZdCjWdebOO0o0aaxXL1S7s5hC2kn0f0YMpe7VKJu2q0M7/B4a7MTzm1evtSQ58pcDGRs1YYqRHY
12DmG24v9VqsvaQ7TF98CTiFjh+VRl6sqNFoLGrMuFs0053Kmjh3yJ3sfZey+l64BV2HLkOOfQbN
YqCRcT58JrttRRcY5xV4AMjtoPn30fZJjc3aqVEf5wqROutzC9K9Y1MlAcEHs40dXPj3h7HC1LWo
BL5VWwb1Kd9n0aKyypp7M+8RakkGsW13NASOaZy2EYTjXL+POTyUuk2mHeLbmETWV6Vsn2KhSt2t
ZmQgp/aKs67cBOd9s86wFgQ7kv4MY73SrvDtupwmx7zCxIeWXxTn5C+FwRlwttaLBDN3u8p+Z41s
cShXqFjbeZ5eMUVYftnW4Jpzudl66wwZ49hZkdePZGqruU8lyJIOg9vgSIybUYkGSNn/s6Bv4AVR
+vLB4GdHT321PmHODK27KLj45/PAP2d8GuW50RZXcmGymfsVVdPYrzMv6tOI8QfMUSwSn6kqfXqm
dFrsheYINIgopv6Kkze9+gDX2g4/G8kpa1cFeaDM7VOMarTn9cBU8ikqPAD8DhWexVjS5TwaPqOF
8s1yXxw5X3vKtAw9C7v8vDMQDGO2VAG/FAUsetnoq27ygU4dKnD33RXr8oKVDQxY04xymCpO1RUG
pizvJk1N6nLchrkbygwPS+Sa/1uEzShse0eEwck3bTq37Jj+pH07Xhy2kadTMQDmwD9Zlgc8WTui
GmTqs6jQueKp1+Q15XBCz1Sh6JnahWHWMuMFO+XQHWD1ox+PN0TrKE58XOAVjN1IiZ0adHY/mnUo
6TlgcemTmI/IzvCenn4kdKuAhvbKVZ3RKIe6dVqbJwznSrgSrAlRN7dkbl9CtRfqWs58Wk8Yh4Ej
cdir+VzmCME3ATYV6nqr1qzLy2b8ga28Xt6jmVAZSsId2OXcELSrEFceOfqw1ahznbIxO48F4zcd
llSfQ1inP2b14lkBk55uueGFuRmxGf2q23FFst7ppvrgJYQkqxFi/AqjYjvDI+1w2ICjuPB3LhP2
PXLVIDNuVfs2CqGP/iOF1l15UI02mGq0LKModXY71mj4VQ2VKy7YJVv/buaYrVjE5fcDyaPIqn4j
WfbExgWRO0q6Pdk8UyiuOclx7wVybDcokk+flM3s/lDZHQ0jxgTBkUAk26LWB4h/Y8ENqQ/cxo9I
mWNSVk+lRBHrRKE7hiMIuD0uAx5XXmp/2qZYNr2d0QecgA+/4dfFKwZuADtNY7V/PxqlYu+MVWjG
COjKJ0HoBhjGAZPq2ogJj/uiyuKMisrZ5pTBlw1zXTgJeZ/Zcsy6jWM2oavrZVPdiPbZIEJtuXxg
MC6mJ0XD+rloBVxq0Rwh2h1YblT0oRjLpS/qEZp3vo2qhvPZweGzIqSBRnNIe4bQNxfnkC38eJVB
oZaUH4MtXSoGAs+3lYFHAMoO8r5Be/KPHor8OEzlsgtDde2QNHlZdAPOOobA2e7aJz2N7QDAn9dP
2o6hBVQYM4nqkuNrqGKCK4myY97c1qISP9vMHG85yROmPjyJ/+XiiOhlij3jp7KMTd8MaXhpDcGJ
DzlH/quLEWl8h6rgO1kaj/6i4sDAWuBWBjdZpotuEKK7FiY4iHoHZi0v6Kc1BGJrubHHHSZfw3VP
a712JJ8RY3eON3peF7KAp0/1vvVhibTplwEeIP0UmftRbDKq87SMtuzQXgPtmcJ+/GrCXvyVqWCA
b2SVv3qTNpiTbaiN+lqWuMyqnlTRJaY4cmhbiD+es1b27KPCB0JoBQL4NhYfkgy1y965DBMBa7si
joUZzdMgEiHou3yNKZ+cq6chpOY4NzTq8bQuoiiesjhE13OEg3+r5i3tfEnVo7KyAD44q+17nlVr
cZX0cI9NYxTWaSvgNN08bVQ+tpyz6cZqv2WXPIUivyzEgxOeuJC4ZBm2GV/A9wT4kVQf/m88t3Q8
EZ8Vy80jtj+31bKSUz4zAEyAkuq5N0el5qcqkWV+CAX2endblsFFxQal846nZi77ZHb3p5hcpk+V
pqI5tzlEob3OxNycvSnz3w2GXfFuDm58P6Payc9HMW629zYP3xtf+88iKY8skGu19/lo7E+ykxbV
67ZX+8nLtUIBMC0rslum2XuoPnDICDXknWqxj+tOKwo7Z52yQp2J3KtbWw9LOgmMBmSdHEV2q3c0
IOe2XcV8lUkI7IsuWYtYOpLms3Gk3TszoapSnY8IDacaUzmYEU1I2CQBn9lHu74YwVfgxkGx+rq4
YmphILtDf+FTEy0gf1XES6J0hiPqgSvRZ2KkQJgF2NVLayzgYYO+bDqtY4upNlMRfoKgUwDTs1P5
sJWmtrdx/GgtDI+4YjBNbyB4B6AJzVwtrOszE2tz2mUefy44Zar368pR9OpmBvDZTvoUfL7ck50J
AsEMKQDC4CHy+40jA6LMKvWD8hxQTgRY+rmkZbB9i67tZrFfbTtxFWkAAC7UJzftFB+h2iEqgJEE
LHoONf9ppgYxcEz0DaAOT6dMpQIFk8TgJ0oZo5auxcil6/MBVRuQItf8l80tw8ID5Td6zXWN1Lok
yP1PMPKg8oZCRKg+wxn94/G6UBWkcqqvNbwQp/e9sMMvVGRp6qclzpPotNH5dlMxm2cAu1SQ+yWT
JlwOj/90YJPAwzXFbrB/AGkCxu/D1gAWSnuqT1D4N/ZSyY29cpPx+zCuDKPGujQV1n9hTvZt9JHr
L2T1Y0a7cNA575ql5ZBKcoioTYwpgbbah4flAKrSA18pqo6uyh8ny4eIpUOAiN/THFEhKXhvvoxM
DO/VdFR/zLAc8p1LlJnPG1JI9TVH0k53xwCf8Gd8yjidDrpVSG3wqssfaDXkw8+g7IEXJo3+lOkg
fC/bdVQ97peHwVlRG34a4Rbyw2J4CoehlM1XExqMDAzUCxQnNA7yNWkeENaE2ICx5lsam9CvTgkY
KDQbAw4/YDGAegpl3NTdmDuVwexKMSNf10QyvAvt2fzEl2UhpwplLt60VfPLuqoZSix0S/7vKhfX
ACAHY4A2H0IPwT7ZQlYRQ9YHFZdhmEjbI+8FOIzsvhr3e7eQOkfAlhMWV6NaDfewCMm+AR13j6ZG
A3flqCKm82j9Uj1i05L9Pa6NTRgKl6X7jP2zcEoopiSAYKNbROvdqgZMPX6TuBPce3NzLMb1tG91
9PcejBXC9IfHBCq3bH8Um036bUtsnYE8KIYRXiDwmP7cdHlb407FzXkFjXJHdjnlJ8QqAPGiIAT/
p94bNJKwTZjuNT/w0nZP6A9UvGzploZTeH40ogI1BFPZj09W4qXFdmS6XwFHgw8RrH4AbLdt52Ff
jnQaeUMwlglkdbu1zSGznjvP9ItFp7Se5wbR9FSMfDCXasnG4YpJkeJbWaNWwcNrZnKa3Zp+TjBO
RSW562Hw5wNqMnf92NK23Ll2K+VDzJqdnaalXpYT407M38OBwHi3DChyBiB9CZb1AMILV/0rKBaW
PNAjY3duLB3rWvXhWAwY6F2QTae/sxvr4Q/wulh/QZIt0Iok+aFRtAKl0pSZ+6NUqgaNNa+oZSXw
GhT4E7lt2A4GuMtO6lO2DAC4wA1AtpgiIDILl+Ib4pWl/dFKlf6zXh3igVSTgGO/ruXTNmcGAjly
FKjV7HbAW3Cy+drPRsvjhaMaeSMLyrw+MbZ+BZ0OQqfnRCVy386tb77rNYcnkjlQURywyFrv0oHX
0+uGCn0aN6rqKxNBVU9tyGa4imi+/c7mgkGbm8LKO52VlN2afXVPddgW1qXNZWe2lMfjkMPA/KwH
FH7nQonjISpqWTcO7VLBHNkuf/OJ0/rRK7NTIFKAw1Cqssh6hJ1tui8Kb+1LpfIItkMJilHLhaPk
HbkoAUzHRgDndM2EhiTHfIWX4rjLTbN8ncCeQTlPGISgu1/di8FKlhePGnu+g7gBIINEhmSd1gp9
0TTQ/A0Ps3lGnxEfuQvsp2/xsjpVTv5az8fQdDUT24+jal3RiWpF4TUZVow4BbWBXF/PDjBpsOxL
BjRTADVgNeY/jGliByggqS4LjHzlAN5JBz0njPwXOSAjBGD/sWt1qmH6SucSfuiDwlxKjUyNW2Ty
dK4Rs7+GpOUvCxDvefEO1RjWrqi+PI7qbl6BQJ11Qr/XZ9zhM83las1JlJ7+J0VWuK7UJntfJ6J+
jTkne6d9FC8lyqzytKP1juctt/ZLgA/J0MFU9fi+rxIFm25kdT6mZGKvPspMsBiMv03sQGsu2ATC
h+XT8MbXrYLm4QOud2i/zxHyhxkVrVnCaYp+DifPV9biPpT2tQUdDaTKzQmaQsApst8m3b6nCRrL
uxUtwOcD44Sv4+zB5A2ZIbYbgk9PK7EAorM0+V/jUKPon+YVEo4M+Nn9JhfOLiGTy92whQRiDcwQ
3CoAaOI9op3HGcVaqBuIoAplzSLYcwIS8IYUUfyB4gf8UANiHEzbgP3kZEGOR9+067cCD3LtqEBm
74gVJAF4n/NfbN+az9tqNHiMzBjek8Z5RNoit2+upcOXrIQTQ+OO9mtqBk5B8PhEumy2gPvXfQVu
F+fMfsGAW4UFdhxZG0DeWH3f8zDNV1PH6TqVFZ07CzbqUwzywN/nab4vYuvA0ahy8bZnqAPvYlsK
BdvL1v0dazAhHSBQ8Y2NmQQcBujwBaYQMpxhrLK1PVeJwuAum7air1aU0ugk/IA3PaXivob529KZ
OPs/E5WYqERqBlybVcGEGypJXwKqB6vdY25egDrTZVwuehvosxkMrbsQgXb1jYp4v3tJg7tarQBU
uBnTQTHkAoyyX+M37oflv6BbI/tRuhpc0uLYV0mkKmDWVqg3EP9YZNwGdMK93NZGXfGt88/jVM4H
MsLcXpcCdQOYiAEj0GKeX6w58u3OcIdDVc4JjbAw8H/DJU/qps2yguBIA3+dzHaIUza12JJc7bCL
6mmRmj/HUmAEbRdDeIFWgD8LfMynfawCTsT2wW2gNXbvijj1CfDA+Df5aUMDidrtlzPF8Sh4DiCn
SexeZB9TLN611WsxTRVmN+TK/pPxyNuzX3YmX2MBwg1nMOm73eFYWUwrfEeH8QGc+xpqMz9K9WCw
pnID7JZvqIpofjetaajPW1ElaNIYn361a3RfuAa60Dn0zOkClDIOfQxF/EVKKeUl7Va/QzCB2qcZ
q5mdUFySCiKBfbsPeYK5ZkD+NgAjZ2PuuEhBXxYUvq8fS6zND4hPd4KxsUphIURBoKbtRU3MhcTR
mod9a8E3syJ9nLLF+AOwQj6VN7AW+QTSnApxt2uf5CWyWBTXyZEjvy1rK74vuGol8FpbFb+ByLrs
G8ZrC/sDFeYIoUWAnw8QZvzLY+FL7BG4sx+A4SW7urjN9Lyq4PAAbWQEzRT+NCD9GjKzfc/g4QAx
tKueKdQBKArnQZv76kA9e8p3vfxgEgT5aUCMome58hLCCZD8EJWjB5lv6M6G0DcxDO3lOBw8mkoO
kOraLtlqMGmWDKCKOqh/TQsaCvjb4t5qtGYNTjvDg/SQMPIeF8L9WZtGCMjEDww2tXsg2b1BhW8v
hdgBhXdiMfKbHEHV/Gnw4/pBz5Rgm5UuWiRO6Ah2kBKjKE6HnTWZuwQCpD5ZbC/DVHcayvZBD9vy
bd2BoiOeDPVzlVj5324SHc6uybA9dUxz/bORGWwAFN0pOGHw8RdWLSTclgkTIxBGoy2FrInCDDlt
pecgTp0CcNBMnGznKkQE2UgAUl4wqMy2M44dsAEw1iUUdUeSGK33BBdVJiKeC8Xn+WmrFBBSBgwF
eogSQpt7VK8lrMJmhRUIfi4hJhqQckW/VuUs+8LmCfWraapXmrWHB3Wc0FBWm+HkcRW1CWj52gmA
WkH5eoEYBvPyqYT6CNxnLUHY7U32jefZB9uxwm3nLqYw1J1qPMsQt9vK9evUogXaUdc3HakBlIYW
TG8PUL75jXscIR3RuwMvGd02nmDl0aRvObfI+I0IjpyhotLLvZ3p0nTTMYEc8xBTsLNn6F17BNR6
x7zUmIoTHNTR6e5pEerERV7EpzFsGXheC5buOJN8W47zrkWanqMdGfyNNvBQz1UBCeCEeOrr/TkA
UwsnWaljulfaC/5kGZ3o1ZdrHu5aGwDai22h5BnqqjjdZra2NZrOKB+bTY0Ottqk9cs3wHjco93R
Vr0UNmExEnifUs9fs6Hi7V2jalAv+0qqCk8YYPP3cdKZucpMAKlvDxq+FmjSWDdlNn3Y8E7beoqp
DenaYkkvULyFYA5dER3/QjYGUIwWS+0vEPzN5ArMslAXzo9muwwJlKsqU/jtC7Lvl4wMUp2kalLs
yWGHqQ+lglQv4XOBZkGP9ywmv49YFEpb5CcZhvgACZ4TPdR6QI0m7AIAvA4gCvilCLLt96JmWOvB
S2zgWUWOiTnhDuCyjbNav4xiAl6PRBuOc8YrTFCYuf2QF9HA0pWbxv1ArzN+qeMIViSv5y3vN6gZ
DPAPGHGdHZf+0YLtPy6CmHGEnQIKi/fF1w6zerNuhgteMjRxcgUH3AkMa7iTDlq10FbkR3uBSm0w
n9plmnlXYlvtcp6jwmESrojQl1mj4vsK0SKWwNl8828HvqX6sg0Q6Z33ShTTi9/Bob+PDeEl9GgD
rLyrTK2oubFZ0z9ZDBA8GiJm9z3LD6/hvMQMbptH8u0HM8NGdsw2mNrqES6lbTckvcyvQoCn6YcS
gwYwzgbFC2hrOobHJFUJ0qiuOWYfsfhR3kE1Gct7uUFwewZsPceL3ltMhXrdxuyCCrVhZ0A5EsMG
eOXDXZpH+0RAZalbwmDL8rq3gLTeaKOn/F4i9Ux/d1k37iFLGGDGXjVaxVsKnH3KVO2m6zhEcfRy
Shn8ShnkKI9DXDGtDX0lXKv24wBGN5HmQNcNamH+RmhdbNjdUKv2s2tJs/8odYHMQcox5PcH6hxY
vw6lxcpWfFlxOlxYQEpCNrLDIWrNkLX4UDef4LNUt9c9gmW8ratrORBThmqudxvuzxV88LZ3hcjL
7AJDyyWdDVaotjhlroYso9rK6V42AacyQGoVr0ZRJv9lhh7YUTcUkLs53bYCzNimIvnWlFxU52Un
w3KFViPyE6l8pp8QlddnLTKkQZXVOjyv+HrtTdq4Dm9yJ9G/UDi946MjXQ2PPAwob6Pw45+MYEL7
08e2LQD1QKrJAzhELCxYgfrCrkFP2fI3RJZj/cOmCnseoyrBoQKNH+6WGfAAdBtHBC+FwB3X8xHD
ml0oYrP7SkDsuA/yBqwf6s0GykRA1cN0t4/5+Ad4RJCkg/SmSCdp04DFq2Dy1rsdfAA45VZgQySR
LQmXilYwY0/50oz3jCiXX6sjO77WWHh83Eha8gnLp8CCd5sthz+cjRDp7Jg/X8GVIG2rDogM4F0I
X9BsoD/eMXBVEyxoBD8OXT7xjiF9tEjWkKjZ/ENQstXuRtRO7AOuOeQMzSFK/luu6Me6lJusOofW
5+xU+r0CWJTlmsFALcrlganaP7RmQQuYHIFBkyuPMt75uGSAsEVJ5gtJHLKRolJl2edbBQdVZEmk
VaoT2gI7oJY2HFzsVUGFHDuBosd21DeOnCCvg/31PuSQ4c2AfkBmQKaFWZsWBOh5kYYtP7hy9Kcs
jTfAHOxwnKC+aG1nQ13/AE9c1tcKCzJf0R/B7SiZpUToWzYzfwZ1IsI1ShA+d4ssPu6yoxF3fxFY
DeN2FpGmbclMb7i11QM5KHVo3DALfk9GkuMQHBUg7rziy9Hp8qO/snteJKhXZNbcSYwCpBs51AJi
VowoyEhZFR8VxIZeFIPYVXuSA8QTaAPXBsZE+zGW3ay37T+h8uO/kS0LOwswLF8OxYDWtLukGAge
6uMNkQMzRwZ96JeiBSV6NcMWvwUyYdS/VXJ7Aayvn9rGzANaoC29zrD2CNfZSHtcVjT3BzSFpvgn
cZqqDjAPKps5K1IJ4vRgoBhZyKAxahv3X0W2VN5GtmOFb4T7Bwc6hA2CaKcq8gtUipuhvdPsZUvg
23psZbaiH6SDrsyO1D/CLcPDhwUVSnbLUtvCtdClZDpsHZu+07nNf6A70589tqjabg8t5b2H8Di7
2WzHTse8XDQk5EzYnqaKjyewrxumC+vFPMLueIx9g/V/I06pct9qyAHVrU5QCv22AL13CARrHFtI
ycV8D5iiNPDAFJ52e1QNtGUjzvwZyrHgUAHmOHDcGgp0YWPxX+3Xw2A6btPk4kYPbUWctuy4Qk9G
P3ncHn6SbRVQwn6s0u3aqkDxarc5v8IKtIVAQDYiP8sC2Npph3AXeaYs0nwbqLIK8AN38irVDBdA
XFfMWNfMLYB0moneHUVDkDfrYvUwbmiqB0pbqBWtxkoS5AIkLegM4jRe2L5gIZ3PUXTggm1Snx3N
IUqMDDQuWqwPFSHLsVy6DwrqJXALIUvY4THggA8+oeFBbUTjbROL/zxBNC4BxaGCgC3WAk8MC4A5
nFEaLzeCFcX6EUR6+7WFCmA91+VOIJnfBKv6naxHcbdAlBrvwR/gNpAD4uqzmANqgVAYCTXrAlio
Z/NoBIr4On5rGPqjHihnNl4DW8Hk862189kyUWY9PTwF1yd282IXikKjqrHuKrBKQ1ib/MBu+d7g
M1usXy4cb/5VaiGvEObUz36wUBxoLDwv7vFhgH/FJV/XXrPgITw3DVyd0AakP642lXyPVlPd1TLl
WFDJlrF6BmVRTLDUE0TkIFvGMsvvVjB1OHagmDMI8qE4Plu6Vce3qQF82wGBmmFO7Qr4nfJS7+tl
Y0f1OcPbaXtV2dl8+lDU/AIwLtZeHGbe+kKq8WVYLCp6gZN1D7oEZ7+o0FNe5LxtrxPW9WD/SwKl
eHVuBNKbNjq8I94fzQUl6DGcxKABzdkNN7yvsW6YPsq6SLfi2EYobpOTKLVnB3gZ35yT97o+LDpP
PmN8xoeiHH468EG3j3USFeQaOMLpWlGBlV+r5fGVkNKl3jeAPH5KV1j0K9rAig+OtiSDDz8iMaAM
nr6IIUkovZjFJopaY8LkUmS5jfcCIe4r2Jjmj62gcbxbm23/aaCkmE6mKnG7cqiMw222tcCwdL0l
/0VhYRGWTE1pm77XZZjCBc8Wm71RCJI3v5manZcRcbg3q6vifVDjYGsoPMriU8Bgh4ckyxYYdpyr
uu2AIhz+UvOhZRc/c/UBy/D2Z62z5rfc86ihBZbFVyLs9l4aQjGsBXpqOUs27Knf56P5smm+IN8i
0tjLypaMYJR9hNsUZBxYLAfuiBfDZ8gy5+3kfAPTMpQdlXkFp8LgtqdQiPZ1YDCXp1oD0XZJ0J97
6afnZZsKLNIqEqDGdUW79jlvD21PepwjNDGBGPiMS9fkp4+hDwMEI9q3PMjc9FCJDF8DVmRpyGDn
eURKQCA7ozMWD6J2DZJaOQKFRl2FWQzAyet3SbX7i/qZx0fFLTCbOvi9ORObq+luxlv45yrN+c+S
YjIEmBQiz8nvAWhFYS1SaKvJEU9bNU7uzKZt5L/wAicItNGh7qeIYXj44CIbixMrSv5LIz0+0UDj
TyhxedU3RwUVk8l8tfXHRtmvPRamujhEzhmNITPkW8Y/5uVAQCNLSzW06XeBSYYnrqE4+23tEsnd
Bm00djEPYPQfFjgMHq/HCEKzn9kCVAFcL/DgM+ZpxHoHNHnY/qIMKunFNSzm9zxGqZ9IZi3iWjxC
0fkigB+prC0y6B2ygRcPLlXbcIJMcGdwynG+fKl0LGHwsSAI3A7kBazhGMMMRZ7O/XS1xxb4ZSo3
s96qbRT1vUeKJnfAiEGDZsqAjWdZ6bITsuNEL2NegSUf0YwB82hG9zJvLbp1WpXmLUyapU6zBrxv
BuXUK2vdnJ2QDFfYp+YYcIfAYgIp6kRjENwPpj/rRKAoZ2Cg/AVC7AyfekgQx2MfR4TM7igQNECJ
e3k1lqjyE45jPZ6jQx/fjxmA8A67JUl5RRw89l5gkpbcWppBy+egDcPj5XrvRxrIT9g5mNfVOrt/
abe1KM8q0OE326A7mddqHU5BDtPfMZZD0Y2umOfHWCcCQAbTWdOnHObIv4FstL+9qtEC80ir5mVF
t08hOIGujV85SDMIjcEX7q8DRqEgyJjEhvKzqiLu4lEP9LLNLk13oYIIGHGKTuFEbWHSZQ1bM3yi
dMiRuUKT62csSpnm0263DxXfwuqt+VkS9Ao4pGv6HpTj2TXLLGTvzaDb7JNnB9ifKI9UPA4lZDCX
rM4PFBqw7PO1PkuMWpgdOp8VMjegYDLq6VrNqdKQNahMAw8oqxo+j6Dl8JcIpMZStCV5zDLAsiNu
b1ZhIBl0tP4qQDzKiwAgcPRmG3LEhlbwvzPO29Q34Jz1m63qGVYCGIdA20GXUPyqeYFdmWNbBIyw
VUBV4GGxTQeQZ1RhIXj7W4MB+9emUmKQMIe54QuJSY5Tp0mzAsDQyX7li6Mtym+SE/XgKOcITuuo
v1tMvoE28lT9OHT0Xy1Ne/HSxhHroMBayvfcir3svXCBdpWUGXvHdgEN5egMNW+XT1Hg6B3BAERc
UEbl/5N2ZsuNI0nWfiKYAYH9FuAuiaQkar2BpaRM7PuOp5+POWbzpyD9ok3PRZdVV3VnMBCb+/Fz
jrv9oI/WSrUww0CrY075ahjr4UpoFYkPNLUpOPRgVArJcgg20+JEnL9rxQRk3Fh5k9CPitJfuqx7
a3ocA9s6poiVKiJlEZk3MkBluvM0r/GvOxFE1hIWVxjfaHKV+beDmk1qReBkhylMBgKrEQJlPli3
IxTn7oHCuPJSy9SGlvh4SMkyaOC6cEEHJk8syELv+FmLd0im6MEJx7m423QKLGsKPMOQHlSPfsNO
j/CuJ/WjX8bSSyTeCy8JoncK6zLAHqSB1j4aFYZx94mFaaTLHuRlgV5tvTR1lJ5ik+oOSpo0BZAl
c1VWdWwb7CMvaIQLEba5znuTvLXOtXQP//ksrx5q0TtCGfWXypSn9Ejlk7hpwGzZX5hKnb6CWKm8
X1Qh4f60eo5yQgFy74zIjhx9Cg00E9mZ4CyHSm9dw0egyJa0Zg07ivQrcf04jG1e5ILav6fzb/8A
/Pr+1gA/ylehAVWJeAOiPfdXo5QLxJ9KeuMpSaAsQ2JdSDBW0kGKTGQ17Q8+sWK47c1oateynFWv
UUEGvzAmdezI+JUudMwoKH8P+mC8BnJZcEFkSuRGnRUfc6+3nhWkIK+mFFUQEX0FhaFiWrW+yNoc
jWil5PFr1beSchXqCjoJqOxhtxS+XW/jvtEtx4Mrp1+rTR+2z1Glt57D4TXp60EZtVqYRgjDudUk
2L+FreLKH2WJShW8HKwnAuq8cgxECTg9eT66NBj/8CFtbxxYIbP1hrNmYwwcPj2RVhc3eukiAW9k
wnO9GhdFnSr9S1urAINJmg/+xtIKDeGofVbeUUYilHclikcBIsgxFejjrOpWrzr1BpyiaUFXk+Y9
GywTvY0OBgrQhIxm+k2kNDwOlNnalV8UBKIr34Q/m9H7M+kXwggSnN7I7Ei7tXhoEXx5tKCoyzwT
Cy+okFlkWpDe57YRFFBHUqNymy4qse5XOimHr+Flt4g32Wy26OQdIbpnLWSpDO7pcqBJV5NIlWoR
Da037msjSIl6q8LWaPROgE/wZXBXcSggd1SV0jzRTqs23Nak1udhV9NRm7OGJy9sg/5pGiZg6EoY
YQu167xNez/WfgPUsA4R+ktvI7dtSdTNsWaVhkkVLmVDnZXUOjqLaDCzFmapSfht9Gdow5vOQVLp
q8h1a5t6JoT6UL4aQxt5u0hD7VT6ZUkPR0tAxDF8vwZJ8yWppSlR254o+WZwchI0CCD/oectTFH1
V7SIiQBE+ZIH8vL4YDQekiIwqDx1dTiz7dKaIrlz2vqslNYlmWJuiNxTcyhoiitQkfa1i5Wud4Yu
Gm9S0j16oceeN6yz7kzZpP4s3w4yH2XfNdQqthTUugKjwDp7hzxfkKDrerbnA0YD+BzcVgogoVqt
FDumhW3WaQoCI2iNaCTyqTrWUlskCz/JyfUlmx+x1LXK+qWqLXIDQFBY6KkmWoJwHwNaundO6L45
DmkJL+FM7eyllMRRtjIZDS8kQRdA034yTNt4y+Qo57+DZz81iSxfk8CGk5tTb3r0PYJlV+unHOlA
68W3NSI2xbFgLYLvAss50MlBVniU4PwWAMzv3L50ToZJj2SQJRnU1RB6g+LoajJy3n0bO3DipNa8
CSe5OfqhNB4DoWTyguJ0Wq6N1B7+pCWKFCfSGyqHNAFuH6hgFA9IkHimLDWJ9Y1Sw8K/qqhZvqex
h2phitVOXwZGEN9hrdqR7Jdqu9cLCvRnIkBLuaMu03ttqBKxxCkN5qQ/DRGq9bZHkZfJeLsYhW6S
9iuql2VcwWFh33AHS5C/PF1A96GoHhavGnwkXHBQ+dTRrxBGJIRFdkS6UzSp7BeVrtsIR3x6LtzK
Mhn4USszq9pxd3V/cB6gZzApVhusy1TPngY6oenwu6K8PkWFlkurMEusfQgyydsayiwsE4FU18mA
ItgJqJAQikijlEeC2mhXCprIErlTMmj9Ms3AMB+nVPeP/UBJ7xqQU76LZSupriLbAM9u1EIN971Z
69WVl6lnYnZrK8EyGYjbESLF0zsyYipHZDiENCSAlJwpEfsvVk3UxP/C0/+oJoiuI8kJYgOL/08C
DAbpcFNNvWW7WSK8Az5XYbvsBru+7aVBUbc6dWLl2as89aQ1Uf1r0pS+hKHUFvTYTgqSVagKdmNC
nUhjKXDa2KYXoWl6xrit5ESerlDD5NYt+urxXs1iqBBDVKK9P4dkza4uzGBgGRNkfqg9qKMNSWRJ
i6ioSgiUYa96SyGnPBZQqLwNRYLuoRGZ+gToEtE7qG1oVw2j2LJcP/Cr18myVEjenTzKDqKP8Fc1
2c2LncUSB3DQkKMMkE8/BBESBcQaBMeFHj10T70UtxTxWm7FFTUfVbuulYGMGE1Rc50gfkUiZ/tc
R6Tv8cIe80FzfCuFMt0BQeS8CRPFwVbVZFQTOGQaK00mwr+1+962jyaqIVh+Zu/fSeCF3WEwehuD
BpWkJgNvlyDcIuj0sKaSMug0KSLVxpXLvFI3mhrAQYvJJszFSEnPdkvNr09ZrHfo51pkQtR8TW/Z
aaqsbcs6LyjWBGb1UlRSXa+7NEHLGrRtslCq0DC4vb2shJ1PT0HCLfml6CaZSnRW5ECtkZpuFJDe
s4ytSpdgEnrN+Rmm1O0iQQbXaiLY9AmXxQ49vAe/PYyl/ploJ8V6iTJXuI+hzjS/SeAyjDQSD4Mg
B3Q0MXnXg3FfoCJ47EUDeTZriCUcVYi+vB9xdIPPN8Ep5edaevJITNqGW/y9uo84QKDkQFUquR8K
U33RM2ncx/LIJszDvIhXXdkWD0M0pPdmmEyAEX05vrY81h8dBBXjLJRqj1kQSsUCn+5RwO6XYfWa
1qDf694Ih1CvLPUpCYrzVTCaXuoiussS1oNQz+0LuJVOWDa46TQahLCFze80nZG76FHHcAKuVRX6
j40XxOG9CpOLyj/3anJfiiF4iFNrGOEqNu0RXLgq2IoTYprWl61uQykICF73m1RfyQpyXacAevxt
jsSZi1qdon0zeih0UZzVcF2Qxp0SfOg8OLoC+xbajY6IbMYweW2mwkJw2UvQVXkaf8kc72oBiTR7
NUHecaBCi9gtEHPgY5D1sulSnO6fcIkbNbSIUXTAs9+mAZ8lS/K6IcS8gRURPMFDglGvF1OExSr+
HU9IvLpqhU2xX649+E4+RPE6Ln9NvOPEYHKs3pNhWoGbqhncfjmsq1tYJ0O4g7Hk84+Nfsi2BgYz
+fWUpO2mnKqKXUIxKWTvagZEaEoCT7j3swRm3XT7eMq110pAOnVM+h9jpFv1gNySjaAHKpEBXwpQ
uD5ppOfvKD3SZp16lfIH845SLAf6P9EZiOo8nTM7/7warQhh2GNsNrXU9uRJRyxSFJR2y0LkqmvG
xYiFOhOQ9mY15Y9AYxR9fK/Pnrh0s/1ATCC7ILQW0VIdtpVjakH4zg3QKg6isMG+HnGtoFQsInsH
UozaHypsGt9puAJ0TDMHB6zaxiJMtOP+xtTgZXHlFTiJhiUhlRPGCRdOl+i18dDhzRb8QrbiB+vM
6KJriFOqDbKIuxGbFlZGAVQ5bIBVynJTBy22CnoEfdI1RERfrVGTTeFOhdmjDdAz++PMrbrpqB/I
66m2ep2AvRyrqzOK/CvEsCKGnGCqD7EubFDzoQ+sQ670dXlHnQqNWWqdrQ2kMFaqfaJmTbxszUx/
biJ/xHiY6OzgUXMilofy9FwoI6KWTmQT5XIpHDPaHI+kyHYXd2D/uZ9kYEZn1gb4OxuBo1AicZS7
injfLEdln9WTf8C9J7puFQMdtsMFV8X3KbI9e2+YfaYQpTURym9X1mRJkfc4sZBGrPKo1D0LUm+r
129TSk++agFuC1HWSS3N7IcVPV87qb2Fjq+UytEaW/RVayUQYYqmBz1g6t/ZIw4L5ZWlwgkmUyTf
Uv2lgaJeNxGooA4Pt3T0syR6N+tKIhGnVkH5yyiMSSYDhO+0iMOuQJieGaa3Cj1a6GSLvBICa9LI
IvrGBaqTsz9F7ZdwMqlX9/2NlNuafQ9HfbKWIu97Ii85xEZBzRvTc1pVGX+rGLjku8kj4KC4oBXZ
qQ+9tNgF3IT6oqUDxauNgZN8rKnkn9XaXPLWh9SlvX8U5mhTs7FEbONSOYRJu42l1JzWmdrTA/rs
JwLk0vup/2sajSrdjkUfqJsGtNO/sXsMQHc4/3FninoK0kUvR+Zw33CmaUacmYaBNgNHhMeyFdF0
VVux7t2gMEJvJUhQUXFRDYUGoXD6G+FAxUOW5WScLp24FQnJEuSjku4AT5DuDDGl252EzebgyHjA
cHomPArwMkqg5fiNPfLHUkTvHDLv/gzxlfTE7NMMMpytKEeMfGOY9e2gTEiJbQoEMC6iB72rjF8C
EQ3vRdHbd0oxZTQ1FoCdI6VFxEJJGhHZ8O5kJOK2pzux6Y1HzdO17kBpijeME6k91KpFG06fM77v
pK7D8IDltneSXtnvQ1D6bzEfYFoGUMJlgAaQnWVbGfV7GvSEj70WAoGaKfUjT+35M0Nv6lHOaWJ6
KSZf8jYiLqRqQ/lueOwys19lhiHqdVN7Q7fPhgrrFQs+wX1nA/FBm0AJvBm8AtUpFkA9e8WMcUDt
2IH7KeeFvQpMqD/QJrkdcA2KvCWF7mozpVNTLvOmzO/G8e97pyrDQ6lShINDH1DFRECTGW7AuKYb
9LYygJHrMVqTstWGjZfHwROmIyFZQ5va18hZcTzptSRfJpqimw5MC1iqoQ4N3QG6bfMN13vBnaV1
uP9MQXAL2KVUDmk7QF0tk4GdgStFXdYoMe8p4VOaVstEOoxBAGRb+SnSda+z2z99bzSkpxygYhnB
pyBVBynOgQfRpe19JKIexg+50m4HMJQra2ogTQ/0aaeJKh4+4qpVCwuatV/DnZApzZYcqHSIloFa
1EzN95rpWpjAoIjTK69z+xpUGncRZSIhqbEgPiaVOoRrq7aCs0yrLOVr0aEroHQggdsV1dANCzkl
43LJf2W4E2MEF8vMawQlfofRAhW5yPFroeYLEfv9b6jz5H4ehFOMMgOz1dZ5bfoISXiv1zn2otMS
hzD9LijxTFicvbxu5d6ixN16HokT/Dz2WQLf7aHxSo1isV3XC1MDa4Y6J1e3GMCE4Fl4NVTXJmZj
j2PeD94+p/PskyWP1SIWou1eRpWSNzj6aEfEvdTrOd/UaZHLYgoKv7HqbIeyjpy5WIVi8KJEQJFL
OCdwXFUsBiBckJopKDYr/ak4pz0LT8crmF9sFOnW1ibvoZJNVM8UbvV7s5DHBdLy7lB2VbKaILr6
8OiN5gMRP9wd9CHg73j1kWxMwL7ykixePmA3Y5/1ytRJHRDIGMU6Em5lKaFywroDHjIcQjgTiEuL
iUK7SKvkKU77xLuykkQa4Hgn8iKNDOwCbMXi7+1Cx+qs1/vppiRpf8+RGSBVl/roLpgqXSClQxzj
wEBuVeqUcItXkUKFn31m11e5rHiC7id2ld0Vmg+OkslZ/SdTuuItBxrmF1SZRZIOYjC+dXpamUvL
LodDCrTVO2HmqfZvQ5YoIanU5te+Etu0cBqV5h4TCaNAOW6lZEVNkaUwBUp1N2gVNZQ60wN/mxu1
NS1sSlDF0moFvXUsWPdXytloaDnmQXfgYu3iJYUmWGgK14G0PndvU/dF2o79FUoABBM9DiTKtgxR
iNkk1fAA5bp+M0zTHq5RjNjGEfza1lDHIukwBxtDqU5KOHJoDQMp2hhpixQs1MzgF4qBCEZwbffN
IfAHo2Z5BqheUd0aq6ZAlHvA7F30N3LnDRRMkLKE8Qoeg8XG7WOEgQoa4PcQDPiXjebiCG8ItjcB
RWdiE2SjeOTvRX5jIm2QtmQtnUAd3OTJsqQKleMIgYQGUCKEo+Z4xFKSa9NnLF5VCYkTJyukKuiG
lSqJhZF4lrfjlsPNU1elM4kIgz3caLqpb48Q8jEzZ+MXFpYm/gTjr3H1UGvVg19LGRQW9MRhz6MW
oM2oXIXLOr0DA5pQaNJ+TF/1je3nG1uPkSdSbGvV1YQ/p3Y19hTdzkiw4Ovw/C5ITafADROl+ejb
Uj2mGt7WiWu3oDw3I80GsaLKDNnjyvTHpryCZJNqzwqGEhSBdUnqb4Goggo8KAojKCOFNViLCLoL
bBhBeRBsEF+V7DE0O+M94aKB/aFSozCnTqPe0xsYQEJpM5NFX0FDhw1O4XWVFnHjbZPe6Mw1Xj1V
vbZ7AhYeRDgctitHVVzAdTZsXDWHKmp3eZaiSQ66Sr0ZBl/2bVDqQFHfpkyrrkUGuv9sQuhSjg3U
Q2y+prGx7qKiKb1rG6kk6EUhSXilTwyzLpHdSs+KVnc5PX350+4TE7x/Y5cVxXzULwL6HSLxWEsX
wvPL20ZqMrFtwRYsLJiEuI9E6GMHLwuC6zLuYfZIZ0FkqfiNvJPg2MTbAc22v+JChhjQVApppl01
eA2kphW8kmEO9RrvzPbYCbOsl2FvtB085Ubyt0iLfdktunxEzoUKQZGuLNB7XLs8O/BuvbgQ71Eh
+eW2sMrCgppuk4ag8DVeuVMaDIYaqnXYOflWF4M2mKpF9ayGE1M+5xMvYIGMLg3iXRBEcvNqyQTc
gAMI4Zd5OJbqXseeLtjkEVQEulRgH+XoIHl0CU4iP37CqaX3zyRdXb7Ly7rIDwoFj3xRqVpdH2u7
hO82sWbyFqGQT9AuJF0tT1pbGNSo2xrUo+ujcFikdaClR3DzYdipBrwfqVMNpACmlnvo2NpOI1Qc
9P4G5+npQ7M6PYSX20RvPzt3Kt/ZaULrpkmCLHh/xcxhNe5SxYL61NxAHG7De5GkyxQSHgPCbpKd
SfJP/pSs2lzZWpvGdVmp5YWf8J1FqSXgF8l0CKFVyOwnlEZmFoPNT6C13Yjntb/ESWQBMeQm3dK1
wvVXF1sMnB1aP/vKCoAsoZ99vVXUijNXVIlpdYnptzd9Uo7LrqINSgUHi4JwT49BhASwKmyutXgo
25VkmC8ZmrWt3AXi4KNR8JyfP8GXHhKKsKGT0vTelPFRnduZ6y12OkGetzfUP5bduInS37b/jE/X
z8MoX/2Gz+Pg+M7HxvzHmn3pqVdagTipvbFuh+aUu+OwNW90adm4pnIKs5tqofrrFD8GN6el4yG9
1J7lm5X+NP7MOBcEJBCYLCBB/UVKXTS0NdWX6PnGD/2mX8Et31A6CZRVYF/4wN/PHBTTpkW2YO7z
mZsh/fjkpqUJS+FO7X7CNoNsx5fXWBDYvJR6gaTgD3knuPOyOHOOm+2o/hG9tCry+MKW//odQOBk
+bzc53bT866kVYPCs8O67IbyzsEvV9TQbqLy7ufV/nYQhQ4O7G/TUOabiiKtOiQoGG4ULb2FzHel
tneRdv8fDEKuSh2A0EzM+4/Hma82huZ1N1jaPtqG8hvx+q0VqBecsudz4VgQg6AHNG2ARd2anVdD
smvZ0gvMlMKnSrkT5oNVXhhifjYYQpFhlxiKohM0KrPGa0rR2bQXF9EBImrRLCv0pMamSjbQK37+
ZPPDPh9othWJofXGIiw7RMVtE9/F3h9hv1Xt4edRvvlin6YzO2ohjQumpFKiQ129ifDDsg/TpU5d
l77Y2bz7H9dnPYgTipV8sURz6/ag8niNSxjgRnXh3rg0l9nqF9LgBUOoRgczfPD0vad9aPnm5891
aVHOP+GfueDFNmh2x+fqvaPu71kUObob6//laZkv/azHS9CpqKxkRsFK0E2UHLufZ824/Xkql77W
edn+mUqIUIDgS48OKtqTWPqNiyDKywvb6/zJ/31A/3smRJaqIgtOzmwmEAQKqZCN6HA2I3OonO3k
BiXuzzP5dlEsqvE6j6IBze3zTMjkIDTTFeUQFAcLS9kIz1El/Kj64sJAX56H83SEzgWjmiApqjo7
LWaXKXIwxskhbK6BN8L62moxdYZAOBUvow5sR6ELm8zVJA6e+Rxj862mljtQmgkgX9q4gf089bmj
+vwHzc7W0EzaKHn8oGASywQXtFAX1Hr9RSXhpIBDWPz084Dffet/v8DsjNEHwzNqUKFDZ6/FrwyD
ydSisHnxS8970M0nNjtok1mCmpZ+coixMU0hLSO1gx6E65u9xlXPRnsZDysT8cPP8/u7I+c71lJN
Xj1Vgec937GtFSsywpDkYGfSAeUklLojHntIAfDvk+7jO/ONVLG7TnfGdYprEzj4pWYj331jS7Mo
yp2DPc2YfeNIDfR2hLx3KBZBuwwkGqog7dezS1M9vyBfpqorhkBioNPeZ/aNR8XyYB02yaFs7sB8
HUzTErI05cVzzFttha8WXL7EvfCB541bTEH7JsIZQybAMoQxuxJiOF4VCNN4FHRskklka2wh6NIc
dXdGf1LyK5DBCMSmNdeWeBvK5HheCxgwIy5hxQbYY6V36YVf9eWNmv2o2WXYhOE44Pw2HluUl+Nw
CnFCsHEYa4EvlHz18yf4cimeByO2VvHXsQUNND7fVwUmoHrq8QVM/w7ox6mq3//7AQz+/HN/KHyY
5pkSmCUcI70Yjz1lPFXFqVt6+XmEv2HOp73DHP4dYjYHqRt0i9R8PBIPOYZ1HWgfzHmvxcse927q
4ls8QLrSvrBO/59xycRMUycAs2dnA9AXC8SsG49xtu+KF1wRF9JZt2cfJAs3pLehxXXyUou3LweS
yfIZTdoE0u2EEPbzgtVoWUqK+tNRwlO6SdFGcCahrtxowYUz+d1I9MdWyDbpk0H3kM8jWaXnVb1f
ykfNx4EdZykv2mIfDlPqQhvrSwPNv6OdDbHmJ/KxxV5gj92vBF6JgS4HN9k2o20tft4w345nCgD6
v8mMNXujR7okkBEP8lHUsZM09zbxEyb5Zbr9eZwvD6IwzhiBJgT4qCnEbKl0H3ISxBcZBbx5aPR4
3ZQnv6xwVtKoz4hjl8v3P48ovt4dDGkS24BKkHTML7QUcXut9aN8NHPsVRNNeqs9w3pIJ2o9KbZf
V7qm5ruaut1OqyflA7ivxJCesieWsfU+jahpTYCGuDX6UXo1NNDcMXHTd1iJOG1TvDZIXtBm682m
w5nCaah9uFIv7VNLj7ZYewYvaMyDCyftuw+pIoPBF4sdL/TZToRNk6NAEfJR6e+zlyjmHnSnbtFU
++LCVvzmTJPbYhUJzsJ1qMy7sQL/SXld2BwvzMPjQlkVhrEMp51qDW6Bvc6ASKefMHaaxuXPa/d1
6c7XCI3NLS5Jk8Du83HL61jQvGOYjqYhrbA/wP5DWnXpLoDAVquvPw/2tyPi5zvz82izT4rOX+Hl
66Zj9Q4zvXmZPpR7eWevopW30LZi2/kYITr2r/TaP7WnYletfv4BX3pq0R4U6I70m7xV142/Xeb+
Cfk1Ce8e2KjTsd/5d9QTrugYKe31O2MxrYvHfXhMafBqb+tNdAMl68LgX6KN8+Caaum2rfMXcb4h
/hk8xhcJirA5Hf0a9ybEVVeBQWOGKH1WUoq/2D1jEde85UilEY0tGnV6/k9+gQ3Qyr4WKiDB518w
CB06PMYjx7qWOFzVI7jt1hsWfaRvUaq/opOGjG9YsdMS1/48+Hc7jYiH/tu6cjZnnd1LbehPUU3Z
/6hm9cna1aZrZ9l9Ov2xivX/aaS/u/Cf7xxQdke5Yvzd07mjIZqnIL9Lp2Qr9UicrOzx5/G+3uxn
2IicAKBT53mcrWumwnuyY18+MsNda3grvKAxhSjurO7CSN9eFMC/CH55jHn8Z0MBOgeTJqfcSYfS
yFF+vEf1ieZwEWo3ySucMpGXZW5eup++neE/w872DRaDahpXDCuZ9arq1mFTuZJR3CSRd/I8Aal8
Gfj1jV9UWEUvsPlqpX4X2vGyAJ2vLvUgP0fl81uE1waE0tRxZzNmO2kQeZdj0yofsz4J13Y3/KHp
UL8ZYhwCfl7Z7/YsGZAu2wrtjPT5TkpFpkNnZd4aBbh4wqd5A3Oy6B905Ms/D/UXypzP6t+xZmjX
VA1FqSWxfOz1FsEXrWVc6s8bTcoeYFXse6FKbqQN11NZ3VLVukon7T5NpusIOysXo+loWaewoXVc
9h3Txq4rU1TUXPLBxy06mJpbP1SwMZSqaZGDIGJuQWHGUz4CS18L+I1uKbyl0fWwskV94eL/Ujw5
37s8ogZkXwH6ac8mZ5aUBf2sIigROsbGarNv4/ZJ1qfITZOMZk9q9oYj8jYvtVeKgzehFeySKhdI
iNUNxOzpwtv+NQHh96i8AICldBK2Z8EYoScIuNfKx4ZYwul1geEixkcXRvnmuFoECDrtb1TSPbDK
z/dt0dp03Yol5Zg7GLvu+nXeL6MDhOCoXOF69/MO+npIPw82S2YrRPySqvriaFUIKApxnZr7iUZr
ULflzc9DfT8xOgcY1IVUWdizC0HFBVItUPQcEYb0xipamK/BHicutPIPw380MV21hZAJnm15NjEY
0VPYgkhzMshHsVMMMFCFaYAW5+dpfb1Y+IKEsNzkNhWvecSHq1AyGSMDTW2NYYsop3VDe6u1n6v+
hSj926EMmU1o45hiiHPw+c8bJSljWrQkQMeKAvgfNGOh64d99m6ExvvPk/p6hzGpczoA10/YsjVf
KnypddtnpAxGBpwNN+l28ClSTLTy5EJpQDkHcJ8vMQazMWu2DZo+ctw/TytOtLimb4mANVHgCQzt
znygu9RGM0+N+ZrCIgjDRwSQOK5uYiSeanChR/vXgw1X1CAL4bq2KBHO9koWICEsezqFWCNcdkKc
dEGnOOM/2ChkcaZGKKNA3pyNgruZQmm6F0eCehlqjAahUGSuuPt56b470f8OM3vttQotPv2bxTFP
uAR3UniLoStksJ9HmeU5tFE/ZxxAGahtYO7bszWTc/x6qrTQT4iCrXKfervpV5Cs7YW0+nkgZbbp
ZyMp8uzWbWoMRKCi6qer5xt1oT7F17vu4c+GVsI/D/S3Fv/PNvwy0Oy5wSRMD+iTo59wn3IW3WL1
Wjurk7M+0hBYrHR3cyG3V2ah/ZcBxed9H2mQlNsxPQ+4Qv6w37t/PgiiL8zr4gc8H79/bo3KLvB0
k7PzMNXi2Vrj3EX/93BXXAV3OFUuFpe+5N/M86cvOXvBpghhhkoYdGpdFk1/7hbP0gZu+2QvjHd3
sXksFqkz7vjP+rZ3Ng8Pu+XkPmWJ87J3H+43l37P/IL58qFnJ09Vy6GjUZl+erx5XqVLjDDvuuUG
merjz1vo2xXVxLmiAgBNc/PZiiICi9sh7RlIyugy/Ixwu175nuPff1wYaXZB/53SvyPNFhWapGVH
LSNN96rzLCFDcOwVmH9NHaNyXPrH9w6b6cKo3536f0edLawtxtQcSjzGIzooYwa6lpv15orE2Lml
su8KZ7P5uFCd/JtdzzcTV6Olkf6aZ2j/8/bt2tZrYNzqp+dn5RkbRgQCjuIEK6yRig0OGJ6z1F13
d+u2m9RbbD7G9YVJnyf10w+YLWoHn1oAtesnyNzer7RYiVO3kc/9Rn5psotNDjq6+7Fcq+GFkcXs
YfzvRf5n6rNFRmsgSUPC1OF9l48O7PIX272+bhdLPvXOMddPrrzY3Ae3UBsvTHr2inwZerbSVtT7
RhIwdPGOPqU6aQINAYa0eDdkyIdfrBcbLp13BZ/QTnb5/aV0bV4z/PsDTFJjm0WHUGLO5o4JAROf
AvOUO6vQOdw85nf+bZA4Dw/9E7r79YUDNYcjv4w3mzCdG2QdtzXzdBUBxOM26BqLzvEWdCp6Sreu
4byMq+sdONO1fkR8sgzWeKMtNnRjuPDlvzlj5+KGplFrsIU5j5L9Xo71XJ7ME35EV2iDA/MWw7cd
pEFnM276t9tbbXI+7MWlc3Zp3PO//+eZgOEbeFramSdsetwbcsLn0nlVTm8TZ+1O22qn98xZLnfT
66652UjbP+bi9v8481lMUTbCHjO8NE7+Rn+arrK3KlvePj5ru+erevfhr8bNhUWfVy3Piy4IcE38
8iizfAmoKbO3SAFM89THx/AkFu5uM16lq80fLrT6CvuOl5+nqH5zoj8NOJvimGShn3QSu2x0FwqM
aZde6+FG7pbSQ7r9tbv39ve7pRM8Xvcc8ogVd0w6fayRUFzYZ3/LlLNrjbKCCRyE1pm0ZfZTauxH
B7oCSCe6+cUD4nLzZL1V0roKjzqYulLsevUl/ytWxGxuFbe3+JCHSFxCysqF+FUWN3pUoU1zh2RX
a5s4ukYxk2YwfGiMuZUSBMzWqZL2wbSkGWDyO40uTEE537w/TGHOYBhR+9Har5JOyn39R222AgMM
DJNtzCaWxa20LT23a08/L+F3YeK/323+HuH+ofRWWkonCeSV2GkVfUj0SLqiu8q4ch3r4Co38ulB
dgLn9mIsN6vvnzfsp8FnbxF+NxhC4qx5yloXF+wYIYB/NNS7EbvSEn926U5kl9Kzby6GT2Oe9/Q/
F0OpWqU2WIV00sF/cKK1aNeKHfPv7urNiJbq77Latu+e805X7knjTizRYf78zb8LYT/9hNnlPCUS
6LTgm2PsEAn3992BFtEOFvnScpete+d+8/OA4svO4lQYqgoGI+jHps0xPKs9a0yrwTv5lru6yffF
vbaMVqaJ65l7v1+63XIZOW56uLCj/+7YTzt6Nu4s2IG0H+mBYNxa2TZP1RUMfmd7hz3F5mSvFqcb
eUkT3ZWzrlfrU7ZYrf11RPgcBdv7hM5zrnubrWmUefz5a3wNa//+KlAOPgTg6Rx30GWQUwNL4VP5
aGMZTSmye5Pd5q1MaSN+T+tjx7gEx8/BIjb6eQX+35iz68nCmZB+u6p3Wpjv6pV9q7u7h82FN+8v
ZeDr5/6fQdRZblnldqL+F2fXteM6kiy/iAC9eaWnbEui2r0Q3ee06L3n199g78UdqaQrYmfP7sxi
BlCyXFZWZmQEqsme+7nfpjYuPUl9Xxd6FxjiS2ypkyq/oHUdfV60rpUmbmCN0i92pEEcdWGK7165
83BRYIIitIAyh0jcvkoJTn8WpHIuBANV09x/7yEPpkYQ8PZ2kYGWyYWddh9fEQaJ+aVLoQpS6M67
Q2U3jaZo3d92K20no9rtUhcuGxoh6oq1F+zex1m3diViyrOuyDzMuOeu48v6Pd5BY8CY65efnvmG
joLNpBnaaX69KC+HU3I4LQUZD0/2PxNNQpXlBOpIHLjA3BwKS7UKIp7GoA7pC6IaOOznq/pbNr/b
XyIP1JsCdK4kE7mY1gf3BI1mHnfNW94hesk2aGZUoVOp9xq/oo1PM90O6gtkgXe8+gEqqsHYrWj1
dHn+HfdxzjzpV99BpPNQXEPPOSjDXaoFVbcKlT92o4EKSQ/NS2Q0pXpZi8Zzm/fxBWGT2NEy5EEZ
VvYpVwfbgG4OGzP545rovnKdrdp/8pz6JZo2u16NbwfbBlvo19eof50R5S6c8oergLoX+q85VGQE
sh1BASCu9kZEOlvdfPV3kAByu33wnu54LV7JFppAGHWVGDWekrytrJpP8NRrq5JRdUF/PikPvdr1
pxCZiJEbKuBu8Ck12ACbt4FGB9e6P/kQpB/UfkM5C/bmi5HYgMiA83i7zGNH4eL27i7kvuF6Gacc
cUq7gx81hhWONXiMD/bfv8+N3aUkkJSeb0vUNVG2YcmAMqWlFGxR2GRQCxiT1yJbU6A9aXeK+9wO
WY+frwYYEoD2EcGYi5rM7aCaMGqrUooQkKh6emzBmaSFhrgXLl+snhjd2c60g6QvYZjvs0i3Zkks
ThdLOVKeMeUWSJlhLtH6tylN0UTQri0kkh5tWTRSIP3O4S9zIv52iPHQK+CEhq1Ob63y0NkmZ/fn
+NOd/YXaqCo4uYwT/5bvbUoPDP4bx6Zft5q0tGHngONuA119CBH85XIptTn4adwSKsQ7UEWIYLzR
BvnQSn8aDfo1Rb9QN77PHs7zfGVy3tNX8WZcjDQoB2Dydb0d9OKvaX5+btfrtV1oqVrvM5xiUduP
P24NnM/ZSF3Iyp3P5Qeu52w5STtbu5sACZSkwC2Dj55EezKgj2s7SCq6CUhUi9dcXNP+Hr01gWK2
iiUnmjjswg9l0PrOqhVzYavfxd7zXMB1I10q0iItE/uAAWMauHF6OFFJ9bbZPlRR8on03mT/aPbf
3NNadViI9h4OGGbRqSGjcvZblb2a/iyi4jhvJQpKvPsOU0vn2VIMMN/x5JwCz4IxQYNo7pa6XWGm
8PxhbNvgzMo7Bh26aeRAmKCg3kX0dbKZSWmpIQJV5/mvGfchr7kJ3bDaWKwEdg2lp0nxljJts8sg
vwg4NLQr8mhYA4b49otQe4byILSVzxN1CBpnKA98fx6GtxrZvQIMxhpbvrKQlOPq947Vo0kyQJA3
vUb9lyRBKxOdkH6uc6B4T36oXgsVaBXkZi9uJQ4QHaj+Nkvx4hw53H2wAkI/QJ1RLaaJh4IvFR4I
iTr/zJmSpzNm8s5LCBibDEQ8Kg/uNM7IKgvSFGCU5NKXxF8IKX4DUvIDUBgEZhDVd5QkiQ+AakcK
6S4hOIP0Wi1eQNTW6IjjMqf/gnJz/zWBVkyvX6diy5QfTQH9BFETVOkbNE5o/QRFjw4RJZTATLlB
IX/ObYIwlvqajuU5VTTgx2nxyCsqWKhHgxaMVDJpTmMs9NzKmmIOsSO+QQV62oUOCBuBPmYUPV+B
18pLzPCvh0SE22w9sG6pEVTkKDRf6sFX76O9+O/zI/rQXaEgy8syEK7Y1URsFdStB7yHGJwp6FTu
SzV6B/ngChVT3UxXlIYDpBuhpmbqyx7KX3asG8VxFZtf0pctOYLemIoNOo2l9M6DS1JCrYxhoXtF
A4MiEo47hYyUBFFmnLFpC/YZcO8VL60EbtbKt8ty221D0BOBMOAkQ0aGsgXvBGab7tiAhJFfOl33
LgXfAjcGENkMYiPD4BFVLtDmQmOkQZN94YCxL/nCCpc/QmSO0AcpYrfyNZaBdsdqjoN6tY46FZV6
MF0bbDKj6wS0ghvMTIS2FB3eOyMkmPEfnCXELShm3h59kMZCWqJPw3PgUO/gVPJe6simL2hr9nce
CL3AbgEgBvVn+knjz4jeooeSOtA2u3u+jx7E6PgOHluIoWUaj0AiXgZvrAhdwio8J+OLcsLxETbp
GWWGdjxQ0KruJ7P6Ae1+C/UK2SpP6Gl8/gEPXmboz0OFBRgptDXSv/HPleMPqXRCnywVnaHKNXQa
4DO5pOU/tfcG8eNx3YNlpt6AGbvdIVylquOQm6VvoG09//b3sbD1KIR9Zo3OuyOQXsLCtXTvoW+/
bt5jV19Xgf9+4uavA4NIGWgRUEmg5JmmrZIfIfndNfrz6XjwQJZwI8zgPIBwsCjEJVVWUzs24A46
RyykQHXxC6JgbaSX9Drfep4JFxO6dGUznBqc80gDVb1PL3n5+Xq/dbISGDLRaSjQKAMxZBjoQdqT
7iDSd26hA4FkhPfBIFGrg07lrXWSM+0vGHxwUG/skWdBLJrBi2Avoy8KrjthCZVzH8/MAwICYo6k
REEmDAxpxkg+IJxnRVV8tUCi/RtiQAujuM8LK7dWiL3CeJA3Ff0qg3yX0x6GNWc2a2WFZLVf2bnO
r6mltoB5L5DrxClAsaBoA6AwmVQQvaIBiirIz151aQJzaF67fAGj8uDpOON+/rEx75WrAwDBCaX1
StgonPeGVWkI67iURa+rEVWp53v/0SrxeFzBXQOtAoTqrSlIZkGtuWvyM2KJdjSQ7coil68N5hU0
oc9NPVyra1vEMSs6yEoKU52fpT89FJg6lV4HwSaOXqlmL77XLQiQTFA0Pbf6IM+KwBPxrahAXgPp
NmKEEehKMiWUinMA3pQJAQS6DjOnQzd6pwXcpqv1NDboF+4CxTkV+ewmdv3Wpg4+1MiEz5CBzgXI
mUHWDE44cA9G+qzFl4FY9L2hXtvamWpDrp0uRLZlNSIykVUaMhkJOv9BXb+UK73ffchR4vKajxXC
afI9XGRcF4R9X57BZy8In3m25duFh8i994UJ5BCQQUDfG/h7b3dEktUe5SlTefZr0IMPJ1BtT+GR
7gV7dLKDeHy+PMz9BpRp+AngoEAVCdg3sSkYXE7Qu6/LM5KhXQvybK1zgsoK2p3o1Hp1ZI4gNlAh
YIR4869YWtTSYZv90O2BxgfgNM99sYhXxDlouDpsUZT2KRMOGC8IYaH0qPpI/09rvle7rVdryktr
F7z+fNT3SAd0VFwbJUPqoad7LoPR7eCy52/zOzolk56sGWvSVk2sxqahSZaG/KDggP7cfm7+0RKD
HYTHrQfsMupMt0Mu6s7jmL4pz8KkF57aDzL4OTg9USBB9RWCQ6imtecWhfvQCwMWWQyaA9wVuOxb
k4nCgfqrHctzp3ODmaOuCOEAaBEb8qV8bQeo7qmKAaVc9DiAgpEJwZOi9rw2HYGzUcM1GLwyVN6+
ygg5XHbUEZklKjSlZDDOaFUCjS2tfhl+gBQeABlpnaL4BoFnO20h+FiltvjN1lpH2WVhFHibvCwl
jH4pIIhNhHwjwJOCIAGESm4iZgBX+9QJ1TngwK6aaEn1FqUaCCnA56Nx/WeYW7T3qgRmjCbo48Dr
fH/iflBkEgQ0V4BJTa0nCCQYSgrJV0OpQRBUOeCgnlidxlMUpTDJBqtYIK1bBvBsE/8QvLgLDlp+
cBZvRkHsSqZMChHtW9W5M7lQ0SUAjqQtCF+VaVNfpm+gJVAC8qzsJ4cO7MckQwkFyhiWB7kh2a4j
LZ5WLG2N+ijqUWP3mYWOpYTeQDMvL8zK04KjwO3zF+kzPHIFqJfe/B5k+igsj4a/5/80niHlGyDn
vbeBWlcWJ65E5SDhUfdTRhaQmlT4GitWHe9jxpwo24tNVtCqHWSz1GI3RoURQ5IPHYeT1eJZhl8J
wHwIwQ+Ng/lNXRrQ5GI6bexfgu8WqkMKpClAoNe99GiVCJb6eX77dZ5tCvZ2z0PEmRNBG1ad2VXk
bKn3fWulkLJALs2idcCuQXmH0FadftCIbuD1amRWZYXm0vtQmJeN/A5R5ObokkUf1+9r4MrDlR0V
tNhS1Znb9xfpT74rd40TmMxRMnw33ZgQCkCSTZvMeAfaqq1gRTtaXSM9f07UN22zMzwVnqi0e2NL
a68xUHw2WgLMcB8tvB4fVB9lNAn+86XzBr360rGCHmhNSdWZBm89SOpktVPFU3YULKwqpHWW7D3a
8Nf2iFxQWQwcV/mYGWZfmeBMQnyKyrZZgjUpMD3HM5kdv09sqBkteOAHT8CbkZLlSC6jReiuwjJ7
iF/9dSccpw9+28taXati+zGNDuKOXI/iFch01Yg9PffH7INb73qmOeKoQzvUw/bHTCs2q4W+NiDp
DDTQu4+ToIYmanI65+TrTBM+PK1e5Ua+hqYbwCnPv+P/2ZsiL4qAn4vgprldcQGV0D5N5+9Yg6f2
AInKdQbdZpMV8fpc47jQyDaZiQOJkfZCvxUvQ6mXSLTsmr90pCl/JDtNU1VYlVYOgQhQq6qg9FRK
jUqBWzDnXRPve5dirH7aQJdUT/VuNzcOf0eHDk5kFesQP34+pgfhO9ZWQif0jOAAawBx7iGICNVu
qOKex14PoFxQXsRc0eQssVsWukSlFpXUrpL+61czrCKGQk5BVpB8IVZUprtUCAUPe5mHBI3avkLs
WEXbxdrvTqK3cJ+TDTswMVuTkKYGFYSIBoLbdSt5tATlVFSfA2R36h+o1Jhis63yNwCD+MKeoj8C
1Fwazgr9Fd3OlP4LX/Dw6F59AJGLiwLIhdB5XJ956C4AJIqw22liR67Xw4KXeJD2ux0r4ZXEKasC
TsZY6dWW2kfuZNJf+1JzRS21G3dCQhO9qkBv5Npbu8md1MFbTU20TGuML7TcmZfEsdtOxVUFBral
V9WDF8HNQhAHKG1ybkz5+eNihynsNOIhDHR8vqN/MTDkDSIhvYgHAYgp7k6pOFM7io3/u6Oj+qMU
3ESwhX0aSyorncVxDWkoqjDR2OdTQExsSyhoBkYzfKCPtRotOlwgzXmQsUEQObf2oWUMCc/fR9/V
RQFywGTsRKw+GtV6aKQMZo+4D1FT06kJtZkKjRJoTVYA4oFaz0uiCX+TFRidn8/Loz2IpyVN49UA
ghCaiKOBVhYLKLdjD0Jbty1NL3id8j9eDYCBNyy8Ux7ZkpEekiTkDSWezF1CfSAGtXDQnIHHbv4g
kKGQ4UayEPUHZL6fj+vBSx1wqBmZCpCKhKCWON2BVHdDPpXNmevXMvMuX8DnpUoSlOjU2LcghQTd
OwNStCs2XkhNPnoP3pgmzjUDJt4izIrmXP1hvmOO06CQzAtaDkWR6RBq0KXn9fwkCtawq3lwrQJl
kFfrxR7hByXg2ykgDn2e9XnkCXVzLvTBcaOTADf3IVkn6Br4e0lnF47YQ4d6PeXEOe74wi9oBvY8
egXlh5jdluAVLyJUXA5N78itxsQqzWhSZ0uu0i3s5IeRF9p8Ztz97wVCrLjCTV5ONW1zbtH4lRbr
gjcgj+sN26IRjEpB+yODNgCw/Ijuwl6bf5n0LdeWiQUfs1ZkarQYnaO6V1vQsYhQLU4nA+SlyvAT
11A3+srKP+l4qts1qzj++Aaa2+Hj+Wf8AtvuPgMRMgefAj7B34DpyqPETDAI0P1uziOC4JdIF3kd
HVvldoxU5Vx8XuTdQUANJzQZ7Sw46Vo2IJuh1rbgsEtHYB7x3aegzMYjE8yh25CIHyDc0XJlDpfe
xZ/jtisNpBnlOTMy9ivQt35Bri/mHQkkS+/MXp6Fyu3nk/Eb/d19ASgtkCBAXyp8zu3tzopxyLF1
Wp+Z99wQXnokBJtZ4Zo26HCNdwogTrUFvHA9mOPaUyvLS1CSj36gZQBADfS69fCdsoYthLqFQZNC
SBWhOHp4/pWPPCJyev/3kcQJLbySVSIB0wQB5bEEYzLaNNZlgTKtryFqfG7sHpc6l4pRoEdzCnoH
OTLvKzBpAB3eCleglrkQBHXQJq3hoamP77E7OoGB1N9CverhybgySewDyFjEgQDlnDP4TjRosWmB
t8siPZJOC2Obfcvdcl8Z4m6Xu2qjXEm537EpKjiDNy3a4jgdWXsDfREOdEE3nBYCcJNpS4Hkw0Wc
Eb002FQxv0T2LcmSTirarj7LK2bfg0urmmAlaveJtHCBzpfx/SD/sUTEx8zUF0oSwFKT9aLWZxRk
8urybWEq5zV5ZoVYM5+LmI4f5vFY8Zn6Fi9RaWfAcHAbEaKSuRNsISn73OaDCBB0eyAsEdFwzTI8
4brbHlRcErR0z1ETGBF8Y1x8CNzCHvl9kBIDu7FCuATIG8phGrH1uV+BK95of0qVhiiVDskco9GT
F38Naikk5SDWbXZaiL9CkcnpDNoZtGQ37OLTEkL+wdbBrqHRiY9qmYwevNtdq4AirE+h5nVO+rdQ
4lWoDnRoSw1NDm/oHhoH/2Kar8wR+wcKBUk5UV59LrOfNveR6P8uIJn6b4ygIWheThACED4NEXg0
NSLG1CoaqDNTDt0U8RIg+NGGYWT0QaN3EQl+gVhKiGi1FKR127PvGT4vqBAXhcDEgsN8uGEA+0E7
F8ovLMh5b5eHqkSeQqTYnis9caDPofM/gaabE9pSK7RJGrITaqkj72MHT8bgyCXqCGgEtwe0wuBt
Vq/Uy/O5fYC0A8QfeX60MKN+QpN5MKX3oGsAcugzAwJ5qzwz33Sr+wb49cwGOS5JQ1IaDcc8rYa6
LmzWaLySTF5bQ5YTTdXlOlm66B/t4OsPIlZbiqFel/FZe5aYIxR+82Q906LEoQ4lJ58HowhejVRt
pjKEEPvV9M5aohaar+K44BofIEgwMxzIHIFbBgKNfMgMzFDJXVe1Z7CGIOesDk63n2zpOO5HdEMj
uZ4Yqdpt9GLFbKuFa/yBX76xTVQGPK4EvzxkDs8g5AfL17YZ8oWtOO800nVxoK8H0E3mQItH+ORx
4usihZjnmQMxHULaplh7rZ3UkM8xF7bY7ASuTSkzDgc9jKhxAMV3x44NVQgZ8ih+f/Z7vXkHnAmQ
LAvAikzLjC0aOccNiEeR4e11G4XF58bv8k6oP/Do2wAyCShSWSJRq9OQ81ORlJ2bR847VICM5tvb
l6ijbPKF24DcuL+WQBKFcgee4fC9t2e7S1ovTyK2dWde/j5dFT29DSJFy4LmEI0OkLMLE0tukv8Y
BKnPDJtB8x7hTCDMy0ZNJbcuxSIfjL7Bjq8X/PtDEzNuHKV3YHJIUA5PT0kWQy/YhTavKrIBml/+
S+f+O4iZ11JArysK4cSsiUpAZWlYdS4ziSalvJRcrPp+uTCOu7LDbAYQEizN3OdIK9zt4rRiy3TT
bKbSRavayJa8klf9q7zybUYHGaQhGVAzxB9GU6zcKXatE9is2sPfLWxI8qKZvwRoOYgAoyw291/e
fgkzyfWEbonORaEltPGikkFHAH0/I2bWAW1Dlyh32m/wmaL68d+bBmsPSroiaIhpfMet6ZaGeGel
xIMrzgq4xrjNaS2Pdu0x5k8CxPlap2O3IvsiQO9tV0Hs4rl90uVg5GDNgF0W2vR4oxBOrVWKoIzy
EjSpIYiTKOAe5TOqUTXv1NLHc1PcvJ63Pme2BZC8DBwH8KHEess9T/W+38KWRKu4WpXowHdbCC8o
FHqa4c9R/ZK6FFrsCd7WVsoHWtf89WpD5Cp1rN6CehUXr329TtDrzq1jxoKY46+qgCYyK8BwTyCl
FnODiYF2LPmlu+feZd5+PrFSQuX1VCVhqhrJYdEDy6io+PnHWLlA+Efh1ETRkiW6qQcbE1MmzhBA
TsQGJTZmGPBeHATd4May3tR2bXDtulh3K5Y3irecOY2J1ipQUNkJHy3Qgc8X7O4p+bs5JGAQQYMD
5TwycEWvfwO99mZw2+rIQ4+7Qv8xxOpwnFUPsEeOUdnChuIv8jAOFRkQcs77V0Ze4nWZJ/Z234Aq
CflT5O9Bpwrww+0REYGYwcNyoF26iCnwQfEQOozHbMEJzK+PGytAcABozdKoi+MKJgtdZc5SI5hw
aUiFQn882Y6j2YOeLjKeT+pdry5OG+ygBv9r544+ENvIi0P8a3fYKycotderwak1lINdbyNTUGhT
u1W62Xz0zrgOViGz4NvvbsRf8xIuXgCp5pTp7WR2UkcDFw7zwsYftmFvFOFHx6CcyMyA3GlhtHfl
w9/R8ohi4V8hskBiwsdWBBnzBHNM4ZaMLUFoMzNSDuLjkRqCOrGZCjvgwfuWFtuobb+gPf7FC4oW
jVa55OYfrjBwk6KIjYSHPHGYuCnOcmb+lqGCDNiQWFO0raiXmFsc9TyJ5F4CPJIDL6eEOIDEaU5C
yaNwGjKuUBv8eMhcPoNw7DE9snN9H1qTKDboPviNKSgBwvnFcboQsj9aZjQiATsDIlYURMg4RIaY
YV8kjJv0l0mxmuTAtjBJJwafuEJJL4Q9d1nJeZ0xr5AHAEsEzirhHNt8zOLBk2gX5Uw1V1/X77n6
ud87rtOp6p/NW6sD7K2eAjRR2ofX50fq0bpe2ya2dMrVrOIH88kddm39Wq1LgP6byXpu5Q6f9ztE
iLiATR4ZT7xwb09OG6Vh30gZ424xtndgXi28cySVUc1cs6xGtaxYOzqOCzp7Y1KtzceZM/Dfr7nr
flQvixRCdw/X/3wQYiiw+mCpSXRUJ3lRUooe7eqdU2q55n5uP9/ft7E2aa0J2S892VXW2j6ddrvD
wY7fns/HXeFhNg8fxkLJCEyI+L+385H1ACMPcc24Um3U5xR0DYlYaRzy71FWQi2QU1lEkIdu+kil
bKUsVJHvL6df87+R20ySRnJwpSNEiQWhYlwOKc0E8O7KroIEeKWD0n0OUARGwnVgBaMRoGAe61zv
lqkZxwvudPYZ5EkH/z0OOq5oEPwTkyChLSkO+IFxWdGclfN6VLW/ilcW+tr9OUQw83zSf0vypD1A
8eHE0EKJah7hw6pWkOsiZhhXzHcxYw+RNYHu3+t2U6A3PToAJsHmEn3wTMXT6+IcvULLWxVjaxCh
X6GK/kYUtCGDiC6kMDvNj7W0+ga2K3HyYTuBK3lMjSJfmKS7mtG8VRBcYrHgkfB+Z2+3yghVQUmu
cHQQKwTv0zpEUYy3GTBsnS6Hw8IcPXC+0kzJj3ybzEOWgEhWAPcWJ5RQ8y4HOmLgLLKf52vwYMlv
fp9Ygkn0S0gtNrwb/EX6Q0CvrtOtwT1qPzdzF5nPNdR/hkHGIwpKK1E3YhifeIPoo94unN+FaSKB
Nak0+mVJ4fcZCK8pW+bj+effFeqw5jffT6w5lGg7Wuzw+9AswGMKr/sdv+ocNQi1fMHWgwvgxhTx
sFC4vpAKBaa87XdoCNtoIfOzNFXE5VaEnsCN8++zl8BErX6xz2bJwPzvr2p64Ri3rTBvqVhFP5o6
bWS0G+ntBn33l5l3YJkVbmETc8RlNnnBrGaPIcF3G62hqHtGxQsM4JA/wNIZozns7MsSiOpBUHKz
TvOWvxomWhS5Kk0xzFRdixr1ZcvHvwu7bl5qwj/CxyC9hPQgXkzkGzOmxDoehIEHLck2OzFavurU
9iVaZdq6X6h6PTigN6aIXRGF4SDx2ci72Ue8lgwemktreaEDa8kGsTGUDtmKgIMNgLFqTQ127dKE
zRfU3YTNxVNgyjm8yYmzEyQS3VAJM289IOo0gAasAuk/dcnO3et5biG7skPMVoyXF0/hGnV9lK35
L8d3oLX4AgjtbonlYf6lZyMi5oyKC6/KQoxoCxTAwpP44XpcjYI4NnggCXkc4bfTWgU2tt8s5oOW
5ok4I3wuVEUdw4KbDvoR0HHe5NBXkB2XDuMDD3CzIMQ1KQLWXk0BDK39o/kda5zR6wv3/oPzfmNi
/oSr8+4L6FaIKJp3xdXWX3t6Z0BRc+GafOD7r22QAKsI7KhiBCpENzy2VvKq6Oy/MYAQG4w8iLEl
MsyVIp/1AKxCOKEyug/g83OP9fD7r35+3g9XczQ1aZHzKX6+vkQvuTWNardg4VH0BezZPyMgbmLZ
Y9jGgwOYG/Yh4a4fj4P6s1Ksk72kCLU0GMKZSGOedQMyna4uIHvSarn7fLIeBRVzXlrhkVKAdiwZ
FCVxGnQtI2HTvoMZKVR/ap1V/0UAeWOEWJImG8su6WEk0AtD+a/TiLMjvBoCsRq0VArl2OLXc7yU
Wc0E3Y6w0oKlQdxB4xB/3dgh1sKPwi6uMw9rkaqvh9fMEUzGZvpFMuSHfuRqPIRj7yeuh9PCeObY
JVX3oltY+sKyP3S7VzYIl471oPMwwlheX5GWB/ID8YqZao2vspvD4bAEVb3D9pFzR7h5RQwbb8Dt
7oa2s5WO2vnUq+v1+07fnC/Ph/bQRV6NjHD3+VRUfQhFeJc9JCbvbCZwuC0NZ2n25m+4cjF8EOeR
3GA0kVOr4WZ1OTwfw+KpJPz8iLZkCtLjuHHX/i5zXPfYgO9BXTDzeKMpID8DNSTE5ggrUyxnVSMI
vNu9Q0Mu/0FjzDlfYtl7ZIQRUFbDJT/rYxOnpgPLSCTnAYh1NdkaDQYvI7AAqEsiGY8c5bUZ8tAU
6DAbW4p3ZSu08Va3/AXg8aN9dW2AODFe7UtUM8EAUDCX8sy+/4lW49KxnB0hGWldGyGOiZf3zTjQ
MEJDCOKlVrlD7oh7ZuXrtb3UubY0Y8RBiUpwHYkDbLEWs/Hs3FkK5x8bQA1QQi0MyAvC64P3CKzO
Qwj2agV9pCrvRBNiooWT8mh7gfhCQAYRGZw72e9G7KK48jgOL6B3Tq/esjWyMVqhIScKL7Zet+rr
v7GInIsM7DnS72S+f6L9sYFMCueGar5V/VU+WMOq22k2kIcHQf9Lma027JdWi533F7k1wNTzf2aJ
rTHmXuRRkcy5r++6QKvRKUPrG9jt9MsB/G6XCzoP8ae2ZWBTBXCaLUW3v9nYZx9A7BeabYJOyvEB
mOnJxBX4+tro8VYy1JeX45HZnS6BERgX++/z+Wbn6/vO7gxRQdfs3HVCnOys83ponEbzdQjL6K1M
zyI4cwtQM692msFguT03Qr0OGGJ1cdSPXnO/IJX/tU4ce6Fjwwj6zPNFCetrk4k1zxEd3/pYoU3u
BM7bUM+sJYDbw1jj2iyx2l0bMI1Yw6wHWjD5b7ayDwdUJhceXw8Pz9XUEks6hAVP+xWs0KK+n1lI
BxXPSCZYeLU8Smz/B2X0v5NI3JdS3bRU0sFOvQInYq5u+2O7FRId2KrD3wUfyj+6nK+njrjV4iZu
KCGBMX47J8r6ROVs70U5foNh7BMiO2+ejnB97vgeMOJunYovOTNzMBdaWOiXvlGpl+wHFKC+frqs
zl9nlBoWLl5hvvTu9jTqrygDo8AjiIRrbLxeFGK5/0+I9/6eOBKSVJIqWzMf6GDPS+E6Dv8yMoCg
01qcGuqfPzHIylVZrezCaAC3rPXIkLH9V/bfy5zQ8s1MuxTW5fJ30ec9dj5I/gPSIADRQYJwONZP
8jFFEqg22EOxGd4l082twAzeKsesrVr1He9PZnHaKtyDX1HPdbRsO88dwaP6BHrO/vkIYhdFQ5rH
U4KP4PbJhkMza3JKt/FZ2Zaw5pvBunxZolacfcvdOgGkgJojut3wRMK/vwr0yl6quKKckNItukKb
iaE0BFKLgs6Prn2OgVrSjFoRQAd4a6bo5RxNfCXvKu9ofnUmp+cBz9ABrjIWdt7DQPzaFOFY2J7i
xFTKeRcQtckR3jIngBaOpXxepAggTFYFzc5FNn1dXEi8PYqfrg0TvqaTQcjKTQXvVpvQwOnTRDQM
LDm0eyAcA54BhmMBTlNoYKGIaLOqoxDYI2lyi7pUhfEtak5jZJW8YL0NCaDJTKXy2VLJ6sHQ0DGF
+jcAePg7Cd3NBn6Muqaj3bUiGLXl/QFtUL5fYuh+cBPdWCH8GuTui47Fu82NhIv/RbVaB5WXyUyG
v+PfBnQVUrBYZbq/enHa514UsBYLUMEmTlycdonE4TnqFpAb8RLOVKbXOkCtHe12fqYVXXUC2Lrm
NU84B6y5cN7vB3xrnRhw0ZTtUHZM79KQkEf3Q9lwppeHasE7RcNromRXMbsGJdOC3fsLBHZlAVRm
HNgYaZ4IOPpkbOVRzgFLGk0oYkHYUJ3yCajNwuDjXTBeKsiS+qAPG9aCAM0ORToCyms1ueZ1f5t2
4T57EArgc0ACOHcUA8f6e5dc+SDe91kpVqrBlf7U/GGqDuVk59RndxE70C6ccIe29hI95AM3cWuU
mINwVoRleECzKLoxZKY2KggPDptSUtQqssfxnWpAE+TIef+d62O07xnQElKhOmVfI79tsvPCmtx7
yNvvITwkXXZ9iN0/uFA/HbO1FONizA0xQ7PnwWdeRpWNcn0RJ/UbW976/9ksSGpAn4AUE9l6OSV9
XjJdP7j0ivU1iT9K9WD5rGDVxWckf3CSWYrpLoJkK3VS0I845NuiduLJ4botl2hp+TIwvdoELjda
Ir+Xw3IhtJrH/ewDiXXqArS01TQQgFHPvRcKFVhhG6ypjJ0WTuNdIzCQsTdTQayAFI8BBTrPwfWr
19g7SeB7RhYUffhxYVKiK82qcToH2BOmIF1VpcZ6W6o+RsyhSk4Ma9L+x8KeeOSdJMD40DCBYjga
1m5vTSGcCpnzmcFVklAejCwtYs3nY/5LGeXJzITypwE2fF8JpWfQzLCmIqAkUcb+6hM5XUhCzvNM
roPEz/1y2CYA+BGeMlKoIYvqaXCTOMNqCxnvyNDWWfAF9xeNwF9bITwimsKSkEswYuE96q3OW/eM
SnMAtn5R/fvC7D7aWVe2yDKAGEHYlaphK6Y2VPohpz+T9yl+stkmhHgomq2D2I52+XBix91E4cm5
YP8+RMZYkTBCWAT1EnRn3q5uEMolN2XC4OqgoWImPe0MValUwYm2o8rL5utzew+embf2iJOUiZkU
4ggMLm9Bgh30SB3cnIl4OrMA4bd6e/zG/+wQAjUjlHESS18qsz2Aotx+ArGhO8yHWAvs4Mr0RyLv
G7pUkf438siGGEMfrSURpWsm3Ldxo1f5h9h8jZAomjIH+RHQ10Km6ScvDTE1+WHdFGjEn45TZsW1
sJMpz67lXiuol7opnQbo3p7vtXGhgPsgRJ9H8NsXAKFYCO7cLhq64kUw/kpgtgo0WvOs+U/l4NrG
3wNtqMyBtYLVwlZ5dF8DMQQANNqNaMD4b40WoyLEAksN7gCeEV4v8hIPI39E+bgvmggsH+O0bSfE
0/9mx1zZnf3T1cU8lH4j8rE4uPX/kPZlvZHjSrO/SIB2Uq9aarVVdtlu2/0itHvRRu27fv0Neuae
U0XrK2HmTGMamDHgFLdkMjMyQoWUTu/G6PYzSs3RgwfCnFRPN4P0qpTbsL8HpHgIMxtIh1gFl5zh
RuZblhZ2aIBHGH4yPxYrX7eQQsZSEIDqAB4ENvWTluvi6xiFp5t7LEUNCnMz/sVKHy9uhoaiZK8C
jD8AGXsI2NqFtIDGhV1OlAs4LqpKYvMXk/TBSEKshhH1m8QEp41Jj2aA5zXN3cACT0TIXI15UnCs
S7S135flMxQwlJiTGqMBfdaOBE9Z82Eq8P75F08tg7fKKOh5RcIQ7XbXi9abA/Q3SrST1KOPJkK7
jM/YqyP4BNI+B+PAc1jaw3S39nhd2KN4OaOhG3wi/BUtvH4YqXJGG6l/nuVvjYKqpLltimoz5pmn
DSsxAb8FhLsIthAqAhkG0rUvSghWRodQp/2zPp5K8OD0wzd05ZjqXU+PYE/Tz7fPwcKbC9GyySkJ
0ZON54/gqXvoUBuzovXPAN0UT+MYql4JuxvsEkeuAWPXMPzHGIv5pIYDObA8X3upLFyMFDLcpoZn
H0pNYshe6oypdWz1z2cageKn02252BbSLzbXDlvjqtL4VSBOMFq80C0EUm7A4vjPL48WevfQzmMO
z6k55f6sG9KZkVZK7CoN0V+stcVh7LDjtZKDktsAlPWgOc4nq/PiaVbvpJlWvyVTm5wp6DK0YIAj
jVdJnA5PnmMX05dUjTSXqOC+m0lq7vqgBCGBBWeGps7W02r6o1aacishTbiRIHUOTDSUZjv0o2x0
eTIqu+k0+BtDq+YVF7+0keHzIDNvAn+OjOz12MdIrsI4S4fnnuWvhto+6tIHGR77ym+0l5WNtRDg
UaAyDfwD6NGXjcVoCz6lqBie9cCzUD4ogr2Flog8gjTZ8Kdnhdtk2evUDE5GJHuamb3yATwZ8mWh
gbLkXWFERy/r9WDLvgtnIlUAuuobdEFvuyraqLiVS9DAD/Oxnvd5fMgkEFfoP+XuqehAdF6Z9ji9
5Un4cPtjlrY4Chxcxw6aGOCcuf4WI5+NXjdKMFoF36vu52Sd0tKuTZsUfpGvDHzJg6BdHg9gHaTI
6BW+tjUR9FdHeTc8q23yMRPwLRITMVh8Mn/2EijrQqdTV8prS89c2PuvTWGuw3pUy0Lth2ctkH5q
dJsE26LEFYoCC2u20gxuwW7cxMpoB/nsqm28Mual2AUfgCnGvga047Px4uJUz2Xbdkxph+dMh+rH
vuruDHafdif5Xmm9eHSKsrDr8qgkcKGzm9/Pa1XlxRW++ADhaNVdVukT321gwPYMltmjkW+CB70K
tl2c+iTXV2J8vmW+bO8Lg/yDLkaMK9xMEhPLnEyKPyrNvsqsO6Nby/wthSJXMys8WyQwLhRWgpmd
pGanpJUrV7h4zX0MmpucgPB/ggZXH20SwB2M7e1j83/sq/8sq0gzEYwqGcBNPzyDlv7eNB0AUCKH
vnnzy1OzJva8vIKo/eGqR77YFPawFNRU6hvYItl7Je/a9CkntjSdNRCA/ov4jqJfW8YDGNa+oKji
KATzqFwPz0P+e4jvzYg4geaUOTiN71hjF8HmT9H++TeTCTkKkFSrgJ9/iZ6KNpfbHoe0w91FB0/b
GHgulaDvdSTL7o0d7dp91+6i37cNf3bXfNmqF4aFGKOsLGh6GQMO54z61DkOxpdZTm0uOVHDD0Zm
6bRQ6JXjb4UUHhkEKgbwF9GdheBuaEHcHpd7lISi6qGSn9QAgiqoeiNfEyB7pvZ2qu9ov/KiFG5K
4HJ5TgIcOohMUOYR2ylYbtSVYUimrzf1U6L33/RRfcUbs0XPwGQ4UTf2m382S3+ZhKQLauEEkaa4
PCGC/rqKM+K/te7o1qgqfYs3lsucBKI6KnRI2amxJbvftC71BudNhdDgxqx3meHd/hLBs/z1ISia
INY2OV2b4Flyw6hGptfEt6SDZD7K8m9LTlZOwOL84noCLBmN4URUc5FICkB8WBC/iubEAQv4Q1OA
ydwwbD3SHua1qG9xSJSC7g2hCLRQhB2IBMWsxkFLfD1Dj8IEzj/6o51fbs+bWGT/a+LQX4Zgh/M/
iYVBMkW6FAPM5teIH6PhiGpkT3bK9GdsH4AJ6enGonszkh8qE7tf31adw4JjPjd2voul89indjUg
ApFCewqG+xChUsDcpnuQu5XtLYb9f38q73VGUQ4ZUiFIGMa2bup2In4QZVAZ0TZRe4SoRxju1dY1
oKzcgJoJjWQrDn1pHXijp26qBqqRhnl9adWDRueUacRXBtBMEtI+SgjGtwGqMyshyWd298LpfI7w
0hTfgRf3Yz10ZSMlMIVay2bEHwOiyRPq1xzXXeHv+JyD34Q36FX2CQX0Eeji8K5HF87sMK749zv0
7DtQ16lQknKiw+Nj56zBHxfnA7TTFuREeK8t//nFR+LNmRsMggt+PJvPRhY/m2ipBteFKq+ct888
ypfpAGoHPcPIt4Jv9NpSNLOSTRBS9nlHBdtDHxSSRJPX2CckMkAwcAJ6tOfdDmDCLFGo7sGsMtyh
EAyCMAz89kn55Da69TXieazyMipDfA1DVkzvXOttKn5Jw9Zot0F+5Fn5CIqqJvjiLBBpf0iK04BY
vG72yJnpgwpBAESTYNtWqtibpaOl7WXSu6V5nJqdlhxpkts0ddoWrcvGmxIdsjG2u/TUdJsGLdOD
nVeOCeZRPzYjW88adzADWwv3Rjk5KMysDBYze2uswoNTSsZ2nEcCr9CjFzD2Km2tiZmfmq8W0HYI
TBNqTVQ4zE2aljjjIfXJ+NCCBobFz1TLIWSwckV9Vsy/GNKgniHjDOMVKZwpKFWHcZRj2Wqcm8+u
zx4gao5z1aAtBYQgkKgal36L7XNwF3q/f1JAH8BsCiay3ms9R/5p2iUnDPIeUzcHJMZNVgXxhDju
r4OPdAJVQF6BN4FwffWV2hItSqivhT/k6Uc+NnYW/qjyH5ZReTrNvNvL+9kb9GVSLuwJAXJSjZXW
lrBH6Icc3gfapmI7sxl8EuHWLitbrpxssHXmWsc4GcCOuAlQuEdiwZweW9DkNzWothRPmzRsQFBi
gq0t3ZDsqUHLqvI+Kc4chE4m2WV1Zv032j+lgW3M6S6V1p6Oi9cCnzeQIINkAdfDtZcYu6EIKyOj
PtvT8T0IEzsaPWuv7/r0OOv+aqWS731x7i7tiV4J+RErqmCvh8DtXGSvhvUqd5EDqcjCCa3HEswj
BVj2Z6hHpo9gWAiMVV1f4b38uV8uv0H0RRFpw0Fl1B+DE8ScgvwJuRs7rkFp4VrWVs4dVX9EBOOg
YDhDD34YPSL/kOP6XEe7MgIBxLDGOLP4SSgYI1Wjc7lO4Zps5Uiu4xRbasD6+1pVo176sywd0zww
aIOtqrTzZf2yDDCHnCPiPXQwXy971ZR45IUl9TPD1howRxqzDz7N8b1yWrT2zNWmKfa3j41Ysvlr
2v9rU+xdAGShDMywwLRvZK9wAEdyxp3kxbiHH6j9msNP1JAqn9AShbSzm62kwkRY2xf7wlafzKqJ
Gm7fGDdtYx571OLNrIfqg2s222hqnLY5aYmX5UdddZHvXbkWliJgxLX/f84/60kXV383hklrDLBf
WeVBk96o5hB5L2ujbURrbVSL+wmRr46MMqf2EbZ4okfGRPG+9RkwaVEGAvbGZRylTI6S+aBqFbAI
KwHHsiu5sClce0wrtVpDst7XNE/fDiCHJZjcDGyoKJ2Y7Wv5ogR/bu+ppWiKIq8L+IcCRI8ItqBG
UmkSHagfG7Lb5m/yDMHC9Pm2kcV1A+wPokTgaYKe1PVZmepO0YuaEh8KNE6s7oKBuVAgb0ElLYUr
sCERDvnXJsUekSFuBpuWcJeZEjoetQaOoHRrN9kne9lRHRxIQAz1vYT2xGdOL4Gsee8WEHOU7I/Q
bnfm3UNxN7jvgf3yI7Cz/d3LYP/ixOaRDaYhdAGqm5dft2dlcYfxLC9CbotTa1/PSoRexgaKADhN
Ue7TADt4So9p5+KVvUmn8XtaQ3wtf7ttdOmmp1gCwjs1ZTDKXhuVlaJDfwSM0kaz85RT3WXbDjC/
DsrhmfJy29ri7rqwJqxF1dZpUhnY0CZcYql+6OqvCa+120YW35AgXQSzDuC22MfCUZ2sLM1VKYLr
l75lXQMSiY++2SMrFYZvrN2B8aoDXYEc4za6T3I/A+mBgSYgufBy8pFY99OMrdLNrT2VHuCPr23Y
but4W9JtOexuf+viEcdic848BZwPYsE4VOa2KqUeCrGhFxleUWyh9QxdQbyxI9nLlDO0ZW6bXFrx
S4vCxUgyPUySiJ/wGM/WcJbeQ4hOFkFrx+RnnQ5vA27n/82ksMnAmNclbILJKQWRCdRvrfZ5ZKei
0J5CNng6BDH/N4PCPsswvBk87tzgIThkTXyXBr+q8Exi083jf6gp9elhkDTn3RBcVlcsvhmdqjU1
khl+ZiIPUB8VukNx2Uw3JiBC9K2TVlZQTAb+bZCgswQ0axAOE/znUA95GADz4KtQpaGHEQ+IcFc+
aBtoi9rfda+yzcPgwbj9DNFwp7efG9TR8Ar0craytHy3CGEPRbYGlU9dA0xMrHYrYT8Bj0pMHxvZ
I+GHWja7lkAtc2hWjvXCpXFlSVhTJpXMiitYYsH3VgbrB54FCu1cEHfZkbRyLheHBYwfpMIM3IPi
DId9FIIrIyK+ySFTUbLRVZDgm4WjyGsyhCJggK8mmjoMtAgpQCmAme3aBadlP4M3IyZ+OH2Pkz2D
6BzZm8VPIHCk93T00qh005dOstuPSbmLm8kJVUdtD91eG58nc6umq9gJAXn69ydxQlRwDFug9bz+
pApwy1yCNs0nQkCfX2rlrFMvMr+XUrYnxYMWFt807fX2oV1cYA7W+Nuo8JBJQ2aawAMQv0/B/Tr+
7iToBqMpTwaqsl0T/OJH5Mu+xd0AXCMuPyRRr0coAwWexx2MyXGmOowBFyCBP9S9PaTFbXRhRXR8
c8zkfi6Rm1IOU1aiQh3T3gnIAGG3aVpxC2KZ6a9VQ0cF0TEq1EmFe2/QEqvFLYaM0Fsrux9zaGuB
FxyTO3oOv60RCS4ODVOHM4LH7heln1mBoiUQf8hwJ++oU3u6/tE0r6rUrxz7pYUCDlkGugGgGvlL
rEhipvXZRPyRPsezT9tft5doadch4AUoBaEhRZvD9UaoSR+0FamITxXo1FTvo85sK/9W6aE9GD9u
21q4eoF8kfl0mTw7IL4RtSFJEpAz+0z3ZrW2CxXShyhHPDbI5K555qVM06U1kUgKpQGmBgyJ0byh
e624lwvF0ZP3Wtor+Y9I26SBU0OaWo/YMWFoTK8Vj8nzYWS1B3kse05fRyAL5GZPo28EXFyBdQqG
x6jw+gCoYzseke+Nj5D+VOR9Dlj63BwUU9rHuUd7HNyzCf3iAjwTQEVb+R0EqrrJlrIzCUFrMq0c
tIXY+WqsgsOaZDWIWYlMdaNG56HdUlNy0mLeF82R5Pawb5W16svSvqQ4aehI1Aj8iBCtDxartRSi
QX5GEifJ5Xsqlfvb22XpiGFLAuuATD9yCsJ2sYKum6DoTfy00HW7Z6rlEA0KXnKG5EoZhmTl0hPp
VD8dCK/UcW1MHcSxwlkgcpRmHYgd/Ps3w3Z5j6O6/caT3W/f7z8S96NAnvINf4e2ne4dnuLW8Wdr
Mqd/uT10EX//+Skg90INCBl9lIEE/xxFQ6QNKj5FHz2tszPiZibwnTuz28vzvh9TZ/DbpgGzpQxq
vjlCCL+pdVub7HatH2LJQ8DH4YpGxhZchMJKp7o2R8OEJ1LYTLY5vuvBmRlQAxoe6mRVQG1pzVE/
NyEbjfgOOrfX7ii1wHiBrYU0A5LxyB1WuyiC3MhuwuCSMXJQT5/b1E3R6dnb44z/qdph8mwMzysL
wA2JF+TlhwgLYNEY0HJaUV+qdmYb7yQAazHw6Ywqc2xtke/Ikz8ouNd4X/3WO6Qk1q4zfl3d+gLh
8qyUcWTahKmI2PeCbJoGxMUxNNmNDTGA6XucDb+DgCSocrNiP8Yr7VpLr0hQmoMZD6A6sE+KPWm0
Y71U9C31VUBWtVrddNn8pHNtL/aUaCeg+9XQC5OfbfbH0NB+sJ9+zmFjA2PaJO9yPDljaaPly65V
AyXJBs0Cv9r37Gkk3spKLWwZ1L5Q8kZpSgYMUXATnS6FfVg11A+sN7xjwwy0OFAMBbfBvTFlDtXB
JZwcIY4RPWgWmpaC3TS7dTsAcroyZws+0QJgHVhkuCz0TAkBSB8qGVCOCh7e82yDoZEVrytj5X5c
2BOwgN8M/Beu689Fu8j4RaFWlICIU78FGI241k5qHxXQszVOWj2WJpQwmmNcr+Q5F47ClVFhIw5d
3FRBrlPfyp8N64MXutCJtTKyhd0O0BW0EwEjRd1bfERil/QlLSR4GTmpXDOzZlTV9ArohOIlh092
epC8bkbgUlDzHZMdber6Xk46+mgSCeC00voX2VVOrwgmf3wW5NCEB1ejVnmmtFjNVrpHh2TwIBlH
MFJr2fn20BeiIuQBQZJAkAJBh7swvcDjJ3qVYnpTJIVkPHbU9Ng1O5QsQoSw0ZpnW1rNS3PCsCal
mIKm1pDxiu9b9UcZ3xtoXPrfhiQcSQuMYQDcY0hJh+x/YdNyo9RgL608cpf8i0cGONCxTJBmQvpB
5qfy4kxQtWVppxeWn/WSnYK9FBJNpfTWqWsbQoSS8Uv5yhKf2gtL+lCCqyzPLURZ5SszzvHE7LzW
t02wISBRLyybVD+aDu9Xt5VWpvTzxhePvgIyfbhjpK/Q9HRtXCm0xuriyvLVrT5v0/SBoe0w6BxN
hSayhcre3ujOrXUotWeuD5i8aBBO71ZCpCVfyx0c8tbQEwYA+voj9EnX4sZoLL8fUBvvQmc2UCav
IcFNV1JYfNeLwwWnNHLWeCqYoEq/tpQXatwms2T5gZq7Rng3ZZ3dJnslfqTDt9u7delE/NcUIHWC
qaRNRqsPAz+TD00AohLdIQAG3DayENHBr6mIaAgHEcGlXFspgjiZpASbJ2ZPleHmEKbs3pQGr6D4
Phz2aMxQ4v2QfScSIDuVZwW7oNsWmGVpt6aH9XUVkdeBOg/6M3BPoY/z+lPAxMXaHsK0Pivl90Kp
3gBy6WyJDBumNWuZhoUUL9py0BKHDC/6VxVVGLhcKeDhHBSspGI4rWqXNQ/oDLxLaFw6E9vItl56
t2f765LCpoV0ErDb3Kx6PcIhRa5/bJPAbxEOh+2m4zDAFXjQ8sAujAjXfdOqkxxTKLM17E+SnK1N
DrJfdHbs6/mnpMluPq8lA75eFeg4gBYdaG5QtKDiVBJFm6DGCt8daedEDd6L2PTrUN/20S+W3wGX
8s9nka8agJ6AE2rindzrZaRTJbF8mR3aaT5Ue7lKVoKLxVm8NCI41UYjM621yPJ1o/MU7a5guwZd
xmqrbvPkcbRezeDXJJUrZ34hWYSpxH1hWoB3qHjGXu+QHPdxk844A0PuF2pyCKzK1ZCGqPcdhwmR
zRD12zqM3YH+86fFtWnh+FlZ0VpUqi2/RhlzTF8eRzQ47kY36uwg2eYu/WW1DIDoDSk8yViz/jWE
5NaROwcwAOMW/RDRY4T2EZ9vJe/sfPidANF0r6m7HP0T+YwMr6OF4Usz6yu7SWxvxPWJ1Bz0kdB0
BWQIeoWup9w0yraOc1wewO6fn0E7AdnknwSkJtSVnBEVyR7F+9D+Ptv4T+Ttt/XZnSBNA6yVM+2c
lG5ub++l03T5PcIWSKpM60P+PeaLMUDXDrRkptejJ0xR3/VV/iY+uusLDaOHJjj4swHIQJx7Pfow
BvzMpC0OE3DTQYwHUWxsK/ltCKxNXQOSXm8CHc5KoQ6UXJJxskftnowznncQ3Z1iV+5+QfuXMCTM
wp9FsyXxw+354Pvu6xeaeOqrEEjBW+r6C0HQgfalaLb83DQfIikK7boOz7dtfL3WMQsavC94xAEN
FlUNCoW1zTDhMrCYbDeVhIGem6K3K7xt13TCl65cwrMWvDD1qW97PSCQOxQ0DA0ctEZzUmWPF2EI
QC2lhd2ouZ10pa1JJznd8kYESR0daqLnZH6MxtRrKEGX8XM4TfbtGVi4fNFWjaYxAlUkDmO9/iid
1ZFO4gDXIWBuxjFANlFR93HTrhy3NTvCtdupdTNXMgIoqdPvmzjfWZF60PF0S1ZevWuGhAdFXEeG
ktQwNI2eAYXqbBtFzhrWZnFvXsyaEA7GSpGBjxx3rdmnPyh0ciFd2LzcXpnFq+hiacSWWR1PlnQu
MZI5cAKg7PRtiH3z8pMkkBZ5mMjmtr1P6sMvB46iYxFnAiHhJ+D24j1hkERmypQFfmpLT5yCM3oe
XQ7OeN6PNggfbbI1QfR0Rw5+7z/9um196SRyFUiokXFNk09w1YVxpo86x+kFPjHQm4jYD823Wv4q
N8Aq9yvaKUvh2KUtwdO2zaRIfZYjHBu2RP9eZY+VsWJiyZkj3EM5hjswMP9cH6u4CViA8k/gRyPA
d66VKHY3HgNtr2gHc23l+G4TF84AWy7eY9CisYiwG80qV6JybgAry+Q7BCcOYcSVIum3iex/TdU7
dfhZDysvohWjosZfG7dxaU5l4HdTDtQycsHWsZbx8rO4NgvaxSYCjLkarQWdi3YVQDMUTrAIGprr
mQ1wJIq0rgMAiPRDW+KA2/PkBIrbHIy19+XiRrmwJVySnZ6XWSJjYsP8T5k+U/1XJf2bgBNF7f+M
R3DAGZg8JT3BeEC2YGcHdV97uoaeze9Jeg8NjyI0Vjz+Qt4Az74Li4Ir1rSWWIUKi2Ywnvr2Xkfe
XKYhSkj3YXEukVOWj6mp3EFjZVOr0e72QV+AKXLzEOGDUBzH2Ai7tcjMcp4ymKcov9mK6U3ZR6n8
0MJHq3xSsp3VamARgQLYIZ00N/8XN/6F9U+ne+Fn5plDX8o2ABpJsSuAjIyR7MjgZvd4J6/ceUu3
hIHCooanNrrvxAdLUoPbSwnx7EM9LyFutL09k4snAY3f0Fe0wKkg3g8THIHRGXBjMaI5h7SNC3ZT
4hR9sO17b3wDAxR0u1aMLiR+sHz8V6PFA1MiBgzNgN63MlOwe+LWKTLwCNmptBtnl0FWRq/eWrop
IQgffo/RWbZJCqeqXjulXpnaz6TAF5938RnCJpZRWE/NAZ+RdppdZHZnPs2lF0LYwtiObgXyK04I
JCED7Y7Syh5acu6EmGg8AaKcR3LXLqihcTgWMZz7lKCp8h26xsAY2yWD1hsEKYxVxXd+H4ljhYgq
KtU8FkbO79peEpE8GWQsNPAqzmhmL72+rywQe0CpN79rWxDJaXgqyqlXohYj6/u8+xfXGd74CBFB
5ICTK+akyimRpRnOHi2gjpJsrHKL1pSgclX1jpYrN8uS1700JtydVO27AWp1MDa/8A6u+r4N1/DD
i07w0oh6PaeUzVMIQiHMaWQHde2m6nemdX6tvMZB5ihDuMuiUra7Yd6giTWHmNztw7voBrF5uLgX
eFE08dIOOq1hUUYCP0HukunQNq5c9EAAqoWEW3Zs+03HPmh5n8fWTo03RPp2+wOWvMeFffH+TpCH
UAgzA1+qPdbgsTmyc+VM8qY0+icZj38woNy2uHhmgenA0QFADZhtYWEnOUmkXrVwbgZzm0HTUv05
1691cJQLtg1AAFT0xE2Zo7QfVZh4bZrem9Zq5nop44AYF6ED1THznw7u4gZQW7kt5TGT4DbRCTI9
Rd2eVrM90R6pudIpxt4mDbMrDXRSUOBcmQN+UoSzjPwOmmKRLiMAdgvPk9kapjHIcslvsmOQpG7z
RzcdozVOkFQjUDJDECCv5jwX1hqFCAWug8sJQ8vierOrdKgaXCSSn9zFP2Z0DhZou1V2WPXKsfx0
CwV0T8o8dQBna7VbeywtPWQg4QGFSFAZQLNQxK9F3dCAGlGX+FkzWepG8SbTz72Xnix07XmBupI5
+D8M6rh2kdtRwIN2PV7oFGYsZSommchOW0kewETddN+jokWDLSn/yNbgaKtHemFnYZz/NSusrZIp
eoktI/kFexqVB7VLNymhwKDaCoPOMoihIV/o1tEqV8TSpuJU1ABEKGDwFTPoShRH4DLtEGioMRI5
NpqzstlrKSDrdnvsdJA8ZSsX8MIzm8poqOZAMK72K/jPGOd7pDVMgiIC4rhOEoHYODSOXRHtbx+Z
hduWIlAEkZesgZyJCJbaohvMRMJN3xd0T5EaofExy+iOmrGjaK9kWK2NLB0XELdanMgPeUmx1Fom
Y1NNuoq7QULtBdWsafDQFTWCIoJm6F17VJXemSQGQdzQ7kjtcAShjrQRQnmIG7/lIZiFXrS1sGPp
zkIXPWA48Ft4XIpdkRH0dlQtTyS/Z9E7drWR49+7RIO3xENTye1m6rZhs1WzwauKfw68sa6sC+tg
KJB2brpI8kkwZ3YDKcHB8M3SrnoDtNZroNfFVec0+p8ko5AAvj7CMavVgQKLjw7QTRIl2NZZt5u0
GLEN2iJYCVV0ZTX5vxCwo28ObAUoZ/AsnfDey8EL3mE9JYBMJsDi1M7NT1a7KYJTHpQ2ejMgxY5k
XeTmTXFUq1OeHYtx5V5eHLgJ/AguCZCWibUiLR1YJ8W4IEZzS6t2Q6rYJahT4zTX2i8Vdarbx2sh
2gIJGAQ+VQ5y0kUF6sacJTYizeSXqSm7VomqUSwpuQtyfX3F1KJfVjC54FDEOUZu63pR21EOwjRs
YAsJEgd7eSdF8rjvAXRzQahxH1ogCkjBrHEYimhyIsVcu/0XZ5dfwHi44IgTIQSRpgh0upEs+QF2
rsWQqohQJzt2IIJL2veIvd6eXH7R3Lrtuae5iDVS6Ep1moLFzGrbnMET5XXAibGPYMUbLw1LBf0A
p3MDB4sYVQx134Nl3pL82gze86rYlExP3Hq22Xd0rOhtuMIvumQPxXBU3vH2xL0jvAeKVFG7LMU0
dsRJ2ngrnZqt0qmOXD2P2e72HC4dyktbwpKlcSwHBV+yYZztuEObwZpnW7rLLi0Inq3KofrblpPk
f4ta1TOdJpY8CQjZ2+NYulUAloDjRoITmTph85u12SqZhSjIrMz7ke5CEGsG+7JKbUWp4Mu96PG2
wcVhAYWGHlhUNlBzuN58hl4kDQct+PlsuYlkOS1kZJkmb+Voc9vSkg9BQR39JkhzgKWab5eLbV51
SqnmGeKt0vg2mHc5eYvWOiEXL79LG8JRqhh2Y43ErR+w7RB4zbeZ7kjqYApzm7ix9tv6TddKcivj
EqXhRtqyYO5h01L/sO4PtU5l/3576hZ94sW4RI9kahISKSa2t4boX2ZHhcy25svBDvni+nf4OoPq
+rbJpQOFllmgpYEnQ0+pEB1b1dDGHZXDE2GD7M6aMYEnO19jxBAJzHh9lbO1aaAK562rhnCZZnGg
hnVZApzjVnbkoMIIPTfild77S+mkG3m3ZnFpv18a5D+/3IVNUAaKBkhLlVvbTPF666OvFadVrJWD
tTg08L0ADI2sOzBBwgzSMmopjU2Uaq3OTdFaFs8/qgNaPfIBnQPlIa3vI2sz43k3KcjAB3dm8p7N
59vLqCxdLpdfIZw6o4isWYoIIFjZ7w40DYf2rbZe8BIA0H+0+8yTwYTtjoU/xk6g3uFLpO5uTtcQ
r0vTDvJFqEUgIQ+AonAwmQyp1kEdAx8sQnaZAgaa3FfQWOrTdmXjLuVMkIT6jynx2jHDmWaMzoC4
TKFHdTsGLuGQm8kObaynweqRjjqnuWyPVLk39HPdrWBslk6OyatjWHsTKHhh3ZukbAzIasK+fD+B
ZzEaV7zBwpLiYHKUGceY4YK93sK9SaCjPefhqbESR41DOATceen3qMLrqlmNxxaWzsKLCkB6GdAL
VRwPK5Um7DQWnbI/+gHN1ieQZBwyL70fz+ggCZ7CPXUTdAZvbu9cviOuoiLIGGAagRwC5guRtrBj
woklWtWT6MRQN9VcjjrQG1tvbSO+K8FhP6xEKyv2Pl3wpWOY5nyAQHl0AqvvfW19j1QGGryT1Xyj
quLW+aFOVjIQX9YRIyRI7mF8lgG4unA0O6UNiyHQw1PfQDM+13f1sGXpY2XpL4Hk3p7NL4vIbQE3
BFQUZwMTW7KyqvzbFlBYgMpsK9COtUTarmJG1gwJDp2OWRcmKQ1PXfBQDZod4C3UZipoZp//xYjw
8sGG5DhkKhpCsqhG8B6exl5zEzRGUf0hma19oX7cNvTVofC5wxEAITXqGXj6XZ83lsghdLKj6ASC
pnpIPCWZXOQbXD0DZ64WHxkDtg1cBOhfwh6Ri++rY13am5dfIIyVswAU3ZhGJ+AvxiDdS/2hMeM9
1TM3bVKnZ5mrhL9vD3tpISm6gxW89lC9EAtHRCsbpllZdJLxzgOrhD6APCrYr9Y2l+0QMLYCsIez
wH9+ce76Bp3mxlhGJ53t5PA3J14BeUVkrVyES4cNL+X/mBGcZlKhP9hsYaYPJ6+MoTeXghktbZym
Ag/L2ub8GrBhz+AFyRPYEFhAWe96VGVVGhleYTDXTo4CH/aexIMdRH5Ie894maQ3CEivnPGv+EBu
FJo3eDsgL/AFQZpPU9UysA+fwBa2lXbDY3IX7aPG17bmWmmN+ybRO1OTIkWPS4FnyK/HV5VtP0bK
EJ0kHU0qdyEOwn0Qv0igyl/biBZ/gnyxxfcGOE44JFdYulAyaD+1fXQ6vn0nduOdoFJ/suxfm81p
D+FciMCe7LN33qPF7XxO3M3vZxAdOggn3eff3sPz9wf/9TcoCe07MOpAfe/d9x5mx4+8X38ev1n7
x+Pk7Ijd2Yc7xXnfPT3+2pH9o/P06Hj/kPQf+wDrczEQweGzAt2OhA8k9PWHFqJouj2v5S74xN+a
LOHaTLU51vpihI0wQexjdiYCvXAtKPgMor6awdWMuB0AcbFvGRSJZp2GHW5LA0z9xY8eygVRCvTd
9FOSDzOo6dVs3PalhxRZNexacJqDQdSR0+faPOdd6QxSgYYwzQXma3vbcXFneOvThK2JFhjgraQa
juuguPmPFSjG4vyCuxPPZR2eUcy8mRIkuRJljk4pCPtSBkqDFUe1ZAC9uroMSjvI24rpxW5I9X4o
LJwsZsC1V3BV0VRX7u1JWvC6nHIekYAJGlJcodfn1yxSwNsDiqDubD8YjroShC/tj6vfL+Zjghip
tZb/frTazhFkJHLFI+0JuXub7P4fZ2fSGzeybOFfRIDzsCVZVRopS7ZlyxvCI+d55q9/H7V4ULGI
Ivou+qL7GnBUJjMjYzhxzt/S+GJKrh69ClnqQVc4IoEx2Ul5K0r/wjQlavgfoKI0rz4uWT5fct92
WmVObGzfZ8galZp0q/jDj+v7uuX4aQfQFGB9ECNYKythn/cR/Sae6iRkeAiKwJuQYWPlWUkQ+iTr
2qMQuIQoL+v6YHFVwRkMxUglH4vzb+DI9hfT/fLr6VPiJE7jfBcY/CXNs9u7bw9vh9E5/DGdO/vn
jTLu3LrL2cvVz1hdO9hb2iRU/PBJSR5EcyQxgRSDQubS+qlSHWz4I5Jzbmp0ttGZ95ISnsYWhOu9
YP5pYcjXpl+l/BYGX4aRQc1TH7udBlVXGCFO4OKBdoLvjQfsbNdWIVWcDUMf6AIHtIJ7UHRjoIQd
FCVW+q1IKwbni8P1k7G8Uiu3dGZwFeckWdCImcr+0G37FFq+24j3lh+6QrFzBDeCRQwtGniQlIA/
Wb0AytDIUdgl0dMkvlU9kMzcVST45Bo3U3TH0N60+fv1pV327Jdvz3ln6H1hSVjTFqh6ncd1kUZP
Sv1dMvHsUtvT7JNPslA4gm/dQk92QG7qVo++qoKAZsSnGR2uYtjjZtpwnox5SQx6Lf0ZgEfnd7yJ
arEpAtY+GlIIjeQEZWRW/mdam2W5H6yszg584lPeNkH01Mc/1FOsnbrwtc0PUGZf39etLwl/BtaY
Y4GrZxUvRB05SduhVNfOTHl5RXDn9znEmf2vPAtti3lTh7znus2te/HR5ur0+LofCZmATYv4kaHX
g3oIuke00J10j2N/yxQIW2bzUEJjFHoV1+nVFJEhFvGT1Do9soXtAaRmpX7y20dhtyy06SaRsqFl
B6CCdv9qYX3fS7AztFjLxIOwSMzES5sObYry5AfSY9RXTtWjTvEshMcKuEPNZJQVfRljtnwYvKr/
iw7p7+yX+tA0Tj3+lE27ir519PxQ4rHj5jbUbwzIftrbWP4Rq3ucQ1v+A5Ag+0XUTeqw8h+RPnez
EFfxUzS3J3pSANn07CGT4Krca6Zv3SIofSSOHHP0II/Ob5HfRkkqWGn8JEd/KDDHe2X6rXOt0z0F
IfheJlv9/U0VTZqV8CksAlOhnxFZf6zShyo0bTCJQzswSVXvRCQbUSEDIgbD9ogMEfCs3uXYaKA0
m/v4KdcZGVJ6O47vKIzu3J7NnftgZfUWq2RE9IQGdk6PLTtrzT9U6pOdl2Rz+z4YWTk5Ni3XJauL
n8Ti35g9apYr5a+ieRPqiW0Wb/He9PVWrAj18TuyAtj/e372IUOXBmUinGPrpMANEWoQY9tQoXvK
9zhpt474R0OrhbWj1qCYhiHZ+CxqzUEyeP+fIqM55qp73c1tmqINRdy0lFDXWEWmhMdImBtuU1u7
cv9idUCsBMeqX2Ph73VTW2k5dGuA95ASZkppjRQRIQgp9IRcSQ60T9mU35i1aFNEevaT6ZD4s6to
EBs7pvA1ivZw3BvfDtsGORoxwUIRen6V1VQdUkHGdq+8lOVNjtAALl0/XV/ixm6eWVn5Jj0YBYtK
fvjUmVJhlyBP9fhBGVPYTnSUHm+vW7vsrCxkFSxn0WpgOM1amZvkSE2prCMqGMvivZ+kqLOkBiT3
Zd4dAjFND9owzKdRqiDTLQ3/3mii+DHUDf/IaFVOm7MoXqeBzLM1umjnZG3cTlniKwOUgNALxMT5
jjd6IPmEwoRfVnBqILqgrP6nVVHGyRgFV3xXatofaiP9vL4pG/5tEZBfNgUEFLCJc7M6QqGlOvKY
DmP5JUkyVFxEW1H2otit/AYi9IVmb0FZKesyuSY3QRsbSfoEI9F0glq/srs5RuMy8ARABHIbEPAV
dp5RYGYyQtjxfRvLVNDAe9c55gSsX8EeKeusQuL5qYbrPkGQ+20ediW0lk+0CtXPjCzH/YPDS2bD
EFqrS5+Gya4maN5VwYZztLLjn8h3fZOP4c6qNu4PBplxZdYSsqJ1NSUW88j3mYd5qmszOXBYxMfG
lCzQa3n43ZCa6lOgZnu8RWujlCcBAi5U2yBd6OysostQF/0sgvbiaZB7cLwnI/A08GCVbpxiZadq
clFDX4wxvgJLFcP0C8rzfEsVIdTnVsFYIL6VaGKBM7XlMiXCyh3zyTLcXnrranfIRNs3JCfRd5py
63Oz2Ef9jYxggXtSvDm3P+q+Nea1nz4pfmpTzR6BiSTa/2JkYV/hM0ImvwZvZDQ/rATEOPK9SEhq
38a6tYUo/o+RzPtSPlhZvZLBjJyFmETZ00T/ZmD/ioW7A+Lu6w7lIqlb7PAP0PMl+eDzrbZMHZp4
aKX0KUmkY2OOgh3mXxlwUv0b6c6QTqKW30qZeVSFFqWQBpo/BNZ31noxDvv+I6B6BOK30Kau0eCS
VAt9Z7KlgAlNt/VdqMWc1gH9bgt3n//8+Zc9DSA7ri9962YsygaEpwvlxLqDTFs1yMyUw1K04Qv0
ehQ6OZ/+UUoPBQJO141tXo1FPYe8meI9z9n5PhvoJopKvSxxRqmjdHvCK4p+S5M8pSjRJONtZI12
RU4yI7FQhv8yeI6v/4jNFcukzQtzCVCt1W9AjMWvajRxnkTeEMcceFYDwqPDZDB77JeNb6fFGN1c
N3oxJcTHRU2DxI+qPpPF6yYJTBCzP5hY1WBjQSIQwXp5LN5S2bEGuD1g/R9caEwV65eoZa49oYmF
rh/aYjsVk4vVL210wE/0uQgp6DKcfwGxK/w0BDb6bCqCeBB90dG7YHTmaQ4oUGmwfxZZc7q++OWW
fnxjIIojJANIymtNqeZ9zvbDGyNooTAmihU9F+0Uuk0oS0Dc5XnnYbk8XIsZCAeBU6KregHjUeuF
kEvFDMQt7fC3LSv0YqVj3kZHvYSmYPhWtfdh1EMJ6kWV16btjk+8qAS/L/TDL1h7XhBt2tCa0bOe
wlSTusJ03ycPmlq+0Q3resmmvZiOGXpDv0fmC5jrvetKyM50u5UfkYBmvEbZ+01LGna2+e9lB15a
4jNjUYY7/+DlDMF81vHBh0wqbqMCYfIklaQ7xWdAuwpqxZ7jBrnpAuGzZND0R+ROW7dtIiTh6zj7
pIbmMqvbtsPd3EqzbSV+6ghlQ/eXx9sts/Y11NRfQldmdmVF8SEMKYZdP0DryH4hqOH301/EacBE
vDq0YZ5X6aSn7WMn+d0hV0Xd7XmBTvEYIxuBqPTtdXsXt/XdIIAw3DCjSJyb803T5jAUhLZqH0Pa
V3n2YrYvMtFRX7/09Wgb/Y96kG6FfDj535rbIbzvtF+4rxmNv+s/5L0u9PHrLT8EHhDIOCSagviO
8x8SWH1uDkXTPiIzcRtId+3wDdmf2kXp1AkCdGUrKP38e6s37EpAX6X/FIQH/1Pa/Qq0/lgGj7mq
3xT1G7OHIf9HwBxP3zxNr7ognYY9ltOLgfn3X4vUMD+GTAUuofNfO0bU7Np0bB8p6dyNhW11KnzR
hj2lnWO2X4Kkc6Tmr878B+XhOyWfD02ruWhvZPrtUN5l9cIs74WN5uRQ6WrWZ20aFyLXHfjLe8a7
3lXGBt4BWgT2aw0csa5baG7T7jE1snK260Ern3OpaZBemMMODFUgRqqb1npq2V1ghPfylEa+XY1m
By8/nW6TkVloC9Vajr5UJQNMtt6p5l1c+WN+6LJa8uKkY8az8uMcVJRgZr/nOABJXgZd/LuqtCGA
HLwuH0cSih9hUosUb+U6Hl01b835mCuJAkJgzvbI2BYPdLFy6l289ozHMEN5/oVUNYJ2SqPq2EDZ
WvqRq/X/culHG06QiTyYe0MLy8W8MAeXisqMJnO57y77g+eX5qnTAwNzwLX8ipPqHm2+9fVLcrEm
iN15CBnPA9WLo1gFibo0wr8dFsJjgFR7lvqcvvrO0Ob7RHhUk5bcyZe+XTd54ZAwSUdRIvqEFoJk
9HwbwzlQajq6wqMe39HrvR3ax5EUMVK/Xrezfjl5qxU+yLIyA6TDWkxP6oK+Tzg5XuLY5o5vuVwD
9SDGs4jHcKpk8Odr6EarMvSJTEiYazs165u6ukMX6tCX007ws05Ilmf5o6VVgzQrh7xuUj3wZnN2
ZGEWbWFo/witudPnujhtKzsr95M2VR/QKcKO2j0QaLplHtxrQcYocPw7rffaB8vLeXa4cXAEkQvZ
H9EdpE3nGziVamIEJRtYPhDMPI6+C7eK9pXcoJeO18/B5RE/N7X8+Yd71CuF0oUdpsLUvxtelOrg
d49J9oMIj+hh53DvGVtFDIJUoLVNIuLNqGebiI0gAGCXmcZQNViwZrYhMb2+vI0P93En1xVKPehm
yNiwqGafo4QOiem7M/QHDN+Gwb/rtjaO/Zmt1WHs9U5Qk9IKPBFgRjQ4av+Qk2lM+k5itXHoz+ys
DuMYNUavptiZizfQAdB9y0ep3DkXF0MAXK0zKytHRCw9wqmAlUH4Funmt97PXnNfvpe/pM+V6gpB
9CLnjKNpc4cC4s5c+qV3Oje+crxzUVpKLfmcSuOrNfydsv+Yq7wvbgH+MuNH5PqeMH849Xrh+0M2
C4GXWlA3jJIWfe50eXACqS6PfVUWXtWNe1Xkre8GqQCoBuCW8Jau3GKfIWU+RG3oDak42DHI9rvM
mHKeZHHP1JYDoXyyBHdUUOh2nd9qXa8jkoIm9Fq1ioUD3BREs0WTgfslmfqUNllQwy9ZFeOpmqvu
4ItBv8chuHEdlmzJANZE7YPR+/PfkKW4lmBCvjwYhui7Elng9Tt/OEhjKzhTWTc7bFQXRVU+KvK8
FvAwpn7oPawWXRipNY9Wm3hjj+ye7MP9SGkTfcSgHg7JnCAs7zudHnkypGvXr/62bUB1THkQKYA6
Ol9s1UyqNmtS4sFvnL7GViGeJqVC/c1SEmcE/Q1XhCQcKkv43krD4FZVEey8hRvOlTCeaiRVc+Rb
1r251ihjWRiVxCusvsqO4zxrn5u+BgdkWmFRHUNdFVNHyas8cv0oCfcmeLbs80yiYcLPYMhx9b1b
w88FPZ9jT5wUNNviKj1pXdN/FeWAIRTy83sxFNqToWfy3pjNxlFj+IWe7hJxQ6i1ulnVLE5S0nUZ
xPhS8FTA4Hay2tp388I89nWlnq5/7S1zZL1cLrgNICBfHbQp7uTGqKvcC+YcNjLS2SLrnApXzHzR
nj7rRQWRYw17AVqkfJ+FyGDZ9w++Ku9Fsx7CufDk1nSNoLOHVL/1o+gmkR+zYHagFRoE0+4k3ckk
4Uml19xkyn1n7D0JGx8YvRCmixZdF3Kk1S4nTdiGql6VXkWFqTSY7w+Lk5WYd2U9dk4cdy+yEB2u
b/VF24/Vv7NYwP6yULyvq4jxUhlo5K7y6sK86YOfQvVcZd8M/8lC1hfEgBa3N9H0OZD3WPg3vDV4
eIN6t8yXhgX1fNvNqWACXMorT1Lzf60RHGJtYLI0Tnce2i07ICmWjgVMTQBuzu0MiZ/0vmmVXpLg
IdU002391U81fcfO8vesYkqqDQsnCFdEgRTj3E5Mwxmt2aLypiY6ZDVD3dTltCE6qukXRduJlzfe
b5MKB2PHaAoDGFhu0IczG0SdLzDaTCksyIpnScjzUwAD5k4gtLUkyn/WcvOZiFznMAUod9+wotor
FQcG5htzkk5VHDz2zddB3EMIbtxDTuAis81zujzjqzVxUAVrsJDNQ4e9a2yBCfW7qSMHbJ+0U3bQ
yx/+/JAj/ZoZP2Jr7zherpVsED4CWkzLVViPT4jiUEy6Epde2sNeEvwQlYAa5C2PgWtFin391l1+
vnNjq9esSwphSsqk9PIWuZsaiP8e8dBF95mBpIULlRcTEl6+4MqEUEdtZvRm4qGJdyzupHt4lv5q
N41TALkEed7bKG9Xe9265RudX4LFKv0IlQk6ct+V505MfUDQAquSmB5GKKQShr7ixn/IjPL5+h5e
3utzU6v4uUPUclE5SSDPa+IILcuXJN1DM+3ZWIXJQh0LNZSiKcOQOWw2fRmlcPpnpqsXbft6fT0b
B/Bs61YfjFbOkJWilXhZUNlzcVulHEDzXlQKZzZ3OLD2bK2uGuV2LY8MPpP4XOhHbXxtfyG266TZ
3kDlRpZz/pWWX/LBUWlAK8o4wxKTjcXsjFCrWCn1xUkJP4dh7ZbC5yx+GGhiB0DUBmkvaNpcKa8q
EFPAloqy+oJW63chzQcO5JA7eVB/i5vhKE6hnQYk/cXX69/wMi2gnMVrxrmjvMCQ6PlqW2Oa9VFM
Ui+t0P987MqTmritdiMkj37zrIp/rpvb3N2P9lb5vpHKxZRp2IPm1BYPufv08ru050MG+dGOqSW5
Xt/sD6bUVXAiz01q1QlDZG1wEIv7LPw3tsi5Tg4k18xGM9LZ2hbl4XLsd0xvfUKKhODilg/IdNv5
pib1ZCqzAgK/HgU3sgPVM01qnvnvZG/2f9NpfjS1uhdhUhlqXWBqnL/NTARIqPHK/dEv0Ia/KZLp
pBhuMA8wGpeQ5FRO5B/1ZrQb1Jqvb/eFdOPivj/+ktW9CX117jS9wPPcVt5w6F0oHlt3OHQv+RMQ
rbfgcfjUHuAVR8MwKW0nHx1Q/Nd/xOZp/rDxq9OMvE8VoOCbemrwnfdj/g7DG8xP3Zfst5jvFCT2
bK1Osp8SnQ1mmXpGcMrDkmES4CzHqrKzP3DMav0uj9jWS4UwH4GGjAAaBeHzU7WQmvmS0aXeLBzn
Y8P8gfArAyuYzTfS/CJ0f5S7fn6MdHR+M3euD1N31PfKkBtZLR6JXBIwlLYUpVc/okFIfop1djir
oJA5jffZd4ZQM/oVf+bRDvZq+tv2cE8oT+GluE3ni64FIcmMNs2Qp6gVySbZHwM7j5GRcIK4l5ZC
k1G1dMm64l9G1wMFLlEExVvVRvU/PHdMnhA2Lin1xUBlE49jK1YccE1tjmJ2I3Onp/Q+K57GdNw5
yFvP+Edbq8tUiTGtDLydR7MoaL6mwifB2mlMLXdh7R6pNYAOWKIOPun5ziaKXnZdgye2ksFFe5zy
gxuasJZBkja+mfFeAWrLHmSp7B9seNBYrgItvRXVOe+r1PPnx2DRGv2r67dBfz/pPwbr5rof2Hxm
kPswoFZXgKavE9MojMxiEgWMNa9TbGdoecMkFvcjtNaSLQI7C3RHqLSDPP+e9kqVWyuFZFGh5wef
N2Xx850tlDqPwj7JPEGE/DwLH4XgmBloaHaJI5gHlLSvr3bL3pIsAnkgbNDWWJ46UJRolEaGqCPx
ThPuwfY4vv8SqK6RwzvTwdpz3eCW64N9aLkHbC36I+cLVNNerLpMzXjESz22W//57xTy769B8yVQ
9jA0W8szF2EOzg7543okdjS6Gb4UK8Pv+XYAYY8eQPORO1pEpSP/XIT+Tqp6Aa3g21H/RHsejkpG
MddDfEYagI9qhNybZ+AVFCi7QvGm6qvS3bfKl94anlPTfxwUu9SUAzMrjvwQ0AwHXVjOPYPPmjtH
v4Xorvt2fd/fIUurO8s8B/NHIGAXDofVnbWCcvYDPy08M49vo167r9vql2KVfzTAz/A7Dhw4jVl2
tRFPlSA7NYloaAch4aukFke/1h2xnj8J8Yka985v2wh6VAOsFYUgOLC46OeHQtHrQdFHofAM/e/o
T0+zHNsm+hTF7AbCSw4dS/2sz4nb9aE9+jeq2TkC1Wehv519BD+of1//QRvPJZwM1MnIjBfo1er3
xFmt+sIQZJ5v+o6mMhqrGvljNMSyWwafr9vaXPsHWyt3Xfe5qPuzusQCrtCdaIQ6FRvfpG5m7PFa
761rdfmyIEpNypk8DUp4UBgElj8LYnvMh51sdevp5fgz8AY8kCLqerAnpmZkFhZurB6Q30nUEiBF
gd4lvDqJ6HSJ6IapcpwZtTOyvTn/jfcP2+Yy5s+YDI3v1WEypCnO+ijzgq52isi4Tab6q7XLCnYB
41puuinSlaZ+Y8GhtXLVUtILRuM3macAZK+b8SBGw0MXfO6MX2lgua1uz7rqDn50EzTDT1X9mu5K
Cy53dn2nYY4TF+w3Y8nGKlmoulqZZz/PvFyUIqcbw9aZ2uR/cNk0jhcGabA9OnCU8w3towaEZctC
w1n/I0rV52Zq0cH8MiE/HE3ioxbIb0quHa/fi62zyivISwgGUL2ggpXLXlOrtMoYscsdowWgg6pS
wKBQE0w7TnvrxHBQ4WhYJoTpL50vUM4VvtDQLogeUbLNzhIgVrbkg+RPe/X3TVPvTwNK2dSM1jEw
Iyk6k6CLqfwwBgphYNM8RFQKdnzqtqHlsyGeDMvrak2kr1UbGUPmRYoKPfLXaACQnOw0ybaMMKkD
SpOpe6goV2mywsheVlhEDwKcn4fekP8MdSHaeqvvQba2TjotZJnaNsBnIOvnn8jPilIsfcKGWhio
ED0X0bizYRuBibZcZabvRQTQ1qLNWt+b1lgVuVfPfeHfZWNL88WnY3Mqhan1b0NBIUEW/MmKXYG2
4YnXScwO1w/9xoZSfqZHgbrV0vlbXTWoq6c6bPscWNaLalLK7GwLUebrRrZCAdgf6VVLAPYs6kXn
m5kVaWjq9Ay9KHO/WYfe/gtztvPJ+/rtwMC//drZ8EfsPKlbBe+PRtclFas0MzXOMJo0tQsJPsIj
I6JIU9Ec6vi2tZyxh4Ds4Ks3ZfJaR3cChMHX170RDMLDIpN6gimWxfXm9kXKpI6S5B4wNv1oRKF/
qJnPgXSZ8StTKY+1jl7brJR71fatpwJUFJObyxQQ2OrVZcyisZBD/sfjuSp/VmI73OrFqDqIIQy3
UWsuJ0qKT+UUjcxGV7ozWMAHIinOnhkrFJxUyZsd97q1GTRXEXBDeR1g2OJ+P5QqR6Qa0xI5Ea8S
EvO+Lizp0BAM3cllJd4FlRUc6qGcXE0NxZfrn2HrjOuKqCxyRTSX5eXPP1gWw6mHBTovPUGbj37Z
3+SxM1Xi6bqVjbCKVtECtGLDSRlXrkm0wnls56LwOv9QVT/l/ubboP3brYFumWE8AOggjpbKyurL
0qodeR1rtrFM+IppTLw4irfDrDwV/ay5VB72Jt03HBWNI0KbJafBVaxu75yFY5YnRYkIknIn5cxO
w+aVGo+FIrlaetOfRIR8rm/m1uX9aHMNx8xLpYVdiGZtO3w2g8dI/NGbL10q3maU4lLlSUU5upE/
zaBRs/xLHRSncq+4vvECLP2yZVgI/nKegPNjY0m+UDMsXJJMzY4w/miKvaBV5m9YRVMog8AiQFea
eGP9xojgaJK8GuhIJzdSfBCB4pdkioe+fx3SV2nq7CD9kiaHPQHQjUgHvDixAKUqfP96dLKf9NH3
FVLGLpWbQ6a2PxW0UZzEiEQ7K83Svf4xt84PVDbLnBnlZaKe840UhaTosmkqCKy6ubL1SCztAKLe
Z6mn6dNbt1WiI2bUxxUqyIK4E2tt+B0iVeI6wO8wda+Hzgqq2UYcCXQeLRDhTegglpSkx1q5GYR8
ccU7cwUbx4bxZeIgxkgQGV2DORR/SnqlrGk+dt+krrXjPTmtjQVRUpWW0XwmOkB/nW9nnIJA6YGY
ebGi1jfBBMF5oY3Tp0ZJE88qZKBSghzACB4YO32tDUe6lKdQPzRpP16A/wdlHBqznksPfjyKVFb7
0HfTTTz/D/1bfM1CEUr4xbz0KqECQt9Jw5TQ659HJwx0O1AO14/kVs0NbAQYVfpIS0t69RrBoJEV
sgUuI8iFOxMn08+tUxmu6dd20BcvodFA1WP07lCZtt+mxzbbU6ffOigyKR3y3xJwo/Ww7qSrAbrY
IDT8JKJ39qXp/l5f5J6B1Tb2jTkzeJVWXpPfj+K3sfD3vPRy1FYODJT3guthHwlyVhmpVgqhkvl8
qDw95qjO3sJoo7pFcyMfmdWSKtvca5psPH+IkZIBMPRCbXtNQ5CHVRZHU1B52cJQHYqPBuIo6qFQ
YK/dCVi2to9ZqWUyi4NC1nF+z7K5FM2yaCqvMGrpUDSz6ARptNOY2VoPsYkEkkAlp18fAl1M5KIp
1cpTy9rpZtkVEYrQm9iGleoZssednGPD85O3gzlXUdLFE6+CFIgrR3PqixrlZzpewXhndOpJwUPb
4c7CtnwFe0fitNSWL3ovVJJFspqk9pLYrA6qVT0NSVfc5NHOId/awEVibIHqLPNAyxv7IbibIekf
m06tCe7S4yCEnlSeGFikt1++7LKXbxwJpI5IYYBVgSZ451n+YEwv6zCJ9bRBD694na3RyeNqp9Ox
ZYIoC5wOREoUyFfBVpIN00BjEMBY08NRYvjxoe/Svf7GxjkwCWtYBdUkIo+V+7N8/F8qgaaSa/O+
N2JbmOFl0jO3j07XndCGJYJVIDLM2L13OM6/j0CTNVUYnPPgQXHV6E9bvIpwEu4yiF7uGwC0RYkD
fBi1qTU+TBayMld7kM/6LJpPo2YOP4KKmub11VyGMlihpwkIh0ocfuF8NWIkx4MUEMrkYf+gDnkO
bQiCkkrQWrd+DO3BOJol0sCNcDDbyTpct365l7haYlJQyTgMkNjn1pkkLwtezMJrhhIJlzTWnlXf
SF2/GMc71AnDndVuoBcX305NFXgHJLDrQHGUYUQP1bL0lCEAAzwLrfTQiLFpp5JgPIxNHj/NDaGA
WWdgk/XG17/rfYmEUs7g2PH64i8vOh8Xj88v4iDxGc4XH+nZEOo+WVwkTa+QJj4o4htaSV1TOYax
55Y3EmisQU8EqzCtC8Lkc2ttk4QDujILrFEuMrdpyuoND6MNttqn8vNYFBS0hbyCdycXIvU73Faq
/DAwNB06Q1JDa6n0QoVE2GyUO6/u1ilYxpTBsuLCqTmf/7TG6jMjqsTSg+lnCp7b+LmOnHrYifW2
thvFM7BmgLLJZlfbHdeBFveZT6zXNPrNFBT+SfMj6ZAmseYKfvQZGip5x+bmyqiHcoXB25vrpK+f
xDxWY8KJtg6PoiBki0TinVHFpVPpzc/r5+kyjF6Kr7Tpib8I1JXVF5ayVityGWNNMdlLE8SClRF9
2MlP7C6xDpS5dx7fLedBuA5lCpkXjnf14QrCZ2IAnG6TfJbFH6V0CI07JYCWsVH/xPqej798gVng
B3OrLzh0jSVCdwW+JW4/IVV0M+pvQIn2JMW2DgpMUwsxr8moxLqWrcZBWRk5+Q5/fBrS4NiM0+PY
kx/IKVj6PeKLTXO89wu/MSON65paNwpRV06cfjORTlEIgHy2ur+zYv4Sp98hZCLXT8mmCyTdwgsA
Z6FWvgpxF5bBWlWl0qsfkuRf58rH2nST302HqpQjff163dzWN6OTu/RW6OSCqj6/20nSCU3fqCUA
T6apGyDxsGlY0x5z79ZFg3UNHi1eMT7d6uyHgV9ZRjeReiAnmTdi6U5a8DbO6mdB1V+vL+lyZByX
DayBKjclJFz3chE/BE1SY/ihkMgYow6LKtVNOBTHUXaYdowUZ9ZI8cqjPL0a1mcxUZEKI3gbnkTj
cYqO13/K1tnBqzCHvahKXhS783YslLQyK6+aDrLuNdF9U38xghtN3DG0+Xx8tLQ6NYmW+oUfGhWV
X1s3nO5Q2OlvLbKZeb4toABHM7Nx5z3qtI0uKFsNhwW1TvIypBPOtzpq56QkfKi8GflXiaIvNI63
aT3cir5mp5ZEA3T8Gpfp17ncq0psgPsWwnGCyaVrR/Vj5W7qDEK6NJ4rrwfVR3LBmE5dPbb1W2ao
dhE/ptKLJv8UmSpv/fukgNk1Ez6hsLWTd2x842VEjfiMwjcnb/Uz5Cit6BGx8xmDi9Ixc+SBm6q4
O6HRxkXFiQMfWGgEF+DF+U4jvjGnoS9UXicbXgtKMJLvEWn9cv3ALt/rPL/GyX2wsnIHU1HNcsSs
mxen6Z2uO9CE2tReDm2+c2A3l0MZYrmq7wHP+XKGoIg0Lapqz+y7g2imsG/It60y/rm+nk0zhi7q
0sIgAYb93IzQBdXoz6wnFRSL+VwZBHuVtqeQ2sKO4954bJc84P9NLefkg9cRRMRp4YCtvbDnACSP
Whw4YSx8jlqYaSsrtpMK0iR/r6m3vUK6kwb8T9TIVulb1Bt+rWhx7VkEqelN9NvfQ9FunglAhnRQ
YAAF7XC+MM0vCLurcEl4Y5uxikNB9KvG1iEpdq7SliX6uAjFkcHjNJe1ftjCrmqaaYrr2guAU0Sp
7irJHZPPx6r9e/1YbPktlArIL5iGAQezDmmtBv3tMRhqTyqk7jkppvooldP8K9fk9lSXBcoyknrf
R8Z8nEX5ro2KPdmELbexYDbfUQ1gglYnM4ZYtWawsfZgtXP1DHHl8UsgHCNBPVbd8fpyt87IR1ur
o6kLmd9lbc9lO/X6X/PJ6H9dN7D14eh3obdHlspQ4ep5FwroDv1krr08+RqkyLv8AJDpS1+vW1mc
z9o5vT8yzGoSQK8nv4JUK4dGkWoPKtqiPCnK2/W/fyNAZyAWmJYMzwx00itPrluNoLcJQQq8cdlT
yDrfMqG4E2P+qzIj85C2qWijXvrfB9RpUdIeAV/A8BxrOz/3Qd8Ioz4w/ZV2h9J608Jns9lpSmx5
p48mVler7tMuDzWR+CCl65FDaCXSjc2nF9VqD6L4KRUPcnW6vp9bR3wpxZHLGRTx18WrrqHizp9V
Hjeo13q3V39Ulj33naPWwQ5vweaNhnybIJZ0BzjI6j6JfRBJvanXXl3KP4VIlI69YQZOrWqVyxiT
dJQU6AyKLMjdJgDl1qWD9fO/rxfNYQAc5Mk0nlc/wcr6ABYkKoNtc1dG1gMJzOcgik5SID21+k7Z
butOM25JvRNxII7O6srFNEvqPopaxHVTVLE0KKxSX9p507bu9UcjK9cfNDloWTlsvRbF9SE+zdYn
YbDL+X/w+6jN0/qkuwRCZWVGYJwz9LuSgN0axUdZypxsMu6a2FLdsFBi9/pn2lqUBVxWX4R5ULdf
eUO/zRn1QEbZ4xhU8JFAVt9K9eCmWnXj6227Y27jQ9H1XPpy73iXdVVfjA162anfeHXbcvZ0s3Jo
BSXA5sI9ua2tLIAmvcXgM4cC5et15qP4iRXWXesZYVkybfEvj0FzR4GquNM4W17LONPRnAX1Ju1E
5djIWf40hEZ+DLPQBPxa9jtfdmPxNBpgtVlIc4BCr9xOFZlTY4xxwysH7CwwbaXvXF3ZcTRbl58G
DSPfS2WFTGRV6LDkserCOuw8/WRVd755iKr71mhorN0WRXGUjYibf/ufjxE2IaYmTyfzWtNuNoYR
Mx2cdh5sYyY9Zi8tfv73o0NdUSSNRcmRNGvlUHI/G3EzTf8eUnbaSykpdtyJzn9fyEcrq/vQpEGl
1HPde8Nsl9Nr17qF9GmgU37dzMZR0IgfFzwpWTlf6fyRk8fYT9s8Gjy9+DOEd6HkKO3v6yY2bjZl
Y9p0y2kjU1r5RAhQCpHewuBl82McfS3BUvuJfLD+j7Pz2JHbaNfwFRFgDluSHSZwZiSN0mwIyZKZ
c+bVn4fzL46aTTQhG4ZtwICqq1jhC29An/n2QO8HaRWKUA4HfUNpfknIVlF3M4kjmuvN8NTFYO6n
sHysq68UxhFVVIYMSiRMG8rUinUuMuljbaBr8b0PnE7GhejnoL/N+nORx3bFB61V6hQvaf6s95/1
SHeiAZRYm5z1uPpw+1dvLQ+wP9pIOP/hmLH60VGGDMbsS8OTEcVubrn40tiN9jnSo519uz0Qmxa5
5qWSuwqkpiktU93ohqemzE5I4PSV8jGIipcpSJOdoZZdc/UhSIfRmqSCizz35a4aZ3Eck0QZnqZT
EN8Nunaiihrrg13vkryvw0OM+DiHGpIkNDTX4UzUp+MoxggP6D04Gd6L9iF2o/CfSvq3FP69/anU
q2mhGoHjwvKp6DyvQ10Fh/OZ3g95uDbaI3f4uKc4cH0cMb8FX2VS2qSMut4M9VzpQZMt1Wjs7F2K
aPag4lkqqX/rcMleg5aHpxTyjcAr1s9t3Mw6wV9MfSTVW1sMG+DH5kmMEENMMmdOxafhuU/SnXhw
YwGpCmHzCzaf+2Zd2fdHI23miaRVUisP+cA3ycp3LoGNSi1wjsUTVVlW8UrAZRQbU08iQs4O7Rg3
nSXDKYzsWW/D1LUqZGOxJ6vdpKZTJYdm445z5vjoZOwcga2pvgNq4b7wBFqrY92VaWkWIqUUrM8P
iZAfVP/n7d24/AmXh4y+LUQ4iuDsfVCAl4eMxonfhw0lrrIs7SxSMvoVPYWu2vdKVWrdwFT/9WUw
nWK18zZdH29CeRpjy8QobqyddYRe06jzGfVTFKRnjcKKHnrBAl5LgkdF/XR7mtfXFtg7hFoQGqXd
SUHlcpqyCiIafmz/NAFuvCsV7B9kM4zdsG2nO0MpxJ0PtzE5lhOIIxhHQhdtFa3hj1BIWV8wXtGe
wYx9LX2UfgTshGx16u/VRD3enuD1DcYE/xhwtVPqZMqCUq76p9wyzjJErbByDdBVMzs08eUTFLLT
7RFXS8pjDwaOhJaEGt2KqyxFUgNlGM2m8KpYQnxUH/M7bUhNR5Xi+SFttb2G9epWex+PSjCkGInn
HzLH5SfEG9LUfLEoPQNan0rzNKLAXxlvt2e1BnO9D4NkJ4TNpeQL1u9yGENtzJTGIcPEBUvIyblH
DheJ97gsndkYlH/aKU0+9gOClNI0GQ++pI6unA/D/RT52U4quNpHy68BLASqEochop51adgq6VdG
stx4gjo1R2mOPudG/KprKK5YQabeCT56XrdXYGOdeW5BBdARY53XFYs8awIcH5XGU9jBMI6FED3c
cCDMmcOdLbTG8r9PjxeQKjGuAbwjq8VWi0xBmlnGnimUEuOIiY8P9raDtWolkUCQH+kQgrSmrr+G
RdKbB0HCkcMuFCH4x8dv9VvX9MKHpJtq0866uUYhFh9rBbnztKgPNYJfULPzXAxtaMXlTt1l3Yx6
//UYZimLBSzv7VVMOvBuGJXZeLWUloOdBHF1Dow5c4vCwIKw6QeB/kSQH5tOL06JMIo/gDy2sh12
lXAUqhi9O1Ho7uMIT2jVR6O6L/1653OuE6j3X7n0URYpNCo26++ZJHM4hbnReAZiHqhdxPWHRggA
h43p7ARmWh2FpksdTQ8t2jw6/n44K+586PdT88czw49YkmTqGe/UWVKry1NVTD4SnhTDvNlP8GnM
ZF8LXHmcF1awb4zkWUXUfOF8+90xBGzYHWuwoa2dT2Pwc+h9BYDZ0FZEZlJfPZvZpDm1psX3KLHk
Af0ScyrJQUe0f80w1POf0TT2rZOjQk+e0AfKK+K5hFqi4s/zIR07v0EkbBRf//boSOCGEN5TqGAu
8OTLWdbRPOnJMLVeIUvFIa8bCS4yqUOvWbtl7iXQXq8o7wrxMTcw3Y/VinbVkqSKImMhPe76QSpj
Y9DE2P9ZvukWge9/Ho0CCKUQTuda6TgI8vwdA+Z4Z4MtA61/CLcFqi2LajjaU5eTDoo6KgWN/VUY
o4VPTvTq62lyzoeIUk+MYWzc/N3j+r6ZKEhDcF38kDHBvRzRaFStTtS59fS5RP7aIOxqZxUpf2SQ
D+yz4QQUrr27/W1XgdL/BgXnSHKgI/+wrkNEfYDVZyy1Hnac9QfahhFaRnnhGlU3HYgGm1Mnheop
nKbQ8Wc9/y/DE25zjhdS6hoZIaKblHUdn1svsV5WtWz4jsOChE+G+ivJmuxOV4XGSfpadqjN7qFN
1g3ZZfa0U4jVeBEXNPoq7dNE2t2mL/SeLjbRp1Rv8EFSRURqzVE/RcgoHpQxmg5jV3ROQPR+bNpK
cAhzPioAf5y2kiu3yIfgq9G3e925Vejz/tvI1EGhAtmTqc9ebgexG6FmSUPpBQGVB7OFxdGrhkN2
ItkVhbsPJo20lzK1lJ0I9vql5I2kIAyXFt7blVwdvaSypzVYez2OfqNdBw1kT0vQO/Hkqxz8nS1w
HXDBB0JNkkIYRW0+xeU8Z6MLhxgeiVcAgPiQqnC+VL2ZHFMrYXckpRZ9vb3llz9wdbKhWXAzvntq
oCJ6OWAUxGE8R1btCXI8H4Vl41H73uuWbU5rKR5Ra6Fuu2Y807QZgKEFjdeNvp45rdQrdeJQtiqF
l8hPZyI9wVeGeSeL3BiWZjga7YvaFBIyq9XUoxkM4DI5eXqTNGBogL8zAfGeoN1JsTb2J2GUtuxO
4IZXzshGKVk12WTjVTjDtanmGHp70HGu7cBrlUZxavI9CYCNKJaghAoDTRhIahRPLj9dOdR50ndd
73EzWV8DLf066mlxKNNMc0MNlzhrVFKnJ2y1E8zLHOphNEYjVcN7svf39BY3NhImKJCUSaW5r9fs
yTEuSr9Be9qDzqt+DMdgPqZ9s1eN37ihKQ0iyIlNMgjJNdO7pMFQRZHce4maPXeWf0wM0Z0EJInm
u6JGR8xQXgc13InQN/YRVSOYyiA8We31xTxKc54bQ917ddD1dgggR2qzN7EJz5V6vn0eN8JlqBGL
WBlmULy1a+HDrCALb3yt90SpjT4pvtDp50yIe8uJWz9+1uMu/5j4ZmnZocI97YplA260ravslxKo
yXEQC8NOeMaegzIaXyh+f6+SRjoT4zZ3dSJIL72CL+vtX721QBhzUlLFkWehJ1xuxQB8WDeWweC1
sGIGzepBnfQ/lLEqnbJOT7cH2zhrVDoXUwxi8qWcdzlYqQ9KVufLOzXWvTPVs2GnafqrDeS3sG/d
pgSUqbZ7cd/WqOhCQUelQK2R8V+OGnd6Z3RlNHi1rn1qsse5+qdPT4lPHNIeNJwsbk9yY6NzZy0l
t3fG3zopNIe4FMa2GLym189jYKAn+iVHjLVMDpaSn/JfPjZzt4dct5+WR5ZGxft7RxOWst/lFM0J
xk8ipoNnzCaCN9lk3vWpjtcJCrmnVhX7Ewq0xTmIpsTNNPMbcWZ7kKh12pkVnrTJ3OOBb2yr5RHk
mlv+vkLPSxheBHHWDB5+T/EDoqjtaaIyfZK5GO6EdN5j8GyNh4oroA7OH2/isgf+ALDM3SgJHc+8
J6mzW4CStzl5PwKl+EYs2v79mQHdSDRDSW4Bnq02VNZarY4H4uh1Qfy9ooRjzf+W2vQ50KsdmPS7
+tTqkaf2BiaVJhQZ/1p1MeYRikUr6rxJl6dXRDQ/d038Xaz60hXjeX4I5NRyw1oxXuGpFE46NPUz
Tl7JwRCjCM/oSIszeyrz33qnTxWcBav81DCxo08F1w5jX7bjIhlPSKbIx4Gqw86JX/dr2Jm8cTTp
FmYBWcg6fmgKwTDrJhm8WDViFAeELr0jdTA/BYFyTPo+PgdZW39IIzM4hwaqzJIM6nzQczLdKDOO
ZaiMaFzqitvSNTnVVWwdO0trz0WfT5imSS2GdLpvi6n5McxiwQ2tjjwHJpuTcQu5SZneR30P+rRv
93QwNr4OxuP0WkyiL/AWawzvCJ/LqrN28KoEIzeARdGnuG+C14ie22EY+jqzw0b5DLV4ctpZGY65
MY0Heapjt++G+dBNwEPHpm/v0c32700uKKemwXWytEA/5ZPm27kY4UKnVOIh7gp1ZyNfv/z8/kWt
exHZ4M5aQug/Tk0tyknna9rg+XPpQ18VSqSZ8BG9fTtdn01GIYDk0edaRPr+chQTTrmY5NwFaiu0
bp5I82MgF8MxNcTeNcZO3pnV9X1POR6Ay1IjJJxZ84MkvVGaeQ5HT8962UlMY3hEtWq21VDpD0ZS
hG7bmgXeBtqe9uLWyEhMUUUBRg6+bBXXJT3CyH7JLdSMpX+K5OBzPKPTOvQass+iPD22rXIqm3Gv
nn395NBwURaCMLUbGcL35QrrWacL5lDPXt+eiMBcZIHGD5re3EvCaSqdZk/6bCkaXN5Ky3jok7wX
IjVz+f9/7BuDptKUx9HsDeVwkqPIViR8+oIPlaQ6c74n77E5OzogeCcRovDKXY42dcuCa93soe7Q
ubVVgeOwBIWTrlm2NBlPAgBKd6qWqpOuzzu7aWP3UkiHiLRk15QRV3Mdqc0ARmRtB/k4jXdx6PX1
m/mfBiHLguqNqtQaxteWSlrkEzKZtdS+NVLmRunboP8OsTS7fRY3vhyzsdAdQxUfXMMqUIC4ZkiD
2MwedJ+wfhbjJ637LCaTgyzY7ZE2kpwF58lkWP0FnytffrZw9AVdTK3JC2pyFwW88SEK3ThxGooQ
qtN+bdvUrmWAkZq7M/Ryzlb7c/H6BhLOrll4gpdD+37Rt3Iwzx6d1t6hTNcODm+QeWS3aA/WGFa2
oEUU57QwcycDgaSw6qOd1GPdpVyePvSRKIXprAGx9ereS9WuHhuDX5HLrvLVf6Xy4eq27Jq2A0L5
9pS3vuufY60i66DpQrNSGauLZldN7ZmqjnSvpaHDG7PzZTduOdJkykTUNjkPa13HWRrlcSxU0aPu
8kgDwByI6zT+raD0136Ty3onor6u5FBX4W5bIN4s6RpcRe19LJJqkrxIS+8EsoZX3KYju8yFPbDm
9TIyEr4yOLMC1+DTXW4cvQzLphl8yWvQr5U/mNWvXr8XW7pZU7CziluT4rKmZkhURytnFbHKtVIb
VhrJHuaG7UNemyGON4Jy7MpW+H57c1w/81jM/O8ppM1wZcbcVlJtBNqkeHGflwe6PZ0zzubehK4v
SnBm1NYJ+JZDv2aFjEaeZ+Igyl7Xq59kDDfE2rIjjO7rdM/WZPkMl+ebobhS4GmRZQEHvvxMZBa6
PkWG7KGi9qKIriQ+4qxyDCbxhNDCqaZqA9t9pyR1/cEWyCKpHUVFULXm6hlC92lIrLZX0K330TGl
mSHgSdEjfrmzMzayOUZaJHB5CAiF19CavJ6DNM6YXqm3kqf17VvfQubrcr08ZkXwIqlYuVYC4k29
gV1SIlWzzfUT2vNcPVdR+5cCaVxkNDGA39DjJLKhEni53JT6+kHxRcUrk9yus9+K/+X2Bt0oYL+3
SZYYmiW+8k4xtaA250ZSsGQU49iWOqVB1cRHKlyduL/ERq6/RFU05C55BnmNotUpSGIQdK3TREI3
HoauHQUnlLUidFIxRPfJ6tps5yBtdOvQsyWfWcyqoOuseRJWNYZlPOqKZ5SNaqdJapy6pO4fisCq
3Akih6PN7HpF8XH5rMyfndBNO9tw45ghMsYWpL20tHRWV9SgJUY31J3qxeYPpVvktM65lR0zX965
dTcOGXpIGJlyqBEPWJezJh9PrLhrVMT3J6AtPbapqSHodl2mxUkTy/hQVmN6FNI2PPWjsivpfX1r
kS1QlkWHZom71ipbgVDGtdSPqgdh6UEtIjsW45epbc6jGD0ECQIGyp0a/YikiD4CstuahBHvS4/J
2+3NuXHugZ0RlhHOQPVZg1MMXxs7Kg+qx3UNQ0TKbJxcHiCSv94eZ+vDLuZjS/Kw4DVX8ZKFDmYd
y6XmWaheW818mnD+GPoAYfqdkTZn9MdIq+tTjmqzCMxC85K6Bkz3Ncqi+0b8cXs6108p+SSEazow
9GCIbC8vjbosaSK3o+YhS47F6jAODvagnxHaQVOgg+E2SV39Hz4VEi7AnjXAwVdIVzX3G94RU/PG
gfLuMBlAP8xUPZZttWeGtPG16L3QaSSxhYS5brmloaI3/EP1grJ80S3wdKH4qNW/KgS1by/kdbil
LjECAiGU5xfC8OVCTmUUWgV2uR5OS/eCcV8qkRuKSMlLP5X6dy4fbw+3UdRgPIpOaEDSJ2Xoy/GA
3PVl106al2mz2Lk9kYPMlpemk9TNY+2MVWg9BCjwfjOzHPXylqbkyRByqPuTWqEINEiT9lRJViTa
vY51q5NqyuLiBB0QFS6tDX+pchaCwzfSobCFYBYfJ8ModVuJjejn7dlsZCHMhgicKRGDU3xezcaX
dIy/Zc3DZkmuItvwJzsVklMJCdoUnVjCOUV87gDJT8NoM/Odr7eRBSx3NfVCRuc/1sVCVSH6Wgo7
nhHEjlr4H4cUjlvzVQnjp/arId5n3WC37TEN5T0M39ZzRUWU70jMzA2+bv6PVQLgDmUoTx5/RLPm
gBt8S5oX1HhpFcI6V2JHl8cS+vnp9rJvvB1kVRSAAZwTT6/RYFmycA+0Svf8HqiNPwb9Icxa4Zz3
Fq4QslgczNqU8FopR0TT6XYdbo+/ccPplEwJDRfANdCWy69eIV1MfNUTiyJj7AZjkboaAGKnipRm
J/N6n8sqGOVtQA4SiQnIZOsCgR/OmjKFRGvxHB+QrXVj63sV+c8JkE1fcaawga+JF17QH/X6NVAX
bfHzlJ9L7akMfqfTyQojW0JrvKGIgnoqxZSj0aJRodzdXpSt7bBUMahTAqNGsWm5sv8o2/gG1SNF
TxVPlb77VeRWjfWLTqRryo9LzaEr+2M9Kucm2RME3cBiLR3Gd8IxPgAs1WrkuRDMmMCJiDY4y0pw
8v0zX+2bWY6OnwILexSr9Kwm2slQWtfvzmHUnv18PNZaeE5D/ePtlbh+m5afQ6TJq86Peg9H/1iI
CHZqFqaTDlfhMJiu8PQkT1+LPf+DzVE4S9Q/aHZdV1eNZNZC5GA97JgLp5xR3k/iWj2QvJKrgPql
EmL+9dO+KCYDwlx85rjDV0nKpMRm6fsRip3NPJz8xi/dWJYzO+un+Hx7Ea/P+KJbRawuIptGCruK
Imqx1PW6VXWiCMspUwVtmsYZsuJpHpWjGXTkfTrRRftye9jrh5dhFQgBS/TLCV8d7TLUQpBsuu4J
+etUv4TjP2lAvXXv1d2c3R/DrN4NWcjTSQxM3VPi4kid/7cEXkXJu+d4gDZCJIpYoTsIO6ytvcmt
TigHN886QgCPdzU5j4Zn3Jt7LfGNbckCImFPzArNYd1S6sOurgwdUdeqXgo3oR48hGNZ3aVpnrmm
ULYHs0Q78/ZXu76Ql6/2/4OuvlqLvLsRJshU9rARXdpElOP74ltQ+e3h9kgbtxxDQd0gb6YGeFUu
zlt/0oaEfZlbPyL8RgzrzM3kyKl4zuWHpL7vw3NY7u2XzQn+Map8ecNVZa8BYmdULnNAw8S6vR3s
oWKWa/LyqVmmtvCV+XLc4atVLCVdCINM0+lsuNJ83vWp2p7E///5q02vlyqIpZ4/nxTPTtvXQPqi
+3uyPnuDrPa4nNZNLnTLyRoltzZ024+1x1L961SApQKPR49WAgK/ruQFVqwjSGdx+VpBcGioHjpd
lv+i+tcfb2+4zY9CtEGAybYjZb388kFfjpUshIYXawArdSmunBKwxn8YBW3FpdtI8QES/uUoZiXW
yaIk5A25VNyZg0QD2CR+uz2X61wDKVsa9kT+C4xRWW2wRJ8BGvut6eVihnZ6VolOaqUmll5Wc4/U
zmwPRfUzRe5mJ0zeGhjIKF3U5UG21lUN7EimSRBH0/OHGcMyPdOPcAozXISj+TDGRnqWWrk5aUle
HG5PeW0QR3VrYZchRUZIQGi0Fi1SlAEEujCYnla+zuIXrIOPWTSc5wxNxuhtBJGbSGdVEw69dt8v
dR0apNDd7VidbKspzhCM7k0EsSIxujeaBdS422deXu3Vuce45j1ko7aKMt7lxw+yNC6NSODct2n8
GwmX8rUTRJ/Aza+eVUEtHLNSEpcyinoq9ZliKO4giHGGDpKFgmuGSnespEF7pg8qOnWsmp9ja9DB
guqV20nCzzGbk4+RKAw7u3bjFYUTgn4myQ9p0Nrpu+xK1UwnbkVjlpx40lwxd4v+ayjezcU/bfUi
ad9vf82Nw0hEQghEsw5yxhoHPEWTVU5+jqKUJnQHKTXe/BZQ3e1BNkAN5OIc9cVgmnOylhQ2qr5A
LdbXvXSqvMI6ZMYDhfw2CzM7me3ACo/z9FP3f+dxaGfhcwDRyG8fAv1Joe0m5cMxMoeHhnSotpPh
UJuvnXmu5MeigRx6SEIaqr1e78RN7+5Xq03EooAiAXoIK3Atci6otDZ8bkVPnKWCvZ3W/idJr63X
qNXbzBkTRTzJndFnuK6pHHBVDq0AbHA+/dupEczLij7ffESuLALWEFbFd7+2osA2ZF9E6ttIc1DO
A3JQoZHIrStnSCaFWtb+M87ajLPZkESKKyWz+k8MgCN0ZSXKRachDm/QIvV7CHtF26UHQUMZ1S3D
uMvAmcaLn08+WW9a1RimrQlZ5S0m1AmAXh8VATnV0O5oS3lOaQhPzT0xo/8R/0PpmxomPiWIRqZ+
UWiJ1HGX+YJhd6mUxA6yqNYpNQf1azAr9WBbo1Z/bsNMjO26b/KvKb4wrR00RUDSolkdQphBmbhg
NwF0+LIQOIIV8Tg22dR07jSgh3ev9wb5ZV1TpD1oXaFHJxSd9PKuaZvuTewFST4IKNqoJ12bqreC
Wvh3Peiz/MgS+YFjdPk8nPGPNRQ7nWWtPKCnmn8SO1pFO/ftOgiECYGrCpIFPJEL6W710keNYbVz
I1Api8TyVEiImkrlGLtW0fsP0SC3Bz8U/zby/N+gIE2pxuCjbKwyBrGWIrHoI92bknP3xSxUdy4O
UnNso7/N/5eR0AjmteRuh1izml4thlDUlJIkwVJsP9S/WFV3R6HlL8N12svcNSQikFEXgvLqUc6i
Ui3FTKS+InACNFf2Ee4aToqyx6m4qiItI3FmuZ9J7qDWrsLLNC/9ue9bzZviX2PTPCtxdRr6xyjP
7LbXnkdTOYn5hzaxfiTDnuzj+hJnbDBcoDaXvcJMV2NrlTULs08o5U+Lfld8pHVp57l2b8S1LcGZ
lFC+63YikeUL/XlbrQdd7RUFAFSSwrzzlPBHmH4WMJCL/jYpWcZg97OsiHHyH6sxUktvEtB1utdV
sR22sVtD0ghwbdl5LtbPN+OgmwQ+k7oCSfkaCdF1oS/JtWR6UpGbp7QxYV4Dx3bgeUlHuWtlN0j1
wEFLowFfYs7fGr0pj2ZvfUsMuXuYskHyJp/QI63R2p20VvEEHYNDoU3iO7VHrt7Xcv3oS+GeLPDa
chBaI8JStFiRi0O4gL13GXlEMxaDahP7XpQGtpLMuR0K2ec+EI+i/+ibp0p9sGrDERfJD194HKb6
kJcTqLXOKTNXEz4ZQ3CoA8muAVnE5t7vuyrvUk+l7obQIT8NEJC8+n1tnQQiBWrfk6TfIR8xro5S
8yE5qFXg5uKM0QzVJYXHQmoei3rvy66jjWV00HM46yyVEG2NaZdbHHSUJvW9DA6ZXUSCaIe+vhPS
bM4RFUuK8csZvJLeF6TQKNHo5eEeqn8Vgw5+LJ/934LvKIIX+c2rFgxHLZCOqPjiPrsHn17na0wS
Pw8Fry9KPah7r3KCsJDpphAbeqaa24GYHUWY2Q0kkNunZG+Y1ZWt6H4YmP0keHI02a12EspfUmTs
DHJVHFgms5ABsBUgPSSKu9zPTYoVQ+JbglebyUkeehv1Wn2gn699r3uUttPGd8yyddIp3YMDXV+j
yJvRxyGzAmcPifly6CxuBRgdcfDkSwjdGa6gGmdG1/QXX8JbDzeKWdF+pkr/SejaF3xM/xkQDG5V
Yp7xXs51KsIvUeqY08fbC38VzS5rwicmWuZf5MurNQmpOSd6lQVPfXNAzwM7DEdBVacqjql2Z0Ae
h3cT5B8zrLoR3m8RVJSLj4srD7ZmrpSdJWCuXfw5Lg6W9bGrj3KcH8rxHMc9hd3aicp7s1F33OG2
FpMnl1bBspZXkiDgu2LFl0t+s3CcAEgzEr2kLkIjMTYcU2TpShNmEszj26t1/S4R+IuL/gxhBf3g
9WKFsapBiQ6erEh+GozBnlBnwNrwkGTh3d8O9d44RdVMpmYOkvVyw6SSEUgphr1PlW+abmvEx0aV
5kOQv8GcON4e611D5fK9XQYDFkigAbxlzVoAVaUIAokm3vDx3Np6EtSp7Tew1xxZjqXRTjo66wqS
mqMtCMQ6amilL4YgwzcIZ2t6KCr0X8TZlI9KDwXClnpp+GXVafAly4pm5zBdfwWUTXAeJCJBho2K
xWppqFxImTqnWGMBS6C/dw5y/55e38K93Dkf11vtcqxVSd2Q07KC1IS/+ZQuDHZ/cItpci2kCI55
aH6LBXU+hmIS3QVi3Jxvf5fNiVrEluCJac+s4/TKZ/dTuUifhPhRDI568ZjWkWt1e12sjQATRO9S
LJMgbYDqW37IHy0Rqtl1ZmVx9kRu5nQBOr7151L9l8LDYabTm/b2EJ6qXHC1wtiJoq9fUQ3PiHe6
zJJTr3W+FXNMfavFEZdf1n5C1Fd6yLRE+XB7JdcVJhSKUNFnj8OUQTR4zQKqkNowjRHbWK33o/uR
Dp0DvLYEUDTKEZMTlc8ZdUTs6+va3zldW2MveslcF/j/0JG8XFwUosV8FHA59RELHLD/UqvECQV0
apCsSmTlQ6mU3/5+uoCJKWuxdxYDqcshK6mTBatTcKrFUjma2bPKyYi/sc7HpGmhIn+5Pd51Qglm
hY4rBB6uK0T2L8cz5anIlVHDLraH+E7ZYwgDwS2Lcchf6rGI5ZOVmHN9Bm2UmL9uj721gRa5K/xj
2b1UEC/HbqcirZpmxok7g0c4Ty3dU0XN3b8fZQGhQjHiQoAycTmKjLcZmCQRd/E2z7iKRenZKqVp
pxy5Ee2BXQFYC1cR0DlP2+UwQTaIWdL62ROdRdvQQqcdoE71ZxEOQRiOR0ELDq1uh5n5SfA7LzX3
ArGNmB/uD+BeYupFd3i9W0WDFoOlTdi7QtOwRT1uj5WRPYlG9kPWOv+I6FJoJ4XBdTS2vpOr8w+j
as9xLU5HHwuJU96mr4iDZU5C7mgvGEUnaOXuYCiZeoxovf79Qwk6hhI8dQXQ3msOYzVjbJ8gsfPU
WsIRYajnkYCkqV/qXUXmrbcAgXuOMZQ2oJmrPVCJVmJV6rI09VGX7ptTcIiG+xhW3wFv2tv7bevq
B++z8IPRlwHHcLkR4FLJnSj22ZPc+ckXnIN9F5fR8WVILZWdp8k7O2/rBJPcc4aRDpJRV7wcz+gU
K9czTpGY/rasxAb7kxF7DPd5sOdU/O4Auoo2LAv4LtklqfeVXoKO8iVodYF1xK7vQ9IjYCMHknjW
Ait7DOHru30LnU3MhPpgZQK3NCq6Lniz+BTrdXFUlMx6JDGJHQDHimMMUe+mQS18yIIAsr3UmOfJ
ag23aULtIdCq5ET79jmoSuGgxnl5GmIluBeVATh+W/W/VTOcyKaL1MFvs0JmVanvJrkhLy8M80hV
z4c6mbQ7b/vWq0DIBbud+4TIe/WB+xQ8KyVFvBmF+Te5ymso+rYkJUfOkKM2gTOJYHr/w6ai9bvw
aFDsXNfHM8H05Xqs8yeUAh5qacLo51ENc89ov98e6Ho3cYNxH5MaQ05l/17upqRtIwFrICy2CZrw
gc+k1G25PJLZeM76+fX2aNfnkkcdqVc4QlSoUP25HM2fSYEtvcyfFP2f3jgvDKGstuvhXzVIH8Cq
f8Qi/faI7xjzyy3MkOiHAX4AI4uNzeWQwdhGgyhhhqKFuJ8BWZ7awk6EyPrVIoY02wX0WvJKxaoL
hxIJHIIBJ7ZnJRyLr2JSaJ9lxIkm2+jLubONQlc6uxQT5W5uc/l70fnlJyvUqh8BKJLeFbMsgAap
ldpbg6PnUQXAuTOhrQ8GNQDUzTteZf289UFegYsb8iehhcNVijb1cHBq02tiDo7WxXuqpFufjKST
Xh9LyF+r62YMgyYhUywAU+h3E9xsL8inY4q/bOiLZ0tJoHnuec1enzguTXChSLHhGcGZu/xmU6/j
JT4F+ZOOZFhpHXP9rTKLe2AJTRgeLHL/25tkI6pmwIV1DndlAW+uomozkyMDhDaW7KLQ0otAH+Bb
BkD/PhhK/zN8F7N3MiUxP4WgzXVitJTq7dgXyMOF2gjm+fbv2Zw/Yh4cEKhf0Asu5z/PqUVeV+U8
KUniqDFdwjDvMVTsk5wWolV8CFTUvbDDtXZGXu6y9WmhhEy2gqXjEgdfjtzRJRHFhANqjqrb64KT
JCclFP+6KsAyE+jTiGLpeFcuR/GlEYdAf8qfBumMmoKdxh97Wj1DMTuGOMALSQ5UYXYA+dfR5zIo
yhnIHQGFWtfHZCvpU3GauXsGdErUZ5L5nchza/GQKlz4jzDbKcVeTqvKA8sPrMU+HpGIgtgv8dLd
1v/W+VcWtDYAA6CB65Q6NHxJIWbLnwI8kBM4FpXwcfQ/+SCRgvnj7X14HdosCgloFi0kClL4VYzb
BmOlTKPCkinpYe5VAtzOUfL5IPfNnmLg8s3XOw88GCpcpI/LOVwtXjTVbbgY0idC8eAHn8Tys6ja
aoCPC6HNj8l8a6w9VbetLQE6jU0IBxBbjdWY0I4b0JAYhNPJ9I+Noc1ujDjI8fYqbhQzqWMihsiR
QvaAmP1yalMPvVCRm+JJCkvcVegav4R55fjTa37GDN4tTc1O9iKIrc0Ir5MjDPmE53Z1pfVKmxiz
DH9aNR7K7DXV7mtxrxqxdU/9OcbqbaCOk/dhj4F8E08I197NJWR4NMWRj1MgNO7sxq2d/+doy6/5
o/SBTG5tKHWArZmWHrpEdnKjtJXyS9y0Z03Zs1rZ2hvAawALoZbN27A6zOLQxbHQk99pGmCRuCXO
Q559r2G4ccLgxyEebBGkAKdbzSkdpaqd86R8CvQ8PzSzoVRA3zv5NI1ZdM6Rp9pZxI1pMSeyYwiG
cFfWlLzZitMyT7vyCUuS8BjQ97ZR+/lLu2jaUbTPgA8veYMJimF1sMb/I+1Md+NGlm39RAQ4D3/J
GjVUSVbZlvyHkNs253nm09+PauyzVaw6Rfjc7oZbQKMVzMzIzMiIFWuZZhAOJnoqai+7x7aBqsnM
BWO1sLGueMTUS08TP8w4WJqZEQC1RygVTKoqJJG7U977D5F4UsuOB27+FFMor5VhP/0bDq61AruJ
j3wNChR2lrQbKg8r11cX0mQfQLKzk4wsI9kc8n18FK3wszXl3dlqFWM+tEbTv8VDFIROHtLpvOoG
NdvVhRKITkMVI1wpQSSs2lDTt6pCC91KapJCs5GCN94jsBHv9eCiDOIVtWzjhWXlDOGgPkMnVtKj
UFr+2kVuyFirtd/1TlHSxUzwWdQ0SEAa/EtoZNXbCDST6w512u532Jh9v4l1t2u+ZKled7syLyPF
LuAvqmyjs+Rg7RntlLlM3YgfvUEHT5FDuruwctORdzFHpNjIzuP0F2JdcmTlnZX7OlFsoez1JN+7
YkKSvurEfQqq0THG2hjswPcr2a5KOEhaS5yEBbvgwURUYIG/5TIA5NaeupGA3ACsI21yfrag3sRb
FNTNgWWq7SxW9llSrxRrK8UK9LXeHeTVm5FmLy8Kn8fOXQiILg7rD/Mku3hegoidEx0HaSyZjRHr
h67yNmmhS7xTAsd3s2Ah0r04sSdDZA0mPU8KhXNegaIIm7Adc/2QmSlgGDhn4pIXRGKXNU339UPn
LuzRBYPGbItahaUA88r0A50edgOfpwUncJWvJE21jei3YH1b8KwpJpl5Fhc6CGwg51y28ypZYBp+
3YnsPoDh7ZqTKrtXAvXP2NDXQTMB4o1BNqqnqqBjoU2VbJN3nb4VJuWf219ybU1BbbOonIXYmbkU
cttqi24WYLJSWjXWVpXWJOsW1vO6EZA6LCpB7Ty0IEBLdEgl9UMNsLGiIEsJn3N/YbsuWZm9ChKL
lI3nplip7mqSmka6VbWFAPDSUXB9EuHUNcl38OP5DoTgFW6HTFUOLi2j9ALK0s6N9nCbOUr8TQrM
Bb/8qMic+wk7jfYSqijTbpgnPnwRxZ5SC9UDIVTigAMeYaYeNHGdBM9y9DSob6L8TSRFLaqpU5O3
Ktthg5L1o6fSPhQv3ZjXhv/pc+ZPolr3esWr+BxFeVBdaD71h9r6VsubPrzv0oUay2VECqqKoAPU
wyR3wWyfTza+H4WGJhhIgIv6Qx+lhu3lwCFdorkNaNPyICcedwFXynOr5YNToHq+ub0/LiIRvgEN
JjhOqAJCaDdLzMiKH4EMNYxDzP1IpWsVJa9/b4EKAHcw0DkowKY5/xQwmhOVlTVW5iEXBdWJ2Owr
Mc6X1GGurBwpCuCl5GPgaJofqVVWNRlitxypTbcRlN8AgB+E4FHdI3y54pn+18cKGREqKOBMQOYp
c06fNkC4tRUips0U7zSZFHqKXqua6UuKtJebniofDxf+BDkLhvZ89hBiziUZUQMUg9v7tKoD4ATB
s+RaCzvxIgQG+//ZznzjyxWFChE7UTfaJkwoUfANMPI6X9LPvnLJT5ZAyFB84KePks4nfwhwcbOd
iIhSDoWN2VSKLXpebDdgkVdu7Ar7th7dHaTEMJu5vbBpmlTj+EnN9W3HvOBR4DmtIqPH+0JTpiB8
diuKEE0KhucieDsIdofsWpJ88+V1mqgnl3bTYmuMqyLvj6GWvuR9f6I+OAFe46hY+JKL7N7UGcZl
OYUeHILzpgjdK0DEVrJ14I1CPVlKq30RG91uUNJoTeDd0nzqSpui9oy9O8jS/vZEXDNPIzjMv6yI
Qprh3Md8vchDK8W80FlQqnrVKjcIA9PQQEve2o+Qjesp2rXawrAvHg4fMDCOQBKbE2Budv5VZSZq
Iawlh+a9iGwAM+59r9rJQsbp6uiY0/9YmV2bAZs/8CYr4rPotE/N1zZ0qJP8LpbqNNNWnN1loNr+
a2g6aj85NkQ/tZqMGFIym1Tht/j37WW6nC6KAzyDSWCACIba5/z3h1zMtHtozUEdjm7wqpGUDMbf
Zrp3tYXH0+WUqeTnoLYBqQcZ0xwn6A5CBINY2R9GCzpdoUFHpXcE9zsp1qJTyX0KDtzZC+HN5QmE
0Qloht4dIvDzppahU/xO8+T+IGlfgLcRfcDy/5Tqw0KwdmUaeQtPttAsgqNx+u+flqlqRGSxfKM/
FHRfwvZjN2ZKmz7QfOlFCoqFgOrjEDn3CpXcFolOEp7Up+flduiz3IhSxXBoV5ymb2Zh9yZnuFOo
dqPake7AS2Nv376+NN/LrXAX/wCFX2+Djd/b+e/+d/6c36XO0svv0lX5KBwJWhTyfBdpldwTm8rt
wuFAg9JDB6IjFxCmSpeo1q9NNblL+nlUKiUX77neDEuB0uRwqCq617sn3we7n9o13Nt/Tx0wvfc/
G5vdYI1JAwbCLcPBGH3c0xGzcmWJ3qMSJ39S9b2sHlohf8jyXSAseNS12STomDg0JrTivI1YFES1
daN6OPj6PjCEfRrZOgikv979YCn+a2S2+8c0o4dYLIYD2dutoQZ23A33zYPnr0dhad2ubEXA4vxD
Pmzq+56FbD19jZYRleNBCcHoBm9KJTui+NNQFoKOKxEwvBlEAWiOgNYCJnK+F0uDfZfqzXgQSuBw
xtZ8FWv62VYZMT704us0XojbLgEjEGp/tji766JOjuAIwaLRjBtTzb40TyNkbA75KLST++yhN/Nd
2ttyu2D54xE4Owgmdn0Qg1DvXj4S6cVpAlHuxsPr62Ngbx6f7zP7xzGwj5ad2IUd2I/9ihDf9p3C
8db7aB1NP9j+5ufPwq5syaZXav305fvDKXt1TLtdv7n2V98ebNkutzygt/6avLYdrGT7ecd2Wxmr
l7X9ZfvwcPfn+d63//z6c9sjP/obb41odrOWltkbVceINDuzj5v7+3Yjr4c1eGfH2iCPcg/M5Wit
3Qd9Zf2oHmDb1JzgWD87u86+A6lv7xR74bK/vr6fZnl2CYdR2eu6N33T0U2TdZlvE1JZG3L7evRe
PgPLq8YvSyHG9EtnE4GykTo1tcIjcBG/wTrfDYWERFwYkhMPhHWURwtX8seem9uAjYI+ZmB5dLXM
BkabqRi5WiYeJDtzfiIqxN/o+jmx/f3ru2+L9kH9srC+V44BOgP/a3I69z7dlEmgtmNnYVJV3nQn
2sUrwantxDm9Tg77Ax4Ou9okrwpTfHD+mAdlD17P1tcNtI3iBn4OPbO5W+TNW7fEqXolQjn7tNlh
Lw1hFBgSnybGyloTcp59qL4HZV0RpwTraggOSgVviiouHMNXjiwefBQLOBz5AmpW55Mijho5UKKz
g1fZ4roeXmRY1Ypw22VfxdjYdGNkS0+3F+LSvTga+dTpsTmxqc322UCPnwBT+XiI5VBZN02g7yvB
KPd/b4VKC21gE5URXeDnAxt8dVQyPx8P8oj3DgHCJ1Ci/q18AohZmskICHg6g178eB1+8qnShdw4
KorxoAtjsjEDqCjMXgl2t8dy1XPBuqPHpdBLNMe4SWAzpEEpxYPRNk9ttkuTfWX+jNTm7badSzf8
kNqkY3e6xFBrOJ8zwLHlUIaedICbuaofrLy1kxxd9tUgt04qKWuj+nXb4jX/o0iFB8JtMC3WzBmS
UY1rKdKlAxx66pjYYSU5cvini2FaS+/15i5quz1k4As+eOXZPnW60/hFrWAiMp2dP4rWmGQ3NOmQ
PgjmblQlyiaI5Az/oIFAn3KdvhR6upaM9e3xXoaQk1miVGB9lFDnBdQwbrhRG1M6hBXvw+g+En7U
KGEHx0B4vW1p8u/zA/bc0uxd0OZyLYW9wVrWod28i95JFr+lRbTy71z4U28bu76McEITs4ItY8+d
e47YGjVs84yrGtbj0SKeg9nH1RCEDSW4Wl0Iy355BEO3zV4bI/MFjIACv0ry49xqYMGQp6mpfDAN
Om+tjV8/GQgcu04TvAviwoReGyMuCkJi0m2ByWh2f5RiEI2hmcmHhL6IrlsFla3S6lCY64R4p3gU
2siOETu7PcbLvT+xMkzcUqSvFQKt8zHmta8PYxjLh0J8BA3cRNU6HU5e0y1E/VfmEjvT8Ihbqe3P
rqDCjZWg0Ev50OeVY2bvPsqRYZCDkeRatrQ7xHFuD+xCeI7j/8zibPXitG9HzahYvSyyoxiBlsxO
21fgT4LiFH2xbYWVWlmouBo2+Vhb8C0akFYZP9b9P5VW3LvWtk7srkBdCzerAmObevo2lg1HU+ic
8je3v/iqB4DF5biY6D/xuvO1yMJEbvSmkA+5sAldcjxhuUo3tA1IBfyzhe0akDEsMS5fO6p4T6DS
R8pnqv3Mjip/kHKwRy1+52u/UJNzeitYi8oqJ5Mh/iLFgNJDaTcGQgKJtbs95Mu7euLHwNspYtKG
Mr9FJa3sxqZsZJ5OpgbRU5VtRjeOFib2yr2DMB/PCJjqYCWyZvdOVxajmfgunhCmL24/HopRcbKg
WQl6CoGFyHIq1CyqhcP42sxOPOEkTgGqspyz9dT9sisF6hmHrP0HAtkOC4OwijVb4e1i2kFqK78r
QV7dntOrZidWsI9tBq5LPncjvy3kvCoFqkR0Tg3lphKGVa8nRA57XXrNo/yrLmzk4AFS0IX3xLXl
/Gx5dttmNLpERuRph6wvSlgaOuLLGq242wO8tpxcA/C5oMWHgvFsWpU4UNLQ9bVD6IKTiKBXqP8M
xV5AwsJr23X3XITG9rbJy1PyPA6bTWmWWDpgF95JLXrhDwb6aGskX4nuZVPYW67a7f/aHicyKSdQ
InRQzgGzvTXKsRtF0sENFf1HplnDRmpNLh7N9UsbVFG44DTT5XJ+nRMhfTCb/hsrzbbIJAFa8izj
OgcmQ5OFW/v0h8LjKGRF3S4s4LRA58Zg7DeRnKYDnAWcl4P8tAcpinbloUxE2xh4tfe8y8Mvmvd7
NO+V8K8X79zczF/6QugSC2w4EMfQ0eLB4UniVNrX8u8BGeeGJsf9FK3LVJ7U2hMN4GvZP3EeP/hB
ONqNbMuGbwvGvSBoE3V0c1Tdtw4Rtts+M91nF7M61UNg3iCInxP5GGauWxER1CGh3f/X4O31tzz+
HUEaedvO5SYnszY1f9EtTi/W3DfjKvALAS3Xw1h6PxP6YzhC3WTh7Lz0R4zQmQoWgtc7GejzqZRQ
FO3NLDEPVpwEDsBexkStmdaguvu/jOeTqVmcoCepqecQUVE+NlPbUPN0HfRwUf8fZu2TlZkTdt4Y
ttnAgEw32dT1iOztEk3cNQf4PGcz94Pmv0pbj4VJjFUq5KmTgARojJOpx/AyhV9vD+jySDxboXk5
cKIDynSXaZO0uNpYjdusvLF+GSzvISqHccEfrhQGMEfNGloN0oIXdLPqWJVBqxTmYRjSlQw/oltX
j5UlrcXQXI3tnVU3WzRQ96rcOOJdNMR20EhbKWt+WKH7mn+JWuO3Fbm2Mm4VibCaUqEfScdE0e3B
XRlQnuEF24FmnEy126gl2Plye8Iul2fyY5l0FFcWOYPZHTKWAXzzoOngsOxHsLNkP+RV3a9Ud5+q
5tIZeyW1ZxpkDahREvHwFJy5tdrHuaXR9EFY9z20djTMJxnyXILtl5DjBs3guH39RxGe/ES2m0T4
a/4KuooncmDSPiRjKOic7+BKmCDnQq4cWthmV9TIFVsNxSVs2JWYmY4LE1tkVyb2/FnI4RWCQI9e
oB8KJbfTCtHjNa8J4xs6tOWpO6Z+uXDMXvo9dTDY5ExIV6BT/2g/+3TIWxkdX55bApFqkYYQzOJ7
npDOEKM3obDahYDqsnUeWD5BKyQZVN6ZxdmxoTYRhFqBDuYwktdFOlLZl9MtwC9eTpb8E/BkiOS5
SVN9G+8Tl31R19FWoxbmBntFzhV4XeLyTpXa4W4otZ+3XfoKIImuAcRwyE2BniXjdr7IZiPRVOf6
xsEzpftO0B/K2n2B8MHOrG8yATaa7Cu9anZuFW/gKU7UB025qyRzLbVHeQk9/pHZO78Bp6+ZGoVB
wE8oofOv6YS+s1wXmIn8rSewMGFueLMgT3doNdWan8E/UudYT0azuz0LFxsb6kRgWcw3tyuMNrNz
t9EjuYJLzDqMbboe/Fek7R0hezLGE/TXt01duvu5rfmpWwDjpByDLQVyvW/un/LYZ6tq5cvbwrSX
Wowm5zqbz8kYbVuU+0GegPo4n0+aKNQkDWuMKfq6yl5QwbAFRNdjaivZ61IC/WJjzazNrnxFar2c
09s6pPqfeqhsOjxhRHibVIBvT+JFbIEhBE5p6Z369vHb82FJpT4IseW7h1gf7IJrWPZ/WM0SC9q1
4Uz5FCwwc5g5t6J3Xoj2ROAeDHkVWSug+Il/b+YLwctVhwAdC6rqgwN7DvkvGV4XG5gZQRs8j7u6
tL3ECSlptbHjvfz9zJErAmAFQhxUxczTxbBRw1wIXZ4lJWxAKyn9qSQLZ8o0+zOno0md8YCxnlq6
ZhUDmf4PXcw94aDpSbXqtEywlU5O9rdH8sFRcGFmAofIcDuB45ktTx3GatT4sXBwv5ZP0kmVKHo5
ze/Rs4dhc6d/0do1DcHw2i/YnT5/ZheEL/mkDzQzBCMztzC0UkgVUTiI5UNIhX/QNLuKfiB/3dap
rborOQeAJy24/OURxRvS5KCmBEEjxZydHV07IdByxTvS5W634y+rruy2+WlIr0iVLdi6PDXI7JNN
5MBgcvGV8xEWYRtGQjr6xy793QfSyWwexahZgcaDzlFddUvayB/Az/MpxRZ5Fv5vgPB0AJ4bbEq/
KkdEu44q51NSvTdOJB7RXKMJC2KV8aHW/ukgpWyaL3RLIUpL94hQ30ONtg2mAsQrsktGDo25xYYp
yc8v8QldmXxgj5TApmiM9+7M1cZh1F0r6IKj6T5EuUfqRdsI1e/cfUWwdOE8uGCcJeIid4hf0dnP
9pm3v7UaJWYXGY9j2r6E6ZvbfR2HhwHCaFev1p2ER/8qBDvg/UFDevpPWh5l6DjV722uwIw1iraC
CE099Vd4S4jsy51NNIjfT1S83BjqzDHEmo6rIVHCoxQAl65ScrJx71oLO+xCM4EZwMWRuSGHDsR8
nkUdB5cUIiQoR01mM9f1Khaj/fSKzOES9ISnOiv2TS6ujO9un9lkUmQfBAo428SjKBR/px/aEXhf
DPl6CDf1B5i7h/5JWyXB0r6cDsyZ64Icn6Q7YEaAImsWP4HadA1/EKNj4ztV+qJm5aaY9Bz0n43c
7dwEuaeFg++KM4K/5SFKSYNK37y3wU9lKR4NMzqW1p1fnqTmKfDu6uoBUP7COXD5AqGiMP0FWBER
WwKJ830Jm3gBybObHv2s3QCbtoNosEtG2smanXvlkSQCbuiuouGb5KaPRd/+9WCZW8gPKG6A2qaL
5PwLmiAy8s4ttIMgWE4wALaoYF8jny7HW3MBsXI5sdD2TpUU+qimd8FsKT19iErZDLi3Uq3eBIkA
2KTX5Ac3k+jkUiv1qDaLAiHXjUISSgQAkuJCmjr2xyQwI+EQ5BJyIKrfmU5qedJ6jEH+i0NVOTXt
TN9uX2KXJzwgOKrRQCvYzhc7TMr0VsrlXiADZJajk+aBpjs8382SEz6rXLsaXIu6XCBW4hq8V7Kk
wnvFtagb0PNEEhEUMIJC5wtLfipRpW7kC1zPz+w+hgEG4K//kJJ0dtqUjdrGSboSoPO10ySCJ0wv
d4Sy8larIW+7PR+XAaUJABPpBPCKFLjmj7TOD9LUMMX46Iu9tE4FuXewSbE5b5bihyumSJrSHks5
G1TAvOcr7cAAlL4VHateUVbRhC3tS1rdin5Y4jO85OphTLBaAbRGD4BDdXK+Ty/dTABkGjRhcszR
j6zpKTOLCsLb0mnvdWIVzg25/8o+fuAQaYdVWhq7Ok62ebUxtMwuy34zJMXPiq5heWGvXb70Jk0c
YgtI+gh9L2ZcUtrY9+skOYquhRg2V720bYdk5eb0wfyQysYxtI2CcmG9rY37OBH+esUh6TOndlQU
oDhfZpud01Wt5cxIjq54p6Yqey5eJUtFh4vNTYMJ3K5w2JiTyvlH6P9p/j21YQ8gfkVco975quw0
1bMFLU2jHaltbm778OVDYmZtNiRNFZrGG7zsOJrt3iw6W3T3eb/6GkLPCoGNdpCVpUjxMgifbEII
NT2QWERjZpNwrGqtvsyOFWw1ti+12TqU02f6TN9Ldag2XFbBfdgGMMw3ybBShiq8gwACAmnRyla5
GwrvfiosVUSvzTtZdFi44L+DtmR2b3mtMtRDO2RHsEV4UWDQJF63Bj0P4Q+/i4v1qC4zeMpsprNI
gKngOQLnKwkzgvSZ0dIM9aqr9OyYdgg0aZUq7z2VXvGiSzxSWZW3Mz2P20sQhJUeJe49KvZvmWQU
+66ozT8LzjCFpBdfQxplggPBQDt/vIpm19HwKGdH7cXYKfdhTlrJbu3+jwKXux3ss9qm93IJSHtZ
uZwmgcHrpPMAb31kwz55fC5CFG8Uanbsx2xXSLrtPZdDvqrayraQYoz0u8ZCzGyFYN3tAV9d8ul9
BF+MiOLW7D6xggFik9HLj2JTf62aIVy7BSwYsjaq2zAVDXhcx/TnbZsXRzmDhX2RHU4i1Lzon9UE
0FjCOGbHgMwwTVghEqN5IzglHWDr26YuIu/JFBA8AF7EfjxCzk9yfRwqYi0pPxruD0X+qltfb//+
i4Bg9vtn+1gSfE1PQzU/ysbK/RbW6FjYZeGk8RZHuW1q2gczz6Q7bmoA4pVJuW22UjFq6aEbG/kx
+pPv86coss1V0TjNyVf/Py1N6/fJGTsJfbDYUvKjZh0Nc5+1qzpy+urL8CJoK6leOH+veODZuKYd
+claII96F0/jUuMXLVhL2rP/7iWnxQTElaWaGv+IkLjRp3+f2ykQkos0c2CpkLWHIrj7UxAxid4L
VKRO1Ber28t1xfPOzE3D/jQs0xIGgkDMjSjKhqdmCex5zR3AgwHQgLaAIEw5//2WYJppQOr/GMul
LVQnfbiL3D9usZcKR0cfuoWL5faILmMP0ho853lhkt6D4X1mEqbGtvYinJ3W5TF/DJDkgVfpgWTz
L/cElUhm7kMYCJYafq7NJOpJMG6S6oMPc2ZWJmlJwyEOYqb3vuCtVcTsbo9sycL03z+tVeWLEMaZ
WKCjUFgnkQfn2EAS/7aVaw74LxEQuFait9lZQbQE8FfBClyT0ilW90pFj+AuHLZNs7CnJl+enxWU
wnX45YmfSEmdD0gP48GKgqw4evrGhyE/fpaT1O6NBZDztXn7bGa2Mi2sd1lVTWZwhDq98+Xd7Sm7
ZoDWKzpL4FBCx3qa0k8L09f6kPPgKY6mWTlS8pgux/rTVMymih0EGsPkFQn0bHYsxIitauSpyqPR
3CGFQq+Vvu9WESG+YmzE4EmSd+3g9Ot+Z1VfA19dy3YY2Z1TNitN2lBWSZaarq4s3tkXzU+ONCyS
qjcocAj1TozEyRft1P/Tin9dDyBPBu0Cw4dbgr7Omd97QkagJxnVsd+E5te4e8iXaoZXDvczC7Or
JEyaGtpqLCjd4IjtH928D4hnpdBDuub5trNMv2u2kjSn8iynRAk34lxyqhf1uMiTvD42EGo75Bp9
3g1hvItDMBR/bwqnpIsTsiHKobOwotNbIke/qo9jJzmq/CiFJB6G7W0jV/wAKoopEqfqzyaeOT92
B3M06vqYQI4dJbDhRNG7kQ13RZcvRIGXaYUpY2pNMkZkq8ijzs6msKs4YhHNOCLUdS9V28HA+dUX
xXgxaD1M1HATQQPuCuquEvStHy9xOV+OFX4BsvM0AQIXhOPyfKOrUFOjfVJURz4EpOfvWD65wqpH
sP7v5nSSetBB75CInV6x6szjq6Kr+yZru5MOtenehCTS63Y1AiW3zXx0vn72RexM3R38Mz0lQJad
j8fvu6wZlao/hdajtvHXKUxsVW4n31xtq1NHpG0VLn09eY5/Vl+t8iTAJ6WMLtVj90kWHrP+Rc8e
Aa3elbAqPvXjtlN2/V/D0aavBJUM/g2sJiT1s68kseNLuTDNxjYZ73r3WVP2BTwIg3ostKVjbX79
/WsMuhzqMehHzpHsbjD2kZBo3clI0bnZeUpnS9Q5o38mKiH4rReWYO5Rc3OzZ6UupRKSsGp3suzy
wd1u4Ce6vcYL45knKcJe0/KxELsT4F2nEPX1kL57d95Wo3M17payFPObcDacOd6gEPJOrQaGc6/Z
7cJUXWAt5r98Fi6oOfRzacsvl8MXV6zWMtLVca3uU69YlWpNy8pRoIZV7012ituLkxwfFYPyWLrl
nRzUj9EQLczuRVbm32/ijcjNRCZo3j+lpa3skQvEN8XsyTKQePOHOAWhVINCN7shemsl7TeIFONO
C6syBeeQ+k+3l3h+e318A326fMDEBTgnGm3VvLF8BZfNi2df/iI6nUvLsOdx5O9vW7o4gOempk/5
FOmERZ9ZpaKzOwrjWKS7+rVoEUALqgdRuAv+KbVV+OiSgXD/loD9X8Pkoui0oktNnJ2ISuS6ZSlB
x2Y0GbRsVqci2sZDdmF888t5bmYWCFR9msMx53YncdiZwbBpq/vM6XPg9W9esy2bY3NvjlTFaPRo
VmX6vsRd8XFbzk9kDuL/GefsrKtzKSxjze9P8b7ftKeGZI4drZstdYKnI8muzQ/BHlePNDIPq0Mb
72qn39aOT2/ibiFOub7d6KqhLiDDrT9nD/LcIWkGI+pPcnzoUcWpNFsk0Viu4vI1DLd6iP6d+qV4
rasa1J7jjger+QKg0X27vSgXBcOPRfn0IbNbv4iyjCpK1p+0Y5vZr8y/9KVKdrXxOErbBFTZVKf8
YqCoQIFQ7h6Qs5TKTT06FWXtutiM2io6+hDRp+nX25921V1omvmgAprkSM63QxWGENMHAVwq6BkH
VvFrqO/95P22kavbGxYuCMjgLyalfW7EVOoB7nPWIe0lwc5S4LauGKz0Et55ly69sF/YBVcPcfJs
xDi8arh4zw2C/kaaogn7U9Gl4Z1SjdH7AC/7Qgvw1bn7ZGU2dz0cbrEhFcxd1KgPbqd697kC4CLT
auvl9gx+8LNd7Cpj6mLh+UBjwsyW2YhpGdRMIfFUu6k3w528lbfi1v0qbPxt/oq3bPp/VuFevKMF
ZDhmW+/he7QfNtaPZuPt83WzkbbdJv3jv2uGUzV7/mzXL8EGXbOFyb/IsX54+6dvnS23ovYgFHJO
gBAAXjbYPWnW3n30oMqXZdssdq73pX5cAnddv8g+mZ2d7G4RKoFOQ8FJIGUi/sjcl1bZm+lRi5HJ
esolTpnbi3J1/T8ZnL0bMvKdkW/G/clog+Eu6/tynTUAhHUzWAI2XMAg/51TSsxIXpJZu4DXyGkN
9VjZn7J1d1dv5G36JK2Ef/SXaXXTP9mDvkm3S/I9V/ctEN//GJ0NsBV62k6VlPNT6Nz70FVAOJSZ
+lCiS0Czm+LZEaDnpYBkCoIuXf2/VmcBZZKllQmoFqtdRjZAA8ku9Mdy12WbMn2E5FZ27bZbC8nS
qXF9Pf/H8DyHLTVEmq7CKS1q9VHm3TDQsC50C4fh/7I9/mtmfhnEAnIQdd6fTOtpyJ4iy3Ra8S5w
6eH45b21qW9DfCMsxZ4XsJ0PDzJJQPAam/CWs12ZuDIash5mA3HnJZZjoM1WB1u5CFYcxnutH50a
dRSRICH1VjTcr1TpqUrfrOq9MPbCuyf8kft7NYNqSF16snx0nl6s+aePm+1diV6dNFLYSom79sJt
1TzX4clU4eLcJ2ujccxok6206D5sTLuGENVaQEFf9fRP9meeju5B2k3iYKc89ZxgnWQPkbGuydIY
qOrdPjWmeb4cKjp6gMrJaMyZOAUlbVu15NZw1Vd52OnNmy7QOrq9beV/We7/mpldga7upaOoTg9j
YQP4ylJ9WzVf6uRYQeZYhCuNkEe2g95cxfiahkOYkIBmxB+JsROpjwm5HQf3UtSS4VkCJS3Nwew2
CwS1MOW27k+t7Dtq5Dupu9GE7Lkh8L49D9cPTlAk/5numdv3bmaAom+4FaJsEwYPAJuhe33LrScr
3CFgcj+KbwoMJOJdWO/cplmFQnUnmA+FtVTRvzZoaDy5MGiDhaJ+Ovc+vTwC0697LRs4Xoyif0eT
erKj9qs+16WHNkm0pVm+9nD+bFA5N1jVlhr6hdafvEOlPyk0r0eUsYJNkN0lcrww0dd2ELxVIlUf
1BjBIp4bM4dakfvMZQe/e9nPyt+LHUnewth2P2+v6DVDaBeR7KHxA0bb2YK6gtaZct4Np74oVmPO
ISY0X/MSyfsM/KO6dFpPCbH5dp1KmiRtgKiThDwf1xDxPnep15/GzNhGzdeuTzbJ2Dpmc6dY90ho
3SnBHytd6uy9dhd9NjubTk+qlUjzjeEUyM9GdRcUr9FSz/I19/hkYp5bHbUe0TNBH05t9dq1R9A0
K8nfBLFqm9GphGDu79dtwrPA+wslL52g5xMpBNS7BRA/p9onjQO5Y288y83O7JqdXw6rvzU2SaUQ
K5NWn5RCZnvNM9GB9MFKndRhR39yK78rPzIZauWFe+NyT5/bmW8xMwrjwMOOYN3Vxo/ReM0zZ4nh
//I1c25kdpTXLSLxQygT+6sySCcVRJCQDeLm9pRdebhjRuO1BK6XbOpcKNuCoUVE/Y5Hai85vfmT
6KeX7a6Hz2zlVbYwtvvsVQ5+CcO3RLs3hl8DGYTcR1PRA0Sihju//scPfqvufTncpbB2yZC9ZiuP
m6aD7KFYmpZL/z3/3tncZ10QaEY3cuJkT8P4XO+qVavbmbzSvQUw2JKl2QIkntZVXYGl0tj75h5d
uHXkfUfV2RFDERmehWrfBdwc6jVw7VB00MmHB8/pqxmU4Ee9xcii+FFp/V2Vr8v2pVd6wDrNSypu
U3NDAh+80Ghbgx2qouN5JFrcbS3um9aR0vcwfffJ/CbaXvaPtz3l8mxC2gc8/EctD5TcbHN1Lf1R
fSUPp2aQ3LVZFoMd0bPhIFbz+7alC4YNZmK6UsDLQCZIF8XsGFQyyaxodpRPaskV3TtSv/GytTG8
WNqXUV/nxbHVUfMTXlCYdtLA1rLnXHhGF0AP/oTafeiH/yTmL0N+VtM3vXnVaZtqvE1WLzjIlWPg
82fOFRc8KecIc1X51KqRvJH0cV0bRXBHwjV68oc6WDjdlMm1zy8l7j+oQCfIHpfSXGWx5FZKIkPV
ThNlnQD311F3fv78qTo/nx6+f//+9vZ2OLzffSXFZv/p7Nj59dfLgn3yOJOfkteZU62gUKB3ljRq
J/8BCWhb3/YbbVM5yaO3Dbb1vbJ1N8qXZDvu9L20zo76WkS9047vwq9LnXFXXv1ozSNHPYUDvGvm
Ba3A8mg+tmL9BOA7szd1sXa9dboW3qqdvr497Ku2kFrhOSxPjFniFJp8iuAkPzSCsjH0k3jnv1n/
j7Pr2m0cibJfRIA5vFYxKdmSLTr0C9FOzDnz6/fQD9sSRYg7Ow2MGzOAL1mscOveE0xQoUj+kBqy
vdbN/VX5nn9gWK6CzTEZeNyU5WCdFwpDo8ln6PgNFHB9+vbokW+RFPpx/76dZN1e7r/cr9TQTUhw
ouB3N+Vv8y6o0ihdDjyefNZ3h/J4fjT/mAc9pgOFPfWHuYEwYkDOJsG28lQdbdum9tYwLBLi5fXT
buVcXbgQTtJ9/55mtvD9sUsZNsvls0ICA8CoyhEhJ3cObUqLfb+NUU3arqk4rAWdUx8xozmth23A
GRfOF/pn+ChiQ3gV9uMDsKPtSx2R7HmN8LZQ2bt60zmqnw1CXMH9AuOuH/Q/h0fz8THVzUefMuRP
QT6mQTcTqgok25QPOsb9OST0L0+yR/skHRtir0yEG1D2JPAAdCiY3VPKCzjQ9Swv01j2hr6Sz+6h
eTqY5T4OzP0rb2qGBSNeyn2fYhr9DFtAR+9Pwemb3s7Af4GnXfZiefn1gPIwj8Ajp/M0O2jPZWsV
Ee7/Zi283Y+10AfCW0KeFphFqI6jKX8drNeaIgvYGissIeO+1RzIrLvysfcO7qsS0PDJ34E0cj/o
7dUFbAIoroCXDkA3AIbXMZUeupQQ2FPPOb6oZDi5ldn3IyxN4asQUypzMYZpoPVpB6OcM2uJW/Bh
jNAMjEnR+PUV3TRbtNd06lcjzlbqCOadEHuMcu71Vu+oZzMP5S5yuCceqrGYoHZ6WGMN/3YlZjMF
xgW/zFcUUQC+un5LmSsG3osrvCWFQ+/Op5pR0A9f93UG+pto/5uZmZKnwiq2hVUdukNuTmOQWB5h
zadYD+xQ78lRskoSGuHJJyEBmxVP3+BvuRXoMWHo66B7tNtJm/jAbGrqmbDc3hRGR54ZU/3PlyPM
jIsXms1GOSmTAAqSylnPTe/kZI9r0i032rBY1bDyAUsK1Vws7l/M4cXEUNCmr5NWUc61LlJh5x6Z
p9wMTYyYMdrRH18fbQ+OwNxrZZZE3WWmD4lacBusCB/RfeIxDqwFmv1Dt36uLqQz6NXg9gIq54IC
eKi2QarGgXoWyGA0xp9yo5jjnjeId44D6r7eXyMLpTEMxUW42RpBuCQe01A9N0a7ryyfmoqBOhDR
jL+ZHpghhHuRU5NVX67pmjCbtVdxZyvFcytfLAW8pmyp23qTPQDUCch7abwWm9ZqH9yVfGVhPwWe
adLIwF0CBYwZ1geaFSpgWb16di14atn1Dh/WZO1iZc9ZCzOrZwtqwaFqijBIA+1+4500K7Rzqrzf
/2wL3VywOC5eZ3btiOHbohRdp57f0k0LGebo5G60J+8g70cL5F+i4IhEUfOdWws8/eL5dwNkcWIN
QMUOtcTZboNUHtbVg3qu98VW/itvY700RF2xhufoU1qBQkyTbx4MxsaT0asA4eI5QIwN3YLrWl87
C4URiAQ7FJpoXkrGNUziUjaL6vO/SLPx9GrBz0ZICJxhmAaPXN+jzb4C46t5lkHjpfxKSjdtYbcv
BhFzfMRJFn6aRhcbUAXGaD0mqXZO9+Gz/Mzr4/9r5P43wLzbD1l7bnCnAPKBsTmTefL2rLlGBV8e
NVw0JrAgGK7z8j1AKZrSyoV2Fg/s32LLf5U/4VNq8E+rDLTbyiPoh7/AMSjPCChiXQ9Yk7giJBE7
7VxmpHgKP5WaoEoek84nsKxfGbwbotR0PlxGm9U46khuA8ltNJTnJrgYKNuw0z1xh3IHq5uIln+E
kPAgHH7fX9ULKdFV2NlJHjaTpTeHsNpj/Rg+i1/cd7NmRb+0QV2+2uxw1bJcAR+81ZDQ+i3p/koP
6mP5k5n1GrhzaYqDzghZCazeaZJffzFQraE3kaTuWY+AOD92zoY/DjqVaLXnjG3wGDv3B2+hUISP
hsYeRFTA08Nd/DpgzLYpo9YIyG4VUlg+rqTSrsH5CQ/LjW/4kPpOgAEQKBiWtNl1H4x5/wmWLqpX
TzAb27SGG+4AedxzqWfgUhHF8E3ho7LkzesDrye69h47oVX8570EOIipeQZMCeQ25woeg1om3KhI
7llhR9PlN0XJbccfpu5WXu/2gwKPBp4eyGJgA6Fncz2+pVxUVZNXzJnV8i3y0M9i9BQ7SZPWADuZ
1e8P5vTbrnZIaCnAgPBXt3oyXZldDwYhkgMQJPgz1LKb56iD7l3mSqXBC42wkm/+MuNnseB5MHWH
QA6bELTXb8b7gMcMoyCdmfGBK7ZsvlPDTa5B6SklLvPqul9BYGvhgQXMxHse+yP4thLvIEujimD1
X6z3t7EV9zmP6ehw6GDj53f5N8tsTX3uSsoWp8DbDX1AGtd0Pb2pdPhvunJIysqANHbzCm2GujVk
0IvbBD0wp492greC0Lk5TNFswBGKvBL2VliSszNHbMo6SacbZeqrrlFUQ6sXCsqIIVhwBgzWCtvn
c88ommENZ70UGXphAOCqKKjfIH5FqRcklynls9wznMX30IXzBD7fVD0GOZC0xFKqKD1BdnOt0b/0
aSFeBzOdSQAG5dPZudExZeGFqIoBfgOcBFSHXZew0VZKHQGM+UPimw1M4yMqh4fR24bqY6rB2YI7
sCBpcbbPQM6KSB9Qdh1H0EKJJx85KCrI+R/esyPVECB7UplM9hL/QDI6qV2KsnMTv0MTqJVgTETV
Hf+WbiXxxKqjGYTE7cxS3Qv42/3lcpvH/87gXyFjXAFvhNlkMZCQUqAcF7L8EfenEthjcMibIvfs
vKoHeBPGUEYqhXZTSNWpjmUWQhDFsycnjc5zrkolzdW7JP1JpjcUvSyjtZAocEgQEsiTaBJQsKnS
b+4/9y0AZLLdA3sCJ+5kPDLPJwWf78AEVWNHqNR4A2W25IFn5I0fx1DhBoC97V09E9ze1HKsNaTE
uSkl4Rrb6zaTgeUQWGbTZXCqJM83tzYDUD4sR/ech0lGai47hViycAkmWY6GDr5kJNdHX3kJ1oy5
bosvv25HIP4DBjtZKczXpSsLBVuynpNklttRwe44s2WtrtYDp6u3gGNK7rfIr/Qtfu+415seTJbw
zhyoqsDHz3Vb5CgT2KhKPSdsNBWyEWgXdS7rGkPWwoYkgCxN0VaVPfquuOV9pjVlCHc34QjlRsF3
DQ086JW709JI4N6rgZ8Loimq6bPFKkKSKZDDynPKSESlDeohMhtJVFI0ySyFbDAbQAr1qC5US/Ng
9RuGVWrWQRhu1IFfQyjcFgmgfg92EtrqUJnD1jE77zyoJ+YN4D8O96z6NIkOww8LRdQR3k1WiHsW
tJU6Iw0MwX3kRAOmvIDmZGJB2OQxzj75PS9QMbeT0IhjEqI79jW0lhRuM8lQuJ0k6Jr2ojieSBVm
bRxv7tbTk8OBAbqJqG+gznF9niWS1HpZ0mFGvbgy8T3cd4V9cmqUh0LUSFW/Zd33sAtHK5HXxKJ/
K7SzaQWQrDx1qPBvyAxcxx6Ejm+9MfccXn3A5uHq3hP8C8Eb9vNto1K+tSPxWEsmC+ktvfwbn9in
7kU0hl6Xwh1HYVTNE+EonRMV/op6C3lJma7Bsm8TtWmALh5ylqiJTSEpPqToHFhda49MZfWCIShb
7yChb1g/coa4S17HN8GzlRODXb/UOcpKK5/ptzE0Gyowq7EKJxDrhN+4HiqoantdI6meU3WRkZ2G
AoYORu9ZbkZl97tm9m1uFc17Cs1JQdz7w2fJ6jJnKcAF9RIkVS3UGKC/He7BnSdsbsQt5DitcQA1
4SGOjdA9ZhEswA0mshuNcLEhnYQvdEjdZ+2pDjclbM9qFHeZb1E++VEG6+VDsx3rd0UjvUe9YBM8
RwNE6dNtDdW0+/v+r2TMvZef1RFEJmlFePh4jnyoZHNg4CLVPwXeQWtptA3C16IgqZ1Er6A04dCG
uM17egwzO5L00d97tSlLr3yvD1+yt/GYJxHI8GyrDHqDHVurHqGUS4TyCbsNSXvHg/HTxB6hQXdU
ZFOArfQfV9worRNHmyKFainxsd0Ne1kxxfGQ5rsYuNKAtMzGU2mOxnH2kpbwnTSKfldagXLK30BS
uT8iCyc4Gk0yAPpI0VBbkeYZr1JBzJqRPaeOTLmgwMYX3iYkWqsDrBXDq8hSazocstriIqM7JxVN
wefayiqVh4NYrTzO0mZ89ThTUndRoohTLfO6yvWc4ZDAClAxq0jv0ET3WZL5L/VARdEQ2UhX+XIl
9LQ93UyNi4GYbV9NzPdjIjKew6QkSWLalDnVKoXAkLVKSZkmEBtaI6TcXvmRGyP7x2bPAaugzAsm
jTcKYll6vlOzDwxOnnDsD76nkioHngIsZiE3IjDQeUnbckiaWxXL0R82muqtrIxbkB6eZPKcBklu
qq/N7YGSMOcLaFf5TqZCi5NHF+NBavjeKlq4oXRDle4rJVbPGdcdvZqtdxCg6vUsGXoi+xz/lsmN
Rgc2jnS+4LKvnHHXoN6LT/grsjmptgC9N5sa4CMpQVL5gdO4gl0Goa4pJXw37UqZ1Ij8pjUq+AyG
re5nTyHzEpd7rTQjBXDlj/tr5rbfgmY3+PlIC/HhoAg128jlXBQGOckiR7YiQJq4V8UcDtisIpHy
7oaXbFQM3yFNt1mT474FCE2RofEI7bsJwijNcpUWWAy+0vzYkYuHVDNLb6fIdhYdFdcR5M9QOSQQ
bwLdgn2oIeaqVnrqsm85D43aTPdTjiKfAdD0rWOBrI5dqubBFqFSwtRUkL581fJaf+UCeFNemj3y
lDZcrGhOjEUGeVfk8HIiOD22IRMU3Aoonpg3kjJMqdhn/ub+J7qpGiAoFK1g1wqQAMT3ZocckwLj
G7Bl7JSAROyrbGWvmKbabK+4+vWzYyTguxI4dfx6Dtaaw0v3pQjb/KFV6VphfyFfRhUCfJ1JZBNq
ir+d4ovRU8rEzeBHHjtDPG698CAOW65UDm6zL5xiFI0ue88Hu6XILXRGdM/3h3HhgoK788TbgsYt
avvqLK9KeEZsXN/1nZLTS6gBdCDog/FptvEhLUOSlBa7xl25nS/XIWeLKx5UxuVazXdGH1olUD2L
BQ4ErPdxlL4ZFJnuv+FtwQeQc7hoiQoLViDEeK5nZ59kPbrTSuDAaTfW/WaEg13GUqZTIno/0m1T
H6Uy7K1A9mmwVVDmmX1WVF7PKZDoz9LdIJ+8dqQ9qKU8/42KjvQXpiZxahQmF5JuL6uPWm2Ohx7H
TlORlN9Fax3chXQUNVIWOz62e+iqzFXmlDoPQ56JQ6dmDl1Ps5ynCfMknVyTGWG3tUkeVbQkB1Id
BUeTj2VveznKfD081VaG5ravhKERIJg/wUXxMebXcUhCJWWW16FTil95fm7LU8UchUSig29A20V2
600TOlKvC+gVi1tXQ3YW2XzDwzXYuP+ZlqbftGEAf4neD2SxrydElBV9x7EdYFKCgHRIa1KrFMIa
uNxstEOlgASciPH570GhVg15igkmL8wFbqSo8rnEDyIn9lXVFtuK3XTNO1e3O6CQRlzxQm0l4kIF
ZNIEmOSVWOgaAohx/Z5D4QaVO2BUR/FTHDYDDLHGBPcNsSLJc49kvII+UWOoa7DgpQUHnwARFHyI
caDWeh2X75o8xCU8dBS5HaHWcoiiBFyXuhxX9q7pXLneo1Ew5qaUBikWfs5eUGg6dlBUP0KBA1ag
QoDNa+WQWdqcr0LMcmcXezNY/mHk+BVHODUizYi8/UsAdOGFTd8HgXigt0b7sCf9CtxxaZpevt0s
GZI9QUM6VESOmkvKg5LCeSqMOUCScgXXXSVTaRwmifXfpylUIifuEiQ6cBxcf7vR97mR1arIqYcQ
hNmzC316X/BoCAl8BlKY96Pd2LtiQ+YVUHTQ+AVOCCf5dTg3ayN/zPCOoKtyZtapPIR3+mI7cuMT
E5QMxJ6VSPeQq9pckwMZFoKqK/pNoNdMCSkEdUyNCBh7s6nkLyUchB18aINdMvKrlPbpwL+ZbGg3
odA96cvM7dVqCGPkycjhcyS7RkLZFVQ9ogoPVQZW8xbUVLayILe8MkDTXjSPiiGCVJWG4iHKadcD
xGbSIIiDFDkaRNS9obK14pkZaZKeJw+U0mxwQ+/VXcXq4Pyy3loWNC3Vm/DT8YlcCKIaMn8dvmZd
Ph/5PHbYrA0OTKaCQq3G8TEUfSdyA/YxHbPRkuCFQ4e8e7//8gsLAPUL9N2A0IRQ7W+OfpEYSYIX
5X1exw70f8G23QmS3hWGCCf1/M/9SLfUcUzBy1CznYTpU82NhCp2+AM4l5s3JTZr13ht3gIKAQEj
NkHC3OYRVWhqJI9QTBps71Fe7UZPYWbDDZwxNjNIoUGoYe5A3rqJMEZBnDgoT1c65IzIAGPd+L+6
i2LVXYWZbdCFmsVJ2EWJk4whWMpbcYTxxA7qMdBdvz+wC/eoq1Dz5JYvPJ9tVIQSnnlrzIjyqr5L
ML/VGYXWBkpggdl3BL2v5/uBb5u20zsi6wGRG4rKULG/nrm+wIRtGeSJA7iZgYL738GpDqH5HT5W
xAx1FeCSTq+O8g4+xrDX81dNNxYOp6sHmC0daZADYAjTxCnZVCODrMWGFw2pef89F6op1+85S2Y8
MQNyP88SJ9dl99h0ekFy3oABVq6aDG9XZ77cyqm9EnVpaV6O7vTyF0tTVqtSEjW8nPL4VX4mBL2p
SBffeopK8KakwpYaw8fpftDbG9n0pr+GMDwufL+FlouYrMd70DCoE4eJcKPsC+8Dh0ZquU0b0aAN
GKvpINgsptkaoPSWCIC5hAUD6CALHCQu59dviw6Oh0ZREztxU/iPYd3nHI5i6PpSL2c4gLEkGFM+
T7W3F4+Nhho61lkp7fMsqzPIlUfJi++F7VfEaFX71WMWNI9BkDMfWIKSZwttw0CcQ1NLH0SSAp64
JSfmpc6GsjIePGmEokhQVrmMtkSnfTICsmazjzIxQ3FRkwwu7v0PoQ+8QG/6sIwObRX3KUwBZJwN
olSna0Zri4saoCmAAyapNbSXrseDz1pJKvIidlBTqJlWVyvCeRBKcE+KRjtYA1m9SqMAulAdBdMX
HNf7M+HXiWe+T14+wGxxiyKbhjEEUJwhtCGuDDAp3MFJEm0rjwgCjQqifKq82ZsqgKZokph+RaQd
05i5Vf+UzJv/glGO66faw4gHREueC/mAvsv/4zEBepbQfkTKf6MR1YECO+ThGDsj+x38Ze1wz0Dd
NOBLE2qMbWfKJWlVgusSLbyGltIb4z5AYz1rqQa3gh5perRxXQMNy4inZbRp+00Z4OwnBZxuw/PK
0y6taRGNdKglA7eJO9r1V21QKmfGnoudbLALedcUcNv1TVQKBbCaQ+G76QKjRpW/hYduG70NKYnc
bQBb2QhEILQyi40qvGgDlTvw2l6H8GkA0CHRy4Ih3Vr7fWkvwG0KV3rc7KdL3PWzMn4ZdEOoxQ76
+63uNXKuF8ngEg1DbqCxCt3OOMnssmTWdLIWLjcTZhCIlYmao/1mEhe7UFxmbhHJIkZJZj0b6u0V
IAfD+CAlRW7c/yJL2QBakJBQRh4O9bJZcpwrsO4oxwBbO9StIQ/fwPdAy17Q8NmyUbHWOFk8SZDe
QrAOaH38mS0qBplm0EDRxWETEJ44zQwbUkMgq4YYq4nOQPAajfrwn82Sp2TkMuzsnHRVP3BDyII7
hUzk4qhIh4bdqSYWKBPt8t4aSuv+sC6mBvBXRI0Z7dfJe+B68vQQ5uN8GC44Q4tqBDBGxK0+eMDW
K9Lwr2iLqEcfeVFowG+3rSikA3GmAt6vhRt+/OGGrSuuPNJCmg0yCNr1cH9gka/MnogtOCZoGAZZ
kq+1224AaIGrpWeeqaQDjDuhYZgVHmUZmJ80wO6uXDSXCgWQwIXejYzCFUoUs/08Ulw/kvgodZiq
gJHKmzKgzyfajLIVBCvtayv2TjClNFYthhbzbgTlRRH4RFQhZyeryCXAE7WI3EmkL04Vm+raCLhA
aERtQks2o5X82tZ7sPphh2VKcoWtEbfC3ADhfuTQ0vPNWIPC2EMfvKixzroUenz358vCMoQ4MJJx
FAlRvZovQ2aopZBLuNSp3ZgywsarWqhjHLQ1pM1CpwhYJty9talQOTmzXs/LomhkNY+E1In35TOz
SUhFPWDXn564p8+S8GuqjkvVwat4s1kHJfS2Ln3Ey8jBN8Wfib7x9D0+HKO9TF5zIlCnCv8Pp/c0
nWan91Xc2UGTplyljvAHcNpP3AgicZf6f1PFkrIc4hmBJZZwwJMOUOti++eK2bl4nFyPI6MHiajZ
ZbmRxSuY0oX1d/VE0xS42NSZUZRdXEBTB+3yiS+Q6y2bYNb3hPO/q35VNmQxHkBrkFqd6J1znaFh
iAPI8iPe0INIaaPsSjaZ5T/3+ObA2FOW0Pww8WWMtqDU7oj+lezcirzcn9m/mImbL3HxHLPll7Qg
H/saZsAOgiQEJkVoDZOKZJh33827Ven7FODWnGyd5+7jdForxC4Vhafc6H/HYXaMw+ZWKLhiGncC
YCvUCMs97i9ZaPXbzMXr+7geBvrJ+7j/3ks9j8u4cw2iYGigNwH3cdyzB4mAbo/rNo1dwx8tXdjc
D7aQVl3Fmh+rYhfEqo93VJVdC8fWsD66w0vvfa9CZJaKlVehZkdpokZiNgh4LeExAdEGNRlwhNtd
1eGSS0rxIfzTAax4cNdq28s717/vOG+xSJ6HpMLHih44OytIk1H2wL6w4zb6BkZnjHQGAiyZUTzz
8krlZnFzvog828MwfbouHjG6rHCSOYDqQrPvKb+aHC/uWVNRG3KvgFDMdTXKTmZE2QO6U2J2E/pR
MhMOtAfeFOFXD7ukqcsTmeVf/pWVYFysmlr4gEplgnahVq4h7KYpc7ts/z3MbLtKGy72ew7fOcwP
rW/0uNcwNGJMEOJjIHh2ic6sVciWZ/G/kNP/v9ghp+svZGYwzoK05+CmBoVU8Q0IY25VVGQhtcck
/hdptifx/FiGWoq5ZKY6CI4sdR/p6Nr3F+VSpw6CleiNTJ06gMpmQ9ixcc5FuZg6L2ZGwkdfrw5B
T+qE0O207UDPxO7sZwpR37VO2AIcB8f8RejZUGqM4nlQzsemq5vNN/pv4I+m5khg15PacAamP/Eh
++hywzOjiur3X3z50L+IPhteuem6KK3x4uVnZUDn3pdwqJ6p8MLqW60xSvPUkRNK7rq9Fnlaijez
Ft16IEJRxxHmteRAYPwE7omJEwufGarWcOqTCxxyMDwNnlT1pYLCYh2DIrXBLgWzY2BCVxbOArZC
xZURSgbAw6LVPgfGKWLcDSlbJk7fklC1ALuB+bhnAMWF5UuH7yQyh1BnI2sUN5oVHSAJDPcTSzRl
dZPuue8xMVBSq3dhYKdrlLSlnQw6BKgwYTtDe2E2LbrQa/kuYhNH42rwRTPUL4ohRegwh+ZHvQZV
XLjHivAJwDqDQjqkcmcLYECNqYBWMWrA/WCPSQzP0rI8ga5u3Z9wv+5i88+OUceSRiwAameBhAGV
qhY+Y44MtuJHm5OMOSYefIAo+8K9uwVhv6u8p1VH8nwbbUrfBMR8DGj92fcWm+tKqONkHhM9Frce
2kD8Nnrl9xCU5Y8Q1nOx2f94iYEzxu9O9x998Ty9fPTZJ3E7Iaobv8HRLetQpKJFR+UM2IgDW4Ln
w4SbtCCZ3T1mK8SbW0EWWK3DRUthFXQBsFfMTjX4Kyqup2APdOHHt9c4gm6PHrT6MaMilaD2adUE
Ja3iK7Aqxw3J0Bo80Nz0E24l1T4QN4208hmXLs1XjzRL2pHD+n7b45FqUx8M4Gq/zY18tFJQaz/z
H9EGFzUxWSjsNZR/uv8dfo0bbqbQxXDMppDP1QDVciPOu418iv6+iT+PwZOykzfJPqDlDlKGtfFD
K51uE2itSpsHjnqPVKD47yavByu7yNJ1GfbkqOay8NSDSMksa2UhC1UPRZI5oj9ExSZUGmj71a6Q
vLUQwXupg4kBIwRDUVKXD9LnZkzYl6FWk7dM0OI184alfWOynZrMLwDk+f1wFyfzADiBhPtU5jS1
P5pslaU0EpPPqmal57Zk+5Xb8DTnZ98CbX10BEXUK0Bsnb281ithI1VK5sD7RdyoAYf7AeoXusJo
EhUKNSEwql+rjyz1iSUWgDiItQAhhV3oOv3gBy7i8qbOHD7WZYmUoYElWWa28FSCr2lxw5OoF4dS
3gmcreQkKpGbrakHLN1WpF9fCYATIXY2Jw0Lgz/wUt5kDmPL3AE+RR2UYvYFqPswC0ppo7ObSjRS
1eAbc8xJ/qmsXCWWZh42UX7ypkRjCyD862EQfY9XfKnInI+PCFoMyZ/sXNPCDD7uL7gFHKaKOHAE
xUEJl7H54ZCnvDCyPt4UADiCF63Gc+EXpMZsKlCKFguSyOCySDTyUIwpPTqOhvQSaQ0tpICuPMzC
SQWRLpTPIcIEv8ybl5aVFr2WFN8e8svZ1tk+M/oWsHWCJOXrZWXrXdrzIRkCuAxUjmQ4Uc+23rL1
oR0iDRmupEhMkALsyoTIKZUeCpc0AEYh1yZrqdHC7UKaGvwouqL6c6PahwoYwzUsmzkdm3c6UwwK
4RtOtHPJhZJ6BjMqpRU8A9Chc6d5rjW2q5i8W48PcGmheDyp0cDjFFnx9dxquSJ0sfLxDK7LvqKd
xHylPXBMesq7aCRxZeZrBAkULChg1JkTLYNo2IMbSZpvFW4bRTqgHClQW33sjdCha5pwrwkBwN3s
EPGvaS6Ir0qfQvGQ9auuIqIScDgzlIzbe10MV2GN7/wXN+ellzKFU6CZKIzoCG2aq8b9GbV0lgFK
gR47wFEA2c7VJuO4F0tXy3Mn82koG1yO4R31DKyFPKVM8cG/43EYWCaR7NgVE3+Byh/dW2HKwNMC
Kh1CjAs6n/efaukSDcIUngctDaSB4mxnnbDpMFXmPEcTc0sxOPRVTO5BVqzep/XWg41Tp7hQsDdG
YaUA/Ftvut7U4WQP+iSSc2jUo91w/e2LxhPVqE8DR3/7Mxjp5jDq9QbKSNA9w0CQR0hJ4k9GfV2F
KMQnIfRZ/zmd6NYlnb7fT4JZLSRh3lGrOuEfeyDPzyl9zmE4kNKcbrdb+rx2n7g997BggNAGxwwY
YJxI188MbeekEDTXPXPFe9p5YB9tIv/o9yuJz+15dx1mVpT13UxS0Rpzzw0rGV78UAETCx1Tmow7
ISlX5sBCQe462mz38bICB0+EaF6nDzTfKNDLqX7y/eFwMM8Z3Xx/oqnWb3tK9uNPdJRWoLILK+M6
/izL41AQ7tgpvi5bdUAO5sdUg0Z1UjweX1lUAmUkVKC+0IY0K/v87TZ/HXqW5Kl8pCrRFFpxTTH/
4aLHCG7U99fYNHzzeX45Z2bz3PNyL8G24p4Bry8a8EDXJAoXTk68BYjB6E5P7QJp9gGZrne7UciY
c2K7x2/UMdvtA4hDXweB7CR9rRl5WyuZoiEznprhYCrMxowtZJjclg1zBuWD9PUG+qBkYB6U4qOW
XztpJfFd/EITZxHH1MStna042OOJIzO0iCZBeKGyEuVFGLKVJbCQ48BCHvfSiauCn3N5uGHsgEZL
GQYa/JGRWOpeJdsfTwegYCXS0gaCcZmc5Sc2ozjLKeWiU5Wqd5lzj85SD6G7SiBVdSjAoL8/65a2
kMtAs3ETKjGTghyBIH+Ou5tAWpElQg/NPfYzjleLsWvhZjsWtBTEyi01ZvJWip46gz8xWMG4X39y
FJqNdCvvVi7KS8sKKSmgMciXAFOcjWQpFEI8injBWIPWAANiO+7t98dwYe4hAYRZOkpnUKOe6/fB
lKpu+CDxnFguX8ug3BegLRA/SIz7cRZWFIhRQC3jdUDa+m2SX9ymVCXswnYEUzitsi3vcY+uFL1p
afAhQH+1SFoTyr4ry2qhKjWRsf7FnH2wXux9X1BBGj2YkJ8MdY/gR0++vzfE2hActnQLRbAYd9rn
lWz3lyQz2xCvQs+2K1jjylXdIfTbG0tfZOOlowPk8iSim+ZGM/AIH+dp/0e9oYTH4U7UZdLotLZQ
JazsXa7rPyuV2YXZe/VE00S4+AAKI2ihVBeeEwSaLY+u0Ursvug5PSlrWlVrbPXFcNhkplsVMJdz
0EPI5VDGSTzPiVDE542gkais2lG9A6RuZRtYOlw5/APcCuBkaHrPXo1vo6ruRdBym22h0srDgAok
VUm/CR/rY6pLLq1cUsc4YGHZiusGyD4ZEf92RUmyd7T/7k/1BcAH8JEXzzM7PYDH54qC4T1Hbwzu
7RCKNDSFQ/8DEQSPuis55pS9zmfaZbDpQ1x8194rpaitNHCSR6t4avcst/sroZAkHYZ8JYtZwKfh
xWC1xkkgYwOiM4vF9DWbFFHsT23Nw0g4zhi+vnYvMWpTX50trIFcl7K2q3izmnro+lLLBojXhZu2
3nGKE+381gRLHf5bgWujPhCMgLLHeuwLuiDu2uCRY98SbcPXu85gAWBjtkpqKBJMItN95Corec9v
e+pm9C9GZHa3GPx4dCE77juQJSyIZqLpAaUZgvTyy9vSB+4PH+qwgje+z4+P5tOeseIH+nzS3w47
+1n8CB4DPaW2a3wpegdRXLt4vT8Vl5fGv+ebq+SngpKPoh/5Dg85aXAAXitwPysSAPOobENpk23h
LIVKxIbX49MgH4oz6Bj93/qJSekA1vSaVd5CwelqCkmzIw21kSDoKnxSST3U7jvHcIak2YKb612t
OVJmZhXpBNSe2FIvgTvMdUFXtO9SPagtDDHdVfLuwhkLRAgK9rijg0s5VytnB7kvUjbxHRiKbqEK
YY2v/DGg7FsH/SfXpf9D2nXtOK4syS8iQG9ei05eLcOWul+ItvTe8+s32Be7I1FcEdjFHIczmE6W
y8rKjIwIVXrmxE5dhbcWR9dSF7NKVLqJa0n5Am3jXWGEWty9IzUPErvn6z893ShEcAPhOQRvRyeo
Qoa3FjpMd8YbXKSykcaf8p0LsKOiN7uQxJrk7tHkIPlmr4N/MOxV5TzzDUMY9nBGBJEB8n6A+vwl
5W88VNWJeaQkFZa8NKGgrFM0t/Kdj8ZRMxb53dhfosBusrZEQrpQhbmS5FTgO8DVoT6G+AZX0chr
CbVYx2EM+50pkOw3ARKLJADiqWpgzNz7kx4Sk41cD5rRBq2ze29c966D7dS5VkRFhlO8Br0e2S5Q
LwfWW/sij9te9ThwUb1lKXEojZZAlvI6M+FTMd3tR4zi4j5VaLeNeteqpBMYPBR5wfgbuSVyonWH
wD10XaExiafxqMotWTzxRfSnPv+GiWIsiIkHlhoR18Ug23Q/EUHaM2Ff4htQCjWiUGNK8sap8S7e
WZYVGQHYdd2B3X1WNXFy8Gj2HRrzACsfty+3hSCDlUGEx1OhvYSOBEq1F2at6x+C+p18CjOp48k7
CkHO/9gbrbgHgv+sFWCvWmntJj/HL4FebqRFshU19yNfcLt+RZk78CCkagjq8+rTAS/53JJPnTH0
EkG6AO9VtHyNznnu5BUbhYVnUfUppDXvIOU6kxDWWUnKLgo2zje14ubg4pNR7q3V0e3nuYLf5jWs
upxqXN+37tcglIk+kOEevOJlHi87VQIrrujpL0ChEiiUC+rO2slo88+Jdeou6zkxrinvCqy1IPAI
Olm0d91vPCUNSiUC8NLyUtMtz3m1jtk3iVu7bTIH85rIaQ+Ed8jkQ38SdFjjNuAAAkx9yNFI7zW6
R5xVt/UIKD/UHbRaBJV5eX6mJp05HAvYjwdYJ3gcRkPLoyznAsqzksrRBf7LkQjH6inw7IpiVOIL
UJ1eoVPJb5n9ZJvI11zIWoi8ilbzUJl7fA/GRl4dsysg14t+bLz0R/OMMliWeQ6aUZXSFMMFQx8a
EPUKMxfY4JsfrHDIxMAA5Ke5kZUWQgJc2HG+VZcrilNLELzqnfsi99/P53b4OSM7gKugYxKQaahO
j4vpLA/4bylQoRVUqdaC9w8JH75aetucW3gsmh94X3tucWL+QGYNGQxQlwKqR4/9BgPpj6AF0p5V
9+WqM+b0ZaY2552BkQfOC7+z4woGkl2/jjX2ByQ5OUG8RxRNOc+TaU4PaGAog64Gku2jpcpihAAl
D3s8WhmKC1pr434FHZfn0zZRTkFiGnwO8O3gYkKn1/0hYKIoZ4vMj6zXQgdArNQk4oPauN5khNng
Td2TYw1U+UsMxQGopZevDNLkp8XzrxiMjLfL7UeMXpwuAE5OXeEjQPui830L5bnP5xYmZnMgFsLG
QGzKwcPcD7NhK4lpCjTwMi0u7n7peaDOzQ7OzC6cGAguDWixwBD24til5LEdpl2CgeR19CrRpWww
eT7XbzEVgd1ZGQ2mVhje5csBoaTs63rFbWwPwq3RNWS2XXLlehNQYFLMxWKPxT+0QNyMbXQnVjmf
u33qou9CDaST0P8W/cEH94tzZgq8h5azTe0TTgQRLoSSkfZAHmIceuSJp0AHEj2ZAN1XkNvwg2PX
vuWQtmUrkrqHuff4wx6BQ4QhdLAMhIxgxr/fI7XEhlkiJrHldT60hUJwfjgmemw8NQzYmY3y4IhH
tkZLyIOztoUIcmwxhaT5tQJWKSMqatOzW62iv55v/oddCWMIooe0pIKmDWXkSpJY6grJAz6ohrNy
6s86L76fW3gsCg4mBuADmvGR6x+XKlMm9GuGqYFTBLDCRU2ovl4ZW/UFw3lh12tqbjM+hKVAOOB4
AWIBhmXA00drxaWZ7wUhn6L8DYe1rDUKeHCgwUUimb3aaAiGn4/w8ek/sjhaMdThxTaguNRCs8/6
0yGeWaue+uMbNek7XT1U5HuhBl/aLPh8YvWGpB8uNfCjDAyZ99sy8Wwv8B0vs/C60d6VtU2B+Zs4
rPZRmoqvfc/VGx6OHQYKMIWMxDLAcHhs3NtzvESU7bbJLN5MUOwGhbPgqmjvTn/amYzyQ2w5sjR6
ufuRgjSjBEuV9x2K2qmiyambY/mYG84wvTfPZcGn2LgejESE79SYX4gKsWRbOzzfH3NmxleYSAVs
bjOgQtKhmur4SEQregD29Dfh7HnGc2OPwcgwc+i3Q5FBhsP6u9VvBoU4UQhwPDJsf/Fdfjeid6XY
VcuP2jxB4avW/w/mBtJ5GmIhPGhqR4MTIdJYpsBdWsC9SmTtfWSJUfDaBXRdJ0cTQQQ/E6c+xuYY
ICzBn7AIJOFY7leNtvm08Jwmt1Bd6wj459LQoEHluZeQtUKjLH+GwluiSTa4pk8ldQx/+rmI8jHv
PPqG0c6pvajHE7DMLXAtVM4WarBpREpXVVMABVpBez7JUx7tdsSjOU4lqbYzpc2t3HAW4TqcW8Mp
N3L780ceky5cmUvEIrcyb4lzTbStIWeELt7aQFtwL9I5n9ukQ8h9F9WN5m/kMYUiCNjEqXIrVraC
aNZXisXu8aNDZq+UArBZMpcKnN02oxjFl1IhKDlsGy7ZMpTWR4CfXtA6GRn+V8oSvt4nUUUiCGfG
AAYShgpU7g1QGWH2yDxESxg8wMTowUDSBpH16M4tmwAIRCoqLMY5Rq0WgulAAi29rZbNwm8OvT5X
Y39EzOMWpAcKCYCycfb/cmk3PgExfAcCEruw2vwKOnXWCi8CUpLRAFP3dzKRtvG6aUi/kg0OiaLn
u3cinkFzLPwRGLN4dIeOzgpN15wfKkphpdXVByuIJtanKCUyP2Nn4soQaVCDQpMOEc0D7w/AfpHM
JFFp+f6x5xbgD8632Ehg5WxnqjN/tFOj7fvHwA+AIaoz8vjeRU4kqyjkzi1aB++Z8QmckWQ4K886
b31o55CPFYvsiwrmWRKbzj5WVf14yn/W14xoAWlmBj4Vf+BzkIuigaeExx+d3z7rFMFuxBLkDqob
GZQRZXq88dZS+4uVXYSkMntlHZRLoV+wkAREvp3S+J38G17zYMaZPKYjsdduP2Z0tJ3e8+sml0tc
quCLWH82eg2YK+kNkHURVDwIVDhBmq1LBD1d2noudTPhy6C6iD2AQBO9rvQoRGGKVKyptKusXKSg
I6BwYBpK+dlRDpfMeAcA6YhX8YA0RIB3fwnlTcTZFTWY6XPCLCgWTJ5Lz1RqUkS6D67mBRREJIk4
vc43ZgYwNegb0DJSf8jNxQXxEr+uQIntvj0/a48U06BpQH8XO6h+Dv8eXRV4zPuVFLEtqBCJeLQp
vTPrXOe+Ak1ahOhjc0zQN3Sp2mSbntWaRGe4fQiKRHohxVoTrAEGr8yO0dLi2wYfkw5ObD/R7f47
YPu5i/zRMTDoYEF+DXVkICPGbw+/jJMkKrgekcoa2pU6kqhQhXvntLPhWCSqQLxBZjOpj42TmCH4
IkbEugHpMZ6hho0DCHvJvdUHhhIaWUsTMJFoEXfxwPJAb6oKdNezuevH/XK/LqP9EoVBEjAO3VoF
GpXhk0rtHRWSASXRo1fV08/xOt0J6ilUETV9P98Uj1wjo00xOpLIqHpyAlliPM/fQ3XbYaZfwZOt
fQ6J4vNWIe8Xj7x9CCajWuru8jFj/xF1DvtojUcGE6ABPDVHCThK4dtYzoQWC92EJICOXASoZZCj
T9gxHE2AaqmNXzNmhym9P6L3VkeeIOKUUuYFpbXKdtcJiEVD8FEpiwgNrM/nl3v0OfeWRhEpK/Q8
7xUYnxERY6+9dyrY3PQebXEloCa6ukFG/pNFtj4yFTUn4HZHf/Raxc1E5nLyj303o7kevvXmqgeh
UStmjN2C3z7ecBceLPP94hjClAvfm6klNpzzjc5/7YASiabPcsE+Rjf3kzHyQFBG5aDThA9wsm8G
DMwQB+Q3QcWDrfkt8NMB5Bo6cxHOn/zBw2IzyEHhQINFcVx9pzwnYWmGwrAJ82W4p5f3JfVVLn1D
JOnHBycB+Wvv7R1HQhOswhSweM/3wCMCaph38Ekh9YoQB973ft4Fx1PYXnY6C+a7kGwhg3sOVg45
/vDf5nEZnkz0RQoq+8nvvhe/aq7OARAeu9SGLwAMC+wbA2HPmBOEAkkqb0dRZ72ur/utt/7kjGy3
R1nOI8d0bZrmTj91ZLX6KJY7axVC9AkA58OcKuywvA8LcfMVo+VnwpJNbDbEPLBqnV9AbkOSyps5
cVMHDssJRotB+xgY+PvJBswilUAn1Vler9uFpIeMoj9fz8dgcsAN/LMwOtJ5YSeim2dgXIvABQQx
NY7DwQ1Mh5E0AYoNYjcnsydMXYe3Jkcnl+n8VgEnZgcatNftFoWRBNfi4Xrdvrvq/pxtzwhnNLBj
H1uy7MnSXjrkzK2XkWoSoutWwhDLXeFmJ8rL4uSTlR7v0Ahs/cbqt/Z8cqY8K8ehnwXtp2iFHWdD
eWooRkc4bA2IvBvh4PfvKa97kTyzzJN2wNqIdxKgwVB1v19m3+57PxrOVIq8/5DmlRFI0iLAIuXv
8xFN7doBRIB2IQQjYEi7t5TaXFp3StChN1xpiCCgOVJkG1Ij2/v/MjSm0i8azF04HFIlerPZdUmD
Juf63MTkrP0by5imGPmsIq14v7OkAOqXzibCI4gJLk46V5ecmbQxmLquBEfBbdpZFd/iMRnjHMZJ
j/Yqd/l8RFPH/WZ1HoiHodhIdRIM2Q3ejwowDckcb//UWNA9hHAernPonrrfAJXM8gkd5p1Vg52V
CQGUdXYQXXk+jj/g99g53loZXRKN1DZsFsMK0mKbaHiIXbd7Wt8bL+miJsd2fTzW6lutv33wLPmg
iYZelOefMBkL3n7CyHUCJ1LbfI4NmGpXcGSBQhnUOYaxP+KqMkGcwx1isvnQE+20AGYkVGdcx9RS
otSgoGWJlYHlGB3pjgW9+d/+r1oA4pOYyMEMncb0Sv6zMHj2mwAIUlWi47cYYBEAn+FqovOaMnNo
xP9lJf9ZGTsMIWKlIoQVz19E5HWbDEiM/fIIYlDPOjYvXzwBOR6BBI22Q7Q3zCX6TWb848xQ/546
N0OVGl+haRkfUQ7+UfkRrNAxnu+XKRN4nOGd+x8O6dG5YOo2qySnw7lAp3oRC4adyctMmcPGT2QN
UBgFfgmU5kjhoMHlftXCwOe5iq17YHtK8OgkQBSj0V5bBluib1joa+cr6SNVF3ONdBOZ3DvD40ri
QB0kCiUMcyR3TfHDC9bFO/2S1eDyMTPIoL8kn8+ndCq0QJBID52puNT+IsmbVaOZ3C+5pOitCICt
LtZ5ACD86oicwHvgz2SqhmkbO5zbJ/boMMRdFmdFw/aWDK7DKjxVTKqlHKGvlH9QuHQVZXP9SRP1
h/v39XA93QzPqSAsr2R2b9VgJhJJXOsAEUu8Wle/jKpEL94LAwqA6Gqzi+fzOjnWm4f9yLXkYZ3R
bArDrPLirRiWhMEbnby5nJmvQDj53NhUsHabRRhNbCLZoD2MB2POoaEcIvykiRm2hzlsySNxK6L6
AdlH42RA2WJc7QjQWOtEnNBb222hrg1kkRb1ObMo3UQXo+oZtGYx6ldn6B+HCMemWqTmr69X68OM
454cMNg2BiU+bN5xby2T2ZzXKEpvIVPPyUa54Fw1VmcrK5OLeGNmPK9FUvFKBzMxeIH2XUYaHI6Y
KKqsvJbsHKxu8tkInkh6EDVGfkIarqubzVpUjAdkmUtbDFkuKf3o6Of95zskTN/3n8vlcQlyFcOh
ZnHJj7egBDAbSmbI0aGMKo9eF1lVxVUF2lmL7lmLElJV4OZO/qNEHzYg0u0ovqMeCOXWkY0Eek1Z
XvmNhVset5OoKp/MGrcTiffLn3jxdYFUOPBzg4biaWHZxF18rEDTdpA05/L8rEzkJO4/ZTTLQBik
UugEjfXKEW4P8g/CGHjUAEIUmUBKL+mleXlDj9yu2J8O2RxO9RHHNJqJ4Y67WWSZkqK4C2Betq7d
L3r/1T1DQIcOukxyFDdfF34vkrfdDizaxH3/RbX++finV/vfSow8Yh/whRiUWIm0u0TlPpNmauUT
u/h+fkeerwR/mOTwGGCq5VptXA1e7Yfuq9IhLzp0wpablbpYfMu6MuNyJ5z9veXRcZUrupHyJGwQ
bBWgnqLxStMUR4sgFBuCyEUC2X9ousw+F17CeB2ls93Gwy6+v+DuP2AUN/SlTPdNgLnlyDXYvaMY
42pnbrFcEl4zddpYpasTPOJc5DURr9zZfQi93L4NmMHuuka4Ap6v0Dj/HP2LbpOV6uoL6mWBZtnn
+2giuX9vdPR8iCjJj9gERhtVqIjWau/bz/p0Dg7nZLVcmoJ+CZHQjQltvCFgIhUzlODBvDgXrU1c
SvcfMnpEdEITJ96fb8n04Tg3+vt7eVYIFH/xmhDVs68dzXhNos3mDZqeO/hwAvQB3hPm98wWnDvd
f1v05nSzSpUlSYzNTy1er+C7yFBFEFVjaWvl2tWOP5K+0SV0+UMBzVodFO0wc7pnP2A4/jcfULV1
F0UuVoXdlhqYyJBdx/2BSfDIsiVmuniBUMBF11eYgXB7cM2ZV+XjzXy/GCP31nWyENUU7LtoL7Sb
tZxaDKhN7Fj1s5m31SPn3L0r/esdvxmrLytVqwyuNNMjlPS2vL5f6uzyRWdWO5XFRaLNbfrZ6R05
NzDXpxV0UxoLqATBYLSle3JIPcQFeGsdAXfabCINjnuFjv7LN1Q8xeNcX/9EavV+ikduTgpsyvPY
4bSD1GA9ABWAVqBX+QYLHazha9eDrsbL5VJpMigkdK4jg7ItFNL3KQFEHUu/WMws+yPx8GgtRq4v
iKPMyevho7aNvkf+DXc7UoJH84vA8Xkv8PkOdvscGehfgeyJy/3bIzd7oFdcKgoGu+BP3EZEKzdb
Q0Kvra0dj+1xQ6gDtgJQdnirzRy1mZ3+55RvLNtg1rEDGpY5MLUjh2N0abL2Skj7BL2R1Kz+3N9O
wCbuln0Md8vzInGjFPZy7Zp9bLkN4kFiNgbKVi8Y4skxtJlFnahO3pscR22gIKWCECZTzd7apmB4
K3vB7+11N+c3H1/295ZGbiuM/vsGG3q1ttt6AyLj/T7WItUh9sZ8QRoqFsmO00/YRus5VaC5pRw5
rVJpi0QZTpQYmWVh2ui4j3I17JdUMHdbTZRm7kc6ir8C2U7TXIGtztR8j1xxRWXEQEkGA10eXyT1
Sz69JfBjmvV7AL3BembbcoN7eDgxYMTmIEAkCqAcu78h5C4sfD9GlMRv19cK6b5MNY7B9iifvUY1
XWQ5DkvXKNfcEZl8SGCCMliND8NltZD7AbM3C+ScgIxgTm4+abT6mePJeenjk7oDD0UwdQtXTpZS
D/yobXyRHdJWJxVvgZmpmFz2G7OjZUdrYJRFHJYC9FSaqKbyW+Slqp2ZEHV7fnj/UFTPJn206gkE
/MJawb0hkO5QQ+AFpQME/6z6GaMLFEuPv5n1OccuWOJU73ashoIoVHRQO2GN/HVz4QDjpUEWVJOf
vCRHdnmpjDd/J6x0kARpB7QJsFtqI3ZzkzTM/bMvH914bOiyLc9HDSRk2V0V0BbFcHM16+k3Gbbi
AGinh7rh/Z7M7DjzFHkIm4C9kIaIBbgLG6df0vsdEGno6tDRw7KIUVBaO5+LbLZ97HEvQNKPVkQJ
UoLosxrXXPqMLWrIO6J8QIeaX5bLyqZylbajHfSlSExLofZ8SzDDmO4n9s7iuPiSxTXT+G7cWRrF
kuDH91UfauYHSsNmnDH16F3vTY2mtwNPVQBp0A6hOm0K+/VaVtdbcGEhZnG1bOZUDVv5YVyoVcLD
DPmvMcKOqZMyr1uMC/TjXkbQ76rNnKYJ9CTGA+c1wEQV0BiO8sBegW6/rkdxEvQaQ9P9+7uzAC1B
Ty7dXq7ITj30c7pQEz4KyPlBtQ3crhDcHddkFNSxWr90esxhpTcAjH3uj/1C1AoDON9kSVTL1xvy
66tz8d7ELQw0PY/GCNAEoW1h3MdsB3hRUJXQWX616ho9lURQE+2KEpAu8L5K5RcIG0icziUVH++J
e7OjMLNmWZf1MphF5lTHT6cQZG58qA8tn+/ORy4F4d7QKHT0s1yqXXSrW69IssXaHvmQYH0GTx56
/pR1oX4W5t7TC5VBtjEEr/R+udHZ9crTLNANm1ZiiIvaXK1qc5cZp1LFX6vEONGAO3bovZ0Dd0xt
b1AcIV02dBmDfOTeVYkl9IdSwe2hY3yK11lmKZ4RNO7MFp94aGBSbswMbvkmumT4IlPyBtuNXVWH
DCJH5ldITF3fDcWb31Ooq4vSWJwWH4EWms8XZMoVIh8IV8xDFAz7/d40m6VRGnFxbzm2o5bK3uaA
0fLXFBehHVKeMTbxcIBaAQtdcMiBgSRRGL3eFdtHZS4BAi7eUOsUJHnYAhQeD0dJ/UTd6iJjFW1C
bZE9yc05fNCwtca+6tb4aDFZu8jzKkSC1wkX4msqItiRkOVlfwu4rTxDAFLOEk9M+f1bm6OVhUyz
UjsRBsxsWrTwpgtJUj0K/Mc5RzpUCC+ZdHi+oFMeBA1I0KIZSM3wFBkFOkwThzUXMrUlXeDyQWmc
GBmv8cq2tuxoiTv9ub2JWb0zNwp2qjyiMqela4tf+Rp64sC5yUQqVbw4rmmXM6waE7v1ztjw+zcH
hQ97oQwLjI1XJcroYi3Lr9m+dGZqV5NziMhgQPKijInG5Hs7Sl2KvpyUjdXS0OsUhWArN5BmcO1O
0Kssp5aNHzGEB4N1VLmKKfAdNXeNDztjtFtxUKCYAH61AVE7usaB2hSh/aTUltdCzM4U0oHJklpF
F/aYfGafXEOiz+crKU5EDncmR6OOPJFJaxsmedpM87fqk2I+eU9NvTUdEybTvIB4zNJt32gsc6sJ
6TaLDyl4bGOzVbah/Rp1+xIQQwGctz+BUoLvdSW3atttE/vI409DxRH6ZjQWTzh076AuEFvD7bUI
QkWZ6slmGJtVSppTv+KAvy2/fbDmrmJazcqLG36JwlfcHMVK5ZqlUEC33oa0jd5KS2+V+TU4TkoV
xK5it3k+LY+shAKoBlg4KzQ1obdPGPmNuq1QI8lRMuHTdX8qGJUyKn4fdENLVeKuqhZEzjong5v9
JUYL9gWSnM+/YOJyvvuAkRNB4qELudhD2qPR+I5Ev537i7JtVJuVOLPzJ/oLMFgenfhoDkHQ9bdH
bk4YR6clW+IystjMEEi6qbV0w2mGv6+N3IjNcLmWXdU1+nVk2UYPQdstp9pGhCfsSXpv1RzSzuaO
mrk3pmLAu68aOZkwbama6fBVoLe8CjbZAko6QEop/UqBqK/w1pVrqqk140sn3A04daDnB7pyKDr/
ZWluJiMSUxF0wmFrxb2ILUqrcYXgCCnlDG17/vX5Kk8ceA4y84CRyuh9h4zBvc9BAVYOkyZrLamk
vNcar1PCi609s5snygcQ64U2NThrAYgG4OHejKAkLmvLgOlLYTJoZRqhrSmtq4GqKa1JLlk9yqvA
o0NFrIk0D7rgXaOGjaTy3UnMV0UB7rqcWqSuznDG8xmYOmnoq1MA0MFZQ4fLyAH5ssN0QS+1lo8u
qNbIow0vpOSQuT8suDBQrASjMN7ShWZTapaZDj1z0CaeppBDvPmA8VGPfA8OGXDq6BUMX8Z7o181
5zMgh98FKisL8LpCSY59q2kSdWv8n7kc3MRJBwvAACIGPglMTqP7jc1qKLXneE7lwHMjW2Q32jZY
GPue0Htx32y8l2LprxbPp30CmIVR31gdbYmy6cHnxALMsy6NEIgJEuwywhl743yMzJ+SbBpj8yWp
gHo2y1W7tdSZD5h6Hd99wOhRgLlAeMoPr2PcA4wBSp9aaz9YB7Cl08y9OjXDKHxDNR1QMIj1ja7V
LqEp0eloRKDoPxNQqGhf4/7cR4tOWUry3GGbuFEhzg7FFrwe0B81fh6LCBXiomV6y41U7lp9BIBR
IPn2QkTt63LZ1TraY0Gd+HPKA4x0blrnrA+/f+O+JJfK5EaC9TLbgoMTfpND4w9RIGHVcWqGUAbE
LsFCclX27GY7V3++ryZKtGBmAq4YkjXSINA4urfCIBCDtOwAN5KMbOsyRHZ+AQRYu3jJhvbGEfZ9
vXBK0tEzlicW+c7weOB5I4GvqcV7yl+wzMoRCStvJL4mCau6yczrbeKNiO4SaI0AqClAB3J0NylZ
WlFyjmdFyW3qT175zduzMic6PgHRxstoSAvIEhRxIfp2v5YZXohMqeB24Mhrpza6cPW/xd92wxhg
u1cFIyPvvVFrtNpvZLP5YIzt2QS0oVfTD9zS2abWN2+A/q90c7PRP7olo/OQbVpeenXztlr9HmY8
2dQK8BLI+CH8DOagsaaZFNd04ydsZ4XpAXSVSqYpAbpPSgjOIGh+vs8mykKQErkxNtpnOZpaacmD
sfV2L36EGujWLSIdy8WXaeroigaBJAXOdfbSzDrsidfPnenRTqsVrgIskeks1swQFnnk01h/v24H
FcDwVTFXH9RSmPFgU97yzuZowzVFGtulAJsRyV4lcvWXW2aXvvoz7mPqsc4DlQwBeFAmAag0shPy
ZUH1NaY1QQIs1hJVxJsDlNL0Eg/YAvGXbZS6fI20bE8tpZdv4Qzai/OcnM9EKQyre/MZozuxtn27
cxt8BgjjGfD47kpMLrvqrzq/p6z6E72WLRrawPm6PDHoJxRmttewe0YPMcCy8UtE2wHoBkZLzNtF
glnAyeuSn8LfFfLx+fb9A5g+GsDjgkV39iMqs/d7FFPborUA53ivl5zWb/hXeQU8uwg4QaihXGDm
erDMck0yrRNKI4r2O4gEgFyNeqnR1FdCPahD6mTuFE8P/d+Xje5lPIEzOmrL1vIkulgHjiDvBDk8
PR//lP/8e1v9Z/h/eOebW6pslJJj0hxGbPaNomrppUyS38JhGwPdPPGMWOnkkNAGBgj4IAs9zq86
HQD9VYbJdn33lMnot+fmLv05E4NvvBkQJxRC7dtVa71WnRpBBALLuk+NP1zQJlqiLU/k1LfVCXXq
5zM5eWKFm8GN14ttqZ75s3xlV1uDQ/9VYh49E8G7lmn6G4s9svhVliEqK3PZteEYPOzif7bHKXMx
5uQ6q+rWqkVh0UC/UvmkxV5/PsLJvXJjZBS90SXVgqMIG9JJfkpbk9oL4xm+G2n/BzNoxUAiHjvl
QU2uLUDiU3Nta6Wpo8rlp8MZdXoq8Px+bmfqwYOY4Z+h0VaJ+gBcKmzXWjJT6FGMjm3Bzgl2UEJi
NG+7AA8HHhJqPvvL+ZKagn2vrlGisgXeyKR26bD8q9JGMzt4sPqwlDdfNdpGnACQuEJjKXsUMs9s
IQeGG+YAS5bAoLhuFhy6mv/MKZmbgRNOvLcxHah8oLcO/YzCcLJuTk4EeRBboNAtXKTloWE9PcsO
Xf8qxOwaOt4zcdtEbzAqPIDgs3gFo21ynIxuYwov/wy5WbsAYMbTxJzEClDjpICQXv/Nl2h5W4WX
EmwuoOxof8VI7TmwH87kNCfv84EcY6ih4Z4dnxxBqBWI1wAJnP1GztVmeC3k9KTe+tyHxBt+CyEd
KOv0ynVm8w0h43iZByKzobAm86jh3c+267I1bdcODcAHrSZIFW+pXUqiF/vizuRRpvKpoLJE7gxK
tigUjmki4q6tnZiNektjLgyITT7NCgXvmBSXasYHTgRkuEUhxoNCoYBYeRS0cIHY53aMeoa/LCu1
1Qqg4NqOhMe51w1LTzgjIKjRCSqAiYFHsv1+/qqg4MsgReCvQLVkq7S9LepFiYSwAYpjRiZhVrKu
mvU23xohK1GfWcvb1y5pa8qk5bgViTM8Dkng4kioCecKoJKtRSr5aTm3DM5VDHFDMALIvENoBwB4
NeGhM3+URKcA8CjPkIvwwiQNN3IpeaIupryS6EmEDO53EAY2bUBRjpKRZJUTT5V5ge60nK/peN+6
kTDIjqGTVx9aLWMjroBmJSxXgnhBgTAE2ItrVL+0IG5obhnwIhVqVET3V7ZOA3GTSEkbrvkuYZ1t
7no5pYkuZXMkYtiUNvsEFZU1aAdYfx/FpZBfpUSqk5fa93Jl2ZbATZp5EXKpbrOiB7Ro34S8obQh
x0CgvOvyFRuJ9lBNYG1xyzJ0BkKGxuYYIw4L5wxP6LanqPPCYusKgiupOejIoWsnZKCeTXLPx3tP
4UF/roi8V760pQ/4ftlSCbfrQrusVb5POzRpdBF08DybCsDJw4Z0pQs2y7kLJpdbDwRPGR1YCR/W
8ZcgRMC0k7bjPe8TkXIHiqnATih3h0oBnx7EqFH4hdSCov8gZZWLjqsu5yjClmyW6GEhhR0WIG+9
XpWbKIneY3BXibqH1EHxVcqsk3/xRRU54LHqCypeVAmvNCuHogT/Fdw2rq+76BENz0ngs0FG8gJ9
ZtA2iHxxV9eS4FkQYnDQ5IVqEFrMlaBNUfnJawXpeceppEGgW4yZo5M0Va+F+O+sJJlQ4Z+pEkM/
XIGar96kTu2sixwpkt/QYbywWRV1KLg7qqpE4Q0/JgVQIpKa+r3kyrKEkF2snMM+7DrSQtaQ1bMq
ChPNzkDNrLNRouCLFF9qd2VOua5edT4rmk4Sev6mYhUXimEsbwfCBqkaylvbuU3HWypEasyEG5Hx
Q9F/veZ6vqJIVNdJq3deEjs6ndhFFqlFngiBKmfolgURVhF3+dmBziHnQ0NFaeJTmqZSv4mlDNIj
IduGlMpT6FdacHHAcrooYZIYkiJt0Wj4ltJZllBajcHbHceMXlE5F62zhI4xeW5TCtBNRWzDfNZp
GcgtQSuhQpG6aKJsGUUNk72gPz+UAPTtsq5b2B5V0CdBbgGe6RUxl9+dRpL8zz7JU8F0OkosUAIR
vVqv7VDpVJb1atdgRCfgsFRcy+96EXxJOBtVtmLcTgSlQ8pWtBkWeRiDuyVjlC8q/i/qvmU5ciVL
7leu3T3u4BF4yabbTADyxWTyXVUkNzBWFSsQCEQgEA8ggJ+QSVrJZisttNdWn9Nj+gw5u3taurfb
eqSFFlpWJZPJzATinOPux10gGiGkjqbNhuS39xJgT7dHniXtbjutuuAm0jLiu0HQye6CgvlxH7E4
VLqaw2DYGoq1lOLHImWwg3HL9sXD5Ici/2jx7/9Kqfnoy35TamCcDJdABFCCVMh+01FYlsQjEtI+
TuX0WRyjM1RN/VdxghnTALr7699/ub+xIvnh0/yXl/uriopwog5pWFgdxCUI9Qvgbd9AKX8aa/TC
19iM3H16aW+/fMN2JjzDH+9d9a8a4v+N6vqrv+E3reoiGBVk64BBrZcpxzq0ug+LhmKqW6COT80b
c7uA/6t5j3+jhcLLgmWHPx32b37rt0W2maPrGbdPzDIQ+eV57j+F4Slnn8ALV2V68fJ1Lp4m/hUa
qGrq2A/vVVO270zAW7f88fe/ib9Z+P/oNpbANQ8ig9+UYy02CXHPh7yA7gNbISgwOgDCL6oobYrp
8Pdf7W8UZCgZALiCp8O7/+2ytiyjNoDXbfhJZoXYJ0HxOS3YXoaub/pwFfs/vto/fPP/hr6Pd3+6
fM3v/xH//oaqoxnt7G/++fsL+6ZHA6/tf/x42l9+7NdP+v2/dcbqt4G9yZ+Q5/n+5n4af/z0aN+Q
ZWvZN/Pb5/7qV+EV//wXwTnz7Vf/2EnL7Hrv3vX68G7cYP/4svjbP37y//TBn97/+FueVvX+u5+/
jU7aj98GO035858fOn3/3c9ocf63r+Lj9//5wZs3gef987//r//83/7pD//xv/zVc97fjP3dz0H0
Swgnc/jOERAJWLP92C9Z3v/0UP4LZAroYtCAxB8RVWj65aht97ufk/QX+LZ92MN+wE+Qi/z8E5bw
Ph6Jw1+Q2QaHVRiTgy+LAAn+y5v/1Rf3v77In6QTdyOT1vzuZxxBvzqfkGGGmYMgLg20W57Ddf03
51OxlTSQK33TjgSgNhG5KW4UjAx4LaSD4psy2RNo3K0gCiAmDCrAjfqsNFDzbUWfDuwwsFhmYe0S
Kt16t3irVXvN0VVOZR3qBHl5JBT6BwLDN46VaUkL+9QvSVB2lRqTkbQnCMK8wm5YInN41mSTKacv
NObjkJCmjdLO62aKmefo/cYg9KZoYjFTVzyRgKJ2VV3ZhVZeYHkU23nvtnRwj7rr3XC3UufSZzho
DnCSH5Edf5flrEUya4G76I2JUvRXBI3UWiNCw2e7Uvgxh58y5cMesWFheEVjE7SVn2EIv0MbpH+0
XWD0wZF41o9pokv1ULoltLcqE8NLMI1BfsqX2OhjKOZwbGSR0bdeLG7Cnkis4NmQyT6vclrABCvd
Ws3x/zpuiA0m06RGTvsiGJDkmrpCznsJwnC8RQ8ZThWfVZ/vS7Ly4Gi1SIb7sU+krj/gB6QxaAup
BEun9GiA2Je1JZNVVUddNlfoigOUggKpZBhq10vSRiGtF6v9D5W1xn0j1HF5o1qPgKWIodcMTJKN
NS+S9htsQkx/SDxTyyeVhqxsK0X71fAdC4uNvYmwS8gVYi2H4n1SSNx5hpHspm9zRUtzDlHXM1j2
jWjRuzmfkyuxTuR+XgZV7GG87L+KWAi6s7LlqI2IX30IxjTvdiSa4cgQwNym3bFN5rxWtPMc3W7W
eWguI91WGzI6XlPJ5OMmDE0a7en8BAsqZH+Ifi56GF7R/C6PW08qtPtm3a1ILE0aPDTAFnYc4x9z
XKCl4+E8P7JkZKzacpnCU7sL9a3Ol4Jjf9PJxfa7nA9GIc1VDh300zzR2ICZplEeJFvhLI4op/IK
fe+qKx6y2OyMmYbtYmUR6N2GGTGqVh9E6a5jsuQ3PfbC+X6G7wVMGkN16XLR9lciVX6relYwepsb
ePM3tJAMe34qi16Hwk1ZtYXR9iOcVZEcQkNww4RTkGSXAZAOaVYbDg9CLVFxWpYgTQ/zEOObDilZ
6QFDgd4ztKFpw7pxeBjyBerzuQ1KRIdhloHGMCMbBAZZ/sGUWd4OVVhCCYSqbbU+jOlWwKozVTmS
ntrMo+POE2iRXKuiF6ZD0OjBMJZkq+O0nZKT0XkumjTmM768uGy9aRzyfdtduMyBroZ+QDYwvhpY
oC5j2iF9W29YcyJxJw4BGv77rhsVfKM2P4HZwCczI7UgE33V5ZnExiNskVk1iCG4HuIE/lZFMXkN
LxSW93W5xglMGGPm8hqFHmYN05hHTzh06SORLgeIXziN0O22XcgTH8ZwOTCXLsMNC0LXNbTlYqu2
pXXQr4soNPs+wJyKrHY/R3gDijNclQEvms2L6A2f9bLceUiX7iGrRuD1ssRB8FhO83zEGw92Tsri
LUIssDqRRRDYVLQIG2sgC+QQxmkIW3eUxR54m0TGD1olCdlQryK+2WoxXuojuljEG7PcRsM+ttOA
FX/1EdzSbKKI1SvmDnmGwpYkd7FaoH0z0QpKgHgLbGfyAXvbdJreiznHeR77zOWHcVNLAj0HnX7k
hsTHGWe9+iLcEnW7ImJTcWATSaNrbqW0VbJEET04TDDPa9uOT4QafFr9Eih/Dbs7ZHlnOYayOu/D
oN9PnMAEMaK6LGs29zToqzJza3ezzIrEl34I8hUm4SqLPzuY7b4VxHD3xQR5avcJPhrs4ni0so9p
60vYRCBViR2XjEXpifjMz/uUpsF4I/0YPvI8mbCjL/usv+qIDbGIhXCFr3OXYBjENkIOx0XNeXKL
HKwF312gzNggakR0EBXlQYzDaYMxY+jsutaY/7rwPSas1GMluqEMTN35tYSTD6x3CoXBo+PTetf1
xAGYbIVhjtfZxlqHu3Rbcx9XMWtHF8PbwgXzVYE94e5M+MaYhW93ZvPrtBeB/lpQKE+Tumy1HnA0
DHpJ6iAVVH2PrS84yGEzkm8ZH8NPptAr5t71A173dRmIFsfLnMdYa9bUreQ4LvBF2ed8smGz9GTu
jv0qDW1Q/zio/rkX7m4GarQeGCCp2DZEI+ABZHQUt7JBf9LPGMYSHj+IrHC2VvGy8Z33PooaGvh0
u+lNF/kT6VkEviUnjh5Gh6pWg0aI70nB8sVXXCQTPYUUWPwhjbqYA2noTXoNFK6DHSqlBX/m47zF
EBLRns1xPZQjUj6qznWFUXXZi86+I0J8Hc+Go9PPd2Or/CD3AEcL+1ZsQvriw83byiaaGcHOhJnW
WH7uB6CFcSO2IoPXZoIvV52GHvaQw06169L6XWltt16kb/N2l3admM8AHkxxZYJ1yQ4kFgxf3Nbp
EK7kufDO7whqnWlrHBAfYFEWQkZbjWGkHG9YGToMFfDE9VgK9k5G82GNA7/Sirsh3E64dCnOpngt
8+4yiCTIXiebruYyR6Fyt4vUSwalScBa/UXFiUqvbQQr4UvsdJCdEWxj+V1h+SibcsIAjRVjDS7u
TmUyWJ+mVofzix15CBv4APpdW6M7WtlpjemUo6wxofVD2uaZwjp4Go2vkyCanQc4YcH6JNVD+9KW
6Yh90q7InyLIvy744HKYJ+ZEflU5mF1ss0++n1+X1AyAhruWrmesI2TkiqEn4E9rp7v5jc9WfJ2k
bdVxGOdhvvYZbuNTi31BtpMAoZY7LtSc1vNHEsKRu1F255UmRFy1QbHIY87lZp8FrnRchSGj+osX
ffqohZMvGRDIGLtqUT/Uslg1OagtVOxIebrO9eLljEjCDPBVE8+LdqeoWBiyZAdoyR6WckwFrEXF
xPSxIB1KwWy7CH+UnZaHLsShv/t/NRTdqnf5aPX7u728qf8vRiAMJv/wL1PGX41A/+M//Kc//Lv/
/Id/+u+/HoHwnD+NQFFU/gL7SUQQohh9mBT/ZQIq8l+wDAVB3h95rRLxEX8ZgNL4l4hAKQ8La8iz
gGb/ZQAi0S8Y8j8QdSzFJGBK8v+bAShGXu6vJiCovxLYHyUf4MyHK8hfuWO1NhgBtObi0pEOXrg5
gb1B7TXyxmrgoGa5GA5xXNJkasJ599lDsOqbjfFu9JUp4kB96sdyCd+zDlaZtxmskOGrC6vCr/EU
ifyNl+0YHnmPkv/GlVmiapySedv3FEXnCuidcncD4gPknpdENybWHZSkdmgP4dSHSwexvIVqCNuU
UXS38kShV002wGgA09nTYNIEqR7TIp4MMgGWu8zGUlzD/XV4mO2cAf/otoHtqOTm3oqBfOZy6IMr
mFf34xey9YmAJZh35hgEoNb6HQ/EYion0NhFlVyMYBfU8PSYZZzYPWrx6qppQAUOK+1RQR43Q1Df
qsVOxfdMBcV13Eezr5chcUnVzm4+D223iF2LTtdVGo2EvMDEy41nP6djgoijJVz5cVugpDqLLgq3
ne7hKP4sFh7nN7QrWXeKdTqaI41UbL5zeCjRE45IUISBW4ZXuimLCYcFy200JgxBl2MH1GfLJzgM
hx/iyRhl+xsOI3NwqfGHSNjlw0YnJk8Y3HIMXOIjq5AMw2nqQPXXBU0Vw9KY5zKu+3bB6MTTlgbv
jMGysBokkb6R3Ka2osIgDYEhfRy7QxmD4w0uCj2V+8302w21Do20gHt0cp3NiIhmtccpFO6USVe4
TXIAnAjhZGvWY/lj07Pej3Ib28Yb/KX3IslUe0UsTtaGT3EAoL0vdsky5g+4koNtzwcAnE9x7jmZ
dquMAvcokDa5HlyRM+iOsmUd9V1aKDre2FSAD6t7OwMjb7pEOBIhfkZsCA02hVnszVDAWfDLlBCZ
Al5uS9sgVjsujkWXdWV4bD9SxL7PaIzJaSl7v6Z7GCWhIZqXNRn2UQ8Cfp8FIs2buVzt8iBsYa+3
aF7IS4QrIfmyqJB3u1nieI/3UJfDCatKIpbKnZyBTX8iiwv51QgqKQMwl4dQos4SqxvUB0t3l0ci
QanjXAcLWEKRYnlF0si/kqQrumpTfnGP1olwPK6ymM2uzNBgNe1MAlYv4eZzdOKM95X0ZB12Po0/
5qpQMnZE76aWekbBo7xKNh1Ez7pw0lStG0sKZSbe+dp4jH/Q9tN4IP0lzDUa/13gabGKBo6pqrvK
UPcC2EConiB0B6aHXsPZR6p+gyiKO0OShmQeR0HVjSYtv5RzWKJt8guo7ndQO2P61eZk0TgjAPGH
UdVrRM2kGPDm1O5YP6r0syq2pCzqYMUi6VYRnrX5pYPqOSjQTLXxuFeCDNZeMQcAZbxyQZ4JBhsy
L9JHdKmFP/h10cmrSlaP+MbS2KKGxiXJnloRQeg9RTbbaivKefg0K4zCVSkTw3aDarFmUGy2fWjD
lBYViVsijgzsma5aVPTxXMYcutJuTRm/mpIgL+/ouBp89n2hvlPANrvQriQ4cgM3g9qpPiC1kRuf
mrEl5EkEssDdI1kv94yFqUefaVjynBXjioMxZXo6uLUI8+elBFfY8Dkk2GJq1Qq+IHDsMHkWTk/T
uK55g3YfZNQEPulZoDNpEAWO7pV3pT5jsHPXxpv+siaGb9dLii9V9xNssiVlND1k4xxZGC1EYYAO
I2Lzw8bm8XmidLsBQoCNkHIqzymUEremHDEmsI2Ht0Swjdad8bAWl8xntcOaDcBvNe63kQUvdAvs
CzcYixmLElhADjpPjsuSFd9DwQEajHhuFa5F35DSyKtsieZTocDKF5Fqb6etLKD3B+71uVhz2nAz
RNmxXc20Y37j90u0iHes3W/g0VmCUA2s5qi9C0afntwGXGTX4iJObs0UK1WTzlN40q9LWNTC6fRC
+m78ygMePnPfihQyt4lePjC39TEOnLhkETVVaKdVnVbZT2WFmyBcL4COABLUnM2FPRWL6eQVV22Q
XVoM0eNtZpl7HKMyHk7jAmIoDtLkYU2mDgKnZd25jmu/K6QS8rCOIu4xmw3ZXbgNT5yDSKzWIH8K
KVpjkI4ixOXXUemhXo7Tpe50YD7RONAxEEPW2y/rtPDPNJ212+E9hHVbDiyvKSXY1lHR+gJDqum0
YEa6pWGBc4FiZ0vQqHvwdgiuBubo9TTGOH/IPJ4nInX7SMiMVW264Y7EPgS90FTDPWAS83Ba2ig2
BxP0oCW5TLdzuCbBS8ilhps9Ke/aCCsqZrDFZVm69UrzQSL8ZAAvHOGaBG8NFBJAmD4XBvwzME/z
aV6dR6O/BpdiCyBNBgt8zoh9NETHuMgAozRiLaIG1gYFRH8oYjvmdIhrmWps8wn2PQvUkfWBqjZD
+b3OTf/Ilz48jqq3JwLIFSeB7j/GmLZ4ps4PL/E6ZTtouHHtmBG+F6uiL+FmYKYCbvoG7OF6bjGx
1yJYhhMZUECWnLKrIg9ExcCgAyaKsUqOxXGH+F2ml6pgc/6QbZtDZHiGEAZATBkWJ1y4b3OHc4MT
378R4B7Y8hgnxHUIHZQVUwj9BINRPobj1t+GXvUALZLivPTbdHRy7Q/CbvwTC2a4ios22/O8L2+y
BY5XoYujt7bHFvZSxtNjC/X7ArCUl88xBdSKmh7d5HEPHSFE2TWxW9Jg7Cxv2qkr3mi2vvNh6DAn
2vzeUkIOMKhzZyXi6NjBVuFehyV/aNlH6haUBBgk4iC5nZNR3Axs6holh7uJYTsJnWzSrFHLsKQB
yFghfu3Kybw8zryTEAWMQQOQqjvMI4GLykphy95267lH4K2sejEVZ2yosKPP5/zJRFQAkzTZtSci
vw/6FutvvJVXJS5LHJfY2R83fkdkpJCmk277bCTkC90QN40PlNLaALyvQUA9jeN2s3oy4LbZkqEZ
ZSEvWYmW1Lrt0EdqaJKJvMCN8xt2/MIDzZJ2nw99fzQR9nHhZgeZRki/2dn2T4WO5j1DWT32oh9w
3q7xzigYvcP27mqwLLxWVu9dmYi7dVvYyeQGGD/rb/JE2CNQyrzZYAxyMPkyXhMntwofYMCqCIIO
dodrIhn3KUtgX5a3UZbcjT3XN8S19J3kZf+ajG58yEU+7cxoxyMSRtdr4CEqqFJUC9j/BwWAPwH/
mO9yi/TniQzT4cNmFR9+eAdyguIde/NYxFBFS5w0jZVknxVbdwxbLB1xMcCKZcPGj5CleE22ZMma
MWjdUjNL+jtatF2MpXRi7xV6wuukzdLzuLl1j2JN9z1iSXbpNOi0Bus/F7XqdHlOhm47yRLU3yKz
T+h7+ztrWIjq5YbumPgWbaCZyHoWysU78BfjhawbPLV6XLE1gAP04e00JzfW+raaPWsBW+eypkv3
IwgyZI4nEeoOXdb00QKkga/hHARvDrKdczsYd6MTaFYgxlFuj/q61TkQpW/dCtAKK6DIhJj09AmX
dVFrX2ToSJmt5BqVDULcW4xDBrStz+Mbk/Vmt/kemltPx8uYondL0Q4dxp7Q97jDDMB4CUhJx1lb
J5haDp1CW4Z5CF1hKnxFuwGPAurZLx0rzgYI6hcICRZ02GW7H7NEXjzuOe0BY+eSmFMAZc2+pKup
QEb0ogq3FLImu7SYQDBYVEGcpa90ntr9EnN3XgnOGD/P8UsxxPMpNBK1I5OioXEuf3Q2vIHh7boH
CKkvQg626XK9nmPiBJK3jD9HGxZqSRQ9qNT1RzLw/CTKrXjOOvNJdlOxL1pXblU3dB7UV9g2UyCv
R7ReJ5pIxKGFpTyMpZZ1FrTksduK7lBmZn6MyPTsOKDYDS79jYPUbx9AK7VTXva4H7VsTAepG2Yt
/UBpPxzTqdO1NKDI/dCbm2kSBT6kpYWICagNkI9SniDahtSElvOVUQA6bCv8s1vs61R2wznlLLvq
qMhwk8sX61mHrnALD+UwZkNVJMu2NAlWBxqbbGrfZ3NxbQFinzvGHixyIxHvNrbZKeK4iOM+fuTA
PZ8kI/BgQqzPM47fV5mnWENjwtdQSL3QICqaadJLndkiQVizecMFth6xdQ9UeCXjwzqqvBkHfNY6
aeXeZy2/i0rR1W6W4kJcRxo0A7oOvHokeQq9QELWq9QK2MHoj/lXEPJjSLD4tkW+269bbupwlQQC
GRNVLkAZz33wPKMfrpICB1hFJ3iJy2EAV9Yn23Hd/Lozq0oxcsTIF+BKtDfLIuehjkTf7ostdVfR
MG99pTcQGcMKaKJyuR7q1NK3MPfqUqiFn6TJll0ylNMjpvyopmgzPi7rRWA0SuCh3K33Sa/oPR2L
4NGOCTlsQVnCdd5Awt8m0lUBztJ6aPUnE3TlG9hDdc9GzImYUDEiQxI51sWaBi8Wnl/7HvBxZULb
PSoYcdVegNskZv1mSEmXKlZ8BpQwja4aGUz6U7ogwEfpkN8OeuT3+CH/MGwqP+Jw7U8bdLWfMOzO
L2uxhndtO6VnTlSykwEVt6YDgL6OaEIGkLkNTgcB+2nvbnJYD56T3n8hmAu+lCPrXot44NhUjPId
bs28nlFidjQzw9UG3dL9OLqnMbL3gN3hyT33/lyGfnrj2bxdocw45Gkr8gJaTe4GVqpbCpHTZ4Wb
5YuaoXKoSo2uruucO6M5+DyNUbRjACIvAhzMtcYc/ZZ1aAiKtW/oEEwXcBrzYVwzes42Px5liEFb
QglzheU7UH4CtIfvyd6Xlu+9iNc9bYd0bxDA94wJxV9A6WRjlZhEHyzO4SsVFuvFdvppK+F0tqUx
zk5qwpr5fqxL2519FpBr22p6clwB7Rhd0bRDi0hCmmCrVEY3c2TaXZdvn1QiJ5CbNMYpBTiBaXuL
A3t533RmMUpQJQ+MJsUpUczVEDIOFXSr0Sn39o4MLjrkMZk/MygTd9hRR1HJSt/0rTU7Bjbw0Ao5
Po1ldt9DwVh3MqaneEWP3GlTwDM4EXum4nKneBtdykhP1YitgyYIQ3cHcm4CxdSnDCPaWoq6izRA
aUsnfSrcMBzWMrnJgaPillW4jaPwbQpbeqQFhNktvokKrEF27DUg1i3nSTNMpDi6zssT6rk7j96s
91uZs/u24Po8Qd588FjyRKPRpVd48/JKGFVUKdJj0XjGT6kyyQ7I+hWLeA73htA9lVYOUA4C192M
EQ9h6OH2x7sWXMxEXhfY49RSDVjQl21wDkhs8grGNuw4gVy5NUM7H3Suvust6pDTKtddBO6yijHu
voM0SiAuGHlbwTS4vBqEXiy2/Gfs++Qd3QG0LPce9+KZbGZBt+nIc1xs6m3YprzcF0AaG+A25rD2
2XSntYJJFcaguQJRDa4LpyU9fsgIdhTA59cw39J68EG6k6nM0N5YRPKxRWKRadXzVYgmurbd2Dfh
mpU1Rld5BSmt+yJ6reoEfcidgfTtMERSH8I8bT+jJLc70L78rU9ag7CwBSv5UI6gl4eJSVj46AiN
89YErIDisUgktodd11XogDEwpnK47lgIDmTJwgPQrKje3BZcLVF/USuBC53N2tsSbGwlYyYVxHbD
9p5m4LVr1uLzNZvHYoWjL8BS6N5s/Yw8GCB2lbIfduOeYR/JdS7d9ZBVNjCZedOdiq6LBTYyk1eY
oUdQ97uoxH3L+kk+r320XkCN8GOsw6Ce+8nepRDOXdYVBvjgP5d6k6vcEwV+x7Tp/LqSbi2raMwL
qE2L9dbnW/zFwjAbmokO7CRYblBwyJe4DHnp6nZg6e20JusBBQRyRTeL79mQxC0sdEXSTGbjL2Dq
/YPpi+9tHm/I8NiWU9wBlqlUEbsDbIgKsOer2sUFg/IS4/0l01PRrGU57yFKXHYZxUIk8JxlkhVp
ZbHrkyC4B2YKHCzOlvu0X9ljNwPzAeqcHkJLthvbyYwhLjzcGogyQb4bGt4verPnAMu1D53b/HXJ
M1UPeQJaecpRncsZqpeA8nxvJaohfPZUjY15sfdqLmuRjW1V9n32qq23jelzvY/5xmvwOgkqX5xo
WkEWyzGfzm0DdN4deAHPj4hxVA+aJBD3gB1vG+269j4LMKoHtgPZBPtAwJwcBgqoSZCZfR8DnH8f
2C6wCQA62SlsHdYrlxao6+pGp+sEWr1mTiF7yDxKF2B4Px0NdMa+we077Io+HA4xxVi7xcKeaN9R
DEedho7WsW2/5rP5monso3/2LnoLjO2espXDvx+VBv6rBuPsh7POIVshzJ6iEJ1fqpD6R7T/cKbN
AP60Hsr5SsBWsqbT+rbQAR5vC/rNeCXoKIPCP8JVedhBtji8j4Gdv4cM/gDAkaJXymzwcdfM9yRT
5fWMmzjC4K6jA6jG9DOFFrruOwJyGVrHi+89PWVIQYQrMwFgDN1AUPP2Y3vCQd9AzceqxWjuYXiQ
Q+2AaZLPqa8gtemqrI1fof7+sB1B04H1BPnFzMiRYcaNtZh8Udtpu+YkxHySwAjPquQ77/vliNb2
vWDuOujBoQI1+lZod8PwhQ/QsujobksUqfosgksvX7Z91/Ow6oC7NUCdIe/F3sA+w/VYoS9wVb+6
rG7xYTBXfCYeB7pHcUXPou4JG68U+ygUQ3Afw168QvP6NGeyAaf8ldLgxYwJOqdtS19EP32n4O8B
VhQROpBe7WOQrLdrpOBJTPCJo42AMgxgJnwWEvsYmLJFHPpYYEWr5fFlCXoIJ0eLkTfjmKsyoX7Y
IRq+bD07xikOzSwBLN45gDqz6FgdQLuDsV8mOgdRHr1Bjyz3GMzTA47tRw+hTJ1kum8Apl02O6EP
DE0YnLDydM/mjGPysQWu5PBZS+o/T11iGx1m2Qdg3tWZBtKhg43d6aVTWOBO20tWQNc0ReQBGPqn
iUbRXgUBTBbT9KYtpku6qA1bBJQ1JfPFXdAX5zELoQlfcC4IglnUu/nCkWjyzRIciC5Xfpf3QBRS
KjEGtY6dFMVEGq9BCBnHMu+sH8RD0fPiNYogaFriEp3bOJqT5968JnM8qKqNY4zaKc1PiZGPCdfZ
eVu5OYV6WvYEw96x3cYAEMoa70GZlHcZjYZzBvFRFXU8v5UIY4KEYDYPYQr9eQsr1oeR4KZcNgiY
OvI/qTuTHTuSLD2/i/ZOuJvPW79D3BvDjZlBcuNgBEmfZ3PzYd+tRUGbRqMhCA1BgpZaqAFJG/Wi
X0ZZJb2FPmeyVBE3WYxmAwJUiUQiExlBn2w4ds7/fyeSb8OUZlwchfIHKOAsslDQkQuibdkPdmFA
RUmiDDCuxiRuhOh2KFDTYKzD4SStu2kOeuT2QRJbHzyDBGs12VxQooZujFJ77EgJXDuu1q6HggHc
+6TRKr2GqmQV80kXTemFF9oDkndfO+lpEnro6JJAFm1yzK02N1/X83gXNX56hRi63xSybmnxO9l3
FKKqk5qE3ak03WQnfWy9FNDsfWGQDA6r7HxwuugE7UWztqq5WBk6pJ02H+bTXhFMljzW59lzv1C8
iYM0D90OJVISk6CN/M2oaenNWMWsa2nvbLVkCO+LCZlSljYd3yDO5cqY2+EO25vboMm3ob7lpuQs
oZgJajLGVVcbrMehZV/gP5h0Njp0g0Exp9M6Gw19RYTsLIKd2iG2Q0ElKNZcUAQj6VKU3iHPbHAh
ddI5q6jq3ru42a7ZSBCZjF7uBB67ysYaySJhcSPN3fXulQ6+B8mlx9kujGhfX9IDomw7cnF6f8B0
cxvaVXhld6FxRkIixIFbyWKXZVVyIK8brzB9JHcAJeW2zd2ZRUxLMpBADR1IerLrAfSeu0TJ2z7M
i8sq8eWBByE+6oyQWDsf1QpzLdnNYsordv2pOlEJkjZf5tWFqmt7hyCVEzx1qgtPFeXV0l/yo4g1
Mp6kPMYbxKko2CSts91yUDutD91zqi4FEWBvkpn140c6xn4sswZxIR6X9i2JKfB+mLXiS4kRAXla
p07rmq0w8Gubmlw1lbsMXxoLWe2vEe4hKxR2F+QkfxHMDOl1Gyo8HBGR0M5rxHVVG8NTU5TDYVK+
RvasfecLDiOBbjcNaffucY7dYc/xjhZXMUGS6+fXjUPdt7arCwFaYT9nrrpiqNNMmMPqNG7EHA/D
teJCJG/atmiTzZwOs78moQGtmM0PwO41ReXiJm0i4n8/s8w7DvaOdV4WlfMwpW7YJqsmUiWQKbZN
Y9Uko51guZilfCpkT0ZFEwM1GM9OXbWdXV/a78qmL6nJorZodmmS1xywrBaLpt0n4skoMp8iLYJM
dWUpg7gwDsVNi9q0XS/+mGg7VsZQb0dbjcXKT2ypB5QyhnQr8p5k0iDMmw7lGto0TVb3VcsOT6ay
atbjOJVXVOLKbTU60alGGSzaJ02JZCoeO3CvUxx7H9AoF35AbZ3/LvuBAeMQTC8f+qGXkX3Rzpp3
Snasv2bJJL+ApMYJNNqLjyu9yW+1qYufQNReq3p2HyeKQxuBIGzVlt5Vu6icjTLxQC9S67hJCscc
mAThdG4gk6MWbnTmnSZE2W3nkGJHnbdWf27nYfW5wrF6rSubWa84sQ17LQTz1WaR9S6JB1Pf92md
XqccYDOSPkOFmif3Ym8z+5U6WIOK51OdBJN/lyGHJasTszZ8NC0tk6uhD7tuY/nl3K+clLIC6y/H
13w0eYkQ2snsONLK6kMXS42MFDqvW7eZbWebupau7mO/g9mWSyuKn6Rm9RzSNEaPXRUTRxT0/UJF
VrpzLN7rbAp1qaYoOclCQrOdobry/cTmtXWyLOUULe38xK5KcM7l0CcVJfdEkTnV1F3iaPaWF0Zz
PU1v11k8kPPLxSdrYEFflkS79Yct575m52mNfbA5KmCHG/pHQt4Mc2m7VJm7fG0NmVwL9gYO3Vm7
7ajuoVIc9F3ZWPNFlaTWqhVWsaK/+fTFZyO4LYTfihWyAufew+16nRFUP+G/tu7mYfAe9CasNr6W
uE4wZFRyw9KKMWE5xWlNvfqpsmu5ndJSsXL15nAyNZRqKb3bRUCBrTlHnY/GLGrI/AYeqeYLVw3m
J9U1xU41FKeyoXuwVM9iajanKKqKmBJd19zJsa6DEXrXF7Ke+rrrlvBqEOJ9VY0fI/SHZyDnjC9a
ast9TL+hqymMyfMkEdEuK/QiPybYFKkkJYxU7BS7qnfSlEzZQRH1Foyildeq6npCzbeLNae6gEXI
EEaDZqyxHpZrx0C2IIgMLhCOGvvCNR7yMRYfGrxKj6nD+Mm0Kr4b1eQc/Nbyd7VPLaUpQ2etrCnc
uXOa3dHOcN5Tm7kl7IZKNKEYPkGTwCdOZu/C0nyqWL2avDMzMb0do9+9xWih3zsRJUmv6p2HqpzY
ZpPSrNa9VudxECk0DElTeSuWKP2AagZ5JzXaB6/usruojccLXYwKQbyqLkzHvGdFEneyKQHOFdRn
V5PkzIob0KVmiKeNkw7yZSUkrX2X9PTs2BXGvv6UNinurZb39mpS803Y6J/Q5w1RIBOSDgbZVgB7
c88RzfYpLybGxq4mGveSolgxd0tUISTiGqpuAQ7Ys4606DrzXG/X6U68z7DrceI2G2c7s3itRhbd
t9kQzlvpVk9zJFgyWByjwFOOuEkk/bcci1TN5Jp0rR/VjD/L75dJl+WHpkIM4DhxjXbSZHpFJsF+
NJgO9Zc4vmiNBvdCZD62ZuQQhqaVscoRzq8iqSjuThZlncLudkwvsaNUba+KJYjPGYiXPQ1ybyYv
9Ddx3V1HlmNeZ2bfv43zPPkiq9HwVsiR2k++GsWFrJvqcWxm83ZgCQg0GNJ3qpTqCzqF8UvjV+6u
QJe9lPhuaB3XnNV6OJ5rgmnmR+ImEsZV6vb2PQ6BDbuCTvhn5vss9B+jKoYnIDDHJtxDclJqbX1J
KapZazb6E1PDL4iXWNyk6dRejfn4NGXxR+WaJN1y4Ze7Oc/ucNhVW2V2zRV5SzVs65bgIuyM88ib
KfpaOBnO/HHs66CxKnO7ZGHB+VJiTdg/d60ovRUGhI5q8EgtYBwHhA+WSQRiVjGMj/SdF8exsUIi
It9iPiHzbGWgXcIEn2djZX7gOWgYI1aMRjXckprd8x79GEk/W2y9crY2qF/8ja5jdwxUYRrMJz+L
NoJTOe4U37xqivTEk127nkx9+Miox4BLhHabVirbSB/FSTzwu14cDju7Ivwweml9HKkZ7ByzI77C
iikCl5L5baRl8S2louEO9a7YJ1043bRSESE0GVph26JpDc1hSvFQUUrYpbn/Djmrc+qGvnXWVsoK
tCyKP5P9IB8bF1pmrNiESoor1WDHnyoLS2sQJvjYzj1lhScya/cVDXPd85mXcTlq0dydo8Jxtniq
pmzbJSoLyixJVxp11jWjjHJVNze3jJbwvZSVxsPJ2Lxse0eSzgOFR7Roxg4nn7zf+bNw90YTzUGm
Wc5Oc+Z0VZupPHecpE/eFnKKT/U5yteu19onWR3hr4Arc4Eht71Af2uHJy3llmmdNDr0gszNYgie
yHqiJkjRoodknKj/rJXQtfF0xmNUbamQlDsH4Sv+gRT/ML2sW7WVs2Mm71OdbHbMmjUmw4ksE0N+
KbzecYLQQN0UDFPepNeOioS8cLrGvnMrVHlrK557g6/EoUZ/aw1e6F0bLoLXc81hU9zFFHdVgstI
z3hQcJPTeFpFo63dDWYCh7DPUB2dWYUZqrWp5cLbtFlcyEc5CUu7REuWR9eUcodhIxvLkk+T5Sva
cKB904p3s9aEKaQgzy8RPJHjTIGXqrYM3PijX+tG9iXWBi3cUPSlDptn884mgj3t7QbIw1ST1rBU
U6wdrZsPpRjnle6l+GxILt+Sj5nVykBaeJYD6TvozPkdku023k9hAeNKGqhnRr+ONkYD8yzs7Wyt
Et1f97oV3kohdqUzkFNEh2Mb2XlKqfwLuaT2g+tM5kdbs3OX5JlwsnWZTuNnMhTTJ8wJxqmEzvRR
GaZ0T/GP1/lVNXHY2paaSq3TsWoYc1Nni091EmurGnjHxkUZRckmlIg5w0zTTwp7mL7g0icxZ1mg
O8epgEHcWcngbRDR5ATJokGs2JvkTAINZMDnaqb8tMf2gDwF+/P0BXjRvNeIRna+JflZ33fD/KRy
m2Vj90eEX2vAov544rmc+baO60AD9tBjQ5fgLBvGOzsvW3Vp5VpH36pOJYbYjuR6RRKoPMrth6Tt
ZitEnWDX2SeUoDEpNqqgzqQeNG0orZY0LVrO9pJ4MSVKxNGmZ9RifSE3VjNp2aOURdfvOEsmdrr1
PNnfWDAJsIXXnW7nONw6L6IAEPchGrmNGyfVyRSN+YPbChx1su6x57huOBxIcA+dxtWLerqJTToc
OWH0gbKCek+vYRc8QRSiMzB9ckrTmv4wlJ031WQV0QNLZZ49gMokMNStLt/549QWa8khstoNCp8q
QbbmSkQbeRWxg2qmGcmN8ipeTjrkbXaHosiUGATqUGlX/2oRJv+UcfUvTn29OIf/vPr6l3/9H375
67/6n//j3/3+v/ztH/7x37zQYC+/+UcbqvnGIVZyQNJ9k2H/yYbqvHENMJekSnT+xV2Idd9sqIZ4
46BYBdDiwZEAAQYv55sP1dDf+GIZ0rBKjUWf/Ud9+D/DhfpSgW27pkOfAw93mgsoEuflEfxmbMJJ
GWGKLEtzJnIcEoAEu7V+EvJLnJi09p40vqG9gjc7smj/el3PMX1Bq0/67RqLN/Y5dKdUrB91ckm1
xzJIN3DGZ7Etg3Y4d5Lis4VntAtJtPpm9hqB5iUW4OulhcnpU7gmugDHObr0FLpNPjTtpUrM9qxI
a/IlKYe8rZvI9F5zFoc65ocuOZ2Modtz3MPrSDISsQS/IF5rOHzUkPfr7WAC9rkjVPUmN/XyTQxG
FznWFF/SmBOFCywDwTEYgR+67jkySArXvt4FopzzgVpnS5UNvVKILtbPs6UwgamINDXV3tdIRTgA
nuETfr0xvNEYB5D60/n5yJ4cgwU20Fsd9BpNRKCycPoyzA7aMDPTomutUva9lXtlu8ZsVtxPENum
jdv6sdqw4flPU9e/hhFervgnoMOvd2RR+ufzGZi3j2HF9oRWLq6iS+Ti4rGyewJmdsh1KMbklBKY
8UBI5F5pflO91R0STc8m97ep89ywvYyL31wdU8TyKqhd20fknYI11bE7/5ByTnqbOKN8FKaItyQF
oleQAsuk+82VPM9zmR5YGvxl0j6bHCZ1r2bWwkMYm/o9kK5mZxRUo3/+cSgWgW2At6Gbx9grVRH8
o4k4RCHu8tyKxvsx0nWCGynvf3yl7z2OxxSHt7d4PKxloD17nKyP3VSbCFuZSjdN5zSXXtFYr+DD
vvd1PH/x2RpATBz36J31mZ2JLk8uS8OfaAljx8UeibJ1k1ZyegUz+r3n8W1mKiOS1fl4xlYD+lPE
7Jc4ZvsN1qaoXRV43cdXxtt3L+PSBBn2KsPtN/gSf5hcmSWXrp/Nd2lRR+ddUr7WguV7CzEtdIRp
Ms05BXkL3uLZxxnqKqonLyY/rAtt3biNotDrFfFdiW7wFtOLLdc2XAF7Q3G2QKlWC8M9cUID2dRP
DxPbMplZ4Ak83Tp+3jl30DvkHm1nynYvTFz8cZQ2mx9fZHmco6nFWgvQ1lv4d651BEipi5zlvDEO
AqQUXchDUgFVCec/exz99hWs/Xc+IBYNGG8wz0l/6ezgz1+ti+sDSsl4oKYW7TH2TWvdjOztjx/o
iFL/dVF0HGiBPI7jGPZXj9WzD5iWse7rFFX9SQlEHUCiCjA8a8YVGRRL71ZNKKyNqGADBCJM7Xe2
M2ukCFLzfO61cC+SPLxrGpneijQiF9fqZDdMLU1v7B5V3Y/vdpmFR6+f5Zux7InF+iWOXr/Vi5qy
lDg4otUu50rVjw5+n6DlMEUZItJ3+qDbNz++5nd2jRfXPFp+ZIxwJZXWIRXc06qWNPSuynI6qz2F
otAkcxGgSHQ5YxGpnzudo13/+Aa+Nw5cU9Bqx3CpS37lvz/7Qn3d+UC3xAHlybjBfN+BBoqTVwbb
9+IIpo1nwDGkAQuwgJejrasMangILQk0THPTj5Xo1+mo23QRMhYBZy2lxA5VeIqcLx6doHU8HKkY
xnHzm7mjoeQjE/HKpDa+9/BMOI812VlC2aNJMBuCAKaxDoxhZFptFd8YMskfqzgVmzlrk7fIIjAU
dwjCSNvY47uxtA0wDSp5Z0CsuiZx13zOcY29srp+jTCPh6JPYKOz/zF5vKNhocBMDp2vH/okNU7d
uBLoAjOFplN1eLrtMbnt6Yf53sHmfta2Q/JgdnJJEzfdZFCKcsWG2n+9E41dnZaFVt/9/KDxPXyW
jBdvQYK+/JxO3XdLW7KD1tolSkC/JZPi9a9wab+zGtLnRScAIPnIUeJo04w4zydZpA4Fgvls3Ugr
vi/01MFUE0prW6Zjsf/xUx1hJ7+uVq4NN8UijtOB6Czb+LO5UM9qMCyjO4w4/s9w+ohVR2boQ+sM
4mpoy9EPNHQhH/QYMF9gJca4Q/evblFxGP+C/YbpiI4HrrmDYOgonsuqFPqh1x7ySHM2c9J/IfWd
vxIqfG97hfjLOcc3TRtM+9HzylKYYRZ3h4Iy5mqAfIJ3BoRNGMY1+cWGancRhRXWkMmX2mqeZLwp
21Z/5bUvk+xorHMXHPZs7I66ebzrtbJ120RrD0PMkQFzxft67j8Pnv4YVj78BGr77qttNb4z8V1W
NZN9z9ctJHkvv3RWe05HGvVgDuiFtJrsR5ha9soycHxVlrG3StQo/STOx3x+0Jbl0eyv7UluyNd/
iJZQ48dD77v3s6xBjHboBV+7pj4beUjeGoWk8eADvt4zsrH3T7b7ym7824v4sKPYbr5u/IilXz60
Vkbt0FbNoRhFfJ/oSXdnxJXz00+yOLkhA7AwLAAr8+VFSATnRWMPB1yk7RP6xOyUgl39ypMsd/py
yHARzwJUKwBosTa8vEip+ZVmO8NB6oO4reUs9+E8l1CglF0Ur20Svw0LOIaYdIfh69gsQ0djZVrM
m1bcHtx8Oc2C64quY+rlb82OfgqbYaSfk6hT855mmf1+5KzycTJEfGrp2bkhprlZl52v9WutjKu9
TMk/BoOcsgx9NEno9Y/H0W+mNO/cpjmjv2RMWKF/s26gP5rMUBzaQZU5StLaGwK0ZdqtDVyxXHm4
Jem74fvgTB1yefwTtsku6io7/8mBsNwJxwOmmU8Wxz9uupaZI7XsZjo4mUvG2HYzFBPJa+1pjgcC
F/EMQ6d7CWsYOawlvHo2bybPizQZ9Qe4GdkK/fdwgZIqsHAivoYkXra050Pu65WW4y7Ri8MZ4OhK
jgDimSftoe7z/orzTooVGsXdaTL45jbpEuxVk+OeoAK7bqkaX5X2oH32gWx8BD3YvDL+j/qIEK8v
z/2nuzlunpq4UeSISh4Sq+su2ETKq0YM/ZWuDxcNVZJNg5/sPkc+mvfTfIrLW5H4FchgMEFmqwqh
yPTK516e/wfvxz+aJTDckrQN28M8aBDJWHE/YTLKr7GxYpbGkhdIw7I3GcWOwKibn13alvchbMP0
yD0agtTEy3EAE8nrMQIcXNRmWNRJ8SeU6l956853HnFZb3wig6VR7/L/nw020s5Nm2M8K7LeuBZ9
52IZGJFH2Q7ycS97/8pUXt7Y8Rs1DbIFZFPJG3hHIUCulSkug+bQdZ4u0Q4LcV6gkrv1/IrigTCw
8KyEXkWEBl5yk45tgvBc58RHhhAJ1mvL4LJwH98OalymM0dgl5Dk5dObKdhiI+84qUT+2awKAvZE
IX1dofh/p/wQJyxHjL1fWsjRytZfqyYrNl6Y3kA97s+rom4+vvKGjlfm5asTt2D8IEqy+evlLUlV
eLjD5EGqSdPWAp/0exB1rreaiSrpRIu77qJqFif0SAYI5SGqUWPtGlHfrRyQT5caqtUK96an7AA7
X3+SJhNaai3XDXVqgeH6/Modf++bsjyzMLIkEvEcrSJsIHo1YhBVbhnNGzOznHiFFQqRczK4vhvk
mcSv30aI+lc+5p6rHsHmZ/TMnH35puAPfnxDxyHB8gaXg9kCh6Wr4/FG2ub9GDmqPqC3nNEX97DO
HHAc6rXB873n9l3fM9iciECco6mT4zNIRbI892I48JqifcyqejQ2EQCyfdlQIw2U08/Nao4zo1jn
bWEfnNylO5Fugjp4ZbH6zrbhW7A1DLpJWst59OXA8WQbIX/wLzpv8s+j0sqvlRHHHxIqi7c//YIh
fJo6vfJAvbINvrySG4cWPnjtoproTWAVhbMZs0Z7Jb34nYWJ5KJpOpTGqcYc9+R1icyh0XkXddtb
uzDEClOSJb7OsrpFOU0gsPvxQ/12rfdpFUblhyBMELAuS8WzhbCcQ4UpRl2AIeze6W0tUWWVA6q/
wevRi5p61FpnZB2bgaVomD6VKpSvYX1ZdLjKiwWJiIzS09KxBCAq5ZKXd8GxKR77vr4wY6DCq2xQ
TbQxU02+G1s6A9imHO7hrlKSiLNcjk9Y9gcdCUIjuyuU65YZQACI7Yu0COF3wbWhC9Mcxn6PuROR
0olA3qc96FrnzqdTk+unGrpVLfB7yUuFjNDP6ECLSK2EI8eDMdfZbQNw54n8vyVXtm4U9aqbvZZm
ZnNpFWtr1Kg+2AXU+77ss2uVtBACYjbDJ9np0aEaxunJRmdsbaqGjq7BkOTuDpjKZO6jAh33hXTU
OGyb3i6eJmmC75aDmHGKQmy56Syolys/53yBhUUAXNFdAHCrWYjsk1uKJgoGZWg3zayqcqVEBz5C
J2rZIwkZ3telOQEvgxxTraoswzcFjtP8YJjIlQKl2dS6onn2LhNAmA06K1MQROh62Z+Oqd9jTRzN
fidLCleIm9LY9QPoAYWF6dFgFTvxax87+uBNVZWsZQvD8klmeomsOWILAVBqsZmIAUfP1sw8bVrh
lvWKkwIxrR+kCok1KHvQffgpS47L2srVzN7btUBo7IsQuwWwAR/jCPICzR+v/BJNHOYnfpx6uex3
HVTTL8gT9QFj6wCdUs3gxfDGRkMT6MuKHODgxEwaeu18gFUHGk9I5DKBrEBDrVsHSsraggVJl1eD
QXovKUmTwQIneieU3fZrX3WJE1DMJuqGG6l7QYPerNmYEmE6che+zhqkbnutFbB7GDO5uIZRIIyD
1WFQAvqoaKaBWMvIN3PX9+3O4OO+z9Iuwt4hcLMEGh7NcJUKGHfsUH0Mws1PjM8dah2OP9r4AbRg
PqNdo5/PSWSF7VPlZEg2mmQqkazProTHEcnqVuaIwNeT5aVWIM2U7hMLPvFqkiK7iajxe4SyOeDE
vqnROIb+6PqrqvWraE1VlFHthzXqK7OjAXAw0Ah23KKMRpWAekLhzqzJn4LMmeibCDBy8jG6hUW7
QUlkmefofVPMkFUafbQkOaotFmn3tsKjc2dOqC+32LNitaXANdJdIB2zuwXry5aoI2ldcWZVVyoc
1DX2LoEygz2/AHPii0/OQq/ftsoXmwKp25mLe/AEMSyzdFDdrorM2NyHNn/MqvFDRJ9Dnd477mQU
sHza+A5NsXHuIq49a5woRhvTGaiqCq/unX2llfJO9n5yOcqwg+oUJyxtDVmit5K2FeZKjDGNfPt5
gDszRw18xdoCY/TrLvpTKoV/Hl77L03L8DUB8wMtw9//p//13//zL7/7m9//7p+eCxm+/to3IYP1
huCCsNzDseVQKXI5AvyRp229sQmi6Z9DF1HzBU5Oc984lu7QTI1sKyw6sYQC35QMmqVDlHOobxFk
sn//lJTh6GBO8xXPFhZMbVRW7Fhkul7uViChxgQCxSmgK5VvO7fSKaWzk6IXpCWBKu5pA1RXjxEU
lDoMYs1s1aPJSl5tUuHG8Wv5xaOM/FKMWVbH5aEtYVO4P4qdyRFNGYIwGeSxO7KsNj37h0prJvHK
MacqedJU58l4S90LRFfQkZLudmM3Iz9bJ24V0iJhdDAvBmHru68ENEd1I8dePuKC+SM01Q2SPHzM
5xGGMBuz1JzktC3tvJqAJPcWelLEu063gccEz4MKgSDMDwCDlc3bcTAttc8MPyH6N4ChOpicBw0a
AAzwsjHAa01delfQkeKBbDL2knXWpoucvEWeTxf60Jj01zIgR/lk52u/XoIUMmECUQHZo5dPEflF
7rORYsGX6aKbq4u+wVcn3RgPtZyU1gPQbK04XYUUpqEjI6T3mqu0zEd/S7pac68N2Kj6r2/3/8E6
clcV/H2MonzB9f+zC9JyO/8X////B7PfXnp7//llBqXUL//wt7//r//wh3/8byw2z1ear7/560pj
Wm90TjJLDohioc3J6Y8LjWm+4bjOgX3RyyzzilH7TTAlxIL7ZxDobCFM/2eCKWG84c/hf6Iboa7M
QvUzkqmjMcemZ1PCoKpLJp3oHNnWyzFHG5YMW+NkBjkhifEY8jNDF8yZD6C+NmO29RTWmRutjDST
BlCYyBqjKJhVShEMP5DKANYUrf2t0PlTg+4vbVtivv750fK//+0//fIf//3vf/f3f/i7v34xVP6o
rbP1Nx5AUmupkFHB+zocft2RLOsN3X9t0nhLAYKmJByXvw0UKKYIRZDxLOKvhXBKteTbfmR6bzi1
wfhGdsFhj/XkZwbKy5M/8hCWJApLhK+GbwhdHJ2e5liPcfTG6D2B0O1QCGvvtd4qXkubvkzRfL2M
5XKvjsWcIB99fFT0ocbMZEE3MKrcPXzoeuOUEpe5mIaHybQ+DWKodwqq6qaGeXqFMoruZJmRfcQV
joJ6VlEKjSlxdsqG/TDnUrHhhM0rBeqXNaivt4nQj/swl9bUVMNfzpoEEVxHIzGxsU2rO8GsieC+
IF4/6+X4GadOeJF4SiFXxc7+bNBc/XpefS7cOkrlfru04JPTbII9/jivVqbGQJeAjIIz59QbsGXy
QRaDvoHV127nHkfoXMnwYxFGKXu1Lh+qNMZb1KfdReEAUs/VtP/xLX1naFBYIaHAjGe4fW0/++x4
n+K8McBYG5upFb0djFjmtrlbFE8/fxnfdgwSCfTU4AW8fOdNZ9A7pEN1QAxP0UsOzcq2caz+C67C
fKHE6BNKmEd7cOXUOMS8Ztwk+eyvaNCgbUE0Pf74It8Z5Uv1kq2eIYTbZEl/PXtjYZMNng+rE2hN
aF7QugUfIvbKG0FbsrVJvRoEp5VvfnzR5f38Kf/BwGEF8UhiUWhfwsuv4oZnF0WEFGLBCcVmyIcP
Ncbbq9kT2I/9Ek12hV/DnbJi2xUmJzYEdW9/fPXfDJLl6qwghGhLP1CLnfX5I8+ACEc6cIsNHIUr
GwfQlQPK9ebHF4H3fvyQFvk5/niKOwYRvH60fkQ4aJmNXbqhf8q0xn8yXKS0ejvNYNZx6geLBbF8
yjaWKNuLdjCjE2gRFmvMnK/zvvvsi1F+qAEJZ6tGXxiRdDEdPkS9Ye9y3OJncTbkp72XpHglMk6v
IU9Ej4sRhzAQoevSmMmchHPvvA8bBbgdEGZ34hWdTfYbau9G2U4JPEVYisYNkd7f9+2UbFoyJGdd
a+fXo9mA6Ipb5z3WaChzqU9rACtPv7iNpd2lOMu2qh8Uth+BxDljUd6koClOrdwtL/I2xc89TebW
rlukrU3+eYq6+nNvpxdmPoanPfCmaTPoWBmpjoRUdrH0BOaYumf6QNMRXGh0EJDKnD/NMINOC34b
ztKQ3nfM/wawQzJ1dE9xsJbxpgrSILXxvnfSAdBL+aBc2a6gMeT8zGi552mRVKvYkejS3AiyCZDR
mY4vIoRf0dW04yjl1s8xJjimi98mLfy1NufWQY9whCzmhvljZNDcwWoxAqxUYZk5YKMEsPMAwG8q
hHrXmbm3yRugeyKlLdEaKevOc3qSCxVcKRgrzV50qblzARruXaywJ21la82pySckjTG+izEMbBwT
KLxdj9GuZhGH/KMbe7qYOHvYJ/BEBk/te6uvT9il3Zt60j/EfJwrD53BDHdiXTmavEpTXHgR3pSN
1Cu1q6wMnvwwgK4Ob6deu4noCrFv6CmRtS42sB6aa9KV5z0VP0ulMaiMQgfdUVu7VqOhQRhlPTA1
rEexjagbm+COKvB4mqY4b+gO1H1we7kz0S6ShmcEcQik0dJ5bJrWqkfgkxugbjP9DLv1Y18Y0IYt
+yrJuhuaW8ybOUrqPRka/4rWegUJC0vsyyo/o6XgwShTe4O6X+0sXXzw0h3akifyh+ed1r8tI4lh
fpKntBp8Z9cmZFk89UHu2NrGKGy1ptoDlwM214ojMqaUzFAkA0l/bpJ2mjdLl+6NIRo6FtUcc8YU
+YS4rTio77QWwChWRkAH1oztNwYaMclrCGZhYJVWhxsYOIqXHhIg2SA1rGKTuthH6izTw0CAIz1Y
sFQhAvj7zgO0jt1zvum0UezjRoVXdEh6hEzYnSQTvAx4PNCJsggLlwWegnaF+VqV7ibBxgYwYMrp
LKH0lV13ageN5Awo7K6xxvcd+b+dl5TvSoXRqxrty3QurzV6N99TZ1NXtBHw36u+mffwaC5paeBf
LV0GVwkon7WhAU4QrfpkNxqwEpfbtmvAGeMJfrdPYT+HQae17TomY7Ymj9qu5BzdV8I6R8OVAxzm
pfnGBwU9PHDF9DHPygmhgPc4e/XO6AyoUUQrPiCjRMhbOQ7wPipgkgpe0lqzrOIpsqeT3HTPoqbG
G+xX7xZT+oOWjJ80auObaohpbwnqzoK2euhG7UmLzZCeVtAAAzM1p8uJoC+oh8lcMapSeoswtKQM
NUh83WOIBisonPhk8OMPWPIuq6p98JK4uXDcXG61omOCLovgZAMejLIVjTbTkymx8wAW1klmkGir
HQ22xHRtzDk2vtneVpqAYjN9nU751ahj+BV4bVkPaji+Pgt45550rTwdmvQR2+dp7/bmqR31M6ie
6SP26jIAuMpA4RP/H+rOZDluJduyX4Rn6B2Y1CBaBoNksAtS1ARGURL6xuEAHMDP1Lg+rf6iFqhX
ZlfULdFyWGaZZplK3SSIxv34OXuvXTf9c4vIGVf29NKH4qYHeEGLIEw3ZutFW9ep3G8+ORJcR2gd
UjM5Vyr7Mmmj+KSQY6P/Y6+itYNZhU+SPg878+9bIuNuM5epaLCVGzNe/F431c72YMOtai8K43WE
JgLKX+K18ob8FSgRugX0fgj9AYxDk5dy3gy1DbdyJJTknnwnOIZu6894tMq6/qZVH75GBfX0zlJm
tdVDpx/BHaifsStrd20ZhmFeYE+fwrVU/fR1ShfMRToT9KTA2FBgVTEwqLj3musw60pgApbRb8fK
996AaE23aUM05kqXhkWUgQjKn6IwcpihDdCKuQ46fnA2N3Jjmlmt2H6FMnZDOpL10Zj2afH438IA
x+JuDwDzdxMQ11uYf/WMCB2k7wA8JFtZpa3KS1q5Ggf2jP2YfKZRlRsYHfkNx9HgHj3ojB9WoYM+
jBpFDQZFcoZE78+vGmR5zAbkpfNdYjpRvzVl25ibGjlGsAldQFjwwTXmtJiyTGG7r4TY4bis3yIQ
sc0uHAzE5Oj5WNjcqCtPgZuN6CuxSp89VRYt9IslZcWNHHYXjwTbtYQERbwMhmOaUAkjJd8eCZRq
EBISuwr2XKNP1FBSGQAO90CbSLdK4UAAHrZFk8OBCUsOFGYSlQDI2/I6hZBXrwy/dcCm2s7YXTqm
0OG2RTE1rkszzbJdw1SmAg6b5c8jYUTJJu2HMN8AyAA5D7aY9nQUw8beYQ0tCWERYwiRD4PjBXHI
noU2IBfmCjwdyHFQM+F0UfQ9MxFf+tl3M55sVM1ZzJpFqFf83ROoVjZFFEukgMNUhxvMl+kPrHqs
93CtwQ0RuNOsgqKoqBaS0hV7W5bmuG1N3ZTs4wOo4y7DOnvBv4evPZGB/hEQKKgTuAqLrnqGW3kl
vBZgwqp0K0WWeDBUFUhGc2yjA+9GjTtUjdOwMWI7PWSDPcxPYTAYJNJyRH02QFGDEUJU7m1TkbqX
IPbIxhgLyxnXfUYDGG0Tlc22I6jn3FYma3QtovGB4SDIKbJ3Rjzgnra7FZhtcSftBEZ1nMfIocY8
Ie6t8QDEI3VU1rZpZzvmLsYmAi8HDRVDLUSpKzKSQTRPIm8f/DrtviSWZdz51jzCP2XmBqEhy996
Tm+vcirGV3uS3i3vfSvXBHN4/cVELEO9MeNsOEE8r2yA2qVmQNO3oWSVcsVLLG3iIoYsbHMyFARQ
JFZS8iuyboZCWg5+d0x7TYRrQQzJm0o9VjvkCx17JYTAZFt6VgvVxRi8+zQWrb8qYGA1yDVQQ+5Y
04W/8VAw4R8NimgNP79POWTOw1UQ6wyS2qAImvBt9jTXGlOir3CzPllRwI2YGmtckH5yCFY1oUwW
tLnavnQtr8tPgn71eowN2HlLrX1V5aLBEmvpCLW/BhTHPIVcAbydcXTdhiZBEY3u3H5VxCr4CncN
Oh4fjII1CV/iVMe5ZnpKXoW3J/ohBEwM+6pYtbkTfplNkRVHiw50f5klAGC4jT4cwxDMoU3Ykjke
qFSCV89tx/PU1ra/syzQiWzcldPtWCu8p3LKzGE3IE3J95ORzaxifVdiv/Yhk1dqEt+LySftymgn
eRyhY93oyYye57Cw/Ut86XG6tXhg0FY9MykuRzcDAzyPDL5BoIysRhPvob6oLPC8Gw/EU7dtKnc6
oeVRhIdNeXQnRQcmvzMHN6Nc4ZtZVYOAMDW1RWvuyOEmda/i4X1nkXXtVdNwjsRULRkwItx3Hxxv
iJPtBA/hdtbWnJ4Y2ltyn3t+dDN4o0sbvMiR3Sl87ObKrChIscilFcAZWh2PoZe6j4Umb2qN5zFI
N0kw5s3KE1KffAiU30Idp+QtxL4k8W/q5juOHdmXKE4IrMRk55xwTgP5sWYr/ubzihxgUnGakEEm
g3WoNX0UQgtgH4s5Jr+wsSq4nZbdtk+iFijWpeeO1Xrk8AUIFH8FMroi0d+WeL8SVqnhehvR2GoT
kutHjooxhvdYjR0H3KkEokGUtH1FYKS8C0IjeWtco3kYJk4y6yio1GvkGuahzInSY02tAJ+i3x+6
dctv9mKMyWyvRZdJicK/aM6TnSJwJo2GwSUZ7wUW9gZRDmVST1yipbroDWCQ+wPle42wwTGG2y6o
Efl5Rg+uz8basxmzWO+DmvCRTdU43leQ63W3lU4fP5cs//kqMeVQb9uWKTdDF4hrV6XV+l/nPm7u
wTSnwKU8/M8rfwqgrPsuISGrWITwNhlVsj+JCsIkT5pSspgi1jEN/WHY08PNzwWnCL1J0pEYHEG3
7ERWLkwqM5FsBl7tw46uTEVaJvo1UARWT3URU8/MBzAIxasTq3EXazPlC4jJETBI5tKrEo7ZufM6
AAuMk4sOjmgIqMjuHKs8JPSL/U3eN0GzzueAATNEYaRntFrmrZwS/WinRixWtZrre806xou1HG5Q
2D3akdb3HXAdqLUQVW51R+TJZmZ3FStXGDjBtc85apOmRfEtGUJgtDX6/36DRF095coPTk6WuTBZ
RM0QN6iSAYVXqOGJzENS3NktCL0VNI8Oapi3SOaKGC4vf5JM3xoUELDFxJw/d0PH4WYUHdu6YQwu
aJBhgA9fhUpClCQaifI/S16M0vJhlWfGcCxFX3hHIjLkTU734r4dKyIqbBs0JmcgmNXILt0i2hGp
CO4SOB+iCYbgwQPbhduSnRorEv2wmoW7FPoBgjODGZQwRYQLHi3xKwgSBUSxx5n/zEkpVZsoGOf5
DNHOrg4eMayXQlvRy2BDwl9jm4nHdcIGOW1pX3YPTeaN7ZpAzc5/DpDkQAnP52rWMDVJKVKzubDV
R9GqXUfM3xevc9mpsdnoO6A4eYBR1uOMHyHxqze27AZeaSq5vTOE0tjC9JAvjhjSED7SNIXXjVaz
sQoMZLqr0iAyi1OvsK9V783eJp4TOPZloMxi5/AH+7mk2QOJdZQPbQZteSVTnfwQRAXb1J1YQld1
ksweVUrbAGc1WuIfQuUWPwhXzEBj5DL2V+SGkOgYQ/A7uV2ueuiOKQKLvzefPgwhabAh8nSQq+HC
QF0afjSv2QCVhR1DIVCuVz3aLvO8VUqGzbQSACd2tXStx8YrrauMRJW11XTtti8b8nztauBzKUIV
HCT8nEPbGEsWgV3lpGAoRE3bzBit74S5jr+u+T+asvw/J3L/HMj9j//fZjHI2v7x+P4Im/vf//N/
fUyaW/6BXyM74hyBEphiOZUFy+CE/+XXJAYB4H/hf0S0j7qfFvEiMvvvSQzjFp9+8RLN/d5rXY57
/3cS4/yXzbwOlT17pMWUJvxPJjEf37PF5sO4TlDZLYYqRoG/nxu93IKKZRjxbWYo8kPpDKzxMbQr
r9fGDU2E+oLwYpKIgs4BBIZuBcdKV1yUxgQEZ2HR0FB0A1TWrb5uEhtGZd6RzRgRMbkHFdzVn5x0
P2gZfvmSEBK7CFnpeNP//f2CcXAyukJDeZvas3HnxATwjAQt7AoIBGu/L7+wTTqPbhXCgTRiv97z
zRqfmJc+tNy5adYyK6Uv7IQ8vo/zq07WSeeKooCf6runaBb2azlY8uASNkFuGQF9G1d2yfM/Xqp/
m9Ys44J/NN3fh0NId1nLTJ4U9+D3X53Nlfwj9o7bhDwq/9RpUb14pW/fTHad7tlLoSA1TfyY5iX8
T3NAPwY9cia/KoHSn+4QjAd3IMlY+MDOVVsbDu8nM7cPLfPlEpl0IMxcdC2sYR+eThk5auqX8Bko
QtWVht2DBkKplkPrMMkLcMTWgU3Hu3GGBB/bJzdo+X//cINCXB+2TwpWIDBt/36DlNlmeGlUdZtg
lsjMJnl0gQTe9KZlXRuZTC99vyA7jBDRaJ0gWjwoSceVRCZ6+lNibT65nOV5/HY5nJsR+OCpEvjI
zY8SjBmgUON1zEZcOhuAIhpHv9EgtG4Al6lyBy/Ue50DQ53rUNrrvA6dpZpvpqvYqKv4mpEgYcCA
frozuW6fPakPDaPFQLkYDWEPMMKBSfXhSfldIeeCm3Lb6uXoUtBaPwdFYN4IxUFK0KNNPrkf9nL7
f7sfZAQw2Fts+9hHgKr8/niS3LYLcFXZHZpOSoQkRger8BrugromNcpS9prPBlF/b3Xw0en/F9Lr
btuqN7YC8d/LTALO1m4FfW+FWc5degIJM+TrDuvMHWfo8QgNiRCtdH56f7nzujcf//5U342Y//wt
mJQurljXR/gvEG19mLeBuBeN10/9KVZpcwXnUR49EMY7V7kPU1cUDCWASdXl0IFNL2eO47k8t2h0
X6ZYcninmPcOfsqZS6WGk6Lb5DA9aP92iTu4rrPqCwFDtF0HUra/4tCu9yOkOPB7gXwMEkf/yENr
ujWsUL/VmV/TwEvn+9Eqze9hEcldafpyBMzrjV9LBLjPeS8QJ9WRd4RkOl6YQcsVBtK5oDdgXFh5
Hu2kppAuOS8tRWN4iiw4jl5NzFA3ecF2IL8LZS2I7T3gEwiE4ZS+imB0OS5MQDzpm+bpnkYjPyEz
NZOMDBLs3DwZAI2vso6c+cHr+4flCBnO3gmtUbYbojkk8rAyXsmJEncIj8utX87eMei6BfzOwcHf
QIO6aWiH/UxCozojaKgPcdfY+TWowvpsV415JIIqvoIaO78FiU3cexmJA1oouYPbDdRcEqf4yVv8
8bvBhudyjPDcZTpNFMDHDTPUxH5ZrUk73rNujLEXd6NHtAYWznIbkiry9vf37c8Nz0Gag/iCox3g
EwQdv381HjjOdOy74ESbsz74I9FZAWf4F8saQBYGLQTAPrQvnNntjkRkGZc1+RH/4S+N5MPEm+xg
wUFA5HysEkq7pDrwInUCVcl7HBZ0sJvlctK+b17opnmf7LAfpUQsTwwd8XAueAAHFeSHAX0nALsU
xNefKDrYzJaMxMuiavL1+zKBKJY2UgqoNzXFsOKUAa3XmnZGlnwGG/ng06fgWC6FzRYhJqciNv7f
738E4z42mmA8oVrhXQtUuKPONtcDjQggoZ6ZXhOIFG11ToMRHToti5Q4MprpYkuq7cC3kA1fgjQ+
/f3F+GOrpdWPdBKHB+Ugj+fDalpqwtqoRMwTJ+V0T2esvcQMkmxJ2PRfLDCNND/oGMb1nF78/Sd/
IAS83xKWPwe5K+AaVDwfXknLIzKvdjv3RD66ODccWTl6VjWQqoxVabDBiLhqELcO3S54d1DUZ8Pj
/GEoYszyxGwgJWt9wWGY8VcsOIT+/QI/qBOWR8aLg3EfFQlxch8PT9JUYaKl7Z5MR3fnnnVoDUK6
/9pZSXuVeGl34vCdkIrCC7+Z4Kt8+/vP/yBwfb9By72BxMQygc7qwyJh+kVODFNKbViHxrOaSrlO
A6U2lh0jWG+7dC+klV7HrZHQr8qm+IkE28yB5xxqRn+t+cn3uzyQf+5Z3JDfrufDntVjehpynbgn
TEBfYhAbVpj9/OR3/qM6XX4Gt57K3KIG+/hSBChf2yAO7BMBZkve8dz1O/xA9YFwwPSqj4v4KsuF
scMj0LzQ6PMu4nmQBzFU+SFJMBWs4R9032sI0FuL0e0nL+2/XR6vqsliSjmGgPL3z5i5/RwOfkbT
0Ha6M2Z0uZ/cYiDvsh2F84k85l2m9PGGc9qjOuBfzOWWq/mHPsbwutEGJeKeJm9grUyZ/D71oZMc
kW+Mb/BYwRcyV0YvQWDKBTXesHWFGq5Y48/MOOnleDG7GNqFapP4CmEFgdfFYTJjRRejLIgvSIZP
kUcf9zZeE46pLkGvFlXaH1sNKmtPQ563TrIHUQoFyGjXrR/Lq3ocuaQqJCeYyafTHUWW9o8Ymb6H
DYeMvrecn5329aVNwbUJy5x2qTKKx4Fi5/zJe/ZHFclFMoKAbkHdClTgw7s8BzNwx5yLVNIcsrXG
RHJDvBFwJsyD+7howgPZN9EjsyPrZrZ6/cg8fIOEQxFCmP5A/T2oT9abj9PXZcHxqQvZGHFXcguX
G/uPx83PnF1DWvYJpbp3VMrqzqMlqETTWoDRndPjFNXjAaArUYdGUX8duoFdzcArFJiZ82B0vXMF
kKs7ezrQb26SfHrb/nz/uTyB2TJAZ8hR/8OSBMYoqKe649nixXnkCPU9mIlOURpY9WB51WVbm8Fe
l215nybD8zAAMbVsI3DWaVhFP36dTiTb3b7wdXT794e6fHy/fy6LTNVc2l4LcOSjIaAf234umnw+
mbOZrXMWKeix1Maum9gl04E8O/Z9lVQbsyEC/DPB/7+9Ue+NGAe9F3fpw9LgjaZjy6qwOFFr60Y2
M6KyLHoOdTMee6WYiWZNcSEUsVtARO6btmGTm/3gYDVzdzLi5BP4zB/tBd4mti+O+eggOVB/OJrF
PgPjPNTWKWy0d3SrtHkZIswRiwQTsqyw2wdwWZ+WXMsb8PtD4McGTMs4s8LN+theCHurL1qjsk9x
Fcbf7D4nS7MniZAdVm0Ne9Z3qFO8Yxs24s6x5xpG/NJn+Pub8C/lLidEBxAWF+NiWvmwcoY5Hjlj
zKxTHtjMeZQTqHVv+MkW9RRtdNCGppyjV4eMr3W2/HnVd2r/94v4cx2kJ0anjv45yj/8nb9/zim5
AEMfGcGpEYnHGKJp0r3JpP1oirI7k01or//+A/+lYFgMyotHF/6FaX9Uzg9KLfaX2DhNhi+3oNgY
14ygir9D8TBPU1O794RmD/sixjmcQP9ZmWQdQcKUXXvpp3749PcLel8Ofn8ZuCDehGU1oxP5EX9q
p26QVN0Mi8xVwZ3Am/rWzta8M9tI7zqlfhbDEO45lE4HMYMiKXR8N3VB8xMRBBMq+lf9evJRa1SG
mW1hhUdH4iRoH6ZpcCZlt7noiWv45Ln9y20E2GhCysFYTnn6kQ1FfiJEZ9SNpyHGyseEbmxeLLLf
icubzC1JYvLaTMwnXRUZI+SucW6dpk5+5HB/aTiU6e7vd/FfygB4fWi7gUPQL/zjsGjiCCRs23ZO
Ha7b7ayaDrV78h08S2VupI6+0pztbuMqA8xMasqwjarKuBIZY9m+Zl2pQvLECH/pSShILeu2Nbv2
QsciP8Jttm4CqIB3n1zyn6Uil8xhBxlDwAzi48ELqWGVJGXinUQuiithKmc3JG6+T2ng7VoYLscO
szBKvcl7QYeidnmsXxBtT1u51LVQp4NdTlbaZ4v0n6sT3e7FYL50zEM8cb9/k6Jve6Lm7PmE2S45
EiBdX1tz4L7lqUuQdkR2MxIRCCBFutFYz15huQefvF7vR6rfPwquAS8FhgIu5A/VOGOvphMwJk4j
ByAHC5rZvCBPsW7iaqnyojLltFHkub+r0BbduAw/H0YAAz/qPkULRwnRvKDFRAul0AidodGTJzy4
9h3SIO/oLcdoTMn1obV8dSa6pybQZWLE701xke4EynibtzalORQIDt/vTVzBQNb+bBGmJPhjM2Du
RgfVh3MLovljuVBUiFbiXv93RYMPjiOdYBlkPCbuJkBFx7YyvE0dy9cMVP49vZyAYFfhHXuD/mEd
e+4eIMh01Vb2Q5z67hJFJVd1WI7bwvPmTaxc/aNV2rmpSfhpncE7Jku2Ya9KcZsaSj1Rxg9rcqHF
+lf/FEqqc5IIaKfNEOqMEjOVw35OXBIO7HG6R8YM8z2xyefKZiIprKXVOuYe7W6jdrwjfav8BlXP
ViIGOhJ3Ky97RUZTmHfAYUxdfZFlLG7Jh662k1XXB5zg+R0agZi9yOLdyv3ye4ej5Z4qvT4YPKqD
L1LrMmwm+TiFTf+TCDfY0HNtIpSx4+uEKpl8Y3smK9KonwQZ2N+asoNgnCzNTof/zsnZXtp7TY3e
FWQxmXyJkNdREYzkNhu8KpwOg7uBsNtDwNDhToYqIZabb3HOo0s3Fs9matxNbeLuYzMmAcpAwov7
Oguu3tulw9zRnLKa4NKRdXbZCpXuPdrNY5klBIiCsJ/sBCHVbMs9EUrjcdZ2cYDxLu6yftCIWuT0
A8h7frNozvfYwOkuloU+SkeS8Za6xnNQ6R8k94UoVGAawqmLkkMbBfY6ccpXgDXhJWdDY9d3pJYE
mZWcgrA3rsqIYHjmzOl04dberVVkpI8281WaGyHz996qD95SB5fSGe7LrKPUYFT1JKxCHotAEUzW
vuecvf8l1yyqK6LNvYeWBMmo6sttKzKQn65O42M7hsWvytpvRntN7hRlTDfTvqv4gpNMkrZGK/U2
j1Nz73g5n5z0xHiXeHlfrsLlEJsmdn2AK+YdZS+5De8PzZHcyAi83TfC59xrukJiXyEhWyGWY6TM
k5MXE1lOs1bHDhDSVyIUrovBEkeeKZwGD089NadP75hsnygr1KYgzHbvuVP32Mwjg3XpeVepp4LL
FuPoumtaEo5siQ+cjml+fC8QYwkYfNXIRa2DdvixcN3m2pry/gBcxrhsirrYCu26N6mNhB6I4PBN
17K+rUKDhqpnDJt0rFIUQGzvU6ob+Atxt7cXjcyqQ7C4dUoVXssqvB+GYL6qQjletNqF2UCi5C7i
TaYYISwZGV5ivYRDQCKZOUlF+lYzN5sOLcDaBdt9Fo6gxzGRwbexfKK37KZ1nxUBYD+FNg5G4yLD
I9X7mBDms3Ol764JsH6ylLBZSnEhxUV+341CIMNMvkQqtrYBcIt9XBXitpCFv27aSl+8r4oJn9mZ
ynDHjIULS6t+o8kpBFJhvxLZCpjAZC2l6vpKqYWPeKzq4Y3dLScQjTZz1pl8kzAzWmeDg+FVe1qd
OaR3Z7c1+TAQqZIsIQteQjbT+VBOdfKKFt87Ghl0K35PSqBBBHtLJiRJYbTeTVMbX5Ft7e59mt9n
WSAVDqd4guM0RGvVm+o208m0m9wuPhllFx/g9DToqIi3QN7AGh9UxgQswkXutBIUNFvLKbNd3Aby
mbxSoNiNn9A8EiwvxMyOW9FN95Edyktt+s1Lk0gWwm6MWVIQGvbbGYmLXDkeuwxJLvIlkQ6/83vH
5v3uIT/zb+e+vUyyuXyLZEoETOktCddE0K1Muv7XBio32Ca298XxlP5exmN9PRLue/LL2niwezlx
vrS9XTsq52AKpQ+WO4M3WIKi57RsdnUvfBwAwFXLKGvWQ4dQ0c+K7iyCiZTfAmcoUB76Re9LGalS
3RkVGhpQNy1ImCopTe2sEvQrRu+SLcd+8ktW9dCpEf+Y1/PILjtXEXEjjdF5KNlxpPREKjqGNV+W
k6z3uZzyKxUg0EzjiZ82TVbz5Bo9/eRqVprfs7Y3Cu7KlT+GX8rObX40XcSgTjR2uaoQ7r/Ufnpf
aXvaG7rcRRAkjkHsxBcIllzyB0mk6oi8PriW7V0E+aDXNnYds0AXg7Sue5hsnW1Ajnhb2yqD6zIp
b31fZ8eh77y7YDkAhj2xHqv3TrvKYmyzHNLQv7Lc6nJ4wOHJCGkOt5wT5x9pKObrgdjCX63PbCmO
stRw90ZCIHrKo9oXg0Oj0YkNvU4EkZhhTAqjbyTmFa24YtPnodoPJmmctsxi9jYj+RIEzRVhatlO
x7E+mjruV6WuzceSIS7JQXJ6qziKQZkpYrHJ5jYmQopAobORLXPpPpTpBpM7Ze+IeRB1HdH0mTkd
IaPYa7S1tAgVUnucXj0QUFHuB8x/qwln2zVwTpAaw7hqQxc3yQgMICI28QA6Su/lYKKlLvWP2h/H
a1hdAbmxjrd1JJOZQrjpg52bBHVOPQubPUTkY9vRfWGM3dEWXX0qqolWo0tuE18VXz1BXuaZyVxx
guJDQk8yWcNXyy/U43vL9r3ck8hu76STlz/mCDCvqiqUbSonedjw/Q3ek2gV5HSkLNB8WCcgo0EE
lOIkGE6vgD1Za6Rm01MBNOxybipF9Lbd3tQszXs6DfVBmJW7dkwZuGvJjTz05FkHG/x2DPr4wJ8j
dOqrAFXI9fC+Q6JLOqjRlYfGcchI7GEVNiuF+grrZh+ym9UIDVOn0adsWL5lm6ItBnl1j19B3FWh
ydTAq7dMEge8MgV3qg8CWvUZDStCPdMgfJjQhR/7pjH2lEHWmTyMA2Iib+a18wLGHKlAGjJkwV0V
10tVvEgLdOz7X01iifn18yS4G22LbyYsTPuloazgXN+2bOikOvHNdbRWWvQKM3+itaT/tdSR1Tw0
L2G79D3GaM74Avygv88UfzovZ/FYTOpLrPC7BOhu8bIQr3fJ3C65TDPLfwsx3920Yd5zu1QwH4rO
UEfCBW1MELOS31xX8uNIXyU+05z1Y4f+5jFuAuNE1o6/k85MDGhgzdWhRrVsr2xD9M1mcGyuxxr8
yb11c0aj2wmIWH+TRbpbp2k+3usqPeWRI+c1oUro/FJPDA8MutR3szeGLx2ejCsiR8tgg3yceac5
zuLw3pMuYPF9r1RkfDGpeolGl466c/pG/qhbW1crlSTFIXMbuoe20P0qGRRkKwKK0kPVkZtbefMV
YuHxhZWn7VaD79FYdwJC+OaA9C58Cl/RH5O7WoGfQ1Jsn1XQuPc03m6nzDuLwg/PEOiCA+sosaN4
O1apZRpUXRVfWc2BGfH7Ck75vJ38zNjwrqtqTb0SGxDtrJakI7wNZYQg1RHNvReZ+YH5EQdD1XrI
wH3vJRGNvrLQxO4Sh6w0TEsEAQMmcTOvoohI0y8BuVCIO6jcEmSHp4kEq7Vtk2cejyh98m6SezdB
SFik0yC2SDDbtzFoFm8lKXQTbm2j/dYogtrJg+6iG0iYTrXpRszevHtReBi5vuy6TvKgXfv1NF6I
0om/VH7j3cRJ0vyswsbXO2NKk2dZhm72XEDNYwdg3p2sQPu3X4IB5ekVmdVDvB0zu5RXYiyNr4C5
xaaxFAY2ovf2GHICFIQoP2MRn8rAuZx02V/agQZ771uEj2aFvM4i84eEFjlvMnJN7woIU8mKfSB/
ZUV0pkXJTbK1D4wLW2nv2VdTUKJS1E0oXtVALb8ufJWoy7yq3KciJmh+k4b9eKKfFPa3EfJsSRp9
X8h872LKfwKQC47JD0a0HgJM4Mpz5nSvBfKLQnK4wBkVrfG3uUwtC04As+lU3trDSH/zq34ofKkw
oyg/OjWp05/KpQ3xPpmXRlRu+6GvDxK88dGeRqrokhzObG0DcWk2dlnz6bz/tcy00mlTy64mWzCj
lHKwfSMiWwrtZukiZCWnlPe/isFF3BVTz/eORmLx2JTDziWIh7GI093mM69Ga5YWGPVlCurTQi/L
VL4ABNVvrOd69X6UYxvmJ0bLqTkuG4qCoA6fTbzt5oZwWmZPlVM0Lz3Z7y1AsdT/2af4fX/JpIpq
ORBUcZ8dHb/2jr7f55tCjjSzKkypT91y4I1LzRSJvol+i9KAtc6d6FKtYMIgrunHgF+9XyYVXe6y
7IyN3zV8VE3YbalRcrFBUHHnQi09Ga7ozo4XuTs/jPkMyWv8dRk1tPwAxwOhYqySLndNJ1m1nZvJ
I8YzzIPLuZytnZk36Y2cZU3mNOnDS35csjS1+c2TWLurJJByp8J5vJjK5Gc/BJCsJA0dtoNbLUtj
PVhtdSiTMLpgdRDnWLcUCmnPJsWvuKLcjS8MsIKXxhBmV0VCbYWTI35QdWlf880KvQ7Rna4zt7Pu
667vzjx27h/VZr5tR2KNunyOI8TfJUnBoJPXzuyYl01i7HTvyeuyU2RPVgb/IS5e3zshlvY4jCtz
WGErijbhzCkisPL4e2gE8zVidYu4s9hMvlWApck6jdII+cxyc0SwvGIV4C4mV85xNJxiV0xpyrCe
TarQnjpbIznJg8j9i5IdndMJ+e30oLz7vCkv3h/tjHuBEwzG0GJbuZztNYaQb4LC+2EgQXSb6vLZ
KBKOq0Mcl2udWeXWtTL/kUA968D5z161s0nzIx8xRaKZvMkS7J4zFcKDkXZstqyDvB9xlBK/lnNq
KDXKl/c3OMvps8fw7ZHgpxmr3DK8/LWjOlip1xIFwEEuHQtS/MYDc73pkhjWM963b9BgMJTKuSMl
VrnTBkaGjb0KHqpWkVgRcerc9VPbvoVuFNyrRGI+8pcb5srQ+KEEQ481MeMOQv3REnd6SfSNp6jb
EoOYTCsi7503L7XNCwx0+GpCE3tMU8rxmyX6nL6WSZk4EbG9w5CR4kEe5guX3NlDYIgCIN+Yn+Y2
QxRvGunX9wZNXBh8LNHU0AKfpZie2Jx5niA0sVQMhXOmjfXsFlOJE1h6+VdD5cFGdU5C3tvS5KU5
Xn3HIxLdvr/uJFBHdzW1BeS+5evOizxc0w1x7lDFP+bLtM306yje2Jb0cd8bNAT8mG6J1PhXV05K
E04SHc4L7oQGbGMWOAWPACPBzASA77ETK2wTc43noDsD3rHDvZkBoBuj2tx1Fkj5hKLsLiW5tlh5
hoZQiECMoerMsbvcOF3nr9o2rj3+CUmxY+a0+brEWN70yC6/jpEifIOx8el9dSMPjFgFz3tI2zS4
GRQl3+69S/h+RKLTITEhiMK6jZzGO7dLOfl+vGM/olnYab5CG/0OEbi506zYJaOr2syDO40i4jy/
L8StyS9dRckx62oTu/i42B1RJVy6xjgcTbdrbkbb7YjGzvmjWV5K0sq+ea0fbR0yLm9Ns4XahW/z
xUun9pCO7raFuHVDc8y4r3rF4WXp9DXOrN86zOFixbtWXmsYAy8FbtO11bTxumh7QtSXYVMYed3R
LzWHmrHcaem5h86v1Om9/d0vra33hiQiyvq5cJPxEoZlzUFsMta42OOtUWMhWamhVve5yqqbAn3P
3RAO8f7/cHfmOpZj6XZ+IhY4bpIuyTPEiYmRGZGTQ0RGZnCeZ1pyZAiQ34YsATIkQJYMedLbtC76
LfQxsi5unhNx46AEyJDQ1UA3qip5SG7u4f/X+hbKuuGmR7Wys8x1Yq1M4q1VM7uU14UvCqP+JrIT
kHoQ2J9pNMuURQbFkZtJ3xqazLZxCJiMspEd9JTLuU+Yd7lfE0FpC2r2E2BUajYITzGC99/nXO4v
jLm8UbQFCnDfkRZt4zTPJMXaSi2wLTMxGHRGza58sOYK65JuRDcYTdFXTSDS3Q6vm9vqKRN/Bw18
YzBJzR4VMg1fiZ31PxQ9CfVDPyfcTT8l49NqgrhMX2oVL+s83ATWKHNZCwFmLTPWcFLzHtZ2dWnH
AehLwwS+EId3FVP4juqRSfFCJsJ1HUtIi5VtaWMs1cqhOGi93ewKarAXdHMsMueN6qIO8uTCrkes
ZoF8pchDdD+k1eMc99EVGxo2ZUaSXsndssf1o35vK717yFY9iFWZ+oUMAGNrN3l0rXA6cJRsmu9T
8ivvAxomN7bNxkAUmrUzkk4/5MOgbkvdujE5VF/ZGLt/MJ7irwOa28uXEX+mMfK6K0tjhHegmAjP
aY+cdGXRhFeC3aV+O4IE+VRi7dwRz94/tGYKlC4L1bt8SrykmSY2ysI+mBROaydDAHmtYA88WOvU
oqEF8wJNtE89UmlvCLJic+Z3rvqH4yYFPGqItStvEMzTqRZhlc2NsDXUWxKD17G/vrp4TquvMQun
wy8bONpT3daa7LGIk9SD9UntYq2Qv/9LXndR4aEaa/OQHhhpACeKA2YxXqNMC+GlRSJHw/LDNmr2
KlqY3wRrDfb9671WfXE9BM2YZejbataJMGRUaxwBQ6beamWQ4DosnihwFruySnREzhamqcxuLsam
Gihr8pm9f/U3RHEW9rN1dOCdAil0crtxTaB3RqrJ7RQo3Q3sjtU2J6yb3s4oC3XDgZpdemXlUDjw
heFZM+r6zojw9ZSk5DxNZXVvwYG9Q4107sm88SYUpCm8BOgAhpBP9HpNGZWGPLbiNs7Qw70oKF/0
urRgqq8AatuH95/FG2+CpqeJcmFtoKNhOO7VzSwlek7n5dZm9twbGnumQYnLj4Q3UxjNNUJxm17f
ZJZlHwx4cufaV68FHRQiFNRoaxsTrs/Jq5AaAAmisozbVDL6C1HCYimsrHjCpNY6SmJ4CtHFtzJN
k0/DYhXX6mzdt3bdu0k64iBvhuGMLeKtwcEPomxBCBXhXuLkDWiYgyqtEuKWU7B4ICw9RAytJeG2
QlDE0UCYz7pOhS5q+ECCWdqTgNPt4IIXuTOpotooXRR/H+VwfJqWtYH4l18YT4lHjVySSeO021/p
Wi6FYKxudSVdq0iNTlG4z8enZG17QESbnl6Wn5f5apoWin3v/4A3ZB+oDdD5GmtQGwWGU73vVOp2
HPXGrTUk84c2nHWKZ4Ce5zm9LI2uA+mdL1tFm4J9PE3ZLhUUQs6MmzdED7hHFGYQgJcEmJwKgdAy
lyR867FvG/0BsWhBhXvqdsMS0GDADf3FmkbgyjA/1vK+Pm3V+C4VaX9JVjuoOIKC602rto99qBTe
RDDEjwRRza2QOKDUwTI6MVSEc83aN9YlJCprt5bPha70ydDKDM6CU9UlfrvOcZwBzbteVZE8VGJd
59dCeg/a88x09/LHniwzlBlJ80HZAPv91AYRwUzTl1aN/Ikd204YffWg1DSURonNTFsoLD2oHK27
EFtG7XIwTuGADBSQUDyU/kymPTnLSbbaZMPs06zrHwM+VKcyorZ2XhptL226AlvxUzBy/qDIWbk6
E+8WdNF9PfWUxLTS1F0cU/0+SGpMsQiyvB4rROyMYZF/Kl4qd/NqsZFltuj1Mi+X7PMBGHV1/yFa
7PLrrzPGr45OlcwQmtJY3TdlPN/aYTE+vT/O35gZbTQdwgTui1DldCbOB5E2+sTLIuhbXBmFnO4j
GnJfInKi3JyYtZuojJTtMle5o7dtcUYE+9bl2RMgkUDEwId+IqII7Yzj3DjGfitF0kGulfTXyQl/
UbOvxnKQoGtk9RZd/lOVaqr/1+/eUhW8M6so+5WuajBarRgbI/Ul7IO9g2eKdruihfB7YmWvBMv8
vZAtLLvaHG2kOdTP3L7++v5XJK6NsxIKKtDTE6XfPATQ6MYw85n7GZUvNYKahA8mY4MTCb+8+vpy
dpxgEd00ZlQ8K40FO6KoM3bV5doVB0dT78rAgrvSZbScHQLplJtBLBzhZ3Vme64HEccmvS3rC2BI
1HxqOd6FfczfUkpKZK5GoWtxmIeaj4E0zZ8XDkY9No6MLA6Yr5xnY2PiR0n5aiwpIy6NrYBJp1g6
soZeim4gk0FiFH2BZnStz70YgtK1UBbVYf4lkof6obOX4CA4DYGaW6V6Ym1elmqLaiVedbvvv931
4R3PCIjmVu+fBXx41XEer/rhWGIF1bPSD6dAvdJTDovYhnLs/jMmiYwyu21hXy5068DmQPu1+/u/
4D6GKsxf/9+AhUk7W129/zos9u///m//+C//9e//9r//4z8eEcz//Bd/2ZRV7Q8ZbdWq+GL3jDuP
T+eXTVmV/8C2B2wRm4mKKMzmYv8MjFX/YEtJft66ZUC2uLqe/7Qpwy9foeNrEZlNp2b+JYA5QPTj
sQXAli01mzokofigXqnSiLeqVex9GeSCcrBW9TvO91n9GVc3UTh/SeCTRklL5IRhfVPa6guGggtq
JuJxYarZAbr+YVD3dQar95F1IbYgsbrcazm4JoMU897+SkNU3eapsrMC5U6ZW08zah8r4JfKqPTb
EoLMs1GQytA09UXKVx8b1ZZ+5k2ZPWvE9uRVhgeIIR5/7DqzvF1W2vpFCwXzY8raV4E7Mhwa6e7a
ErD1Of1Q1uQStKqXkjaBXOc2nDrPZrtBl6FUtyxay3U0x/Z1nBc2c8rQuBGVTKcrHrKy+VTny3WX
ptcKzIndMpNMWUhbBC9uHkMEJLpXA8zSpt5UluLWMCL12gznnYzXIrcHN++Ci77JHrpQs3etTocw
1p+0jgcYNBSpwjxMbpm+ftp2aDp5Sy8raFxJ6aor1s2r3Cx/oEH9UVvSvjJAYSZy/tkc5E1uxcp9
XS/alqYliSwFjBgFYloPFG/OG2mbTePnptbcOVzu67T6qUXScCVlBdU48+uSmwcjn8KtltAHA6OS
KFrkTbN0V8TBZVnYgzM1IeiSKgNaDt78Jow13euCItn2FbK/6meAc6atnku52cZ0FX/mioTOkunY
oeV3vfAvKxkJzoj5hQOtAgAxTRUH1YFn4Nf4YeZAj2i+mx9Qkd1HzYcMkIcTZEHpdHE9fYwny4Sm
2t6bqvbYZYOT6cl2KiXapcC0PMiIy9ZO1pA7QHiOQRnHkXAit43a3XL60z28vMMuxiu+CRRR8VND
4ap9uI+aTGxAN220sjPJEKNYXJm5jbstU3YTLHnCTLBPQvCuN6os0QZY3VZyTTt8GiNQa4xomDDU
X0fTNyQaU+FgXUqWZG06uEYhN7xR1IUupkac18AhFEMEyUZllX+PIzZtytLuSezZ07u4Mefltrck
Hfn/sAMgRa2+D/ZjEsaOmEw3oS7qUqQpnR66mKyW30uzsDy9Ize6WQoLll4TcFtDIL6qVvvVjABA
0Q7RPdob7eRoNsXnqERF07afx0xD+KTojtb2eCS0HeOcfg6yKkK07tHizHwgWf09GUk4MctFeFRO
9a/sXhL+L6LCWvqoJBqEAmIOJ5bxtBu8irQnV5Jy36DHHwVfsX4AJKgOVrFNls99qnp2FG0IBrlQ
kp7enmRSaIuWuzbT531gKcFt0uyRRRau3S8XcxFvZKpSTpOXP6n/ZIbDC9mY1DLxWH8LTdmV+XQV
KrqIm7/iMWGWCsuZVgKgHCGn+gbMg5d2Klo+YIR7gj+qPbu00ddyw9yVIHO8vK2znTYoH7NCbOjb
OwQh7wsUBxu54Wi4aNe2WoY3abI8GnNg3kSVYbtBeWOlIWDCjD9ahI2nj+GWUJxDMFzFoart5QRQ
X5Lnyod+Aag1JVIF0ElH8JKOAdZFvjF7sr001C5KEGrOMPZPNQ5miFbptmqMnbDr0i1U3k+ZKxb/
q3pCLah5Vk/FP5N/gg489FHkAzfT9ykRO6SRPNod7Yg4z9xQHeRbkAEeoL/LIBrdDp2abeNtKhu+
mZAACIQ4O2JzvhHRnDmWukyRo1ndvq4A9rGF7Z0k00BvtSMSp+UqoUEFaksuHMIVDtTMv2hTtJMX
CewOp8YBE//GTqW9AGyN5TCML4tS3VlioguYtQYxxtKVlXVOa9SjB2IIf3UqHbAHfpvz/HKSw/im
yYtkYxr5uAFgRKKb6WHluqIzMazKuSfaTE6ql9vQVlYl1jUNi9wzssp0QcHuQ+KdgKPFjGZm+qof
7uVgQKNP+oL4Bk6YpnZVG9em2JmL9GWKTI0K+7KvpQk2U/to1dauq4f7SUGzME+fpdIeNjIN/ZUx
msS1Z83IReOwhlQk2dehOfY3mV5IB8nqPCIQJ2eCaOd19Uh1uCiKp5LUJYfEmpDvdXyMl5DAN3u5
M9t29kQee41xa7T6D2XA0YVGTYVXpz6RLEoyZ/hpJDzoWpPT6dvK/vOaUuzQcd1gDmLxa1HvAYZ2
rXGu3cZCcu8AOblLpvCxtvvLQe72sehUlzDAC3Os4ffk7fglyQgOKqXQpo/GkihEfas3YIum75nR
EWkU5l9NG/yxaX4tigqyVNyLrbVsuk4ebBc0pyfJ8U2sVL6yijlK8RxW9ezKgsJ8YesIPxjWdg2R
Lk0G3TWr4amKZwP7HX47CQViaHbKrhbiaW67Zmsbs/5Rlqf6LsTC7PTKzBZB6azwggqL7mlBJT1k
HXZEOiDSpqwqw0sME4TUOuBsPao+Yabrrtsg7X1DXp2+cV7fCFgoH6YokW7CPDYuyqGV78LRip4h
ZmVXnZjJy8yCIrqE/9DuqGqbUPymKHeIoNOvlLZdtnk0R58r1TCppVcLQqBF+263QXCVsZywtUgl
t50nBi0ER6UZOeWbRf85tMLysSGC81Azx25qNJaHNprkzQRX8IM1lJ0XFnKHZLHI8j1QtuxDugTq
rSVJ8SEbLC9RC0i7WWPs+7iDVRnLDcC2CMQnAhvbBZFYuDrWpEcBtNKr1dYgpzBvbzsynC8XbX6U
7KD7kdqooaYkr+/tvu095gtm36kBlzhDqiyS8U4GzLQZ5Tx46qcxWJzWIvW4nju0YxyVAHWpbXEt
j1F1qaVNu8HOL2MMy6IDXW7UqlXTdL5Bk/9abgFWFlm2NfpHgyjcAHxwTFO+y0B2R7e5GvW3U2IZ
NJ5rgQjNaJrmbpxs6YATAzpDjxyOpKVxcBJIejd2UtVAtoPWtZc4PEgh1CUniUkYLxNObE4Qo5Tq
s1h8QUaJHzytHzt63V42d+N3jJMcniW13JG6ZQzsxzSEfZkoxAeRVMtBNYP6Q9yztevG1Pia1ugh
HCZHWFuxtOzCqIwvzUgWblHeBBg8AqvdagEpuszR7eOgTPKOrtETchRXmoU3puLSnBsXnTFqbThi
D3E23WQ8YsMavyV5dinNGOhENl6oZNPe9n0Oza4LdbZmKzHTeHmwHZ4FeReomep1jXyVi972IkPb
delKQ2woV7eJZ05deWdCUr2ssmWjZ+2Hnk4ObTz0ty3jlm7fdon6cTcm2Q/BudXtJzN7mIPhUwu9
3NVSOlTdQlhWn0d7rSjCbVnal4Dqim1dqeUticrXZU4LSegPoDJ7UPl2/XEaxw0Kqzs7uhxVPsIl
kAqXFCYK+4WMvzwSBOdV29ya/Bq5j9xcwz1gPzoGXo22lKealW6rSeWDIcluWCqurs4Xfdw7lWxu
qwwzQyDFH0aMCIgT8GWDnzvkcfBpWUCPmVUnIYIT+cGcevDqfWnfAVeEUqEGO7QAG8uIPgHmRP0z
Ml9WEfp1OqXzFw4XX1irLxOk5h4azr1qPdfY+G9Nlaw0GOkMff7ZR0jLq+yYxSIeW6+ZZpLeuqew
Rpja2/eI6K7KUdoS2NZuoMWMSBFkWtLGJuqhFnPnubNoCeThz5NdRG7MnjBrbY/znU/aD0ZJjjZ5
Wd8G1nhA5I+HpA7in/aor2ym5LqmO+1Y3SclIhBSs9Lrgk7jpoeeAqr6GlkECWuIKuLhWu7Sq1lf
DtpC5OtSwidUs/Qj3MHItTvCCTltIB/y1h5xBl99cOUO2eRPAMQO+PzpW9ogl9fl5VLJJFhzcJZH
i2HUd3YBijBKtykqUgeExoHUMrVgCYPa5NR8xJtKtKw0DYy+kD9Cghc0NUIBJChuUFEwAy/4ba2c
kgI/0+62oaHHn9M40VYZXFL9Km/8pQLD/2vgMo3Ox79eGPhf/+7f/NP/+Ns//vaf/+l//qe//7f/
8HuQzPov/skvM+U/FABmpAvJuK5UTuZ/4ssM44+1uwcyT9BpfHFk/VkXkIw/ZBxIa0amoePZWu2M
f9YFJIWaAb2h9W/Rm6Rw8Ncih9SjwgAZN6B4MK1i9YPJBXLqpNWDvU5vVueeX07wpTTFLvaiUWZP
trPkYynX1Sa3Ed32BdTRZsQzOmLP8XErJV+WJPj52+Pzf9W6jvJUjuuLv34NJTDagHTK1wrvcQnM
RAHf6UBg/LSrzC+BXrJzzmGq3WtlFvwc2YSO3pDk15iKJOrjhhne5UQf/sANoY0eGwmKBIAc5Yem
IlgTIeHYT8xCGT2ZSo/r0JmnJGJHnp0tTJ/AmX799DXPXqWmT7yHvd7abxZ2La17kapz7GdyZ0O0
HsbqvoHLCrQ2MyUfCGNF62PGXV9wgP0woToLXS0U3410UG9kpv2HobKme2PSFgM7U9b8RBMV7KRJ
BHezaqfPuIviJ/S5y8PcptXHVJ0+0BSWPr3/DtZ2x79UIf/5Pmi0qbTboH2tlaTf7kOJWMj0qIl9
gbAem6KeuJSvlO37VzmuR71cxSa9l+MyuzD+Omm6YEK14rqbYp+qBthoneTvaqrryzXX7UxZ9bh5
++elrBXrTs4uGfAnNfshje3KEtyQFPe4bomS7gL1uqUagyjeePjr98WmFe8sxE8EYSc1XKtPwb40
dMAGzGaXYUmKq6GXpT9p4lw80xsvik6oqeMyRBhF7fH4RVFQjPMFBRiRc1G8HXVt3CwEI3jv39Cb
V4HURcgRFWlKlMdXmXNKzxyjEz8LMcvwTzSbyZLOJRq+vgqTmcllKJHSFWNOOxp0NHzHYFqUhMYh
+1ccYqBPrEQ9cy8nTdJ1KBC6A3yKCiXFWLHGTP4+tjsSPOIC2pYvLUL2VjzcXkqA1cJ7dkwUqKjm
VBXVgTVtlokKBBGk0xk2wXGR/9dPUOGo0Geki4QZ9vgnoNNOTJSciT9G6nNfJc1OU4duF9ES9fQl
7lG9N+Tslua5L+71Z0A6Fk+ZlCp6ji+l5t/vXUlz9OaqxYuU5U/TJOtukZoPSzc8KoFc/+VvjjAt
qs0mNAQF3NvJqCkhicRmFyd+Plef5drWoBbNW0ORfmJ+OWf+f+uRsnwCp1VUA2Px+vd/m7FwTkRz
q1eJ3zWZsmkG3KhLge6+tqrI0ya7vlrIj3ayXJTnBtRx7/jlbYKTZGahIUi1/nTcDlGPdzNoM99i
o9YO1/qsbTBM4tKUL/qcjKCMMOIwAF2N7NakwLt8jOYEVS6qBIqbPcLltP/x/hf7emoFrEb7na0F
zXh6dcePQwx1pBrlEvlQxuJPMw0zrwmCeZsYQbN7/1LKsVZqvX9gQCzVKA7WF37ajg20TrUw1yfr
8pZ6xTyFHoq2ZTvaSuzitzD35iQlX+UxGCEdc9RNmqDdVnp5jjL2egyA3gCghMOdiRelyPFNj4pO
MMGQJD59cQ4xldZt0o58gwxwN2k+BZrDeIk/ADWM3PefwevviisbzCwK6AmaOyePO6dAn1do2X1i
hOdNOce6F4ty2Ni5bdyiD5PPPfN1Xj9eoIUFuIdd4/rcrdMLQg4rgk4OYr8JIuUHhwHxAaOzdSVm
I0ncfNQM0P+qVsCBmev8QkKmSABzlJz5xN969+xRVeQLLP8IPk7W1WqONbyWeeKblWJf0vywN+vh
dW3nqsxiaXHRB033MZlM1ASGmDaTNgdekabLmSfyIoc6fiJEqbHosu9aZ1TjRLjWVwptgTnv/Dju
WD7wO5odJQdYShgq4NVDbM6xKIxkLF1K4BTFPGBbr5uxrNxSz0nRQrc/+NgHimBTBnnaYqtOyKct
Q6FWe6udxODMrRbbTtoF1lXTFerXEsyDF84hvWW4sN0XEz0LNuve6t3JaIqreiKx3ZyU5kOeiQDW
e9/SZSJ9onmuoF+KM6/j9TBk37x+jvyHj39lIf8+CcY2pYk8Slu/XAOr2owtaKsEYFoNQJFzHWsf
3x/2r1dstgTo9UzkCMhX1JNnHshMx+hNWr/W63S/yBlE8SA7t2i9nsu4CnMY2DFUH7zg47tSMG/N
naxwV73yLCI2HyWKfWAD2Tn0yYl2aZ3K1j0OIj+Y0CuYeL3h31YRfAtWWEdS67OH309muhPTdw7i
6DlK11KFlxTql5QQKiXI9or1tZPGDVZMFwD0VujKNhLFnSHXOzvvf7QWwEUOTe8/8TefBcwGPAiQ
+difH/9AYrMiMdDf8gUGnQ04D9DzRBY6M8W2M+vaGy+XjpatGUCAkQGe7pN4IQnrRos9qBqxeUxF
sbHK5q9vLWHMIGRh9w//iwXk+IasmQz5top7Pw8icU2IG2y04uzs8Hpl4CoIhlB3rfPlqayUqAON
EvFM37oXVCMxwbsyw/mwJONCkSkMN1SHcxADlELff2FvPcX1CG/pL+DP9eT/+4gSZg2dfNZ6ALwm
thYD/11uUeV6/ypvDAvkfobJMYq91qtPBIVLY9hT0/hpPMyuXWMslHgKVISM4sywUN64IwOoFvUC
zgJgxk5WWXoQFnGEU+MnJQYBsGYYBLROhiEiSMXDeuBSo7evVIwELtjVGoe2WuNlrbWP5FskGzGY
04M6dtqZBNg3ngFEQoXDN8h/qhgnI2mmpNwxUjt2gPj2NYVIAzJOsP/hXDrzuE+UqC/zBEcVUDEr
kkjVTuXhXaWHmUzGgp/SAP4kzU3aOOB3C2IamnEXlQVldHkpmB0GWSFabxxn3DdhQp8cBx4qR4Ht
tEWfUHyOe0k1MHCUoAzeHxRvvCi2BtDg1toOGNiTB5LPoVxNTcmnZdJ+xttWXRhT3J957C+KpJOF
9+gyJ+PBNPHwU6TofaWJrK0xa+GtHknNVhgjYHuSuC7C0VR8eq3SrYnRFZPpKO2Slv5LohB7YS6R
eebO1XUaPPlNNtwzvFhUkNZJ/firKzCQoFo0Rr8qpYrUS9SQWlOZ8CuCYXwSSmxgTF+wh7oSyWBi
a+tF41NzIoKvHbquQ9ASEo03W1EVYvCPBBiWcPXTj3aPtqATWWlvatG328iQVOrCgO9SlzpM5YuS
bdmZSURbl7jT+2FziTqV8+K6FB7fj1UsRHyXdu/H2Jk3KGeAP88aVVzcnI6Z413MRfKT8EXYE/A4
DgHZe+muAz1E75eM4bnIwjWKmBp5ZdEwnlWKU1mmIvFShx9jgZG6KTGpRi13GhvGc9T1OgFqA12G
OFGv4NUUF2My2jsrtiwP8wbMJThsm8lMVpBQM27fH7uvP2YmTRDRukptiFLA+kB+W4hpLvQc0gFh
y/h63Kizm89CrNgWWUvOiXBfPVtg+zxT29Q5wLHHOL4UGthBFwtCAkKitF3UZj/rdFD279/P62+R
i5iQXV/+C0Hy+CKSVncNKLjJp5I3eqUUmS4VxHPiwdf7P+ppOPmYlagJUzU+vsrcsX6yc5j8SCRf
TEvaimo+dOWauiLrw5lB+dYrgiHAZeBZ69qpMyUYdSPN4a6zV4KGXi+QzfIUPkMl1eeCkl/m0+Px
b8usOdRV16tp9sk7suMZuJuRzn4Tksdjh1Z8UcepulVrmm5DQXwsEcLtoxILtXN5feLSwhtZOEZb
toTkEUsDWAB5Eb2dJczVHelk43OCmr8581DeeM8kS5ja6vvkXz89D42tyQBjKfa1eaxo9pKfIRr8
rO+PpjeOXVQcOHSv4SXsak4rp3UOSCFXeB4scPK93aYQJpVUx0Y8CqzfDnT/Zp+E5dCvAmjlkazK
EFVLELYfg54IPO/93/PGuKPoR4A19SwW39MqpBGGWqPF1eKPS6w8WokgiIlizG1hNsCYgLedW3/X
gXwyHo4ueDLQIytMgpawTZ9yuHwxk+e2a3Q1drNMhIeVjQSlpi/2ktkSoIfgZotjVNsK0tPOzFNv
vW+NgtOqrVwDhtba0G/zVBSaok3yafFLg/BfUyHpmeboucroGzVLm70W4TZrX2Q98x9fJsMMrwpo
IZSYLG03UHL2dBrrl0RRWnsIS/pGNUeZJOVUOSSGVN0HjZKcGXTrOv7qmVtse6gDr6Hh2vFvkKrG
Kua0X/yZ79SxR1J5CdjgTJxU6Z4m0eyqQbfylLSnphmkM9uMtx60rmC8QqjLcnC641KoqXc4vnnj
S/YFCFu5FSkxke+P4zf6NysL+V+ucvKc56REwDNKip+LObsO5MRWtoraVsCFlK4D4ykooWRBRj4g
sW2KP4SNSn2hysVu6ayJqDnqa/dht6b5zBgMQQ8MDYrUOLfLLVTY5smKB7nfm1mtyFeLtKjCAdSR
XME31EgprSJ0Se/f0+u506IUiH2MMxxnBPDix+/NMKOpQFen+Y2V1tsgBkFjR23uR3qoSJ41VjPp
LUj5EVxNanlnt5X8eU5LeXCqGp3KVscBuyPD0XxGkyPJW7kbpY9ISJRP7//Q0zesghslrhvfHw1N
W5PX9ea3TwmkqZgXQmn9QJGMVba6EFrcxmemjtdXMTneWzbtEkvgkjqZOUaRp1rXNb2vNcmHoR6t
xunmDFHZ+zdzOiNSEeN4TgsIywmztH1ymbzpcqtumtFX89y8CjlcOtWU2g8Y4c0LScz9x/ev99Iy
+P3r1F5yFeiYsuOlq3Hq26wyBQs/+cV+UGvmU4dNP3BqxQxJ1cTkixs8AY/plOx2B5c/g9zBMNOI
YAbzE/5otZRWQNOGqLiHIYo/mzV2DE9P1oTdkhjrzFmMNbgzZw+Tu2YXiVslj8F8VGDzvpFqrpfg
AaQucQT+9O9No4TEx1XmZYSTifDkyJB7RyzQDFyBMZ5MQKVpY1g3DVKUpI07mp1qSha91hiDn/cV
eoVo1Ge83FRBY7czIqNcRTXVNSIN5MRJMlVP7z/CFyjr8SNceeiwvWngIpM/neD6XoEoW7S9b8cK
znSOrcveHgnz0es1dFt6MNJl/rroibiwirh2ZNFnJZJVNSndnOTQg4xg+Ueh0Ilz0qWHTZBDd1jT
TkvpM6Adhbzl0ZQPUTO31ZViastFHCiR7Cyd3n2PIquqd6bZ2XteL28mJ7LblxvR3EcZvks3zCzh
9kuTyjDloe5e92RuTw75x90h7zuShjUxy1QX55QQys6WQmJ7tUH/1Pch1LmwTaRdnhohLn07K+qN
SNTxOlpqrXSjcm4/VUuiLG7ZULFwKa+bqdsWfY8A3ephqElaZW8wZkaH2ehwr6tBQGj92BULkY3z
0rl6ZzbLpYR8ST1g6+se1LSgzDIgX7PcsKkTsP0iD64lAgvuytJaTOIc5W+MsD535KhXIHtlgSy7
s1kTbc6ha7TcVAPbuzPUkWNjVYcwztShJJqLlG53GicLG49dpdMmD8mRcSa9Aq2ZzxHSO2r8TgO0
7pOqc5JAyw/bwskX7UsgFGJMmZybc2Tb06mFTd+aMUNVjlOLkE+b5gRUxGpfqb0v96LbKIXWbCo6
kH9xx8FVKGHRhDXRRtByWX/Fb9MkIViGWhYkfTe6RdYsN3NhNzAk3v8YXu04fl0GCT8VHjasL5Do
3y4TlF0OvLuffeTm1V4W3bJJJbyDOGjVXdCaoEb5pGO7nLdW2yA/tNP2zJlpXWxPvkc4+/LapqSn
Qhny+E6DGjlzOHDoXWzEdrFcfS5Laq8JM68XDlK/E6L8dua237ymzgJBDc1kY3dyzbID7iBZ9eCH
XW/Z6Kg08ZzzCCjdS7b9XHTV8GyHgo8jMRdxUwkl36bLYvtCkpDF5NknpcCxAaaoH+DfYpBzLAJ4
Mct3anbGqr+eGV89H5pNzFkcwxBSHD+fFmzikvT64E/DIIMyRYuXQ8wjKZTTZaqElTch2eUMZFZn
toKnR791cGA8fFmx6fe9ELt/Gxx9SJ11CsTgZzYLySS1iydVLaS7/Gyp7Y2bpKZHSCF+Jbzwpy0N
wDTpMJUUAhoUeprb2gNYJCteENqbxE1/jUMpR74619FzF/fxOU/3G3fKR7aKrFaj6asetjbMbSmj
yPHbSK4viFyP74xiuBg1wRz7/th7Y/oQbG6pttN3UHEoHr9OGDpBO3ekktlqGqHPa3EqroGD71/l
VbmOd8dlaJHLlCLWWunxZToA48yk4eIHUzddEPilX+IWwzRvRt1hUiN6CfKcboJORRxgzLBlZqlz
xz5oNzkmBheRzblt91u/icMjA2mdbDhIntw6YukY2Sm/yRpoaJhl9GxJVDHqJC4x1HTPCeUqSD2u
NjawAocwfSQHo7vItRQGnp1MZ44Bb0wCDG6DVhBvghn65BHBJq8siHf8HNoqjjwV/W2WTuOGYhnd
Pq0k5Lifz6ULvfypJ5/zulNkD0x53WLQH78YYWRJpVUzJxwkPWC/+5/EH02eqNJ2Ny5ScNHQiLzW
JV0G/Jm1m5k6vKdHuMM5L5k7xHkK3fa0voIDOGOZCrtLhEHSllQQ82JI0cXOdjxeaCsLbRqszFMH
RT8Msv5pXki8iqiRebZKSh1LrHSpdnTrhwX5cFwUOQXEhs9bNnGndemmntrMU4pZu9bjoTgDqX/j
i6fptPZqeBjGq/NKXst9yktZ/LAxlo1KqcOzBhSzdtXkXpTbkwu7OdynknbuFZxu2vk0SBfgACgU
sP0vWszfl9a6y40w7YPFr3B/XCtIIOH4BGyxVHTASdSUu/e/xTe+eLaalHXBijDyT72+ZrQsi4q9
yAf+OHhyG5QbpAXjX5+s7RVrIFNGRb91mqKET1WPF3XgKrlpMnyB5I6xihwlka0zl3pVl1qfoKDR
tcpcNRkgx/EYLlBTJ1MbAc/KWEqxU8FDRt9Yj4dwmobPuLKZZIJxiT6U4NByt84Ms95KqS7XLoZM
6f9gTv3f1J3HcuRYut/f5e4xARz4iCstEkhDskhmsgyreoMoC+899nelhd5Ca73UDb2GfmArZiqR
qUSUdprFTHf0VJ88OO4zf8MXI1Ki+6bPTnjnv6fLA2lMJUs+ovMeOKhNEuCWYq37plxeGHOLjyCF
CpjNfbG4MJAxzGVYoeJY6coEkUARuLTWlBrRVoiCVwqkY4uhpl8eo05tSb3i0CSwnmo022Kr9DHr
LGklAOarXcMK6id1mDUdTKNXbEdpTcRr/3Tn8YORcQWcyBVHg+j8u0SoDqaATylgoDHu5E3FMfda
dWU7XJ4nit4g7BSNhF4jhDsfhTTemgzIGkfT4DJp1SB4yv3UfghFE9xpSayveddeHZDq6/xWgwBZ
HijePX8a60kcDc8KXCv0kMCPFHiibHrYt4m3coAv8AJAoWcI9j8HXOwvCgAKnnhIPGTojPpmGLmW
Ot2HGpadRRju8AC1Dm2q4lSnQLqLIsPaIsqp7anJxG7b5uULJY/M9XtduaeojaObFW1LGgN3GfYK
u0FfWZHLcIbfi3cVGs2UJcxlVF8Lo1bbid87M6Q2FfzUXd8MsTMUUBpub7Gra/HbUOr54qO1Yk1o
gIojYqONS4Vh2ssJfvJGPwY7KY3klaldXqacPB18KsecVsEyGh5rvx0DLRXHAn3Ru0aSyAeHdtzd
ntW1k875ZgUw55vlwc5n5RVjPvSxYIfpJVL5XmkeMyOO+KsM1rioNAckmP16e9DLF5HuB0dIni2t
aGguBs1kpUPqOFaPzaQaTt8kv+RCtz60HPAPior1GJ3L6asXSubKbK+t4TxZKNFvDbJF6VA1xMgx
i9TjoBfhgbt7dOn0Tk9amtBQHkW7Mt61r4uCEb0ToFyzltL514Vgj0UpORdNVAvZcSt3xzHv7/KU
LqeGEuY2NPXmdPvjXjkSbBkyi1lyg2Rz8WTN/s3UupPpGI6l7Aqj0rYZnZWNb0D6uT3UlS1KDxDc
MRAjBlwWBb2wG/pQr6ZjpJYyegrmI2jWYiUrvDIfoL0W3QgGoTm0WLNMHVAcRHL72LZJeSBaC9xJ
0BDx8sr/fxgKd0ZagLjrgpZaJKC2jV61VEjTUWpwrLRqpf1khiJ910Sx/+erBLwdzz10kqh8LGcV
9wkNLJHJx7Svn7zA6z4Xtfaax6F6vL1GVwofNvELmw8NOtC4y0drzGul0ENDPhqFPO3r3q5OapDK
Tul58o5zGuAnWSqbIrG6nd5U2X3dx9Ld7R9xZQ35DabQ1DlugR90fg4ypWnHlBf8aFGu32Fm1NLX
i9S9Sgn1z69NgjZEY8gRLNLrxQsWFn5jYF1OJEBM+AB2N6JYV8krN9gFaIiHcu6RkRzOyk2EY+cz
winFSrs54BhNq/iuSm3hDKokYFh74r6Wk+BBbnycL81Jc9o+qg9hE8lPaeSLZ6lQlUM/FtkOwfw1
O/W3UsV51jXXMXBnIjyGnrWMjq0qssZaTuXjaLfRATZ48E7vo+4Q1rzG0LH2wK0g9ibpq/Cz7B2q
A/q+GKjtZkWkv0ojWO+GdxTsB8jusoclK2VVhYR6TMlo5Um9ti1YLHTCaOfQBVykyRbKKSO1e/lo
Nla1x6IofelMDesE3VsjAF15cuZ+I/U3wDM03BdDiUnzjET3lWPSII+v0094HKoke2qMCAdQiqAz
A0vmSRDNjz/f+zwB2GXpeL2hMXW+U0hN6iDqJgV6RuMhfTT9Veu9fkgipdveHulKtkKiyX+o+Qsw
4/LimFleM8WsvjhOVvGUU93fK37afDO6IXufqBh6JBWiFzq9lb9mOZmPep2MB9UMV56FK68eFxsJ
r4x/AxfpYsYD+sz5VHXi6IsKEZRJe8p6y3BbKibuFNGg8nzl/e2pv92Xi21Px5rnAeU5VNTk+Tf9
VsErcNGKB09XUQ4Lq5klESTvtAGC1IaWZBJvuNSg8SL/uEHnuMM2J6x0c5f3CbYxujHGR1zhf9Ez
rAJX0CjBhEe2Xw1bMr5JEhpdu8CcXbSssKBy0+Ir+yuK+qEH+ljjPu51dYoGkGSq0dYykR/fWKUt
PittOj6N+tDvp7GRjEdNr4N7s6RUsWGblw4aP+mDF/cgOFGALRuqz3pRu2HuaWhDSD3SytBoaEFN
9QiTTA6S1B0Vf0JERpFoTw+BYjyrHu2wR8UcUdTqSY/yTZRLFm0pvcWjNBm9QTo0bJW9bhrZgywh
AAHVyzBmQXTpmQAaEBiEyHw/DTZGUGVj5a+q1MvCzTxcdZ02KLrXAg0DdGbU6IenV3lx17S+3myC
AdfPTYqExeQ0dh7tTc+DpXt7Za9tasA4KHfO9RPDXsovTjSXQO7W6hHkCw7dhfKuDs0JA5+h/aWN
cn/fQD90Tfp4XzIZ4TSA60X9pEBKPtz+JVeiHdIfEFy81wpA8MXpQulckoTXq0ds1/w7eoNwCE3L
3//xKPMRxhwaBJIilqKbmVkLL5I8Fe+q0NpZaExvtcD/9oeDCAo0CmAbNGlBVy1zC9GgZpSrjXFs
tEDeIi44uRVck5Wn+OJ6ZxRTtUG9mbqARrKIRMc2whSpV8xjZ3u/TJ6+p7gwlUPZUgS4PZ+L253+
FAd/phcTZhMsnp/+vgc60YSxdMxnL7E2KV5ieWzoUAv5vsuQdpXtYHAtLV8DLl0ZmMAKQ0Sbmxdu
6SI4TWixKnGvSkdUYxWMOZr6YFZF7yRlSnA/pT8kC4uUSFfij7dn/Hfuf3bjATKfcSuQ/sSMMVjc
eCW4zgk35PhkYYV2nGs5wa7Op+SxraUQ6xB1kuj5KlX3SHsPvd1aL7ZFOIHoTWGKar7cc6RTyX7W
kKv4jvCT+Smc2vK5k3Gtc2yvzvMPVFPCaVPEY+btFL836h1BT74tsyn1SBGDst5Wqogdc9aTvkcv
XyDTUuRp63K7ms+xYiLoaLdGXjpSUoMXr+KgO1RT4RdYPUzD0dbR5nA7FO5PhmR3pyTl/DkjSuJH
Cgz2U4WN29cI5h33dm3XWP2mYXuMJSN+jYI3IkPa9z+NamqnjdHU4icu4APOmLMkUNPbD0GuafUj
l2ik7GulHF8bvcfrBgPV1N/Vta77GwKA4cfQ6uqPtPLlX/hSSAay5LXAzgyspr1t4hDCckAydzfq
Yay7UEXrn3Ga3ElcTNz+vgfxRm30aMIDI+7fobWuvW/0CV0lP0yMQ9lPFA43xmiicIAOytZMwR3g
3KOPgVs1avsDxyxUoUI0ebZ+J9QOvw4bFyg6UuFBkRLhu1PeUjyxSlrxCBt4Oy8X2U72pb9aNYlf
Uw1YBmsDZeptVtE9Ob92jKsxetWssg4cyUNk3WlxqfncaHVZbm3CraPVTtFOswv/rrTj+AsK+yqi
zEWrPgU6HJVN0CSltxlAnPsrJ/YiE6chBO7J0Ei2qK4urznhKWYVS3F0UtVvoBCaDUogJrpTQ4hq
iL4SGF0djAYRTVBoXeBWz68H4Ruoj+H9e2KTN1sVYS4nGO1vNg//Hr+TlaN5ee1xMCmo0PFi+1Li
OB8NEYHMyEw1PLG/QlfB7slFpindj7GI1x7H+c05vwTgocKG5MXQuMuXVE38Q7TMaK34BNgk5OKz
/a9QF0enlKTiUNs9Yv5ep9/FOWABHPsEQiv992mKlQezNsKV9PnyM9PgQAJ/Zk+RHy1Tj1bCUqql
snNSja7H/wUnA6F5qhsNPUJQ2KOspbbzA3I+eyBgMmRNCr6wqZe91EjpSTfNOj8hUatsVBPFnCiG
/R7nkDInDBMe5HgWS2uw5pEk7yPyY+NLajTRz9uX8UVkICi4oPI6I1gJU5YmALIlBZaVReJk+l7+
gB5X92CIdFxZ7CujzIobREAzpZxGy/m+8pHYKvF10o4htWLCOd1wwX7FKwfz6ii81VSBUc0XS94x
oMiJmHZEHD8FkQCCCJPpwbNWTuTlu4mX/EwuBtj1tnrnc9GDoZvkKtaOE1JCRkBbdMzGaJ/J9GL7
LjepGVO9L/Al+EOmOrBSNqZB2Yp2KLTxxYOdjWjP9mHN9ISNDh+A2q/+UGo7u7dHfAL7Hr4vbStz
mqSVwO6tyHG+W6nXzyB4StaCIHK+N35LUWox6lZapvrRS8dPY9wYH8zWiDCP04N7JQ72TV5iuGTr
gWtouf00KJhmGMm+kYKV6O/ynPJDqDsRtcB3umhIGijOJ3ar68fa69pnfaIQsCm6ShyiFEqPU2i6
//H2AZnjr+XUqbvOjEeqUGB9zqfOI4+PfajqyKxi7WS1YfouNAcfh9Skf84r6wFXIWjNUYAxGlnV
7cHn73o+OAcGJh4ezERp1HjPB0/IRVNMwcMTPV88UKI8wuAmSB0/ruuVG/Dy8DAU75lN4YkcfJmr
BCGAYhFW0clXvZF+dGfsh1D+U3T6/LT8Psoi2m36FmqcqKNTG9nhwUYmGwloxTxkCeiGoMhWtstl
BsaZoWoCK3uGsoICPf+AXRrgZReSLcCLKY5yFhaHzh/r5w4/l3YzjVgpdWb9Gmi1htoVancn4FfJ
dhDRWtX08vue/5LFEaJCg48s9g3HTCekpFUPm7nXorvbG+bt1TzfMSgRISM6C8UQeC/hQOjJ6n2L
is0RDzkJ2GCUxJ9VI0q/YnQ7vegFuGOnkfE3c5qiUT8TOyq16zVxBSlDjEHjFIHX+45vSlmya/s6
xZUc0PFngkcgjyEeus2mBIaMrFZYx+gWNzqmWCS/0E6aUPpcRxWycTW9+0OiKH2Nw2GPF0hFfHt7
pleWlowJcAAcUoYGbHu+tGU+EHZXlnEcB/AQeS1Jd3Zd2U/cBO0O0DcEsRH1TU103/28+YgD0eTg
doXW5u0fcnkl8TvI3+bCu4zUwWKL1QLLT+ynjSMwx+qUZfZPLsP+YAap9dCLIV0Z7vJKYDi2M30Z
4hWS1PNp53YUjUHXG8cyLSDVyGb9LpaaDs8VoCG3Zzarbi+uH/QEgMYjj0LbHkmB87H0GWPPbW8e
tVLSv0FmoIYzBiclFPazyBNuPKmRPqujVH/oknF4VIfooYls6QfEu1kOP/X1rS88K3ZlkXpH27N9
V0b/NHQypRtXsCrXPgzX1gyv0Lmul/Gkmchh0VqjcexNfwLP6ottDd4UsmUtdrc/zBx0Lw4ZV8pc
fHgDiC0PWWwUvREWqnmM+xylQ9tG85WC+wMidMFWlChf4f3er1zQVxYDbgvBms1up/oxz/+3NzhL
1GaKzMDHYqcMD6COGNlPjW2CULA7BhltMjnCJX5E1u72dC/7MMjjEHIAyUauB8zaInzDHDPmHjWC
U18HJyGn+jbtyvKeDL9ww1Jom2Hqp008evZJ7aIvaNjaK1vx8pDNv0AXFnEPtVltueu1hicr14NT
l8wSAGgqOEWF8qEyAfpsgX2vfOyr45GaAELieqHZdf6xY9QG/TGxglMEGmSvWnV68MtUc7rKQjtq
AqNx+xNf7qgZYQVPDRMLOBHLxQ3AfyfUYcKTjEuhk+NaKfzorkAKEaFfiD0JYvArF8klUoa3mDI3
FPUZjgS583yOLQj1WmqV8CS8YXiPWEleb8ogTbRHf5SC1vGypPgAHRWIdiwak0ehyxOxwXZ9xCjc
9yMawaLrcXvUwuHUTIb6Ex9eX3aNsU6fI7XK1jAlV143fjLhHxhQbibaZOc/2ULQVqnUIjoFoym5
WRj4Oz9OxWe0VCW04CXfLRpLORQKnnu+5RV3sVqiZIxo5ntKKNYWPTr1YFixdQiB8mzHFm0axSta
FISzEN3kcdzCiD/Kfh3b0DHU+t6srfpgAOC9B3imIDqBiWpG3ePP9xuZEejuGRtG72+xFvLQd6bV
ydHJHHXtfdkiktuNo+mgNW7ft32wVhC+st8omht4HQC3od+2OE8YhQ4Z8XV0SjlVW+iYjZsXRrDv
MSVw9AFdGFiea/Sn+dCcX5szXN6EicmIsOcWg5pEWy1chehUwRh8sCrlM0oUxta0ojXS+ZXjS44E
MBq0PF4NS/oIFaisE5RWT5Y32pTf0r9EqXxDKfsuVMTn20f3MrCbezbktAKWNGiCRVoW1F2rKwlH
V1eKYodan7Et0rFzb49y5S3m3p2VJ0k6eQUu/KQyr8atWuO06hGMC4D3zWsG0wX31pgNib2xpN/J
vLsuXWRqmW0vNf7G6xAdDoWqIhXXa/LPdoBsNk197pjeVOtbq4+mXdPZE8Fw1sfDyh1zZR1gYfAq
wxufRTUX53WIPR2VWwq9XVVD+Qi1djeJQNoIPJ13IyzKlfGurQV0ITgftCvVNxuR39/IAJ2fqrTi
mNKcUdzxakUblK6i3e21uDIKyHDI2zMEiHhjnvVvL3HssUxlpacn5Ig0WmE8uCPR9MqTcOXbzd6M
cEyhLXFKF0+QkY6KlrdaerLlqL4PJdSuc8OOt7k8lVurslbF+K7cCfNgvAUQ19k/cwDy27TSoRph
cvjZqVfop4CKnF9WfH+kDqlmC3TAvgryHlNIzT5oOUppUWLrXwuBOC+5sQ7ZiTJtPSbDDmSl8q5q
rfJJmzx7f/vrX7lFLCKguZdFlRJW3/nP7Fsr9X1Ex09R0sbYzU/2w1iVqMQ36dr2vbLQrDJlMVpO
lOiWgIzG0tJoahgqrSLTrTKJZqxR+IfbE7pguhLVQYEER8Dd/1ZZPp9RFHgz3S3OTzKeeoC/Vf3e
Y3t9nsru7TRPbpLm9X2nG/qWBy3fFaCuH1EFJZnV9XJXTI25M6XiZ1Xk4Q64E0LEHsvQ4fx1Z3TJ
FxHpDeqKxfTdhwDn4HMbrATf174USAN6nKi+kXYuIkQdg7g4BSR2mqY622jxOOFCUUsrx/sNALZ4
QWY1GXKSmWUDfuv8S/mQ88Dm2cUpa7SY7Rh14b5ICwTWJKCdiduqRfgtiGHxoubeqJ+m0S+wNNY0
7ysdBuXUDWL46Am/eJ9NhvHNy8a63tkmVY9cF953yG4io7LWQoCrokYpNrGFR/Lt5b72qeba71xw
fZMpPJ/DZJdqGeZxcVK1fFYKaLwAM5fU/vLnw9Dfm8WMoS8SXZ4PozSZGiSeHRKRV8VGw0TVHcNg
LTWY/y3LBZl5YVQbKIxAfDofRcW7mtXKopORF3Cu8mK4i3S1c9TIxgpg6n+Nmblrvab6qA5ZsgLW
uOSqzDi0t+IOgl/o/C4CCiUu5QgmXHaq1M6EuqkMn9QA1SqIPcY+UhWaFoWK1bku58Fjj9TntjA6
aw9XNHKMoNJxbVDzNWfMyzyNuwlZMA2qEqgde/HmtX7jB4FKJclUMY+oas7CRgVf9WU0OhxVpFLQ
VpVHCyn+UQsforJSD5oKkW3DIZK9bcj/61tiKsSyQxjBA2nK4Vc/zLzRCBNimnGyLK8V6N9ir/OF
BBVOOksTGrgiwiXnCxl56ZBA6iSOr7XqRS0D42Piz9Ufn3o7qkkIOOauJVrbc0zoy3egN4s98s+h
5PQhFB0HW5023pVZq33LPVl5bJjcTmQDmy8epA4MjdFG8PA8KcfsAdR4gEdBK2xHG0V87CRk+Ldm
IdVYlKT8Myh6Vr+J887bxtoQPVtjOFpuoZY91qHQkWO3saPxUW8DX3ezwBgg4fgWyP6a2A98eSEZ
O7UcBQQLqw59p61wTHcnuUQ5PgBQdCf5bSDfcxPWe5Jbgeo/ClAnQ6k0+LPVVP2woOrizzii30UP
0Gki8wlNHwgpPTiKSZ+M7zkaKeXG06TqQ9uINnaEHPRf5crUYgcwJmr2RR1n3z2vy780yWT0W4Li
7NBYaJE4ce1hNzLQ0k24kDsPtM8wSPJ9iBFCSwEtR7xL4fJGEdczgYaUaaafGjx2BcU5f/wRQxQq
ndGu6XJGiAgZKNwFYGPaurZ+jVpB4/T2hWJfXFzzUZshaBTbDAoQi42tSpoeRrk+nYwyBuXDfYD+
YpkXMi6AoZVA/J1Mwxnbyc6wwMFH/GOky8muExl6eIA5lPiBNtdQbOq8Un+KYfA+6F3jtbQRcG6q
ptzgdIyN3FIdTcRfBS6ljQPhrX+A7i5nTsISYDhRTfoW1qP4EloNZg3jVEHQ1tQKRcBRGR7E0EwD
DeqqZOhEqJsRbN1XhEemT7mccHDKrixUrJvk5KigL0X/pBnjZNt6YYJheB5mxTYesJHCGKTDQEZY
jXB7TrwOtHvs4U4kFtmZ2RXqlyHM6rsGEEW9QdsyHTHy7sZuU2kayeWQNKJyQEz5O7MegVrlamfr
O6stMHeRoDLgVdGMCONgyihvs3xM8SuJ7MRRSyQQSl8PfniFn4dgGrGwxEtTMYJ7aHgSUX2kBr/k
qfFfEcuM3itYKFB8qozqIBXUch1NlUYZp27KMH06ASEDsjvCQ1PT6SGGq5xtef20L+jEelyWre9/
9Uof7nsPNWlT9ZChNqPU6xKeU6X3iNVinD/5TSz6+8jT5W5vjUDDdlOV5+9v77GLu5Me1wwK4faY
ATjyMoxIDU0yx6Ymsk56Ry8K814T1cmrw3ynIXuww1Hzu5wXykpr7crWNqF90YqlYj6rMZ/ffqgw
l1Vk9NXJCKZuh7d04So5aL/bs7s2CjxxYAM8zCQni9mZ+GFECOJQJPY69Z4NRLOumNZQZ5ejYEcw
gzWB9FBIWMZIGDVxOuS0O7WJPjqhKr4nuVq4t6dyEYTPkkrk8VSNLNChS3aA1yAC44u2PeVoC7kk
A/AYKQbv4rJKd7eHusiDqL5hek1PF1IAWfbi2umVukiJy4ZThnyuw3GctjAPLcxiEhOyDMDw2+Nd
VjsXAy7yoEjNwfS0w3CatEHZ4lWCM8foYxATC+QeeIj2CnDOT7rOi1gEUbWhbpqvBIlXvq+O6gWJ
Dp15G5Wf8w2pmX5UV5Y9nGw1+5XbOn4m44SXKidnZVNe9lGYriBpJhZlv5Cunw9lVFFc6pU0nAah
5HspNbqHCqbettKwWRW2ZTml30cvWe5VB58f7YDdal2p1Nd+yZWNO7O7kXudGQyg7s5/SGAr0hii
anrqvImMOoqVw4ysWdm510aZsXZ4qdM/Fkv8YIYbd6d32XCaXdbuY0l8pnVrrqRDV5aPjwmuj54Q
NYJl8I3qVGhNtDpPtjEke2PK02TT1I2HgYdsvdzer9fG4lSQO9qAd+h9nH82dN9afJOS8TRzCzEJ
Eupz6gffAxLxFdDKZfmVsolBIwjvBihXACDOhzJiL5UCX1NOPXBVUiTZzOSdRgSTbTps8EI37KMC
HdIhJXBMZ3W8j7KkSO/CGsclJ+KLic1k6vmx5PnBwq71sGQgKsX90kcSGufLVN2CdzO+TZ6nPych
T5hTDf2vYcrj79zd7fiQ9tJ0B7WVB84cJi18nLw+W6sjzXfKWTTMRPl1CDpQ0uNBmL/5b6UQbcg7
1R+N8dT6SbWTAsN3ewpwG68w3yNZnj9iJGYc/nwd6bL9DcSh0rfY/lLXdtIYS+PJHrvRNTsYq3Rz
ja1ndWvUw8tnltouFVg47iRN4EnOp0fHSB8IJEcMIkGZIx8lE2/4KFdKE3+JkPiXRMaOk5gp/WPw
3NyZhpKso9A2qzovbnO6BpMetMl00onREamgp1IZfUmkrzHw8KcazfMzBZKfLTtDNwBanc+0NJKq
M81RPtmQSSBElR/VVG3uhh7C8+3lu3KPgtiaGTVEEqRS6uJ1b1NonEWS6KeJpvRHz6Y9GtkWG7gs
IRBtOiRZ73KJvu4mMxJUQezJHoTrFzGokrI2P93+OZfXHGV98nLeaFrSfIPziWul33EpmN0pzrMY
8mplO3aPG9XtUS7fZlgpYIIoysxFBnNxIWTCDstSlPqp0jC+6ruKOQtADUpjIQreNcpKcn1lVnhx
G/oc3KAMt2y8WsJPyjastBMdovGQW/KnJEEG7Y8nxfMDxgg2Pi2Etzzot8PfFnUl51FtnLIKEy98
xo1D66vB3sQYaG8iBvL8p+MRE1JvBYM9L9RSLNmry2QatdE4UflXHGxJgdrKfeR0fmIfmnJcg8ld
nn6oJoBEqFIjxM3/nm+NIfSRzO0C82S2yGBFMW2/3mqku1IR3xALHNy6tcN9kOQ/b8/zkt/FncPy
gSJDOlQD+3k+sBE0KFdUfFgMlfpfmlaaJ19Kqq3eSh/5wvVLQd/RDWtLYBTtUUFUZ9tcvA628PDH
JyXQE8eO1G81ARdKcUF2stCl3XmNqW1go2YrF/JleYnfCzAVGQUuLAC/i2uyjnGEGlrVPJWJlG0N
uCmO2dbRFy9H9ws7x2hje33o4nVlP+ljbLlm7YdbpSkkOGcVPr89SIfb39Cau0nnLxOsYy4JxDg4
BNoSEQYEpdcjTQteJApfJ7sscdFLhpY+sVI0/dd88LSTWZKdOhM1eWsX+WjL4IatKDmCblUfbwjW
cREWkwEXJwitb9gJteLewvDmkEW+vQ+iCEiP5VUhJs1F6PcUVupyckfdbk64J+MMZWTkcRtZjyoN
zy89/YSG8/RgGBmmwige2QDiS5q/c79q2prYQB8ibCXxQkXDpZwFFrAdT0wj2VITyF/tFvp2h3Pe
C6Xf9Ifph1pzkKU++1hWmh1tsyIUL95kmjvShPSrjBNmhWCDN6SuwWR+Ap2TJyyh8+mLUGOsl+pm
VN8Eaqr7oWgrb9srpXJHZzv6ERZKhOFtDoXVwTS6KhEmM4qHuq0iTA2HBPlo4U+vZS6M56hs09jN
p1h9SgVycnvTxLIEweWh8zctYmqDU3lFkOyTPuucJEgMJ+5L6nigQoZmK5JCfyf5XgAOpdD6FiyW
ESsrF/BF/ZWklVCW3QAuhPqMen6kkEtsSxNLV/y99WorSZb+iAd887nWJLQ81K65r0xJ3eYlrZIp
V4aVCuzV4d/KQnRH6IctXnNkb0xUNeTwxRjFxwBEKlsqNhwTc+v5uVEOAaBtBxfn1LXrZs0V4SJK
Q0OT4AUwLsBttG4XkzdCLEZaes0v9AWqxyE3MdYJDFRXKb3sdG/2fWwqaeUEXkxZJ27lVeX40cgm
NTv/4lLC2eRMiZe0CvwPhsUnDrGN2vpVIu/0PPZ2BW5Smywu8h8QNsuVx+ItjDi7ABif9EWlPzdz
5JfpfVMJpecXaC9o/AO6GVpLl7aR0PvnwRqVJyUKKCh6CGXheaz5LViGTv+i1ppVQx8sO3TKq7x+
6Px07HeYK2tPld2j6JOlk9y7BWELIoJI1VO5sr1sh0l6DV4wxHAeMbXW3+oDXrmulmv2XUy0T5A4
IWruKkpWAJmn7Jo5UQVUGTAl/pyUKpuqXlmBi6CDT88lyH/h8URSswiUKaJUfUXQ8YLWng4oxQYP
C2AfNRkZbggVspWM8eK9nMs1b0Ub2nPorM2/57d4wJeQeMbKSH2pjYo8HFjjrNreNx9KOf8QV7L4
Uua9/gU3u/pPy1LzyAjKzX1OHsxlfyMx/Qoyxqi+6IhcuaKWcfz2+l+3n5TLwJVRQFehv8q3pLa7
+J44rw69KEr1JRz9/B7f0f6TpGLVGvhoCSZTYjl5oqvvFNb2L565z1ajhXcIEK/FXfNzer6z+R3A
2kkviUzo751/56TQ2ij0W/Wlm4TyOdO6cGcXtJGCRvI/3Z7zRRw5T/m3oRYhEIFWqmlRo76kFqaP
QyGlDvHKGqjr8qogdyUupmiFNCqQhPMJhaYiI7TTGi/BqCq7WA7TO3Cx6nHMJroVWVPufaFCnS28
7jnPimZ3e5KXhSzwL1RTaV+DCL4EeIVaz3tveNpLoQ3WNrLSfRhEyUZrygfwel86XIfrqbvLteq5
M9f8e65tK5TD6NLDajboyi6+cdebktxkgf4yTcP02MaKekIvNXjs4mZy0SDoH+KkyJ5iVU7/qpLk
Y5aHs0RpFf1xGAeoaga4gWwAhkIr/3wZars1JxNKyItcEdVvFLPvmw2KHM1zxT/DvQdNQfx5h0J1
rFozf/V+e2i4YyEW9vXoTE0RKm452dG3lfWZv8DvG16b627QYnhLBDClJeirjn0wpsCKTqId/f0g
6+8sf1QPpparOd4k6XiPSGt91GOgF2WUSltVirOvta+Ga8dhefSglUBGIiOnXkV4uQQXQWgLA4Oi
6ikrRBm49SgV8VYEhNR2XMaZkxHMc/ejgzG9swspgNKdltXo+JrdfLb4s547oLw9gnxqFdWdVCuZ
Wyy9NnvLo8mzkbUa72OAlmrg4KCRvfPMpDc3iKRLhyrR9O8lWON31Of7CmpgWH+xeEXbTaP2Rb9B
jrr7pmEm/2rLRfiuzLmjNioSJLaTZ/ClnLSay0mRHw+fLHVsQC5G6QOeb7pLxyoTG8K2QrgViYW0
z41iGqhhJllE0YOG4kaBIbAqQ2Ys15YvQpwwyxay96jinm862W8ypS/K+L2vxZW4GyYgG5sm8BH8
CzurFhuu+/hnF4vkA74sNcWsKW7ei6ZVDwTeybdQiTRwlyFGNps0sv3AkQ2MQzYK9ia/VvbhnHed
7UPQazwxb4xn4C7LnAIlqLxOI35rO1AZBfOQNE7Xlco+VeV2r4kgvwuUPN2LqIrfj7OOIe39zlX6
OHYoCa5Ja1zkXZhl0FwAujADz3n+FiEWOqohiB5JvJdwa0AO+0AHYKsYf2E1gEC1sZtFPXLja6pE
T/rEl8u7gzas8ROXrz4/Arg1XpmopAApXy4gAZIk2TRS3vc0xp0hx8qwI9q+T2vMOfO6Mt7H1jBs
RKys1I4vQC4EtFQB7Zl0xIvM7Xm+dZq20T3TSM33kziGyWOtPOf0/Cy1dTVPcmUqqRqKq1H0YjQ2
Xlmfx1gDgls4vv6YmndlZW21TNnY4jXKor2cVtu37fJHtuGP4XeixPxX8+/zH/ueF8hL+EHzX//9
7O/+fzMXN3nA/+/m4v/rf/z3//yP//af//E/L83F5z/4t7m4pJv/mJ98AnMMOEgF5kf/b3txyVD+
oWqoGKGnj0wvVsH8qX/6iyv/kBUA9hTXEToiweetQNGmCf7Lv0m6+AdIIRruxIC8FwDf/u3tQ/s/
8+Pfx7he/P2Zpff5zSS9bWnqL2+n7rcwFrR84nVpnBziQX8eEBvfFNDDcRgK1d3QVOpfMjZQH001
GSD7zO1qCPe7tFBo6XvDCAl+tPfyVITbTvaUT3HVrcGDF/Whf/2yRV0okCK5o6YTHxLUnR6ENhbv
4qEqnYj6/KPIYs+RMYbelr4pb+CNJO8bdfrYSYGyE7JfJpvR0ztHmxLIJXIidp4IS1dFO2pv5hgH
J6ArX35b+P/zTc++4XkV5l+/dBHTyHlLEQu6+aH1FMtRq7baJFKRbnIzDr7LiRY8GPQOtt0UxMlG
9zSMg8s6X7kgFnHdv0ZfvCmwEDy7CypYV6XQd4ZZ9C7SsoB4S5AkVdCkhzovEifo+8ItFDRYjDkF
uz3182vxn2PLc6z72+7JMzWc/jdn55Ilt85d6an8y23Ti+AbDXf4iGDkO6XUs8OVSkkgSJDgAwBB
jsAtD8AzqH61ytOpWjWN2iH7+krxKzLKt3mlq4wMEgQPztn725iUIFmyZzj1QUfFHxGDheipcA6z
cKHuG46jCk1VHLP09c/8tTr58zNP3gOGStdzCAAQQ6u73dIho1MmvbiFvujr659woq7+8yNOGhiY
cTmduy1taQirr7dhrAsgA+RTF/GlbLaqLpqgNUg5Wt0Mgti+7Dajdgnb7lqx5DREtxR5ZfYWJqMv
/RgFiOjyNLiDpLpw00/eCn/+hsfH+acL7zhC9nO0NKXXNoBrzxypfYmcdwLDiNLf3P5qCUV7BRMS
wiCqqH6CWAndCDLSQmpkPKwIGkqPo4C939r6yl2Idzds2l7747AeXFTAWTuicQMGqbrQrT93305e
YN28cCUgGC6PPbqsoeGYW9uYfY/p2ev37cdQ7M/S5c+rcnK00nXLRNAsshTGFVd1jDKu7hOnDMVg
r0034sU8cUyzZyrzrV+ng57G7sp0MA+5VpPHBEVWUU91eC9b8DYQ29N+UD0LSjbUiIRpUEQaj/RZ
tbFx74fCKSxmgvuwJnVGZk2KVoBUEHiIO6gqbweeSX8dGD0e7GCbfIAqF+Um1EhIBhrTuZVDrhle
E5g53HpMJ7uFTf6FztC5q31yvGnWcGvQsJIloEduJgce52u0Tak7rJcYlOd2ntOTyjihFUNXi8sd
N/OOC9AZDfbqTPX6bmDdh6WaPgWq7vMFyvg06fz1wo0+caD/eaNPdtzBqXQcTAHY4zwCjzxC8xvY
TYSGvHdBFfjWmSTuke6NbnKexKiEMj0Qup+RvotA4ciGbglZqJIXdqSzv87JFjzYZJCbDHGxh86/
WTaEfaUIxulKKKJieDCDqz5hohhx0kk9LZfCISiSxTza0oC9eunX+PUE+cdV+TsknOlRzncukSUD
g6bs4VZOW8z7solV72A/9HPed2Oxugq5mwt8T9tEk30CScKFt8HvawnwkX7dlI5NB8c0jigT+JYy
4jpJzqQYr3s4i3NodVnx+nP++7WNefGvn1OtaK8ChiFK09huj7zmCC97OuYuGZ9e/4Rfe8l/XsmT
7XUSlG7VQNuyVbrJK3AXckiKESgZEn0Y/Yagt7qSD69/2HF3+vtdC8Xhr18HgA/O0RRhZQymGuTY
aE53nF2i7555ShEW/OuPH+F+NgAisJIRBj+PR3gpt2UCESKZj3ya+HpwrAeM+9YcpnCMU0yTogst
S/Qnfv/lTi2MnW00LGXQt6JtvX6FKKZn6YjZ+1UEnBDdzXCczWk7RyJONfo910icgUxf6crqFMhj
nDkThVBymGun6ODM7S0EebjxXFVRJkzS3loxRW1KoPx4QWZS9Tx2FdG5W/vNp3ad9afaNSzvaiV3
oY6QJojtHQQQ+EmbJV1UjOS7ta8pcqQrHj+4CTpNmaQVGTOcwaB7XK2HnCSz3vmVQJDYJjQ9CEw4
UFpx4mxIrq9iCLfR2EcQAKrPfQR9BMm57+sHB/1TzKTiPr5nIGWsqY/p4DWnGqHTNoJyN+1nD8FD
wdR+pwlSMgpFY9ndrKNln0KUTNdcNza5M7QnSPaxgZ81YQeF+OBPHgX4YWkwUKnjMSoASWA730qm
9jiYR08+qBAc30xu3x3Q116WhtPCqzAJKse19x/HZGMSMUNOcAOJI30Cki4kBQlAM8WHgo6F/JbO
C1Ih9fQxxEDTSSnCU+t0Huk2IWPAn8KbdWMZIqXwh55Eoo8vrgTkUyLtLSegVUUYOGbE081z4/r2
yedde9/OZjhgCqj2IfMclaopxJ0XxgfH0IihXlMPTRtezis05DCnILcUF9qE+63tycfINcZPl6FF
rNBCovY+amLqXNUqnL9JxDN8h9CIXk9jPGChD3NfoP6RBaJSzJw5fFJjNiIuwGRViBleRiabPHXJ
hrsM5Jl403cwy0PTfkQORryLPjobHBnpNAftko4+bYc0NqT7uHS8RwbHxgNSBEPbD2ntIeOkpLb2
PzbQ85d+0k7vcM5unkkbRS9d4MCnC+H4iuGlcqMXGhqww6HSsCpvjGfZY8QRlZKhmS7rrG0S1NJe
68k3UMJ07xnShFi2CQ89j3bUiPiByw8DbtH2wWE0s3doHeboHV+mrei6OUJvyEp+M4cr9VPfMe2E
bjI3VQ5gMq6MrV39GKge5VCv3XFBWMvsvdWBAyoXV5gopgRptPkyHHk8FBS4aKL0GphEfWSwVQUh
FVqlCRgkedLgYAj6ZbN9oms4jllNt6hHzKBVb8ch7IEiCFan2bl6QEJJEtT7wC56zIIaU2NGsK4z
XSVY7EKx72GNbncahAu4YIw0YYE+IAvTWG9j6VA4uu08Ds39okj0VtVWf5xcB/46J5JYh1g6LA+t
j0IkOibQznWNNLS5i+gXICE6UNzEFCNac+i/O/4cvSTMEJXXUP19G1dkxWRk1JOXmVGbd40zI4EA
8gz6RZlZ1Vk4+/03yYLmHZczosGZu6LvIgJrgxQyo5WkI9H98wgA9h06nd6H1Wq985xJPwHYOcxA
UzL/ABBlNRRV6FQkw/z3LpmTgln4a9NBa/7dMvDsmi6BZa4OhysGdMKTIh2bUtt043OM5dSm4BxP
Y+nJrtkBtQtvk5CJ/8nM2tZFjznN0rn1YVTVRGBNIONQJlbI1GVrY0sViNjDnJ1sX1pwT1S5zs2K
/A6I7G6qeVswCkT06ptqFBa7pho+AXCxdlfuULm30C5uh1HXKk79IZbvAyBEbKrpmtyQET3Kop3G
HbDWy4R1XvE7MuLxxY0cy3BcbJQuoeQ6o+3RhiNiyAaQTYeNQq28NGugunSylH4LpcurooNJ4AUB
8EjDw1k5bA89tfrLiGq83yUDNs8U0EX0AKEKF7crlQrzqAhysbRVQ4PJfVzvIZFHiPLiDMEndIW7
Z4NhfJiK2UPKH+1GPqQRnHU6n42pKuzh2DMzPlIkkrl1Hd5QG+A5fP3tfqZYObU3j4uvQz1MqA3V
Ou/C3mcHUUVrKje/yl//iDMFxKks2EJkBgyTlGXUrtN+gc6hZM26lq//dO/cNzgpthFNIukWe31p
OymQmta6exD2kKAVsjULIBR6K0KxwMKLiEEc+YPMVn50pSeUZVTyeteSsMqTUJO0CSSobXgLQrbf
8PeDiYHI8FSXW1iGyiaMmxS3EG/Zpd2uRgyn7zCcCf5iefxDRPPTmdk2C/w0aPGXDfjVN+4WYvTQ
OBz+isDs+LaSAv6a49NGZ/RLBd2LarQYcBrvQt16LOh+U+gd+4M/H9rjOpzghgSmI1wb974xQXVr
l6H5iIRzWCsWxJlz5rPS0X29bzZ2KRnBO1PNnnbOV2jiTY32eVk1zfi18RcV7jiCyEkdL8ON9rso
TEOmqzE1Y7e8U2EwPyscFdAL1Ktx9wg48k260TmmGEjYrrBk4TxzMYvFH1RmfI9TNxxdJArNWiB5
iD05ogOfAoBfpLBHtYk+Ocqaawx3QDkaA7/CBhL05sKdPXfuOD4XP93YySJLcEzmBqUNvFOQDCNj
kKDSc/hX66/xhU858xjQkxM1izeYbEYk6XLjBzdsttCVdKhPwX2PLuwVJ1PSP88dxyr6p2/Sw38K
KYkVpR9u9W5a6iAT3EdTdpUkzmPsz5kNm/UBPCEke2pJD0uyoZ0PnM6315/2k3HLn7/CydMOs51C
gpsrsAyVPAzVuu5hHa4fYEnljyNTGJKi2/gOIZrIC4UC6bYBAe5xG0GQWmdsOkMluv3rv8uZdXvK
ou1BuKxCq9rSQV2ZJsJFmKQbIu9UwCxIAHgtYqii/1LDBBLIXy89WjVx2ygmS50g4CmKGAQOvsR0
darkm9e/z5kVdBoxr1YiY1Cpjh2wxtuNrO1RDbQGikDiXlik514Fx0v50wJCUvBmkMMg0fKyXuof
UZ1zq8gFgdeZB+0UcZBUS711oG6XI7whWUzpk5yQFjSLZU2XlV3i3J3ZJ0919r1ZANKHdqis7bAV
rnKXO8GcW4botZvOCdHpWfF4RzpEDWAwOn397vyQp/1mez5FCPS2s6See1l2lTu+bxOIHOH6blC6
OyIA6wwwgDolbgNP3PojMXISlfTTuO22KatGp71RYprXtKp4+71PpHwvA5wU0zkyk7NvpGlHVDzH
E6ez4ry09QJboh+Ocr8O3fIwdNZ8jC2vYMybevfgeWik51UcIPDPr1CP7V24Q00WOyNFiZ2s0yNp
h4HBUjGpMLNqNo+IiGrf92uHkUiAwOrtwr505obEJ6uqD4ZGonqtS1gKPRwr62MXfBCq0HYBwcOO
eEzTyBtYkMIC0n+t50ayC8XNmYfm1IIMO2GvIn9jJe2j7lPE7FqsDsKHm6EZLnQpzrVITmerCObD
uh7xGWhG+Lu1jdpH0cYOOv9o+7YkmnP43eqDEwzftQ6mPLJN//b1Vecd2zC/WXXxycsLrRD4Jkfl
7Dl8+Ffz4PiZi+zdTysMBbcDnoIi9Ae6ZeA1T6hrPWbR5zJw0hxNk19chZFYqtD5Yrm/cHoH2CcA
tVO46pKHS7dz0HAp/Y4TxHmgavsCCkL3MeD1sKfaBdXH8TrMykYcBqecB0gXQZNiWO9HFVH117bx
+OTFCeUYBnWibcpK4seLdht2w6y2G1+gAdXwtvkIwgK7sEWdu5wnb9AIMshBJshCar3tm+8roCfI
jNNhcyfgaNnPySI+Byy+pAs498aOT16XbtQgkh5512Wv6xuSwPvoSmTRDHVSpbGHbBg913QnaPsM
rbLzEZ49N9Uohh5eXz7nno6TznNLKgHhCqTUwYw10jCAZjlGpTuvE/zCrOnMR0QnL8YJ06TEmr4u
MWXUh4p78Pp1XF6LqNsuPONnXvSnDrIt6dtu0A4rFXw4KVtGU+AN094MExkOdjQa5+vAeflLl+wU
M99TEOhXmrASR/M5SxY3OhzjVbLFIjzz9Y8485481YbWcW83CJzaskM/74Fsg5Mmvd+mSiHBpFLm
0ur7Ec7zm83j1IsACERonQkbF6mQhdEMK/J3I1nBphwEu97xnVudzC3ie/Q9AjboAwQkXRETObzX
SIp9lohDRpFOvvU4waW9hBsgUe4TjJ19adLIqYZS1OOc1qz9sHEe7TYFsRF6EH2G1HgLqx5rd86k
9rXs0PAbgAA00K6irWTa+5WELw02NzQQuMLhzqGlkcxP3bgGh0qifAY7sHvscXtBYJtQzDVLe93q
ecrm2YvyLao+x4qPuxhH/AsL7dzjGp3stkoMEiIND4esZEA3pellk66Ac2Uwv0T5KDAQqSfPLSdn
qXYGDo9PcDnozO+Ee+E4fW6tn+yG0kBRt/mElTNggp8Rp9RD0TOKzNMuyZD5gq7HJAPz7fWVeEIT
+q9y/lTFhXAWIKLWlpVCxe5tHM2y8Kt+K4d5mg4L0oT3KoLurPZnLw9i06XcouXaedASVTyqMggX
3lHg5jIEwkyZDidYOxcbFHMXbJ9h0UuO088mDz3h5ehydCniFC7Zns9dqpO9lRo6OzHXGIxYgDx8
r3cRi9uvd1sXfkA4Bn/cBPpHr1+osyvjZCddV9Y2HXKXS+TZ9kCvrDPSENX6JQa74Zobbq5M1M7X
tajrtwvstdlWN3M+IhnowqZxZp89DTZ3CeSIZkCl6IYINkI6Qp+7LWTrSw9gxOtf8sy+FB7//KfT
ARpfkA/CTVXG6+p99CvP3iLT9mVONlhV0L+51PM6gUn+16o7pZQlaw85URTXZRtD/DFSuz76y9Zd
L5NSiCOqPJDDYIxYBCMIULL8sfe0U/CII4c9GhqMUjBfSGfrgLzIYv9qDb0+nxFSeqHiO3etT7YB
nzFfAexSl2ICpajy0JImmycwtgnJ+9ev9bmPOHnOwaWRYHpoXqq6pXvlaJPVUJ/fBxo2tdc/4kyt
E57UOvMiXAsnAD4C6R5X8QJs5ea0dOdBkrtH2LyXtYzoAnOr4cInnvtSJ0+k0/njNiSKl7h9Kous
1wJYAStHEA3dhXLjjPgGlIdfF6lvFTOBoOiSxU79hDZwtwem23sQ0zRkK3P8fB2leYvPHYF25nXp
WSBvQpZsuynudW4D0hZhbIMMVlqRH+MkgEnBupvgGf9rD9Kpk1/TUS0YUCFx04boKCNUDmSCeN3J
CJMm+MHGC6XzmQf2NJSviqB3BdaHlxNZQwzTuxV+LUp2NVp6WQ3Y/IX34pn7Ghx34J82Btr10IiN
IUcHWW8HYWyTOhV1imkRlxzRx0frN6VKcLL3SEwkFbi8sjRmqYpN0eBWjf1avP4onPsCxz//6QsA
iWR7rPq+nCIepUcYdFF5mKYnK6b2f+0jTvaMdpQAvArol5oe8QKwBMV387DdA0q4XHgHnfsSJ1sG
o6tOplXgS9Q0uR+AucqoBFvKmO7SXTi3oE62DAdpfRS27SO3uFLvEZiJCCXbkkPkzgPSVip1eP1i
nXl1n0Z74FefrG79poTO8m00D3cgl8BkIR2RG1jCXPAzLzyK5y7ayXYBvvCyLStq7aDHTMLrEe8E
EhlBo6a+FMp1TsRwCmFQMBUoWA+asmmg41scW125FoyzxvTefllmlY3HsZGHDk7BWxjBJsBIr6Yu
iQsRJxeL1zM37zTJJKkRgDj0OGvWchxsutBEzRkJCflcAbg1pN7aTAfjVeCI1ZN+7mZJPiM0b5Aw
0AT+iwK96Yq24ZHEiMIc0jiBWjthBD2q1+/6j9/kNw/5qfNTOjzEGRiaXV8D3tBs7ts10NAPNHbn
Te1UKIuONqSHEPUiQBjAtxXp6WB77SjTSxqIMMwh3VrvuMBtXETQY+Icjx+AwEv2KvTq1HSVLaC9
3PIOgQRFwxqZ6ra+npb5ZjTdDA0+OF86YClMVtuNWVn0IaoTs++Y3+40m65xB8e9UQ7NA44AN+vO
OZku7RFn3sinSUliGBtvIFgo0CB4h4YAazbRBrpbd8KJavO+OxscmIhvpRc27uAHU/F3l/xk54NS
s4bloG7KZaMuBM9aJtcIZ3JlKlCEbbl1NduHiYgo0mec7pZwaTRmI2ihFn7IeY4zFmQxyAlHmcnx
piUgqAx4o4IB3KcTkkSvMAA0mRc6O5AcYPxselzbzGFi+Yz4IT9OjXSqvWqT+eBxFM9phzb319pU
0xGqN00P4eiYe3TVfGR2EvsAY3f4tR77muSzawScpDOPbheMwoHlV7Ous8b3qvsOPBKZG4cubxjG
uwZQjEjqncNeMKntZdatlXfXK8KhP+lajHnAJblCBPLQ5HRTI0tDH70yUD6gUOcYYdqC8BapZWsS
i1Ij+Rwh5yDPiZyupI2LCvRBP0Uwc/ctQrcjt3HoxDm3/vxpMi5/TlQCIaUzThQjH4A8V/xqW/Xs
Em2BkOveqKhersIVM96Z0PuBGRCgttVjaTDVyNI1a+RgeINkuxsJTg7s+W4dmLSiMzQB+H78qxaC
3MCeXIVZ5GsA8CDUmXYRfO3PgMvMmK1WDaR6ITKf6sLvA/IxVKN3Jep+LOo6mUe4Onqc50EFAmOw
XZaJZAnyz0vfwdfhi5YxTFYMo5wOuwEcv5Vu/AzjCPsNvmBl3kA5Ob5p4sZgXJ9Q5IdDaENfxmoW
fraFVJQMJk2Z9yRCSAqa8R38Jz6bljtFHfG1H6bwI/Ja4H5BmF0MIOQWNO+Thrs8BT+8/bDwOgSa
a0lslettSd4pqSx4FhsbvjR6xaOytWKTUCuu5kBs4+vUxUQ/gy5i9HaQCWks6c2LMCqFEkCkWJDL
xxUEA3bFiUneDV7FvzuQX/F9P3fw6MfdXJVWIS0xmyeEAacBouFRHCx+A8lFElYijZjSwR4YvOUJ
J44eOioYlJsdTiThBoVwF9h9C7saSJ3G94qhYUGQhXXMb5H0sBGc1Bb3cWH1FmcyUkmKBIz6HfMJ
/oeE9LBHuIN1/YPZNhdZiisTfSE7CgXZODv9F66CCB4irejnJaa7KsFoIRtsvz4kdF1bkBtpvDcg
2PgZ4AdL1kSzgQ2biPlmEcMKfoszjZ9Ww9nz7G585xjRHFs9dZN50ezSK4OJJQJQ4Z8rBsDioQ4B
5xwUVrQDHnXMhqREeYfhYoKgV6AOp+FoKNJB8IU2tX7nVDPQyXgq4qvGI9Zmbd+7M0LJ3OY+kqH+
CGKDuUZXfoLFOwFuER5yRt/CpoeEGT1gZIDxOp2aN2jHyn3fOOGLidYhx1oA8FRX3YaGWDvyd7qv
4q9Sh8AgkKazuCR0nlnBVS+hkh4xjNkpOmwMu3Y13LLF8nbnI33xkYW9u2bwW8FrsLUwpqdTMmn4
A2F1YCkyQEHld/XSPjmjhSANLY7uHSTRDpIp2jr5khCJk2YbBeMGq8JRIzSHQXi/JUcRPzJ1I5E3
sar2EOxNdeFQUMt3Izpud6KzrUmR7IfswpZuBFvNYBy4S8QMSZsWq1OsvjOQHKEmvSzklqhd4FbD
EywzkHsbN75p/aVNdjXt1FdjSEhTxB1tu5VToCgXsmDOFASzSLcAwNPUa7AaqDJoJvtquTXBnPAU
Py/JPFuxcqrmxrvSehuCAl8d0sWhnsRXsDUWnXcL0Ts45cJPNJhcbF2tWnGFRmOSgx9Ao5V2c4hv
gOVrruFHZAiUIlt474KUxlI6qeXQIcCFpwnl4SOe+hEyxhp++qzDSl5z4FWXTG69nvYMre4vYWhu
EQr2nrkRBwAARr5r6znsW4d/j5UAQVEakZ7fB13sv1Q1g1XCNMMAim3khQcGeX2882vsUwXdOIbc
PfyJj4OdW76T7rE1aAW4LtGIFyqSobSpUOooNNdncACBE20YxlPdDzbtGLsfq3XxRKm66n7kfnzf
+YY8IY1YvtngOZbp6A2gi2oQy6FVgFC2gv6rD24EBppY6MNSPVhXhAG80QP5FEuqZRECegLedzXe
z5Wnbi1f30E0eZRu0KZ/ctrNaaDtrOevwkZyzWaIyyQ03233WYD9hPxS3q4ka6pgukIbrtsygiWb
r4N0ltTyxHVyT7X6DVRxy5u6ofYzk8G87hN1zGKP2hCJTMjRXVbUnoKuKV7pLiaAkrllj0sA4Jro
v1g+madN9t3d4AsVQK7GELHc98vIc+tUSEmJsHBKV84rIpJaiWQnN7bI9uBcc38/wJD2gnBN+gmF
weSlHcZdA6R+cwXVozna/zEugv3XRXKPgugjrg6B7tERw9Bc30A6EIIZOvt7tJidFKK5Gw7WdJ/a
0Jvf/CM1WBioGpI9YmwR2R4AoZLWTj98eL0EPVMjn3qWu8QA0y29au9O1tysGMhm2EGWHSjrUKND
hnghouNMpfdjnPfTgROI1GjWME/vmwSbIuHkJVjEfA/MsHvoWBVg0oQ3GtzK9EJf5Mw554e456cP
xBZtgTXCB+K9Nzy2ED1/x3k6OsSCv7x+6c6NQb2TI/oCO3YNfjXdxwbdt9733Vx2IHhFnMxfVBRD
S6CMyIdunkoOaWWuhLRfLnz4mf7AD/XZT9/PhSIW4YWo1QxZnn4QJVdTwzQDji5Sb1yTeybkhcPw
DHnY/Q9iXNzrZVySYgjaPvdn4QCmYJ5f/3XO3d6Tw77dPADkzRLt3UXi9cZMtJu2fr6jvJZ7iDQB
U3G53jEUQxc+8dzCPTn84/Ws2shrYchwmva9Bz9S7ncWtQ02xgOG0/avrSP/5JuBuOBQ4KBYGUJs
DIZHTVEor2qHOvbSOA8W1N/2evyT74LIVFkDud6Wk+/TXFqx7gaGHhn1Y/ZSTZD5yWZbYI8bt0L2
FfuE1KFp31i3ST1vW6+Eh9qsSia23xYFM9VMq9uKab7DeQO2KkYfZCDEY6vkyxRSvnv9np/rWvsn
zZFaVqzXAi3brdpUsUDclHWmXXb/4aREnMLD5EcvNhn9G7EGYUkRF1R43A3wSCT0wSfU3kFpN2Wq
CujboA7D1JspubDjnFkgRy/wzy2uhIFruVFc1CoZYiBENYaKaHdkHt1gUQFe/EIX6kzrxj9pqLTM
7VoGesG+pusDoPZy39JZpwChVSlu4n5jEEe/fsXP7WknF5zIxUXA8RLvQxX0BXC+4hbnKZMPHsJh
/tpHnFy1TVRDOw1xst9A07tVNLoXdoW0vNouifbOfYmT6zU3HfEdTBX3UeK8U43vPzQCqO4oXN0L
zbQzd/6UbwjGu8AwFY9sjFi1I7m+u5ZWkh2c0HJPNDglr1+rM3f+FGJVTX4wD7V19qytP6Jxc3DI
Ao1/V39FNMV6aCMVXxDb/Wgs/6Zr8eMR/Gm3jyYxHVF5dVkhpi0bkRr4ENPJ3GMEGSGyYY5KP9JQ
hc9NfwvfpZ/JiRGwRxB676Ngek8F/d4BZJNLrtobU1nyvukWH742xOx56AYUCYMoKpDOire+6gp4
EaLCEzx68JUddjzGED7CLAZCpj4+LE6Dp3YNusLBeHo3EmTCAwku7tlG+N6Ph/YW8AUM1/W63Bhn
sEUdu92hEy10A4KjkuzBtOsXJO21sIjksYYCC90XBR0vYDGv355zI8q/w5YygG+hu3f2YwTCPMHZ
qsDeWucw7s6gQIDA1YNDnau2da5mrtw3NSE4hADid2GB/Eiv/N1tO2k2tR4bvanqqr1ZZurnCdnE
PcbHPqi/cDHtYxKNXp4oQQlUvvP8bDwDHJ+N9D6Rg8GpeW1JjsiN8I42mMlc+LXOlA6nWZt+zWYV
OEsNZgzwJD1HfQQN9X8mIf23CBevsit+pVyYb5PS07e/3T4P8992uv/6rLjsT8kYv4AyAGz4z98m
f1bPv/xH0SuuABb+Nq1vvs2gEP3Bdjj+n/+/f/m3bz9+ytM6fPvnf3iRulfHn8bwawFU8eOvDl//
+R+OZd8rvIt//ff/8y//4//++//83//r307/1Z+wCzCMKPItQewGa/5YYvwBu6D/BFg7nDOI/goC
ZKNix/8DdoG/AljTB2nMDQCicI/L+w/Yhef9E6gOHlKeYZH13OO/++MCPPzHunwNduHh3/xSmYDA
g9Rf8DKB6gPgP0TCycnLdDGTB1eyWwAtZVlRHWHcUdZ4kza3PePe8uRgF3GvwCNyIFmBpW7LJ0mC
9Uu4quALY0MVf4aFuGHFTB0HGPgoWhv4UMC91hmEqi1YpNLp3yhJwZ50B8AKEF8C1zv4zYj0qOH/
WHtyP4pE0WyzA6B94QQx6I3ryiAZss6P6+WpJ0OIiJpl7MsKNbn0C9OG23G0qcZxLpQBB/a9kCBn
HoIRWtxdMMXL96Ub1OeGTV68SxQ6ZXyNI2xOLcoEytHxhhlv0h1s7PVRLtbIe0cHc9F2aMHzlb+P
tJYvzuKFsMdMMsf8ETTQxL/erHOFoyRO3EdjZK0AcNp6aFoHjtPd0JFgvzXOtUuS4bptQ8xBWYuy
Mhqqw2rgH5tDcY9+CItyGPMz8NEeZ3jocrydx5xDUFsYocwduJqQJCFdLZdx/QiMUAQf93QXwuB0
UPU6vdVmiIrEsOTgIv0nw1xU7fxQfes7YnMywmoZhRNscc7VkMjvgMc/+hibZIC2Ojs4Bd4JMDr3
i2HbLoZy75EID+2uBrxpKgJsosP4DsHeU9F6XV80bvvFYcnn3kLni3Up95G7vfhR7dy7vh5Q+zUj
+rsbukiJQe0quXnbUv1xxUPwBtLcKJ8SR6MRDwN2663tZ44VUPIhGgpnjsCbmtA8gZVJoAcXL9o+
cQJz3tcFavr3CN0Af2pcEKn+duz5eohoV/lXcCwp/2tlRILoMSmdY2pOFy7eXcP9gO4GHiq8dJzI
vUEEW5AUaDqM9VWtk/itg14owaa7HhuFOQlGTpYcHZFk1beg99XRA0I2aCKLZCZ9mHwfgKta1xsG
ui31HuqAOQtj8My6hF/NUzgg4G2Lzbgfw86vi4Bt+g1zB7leJ9IlU86cibyFidB7BmgtyRwEsJS6
qcdHAG/oI14gOEQiyTgjNtrWFL29OouQyf0Ryxb9ZkcnqUTGxAJxa6fKGv6y26lqhu8+pBvIGUVv
MANdL7paerbeQYcWz3MhYT5w5vczR98HgURAxLSY0GWMLXCkWf+BxdLPx8gHoiBxDKYNXVQHeVsh
6yBNFsg1rjvsF8mVR8Q6xPt5dOwGK2qMwB9mneuFQAWWUGXToAr9LHAgT6G1h/4Fr8b5ZoZ6aAKV
amrcfO5tNUk0V1b6hSIbFXNQM2B0WFcwUASMVWDFoNv6/6g7k+XIkW27fhGuoXHAgYkGCEQfQQab
JJk5gZHJLPR94wDmmkkyk6b6BplJM9kz09+8q+/QirpXz1K0lzclzjSsqqxIEgF3P37O3mvPTfcl
biv7m6aqGELCSFOqVprazEMdX0TlzFupacRNaIa3gXKC+KppMbZ5Ub1yQ9chTFnkflwlL8s17izE
1Lk3FInMbdrACYtpzXoltXSSLsuhEwU4HToyVuredomZHAHVlvs6almwdjv5rt5y2YlE+4LQQDtW
4O4ChfD77C4qfeXmDQUMoNs6mhcehoURGbMmf2SJS18pkW/dTLnbrjNiwAOtTAjzJFdLr1outabW
7XPT0VcpueF+l9TeKVs89wY4ghUQX63vSLFMjypW2tEVlviS2HQruyjGPNm1+XrGnd7FU/Ogs07g
/PJX0slsHsQcYr/2/vypvKeoZcfy1eglTsDXwd+b9O3Ln99g1dX6rpoWqhbz+gmao360E2M5u4hf
MyaXx0kJ7dBWsdpHcTk9IrDnj6UqvO17izmr7JBctHWyL8kH2nTC4fdrlNoovfK29pAtvqw9a5+0
SeGraTZvsT+T7ZTz9iS1HdPZd74SPJq+/vn3V54TPytox9us40/oTeTd/PkMK+K2HvWp6Pcu+PTp
HOV2/Az3OHqPOts9k99mvU9pr0Ppl+lrJ3OEUe2SvoKQbF9KaB9vU0HRhbhwMH13nNn6ps75yrV/
2veR5j1KnEsPNDO0p4QxH3psL/FTskb8Ji/d09VWjfzPVX8kSovOGSzfo2csjGnb0qvdZ9KRPU3i
C+K2nl2fsWOCq9eWKh8P1oR2C/+yrRuYy68ctxiicz30B6EbHYYliZlTK6vssUts6zDJedr2yrmF
S/vQN9n9jLNkKq0lAAO5jm21NfNuX0qctMOMvdx6q123WjElEYEbdeVBl0jX49q9VRZxV55rXEDw
PGNKq+DDNe2qdkS2WQqj2y4kkgeQWHiZ5mXeYAVvfY8x9EYMNpZcPLSreVpcxn9JtI7owvuFG4tj
By9qq8flsAJsZAG4lgxHI5uWu8Mr3jEzMDA99a/oDTCeDS3zPDU/EXWQ8PyhwJrhN0DT3+0G3oxR
ag9Gq5obzhJvNai53BmGWawxI/J2S7biAUY2kCi4Fh6toC9TZU8MS5buZY77ei1HDAlY4bVtV8WY
fVtj2jpdzDWgmdm4hfsHo+zNMssd9gAfaRC3IehM9+SLDEcME9sOXwAdLSuomXfempkmz7U9xYGr
+mjVycQ9Ij3RVxlm3gLbtF/X8ZcQrJOPFJahRNMdmj59bvplW9M+9p18dLa9a9ENNrLvCXA+WgSw
cfLKbP/oQcv6muh0AM8h0VeJgckfNv8yaM16sGWx1j30jZKhtCaUu4lEtRczwVpz6uSnCEZ246ti
CqqS/l6Zx2yDqMEOo85wX2+HPes13WrT7KwHFOJQE9ircez20Vy+EqY0cSj21p0SjrWNcH2u7BDx
c8G89N6AmrSyiIXnrpS7D1UrzW1U4pjNUBYQdZEnUxAVXcJomolMwLCBwb1jeHdXBzfVIHCKxFNY
7nNBxnVcx8nN0hX5rZdjUGevHhndzJp+14JKf+ZSRBRcOybD3k2kF1CQurjHK44R0Nj9QXrhO9zH
+SYE33zWyz5fVZngyl3XxV0C0ny1NE20Nzik12FBeidHntMHoRisbSsz3lcxxjehXjabVk/bx6LO
BMAJrarI1WuWb6VXaluJaDeYbBrhyxKpPWIi5zBbKZbXqdGOSeFme7vsjKMFTGGn2K/ep6GqeSVT
7Tat2pHXNMpO3DaXDfuisR8dAcjZmdTEnEnzimARbDKx41nAiPvZhLmUSBMVTl9z9040BXXJib1T
ssgokLWE61FU9blKqhaoSpZvqpk5QTnp7UOpEoR0FhWj487MQlGPfhuvmIg0N0nri1oZ3XM7UIEE
oLAuJxX/SG2SqlU5pNsGF4mDkNnmpUDc4PckgOJ8j+ogXNR8qZXp3dVM+Smhp03nZNqNqlT4nQ/O
Lp7q83XfsP+Peg9FbprhgYgeDISW7hflHSw1iwB79fwjMgvnnQ6cvtUcuWrqKAuSzBK7hPRqRvSh
2k5GqjgQHZkEtBR76mPOJDcN//CKIllDOkEgn2Qvfaa6swGP6o7+NW2EsnpqkjZb17E+HVD5xI8e
JWMAgpq41orQLqunAGV656xT7PNrEEd/cKLfLyajsJCjzPf0KytkuA+vMYqKqSGLSJnDrm05TUIP
sb2YmRxS1bCrNZN8zr3+MaW0P0R29y69AVgdTY7FRmMJ0ATvqSJ20Y9IBejZLlEjjGb6BnXMg1uV
vsocFCCq3oqwuOa2ZY0BCRXCn+2Bk7ZGTUyp0UHhJt/HyfR8pYf6sh57eQa0YZ64ixRbjBLMy/Q8
foKcaCQQSXL3GJFPDrIq6imVzZVH9e0PZAxvppJ9tOVu50cMjDaJbr7CeOL3S/Xytb++ERTxh7mm
36HFlbeDHlDfTaUknc8AQ8Qoo+RrMsMAc/d4GPRpWSX6/DCXrrMTTaP7Cfxpf0RXC6VW3JS28+rm
HSAPYW50mS3ruR9sslkdbcNY2kFjlGcs+qW+1yQ1pRu51y/1BylPJC41znCJKgXTJWt+KITsECYI
QmASxvjQGssHM5bD3aiVYKjMxDEPC7iYld24KS/bED7ButDqgALL2RClSSpovTTA1Vux9SQt5in3
vo+DCWrVIWhaCL6nrjVDtAZaDzFRe8wqa29pbnMIhdIx1iTOLQbEsyaMZavFRXQgviUCH1GShA6O
g2xJz9nUGgyMfOiWreIx+hzbVrnmkh7tIxtsIfUkbJ5k0e/D2NKeFdoKn97b3VwOr7hcoDXDfxC9
qO87zUofI2Ga21G01lfuVd1mcvX3hrSng2cp9kLZ3OqTdrvo1U0hy61yqbTKSKtXSAdKmo3FvDcq
Oku8uG/ZlJx0nutziMeccJKG79FQfpcn3iFDc+szA4d4AZAgsJnerkczz2gqm0SzeRDETwrcyb0S
zOEbLcWoHCIHyMxM35Bx3u+QnYRrfHLecQwjyjPtmyzj4Sy9kW5joY0/wtRtnyygNjRDE29Dr8ne
sX9FHJZ1+EQgR3mTJ7raLvTIz8rQOMJQc8C/gHtlJdQ8BEIQ0Kqii5JWGSxzZ98mVZzVK6equlVS
MtW3e7BEJVToMwDaAnHv0N8waMqQalmTv8xFc5OYc7FtkZQQ68EtHj358l4KbwnSKR7vppnO4HS9
h1KsQMQSvc3FuxneRCwmyjdzDgiLnDtuPQT+Tlr/Fo8JlZIEfkJ72dw6iT2cKha2yhh324sqVrab
GofEbgTvP2NrWh8vM6L9VZNC1p3Zs59LTYKcaEL5mHdSv4vGXpxSr6a5MMEMAnu6kFgzR8ekzO7G
ZmEg3DvWpjTz5ysgeueK2g5qNH/keDbjXgFBBn/SKLYNB+uPM0/hhd8uWQPMJDa8gMEzWMp+WFLx
tXVgIU9OFg/+ACoKU3y5rBPP7N7IDBWrMnV56IWBn9bWqUSGAedtqBzQQCrKd3av6cfSSUFTDNyh
qDa8O2Hl4wNsJzhZOVLPoK6s+T6u6DxzF852VYmghAy+4cQVtV9XMpL7MTa6YICo/lh5RXVv4b/s
fME+e26sfNnR5GyPVmVnN0z0x/d5ytjHi8bcySyPHgrSmtA0kbw5VUJ76S1n2qEysHxsCfVtgRno
q96ImigJLa59DCrTxkDO4/fCjp+6OL2L9eosuPxHsf4tt+vuC/wqhDqmzDe1onYtvbDZLpP9JWly
UsLtuXhpzLw5ZYh/fAuKw3NTy/w0pBQBhrG8tuYIgyYP5+3Q2stJ2OUP3RuNY4Tx+xQqU6FLGaYd
zMieamKQPvBlZBfEQSC/NWCBa6JAkxB9r9DNrcM0fBubbtjmbXFuuX51S1fdtgyy76QzO3+Ejpuj
IEM0gC/LvtPaMNni91kQt4xR/a0s7fzEo0OimLtiK2fTA+Uad3eSYvwycNnaQdTRjzVNhxXNTsAw
djM4geawWK7PCAfmFbjLD0SPnwXhGXDBHDtY4mZGJpI26b2KuwmaWCnBphj9yrMLtfVKSVpd2+DW
rEOx0kExBFUTFg+LyqdVFEc1DyZuDjXlENIaeozEW6mee49t8hJakw1PqhnjdTGb47ZCbbYe+rC5
ydIhvJlggpIKQ6xrOZXiWzXzQ3Uj6mj6HI2zgxhW3C+U1WvkkdoXp+d6ErdgogZTZtvy2iUAMqRv
tJTTds70vdfoPTIuumPeRDOJXkN+FmOOGkf0yR/5kuSvpayNDbqffAdcrNvC+Ji/djWbjx55LeB/
AJffHbOxVkAM3VeXtJJ1WpfDbrF7d+dgiN/MtG1ecn2Y12kikFAmQ2+84x8un3q3RqZkJIN3b9Su
ftssqf699PpwbY8uIxVCmH4MtJOCCPlbUKXMqoY5LTdIhxSYKF5KD5P/Ey2o8G0o0+omTPt+hUu+
OkU1vK5Ileo7AqxnC2L6Da77Zjf0HYWN7U3VtxkA07056UiHp3T66iZ1zxYi3LcxWWKwdvq4yzi4
C1SHs3Pf2Vr6MHYhmzD66ZUqrhftctYO1WQQK9XEyUqg+bmtYm7NflSU6EFFZbjnDBbAES5N8mbB
CWuvxw55PqNZpJe+XWQAviyFKNQlMMy6Vt5YjpbNR/S4Sb2NHavzgYmt4dxkgahlZ8FdwRCZpcZ4
HDSv2UezN/4hOCO2VtR4t+WUyns6btnZqLPoNTcbdLG5ViR+qwANjKiZnwsj0oNwpgZo6bs9isgJ
j9eJcID2zNyYXqQOVZLUq8EqY+o9Tfsx1HjzTD25dGTAXcxCTocqLOihZVWyBXfH/pgtZ4jTyOzo
OZ5SmYVMUThVVTl7F3OC9pW5jkuSc16fQUKFB/bX4iYmwWFd2M10yxLpfTlH/Tt5TLxL0Ztlem+a
rT8Q15SetLJ87o3wAZwJNdGIoEO3J/S5vCpubL4XxTCsTMv7Rh74Os8Jvm6tIjrSYMwfe9T0VEIm
fjj5xVF1ApuPxqE+RxtSVwDCCd0KDFbEmsTrwKaY9bU6jlYMlE0/mtINCVbz1m6gcqpaUWTO9QEr
av/QaqSJiy47j3FksuXly2ZMiSaKDdM8NJY5BjgAnxAFvFSNB9zMHtZdSRIwN1LfCPXxbBh0EcOw
2LHIr9JMLTzXPcnQC43uo9RLuZuMHBK0qSjZLDcKInB9KzPt0z3pYhC4JrRdM56PQPeyQ9WG/Zmr
EtxOYxJvo0zTII44/ZPBvLOqRu0aT9uI0WLon1jRtm4X8cPR6/YBZ6K2XjJk78riMrXMRNlbreHs
iKVyfa1PM5LtbWbHCQNL6s7srCDI7JKiJ9uqsUtukmn6MugZo8tY6Jc07bVz0mhG6qM5JmltaL1b
R9Lm9ZLxEXaXERidDAFZqMJv+p5xn23lm8YJ47uxp4Ogk/NBUlt3XiKq+i6nhTsMbYRhy6nOJf2k
jWwVdymLizZyre3gkmLTOoZ2sP78zXgdHlHC3qOnyohGgGVP7Unl1zQoBbldIbTFI27rElL5dAgH
k3w6WdY3Kq32ZpU+1110HmvtHdOGBg7bHNf6LJMbPeru9BnF3Ch7cir0UO4WYs0DPXKpAG00oQ4a
w8gtX2jzNCu0arxdphvvZwseTB1ea/fC3BDkRUk2MC0WpnVHZDMvgILjWlr6quNKsUoXrVkBHNDQ
h1qV66N6vo1Z3CthXlHpaVbs3UKe+h61uFm9qFm3fYKLuQo37ioTyXOX4ivlChEidczdTSMW2GGZ
0zDhWPSAAcVZpNUjLCDOuJa+bGk5p9ID9Ge1TA3KOFbrxpLTeimmhIyXeuPkgg5fDIuuIqYKDnJm
PUqt+zp4tOpMiwZ9hMKMU1M/EmQ3rDCIKLCZbncUrvrSzV5Cg6vSQb/rL6lrRWwt2bhzBhAwDmVX
01vT2YyTLsNH2m49q7YOtT3cS6dmQjLl4w3eiAj6raPVa6+aEkho88Yzx29j7D3YIW2RtEq37PZD
kPVmyP5bu/thyvRHSsgUDe73hbwzengwBTPde6SWfI6S6ZbLBqkoVhU/JMxgQV2lN5kh9c1ACu1Z
aMa7DCXNpjrQcZQYLRQVr1nKHVS2+GC505ZTM2dP45WQRqK28/UqgIZyk4v6feyLfVyZX8ImFAiC
9fslFNUhjYr01Bbcbj2Mz7CRXh03pseFHIGDcGS8FYpun+GtgErLEaKVbnla0vTATSk6KKnXW/jl
33Ojfoyy5HVMEuMQ1Zqxy1SaQwzImSZRtB6jPrK3FuXaSXcyyHSZqyC5e+MajrN3O1vmu1WM+UOm
mxMJos2MML2u7yy3GYENxFUQxTgpuMC3d9FiztuyHL4mE8fISUUqSOJHtnS1zwtV+1Y+AHkqGO6M
ThV9qyeky0NV8orrXbqi9tr3KsUnH2pp0Nnj1iqLfa6Wr6S6nLpo2CwWov9mGg55NtxWAy9gYofZ
xsjTr3Ml7nje+8kSSDCur2dGW3Ju9DWd1y2q3oepIyUmZfzXoAO/wEBp/XEojm3TzYHW1fdM2+6t
qd0MZryvbTcoTJO0wgYMZTHyEzYoOkXYB+A3LoNnPGkRS72e9llmxfzX4T3LpywINeOtK/S9zWoY
eTW2akjPte7uNdN9MByy0UZRHKYuOthWtpbCgnaWmZcprQyfGdvge3QpA0fXD3nVedwpG+cpbssX
O+0pgcv6azNpJPLEK2F0D6KJEf4uxl4xjYy5MaIAn+sXfUlv4hB3RNEHHFEw7+ovOn4DLi/epnSs
G8uou7WBM3s/eOF8E4XVruqTcNW6iVgnRREynWXeZYKswyzztpCXddBaFwuuRo5g34cv9rW6sDWq
KCcfAgfSNJCwqFuDkvxaxLpaT0t4Nrm62KOur1tyANbMiWgDSaa4lXd7zaFC7SYPkRt7x6bDMOPP
VimfaYrZPldDEuHCXt2Si3JsFmo5gu7SdeH0yYZ2Q/0i2rm/TFKkBy1NkrOH24lugkzpqDpkIljO
ll5Lso87zdn0Zj6ycuVQP4kmVW+iuQrwJ3ovvORl/po4Njd2amsRsufXFqJ6vWtrQPzFihyid8cZ
xZWTHDOU0XH9egvAOadjrltg6cpC2k/xKOTa4ptx5DUw0rM4vSlNRGgEsrsGjNJNjuhoJKN8QHoN
7l9i4BPd8F1kGd0HBlX0LXzgnHu+wRUVYUVjfSiDRlUtm4ZtH0xV3BuEozPWIBptmJ9EWB4amWED
0PWLMywEJknSF4oQSF48XNRofmEcivaoRgOgXVPzGiNq9+XSzgHh6d/bqAEOrJGwM6ZO9ThUozy4
Ir3vkfq6oWdthsYKV9ZkzLjcljuzXup10Y7VocUT5+QznoHS+Dr2oHUUtNSVTYO+E3p2Z/ONSpk5
fpHYFK+R3M4MR32XJi16ftKS8jALJje8yYroXsJ/tTo5MuWPe5/TZzfGuQ7oNdxg1PjWuca3YZzy
VctccT2ShOW3af8UVcN3T++DJvQYpzjAQESU8B5bl3hQ9abKO8ZBuf7dyUCja45bEHfEjI6UDEnp
YK5Hd2kCbFDHtsftNShnX8n0K/yKNQElJqVifwOXw9qKuDE2S9fcu6HBtdvGeyXb22iSU9CGk3OC
nzEEYU+LG+Nsj9k0sw5uKQmgjKqAOXR86MdEbBajqUiyonRnhE5DHYXpSTpVgQPJfTK8tLsp68w+
x31y7MpuWEtISkY43aaC11C/HjQhl4w2zdZF1a2ZXibova2WLhBT3MyEVKtLBP+dbuJInUGmJBhX
Bob265jYr1Xm4mdkXJ7sc9x5/JSmDDSuBn6Yjyc7Fw/jMjrryVZ3DcmOvi71p65LdUiN+FztqIr3
yWi+XmGBdlWc+6gs1rNJDoYeiZwC1MtXhuCyIrGiHKpCk7CNIy532OVUSu/TehqtesqLSxXVhvUD
wXPYBGHDBN93FpKA9xYJ8tlxmhZgpXWDCezMXBbummEDFN53rmYYp6ZuY62mXdEwjWojDdSv3Xmq
Deilt68pMaj06vtueY5p1013He2k2sfLRK+M/6jsc88dtFrnrjPHF873sL1ttWr+Y8kmt10zbq/p
2RdS6ruisNtsk4TlGJn+xLgEA2BE5leQ2q1mnFCAUBA6s4y/NrWKrJveFrK+NxmMUU3z3mfJabKT
argf29CjcI3MJg0GdErloYxiDwcqI28a+LY3OKvaakadTDBYuw96Rsq8dozov843agr55cIQICor
S3Tgm8nyNkwfZKKRTD52mUm8lI1a9AO2wgUjXgqPgNhXh/f9NkFAwXusCg0vtObOgTJSiBfGVT2M
osK9EdJ4mxr7gp0Kl+44wjh3ygRvZafuXUugB0nrZocRI0x5nYboW5Gq+kLoL2rGtuwXc2XqnKUr
vTTcPWKP+2WU9mMRZS9RKzdOGtMEN8KVWQzjJsqsi6uKdwuroYYKp/DTuRV3DM+rQwQeh1jjaRyW
J5EMrvvHiBPk+vePDpav7ouqezB8DRbKKPwei4FUMLJEvLTd1iM1cJufZpt8vDDFDF1cUeTKiRcG
MQmdR2luGGDk+w4Cs1+m/bKH5ZgHbeMh/ZH99NQs9q5up+oY9iaXN8reoypmfKVEox8LO44DeX1I
JTBd2t/tttWsat9N3rwF/vVWau5NbJJ7QuDPQZHit+V2NLHBLQCvM9PGyhWxjzpm3a4AlDIv66Xx
Jewk+/FkOucc721ABxPTTZaGe21sxZXnHDEHXZ4JR3qvKDoCuGvbtFvCncTzu4p6kHzJYqfPZe29
m7Ob7odquKlkm22rUT3GU0IACd2vu6Zx87WtZLvBGfmtJApxlcQdp4yl0ZNulzrapFzQMDeNafUq
XS603rJsxMSsfIq7fQj5el0SsMClqmEY0cwHBnfEA3ocgt5s1mthqHmbR7lDlSBfcANyUy67Cdx2
6KBKLiLcP3iVuMBGUK+ld3Zley9Kt36UHoyqdFicO3R93o7UYontJ2++hyoHSph4mLIATjGf6Yxd
N6LzatuOu0TKtBZqEm5Qfnufc1aD5d+Ue1Y7vVcXPzKCmveG4QEN/gXvqlJwE0zCc8rMs32I2Kav
wuwr3L0i6BKOtspMH7J0nFaFS0Ylo9gHsLMFhoGQ0a7XUA1KbJOBXaSYb4VVUMygkzow9B5m1BY8
e5/W6Aw83PWWVyRi5hv2K7u66z0uhyadfWNDZOuEYmAm1H3T67F+sOH/vC2jR08QH1VjnwTuyIqI
K/GcJUbClLGqv6Bus48IH4eVZjHkHJb2sFy3LL/vwuws3Jp0XIIMcffivAQFx0Sr7gJ1LW6MTluu
xuP0Kc1qAmOmWB3MLpwObGAU1i5A91Vb8x6sS6zT8aq9GvH8rlS1fiAPktVn9cPkvnPpK7vVONje
Gi9teWo98qhFow4TXrF7+JjdwR0KM5hizbkQ4zpvmEukN9do9Pu4Lr+bbWSeWcTlKity7a7Kijvi
Out922rigdHIlvbxD7tN3UBr05Mz2myFixB39XDV5icGcXOLE6UhOqB46Y+uE32zcihRhCcEc0JM
faNr+zTkimwmyf2UMcwTM70pzuEd3gntR9mgM6g8uepmzDQmXu6pWdSeHWJjA4H3XRbJutBSjIpd
nokAfrTByexk50jqD6PHfE/PjS3TL5gHQh1r0Zt709I6TDkeDPcEGLWb8exBMyQXCaeYcr5kJtnH
0m/mAlA8IoEvZt3Lm4hIPfxbLQyHKm2Jc3LNfm/E2ex3sdl+WfDiWNgsVlDr37kA9ffI8FA6VOoh
Zttd0F5N0w9HikcaRMlmYObCtP4+AsO+CltPUn+rR0rQ1C909gkCt9UmG+rnxQPRw0GtDmGn89UY
PXNx5ZTX24VqlY4cZ568Pj1FNi4Shujyi4VT9ZwT67RBzJBsJ89ck+r8PnvFsr628/m76W+56UIv
fHCqdYHGtj8BWyvFxjS0t0F3nTV9IndvTol+4w6zYNXxhoUGWhXVusjTrEj3u9RGfY9CQGEKJfHI
WDLjZqn6b5ndqGtia7bN025e50MkjgwkuxtraoQ/6uV7efV210OSHZsW6apflNEPJ05QCzVrjDw4
d+rTbLLSvOZBjRWSNgYXu6IZTxKvvQFgcFdYiDqsfjEoxjG3VJae8KqbHfWPhzzDqeDmdrsO9Q/j
94M3GLuBsZw593lQdMNqbFFFdKnx4EX9jSzqU2GifV3gkWzqIkJkK1o7g9wvh3W0ePUpTUlbgYNP
IghqpaDF2Ag0CdeDE4eo+hM33HWtqHcDjTd+X8RfiTc/FWQHrXIZ09LnKWVdEiHtTXGSTum91mlP
Wp/NzLi82vfsKfR7NS8c9falwk50zEtS2mam5klYdEctU+UGQeiOcd0UxAYleVXRqLTwsiGAcL/m
Ma4oMWnfLWN+WOrBXPW04OHtjyelCN3URnupSKPgemi74se1Ab1Xi/xhpD2MFcA4sPkpFXAVL8u+
5GGdw3KAdfw37f3f9ej/h8j6+/8Odvyb5vpf/vHf/F/mP/5/q4wX2B1+rYz/5//+X/767//DP//T
P/3P//of//pv/9tf/9O/++t//h8/S+Sv//vfJPJMcf+iu9LinozW1dG9f1HIS+svtq6jR3ds90+d
O//P3wXyNv+J8hPxHLHNMHqubjtG79cwSOsvrqXTm0fixv8MYdH5f5HH/2s2Chdj3gdzx6gVi6Sc
ZQIRExkPLXU+LSO5YT89lL+/Jz+nJP7q06///ifHTwtqkU04onNlervZHu/icvwN8/VXH/3BbjgN
CVfQ3nRvS1t8wR1Y7JbWsDef+7mvToKffu7GKHuvnYS8ndp6S/9oZSAZ/txHf/CmzU1sJNY427ea
qT97y94W4uUff/K/auW9fpcfTGlFhrc80yP71gXucAuBbjhgG0u/1ovhbAnA5PbLhQpWWjdtk2bm
KsQf/w1c7xdfx0eSeusVbdHyV9zSvTnzT8o3tfn+H/9iv/rsq1/3p2/DaGMS2mkm3lY1CnvtptN+
R9L91SdfTXE/fXKP579Iktm6rRwjX3EnfCa1+ulzPzXOlp8/uzNLVK9prG7N4hquLl/L6JPv/kdW
el91WegQIgPfFSqHPDSZ+I1R+FcP5Prvf3ogNrMWMJFkIfZjuaVxuTIYOX3ueXxYsFFTu6EjzeJS
zymch9zv8/w3Jrlf/dQflmvkNJGYQq+4GINFiLiWvll12X1uL3A/LFgKfWnVORHxIsJ9iRsHu5L/
uUfyYcEuzkQkUiWLC4jvAIKKv4y/Y7794pF8jB2JQMX3NsPei8UmMDIw+41R+Fef+2EtRkmu+nbo
8ktriHVJi3ER8e/8obxjH32GbF8fgfOt9HpOuiG/DFlCQzI5LCr53Gv9kScfjq5L+JlIL2X4ijfL
D+Ovn/oGP0LkXTeuhC3q4uLSgKcnvMG2u/7HH309gf+1x/FhKcq20iVtj+Iy2D2oFAJ860fP9Qj6
dYvyNybjX32bH9ZkCPsjc+iTXYrxS+Fcsu7xH//sv/rcDwsy7K3Q6ch4upV1eUkq58uSZJ984h+W
Y5LmogkjO77YtD2aiXxLhFyf+6k/LEeJclEvHCu+JAZmcZfRYT795sv8xQP5yFNXSG88pu3JpcBm
0KD+NMLfOYR/9dEfVqRISgxpnQnhy7OZaJmHzP5dRsKvPvrj8VhFXcb9N8ZDdRwJW1a/SQX+1ed+
OBojHVhYiu/p0nbuCW7Ok56Un3zQ19X00wGm9X2hVVgkLsVUABLsS7ku0q743BvykSRuM5LFcbfE
F/YqH8HlOo+qz51hzoelyOS1BMrUW7d69W6Ve0++fOql/sgCzxSaPs8S1u3YVRvhLLtsCD+3ezgf
lqKiP7REHenFEGPX+OS4d4tPfvSHpdhqXTsTwR1dBIc6cptOCz71OD7mrmLZzPW5k9EldpzjiICm
y7ofn/voDwsRsyqkU6uKLq6brkTSrSm0P/lTf1iITRZrU62J6AJ0C5lTcu+O/efWov1hLTZOj+qL
ZNXbkBytEARQnnzyeXxciknZtBbwyEvhkGHpyK1huf+Ls/NYkhtntvATMQIACZptmXaSyG75mQ1i
RobeASRB8unvqT/uQp2jUkVg2ws0CkTCJE5+x216yMvC8kuUmwSvXyFQhM/SMz+jaubHXsOmzu07
kkg0sFxcCtwFngs/PM5LdDLqBs3lyrpH2d14CmWeX8f5s26ju2SB9L/DC9CNBYRfwu43BwZJwrET
udwH1qJ13qa4Gm+nypZ49gZguIMiZU7aA3iN431uAthihzFET7Db08ck3HD5cRs7ErfTWOANMmYI
rxIswhCuYUh/bt4np9YpgXsJlwKlgwt+IUCb9Za26paL9ZUvQ5nbA/TkCbh7+bPYIjwLhR8ie+ta
fq1pErt4XslDhuLIZ8uLr2phD5WOn93Gg8SutHwpZBEkmY2+1iHwpcJxwblksX4NMLA2Nz7gW2Z2
7++DCk8tq9v5LSChy1BAOeJRIX+uA7jHGT8HMG1EDthtREjslqj15tDv5M8VEx885n1KusQtwxGQ
My3Ah1Eb8w1Nq0ewZ/GIwB0/IwlcDRBF6Hc7gib61MNMMYBE1204SDii/C1sQs/kz54xNSTmSb0e
kyGYHW+ZlJHdxZCvDyjGywojIcfhRfhW4k3r5NT7/6Cvt4oHKwq6MyHU+1DCcxnumT/c2iZRaSOV
91K1A7SEJr/XPXSmLQzT3c6JFAkd1mNRx4kUWYc6O7V677Yi+OzWcRKZMoAUCN6lUaYnsAS6YqzP
ncfCs1vrJDpRVjajZmWOsh12TJs+9SCxubVMIjMGmBSVHz6GpK6SdzKB9g1Oa4vbRKcUNy4BzIVP
hZ9hxhwajImEasmt4yQ6E8gjPR1uSDSL6iHMw58AFbithZS6htMi7idb72eNtuH7bVi27yYBUsmp
45SKmcRQsC4LWp/E/tgu02OthFvynYIwA8jxy5z1XhbP3b/t3H7m0XzLsvfKfkmZl82Eh7s9TFTG
q/iozQZXy/jFbUTIfgmF7KxQzuVlAs7eeL4ELcQt4CnIspUcSsQ197IcGi4vrzVKF5ZbJpXXRoQE
JWqctDBe6WUDXt7xjoTaAChO3YaEhGXo+UMINl6YBXUUnHUTt297eAi6HXj/x4r85Zxe4obYFaLp
Mz6O4zevAaDdrnAqdRx1EpqFgcBvRFF9lhT5O7xYv91498VtXMjOucMgHVXVIsrwQgxVAMpg2S1P
4Sufk5L9umo2WzPvUYaHcDCBumIZDv3Gqu9/7jm/7AS/uQdQoh+fh9IgkxBneTXwB8gRUfAJsX+X
Meg8oDT0cflAKSXUA2wbwDPPkZY/xX2tTns0bJ/rkG+PkYJ1EbxP4hQVRVPiNh0oAHAEX6nY7YDH
xtrLLtC/Olre//lXXxtUEtolxM2Aj0Uqi4ptfoQ/gHwZoIVz7DjZdDWP+QRGUJShFA6VyPw4wAjP
reM0uEHMLg2S4RkiEbYi3ecx8t1OrP9ze/4l+vIhqsCPYCKLzPYhbOcLLvyTW6/F6/sBzIKkqLlN
sgTAhKbqjiAFuB3h/3e9/aXXBXZy4PzzOBsH8QTl53kGTMKt1ySoF5S1JjGedjOQU1BYF94hE3ty
apolZECgQ7a+9MJslNu5m/41Se52/mAkrQSYdV1A/gJ7iWR8P6BOeJqkW9AwcghO5Ay3khDxqPw1
PwZJA7ibGdzeXBiJSAgJe8gQ0fjFqbT1u/flGrlNEUbCcYSsJk9El2Sztz1VSAL4/i0nsivrCCPh
mCQDAxYLd47+gnPlWdk0jjOE7LRFC57gEtVJNpkBcBPoNduwu/EhL2P6myWfkXAs+4kvqBGIMhOt
3qGdwLNPgiX/uIMvGRzaMerdEm+M7LgAgAJ6a1Di0vA4eRubfoc2Tq2O35XE51ptzaQMgLMShWUr
l5nv3aKY/v67AlT5Oj59HscmgNAu82Ke/IMSheYnyiwWp2ERCYlR0+gEsleDLR2llnuIiplocRoT
kZAYlWzbCwXRYqb9+AxK5JPf7t9c1iyRkAjVe8NByG2irCzaN4Xw7sXsHd2aJhEKou+Yz00fZ9vW
nndW39Xmls/kpYn/znVxkVH9mppaGxOicq6Nsa5s02PfRs0xgNT2HHZJcXbrPQnVskbNCzOYf8rn
n/bBP8CO5NZE/N/u+7v+k1iVYvE3FFNif1v86IsGfq86atT9o4hn2Xh0hgb3IlgFnw8MV/4QwlLt
HdT0H1cP5ShwWQrPdp2qf9x+KYlnWEh6sO2pL8vdAyrYgQ/sUHbr1jaJ5olNvOnKOczA0wE4DTp4
AOLdnssE1RvxYhQShCyeVTUDTCTKzQmsTuM2AWISz1A7+7AAsTwrFDCdwFbv/0qUqX52GpiYhHQp
Y+6xsRSZP1rUt/tAjs0tL91CLyZR7UO2b3EfijJQIua3qt9RAtTr6qNb30lgo7p+HvwKrecWYNjS
fkx27fQSJWIS2Cpo26iSq8xgxPS52Yr7fI3dFtGYBHQMD6KqG1uRedZDPerwJoKlg9s0j0k8F5Pc
NbNtmKG6+C0k7Z8hAL1xhLpylRNUexQKGLwDpRlm9c4g+G2itT0mVQNEHJflsSuS7s0MBup02FHA
+QZ78njXroALQfHt/QvDCqDvln16X5Qw6Qa0grtpDiA+fb0GT7hjgutYtFklUVEQK6DzVNXdMtS7
slf/R7sUqq0sGMjBpVrldw91Nn9t0+iWiESRw+u+A18HrQ48sDJUoAz6GdwU5LGQVHHL/QoqY1qB
YA7iku2Z1WCNFdEEDbmxJ6fwo0ImAN/CvF9aL8OkO5Tlt0E4ia8EFTIFNRc9CmD3zGcpa9djEOkb
Xb6yX1PqNtthKY/SuCbbTFd9W2y8ffJBX2JARK3+nduwkPgO9gkGXyuMWQtAH4J6fmoX+cGtaRLe
5W7A5gh3L13KT3CruU/q2rHTZO/1k60Nba5UZopivlNgcwLaIbjbFhaREK1jGcRg3KmM1RbVMV8s
LPmcRoRqmTa9Cwtc256Zvb0Q7FZQ7sLQ7SItQhKeDRtZNSgdQJAe3/eDh4L6W9f/yw74m5NXSPZd
b6z9oeggGQd6EcjJ3dM/Pduqc7363hFVINopWyRCsgM3RaBRzQE337WcorMHT7WXrsjVzz8P/6W3
v/sVZAfuKr+YvR3vES2vfqh+tccQYPtD5U8/RjCmjgvoTW4zlMqdRL32u/WRigf2/dja7QfcWf/6
86+4ssZTuVO12RBQIvwK1KocivZHDA88t5ZJwE6lDeAwh0yghZ/HbIInDpsWt6ZJxJaabbYSu8qW
5q0GAssrvrk1TIJ1LvyBr+uKGSP4UcMzd+jc6g0EFTxt0dJXdT+KDPKkg5lRjn1rYb9SbyAkCdWC
AxYNjJXKyk3H/0Ay4IG+FO5fYmSXY/hATt7Xasmb+3bd+/O01uMZ5dTwqP3zmF3Ru4Aa/3ojr6MO
erwRiUL46MEEkXf6WYxAF6O+1/uwtgCEscWCNbwl+ftlKuVpXnj0YWxt8PLnHlyZw1Q6NY1tPqBk
eM/gKfkx6JP3tk+cHtiEJEEOWzA4fEbTjq+Wj6iBBnqqWX64dfvyc35JsJYDGBMiskWG+jvvNPM+
SGfwfd0WP0m2YuBhG7BT0POhAPIA9eWNmzxXUPWUQpkfTMzNni3jywaPAIHHDLcRIXE9r5YnvfCL
jAHQ9ZfFSRkIBb261a8ISaK7ByWgUH6/Zt0uujNMnb4XUhduazTVRBUdamN0U4gs2Aw7aA9Y5hiO
ZW4jQ3VRTZMXyB42yIO2/LyK+Vu9ur08iv+5RP0yDX1UHpsh4mvWNMvzhUcIK3AYf/z5i1622t9s
ksHl7780DrRUznNVrBlYFewAeoU55GUIPEpofgYTdzsbUpVUxbfEUy3+C7xPZffZbjfufdd6TyI0
2MMILB6B5AbQWN8DcPOPI2L2vABGegi4dkt2i4DEKgyT1TJUCcsg/680XJKXn38e/isrI9VKodY8
UkB4o+Ehf0Rx/Unlo9v6EpBYLfe8i/toZhloNnebUB/7VbndgQISpzmUUgw18SyL1gnuG3u6BJ3b
yYEKpUJ/KJWEv3TWb9ExKMRdoyq3gz5VSflrzSfNOO4+iweAIghzyEW/d/qOPtliFW7FSVL4e9YW
7X0Qm/tk6U5uTZMIjRqwvsYQ3e6mGa64wQtAiM9uTZPNc9zg2QSkGy4oRn+wYf5gGnZ0a5pE5sD1
GlppJ+zLdflGcrBv6ma2n9xaJ/HYRvVQicVMma8MtnzA1fmLwe3QccjF60WRi0b7fI5N1gEs9hRO
+3i3mLW9MQ8vc+I3S65PArNi5kIUNiaTtZpeQuiAT3Ift3elRpZqy9V8H+RT9O3PI3U5Yv7un5FQ
bQcQe3Q5ghxU1yM4tzHQnbCYAA18Af8Rlf7f+pnZGu4jgFr9+V9ePvFv/iWVU3ljkLcDH3TWSCDc
PqnATQ8iqJgqlos/d3wbM7ia5EdUeP1rg9zx0ETVVHpY4GjKJvRa+D9Q2wmazzC5BcPFQ+7XTRZ3
/mAXph4zPH19qTeJyqZgSm7s4NeGmwSx1DMMlnymsyqcCmBjuZ/VVixO0gghLv/1l/NBHIRRUYtO
Z2utnyTM1I5J1C+OXSdhXNadz9c4GrJ9WX80K/86RdKx3ySELWC8XVfGQ7ZIGN4kMOm4gL3cNilB
IniaRwB8w31AFo03T2ZY16Pqh/HG+nDtg5KQ7aJpjry6hAFAIYNvfIqLz8HelNXJKTypqqpZ5DDL
IByy2USHHOYxHEb1f276MuV+E/lUUAWxYzF6oRmyvh2i7xtENccdCOSfsP2N3aYMVUYNZbeFcNAY
snXoYGZpH1Ww/vPn3l8Zd2ogCijrCOqKHrDq6/EAl5M3emVuAnPxv4eLX+KoUjADrZNxyPx+eGia
5Nio2G11oQafYNslc6I3fNDOfg1BsGKtuHG+vjYkJECB5gD2dsVEb4Xdoc8GP0jKUNwIoysb4cXu
8te1Jek4nLthgQiWfx7+WwQc/IgGlnQvOdjK71CMV52qSMGRwu37kqj1zJ4X1VRitWnmN8IH6iUO
v7o1TUN2q6AgrHSXrYt8rHq4/oxu6iBB9VJQsHMAnNF0bbh/lzdM3SWq6987dZxqpsbOoKxt9nQW
cxTWa4CkC+UWqVQztQ7AKaJuH4co/SLEj3m+c+sy2UwnGEo3YAHoTJm3YfCc5G7SlP9opYxNpKdC
ndV5No+P0vzt1t9LbP0S+TnMBltQEE0W6OLdGrV3Nau/uzVNwnM3ogbdpTaA8gMevsbP5eDfyhpe
CX2qlNoamU9xy5dsGEUaG/8fFaMMz63fJBItvCEKuGphavhAS8MUYj75fHGUUzASjAlscVgZYFSm
WH8ZudXnfrLjyaXrgAq9/pp1AZ9XUNHQuLaAVy8fV704Petzqo0KkzrMAZ01GcDl72UT/Q3Yu3EK
Rk7FUQ0sUmzBtEFKEB5FEczfaqdvyak2qgn2GIhPfMu2FQcNlCa4025DTQ62lwy43tVkMsXuOwtB
fPvRreHLlP8lIi0cfJbWouEqis+NB/ucYXacHiQi4Xj5/9PD1zDyyavdP0qcl52WPlisv+44E0AC
dhxG8LZ9jkBShj2B24iQgITVfDAka7KAtbQ957b/WIL77tY0icbeFsIifT5ncfuhBGW3aNygMJBR
vh6NrgGMcC/RsmIbrGm7NOHMbaCprGlBvhVX5XjJ4Bx20vbb3DiuH1TS1INTpjlMSnBS+GCT6LSB
pu400FTOJNViVS+jBYx52ImkoDe7tUvCsMCpKYJ5ypJVazquMDx4+XO7v78swNb49efz2xZPNgHa
BQJlW8F1hn+TCFB32QkRuWlMONUzaVN6rB1zm7V9mtf7Wzlwp4cnOMC+7j43qEjjCtv6lPwzxe+F
8d0ChkqZbB5AzVQuS6Zy+9Dhjma3W4rQy9D+937GqRpJrEMBcEa4ZLBiYhIgWXil//ljXmmZKpHK
yB/1VsxL1sZwP22H+H237G77ItUhTSIsgTDo1kzVEMNsAQroKjU4pbI5FSHpfQwbpIW3rDew29LD
D7MA6+82KOSk2sup8rapKrJ6Ky8GC8e9yT+6NU2CEh549QTRioUHqbjz5v5+8X66tUzCUgn4PHhd
YDPcKM8+DI+mxS3dwyOyOTZ7i/uG8m1m7Axt4ZPMHY8KEQlGGw5g1iNzms21fGPVe/iIO90KeER2
xlrmAZyqFp3B+h387RZOH0nLbiyB16KG7I2QlRddXGvkHPVHqO6fYEPm9PjDqfRo7kuUJ3f9lNly
go1m81z7bo8/nOqO+nAClr7tpkzC60ey8S1sGd22Gqo7WiQMCmqojfD+G7zvKvZhrYaT07SmUiPW
+NbKeDWZheeXH4Mjmzjd7+Cw+XojaHYcO9YlMBnT4Bgn3VkX2u0YQmVFwPZuQx/nl6QRGNpdH79h
fu+28FFdEetKozu59VkDTj3IJ/dgeDmONYnGFapqf0pMly2+fND+/M/qBTdG5MqhgZKUPBBBY5Tq
aaSM4G4Otbt/alfTH3sPjn1uM4UEJVyXACCbij6Love8g3+12zyh+qKghaGoxdKaBX1817UBzIHc
nno51Rf1a96qQmDA5zV5gPnpv3Hghq7iVDuk6jHZvZh1mfWjDwLO16ZrbnzLK6sfVQWxotg6rNp9
JtfoNNv+fcjcJBOcqoLMHBR242OXmYuDU5WPChz+YHTb1ylUqR7LfLAzOt6vibrrhgvNcHIrCAKP
4fVywvYlV7yq+szbYDE8vpth++A0saksiHF/35PEL6Gds1/muPhUem6YA06JSg2sodUeySqrC/ug
x/BUJ8mNJPG1WULC0VYBjC/HssrwTOHfwyApOctycJuCVBNkGzwiC6iOMguPGdEEL0W1fnIabSoI
En0pcm2SMpvWoTmwWVUHJTo3IRanmqAFRZJlPUZlJmEdsJXiGPFbhKcrSyxVBFU4Vo6BsWVWD/6K
F67NflYlfKBGlC+6zUQqB+LBtJiEYdjLZP0CY+d8jB1H/TKLfk3tqJqVAPaXmS94cY6m6l9e+I7n
V6oCijdwV2Wry2zo4MmxN0m2lBtz2zSpEmjVm9LFjp4DOP1X127PVatyx/Emh1i1LLqdoxwdX5ND
mQcvbC7fu01zEp4CVjzGAwg50wKmejo4560+OzVNpUC73exUB3GO6i8wfH42W+W2w1Mh0IU3Dd87
XmT+VKIkehFPHJg8t7GmSqCtDdZOMZ1nvfJa0PaiD8ne/3AbkfD17N7hXAs5+JADOu29TEUCyyDx
wa3py2rwS+CAF1X1EgXoGSS2//iN+lq3sdtLEPdJUFaJCjvZN3kGGfubQUYzjJr2v9z6TbbLSeV8
tz3LsyUK/aNfLHANg/OTW+Pi9aDA2qSSasW37IzPzsKrHuxWOqaKqQzIwPG47+Bmm0k4lHIY5HVR
77atUVySnsaBTRJNY3nNUcfHIsczBNX2DD7wZaZek9RacdQ9jKHhdOU02FTds/bdAoUlsiXwQX4j
V/bVT9pvbk1fHqB/mdy7DANhcd7MVLWcBJLQCva1bk2TkET5tp07XWL989VhgK+ChiWhW9MkJOH4
WtsJgZnqbjtri8flcnR6r+ZU1SM8CzKVsSrF28SRd7Crkm7LnyDxyGARnvudVmlcisNcdg97VbrN
aspI8vulC2aOTsMgjB2DxoMldumtjh+S7JEzXj3AKBdJWinxUA7xQ4xCCLcPSfZIOe41JKdtkgIi
jlPmfOaJm1yWUzHPCPflrfH6JN1DVh+6pjyXbHDLTlE1TxQwMYugBdmoN+/quXtEwsdtsKmKJ5Kx
altTxalevP4wrd5w8e1xPF5SIc88N2Duwxg61SxI++quKD23tBpV8dSodkd+e4jSICxSVPtmVaPc
DlJUxaNmz2eFKKKUe8knIau/e0g1neYfxRt5NZTPObK6KXzcNPy1H4Zhyt0OaVTDA1f7XUwzC1NY
C0cpqzz1HAaur2UUcRTZZF9NsYdpMr1MAZwQJ7dl6n+VWr/sCDDsVHixsGE69dsZsX/e1u9Og031
OvU2tbj7oWU/fmjYY+WmakAp3us9bJqGSReQ66Q6v1f8bvbdPiCV6QTrhJpU+CGm0dyobwmoY91h
rHGvcRtpSjfqAhhLznEVpMsaNqe+2P+OotbtfEYlO/BhnieYrflpb8dsL/cHXPrcYobijVo4HbYw
QhOpWnp+anoYUO+BW+UlZ2ST7PkwegKeqKlZt8+wWf176nu3FYrKdoptQb4YYrR0r5b5VJb+96YS
g+O3JHtkUcpgS6qFpfBN/jyN22cwOT+6hQ3ZI3M8k8HnFaUkNmT3lZ+fQusmGGNUsoOnQ/hDopox
HUcDx2FY4I2s/OTSbUY1O5hvq1KisOkwybfwGryXXuOUoGdUsjMIf/YXa2zaCrYePbZ8DeAZ7/Ql
GVXtAC25zj2YZmkk9Fsp4f8au9WlM2qUNoeFD+8RuaYsEO+C1TfwAoRln9t4k6skDM03cOHthLBc
y+8esGl/i9W7oXa9HKz/+zzOEhKWDBTHpCm1Tit4hbJThHTp3/VY5+Ndv7aF04MiHDdfr+O8mUt/
zvmQ1mMuEaVD/SySXd46f/8P5Pu7H0FilE3g4E1m0mmoFgEX3r5mxR28WS/2vmEyN2/zwM+LJ+MD
7/ooYbNsn6wcwtMu8y4/tDCH6t50Y+WNZ5Act7s42jsDJwVUGDx1KBj6YFpoNMZDZVC9cpjBLK3u
lIXx9h7t7EPvdcM5luXSPV5sl9+Fazc9AgG5108wZmhWmHNWYfdWhkzCYVTyVj/1EqDWDwteXZxW
EkbN3fq6SaI9hxt6WQ/bP3i/DQNwSSt7K8FzhUvFqO6ogpUqNmIzpiby7XSHQtvYnLRc5+SrKsqm
PwUAj7xDyi3YHyEnn9UhNnlcH6Z5h8mP3oCBGJbGvhX5MN+Ki4vm6TdfnQqWpqmppgk8vtTPwcks
YL9r3sVzyb9qcHwe+sLOZwUYUQOLhmV+H9Q+Lk5uIUkVTUvkNQkfawwH1DCftiIJL6TB5V+ngKeq
Jq+EjfiMHSy18f5hKKJ3Nrw1ZlfCnZrDLWVpxo7PYxrrev3L2iHwT7bZSnVgJoxu5Keu/ROyYLUe
jCSCmo1p1W1reJYwD5FvAqgw28Mqo1HfWLouzf3u+5Olq8HDYtUmyqRj/aUtpgOWYMfPS9YrONXz
TQm0HMTp6jfHOr4VSNf6TFYqvL2IlQvfYGh0k5qhqL9baJ/clgGqdWpLJCAuz/KpLWFpa7uHUbjV
ocFa9/USPiQB71GIadKoaE5F5B1Wx3sJimhfN83yacARrjXp5cnSD77Wwu3MyajQaYH/WmM1Wlbe
23D42+vdZh4FLVkICUrRzxiM2hz92T4Ua+P09AcTt9eDkSeqnuDsbdK1YDAEn04SVC+nZYWyluoO
Tq5L05hUDOXZB2d7KhonEQujKicb+TKxcTCkcZMj21Mf8il37DWJxXYogtli60H6odb38NUAyKBB
GZebYI1RsZNtViHCERFZVu0TiCGHcvCckneMUpZGOLl6mlcmDfXwPLHocR+5UzKTUa3TslQ5jg8R
ZuBsTrOv3owsdltEqNYp8vU6zhuaLvk7Hdu7cdzdxoNKnYq91iEOyEMaWfXXVuTvS+l436FSJ9jx
5hoscpO2dg+P1RykRT3f4kVcWbSp2qnEeaZua2wHcvTOWvkfpzn44RSTVO001XvUDzGmSGX7t0We
v4Hs2HGKkO0RJSxx61tMbO01xyZvzvXoVifDqG0cYNajsQMGhDE89yU/dFm5LX9U6xSB22AhdzIp
B7VKLPIUtvvJbajJbRvZQPg45QlW1nw+m8q/D2357NQ0lTmFKC4tUKNgUiBc2kNbLtUR95EPbo2T
7XEqI3jpgauc7pE18OtKiqNQjkBCRrVO7bKpaRg4on3hL+G+z4eIB7dkFVcCh6qdyjZS8bZhXFDQ
9xCqSB6ipfPcDmlU76SggGoL1Wk8A5SHwpdHjlI+tyG//J5fMqUbjG7WyqBpDX30PL71Jjf+KqNK
p34p1JwHrU67OTnJPDzD3Mlto6RSJxED5FVunklhC1vd4fU2f0Auubxxpr/2KcnB1U9iNvQLFipb
+O/6wHxZVOjYNAlM4Y8hPFULDYP5L2vy0ivHrZ0qneC9289+XeqUSXsSar7T1ilTyqjQSedJkjc7
jlIrZ++ipnj08shxcf2PzCmvQlgj5jqt+V9LZQ/z7LaQUJFTaFqPSY+ZtDMvuggPk/jiFC5U2sSU
t+tyRsNT/8Lb4mQTx52X+sEtayzzAn42Kevr02LKO1h3uG0HVNiUxHWwK7aPaYfezjuKcUo3AC5O
NK+Xj0TJqY0CPqaLF8oD4/Hj6k9uwUIJR/EkwyGKMSKCe4dc6Aevv+UReSXEKeGIzX5rS+GNqfTm
v7yweJ48x8GmsiYV6zU3Awa7jodDvgzHdZrd1moqbFIsmDZYjSMUu+ooIEPPJzfkBVDbr79j2S2q
6LxtTBtRGXjYRvdsWh1PrNQFToT+OBvI5lN4lR5Nre7WPnSb2j65Q1YdyKIoM8PULv9Zkzcycjvm
UE2T8UZZh9M6Xt5ZkgNvl3NbSseci0+OqzFY5I0s/TFNFnMq6/hx3tsbh8or+Sjq/2bqUPVGJGMa
VLP6oLw4uWu2tTvD99C4LYFU2NTE/hbnKw6XsPM8IjN12vb3Tosr1TXl264iD5UFadt8Hr2Mh245
DKpqCquI9cUiTLpU8aGx09Nau5n0MKpqSlqt4R2D/SDfXmJjUf7qmD6jwCI/mjlKOJAdyYd/ebQg
yew2tSmtqBhKzRusHjhkT2et+cNQfHb6ftT8LRlCFPJFC7KUujxVQ3EsF7f9/D+CpsHapfJj5HIj
mF/WP+vR7XRD9UwqUH48zWhYyvwAig0Lf7qNBdkYw1zWfriPJq1FdxA5OxexmysHo3giLjePF9Az
pahpPDXwp8yZY6fJ8XQIFzaJHpeYeiofmrZ4rnPfbaGmSqZVgb8zN7gNLIt/RFXcuSvDR6ehpkKm
nRVDFe1oGlUVfuId5OqmCGdUx7RPYdW0PKrTamie/HC68zc3gB6jIqZ28baeYVtMIzYir1ocID91
OyZQFVNeTXHUduGYejjqDXI+JKHb0vEfERPbkaZVWJP6nrVfjdTsJVlKVBq7fUiyL3ZBcbmeSyQR
J5Rhiv4AUqdj0yQc+3n122W3Jt1kDEFadyhnJ0UGoxqmeUR+nJVY9Fo+JvBgL/XXPJxu7edXDqpU
yKT4PNd6tziHzCCe9sMhlG76AypkmpbZxqJZkbDYljd2jO+nwK3Ok1Et07jk9ajhw5UuMI0R4pDv
jtdcqmYKazGZfMcxNeqSwxhVh228VTwvLovcb97YqJJpnBLJpxJXGWS2xJd+X8NTxZW8i7mvHry5
zO8gMf45xcF6Vk2jHxvPH5+WJJkPXHP+ZFjcPSEJFJRHMY3Jg7eZ/j72JEuNX4fYxfv2vgKn5cUp
Vqg2SgZc9auHCR3ibJD0/RElPW6xQrVR0VqNoGIjwVwFPzRajhwvz1QXFSclZ0DF1WkDP81VeB/5
kHPHTpMAH1TC5rnHnIMKCADfoLlrQDY7ug02yQiNcNHod4HbgF/+7W/f+uaTW7tkv+2Tsu9Ng/2l
l/JOLvvZcKeiDNi8Ja8vdG2tl2XzxzEdEqgJY3s0zOk6h6ZJltZ65bwA04Ubrq7eLlwea2CC/zwg
4e9iEE2Ta2g8trr3kn5My5Hl78KK55ebyw8kF+rnycdj25//zW9XVfyby7//Jem5AzNYN6DAIj8e
P9i+uLPF8t6taXIh9YR/qaeFIIDrqDsO63k07NYS9dvLHbp9+Tm/dHuEU6xnIlzuRj3PT8MYfMvV
+JcJG+Oyl+EfkA2YWQ0fo3Ud0mSv6wNowagtwXrmNjIkQoFIBM+xRYoSAp6D/7K2rg2T6OxlCMRM
j4bX+FvTlgc4sTjOExKf7VhFUi5oGUhQ1PA0R15+cxoMKjKSQdHE+WghE0sksFo1LtGTy0kbFowk
PKOLbfjciTHdWHfYVu/st052cGiahOcaGgbbyLJPzTYl51gF85Nfxsol34fWSVQWc5y0vcBoq+5n
Pi2HRmm370ilQLBL8KKprzVkF88N+O4xhC5//o5XFixKOWp9bWDjjQy23nGvSdTUP/Qs2b8II8Of
w2y3j3/+P1dWLAo62lXZlHKo+7TCNaGue9Dvb21u134CiUsG+/piYpgvZhnyE4ydj/PmfSsT/VjZ
2uXigE9LQjSKy7mBD/yYTiI4iiA8b8GtWpNr3ScxKnarUKWhh9TvrHmsmBzvdr9PDoHiw92w7E7m
87AfJRuqhU2D1n41pqGNvxScvd3NfmPXu/Jx/6MKmiDgU2IY0kvdZ7/yt+E43MgHXmuaRGxQekp2
FZrW5Se0fjSyuzHzr7VMopUr3Q7bUGKZEfJFBs3HOCxPTpOdCoOqQsVdH+gxte2HnU+HLXS6BuIj
Xn7MLzsoHu/7xno4FaEI8S/Rr3eVdgIZoGn/ddO1P3MYpA24PkRTfC785JxDvuw4IiRGczurvliX
JoXNEMSfwUM/OgEe0W8SmnmjWhOLHIcKLyqPjH8vIuUERkfbJDZRtBbVKE3vId3h9WFM1g8ln5yy
BTDtJQEJXHzXNiNr0nKLDiDBnQAzcdsvqC5ID4WAphNj4jH/FCwffXNrsb0SNVQXtOV9VfIZH1Ka
Ec+d5hj6n5yChsqC/LWF/G9bG5xVovYYcv3od9yJXoCxJqdamy8qMR5U7fNgDpu/n4rk55+7/Xvz
LDRNQjIqg7FAxUyftpX8XiW5Zw/J3AXTsc9F+1RunTwCraP2E+wMg7uxTjqYGwzM7cxBMUldGwFl
hLU39YIoQz1kakTz+c+/7NqnJjGrVm8pvSksU5FsH+tGXvru8qCBMSMxG64oz9YXdZk3/h9nZ9ck
p81E4V9EFQgkwS0zs7O212TttR0nN1QcewVCfCME/Pr3TK7ijvfdKl2kKldarFFLrdbT57w/Qpl3
lRf7ipFJxC7r0WdZPWCjKbNc2uS8R87vKKLkkK2XOhC17UA38jyGzrXjjd8BSgWSZrRElIGBmhPP
dN5P8Sn0eixhGWWGRm3VPrO4K8yynvQOG6/ZL14pMLT2oilvoH5h2i6fxZy3rylvvrDwKC3ULW4N
kw63uGoL9EmOQXvuSuZVE8eMkHhtRRN1G1y5sax1dVF2X06LmHxsHTA4OUThp9lFcsAPCRtwdZ55
lh+l9WIVMDgJyF0nQdAtSVcwWAhX63TavUxjMTKJR5hfJbosD6w/ltxFZXhXvdrw89KPSQIydTUc
oB3vCtnWzzZxJ17xR68NijJD7SZbWyVrVzQhOxtw7sLPGhXW9OQOOhiol/QGYYMX0z4XZfuex17K
rBibpLRyYsoEo8Nn6/rexuO7lXO/LYpiQyOaQ1Cu2VH/mFyF+nKF3uEs9UsqKDrkZLbUc4vLcynG
p2Goz3YW3/1+SRKTUJ8CA2FYXSx8umebfAermDd+Q5OIDKze6sagUFHpRuWr0R0cAb0k0fFTkoiM
ohX1/Ao7VRqOF8ayPLA+rcMYmUSkrme1Ll3XFxDQep9F1+nI/LYoig5VaLjLplusr0a9D4V9GAcv
iRSWUXQo6ZJaiW0dikHtl8pl913rmcBRdOhI1rWeG9UWTdw+uMFcZVj7JSMUHQq2rhnMMGJdz7K7
q8WIJiKok/pFDWWHluAIhgwNvUU1rqe9re5E6cUOYbpJUoszrGnFblGDgzTFvidf17j55BU1FB+S
lUSiv9cGv2S0oiC5Z/kyvgav3b7vPw9V+G4SkjfXllFz0RUDHndVHh919S3rtTxP8Vzf+/0DSGQi
oNw0qNQUCWcTKMdYnCbd+4UQJYhYxKJxH7kptqW7NAkIFNt+9ftuclyizpehG1WYQjTpXb31eWtb
vymhFFFmw3DuNwOh8VV/Ye2M3ltolHp9NsWIjNy52RdMdzRw8C3zXeBb+6QcERQ4u70WDNdkKOMG
8AF2JvP8alICgu6cMGmGoWUpMRsV9Lm8jOxZRlGiyUyG9Y3GhRNFbDsm+cE9L/eUJWpk4A685qGI
Hfw+DNMpif3OHMoSaRhLN5xL1GjZlCdVeRKe+SWVRsrSAyobJu6LqpXXMljPjg1+5zuFiZpK2p1F
e48kcN6vCVvS9zGXrzmGvZC9/vPW/q96Gx6PpumIo75Yu+ltuXTPaX345WoUKGLMxhl8lTXqj13e
Rlu+6FdewV7YXylPFB/xjDOnxEeb0bwZeitys4bRGwsNsx9e8U7BouRQrkErvi7C6Qd8KM5T6uVt
yTLKFfFKVvHusFQ2Zy5Sv3fGq6cSI5PjkukhzMw66WKUzd287Beze/lxYGiSvwpRH0NmEDnhjmgP
xElqz6deKo60wJ5JHdmoizR75ONb03uJbuKbyQlpFPSHeTroIgaZs/V/c69+RwxMUtdOymXZJ/yC
Ti7uauv0oVEiOfstPHI+lnoLw5Ih3AP1eQjktVl3vzSQ8kTtVLnJBFtfpOWThupXE3oWeilOJEAF
s0hgExmC+iyhHbPiPPCaDsoTQUU/WXUXAqVs2+sS67dz7ZcBUprIySS2kmE6+lKfVD2fDt8lTdGf
cOrGOGDYn+ywnvfFFnHF7/zmgwTiaNmuju3oi6R9npYNmvSez2eU/Qn4MN8q9jjQzfH7dti/bDd7
fjSJxJmzAOV6NRTt2L6tEuR8VfzKUXD7d/8i1Q5JLM5JePsZ8YAhBncHghXcYCQrz8VHYhG9mbBl
mtuqiMMHFX8Xg99zd0rZH9l3ixkiUxXDGl6kgs8CSgI+CySl7E+VhUsqIsRi1H1qxZhXkDz0G5mU
dcy6cTwENFURiv6LW8wf8Tp7Ze4pxX3KRkVNlQRVIfWDdTJfQr/tNKViSDgS9wXPz30BZ4vzkAAK
rFcfMh1OByQU+T6vO9Suq0LE+gdPlg9tKr1yPpgo/PxUCfnEaVznZiiEXmBT0F9GW3tlZUj+fx66
RV7Qj/HNjan8vRfz+Vi8emAxHyQUUfoMze6yCYUAfUkrdVmMF2SLoUkgmkPKZkENo3Bx+9vqxksS
enllsJRyPkevauU6lHTS2m25lvWQu83LuguDpz9PNownDV8cymdSb08QJfohWOOVoKaU9GnL41iD
CAtb96h0qRLeONzvIp1Szidq8J6fJKiyGnPTaqtOvZ8HAmaE5KjbNtdxFeCXLJsVrust2re8etMx
NInHRcylqvpSFVlVv0FnwDnWz147H2V7DCw4eicxH0dl309H/75yfjXnlLqYsW6sQlnLCbw03vNg
zqTwWOPXHoEpISHp9ilx0VBhcc9A48IlV73zOw2ovE9VSW3gpA7yLpzuGzYVWVyevaabgjzTbKA/
iE4D7H7hkwybt0tT/u03NAnImIvFZWGi8C6rTi4UeT/7oYgp1ffhkYbqh+iRP/V1PoRJLjbPjyZV
HLgDN3WjVtw3YFtt6+/28LuLppTjaZ3F9Yvjm490O5f1NximvbI8bt/237ws/Q/H0wU2kHuL2RjD
MB9N5D7HXbh8zlpXXqOprx79flByUuIvVDrrkf8ZZq/ySE5j+9pb0z/9dr/6N5CjsmSjGNMmw6WX
M/sDujf8yG8SfJBK3pc3Xcz3S1ht7JxVC/uY9hF7apdqOU1ujZ7hgrG/LcdsfMvWznzqNY/fjy1u
Gmuf8i9p27FL2jSQHmzn9hybfb82Ys1O0gX8TRqZ4RSWzuQ6EhDB8Jspshf0cZQgM8Zvjdr0p0BG
d8mmvRoSWEoxomkyyYh2ErxB9YHK96bF7bIN/GqvKeWIonEdm2BANmQN3gHsUj1MY+XlNsVSShJp
uPK25ZC1xVyV7+XanMHjeV17UooSzUnNx8Zh6Gzn30poyJhSfvD6MSlLVDVBNdvJqqJOwhzZ3Hnb
vJSZMSHkhNaLHA/4eyu0He3vMrtcqj158vtqckK3DKxGi4wLr/DTJa3HixPZyW9osg+ALYFaZot8
gusht/y59ysTpFReKB1MY+bN4Hl/42clupNwfjdu3Mp+zg6PdWvCQOKV5biVo9fuYv0U8vAjkoR5
U+JY4hFfnbA6zlEvuCoHGU6vuaackNirHfqbDd73sZ/pHq9Pu18lKaWc0A4R/W2UYOTqob6Hk/Ol
6ya/iw8Fhew4Jt3AdId+rDAPZKF6v1iknFCw23kcM0xHtj6vOzoQPCORYkJKdsY5g4GD/YCV9fiV
NTiB/H5DEoq8d87NtwWSiY/S/Biq737jkjhcIgy8D/gBpWNfG3tqy87r8SalcJBhMoRiG28LaAF/
bWT1Fy8rn05LllI6aIoCpqej7opNPs+ZysPJS+cLI5M4FImCwJKEumYXvDfRZ1l+8ZpmSgalnWpM
3UYGxcuvNlF4fPPLpygX1CFL4K6eDYo8Xxf7LLQXxplSJijcp4mX4kBguz9nveRCf/SbCZIcox61
QSoBG3/q4hx6bbnfJYTCQJVrwgPWsHjDT/d8qtEppjyzJSoklO2KG8Xw43W6PO1HdG6d57Ig0Vet
DRMc5ediED8056cFXgJ+08x+PqvmspddHOD3Y1H2bWDJ4zZ4HoOUBAravrUi2fELgonOa7zbr2b3
g+dTCgOV4VxvlUOJZAF7nj4J4ZlOUxRodcpmTTt0hZ12KIyO+eGn+MtSigLp2aA9W8UtzFmeTPg0
a89cl4JAqt/TlgnWFp1g6ImWeVC9dt+7nRu/uCtRCqiemoj1Eb554R+3FIoGnq2gKYWAmtm6uEp1
W0RwWhzleBq55wFLISCRRn0CdWKsPPstENBJXD1DnBJADQpnLOzRRdA232OI74eb33ZH5YP0FKMb
LEEc8tB00Xna9yG+yFQqz4IURX+g0ilhXNF2xQ5t9DBILma2F689hKoHORUi53ebhspPiRe39mT9
MMWUkj/zzSW33dFpwuEnnzcLxN7F6lkhpuhP2ZRSOA0yzy0j2uK6NzFmxWtGKPqz2LlcWpgHA4bi
bztWXTIx/OU3NDkXs3To8a7edXCvSL/1Nnwbp5Xn8xVlf2Ak0N0cGjro2oa5s/Y8u9nvnKHsT1Qu
YdDe9mvupoc0Wu8qF/ldACj9s8oNUN7qNCTlfuPddxn/7jfT5GhsYNvTAobSxVTx0zjzXBxeL/Yp
RX+YhfZxEwItR/PE991s7+a+ffb7aJKYcogMoll1Byty6G/lbM714Py2KMr99MMRyDHCyiv3z32J
5MlL6JKlFPsZE5aglTHAwK6/uj6+jo0f35JS3AclLXdzLGuKpP6903+sIJa85pnSPiuu9A2ePHQh
J6XzlE9/j84PsEop7xPV7a4bjrFbtV6OZjnXs19fYEp5nyOESOKCEC9i/rfQ4svcJJ/8JoSkqEN8
cCOiEpWJdvo6pctjs0yeQ5NA5MeugVuFGHp8zob0XLdeYuFYeaRSAwkvk2m01RTDUeWT+qNb/Pi7
lMoH9XHYqk5kuMjtyRmtNQ+lFn7v05T3OSD27tRYN9CFjdRJBCrMRcf8Xuwp8iMbyO7KdQJmwOWb
vusf2DF4wccpRX7KQywNG6wumjoEebGf2370u9T9h/mxenVbokHPOH7i0l3c6PlkT5mfruqXPUhm
Xcxi/SqM+l5ZP64vpXI/K9SwJMK8L7L+Qw2nRq1Lv/yDMj8OF60MvisYefm6xBD9UP3JK8ypDZrc
TTxuNdaHzo670P4W9ZXfMU6JHwvy04wxLvyqYfleNXk8+aVMITkTo26yka7rthg68xZo8xnKuV7h
IinwU2W8g0koPnqIHyxUttMl8ppoSXkfgSensDVYHCpFA6tWZzw2eA4tf77zh7bajqGs+oJJforr
8TSLyXNokp3uSTn2+wy1jCn5u8z203D49cdKCvyEonF1WGGmp6M7ta06jc4PKJUU+BldZYSNgVyI
Mfi0NrKwkOLxyhMkJX4g0DwPHUc7VCcU9BE/BoNfpVdS4AeKJwYSMAHqpsNVl49l6lXRkxT3qcO6
gTsHUoSxr80ljvVDBvMcz/VBQjEskzhog60tZPCXHoKTqdJXjoDb4v1voUJS3kc3wm3RrLpCN7gj
nbWoq3zV4R8ZinF/tW5TnzaZyFf+WPLCHyO4QRgObWa3CE1dk/2IdPsMzVGvWwdu+D8Hp2tnF5To
nSnwrPt3Gh5Trlq/HE1S/me3TowymdpCmySf+rbYtPJ6LJGU/2Gw9TTHsIL7mbrHMhsusJm8/v8j
559r0a9+2tuv8K9eBpPdfFS3BJ8L95U8FQOeoZf92Jo8OAb+ZnNd+kVt+/pZL3t6HeeVpcAj4/pO
QOL5atI+eUDDUPQo4sg1+QBKDmXqTpzCrVzyNWlcckrqFvZbaw128yyH0LMdV1LCCLYaekt7lM84
X/4Um/g0Bb1fnFLCqBdx20S4jxXYzJ+ClX3Wh/HCFKH0/vOExyzpZ2dQT4Qy1MPEs8dK+WlkSYoX
jXvXRyGkSYpZv1U7JNQqv42WwkXwPGzWMqy6oq/mPBq/QNLUc2QS7HtgnNUuaCDir/OgxX/Ja6aS
L+wjlC2qQaChby7DS6BhTzEb3ie99HrwkdQ+TOB62jYD6n32gFTl2pya6LXq1q8FO5mkeNHUBYkN
KzSZ86xCJQf6NXnWoANtMdn+uMcaPokhLDHyiEdDe3XVplH+5/LvZp76fB+SKG9SMz3OWW0l+gRl
crfxOnwXOgjajiKNL7Ft1zO8Ml/74pfmmewg/ZzEWQ3Yrzg6YBXbQ1L61cclFR9CV8sRJAtGnntz
giD+nV1+/P9t76VvJrdeOMmu45qgPj7ClqKXn2G44rmgSXjXRzMre3viOLTNTfyb5l4+algY5HgP
whA6iUvWFAt6oHSb3kXWb0uirJAS8ybSCSfuFj/H83aWQp+95vk/oFDYVbwO8M1RcFyDKsrrxjPR
pqBQq9KlNxlStJIF5TkwIKcmB6tkvw8nuXbDE9uOwQKCZXV5Mo7nZnF+aRplhdyyaDVARrcIs607
iwYF0HWZuzu/DyfRuMAjhokSK7vs4CCp3TV1fpyJpKpCdk32CohJV3TdeocXlXPaT153akmBIVik
mgbkY4cuZHlSeAbrmZdEO5MUGGrrHfA0PGyLg89V7jKApqwPvPxtMDoJyraed7yH4boHvWmdr9sB
u5/MTwBIUmYIVEVstcas6BBCYxCFvqjG+onGSUoNHcZo2Dogftoh+1C7B3XUflk2hYbSZVKdEXiO
iMLkEs4pTB4iv/2EYkN7b3e1OjT6sQiSHW3TjhDX6P22QYoOWRUcck4Ay8TgUh+mbY8fdZkor0KJ
pApDM5MJh8UzWueq4cvWxH/U7DXW87Yp/SKHp/pCqM8FaR/iHrwtbQJh1CPM65J/tEu4vUHnmPnm
tbVQmCiQdoUD4e2gj/Y/peFPsfBMiilM1JfxnAF1aaCRv+Rj+oNDqNfvo0mABiZEBCnsh70e3pTp
9nZJQr9Ni/JEI2yRY1A/iP0xuPbDAFfT19SA+K9/UUoUtQBgZZM5XFShQn1ee5lck7lxb4L1mP1W
O4WL4Hm21OGOKc+sY+ehat8gH/LMVajkEFt0ZKXp+2Lf69Ncmjvpvnr9nhQxyrpBlc2tN62KxGkM
utPm/MqvkiJGwTbGcCrDs0K6V48QoP8Y1MEr1+wX8k3qVbamPU+XCgIeFdIJdE6dwsXvKkLFhqBn
0lVmxXykGheB45HXfgLUsDv7+aJ6QCe3tDfQA8iOeewn/jELIBDk9zOSsGQjD6vRYCOvWHDKevVb
Ex9+C5tCRswiDKVI0Vg9q1PvPg2Bn0icpIxR1aTTMWGrLXjEcqy7+6z0TJQpZYTejmyDxRUOtiFA
KUZerR69noYkpYxUH9l0vvVsj6k+GdQFS+N5xaaYERBmyZsOQwtoayxNlkMMwy9LpphRs4UNUxMi
hqNqpK6u9nvOkpQyWngvh7jdTTHaJedt8LZZFq/HQ0k5o6qDsGItbzI9Bpdttva/ZXvvJxklKWOE
rMekUJtEOIrnuJyhl+u3g1DCSERc89qiICXjL2GDmoH2PAUoYdQs4RCtmUCf0fjbutu8mr3YY0np
onhJxy6IZiBAENyM4WEiNj+WRlK6SNRTkmYVZmM82hxFqdPO/VYHdSjrXdnXZXy7ZYuPK6uuEjCG
12ZK0SLXtmNc7kjM2Dy/C8x6GePEc2hynXRTyffOgDMt+fQEi7x3Vvjpg0uKFlVtl9pJYHXErLtw
h9bn1AsBklRYyBmUudSO7Kmtdjx1tscFG7fngxbli1BTNA00FCFqxR9EOOV95iVCIKmqULc2Jml2
lLMP/VBpnlfKc01TuMhEQy1alLSLNNivtd3u1+yL18qjdBEKXRArQndSscFM/MIqEJWqhJ6s3+jy
5wxkn3eodjcK++kWqzzttjdJBsDSb3BS4RGN2lmZoKl6iJZCd+50xK81Qb6Q7VHGSDJ+zFB0Hopk
6d0ZfXLLyY0s9lvdFDNqAh6btsVrEJKcC3P8g/ElryTVFYJXL4NhFLoGU7zwzHWSR6Hxu7pTZaF9
ba0L8V5TJFukPgijt7suZbHftYDCRoj2OtwmhPw+4dmp3/J2efJbJyRTHcaotXGEH9Nl5alc7Tve
bH6ZKoWNplJD/WHBLxkP2SdYrT+yo/bcpihrpDAbk00xtlGwGXbdBQ2yfqkZZY0YavI9V+jPKav2
AqOXfnjNKOmFwKGo0ba1ttFhDekH2e1v0KsUXaKlGfzWCKWN+JFkOo5Q8YIhUJ7KPdfuk9caobBR
Vcv1GB3WNmRk8szZHE/8npMd/7wHcpQtympGB7Ibb0Za3Zuq4n71C4obxaLM2LJgPvYMtYvmK0u9
us4kpY2UWloTSlT9JcyFWbxeesgw+800icas6jtV3drLq/rIIbiZJ8fmNR2C4kZ1FGv4UMBrLYHb
kqqbC3ztvL5aUN5oiNOasxJnDZ/Q3leybT/v8e6nAC6ovRgUTSt2KMxJt04Xa7O8sce9z3QLqjE0
AB120Yw5yW4qAdtjFXz3G/hW+PoXdgBf7rLJFnlreZx+hzXhu1F6msQJihyZZk6DqEcdpwPllYth
LZb6tSrurwtzgiJHg+FSgNgxheHH1J+qeOjesCGe3iVppT3nhv08N/E+BhvfIEDK6/I0JPu5S7yq
LoLiR8viLEDAAPtrsuS9ebD7334/JwlLOLOK5EgTdLptMBPQT2n7wWtgSh5F6BIo4zWGc8PBzhLY
wWHWs9/Q6c/TPB+LVQqK/BADqq9cmHsmxlcO9gxD/LcgLyhnxLLFNn1VmgKOZb3MOT+6hyCw7Nyh
7/mu50N1H3ag97oxFfHZHGn4yh9OXvjDJKnd0jIQy4x/U1B+HnR2OmY/uExQBmmTK/zdG4wcyvkS
6/K3feFPfj/E7R/zr71AmVWo8bY7NvWHdAxPkecJh1vfzyODRkw1Tgu4x6wwx7WNOmVN4pVNCIoI
1dBg2uubfIcanqP+7zb65jcbpOxqoQ/c4wC9SY5s01sxzOzHPm2NVzFQUETIhpPdoVSKK9UxXrTi
97B79TsrKCRUmiRUXQNlhla7B2vVVaeN33O8oF5igRiiIyzRaoKX7XMddRe5fvKabkoJrVNyHGAw
m6Kq+lyKd4fr/Q59Cgk59ADKY0UrActqdWmrUJ8H66fXLyglpBx6aVMT6GIr7RXAD8ST/Or+gqoQ
pda6rdaiLWy954GCkFnqmQdRoGdEPTfTPIW6sbHfN9R/cjF1XuU1IcmpGYD2DHmv8J41zR+bqTY4
+T1JY0HtxEoIn6IVH7/lzqotj4fhL7UFXvd5CGn8vEmx1NTxeLupbREq0tKN98iH/GTBBUV7UoOu
staifhe1MM1Bq+7gSToJyvY4XDDDRie3JbidO2Wvyzj5HWOU7Slrtbkg3JuCj3a7oLclOE1VUN95
hTzVAarLZKttueGxGa8WqUHHrur8cgrK9qg4HY+wx3RXQr+PEnWJU/bKMnkh86SOYgD94lBlDq7K
05rcmSqzpwOaV/ebqF+rt92yhF+kLRTwOdiul1H1aOjTx3Cc1IBWwaMssXJMo+TDnoyJ5w9MgnWb
mB7htox4sh+Pccpd6UfuC4r7sC7i4VB1uNR2X9rxyNXu5cXNBEV9xFTCn2xY8c2afY627QPUyl45
Kl6YeAr6MFXDfSVDU+IIqDOvu9nc9bMcH5NhSc+dlr3Xu4mgzE/WBEkid4jjSMfPHd5NeDCevIKK
Qj99Ni1asgnnaLCLczRlIu/W2c/URFDup2FV3CT8gCz5HP+AQfwJROxrk/9CzkyxH6OgOnCkAPaT
NuAQBE3ul3T3K70LSv04Fs7C7sDrnXla6+QOJol+uxiFfsY6C6thvYH7os6RIOU89svHKefTRUtQ
o6SFEApQX6nRjtYIv7innM+GfmGpOBArGYVf3DGfIOL3h98CJMfoUHZHNwXhrbq38nyJ0+fVrn4A
vKCoz5IYXdoG332UPHgbJPtx3uEn8Ur4v7ACKe0T78Fchwfar2oVwcv2OOvD75JCIZ95FWxfyxgH
Kef3xrHTFvnV8wVFfPg6QUUoktgOm6sq7zc/D3FBAZ9dddKpMqshCTpddxNc9O7HbwgK+JQchrBr
DeRJHXI4DXv5vjF+ZmWCEj59iCKtWHE6tNOPIbzWu18hX1DAp16tERVL0JHM0k8YeVp9Fwe5acbd
nhzBbJsC1qpvmaruV+MHlwqqIBRAOncJS7zcheY4BTY7zdPvXmFO6Z6aoYN1ivD8OvaXuvvcda8l
Py8EIYV72MDgewGWqoiD90H4Oaq/+30wecRc260aZTpiYQwyrwJ7dkfkdwRQsmcb1qFnDrOs5+k3
7nDsitWv7kbJHp6q0KFZDpfX/U2iflSh3y2NYj022QW3KcZd0o9jWH6ud/GX3zyTWo+K1wWABUaO
GXxYx7ecSc9vJsnqyrbtUAbPGav+WHWP0+z1TIIGuZ8vfluZzq3bb+OCG8qVKp/hGFP65WOU6mH1
onWgsfPreBN51EOBN0YFwmuuKdizTgdnPcfeb5MDOuqu2D0vBpTsaVmfQn+t1oWF8E7G/woS5fnN
JA5vit7Zqg3i25SnOhvsfVknfn6SgrI9Jg5l2rMZN6cokSdm1zQHmOk8P508ljQmAPWa4jrcBOlp
/Nr1fgbsggoH8TpmVTTf7tliusyzviRz4Lf+KN2DnrkMwvKYbttOOfpusQQ3z6FJPE4qtG024ahN
DX/Xv+1588oVO/n1/ZeiPdrOMppgtFf0qv8SZ0/WcL9Ti7I9LQ8znY2VLqLxw1av13rcvKghQdme
qJSNzSRymrSBsc0Ao+j9taLrP/DEL+oBlO5ZHVyLISvVFkHP6ku2tu5iQwfJPr2O4UUEQC2STcm7
jq0C/9fLjzyM4a8zRmXld8RRjSGbwZ1w2lD12EVSP3bJrr8e/bg+eu1jVGioZDZrgwz7WMXKD2Wf
3fWo8fkl9RQC2ko3TWuJAAjNM4vnb0fQffH76tvy/dd7CQtU2rENiwnWit/TSf6VcuUXAZT/6faO
BX2JCKjW4ENWRVfdelbdKP9T1lVXGhvUxSy/jsN6jZkfbgWfnp/no6wjXaUt6nkZtrC8DstPc+pZ
VaZSQ6iddu1gsP5aHV2UrvI+8DwzKP3TVBMMiPEMXrRSXpY5KVruXnnl+efzfhG5lP6Jqy5e6wX+
cOtmRnXNRJdU5yPru3O0pvyvlk38bb01DG3F0Rw9DaKen+wQK79rPiWE4mY7JrwioO2Tb7ncFJza
M7+zkCJCI7q0gmWEyEU5Ns9wcvpzK1+tf76w/1NAKOV9qjRHyKJEnG9JeG5r57cbUEJoPSANxjU+
O81mtK3w8yo9kzGqR1SilYKFlmOLdKs894N016WLmd9hSyGhsoTzjIa0bLH3hzo7/XlabO35W9LA
zSDoO8KuGCh+eg7D5k20r56fTapBKbSC0SkfNdAVGLKHLTjmK26p1Svx9euFwikqJOJAh4fG6DtP
c12JvHktbRK/TEE4JYVs5LCZ/3O9lc1RiGpXj4lMtufaiOArXso3LxKEU2aoreTRS4Mcai7nDzEk
HbQb/V75OIWGVpG4KoFpAdDDNk/tenXcT4+eU6Giauc2HFyNFVNNz8vefurXLPQKUU6xIcazmZUc
Obwpp2/dPqBfwaHO53Nmc8oN9WJpebIi/rN+uIc7YzGOm+fQJB3us0hloQD6Kpg6q+qLaZ79vpmE
ZxejtUdtUMvZWPxnvUf8BEQu9gpQTt3JphiJC1xMmyIIoV3d87ebJ/XBKTPk2klZ6JLhh4zhi6q1
extvs1fuxak5WbiEfEOfMEqIPHyGiPqjywK/kKTQ0DSVDB6puLHDSq37vk+B/lNHQ+NFZ3AqTxTE
AxDBFVtW2D2H/YHjzU/ChVMyaBSzglLbCBmePX6uQvGGq8VPMJz/x54sPJK1lejedUNzZ0IUbbOP
XoubokHTMPPoaDsAiNblHR6qqtLvKYxTMmiOl3GNuYZ8qf7I7Icm8WtZ4FQ6yB7RuqD90KAjM8nD
PT7X8tP/n41/2pv+mzByygVN1ka8EtDe3oLZvZ+g6fIcrGBLIKum2DvjjhVOPGsUApzuRf+9hNqB
ztWYjLg21VkCK50w1jfZ6wDuiKtaqnNvgr65QH3C5FloxfMmYvE0R9YkpzaYeQYju/V4LG1kpusC
+9Qt3w8+xHlVTuauhAznlI/dAJbj//8LXziyKZ2kpyzUydaCUMzWPDXric9+SiScwklmrGKx2A6l
tvAITsnKspxNsHTy+3BSt4Izq163BLtZGYnhKjbFz2IoX3M+/TVVAHj157vTogc5qGkxxbTXwuVj
Nm3itAWQEDiNepheezt/6c+QCpYbpsHFUQ0iHOrdX+sjHK/zcPDfXTarJ795uv3w/7oVB3MXD9UM
jGaYx0fYkL1htR+hwym2BOV4C2UZtBuqqG/f72Nf3S3N4Sc7wSm4dNP23diGKosuzX0t2b2d/br3
OMWWjiY08SAR1cea1L91fcuf+BSpi9+Mkxz7WFEeUg4017y752U79AmOe37HFeWWlrruNxPiapBE
7hyEzSV0f3t9NcWWhgXaWkpksE5X26WKj9Oa7Xf/f+gXVjnFlja1BFErOCiFQ6hzXIv9omCBCziq
9NxrKLs0pbOIUuyQEOM1eTLdT7vflYaSS0zHLO1ueNGh078Go79Pg/D8LUlk7mqAEhuOh2LZeQ0F
qOmblfAE+/9z/sK+Tpml1tVsjTtICMMrroT22dFWHNL6rKr8VjmVJlKTTRZ4Gpr/cXYeS3LjzBZ+
IkbA0WBLVrVTV0ka+X/DGI0B6C3onv6emruZhqTpiFxoC7FRMInML8+59q5/gJ78w9DNxDn3Amw4
2rgZ3QrYng6Baj99XqLpO21avL3Z1rqDrF5fXs2M7uiuTSEcdyIN/QOs1MlQ/GPTYXKW5pxnYf4X
beTk5RHeBTmEvSNWXssNAU7i+g/OclpJOvQBJainuG7qkBJrix5c/N9wKKd9tXeFFmUZ55HFUWVQ
nbHhcM5bmmcEGI2XEyLWZi6bm+EAFHfQ+fB32NMk1EOfSxqSdpjMuKI8k3CROruiQLOPpJpE6KNJ
LXC2xbQzinjd/sRGDQGbgXbL+2xS0IhWsQ5bphU6a8ErECsNoY8mxeHadrXFyJDuT+sIZivgEmkr
xNuMTbnLuHVwWsln/pCM6k1dFbSp9sEkwaoqdjDJBr6epFDOTQEx0E5Wn0oSwdYHIodQhozaj+Ww
nbdhvidNiI8lLUPR6HDFV+/r70tizntLE5ILfSoJeZBiaBuO210791Bo6KbJZXSvXPC/uGx8Nmkc
pmiAOAR2TdyldfioBQ1bDX00yRaqhysbKlE9RHcNKx9ETUs9hz6ZlFh48djEwS1hNo/T8U1Njnby
+WgSVI3QRGXRXhOrKq0tR4UhIVUQQl98iEECFahPgqsxN2+R3zrSFfYJtP3o00lJO29RdVvZQri0
EgKP3Im2aXw8SbocCtz5hqrfVjywoDoteEmRNo0PKLFQxVzcZhvSlGlhCtSMiKvPVx8Cy6e50xCu
qaoJBbQB3N1KC598Rml0uUa/OMhJrqZUuOnBNeUru/F2C/4kZ+EzSgUivSmPNPJ8zVQ95lEcPId1
XqdhVG0k9Cf0caVjV72IWjyPj3a7RxLk2ViaOE74gw4RK4o+L7DjkzW6JBKylHFDfFL6QkRdha7a
0OGcmjpIXq4R0mbEeNuHlnpRaddwDL1AkiM0GscrDc8MfWSJsb2vg8Yi0xGzbDy6LAJLQNo7PrBU
cgabRIW2XVsNpy6c0m6ltY2HPrG0bSWTjCEpl7OPbfx3D9nV//7mW/z4k+XtKxFVShVuLCtcNj2v
hxQaTeZe7Wr5ENpVjugd7WiuBKFPL3XxGpWlQ92zlTaDpxUSTDRPpNCXJgoqx5FTwh+hRXRrqr8T
mlaZDH14CRHmsJc5MnpN+zkyTbbIhHbS+uzS1kfoY4SGwTUIo3SeJmiM0mygQ1+aSE+2YcGKqV72
/RnNb28iQaNBQ59eitBlsEGuBWTsMJ5Y+WflBO0M9+mlLeaBTBqMvAV7yiub6o1YdPPxpQBuknAf
AYOcNM2zDNYPo3nNEumfOf3JBvLxJTNoVQwxrvlclephmWb3mNRHZc/hpl26GlOdm8EVzy0oo4zX
ur3PoyR41w+W3cF1Xj1XqovSUgbTRY4FO6FmWv2vl/uaLbaLXDrAmj166HUu3sNErPmwjHL+/N97
/xeBpo89mVVVU39Ly0ZB8aGI5bve0uSDQp95svFatYHEjO9N8WEu9P0ugq///dW/uJB95MnVE9Jf
GsmpPYjg79oa9Wg7SHIPUGujhZy++BGzSzRudYn/ooS00jiwL1MrRlqiyqefUMUSTjYYXOrmBDP4
LG807QLy6Sc8/wA/rWgzrpPgLtRB2hzBK/fEr9aKl0VaobU6ywUUeNx1d0Xbp0zRGlNCn36a4i3i
OwPHY+YihePwGbuTFln59FNyVLsS6CG5IhZPsdoz0dDcnUIffioCxnWx3+ij6SNn5ll3M6l/LvS5
pryfrBZlD2I7Cep7HaBdZyljmiFr6KNN4yhswiOkMk1uL+UWNhkSvcSHic82TZr1k14QXNWSZ2hJ
OzNJE/ILfbbJzeibWwfUvzRKkmvffmzca2f4L9a2zzaFY4JWtBiHlbWbu3MsnrPGNBUtDeGzTbjV
6hpGTKi4r5ZnMeyX74UOCtqt6asgwQZYBDJEN20TF497WN7B7IW25X3TtRnykWj3wGkSd0taTkVm
A1qkrHy0ifeowaJ5CUu8h9hKFZ5sS/MvUz7bFAdj28XHLSftwBqN8f4bU7AM+e+75+crRflAE04R
jncmVko5o/S61eu9DYh22sonmrZ+V+VYARbAOrkbxulzWBUfaN99u0v/VbZUcHWRq8K+5M3/4Or+
wO1COmGVzzMN4x6IAnIi1/jgfxRoHk+LXZEiZOXjTC6Pod2H2sW1U4O7Kzq40UE9m5YzUL77WhlA
m3uHzCace+wJufWsyWmpH+UrICVtE6FxFq/uZhKnaZzubVW9ko741Qr0srwR9CQnBWoHxVaZiW46
qZnmMgEB2peLRK6z+v9+m4RFJ2WbLCbCesoHmmBGAiDCoRPftfzMRPfbojQJJlc+0LQuQR8dHX7G
pW0ysbeZi2jNesqnmcrYop2kwq6p6vWBddWbetGkY1v5OFPBCzbyfyYkD95AIO97xBUpvlQ+zQQi
Wh9VXGHxQehDxG3GHa0urHycKd8nBasdzPXG9sz13/KD1sGufJqpnxXeRyVGbqBFEIZvt4oWN6gf
cKbFMJTLcNUA2T9VqwZUQSOllI8zleG2LCATsPSgAZ/XSZaUPW19+CBRlwwBujkxdOC2NGjrLDA5
7QTxQSI5zqJqe8Qj+TCnSCOjJPxqL88vTidf50jFzVQnCfi/fOH7RfWROG+8NaegsstHqXr7ZUCD
3BNnBYyO4lhv6KKEIcecxS2TJivt9p0bKFYvzUTr7VE+e7Qf42iqCNuhaFzmujJbUKcm3aq+PJIr
EolfvC6vRQQzlGiSb7qRppcO+vrlYZzs4zpwgUaWoOuerOZv+pH62fLl0PtmWcwKDL0F79nxsY8T
4nyIlwPfKkBT7bCJTdWcyvZki4oWCfiI0Tp3moUJZnqL8Fg+tjBPwzYnvfaVL43kpOjWyeTFtWXD
XRT8YdFcSVogPl9UDHYV45ojFk3YfOoAfmfOQTmdNroHMlSIYJplTAqItnZ/VAIdkHp4rRn0xv39
mNVSPmQ0DoHeFGQMgMTyoTjbmvERghFBDDHKJjoJs6DVp3ZGaNqp5CNH4bBFGr1sxbXmV7i3oduX
Nkle5HvkBzDRei6uXZ5nEYQKeUDLtihfKwktfcE69SBwXfM0rgdKWp9o3+xtULh9HY5DggCsB7tz
zXa/tLQanPI5oyEu2NRLTMfU/BGYryYkQUbKF0Raaii4hswAkMr3EzKs5x2ya7TZ8CJeBB1L1Ia4
r4Y1j+6XUcCAslbmlXX3T0byJyvdB4268ZgHJBbwPE94+1vAdXvSBzLx6ACJH4a2YGm94bmaTmh7
zYrRTW/jPjQXs9nuN7YXichMWdu7ou5Q5Z1Y8Bhw/lqfzi+uU19JqUN7m2YFVErsFJzi9mu+Dq/8
2b8a2eN9130N6iOPwCn1ucmmsk3SBlpotJ/MF1IyVZss6KIpIM1cqy3FPVY+O64nWu+P8omlHR0z
RVGArqw5xLf6BqZ4EE+nac4on1oCRtwOxYyvL9Fnn/au+xMVceLT0KeWjr115XGI4gpp8zewMWhI
iI7ykaW1iuYi4bgMDoP+6cU97AH1k73Ur+EyR9EYt9gmq1PfwT23eI1l/dUy9PY276IxWhKBRiUE
57D4vkNLA20N+sySvoUL0dSW17F4Lts2OyxNpkn5yJKxSd5zgY+OWpuGw5ItIyflCiGT9jKCmhXK
JUwg7JftR8Piu4kRcyk/IEs2Lo5jQBic10Uqqz07DkeLcnxeKWgT3ee3H7EPF3eSYu5P9YjDknT8
+8ySbmR+RJCrveq5/yAOcQf3YVoA5TNLgs+NiesYqw+F9SnKP5d8pN2HPrSk6xj9YdCQv6o6Tztc
37ujdUIpH1oa60X2YwL4bF2DdN7qu0VExOXnbcd5UIgYOHRRhGQf+CZaWD2/1uP+i25x2DW/XNti
R0MJNNPxWlqYOJWL7KoMUq3HaTrcflLtMZ3Gsl/u2nqrxnQqVfC+jEZFu/B8rimSw443Kf53PXTQ
9kWLfTLTEi4+19SHNqzCChKlZgmqVLTS3QVuz0+k9e+jTciLuMYtwFwRE2ZtwtIjJgawPtrEVj1v
FQyqoa06PsMY9l0rGfHS8JmmuuhGtClAS3Ga4pTx+MmGhrZKfabpWBa7GgZeGdKw58mwh8ISLw0f
aWLm2FFtB7Q9I/v5CcYPtN/Qu0FVXLEgchi26d8x91ASozifZVp76JU4qJxeC8gpZvE0/JWYgobP
Kp9mMsiq6rLELwhRivuwsU87scVQ+TQTbMSYWgr0ajDzxaxDtiS0Pgrl40xRwNZjj2N7hXV5Kosh
i3ua6q7y+aWy1nYGCmSvwbI/96yHDy7/jbQ+fH5JxS5nLgktblCbLtH7VnylDXyLu/5V90FePG5i
jt+wgBThja6u6u6Vc+mfj/vJw8nnl4o+1C4u0eoQJmNlTiWH5FAWKBunx75Ub0fY1Xxe13+cQhoo
iD7BlS58lpvdf+daoHnhMIK9a+2xZ6Vquy8doKV0gPLquQVfnSYNM6dhRW4qSKoVEL4+sg5N+edd
tv0b6WySNZItJBBY+cCUC0undBhZRM/XY/ptC4g/rLfxm7lVEDHCD1ur4S6R48PU9LRT0MelIMq8
2ord9HnqNo0LnYWcpvWhfFxq6Tomq7LEcdXmKHLu6Q7AnbQgfVrKFtBeGyac3Xx2e1rn4vO8EkES
5fNMBUCPhE2QPUC/71np5QyrLloU6vNMauwtzJLxQ45J/ABKIOUrMVT0eSao8wnTRSv2kTtOMlT4
MYn5R59j0q4wbi66m0CPPgnO08nQpE+UTzGN6N1tJh7Y67JuaESWWbQRswc+xcRmEdpmMXgi790X
V90ddnlFC/GW9PvJkeVrOMWGRdAwRiwlapRTkprDJmmw7zvRUafFi6CXiVXjXtXFVVbH/6yeTVrv
hgZzK59mQvCsgFjXFm+4N1DYbeqPpE3po0wRjP4Ctw6oNUBjv5H8lHDaC8tHmUp0nKABDNMRWfVY
8/Kp08Qyp88x8dJ0zZyjihEmzZLKQX0QYqKdrT7GFLO9TfYanz2xt7Z+T7QsUz7D1E0zwh5XITqZ
n/IVUpm068sHmHQ59gyvK1R0kvwtREnSrR1e2TK3SOEnW8anl6Y4npptwlTkhwpPexR9M3lHQ6CV
Dy+hnLzow+C9qU1ymXt1rWk63cpnlxrVGsMYygn7Fp5zU2ZVRbrSpY8uBXiyVpGd7XUqn8IFtuKa
Rm1Ln1wK4gDiywrbOyoeG3mvoj8o21v60JLYIjGxDq+PosNVvmXDSntASp9YstjfUbAj6aiMPi7z
qL+gV24jPaulr8JUI2s8xhIlBd3xLy45HpGuIe0X6UNLG4dmFyAa7JcGWn6THp/mY/xAm235MuSu
22Hs8x45+ylfT1MV4DqnXYzSJ5bamq99vkpzresQqZlRZ6N8tVMo+ulGlz6zpONjY7losGNg+vHG
8YTfF1XQn6NxsGk9ExXdpS/JxNttGmBVhCf2EWU7OvQj/Z408z6/VB8snJY4KkDkJo+VzbO9pZkf
yh/4JZ1Alx92BdeeDZnZq6yjiYNKH1/CfkdNKcCzw4Z5d5J5saWRiQtSuC19gknJbhLjhFAq1zD4
C6u79fhOm+xbiPWvl6VYFaSmg9vIY3xT5HhMDE0JW/oAU9cNmtdVj+oR5O3XPj6hoZm28X2Aqc/r
pajLFgfWdqR5PKKUQasKwHHn5YSE01SFwYYgKg+mjFcmFTOts1v6CNOqo+XYGkxICVo2Wdl9U9E4
I+kjTEuDkK9RCONbFT6EFbCKmSaFLX2EaVmPtYS3pL2i+pftTXVX8ol2NfgIE/y94tnOGjfaWKeA
LTOT084QH2DqG3dM9YH80T7rd8F0fIHjPekJKX0QiSW7aWaHHIOT+ymGa1OyEteeDyKtEEINo+WW
9VKQotMmQ9GSdoL4HFI+RuFwrIj/esYzSNSeyoaWC5C+4NEA0a8GZx1uAt3OaSP4SSBzRPxubzvu
lYALzITBq/bvOM9PqrGvJL5+HhFLn0VKVpRkWtipISL+Ztb1JBcamCV9EKmBPyW8JLEZLRoNYW2M
rleaLon0SSSt0ZmhIwwdbvGpYlHqNM3JT/pSR5uNgjkp5uCixr/rsc6KWdB+Qx9C2nI8PmxTmmsS
7g9HNZ9YQBOFlT5uFJcFK2PGkOKChpJdq3MkqVPt3YyGh5Hbhs3AXvxt4Gw61qTHtPR5o1ihhtB2
MA5JeJDyvr/LC1qBQvr6RtYZFvAoDC5D2D/Navhf0RTvSIGCTxyF0xxWXZ0Hl6qt4nezPZaP6H9z
tM3oc0dbXscs33lwKcL9Y2LkWdWK9PKVvhPbNpigDJgILujPy4IQjsMFrV9Z+sxRzFu4dLEhuPDp
/ZLE2VI0tDXiE0N1EkIlw+Kjka6EP1r5KAPibvSljXa31a6IVHDpgDtUsf5rjoK/SWvE54VK18St
abi9osUDio3DGWr8tDPER4VEJ5LS8Qin02XfB3MOkoZWmUVm9mXE1x3rKESFr7ZoLIyHs4lo3Jf0
IaEwLpqhWKbgEgf9mqn49tqTmnil/4AKtXkpy3mw1wEunbJYs47TiHjpyxsdUTtUxYhXQcjlCQrN
2UT0uJOhl1nd3VENgRmRgS/bNNyPM7J0tE3jo0IRnFgDDiHvq2kKyIi2mS1oUtLSZ4XcjE78qNgR
T+b7X8jtQ/uAltXxUSGndYf8NW70YP56lN2pLmg2iNJHhQo+jCYaMR1gnL6z6sDzH9JatP3ow0JL
BZE+vmFC1rZKjYpS29KoQOmTQlGw2nGIVwydx3fVWH5teUM8RnxUqFSz4a3DnPTm06zCLKhoPjPS
J4VAYa7NojHyPDTFZehc8iYfdEKcbq8AaV1ZoqO6xX1QTd2bDf0pAjLEpN4/6SscoVUHFhDCBpe6
C++TaDm7hiYnJX1YqEEtTKqmRkCysjg1rjrSxQykqrj0WaAWasF1qTs8l6S7unJ8TxVhkz4LNBW6
Qf9LnF/CbtpSCJI/DwtRqE/6KFBn45yHsgoueE2f+N4/inWnJUZ8FGiSkmlc7vllWYa7PalO7CDm
oHwSSOxb55BxDS4uqr7IBOXktQppusXSZ4HU2Jm8zpP8Ysc9q9X+OMFNmBSU+CxQsB1Tn+86vxgV
pCrgSLYyUn1J+vJGukpa1ye4gYsDDRVzcYaZPW3D+0jQhjmANTEmBAfhKS+DNA+Iz1MfCIp0U/Om
jbBGmh5qG2FazLRWFojAvgylNH7HwG4byqYdvlqeqpEm1Sd/AIJsZTvA0fklnwEuq/q0B5K2QHwg
KNndMoW3OMqgRSYdC/0uCkra7e4TQZVUm240zhHHyieLO60qX1PJ/kX+wlc0qrjQYTPi9AvyYUuT
XX/c94VW0ZM+FKRg5aV7SFeDvwpTc5SnSB6028ZndNZ6V7uZMXQBe8u5rZ6GnKYxLX1Ro2ZSJody
a3EVffWZi+59N9FkQqSP6URJt0DKdy+u47Z8My2k5yNW/046oXxOp+B4R887L+DpdDw3RfG81aRu
AuljOlHesnWeWzxtjuEk+xzK+zR6U/qQzrJ3iR0iTIiBsWhaCGydIp+JaT+f0zlgYG+DqrFXXkM2
OBHnAVANbba9vM5oDvRMrujcqJf6fEzFVz6b32hDey9JUUa9OeCldYXG//f5QMtMUgvaSeKDOgXk
kmC8hUUCFjDNqzbd9J+0rxYvD+0l1JCshi4IoLnnMT/P6gttXD9mldEwCIEVMhfRFxFtZ6CXtIvX
lxoqZLipbUYlhaMr87QO45qxyE20d6TP51jlusjGGP2Y1j+jfbQpc8RAx2d0dmfrRTiGPPwkvzId
/JEngItIE+5TOgvI1rrf8UNuw1sVllgltEDbZ3Sq3QJ6nkBhFLV5j5Let6aXNNJK+oxOEPKwXNC6
ftXHkLnYXXaiP6H0MR1WykLLW4l6q+tTXU/p2BCTwz6p0wk9ysqikBy161U08uEoaIrp0id17FI3
Tu+oSxTD9Kk+9DneOlqk43M6he2CutcVdmSJdkj+wa0lcct4WZ0jsnyRRa4vItih+jfuD/CZ+kBZ
1sIndcpJoUV3B20l4+/Qmb4TEQ1rEz6pc1QHZJGW3Fwr14A02M+vMx63iPdH3kr4sA5aMgfXBUjr
sDmG9MM48fiRtzY/4UaY3h7JVAFp76unNZhoeUzhUzxh2GjTbcB9Td9lXKkHVtBKFggsX14R+ijc
YrRFHDFPXYYqg8i6qqW1Kwkf48nVdIy5jlBpidz90Mb6ZKJ5Jl33whcfqnd0Gpd5bq9oEE3drNPg
oHVwQYv05awEbbOJscLQW4yHcA/zwGyrNS2+Fz7IAzs83EJzaK5MBecjCdOgI1VEhI/u9A4OjceB
kdE8Dt/lDKLFpBtI+OjOvLO83Qas+mRozuu+PPOV1j8ofHSnWQO1tbeUtHY6TfoYFf34N9IB47M7
oo456wP8jiEI1GorHteQ1lMmfgB3WLAsfMBXy6U5hfOcQuI6o321tyf7yibo/MYV1Kg+E+H2Juhj
0mkOWPHlwu7yrSjyqUSIXC4pa1tU3T/SPlq+HFl1boRMF4iPfZ7Oc+jObKpI70rhgzvcSj30Ch/N
6ySFyQH6+Wn2g8IHdyS8b0sjMdXF0tt0N3rNLEwriD+kd3cmx14KdCKb62zXE1pqTq2lTYmP7sTw
XVsDs6NmK9hplPXvDo6PpB/SR3dgnAA1Zc3w0bnLtubI4pGmqSV8dofHcgyLGddBxIez1Eu27jTA
RvjsztLPBTcQnbg6tlxE2b3BpU+7Z3x2JxTFWM0BhjajuVsWdaJ6Mgif3anqsrFw1Q0uptSPapLZ
WC0PtJ/R248BY8NiKvyMo/40r+6uj2ixpvCNykbGlr5JhLnmSX1CDJSVR0y7ZXxyZ2sSnXfbBJ5k
MI+QY347mIT0sBQ+uhM0cNRwHb56SY67QYnHfc1pU+2jO/s+3Tq+sc0hUDdlTbu9WZSgCe0LH94p
6xJ5r8MBKRbh8mbG2ntapr0hvRuED/AoKKkWGgYvlxz2jmapn3ssRNIC9AGeaNqtOSyoo/mIoZmd
Z3jD0s5V36RsOtq9nBJ8Ndv2ewPTjmGmiZEJH+GpWMGCfMbQ4zacRP8/aF7S1rZP8NTz4STbZ3Pd
RqCtujUpNwlNNUj4DI9IbDf3R40z6khOcMC46xvq0F6yZzJTMs3xgtVdtB/MFr+z3UCLRnyAp7CL
4LZvzbWx45TNY92k/WBIspOwbX4ZkMCwfJuggmWuvV4+x+h9TdtwoF0JPsQTyEHjp0Tx023tcr+F
oAE33s2k3K7wOZ46GvsErqg4YOvJpMGYfCiJLSzCB3mSUCZzcRvbifV9q+fntiW+x3yQR3LexEdS
YsNX4q6vwrRaN9rh7YM8IW723SkMrdSS6kKftpzWNC58kicYe7cUwOuugQlOnWtRftfE31G8XIEH
G5lUYxFcwno9uaBIhSEeUz7GIwvnxrjHYVIf9VlG3V+jWGnxn4/x6C4e5IZ+AVhudqmu3P000agp
4WM87WqHfIY4zyUcuqdK/LmpjnaS+BQP3BiqRO03ELUXWTD/CfkC2tLzKZ6l2WvUhJLg0hzRfcsS
mVZNQgNihA/yTHYMbBQazPVyVFnruMwGizwM6Qb2SZ5yjTcV5fh0ZGGy/Nju9Gt5httL9Cc5MB/k
4XugK2RFAHU61Cz6boCoL86adKio+9LneaQY4PwF6fTLbpYhbbb+HMiKJqSMYV7uzPLQsj6Ozlwx
+GNcQ7CSl7Swxxf/OZocxjqQLbrW8/y1EevbYnHEpeg9J7FOlIOVr7l2rnujeH22LKDtH5/m6SY8
PKBTkl/qtX1sGZSnDtFPtMjHp3mO9ZaDiRheOVaXn6CuNt1xMTDaPe8DPXbtShUloF5tEr1hTn3K
3UE7wH2cZ7bTMC4joGungvuwDeBERQzrfZxnDXGtDw2WSXJ0Z8bWm90acbq9HE9dLaO6tddeYw33
FTuco4BWhhc+zLOsTRAIjRWog2+d+tMYYsLVR3lYcbRTYheAalK2KcttBrkb4qvSh3lEVQu71RbF
gJGfdf9lREcB6YT1WZ4O6XMYxWDtVfV4F63I5PY0JW/hszxF6HiJ6hbunVtiqp7TAajQf3/1L05v
n+WZmrx3blqDy3bcEiZiyO/tsuvP8TwQKSfhUz2rgLeDToL8oupueuz22WarXGlqw8IHe7a5LHo2
4y/YzXq/rc0bMUW0S9Pneli39rB7wqV5uxqqNUmH/aBdDT7XA4+HKYSBE+Yd0gKT/lsRtT6ED/UM
dujEjPaTSy6H87ZEJ9OSCsTCZ3qYOnIdHkpfavZ3dywpR+/kf6/Cf9RCfhJE+EzP0dRTFxfoDMkt
h3pnWJoDHRwBHBDRuxlfHayDP/Nwa07NMEPMfrvJxozrfD8Ytn1eh5x4Y/sAEIwLFV4uY37p8zmN
AveQgF3/77/xduT+5E/0+R9+1O3czaG+7MGQRrXIVP/a9P1q6Ft58l/tvQWP+k5wqS9Q3v5cGTSE
5zRNJOEDQMLwqo6c0JcgDB/QE3qWTUtLlfn0zxRVeu3DW4eU7H+Lx+XtsR5/0Ob6dtr9a0JaFSSu
3fDVOgJHuAZfj2j7Qhvau1HbuVnWCEraF9eLHVpo+9Neuol2h/j4jynqWcT9lFxYM8rUbbl8rrdl
piX4fKmeddaSM6hgXIZdgcmTd2AWX9nAv1qBXmKIs91BdGnD0XAMdyqs7gdGazwVPgW0c0j8dTvT
F5iHPLF4S9HQSduSPgLU4cgJK7Hry2aX+VHF1j0CyOW0uowPAR19I9ejj7EIQwGMmk1/QqeGGEf7
FFCISBRaqCuez3uAjGp9Cg2t21L4HFBgx75iDuD6JM0Z0NW5r9Q70ubxMSA7S3gEqSW/JAnL+n1O
u1fb7n8RyPgYUK/g/j44/JaBC6MHHW6fNjZ/M3qaaTe2DwONkNtoCh3g/OZHqlaeloL2tPBZINzX
xZ50GDkppmtzhB/xiKY9E30WSO1RDDFLDK15mVrxbQuJ4IKv2QP5tj3nttaXvoLL/NBDlpym68l9
FEgIM8YKOP+lQefE1M7QkllI88F9FmjMl2We5Y5QNA7PVfM9VjVx5PjllRMMG9bb0GFk8zUOwnQt
1ldC9J+frdwnfrY4l/kam/zS6a/G/B6avyibkfu4TwMd2XWOe31hgn8y46nX5RfayN4dyZKJ59KN
+lLa+jShp9VoEtTCfc4nNHEZorMLm3BMnhzfwVz1nJTshKzly18wHvK1g8oITpBjfF4t+62pB9L1
yH+gfGy+Lfva6Ut8zHUaJxNeWVMfveKa8QuxZu6jPmU0zPHRlPllnqByKpsNKv7tKM4jTOQe1kIN
37umap4YK+zHeFY8KwLbv/Kf/2J1+jBQu66wONuxOocI2QWB9kNNPAd8GKg/KjWNITL9eWWzaqve
xol75W7+J6L6MRrnPg1kmZx5ckhsqjhozKk4mDnzmclPSb8UX9YC0soD3+2DjapCnvbOluwpr9Ty
BO3osc+KI2Jn6OHPtHQ49xGijufo67CDvnR9+ViP0XnmmuRQyn33srqL2dBMWHxsnZ7lUJ3XrqBt
Rx8hurm1HCpPsK6jCgUCyx/Rq0w7RHz1H20bqNQsGPvWQjzq/RzGNHtc7kNErUaXoenBsVayP1Wm
f5hnWhEdulsvD5EZbKkpFS6YuT3it6Ai2IdbWuhEOlh9AaAk77iIO4MdUUdpPk2Z7Wk4PPcpokbb
8pAWjX+VNZ/aBMYRMPn9RvpsHyOCwFq9WrTyX/qZwyh8vF/ca9ZHvzh+fIwoXLAq8mpBGALFG7kX
aaM4bbJ9jMgGy1DnFb56O6IzS+LTxhrale5jREkwrKXNJ33Brr83ESj+YCpp15jPEZmphP3zirGr
fX/Q8WiRXiJ6xQDSerm8HZyxkHy5Dc7Kv9a2yKploikdcJ8lWpkGImfy5IIXwtOxDl+mrSRF2Nxn
ibqwk2pPZjxPnT61pf2Ehl/Sk4b7LFFnzbgC9sbQZnxf9+W3hRPvP58luj1pynx2+hIp1qbQqbn9
o53cPkqkADYKxzHZYVx/X7btjH494tBeJMyPPClh/ZFc7L5+d2h0E4kjZTC4zxG14z60KpbJBTnf
OjMLNs7s7HvSKeWTRLpMTBg3Krnk7XhCoi6re5r8LfdJolK28bEGSXLheRxmeRt9OOzwO+2zvS0J
Ryxc7pBev/TC/sUjSMbbPKLdwT+gROGq4f4Y4qc0wZd6KP+qc0fyXOG+FlARKrdPHIXAIeizOu8e
d6JuIPdRoqgYhyiPl+SiovkO/iRPMirv/3uyI5xzPwkbfZCoC3Gr98uQAAnrohNLkvGrGhL+tOs4
+irG2tEOcR8qGusENBRDUWOsIbl/DPt8zhlsXP/7r/jFpelDRYnkdVQ7B3GgdXlYRfV/nJ3ZktQ4
E4WfyBGSN8m3dlV1N+AZhnXgxsHAIO+Wd8tP/5/6r4YcmI5IHkC4VUoplfrynKdojd/xhr5P3D8q
r3MrJgDrGHpXeKeqhuBtEfu8lU6holbArKgxCFC/W/8KFnM9j5l3QFCoSCWQfSkSKG+4XZ/XWJnz
YYsH3tMgVB9+nJRKbujGR2sNHnviMQtH+9vSJz6riCmpQNBcLWXkAg9Lshlfqsi9RNskc1ZIMguX
i/owPgKpLcqnZO0fj10wlyDhF2Tk+crgEo9AOr4sLvrTnrzXEEnJIoH+eCP1PUb94bKf6mFoePoE
kqJFR50chQ5PnVdNbeZsddI+hGgZ4HXWSAoY2VVMfegWjF+UaBD3qybtZcyrYEpKGIkjEG034vRU
Wtqb8MYqO/fA4xUCKGEk2tGfC4Npj5tjf/CkXS/evvCyLAoZlaCXIO+BAxSg5WMYqQv4Lt5KpHDR
2UxiKDTOz80zXbr4ANi98jny/p7z/OS8oHARKK/OhT0iaOvq9b1tF3dFK8R2Kyv1ESpFwc1DVYhV
oJaUNoKnrBl6t2Lx7NVFJ8dD3W/PlEt+cWBQ7SCVzKMZBl/lg4vLNOzqz60Y3/73ifHzwj1eKX/c
HO18atvvUuem9dTvW9fap9mD0rSuDE/5XFLoSM/9gZQUm83ukqfOFW8D3+dlpJQ4OkftD3gUx5k0
x6+CXb8di4l5S6TIkRLwcazGe0QhIUU8PaiZx+dKihyVq2vrKBl0Pk9Fir7JbGuecyz/VTWSSgiJ
UocF9ClV3k0yeSzKxj0NUH6EcMSg0wMmQxnwsu6lOWKIAMmteNXB6J13YlEoCYJtkdINfmm11lfT
VHWKs+Dbfy/UXwQB5ZJM6HpYJmLsdnYZ6Ke0nXiVeAolweTE+NVWqBxGW38OxQw3gf4N76PJObvA
7KlCC6HKpy286WS8QFCBt/QplTSMXitbOahcQwXtrOaXsWNhfJJCSXpvo6FelcpbdDte4qIY0n42
vDsNpZHkNIbJgO4XlEPjSzSBw2A6pUmKIgUWMhLVvKs8MvXl3j84oyOK9TtSFKlu0MHuDZvKUXA/
bqhIdanYkoQ54fcl/8+sfY2hd+1hdCnFcKknyBfFk+ElBhRIUrCI3IN1jHGvfg2zhSejumduY7+I
SAokTfMOaaQYI9f98SJEq0GqR59XxaBEUqXiyNbaxrmLk6cK8lyhYz7oUcioLGrrdUmo8n3vPned
/NiXLe+rKWRkD+0v/jjEed/4Xz2RfFV7xNtJqMpQa1dYe7R9nAfz8VDs+y2SBQsskxQyGsam7WRv
kV6M5esRHoAwMn1m8f3fLeonGRiljAZdJNW2Y5eawrVo0h3BD6Ahmi/DMMFoZnDjt1m34+MGOe9L
WcdrOoK4ean2qeStUmoZdi74p6oW+yTeLAN9/D46HhsjqWWYb3y0k0Q9hvbEpSzPF2HFvOpQFElO
MIHq1lrl61B/WnVyCauTl8xTDsmMrfM7YHa5F8evl2n+bUN2wNomqWdYWRmvK5IRE2JfSqHg4Jfw
UmCKIVUlbNfPpsJ8mPbj4swLGfDgKUkxpLZfgQNWRZTLHjtkZN5B75x3J6AM0rBDAdAqzMc4he2t
7/dHMCbMtxfKIMHso5+94YzyJW5v51HcDp40gaQIklXqsECF4rwKBrfj4aUJ/LQVkeWliZRDWqWa
96STUd6gI+NVGATVWwspf95ZTVEkaYO4g7I3DrzJ15kscIufooSnUScph9R1yVJPHUbXh7n0onxo
RMGLHgoitWOJHkaNoe1Y/lW1Grmo5iWLFESq0IFZRlMY5Ynb5ttQ73hDn8KAucxJlttrO6LrQ8X3
sqzO3AEVzWXl4VmC4kjoRAjPek2i/Ay8mzu2V43l/ZaC4khj3Bh1JljnXt1/3Irp4sKddVsRVJrI
K6Z1DiJMyeiNfxrINvuT/8yN/edpl6BA0lAGYpk1vhoPD9MVfAGqMopHHwpKJbWrG6CCgNAca/UI
wbpXfTmzHngEVSBqo8aK7cDQYDGvehwvgteELiiW1GkcjgIPfzn6xV+2sJHwPcXKHgSlkuYh9lHu
jqP8iNohGxvZpXEwf+ccl4JySbqr9hBd/n5eF82DPYeHWj9zo/h5VUdQJKlCQ91cJkeUC7VWL6Ey
X6SL3vuXJoL5LevjKXkU+2Irmvt/gcX3RzN2qXQTb4VT8ii8wyfLUvg55JCvhXekBVpreV+tfrxq
2XoT+gTWlMd3U6vyvSh4C4USRNa7Xz6ljfDNKg3U/iAOwzouBSWIDkhAt+LEMqnCMI3L4QadHNaR
IyhB5DlbLuPSR3mHAtdTP4bdxS5h+ZE32cGPk+0buKn5KyZb2PV3zMfbNmifWeC/2AQpQ2SSrR67
LfJztHgmr1zR+rhRzLwERVCMaBvhR9b2gZ9Psfg01tt3W3TLM1P+i9CkEFE8RLE3FKefH85FL3cv
WT/rrVw+oqPU8nZaChPZakYj/YbP74x8MDN6akPNotkEZYlUNMKLM/GCvA/LtKzHLIp5ZWJBWSL/
2PUAdU0c9OP0l1XHG6jI8vYqyhJp0ZtlKU2Y67DLal/fjOQOff+Z/1G7aasgMR18TfMJt8zbGoWf
27XnXU0EhYl6Y2MfvhVhjpTTv9g5MSnEPXmFEEFpongLtjjWW5jvxfZo5uPFEfAaXwWFiWqvnwcJ
n+EcPXZDKpR5aSXvsVhQmmhcNisgFBblcC2Hd4Vp51t/TjUrUxYUKJqRpqAhqo5y29tHVP8zA89u
1nZIgaKpMo0P08ooV414WPfjRWF5BybFiayd6igcMCXzuryqSv8LaEKenJegukQingU0voYoH9Zy
TaNi+egHHS8BokDRFq0CNpD47qBoTea8+Fvn8SqIgvJE1ZpAOtuIMJend9nD/smsPJcGQXmivZnX
IVCVn/sJjFnkKNEYGXeStwKpOtHSxCH0hQuZ79hl+6s7eUcmpYkSPOA2YsS4E4Lz4vble1GcPKFE
QXkiIdpV963173tJ92KU2AujaOA9zAuKFPnoIZwaT4a5jZIPZojfzi0z3ilSlBR+UVUllmAS4DLl
n9lerrxck1JESQQdysDel8lQbVCPjPw06jVzEVKKqAzBz+MZDFZden2yqri0MzO1p8pEE364cIFC
Y94vQVabPesbXslUUIjINGsyz24Pc88f2hT18vOiyoH74fds8R+Hca+AbRUwncyt0i7z+tOkM/Sy
ePs35YgKE+0wrB4CSE0tH8QYV2ndT6wSiqAYkcUlE5JkLswPHa5puM5oUh54KLWgEkWQ/z60cLHE
VniHZYLWinfTEcQsllBQmaK5WaMyXErEfgmvzLm7RQdzW6EwkdIFrKRsIlHj/Gph77YVvJ4gQVmi
Gkla6Lo+yINygGi5jff0rHiWEIKCRJWHowwokczDWT7WcfkOVwxW9V5QigiZvI5PEci8hDP9Ir4Z
xXtyEJQgcrErTJAsMo/n4Lq1+20sP7ESH4oP+fZuoufwzbP3dp7KS9mKC29kcsOsB+gFBODA8qmq
lwcn9uHqUB9jju7/uJ1ssoqsf04y1/34GYWDdFLTMw9jv7i/UlpoLBdIxJcY2tn4M6zwxlTsPKkD
QXGhE6/25SBWP0/EN7xSp0iweDsghYWafhqsnjeZB22fKvmub7+yfkeKCG3W68GijJiO5lHAu5ZZ
zqR8kA46sR7VLHOvzVR5Oxre0U7ZoBpuG8YMmGJ7wINJfy/nv3kTQa6TFZTTiv2cUB3o4iMV3vw9
FgNL8QGCdz8uZ2+VbdKpLsjFElz9fbtNeIflfTaJw+UEWzfYQeZD5D1ofT5A4JG55kgQqlFASC7p
JaSE96w97VPhdtajIjbNHydEOIi/1yXqJHKfH4q6vjjF87IUVI7Iq/SUeApVnm6vHrdJpbj58SaE
gj+FgUU3Hp6DfKn+0v2Q+hWvtkO5H+Fva48kPshPtX80QfDZL3lSD7gw/jjTJ9BI09aYDlnGVT4F
Y50VquIZYwgK/qD8DV1oLRCNXvVHEtinOmx4MUPBH8SLHpMeQ+9rm6HBPJsnXnGUShDBs+fcN2n8
vAy/Fe0nHfEK0ZT38cpgV7JDNlaX/WuoVLzxGp60o6DAT7xOfW9qfPLhx1lTNqkOmfcCyvscG+CW
aupRcRUfEr+F8RfvoKW0D6AB2OWdWNSQZr9G5f7QCp4zoaC0zyF1D1XEzs9DP346N3dbB2YtlNI+
Q6LMJPpa5l0h0tFuWVR9YO3UFPbxNBR05GSCPPHVX9PUdOk51F94Y8c/RnkCj4fIRjvWx9y/GfQM
aMAvnhM/vp+A/yaJBOV4fCD5thgx23Vd6k9bB6Hfxpbd+8jrmaUuyvPYfTl7/8Spvs2yfdhFP6fC
NC3vjKRIDwqglZ0H5KoVJIQTbCVjyHzGoUiPg6jjpsSB47duLqb2L2XIkwMUFOkxvV5D2Nb6+bnI
SKSTUf6XuTx5fc+Ccj3luPfntuKpLzhGlF62R+1p3nxTrif0mnppoQoIB1jnpapZrlvNLXBTsqc7
UPhv7jc8iP+m/bbehOF1RAjK9dTjHO+1w3fXjck7XT0EccUrLVKwZxAbqJ7Zl7na/Ovs/IdYrbys
hDI9JVo34cIksWPJE8K8o/8F2eV71r5CiZ5l6GqVYNvKh7Jr02KAoPUEyRve4CR1hTNV3Fs3Yhf3
hJ8Cfvjs9dty5Q1OktdeHg06FZHOD12RKqhaVMtb3sgkd+3K0sGpECM3/Zwbf87cFr3jDU1wngpN
6xtc3XEWg7uF3uqjv8ecBQhpoeTHE6Ja5ZFAkxcLEEUTOIHZT1XNS4wxuP5xcADxw75sw/3utLdZ
YsLfphHMKWNSMDjJYL2pnxT2KAEdNHDrx4ekPDhrBCOTU3MXwVo564s8kkOJYB9s2u0B62jA6Pfj
9B8l0ShCN+5qOpEPn/0pyhLFEt7HwOGPA3fYrNd56UW+QULznNYMwq6cnRtDk5DEdt0MQYRqACTh
30IG8kUUVJx8HkOTgAxPmyixNyI/I7yBBEtmDlZ5GEOTiCzgvnm2IWY6Cb6ddki1b5krhATk2pt9
DUfcriHksaRqG460nlhvK5DkIiFZ4y31XGUlIeExZioSWbRw7pMYmcSjH5xDM5+lzCGKkR7RlsYL
J6nHyCQYQU6MUbwumOoWbY4ujy3LExcjk2BsdjjiNsAm8tNOH7y2fa2q59bHPeL+lcBiaBKJ8tyC
sMGTW67hmGLSrQmrl0fhqlfrUtTf/3uXun/mz/4PEpSR25TZTyFyL4llc9mqJbqYqvHeNkqUbdqW
oc+pQ+OvITEK35PV1Q7/0+6bSyDEJd7+/u+/4f6tP/sbSIhChXtx3hKfaD965wdzqhuW0je+mUTo
YedV2ikUuVirSw8/LVdwKtwYmUSoK8bS710g8hoEVQip4s09l8b+P4n/yXxQmieZ9mrRgRF5Udlt
zZIpVKn25j+9SZhU4M6VBk3xfZOxvh1hjzYZYBFQ7JIrMtS0RTWAt3VS9Cfsx7rWAuvX7DAaWNdb
B8qN9ZNT9CcANyxO+GTlezI9OWUubpw+8IYmAT3K6UQFR+KXQUPYWbgrSsK8Y4rKCHnC7Z6drMib
ePlW+lOW1O4976tJHO8wttiTsBS5VOZTUJdQ0GW5zsuEUj8NPKCAF+Dc9tbx4kqdxjtvS6DQz7jh
2r+crcjjKEyVsuhU5rww4ptJ4GpbD0kBCBIXgOO6meIqIubIJHDRC+QNkUzOPBZievCV7rN6GJgr
hBI/pjejC2IcUIl3b3Vsx9nWD0mEx58/WOuEgj8ymOIkar0zH3DENt7ng/dQD9VLcsQu0Tgd5Y5o
D/xmTaughUG39r7xPpsGZazF7GbMutf/rsrw1prgyhuZHLJnUrfB2I4nrqFruvp/q4a3j1DmR47r
eoD5wRK0JkUCmaqVd3ZQ3idQMi42e55Q2muP1D+P9JhqVkkLPyM5TO1uxt6c4szroTFpGHSXrXhO
2fC+FH5yMFHmB97ENeQs/TOHE15dp6uF7da6tv3D1gt5gWegnWF6YUYOBo0/hYSqQXu/CjusyPB4
H5VQNV2/s9YMRYCqSE14+EEQFYG62vKlOh3vyPwXAeQH3twLdeZoXC8/Q+56ygY/9DhAFwRkSYjW
bdShcxOJElj8S6jCrO3/4s0IiU8HR91ilNGZq7DM3DJeip35zSQ+7SHWBRqyuDXCYnPY5qzZWRqe
mA5yZsJqpQ+TCOujQOiXbk33/W/edJBcdx+T2I0WI0c2gTnCkQbMjZBiP52NVVe6wqG5aX2crf/U
8MBkTAc5M3vTzUGz4exZ1wVilb8v8xfebJA4VHM7NLK4JxDmpaleDvKZRfeL7YSyPlNfrv7SVQgW
H+3TKUTJdJN69ey/jwqhvjXWVUu6dPK4sf4OSgCFsditXXFf10ORmkWkR8zyMpboJceO+Y+iC1z9
6sKh3SlfEvtVV0cWSlx/eZ9NYvNovaqUoz5zd57puRUpPKoz3tAkOKGX345OYyM0fp+u3pKpnVnS
oQhQ4uK1tU0t8rJ9s0dfG/eV98kkNE15+mKecTlaIHadSbWHaa1ZktT4Gcnh6cmqHRJpccCtv0f+
u5il0oZxSWgGpu5hEv3/G933SW144PvImw0SmiFOAyGh/pgHo0ixtVyK5bnqxX0X/clhT9GfcipN
35U4Eiq4Qo0434NnlUd/LhIAVXFSKApWs8+9CnDjR9v/u17Wcao6bR87dWyXKZFzGk7l32IaRj9b
fFHVGXzk7kI2otueWDNHQaFTL+aACjTOUlN+hrVl1lQnL72grNAUdm3caAxtdZlKaS51whyZxOsB
ZaUVj4pnvg/60zB0YLKAd/MmhJymA5DoAR1J+OptT9vuqdBveAOTiF3UMcJAtD/zfpx/Rzv1KyF6
Ds+DdUTiVVXLvqMr7MwbT2dih9jxxnolwtAkZB3kq7xpwdDqfOvBjROVtWf28/uP9bPAIjFbu05A
N2Q+cwlo6NWawN5CT2P/xhSy5u3rlBhafVSMY4H/ok5QiIX/89Gznv0g2k9C1xvDYdx9HNpru9qH
4zzC32N1sLwQMTo5R03nybk/lzMvj5eL11yn2V1Yq5AiQ6BkVm8tMSW6Uo/amG9nO3/gDU2ickLx
rZoKRM5xjn6q/H7K0MLOnXASl3buazMIjK6xPtIkbj46G/GOD4oOaeuKptcdruXV2tw6L5iyyKws
iw78mCQ6q3oN8F6JqzkMw16t45h7cmMucBKdSTVse2WxTuoqTMsEun5eeeX9miQ8t6M+Vmj64Eit
5otLxtsQdLydkPJDZdWtew8BvnxelkvUA/c8DO/iSfmhsjj1vpsJ21VyPoRjl8ntuf3qF4kABYjO
Nj6S8F5hWRLx21adGZQseXNNxYJsEzS1B3d2qNdaLO01KzRLzA8OICQoN1kXZduUZz4u1QWSZ6mJ
eNchCg31CmB4Gwxnfp72mvTjo1w63rKmxJAO1azXHfE4G3lDzfZh80re/keJobGLS9g1iSPX8oyu
876Ky9QNLGYXs03iEVVUe/q+PHI4Tl4mP8rU+J4VjpQXamHMdtZReeSF93ocPyvL+xUpLITXSXeI
FuP2XZGp9f3ZM+OFkkJm7gcNaVaXi/6D370eGubqoJzQrvDJBe6ZeeyeQkg4Hc3frDmmlJDznL/3
bbHnQZw8bIO+tcnOS7MpJWR0Ysb1wMIYh6nJ6tMd11i2zHSBckJ+2E7zXPkH7mvjY3l6D2HL8tuC
xQ/JWtEIDAUd2xw5Gqa76wy79HTdyr94E05PxmhdzrXrMDi8Kdvz7zrueWFOdX+8sxKVZzEjRT8H
aCsbXSaDgllcpiZkAa6AGk+qRw4Vsd/PqTOpbJrXnDnRlBRywZngWq/3XM/TZTiaDP37KW9okrPC
zatCCRLTDYHXP2tpjpso15U145pyQmaLnTq3weVzg0J+W6GNj/d8rSkoFPXx1Clg42hND6/rIV6M
CQ+L0ZQSChwk/w4v2f+Paujw63S84811+GMlrIMD6D60WIDw1fxY9OjynuOT1QkhNeWEfLEcfTOF
R16J6RIHcKDhCaRjaBKS8RJZ1E4xIbp66oItaxPeTqIpJlRWiR9GiTvyclZ/xHv3vthC1u6qqeqP
rKoZ1TCD61LcXSAAcikijrCl1BQSCrYjcsOIYjIaKV+fk32sa56XJsYm4VjtK+SQ++PIRXlem9N/
LcvggbX6KCfUW5jNFC448mZs+s/O98StCpuWtW2j7/LHtR0mY7PuLT4cvnV1tp3lg0o8lsMoZoUk
rKPfi76o7gswKYd81tt2ha6z5m2BVPennM5+a6MdJ2XpPliY/YwJDxPRFAxae5gW1J5y0J8OgRvW
2chzacOc0KDsTWQC07p8Ge2eRqEPMZei+ZO3VkjOeka7hlxl5fLBLC+sbi/NyjIyx3eTO2QdwAkF
liIuV6UPre95nSB1Gnq835LyQRBIseUG93VcQHA7nctrZ5knDkV+1sDfZOMil/dBnM4ttM80q1Sn
KfEzdcc+xV3s8q0anuABfAsrHpiqqdgPmpgh6HmHLpY5fKibq/HNjbVEKPATjnCf8ccNr3XF9K5x
58epEiwdIRgikoNy7Q7oV4WLy01i02o20N1mNXZjaJK7+s3hz8uKuVYo173Rsxlfj+G6M5cfCcrx
1HM5r1gjRsY5lDefpM/qPcGHk5D0PbideQM+POra8IV3vh/WlmXXgLFJTAbhIepqSFw+jrJPuw7l
KCd5T9Gacj9H30+RlPhwu5QuhWPbb41gqbPDqZIcl8Lf4U4SY2w/LN4kdfDJ1bwdkCI/nrBVfSz+
lkNhc009v773cWgWsqup1M8Stkioln6HpsgfbfJRnsxFQnV+/Hotyqmp97xAi0W5O7ge8coYmjI/
QeCUK0PsrDiLM1GtF+fesHYSyvzMohj9KNFbvtshq7r4sWQSUJoSP2qc5OYfcstFe2ZJF9w0cHHe
V5N4dCIsXQTvOmhm9K+V3m+iM6znJk3hnjIqpCruQ3tuuj/GZ9xilKZ4TxCtpR/H25a7wmZR32ag
DHiXPcr3jIMOlD3GDQU6VaZbi25Kd9cbZk035XuC08m9bjG6bbebWMqLHniRTgV+gqg4psZh5EiG
V7icpKG/MaeE5K3mLngUNxjaS556+9XyKDlN6R47e4nCZx/5sSdlWsspyco25pVDNZX2OVBxEcGJ
0QsZP7lufGg7y5wQcj6G7WbNcU6ohY4eyMGoe0QYMRM0CvlM8SGr/V5P6yP3KukPg/KOZJmEwbiY
HJHjuUUwr0eN2Mnxwfd/68uKhfJpivrA7baSyYLpRhufSlXgpuwIDEv/RGoK9lgfcsBR4e8AKuur
RifOuPi8kKRgT2nd0FjMc97sn+u+eRItS5gWH00uk/1W7mHRyj13yn5cy+mvpPTf/fc+cs8M/v3C
rKmwTzs221bUC4quxpcvNxEmezovZno6gkleR5ckv00dDLg3NKIwFyblfbbl6GQB3bZc7+9Ne6bt
GjJ/ApLNtqFtLMQkjnyXy6eqUl0atZZlXodfgQSrCXoD+AODG5wV9XlkvmDu5hT68WXohcOKGYGX
zGVw9gEK4Y///QOHv/iBSaBurT/IytMrLlMiK2yftgtLZU5qiv20qgxwU0MZYvGLR1jUZNEw8DYB
Sv141vbl6e5zDbQoU1L0V1OWLGcwfDhBB3R52kL5BoXHpsiS9rAp/Gx5j/CaIj3bHFe2SSKsbvlO
LGEaVN9ZvyQ1BgtLWwqBu2DuvOMJPMR13ph3Eqr+M5o9af0EQxdqSBcgVs3+gffRJCKhYgVB47bC
ITR7fwlpr7r2/uINTeJxPbpqWLsQyX28/DW3kPgqYC7AG5tks22yBK6GNRLQwfa6jHV6dixVAyw+
EpByDxQ0AYY9912MUk+S7Tx1AKkpyxOgbS3ut3HNgwB+S1ORQc+cNyGU5YGDZFlOuObkqhpcarsl
Tr3Tfwb8vud/PzmEKMqDkrKCephZc1Gf8U17R5Cidr89zYFhViIo02M6s8by/l/YbnoBXOM2Rk3G
WitUBiiM5Rx2e7ygb716D2uqJcNezgsfKgRU9sKOIypKeWI89PUer+rqeMP7bBKZ7jja3jb+kheQ
8wv7+XEauIuFRObcwrSzP+oZi+Uz+hAyb+Y9NVAlIAnLW0iwxBOU3bv3R2OvK9pXedNBwjJo99MB
DZlyLc609lHeaCNelk9Znq7w3YhizZSj7SUdgjLteb0YmqI8O7QTx9PTU151XvNJH/76sZ3D7TVr
SijNsx/JXurFLvmGlqZdHdfKRLzthNI8W1111SrWKTfaPAU6eFgrZrJMaZ4OROMpfYRM7YdXvOC+
CiTLZ01qivNoJ9HRCfXOfI+hGrP65YKlPfGqHBToEWUzS5SnFjzQVdAblfWRbckeXXm/JQlJW/gQ
5Pcw4eeapOsg/ggBlPKGJmcl/Bv06ZdYhEPn3uAd+slfGt4bHSV6XCPlNu3jnB91nwvPeyWY0Iam
UA+Y68GitW7K5bFjZ9WXXvJQE02pHumHmx8uds6H8czO/ciqhOU1KTXles6kRXzf59rXm8j2TTwO
lcc8IynbU5XCL6xRcz7Gf5bJp1WxtB40BXumFgLd7RnPeKm0L/ZOvpCh4wUNpXr2wyx+t4Vz7rrw
bderPi1k/4W1rinWY6JFlZOH6eidy6bVXmomYQf1wR9fh+F+MOI9EUN78XnD6847oPq8TZtSPZOx
h/TNOudxbV+UDjWDaJp4uzZleuJKJ1WgtrumkMjQPno1SHb+e7J/ngIqivQc0A7sjk3OkCyKzk9z
F0FQt637r/5w8ghSRSWATH2aTSYTwvJQ2aD0VZVf//vjf37HVpTriXUXiTNa5rxbNJzZBigJSDgq
scJHUbRHzhuscqZwypfmVd/EsGhmKWhLRcme3Y74W4ZiyXU84Al3zmzPOhMUFQCaAqQm7RrgfG/1
/rQeyKfGIjyeWSy/mu/gx/BZ/XbYvN2f0H/eXea1TyM53Xg/JYnMOAni0Uf9ES+WIhMQ7IjK59y3
f/XV5JxsW9izNGM/5ZsIXgCAvawAFXhfTZJXb/LaDaW6JQ+sznq/vMaeZL3NKUr39MgZ5LB7S354
25vZU0+xHng/I4V7jPYL+HBoXJwK83IrqkxDopU1IRTuMda5cj/DBari8vetntPS8PB5Rcmexelo
a2oM3dtPsw1T0bCEPaWiWE+gZrMGpRrvyvCwZmovtmWJ+2Ho+5r8Z9MpvA8O4IcjusEqRMsXXTAn
moSiNXs0Aroec+UXfWpP97CdTcxb1pTpSewJTSK9INs51swFe6YMyxYQE/KvYDwO4S8aW7bXvuzD
6AZ1J+ayJsGIxp543KNkxiX1SBMkrIfkYd2K4jxxXTZhHeCrj/H3YpcZDCAvrIChNI+qzrioxnsi
tZ/BrTpWlWGLilnwoaJEj5jOsYFK0QzLQYt7U5R64xfed8c/LuwEL2iBVcgtJ9OmZ+3Dd+wrb2Ty
WBnVxjtWjblO3JjZYULvECtFUxTn0dhQg0ksI5QfxosXiLSuWeSUojQPvFmaQVQOl5pheDXqv6fY
8c5Fqt/jlSEsCewx5RNaJ4Ply1a+5U0zCUT48Q7j1mwTMMytT6to/Y5K49+8sUkkxhDAWoIKaXZU
26wwOnXP6RH84iynEE97ooO/jnZUi1yQ7t2ccZfdvxCeYgSgNmA+NojeJoXKdM/cPSjDM421NmiP
mXJ0f2fLPN+7wHk7NSV4pmGdo2pH+g519YfCVt9QE+U9MykK8Syik+2kUbrY5zMrmvXSl99Y64My
PGHgnes0YdODknP8Yljd98kePDlTRTGe+igGN08BdtTxax1+6TfeY6GiEE+gtWeExMDFAiXT6t0Q
cUcmsbj2SxSGJ1Z1vJ/fDM7dOeZJrSnK8DhwH0UU3NdechWhyeBwwlt6FOFRkfE2N+OjCyfSRPSQ
FeJVKRVFeCr0Ng1NWNjcrZGAQKJ4BUUdlpSzVJTgafDE1EJFa8q75vux4eA6mcFICR4j9RmGEZK9
MpJZqFy6+8wVQi26ltj3ws3go0UxZ52A1nLMnWySog6114zwb8RTx+jfDPolQ+7uRAme9vAKu08Y
ekABfoWtWDDxiANFRXp0bBqz4c6Yww3NqwGez7wnSEXxnWYdTvTYYWS9SHmpZ7Fl3cbzk8fqI0fj
2MTJkMTbmMfjB+SUl1qz7F6kovxOGNZSQXtqzIvhG+67qeM10yqK7vyPs/Najhtn2vAVsYokAsnT
mVGwLHothw3fCcthFyRBMEdc/f+O/5NV21pVtS4AwoAIHZ5+W8hwc7qyQz4k/p1P/wce/wPrHaDk
DqD+XZZRPeSTLy6Bai4atYe8oYl9ugo/eLRTHPIKx7vAgdkXxfMzKLozbx6oZDMOua+Hy/V5WQ8e
N5tQQqfKylWWqALO9+RrO1n082CGbqR4bq+XjferXbA7RAcVmvg7+5BTPAeBPa33pIL3vFa30Rr4
U9g7XsVNQgGdKotMO40Y/ICCZfYubULe60X7cZVdIDM7TPAy7F9R9JBwrw8K5zhvRl0ZXB+Rb8+y
nW+3hFfqkFA4p1sqZxMFKj6Jv6PUEC0OmM8LBXOGVu/oQYKRC9GhgeJwrsTBW2iK5dSD6QzSu7BQ
6+R2sRlYg+GVENkLsWsK5nQQcSrcCtEKEDrlW1SmHjcuKuPvW1gInptLAR27WhsHCjdUZLZLvI+n
oXtiXVCCHEgI7AwxtOtR4gD9Fz98XSFQzBs5fn7U40aYssgwZ1wiUxlf0va1mqkrp/UzL5JQwZ1m
h5hfXex4dNNpak5Qr5Z3S1npD2Hoqy9RofV0ClJRME01iuxcq+2CMuvxgUdzLpNPY/kHa4kosLNm
bYXHF4s/BXGubf0pCGteQIcCO8na1otMcWNV8qm1/xRMzDWhsA7kPNUsg7jPsyA7y/WNLzfeg0YZ
nW7romxrzJDXobpH9EKlvFL3hCI6oc4Wq+K0z+e+P6WQ8os080H7idDRWRnJHk9lAddDwq7M4Ib8
9+544V6hkjvdhhbvWQP3Q1fhdmlRvHWbdEd5r8KAaUNQ3Z20wFAzah/yTMV/ogPRx7QJmHubOpPh
Gjolsj7vk/0io+HUc58J2rdr6UcvxwZDl6s5J1j3eWZa3ZTVsb3qU1WqPp+GfzJoeaEl+ytf84WQ
EWV1dHME03DMfW679GkMuhsnUDT53zvlpbGvF+W/wvuh6+oYWlL91eZGu4ZL8epV+9LIxH5dIlfN
Fq1Oc1OB+BN3fvzGm/J10/9ryn7v9jE8MHA7yg/TVt63yvFs7p8wnRBdR4wWfS5GdfLqyzQyfRvK
6NTV3K57ex35alRhT3e6YX7C+Pl6JFuxG7iXfS4hHzL1CyofmNY8VdwxKsu8sFEP1GU8Na2/tAN3
4xE3Eu1S0ItUhzgusfwx9PJqT7cXdh4FdFYPReRhwdB9qc4iUKeVe8gpoDMZkNRK+D4PAncJUgg7
Fx9Yu5ryOUM4iL3djh58jn1aY3vZhf3MG5qcxLlLdpM6fEVhPvfYdkvMA1gTyudsWY0KTLvjKIrf
eyhrrVBL5c35+m3/dci7Sm8VhLtw5x3Onft4/Rj0O89wpXhOEhzyiodhV2dLAz3n6o9SBLzDSPmc
9YAKjJnxGW19nJb2814x7yaK58Rb1OIkYuStl+elOE6qZ249chRBa5q97TY85R1qybqou4Q25qn5
aIrnLEcGhdca00ZoMXlI3NFB9WSMWNtEUzJnKysRGIHRk+4pHh5RC8P6jpqCOT4qgCylaZfPSYAE
8nAyEJnhbG0E4p5v7cwepuh6DfmNKI9kdQmj+cIbmbyMTRwXjSgxctFd9/XHZOUlgDSlcrY1KsB8
Y+QVEHzguvu6q5jLIZ4vB9rXbfE8YKWLHjr2ur3zzDiXpnI7cxGADFtkl9u91W/itSxQpYsiBN5q
EzMVqMWy6y3qwEBNN/asUWnEG5icx6B3Qh4+7vJMbvYktgXcd8bLXGlK5dQlxFN8illHJjzF28OB
ECBr2hTKqeMQ7ebCvYPOorYPKJ87Nej7zCrr0hTL6aJjDSDL3eXLfJymSJ+U52lraYrlRLqdUOuW
dLlQ32LIT5uEVXOgKZUTrE1ZzBnmnGX31fymSHgbjyI5jYk22UcCd1MWu4dxzSxETyOe+6+p0o6q
q7A5CmyQ6Qge6sA/Gl5DWXSOip8f9UUYsH1B4vKjGk9Hsp9mZv2mplROHacm25u4yQH1XVJp8taK
r7x9TY5j7xOlIXTS5G5tzm4vLwmra3KkKZRzpCkSEhvup6WV90McnNEDgbdHKJUDFal4DPDYouR0
uFmy6bZFQSFrPSiSM/UDBNJibL/elPcSctICzDBvaPI0iqwc0RkUDZ7aunvY2uN214rFwmqqsjNv
6Ypqf49igKj+u12w0NaNn3jTJsZqNGyVSQ/lfriNRZVAMY77HcnruClRDJnD0JAzO5nonzZiXnuU
y0kHpDJVGLm8a8uzdN2pqXjGu6YKO0ON3hXRhotPph8hbHnOYI7wVpqcxaIQlRAG23qsku+tSJ6W
bUx4hgglc8y69+EBpD43w3g+ovQC/TjevqZoTjaYdNYdhoak5WUDnsNNXmmK5iwmMaqLtw536pu4
QicDpFVYa03JHKNqnJl47PJEffDpeGlxs/JGJnZqVgRjasSKe29LfgRDxMp7cimXM2UzWgiiWy80
6b9e19mu33lTJudwGNqpmByWWQ/V/VLPv6Hb0CuI469zEppSOdXS96s49iafuwoNr1Y087wkMvgW
JMHveOmH34u04CmSaNpca9m2Fq3pVpejWeh965o7tyZfeStEjqaA8tAo7Nzlw9LdKdPfcSNcmoI6
kPoLoqROGpBtK/Iz0LOF9j2Kr1gTp6wOBJMOC1H9Lt9Ld0rnT+yzSUEdxOFkhMo8mFIGcrNhquYL
tLZvedMmbyWgytGrCsczS4JbP813bG+PsjrbEKrUhFiR7qhuVmCmS8V0fqngDtAwZCTVdZdAxLZG
MCpyknd/U1YntJNd42Tqcsg93AQ2OCv9Sk3K9V76OWuoKarTmwoto9uwgcpYsL3b5lBeQN1ED72L
eSya/onZQXv7WKm9hZhjc1LdfKnbz7x9Qs5lh1YuzZBi5NiE9Zsha+onH3t5xxqdMju6b4sQatAu
34w9V/W3ZOalxzSFdpZ63ZxJcXhcYv7n9VUJK5pf+aBXw+wXH5RiO3F2QJpmwFbZXHo7rtuZiztr
qrgT1MGxtcv1WAbyHE/JZeCp5eqfqB1jXeBM2eZdkkHNrIhvByg1vXIJvrDFKbeDIrGpDhY8QnEj
q7sjszBia5WcI/TbfuVfvLTo5AlNIZnSj0ffo4rpb3OfuJo5bvzcqyxR1oqtgttqdP6p9u39GvP6
i2kK7/RVsATD7F0e9uYWT0PX85rnaErvDEWAdPVqYbZF6SkOstu5ZdrIlN/xR+nRwHF3eQDi+XDq
Zp0c77RTfqdO2qpBt5//j9UldrxZmJSNpgBP3yZp2mwLgvLd/xJQ5ir49t831As7m+I7qbBpFVls
u2Ga47waq6+F2fSbGQrRvIeHUjyTMZus0wpHft2ms8QRvaSFblkyTJoCPD0Iumm6VrEbk3yum/5L
Z+0rlucLJ5ISPOmq584nQZMP/n910J1CFGL996K/NDI5k+iG3RSHQvoGoBcEdk6B42mlQX79+Wkf
wtZH7jrymHxYB7R0g7vNmzN9KLWWRRRN7kehig6+STQ6Z41MYR0Td67HoYQTD53yNzBR7kXcDryP
+BOug8Se3ivT/6iQuhIqXXjwVoQCO+PcOi2P2UEtvL4Y2V08kxPVlNgxug/0loI7UGXtzutYvm9k
wV3v61Xw7+ThFKkKDmYDMbf6AcGqezQTY37K64b/19Cztbvow6TNPRSp4ra+SP+KTfLCPUWZnRKE
8p5uPRZ7cO0dqiPTx77fi0vdg/jg7UNyKqF0sCR4EFwunT0NyAJzjUwqr2MaLYqiyeDpbCimO+ZT
mjJv15+QHW23Jqtw/6EF93ks/sjsd9ZqUGBHTmNkhhqr4ZavSbycjc9eOTcvfEoK7ETbrA/dFTAb
AkBRuEcghVqVfoWQcFUy82ZUY+cwYgSpG7T5Lv/ptvGkLa+XhKYSO/vkWpPN+Jjl2v0WKJEfR8C7
rKjEjh/VnoROIOg4+NMi45PIhlcW/YUnh7I7R9vUKi3SNl+QeY/VN7Y7TNmdSJeyzCbswMCr+z2a
bgJuPJM2zFKQXXNdgBf4mtY6+uFWhBVzqclDmVmvuxSYSj675bJA0zYted3rNBXXKdEMZCm2sQH5
e581l8y+gkO/8AkpuIMJrjWeSERgw+i3rEu/7DO6HLNOOyV3rq3YUbWHZxJlZEn21JYsmERTbmdT
c4xuFxj3CoiivSm3QFlTUZ3e2HaB8Qerweg3nd9OK1OYWFNuJ/auTtIKJxyVMe+mYD+V68oLdVNd
nSkbsq6cccKFGe6EOn5D5+C/eJ9QPH97+8arcusLeO0D5HejrPqGbBxze5Cn0cZdOs8Zpj0sOnfh
np5EBPEH3sTJUdSRr6Ymq2HsxN+vtYbNwXwEqK5OE2konAf4kClCRnYNT2vPe3dB+j1f7UBtbYsa
Zdwf4Xae0r/N4lleJOKrz0eWzbGjvgZedee7m2b6x+8811dRaqeYh7kI4xgPrxZvMv8hqHmdnBWF
doIxa9MhrvAJWy3ujbPLeRJH+Yrt9+uLT1E5HetQqIc+HbD99HFJ4vvRbq/s62s0+OdIl6Lgjo56
NE+LcVWjuGTrHlQ/JfYM7X7Udpp9Vqh5TaOZFZFWGTmfAtYlYIoWZvdx3EkZfwuOlJW9VZTkQRN1
O2wOQcw2mm4L3d2Vo/uTczgV7Zw1oWpZlwp7JoNOYQFywIS8iLSinbNku83dlBVNLo9T0+zvjNtZ
L6WiFI9ND+jtHtgwKBSCeu32FpV8LCdBUYwHbPUwoRFSm1epOqPwCZXRvKCXohDPOC8WOtt40TLz
tdF4LtELhPURKcOzFVbVtd7ctWJorofTzuvgqSjDE0L8xuyhAi5l29M1ozgYHlytKMaTelyu43J9
cjJ3RovJk1S8BLyiDE/rM4VZI7ePzrf2Ypx8W9to5x1zSvEM6bCsuGZdXkzf9+FbtRnmRyTPZLKm
xZoYpFmCPbo4lVxS/4G3PUhoJ+yPalZp3+RiCG/0Zu5c4VhgmqIMT7HZNGhbgEeLNucdMjIGyhus
WVOGJxt3X9cCJ/HY4jwNblWiedfHTwjPoadGx8P1bXfvEUx7ylTFEpLBlJ4/7jOaT09z7a/rkTYo
r6kuixK8sKKiEM/eb3sXxmv7o5jxRxUFU8FCUWmdrhVLFU8Iv0TFQ49Kh4wZV1RUWqfCGR97i1cg
O9DKeVnfJIKnF6oowxNGhYrHtgMvNahTASJyhhvJ23zkMA5RMNbx9Tt2UNDy8+cq/sYbmJzFbDm6
fnEK8Zz03s3Lqdhey2G9YEVRgCfe1RB7tGDNJWo+ptLehCnPPVAU4AmrugOqh4hiky6uOZc6XNbz
Ggcly1lXlOIp00WgnSku7EZ+8yiE4SaaFKV4pIFU9x6BnUiqLDn7uG5PLVhu3hVFFXaiQY5lbUrw
JGt7N07VfQ9nkrVPKMqTtRJdw5xo8xm6UTOKhFTAew2ovk44BGoJd4MHTMDaTtCJun/N3H5pC8bP
b79Mt6g9KpY2H4/2RnfbzQFwirce5ECOdkQjP5z23KOQe0fmY0acizc0OZK7722E5nJt3nsUzqf1
02Jeq3B/YUEounOMEp1hgMb/WJDZzTdlx2uBpCi3k7kp3dftwAaJ9NljQbhhOUXBnbHV5XgMODSF
6+6sGm4jx/P0qMJONvsxa/qsydWVuFy/l+MX1jekzE5UdEKaLsWUo+Fe9M37zgjezqPMTqDV1JQa
22O1UG/rkczjfkLiMfYm2NS0X6/VJY3PxxpVl6mbeE3DFMV2kIAM0gpVl7m6VnM2n9KUecwprSPN
MvSlvSaYtEIZsTyl2RPvM5Kj2MmoHdptcnnVxKer0lrleGF9RVEdezR6QyNn+IzrBzOk5xodz/57
0r/OdyiK6uyyKOa6ntpcNL4PLq5Dj9t2KI08N2MWfvrvf/LCTUKZnaCbRO2vWMPRLN0JPTtvxhLa
WrzBidWqKihBNBaGZVCJ8q7Y6uF2E+FX3uDXZftXzjCz2Rik/YzgBXi3zI2nIONBgNBYez50ktaH
0sUCl8n/vWwfERZgLgg5mU3a2AV0kctNq5NH9Bb/sPX1wIvmUMGdDjSa7o7M5eUynMqqvlWG+UpS
Yqf0pmrCamhzOYv4Ysw83ybaZMxVIacT2jLDrscU9nZY34LUu0lLZvCMUjsxMOBETzBKYAFG6f8m
Zo2uoszOqgSANAV3HaJdN5mXZ5doXqiIMjs1JDfscZ3zFf4Lj/qWm81TlNoJbITvt8EgLtrmzyW5
6wdeOY+itE65z3NprkE5iwgUQvPQ/Ze8yAhFdZZadXXdT02ODusXHQLjZpqslNRZ5Jj+f+WUHJez
ndU5hggW63YS8fMrRB5oPBgLTDpOtxvV7ZdOf+aNTCxW78tukUeC0wJpz2gI8s7xoFZFdXUKvRzH
NlyHFvONaNtzsfOSm4rCOr5EldCxIhDgEfFDUwQQyrxsDWRjni/15CqD3hAY+ooTVuF4o9xX1lJT
UgeSRXt77AgE7Ed9s4V/x7XheXgU1BGiW5VcRpevc3m7Fubig4M5NHkX1WR90Sgsx1GvX6K4e1pG
ZsCPautka9S4sq1tDuDgUkwbCiqYMSjK6UxDq9bWo4QiKx8tqqB3aMvyPiI5iW2URU18XPNiaXG2
aJq5KaYzTfmcpNuUBwbu8hiVadmBOofxI2/S5ElMJGQ85hSGApajXvdTur0me3M9Fb9IXVE+J3H7
pEq/YXukYfi332z4KMutuYDzby/DsKu3QWu6xxLiZrwPQLkdP2mXibJsUcG8trcranJOXdPzNOkV
BXbUXE9lKazFxfK5Pr41B0+rQFFeZxxmg0JabHbls1sPY2ddEt4LT3mdru9lsEBCDlj4eG6Nu1Q1
0x2hvM7s1bgmIWY9t9nN7KN7sfA8Bcrr2GBHkTfynrmHljmIvbtQD7wXnvI6DqJ0i1vxWE5z+tCZ
5HR0B3OpyWsJaTqvBXoLogzJn+bd3SioBLHOKOV16mkeXKc3eAnVcFd7i/41zNARRXbGBa7NIWaE
HaYFzT9tZE5ZZO9Z86bMTpFG8PXqoYGMGcp51uXYzhD34WmHKEruSKTGezckNm99cJFFemOZDh8l
d2QQajttGhtQ7DeRjW6Didd4R1FyZ4qr0bh4tz8UNJVgVxorCu7oZI5b3+FLxsqJd8OIAkE7e1Zd
pvqF5I7wy3T8/+Ye/fag7Paet0nIq1lPHaLxmcDtl7hLIafbaeJlyajiTlN3mQL61+S1SW7rZj4P
Fc9co9hOpoYsNL1FSgjqMsve34QjL1MhKbYzZCX4ytnbvNZ/z+33vuKV2UhK7Ygd1a+hwiec4Zqm
Xp/t8Y3zBSWldrIw1l3bIm9TSXVjp/I2GHnGmqTYzoKWubXHjZdf3/Jm6Njpe0mZHRl1u52hHJJP
InsT16k9JfPCMqokpXamATok+GvyPtzzqyM5Gt6tJymko2zq9rFHxChBeUNUrZc+4GFukkI66NDS
QuQC/E+NJBNi2+3Cuj0kRXQ8wNAwKSu8X1Fzk6zFpel5MnSSIjpLlu4DXFR8RUhwTPX4gC7FrAdd
UkanHGO5o9zyWl3ToRP0x9bHLDtVUkRn8Ku0YsfIKaot56k5m+41gdxfR1klRXSGHpgbICisR+f+
lFF4s7mAdVFLyuhA/FDIaIUV0m3hU6w/C5H8wbpAKKSTbEmtmqixedpOp7aMTilsEd7QJMBaZt4X
CrQEjos+N4G7VSVPxkdSSCc0Wyy3qQYp0X4X8NdHSMjzJk2exLXfg6busR56NpcmmM5pyfPZJdXZ
mca6X4ceR7Fz/lu5tfehLlg5cJkST3IOoixZR/gaTYrGE1jmwbLAYUkZHQS49sAVcDWuccp1FqdK
srJukiI6vmwXCXYQwh7lvP/Zj1MRnkTZdMyJJ88DRstqStutmDgqIk/t9E3ULANEUkqna43XCN/i
MZfdeF+6+k9IiI6sHKeklA5yp8WeDrhDgsnezYk8lZInoyoppbOg0tfMVYe4TqRPkw/PgeD1OZYU
0zFuKJcWRlkeyu5uitLHJuPJZEqK6UzWlDpqKlghS/lhm9X90fLEmCCr83yHHOixWEyHww4ZIfAU
I7xzKYxkOdIyISeyjwozZ0NS54NFY4RrJ72A1zVOUlZnB4iMD4n4vu3n4t06RR+bQ/E62UpK60Dk
uZh1GtrcNdl5bss3roh4jzoFdXpng7hEPXFeRu9t9S4OP7CubIrpjFJvMjpgqI7bnyMafgS85L2k
hA5ayPvGRhi4U3/57fMws7hHSfEckwW+TxuMa8PfnH5MOuZCiOcbOq0L2NQdxk3lX9nmTlayko6S
yuwEjfUtRNAQyoqCH6VWY7SyokKSqurUQ9hAQRYuaIt6lDqcbrhVXCBlni/HBrxUqgWzhpL2ea36
mw0xVtaWo2hObBsxCjngVYSunYBATZU88UYmeY4lTpWLr+6LU9kNmvnemCBi1Y5ISuY0Q9XNR9ta
yM5/3fxThmZSvDkTAmDSsJcAYiMtGC2fahQwTJ3n7TyK5gxqKPdG6DqHu3jrjvYMqQ2epUfRnE0l
wYhiXpvLPd+2/tTGPBlIqcg53G1/zM3VGhv1vdohC1zyTA9K5ZRFAoDc4zGMLNKYxXoTQ9+U9w3J
Y7jYePFtB+N02QMJ4/dwHwJfCd4pp42vuniskxpMbO6bBIkBNf591JL3rFA2Z0idjMQ1N2DS6uMg
9PtefWStCWVzsmTre1c0Lk9M8rZIprtwilnhWUmJHIMiq1QIfEm3zp/beAZLefAsD6qik8hhag8w
OXlq3J124qvQmjm0en6jNuMeNYG97r+yP8fVE7pjMD+ifD6y7/bBwisHVa/Ch6qFjE40sKh6SZtf
ob9u78Lr/kghm9W0cy6ThvkV4+ezBlgg3BYEGLpq189RHdm3o+5eS+Jdf/vPSTxJeZx5Uf6our3O
03gyKDNFGeu08vrbSyqiE6Iz8IqsJnThphhU/fKmtgfvnaE4jqnnwGTjNfY7jfFZuWk77W3EexAo
khNmNtWJRDlKgBrZZIfMaTkz5008ximJVzEcRf3DXhCyv+0kr6hIUiQnji0aNqDXE7yBjwJYM5cx
kBTJsXWZDtJj5AhUS1B9Wplks6REjmjqdJigWJS7DLWx7XcteaWmkhI5RsWQOjOwF0Sc3YbrfjsY
5qP+E5ED5yXs19XmS9Y/JkP7KIuDF2Oh6jlr6lZVxrCupzCMT9Xci9McJAlz8xFjVaJ1nh2vvsYg
zcOotpuNa+hQKqczbh1lNsONSafkNJviD1VLnro9GsM/vwIjN69hv6AE1A/VnZ7D+6KfeW8CBXOK
LEJnllpU0DvMznZo7w+38DwwSubIuCl0nSBgoYvtRtjlLmavNnkjNxNJrQ/Muh7j23SIHmLQWyx7
hJI5Yph0NZm4AgNVPzaVfgBvwYs7UTLHBSC+fa2qXD+1x3SKa16lpvyp11U7ayjMYc51KU9XgUaN
RrO85SAm65pUa7sUJbzSaQm2CwqBdns2mdiZSRkqnwP5x2WwKxYl2v4o9vA8+9dqbq9Pyi+edsrn
QKY2QsHmjlXppuZdUZT6so1j8C0dS/m9KGX4runXhhcJpWiODXBViXWpcj8NtwVkcd/EbbHxTCBK
5iQlhI5bkAXQ60mjP6KlPz52aK73O+sT/4TnZEuYJRWmDiHB9NyP9utezcwrlwI6LTS0ChQ01flY
l2/bbLjfDx6RLCmgg9j2PGSyrnJXrm9Cg+JCVLjyloQ4l82GCME0+jrfIVEYJvHN4JILb2hizhpI
wKZJaau8jPfbZYzfMCWgodz7/JUYzFQuVTrVeda074fNP+6d5JU+I6/2fOyyRw9A4yrsEajIDGNy
Y7XlLQgldHq3GjRvcTCBTNj+uQ5zgtLcVfAcE4roeBfZrJRFmcsI3QW/OPna7fKC40DpnGkqx2AN
OzgOzV5A3Wo/gqsjqCterIAyOnFrqv0YRIkahCcUEZcH76KigM6gTQqN/k7kPeDF92MVhb8n8gh5
kTUK6cROVkdVh+VVxQgTD0Byso4NBXREffi99xhYQC3q6NOzZfZQl7Ql1tgMkblqyebVmrTzqQy3
TV5coNFtkDd3cjDT3qeZOVKTq+qmmD+hSRtzUcipnKEmL1GYZpBt+mNv3wWSJzkuKKRz6HlEV0Ro
jQhUAV5bf5qYB+QJiumUcdS3kNwxPzT+wuJhZfYDEBTTWVMbIbiBkZ39xxblbQ8JN84HFJTSOSDb
A9n+I8rREHB739t+/DpBn5kHAQlK6lRiaeFgYuLF3Jx79IdmVusJyunsabVNQxVHuShS/ynVi/8e
op34B96ykFcyHZsVjcIS84O4it3jUbJ4GkFBnbi26EXRY/t1WIw5WE5Bw6uMFBTVQW+BrNwibaC2
O+WzAa5zTCx/R1BUZ+jKMTTrUiJf8SXx43mZeJCHoKTO3Aa6lV6YvLk2bXXLk04XXu5XUFZnFlnQ
hNabfPPjRZf7/R7HLD5RUFZnyZbWyS2McleM/qkP5vVtUdY166kRFNdZG3GkKszCPHWVrs7N3vj0
LpVlt7OMQEGpnX6FZxKGfZSbrOqGU53M/k2s2pZ3ewuqrxP02RJU2xzlQdcuXyB80H2oyt1/Zh1O
Su+MpYDXhiBhniwRJJLGM/uipQI7yxYXpQuwHdFT+CFdh7d+3VhPpaD4TrYdxRSCR8hLYJajPZ7W
QrEce0HxnTHb+8S7ucx3VCFE09/lYniTpvhO32kUTi1T+aPQHzErFIrzcqCC8jvlscReDI1BaXv1
sJfV+xVai6wNQjV2hsbjVhnHMk+XBP0F1KU+Gt7Bp/TO7g45p27Aw1BodQojVJIsLY/wEpTeGUSx
zmHdwzZBoEM0H7ktfwWFd9LhWPzYGJPjXrmUwftgnXkGBGV3hmByRTsFwWPZjE9++cfIhbnU8XPH
bNV7r+U+mnyfBjRWhmwysyW0oOjOXmwuzOoieLzK1UR7f9dMAXPWxHCVhY6nAMWGOcokv3d9+8ce
tDwOXFByx81oMlruZYmAUnNjNoh3o1UW68hQbscb6L52aRI8OpiWS/AFbdp4G4RiO7tC5Y4aK4j7
2Sy9zIW7bbuEp5SJTCTZI/EgwYKbMgec9oPiZKqFCArvTN0OANX+WJDu3K7f++MLb6Xl8ynXXeiz
wMyweI7h0jXdSWNr84YmVuvYhn5P/YQrdftzSOuTY9p/FODJZtX5LMXFlEbmQRbmfjx4pg7ld0xt
UItqsaV9tNzLRr2pmDy1oPyO0m63bqpKqCnuZ9uqN/CvWakFQfmdHjepQmgE64EMdhHqmxZxEtY3
pNI6Y7+m69JFJoe4bH+q0T3jNA8Lc3CSoiwRXYiyPQ4ek6V2T2Odqd+yllcNJKi+jvVTMmoL12ab
HpX/lplPvBUhGZGjjdO5P2CTFUUB5ZS/wLHzzGCK8GgPt9LZEIZk4M/rYS/O8oI6gjI8JkqgZrzj
+ojkd4eeQYN/jbS5/uyfY/+CQjzjmuoK2n4GaQtTv83qdHuIFrXldSUbVmZEUI0d1cgymecweLw2
nwjuILjDe2Uox2OLzC9lpPApA/EOGfjHaZp535JiPM4mfdodO+Zs/15FcgmCnWdNUoynQNYzziRu
1aj+IuFxLMNH1samEI/OXJDtEkGGIvqzk99LbtSFIjwuDvajSQ485pm4qxeoGW0bb2vQTlgyNVPb
KHzBsVs+Dkp+Xo6KF4kXPynqBBnyZVfnS8WQRR/h+DJFagWFeJDUa9ViYPBlaNu1QjlqXfpXNt41
U/2L80gVddy4+TYearznzTR9Tu2S/eVrsS+n3uvjxrvMQMrCBm+N1IK5cUjUVcqqCGpIg+VNt/Zv
TNJm52ZRirnfiQUblGIWy9AhjNn+08efax79JSjXM0DBp3Koj3kstkRO52KZlEXWdeMhSYKiPcu4
VPuaZTDqs3Mx3WTqlQ98Ncx+8YGp1E6vqrgM0hYeTjq/r8pW3A1poXiRNUr27FlUTfNYB4/IJh6n
opcXG26vbc2XZk5eTp+FaTEk1wNVFWeUK5zi/R/W1UXhHpWOYh8gP5mj+du5B+ckGl4VraB0T9RO
VW3RBDP3/fHOFsO5riVvZ/9E93RQptqKEh3KsRY4Rfdjv7/nLQg5ktlq66rduuBRi+aDG+pPXIFt
QQV3XLruc7dh/x24t8bJ35uA11QOuNRzX6Qc+yIyHiZyDxHbJZ5O6+//vRz612eGYj2ZWcbVrdjW
IkIvxh4BuvdFaz9sXmb/tM38WnfQFzY4RXwQENAIDNQIT8FMPjpxFwa8ahNBER8fiTAs4yV49HXy
thXZ+31o//rvxXlp1uRYmriXW73gDV2C34PPYfSVN+z13/1L684VE7SvPIaVy5Fe9v54Y63ltWMU
sXg+uJqzbahmLAd6BIaoKng1aXbdar+4XSngg+Z9YxzECOYOTXC8rSt0AKijqbpD+f96sdL6k12m
7s6PNTTOBmP/4C0WOa/doNw8ihK/x8bJTR+sDyKwvHo2QcGf1ARZnIUa9ld4v9sHzXQqfsJ+pqBQ
O0DQx276vJcoaeNdXpTwccn/cXZmy3Xjuhp+IlaR1ETdak22o5XBSafTuVElTkei5nl6+vMrvS+2
kX2qq1C+R8lcJAECH36s1Y4p6fhe3OK+uecF84VF8R5IQIG2nbFtrPsB/QZZyPzi4975r72+NToc
5IiXWzo4ERQMHpp6ubB2BsV6xN4XYTocD3AoiGgk2qCmfuWZJic09f28MZj6GLube16a4baPvCuF
6u5kVdZtVTDAcp+UESSKx8hiIBLvs/XrxTZ22Oe1gfGte9nG4cR2bZTrWQO9B2GJ7SHd62DeLO5P
3heTELZ3/BXPlB4bevqO2bFMrTeHAj12C7PUw9+9XJbIbb1oY87acyjNAx2vIKuqTsSDRtfulkeY
QMX7/SjPo8dCdFa2Ij68pA/kQRpeNZuSPLuRmRo3rLMzPIxL7OS8401JHi8tMRM1QTSVj+uDb8Kn
QTe8aJ5iPAP6FQY145OLFdN5Y3dkfjJxkJmT6yrcEKWF0GfpHIirDkyuhFI8VTkLhS4xBNtTf2qx
PfyEd21QmR0HKu9+ucCy40E8qkihT8/MY1KdnXytXVx22M+H1mc3fbWDw/oF9W8Ez5ZA+M6IMC7q
sXozm+1ZYdoPi0fVlOGZN1XkXQFX2A3PUPlQvHm/mhI8JSYhC1/g6i/Hi9fLO9SZWcVfTQmeAaMR
aieFZTxALk3y3MmAuRYkTnUWVNpd6YgYKhkjyK6+ZpGLSJ69dii63wcBiZZ/7jqVTu+TOWS9pzXV
2GnbZlpAR4u4P0YXYBxRzUSlNEV33HbOVQJ/FXtTcrPlfGocXmFPU3QHE2HUbANcHoc0fYe3GFMP
DVHn66VGn1Yr9hq/YY356b+qTcw2HE3RnUmOmZeG+Ohk7M9ZDVB05uUANCV3umXq0mZBneLgJNbG
P6f1zArvNCV3XE+mBWZQIOTo93sqio958m+Z+f/9rtMU23EaTyZSwmul7gZi21wnjO/jBDRAtF//
jBlEMUJMKE7/0XfaXuad5QE0JXVSH/X6Fpok91n9mFUImQnWa1RTSAdF9XwScyVi3Tcni1BpX2dW
PKMppJNMWybKqgJDt32rVkiYWx7uoimj0w8y6SYLuqNM5bWalnPV57zLlDI6ttq2KdzLf+68o2M3
q3kkjaaQjgBD17UK6zFnFeagXpmvLND7r3cd7qShLfAuj93he5I+moWniqkpoONBcB0+C4ad/PkY
H8Kd+KQpn+PbHWruClSRyp8H93kyrDq1pmiO4yWmygLQWwOkonbMGuOOqNeUzbHeItx8wfNqXj4G
YR2xfz4Sks5NbtFzCMOB99y4L5XPc99UUwc1oMIJ0iSJm7HAEMtvzIl/mmI5Ol+6RaOX7Hho2vyF
vRDECeaDB86nSPEcFH+GCSZYLKx3pqZAjjJT2mAqAWIvCPtjPO7jXPu8+4ICORKzwZGrHvHobobH
0WznRfH6LzQlcppgHVQ/18Md0zFKXBh1eNat5L1WNEVy1iLAthgQ+Oti/KCy8axCXl5NUyZnM0Mx
pTWqDoekZF5insL8g+VfqaSOcL18x510PLG+z91H5gNZ03lXez4vQglczXJWl0O5M8hSXiBDmRx3
mKCZNcJXieBWGJS7WEkqTYmcVcxa1w4+GcT+3KUnFwl83iKTYzhNu2mLAbd+J/yHDBlkMfHKaJoC
OU2+Q97AQzr3mN2DRpSep3+pKY7j6dQTno9i6LbbE3QOz1rxyElN9XQ6tQWLLGE6s2sGRbX8U9rx
RPg1ZXHa1NH1iP3xqz7XYGiFQd2b9StSSR0Hs5dGdJ0hmyS+4ai03JUmj0LgG2m7GoCka/A9x+Ql
LZivK8riSBUmfQlm677Ub9C5VUpe84ymKM5YO5nvTDBcuy9d/XTIgfLWmFQnIE9cZ6AVknhoXzpn
YYcEFMBZxdTnrsAN2nRbNA9vd48XH1H8JrCqLZMjojtiUGwLp+JlLzXFb8TsrNpiOe4VTDbi7zGv
eDco5W8wP2dZ+wYxHbqE3w2Tfcxyy0tDUAIna+e69hIsx95Wfy2jeJxDeWbtDUrgqLKEANyInxBi
bafVBFAY5Y0X1hTAmYOmthjAh3BGhWcjXjZUQHgfTULRsBtKpPr9MG66/mrW9caVZdeUv/G9dVtM
osN4AOQkw+4smvCR99XkGAq9j7mXIk8lTYqhQlen5m494grrRY4WusrIFs9FgjxVDY3HJeTd0BS0
sZm/IgOBxIwBQaqaz1zlFU0Rm2yfki0clyQ2prqi1exnU/vvWWtNKRtHKByRLevvRT+qi01D75Zt
ipeN1hSzEUM+z7s8eAT9vAT1qfJTXrj0m4AOxr6KtEWCLdjRC7JnRXCFMC1vIpKmnM1qU9F5yYqc
47i512ma3nuY2cHzMpS00XjCeb3wkvgYxZUBE9yY9ISmpE03yBrNd1OIl9yCKmd+8wue9JmmOjrO
ZNpwK/HVS/1jy5yIiaJrytmofbVGQCDlvurx62b2+1wqHomlKWizB1OR5EcqXdrHunvwlm+sU0M5
G5ukDUbuHYnS+Y3OnsT4zLNLQPFyXeoO77ckHtNvTWqhVs+LEyhWI4d0CJd2SOLU2f8Wk70uduM1
G2tNkqQgOYbU7FgMDJ9GwmM9h27KXA8SnLZ7Y92tLWC6As60J9cBpQXeUhPXCMlm2Sc9ssbLZUdu
nn1ZU7LGdb1+tX0bxjWSmXCT56TnTTLQdKbVqtpk6Y0bxin0crXP5To0JWfQLDRqm4dJXDZVFplO
/qXDnZe2ovRMEYCWDd06jLsuKyK7B39u7cj8FSlCk6+FWaWB8Wqzl0NolDldWP+G0AQy8FVoEN/U
T6u8FDz9dE21cTZM/hiKACdRNV/E/tVxeY6c8jNzZZwpK2EXyI+uUNH6zjonVBNHaJ1MO5D5uEjX
aDL1qc944Lmm9Exulz5FFRU+3DzY9U3FGwag6cgq0eUi6Vu4qiMr0aGjzgl4MhaakjMY07L0QdEf
kVhw8b39QfT/Kj503Dy/I3maKuIUKGLJIEcGz055c99UMF6dJmxir/H1chXSCa5Jaqc4B6XxLk+8
9p3ddHpJ5iSPEhAEtzZJvW8opvhozXZT5zRXeA1Fdk3cN3rpxiqa3KB4dIsMvefWG/08CqwbvA23
dblMand2TJEIE3VypDvftk3CQ4TBYE+TuxRztE5ZK89L6+9/Qjm4TU7eWkAgXWR2WSNv1/5DU4TD
bZ0xBhlznNvlb78b1XMowvLcVccQK3RaePGa7APvnUCxIOlBP2xLsGASeckCE4v2zvC8A8WCsgBP
XzgeE+fF18xtTlx9Rk2pIJC42oUSBTZnIb95pnksvIx301IsCHHOjMQWgKMqKB8htnnOBqaPp2RQ
o9t6Bf6BMtpeR1J76BPhhVIUDCq9UTpbh0sgLccbSkeikMztQTw8eN8+0QLfjCN7wTTIU8ekHSgZ
pDzfHQrM14gxARJ6uk4gmduOvHzbTKWQ83IQpvlvivxl5LV7akoFtRiGt+YOri0hw2gaZZQmvIeY
oljQVFbCqxJr4lH5p2xaI3fRrOwFnO3rOujsqbAJZBLE7noxyWfm2BXMWHlt1+7jGtQzop1R4vfL
3oqKpyysKBSU7BikuyaZiRO4hyAPT4BiWFsDxZvXH52MuFbHdA9j4zYXT0xnv+QNTFCUC3LduWhR
UkviaX5OIEbSM5vQFcWCJHTBTFpvv4KSIn/DHI+lKBO0B5W/SlubeOp/lvrJlS+cYAfTZ18vcr6J
vDIhvjcNOgd1hzU4ucnIeoMpygQFpvJnP4DxzH0ulkfBmzIFIuX1R0P4Mx+UwqsAVf11rSKHN+xc
URxItNsyZxtWeRnTa2DDqPET3tGmOJCXTNM67XMSHwITtqgwIID3JFAUB0q7amrXBq4bUcp7RBvR
qstPrO1BcaA+7QOV2AZ3nfi2Bd+Tlrka5Jnr+cEs0f2Ls62/OsN3DOXlXRqUBtpbOaduDsMHgnz0
i3GrO4rSQGuX7xPmZppYpeXj4r3vpWWV4BWlgTD/uFXjCOBvKD5u3ocJwxd5Px/N/pYLRqLOeNIJ
W0WeaqIMWh4s05QFUltbJ4m/4B0K7HaCmLe/8rSxFaWBZD1DTCE3SXzosRzKefLf9HoO1/H7g0NR
HChca6g5dQhF1eYlXyEWUjzYoErfBnvHa+JWlAtSYFaWccQuSXUd2eXj3j7zFpy4Q+PYJaxdGC7k
J3d2HrgFfkW5IFG2UncdzsxRDR3V13Dk3R5UssfdjpXIAmA2efc0H31ig2IF0YqiQaJv3brsBhN7
/bBGrWN+emHGUxVTFA+a+95YrR3cTrKO0NbR8qJSRYdtOXb0+9RHtlps7SUtt1ue9KzygKKEkDv2
aDPbRtzUjgehtVrF1g+Yh50yQkPo9Xm9KWTLMhdiL9U1Rfcca1tTRmhAvbxfAITGx8jZvH1hlvnV
b3hQImqoZmFBvK44LSgWsx0uxYPMZIwvOpnEdTt8CjfbRqVtWAVdRQEhqL0YV02J+cWVT6aPTKN4
vpEyQr2Xl72scINkS3daguwNd0aRoozQuu5iRCIFYeQs33eTF4ukvvE2CIlQs8LobtxXeAMrb3IJ
L2uSM00T9zi5VZKoEl8dQOt9DMaHPhOszISinFDqK/QdOCW+OjdfoKJ6g3wDzxFQUiiZqwm6YgbD
C3EYlQyiQDAtk2di2qa5WCWOzAQV8B70CrM7AOmC1xE7JOPDJB3mMA78vr83qM68l4nH08pTlBQy
tSx13zdJ7Ph/pwZJ26A/szYfFe4J637z0x4rUiCx2iNiZz9vKSyUj42CE8tQXpxMENWF+Grz9G/e
Z+vXyy33JsxljksEqXHgFVzZSkUFe/oqXELkbE2MB4f/oNNWnzItmQ8ZCg1tdZoUyrFJvG8fXfHY
LSypPDwMXy8HFGp2EVjYdew3t/la4MJmrTNFhuo67W1ZaoN8/q00H8aV1WqlKDDkdKp3pnYMkZ/o
z7sZMFmp453x34ChvOinVe1IBakf0wYdcF6LJvoEXy/ytnU5XhpIix2ZoKozJ7H+xVtl8lhcXWcO
VtTMjybbOfvELEwpqtVT9WGmm8zDpSRmiKvt5yHlDT9QlBUq6mEJAm8I43l68sNv6cSL8uiorSHL
1n53YHdFQKOzOkp4IKeic7aU3uuumSbEHZBw6dINt13Fu0QpJlSaVWHCLFIfab+fjla5Dqlp1tag
nFC4QOPfAe4bd+EgTtWebZHjIrnCs0784QZl7tR1+zBuM+80QPVsAwXHM00cojGI0vcENXPdBD93
uxeR8f7Naf0/r1xKCq0r0PhiAFMBEbHknndLejVDX5680O15LWiK8kI5Rj9PwkzIr6f5RS1F1Bue
76Kw0DaseWnyzcQ6aI/HlyovvCUnTjGrvfqfOd7ze++p5d3UFBKSYWkASWI4uDqrW8Cq40AA5vVV
6qCiWdrD6HxOLw3vFFIyqEAVEu0SMOqepjOPH1YUC1qg1pmEK4wWz/2fHXNzaXLu0kLaMEQF5+5d
5ZVXyFYUCLIq3Mf0WNTsR46mjj9Ym4qiQLgiBpC9x6f+KW4Bi2xQdH7W0WQwtQuM6if/kTc1UFFh
nXGp1dZnMFq/b+KNl7n8Df1pmmA0x6L6N6eKUu4GIG++oU+TsJpgVrzYx47nOynyU7huihQ8jCbZ
aXs38H6r32CfotOzb33UOKC23tbNw4jaK2tv/Yb69Eu/+hvSDCnEr+E0q29HhzLPNjliSR40Trij
7traxJ6LpXhXBYZZRqHET2PV7EG4FvmRwH9amuAy2oa34Sj0U3fJMb0UT/ZmeE7Sn37OyydS6AfU
ZFtscj4qP060ruEJQ7N5rp5CP5AgcCZVB0GcqO5hD5Yz0hm8LU25n66okz1dXAO6u3vj5N05WQRr
fqmi3I+7N+ijrgpEsM7PrB+jcWb+gsS5SdP6Xr6A0J8hxDxMPZINPNkjRfEYb0jCUdSgxsX8ZV2/
cmEQReEYX5faWuMEsUUvtbfqE3f+ENI1r3391CMqc3d0FYyLiobkmTkARlE2Bhmz1GyDG/xCJ1Nk
/Oqk5u1oysa0tak8lSOgL8b2/SbcR1E3vKc6hWO8AtOOZLKiyIZy9GS+5e4H1oVHh1+hur2kFZpB
cJn6S+TZ9Qvoa17rkKJ4jPRsPuTT8k/SNkH3JVO6V1HhHKhtGdl0eCcYdMJd0nQqY9dv/u2lcLyg
/0c9jFIyGAtb6nkD9Z+CWUCPz/q8rIrXnyspJ4N1btQKaau4AKnaVvaBe9Al5WR24R7t0Pag/l8a
bGuu9gqGNr4+jm49WwiO5nhg43ZaoBaGIgorWSQpKqMqW4m8RsJPYIMASbyYhSdjIikqs0Cc28kh
whpP61mUN8vTMZWUk3GyPVuDMDS/0g3oduUvhvN6nSun7kq3x8N9LyBEsJ/94AfnnEsKyoSrM1Z2
QV169tq/sqk/t9n6mWeaRKVWL5hAV8Bz2T0T0bb14ykbBNM4cYtdMIVdvmRhnAXZ41QGce61PJZR
Ul5m0KnTVj4WW+T9B7W8DCjQsJaEAjPpPE/FWBwg1ZB8mRL7h5PxnhbyN2AGU9FckeCjj4G8GwDM
oWG5Akl5Ga9vAseT/2FEBBShRtWwXu6S8jJNidZcXKVIVWIWeR2+4Y7ckFQ/JwkwNUW5yPyBEZmy
4jLukuXNJUVmakz9KupwQwQivh3qW+zLlBIz3txBummDM7dudan98mxr3kxcSZEZOSdlI1v8hsLL
TphE5WFIEm9Lk4PorNBnEL6PunGeIhFaclOskiIzw95B+c6F10Jp5jwP+2lCLpT10RSZmXqh1wTt
qbGqPx2AGRchkhSZsR0qglmP+/RQbu7mAnKRDuv1gu6S1z4Ao+eGwYCyg64XFCDW9AndtaznraQq
OoCGstoUiD2OLnH0jJ93FI55S33EUv+lCNsWVVnsPUpg6/SE2ZsJTwdaUljG7k4dQiY8jMuwliCH
qj8K2fCSf5i2/PqjvblN5ybDK0No87as9h87V1ZIUlomz5y+mkMcmK36uw30UzHtN95Sk6OIqemd
qIYWz9tmO9Xti5c6vB+R0jJrv6xuWuA2lXiPO7v7Vtc1zwVQVmazZvfUiAhy9tUvIbyNSURLysqM
rlvLbsEWEUP3UqnsQS5S8G4QissEbWb8ooUXSMb1BBGnvOSJ6UhKy6Q63LbEn9DgU0Trt4T1UJSU
k3FFuWedB6ute+qaaOClHiWFZJY1rfrqaITugo9h9eHAi1mbmSIy07p6oISAszeNzSOZz1Ef7Lx5
S9Bsen2+q6Kv8jJ1cP9XOR76b9ySGTvS4Va1nIRqJgfb2W5nMRWXvuEJTEjKyHgCXMLgwIdnpVtH
6zD+kUO3hxfVUEpmE6YdUuH4EKp+8afH1WXxWZKK6dgGU4vdcmzu1Vv1p31h7Q2KxzjzKOZWo8Jt
vfYkvT5yLe+io2hMbd1RZ41s7uZpfVpYKTxJqZhjjG6y1jDqeTrK9adt5N2dlIkxVbBtq7c39+A6
RjkLxZJUPEfsaNobExj19YdFPHQV7+1DWZii6HrIX8Cu/rxcZ1Y9UVIEZsjdtthrGG3F0zZcgp+s
DUYJmNqauezGwUfuAU0NRzWh33mhFmVgUmuzdND44vTBjXLetqUATDGVy9aWMBq+228970r4HX2x
DQbHwajNn3J9c3k1CUnJF0zO89exgN36cboys2dUIqfOJtUkFkZFVEa8xK2kxMsKkTF0H2/NfepO
rnPKmQtLossezgwtjcCVKh0+mLW4m7TnXbcUeEHbqII/bvA4tf17tEjca8urXUtKvGjM6apHjcUo
ulN3T3iTQiWlXSYvdOzslv/BM83XgTlMVlLYxZW2WOWED67saZtOPNoATdWvYwcrdJVhkgvqok/O
E0/gVlIdnApvjDBsYVR9ma4771agYIsz4tHiNccCvA3vvHZOSUmWYU6KadwhqCC7F2WDm7Eu731L
SRY3BLFcZb0fl+vHekaLuP+RdZtT0ZsJuhK2aVI/lkt6biHDXq3MTDLlWXTltH4H/CIeZvGEosbN
DS3vlqBUS1ZifvWA+R6Yd4LG+BMzYKdcy1J27uRUJdRHjmfz3pwHn5cnpHBL4mWLFttyeDaoEfDc
JWVb8qlyMBoQRp0H5xQyjdJMStu0W6+wh8vknokECghMR0z5FpPkNRSW8KOtL9lVf2HtX8q3zIjG
wFTD6PylfcM8bZRvKfwMql4BjC6X/sKDhiTlWzyTYYbC8aWiP4uv+1fe/09ea0lrxmz0YNX92/8S
/MUzSpIl2xrYcdhhtEcUYnlXGKVb5lr1yj2MYjJrtUYjbwq4pGjLMUcDngx2l8/6C9OhUwGbyo55
v0HUJw6T+TyGnyABwjtfFGgBsBDsffXP577joYOSoizu0q57WMJo9qPQEa9/SFKQJanCIAh83C8i
mrn3C0VYEjxQ0YAOo9spvFjmopKo0WAyR6sdGHUv64UZd1BsxTdN4Q4KRvP23VieN55igKRSNU0/
lSo9rm3xxbu0PAdDeZVOhsM+TDBq3xYxM8anrEqSe1427zNWYPySulHofGLdLxRUCaTeytHL/Vhv
1aM7tqdw3XkvaYqq1HsJ5bBJNPdyOKePK09AQlJMJRHVZpI+wQYbv8/Je8NT6ZCUUVG6GltlYNdx
/9bdB26ARBGVwXUaK1osQw4P/jQz4y4Kp4gSO2I7zLbvofzBy9RQLqUqfTPnDYwOb4eYGRtRHCXz
d7FOGMiFQzbErO4DUCjh6+fNkAxQYMxgNN2jTkclpzYBs+a12cnKde8TbAKoaT/1z4wzBqPkKVaG
pRSYOQK3+OxH6x88oyQ4DFdlenl8aR3bB/WTZ9R7/e8382o9a8Lm3r31H2fml7qvjW57spdpin+/
7h/L/tL1nKsLy+q8thuUpT0aEJt7Y06Vc7UJ5xDALvFgzpT6GcYVYRG+OR8kJ7kKoyQ4lIVxWiAc
yIF+adiHgASHuR2NJzJwCRhav2/qMclZTw+QWOR4YXjeXEJdyEe5/FtXNsyWURgmB2zvFjXrrkJ1
YPXeJq64ziMrtwbT5Jg1ju/1Ww62tbHJBVhTg5FVrGNB0RKM42tHUeDH2yCHEbmbA4Fhl3mTUbik
aj3tNCmMz9Wp+zKxKjxYDXLqVJUYm4VhdUft6+y5yznJOK8HWCbnTohdj36Gp3miigcf4x2YUmcw
TY6ecutAqBBcZOdCYzN3aj/afEj08X5Gcga3podMQ299CBfta5T5xTfVs4Qa8OXkKHZKSicrkGHx
c1uc2iZ/54c1S2AS9CI5jSZLu6k/is8ttvSx4rwOblgmx7HcusATLeppgf5RNM/l9J211JQvEdAH
CbxgD+La8U/p/OCtQcSzTP3eYiCzF7R+DHz2phP/NIbMO5riJaZGTBVm2B/bDnUTp5TylmjFoomx
1ORArrlblWNX+XHfrM67FFzg4+RuJe9QUs5kXndnDRZh4kGkp8Z2l3BliU/jw8mhHISYjBPCdOdX
px29ksu8/suP+Svj8huqDNvkSGJm/DIVgQfxitGKBSX/xD5A8UWegkS5GOc9ujchis8p4OyPXqiH
k+ME2bnuWudzkbXDqVmqP/NJVmelHCdqbepd2yboXtAr6V7T2XPfLRimEJ4D3ZW3vcnm97xdSI57
KTTkDUt8dzF99+ryOmWshBdwYnLWoefvhcs4B3GGZmvXMScHbZisj6YMS+DBIyrH9+ND2KnCQNVs
ZbXM46uJ73WWzdcGk27iEmZ1iNHr8jvvo8l5z6dJaAwd8WOVD6dK+W+Ysxzx0STararFyc0AvGKo
BhutbfJNtyw0C7bJaYfMftWPq4FO7PTUOW8XFq0Mu8T5KjMMizeggIjqrIrHOlveVwFPsgzWyVEP
gq4u28VHMn+CUghwNebOI8fc9BbDz0bYbdIo96OGuTfIKQxEnWOiqovkaFx+F3+xNhzlVwJ3xQr3
+FYMYC4NVAh5a0DRldJHUbHt8bHeQ3speW8ryq14tiiyJXFgdDoBmWXNjUDjATl0cqi8rkrxrT76
R77vHS8Ao9iKW2BYaNWLIO687I6hng8qGM68X42cNxe5kNkr8MXm5/Il+8AzSg7bnEqNqUEwWnwN
n1wO4oa1JWdM1kZ5nTQ4Yy/+Y8s0Sg5YvvdT2Hpte5f2ZBvUJJm/GDlhGM7+H7t7/6Gabh4re4UO
FOLlqrrw0baFR0+6nxx/j3zDYuZgmUS0NtubzhH4zaZLfmWBpTBK3FuQlXWflcfyNtWj0znXoedg
TLBMThqm+3V7l8Jy1f1s9Sd/+MjaupReycNwzZbctvfOnHUY9f8WsR3n6X8EbBRgCZdgrHyBZI6a
b0kN/WVe/EoZljmHGsweNO3detC5d69zx4vUqGZL5Vdpv0IbCImX6cpqOsevRo6bXBpnR/Noe68/
td9rZnxG0ZXUned2On6z5nm4lrw7jIIrQ51iRPORhbf1eTCX3vI2LsVWfOkDCdqkF89Q+ANZzFMc
kiEFV3SivMR2BdbWPS3XfuC5X4quBK63pNqp2/v4bnhkIZP4VhJB5v46qz5XftwW4dvBmSBq/Y11
fim/ksxb0YxQqrmbe3EpPvGMEn8m26Re9wVGB7R+J/rHxBqpjXUgPm33prlEuNDep9P4KJg7lxwy
ZxjVqhWMBg/eE0scEF9KHFoaNOEgRhgNp6h5GpmRDcVVuj01FgV1rOzn+jMzaqakShCiiw20ZHvH
6PMKc0l5scJvrEqihK5nmLXPRdzeWFuL6rD0i6zGvUFf+lCp7tQ0y/MeBKySH5o/yTELy74v1wxO
UkDu6CIt70qgwMrorIjzAx3Eve+d5aLORVNxgF98MTlpeVGouvMgLbBmewQp7LUumR9NjppcKzdI
NH49+dM/NzwnSQcy9WkNZbpjS+hbefZ4HoIqs9RTobZ9gNH5HP7p8R48FF3p62IKR4BR972J7Bwx
o0ZKrrSFxDyqBmZHHflhxMw4U3YFoJl0m2H3Y6QWP6R5+mI25suPwiup7w+ZqI6f7F7tkWRpB8iQ
4isNVJqaPYPZbL9mZWSYHoICLFlSmKTtYLd9SbuIpceKryXHrJvGLOhKOPXiWT0VvKcklV9ZTKo2
p8anDm+1d8qLC+uGpAxLjSbibjvMYpLadeKVFSnA0qdrZ/IMC9B93l4C3gJQgGX2NzfBVIr2jpHx
7uPCe5FQgmXTwpPZcXKrr+0T91PJw2xxS28WmBV0T9NINE+Fz7u/KbvSBY4u9+Nj9UVcKo74jgwp
udI5AWCj48iGV/+RmR+l2Apm0mHwfH4YFaf14jEf/r9RKzbdhrSA2fk8/MF8lFJmpduHqnZSGE2L
qHzyHlkHi0IrTS9F7mLey735Wn0JvBPPKgkUa1s1Q3hYFeZW/J35rHeuodyK7zd+LfajBulB0Vh2
p6H7k/PBhqIru5m6oljwwc5LbqKQ1YMOQoGcsEo0oykPs0P/R+pdvPAz73NJ4sNUutnnDnaXNi6D
k8f73QwVTXE6YKndcSMOJ/kXBhjzvvZIh/xXe/iaIWuJCUDYY9PZuzQsEBeLS/xXY1NTOBvig3Rw
fjW0W8xq4H0xiROnvJ2tQM7qDonr5hbwIAtDOZbFXWZvnBbvl3Q2ZiKfN+0wv5icuGBx1Tag/oA+
EPmuZF3khoIsbre6rVfBqLtFLabrsVykoRhL4s6JagqYbcwZDX25y1sDyrBkQd7ka7OhB0R+wPTm
05ixOmclRhm83sHdZFaU6JBWWc/6h+aRCYbCK5uyQgoXVsNrcM9YMb6h6EqRD4vtHRitPkzX/G/W
eaDUypQdfR8KRvVp7W6Vx3r3GkqsbJuw0yBh1r7Z3gU5cxuQ1EcZrEuu28SDLAw6O+ext1EiJ15B
31BWZU+mLGwnfPOuL8ivhSxGGdI+JKkv99Dpw3Dx40W8XeVfzBKwoZBKt+rGgw4bIBXvGdMEJUvb
HN9LXFszYF68WnMkmK7JQ/LM2mdU/mRodDkvEkbtg/PBZ6VsDCVTmqrf/O740vW65ifBvHEpkpKP
pV3bBWa9OVL9KWx4QQ6FURZRLdbtYTf/tH9gscn4tfTrC6xH13+2tLga09mJdt87bZL1MjMUQlGy
8fO0cLw4zdI/xOL82U3McI+OBoKkg4t5eWgWPLLkE7TG4ZB4LoiCIsFUrcFYCC82Q/lmlPltCTSn
PRdKWqSGNqYas3pLD7n9ceojZPTSKB0W3kVMUREJ1X8jZ6z2jslz8yVgzbLHRxMH16fQy2sq14PU
yX5oR225y9sflBNJt9lzrEjxHo7NuWM9hw0FRNARkGknz+CPfuafeQSboXRI6RdLZQFGoenXvOOl
zA2FQopN63ZJYTR9k73lJS4MlTZplWrrCWzWPZgi/YmltoQ9QEJIudi8TBpYdZDGmyLLg2kNZULq
Gsief6yrzk5ijQpWQsBQJEQOEtRbBbPmDwurLIDFUCakW2oTDjOsKvcyhuedGZtSKKSpq90XA+wm
T1P8g+UtKRGihfBc1cOmvAxnVsMJ1PrIY20uFovEM4wut/DGmvQJo+Sp5qJjsg47GN1j54n7pcSn
jWXlDOrYr3o9o/5QGt6NRUVMvHSo8mUAJAvrty343ElWzySWgZywoKyXSbT44uTmv/N4rozSIEm+
QSH4WAZ1Ha4sBQAoKxInVmR9uS81jJqn8cJ891EQZNbTEKjDaPcZ9wD3GUUpkDBL/uMMpm/9xbBy
w4YiIFvrjlN6XFp77N14dT5D+Y98ypokDOELfXBWrJ5Z/FT0bOm5LevDKGaZrh9qVv3YUPJDF2FW
/x9pZ9JkJ6787U9EBKAJtnBOVZ0yZZft9rgh3IMRICYhxPDp/4lfd8St9O3bEfluvPAig9KRUqnM
J38JctnwjHzHP9NaQWBo38soNFpAWyxoIX8X9F8q/sk3tDwFZj/0APO2ejYASbAuD3HNLzoiCTKC
ECh6lrm1VXFbwTqMN/XOfiA5box/AOYbDEKDUX+rn+LfaUbRg6yqTLDvYoNAfLI578WdAtU6mmkU
HRqfxHPctKLQgBGzZbg2He3BhxmQfd0aUEM1AkZdTne9fedp0xzgh0P3mHDAVeyjEkU0iFu8g/7B
v4L3p4lfMa4Ei5jM7co421pAwdfhuh7HRe2kqm+CURBnrNdRDS8eEPGeQdHWLj3tlsAiJkG/6AAy
/ZAU6d2FmeFhXzkti4OpEC1NNaYzvEliCyOytL/swWfSvsNgSFoFdW8SJwrh0ruqDF9VQUT7aIyH
xL4Jg055USxV3GT2GNc8ZsG/NZSc3uG/7BBMicS7XuLyTEEprrnP+r2b76O9BVHGrqpBnN3ZpPuj
TdL4NgvdvB1hnh3t3sIoSQeK6iw4rCjW1N0lIcvbg5gUxyCJGdNpX49VFWzkoNY+HOJuqBqSPG2Y
YJ4ELhy+1VsPzH/fXyPP7hpF68dMME8ShunUHis4mRDmYfYBexNMNXVRUBBayWbrwZtDQz2ww3Xm
aSXE5BeoxKiQj/Npd8vDzw0xBMNYiZy0qOLTrI0v4sg20nA/kJ5G12Qj66Np0h76/5PbYe/cV5ID
+IUsqZOohpofkM7js+lvjtFOP0ZL5NTbUcdgdxper9ODItb7MFeyS773dgW72tyl4ikiqf7C8oqX
gdOceGcaa0AFALRM9VxfgpCWrcJoifVhF7mJ8UKFzV21TLeqJxZNMF9iYPiOitNqeHKFeudooRPm
S/yaaltGYJSDBOBD+Ym2z1Bg6uUEr9MVrDKQoDWZJm5f9N4TRyzlZMFsf9w1Se5oHHmCGZM16EUN
k2EBS65zv2fEBBiGTALIt0pnzlVo8+1bQKzHYJUU6OPiU3CaXT9Cqw1tH2DGBAQhYBpVA0bTN9D8
TasUYMZkLycOqgBB/5Tc10+W9jjBjEkcSVGzGIx278R9RysSYMKkb2YlhwOMxnmXk4TNwgQTJn1i
0ynxYLR6Z14RHQwGTOZazq1xZf80fDseiZwCVkUJu7IGPXEwCmOnaIMbYRQBusOglaSPIg1Gk+/8
RrvBFAZLxLizYO/T/sn81hYt6ddXGCtpyrlewxaM8sfyjpacUHgWjxr2MJyblRdhbTM2uWxOf6N4
V4Wpks3ymg3Bwosj2W8uDu7hmUM6sQpP4+GzBoEzDx+9wBxd2TcXy2l3ucJ4yZrWi/Yb659U1lwc
6SWtsDzKnvxttHowGU0EQ2GsJGhdMGkHX7pdIAglPRhViu4uGMQU6NL/+PO7PMxIOwEDJWnsvVwW
MOovHdEXKoyTBEqwdDBgNM3e0e4shVGSLtAwf64Gmzw/clpLAsyOfBnFNbprlrEFo/0tuqdxAwpD
JKqyquzOL12vdU6DHBSGSHjUdf2owWh57zNaV7fCEEmbLGvvKjAa5zL7TttQ6Pm1DtEyGhX3T1Pm
M+LWx4N0EhuB2EkMRuM8uNKCK4W5Eb9X7cFOoyorL7TnnMLQiOmi8thCMBpkbU7j6hQmRuKo9gvk
L/onkQWvNSmzBXqLL/e+0dXQuPPPb69lRlK3hDk86ECtcTW6Zvvx5w/3tPo9KK28/FJbQp5sOdd0
yPwDaXIXfOmZSvwPBDKtloGB6AD8+a+jzJCSpwqTIvCAZUpVYLR81JeE9CBUmBRZvG4bUBzo4dXW
FSQJSvjz0fuKw0R0VoczL4b4yzi/T/3vpOOPCZFEVR1EbWBXw9SFWYJSDul5oTAf4rlcxVFFcAaG
rLmraSSswmzI2He8Ux2YZXfVU/2etAiYCZnTMAg0tEw9JSZTV9L8DRhEhc5WPUsYlqrB6l7n8j3x
6aowDnLUMANTlSFEALfhRtxeGAeJ2S5rloLR+OppsqmwAKiuZsumnlwARvvb8FZ9pP1W6L7qQx1N
zfnnq4coJ0buGAfZ+7pvIwlGx1v36GjOBdMgg4b3AFSw4WZ9LbP+SvrzMQpioIkWJg2CUXNTn4Yv
NKOoVn3IoUtXDkYBA/hQkUoPILf10mF7OS4uYGDU19lyl9JuQUyBjGk9LH18/v3PzWV+pv396MKa
UhjvqSIwKu4OagSIMZCtTXrnzkWVB+gbBzQdF4jMXy7rpHTHuvDHt46vepqzxqIgvWp23Xowul3c
AzFgwRRIHdT7MGxg9LikV6pR9Kga9dRszXr++a/CC43VUBgAsU1yBMPx48+PHkbaTsUAiLEwhtwm
P4zqNzQ5BYUBkDguudzmc03vFHWnYvwjGBbgN0cwOr2eL45UIAB9g5f7tG8boH5Oo/s1yGlJO4Xx
j7T+22j4aB+Ij3+MfyQbMAtsEayIhLx2lbojkuMKIyBVsIsumSG34us5b1V/AcUoirp1qDAIUtu2
hbZvyAgJ6HdPhLlbI+KbALMga+VWW5qUFcM2PoqpzfuVNN0KplGiBOG8lMOyQhG9aL3LbPt98kS3
iIEQ6MQVoNvn4c3hhj/cnPc7p0XIWBBknKFLrOsX8OO7ykt+2RtaDlZhTZCtlEcbGcsKVSZX5v5c
oCePdKFhKKSJdhE101o/HeGex22btdtxRzON32FDV0eHh49mcFo4SO1JqCPRTKOrLQ62ILVsZIWt
/L2r03yDkbY00/FLb7RPuy6nfmWFH8dsDqZLZ2iFW4W5kGoM07rboI7ib/wWksppChMhwGLJep7B
6DJn3QdGw5CgdvhyGbhVYl8nMPv/kfXHIIgVTkwwCnaAO2mihvmY/1j6CArBZ4Fuv3pqRhajHSNr
uYQf/vxS92BpFx2GOsQRSlnpPS5YWzbQ+Br7i4h0QjsTGOo4Wt5b1UBFabskN1pFSWGcwzoY2W57
MNqPzDwndg3uJqlp4rsKj7dZ7WqaxID15coeNC2pgmmOZS2r3kgHBzior81qss3SVDIUJjpU0sT8
qOO4SLf+OprxLoCi8P92O2ew8yvFpDDUIZdoTZepZkXi/WcdpPqqx9LnY8mI3gfzHfEOD/dUBHGx
B9dGdFnYEas3mPCIwvEAVRaw3AIn4F4vkhYXY8JDSO3U1Fas6KY07+Y0g55bmpfHkEe7eegzXaK4
WEAqeJiOjB80AkphymON4DkbmiEupqq7KH1ca0NdaHTtDTUMEoUm97iQ419N8LxLmmPCoAeTzTkw
D+zqPrxu0/tlbojrjJKRdpnlEm5tXIh9yn36NfQ0cXd4c7+8oOyw7207gOXJibsV5CS2mP3LWTwD
lP9yFjHyMQZ9osrqiIq44vdRHGbDQeuFUxj74Itne7rqsBAg4HtsJrPLQPP/GP0QyVrNFpr0YXSe
/JoyDSrSjJZJwwBIFVRwEQj46mH/FoQ23ytz/d9u75+WGr39oFmJl/Vah0UTxfdRMNynO43OBITv
5QYZt9Uoc4BprsKsS/8cJ9Io7VBhIOSo9OHHZNmLwCS3eZOPiaSpGsFQo5cfvXROmlXXURHaP1L/
Z7t/p60zOod7KnqXJsdRcB8012Sb2R0DJTji1kNnsZXREiwiPoqp7Jur0NuQpW1AO44SsyKwSMvo
dBJC4SHK4zq8DHFEeqJITIzM3qXcdgtsbDlmIPEOgu3/tkn++4UuMTcylnubus4eBQx6NTKbSsbK
3I198j2cbESarx1KDJIcIB9flpXbizpl94OxEJ2RhmGDaXQ0vYgjMyzzXqTQPbQNN0BDSdtFYpCk
28tS91puBYO+R8VZZogiMBKDJEmi3azLcS9M+KzCb+P0gXJ+JGZJpjEZIe8TboWRE1xkq4hzxxQp
YpWYKZlsssZ7vG8FF0eb9Tq9Nz4kZX8kRkvqGjrB2GL3YumvTZNXIelil5guiY94K0FhNyiU/GM2
4GBp97rEhMkU2lKbfdsKNSY318M8546E60vMmZQpjG/o4blRgPDBJUjGfBZEy/Kl124GBfNPxboV
sPlu/qhzHdLkwiVGThq2dnNTg+ly5HnFzqCBFF1LzJ0EZdxoccxbISunMjGvxeAVqaIjMX6ShoOF
mibYrmV6PFZVmN77SSlSuCqxlInko9GW6a0Q8/ZJbeXnw4iv//uc/4PXxjhKy9zioIMWdl+XTPy2
rc64qwtkWV7iQJULqYwkMaCiQ6M5D8K1EJM4XjVROX0Tm69IFKzEpMrGYPy3ndxaJJM/rlU82AcD
ybJ/8d5nBujX6FhiZOUYO95sIPtbQNOIqK82gtgir+q+P26V7lz5ITZ665d8m7fwLdT2+jkLSmDe
aD8+hlvgnI3wF9fbOXmpujYGuhBhxpMmWkcneWz7qGxGB4diXfbkCsWecc6cEAdNXlJi4mWHpQgT
AGkKvtbXeWEPLhpu/3vv/vdYWmLuZepBXxDwtK2AiWOfq069AQlWmrfH9IuC6G6oxLgVdlRvW7N/
rgYapQkqti99Zz9Ofa0bMD1G6g075I0pGgMoMQkDMyflqY2XFsnmX2kFxIYTb2lrjSJeu0nPQG8u
hakp+QiCKUR3j1mYA6ZPzqUzWwFVZpuFbyKezv9ybv9he2Aepmw2PY+sA5+sm/VubcPpTqQ1p20+
DMY0gCDCIYnTQqkszFIaxCMxGWNglmwScrMWQbhlCqIjHvxO+gUxHDM1MMJNl8oXK0yar83wKdID
bXNgRKZfDmgPTjtfuEnAzM/+QxetNNeOQRk1jXU8KliPTvy27K99+5G2GugUrmwxO4utL47029Ko
bCZqV0sMzESmch5GY4Pl8fNQ/SFnok/C0EzIhgj0wRdfdPtQZjwLLC9pRwWjM+oYoM8QsLQCLv4H
VvqnwFW0CwYrqWiYMQqz21ZYDvX7mL6KaIkUiRmafQpgrl8V+0K2x6Oq5GMcdbRgBYM0Kgr2tZ4T
V8ARf+PPYlu3XUnbDquq7BDeKia8K0qlrt683WBiJc3y6QX/AwKtYMA7WF6gHY7b61D9OfYrKTso
MVYjVCnrMoRvDhaf8zrMp52679ApNEvKF6CMYaXj8RJyqE7TynkSEzZiVBubmtgWKzSbbN2YmWWk
5VCw0Eq1uIUdPITJVlsHsVL/RxweNNVGiXEbqbbJQiYFpMP8h2b4c6aJY0hM3IRidy6F0neh62+J
fdCOthYYuqnWWccT/AtTKqO86uLrnMS0bYfRm0HHQRmoQRQ16CB8MSntnGD4RsPsz3ivwGxffjHq
zpW0JzHmb3TTwYTKFVrMRXITLlt3Wq4EIzi8j1xgfrSu23u4owZP/OXw0VtB8bkc4XtT0LyGERa0
RgyJ6Zt56KFjxoLdKlqyNS4GGiAjMXsDEUs8+aQD8YG9yzo7ZvovkufE5A2P5RyHIRhW5uts7pSh
7QjM3Qxi190IYk/FwuurBzck+5hoWr109vvi196685PDZ/Y0EPcapm7CKO5k6fa5CKF0mldcd7kJ
AtqTCoM3QSwq5pIqLtRxqebrVNIOCNZi8VNjVOTquAi/hWl20Jq0JNZhqcG5V9UWgLDg9/XZ0AZJ
SazBwmEWKofSElTaTpzev6PtYFTs8OvaJHIFq0udu+/yd5pV9ORLIsNDkF+B4uvX6JP4TjKKMZsk
OhMOE/xalc3D95543WPQJjic28NIx0X5BPADJ16bGLXhlS5h3iQsQW8v8EigNYBIDNt45ftpncHs
Lt+r7vVAjacwcMNao491BMNuyII0j4KM9quh4LI+5haUlMGuAg2H+mPNaX4M0zZb4HQPc9BgfT0k
ZLORxg1IzNnAYGEoKkxgt4WRpvkeE5cBnbNKVD+3gwbl9iajNYVJTNlwvQRTWcPXjuv7oH+MabNC
JUZsxrrWULwGu5MFdF0lGRT/aCuB2Rpvt027EjyOEVcowiniWwOTNfXc6LgLwK7foktX/pUa4lMD
szVpP+uz5SYqYLyYqoiSnhJzNYnzZbct4HhqcOhhXmviAqMT5wbI14gIfrt6v67ttSLme7Fuivcg
cRKf32tgRJO71AEtWsdEzVJXtTtSWN5wv3bRxdJiMzyaJ4KJg+UGb4wiGQrQExo5LRjBME0i1pYr
ce7fIF9/qx3tV8MgTavlsZgKfrXGPtXpR9l/JvlfTNHU0IoKuBl8bvm9rTNDW1wM0KQh7x3fwerS
XTp+jYhpaEzPLGM6doMCu3ALSZ3VJE1eiQVUGulWt52Lu/tvUfioafyaxNyMHOqD2QDshlM2DB9s
SQt1MDXDOMw95gfYHT5u+57tDXV945fRv2bBohiH9Y14vu3Xg8auSaymEsAEJCNT+OC+zKKvG/Ey
xnoqiZLrsEr43EBn7s+BpukmMCUzQEH7/+0yY/K2vfYH6QwLjMgs7dRNkYZV8BrQhNx6UuJBYD5m
llYf0XllbtN16PJyJ7kygYmYznorm9OVSZGN+yWmxb4C4zDCRHGkzuPWmofUXEIati0wDKPEyM02
wfe65NbZ2/6J4iIFBmG4BjH/dmvmIvmr5FE2VrSeH4FJmE3BEIKygXXY9KWGHAFxm6FYUiVaG3a+
AWp5tz8vNHkJgfEX6E+CQsy5uqu6hH+WNOBNYPplifgk0vMhlOxZt1w0LYsvMPyyBfNPn+7ddUxy
T/M5AqMvR+1S1pybN3ag+fgqpGnMCKyyUvOjb9rzIrbVku17mcOUKFIEJTD4sq1HKIbzLdQCnA1z
NBaaf8DYywyTROLg3Gi6zNxxETRpcIGRl9XHfmsSWIqhM5ms7nvavSl+oV3CERxlO85FM7JX0Th9
hxG2tHEB4hfcBVJQdjl/v3R4A+hctjNa6Ccw4cKcco05n5yg6T1ebUxK0wqMtgwwqxZ6LsBsYu+O
5oH/G615viN+hVoEhlqSMv65EKHO2ZF170leGMMqxoFAanqu76Rh1PCdp703BRZjmYCVGEcPdn2Z
aZM5ql3xMpTqFnn0iwW7Nnj0z91IClUFJlO4WbpUnWbXI99ZTpssKzCVUnFXJm0Hm2H9FgZZTxP6
EZhI2YJR1McCX5tGH7v1Qa0faJsBXXFS+S5Im2ou9nGz90tgn30pJlLaV2B1FrXuw5LusBbR5/A9
LQEuMI0Sx1FZJhsYDd7I54m2GTCHMsoqBR0ZWF43Pxz3i6DFkxhAScc+tP6HwwEiJ8mJYd8vAEpg
Zi7NuXXbT+2UTS1tM2D8pI220cMw0KhQ63bn+O+xa2k7AdMnUwXDoZyG+4JFuoh687Q1tBqkwPQJ
6+CBfBywGLH5BF1waiX+dugFJ/a/T5xVDya9bLTygsDsyci12toV9u9isuqJpgEiMHiiRb9s5el2
lm/mG01YQmDkZO0ivR+nR3cgYR5mbKCFUZg34eUxLdEZ7sDEiuOhonFZAuMmte30Xp0eXcCspeZm
iJsXsyZTGP682Kb2MR6LOiYxLAKDJuVWxqs8H908XK/N0WWJo3FIAqu3zAPMjKrOO15Wd8Y8LrQR
UQJzJtMerX28wjmGLll4zk9XUZHIb4E1XFKnl7IELX5gY66Vv+60pKfAkEkZVxZmScNKaJb57474
eMGASTC6CmLq87djPEvrB0/THRKYLmHNvlUglxwVY/Wqsk/UYBLTJdrMOozPdQimx7W7m2jSBALT
JVvjftbJxjfTbaZdF5graWq9CD9CosBzuN9gie9d39JOHYZLmKsTM52ZOVm+bsJbvdCSBRguiUOm
xqYDu2x8Ex1viP21AsMleleTKs8NEektV2WTs5n40sICL5LpVs2nA5pkpnROm04HI8heBuwAx4bd
cW61pr5AJ+lC/VxU7GYwVrHn8el8tlfLugChQHSXGC9pm2iR8VkZgfxc2AM8TdsTGC8JehAv+PHU
Sn3WllnyjhS0M4SWiDidJ3cm76GnkT2EtNKpwGgJX49xmxYwq02hhkc1Ej9XvNwPtZy80OcOLoc5
m3tQfhporYYCgyV7eoww7QRMpyyvvqYHLUDBYIlsxSr60yxcSK+U6DNXKlpYiemSwc8iChswLdVF
6JwGMgks43I4sfi+BbP7BpmC8rGNaO4SS7lAD23toT8Ngqr0JpNbRUwxY8hkCwMd8BnslnsWqLwj
5ngwZbL0ay/Z6YZrEINTF9pgYoEpEx/G27hFYJY/hjfaUF6BGZOkKQPmz1cnnOPylpJqWgIDJoF0
R7VrsDrBIIs3VKtnkuo/2GVZmWVIzwXo5+DqQEvKSlqtTGDCxI1R6YbzJxuOa1jfNxWp/UNgwgSa
g46Dn0GwNU0eHo8GtC9IDhjLuay1l3N/vjScvgTvOk9zOxgyadm0u/XHmXjLnmjKwwITJr7xfvYn
JNeGj21yCwTNMWC8JBrqdSxPoI1xnfnyuZe0xcV8yVax5EjPxV2/Ht+n30m/2C9oScKgNfi84aE4
4m1Gk94Vv6AlPbTtDmcwWXbmoRR/DD1N1kdgxZa52eq4205o5V15i0idOgKTJUtlpQe5JLgu40zL
LP1CW9z4pW8Ij+1nxQW01JbqutEU5gQmS1aYxnFEK6yBTh6q6BLShHbgvn35vd428TacR0JOddZA
UFJa2gnGcIlK4p97d3jdFsRrApMlx8SHw52bLNnyRV8j2uQAgdmSaFH2qM4zIcQVBsUlxAIcZkug
A39cEwZ26+6RqwdLTBthuIQ3Q1wCYxMVXfk6bT5JIk2A4ZItDUdnz+9d+nu1XflM3Azs5TaDkRQB
TCfQ8F6JIVOSBkdhB/tvEwb/oTiERVkauawbABe2AMkveLBEMCrS0BwwZkziwP9MA5sxa47LqEkk
qcCQiV06H3fhmV72z0115zzpnueYMrHdzPhygN35uM7iUgWktjiOKZO1qhum0tYWU3sz8aOk1fU4
pkzWaJvNcYZ98dPydaE1cXPMmJTzDjzX6Sz5VxiyrUl7mP9CmLB9Hc35XJm2i+kuxJnwHBMmgdhA
6KwCu+lnoOVoD2OOAZN6CEzDz69NbHa8nknFIY7pkiYpTzFk2F/+BrPxPK2kx7HCSjhP45jCfxfN
8npy19qSkmcc4yWiWcd487ARuv69aB7CiZSh5ZgvYV16MOZgcVuYM6PzlfZi45gvWUQ1gK4Z2B2+
zXcJqSbPMVwSyYEv02l0/x58pYE7HJMlyghuRQhGzW+QgSLF0RwzJUpo5RMYRgkI4vQ2JHoDTJSw
JQSuvAWr5svypaZNdOSYJyntzkG4GU5C+626JiRwlmOWpPPhMpQlGIWxoT4LF5rnwhjJ1i1Cdomz
BbMgtV+D+PFsSTkcjjkS7qpFlmedNKqz9C2Ns+IYI/Fzd3itwCqou3idR39RgnOOKZJpMNHAo9Ps
l+SPheZjMEMixdl1E4DR8rt5NdGAeo4Jkp0lQ6jOAM8lD0d0TwPUgRl/GYexdAWR1JOhXpOL+x7T
MlgcAySsnuYoGcEsf7tUeftvUjb/PbDjGCDh0ZLswabgXa2zWeTTQIq+OCZI9N7D2OYZopm29A9M
x4+VoR1gLGkSrQPMVD67Brf0fof2Ppo4CCgivvzdkmDYYyNrWxxtkq1r+WEY9AfSocAQyWCGY5rP
EEz/qXJOkjXjGCJpGhgF3cZwKBp9MVE+0+raHFMkPHDd5OzpyVgL/VfPypPe7RxzJDCZswOJt8YW
SynysUvu1pj2EOYYJdl5NJ/ivhCJ/TX8YWicJMcYibJOmwqUHQv7DKPmN1ofKccIiZrDqN82+OGs
z9KvjpRs4RJlRdo11rE6HS/oJjuA1Gl9lBwDJDYBza9QwyLo51FnEa1WxX8hSCAIc8cOnyvfpt8S
0nhOjgmSvY+PgzXwrZu9hcuXLn1LOr+YINE7MPZQuvzh0mt7GYkbDCMkDlQikuZc2+EAtdAspKUC
OEZIbDqGpi0F3GzHXVSBZjTpqc4xQtKNurZuhR+t1PkIg6Bp1zvGR0xn9RyeL/X0j+Y7jYzkmB0Z
2BqCKDcYNc/1b/+WJpVwF/zKyHKMjQSjCVpftXPB7WYzkIVZs611MApW2voqWUKqqUBX38urKHRL
UjfnOtv0vt/ziHiWMUYyAByZdGckGX5c/mhoER9GSMYjHtx8vq2j9GyB5bRNgQkSGNii2u381t5d
1dNKa/rkGCBZfStBtCaBLGTzoYkeDTGcxgyJTAaIH2b43Mhn85DtpEICx/iIsU0NswzB7Pyxus6/
kdwZZkdSE2jdeTDqYU58fzX/Ihz5D6EkRkf6pSqHMgCv08z3SXzpItrTCnMjo/PzCFq5UVFN+fHp
mIhm0SGD5kEuYC4C3ED9fQJlBBqrxbEqiWiNaUDjCg5vUd8PtAQDRkYWkJOEyVNgdNNXn+S0uVMc
EyO2jIeNnadhgLu9Y99HWpMCx8yI7A7n13MRoEYzQfWHliPFzEhtD6kafn7vsWQlQDlMJbTtgMVI
1vnv+0Loi7oS9ReAHXvpyt34t3dU80PZv+G0FlWOmRETpCqoBljgAQQ+pvzfLrh/OMOYF4kruTfz
GZsOH8tnGi3MMS1i1rKflpMWiZbHur1EnJYixLBIs6varxo+tp9v036X0HwuZkWMTPatPx0DpHUh
W0wbxscxKrIt8Xz4HtzjVOv8WL5zKAyT/DmmReaxVGubwqmwx0flg0zVtI5a0D16uXtbxka/tLAU
Ns7EV097qmBkRJZjZJYGcgNd/BZmCmd7S2M7OB4ApKEj3pgzaGjXS/l9V7RkBkZGWqizxtv5WKn2
fKgvjFZJwsQIn+pwMc2P1b1Ik0ta5IRxkd6PfEvODGegr6u9tMR8GeZFEtGVSRlABQHykOV7mnAV
x8AICLGqGFgJuCnax/ahZbTsCOZFhhQmNf9IuYxlNt+Jb6SThmGRdE15BZOr4AH0FgaL0xJaGBaJ
o/3nXanfu3yibVmMivRuWLv+TDk1XS7azNOCfcyJmL5MgHOCBWi+LHVGA7BB8uqlm/GMh+V6PgBZ
dR3nSzLQSmlYgqQvy8Cs588VwlTZJ0XcBChwPJIu6IbzdSbsrXX3nBjnYk7kCGezyB9f211cBpMq
SXsWQyIzRKP7Pv74yUAtkBguYUokiQfeiPO9U34PP4+0iwEjItsRQBb2DO/Gdbu3fL33PY1LA5my
l1usn8rBJGe2NJRZoHMaqMkxJDLLJqzUuRdmmS2faWpgHCMiTraTBIgZMqVpk68jy91GC6CxAgmf
j6YCaSn43inXn2qaB8N0yBDu3E+n1TK8LfahoTXFcYyGsPbMkFVgF8KP9KsnrgFK9Jv+nImUQMmj
NK959Nw0V8pBYxgM8eEOveQdfC2D9/+b6T3NavJy4+5D4tctgftRj1m6Z+pCM6temtXGujE9fzL4
WH6x72hW0SlbE6ucY/CxwWdZxKR4nGEoJFnU2kD73ZkeVK9AmJT2qehhdqw+Co7TgR3ph2S7a0Li
LkB3mazrgcHwNHip86str4bkGqGN4+Xv5Zb9Z9GAf48XotAp/DAvreotclV8gMOtjt+seATVGOLq
ojO27UefdOdZaObbHtxJGuzHMBWySOOO9vzVIHXFTU6UoGGYCrFNACMvzkRIYPL0HZGLYJgLWRsj
lOrPU8byHtQiaTkmhtGQoG+7WZ/XDt+ztYHh0LSfDdMhwWIlzKEHu9CEYrtLRKsyM8yH+OjQvrRw
KKoqH549rZLGMCCiNtl2/Qpm3fG6+8vSuGWGEZGp/tvlrh/lzb4l+RsMiCxybMtyhm89PtXP+zua
UXTMlgP+/PbMgLTHFaZLx7QCEmCHL/1C3WxDNzr4WJ67VzR6HTJzL43OdRXOMNQcNld8SaJsoWFC
DNMhSTLZMFbnx46vefP7WNEevAwDIscu+2o1Z+I5aZMnl+ghZ8FAw3oY5kSmpJliccBnT6/ZI40Z
Y5gSmQ8Yr7cwSK0c2/qq7mEKcsxoNxAmRaT8e5nNsmb2mLK5CknZbYZhkWPaWNKdSwG6QZAPKn8n
nQ5MitQwnWkfzktIHnntrsczzSw6dGFQgtLGCF+bZj6naYoxjIhEbTMu2+nKWJrp7spoNAfDlIio
5p9Vjrq/JP6ViUhJJoYpkQlUmARMuvqxttWUKZqGFMOQSBJXXQpjBc/qyfBEEwRnGA8RFU/teEJO
EPO/ofUdw5TWl+5sb6tw2E6HPryr8412yDAbooO2DhMDy2rZZfBZRRsxxTAdsvtuCcJzz+pn/fo7
6RxgMqTq/VBBDh4aL/pLay+G1njBMBrCEp/M01mD6LYPsbu3tEkrDNMho0x/ZoOWKedpNpKekwzD
IaL9+9nXfdubzJESbQyjIdbO3IsaFiEEKbUvRDkYhsmQ2fZ2j083o92ada3P6pTmwzEbwqK5q9Yz
Rx6Yu0hkirgO6JQ1rI4idebIkyrvoBuJ1uzFMB7S2r8fEqCLs27ZRLyAMSEST/VP/rWdM2symgwV
w0TIklTadadfALWz+M1K0zhgGAjhLPwJWUBKXzz1tFAXEyGhTYDFm2CTnQfN/6anDySHg5EQBuUo
NZ6PtHLrstb83re0TYahkECUq6jPMJoxmNKeUzcDhkKgZjSG8nxOTUcep1lDqnsyDIXsXWijJYYs
y/KtvdGyYgxDISZy1jdnDDbemjBraHJ6DEMh3f9xdiZLkuO8ln6XXl+ZkdS86I0k95g8cogcKrM2
sqwcRM3UQE1P30dptxeB/PuWNeIBEHSKIEHww0GncuMuGGvUPHTdnWeYc6Ben74mN3Woz8eovfnL
le8tcxujaiIxerRUwwq7o3005dtw+8hbuyRoXDq5q+1MZYbxW+E8MIsDXAqG9LK0dXHOg/sFmlnd
xksEUDDExn6l2vP4aewj1BULN2NNA+VCqjHYUOMGu9503fZ05ekuuRQM6dutmXOAdDe38q5AmxLr
8urnXAqGNI4q1jbHDEMtFdrlPfN2ScmQoy2FGc7bydhe8ybdmXs6JUPieKr99nxQLd60XoJ7Gu/L
EYcLfNOskcEMO9PFabKGd1ZQNsSUu5YHREpuO3QeRog0M4dL/E3U0xGi7ymqHqdr0SfasF7TXAqH
QO2j2UUJu635fMR/TbyyNJfSITNaRdtS4myrkb5ocrRaYubeKB3iy2Bth3M9hN/Dl5n32SgYIsah
m6wPo7V7VzepyxO/cwkawlqpFAJBp6oF2UaMzQ3vK42O4bwlRSmQuZ8dJz8rKEWdhL94L4guhUBc
mZv1OGcy1tlQJSVPqNKlFEgzRI7V51NMcSTTd2a7KpdCIGswbEctzm0A6oGB+wIIj3eBoCDI3rph
u+jTA8ybvbnY4AdrOVASJBTlqoSB3Rb9brz+fbiy6AKXwiC9bVenPkMFX1/a+cJD8FyKgxSDC4i2
wAx31iQlutqtMS8GoUzI7g/Cm3YMuMqTcU99Xi8ol0IhRQwtzOl0jKZNd5u0zBOSYiFReYjeOghJ
VZh5Mut4OZY/qJBuywspMVzdXLfu3g94RwPVDzla0MTruR7K5lG2dzwc0aVYiCnWfkcvZcyCvJtk
xivUdCkWEjh+tetztHq+BzzZMyMxCoYg+AjWZYZdMSJWutcDb3ugbAhq4ps+sOc0OJdpzBbenZJy
IcdWlGXUwezU/5LLJ487Df7r+8k4meLwDewG/jUerqW6sHYziobEePDJdQu7pkzmKd2YAT8FQ5pS
h04XdOiOq5sXZ5RvF14PGZfCIXpE93KnxoixIII5O5hpQgqHaLfql+qMxJTzJmyyyGdRmS7VDelV
GanyHK9v01Fejoj15RTFQ9a9yV2vgN0W7T1kZnjCDorqhmBvcMMlL/DlouDTgTSDMxneA6ui2iGO
bSKvqHB2rkeipzTyWTlTRdVDFG5Z7hpjZ18/e05iePVNipIiu9jKwjkfD5ouKR6YPR8VVQ+ZO3Ns
poNvhLt9r5f9pZt5aUhFJUSUciLhnLSIDi4uaBHuYiO3teMowh6PosgXXmsvaXl3S6SYXu9q1isM
ghOYlRO0JB3eI5WiGiLxXGnIUrgYrbRXHYpLxLsGKsqLLN5JD53zoNAXK1O86gtFcRGU2WLxjShl
Vr28dtJ9wI7Mcw2KjEDmbmhQT3OWuKQTcoas4ixFiZFZTbVsxGm2STw/XXj5PUWJkaYIZbueT2vt
i/6rYK4zyotMnXCL0mBBiPpBPkK9iXN4qj94kT03vt/AbGvrxCnvp5pV2o5qgNd+ERRlsM0LZqHr
k6K/Bry7gKLQiB872hvOwmN1XIBMMENVRSVFQNwXdXXyOPo2zgkvl6MoNRLkzdC2xvXwcNd8hNZo
keh84NUeK0qPhOXQlvWJpKhv3gMzqwVK5PWHc3TQBsG5oaHhoWmTlXd1URQdaet56MJzQbQ/59Rl
gQeKEiMzNL/RmeVcDVNim2vDa7Gq/oBG9qM6qvMle/27q9KW109eUWCkKWckImMMd4raVM5vwmln
ZWIU5UXAtJS918MyaL1KZEPAC9EoMHLoXujx9wSvn/bv08i6cCqqLCI26M3+pqkanSHpzSsoUxQZ
8Y/YnftzjcXTRftX5iqjxMg+rLW1Lcwi3517meV1e1eUGCm9vXPCEbvDodp7v4gu1fSJta1TZsRv
xqZtK4zYqKz+1MWs+7yi1Ijb13G4K6yy6Ff43H/gjdV7veGMxabDKWwhpJgvWRPaz0jK8LYHyo5M
RrtBfo43f7bPBe9ko+DIundjF5SY2/zZW5l0A8b0ehaqKQp0uHr4YuKn8LIp4uVoFWVH6q5SzXp6
cP3mqNKChxgqio5Ma1hFy3kO5++dNzwqSf0BjpioQkdYGK0e2k+84j9FuZFVDtoJT2bRe39EiVvy
fIFyI7rbh0O2MCtNFiyJx4zPKTXSL5GPYnkshNhBnd6azg0voaGoqIg/x2uLcmawwV/Q3HtkPTsr
io0o0eS2PJVV+ijru5SbHKDYyLKaOR/P0Q6f4WZMTlxRbGQ85mqXIYYbykS5ScSC/xTFRmw9//dr
q1TZGCYHD/5TFBzJp8Xfjt+z++J94VW6KEqNSNnVyLpgDtrPzRNPkl1RYqTvuirwgOncpjfuHU8H
R1FcZD1s4Y8RjCI/X9+ZiRctUVxEiKnz23MCwu/ue16xk6K4iLWiC/YZjjuG/4RFeOdOM++SRomR
xkRNlKOz0g1dqt7yOu4pqiFSjrk5zOkI5iF/xyvNUpQVAdjibPZcBPPD9qJ/sgIEKh8yHZFuxEky
lC/le58XIVFKJDDuvIMjws3h0XnDPGooI1Ju8SQU9hwAsMcj0wcoINJEgd/l5/si8hTtc8l6A1QU
DwlsrnN1wOrUJOoDTz1FUTLErXIxLKdjrZ/DNGIVbiuKhRSnvtZ0DnX9nH/oeEklyoRIs+5+v8No
/at/7HkldIqKhTQbWjVXLtIpntvc2Xq5M+ovlhNQKqSvmgrYAsbrfIiykHd2U7mQALBN3I8w6j1v
H1BK+T8PNUDI+qckmKJAiFycvULiBqmfLu6vW7hiM3BnmfXN4f6TVzWvcldRQMQEqwbXgJRj4UdL
puMSnTg71Bj+z7/ivH78p19B8iBzMKPi+Exo9sgMtsujz2vdrCgoYlVXyzkUONOOOp2KMjla5vIj
rMh/edO4y+LAmHX+tpm3i841czbIJU0MuQ5b6K3emuo6/goLnmtTgMSsrZuLEWZ9/w66sBtP9URR
hKQOu8ofohFB9N7ez16XLRGP+kK329cXNdPuxT7mM0zLbN4vzECPUiTGOVbHCjiNq27B3GS95PXS
UpQiafZ5c5oYA3ZHqPfkV9O9sDyEYiQB9EUhjoQhtyu6TesxaXkoq6IcSeQX+95EcJH5Q6STmicn
oShHUq2Lg9slzK7xh6m+6+0X3kT4r5fEiYz7++nRjUqir3HzL/vo/2MHohDJEYtis9W5UQRrus/9
UztXPL+jHInt/bEEmQG/877722fb98wxq9dTMXu2nb383CeMc1HtnkWl4p3YFCaZG3/JgxrT4fTi
RS3Ds+fzUENFgZLNek6Pd5sBenrvpgDizLzzlRIlRntro6cB0xx9lDWaN/A+HyVKAn+eDgHw7KYC
92Fq8idfMXdOCpVEi1rKY1LDbdzDbDNzYkZemxdFwRKvkgtiY8zG5B3dBWJfP5ftkBnLB6nsSGFr
7c7b/rscZLWX1WVONTn4qmqe+rjDfIigfJr67V4GzJOEAia1s46HHeVwk4d9M3rbQ1Px2jKqPwgT
6y2TiDbvtvZ9ukbT3RK4vLwXhUyKYIPcYCeGm53EDTjEc8uUSFCUM4kCqN3gsRebx/xQ1zemXKak
nEncQQZZ+gZX3Zv3gccTyD8gk2BYy8iD0eot3ltYq01SukTXbeHMLozax+6vkpU+kBQtyUfhKHHA
aFmH9zb/KWbee5akdAla43qt48DyJuvUFsebIa9YKKmkhImpt7Vchx5PDXuqbFbyHrQkxUu0dnGJ
OmC3lt73HarN3uiwXhskFSSpHLS7GFqYruJnXS5JIDRrcwOI+fpUraO2QA0DUkuoyE/ncXg0VfGR
s29KCprYsRXl0sB0VaGW46ms37PsUswk6ny0jttdhHDeloitSKOCl2iTf6AmxTKvVpx57CVxjmTh
4XOScibxGNYTOqfhtJ4u6K/DKwyQlDNpRNFErt+Be+yDpFa/DlPwlgUlTfZlsI1/DliZH7X7i5dv
kxQ1ifxmLScLs1FxLeydy+swLylrEtRj4AQF/GMcwYT4KgGKxAo7JaVNpFvpsPdwxzFx+dcweXg5
KTweZ4GKk9fet4fFIUqLpRx/dz7xhN0k5U2K2B2MLBCvNOF3iSrpseMFs5IyJ6XnNejSAI+eq5ci
vM97FgUqKW7iRGUn6xHTANy4ni+88iFJeZOhrIqlmGG2ullo/vOeIyTFTdZmqENwoMiaOpfleN55
nBteil4vhnnthQc9Edwhm8d9fuRp80sKnGAPxnuqhFnjpUgHeaysoaTASWxc5U7DaRb1Dbiks/AN
SWkT4wp3R9UXwpRiTJCcTcKKd4ZS3kSaWQobYPHGXzaTQrmXdRpR3qRRnhM15zzsUWptysuKScqb
9OW45eXpEn2cRm7qsAgDSXmTwlvyKvIXXJTUXdl/jPtPrFmgvEmIViZAkDDc4s3xsrJePiVFTYR0
2mroYXRZUt9PmM1GJWVNytYrbXMCj5G8Ex8KnhqBpBolThigEHLDAvNlFhrcQlnXIklRk6oNfLW1
GG7QJP2NJ34iKWtSjIOIuw5WoWqGZq5B8MJbCeRIWx01RxVkyQEBq6+8theSkibdVKupz2HUUdla
vos0zx0oarJF8+LM50qQfbLoRHi8T0Zpk3rZlvk4PxkEdssl5ck3S8qb5IUbh2bGo4o0D2f+ZOdF
1BQ4OUxbNuu5h3V5ApCltazUvqTASZ6Hctlr2J2Rvcx8XvZSUtqkHyoj/AlmVZTpKWEWc0vKm4Ru
36JRBewGv5om4dWcSkqbBEOHVhDnJDRTduzJ8ZPlZ5Q2QS/5/94c87vuQ/GFZ1S8DkHc0SjPnF1F
hAj7xJ+AHq2O4UV5FDhBV2OAuismQi533nQZeC2/JWVOTOw6zXjGTXN5Qba55jGUkmIneo1KXLph
V1fJ8bjxvhvlToo1sso7fU1F6eikc8/zNQqeuFtYm+bE7b3jsiQy4l0EKXpSyCpa1blDqjopfjDD
EIqd1MX/PXxQhx23iQl5+y4lTypcUJz6jBimKENQKnglEpLCJ7Hyp8KcO0MzXOoflldxICl+Iudu
HMy5FiqVHms2M9MYlEDRk7uP81ni45Wp81xKXqhLGZTCQX+V7QxwtvpbfSA8L3g1SZKCKKOOls3b
MOBxvjfqznxibWeURBG9trX9/dmCywy1Q17pm6QsSqPzsijOA6hZ0Fsx83nRCKVR8AwFjPL3cbkk
+7v8H94kuK/39NKzCPkdha/2FtpbW8BcDOq12XAw3jydc6uK1C6J5j1dSEqjOOWU26ZDiqgXb33v
Oc952UgKpORD7Fu3wHg7iPLxUB/Uob2ehM7d0X9XwyMam9RfC16CmtIn6O+M09fBUKE/Ju944m6S
SpNUY9/U8jzODgRjt/I7a3VR5KTMTaPHc3Ud2we/ve8C3rlDeRP0Zc+te87s8Hf+xNxvqVhJZMth
m/MN+61NJ+elKFj9TyRlTZy1KQo7YLBhm0YPlqcjKSlqAm1zYWLIht/k2L5xtJ+5qvrF+2zklqan
wBP7eaFCyzDxhaeVJilp4svG748K83BA595J9oi31/zBmaxDUbgF7NroXTDfdzwyRlLMZDywyH7v
NXb3kvlid+bmSCmTYIvGajinVw2J/5nXuUVSyCRWTdRHPqz2L/Fl+sBaCVSnxNS+G+gWCbdBf1zz
b0f8mWfXe7019n6x7VWIwU7PfprzglwKlwRrgEvPAaPjkuYrBFuYdslhhsvU4e8nXDk81u+4q4v4
mDMvRdzggLuhp8jyT9vyYlxKlLQmH4/8nAN1KR9C3t2M4iTBlEdi/B0xfvKyhXmWU5ikh/5Nq844
aUIfmHTkMfaSgiQisp0uz+0W2bZvfQ4lM6etec/klCRx0aRxrM/L5JHFKU+1VlKCpI/m3kwHDslw
Pe6LKgu8mYUBSapQggoGb0BSFwEIGreCRax5DkEBkqPHJQpNfHA+tCZTEBMxu+Wd7BQgcVbnsGZC
gOdV99F8FYYXPVN6JI6U2I/zkPC0+zHo54fc5XV1kpQeqVF7MUN9Co/kZeJ97Hm3SkHhkckr3UNo
fDwh3s7125LXM0tQfmQslyKIathd1+hxLnRm9cQi5QSlSNZ9jBuvzMVtEA/hig5XG6+IW1CUpBwO
Mfc9Bl0HXXZoiFAFPLEzQVkS0ckeY8Xni4vyTor9pKF+cE45QVmSwXRjaE5k1zm8i5+3V3/h7fOC
4iRWeo2OqhpnXXcdp2u8sFxbUJbk0Hbc6xp2+/5So1OKZu2cgpIkcbQFcwWo+abFm91NR14GSlCM
RA2RlSKA3aW6Nk9LwTrxBKVI2lDtWpwXjMVLXf9RB6xnRkEREiGisHZFhXXcXxo0K+d1CYEVEk8N
uoyLFXYX89bGj0waSlCGxFRrEcVNiQPPu7RNur1hOQYFSGyL3dg5zY5uWnrctIOgBIk81mOqN9jd
oJB0f/C0lwQFSGY/anCMwux+Mfe890tB0ZGj7i18AkaHN8HbmLluSVQZdMbRxQijxVP4wtQaEpQZ
2fogKkQJq9UgEzPfqpH3Pi4oM1L4ctRxB8vbksxrxmxHJCgzEi5Wg5+F3XZ8l3uXpuRtYxQaKUJ/
GFbv3MaqW7letGXlCASlRqw/e9W2Clzmp0usrz5PkUxQasTpwniO3B3b+TTsl1DEfeba0bKe4AWF
R6JuPvJix6iVn5jlqniKfYLSI7KSXryXsbhNY3EdMOZu5/UxFJQgwR15btDXRNxq1GF83HhN4SHe
9Hr/HRabg+WPxK362D4zd0kKj+i52NblnIbuY/QuZ5E5gqIjO+5yFahOcevf6Ldco9Hrn196qvEH
Fz9/iR86k62at8AoOGJ3G3rHOVj9rrjMvMOHgiOlAU8j8xGBdZTJ7k7wBBQEBUe8YpXDEWIS+pf5
My8pKSg24herv0znzKKcJQyynBkwUGxk8I8h3nGtv4XOo9kvMY9lReT1eiX4qA5ZW/+chCKZv5Ws
nDcQ29dWvWPxykVjHYhHWyW8FxVBuZFYK1mOqsBNaP90hF/6nHWHFZQb6ee+0cuGOcjrx6V92HkN
EQTlRtaysmsLovOm9kSFF8PcEyk4Ejjrov0O81Av9uGlDndeMELBkdZfYr2ca+FYEvPEbJwjKDdi
Zy/ebBSKW7Fd/OCp1axyBUHBkabfq9xH59vbYlOvv06CuRzIE1u+eE5uN4y3q//eq8zNWblZQdGR
vS+6Zu6QhQnkg6ye2/UnKzin7EjQtse0aAfz6/ip1ipBLRlzKghBMgxlsMcbLsT7dK2Cp2BkZT0F
hUe2YBzrHrXNN9+xyTp9FNVH1lxQeqQZO+i5rljCZfVl9hO7Mw8Lio84enNrW8Hw4o1JCSkyr+WF
qBQhGYsRkoo99sq4exsFXbpv/1Zf72G3/bMyHcoXr3dhf9f+EdSwvH7Tn3dePEIREueooTna4tPN
21M5v6150uKCQiSTEEOgIbd4Q6nN+BTy6DJBGZIx17He3TM/Um0ZtGwu/fqDt9TIGRfrQfiFRFhS
q7BPYxXc4/WJlxQXlCXZis0NZ4takAMvDbaa0h412axxU5xEmniGnAtMdzfdPh+KF/pRnATqYQIV
QhbT8QZ7BS+7RUkSp2k9OfUwetxQc8s7NyhHsou61XmF8hLppdVfkvdAJChGYqTU0CXC1W0aEjRG
47VtFhQj8XXglGKFWagdP5bz8GAW3uuIoNImsYgHayyStKiPCuvE8B6KBBU3UToqLDI7OOje27uC
526UJIlL30dREAZ7XEeRaJ7WmaAgiXFUuRwDgoj1UX3llXMLCpJMRSvnZcQE+O1bX7+F6hvLdSlK
MlWRtvP5FODdYQ5q5ssFZUlAkUyDRpXRLXQHkXZljuU7l6w3LUGRksI1bRvumIt1QzFXi/JBXmqW
MiVxBa1nKWF4U/bekVFyOMzsACVLhmYfXVOckaX3w20uUc3LGlGyxEM/Wa+BXAP0H8LvtlM/0OPt
PW9pkHuccocebZswG8V9eMer8RdUwsT3A8fZPBhV7/2XPuONlMSUeumMiCCJiD70azrkUKzYeT3Y
BSVLXHQCdvYFpjukEKs0+sIaMQVLUAuDwldz1iNuTwCNVMC7JVOuRMuyb3IT9Leo+nU0H2rQO7wB
B68DP2UHx/cjDBgvnPuPnXkUUbjkGGxe6xFmxfag7MVMf/OGe8av37+9lF0x/e//Jf9r6CvhBafd
cd+SPsjGiJk1oYRJdQina1QFaMN8nLaPPndFEG8LoyU/cgB4NzvO2bIEKOFueNEJVS8JZXhMEl12
bnsX30lXpGvNK0kUlDXJuzFqZ4jZA+h66PPPZe3z1hvlTSpVHGZ3jw5P1F1WFk1WFRXviZpCJ74V
62qlxWV8v7pLGuQ836PUSQA9+6Y5YNe0z0WbKmaykhInzbS0Rb+0Bk1xdvHYLQJM8bjw0AVB0ZNK
bcPoDxi12yXNnrgeb0+m4Mm0xE0zexM2Tnlkqm4Sn1meJyh74uF9a1AWpt3pLt4vFfOBmoIn6PXn
BDO67aAYOEVvyZEZEFLwRA82Hp0C483v4ipVzJ2IQifQrd6hvI6jv7LR87SJ1JlnRiAUxvh7vX26
2jXC4JX65tq7ssk6zQgpTrvkkUAsbuR2E2ZiaPzHssyzKPYYdcGnafr8XVi3BGhskM0OLrounrpS
ff3/P0xO0+Tsm8ZmHZH2Mej5Va5XG7rv2jqfGPfR0zjJqIx5XplcYdF1JhFfLef97DRLDsCmFq0W
p1nppmgJyQrsT7skk7nmc4Sw/vSRIa3LhFNsepolp58OvCKI4x1hLHod78ODu33ifTuSUun2rVRu
5Jsbqvmexr79FZqQc8k5B03CTj/Y5BA1h7nlh8pmYa+y33irgsInUXf4aI9x3p+SrUoPzls7RkzZ
E0/pegxzmA2cy6HKFBlTRvr1tEzcL/LRvfxcGbf+gnqtmpHfPq0SzxuDsgn3EVb3T/Ej58n6NEo9
zhsQZtV7d8s9t3+QY1E9qdVrGcHWaZ043jKV4d75yG8vWXjhVBqeRonX+Vuv5ubUGDketpTTCOM0
Snxuh9PF7QqjQ1KmnIDwNEr87ViCYW9mGO2yLW0YEdtplDhaj44H5b6fRj94Vw4sD6OUO3G9wc7B
AKP7ZUk5Jf6nUXLAIUpbUSgNo05SpxwRrdMo8a14dJd1dmG00sl8x/39xLfauZvjuobVJcPOyEjN
nEMlvlWC6F+GBkbjpE05BMtplLjUOJZ9OPan0Wv7YBlvJKdR4lJGldaqc6QOCjsq3i5I0ZK1PZqj
KGHUv48y8RfrCKNgyRoqPzfeavD+j1us3wzZsgfcBUtcSxe2QEcRjNhedMbpo4e5pYCJXaujiwWM
Htcy5aQKTqPEtfZ+nXt7jjS8hnfM7YrSJUV4lLE+RwrVvwfOa8A5UuJZnoncIixgtP+mRSK4E0B8
q+mWaTrOCViyOeFQ1edYiW+JfHQhIwOjKzqz23QpeJ5A4ZL+kJW/T7ALQbp5ehdyOMxzvPTQamJP
q3MvLN77KUf68DRKDq0qMm29VzA6tBdXXGru5BLnqrsWwJyD6475Us0Jp4gOo6VsiefpMWhajHac
Hvcg9QveDYqyJX6ovFqXfocmElI8OH0ur5uuBS8uooSJrZq8j865GMvEF2nMDGkpYWKdKURrKMyG
GYN0DYNkqDiPTudEE4fbm9qYPYBp98udfmFt5pQw6cMWrXLPSG75cJh0mzOeWXKarVsxVl2BQBlp
6sHLWJVU5xQQd4sO10Q6QLZzbJvLGl3KkkMynZaJz9WR00VGQHC1guh4d3Ui3sZDu+HsuDq54YgR
72umzEut37FmmPIl0JMe9Coww6j7unBe9TAJlC0ZRI9YOUSaWtmXzj8gTcJ0CwqXwJmbTp03veO6
3S+8OJxyJXbF7dyRQKql/1KiMxK0KRLe7BJX8yGjshZQ1ryJPanCR8tpH31OMDnegknWTa1b+EUP
idGEGZFTsqSqBxQ67Rhu6fTPayUuaHzA82RKl9TBumnUkiGEfBJX5pWXypPsM7rAd/mZps8Ql/Ii
aAqUCIX2W04Po+ul/jR+Yi2EP1CSdnPyyMCougQPHJkPrAIKkmyTu0kPrS9uOeoU72feVk5Jkqrw
bNWVsIp8x0XxPj8lSdran8A54K2mstOdCwVtHTN9jNIkqzkzKTtMD5+RLC45aehzcomLOaJxImc8
R5w/r/Pf2n7nrQRypKm47kzVw+52Cz5EDPD7HCw5z9oIkr7QsAKPar4u7VMTMO2S0+yUiDuGDYPV
1RVPMyOnFu8cL4kg8QzW1lFgoHb+xaCK2fC2W0qT2CLyUC0Gs51EvWo7XFifjMIku+cc7VJjFtxs
zThKw5gCipLM3VHmlcRYj+F9IH5FzAcDSpHIyUb5bDDYevtWyCBpSk7by3PE5DCrlAkHB9zLbZIT
qo+8S9iW//BmmDhbVRa92lY8i/ZefQnQyqCy/3ZpP0dH0c5z1MTfDm8XQRXE7W1a+uoimk4/77VV
ACr0unH6Jp3/hPhffeDIsDvy/Crv7otcJ47kdKo7TRMXDKGfLUEdwQVVIpvs4MV9VLKk61olpxFm
o8lPXRMmytS8ZBllS0o3WqulDNtbI4dUTx/2jiNsjLmgeMleaVQzdxLPKXFSrtxEJKVLPK8V29TC
bHvvvHgc0ehzsCRdEoY1QqlcYhqOn73zGG0lb5ejcIk2PbSojWpvVt1t/lPR8wIf2hxH9HUeeXsF
/y7FnNSzU2aN+DcZqt+o5H/wQwqYzCu4oFiiwcWQd+GWqCKPUi3RL/FSBVNw8/pluhNuXdxmtxh1
EhTVr67N1cX1tf4ilqZ5qWKvyMKjKC4480UWhS1WQVW6f5+amMmUb/Wv5dCxTBxVo8dRcJghDWaL
ddLkosbTd9Nmos+dbNrMYdMAHXjLq7PmRfiQt0PfXRwjdpkMXhe8D2Pd/WTtbZLsDfli0MrUrvlN
tZctz9x/qw8/0+T/aULJxmCD5tDzUHa3snPFeJnWbvmnDnLx2Lr+8rXPPfsrRj8+jnzFuZzJkV2b
Qx/HuZyDvfxpoznFDfoDa4YoFBNbCZRnK7qbs/aZ2ebHuePgGhg1hWKsVMcw5XmLwqK0XB5YYgKn
XfJ2URVi8IsSQ/axYo6mTABPpbzZIPvGFC9zk3sY8u5fx/4ebU95dsnxvcXjPNTjkt+0Sbwhw1Tz
7NKz2wk83OycFqrS78etztTAfHylQEw/dZtujM1vefCl3D6wwJXz4xGPbJGZMMKF3UHtd6vtLl3E
O1UpElOP01a2FnOxOiKxOkpCzRGGOwdN/G9qVkitqXNZdN190y9ZjYYanC8YUSzGL+JFAfQ/oGDR
4ZRyoc3yt4Ool3VeRZSOievDi919625L4N2Zcky6yWWt6YjSMWowgfXcGSuk2LLBuYqQOyfEC0Nv
ibxthmWV20tZ/x0ZDpoexhElYyzkRMNi71y0ea+fdq5V4oVKy9FzV1gVR1reMWP+6A8uZoiCcT5g
dv9c3o3veeuN+J8nj7AyI4wezXW+3zmtA86JJQfidHSR7g3Mrm+KdxzZidMocbsGaimT7WG0vs9v
vJAgohiMDPpRVUEDo+jz8Lf6hzWtlIKxWK66imB1btP5PmKuLIrAeGKenT2GWaHT5q/jM2+wxL88
9BLZwFK6t3ZK0IKYt7L+YGDcBTeoHFanixgSjoIo1gBlX/J2rtvZgdV+SrYQgSXr5Iwo/lIFpdss
he1uhx6Oi4xNl+yr4V0TIsrBTJE6muA8i8T0KTBfw45RmnHOBnGzzZQ2Xi0OornXnx3TPIdD/423
KIiz9XNgDcow29tm28zsiTacSmUMmlIxxt+aLVczJqOGOqcJ1efVFxxlgNM4ecJHtdW4izFXt2K0
ibXiOkuf9XgZUUbmsHURI5+Ds1Oifdb2eap5d+mI6rKswbGulROq26KiN8sSJrLvWVnDiNIyIQ6N
Yhow6MoZb1Cweg46zSnYOOeanHObX3ZoHYXqqE3tD24eX7ZoYQVvEUVnXFEsKxqLNbc4R4+Jo0aH
Yw72f46anHi+L2wT+ft+sy/Fw8i6WEYUoJm6brJ+tO234ud5XedFa1SaxR5BH0anVfE4/JSfWI5N
yRnPDMMSxjCaP9s14XRHwaxSdOZQYYP6clj19nu7PIW8NHJE6Rl/HVZ/N8t+80ctLmotuzvXr9Yr
by7IyTfa+eirYDlupni3hXnqIxvCs0xueECJHJTAeOrmouNTKvou26W7/cth9Tth+me+IaJIjZNX
zVrrprttxTxB3qwu3pTIYT87wouyyg2c96UjVdqjaeXVrOJ4nK1ffdOL6J/9zqlwnfVLczW21XGy
aTfcsh6Poy/RsI91egy7TGXuuB87hWWdjFP5w8OzBipYcUfjTQ/JBFvknSCMrzt0ZRm+ohL9dliP
lTqLKL7TRI5bhgiUb2bTWe3XL9OseLsShXiK1pmP0F1xOfsx7onzfzg7syW5cSRdv8u5HpqRIDZe
nBsyIrcIpaTUWnVDU2nhToL78vTzR8+MWaeru8vMX8ADAcIBh+Pz3z/y5oKctAGi72PZuuNq61/V
+GdqvrPsUoinnGa8FuGlD7fUszfGltPrBK5OIR601p68doXd4dFLeO/+lrI7ciqg4YJnh+vyaJ5+
8CaAeLeIdq+YbgOVT/Md86ymxE6QRv/77+3PrkkUbw38xuwcXdSbYTyuxTjFx/M2cIpLbx+LOBp0
NMrQr7DDaQT30JX7suqZd5BQcKfM/V1unS+urartO0hS7e+UQktG3scjoS2StEe+Nxj4HDwO5SMT
CrIU3skKc3hjPh/XEUEt+q1/LjNOAzrMNeV3RijeDrMfCDy25GfVj8+Dy15Ys/EbxROlx7SnFWoV
w/4s7ed95cFMllI8xbpFDu/K2H3eix+cfo+3mSCe1ykxZ+X4D6NLE89/8SaBnKmmgpDs2MBq9rC/
zXmrmOI7vRrbup1htDnrHx7vfdZSeicXrVN7BatVdep+TJzS9tu8itdFc6iMqmQ7wOxwlX+IL7xp
JZ5WlZVXpi2Mel/TNu55LLGl7E5VeJ7Yp5vZOkFZe8mMrCi+49s8MM1tavOP+mPFKKzFxFJ8R5ht
930Ho9Fb9VyzHl8tpXd0A82zuobR6tn7xKupsJTeQeIZXbJvrjU8Vmu8Gl68Ssmd6fAH1dy+1ny2
jwMvyqPcTqU8fza3WQVOfuEBjZbqv+itbOrh5gPpkzpzvz9xrKKvN+1us9o8bWde/Yel4i+41efh
vMKoNEGcDqca8rMsl6XMDhT0Nj/Lb5brIV7mKh7FmWWZYjtajkja3bxrzX6JJqklb5Oh3E6Hgrgh
Vzh2U/s1kz/DjedjFN2x4YZvpxHtb6O4q+v8sWwPXuqE0juVM0O2mi26WiTAcDpwxDax11B2Z5AT
lBgMhtxCARApCOYDDNV/kXVbTN44HNfS6vCusQLdZOzU867KlN3Zx8LTflDh8D3iPDjbnrdHUFyn
PsBzranDUhZPfvTm4Kjh3GaZnGo7ekbeuk4fV3H8ORfbS9s3H3guQu5rrTJtuG2YCbd9SZck6Bha
ZBgxZXVMq498DfLjGjbvO5lkDS9vSUmd2lW7WHfYzZ6XLyPvwKScTimiBf1EsNiCJlmnk1a85fAb
qbOMTh51hv1HAkQZ7f2a8h7dLWV12jqUoSwwD9bdFcXJtAlrPVBWx1udN08N+IOo3yDp9AnvzszJ
IJc313oiDRVWWlk23RUt//og8UZZNbxjhOIwh62nMsphfzLiPrD7fZ7xfITqwUCopC3tAq9eqwdd
xuPB24Uo+ZJlXZvjYQK7RZ94ebLzXI9SL0dzCLWEWHWgH59F5cXhyIyBKPVijlV5RY7dfg4vh7i3
HB1Z7BaUekGf4DptIGFzbap4fVS8DBcVggE94o5yxGi7z8Ezp2X0bajk3rZPUa3DBsmNLbXnwd/v
1f6V5XpUAcZzAUojb5O7fO3LcxPwPPo32GXXobaHt18PbzkX47d24PQfvk0FiTNleZTdvs7RVcmX
RTxy080UdtndoZtgmCrEFBtglxcZ1sy5IKddFUZburm0Qhempog9dC+Me4QVrB0ILM3rCy3kLcai
asbouptL6z8ygU/M9Gu7ganzamz85uq65a5e8qdA8jQNDOVcak8HFgqq0dV7az/wYkJD9V+K4KgC
FMlG16Z83PUDp8cxRkr5FgiTDMeYw2z4fTBxzSvzMFT5ZTHDceRtvV+j79G5Z209huItdVW2gW0w
1uqzealZWURDRV8ml9eDzTDS4KRjXkG7oXBL3SwCTCpG6j7at7x6L0PhlrlVUTQajHRysYAAHuve
ZSjesqyiKA5Z4bXvffAQfOZsu3iCfO1do+0wB6hnvhb1475egox1mTMUbzHe4m9qhN29/VGjseIs
eFiAoSovnTD7pr0+uvbfQCofvHycIYwLbzLl68msjrzzdY8/3R0J1NF4F25DgZagKrRsVblfl2F4
SJf6LP2GFS0ZSrM4Zxs3GEwmGJy+iHkldIbCLM4vZO4rmBXvXZVIXoU8niFez6/nPN/sMsTR6JVx
4eBdumCdjYaSLGPQNUW9YcRZc8rlfceDkQyFWPp0xFK1sJv/8NJk42g94zSgAIuUpcnyFUd5exxo
uRvh/SOreUpVhjIsmIXACXS4vvVYWvKE1Yv7NmgSPKbz4Zt2ht3WvUHoGHm844bCKxBE89Hm4vbt
xrjp4pb1nGAouBKUi0CXTZht6hjtwSR3ekngCGClluUAu0ae2+AbMy9nKLjipB+VjXMY72dUZ7SS
F9dRcqXrvWpvRpxmnlm/by5s4qDiVesZCrBka9du04wh1x/z4+TxyhMMJVj2rjK4/mDI7vFoYqbC
g6EAS6rTvQKZt6PGNOvjxvImmArAoCfWdKwNzJYiNp8s63ptaHOhaHdps9wCO/HkzryHIENhFa0b
6fcNvtf0mHVJxZMfNFT+RUzrsR0Qvb52TZx9Cnm1NYbiI1rJYOtb2VzRoORc46gwKQ98NBQfibLd
rdOKSwmozTfT1KDG6mAuB3LIhZXKG11hMrzubVf8WR0vrOCEMiSHMT3KeGG375PJjw/meClDAovS
hDe75kNzPn7xBmten/SVa1EufzOaA/zpP1UcxWscQVT/JdTo9nhgQ7uuaETciKsbZ9Zri6EwyZBm
6DWa3gLeIe6eWO25bwMmIWWRNnU4gq69RqOL26o9B3XHSkkaypMUc7n7doDpTENjB80f3/O+nXj9
7fJ9MF7YWuy+45duPM2Slac2VANmH9KtlyXshmmMt7KB05z6NsXE4eolnefZM/u1efHLeGCemxQh
2Ycadao5hovOAI2ImRktQ/mRwptdaFIMt3RvOx+NMzZefshQfuSQE3DuCJbV3XjH6VqK2aX8yK3S
owALiu0MgirdXc8TkjC0txA60YE3VLBrvkZveBleQwmSyJdIEYQwulzttWAl0A0FSKYA0dMmYTQY
H7R5SFlvmoYCJEHm7F7jPoT8eRy9Z7V7uX0v8tjmUnOEdr/N64f0h+RdMylAUqMdS9dsMFpf9Tve
s6Ch9EiXZWJeZhj1TWKq95nm7YsUINndfAypB8XXEaAL1JYWw0vgUIhkSkWkNoWKvXmq303jL5Vq
RuM8fDRKksx9OURq/Yfla1C/Xy3rvdFQlMSzmRmRKsFxOSKRc4023m2b0iSHzcMFHSKQyirsHcqg
kq3hyX8aypRkYw0xyVEjzPGupkfPQ95tkGrBAFxHM0V0xEKPCFvFSKT5seoDHhtvKF8yjt6ItDEm
JBu2LPZT/eWYI57cm6GIydws8zKkPjCrd8V156VjKV2iZK3RdCHAY1gfiy4eeJKNhtIlDW4t6eZj
sOoSPTHTJRQtmdzqNl3A6Hpu7ifePkGhkiZo9wwyKMC3inhY7hZOd004M4VK1nL31n2DXZm0Dzwp
I4gzvg7Kjh6aEHqB0QiaVoa37VCQZBudZ4MNhJGo44+KV4tkKEaiQ7RzjRZYnR6XM4/1Nr8xJNpr
9/7Ghkbf7YeKd8emai9zBv2Mf/BreMKO/pyZaU5Kj0RB72oU4IAgn/OPcxflELmbeTs6JUjQy7tF
s9kQJ7H4HqivR8nDZNEl5vUCm4J1G3SEQfs/h5pbN2V+g0iiLM8X7UC81I8lAOQq+Ma6pVCEZN1H
vytwz7ym/lgl+7GMSZ7ypDcM5UhSlIhOpcYsF5C0eIQsgn7K0pT5CcPXMx1Mm7QrtFauxUOQxTMz
t0MJEiFtmeGVBs58P33hNGXEXkbhkWWWEIDcYbT8w3vPw0YhL/t6AmrfhsuwwCj6J/Yi5r40U3Rk
zEYxtlqCFSjR87KCFo6IeAEPRUdsb7NciB2T+2t74dHehnIjQkBY0vNhNNuTvYsnzRysfj2/0ebb
uhdYYLZNtnvHPNkpO5LLRqIHKszuKva+ebxTmHIj7RDYysyqukZh/9jn4uSPPMrMUHZEhzaXysM6
c9e44R2ZlBrZBfLpo25A5XSXoHzg0heUGinSrlfyhlKP344h7nn3NqqOEh0z3vY0yq7mz/KtY30x
NGp5vbxQXbrn842lzz82Ms5mVt5UU05kaqZymCXGGhx6f9uKh3FTvLu2pqCIc2WGBhjI5VTLKc1P
zEdnTVkRua3oyBS0CPXatY27fTSnAT0lWSlJTZGRef0/68vVXUpWdk9TYAStqeQU3YYcfJkfebys
psDI2B6eycdbak8MkMDXSbr/xTnmNaVGgnqqD/9m2ZXXcb/3ctYhrCk4ssx57UTtoxVArYcYWjxd
XPMy6pryI0uo0D+xnatrYH6mvUp82fBcjyIkRy9W5FECpDq1jSczJ9D+4bkfBUlWT9d+P6NN8Hx8
S5ev9Z+s70c5En9Z3IBEtb3qe+1iZmMATSGSKZ/83jebvW5f5z946KkmCMl/tbUyegphtHy3fDl+
8iaAXNzqed1LHcBo/zI9+TyvoETJNnR2l8fNaJfYv5he/BtMskb6ODZYnT/3nw7mAiD5SNO1NXqo
rfYaxs2ZFzRoCpKMe+3WMoDRtTrt9V3JaRcO8o9SJKYPewvFVayAJYlMUvKYJ00pEi8Iik3msLv8
8L8WvHumphCJmjqjJmGh3lI2l2FozgWkYlmrliIki7SBMMcC/5IQIUgcb9elBEk+tVERzTCLCmj1
vv/AGyxxseM4dJ5OsCqfhgceKa0pPXKTvrbCm/GM8Od4UrwYWlPFE//Y/TnSsOo/LX9x/z9xMV/0
dWAdjK57bJpYsW7YmoIj24A0b3HjFedn+YPZwUNTZGTYvPx/KEj7JF2M/n+sNfAbMpKuVeoEBjuI
eHLnhfe4qCkzUi3lWoTLze5j8MR7qNOUGKmyRmzTUiDH/Tz9Yu7eFBhZRbOlbRCVVxcFpza6OKd4
cSilRraxdXLJve1ae6c0iBtegZGm2Ei6HWXhVze7QejuUGtk72y7bqz3NU3pEaV9Kbyus9fq5afP
2xYpNtKVTTpHNWzO39q3Na/2R2uSDxFhm4Vd2mKr0Xd6vjcnlktQYGQ8gmrSGmbleNerM/P6R3mR
dEOSL1Uwi97g6fed579UdCTXvbT9bbB1ej/iyZ05ByQV0kbQHQN8i4M3jWckhZijVa+vwNaXnt+B
kbh2z/ldyrqsg256bRRCwhCVXHJMgUzcr4kXf1FKpGxGpFc2WC2XOF3jlrloqeRIIw3Uog/YXdFO
sjnvGXNqyWHW2rGQtkaf4zFKk9r/OCx/8dyBeNnk9h79zwosheg+s/cZrw0Cumi+/mx1Py9ZBVHb
m7gC6FXe67j+DRNBr75jnTDcbThNVSJ4HUs1hUT22dRABGBXve2zh35hPaVoiokEKKYS2vfM1W/O
QRu7ipVv0xQTcUvhGi1hNz/u9uHRZy4zSoqMqa77vM7s9ZDKP23e3MVNGXxkLTVKjLQKudIwhfEp
u4ewW+6zEruaIiMhmHw7GkyGmO566IF7rLdgTZmRSvlbuaSwO33NflqmUeJvkXHhlm+YhKGLy+XO
8d6CNcVGar8UQgUYbLGd228zT20BueHXboynJGDHDsNVX4qPDW/PocTI2EdTJkKMtXaPsxfvI+/G
Q3mROoqaUEy3BXbat0RXvPVFcZEtymrpLzAbBMn0zM2SUlrEb6JalR5mYf+2mqsp37G8jJIiLsj7
tUJzG0ABKosz5q2agiKzgKpJbzFaFcWLeyo3nj9QROSI3LaVGnbDv7x7nmQSntZfr9rAjZkUt+3x
uMueNG+kFA1J06WbtYDRofp4uLvG8e4RFA1R45R7bYYP5p+ba85LiVI0pNNymNVt7zIitm/TL6y1
RdkQ6CGapb45WPq+9S7NxAvxKBqiyqzoxG1t7b/6Ngl5UvKawiHz4UHo3VnMwYN45DoCpUO6ymao
7jAGqdvmIfuDN7Hi9YLtR2gzdQOMqrfuLv3OM0pixnSAhGU24v/Lz/7bnKfXpykd0vp2zyDwhKE+
7Cdet2CAMK//v50HL6+RZrhOV/uoecuKQiG773nRJGG0ed6eeFWwmgIhZl7KTCkYXZ+bd8zMB8VB
5rAus2mHUfGzf8x5VxyKgmzBIsW6wmj33N0HvFQlRUCQ/dPtOsFo/geuz7xzm3b78Y/oQIZZmWv7
0f+jYZ5YlPzIjAvqxcDqcSrumY8hlPzIm9ovXACjZRCrIQ6YexWFPzIfWjWlgl3U2EYuKVjFBZqy
H0vXodvwAbPRl/yFebpS6sMbazWKHUbxavwxfWFtVpT62Pu9ybKb0eYpvTJr2zRVCzGRdxxug9Ux
CV8085ZEkY8plUE+r7D6ub9veCkZCnz0wWinZvmfST1xjYavt1Wko3xtbgOdPlbJzFxT5KxKU78b
lwZG7b2GPPcW8xYAOa2OdkOz9EPejoD1j/kvnlESCOZ7pqWPKoXrdpdtSc+7EUD34PW8DtAn95qb
WRVPl5YVsqnfSI8JWjEih1HvA16CWAkIRRGP1M8CX2Uwup/LO14krCjfgWx6gSssjBbP3rlkhdeK
Yh2yykQNWThzTfukQM1+xrq9KUp2TFXktZUHu+276cyDpBUlO8poyiMoGuAYTKp73matKNQRVV6z
7wZG5dk9rKyQXVGiY9JqHaIURudf8/tiYU4q8at+DcdxC2G1qM+o1N95ugKKkhz5LtdNolTpuvin
cXrqJM+3KMaRRlC2rFtZXE0ePqGEOMl9n2navN4LwNdtU7ljyCZIqne65M0wRTnSfKny8WY2ErF6
Mbwnd0VhDotKnd1tMNu/dB954auyJEVvtib0/dtY5bfsB6+XkqIwxyS7w80zjKI3T/iJ9/qjKMwh
V3+bQwjUXsvv4/eRJ8elqDDIVucyr1pYHc+zht4icw0QL1u6BhJqNcxOV0jUdTylBkVxDqE2dOzo
YNZ9X7f7NOWNltIcexs5i75HWLFxfuKhJ4rCHJPej8O7zaw9kmlPmM8TIJhee+2W+9ORN7BbXbwh
0bxcjqIkRzZPRm++wBkeR2ePlexXVAhkcl612jFAtDGc5HjmUbCKohy4HFnUYWOs8v2+JjkvjlOU
5RDNHgxpBbNHeSdkYnkva4rqgNhhCPa9gN0xOtuPIY+6VxTnaMIqzYISZqPhHi8SzAudokBHHvnI
bNawa3V8mHiNeAEdJTrSsK/FmMNu802WMQ/HQ/ritTsMpdaFdxtt9eK9pKzgW1GeAw0oXRTdhrqe
py/+F05EryjPEaJuwoUenKH66V80KwWrKMoRWbRsW29G+xf5buGJ0CkKcuhGLLtIb3575yU8yXZF
+Q13hFOB1sgIZ/N7MyTtwQtjKMNRjEPYzhZ2w9N0rplGyQGG9ygf0efN6F164rXPURTg8DsvW0yG
ZYVylqA7ofUWa2VRgqMvlzrKbotA3TUJd7DEsQ6l88a7rYFhSXrJJC2Qb3ztr8ITJrVrWFzRVRhK
Vl/mumfOAmE46gxdt5WCZZECAu9PgzC8+ICCHJBkNHWFhOo1uNafeXKwGNjriZgyr9vGEO9n61m/
y9/zVgLJcBRDMIdih9G5T2YZrzxZRvWb1Me8Fm4/YNddbRlr3jZLhT7ccrgoXWDVC5P5Z/B3Lbxu
wfvvHbwUBThyHyKi8mZ2Pw9nnjKWovjGcfyf0TxpY568taLsRjZOQbXUGOnnLvnEWgG/cRtmqLfm
ZnJ79O654ySu1frRtnXlzegJLQN5XkWJjWYZAoMu4PAqk8VL5Mclr75eUVwD3poVoYTl7NIkG+v9
QFFWwwWtrrcQRsfqNI0xk4+CBNbrfSBqoeoVtWtxzZR9ggB+0qn6M28tkEPMBBasQj3m13pqn7rh
yShmxo8yG2gTqxc0QM+vgfd2HmWcioO3Kii2UVW+6iq/0dco0MluUdpV8EIlym6IwkZNCymv6zaN
p6r65EZeC1pF6Y3wWNO1Hwp9TYM3wbMKeLcnSm+4eenyvIXZaHhj1fdm5gXiFN+IJrWAlsr11VvF
h2Mzz8PO8xFKcKSuXF0vMg02UcXdOiTezKvTVJTiaHPP2zWS4tcDUl4yO7VQnGJ5CeU4pspL5/yA
5To4hepeTsz1RrxvX6dOjT3sdlCbQjeHGgEPa8SU5+i10Db0F3mpXZmgt1+8MBkBRZGO3Tc+VEQm
eWnQbA1iydLEB1A63rhJSOnl5YonuNxeht2c0IDh1I6GN9mU7zj8ts1MkNnLOv3lu/Hsuo5pWb3e
nztQ12We+eEFXYvPavnsCmacQimPKgyHtUe70IurU3W/ma2IF9vxKtwVpT3Q8VDmS76FF6ih2M3F
VjLzGVQPxNbdkOb7ip4L1ZhEe/nWwyLnrRByGPZ111foDBRe9GLjtnxIFTOCpfDHdkT1NEW5vnQ5
egMFwdrE6VaOvLsHpUB0tLpdNSK8RF7+aRvcufALnvyKojCIb1yhgW+Fl9D/7oIiKaXgHQSUCJFS
BeHc+xIfso3n4Lry2q4qSoVs01DVUlfhZan+3IfuMor2ibVAKBqioI+/LVmNBbKud+3hnveg+oNn
+nad+P7tpWiz8f//v+C/4H9RPUaBvGSD9C5BkFZP/tjo7zzr4WvrntsjNMcu7GXvfnVTjRByZ649
cueLmsw5J424QO+yPplpbZLKhDXTOvHIeenRbUYoWO/Lv2wo1zjQmhefUnREugwL27Pi4qXHnRDj
nRh5CraK4iNuWIuxBv17gTJsnWSdq5MiCnlhDsVIVCsO25eHuNSDurb+VMRmDZi5N4qTlGE4LYh9
MeFNB+nzsUtPWdO8Y61CSpUcTYUDGEX5l7HM/1Th9KOfBO9wp2hJ3zfpXoQKkYMpE2jUPVWah4Qq
SpiscgynoUfkfnysvwzMNyqqJrIc0SyPFla7Tp/GTt1j6+UFaFRURLRZo80M0zL4KsqXjfmeQkVF
vG49rF5wI+i8Zy897x7PyamsSBnZogIlra/h+KatPkwLa0uVlDapfTSKOQ6MF7Hk3iaS99guKXDi
5Rse222tUUTyIaze1w1rk5aUOVGA8OvKg91hTsIyqXhVwpJiJ+lSBx1qRM2lQynN2NkElxiW20kK
n4i5iTw07sJRG4r4EBk63EUsrkVS/mQpRe5mPYpLdExJiXZ8JU/QSFIIpfD6oD+6SVyO5m6d3vj9
F872JimH0gXHJMIaR3gRHs/pulzX9SvPMjkGjynswHxgV55aFWfNmIiRt3FKqi6yy26Rx4RpttN3
3d1tJQ/2kxRJ6ZZunfp5hmFXxZFn73zDe3GQlErxuiqcZrQFvXR9p2J7knPAK/yWvwmMiLBYlwBr
I4+qeGk/txHrbgHc93UEZnyvDGVXYZPL0ebhvOU8N6FgyhRmqywOzIUfre+F8t+0PS/pLCmeIra5
kBDFwzmSvVmKu9Ky+HJJCRUkwtCWr8SQvWqJD1mchnri7UcUUxGN1zQN6mKuy/y094++YwX+kKt4
/fVG6KIXahjEZZmH7zr1rvMafGD5NhUfqXRZDuvhiQvUU80prOowXvaWl/SAXvXrgbe+dg69IHFm
FwMKa7/MTFlKSbEVteS9k9LoSxaNSdAGcS55SQ9J4ZW2avyoKiQWSBsNp6wNuySd1m+s+aYEi4Ju
V+9Z7KX9oV7qL6jh/cgzTFI1Ytlmt0gkNiPx2YWPI/MgpBiLV3pdYIoU8X6TPuXTds3bjFXqgMYM
r1dHOZZ7DqEt7NGrvS+iN9tueA7zG83ih02b4a52CU30y6XHx94fmfEMJVr8roN/yNFcnHBnT9an
wTG3PEq14G6lUw367SLCJpkGCCiszIOWgi3e7DfrfEvINtNdNTyqhXcAULAlL1C8CpEhcxla8ehX
3dumGJimScZ0FIsd18xTCEhj+VbztPol5Vtqs+EJYE7V1TV3+343Mzd/iriU+zDa3sGzzR6eIBUW
l83KulJJCrpUmV8UKL41l1y5+1kf993KK7eRlHbZFounyDVSV+E/TPupd8yPRxIzbVj1KQqO1DXY
jh1Y3Vj7bRwF0aZZ1zZJyZc+7bswFZ6+iODNmL71eOLnkuqXhG1fiKBAzqfcsx9oA/SEFBBvi6YI
zD4FzuRW4GDx+2RMxWO383g4SSmYekCd6ygifQF5Gpvpl5+y3uEklTLx0rDoTQPDC9iH1bVxtmpe
tERpmEGhcErOqb540/YmEHJAF9iNlV2TtAHOJoYsUB3O8AkgX+v/tXU8HkZSHmYKZdCkEknY0OHJ
LHhjWubu/xsUI4bW5X6IUGws77YljKMiY73jSKpvUqS1iwZ7yxwb/YKd5EG2NS/NQemYLsNreC2x
qCVSX8u+nWW387Y9ishsU6bz3keqETRaEZc+EvXCTrwQgYIyVZgvTeb52K4HF9e40IKH542b4jI+
JtegbcktXLeP5SpO9TTz3JFCM7616GdUR+GlzdZTHbrkmHh8uaTwTOnt4T42wr/0kDJT01WUzC2V
yp7oBma7BonXYa+r0xyBgB1n7rlLUZqg9YK8GE148Qw6lvf9feF4r9iSsjTtoIthOjDwWkYJylBk
O/AckgI1S7gVXekjPTGP9gkyzPdewKsdk5SpaexwoNZ3E5c9rL5V7faH3TLmfY62zulliKeFFvkJ
ceA0D4s3GoU5//n+cstE/A6uSUrVjL7oRt8uGLY/5ffW38s36AY8nDoMPy6yPWK9X0jK2ESrt41g
xILLsPSnSNjYK3/8538g/80/IPFqY72mH1qoaXslWo4bYPrHeemPlPfOKilp42d5s+bD4l8yNSbV
8SSakhdLUdhmgd+3UOP1L6vuYj2PnyExzbvjUd5mMdNuqmr0L5HJ496LU58HHknK2xRrcQSp6/aL
hRKY2B4Lwwy3KW5zewyQJeiEyya6LJ66e+hnMtcIyeS0YdCL9Jj9y2DfBAOarvJeziTVTulmcYhC
SP9SC3sWXpR09vgbz/w365oSN0VoF2/tMeZ+O2n3yTheKoTiNl5ZpLvvXHDJ/MBdhJ/3iRJLwct4
/ial4pRdTOf7lwP9IONusPdtlH5leToFblCDE0xphxkJ2j9DNBvaeHVTkkqqZK03jPUIFzf+52qS
aOvK2/UobpNt3TZpHyNebHVfa/HUamauhbI22YQm6B10zS/Vnh3fIjftF330vAIHxJGvc0RdW0IQ
t+rCS+GHzxIIQabQgob3GakzrqXK7VH6l739kNosDjqeLoSkwE1ZLkMz11h86W6ncz4K8QDhVHXH
GjcFbtox62cIkeNjLu489/0HGay8azvlbbTngCHoEnhTvqAI7G7uAt5kU95GWDOPpW72SzlkJlH7
tiehtTzRGEmhG+ttuIUIjHtZx/Ix0LisFu3C03aVFLyBU25H4E3YtcfKfhHVGj4uVcjT0JBUnCX1
7LzODT6nmA1uOVtS/F1t5y33+y9iKqrQ0gX1sTVe4F8abOLJNO/XdnVdkpv870L7f/cL1D1NmEVp
VO5Ahso59u32Peqci736CHmRMpVu0V0Z9ujVvV+KaX9Au4c3pfed50aEUY2Kck5diwvPtrVPIXoQ
BE3AOzJ/I3DWrCyiFft4iHBnWb+F3k/WmH+jb/pDhJMbscWqJmmr+n5qAxYeIyl7U7lmqcYdyzCK
4n552JnOQ7EbV7u2dAHsdrl8PFSR2IXp9RS70XU7LsEI075DW7L+uy5ZYimSQjedXvXRZbt/yYdT
Gz5MPLlHSbGbeXGdVv0UXNJ2fntswWNoQ168Q7GbPuqt8ZcN0xwW3b2VMr+bqoWHHsrf4JsF2ZE9
NQhMBu8u7O+GiCfXKSl+o90+DkXR3C4ILyV6rnQ8dDSk/I3L07rBQXFcZH5coP723tS8hushRXD6
CdXtIq1wAOf3nngc5If/7N3/+g4cUgQHwhFVna4quORaLr+y1h6xX0/RaR+q8t4goGC5ekiRnKhC
B+NuNsHFmOkss/GpESXrdT2kSM7cFCU8HpFPVUABoz9OpuPli0OK5ORbU3pQlggu41a/c134C5w0
T7E7pFCOlN2kijI9LnX2fYZ7QtDwP3/Sf315CimV48rBQcz+Fjrk5yWL+787eP+dXRK7rlseGIPK
o4se3Z0O1pNwOWvzCymTEyo1jCGSF1CKLE7TchcysfyQQjlq2ooiXGVwmXQm3+R5GdzLvvvFmmmK
5WSVn3Z+FR0Xfz4SmaaxWnlpr5BiOXuky0Fkx4FO3Ev1fmtfeCO+bQP/BF13splkgPsNlA6n6r02
73lmb7HaP5m1xbKnPdBDjLat3jvuaG8r8Z/Mlr7ru9rBbP+sl/dL+Dd73r9ZyBTH2fMo6oMBZrvn
VL4buKMlgengRuEvM8zaJ7tA9pT5yYjbbR2uLNUGs+NzPr+bB+YkkFD0vzk7ryW7cRgNP5GqGBRv
dUIHtcM4z9yo7PFYOVGiKOnp9z+7ezEN29NVqLJvedgUQYLAhx9NrMdj1Rg2v9PTe1d/YO0Eit8M
lVrnEm2QnvJHE39QPNJQU/YGMIzeVfy/ixBXb0fm2lLuZkvKPXZQ/rt1rJreRytzEYiVySVG289b
u+XudTN+HOtPvLUlVpZ3Ws5Fi2Grd5it5X4yYmX+XFdL3GPYI/nTVukUsOKwmrI2Gq59lI8Yd/pq
gr9y9ZW3CsTMRiMOPEQxbBR/GB4sL1OOO/35WbMPgdu9W99t84BDYWeejJSvqVv0FQr0bdgPdv8y
MBeBsjV9XY+r7nGttb75ZNFnCbx3z/tulK8ZoZ5jyxBTLr8v66f+YEUwNVWOEcIvfLMbkQVJm1bb
elLuO2tH/ITXLFUuVIwJ53fB9H5n2gWla5pplVPtYdgw+VS/q9RH3myJuVW77my0YR2a5VPUzGm1
vOSt3s6Bn2MvmoI1foNtEaEPdZYPzfJhqlx3DtH679Hr2kakvNkT66uG1tgdPFA29OepvJS8ZIKm
bE15rN0SdxjXfm1r+FI8X5iiNeMSe9WUBEfmxH25X3JeRYSmXM2WmGIzLaa7+GUKMnYOeZ4wpWo8
hbZT9jZwUbwZ4LqXmtXOSVOqprU7OG+HlejHB289lwPPPaFIjUrm2kP26siS4KKP+yDgfTmK0xTd
kRTLeJsv5IveDfbC2r+UpQGvNJtpwrBN9arSp5WXNNCUpGkmBN/MjHG74o9N/zW5f3jzJfa2NGOV
o4UwXonR1615VdaGub7kvhObm/x2wJMr3s6o7y+bu/+e8C31/ItDiBI0/V4nul6dyxK/Of5Sbb6X
adA4+wMScvYJHW7qT6vOZ55LRJGatiiPvEU9R+aH79WBSireNqE8TVm5vY8WLPvSHz82V5yLyONZ
OOVpiqXMq3rA0KUo0917HAAb/PfS326QXyw9xWnGdZ7WYx6Rfywvy/6wbazQsqYwTVdWDf5p2Ex7
PwSnOmEuMrkJrTfWFnzHke3lvW9PYMR466Cfu3L6kJOnGxxJrnvs/WvOC9FqStC4pZP2mJIt69w5
6O93XvEsaL7n843LfoiBlh6IjR3nMOr/sIn+yFsK+sqTRuariQ6kMpq0sx9k/401MGVnusmN0TLC
8MRYpQoauYFreJ+P4jJNBxFeUSDOtClIpKKZG6/PAUSHn69zrYUe+wjrvJpLGN3nPIEXTSmZpQ+n
Pt9iBMaiGDWBbyruhIPnE961CiXcIpxu41vdPVjLi5hSQsZo29VRiY/Xl1mL+phy54kRa0rIGER2
dXI7KhKwtaWeL5AJ4V1YFJERkXJFfHPlthFwme/Ct/PKrFXQVJSmstXgaYPB5zU6rVv+Ro0NK0ui
KSazDpU/2q7ds7wt307j8MbwjmUKyWyrCcqxxZzDDW3z8jdlzasr0BSTWWaAMva2PxYtT1PbXBvN
tBXKyLRRqM1s1JapKcpPC4pPEKCemyvrVKKUzBHKOewcDKaEFnRQP0C9mHe3UkxmO6KpFeZm4zu0
JB/6iDljcgf6x5DPtsG4qAlP/XBPRcljmTWlZKba7H14Oz0Sid5pyDfMpxg6VC/4eb9xNiglY0Q9
J7MDXCHL/BS38x3U2JlrTe5DoCx2mrXYs8FH67v2x85rH6UpI9MGwVhWot8z0V92OP/MxyulYw45
NMU+IqEIQPDkdXW6h4a3zJSOqdpxk6ADd+iYZEFz6td3LEuhbIyWwWGMlTDxKDwVscMn5GE3moIx
U9vFEjkWAANtepjUfubNmFyGyep7c9gGe3bMZ/W24GHRmqIwnoRnLWN/z1x/Dl6zhyU+aFI3y4p6
pC1bPxzV+m1s5795y6Ce+wRjMBaLWUCQrea+6OxDrlue30WxF1uPVVC6bc/QiHXpUsMLJ1LVmXWH
ozj0GBZ6W0jQTrzZUt5ly6HoKgcMq5+Cd8zeMprCLk541Wh87Ia+fAuN+b9ar+ehf5rCLibU/29x
tVyDTOUzRH5t4HguHUVeliDqTLy6HTUxpzk85ebM2m6Ud4mSqpr2QmxZ6flPjRTXxGt4Bk2Jl3IT
S95PeKbF3qXv7/2d53BR4qWpnOh99HPKmq/rcL8zT2JKu0TJ1hR5cBv2RzA8Wl7jX/0T5oKuuXt7
+3B5/dk71vOw8npNoLHG85NCdxBZjDUmPOSfdJhWPiuAoSjlEvpjHypzbLj5+3Sy8z06ebO8IUUp
F2jGaQ/e95HJ9a5Av+2RtYsVpVymSMwrVMbw7Uye1j0qawoeFYH44fNVbvYYwkMNpox+bMvw4EZW
2ZWiVAvK54Bmg5/MOrPJa4gGH3dyETyzVhRs8Ve5Qqz2FnJYknxJq3zVn6bF71m0j6Jsy1GGsppu
frgM/tnqe48nCqwo2oJ6gynYO2w9uzWf4rJ565n2C+egU7T9Ua6bYXf5jl3ddNCNwMdcWSC8onBL
LCtk2gd8ybzaIPs3XOtiYHmHitIts11FY28mLvpMQzvU9jyXVlG0RfWLZ9sF2xrOAB5/rWPF/IBg
PzcX2VatbiCPkDXBdSuv3cKKDiiqNuO0shAKxpM1bB42cSoClpuhqNpMP45G9qaA/53U/9guuNiq
5uGCisrNGM+ufnwLXk+6fpiA7o79xlwO4n4OYWO9vsZLZ1v6k7LxHVDKP1iGQhVnoibfV7s2Lmss
umTFHUp/cpZvq6jojN2noffRzCqL0cCnympeQBipYLLpIDGzl7fAbbXMr5Kx+mD1wQqwKsq7hEO1
oAoAJ91ebuqU9Mm3SqqNZyyUegmtXMZYYqk7RNJ8B6TGTbyT4yfyJdx6HRvYYeua8dKHw5rGkeGd
pVRxZtu82CQLIrh+c3bLuW9YOUxFmyYdfl4MU3DLNeoTssQrT5pQUcEZUJhxC0nJIxvHD2Vi0y1i
ubiKIjBVUJTlFmB35O0jerifwumlXP+vwy+Kys2s0rNDEmPKx7ENl2PJi/NoxoQVWlQUhln8aMtB
w2ChRZPmHpBM3uFBcZi8NZVB/xykSZNTtb81POJKUR4mLiVA3ZvDUZhvdrPnGgIurOOO0jD5koQo
E8TIUfx3P7z1HEvEQFEc5lhEaY8Efn8BmOl9edTreuqEWXgy64pCMV5wE7jW4/6ktN8n6Q6C8I+4
X3nErqJwzFpoNw0CH9IvT/XyuvJY71hFdWf8Lky6YcO4Tj02yauDeQVQNmbScV4W5YbzLkk+LEO4
X6ARufPOadpqKReLGyuJLFs+dmkQZaJgbhISCZ2OStc1KsGypm6RlviY7zz6XFEwppp0Y828wBCn
k9zPivfoVBSMQdPv3o/GWwKoeaqjc7vyXnCUi2nasP+/HGmApM8jmNgyhW7vxPuAFI5JQm+HxAou
lml618inKODFQhWlY+p1k41fYGdIdQn/trze8orCMRotxLzudhEKD2m28EvuVzzHkfIxe9yOnvVy
hNX+9gr5eosM7+6mgExvt0K4eUeGLR4gj4NstJHMvUFCoiXkWEUZ+FsmgjK6TipZ/miTduLFJKja
zAHAv0PpDR7i4fJdfy61/511s1BSpnB5A0V4dwCITKP8rCreclAmpohVNaLVAVA6c4rLc/kPa7oU
iak879jrBulGFX424pEJeinKwwy6C6eb0jLWN93iq+XF6xSlYVZR27G0mO9q1ffKTPbaoHMh71lI
kZhatUJPIybt/6XHx8nx9hoVlpn3rT6qA3P2mjfFeidm3q1KVWXKVddykXrPDGSA02ZAMwbVJjwP
iWIxaB+x23gpYdmqP0N94zpHH3hbjlx/w3wEYoxuO3m7t/OZqbYBiYrn70FvyItjiDGuFE/2i+Ox
m4oyMWhzbYsjWvH1/D3thyxyPJFeRZEYPagxFIVFNmnpXtk5uvMsz8OgTIzpt2J1mDSKuv6eoWYk
eWkfRaGYYNplAm0NBGT0n1N/QLCC10RaUekYHfR+DKVGPH0QjdmvMw9thlv8fFeo0S+WqYKzdWzr
GV3dUhOVPP+CYjFVPgSbU9hwUwxl75PPnTK5+dBSHMT3gHTVcvW3+37kBQcoDbMleytCi+lG+ddC
Qg2ZlZlRFIU5PGOSSVmcmm2qBXQkePOlJEx8bL2/iAaGJ89qTgNeC1VFOZg9QqWwjiA1kN/lb9eP
rEONEjCVDVDBEmLQ9clceCouioIvLvGTo/X/b6bn9YVlDbDxf+ZJFWVe8rn34lFuCImPc9CnYzxu
2Lsq7B+ckznPraAyMdLOKLJ1mLm+Fh/3b7w1puFPtGbRZVIh/HktXu28O58SL/48JpNdyz2LjuSM
vfwwFsz8lCIXXbCgW7OD8mem8/Aq1+Kp33jabIoyL2bqS+lN3ppVyZpusjrHG4/lUhR7qZDU97ca
n659mF7xqrkVBV4amYd+c8vAo/z/44T/xXvWnqDEi4dutaEvPKjBoOVcp9+NNTMW9xPwYp3ZBAos
sjoH3wAtkq7mMVyKysAgN6w20FvgEeb4VL4XIGJ5q0Evu+jYy2IrjqyOAOnH3wbV8lpkKCoB0+XT
7PoK22I63sz7a6i/8KZMLjtvHzb0DkR2YLfRhzVY/vDjnHc/U/SlsMMRrvMtXTLJAqV0OO1E7Jgb
j3ibzbQhOHT4LkME6jOc+89T1fOSxBSC0eHg3FzhnGvedU/M258yMKiXWucIjlA21P6dSfr3Koh/
sD7hTwxMvW1dMuIIze3gn9C8cjqPMhG8r0gZGFsOnqdivWZ1KNzFRYNElkDx2FJFSRgxN7k42mDN
oqBMY/fZ73j5YcrB1J3eex0YcDBqhpJAn5UlM/VMUZi6DFAQUsOljc2PWX0ed16bMkVhmD2IwwW7
D4HJT8c77gqTW9CYem5bHW9Z28RpF13WnXkkURRmKI4qyh2mGzfnfEhH3rtMUhRmEvAOtwhBLT+C
iiWeT4vgcSXyJxSmsNUISXPkpILvVr3fO9abWlIUZh4bUS/tgXfZMF18+8UwxaQlJWHmzrg9gGYF
yo9SV58rn+V34dX4/F1mut2Mq8Qil+sdQlDpGPIgB0kpGFO1ZgkavCTR1kmcPLV8L2bBXGf9fNZ1
XEh0IcFbR8RfvOFTN7NuE0kRGDS6lEkhb3MeP83xG23PnKNZUv7FL4vZWIdx2/ns9Y/JwqLFcJiT
ddg6iOYfGDeer1PyaoxYb0lJ0Re0JxBDsGPcOrmP7b1gri8FX/otqtQYw+PaTTo1Z7WyvBdJwZei
m/S2dB4ONwnV0S2Ok9Ph5Z9YH4/SL8glBm19m/QUIPB0bnjfjsIvgDzCuBmwxqJ7vU/3C7JbvPkS
7zM+wmStug4BOHm29aXiJWslVXbJe3w+14drZvwwPTT07PuGOWXifVbaxE2ukDBTdX2XbNEpbw9W
1FdS7KUSxeKtleeAdNv9bEVVQxdU84IjksIv7docoixwENUVXjzdor6Gg+WVnEqKv2BFhrXOE9Dz
3XnuTwfP15eUfIFERBWMzl+RnizTtf0HhA3vO1LwpQrdWDYKI+PqTvvqTXT8wdrTFHpZoKO2q1at
CCoff1RD5dJdSRZQIyn4MsWdnWdxi/N5LYb9x8bM1SCGqNuyRQd5uWZJ9VH0X6eWd3JQ8MUNZojM
gQn7d96SQiOBt8bECCPXSN9LQkSk1Enok815lx/lXSLjN5OrDKa7q3Oxm/ug5ZF4khIvEElU/YGG
91m/ZKK9Vhvv/qPES4kCy75Yd9Rf/X18Hr6z1pfCLrJSXhTsESqcg9Jejb+04Odlz7ulKPICzZ3J
lzlMb4pFqo/5IRwLVoILbbaeexmRqkupXLBlsW62ix6nr80R8xJckrIuexN0YTthd0T1m8Nco5i5
HtT4et/2Er0MM1k8DfWlOf7mfUXieoa+HduhxmKs3nCyx1icoIrICxyhMfLzlfajZhix1msWePnn
rhc2PdZx49n3TyowXh7Hq8ULvqz7s4VoTTUzL1kKvKy10GIKYIdQ0Br+EMGevE3c7LFCD5JiLzPy
BGVeI504/ZDfIh4gLCn0Ek7NjBiMEE8yvmunu5ZXSi0p7oISEx96qxg3+RI/+SzWUVLUJazCYKkt
gDZ7qA28WVmnqy7esbb0z8BLIOwGjc8nb0jL+BTwSk0lxV0QcA38esG44rG+8uhJSVGXOUwEJKlv
g5prkJzlzLMO2lJp3pLBcwg3IEr5qsjvnWJuXhJ3QccJv/Q61GTbH/EHXgNR+RPdYnNkgKdDPFXb
uZDXktf+VVK6Za+8IV4nRIEjFXYPExSNL/EQ8jhSSSGXxW9dfzQSoXxEoE6OR8VJyris8zw0psSw
82kt04pHl0mKuNzqd5uuw4aQ+5TmcX4fGqZ7QQGXanbWTBLWXB237r1dzXvrUMJFeh2S4SPGLQuU
2axzGodM86CQi/DR5Rv9JuAc/q2+M5/AFG6ZPdXP7YbMQPQl/xB+Y51mVPClCYvZW2fMFOTXXJ/n
hhdjoFxL6OYhd7cVOL4cr3kclaRUS2fjJPHzDr5xMt0Vdn+MASex1oFiLT4avcau1cg0/GXP/T+8
QaPnDkq9FqGoYuww82WKLh3ThCnP0pkqSsQAfxv5vcSkCYu/kRRmUUFhPKcU3v7a3o/7cn8UBe9B
SnmWRom9jGW/ZU2en1Q1nxJeHYakOIsVdak9ueDVv7unqam/Rlvzlvf1FPl6LYRdtgYVfqrrr8s9
GgfyDh7KtKjJX+0+yy1zn4oPHu/dSIGW0B+GAn3DYMgyf7DXXPHE7yUlWsK8yI28ve78XaTJ8edQ
9rzLnjItKE/Mhw4J6sw1j259QONY1oejWMu410Ff7Fjfeb7uMk2YKRZKtnixQ3yiQSQh79YzREHu
c58ZCqJ8iwqbuFhqDD3G5QlY2VnPvIONQi062CddzCBnwmmu0tCX52FaX7CQAJbwM5UjqaxL0Wzx
iKjCil7hcXhnbiUHc2L2U2kHxfyWxAiLAEVnNsYeCfJrEtwNMytdLSnmgqse3Xh2LIsKzu5vr36B
U7q9l3+1IiTF4C8uSJoEuqe2KOxjjcz95WgrZuCXUi6gJKSE7+YyN1XtptMW7YoQ0FrFWqoX7u3b
1fSLP4AyL8NS2mYs1z1L6lhfZjuPQ9p0xd6nRm5fguGYh4vza8NrZCwpCtOHcxvJcbVZ3UVbeiBl
ftXLMLPy2ZLiMEMUqna6Kars+e2qPJWGd7NTGEaU/ryoeViz0RQKzTusRRfVeuSFkKgQjJNr6Hw1
bdl2FMM1DJP6XOQdj/CSFIoxRzItVR9Cvaaylxkl5uiKxLNWSax1CoMiaQEVPq1rWn7iYYqSIjF+
E6/r1EY4d5WeTpGDk1qohjllYrFg3Icwl9gigUWixgtmlx71zOOx5E9UTDSbstGTeArv0EiHVb8i
KRXjGb3sq8Kgy4N8THjrQHmY/fB7RI4wqIcSkDldmYltSsJsyyij6TZu8090tzOTPZSAQbPbuIaw
GkZ9Le+YW4HSL2WNTvMN4hoQmLmT7uNRvXAp/OaapOhLFPbzMttiz1Q51Y9BG88farF0aFWeFLyS
GEkpGBFCGScfoUEEbGDO6rqJzrtteaVYkirDiD4amgl5iUyZ+aHe0Mi053FjiPQ997JnhCq3ZYkx
dPLaa1AduvAiuIISMSVEpPJ8TFwW18e3EhImj05FE8t/EJSJwUtjrbXMXSaj8NIk1WMX9iyPTfyM
xSS9SiyGXpqPdSPPSdmxHG5BsZjk6EGebrjcB3FfFy6FwlbKcbkFBWOiQla+7iKXbfMru763YGN4
A98crX/1XQkTPbg+Cl3WHt5pLLZL2QvWiSeoMkwQ9e3cHJC9UtH2xrX1u8SPX/CibrP72YsSlIzR
hxqrLozhGFfdkM5bP6fDwd0fJEbaH1JE+21JTPlVR1G6A/XlLTaxRedC563H6DJRrf3rvl3R1DCa
eIkxQTGZuCnL7rDYfXm3nDe1pJFJeOtNSRlk2/x292Ob6aCdUm80ydnfEO9mLQvlZbYREgSx1DDI
vKiuZQMdk6mrCp65U2BmKlHYYH0sS+nvy5MpUFa17yZkBXUE5Wb2JimLacdmke1wrZr2NOa8sLqg
mjEbBIHLJU4sqiWvw3BteR2XBSVnpA08NBkFCFDK1p6P1qH8aR15GVRBNWPqzWgfdbQ2M/K1dacq
Yn5GYpWhLva8GkebxVItbydfuVPby4X13hCUnFmDqRJyEIAjmvU6l8NVMTUyBeVm1B61hythO377
WK7X5iVN4Fu++xdnIOVmbj7PiEoglxWTtOe868Y/ClUGp6oU25/oqMA8aylF06KN2BAMvQNwFqfT
lM/p1q0970SkJE2b1C00vkBxBciipVuwV6d+0SyaVFCUpjVDXKvDrVmz7X9iQaAlMPLMnsrIRNu+
rIGzkOupZX9Xt03xUIDHYq6Kfn4pTxVa7w29cRl8e+/czjMUVIKR124DYtrPR19bZ+UmA4tyzflQ
J7gsa5hKa4LvrOOcEjaTbFBUaGYA7kd3wclyRj8S5sKQC/RwokyEsKhwGsrkEkTeP1M38hrIiJ8w
m7wyBSrqESpBs+G2P07bxNzmFLapWyWrNSz1k9B/rv2PnRcPED9hNrIIh3bFlJ3R6dibU3O8Y31E
StkM/hbqPK5B2cSt/cMTXfd+jrbyLW/020vuX16nWP1So3ZIP0XtNaxRosVzwKmkDBJYm9C3da7P
LZqDRsxhiT1Wfoh66bzST02YmiAtuNuCWGKf+C5qY0zXPk63Dly8w4miNT0wv71asbrqOFl9ShzP
+ihXo0xZCqcw7pCrV2VQfBy6ibchKFSzV0Oi2yNf0PtGpd6cn9eeBwoLStbMPiDhwV9dNgQQi0KH
6GpPWHFEQeGare1mPa7wSdwRLuGDK5rOu2vrdeQlZFG1+NxO9q5Bz9eh10/t2+MdL2sqKGBTJdve
zrKHX1kqdJ1KXDimiON2zF1NQRtU1PXw1jDpwNwPVaZ48rmCsjZ7tXeTjTr9dLSnanwS4Qvho988
JilrE+4H+rQnGHdu7+L3QcGLYFAxmRnJhC6ZD+w7rPXJVe6NJ8EzsQ5Qitz0JZDQqkKh4SrNpVrj
Ozu/lN27ncG/8CspdROW69ioo7BZD0/s6rr1+F7DK37y+rlgBVgFRW8ObdVcdpGBS1k8grq4iyYe
gysofoM2JUiViRqFgVp8jtxHdDP6zFpySuCM+2Fqld/S92Hu0gB968bS8PA/QRmcQFexKCNslr2w
5ty5ENjBLni6RoKSOGZH28gp6fBI3dAcb63m8gTX2PLsh8I44zF4STHjxSdd1543kNpD5RW8jU6h
HFf3othKvHLirlVgk0TWDdIxBydvyiNv2qHQFR4IgXmfQ+ko2SsWsy0onzOKwHqNDBZofZenKmnO
G7QVWRuRUjpH3JsWSiAYGtdmOqnNpp7ibXKK6azNuqz9jn3ooTL6jMpdNG6ZG14yEhWTz68zL6yO
Jejw8ii35SE4iuvYDzwXjTI71l+8bfMThRbaT1hxf2Yu9u2U/Jen2odVZIYgVk/el+oDT9NNUFwn
jCBSm2gMWjwC2GbOlDipFmW6GyhHha627soTGBO0E5OrR4luMxh0Vam1p4nnOFFCZ7eyGLYDwzZA
DrPg4NkzZXT6LliqBiEpdCa/evEHb2QBRYIiOhButtK7nXBLo/unfRiCc+g7zTs/KaYT7EOLqkn4
H2ZIveEsmUcnxXSGWo8mGuWQ+Y3+MLt8OOug5vWNghjFc7uooAqaK4NJoxraV3h38nYxBXX82ES9
hbJY5hVd92csgx+oJJnes05Oyur4Qrdqam4eZJ/m7wteZZWgmI7Z48qYCsOi/qn5ML+0xPGvHTEq
QlP48xTmDTCrXmzBcif2wXz0ojW6KzdvT704MCc7TP58v+uWh5UKiu0Mexw3LpZLhjZ3TzqQf4BZ
ZBoRid3EepCRiwKTBQUulq9dwmIfBYV2xLTYI1gB5kXjqyL07v2e6dhQVkdpzNaFx4L6wb07tXNZ
QapAfPzvvXi7837hZlMwJ/GALvgFfI+g6Kqs6AP0Zq16e6ndtKWiMe2buh/0h//+Mf83P0at1ch5
CKNCP/WeneMM2ZX60SGnqHjBeYrr+MavorVA867Ifwo7mxax5R3pFNVRe5sUfoiZLw/mvmZuGXJV
OjxQR7ABOAeu4sHyos2UzRG+NUYedsjM7r4dLv4clLxji/I5QLiCYc23JbPCPxfJO4sYPG9fEJuE
xEkd+v66ZkIX5Wncpy6N44P57SicE4yJCBYbzNnSzieD/g8LE5gQFNFRcz/4c4d8zRTrO1e1j+i6
wVsTCur07TA4XUqTVWP1CpnON/k6v9Af6zdPa8rqmLZRgfO3NZsbdESslkZcdFj0px0aZi/M/mbR
vzhWKLgTQP4zcjhC0GA2tH8OIqkvyXYsYyo7SFSWle+/YJi/+6HbUfMvxxg4NBJQEaSDRL64D0Wt
l0u8BXWVDtYsd2U9JDz3iNI9wxAtvS9GVHEH6zdzMXn8jbX5KdKTQ0wYILM/Z93aXdrhuAt9Zr6c
8jxjNOJkL8I5m9qkS4cueA2654X1+N0mojbro/IlD3FxoLomqtJZy+KNlX3+yjay5/jnKPpInn/c
ed6LppgBDQWlUne9Sbt1ci/M/5d3Eca+uTv/2jhBiUr02IUD1ib8YsfqK/bKhfFFMfTtrv3X0IiW
rm3VIdVaDEW6KlTEhi+pFPxy1TE0uUFlIMW2Ksz68D+KUVxF0j1s9Zk379uP/mve0AOc0Z89MZmS
xZe9PB5koVlQPSZO7DSpy8MVyzEgnAevN0m2d53HaqiIsck9itj37OK2mrP21tfVDfErvx2T638v
yu9WXD1flNWVQ9El/pDp8XgzjW9c2d2vOUteAFMnoR8TJoN16Ljy6K/jG7VtV3zdF6KbvzwZMTQx
0LEc6rDcd5sdYbucq/CWIA5a+7j6U52KfCs+//cC/caQKO/jbZWDX4BmoU3bh6/yKqjee2pnidjE
CUV+WlCIK1Jec7Ye3b1sgsdlXl74sr+bODHTsC/RcbiEApq2d5tD7XD7Uhj1N3uGsj5B3ogVNVY2
a+Ma1RjtsavTXuXu6xJ7rDQEFoYYK04C54wABOqtTqe77T7FqAF+4Vb93wjIT/c3Rifm2iR+ES+L
2p/KoExW+DXO2nr7lOC90Nkv1Ta55S6I/GRcHkub9LE41UkH9CEVI4QLrvHuUEAea+jKfUyWRlmV
LrGJgwsk3dfOpO0CpZXyUppBeOoSaH/z/hF9kE/9JTZ7HZ/2INjaU9vMLugfUJ1QLt82P9jr4tRJ
aGi97qKyKeNzaMJVoDKiWBdfnPNkbmOcuJvXbtVFLRCSQJ+JfDAvPZZ+t2PIQVN66I7hlgMJgwJE
RCr82Tyhr0XP3ezkrIm7xCbVGMrHuW8+eRKC0GExfeKZKTlput5Hl+NxM2ivdvzQpvzSN/H5v4f+
ZYQAm4WcNBqpkyYIS4cmSf72w5shoNP6c3wWerGXac8btFYZvYuv26///YO/+Q6UZYJKlL8nEj84
IcqBfEXqH//wRiZegZiDcVkKM+FPGS+mDM6Beslh+s15/BPAJLwmt0ELHmWqc/s0TNP4hBKbEHH5
uVjDe/RUT4q/eX/GbQ7/uslDr0HpfoggB1IWaRlcNU++J04ozJREJkfTO4hx7McBvavi2kysOAeG
JmeOSRziHOM2ZfDL8CpRd0VRvrBDf7dhiOFiYeu6NOq2HtF5Aabr5S8Jrd980V+clBRjMonwBz1A
QMS1y9PmR/YjgjMXxPe+uMN/Ux+bf8r71iDdbzgPBqwTseR+09AL6KIp8/1j91O0IWybdGx8w7Qu
Ys41AuJ1IPEXyVZ/rer5MjSoC2NtTAo31UBJy8nD9nGzu6I11/3gvvNGJpYbx84rgmSWj+MYmvqE
XidoYCdb/6X3+G8OOco4LWuEdj3rbDK7VBGUitomTxeccu/yojEPCQSCXom1yy+FCyJW+UucUPqp
iPLSV7cvbYI6zcs9rZ154Yb/jUVQhSF/WddE7Ai5FO3wca6fjmPg+YMUfrJbtGwmmRETCYIrFCjS
NfLueN+YmHE3ySD3agNk+DBPmz3u7Ri95Q1Nrl5IlJbR5i2o9Ju318063wnnOK3t8BWJvR7SjoeK
uxUqpRsAjPE0NcxzjaJQuphWE/RYkHpHyGMK3JuuNMy3CYWhlr2O8Mav5aOqVbpWY+pNOe8YoDCU
KVH3subHlAXR8D5fghQyEu9ZH5LCUFHSjsr3KvlYbdV5g1c4/w9nX7IkOcp0+0SYIYQE2irGjMis
IWuujayGbiQBQvP09Pdk381fdPVXZiy6zHpDEggHx/0MU9gW8VFQA+8yISCsfXNa5+w7Tf9QjvuP
UPSBUJCPoMTWGFeWD/WoQH8MYhDKzIdALYsuhlJj5KnbcrW0OdDrgV/QC8WiXKZsdWV0Ey65TOTv
vi/DgtzHQdVRrHoOLdtbE/cf0n55DZWnwEl7kdirTs6swNC0Vfk5wj9he867MSXL6kTvBBZVzet4
fdOZwKqJD4JadZs2PcOEW7783OvskUcsqCwuQXr6NUck1cRhqouxyyx6iEqWx27/Q+nhP3a0j36K
WtouY4nNoXfzqvwsBhI4sJfXNixdZqkw51mxk2mjU6OKc9A39KFP2ro04j2yzwzQT5m8kXsQ3QoL
/bJK/ycZ56WIezJg0hlslLh8Sssg/AJG9oIQsgBk6kqMnJJ3O7/o/WPYWrBfZwx6WDY3NdaiZx9J
tpyjWp/CRvYiEJpqqNS9jMyZyxn4G9sWRN/CYnhBqGPLYSw16Xs9dB/1WF+jIgjTIjMf6tRwU0RD
g3XW8FPXw5RPaxCCEkN7UShHiOVvBEcHBdC/vWkRIomAcb3iVpbtspIvR1I7vDXqLQkiamJcLwKL
htZZuXB6Mzj3lTZ5zwL3hi9MFI9dTTI+6jsrxKmfbD7NQV7tmLUXgoshfAZLmN5s9BTtP/EGCTv5
fV2iaoZ7XtJiYIobNoN5xfqnGuJ/nKE+5Gm1awmlldLd4ROau/RnnIalMT7oCYHNFY2wM6J0ukxj
e5JhVGwssxeCzTDLdjcYmq9Hkjxw9hx0avjAp4IxbXfQ4e6Du+j0GtdhS+FDnnYa24RBDABWdMMd
T/ZrO5qw1pWPekpAOgb5CEfGQHuQx9VpqbvvYavhheDcNcam6cupX1dzns36EyQ7g5xNZeYDn3bY
E8TM4RPORON2fcLRH3bB+qinxkZ1qjlGlkjMGzKeWR1E9sSkvXuwHKs5w+OE3uLRnPpRnuBYcAxb
bO8qVK5Amrjz9RFG6l8r5m51G3je+SAnVUUQPGnxHY1pTlbFORBmIbBfLIgXiH2U1q1JSn1XiqtD
CxWRXGdFkCCvzHyoU6zE1E4Zljsa3rb2UqZh2Z0PdIJZFrgKe4ZTuvsJQwjnwu5CH+OktV4dugf0
Jtr24Pb25IoqLJ/xlYdqgxocaMb0tqNmaRXPK/ojaOP9C8s0dq1eE5xN4+S2Q69feD1N4OXiw5m6
ZYtLM7xEeaZfMBnDQ9u3f4dN3AtG5KOVIbHElZh+7uq/pCgPYQN7oTiTrorFKuitkmAKmT7XnQs7
m3xoU8b3Hi7U2CEMlsC84IfMBkm+IVi8UCybje4o5NGbBhiAsbM1gbVUH9c0zyhHRhtGXhZ6ZHV7
NDwwEn1ck5T9WtoiXh/L1Jwy293Quwirdvi4pvrFK5q+bA9jyDWz0dWE1iT+hWtazFoUJRakmsQX
EpfP8EsOu859PFNUESacxAYZuuhakeLUB7bPfTUip4xc7Mthys16HCBmIaY57Dz1IUt90uqZzYhy
SL++nmvFDu1SdmEXow9b4qbMTPGS60XZdz0ueRekAywzH7Rk131J6zjFgmiFmgTPe96HhbkvQkTX
MnPJy2k98/WkZJl34k+At9+n64Bb/Ppk5tNoge7AtrY8+ppMb1Dx/RJy7KG9+uvI2452CWuqFuaG
9YNd+zzqgiTi4P/jPRILFqW6M9h7woFrvlF6oTWPg45r1L1/nTeyGx1hFcBmqpM8tg8kDiLDYNoe
9EEUKOPNOEbua/s0l/W5HragTY0iwq9zFmu8mA1Wrrdu51meRdVjz5cPYd/Ruxfh1TJkaYXFbof3
g/x7CXNDx3J496JZXZK4dWnvfa8O0QxRtyJI7htDe+UaRsj20nKhqMWa/pjMdMx364JeX4j0Xxd7
BzIO0NyXkJnnq3meIncNWmkfkaT4WoxCYGDWJHfmopvaWNAJIn04UrQ5wsrs5R5g4lPdNWe3jkFt
IunLD8k0a5Ouf8lB8CzNCzacV6fCKtTSRySRvoqmCPTAWzWPb8fmb+gqBN2M0schQVZRQ74S0+71
BzrDk3AKEnbDUnvBqCI1jJzHCJhYH+QQ5ZCXzsN2iB+L+4AmQ4GhzZKdJ7N+sAl/Hza0F40ZkWUB
ZhZ6AU4cBaqcUeWCOiPSd+1aaGMWUuIjJo29Ztv6qFoaGDJeLKZunMu1xKzTMc75S6eo+itoPXys
To0jj0cVltpu2WuelX0+xqUL+46++NAC1Zs4NRh8zJbDMtPDMIYVQuS/4Dpw4IEZERab9yLNU4DV
lE0Cp+1djetW2iTtMTbZs3zsfpDy77DF9m7Gfa9wopJW3yNogN06PJS+QPx4+hQ2uheQUErZXCl6
e7dZ/C6Jp4OlSRW4JF5E7pKUc8R6fV+lcp8hOyROgxJBFh44Wr2gBCwdPj8tno6bYPYLqSAT7FQ5
/ghbF++WFIOVA9UzsM1pmpczP8LdK3BZvLjEgMleL2Dz2Pi9qz4YeQqaso/DWRRzTL9EJYQ5D42Y
Dgqgy7ChvXx1J3PsVpQV7ns3HAoO4EoV9uaQPgYnLYdyzgbMWnfZQajtDR26sOzMh9psQtTo8mCh
XZMdmpQe0iD9PNy8Xkxax15aXgwH4FhelpSdShvkt4ChvYDcgE0vqxVDJ6R5KHb3XMgmMCBTLyCJ
LWZd1tjUZJv4g0qr+sQa8zNsj3jxWOvR4iTpkpu261uF98ygsr/ChvaCkU4VcCXEJDfG1+d2mnSu
2vIhbGwvGls9zChutcmtYwRSSeoYmS3sAvbBNoSxqIdejbsv40c6fk7CWhzSR9pEutitXGQDkLu9
arfepAmjXUgfaTOuYKDvwD7em89j9EqZsEj0YTb9xoZ+V9uO62u/x9F2Xfh+Cvp+PtKGVsUUt61F
U4ZDVr+wUO0vZNiW9rE2euzLHa7l+00kUOdi/cGIwJe0rzg0262OcF219yXugHooD8UeJD2C5N0L
RNYvhTCa7rekjg9b8TN1IixZ9XWHaqFn5XaM3Bj1iq/09dSQ72Gf0QvDpuzAiR4IWqOqfp1F8xXi
7mFh6ANuFhRqHRKm/QZZRfDDV9Gfl3YODHIfcpNkeECvJSauUnoErvOQVH/C4L8c+f+GIUsfchND
EaKlS7/fVEnkB6oqWKBF+mPQgvuaQ7MDB2fFQ+8+Efem6/on7UTYg9qH3awF3LqTrG7uhaqJzhtV
J4DzG3C4wqbuXZFc7G3cGKLvZHlXsPazM3vYOeWDb7aEpslQW3cXNjtBH/eN1jRw0l5Upuki9VgA
PwWx92+872/OLGFHoG8EVs5iWEmNNvdUV/01bbL2WI9dEJEbL3YvMhkIQUXBtLtX2/J1HeefNtWB
tSgfhMNWM8XT+DK2G3KuvxsdmOr4GJy6YnsHXff9Vgtq8lXYS9FCWytoA/pAnFq6PSG0Bj0ubY62
Lc8jDaMLSR+Lw/Z4n4A+d3ew+vr49ajehU05+bUwV609+DUK65FUvMmlWI+2SvrA9fAC0sE0bxx3
vd+sLS/lDEveSYSlZz4Yh8IdgW+zwj0pppNi14WysMvMB+O0MeAnNYrld9rGOTp4ty5LAxfby1ej
lZpKFXiaNmQ+sXg/yjGsMuejcZyVfWJaBSWIXbrjWDewV66CJF8lEK6/7hFOHIcq+NrcoaF66CJ6
TQHHD9p+PiqHx9ls0x0NoCFVb8smyUVKP4cNLX6dNfSe+gawqvq+Z/CBXKfjIIP0AbAgXk0HBtOu
Rw5v7o0GlMNCEOIQK7BKwybuh6ToOjaq2dzZYF76EgeWBPVjpQ/L2eHXB08Rh4dv1J1YWl2ICePB
Sx+WE0EnBCxyAFyS8gNu+fOwrMew5fAuSC2HOVpG0eBQXYaLhDzOQ2bXPwkpvSzqb3IpH5gTj5Ka
ZSzcHbL38tyl/XYqo9mUeTPzNizsfYTOso44BiXfb5wWZ4odw4vAnN6H57T4pPUUdfo+9OTrrmg+
8z8ym/8jzfQhOiWLe8ha8ubexuZLWkX3mu5hSY+P0lmK0bU1xdCyi05oDuV124QlmT5Kh9a9tg0+
460lfD8Mw2iP1PyRLP1fa+LFppm6MZJsbO64f446Jue4FIegfe7jdOalq/9/B5/O6TFiW74qHnal
+fZgEa1BS1dzc6+dHm7p4lAcRRnzDwH6D17wNzHkyxDF8ThuDTHNfRB7c4Fl23hT7V6cNC3g327m
+MJGiAqjOzKOH6pCuUs5WWGOmTXqczZS1hzSgW7vF2Wggm5tdHFN1HyAWWx7QU8hrg6i4a7O7dK0
r7tJoc4oUOH9W29oYAzD7M51B8+/sM/g3dFKl5OykdxvrW4ht1q+gc144K73MmbIBA6m1Gy7mexh
10BVh+0cHxykFk2kjPft5rL6kgwVeNg6rFHpg4N62N7UCr6YN0qfOvctMWGvTB8ZlCaSEHR0tpt1
+8EuV4eeTtD384FBQ7xXs2UYmbZ1vjAYpIRhsKSPC8pQW9vGHWvR68e4vZDAhoWPCso6PErMy+fr
p89cblCQGcP28r9AQRKa7Ehnt9u6dsc6bQ9jHZik+JAgB0TrUNcYujA32V/HMLyp9BFBaVwtkY03
xAj/yatL2QXho6QPB0rbqG3hKlzfSTK/prP5mrXTnxwB/3l0/PsAFD4giNhsleAiotajWyD4l1XN
KIVttgdbrovlYUiH4osBJ+HzsMFQS1VqPcBYvcQDdEZaDS5zcqugv5fX3YvZEWW1OIxZWeeQLJGX
ZKzJMbZxNKCOlIgLKrv8k4Ptawd4UJ99jPZYFnmVZf0RbdEFQ0uzfxNwMfu6ZuVPOvbyIY3r/ZAY
1r4pTTwGXSvCRyvtPZGWFwMaVpzoJ9p0/DmebRgkQPiAJb5C2s5UFRzBoxQlVsR0/61o3B5GEBQ+
Zilr4BGpzVrf2QgKSvvRchu4Ll6SUBktJYz76ntdDZemXS7tvARFtPBBS1SXjrdWmTun7APE6N72
fRZ0OwlfWUl2CXdFV+CwsEU5PNqScnuFWcQW1mUXPnZJsGl3AOQlt6ZZ9DFzbZubuA57pAofvjRv
ZJc7xehuqmArt88Pyzj8yd77968EWLH/+pbMjG1rGbV48A08PZCZkrydrMrTuaVB95b4F5Bp1PUm
7LDfSCIfDa1eEy6CigPCBzKtJEnTYs4qkNL7j9Pef4LCZdBbVfhApnG1ULRzyLaLlzLMnByFDKI1
CB/FFI1jsbayQ/jTiwCOulZhBDHho5i2qBndRkR1z0z/s4nVhxXybSHJh/BhTJB8KuL5ZdKc6/M6
8GOqw3AkwrdQo+XmhjkT+q5Hc+hZcmAFCfyI3gu72iYHCWSzgZFYHAhvDo0Jsj2WwocxaVxCKyTv
t1sn6gPs+w6JCCPxAuL3a0x2HK4LAsF+h/NTHjdlvi1/B31FH8aEWnezFwwj87XRYOqUr/uEvw0b
W/46a5BKBcJlhEdJ/cAadRzTsM6h8EFMMW0L0lQrLFH5zo5Z37A8Ha0I2yO+a5qOGe6ebCvvCVkO
MGY9chNkFwvwlXddduD/t3Ku2S2Dbd2dJgNslUcTVGAUvtDQyGedgipc3uM6qw68dY/Q+w5jqQgR
//oxhdh6le3c3MvlMqiT3MLOPh/ChCxuVMpgXMIe07aBnEMYNlT4ekJzA6XWxKoSQoHkIG18SGUY
+UUILx63UVcDjQt1nzNzSKP9mLIwmQjhI5i4AhW5Jam6TyVzp37bh4OzKghzL3yjtB0wXDBZC3ID
q/xsI9SiTBv2HX0ME00NPBeindzWzmwXo1Jx2OPahGUMPoyJ9SP8WpZO3uY5Ga5p4fiZo0ofFvD/
gjL1ieKF2QXwVxXoV4K+77M5TBNG+GAms6lBKEfSW8XH8TTV+/AunrgNeusJH8608q1eo4imkCtk
zS0j0/5M4rn/9L9P8H+q/L957aXedbnKWCViNuJm6smpT1qM/ZE3o/lY1NsMCNzcr7Bi1uJCBhG5
47wy8zhEiXh2VdGfmNuzd9rx9A3pxvjQIwO+u3iM3rvMlqe0SH9Ack0/sL4eb4IVFKAHlkX53I/9
cwokH7Q7eLccCe3/9HzlOK1+93u8ihdpxlTbSCSAzutvzliYSLtyPf3v1fqvwb1TgdAUbk5kTW7w
8t3XXIEhd6rGufhDk+c/EnMfSlUyKNQJSO3dynigl7V1MEpPaXV2ccfDcjofVaXjNXIJiaI7ngVs
vdKo2qMrW2wq3vzvJRK/X38fW5VGC1Q3t2y/LULqN7pT60M52wl+EYk2P0Vp7XTW6bqGvU59zNWm
l9IUAuqqcNwS97pfmg9zAhbu//4x//G9fdjVRIqmoKVOb2Rpvpn148CHb2Ejv/zF/yOtAvWXNekg
4Hx7uboc7U/bGlbMEj7oyoJU2c+xoHfSirI89/3Kz8aVSf2HJOSfbtJvQsyHXtlhWtalculNExax
54l2KGNMSyK/RRJyXtdqtXTJ9ymJ39KEQNKurOCdkI8QUFY5GC7673XQzbGEvNhwHWeYvEEEUJpr
NMLjqYcsoOGnlu1YkLLdm+RgO8j5AeQfRh4TPsCL1qzUPXjJNygdSBiRQbSVUh120/jGcnU01y1Z
MLgouyR3es4L1wRekj7IizajlfVY7LeJuua0tmQ64bcEvpx8kJerZ0OyBFMv+UTxYarpXLjoT8na
P5Tk32wbH+jVTtteJFWX3pppqeYH7mSfdwPpPgC7VrwRXd+dkVQspw6cjjKvSLmdUGPJTl2b2KBC
vfDhYHrZTRvHA781enhPe/nMwiyOpPDhYFVU92oWUMDt2fjCz+xifoZ4WRdiEILhvfOio7SsdVTy
e0PcNl9JrZbpGq+cBzXThY8JA1BT953YY3ii8SoHc0SdSyHmY9Bp55vQuarTus1IfGfIb3KN4lDO
mzoMqCR8ZFiTtENilIjvyhZ7vhRJeWwNDeNsCh8Z1keu14kq4rvYJNTzbDQeVJsFPrp8bFhqsCOr
ZI3vQ5mwx01vwyla9Z9gmy/v8N+EnI8P45aJRvcRvzmoLD6iSUCOSz00D0lHusd5qZJLgWzpNA9Z
mDS58EFj8eKKZh47fqONrJ/HREaHCupW34P2kY8bgzeZiMrS8ltGO5ajJ77cx6GYw3IjX8ZpiVv4
+pQNv0XzYo74FvxBKiL/UCtJ/+NbeBEs0QJIt6LF3IfVrPmSjupY03Wjl91x0h5J25vqD/H2H0mY
jyeDE0IFX2uLiADfe36I9Gw02spqiB52ATOZFjGo9yQvIEbd/OFvvvyO3+017yFBoqxMFngi3cqG
5lGqTpnpwtJuX/hJRiQDwQVkXpdKHIDZKU3CABbCh5r1K4amMo5vPVn7773N1NcafZmwZMDHmvWF
lnujAYddEnKJJMmh8RC23D7WjM1JlSQbFDIFhON05aAaGtYmF74C1JrweBcLZk3b6lgM7GiL6A81
hJj/02z/zT7x4WaLfbFf0TXoiRSbjx/aZN12e0wIi3l8hIwJ3Upw3MCL/EmIKobm0LGpW9Nvjm27
eOgcjNX1Yd0zSISeSgHGFsvh4l7MP2g97RvLh9q4pTx2xbLb+hAX0Ki70q02xbGq1rfJJJoLnB6H
h3qzOVuhqD2pKM5HYV2FpDWG82rn+vk09Jbmmll7YURC8hk11LOB2mR7AGdd9PncxDDpmmPwMbJ4
Wu8WZZ3qOli2Rbnp5kjmsIhl7+ctnc5LCn8AuJEhuVGS3KEUGuWgaboM1jblcMW2Jvt5Gde0fkTN
I67e1GiCfuqtLJN8Z0VGcpxI41UwWZevnMiW9cqqJavPem37J2T8UChYLfu0Fyv9yw12e5NhojaH
NDB/gxbp96Xc53wyMfxlIeq44llP5jdRP9LkTNptmF/JYmo+smRI+IFbeBBE5chPcdLUoAG7Dg4c
rk/5UxHJwuW7g1jhUbZRzXKTDsl+RINgPnWW7hfeM1cehj5aNtjHO50vcS/lITIDL1+lomSnMSbj
EbRr9tdEVnODDMz2yTZz4j72LpKrygGlyk5NlYnicdqj7GdcufmghpL+7GxSlcetgZrQ2jB03NZZ
uv4UJUuUk5bO2beexUVmz21VMvHY7jzdnyGRQ2iF71u1y1ejCqjNkDV+U6/P+FPlYcZuOoGO1g1H
mEiSExi/9iAL1Tx0DX2pLEbkMmTEISGN3WHtx+15rtRwSMksp9eoLzB9iRwT7LWzVfVpKju4RFSy
2tWxGao4byE2256KHWZGn+RMgQmqFtgKlJFaoCNWq/KikL6s4xH/0R5pUToWlzXZOBvwelCKPMPy
YCqfdr3S5HNMATN5D6qzhvZMUS3DrbBWk0O6babtT8ump+hVolWafpHdSmOda5Oax6ha6v5kzbTL
T22j8DB8nOJxSx5angzDjzU1yfRY9GO1P2602td3vJzcfF1GYkB7lh2D63Gbql0m+TJAoPxr0yBT
fzRTlNCz7OZp6PN0nUf1yKt0TZ6quSrHY+mgGW3zpiazu7i9VPRcdNr0n/GqE3uJD50ae16Mqc11
LKFOfpciIZBPFGAdFhdN1A7MPOlj91qn8dpJ0CsiMZ6EqFj7TjeAab6fmhGJcAu9h/Z5sAnS+Sgq
k+wVi+qCvtnaiXUfVtWZ8mGWzOkL5xDhuIqke4n2kWjRvslUlUF6mrqkt7fUiJF/2uembwBYqAB9
yDawFY9V1GbibaQaktwBbiNbmtMIe/JVQ2w1vx436uSppaqsPncOcqxo4BilQWee13r/sE9ZNF7s
UvPyoS07gZLatND5xkolzI3Hg0lzOXIZPWuaiPohmnZOP/eDaNl5HDIW/YWu08ugS8vt+JTBCad6
nTgZAxSkJGU5VfvWm4Pd6JA9Jp1bzMeqW+cXH5dlZ1dpgcc4b9E+rucFov7qNQKrWXD+qYqWc94T
ukwPVSENu6/punXJqRFkpw+bk4068M5Y9yljzapsPu9b2tJ8zXg//OggTFY9w/Ct6b62hBbsqRyd
Hl0uIo3oSVMXtU+9Vvt0bZJpcodlT2TxGu4pALvLIam2d2m8xevHeV8KUH8oKYl5aJPKik+9btLH
zu39IdbUrF8G1dHsU9pE63idSlqVMpfTYOYT6qJ78SLnXBTXfVuK7ZHKRq+3aOFj8oGkk+mebNdE
csg7Qnl/X4flyVRsKRUuGtvXl31VW/qVDjHf3QHbcut+IHMa1udy1fFCcl2Slc151UaqfFfsLykI
XGdrdTTjlo4/NqsW/jxPYtxubFladSkVqQCNnXlcTR8HnHPVF6ZZJf+my9CJn+NkUxDQU8l6dm40
L05LV8SoKBIMbn7MXMz2upNFpgc3mxXFWGe76ccYZYV0+WgRvO9YprmCkIxJdhg2o0RYvxAeeH9b
K5n1byZVsOx9OU7N8kStUuLrzoaB/sXjpU4+NH2UpJd1Wydycdic273CFyuPtoZ3S3EASHx6lw3Y
tteupyV5jKmNIbiZDG3TTkeyyb41eRlpBr35jhDb2kNP65ZNR0vH8sNez2lW3bak3lMLGmtXsypP
onVvsqveN2voOaPYrysfp6G6bpCLfhGEfJHgrK4N+re0u08QGtiuqChv/Y9hTyqUlPph7IsFBw5M
C7BJ5LKYQwKk0LYcYDA8T69iB5X9h9b2vfm4bGVEngbtRjzYYHLK6gNLoz59gmbVbt65aFDbu16t
2UaOCIP1W4yANe/iqOr4+wwnUfZzxI2kPpUsGunbckxlp94Bv0maa1bauZbHHTUpyC6zolIJNN2K
YdE3KegEgE8Cc9/l7YJTgfeH3cZWf8eZkhTqAJLAVD9k86pqepBZkWxZHq89rS7ZLOT4sVwRjTfC
i7l4WGg0R+co3iQrclnhIjzDcsihj5stpJUnLez2dl5nc3DwZ8k7XcvyHFWp2n4ku6m3p6mSAght
BwUtgJJHnQ+VSdlZRbqGQksDNvBWn+euy7LTupeCvM4aJuxxLuDhc7FGkPVz1RVFdIKpUY0zbSzX
/aeYgNZ6SjY9soMqXHuOo5XIh6WHNt8tmaSA6lqdRVF3XUqWvjZw73nWYqvSd3xfBTtuo2WanFzV
DMObFo7CA9I0GCLpY9N3Ons1louql8OszCyfCuDk43uVLXNfH/mq1Ikss51/DKkemk+piAv9DSd+
/1At8EMXm6kJAdGleDFrK9dtST/P2d5s5altoo7+1dRjc4JufTUg2Oyg2WWOaNKIvK3IlAOdzz+C
S9WnTd6C8a7mC0W0Tc/OGLGaC8mmnt7HJsI5mVjXpM9twboeSVXrVBsfkfWU/KkWaq+vXTtPp4KZ
/SFhKWueDG3WZ/DAsupjAojC+ghASAvS+5ZZ3X5l+85LNEbiei0/xg4eF/diXixJD5qOfL8bndlh
PQAKuLaXlFA6Vw+DbVcCwZN937ZX0d7O4xUtYUO/yKTuIBRhZpUUW24J08ldyiFNEWMsid0N3AY3
P7dpsgw/NMGbHdVZufLhZHeuti/cQHftAyBlQ/yhxN+tfxC8MNQRStLytZaIc+QEUZN8a+csLR5S
ReroEd8Jv6Za+jrOe1eIL+uIaMYhIaLuDS76gdKcoHvSvuvonEQo7jZdPz+IEdvpsRsJNvml0l2a
mNNURjT+XuG4tRao5bTgqgSXZhyX455CoL3Ih3ZaZ7yZR22yDs7C81A9ZWWUxMcYj/d7R3n9SCEw
C4WIsTnCm7UYR1x2yWDip9FuHDZ4rRgzck8atyEzelGPNVAAeomZqMoAGTtIRFpxismWFFfC+bgu
eUEyvOcuvRlS/F9XQbVw4bqOrykXov86UHT68xFpbfm62mEU5nJnGtCXDu3aFjXWvnEHeJfADH7Q
UfaqXJLHilRueeR7wvqfZiwa/m1dcGM92iXa9+KgxjiePkZQdu9fkSyuitNms70aD8hm4eGSt+VW
0beORmV/3FWF5DMv1mxs0pPFatm7JAwJhuLSZdAngWTGZRt5d0yiKcmTmnB7Hix8P9Yj7uDBnKsC
0+2PoAXskb0VGV6Y12Eo+RFaWh+6dqiYOqq1WebTNqhi/9Y3VapPUCjNmM6hywH484bNOO0nukr3
OIL593GdKf3Aky7DgpUcQDBkE80xa9SIMw03CfTKDqZYe6QhvIiy9FXXNg17adu1SsJCzdQD4Ueo
OvTq3bA4U+VZWSxaPJpeZ9MPxgYbp/lWZin7pmK8iy/oq0Ml+oAb3qXHKROqz75HusM75lBVUxFV
xxmggbj/fxxd2XKduBb9IqoYJfEKnNGz48SOXygn7WgABAIJJL7+rnPfuqu7knNskPZeYzUVYMeL
xsfjtF/2LC5nWlNBS2w3sqABklrXqnL83a84HA7URZ37GXX9JuUhc7TFzz9PMijUE1xj/d94jLr1
JILz5IcvlwW94grJCLbOQOchXsUPw08xEhfqEqP3CKTSREp+hLYU/KxtXmKrGKRJ7Fe/d9G8HctQ
9PqLdS1tb8Z8uRRJ5Vks19Nebv3yGAcv/ZnvxZj+0/kgQlf17TZCJc4C8oR/ZjGD27kk845nYIM1
6CeP+HgNBqI8QLw5/cMyY/4J3s/Q2XDODphXwlghKRKHh/KpabbC4dTJY75GNeiq6D/fclRnDbtZ
z8Et7hjo7AgyPLW8pNsU9KkYI4eaPJ2qey0x6yGhShS2VpCpnRaEfvwJZF+qAFd23W2yrIespY95
CeEnxaJ2xLQvUXOMV/knYnX6v50R/qknpauNYA97hnT4am8T6ivvfPLRtcRWUZn2TSY6dFDiTG3S
pEPNAuaeqohK+eq0UWe8pUhOR7L8cF1Kkf9VMm/r3uFY4aRM/9qY5Y9jKkmTkWVvdNaO9QiK7tSL
kXV1JBSk5olGjivQgij+Lbad1d3t4O84S+8pw3u7KN1dJB0YfCnJ8CTbQctaDam+RxwJwIAS5iA2
9MtPMMf8midR9i9xq6pNPpNnI6LuGygz+yNZupxL13ddk5CBH5JZkBcgd+5V4xTB2qaxvvMIeR7V
HgQ7poXXv7etXZuRDPS+FOuaHXimtrbaS3L7grPB3pq0RNfJIvXcQJvAlnvtCv8HFTxxXqlxX5MK
Lt/8mRueLgefRvgBw3uOdMwoof1wWHTo/uGhkqwaoIb5TDpnr6vsDbw9qfutyM3Gsi/5tCAJlHJT
xaYV3xRueF0tgdljhjvlZUuzGNNja/rinOQYNPAmbAtOoiWSv3heGt8kJmA/zPvia47k/h1wQPzi
QRFfJWXWZ3dzjB2ssqmdIVrd4NGuYdaOHnFhoZU923N3xOCufkDDLX0Tj4COKhFaUh62JSntadKd
+2G3FINjGtv+NEWDlZXSyTY0LhVj8kD9qvRL2+qZiltgJX8JnfHdl1eDjB+GsZsx0UwKTm5thvY1
oyCfL3rxcmm2zeqiwT8qg6LVwiwHjoG354epi0l8wlQ6ZhXi/Vh6iAo16LbqkGz3c8NePTa6i6P+
uKSB/GGgRvqzcHO2nQUJpT9gbPJ4fXqaEBjMsmArO1tDGjoky9/Jih0/DMMHUkPETifMpduGVEwH
SqGabBd9IQEhfR3LcVvqxAfKjowC/b9m6OAYj9GCS7DB0L3Za9cZaJhnaPnQfrkBj1b7SkfU0ecA
hlzKLGQJJDb+atAaE05uZmo4YeJFgYCH+dA2SNoh4bLaAa1LMvYzjpDAxx+RVQDLYsc9GksheXrG
AUZ9vZZhWSqSTcnatLBTv+fKDOEtGwW+C7zQZQ9e3PnvOeBL1q6LugspUN182hMhaYUthYk6Hixt
mxZq7/gYBELEblvtjGSeJWOvfM1KWlGep8WV4iXIDjrpWDZVrpvoXAN5CcNrkZZLzvGggAZ7aZOI
lEeJByw7JDsehJ9K6rQRDv3FldNT/2eM2jFr5nxtyyvwDrzmKCzkz1wLOLjoVMrk0K+jfYq8c76e
WIxtDudpVrK7Wca06UxKHkjQVqN0tF2wfqOlQyL8UkSY6OFkvZv2sid1rrW1MIpSsp0GDleGr3Ch
dtMbmjxbWy2ZUttlwDUnq5jRYbgzgePIMcqdk7TvX3WKzQ316IU9+Nlj4p6zZeJVTKYVylgJA0mT
qwRt9cHidjlmCoNRHbHWvAv4LR6DEbs5gs1uOSLkONcnMXYGExsSp/taTwmu4oyJRd1J3yr8uTwr
htNUtl7UNh/n7VKwhV4z5B/cKDOSFTUeRhHdxM+Zf1jHPHky85xdihkA1IlLFbtD3HPYsvesN984
cuxdOvDx1dqBY7QMBDhnhYVue94xfezPXA4OY34x2PyTYaZ+sRjx9cFAdPJPGmjD62UQxl3CCtr8
5CVh9qLLnH5kwuw7tEhgQQhmyTKMlzhknTnwCNVyDy1fUnIjgMhTumVx23iDmNk7ver1P8wA01qx
acnK0wh4nzTcFVwndTeshJ245d07gIgOEzmCGd7KLS0MFLcqKqpI2q07TRbVUKe4z3eAN7rPRKMy
N6lmHLb+T2aW8bJJTFhHYFfmM2MFpJg+XVRaJ2Vh9weU245bY/a4DJdWqPa/NsWMi3+kXQAGPADU
7nbRptesc34GBIxSu9d1gejhJCSfX9lSMgPz4c4vaVzuLfam0Ot/i02DrQekmPzFjj3cy0mvMIUV
nD/kcRHuHfHmIQFSQasxjCtizIGHLcewFXlSW4KrojGLZododrgqAYMVvAKqxV8UcUWMoXZh17Id
fFevrCsWAKkG9NAUMKlcWyTGz41rIw7yM4ycXBEyuE71kFt6Bz2RekCUnCZva2TpVi9JrvE6jRRa
QTwroA4W4cv5MQG4TBs1AGB6nAxuZRX1kT66fVWxxopQjuwOMR+lOuttR06OHP2oz27eoJO0Bf6X
HGBOW6F8d0DngL8VU7C1yK8MYZ5/20Gh19ao+JL0PUImmQlR+TwwDKoHRFuCGgDGGfMjWzdHrgVP
27cyn0ArdB2QoJqgMQLrdkdXe+CzoAeMEvorw+CN6WXeREAreqHtZ7RKOp4pbUt30HEM43bXsvQP
hS/pzhfF8Nsh44fXzJnxm3Ys7Q9Wjf0nIGdmz8MMO+Z93BNjK4lG7jNW8H46t70s0qOheOyOeuB+
wsZJ8/7vGIVuPk/I5jeVkrgCMPEkk6yRBoBP3GuW/ETQaDG+xrynXx6qzO41ywaDGtII6R3ncp8C
KbHPwDvyuLigf0rbzglwqZjiMNvKcTy0RWt/RxD+PLGZBwPscO5mMD4TsPtuY9HnNOtYV97muK8Y
w1h5HI1tm5lPrb6yCcpKXMsk/YwjNAYewaXk0XM842+7zBCRpJdtcoVApkqa/k3n1h+zIQn/JTQP
H0hllP8NqYADjce2VYd9LtkvUkSEVnNHHQrr+nxuogQrwQlbN+UXNfCieE3G3JITHEX5eM2WaCN1
FkcIQFnmPJW1yLcZi8NUUJQ8Z/t/nZyH70UW4+/4JryqCsZWXeNHZh+73jEgrCxb9AMTw/SMl1C5
2nIUTlc4POmZM6jxDngQsTbiDhfPTFueVq6w0XELTr8AJsnkQcYLMCyKi/BC99iqi910ivkMxo+x
FiSx2OEXFFm3RSp/QORfPJpuWIBZh1LASyDFo8sAluFJy5J7YGjTXCGwTUUYIuh2WbPYvy9E+R+9
xJV2ikGYiUMol+hrM3N4xa7BKRYLBuKLo2ugAqarZC3LdRU1ykuwHxiP2t5KbCR+VQs0zTgKh7ix
0sPUl88SE0nspvA7yCT0R7Pql26J5eMST8NSlUgBPIdc9XfbLr6mZWi/AKWIslqTAlk/JRf3usNb
W7VQ2NSJwAlVhSFHHwbm6xEwtcRMQ1i84jCdRvCHJXlyg0bHr6YAw9I8xZWnDEgd6Kb4cbVlDMqv
A+h6lXiTGajBObmq4sZMoTL23gLbf8JC58MJaRXDAdOug5KORBvIQIbS2rLtzwUWgINnq0E7Lni3
RhQTUOJJzP6MUu1EVMBh289xyAwu965DmEasCvVJFItdVbJUvOPBQrMVbAfsEro+TmtbeP4bcrH4
AXCqeTITi84z4L0PbGDhKqyPqzwQmleFWcOLEOV0kdbNL8WgMeO6Pi3/YtwwZ/SIAzX1yn/Aqyl+
hWmxtIKsP//ow7ohjXhmdy26yQELzeszqt7nC2xyOP3WUbwNSBlpgOOCRUXeRl/zIryAXQtPc6Tn
hzTNcXCvC+SEA5lOOeGqWYFC/5wtnx5vmDZOcQ8VHx6IjV3A1cFFgFfvKIDinwxZStCBUfSVYUCu
4ogmKGABDlEC8seZtOTVpMB0JAoIQdksKHtCYMhEly9FaP+iHOqa44jg/IpSNd6J1jPA5eVyimhI
mxy1GvipuPmsJ2CXjVBm/OicIrCmiPKCRUtjoEQoJFqCINrlUscvUdFllehce2lVTu9Q4t49QoEo
LxhPxqtXPGqSaIIJffK0LrdsBYU/96gGXPEcwVGYVaMFvJ0VRt1PWFlfUUdSXmY+sPNgjfuF6oUu
YE3Qupa7Yc+4MqGKGEF0VGu57dEPLPMATEKxixOEjwlpQKlgfAU7heS2xvA5suMB4IrR6cGXNF6h
m+pCMamDXQAARbXop829xNs0gMde9KrkHweAM/keBdRVfbL45Q6M9A4Yn7oe4RHWo6r917Si9HGo
Sgze7p/ukV+gKj0Pdn824zSCv6SkAyPAswz8MwUZFvEma1kpDxAGrtnnlDFe9yU4jOhQ7i7/3PXg
29dUrVFyNWaNmIW5F5ddU+w6HpemI6oTwyHGzuWfmRwxpBTQRehPkSPC7zhM1L+sKSanUkjzyAxm
Uq3EFf5Q0ZBZuQZ1jxRvqrTfFMPQq0qLEe0vFn8SvMJ5nGNmjJJx/CD4u9lPtpWSn9uUBtMg/iD8
3EEgARiYQuwvyeaQutzyVjURiVrwCN7+xByjr2DCOIMUNdtBbBcsK/uoajvkhXyouCz0GRJ/oip8
TqYapger7rTzZhuPjq+wgtYFGEn7RA00BKeu7zb7rgmn/gf1HZY3o8vlw23DDh3C3vHp10xYd0rB
Or4m+YCqEgBMbBGVc6tdknoXij9rm2I8gHQaIFZRIRYJgKlu4VUH5paMb9qVGjtEyaAoqgqcaUck
TdDz5MYR7dGxaB0Z6nWO0l3fpaXu5Ssb/ZC/miRi/G2wg0+wVQGqJ+SAj44A0kMBzL+cKwxRIRKn
1e8+0fd+M4DYCmRbMqQ9bDN0EukWAp5tB/ihjkMxr42Yx8EtFUimOZ8qU/JkdPUkgfVqLBhtgbOT
xG5Eaq8FlzWfNkNDDOOfG9O8xqzNnaiwcnoshAaxJxJnZtcDfcOR7vfllJBE8aFO8jney5rYkdln
rNph+bv260YOihnW9ae+bwt+mnJO07d0HYpkaNAmOIxVhj0dG3Mc5zx/YuuubIUWbzMdIlC3+3SE
1sTf74rgl/ySgN8ytepSwr6QQtFu5wgEGPLgnExVp/CoTZkd7oldt3a7mwDptf8EmzpJ6rKHpuUp
WojN/+iCW/m5RHvi/7qiHO1yxyRxMeaNEsySB+mxh2452kLufXrIAxhlTLDzviNDxuVhypNzBOUW
ab9xnXP2KyFyL8t6wouZbrjEdTrP9G1UDGzHo526JHywDU2gKEBvi8n0p3ZMYRipVkCWUGWshejx
FGNs9HW7TtDNdJ3L3IGkMc7NZEmH9JSBto4BUnQ4uge1ZW2jXZjtoVVFuvBqE2X6T46yHE7DMmXF
1HimzSlgZHL3AFeA99ViSuH9PeQ7yT8XsDonnasIcACCslkDAfP8tsJ43GJE1N1+yPLViiYuso/N
IejipAHn/OeRcYMNCHSRfsABU5Z/CLj2xYFkI52tKNsfMPLOhahhLwHBOW+mtP4EQJ2yE1WDUX8i
OE0uwPDcE4H3/tsnLhJVAZr7xWMNtj/mCJREHRwwmcOSg47wvusPe8LGomZhKpbjDWCXVQu8HBMm
xyh9CqUUePbRnbg9baWW/YlOjGwoUseXwJtBZkiXisSiVRfJLxkhx5wXAi5DrEYrYlXTtLzA5k4K
TBnxhLQ3oGZpBcBUoiRRxsfZreK1bbEY5bpnZRPmXbmfZHDh249r2syJ4/diwu+mc47ZFIPQmGto
GgSIA5Rz63n5Wves7U+aYdWqQPIt9xJygyeGzY39g8RgXBs2mhnX/zpS9ifLSomZRkH3Vm8jJFBX
vvMJ5wjiqfjJxwjKrbYbpF+BvmHZO1BVAkUnDsjyOvTd/lMCrhhq5/34MLc45asCocuiq25KnWe8
9vaD065c7ngEI+f7tm3lW4YOg78MnH53X6CFbKlaU6oXNRacHKxFbw6AD4DPh6mf+c8ZFtsXhzi/
DoEPK3LPknVEWj4clqU5WWHXv9zH9JGs/XxZAIB+355rgp8+6mEuOu54IzVr74EosrqfmegOqB+Q
22nOYrFdjInnC/ZT/EcRhVkdogwywCqlNL4xgm0x/lzLNbvHqbq8o/Q1wt+ZG4A3EDi94vZkp2RY
l+WY7Wt/UGLQP8OSl8/RQLfrRDr3ZXNqLiwbeQHgSiL7OxkM+ZvlKjy1E9vrzPJ5qoZ9u6UIZV3R
zGsY/m069C+EbmjT8FHWv8lelh9b32UCODpBU/Pu8OOOHV5IzYf1NAtbatArJLz3mhd//DIvT3ES
J0Ot15CYS6kh8qqImeipXQD2NN7bdv3C0mk+N5rN0TOS6nZIvVx8G1bXIWl3rGkIyBEQ648g1SbM
n2GBe0fBMAGgts6lX7ID6bimn8gSdXWmGGcAOTPdjBBV9SCiY0iNwOpYQZeTXzMXTqZgtjcQ5RXc
gGiwOOIKMLO9w+FfhJBmz63I1rWxG7UZvtLapxDT43iyH9hF0hcyDzcgc4veQfFjDoogsJDXhOSQ
I7DCTu5oV0xVx4VGYMfFrEEXoNNC5dhAMEP859beTjXN+ugxSiFkqgyyEDyIApGv9TAgrxn72vaW
xmSpQWQO90Es5B4gZcabHC44esilmuMjjg0cuZHOSqyfWLjTqRIgyx6meaS/cEa2xwHiCAWwqgMD
C93Xisl8gzALNcqesGrmDBo9pLcUVTCWLC8mIvsfXHDdcMar60JFt1zdqKMy178gaFzA+Q+zptDH
eVNQeSQYT2IM6FFe/lY9fomucRBikX8ZCo3SRxu2G/OAbkkMlNijqT/mkPP5LziwMNQvN0f13XBj
vt56pjL1CLaLRq9MwZmU1viMKLOqJN/kzaGTgX+Tik61tDzbamBD8W/oC0qcjlBDPO50pfSYQJd5
RhZcUkeAIccGB0nGAdpFxXZg0ZTD1h4yQDmq4zMQ/wI6OiXtQbJlfEtaGk5xiTskCujobaIORROV
yMfY1a3n0R9cnr7F6izst6LSJTUNEBpVW4IsrbrNPL7d1sb+bUG26nYcWLQ+JGGZX5xMqGyA606A
mXxcImSmcHAmlmuaPaw0vikPFICiQ59q8RiEuPUCq83muCb7zD3afmvdqQfCfYnXYd6QgzqjGDwW
RX7As7ndDXYRD2C7RqjGIWEqakEd/QQ7Oj5rHkMvhDm5KCZ4dYppANOAg7//yia5taclpno5Rtj7
AEZIizdrhVjkOVE6DvUUzdG3a6VtFqDgtkIJWpxnxxRHQQYaPXMFrnNDl0u0+0IABd43e6FgP2F8
nHb7Z+rHKVSwX/miAeKIPaODsVAfAb205m4HlfiAIxHQ/tJ180oqr4SKHjcckFeZLdtpn9z2FfoW
vwtg07+kn9zVQFB1h1MLxBqoshPKEmRWW0SjvOTxMgzYdFe3nnGGrK/zHCP3CcvhDLIVN3hxF8DW
ADsQwDrP06DyIwd9GR+GUNhHWSKZucABV9SAssxt7YsK7Hl+bt8DR4tpVWonzQFi2bwFl1AkTzFr
862O5snxx7ZfNb/n3KihQhgSZnTKcV/WskjG/yDuhe6tmRdcffCd7uEh3trhxewIL/oVsok/3EAX
B/FUO3T3SKKW/lEQgw11Unpbmtm46NMHaCwVQAB76pSB9M8u/mVJsrw4I5LPHDvgBy/J6MPfBOnH
ok6FKz77PU7fC8QjiPu2z8oD98uocExhJNjwC/UbLtrabUBMmy1lKOZDQ8SPpEfH7KAdwIGYbv3L
MokfROHzvKRe8KcV1K2tzXwTGiTIyz7sYwB4u/MU7Wql3+Za+GUtDmmQ3cuSOYduVuPVW2xp3FYk
c/JTd7Z737B8IfBF44l5nvIOh9++7+53vpQA9fe0I6SZipFcDPCnum0BqHwMJmt/IxRljE5Dm+6H
yKguakajM4Hof9W/8g1di/hwZrJpI7FunmwH+LIGKY/fIAcZfLV5W66HAYr4/gjBSZLXcxJBpYE7
W6x4oQp2GzQBj0ErY37QXLLx5EvIq6sdNAQkF9oCAdlLmtwzN5m95qkGB7P1GGsAnbf3SYhArA9c
tUsVw2/2fWPb5B3tdj/+R+ZOJUeutQGlOCPiedIme8DRHK11UWT075wabS49iO9PcE3rFy8DHMqj
2SA3K3gARtlabZs2CJV/iS3Mae0SB5kAHmL1SAcz+CPe8JE+jxmsHUjdNNFNHL6ABE3gLWiynHb+
jK0zWWsVZVmokWCwPEXbMF+IvYlPYjhE1IEx7fH2qsgVTytUY1GVZEXyHrZ4r7rIT8+w6uEz7w7R
PauFdUtVloebRKMsP1dCEL4l1IQX1WegXJ5XB+QLoqV5eS5p0L9TrLCPkGntMTS6nmL2HfKQP0Cj
Fb+KJMAvugw3clvuYFV8NfG4cxUJzP328ay/9pJBqjTnsH7PPV3BE+DaeEvImgNzivyT9hAwHGD/
9MuDIVt/lSrs7zsW4P8WUDgdbOKafKsJcsVqN8NOak7sTo8FFi7IIWxZ536SjxYw1TdDeCGHLqtl
TyMEwUD50Db5/1MTyS4dYpdUTW3nXnKAqul1m+F6wSRVuLPMEFbwY4Kg+HVnAgkzCkpuWUHZ1V7W
nRGY2B356sLaArymgJyO2YwMwzbFjLyDxOZ5DsSUzhPINSgWeTVvY+cfjLURr4psTb51vPShStvg
AI9yqAMqWmoxVZbMFERkyKClVRDeNgTPlm5y15bvfI+yhwCAYD6oRXkER/k0jI/pLJE0pgISGmEq
zyEZ1NBfgKRbINw+WtmG9GGj44rOJTCfa9N7nn5Zs8XbeYYg25+zDILmarYrPi4nE4xq0FBBGlH0
jA3HRLQkVFZIgD4GClwI9Lte709gNn6NyoTpOBnIIGuyUoVbpKMG/qQ1bWuz+qnp0mkqmwRIjjqM
ti8IKBicfMeZjCT6sXh4CV4L3Q5vYhs6NVcCK714iXbtizMOnKX4ZVxZrHfpVCQk1DFZ7Y4XukjW
E9um7ofEM19UfMG4/Uvj1gU2uCJQsuT7KqtR5+VXwtf4l+tMdmxxMo7AysEUAa2N1CEmUGnVahX4
3Uq9G3nwCpAd0CoBxwh0qPq/lYENgxzcAlKbt0TVexHT9Dbkd2M9gNPssQCJ9o1AzfSaeqrf5yK1
eNFWE9xRbZhhm0248nUoXPey2pQB0BJgMseqdzcvwtrr/qBVJv8CS8Fn7na8dF8iMnl+6Bcb3a7A
4abZzAbyoWEphyhJsRyMtxDhotIp5T9jknD/auY8v8+htv+HoQTC65EW8t0Lpc9yGqdL1KXRAZRh
ds1C533D8R5jy4t79XvRpliPY8RV94MZ6ck1Z7IHWRfvbGradJy/tNNBHiUIfV/lJs7K+2QZZfc5
izLMj9rR6RsuCEBPaBqY3ZEBet/uS1CX3bHlhjKAjkWcP5e9o+oUQYr5gTKmHuajYH6teSgeBr4E
wCY9EocuI8bPw3h78GqV0Oyw5YnLn60sgCq7hbUFxjsQzrrSNxsLIEpFaieY7KqkW8CK0RhLODwm
NEuuzCxSXCEKjs9Y8Trza5R7ao94RffwDA3Ywg5YlO2nbTt5aUPCikck+ZX7T6CgU6GbBazXdgit
UuQtXzSRL4idy9kZF9Pk7sDSCfaYSZ13j3kCsUgFVA2AWM+VH64a1ER8wHUCZUe/lnNya+Xppfjd
exB0Z7dy+qt3S44NGf6I7kWs6ZZWUHHhekXPUyHPmTZjDykcEplxhojV1UCy3SPIZAh5oNoCroA0
GKguUBo2NJBplewTH3XAUZCPS7y8ML+Uw99YdSBCVT5tLfITdodZkqFqHO9UuoLVKOwPjaUtnLaW
kHuY7osXjhngAZr27Zf2rL0mfBT5IWCfhc9ijPzDjX4xNSJk9p8ord27RxWhYuaEFjPohiqKnJri
3AKS6hoL8aO+DoKJFfg/dt2n0kLCBs+N0e4gwDfnv6EtkU9aaxoqsGHwzIA6bGTazjkIf+hwoYVt
uQ1wbt2e2uvshw3D09qN5kpmC9DFx20OkiCZ00q3mc7fZzHJP4sJpa5LA9cWwMTg/wsQEZa1BI6a
1Sm4ZHJzK/ei8XJIS1yTQ/HfFk8gEwT0yE8xcvXzGj65FBxTQUQttkx8UbCRUPPfaMcGBOiYnDCE
JE0xjZDvTIOBFUarGF5fz4CRbWZ4Eb2gRZUj1eWsielWkMUr5ETmJv+rhq4AkeX3wf3C+rR8wu2A
0dRb+lIWSjynIFR+ON8aUIQOkMAox48U3qBvnuXl96DiYTolfsWfH2dWgc3S0XRYFrj8DcXkP7md
zA8zp+a/dkZB3BlnJo9OmUnc60AgHKsDb7tT4Xz83pqh/1hhfqa3KsRI45urAfpz0aefLd/6k91l
+kKXPaeVQPHbqVck/cDQ467Q4/BrJvvkbuQu/F63NHlLBiia6pbJlZ7K0ohLgtwsDERQxT1kyiCl
LJW881XJQThiFEr6/NwGoqN7xBNEmHEXR07DsED/l2wmvpeyEHOt1EyxbI9uvQc3jyV3kQ4ysQ7z
NyDiNQ0cF/uS/luBU76XUQD0vKqx/cSzD9DJ5BINRYaS/aAR8eLBltwgwbB0wBhamvxFJQHDrJ1A
wety+WeC7+iE7TH5M+PfX2FcSL5gLeuQxYzm+MPorHpm3UweApVJ1Oh9nqaGRFP5CLGpPy0D9QF7
r4V9utfO3q0in16dFQlO8cUpbJUaywP4FDjlti2dRNXmIyngGdsyeZpGvHlwpiVnHt9qm/kAFufg
RikvvdKoPYN9C/RkApK2EjLMx3XH+7KVpr3PAD/+w4gJOcWSx/0/t67hHkfWeN/+j7PzWJIU2bbo
Dz3MkO4wDR1EalVZOcFKZKG1cODr34o76uLe6jJj1tZtTRKAq3P2XpsVnkKYFRodTU+2D7gbvAM6
bSPddsP1UiFyLesqZRBfGlHjqLLjyjXYptZWfVRkCv6wpcFYmoEZbZLGCD86w8z9mHP4d6o8lC/t
tjTvLDmMMa1qd3KhdsmIKuAc2O+9adk3wxDMH6BAox4yNm9wI9jpaZtpNMOvvFTj+zQrx9hakCyf
6KsrwAjoqKj3a6V2gMQUfx0BibwkHIsDuupG3uHa0xDlWlaVfGAGFQ3+t3y4n/OpwTCU0UpzbFf/
1lNKL5DD1vYvuBEzWlN08t9s6WBWNTTDeSwtUWCks9zc3njdkL40pun+motBRsyczbyT/MA9NCKU
AFpUyU3iqfJuKE2acySgPnVoFMa9yHJt3HtFAp1W81S+Lfsx4QAgOLxuurjIdnNW5lc5i2j6vWGE
zt7tg+57bGXIW1yzNardVTEbXCY9CZDmcOI6Uwpz60c5UbEnwNXsUAPZVf/Q4DcMN9nEGfzQVcp5
5ICnGVt7SER3Iv/R/mWC8Htw8wqH6Zg6Q39i7xCAIDQsLG1Vn3yaFQcC+BP0Ae1Y8ftzyOVbY6jm
N2doKAjbRkahP3dv2YDgZ9PHUc8vPY30PWKFeg8l1bnTZTuOG84TxY3MR+cZ2VwYslx7yVc9m1jR
0r5OXrAMulsRjixQrC5D5dNfYTk3nFQ/cBxtS/aeDXm6CVWhb/VoBq8c97MbqaXXD0gPjJ9omPv5
aLk2uUlaFFpPFQSpgpJXHNzko2k4mwTQOq0QLWICBPscFZtSJXiHVCsfrSAewu0UF+V3EeSIXaaJ
WQI0u2O9yaoRLxZHqemsR3HxaSkEWhndkhPVV6TNJiq6b55mqMM12/Uw9U51rHH9y02n6+joaLq4
vpMGJOD2MbvWjTFRZjukSFjPSdQ2l7Kv3K3MkYsGHMayjT1m/PduLD12eU5rflZjgNoGts9do7Tg
5yCmbB96ifYTSPjQIDvs1Es1cuMICMP+kvfS/UCzG2m3k2Zd60QD8iO7vcqVR/7tdRCk1EIQFo0c
63t68aXKk9eRhkSw61BiVUhTCAfYl4Et7UMD6ZHiYZW0xq5LbU1d4sDIacN7Gh26dkRnFpjxV03N
w8Fu+mz+9CqebtDRZG2lG6S7gZOLgXe2iF69gT3+JUC79gbGui1v0sRzVI9cPxvVnSZbb3ia5Ogl
u2kWo8YXLEfAmCgouzModI695VjX5akGQt/4OLEddTPGDQ6DAKHTSRmFoqlSR/TisHoKD+5qkWCh
axnHWxHL0Tjo1Zz+0vBCqS8Jekr3BiHW7OI1pPjl414L/AKIeaRtrMA0tQ/KyZ7FxliQZ2du2K6F
FmvekD93VR1fKEfMuyrOs2mPtrp+oN4wba8IwTe2hjoqCWwp1/nueujrG6MFMe5qYb8JkVO4OIHw
S7AvoiSOq9m0XrOQRtgGkUdr7UawV2i5Mq3+6pRjO16KGgzfBeW/V6Imm65GTrarybMhsX7tSNxL
PQSBvW1+8YQoHt1cVxxolQcdjaJvT69RAeM5ibibT7ZX2l8xPVjPM8jAD9o4yUVkbf1TmjYbQR3s
ySmxvcJRx8BTiTvtOSNQsvJRXmFEkti9nrqK6uazQ2kLVyUgSaQ8KGSsrulPugBAXB6EiLL0u05n
EKloFPYl8kwqOtNn4mFg25Yt/rdwUzeukzJUk657xwRRtf3WRiY4OmhpNSRfbVMO1Hxsife+jWYG
mVtU4TPbbiSYUVnWDBoMRzWxxFrQPKvS6Oujnckq3DpaWKsNenPnbaa4Qppp0+XPfP19veP//lUW
Lc0Fl73yLRk+HpXa8dpRjDn5Sl3k9x71F759Zps3F/nnUxPR3aKWXCGrrRLtLec0fOmMpr0px4rx
1rAfuz5mnJgRQuh72zTpBbITPGVTbX3DUoK2kQNUgBR0iIst7mkWee4B22g/mLxu8tk2TWxX77R5
vAf8cNFJGCP9ErONxSaI7GLcRKhfoj0ltuY6f+oM/HHK9BtZC++2wAAycPoMrnSAmHU6ivHw7ERg
WhfuQWxx73oWbgkhPvNmGE92lBtYjCjTnrMG1zzdA5RIUQdqdGpCCPNJJd2LHFooA7V5PatXQczR
087NPtkhJ45qNOLCCrY6gnPehK7hxvASe/qZzoac3zEDuTPNGrwqrcgqmykeCeM24Gxm+vPQavoN
J240dkFOfaAFL/PihEM8MozKOmQ6TLAaTgVN4UOZB5W6BaZRfHLCz4tTYlo5zxLZtHXTdERd7Nxw
jtM9fUdnvjQJFfutAmHc72st6lBmlRE4dqObR2oCnUJU+saWxuIw3lovTaBJiuv9WNq7rmLtPNSp
Zr+KmirkdgApVW7clNd6C5CBcmuopaV4RwYUGGeIGSgSnSQZ6n0azzK8kxCvLNpM40jXOWyh2tfW
kGQHZdWVdlTJOIM/tLFwgfJqSCON9DrbomLSnV00FbyhdjZzegZ2pxT2meDaCAqN/p7CD9rcjo/8
HRCLsj+sShKIp8WDjmDYbJV2rCcO6xfqnV2/6ahkyZ1Atorzq4Tn/hJCO0rvyop0gu9YlpL+EY+x
Vm0pj0pcWVexA1MPMfN0YmhCbmfltvaWrqqJWhKdFcNlGEVJqaHyqqeszNwU6IxikoVaKXwqOFXD
NAoMd+slzJx7niHKCyevvOeCPlL2qnsasIOy157Qa5seMmVPXCr0w5W9VRUNFBAhXd3IfR71KbKg
2DYM1AXspTd1C1EyZILspXnuuwpDRVt0WrStKrBf+6oUI9oEvH6cI9BZ53uzgLezH3AWPruNq7Ln
JoJqcjsYMn3D4WdTl8wIpTtGESYNP0KV4uAPNbSvJa5r/QWxNB9zGVvRfPBg618PUNeqMdkFU0lq
m944j5OsIYtelTH0y1id+rOacofSuNMaht/3ge0d6WehCWVNHnOaANVI4gvLL2Jc0nkhpBt2j2eE
uk7RfBSjTnNt0w6ZgZWp1vIvsmnz76JnICCgICMFvaOwx9NUYFy5BDRN8y3B5uRghbGdf2Ndnt7a
vjaGvVtwYNhnHgVtZwqyXxjfsxpRpCk3YZjW5kM2azPrEuaxeKeyvLd/uNMg3bch6rV92LJCcSGN
ryvXslenHYt529NtPlilZr4ZWS+yLV91ER4HryDjC2ux5PHnjtfe2t0YP2EpNUdchE047ye2qOpc
yhiLL2yB8YeMm8l9b+vYmO/NsclsPPFm0e/m2CqRwuKn1d9l2kfFLouFY99KlLcmnQTQpb5WSzm+
VF1tTW85XLfhiCci/qbCYch2/ahNitpYqFnpoecEhZfZyEn0wl1U2sdWZtHJKDDysYDYBZG6Xv/d
sVBR+BmqS9906APcGE4V9d/RHFnfQjGJfEdJxrnHs2udnMFSz5Gn6Y8gQ2jHQRfhu48rU+1oHpb6
UTmj/sjRP5x3Bp6MF406bXIoNMN9h52hiwdrDppt05hWfPZoRrzWWoMRNyw6B/xMF8rbgUH9PcU+
Xn9FV9adI/qDT41kYXkNTTP7LkvLlV/jIknPbhIHGI/VqHeb2YqibJs2YZFS4DCQ31twQ9LN3LEX
2uCr49Q1gq2hg84Hn27cgiLTPLjqm7TS6AFja+CjKKnrPfz3AZly5fTB1sPm/J0p07il04n+2FV5
/DCO5OntCtPqSR/P6bhpoxBHt0vx8xTpMH51o5CDkBYR2P4xmUP/keAoOVByC46mEU+fU9TU5z4u
hgEbHELSfcyEuUWHmVGs9yaau6KI+p1nKHXWZd2dvYlshMeMoyMjUjVOueFTjX7IdgAvNxNTfm83
iSY2lT322DTigS5YlruObyGs3OA041XZKWX2U0jf9M7Nsgknl4WROZ2gQXZdEQc7T872TTBCPtDr
OsJ/hWDxnMCqONJxbG91fECW32FDeqKg6973mIuqh0oNU3SoCo2YSD7nwb1EoshfORXZD03vaufU
nrQfI5XmYqOx5XsiqGlCis060e1wVnSPvYlFpp9aREOsnlTSop6IE0sV4qFy2RJt6r7y2AcbxPfw
HmNrOnihTZdAHzXWEANpzYgfcMAtxHcYOBsOFt5NpVoKIpgj7J3EaPg9KvXpTY3AJGhBN0y2Vlq8
6hG4jO2EvvHRbrss2FthS7+0t20EfzErbrAToekcUCWiSsHD+ohKV1n7vGWzvaEaHx7CTECbqe2Q
beyoJupnLRTYm9yp058ICOS3bkyRDSaRre3pLyXiIMlO+94bWXSvd454dnWeEMt4mD45WKnQlUgD
gb+tJsoGBODiUVTmdMZblt0VsrLvnCZqmlPfd8GjU9ZOuofQZAqmxyH61ArHO9D5dNl3z2V5wwYX
kWufWqBNOpoBu0rXEWwbRR2fCwQpci+7pvBZHI325ABnvWtNYOtuBlRqY/CP6W50KnEDylz5c15N
d7lTssFzKOB9Mg7rD1IDp3RHgxQokGfT1D+TZ2c/2mHpfM+qHt+84TTJrQjC/ibuG6vbsDMPX6ai
lPdFaA2nGaH5nVQC4SM9pLukkPWro2XZy2xXiN2g+FL9ESVGTz1sfni1jYfdc+J9yrS7s4Bcv1ud
R3M+mqtpP8WEme3jaBgRDJn2FyE6diuqzY2HMSlR+UvKrsd4JCfQrRIqGIJIoXtXAL7alHli3nmT
ZV/6rgtrOvxizPZ256ZnKVpOnBIG1hbPJeVW1ACxdYp1tik1349VKz92+oJNtmfb5fSeYRtrnb3A
/i3MHciPrv+uOyXjzaoyNm80PbUxvhsaZTbtIayKXKNWGuvG/KK5DrNkqtgfxLvJNWgDbfJEJv1d
NSdj8kb7ImbVi3SpGShLob40KTUXqQaKtJUdoWGn76zuzLKmqLPJPNeIfxXIzjnUCt2RXb1rZhTE
r0M1VFzbs9VQVBvmR9k96hFVmHDzfx3atQD5OJmhBLNxhtsm8jbWBmA91hbZ1qQqWtNhOz+apc+6
BgTc24HF+wWu5ohXZYMPUH4za26PmxLRSgDcIg1gsiwVJyXFrxZhfVQ8uJ04rEIhLtMvLaP1MKCT
NWoUeXYUssgfy0rZ6+JzlgGYA3yjJjBq068a+8Ue6gtxoytZ7OYCFEgrINAyDG2+NuXzpTBirNT9
vDIPxVzwv20DlbhFzxx3B2z6EWHa4NJPWvfQF/xvIwezNJT4MYIJ/S3b61ONqGPdxZfpl1nB3GBk
peNTDvxqFtP7VFbrKNnL8EuvM6bGsQrH71HeXyd+6hkr7/qKoPwHyFpKxKMxbCN/RpTBHP8c5v3K
u76SNP9x6cIRJt6ZzPHHApuFHSG8gZuxLm/AWIzMeTagDlYlUdFj/7XNqq059esow8vsSzbeHKi0
fvKp6D3mSUuCMeCAVV/gMvzSUbhJBI1lvwKWqFe3DiyWdVc2f3/aY4xKmari4Eu0tmGzK5gU1115
MSQxmXot7STIpzLVNkgRo03u6fHKF7kYk1Nh61UR6Vx9fB5TtSmidZnwcplECSPLaozrldV1l0ty
iUm9etUjWSZRhrWQA4td5zfQ/tBCH3VnHSh6mUU54GTN9cjsfK/LP+v5K8CMlRP3MoxSNkOtenfu
fBxP5S6NtXLXYilb90QW47ER0nSwN3TXxDNMRc2251y97tJXYu0/5hEqdTXKXegGFi7Hg0rQXpnA
zNZd3Pr94g0yxJCigoEIuYr3rRqzrY0Cf90qvwymxOxvx5muGz7wyppcP99qo7V3vhiWDZ760cu1
yu/ZsEaFoMBhcl7NVz71xbjUR8meBLOar2teupuVddSK0Vp1cbHMqNRhfOuVbla+nK+1ettDLJes
QqGLZRAkcQaIzOO58lWSfkYlrf2+QCm05nMRyxzIUDVQ5gxV+WM2iO/wx/rTCGRn1YoplimQlRu5
dgJK0XcQ9cExgtJgrrzxxfg0VG5Fohk4NhSKNq+aD3Hc/lr3UBYDNNDgVV6VoT4iZ3gZ1q0RxOd/
v/R1r/DftGGxzIHULR39tFazqjnFcAtVQ9/awujRKtfl2YUwtm5hBhr0+zxA16JwLKvtfQp921D2
9UYEat0xQniLoYqcyByQMPR+r2Z0obB1oFu1f0ls+d/gbuEtBmoBckBykut8x3YoCeBL82x6Ff/+
/P9w8WUQZBGpznByo/FzM98npXsI5bqILvFfQZBmQ+cxl7l/xR4obTyaw/iXIJ4/3fViU0t/FvQY
ZUjiorJtUBkXJxHrhqh7/VD/sRjRh3DcqGxqv6L8urMjga+zK6O/fO5/uvHFKI1Ny9D12Ch9Lx8y
MCdIk5vKe133Lq9/9B+3XsxlX9fwnf0oLC59be7rYli1axHuYhV1MwxvxZBxaaT/F63EDiKt0F03
d7mLsQm2w6JBmJS+UPlZGz5xTvwlC+dPz3sxMEMHcYYcqtInsnzA9EqMFZSTfuXgWYxMvKJGaQx9
5QfDdJUhS9rP87wuT5se7++vc6TLDpTbLf1KRTTPih2t5lXbFiGveRT/+FLMorDSoePG88TDKmYW
t4FdrTuEi2U0pF20gJLQcfk6UAPRtqATKAf9+yfu/Cc39X8sGHIxPvU+jpyodUofSXjyBLgFsbQ5
nLshTBCPU3qUOIU3o1lU91NTP3eRM2/j1DPFUdlTf28gvTpXldjhFyjPEcX1nVR6vMdVpp8VKfE7
MeRHQ8eBs4FbgCoyR+zbmg8FXqiwDR9ySKtbWclPaA3wrCCx3nhKPY61S6ha2dhXGYIHEiSvKWy4
H93oeE+NXgFxK2mIy+m5j/MvIhKfdulArqe1PYwSHkyodpkRYl2hPUYztTp2WnNwBvuOInlivM1g
srZS5j9jZwj3RYu8W2tcPKXTNhu0X4maLN9u5a2BjYcKv1Y9jpZOpCi5oklnlofcwdXVy/x4NZq4
1/Ybhsei/EnILuTaECbEbIn+w8Ie48NGc3dO0MQ0zztzuI+yxronEQrqzIAEJpkhBuhJ3e1KN4TB
lfQO0nqsyF/Tzt2NrkSWTsj1XMr+SBjOAQ22tRORol2LipjW2OR7bt5+yejMHexc2I8NLOI5iv1M
wyH6LiT18cRAxKWX01MMGQQ/C+X7eSKXF2cLVAWyKvWesNvOLF4zwjr0eTglAV3WXjbhvQKNLgfa
sVSoTbj6JBfd0UcvL2aredsmbp91nN+0HbHLWzRnr0789igiAq0co71BvnODhPLLhDVvC++q+mT/
M1bbWY57164GQAVpA9XIRmAQ2PQwn5U+vNDmmJ7HoTA2Hi2ejZUY8hEUtrtBG4JcephnGNLDFtfg
lyoHtYMKLY6OBIvsld5/Sdpho7XzaTbo34sBZD+OVhPUpswe8jj9Re8Xw1Obw/Xq5uQh1+3LmBbv
cMZhBmtNFHz0haco7xa2iYRoaNpdKZODrK88k3KWILb0+mBgMDroyvWeyty4H0sTjXH3psR0H0Ku
FlDnnKmh6BtMY7GZgAZ/AaGnPsIeMZQBLmmLEd/4pUIU1OY4O/sUZPJ41MvYrjclDU2ox/b7iCiu
3MNVhvNmcVrRBpoukC099w45MEwtwSlDy4vpMGjqYGvzeze7jNiku4/ZeKOYsCHMmrwpwHTNPcx7
tTdF8lWJ7F7l/YNX1C9OMr7pY2tCtXaVe1JBrJ/iqDoZWo3YqzPtixhmBye1d2kFXawo/paMpjh5
lQcIoa/lbdrV8H1mpCJ1NX4IOqvjIwrwuTywUrzRP622CaCOXUX07SVN5vcitl+SzLPTDckXfIh1
iP3EcbZWD5nM1yxUWT+gwmF9LBM54AbBW7hHFDzW6FAjJP1QA+GnN550ny0TRzQ+IVriPYZRe8CF
q3QOMkSQaLT5qnHwZ1Djp6gK7Q0cbG/jAha4QDO7sSOzPhGugVMYdsI0aNndZJb3cWn8h5a3V/wS
avT40+y2GqM9os78trd7YgIcPaXfOLfo2nl97hnKxI+JTrozXPF2c19YFub5qXplB9R/YpbRTEBY
yTlBxDlQ4SPv9zxMY4lyVUXyakAjdGH+ASvjGVW9d4FToL3ZcXfL1Ir6doiBJmIpVOMdVAH71lLu
8KVGzXYaWuNiuAhlPETVLW31A+7BYzZKeIpFdoClwa8O8FLNU/dEi5wVKrlBL51glxYHlJoPiDxR
I6gCu/RsbAJpptu5phMbinobTLSoczLdgqSAV2AhjYJHuYGa9qhZ3e1YtqRp5I8VXbrbxGC+3YrI
Vbsw027syR02iS1PRIoc4rLhE8mYu+HgM0l485vocRwOnQKCDqHpYPV5vJfXA0Ui62kbRbbcFjak
wrDQwZw6PIwStZ8RtGIHUA1YGlCwjsZSi8+t9ob2rMbS2NOv4xtGQX9CfMLEJ6aEwMGkbavjHEix
A8ELECJGJDlM6dfI6CnIM/I3XVY+RHF6l9eTiUsw3rGGD3hZrPYdFsQ5dGCJKqEk9iwlfs6leXZm
Zk+mvH4LT+sDcD0Q0whkwuSM9byJIS6jcS/vhDLlCQUVHFi6zmlaPHQ4AC8J+t5tGtqtvq0NO972
/Na9VYeHeqIVhr8d+sCPBJluZkfq2S4QgkssLac8HNQ5IBdGB97ilcerInwzgJjde4137Gfd+GH2
UXZfgCXysbDYR4n2WO2DutNJ56smeH4IzxIDp7sz5+Y5aGTdoitmXrqaI/dFfVW5y0y6j3TnxE87
EdHRaYwrWK/Wvupe37zLnHX5Fs4svrTaglJkTtqvBtjsBeqTdXVvnfQMgQezV7LPksY5WAUU6p5e
1isioWSXTGQ0Ydf+YdRZ9xZ1sB2ZLfvkjiCXJ9PyxJYuvtjqbv1peSQptKS1gNPwzFOKWviSx8Ul
CKGxVLgKNqYb5ndsoH8kVZZhBmSYfVOi4Mly0p5voJKTPWP1kdr2oiQa3NVG37AxbxlzOt2mlS7f
clLIDxk8gsw3bfyNP8wWGU8IKyp8LhMxM7HBRwHyB9llb1VG/qUzZYQ8ZhCvNt1xOt8zccylTJt9
HAIuHRJpH6vZedebzn2BSwJ04epYzeE5YH2R70FhzbeMzS7eucmAXt+ER6Ln804ZvXnTuPH4hvPF
ewr6OJkvhh6W+QHytf2gtzUTO2qGSkMhBEhaTR7BI5o08+d5FvIRgA7FkLGxL+QDCFCXAMWeYicG
t8AI2RQaqfHHUY8s7cUmpGA3j5X3GLI53qJO1d7tpjPOaLPIzQlS8xu+M7o/jkngD1jPvGk3lqjs
3Yx7CnGQnnX7KpfaM7wGy8cFh4Re5SUgviZ1D73jvOYT8idg4irp3xykl0wNTRv7YghQ/pZsANBK
tMOlQwAI1shTrDu1su7IX3ZRPzq+EF7+zFIod2VrTbusDp/asi+RkoktM5Efy7D4LA06zNVo3AOe
MS+SbipC6e4FBBbUE4mGt21Q9iR7e0oPiOfvQPX+QFINVXicPgyz+8xizTubJC8gWKgfR5PDB7Bj
7aTbevT477vtP5yellnpOdw2DwFky+lpaBBZ6y9Jrsy/HIX/UPlZZqWXIIp4dmPrKx3E29msCu9L
oNrOPXum5diHEcnosPK8szi+oskkyIG8Fd8CTBLuCRyGWuYkzbqEQ0rhv5+nqjriJWoumicoT7fC
Aep+MnH59euOsXJxjAVxAkI36wdfDdTINxWBHS+5EeZf173nxTnWmwdmWqmPfjRiCt3i+3Uli0k0
rwru4/P//fFgfTJ0k3XL7wqwelsVBcMhNVG/rKrxi2Wo+rX0aQtkakgmuoTD1ZgGm84ZvHWZ1UIs
yk0sZHBDciTygUFRcpi2gzaue7NicZwlaDXrZg+1XJjjVEtgLBCGQl7Kqhe7jFWXfY4gzi0bH3gI
YsmwKbUbHozyVl5/UXFCFWBGZCQ1PoEdfQnRukXm1GiDWpWtLsRi3LaT06MhLxrf7eJTqTtHiHHr
6nzLXHXidYzIMLh05dhnmB4HZ8r+MrP9YdoUi9EqnYB0OIunLoPi7NbFJXfalZdejFSt7ENE2nPt
u0NFCqLRoDzagAnRH1Z9MMuEcztqe/LsupoQTPVjlpAQ0Y79/Pdr/2HCX0abewJDIzuv3rci081u
a2MezZMBRe04g4p9HIJs3XTgLIbrMBopNji39o04tEvgkV2Lzt6sS3PdoHUWg7a2MvYPlVH7dp+a
P9hwaT8trQp//ftz+sPn4yxqxMLrWnioae0Po57M6AqhXW5Nt7R+rLv+YtDC/YEHOxiVH02qJIRH
xeotyCSysnXXXwxaYsHUiI2r9029LN+ErbW/pGbWn+uuvlhqVTAT2unavU8mjPZWdCR/bMAPDKuE
VcJZjN2yjUp7yPqGYlrUaKekHlSJhxSk5F8qmH96u4sRjIA9IjHEiS5YfATIJAih+a4Ym/xvX//1
M/kfBdJlBrkwPThnU9IB6aYmyY7HKsgX7HUKaiNYnHUNgWUWeZLmKtb0xPapkujn3tCaaRvAl1gn
WxLLMPIxhxaNQ9Xyy6aCnXOl9FAquG72//0z+tNTWgzhSra9chWDAIj8FFPlxdfyq86v6X1hGcxy
3dtepo4LQnJg4ocAIcBR1Ee3wbcDdGS0/jLW/vQzFmMZMljb43Eo/U5MWvgF6+XUn7VIsJcIyzqe
9//+tP7w0S7Tx+0RYkziYhWYWihur01qKkpJ2Dqrdt2Uukwg99qpxcE66r70gm6+c5Wa5IUKtblO
5CSWIeRwWcjuNuLKF7lmFzukqJ61Z/UE5bbuGS0GNopemem0mP0uBa6IezZtJiyejnD/MjX94V0v
o8hHu8QOTHfFB3EK07Ih0v6RUBgVnR3Kl8Zfvqg/vOplJDlnZxdQBfx9PYMnhlAZU+FO9hVVkVXP
yVqszhkZuCIlfs8XMOTJlsEbfx+Qjrayo73MIM9aU8vIlUXdl+QaaIGKmI7NhNNFW/mEru/nH82z
xBCJQaGaBAcwUS22TEoYeAmj+W8z+J9ewfXf/+MPxKU32qaVTr5Gu6PcXQv2DQCFBCPBulewWKHH
sMMK5AWGH+gOeckDpMhXE/SDtV13ffP3H5BfsaghdS1/DgSE6CkcCHcMp5mUrXV/YLFK61Xv9tHs
jKRmeahOXZGLVyITIZGsu/5iLJsOoVeAVJAYZdTCdrHSsnEnvbD6vur6y9xxfcQKZxBURcM7DIF8
hQlMehOiS7vuByzTx4PBNt1GK0ff6aSpbWIXDDCizixZ2ZxeZpATm4sNbah0P6uiqjsUxIM3h7GQ
eAjXPaLFAt0PVgLJu8QkUofRRrMI591RZSaRbN31F6O4JDs98QgT88kaAEVtTWO+JVBVrNvEL+X/
QieWs9O7yW8BUIiNreEaJT2ypnW27v6txRirnRHSWqT8AMQfbK2uhMeqka++cs1f2gAaA6wlWRn8
gSKmPWQ1rv017sdiWjeNLo0AtRUDHDDV6DdhjZQZCDUWGcwhKly30JiLQQzQxsDHbiifQi6tCAoh
JAlLD5fLuj+wNARo9Bss/AXRxTWNfldl8xsOx5V6vqUlQJGGfe1/Rxcjbt4aB3TMEA7rtJ/CWKzB
5B3TXKq76NLF4gvWUFrs2l/9Iy5f4P84gBiLketaYTPbUw5WO3V0/R7zofFcmygRXnWAtvY5xAvc
nXXPkvZt2eHHWzei/8sxgD4ZfKgWXqbULEgdSOfjEBruype9WJRzlVpFDqX9IrFe7cdU14DOy5Wb
lqVtQHOriB60E16cCPMmCAVnA/ssXXnv5u9zReDm+Wi3ufKbTA8UdDvD1fduM+neusnIWKzH09Vc
aOZx6Ou90e4VcNldVStn5e0vBnJVNRSiAkc7X2Mx3slYkMewTMLDqol06SIARgadYRoiv78ir4hm
7CAYjk4du+uONksvgYZ3TiZ8L2cTevQ+m1JrV5Bks662vvQTVA5U+yj2ePTE5ZRonsAc1pkb/U2g
+4fN6NJUMDQuYVCq1MjhGKqbkHidjZgrb+WzcX7/MkMDzr7IyvBaYnG+YhIsXgEx5DfrXu1izBbx
LOop13KfySbKT72gw3nNarTddWuYvliEUbKk5FgSF2pK0Z3bkN7AJrGw368bV0t7QV9kM3uSrvVt
qSGVgFUUf0SEjayrgeuLYYudPk6NJIt8lxyED0NK7yFug3idTl9fDFuoz7U5Gbp3zooUkVKLFiSH
pLJqtqc//PuXM7ueMxUmeT7ZQPIC+jlvm8xhtqrx4Cw9BpE+2k0F6tonilx/CVyRql2S0YpfefeL
BThBCxMEAc8GR1frm/ncYqUFYbPmu2cG+P3Z1Kot63J0vXMgM6KBsiyynI01xKm+akZ2vMWwzRoH
hKpFlZT6aDaRkxJAgyPuBLT2ul+wGLkw2hIwVJl3JiMagFFV6juS7aJVsw7Eqd+fDxheUhRIPPYN
oxvqTe14eokISEvWObFI1/79D1g1pkvyT1ixLHSX35yqk/WHVCvPv87SbxCVg7RJRHXPcRArMpRi
onKIDoNVvvL5L8auBeLVMaShnT3aHPUR1XeMmjCF97ZqZnOWvgMBD8JJ8yDxy3JESqGZxZ3ujPE6
twehfr+/AKPpdO1K2DzLOqlemT3jG9gnctW077iL0TvJuYgLV3nn1MN2fdSoEXRkMamhWTV1OksT
QmHBBoVPmaCKpcLaNjyYrY6+auXr/Y+4+h8VJquF3elOjnemRNztUjU+2+TtrHy1i7GbIjq20WxR
p/x/zr5lOXIcy/JX2mrPaoB4EGjrqgWd7hQlhRSR8crIDS0yKxJ8v99fMPv5ijGb5ZjNF/Vi/mKO
q7KnwyGlfIK1qEyZUgQJ4OJe3HvuOZCh8Q7FDMmbwOmduty3Oe1mhMUDWwNkmnTU0K31KxBLHkBH
QXY+3bJdZH1KQ7xGR6ChKEF2NAMjNezMEgtluVzwPs1MnA+2Qg1GnlIj6beuBoJ9V8gjlGW4C2Di
bjwX2S1jzDymAPGdtb7QH7dvce2mBCDcaTusyIxVyD18iuu6hxjrAEaunc+3DHeeEWzmAqqLOOKy
DAyWE3Gm96SjQ7Zvfe32hFzNqKEvREVkdn7JdPJLrNvPu7yW3ZuwTsyboQrY3qaqdaDvrqDc8a4G
Y/36dt8Alt81LqiaugqgBShc6c0f5SYghiG2b/seb1luCSlq7kCh4ZZtCcAuc54ToD8JmBr3PZ9d
nsoZUv9zznUC1m6Z/sx6Lj4MRa72Pt6yXNMio4dQM71VKenvQHrXaMCIW3BN73t9y3YHNkOHUpQl
FFxc/QlseAPI98fGGXfuTMt2udswtGOQBJWRvP3M1tX7sELhZ19Pu7BRWLG7xr2a0Y+3pimkO9ER
YgCTYrPYdZtAXetydceRUgher8ktB7fm5wGwiMiFROtvuybfxmCJtKicDfxRt0Bao/PDJMBw++kM
pb59q2sjsVpPA5uZ5Spq1qG5HdZCvoF2Mt8XMthIrKHr6kF0jRfFUOGENNAqjkaN3c6nW4Ybl0ov
o5i9CKtubsbYVUE7kn7nwlpmC4U9GO3iQG2GLu7DABjtJ5Jm10rY53d8ni4EZ8jltpnMMMxj2aio
b9GrcVpjA4Z5DQzfvloIcF3WAPEEhecuAcNgDRVC0LpBFdIHbSDapF/fmufT96UvsOzW414lR7it
28Vscv2Uz3Qd3+Q9Oqb8WqJDZxf2S9jYrAJFQXiVyotUzvImUkm3eTdoRliv1Jf/ZCFsfBa4fTdv
k0pEAgDuIdqKwX1Xz0nKd76/FTVDTJI6YMZ3I1ds5As0Zrrf85KQfcAaYYOywNYManum4wiKDd23
hLrqVy0hvnxlkf9sdizXCyVH4vJuE8g3aMffEqrQKVi4u5KQQlgGXOTtWEwdBJ0WCTEAAMMzUAOC
z17ugusIYZmwHtHGJodcRtD3gtQQhO7eQthmvn3dAP5sbiwTTnOIjbPcExF0vQ2YgKqt/zZBB6XY
5xhtUBbkaNDJkNdxZNCOCMU1zZe3WRtv+9gqhLAMuDI5r2NoOUXQ8/UKv1Xz9A10+fPO97chWYiO
myJHF9gtQ7ewPkxSoxPBAc5vH8wIbTiXRxzHdait0xa8e4Y6/LD0Q27QC7k01/pu/2SFbTjWDG0E
cPEpFnGayRvIgcRvCSqox9f3z58coNzKV5XziIIE0W7UFQP5mGyQ/IjQBuspNFYkZmdOwMZibeM6
LMmQyAhxp/7ZtHEdVdozX1//hj+bIcuCIUviUS1TGcUcujPQaTcBpV0T7Hu6Zb+8SnC6EZzNFcSK
3zqTbr8sDbrb9j3dst9hzpVkTiEj9GMN5U2jIGUXQAsKojD7BrBcsEFgC2nuRURgaUwekmEWtwpE
87tKIIJb5ms8D6Vj7vKIQ/QbcgRbEzgdenB3vbsNu2rOGrvN1IoIpwTI4Duv+0IGZMb2Pd2yXDYl
4PhvUBWFQp+CRO2a3UAiPd75dMvlLqZGnrAsRBSPRRalWo5fBjO1n/a9u2W2Y7amFPpeIppbIaNa
ZU6IdlRn36ZklsOdSvTDbQYOlzTd/A60s0nYor/+y753t8zVW0HsmaYrj2aN/rsVPL6IOdFAtu/p
trmmKWA30CCN8rhy701TV6cuXdv3+55umWsLStLMLeGupgbMx7i1tyj79Wxf6YNZtlqyZe470qIp
wpBzoiHtHpl29sEaBLNstWUNWfK05FFbjk0A4an1QEVC9+13G1cFpDAjINnVkZ5AkHmC1FhfBrls
oPWya+ptXFUSNy6bzgbVQPTx5ECC7WcRJ+W+hbVBVXxgxVhuCY/6pXPeLGineVv3EKje9+6WuRq3
T1idGxH19VIFTeM1UdymO32Ia5lrtW3ZXCWSR6KgywOkkqrHUSfzznm3zLUFYXudDwYUEXxx37UK
PMDoNhrRBL1vbiyDnYcR7XRm4JDrTeYb4MC9o4EsxL742IZSyaVJ6CKQu+CpXv4xqri+HzxAnQ77
Xt6yWNVUFLdo6GzXoPsN6hyMugsaYU/7nm5ZbFOXYPuB4EW0iHm414AqnrwmXfb5bhtDVa4LRBdX
3DHzlXu3BciQTyUf9rVLCRtE1SUzJ44p09vEg9Ik2ElN/ss6qFLs2zY2jgpCVKTo3Cq9dR1nOKSm
cSD2s8T7oiYbSHW+IVeynhF5cGiA+pCrhmhGksKMd76+ZbN40uhCmoEh7oOsug+pDFYdpgEaiDsH
sMy2VoAFMSmWKJ226naJ5RyVIvN+3bUzbdDUhPbhVEBnM4Inr+5BNy1vW+HqffueuvadasxrqEPF
EaT/2v5jVmsOab4VqNSdy2uZbULWZOKaLNGZjPumlUV+HNQs9x0K1DLbFlQ9Mld0ifIykZAixmUc
Ecm+LgFhg6Zo6Tr9FFcLME2xd+Qb28B+UO+LQGzAlFxUuy1buyCTs8336Cnlh6pGyLBr19iAqXpe
25xCxjuqt7MklphXKGBDw3jf0y0nW6fdjKZ5d45k2bMDg/IyZM7zZd+iEstgk8x1gTgVYJ6YeP/Y
IQEVZovpd867Za3V5gwyrWcn6hvZZwc0sYrP7qaGn/dNjeVjPeOgLzsf56iZN2RZOkiBBlIkVbxz
6i2DTYZp6ExmpqhJuUwPLlJo85EX1bCzQmDDpRh1O+JqMEE4EEUxxxz6ROREilTtTOPYiCmoFbfo
KJ2hgFTGKwS7+tr7jP6AZN+1hNuYqYGUEBU3hRfJzF30EWTjI/epgfLirjOT27CpdBNdVei+jcA2
xcyhxBYaDnUi9tUKuM3OurhQLxNxpSEi0kzQZmk8ZzrNApotu+JMbiOnNmhBlt7YN1HjdRA0ySE0
q3zJs317lNvAKShSgWgOKYVIGgcsUnwlYHtjMwTbdxkB15YNJ/nqsao3DsRgJjBCtehqj/2ugxz0
riOI29gpvhZohpnaNVpl7vkgG4J8YgI98j1nBLeBU2C5knLRwMomXQFlKIhUDI7f9M1O4B23kVM9
MaMDwcolWheQOYWqHbrYr42bkp1fYPldpjeW8WnuoqoCUQ5USQWF3EZPin1lXG4jp3DroZSRDbJl
XS8+4LbrtEEJkdt9DMjchk7FTTpNaaxUtAy07UEABnXcwCG82HeMchs91bRlBy1h1UaGgNoO3FPI
80Asm4HIa9cmstFThkMnyZC5jcCADnYviNA2bSBExT7se77lhdeqiN1SpjCBiab5oYqX3hxIgq20
8wMsI/Y8KEV1UBKMYvCrQTK9MupnVVRetSsE4jaAah5yago2tdGWDeQtJUV5R1B32kf8y20616yh
LvfAZxKhe6j92qYp2ArLoizMzb75twJn0IDlWVrmazSIBKSaBmx08akvk7Tc5wVsEBVwxU7jxD0W
uJg7sHYthL2b1Ea6n3Z9gA2iWspaa3CFrdGWt6w6JrOoP+qB0WrXzYLb9K4jrqRDq8oqWnjs0CBL
umUMFqDa9gGMuY2hcqF0REfk8qF5tMj7dkqTh3hu6Md902PF0JBYMi2lqogcZXro21Wm+NWBMPe7
fY+3zLeaBeL9bnEjkDWCy6sr0P/kOxDR3Xfrharv5c1xrAuQmvcbimVDSuWprIWgGCZdzL796VmR
NJq3XB5T3UU0lWA2LLsMJH8xaiBf9s2Qe/kBi9ewUa2SRhB3iXVgQDbIf9IpPMOHfQNYFlwptytT
dAdEZa/k4EOEruxBtVmk1xIz563yHJLBPcsLO6mZ4djTPqogAkweJjZmC1QFW7kuPoDevHkDZsad
SSxuI6saBQFiw2HP7eaY7JBBmGkK3LLdV1vkz5BVK/gcwFy2RGKBPu8DOn06sD6iyv77ruWwsVXl
IMqJTaA7meWMikJeQvHEh7Swswt9wG1o1cyRX/XIOkU1RMFmv/VE+zuUD/J929XGVkHwuETD3Obc
jCBHRfeTqDLzvoC4xbTP3qRl0HFXJE4rti6CpGaRhEVJ049rr+k+/jJu01wBSbiyuk7LaJCQIwyG
bQEVcFdXRO/8AMug2cpds4rZuen7TU/+0kFnG8Lp87d9+8cy57IdJ1R4NbgHsxiRtSHmV7aCrGVf
OCQtYwZGfa56Z4Z5QaN1OAA9c7bipb+KPziv4wunhY2s0mifExNIBSLmxSDG7NvKNMFKlnFfHZY/
g1bFg6fRuwV90WmcyWFpuqU6EeakyT6Pb1Ne0b4ZmUOACkN9pOgPnGoClca0FTvXwEZXgb0Gktlx
o25GA3hn4WdeQcefZxrrZecnWG55GxfXcLeLb8o4oSfmQLoTdL6p+nXXHrURVljRqkNvWxYVlBfG
j7dikWAGN9s+XDm3IVZFPEgxVekUFTrrvUOXLMiM6sbdkn1GLCwjbokLltzSSZE7gLrkHdiJoS0m
qTuTXbUYbsOsgB8CT37vQHATbZ5goXYSCEkv6b7c0DOQlTdW3gzywcib1o0dxqVM+gNCazCU71ph
G2Xlgmkfp5B3VpjNTHrvej2aDcU0TvvUe7iNsmJ9jrarAdnXGBJEKth6j4kTbpdjvi+3YqOsAAFZ
0hZ9bxH1TJFCLBw64ZAyIPJKW9GfREU2zmpLx8QrAaK+aQ0AYyAx15lcKNRNU5D/+42H4zuG4LE3
uJ/3LYll06zTohdEjNGqa3bbF8DU+QUV3qd9j7f8cqdZl6ZdXkczuh2HA5FdYw4NaIZ35lps3ivH
rJBqT/Ic2fxUFpDjNUXtc1mRj/s+wDJpNbln1WkJaE6TCeLPlVBfK6dO9sV1NucVSp9bLEjvQN2c
n7NpsVsgaTpTsgsxzG3gFZNz3qPEFN/IvAS9Ce/Btu03proaeJ33yQuO2cZeFaPOQAhfxTcQAldR
15bO/UacJABEEIIJu9bAJrzKEXpRt3b0zTZMigexE4NAv6bbug/6z23Cq2pe80b0pb5ZKZ2+elMG
1MKciPG3fe9/NvbvevmmtRpByrxpsOoTSLobJNKS+7TenOLKKv/ZIlhG3I9538Kk9A1Du5f2y1yX
5WHt8rQKqrH/dd9XWKbcQDbeKRJMEk1BI38aXNPnx62n3r4uAM6sO3Oa5Q50nZgHfmyH8gD9xS7x
23ya9+4jy5azOlnPjYlg8oe2aHlMCjOtNz2p+/64b4qsKHtZwXIvV+rdMBDBsMNsRvj/FErQO5Pv
NjaLCJAUTVWsbgqT8iHgKfiDA+hJwzfs+gIbnkXWlvZZvNIbVRe8BmeaLj+4U1/uwzOA4urSFHI3
T8YR+KMbEBd14wE6LPE3j8bLvrZZbuOz6qTa0M9dAt5bb1DCHsAiefRySAf80///62/Lv5lv9dt/
nmz93/8dP/8G+YIuNclg/fj3h69TWv1e//v5j/7ff/T3yx/xN388M/g6fL344Qjm02F9N37r1p++
9WMxPI2G0c//5f/vL//l29NTPqzNt7/95bd6RKkUTzNpXf3lj19F//jbX85wpn/9/vF//O7ha4k/
+4///b/+47//t//zP/6n/SffvvbD3/4Cjv+/eq5yuQJNAdWg38f5NX97+pUif2XapS5hkjJX0TOm
rKq7IcGY3l8BHNEopWt+/pvzr8Ch//Qr8lc8hoIFA403irjIjv3ny13M/H+txL/ghHxbp9XQ/+0v
l1dCtAK4gJ4zpMhd7lLIQerLLSW6GXdzKppQJ1N9EOiW86tONqfvpuSPUb8f5YzD/S//9p+jKHQx
MC0AUbFwukYAysYW1oQGAdg0xNoHN0R5yNHD7i/1WgVDxX+MWuGPMTn1CMdEMmUnubc62eDjZBOW
3K2PAJB2B4c0/ZXLyhPuz/40htDAI0R6YNW2bHI09dCPMaRMINfXGhwqFZfQr9d1UBOAzQNDQcXm
I1Nq7tdicFZ/M05xy6oqhcQVBey6Je3i+mNR/goFFA3XWdUjew+ZDjaGbuNxKGhBr+F+hYaG+3ak
wrhQk1nX7A46kgrKN4o/QvyiQOpjcK54xCcM0OXHuZwpT3NFuBTSjg/netPjqKc67DeHv3VcZFnQ
/ZK4h1Il7sdRnlGKcwMtkEHHp6wj0w3nTQZcajWCrK31rsEjn1A99gtxSjXIzED0K2zFBqnrBHCE
tg43R8lbTt3lS7pMs7+BSuzT6ujiLZoo89A4k/RBCYi+fDCd/ND18byxQN1PwVDJNFKh2mYMEjWP
pwnFqhCSBfPnVPblm8mDDM7rJnOOOi6+lFHwwRNK8A8w6NlJPyclFTGIx8O0ASG/muvilkhH+ZDF
uNZV+cw6cfhIj1EcNhjoWVEa4iou7UkFta6yau/KZVg+D8ylla/q6iNZFucf1HTTj+URMI0Y1UMa
gQsYKXA9VtZrbViLDmNtQgMtXQP93KW4RShWXimiPZtHD1sFFWNMJ5YNrDmXB5xxvamlqPSGKZSp
bpN0yI+ghsjuhqJVP3StxRc9DcU9CLhhf4Lf7XKouNHghujnNnTAcP4hifld73jdlRzzOdy92BcY
BOtEJZE4SvF/l4NklVuAOKNpwjTWABkNS37jDsv0WHa6e1OM4hrU5dnm8LTGIYChwH/sCbsWk8J5
aVQV2hBgx7cuS+83DkX50ZmO5eL8Jpar0ofPPBIGhIIIx4JpxZidJDjrQG2VVDi3lQTEZs3ioGKJ
+PG1wiia4fW5JDDly2lEsgYlbuY1Ia2QC9rcsT+ivfvHGDyedoSW+B6KE1SDa9YKaT20SQgPWmvh
3LXxcc3mX5frEf8T+5y1JRApYBwKVweZeCv0h5zB1GJX4ls4cIoznauDSzcogm30U0lXea/iLL9p
kak7uMWYnlq3gkbMDBK714+sl1bOcykV541CPJsT1IWAKkSJsHIzEC2HvtDstFUivhJLPPEc2p/r
gdYdUrLIDz1jN0rbXKoeauehjnUTqLP2WZZMR7ec36/l9CFpocidMuajVSI0aRtBP/eXBRUsyIMI
KKfR2PG16a681YvfjoMM8w9lN/IUJnx3S+XCgPSeuk24svGDE7vO6Yxp3jGIAtUaHIPkcEPns+G7
QRgkFSXpMEjTDKDlcabq4EGO7YppvHBiaoXsH5dwcaAJtyKavkcratYuTQhwGLkZ8yb9kONUu116
wHhf3zHnR9lLCUdOXIkpY4iALz9oxWJMYzc24VQDBxVXqjwqItC84WYNMqhgVBMQfzt2ZL1Govnc
aNBxSXF+ck8jtvGYNXQsDcgumroJJVItX6DxWd2ecWVhA3RcwBCd3Y3eXH/rsYPfgPe/QGcGiw8y
FtfyxedFu5gDRSjSti7OB8kR7Fsv4qDDrB5qyMa5pv2dECc7glyoOMZDzPx8nPIrRvrsPD9fGQSU
rdBwqqlrI9D6GJgDJLOqMONllh86aMu5/oTt+5DFw3yTl3W8HsuJrx9fX+pnBoJxNWIZIhWSE9Tu
ERmEnFHGH6twxm3pDSSmIFCKstQV7/iU8rNmE9cLKnDjclFItskQoMEnvAXAz7AYneFjq9QaoTI1
QvysdO7WBgqlaljnKDm32w2OVzx4vWLHskQwINGb9AUTt0YcHRTNAdBp2QR8zpYjBB/1B2/kP5e8
WN/lDtwg7i5TKN0ei5S3baSzeYAGomlumTMOfoXiWuAAcvEOLLDTMTdd7lfFRO6qcUvuYijQBYo7
6ZENLDkkqkrDYcCZlJsxDstiyR+acpPBuuFc++FlYEQSDbJDjv/Zwauj+wLih2sVJusqgpIgRG+z
6Uqh+qlzw1oFjOIh3IIQPcUV89KuZ7SLgAd0qcIuLn4zTfq4SFkd0jR1DppCNxPCqm8hdve+ItsR
fPPCn2MZJujcBy185dOqua+XrvNBcHOtwfvZiYPbLsG1WXu4c+MQtWK0MU6nGvB7bH8w9kYb7bpg
axgEC92MHiZqYAEuTgGegv/g9Zl/dqxaI1tzIlqdKRRHq7CcS8geTmL2K6BZgxLKUnsWWQHdq8EG
4upnMe8E7TkyQj1UdYs4VrJNDpDyu4Y9ecGiGTaSQi6CQDrWvtTnrGFx5pwtuh9pyEqsK9viT6/P
2kuDuB7cPSdPQa91OhIHRLVkccqwo6oNQJTg+fU8X2vzeGlXIC/hwhURhsuCtTaSdcaLmwxrg+Di
BE31/OcknkWw9nP9JstmeTubYfJz4Ix/jELxHFaf0z+e4PhXBKI2p9aUIx9cVEsZJhVPP/GCVGju
nsXN69P4gpPBbdVj57sDgnmbyHXr0V0vVFqGQO3IO5Qc5geciklQIxN66KA0+fX18V6YUCwYki8Y
EHQN5Lys30Uq7jIvLUSNy9CZeicUbEz9bjIszGo1+sNYjYE7QR4PQj7XMKXnwN06elD9R2ZMU0pw
D7NG1oUqIGmExpFtLbtA9JDH3cYNSrF5l72XWFSIFlddYPq09eumoT/ES/e0nBfDn0+B7z58xCYC
YVZfhE4LSDoYefLDIrtr4PQXlpO758wAPhFZNVtCK19it4l7gVE0FzcLIs+bDIkmnybueBKsG64c
KM8nFYclDhSgpREvMW3d1TdnQVRdJ0VY43dBldU/zzgVviiVyYMeJXxgnfBHB2X7Q7lMKvrRzUSV
gG0y8NQipfMMzssMmWpJmjBr80ec0Trgo+c8tmPXHYqmKg/YZOTBK67BD5+kVC73EoWeKUIlF9tY
Klv2kkLOwKQmhrJpmw79mxyiTTXkr0G3ebcULfvmYnlxA+mctn+3jEn/BtcA0R/mNSb1sTSL/gxd
IXUAUQmODbl28kvX08kLXM6dr3NWeJlP13Xp/CFTnfDJOCAL6p1FoUnueOmhGUdcW1wTU3MA++ZA
T67K+k+VGADlyU39y2i8dD40Zwpr38y9esQ9JwCLklRfIL6Lpgsouye/5Krsvr2+JM+PZapwo+VI
FuGyB0Xfy20+D+WSxVPWQG/AIV96eGzI2Xf1l9dHeR6rQqSI4TLFEMhJHCeXo1Qg1iyddqhDBwkO
wJTvKTpJ/JhVH9TaQeG4V9p/fcTnCUZoGZxzixiPeQLn5eWQLUHTqOrSKiSCjyiLz/HtSuolgH2Y
W+3GmR/nc3VcyiZG9qVzs0ew31wL0p5/9/kl4L4RpJzvKNaFvlz6Onf7uAzBg4LovNBTezu2Z0Vz
MHCtfukZekditf3jxz8eDhAbHQzhuI3YNPdSxgkIKXgZDqmXnzKwEj/AfzkB97osWOZheEiTTP0C
tBfUleu+OmVttoWvv8Tzo8Z1kUhDdlDDE6PKcbkA2km6kiQbPAdYYj8UzEsjkw7DEcyT2WE0SZ75
yOVndxlYVk48h0786+O/tAMuXsDaAZA0LqcWDRDhCF3Cd+2wZe8WLvJjOs1OkAnR3BlJvJOTo+N0
4jXEZ7T7YwXEsxe5nATLvOJhJUDqsTIEJ+5XM1TqJ8G3/oqPfm7DLjTaccs/Z/fwT+tQH0AzJSeX
nHcZS972Eyc+dUt2JfJ4eRR1jm2wothYl+uZmHweAQcskS3nJBjQWfu2i9drqhXPk0KYMZcjxcaQ
gEHbk7Vt2KT7DpKYCKOysvFLPifvl34dAlQRnDeDAPV4Oy7T2wqSXG8q0M4jtFvyb4oXDIT5jnyo
GpHfmHXMA54P2Q8HBZcvZ83BKJM607THcqp6C92iWt85sTcGr+/cc2hx6a0wivA8woSHvIaNVkmS
mbUjxRRUvCk+MtZW91ubQ/GdJ1du2c/DD4wkOcovoBwA0a61c+KmM/nIizJct5QeVFeht97TybFJ
u18Gr7p2B7g2nJVFdVx4NTgXDEeK+MBqJgPZmTiSTGWRjp1rwmcvjocKDzobkCLWNhy6H8zcplNZ
hmSKzccS+JnQ6RMZJK03ICtdx1cSbi+PpxjCVrgR1EQuTWSOS6nMivHianTui9l4R7BFNAet+jUE
2/H04+MxIlBDZoiqUESzTpeq6kkyrygtJWm1HaQck6MS9deNbv2dt5X16fV9+ZTltjYmww3RBcMZ
0/QZc6FjajePaycP4esmX2b570OjDmYYTrWpHh2SGn/aELym+X3mgFw4VoFX1kFH85NTm3tAfRR4
aLNTKqugqJsTK+oQoViQFOQa9vSF05/Bhly03hKUpxBjX66FOw7ptLI2D91MO8dlcTNfMuBpKFg1
b4atueer8yYW4GZdm9UNVcK6969P13MzZrAtRRBqC4YlsnaDN4/jmLgmx25o6yNDruiG1et46BQV
V06M86F4uTAYCu6ecBeXa1yyLz+WpVkiV1CLh9p1+1vIaqrbcqoGH++WH3sB6YBx+EFW87Nvw6Ao
EyCBjZr5swKWJ6tmzXIMCuoM59A5tAuQLBuuBHLPP81FfQAngKYYEEXGy0+bYhSRANrPQ154xFfI
IzH2CMhFc1DroIOyo9eE1s6TdTmZGPG8cATpeRSILQ/kGUOTQcs8ZKSbQ+Y551Qj2idJn70xspK3
xtsIcmDyx/BST8ECareookqEimBEP3vg766cE8A6wFQueQg+OxE4TdYGfZ1cm9AnthHr+9C5gZD4
fCoC+WsFpY5HtrmOkzwc8kodCizsyauS/nEZtHczdxtIYmJv+1oMKQs0HckDmRYNtqQuDxpQKz6g
qeeaYNJzU0GjJYEXOmeWkTY+H6zffXmvuyoutywPvVqQiFUDQlWS0oAVoKX4UavEUHAJAPJIhsqh
NRToRhSy9Pj6fOBpWJEMGQwzoKMl159fH+mFgAmOB3Vx3ELOOTxrH5VuS7jqVYZLZ1wGNWu705Cr
a+qkL/gcASAycAW40yNdYn1PT1ZImDV1FpYTdo6aqH4/ZhMJRuC9w6qdkg+vf9ULS6U5IgYJa8QG
sglVAJCYcLE/HzWG8ltUspaTl3brrRqr+sqp9uJQ+DIUsAgKcvYVboQQw5KC6jpMymlDuJB0/rYy
N5Jjxq8EQk87zDIKjfMfZWTsDE88W6ye1uM46RTVFDp/0G3CD3rK61A0Uxd0ednfdKQjN1u1JifZ
Sv5mc2QVMVSC75hK4ndgH+ZH0Li1/4DWmmh9ZxFAvJnprJidBmQq84PMUQhihZPdybyQh7WKp8cc
IvaBiBd96Neu+FF8i0IFBUzsyH0ANgFC5EurGonMW7RRpeGCqhVIgBuJHvarPQDPD2gkjxUOTIqS
lwtZwstRaBn3aTE1aYiOv+lUi0YeJ6HGcOFZHUrpxKcWR9/pR3chnALCrPNXocLpWd6drSBRKYsk
DZE2y08p8KzHtgbwyvOudX6+FEhQVLlQaTsDNZR9u1qcLCGJx5Jw7GonnEfFT5QN7u1Yt+w4o4/v
0Nbt8ChmlILmWbsHCU7VK5bw/ChBoQ3IPrhbBt9mY4gm3NHBu1ymYQfs2EnUxXAUi7hGpEBfHAZo
UZQV4R5wAbtcynF0AHzRGo2DADkiljNQoOwyEgcOBBFQdY/ZTQGoz31T1lWUxJ15XHX1i4kbcb/N
E4P079rdsXVrw9dX+zl8DTE1lhk5JIH6AX64fDGKIhqTrnteAyeOnHReDi3ohG5ECcmHtaqWhwp8
y8cym8qgcME2vjW18LcOuuJxD6jb66/z/FzC2wC9A+eJsx2X1Mu3EXKZeVvLJDS9FF/idSWnCbfa
AFTw4grD0fNYBKuO70VQh8D7mQmLHu6ZDSIPCbY3Ut9942cjSpArRNN9WXHmD2apfGSyruVMX7iI
M9c7l5eRJyYARNgxZdWqCuDhLMR5+bAtmXpcS0UinSi0rtB8qEFNP8wBiSkCeXLu9urZGowp7/0K
Ld4ofCrnHqWDOwpWy08/vAJATyA7AJwmR9nFcnoJM4VUy5aFW7E+5Iq395maGh9gTf5DTIj/DHJx
xJxL0Iqhyng2me8iE57TAbp/ZRayVmabL8tS+R4HRfaVPXV+40v/AxQdKiyegvIBQK7WWQ0f7my0
qeDB2UoPMZfG52n/LXPJI7b7NcWjF85sjIaQGpg9HCh2bWXoXJIIYIlC3CDj09ZzhFroqvNXXran
BD1dwTQW/IcjLySOKIocwA0oCApZjiIrtG7nRSNSqer01DTSnMAv3p3YxK7VTZ/q0vZ0IpQkCFXA
4cFszDDRKU1mEmODOPR9Mkg/7YYHxC33sXCPU+LdZKKN+hy50ZhCcM77ibQtAMz9g0r7ACwmX9jc
PfB4+eg1083re/elw8zVHMktnFga2FfLsDyok62IEbKwQOrzkKfcO4B4k/oeJIUDWebiNGdd87AJ
t47wieY4xtsUes4IrVLXXMshvHAdwLIg+gbaCTEWCgGXO7zt4UpzCKGH2bQ2x5RIereU3ddibPK3
pp9/mtHwFQANjsIAYKuHXA7LbTGJ7sjaoT8lOQpjr0/QecBnayfIGU56RmLazX8VcB/EnXHwZI3H
I8A9tF81pD3EFXGjpmSoHidafq7dZLqBwNMOX4tFwX2TYOecUUWX8zF5Xp2QCcuj5wZ3QNryQw0g
1xWX9uJHerjYAgGNjnPXuoTFdYWgyVkxCsomhwQZz09EreAvyqGAWMDsD6uaiJ/NvHzoa35N8P7p
K55NMm4nqKxKDxUSaxMuWWkcXU+4nBQUMW/ybpwg09TKaIaAc0PUsWXoIsACy1E/sgonkG6zR+QE
P3RzE240PjXEC4ae+iUF1CLNb11V3EKA5a4HJoVX2W9D3tx7ZroHcPHQkvwdaebfxdrcVy4KXW56
FMJ8MPXydiXmgVbsAIzMAagZ7csiCxedHzbtvl2W/HPZ1r+dgx2va0+4U90CsnvCDeANU7CPdYhy
Jw7JvPxf0s5ryW0kWNMvdBABb24BECTbqNUtO7pBaKQZoOC9e/r90BsbIaIZxPacG93MSMUqlMnM
36RbQ8gZizWwts9pXQWjZpwSc/AqEd5PkXNnQlfC3yHoc/WcS8rHyszP8hz9ktLxHv/Vg9THT2o6
I2Q1Si7BzKdm4o1m+b2TtNNgG8dwKs6h0qeujWWT1Nafbu/7K9GXYyhr6UEBNoGke7nxUsgXciFF
BHmzPbo9jqfH1E6VnY13hS+3Mt4B9e2V8w7t43IYOUN/Xwk+YCMB5o+1kx/MtEtP+TKFZxJa68GR
kuqlxDzqIDexcVDNRj7mrfj39nTfvnhrpkWgaUESJrTbvHhj2LezFdY8P7FaPqRGW55qSVOPk3DK
n3WNAO5/N94mZpB7NWpkqo0B1qizrydgCtOSRoc6xsEQQ+56R3NxJUok/eL+WqvBBi0VLtfZon9J
PY7cq3EBvC20CcPgLhbsKsf5fHtqV3YOwPZKPqQqq4EAXQ7Fii29k67hkKTY9MCchRv12Z5m4/oo
OuNQaCAw3OzPOnUSSIVyciwip74buRhcU1LL/xBwOTasv1dhCMzGy7nUk5apyK+To97jER2FcuJL
+ZSdb6/YlY/DvaoSIFBaoAS2WbFqMlKa1kzJEdqbDnGsml07LcIgpSPP7ZHWf2lz0TIShAsQOoch
1cv5GEOjx4nORT+b9vIwSKnuyWlpn3E4T/wkrd7nRfsasBKuaySssAI16nyX4+UU/LpeZWYZoMp9
P/bJh9kM3ydO/X+j8OwBPqxA++b5opTQ5zJJwTHvG/r/5IZ5iAZCqNtrd2XHrRxH0MDX+vl2L1gk
HWO2rl1hzvW9SfMezMHafKf2c3UvUH1EugehCm3f5YoRgC2qFvfJsU+UKNC7fPbHqKgOhlVFh9sT
ei1ZvdkN5Nc2eJsKcXO7boMsRqlDoZPMXA/cviKvPdsS7XhqlCp+6qW8XA5CtdImgOnXGd5CqXi8
a/TcTtwmDpd7C4tDWgFPWil8AqX0WxOr9ed0cX4b4bIcpKkzvk7CrLNDaklwLwv8cx5x7lEGt66s
Qb/rjUo1XP6P7hPmg73kxso4jMdpNhNSN0uZI08HIPlFS+YioGMSSkI50p3ijhNfK8+h2jj6YRjy
4bvZiKT3siYfu2NtDL3lCrRzo4fNu3nMSujiXtiU6l8y2Xvi9qWen3NlUEGnNeMX/CJjcrUcgKiw
yvypqedALVTF8tqpF/QyBR79ONqwa+CRqtmPqsPzg983TycTM5TW7RxjSL3Wzs3vWSXLL51ZorGz
u675FqPf/XtZANy9uI8rxycES79zZM78zaJ3jczQD5qcGb3rVEbSeY46mH9paaK9NGS1BqQ2ekp6
xWCOMdprK53c2TLL5wYy7wkH/irx26VXHlizfrlrqiT6UqcYRc4UfT/mZtxgWRuXUCsW9bEelT6Q
jTk/OcISshcJdXLcplKoaVpmvXyjh7ENxBBK8Z4t4JU0b8UiqZiA2MOj3uxsqVHCupQNccwNCsSV
Y//Ta23k2k3yUW6q/q5sbX0nvLh2ZMmjLK4eCKugrpeHqYm1gjIBlXWryyV/aqXlEAsz3qlsXrtU
OUWyTZtJ8pbtJddHHesJGeA4kroTmqrGcFwqYwpUJZwfl1Gpg9sH99odQSHVgbiGZvFNNxBZHuWx
NZiW1lETs1O2n15Slhlz+8vtka59M9J/Gf7dqkbdWh8XQ75QsprEUZhJF0iRZr9IxUyRPZ/HY03i
/ndmLnvG/dfWE20TLCkqwWQj64/6o8qR9eoQigryejFO6h37czhr+VQey2T6Bcom72ySK6tJqdiA
osQbBal8E4I2YW8pBc7dR62Kc89JjdKvKvF7IVDcuXCvJdsMBdRDVA13ZUsBsNWladOS+o1pN/nn
MOMxke1G8WuYUZ7Qa8tVYHUctDaJ/TGMzPtGrdpDtJBLRIO8Jy668nEvfs26MH+ss50ntSWHIBrT
NHpDWeIRluu5P0QpxO5Uys+OznV3e0NdXWwNJtSK2RO4bcbsOu5Jq+H8I753DroRV35fzUawWOWe
2/WVbaRDRLCJDakYcutcTm/t7mHzuhHyLml2QlUgBxHt672u1tuD3FKpvz21K7kMcM0fA26e09FO
MOOC7320FmiXUTLBJIt0wPYmxEi3aAcPpFM6l0lRBGpFu5Eus5wDKsidMu16q22edcrm8GeoEFIu
3Vodjwbi4lQhb121Ov7QdBWl6eKHmk3yIXGs/NC1en2Um1Q6qVW/d5zUtS6/HZ56vQGARU0JUc7l
usNim4rEUrkz5AI/xKk8lI7tjWn90Jn9P4tlHvRZBGbafA3H5Ay96IEAzmM7+FJX/TUp5Xd6cZ8z
M3+y5MGbsv6z2jvv67fzGjLqqEGB2NaiMvSuyx85oHSL6hUnGs0285qkcA5pX+61434Vjl+uBXYa
VLMorVDPsrZdWlWHUajD6wGqqPil0uLFwKMgRQQd2p1muQtE2/5DWw3VZ+B9QS27NcrPImy1ztXK
sNeCWrGKxMUHrxl4wQvtvotbe/YXOJV4f0bmaB/iIYGAsMytlXutZuSyO6Sh8hJWrK+btWJKPCcr
E/XBbua6psDaJ5Eb943c+m0/aT97xyg7t83p9urKcJF/0w56xHGnzr8Lq+yIkIDhS7fRk2bAZbFd
zk1MU9UgaRdK7oU82pmnp+RJroL9XDBPmfziwISRXejMnX1nF2Gan0KDPrKeYKkeBtFlvR+ZUk5Y
KxmLq2S6Ufnm5CyDZ9RRmfm2oVVI1vLJTP2J6tTzlFq9ONB/7FtqSG11kMNwyjwrlOTvczjoz5Mt
6sqtimnK7kFaJtsHAR6toVWCTDPl3DedxYQNNOTTI78+eRiavNG9dC5SzLt6Wdtj216BLIhxVs6p
SUnT5iBcbjFVyhJ4eZaDg4F6TjWcBl1Jb5zE7Uot8fR5bg5pOc8BiEHoKi228PyuilKLEE92HQ53
wpGWyC/avsb0YY+N9lrg3mxNMHr4SBZi1zVdv/x5ydSonahtJ2itdnbrSPZgN5auVhh+GVuKR+D0
gr5Rh6g0SrDxUteoemagA3u/mDOM5bC9r6ziEztz5518e3NzNhVYPNhrcIVtTQetqp6VkMsrsLr4
YVw0a3YbSX4uRKl/UySKJrcv7jf3JcENVRFFJqBSqSZsosSoq5M4rhdx1KNi9NhRtrfEyfBo6xQC
pyQCcg/bg0gVmkcunX978DeP8Do4UwRnAVV9w5pbplzrh7gVRzT9sZtr0UdzLL4qaZq7VV/9a+jD
x/8wIGghsZUBuLptE4M1ul2P1cDNRx+8Y5YW3SdzRrri0CjzoNeG6fZ29+4MHVI/DCaeBRaZkG77
Fkto4+KBWcq9yZM3Zg7+7/Penn6zb9ZRePSo4GnwlraVJyed0A1ETK2OlOocGTJlW+yxDnE794cx
TPf87dbI8OIIreNR2aBoTZFe2YpeiwnIMovrNfC3PtT0uzxShbAfQ7OYXQh3ljeolbHCFnuozZu8
ZjPw5mqphwhrcosIOcnpwJAv0RCEQ7vH/L2ynNRDidPg7sMZ2lKzJlNvcdqbwbnLoj9KS2oFeOyK
gynP02Nq7Cr/3gZQiJV1xuMwrnD2lj0kRbS5TsI6PtIvUD2Zfaa9VNGk3VURO7W1RXXu5j47zoMR
3iuRVfoh7W5XO0bp8+0zcmV9DeBPAiUUG/AJNyFMNSW1FBdRTAQ1/yoMLfogDEU+3x7k1Vdrs30u
RtkcCkyLjAZ3NaYbN8JFDZN49If6h7QedQ7PhwsOc3bqKUgiAAlqQv5czolngWi6Tph4cWc3B7A0
3R9T+RCaq4Rqjg+zAHEQvOiTLD+PbfKxywFN4Mm5orYaFzbBPVm4eWi7rt2J7q/tGCifK5YIQYAz
ePmm1H01hBZ2Yse2lXR3JOY9pKb8BTYTxt66sSfKe5tPsWHwVzFRrZEPK1s8fLJyKVk6KzrGQ/3b
EpnqJ7OufUyRnPt5aLwY2pweoBrFD1zAGKajGw5mE53VoBl7HN8rFznvKNR1GKhccW+MWjW7K1H6
R0en0pKDpI0RLkHt4oXqSL6cmXpgZ8teRnnlBlpLxngOrJwn1DWXC06KEeVKx0YVbfdcRIn62Yn6
/JMCR+CzEuu1V/RUE92ssvY8mV+z8M3uZWhydM4pkMLWV5dqwaLMQsRHjNzuI2WJafsT1pA/MnBs
i5pTlwrE6dP3yeq5p8LnzLLOmln/IgH+XRsEXWM9UKwd/jXjFDg3I9yThp+UyU+RY8t+2/SPSCgS
DJ/qn5ZRtoc+L7oDzQK92+fwymE3yQB4mZjKin9ermHfl6Yx05L0OBVqFzhWZwWOglHDfxiFbIPv
BKmCptaXo1AVw3M1CqPjSN7hs6NV9IWzvXMAr2zCVe1LidpEQMGxuBylT9MUABH3I8gwi4cdgezH
aaaccxoecHmvmQQll52L7OoCottYXSbgv2yhmFQWuTNYWnRsdedX3SnKwYhEvhMTvk0rCaQ55SqR
P7UhEtvLqZVNqCc2lAOcHpLqSa9NxW2VRT5ERdwHRaRlPul3eoA1Jn2Rqrrz6iaTD1D+xCc4TaM3
DpNOiVQ3noal033gI4UYtrGW+6QqMKlNe/6km/e73VXW3w2bAcMCyp7U6y5/d5IIEXaSzCfpndE1
VSyOzOF9VrWks6+DYAZIQL7evJunpErLsLFrBpHNtjtqSW4czKZ4X/ve/zsKUTKKC1hv1G42o2hW
l46AIHzoBYOKYrYar1+jgtsn5W3ixGRWqsxq9oNkchuh5n3q6KHVcZNGcvK1Hhf9nMnAEeYisOAh
qffhh8G4HyHDLtX0jI+LBUMABl4Kgfo0TvPglmkDm6Uo6h3c9lqMQpVXZhTVsjGp2qyBGgHUR6jP
A96S/idsMs2NEH55cr7Ud7LRJiTSvC1w03V3NjOkhr0ZJEnV7q3SOtDm/qXgjAgQiyaQr23Zclmw
ZuzTTgpm+uI8RWJ6qCPJPi1yrgdGouVPRTXmXuyE/4Ji5P+GekQAsAzTc2WUyvPtT3blBsDOj8ie
EvtqOLnGBX9UEiOnHZvWLqWgyubax2BLceMQac17R1l1K0TbUKhW08fNY9eWCsT8BecnM1MnV+5w
/I6zdM9Q4+0Vyiis53qDcp62ykJdpkNboSxhAOFP9Ztqnk8CZz5PVcV0UuGX0FlHnfx3Tw1kfoX7
VluDN46IegZSlaU0YdWFWX+AHFDShkDswSHrZ7jcMgCkkL0MXmtG2zppGdR0HQXzxUAv8A4YGq0N
NGXKHuUqaR4LQn339qygi7wdkUWEHYnjIH5IW1+YVsxaY0xdGGQ9FllCeai0vPoFJGLLB1lPx2MF
SddxK6ds8LbP2+zFCK1pcJvcmBR3lBdCi8qSX6APzs+w3yRCC/nJTBznUzTo6Y+phN93cGCcAoYs
av45jjX1V62Z8+JVVj+b3jII+UfP+k5+rduzRG2soynq1EyScB1wy4xOZ6na+5m2JJ+ThsZ/aDWF
M7sij8PItWiwVvmtkjiTL4wyCv1wMCTHsyW1SWD0ZNHjMHfiocn78K9pxGWbMlb1U0T9nLlpgjzT
VVFePQ99pX9Rxin/t+jU4u+kimqBaadsjKBzxsAhdQTZjiT+TvXO+SCwbTL9tpAZKqTaO3F2zYm4
0hormBsmMv5lSONfiV1zrsu0FT+l0aFnHqYK4luklv1Xc5nR86OE+Mo3rxa30djZx4RmLMdB7Xp4
T6ikfk260j+ZonCgkxpmg9u2bj3nCnAnXCpVelAaXYQHDUrSKe4RubmqJGc/YskevxWV3j5nurK4
dSi3zzYgihcb+UPa5xI2cXYvF9CgKspIxRh+NofauOfOtD5n8Gye6yQJDzlFsNZvCme+L0F/nVMn
JUJ3U0zeJL+x20r+u7LSznb10RHCI9MzGkxCUxIgXOik1s2l0BkD1OvRD6VYhtrvFaX/kAw0dDw2
RiXp3v9kXYJlUK1CpxBWjMIc0+xnKTWLD4NcGF8yvFdyeuuM4cepdrqXCFZZ5BY2vfZcJZdsyl5y
Gn2xM1N6HkWef719RNY7a3MkiZ9XSj/CCFr8bO60qHGsKUyTMIjo1uiFMbYTPcbqR6s1v7x/JAgs
q64WZw/qFZd3NPFSrTZRDtMKC5X7qo3/7fq0/iDTmXUnoL42J2hvqmyQmqB13EQ8ZRJF8TDRXK4h
4QnqKG/ulyqkMWsvfb89p7dyCEjD+K3h48OLAEi5GSq1K9uW2KBBFbWYT2lL/lmyALy5G7QTz+Ps
x3oL4A1t2o+jAfUnXZp27u7X+Wy+IT+CHyAT2YN4bF6/sdIgCI6hE+SRuQQ0SMldY3KmoNSLL+rc
3yP/blwztEfPCNufRWJTsumd8r6Run8i50cijfddF/4lbPPejDXz375aolObaNVO7HLlu1AeQ2hH
fi5zJW8Wa6qtRZdL9lpHF+pjE9u/szbvD6i+9/q0XnlDdeBN2ErIJECgNnUAOwrhL2lZGISGWfpD
boB69ZblU56X8bfItMnVIUS8f98BUa8eXKtLGLStyx0ehWJMGIaCuxXJ34dOmWlymIwn/l/zPywl
kh+qYhxcjKw3h8lSOt2JC4Zy0ljmqU5jF95MjUtmt+zM6uoeJ9Zmf9sITlBiXk7LMdJ+xKHECYZm
hC1ShjkNciSjPbSL6hwy2Abnkcf3IBnK4Nd2VZxr4qOdTb6u3XaPYwxE5oqjL61TNmtrRiKaqb84
wZIoWUApFJw4nuxALOC2OP02n+uJnCszir2venVkwKLXtBaIfnO6DDmPEykDDOiQrB+KoqldPa7t
O2nAMDYVY/RlLpPmoKaGuvOR30a1hEsWQmYDqB9u6GZkO8IkpokQpPZw9w9zVSmgNs6eh9a1U6mQ
UvBxLXbTlvs81oBPopicoJBC4beJGf5E+vQAycx6Ly7MZamuvuVQOajNvREvN0k8QUtxAqmI6ydn
xvQmqrrqUJZDznkcVH/otNzVWi1+KppxDxi+dilw75AnsKqqsYWlhbFksZwzfKhZ49mKJ+ejmliS
26vYsoB3oSGSxfTt9gtxbff8MejWYorumjQaUhi0BZX81Zphcq9ZuQiQb+XPs6M3SGEb3Zcs8/Pt
ga/OlkooRD6kQWTll6e2M6elgchCrA1+hmlIU/q2lmUnuasbb+7i8hMWXL9uj3mloswXXt1XViyJ
mHuzY3vTSEKsnNhLSvyzzMhfSM/j34NuSl6vzUOAUcrSuEOhq4GVRMUdLU8jN5LaPAg7g9tszltI
cNIMeGJ9M6Sm/tganflBXdC152yRAJKxeap1B8II+HAAaZqGoBTX4PHhrYodXMFf1fpfTZFHL7dn
tz5P2ysILTxkRZXdC1f2ckX1ZCrjcmRFjUJKW1eGoHPftw4hL50SfokMH1Ua9Mb3shVpruKEzZ7d
ypWTSnWXa1in4EoZanMHxs1ikZdwEXd0W3iU6Sf5KCa7f2wsPfcWrSgfZWPIH+zOctwW63q3juvx
o0TG4xdKKvt0/s7OeT/R6wRrMXfuh/BAf18TELo2vEGGgtct9nivSgtNjbDcCjHvPOGyhY/kkpuP
IlOiA/4W8hfDHia3rVrLdzD5O8hRG/uyCn1h4rd45qIq91gM4pqmaEDLk1hAuA+9Boii4/AFgKrH
XX2086V41HH9/64oUXq+/bWuXJ44H2L3C+2Bwtc23JT7rJbkhj1ldPnwWNmDc5BFvNey5MrxXq3e
QahwvAbP3OyJOKeJvWrXhF6GZB2ifMLstFISP2paSkVzmtFPtMuDkms3uD2/a1HfqhbA95NkmhB+
XYA/ah6lUGiCQ2GO7CPJz1Ws1cM9+ma192xzkkNcOKv5R2YkyrmKOBBqnOLLlk3WASXYNHvwPvS/
CtH0n7qKLggelk/ygy3HZYHLdNtiwSwUcY4Xa3y3omml5a9KJu4l4tUtUJHOqS1l0rpmhaKdpCjr
PEudKvi8dekvqt77pqFhN8drEkhOv8c6u3aKNCiglB/WKt/W5SeC6zHNTUk4k8PJnNVw7QjTZidD
CXeu4GtbEIYPpSIuINif2uUXEq1tYYPHRBUxRIGw8dCjx+Zex/q3kjXWkzB3DRUMuKavINUfG2ES
ucjbpSEWasZRBEor7MaFoIkB30RQk3liSIZPbdNEz61jLHdjmInsJKRMAH9ABiRbKOcudbvJEZ9u
b9IrIM1K9MfxAWUBro5bX9rSsaQktDInGDvTryXnx5RATZNptFRExqkq0/uhzD44IdWESH/JR/nv
dFgeqzm/i5rqua/Hw1gJz5CLTwOF8arTvNSaTpJSHlSsjCUHNXbEhum1wUf00bgqjiQ7RaQrDylF
v5U2gFiTetwm1BaZ2adw4u2AVAJqZA8/Ja963Wt140Fxus63VibhzrqtW2Pz1jAoWPSqRyXk3dwr
2Syn/bKYdjBbffuZ/pfGkwNtoqDoPaVMt+4clzy3+Ru9s/odiu7YuG3v/JQaijcunb3npxmTn18h
ZLjG16fpMaE6n7uxIZK/VEnB4HLGKfVblhpd7DYlHqreHIbq9zRMlD0175WHk8kAneCqCNVpG0FP
PR72cTHbQef8zLJ8ucf6Nj8XFYwye8CpuZFT043rJj3QImtPWngFo129mQzoOlAwERRvXs0sVEKr
QoAQJODBrpXU90rYHqWk+SxHNtC3UgRSn30qHOUlNqV/dbQVqmj3rHiv7iIL6IhM4vX5vrwLFOyQ
oxQyWrBEzgeFXmPU7xfey0JEByesO7r8/XN7D127faBnkzisUSB0pssRxz7DIogMMqiUEeua3La8
MuYKuj3KK3Nmu1O54ejBgLwYJfM68T9un1LIGID0PG9dNP9AtGsHRd6gZIBR7KtpLlwaO47AEaF1
ntKiOUFRpcWXEhtf7HBCvCos/WgqUX1clhW4FcV4KvAQeZhxbLzHjFALsopC52TG2Qdc3d8PWK6m
6isnaCWZ0Fvo8ue3iyYVbaXZQT2o6T0QnxrI6ti6caQ2R2dJpMdIkqadK+XqpyFGRvGMJAmGy+Wg
VI4XDD0WO6CGkVDrq03IlrWxEyFcO3aU9JDXAFdSdFcvRzGXpmq0cLSDTLHLAJmLSQFxdIJ6KZMv
hiHaB7EI5z4vBvtTk9XZzvDX6gaUC1ZfEpwJVvHw5fhhM9ROJjF+Oic4dBCOEUum4lzCjPA6ush9
onP8SBQwLq5spdSZzV7d+RFXV3qlfcHk43Xcgp9SJaBeDdQJ7FhX3Dm09FOH1Zl/+xDcHsWRN0fN
gK84UWO2A0lr2oe+LXAMcKTuv8wFvpwCwQyet71ZT+obM6WIlq2q9LQa6BXLj2y8P/7DXOCyYJND
SAuV7fKrZUaq5Xo/sDdFHHEhm58K3BCPtwe5tjUh4SEwQxizeqBfDqLatKxrFW7DKS7Up8xexIfF
IRCTZjs5aZmFV9vUYvxQl+rBgW22M8dreSqoEL+A/kyIEbcq/9DS0lLHbZmjEVvYEyXNgs477Wlu
UNv2j850ku+6lk6lS1MleXEFTRZTj7dzMu6MZFhsl9Y9VUSXnSL8tx+oTrmOVA62D9HIAhUoDJxH
lZl5RHWpYNLWOEhDzUTPBi+treppoU9c5Gk9f7pSWq+Yg+XkL1yf0YvmZO1O5+BraQqxNrgxMRh6
6s0bCCsjroY6I4YpkYcjLDaIHngV0PSNp4Sc+tBpveFNsjV/uv2lr717q6oU7I07CEr+5ZdOVbU2
AdR5hZYo/tjQDsKvzfS70jSf7N5+ia1ljxRp8i9uH6Q/R9xsYD2zIbjIvEN4KfsADr8yS11OSIVo
zLxIO2fyWvBN7w04YNj6IoTaKrzqphd92vPKZqNUfM+bcqrdCl/vQ93iVRETeTwsdMo8FbP0NTY7
527EndKfNDv1erv/Dbv+3Q0CUSPzrK9yMJgS8IkvV7xxJLuXgAuCCLOwU1How93/R9Zx5btejLI5
wcsQN1G0XqwzpgRH3MT1ADM5E/ytbT+m0SyeJPk/5FNYd9kwmChqkXZrlzNj746Ss16zWrmMJALL
7JlrceP2jn3r+8QC4qOzety88nw2G8ikL6FSQlWkuKQOz0bvxMQree1PsRIf2kixvzZJNwdzGzZ+
q8/aXakV+k+QuuFJMcLsLk4lyVt6aBe3f9iVS5NEYGWFkj3LFBUvp49brN4NJQ418WI2Lpdku/ac
JFPqZcPL0xyYSZOUYDC0b7bcDF9uj/7WRMbBSnNdEzT1SLjlzbLkJCILZf8wIGUcGs9JovExDo2h
8gT6DZzd6G/op3YbvSj16p2yqsBjV0iSdb90tUGnRzjDrl2QoPgS+OqBZkxZHCSlyNazwOlyUzvT
d372lZsP9SW58aoihBi5uX+sSTWkZFwrTo46Ps59n9/VUt1/dbIYe5EBvxSLwlcgt6G543hwJSig
cA+qirYZysgWhUxlhcJZj4qe2lH/W0mm3ltfjh259pVRXimQnHRrdb41LjeFk2TJYC62FSgzvVpd
x6601jX0Kndvf/635x19IkTLVdjFLbctJ8uZ1WhlO1hB2DqZL0tp/BInTeIZ+mQdJ9IeN3fC9OXd
g66wBOwiqDArKeZycmzHqkoVWpfoodrW7mI788fSUb6Fpto8lNVS/GqsydwJDq5c6ZQNUe2tBQv8
XLeACD2NBPWn2Aowz47uKLi2L7NBbcGOFA1LTuqltVKFHxoHdsY0mc4H/CaqoDSB+1obnFe3qvcn
DJTJOPrUMleq65YTFPd2GNmtZgaZE2YnLa37Ix1u68Pt5X77cjIKwkhs3OB1YW5yudxVpseC3mVm
QMe77NQQT/hYT/gYsU0kKeWe9+jecJut22pO27GrzAAVkOm1ctUcnAEGr2z1oa+K4f1ROsefZA+C
k4Z/4et3/yNTFZnUSIs0m8GkVc1x6kArs0oad7bP2wuHUdYAnTuaZo9blKlpTY2WDq0ZmKGa+lrY
Ts+DFmlQ8CTGoyXygwU27y1i2rN0WdfrMvCh0AgXm1efojDQ8OXny6LKybO5MgMY0JI3Zy02xHpW
n0VqDXtQxNuhmB7EBxYU4dC2slll+KkQQBqBKEf1jCIvPMtTWic7l86VGa2OMbTJAOcmptuEMtQM
8gjRlRFksRTdpyJRTwOEm6CsrXLntr4yFDJMgJqVyYgKa/O46n2MO0ERIwQWUol13lJ7dB5x/Kpc
9kpBV4daje3WXmUQmTbfKW5j0TajoweFIcpAGnFOjUZ1PCroCHc245Vbm55gpkzXixU639KxAdJo
y73oekAXbNyN0hDT7TgyPsiLSL8pjSIfKdktO1/tCjLBMnIKdCS4iKC2GmtZIWmiO7WG/SlJcD1i
bTdVth9mln43ZGmD//igv4yR+itxNPEp1SDc0QtGBNPiOMc4NZS7BfMJ38z0LojsNAuqtpHdDveb
Byscv96+9a6s0WuRjHiZ7nEYnV0eGzKSkCRwAWvIdZvLjrsh8HQ4W6cmD+PT7cGu3HnkncDPrM3K
k173xh93EBidY+MXpAd0RdfuCT2MozRLAz6HNECZpXx8N+ufMAsiDNkuluhwES/HG7Nq5AjDyA0X
CI6NgrdUbudiZ1ZXdvSrWomGzquPwfbwWMmQ1FUmGMWc9RfTyeZDlC0ddv9c57cXcP3Bm0uORBZl
N+ARFPAtoZOO5FmhJRZVwblRnkKnjVCxi71Q+wrZn/5y3OJ4NwNmA2lfrludW5OBVb4a0KxYupMc
O3xp06gClcL4InWFLpUHu66mM93Hpn/yspmDYtKnc4OhwBMQjXHvmMChhqjLBZeWLMPQQEnpvSJi
t7fipfWgD5ofjSyeg/cuEOAw5cy15svhszYXWafVZWdWthqkBkX2rAp/2XYT/ZdBVu8PzEDxRd1i
aEq95D3eu2pAP+8BMlnZ/jCjuvh8eypvDwttkknzMCOiSATufvkR9DxKEyzgKC3jsOeCw8Te0nWk
CdAoMBcWe53/rqQ4lwOqlwNKIyLvZDIt3BGk7m7OmpLaZZz/M5apuIsfYrR+Sj94pGcW3iA9mZiY
4gAfofGvnE5XqMEt56Vty/pgCWqc5JDFsa0w2Lu9Lm+PGz8TWG0tHwOobAE/TSw19DbLCmaR1l7d
EwhWo9y7cAG0nQ99RW7AWHgHUMTlvuIpuVwS+hY5sJ1ovy0irBCRnjW+UpaKJ9XJFIRFRaUc1+ez
XJWtj7XP7A+pLnlmURc7d8zbg88PwRN/reSS0G2lfbpDhobiwwroSDacxhBLcm129opHV4rWDIOS
ADgAwcwbjlJULFkbAl+DOkTI/RErnaIw7t3arsmujAq7kBnLxowuZPcVvGEcIhVl5/temyoxKtpP
5Jk0sVj/+x+PRJnEpD1g/kEcWTo9V+PS0+Ref/dNSqC/0nGhL5BabCFGubKVcm3IFIhutPxwHudT
UljF4fZeXUO0y/uaURDx4jmz2ixu94/cNxMqGnWVtFnQ5WxlOimL9c8YWyTdqoLiaUzzO5UYYCf0
uXZIVnfstcS7mr2sP+yPRcRStguzWmcRl8q671ojPLRhRqtwpdgb6to9xe1E6A0ZE0tI7XIorPg1
qZr5XmM/Ff6QgGgpikjoqtzxqBv6+xOZ1xQNiAiu6SrAuRxPocNIK02jFZjqXJ7VXmRuNsT2Tuhw
dVbc7+upXy/gzawGZV4p7hOVhcKyPVCTijRcFCeRj1+0qc4+3t4orxKxNztlBeIo1RA+bg+4oO4X
ww/k5EFqOpRFPXmh06uwdecwUCMtOi/aAIREJQKap5juVHpDIo+oslM+4cdLoNj5itzpZznRcI3I
h8zvJPEbJaL6CJKnQI41ypPSKdVdlw5/LRlCBEeBmzCEef9UFJZ2QB4QuXiBRL5CCxy/U+ChRP+H
s/NYsltJ8/ur3LjrQQ+8UUz3AsDBOWXpyUtuELw08EDCJEy+hrTSXtpqr9DjjPQc+oHTI7FOleqI
HdGL5i2yEkik+czflGkLJl7lx+df+Kn5pYpGcLZTffTzvrTVS0tsioqKNtRmUtdVmlB2YDzQ87Qf
LeMC+vJHefR8gjnWdm9N+gAoxD9cNhUNQD3NfTfZpq5Fnl0Gkcc8xjlWDFGWWSIcIZKc0Nx1Twvx
VwJHAz35ZchfFPbin3o5W6GWqS1xFD4stbSXaNPhXMxjY4RIsM93Eq+Y24z7kb6JP14Hqb+efHde
Yql2sOeSbVeeCoYICJjehQFqwicxpPgjYwhhjajWup0fMorvdiu2W6VzNDervOlWtAX+SRjDlBXD
4CVVA4FSaGq8rkvuPUWT8cPzH+epY+vnuTpb/MLoc9YYDaIxMPtwmBrrvTM5xos+La2oxwnoiB6Z
EwWApi6cW08c/uC5UB4LSHkpIuzL5qdza826wB69gmN5dvpbuaKtbtTjeHr+/Z44HUHHcaUjgLmf
kWehFSjZtXJhNydzPWH7WDviVFjd7eqs44Vj5HF6hR3XTyOdrbqmsZA6rzOOkSxzIstsF5wUgDNr
CsiRp2GZO+ja8I9MIiwDYuA9SD03xNBgPkz9WHLrOO16bAOh0TMoL9HLnppEqvG0x/YGkHNeKMz7
PBO2oFBYDRKFGl1rEdhazOtJcy5h5p4citNiB9CA5T03Os61ocgco/YINqs+7gPzDWzf8jR2oBSe
XxlPtD9IeX4a6jz6aGoJZtd1E811vLvAy0Uypl11a8NWStYgFZ+0rv5e+usUunOfXxc+sZ5sBy/s
a324ka37pQYafyEm+n88Fv0PhMWeILlMcxsUU9OwL6xW14+egWlmvPmdaR6KTndDH5YUshTFsr0Q
jbKHMHX68cZfbDHGPc5jJ3frgJ6hc9T/UU36eql4+kTKSPV9b3ICD8aC6Fw0CIErPv7MJ7JzF+mJ
PBHdeqMC75MRqBe5BqpKN0hgbDhiefnSkutpNvO7ZUc8y6p4uQntyjXa950zRZul34+eFi0KxdLn
P++P4PHsFtiDaHja3Ovkz3uX6afzhVKHp8aaIq+vaSn9bblsN4GTzYepmNCvwownacxRnDJ800Kh
uuWEt1cfE93Vh221loOG8P2harbypNW1fR/IUt26iwuCm0viULrK+PBPcDwNsNwOpuMC62a99ZYD
6Aw7hCFzCZ/3BMCLiadmvfsp7FS2s3BoU/2WeZXtJrs+95dNjF2ISswcl7qNQnm6TpFmzeZRMxv1
Mg9aoINBQQrfNM6J9vRF9vhTBzh4M2jICIPsZIOHE4yL7LqVZeAm+Y7QGIcGLR4zs49OajdhWSt0
Tn2tiJpd21yv3W/D3M7Qp+sqJD6dw2XQZTJAW7xwJO7f9dF3pyQAIJrsiWP/4WMFGtiUmisvGfP0
lou9feNWWf9mmtFwFbr+zS08cWqgeCaWQpjv+VX31JyQa9CkQm0K+u/ZdWMuc1W6ZeomJDxbbBSr
wqmluORy/ERERXkfUO9OviLiP7s6pZEuIyVc2kUdHrNOKpfbdqvf2bANDuUU/DoeBzoUFlmgCj2y
jPNG+044kMXguYnMU++QrlYR9yYCws9P3RPtKIbBecGmokr+dC5d1Yy5ZWgLbZK2qmSIGFAdUTj+
oMw+iDf+/6dlQzhiGJxrK+uQ2/XvfM2Jc7m+f/5BHs8uRum7WRwQJCyRzovxgzkablYvZrJu9UdS
LjNyNAivGdb0AKva6cJ6fXzjMRxEdL4nxWt0wh6u196Z8fd1WzOxlabJkDKIDOe6yW9Mt7N/uZ3x
cKzz5cnNgHZhRTkr1ddb152/eiZS/P/A/GGbg0gvuw/nqocvVHdp5Qwu+MJtg5Poy0A/WJvoDt4w
kVl526X8/qkJdCDb7pMI/NzeA7OfDnqMZbcd9mokqyemsEN17QXBUHsYHWM9PP9qTw1FGUonzacy
Sw394VCt3qCLgEIVTfZWP8gCIJQ++fhOeWl1YainVqG7vxaHCNS48yYecqYQhhHDJ2Gy7RdWJ8Q1
6qbikAFmu0lF219Yho8TAaT3Se3hWexkvHOkGsf1VuVFx6spncLWQnHqUOB7Sd4yNYdU75tYQ+og
Xuvg0g54fGgytEmlG+Yl3aJzEz5g04U5ZrWRYNc+HDt8OMIWm5YLE/r0KOxnqHloyJ0XL9Skbb3h
FwaetIYdTZI6CVz35sI0PrVC6OSR0CCeA0XrbIUIOQhEOPlsuxg6XKVN4VsosEKx++HCCz21QoCW
cPMS/oO7ONvMKAgb8KN6I9HLsQ7LbHXjIZdmnJG/hhOk0QsJzhPxByBXA3MwxKgchJP2d/9po+1Y
M7VoqPvWxlS81Hxkb2w9c8IKKfpDwwLKQwsZ5dgNUvOk97q6ss2+j4bWG6N0Ee2FqX78/jwOETxi
KLs02XkDIB1JtmjN6gn1EPewdb4Ei1ZhTQb58QBp6POv7v2Hw51FX63eGdD7bEzfRh8ij94XycJ9
mcAqffv8SI9XKrgjNv6ue0Jcdn6gjTDnm6ZlpF3f4Rj06XKojba/4LjxeKXSEOPmoWpIHgS/6uHX
9McWodguUEimje1V4dRZ0gJivKKAdKlR+sQL4ViFzBBRGafLD5TqTwtnBAo4mZ2jEuUgOIzPjYx0
RJwvJHRPrAdGoVvm0wJmhZ5tPT/VHYkwsEqcMe+pzNd3aZXeG/Po8rUQKPnVj0RlCPgIhADY2I+6
qUKmTJm1mok0rT5BAqNGemXU3j0/yg+q48NoFiQa8kPoxwILogX18CsFbd9kZJt6IuWYWtGir+kn
1ZqOFfcLyj/hrI1pFS91qohncVW/KQGaiiQbulxe81eW7DA7WWW/WOtBvKZvkn1oRq2aI9V5Ks5x
67vv80W2eG0oUMCTOw3o07aFP742NfkFDLB4h0tYaYSpkOpDqdJhCadBQobMZ82kN1Eudf0i9xdy
p8YoewPlX42lVA2AXleve6fXiwHTzVrsT84oubfWvdMSPz9Pj1eYSyYPCIWKwc7uPvv2+DnRLXVn
PVnHZjoOa6GTneb5x+dHeUIwi3tqr2TSq6Accq4QkBPQQ0JDbjxdNTq+xZLft60akM5DOaC8dcSm
lTAcWqeMMTHrIZf68/QyKJn2sE6t7bbQnOWmkun0YlJVCicQhNWlbbCf+w+XDCuGYtfeUsEZ6Bx2
oaA78a2NiVryigy5K/KIzoeP2vDiqzVeO1tToaOZvn7s5xqD9DQNAPOOtessVEAWe4oDEKE3FEPS
z844FM1uizXVV8JNrebkBRNxVTn1FqiGYjw4o4dAqNWL4jMt4jk4ZoXDADnysSocLTwjIWP5UDI7
UFdtSALYGiHgA9FH9tilJ2ui/gfn2TTvIfio28Ibvde6veI9pvdTO8aph1dYiE5Z3kboTMqDYSLo
ERmpE6xh2ekzvK7ZHG+3UtRRCVMVjnBTtZ9Hp8UNdNQ142NBUHdXdJhznLZmo26DGLl58PHa6gCL
gFGP0hIl4nDMB3uNa9+R860VNCNZqpWjKZLTiKQGTEH++QX1+Azm5uI83OlElP3PUx6j98Hfjc6c
aL3Zo/SajW8mhc9xqGvWeGGLPA7wwPsQIIONADdlnwMoF70qzLWttsRa3fZmZ87G1pI398OkAZtp
ghzK+di+cKv1krzt483JyKBAqFOS2D3ic5jZ3mwOAAAMjj6fTMCvseW384V1/8QoZPUWph9EJh4q
Eg9PSpIAW1tKjv9JlguCtQpFfnt1fxmGipfCfs7sHE8C87Nb03B6D/m/SSVZNxU3Lki0qHAb/x94
l59HOQvtqh5CujUMCgpTL+Om37oksGCN/erq412AlhDLMWHoVDycscWvFg0lKmasavuwGwortKtW
RRmn6YXk/oex4dmhBFwPRCLns0VefZYU9vVgzf1mgh6xJcWffG3qDwNZ73Bda6bi9NHq/nZc9ay9
0aoBbnZuLdifZPrWaWFpab57mJQ9fRYin28D387To51u/buA6noeDUKDYSegHqKt1QdaGAxKYg3Y
teb9lMLMjefeKC/Vqp/YUay2vdJDCYbL4Oydqgrfoo0abLL5lX+9LVNGs2jc6bu62UatP2oHrdmo
++e5d2EzP7XYOaABBiEv7gHhefjp6nYpMWop+XSZrcd1CQmfQrX+j4yy4xJ3SJ1PKv9wlAz0sFds
/paQqFLNdZol1qz0Uvr3OG7b6Qfk0/+Of3k4yqAPDVRJG6LBZuXvlTNPR9CQ9bFDkCdqAoTgnl/2
TzA5qcDSDtqrTKASzxOHRbn1IOn4Jg346pt6MucuMgr1IbNS5L3Z3OEqyFaCzXDew8kKXmJxLo4e
iMzQ8uf29dCq8UrvshmHKhwitFlHjq3oQE4tZn+yh54MSZRf7UnP30FSai8cQY/naz99OE2JPAFH
nPer3VF4Uu/tNRlsY0lKJeWNNGvrbeqsJvbB0r2Q+DwBjdn7ZzAbkb9EX8LeF+NP4TuB1JyiH7Oi
wRSAEy+L7LrIx/R6NfV37mqVCVIo0FTQIDyREzaR0dnyrhDWhVj4qeegLbQnRTsegKrzw+fot7R0
9XVagMW24g/AYTUUJHqMLzuRDd81jaIZUISlaQ9Wv2yvWsMbPGzKvM+tvTSXBDGeuLpBDCBFRsi5
My7PAvO1LhyWxg/NcDqX1uDJWwfht7jZavOXbwNASZScuLV33Lpzdud4ZY6XUc1Q87xkn+ZNk/EI
SOhCPvjU9NJdoF5HbLAz2M+mF3umwJ3dekloQLxFuieN6pme8KaQpVnrWzU516u32JFmzlfOVP5J
OegS3O6JEgMBEUkvaS9xPNDrh5/Y3Bxvrrd8SZYK4UyHlYT1n5m9qG2rD6m9djRpAitZW9lE07KN
12mJY0RXZFPUFLN94aTYF/bDS4unoaJI3kpeSdnj4dNUgtLUrBGeNYVrvRajUPEiu+wCZ/FH3eTn
YXay4l6g3GU7SffP61/LAhmceLpPjEU3MW0rJ4S/dDMvEDEuckLmbFBdKMzZmqBltc1pdjt5Uxv9
J7NppH2A+lz2keq7yga3l6kmlJm1vB/a2dCucZ8rB4QS6hZiB2Hy/Tjl83sPgZ+v9dxhB9Tih1vO
Ot8Spyj3UsZ0fkfu70bxknNj7xOBzX04hbpoNRuBLTxswJodZpSlP64oM3+RrYVt25T7r+rUqT/5
WpVd2d3i3dlCEyEqznTdClSuhT0PN0PjmVtYVnrASxneCfQtAOkcSvnzN8P5994flvoxpS3QRjte
4OHDDkJobrrKPlns1otypTzCiUVdCLvOz29G4QhDw4RqP+pR5z371Bt2fYCyT8CMQRKVJDp1Lrow
LbZPLTiS59/pEdZzH47COLwyIPg7CO7hS9WZ32BtDahpGavg0Mhti6U9u7G2Ozv7yhmBU/bWK3vN
7ZOuY4AZNKV2Gp3+z3JYuOLMbDy4oxxDszKnsFJDf7VIGk0AVC+lQ4963zyryf92UC9C3gAAzp4V
hF0+EygmXe7m997WF7dWnQevzMkdrgyto682WemAE8XQvYaPub0uvW7vl2xgVEq7FGakxs56pQL7
kiz6E2uD3hdNGnQtcOM5V0VvN/zQHdH0yYpNOzQ+K0+qLrvk6/DEdiEyYRSIBZTmzusYXq9jCZMK
jKi3ob5Hnn28w2dqjmTROncibd07FFurQ44E7YVU9BEglLnHSgAbJQDnoMHPqVdpYyKGjNdJUjvN
+8btgjCzdIRYhkqXb1aMme/TEQKsPaYfReWizlyty4Ur6PxORXKRdofu04OAU0Sh5eHnx/XXMRfP
mpNZYUNeDO543Q+5dkRK45K8+JND7T2+XbJoR14/HAq1UK2YfHTWVOV/G6vNutq64oPbiEtEiEfz
ur+US5xO3kOwjorqw5HQCu8a4TVz0qc4V+o5tjxeVVlv3G3IDn2FVMuKbF6cLvXwttJbdbCtXyYT
8Azkq3vQFBBlW+c3jJsx28YcyET5oC6sopm4LqZLx+cTc7pnxb5N4VrHWfdsTktHBRAnUwnVta0A
Uo5pRPIibxry8vj5U+2poSBlOcwrrQia0w8nNR+B43mdK8Ge1Hps2Fl93XVbf70ul8TwznfkPnVg
QtkX9BlwQzhbk8qx1iXPgCrknt5GmUaHSvpOdRrwWQ4tZY2vsXudElBCl2wVHxmH7UMjKEWRnsuC
juPZS2LYZg2LGGSSFZvENMwyQkdISPVBNoRGrlrqtXnbvxnzPS/W1dGVIM+kMYibLQ/EKTXJO9lu
TmJZTYWrvK3e9mlbXshHnvoWZKDUX1HIp76///yn9GCm+5PmAEoTfQHM4SJRfxwyMR8ACzsXPvv5
IQzYZAdZE01wRICAOEtIibI3iRt5nwST0KPNJiySS3rpyvyhN/pzQMYwDiUryqc73g1i7sM3ou4J
tCTrRGLZEn1swKrbJ0tnFYTZ5vnXKwY7sGIw2Lyv13HEaznP8U1qN3MwQqrbZYG+prWkB9G6Zlzn
tjWAAvSmeIA8lHhbXctdZDwVRzFDZw/Jqe2PhhzpXgtVYG6cVWO3kVwu2DCghCiuN3PC5E8vCo4N
HZ/hcAuWEfBVORRjVLut/5VfpH9zbDm9E7aVZXE5j3NLhxpSXKimojuW9dyig57W4nNaOrkftnbr
ABFy5zlPgtRBzcNvDfnKmQ3MWTOr2gV7kOTX80a9baoUmBfZRzgUth3T5evmg13qGlQBrfApe7hi
fLmoEQv65zf6ebDEp0BFdY8Hdrrn4yshKO3FLh2R1N28xrpVieMShJgzCaPwLoy1n09nn52gjMo+
uTUdnXOJcIRDNvDajUjAvQ5xE5hpjApuBVKJjr/wtDRGCPTSjf9DFOzhqPDWXBw8ufPhB5wnGVLA
+wTvXfCGowZmtLDrKm7cYbevnlXwwunrQNJjXUoAwCk/RvZw0L84Xo4jsdogqxTuln5CmUcth80t
tvteVp1ztLtpzBPbxIUgHVK3os9XK3FYkZzfrtxgKF5vsHfnUMuhdh+KfkrNsMXw4ZAGOQJqFun0
GmmltWIuRK5mxnS9Id57zZRBlc7cSSbekhUV6hGGjni71WNCimPYqg6LX1jb1VCt2xfdbuZX2+p2
V/budbnp+GMxjC3famx0/MjVHHTcFQ7Uk+dXzqOSoxMQrMFQRpWPa5eo8uEubvtJbzQxVpQn+Jyl
VtKGbqRULwslqgamSVeFpj5YLfuoyqfTNAlrosA1aZ9UjVbVla7m7pslVQFckMpmKJsG8Sa70Mm2
yh5j8HCcVU2zRI3ToRTCbQ5Zqav+hBYdngdLu3XNy+df6lGCzIHEEtldYSz6j0z7w5fKc2lNlRyK
ZMJLGZ7SbEsV25bWv0y3QPOwjSwCEVVazo1RQ6Ab4nkVQR2JFR7ZofNtg3Jy2v1b8PjPX9b/kH3r
Xv7bch3/9i/8+UsnNjC4+XT2x7+9mL8Nkxy+/Xb3WYy/JbL9+plzpf2X/Zf8n3/08Ff87a74MnRj
9306/1sP/hEj/f1J4s/T5wd/OLSgNbdX8tuwvf5Gfjr9GIBn3v/m/+8Pf/v247e83cS3v/7+pZNo
MvHbMh7+97//6OrrX3/fsXz//POv//vP7j83/LP/+R//y7/+j//6v/7bf/rX//6fz//Vt8/j9Nff
Ndf9CywTmu6UcLgnudZ//2359uNHvvEX4kNMgsk7WUkcP7//1qJtm//1d8P5C9086vQOmBxoN7tO
FZzZ/Uea/RcA5xbwVngONPoInH//9wd88M3+7zf8jcLIS/xqppEXOj/+9ssOiiMADwovVD0eLi0Y
VJxxedckRR0cNysZrCyeYB38NC1/H/XnUR4d6BjX0DEnBiVWhH12doUXPo09X6KDTGEtwf3hdkFX
w8jX+3o2Xv/iUGAO6J57BCYwMSCZPXwhvH0tqVdOkXiYS4icrkB9wOjo1A3+4fmRHsUlZyOdBYnu
ohc2VtRFMluvF/tNvb57/vc/DgVpUNL+51sjPcipdjaAL0sw4cNQgfgs8/7DNs6umUxtt3Qf/Epr
+nvKL8gH0HhN+++N8Ff3jTs6gbjC4WNc34t66V0v9FS3YSWLach86vC19JBZn+z5fRO0lnWg0pLK
C+fVozUFKR7/IHAZFNDQfzmrqCh46L22NmUignfABLTSDKvq7YXJ2RfmgxuU2xNqkUlZhdzjUfN/
wXwqVSotkg0WlOlup1ape2fmNlopkqs2blOMbhYj1tWFFfb49fb0Y++m7nE6h/LDFQYCbB6XWuYJ
maTe3UJIGl6D9x2nGwm1O37+PR8vMnYLRE0gWLwmph8PB+u0Os1NtyrRopBrDSTWlFVIian4VZQj
6Jm9PwyOhqI/vc6zt1pGs2+WpWegzP6CqJkfzSSVOJAp70LR4dFh4BHGkzIgE+Ci9uScXdEcFVrr
A5o4ZD1Ap8YFsX7dFlCk2ktnwfnkYcRB24DSNjmVS65yfri5hVJbimowStCHARVe51fJiiDwKJsD
oeTkJEs5z7EzKtq9t2nVIVtrHKZJhkN7WsTh+UVA12Wf/p+X+w655w1oxFAsoyVwtqe8ai4oAhVV
nKZZfW9lrWdi2Ta20+YDzG7EQPAGSBSLcmHzJE6VqTFeHa3BFnsql7e1yioV182ggzBzdIqcdZaP
czQEVrZFcLzd79MmrBdcE8aV09aTfsxw9/7TyjsvPwC10V+WriW6OPcyPF42H+KMD9hjCkubnkho
9+awIbhsd0gWoBiHNlZuySnMCQ7fukNOva4cfOOUNWqpb3qlBQBOwGOuB1duiDRXE1Cn0C0LXd14
DVzUuM3LTMVmrffr+7K3UhcVMCtY31hupowgRK5MTlFp5VYZ+vWUe5HTNEhw2X01vxphpKDOX/bl
y7py5Xo0lB28ULJY3vrVxoMKEkH0gldyp3Cdh/pzLzNEOEa/Hqhx4b39ek+r73BemsZD7TU2bsPC
Q1MH29zRODKZeRMWbp2+QHOL4JavBzCytmbcrCacJ2Xo6GL+amUCG/pAX7x7V0hys5m8BpfItnBf
zaJUdqRKLOUSJzfmGsDJ3N23PJSI9pjhQ9pbJCIIVWJXn3ZgD8MCNPWSFOsArQadNNeLjMnBumk3
ut+5uUt12ynlvMS4Z2mjfJtosivwIWs42T8sbxuaaFD/BaMtKqN13UhdWJEr3B2fEyziU29tTWGe
kHfUhzBDGeu76eSjiDxVQmqUnpz0CAIUBrhZUCJU1xi2tkVVOez4r0JLX1ZqSie0AYe0KK5qbw6y
8khFo/9cmlvThK3RTMXB04Ktj6D6iiA0FIbHwdj5cOzxiIIw5M9lFsvS6bzDaJck48Ewrx/zSrXA
AvC4IbAPrOaN55dE85kloVPmokLHydQ1u8YHZ5m2iP7KloY0S4Z3FCYI501bWup23uxyDJE3EMXJ
c9fUPzjLvNaHvGUFhn0Pjo4OlHncUG71Qx9agA1ntpUCyfY2Q01zUtYHwnB8v+ym/mr6jfPZ63RP
xN0kGyua8P/bfUC17rRYhfGGPa2c0+BapXEo+dufG7ehlqxxSX6RReB1YTZ683fWlgLN0KYIuaou
IKVuUBaew9Ec9REnNSf3rqbW9usks/YSSwkkm5YPy2mLN280mK9F7z+iVbeyvAMRaLgT+qP/rjcd
tlc/OShyQq/T25MJamuKFqmT3ehb2vlxjpPGjajTLQtn8HQy2pCvVnfW3IoXJR07P9SXqV6PmbYO
+dWacfvvVA0cP8oGhWe9r7U3ujU5OViqQtdis/Mc2K6qTOswULkPqdRFPzGaEHSrj4VVVphZdFtl
Iok6G8WhxLTpY2XCdmNeVu+duRTzRwEDJYszzdYPmtYAXmxwIT22Wi3vfcBhgLyY+luHzhnmd840
vcM/bX7tTzTAmEeX9Llv0Fk99nY53YyaqFUI6lb/ZtLrwa8UwNl9KYhfYksLRkmRr1/XN/CGtcyN
jTRz8qs+N31s0bai/F5xP+u44NgLACqJW2rcm8EM2WdGB+/gSGcz427FLZhaCSouIRL8NgmzLnsR
p01zvU7m+sZpDe2VOc4L7j7FpJmHudOcb5nW2sGVqOwcN4pgcnG8zMZiimcunPYAUKFeY7ctRhs7
1cbUQ9Er494cCxB+QRu0MyrbYG3DilQ8D/NpRbSCQi067gACWela6qcDwCVIVwe/E0123DIjM2P8
HXfTMG2m1zgAKtUOdi5KiXNMipFFhjJdPJlFvUVWHhSfBrSUq0MAiLC5h47WvKnZUWD8lh4rQH8Z
8Lsr537iMO2aYoj8mUpNpNS4ZlGZdePnTErboQxh19aNBJFnnuzeWPMoF7n/bdkxRCHOKoOMy7J3
y8jfBpRIqC6g7TIXrvoQjCJAlmML+jzyKiFuATuaBp6Gfs3Ifo39tmbM6XK3zGlRHfrVEPm9zHxj
juxGIrZG70ak4VYBXuTVTfuPDO9mGLuLLL73JWzAAzs99UM57WYdNqrRlNP8gaN9UVKro21XqKPS
oY/fxNbD8Oo1BUjJgTT4ssZCSYRLarMjsV4s3LAk7PgqkSJyI4Iu9CRze3H82M0z3wzNFQHLsAW3
xLVHPU6xmT3J+bTpWh52Yy3siNSv76KxCbqPrleiCpNjJTnDRMqoM2rSMQV0IdO74UCZWRgCyjj/
3a+Mvsq4JYL5YyattTuUjb9xEdBdlrFI0aaNRiBff3RTxcGTLln3NZUqa7nWGmFcUxTyVWT2pe6d
9k4djulLbb9C9le+VcE8raEiUv1aBq28CfypqtAWZkXhS2BpJjdBs7yYfQEgQ5iL9ZWCCwiahVCa
ygmFihlq3JDm4drI4i0itgiqaQN9mhg85FKFWHrbnxun9b5tXpCuDJ1Lj3AmWyG+zgMBBKZG27Hr
9/+8SKf7M/CUD4tT38MS9Ih1I7SAB3B6uWJjaTUjXsl1x9Y9rS1a53kEWFj7SA1FpaEYjcpKKJi3
EH492Ydm0ZgiYsWVf0z23gNF+Z2Yw16H8tO8dpw/fa+IrHgT8W12BSqIagE2dJpqu1ujfu6VfaBb
qH93abj3IaCJwYxG8roswsx7+jg0VoMCM25AIO5sU76vTWTy8Fu0lB1jZDK8oUI7GgdXx8+ChjQM
qtS2V4XhDOecR7T4GSu+fXN4Y2GzGepi+1rqoOfA0enCzZDHrFtxPxQI1x65fbsxkYVZfB6o/ink
ZAZ5JYcSIWQOVgdvBLugWjRN+V0/NRtqCUOgXm8eIKzIWwz3azvly5fCWcwhcqppaKOpdNLXXb2m
rO908d4WLmxHPbP8IikMnBYSeyxa8wRYfM6AAhekr7d9kMtPc8+EvGql7n1XpC7IzFpuQ418mRp5
HOfZMLBdW6zxqDgrrEO3WPZt0PfEg+agA+wV+Dqog07+8y6YfKGOlpY5f1RyWvGp7cY8T7rBTZ1Q
uvW2hFam/C20R299Wc+230ZVY/dfsm1UE6oKq6hjZ7XM732+ZaxFrFLag7ukDqYiZTnfSsMpcUyF
3XvtLMiF49xgBdMN/Cf/hsU+F7Hhlj0mT0oASVmyagoOUALK76kvhp0V26YgUyaxJbVNMKTPKUHM
ZmzNexezUONlsZWgHk4I0gz996kvtO0diblFbZvASL9u9VL7onaOjxMqQNJLDJ05wMi12eyZxVcU
s3vfNXm13M2t7ot7q8nS6tU8SXc60RJCaK9yl9kKRwgkf+QFpYXD6GuUQWANtduxH3zKnWXFtovK
utcJEpZyraIKGcXila8NBIxbDQWdsomxBSHO8lUTm1aWf/Gy2f+2rorrKMMryjhqfVPZ7zH0TEXU
wBz/aPOk2VWLVah+Z/WjMq4pQ9A7jvB/r7WoMkeTz15lFKpuxkCJDtcrbupbtXtdNmFdNtgYeXMB
eCQuDacyaHj5qR8cKgrcf87mGlgHNUn1Cd84+/0ubSaOFdkNeAWkorS7EmKQfwqmJR0gl0vHyELk
yW2sZT1/MqEsFZqkGVvCZPowOXO+RWZhp6Ao8bQ0/qhQ7C5Dt1Z1djSFarIX8zxby0mzFQc14b3X
HAbp4EHpwL9ert2g4xg36B4s1/bYD+3RE2nGuWOnaMi6Mg3eTj515D/arN3+QJTcDI7p0nrqem01
/UuwlUUfNqW+YKGYznYWjbUzzMjb5vniHEvMa4urnhJUnshGYQkzTutmvCInn717s6364DCbGgeI
Pg22Fnr+nNWx19aG/bpsdJAl84iVYRMGjT1+A42NUsQwEOJct6mJjDN8H6Og08G9/MKu1sY89qVj
Om88UDb6h1kNIybuI1IPCxYXVeVc+cSF7kek4gkMFIRdN0x3VuDdqEsO3kla4/A56JfJPFgo4lch
FrA9iq5ma2cvEbnJsdh1lYTUVOqVHwayxk0epEHax6UyNYLIBnuxqNXckV1jjRgHQ0nDvpbsrUrJ
8GDYRUO5bfi7g5orPkqZ1k0EOGyTgEK0pblbufrli6AxNFKZBpWM2LVa702rD+o1bXD/5SpHqzs2
rj58cRpPyWtntqr6VVdaywd9q2d1kHkwBacNOolxJ/Vu1g89HRauOWfKlo/mstnZqZqxAju0jezx
drNTw3g9VUX7qelMjARMPw2+AysV9bWNyuNwP+p8pNjjQ+r/m7ozSY5b27rziHADddEFkMnMZFKs
eUl2EKIo4aCuDsoZ2B6Ae7Yn4J4jPCL/4/AH6TqemJJJq+EIu/Xuu4WQicQ52Gfvtb51cDK9gF9K
VJF2OThttuwHkOqU0qrbZY6feEqu5eGkug2loeLlBWeAqRhCV5BpFaRQAF4NI1OaQ1MDCIv9fhnr
8bxalEQJZQKrwxfqwLs1nqdWfrKNVuZMdDoeM1mJON5ooyusyypPtPi8S8Uy+XlCKyggpCzRXJR2
1VrXqJFWDIxoSFw+GHrumg+VqfI+BLY3vJiRTeWRGO5DpMyJESaNPdwbVtv0t9DDGLDkgyG+1mRd
5NvFa7ovuuIqHLTLeTnkbqJkZ0bcL7dVPdQ4QVIRf5WqOZLhoxS58Vp01RA9MPQqHudGiCRcGMNc
eMmix4FVrQlfTMQ4npj0DF7dWU7pvlDL5JveLY0SlILs9Ue9Uo0+tNzYKc+rolWeFAoobz8hC699
a6mLgQNI0tvnZT/FrGWtz/DQS88NMjCl7RViSXGfY4yrDhqJctm+LGSq+IU6uH835dL8PdSRHLac
S5vIl5baRKHrmknmk1utK5yYMbGADhmpNm27buLdujcVl3LAmxbobT1qQdEOHB1IMJqOecHG4Ys0
t4yAQZ3Hd+uywaGyr7R7XC1CBAx3sttMjXnBAw/t5IWp4eW4nTpZJleq15b6IV0W2R0HhRNIi5e8
8eIj4czVCwEV+L10WQ/2psAd3YVxAfTCl7qzlMS22eK64JAgYThW9P7NZEmtgNZckQaD1SrKpmlG
t6HPM8y8UarG1C+yUszaeRJzQv1CUZaxWsiUiIN2qAd5RDxdXvW5cIegjjOb4xvGFjPz+7ktv3Sk
fV7B2Cyis1QiP6Pi0LVvNFvmBgBdJ9sz001XCiGWb3UNvLLYS3i3SvYAAwgABT6Hal7C+hwoYCWG
UCCaUXaSOlMwjKZIYVQ/DmnoOpGKjpLj5tWsV+1ypFtLWh6+ucIWTw5gm7sZoUK6G2KFExWSgszy
59lSu4MTE4QKq5ToCD/XZ1sGlOgDUU51nE/BpEd1E5LtOFb+2mp/7qRLy7ll8gYtO+uNh1GkyxMD
Vf0RWkoT7/FAaSbNoJkFpsSEEe/SWMRJUMtsya/mqTRZAQYAqMFaTIAl4FUWDBlp7AXc9DkPIwV3
o5/TpFD3MUcnw59k436pPIP1G2MUvNCT3ljxGqU2b/pmjUWYh8y6ilrFeY4WEd3Apoiic1MoGaGH
tHjPFqRkNaLxjJWXGZnr+hxgSHhuObAfsMFN8tBlUlwlEHAY8g7lchAxmKFQ2KgefE4WnJFr7rXp
F3lHD2/ql/YOEQMCBrMB6Ufx3HXPcdlZt5Qty21UZAsfXJvcLsBwpE2c9sbhc23W04uRFVYbChqT
gz8USbfXmtzMg0VjEW20qGrumVCpT0bEb7fpdKtjrDNMDf+yo/AHJfMgbcZW3KCj2+YdqVN1g/hV
d2ftynDIVAqVtOF92M1NfTs2lXvdxqK4nEpatn4r1ezRg0hD4GNFjnnYYs0i/RLmxVVtpOXkT4YT
37SN46RhJZT5tcxtjNflGNsXmIAp8R1roY/nlLb9KcnJ+Twb7IIArC7tlc7vCAQFpGW37dWIyKLa
TI2K42yZlG9JXHCAAsQWK4xoZ10PbcfM4WFlyAExdpS92EctQp6NJXDEof2hK0CpEtOO6WqtngIO
T954YPlA1+UPZ2fpSpPoejpM5tHqOycOMzWvC19t5xohMBAUgHOlJ1bAZZy6Zzr1AiWP7QkGSmJ8
1goDiE9TVvEOlY0tgq7Vzdsqsp1nYmAw/E2pyY9LxdN8c2KFTS8tl1KGhR7RadCBDX9NB7P74rVN
W6M6Fck326hmWtPaWNzL2pueGqEWl16TTzVsaEteTnqJlY/3U/e1bA3laeiJ7A0zcFYIZIHFXVdY
6O6tWpacFjViGvxW75fal57Ssz3YWMF9Mx/FfG5Hc/UIHLZXw0TL1UOSRU0SDHlElaZHkfulGc2B
FmqSLOd2A2MUnFLtHXKjsxS/oSAofFkus7nhhU3dsRBf80h7jnat63X5s92ZyXpgLbWJyqR10QRk
faYFOa7bL92clXNA1aWxU0xRM/sJqYMQwGy70fgt56H2nWkoXwCLe3tAJAP8RJftOjDyKY82y1yW
13OiFoQayooiueV4nYRDPFI9q70BGxY/bS4OHmHCt7pD06JP8XjythbOXRqb411PDt3st3FqbXqq
Si2cFoOjoSELnFFRlQ+vQrgRCUBE0pX8wp9FgjTFp8ZLb7Ui0je50ZgHzMQxSpgSYQaIemMEfOdF
BjZWe/zboZiLONem6WXhut6TpO3wrYZKs9N1xeg3tJOlDOBoKMF6oNzoYhvbdm8HhlePlxXHsLtF
DPklzbXoKK25tIhwzYdnnbDybuvwljws8eS8WkS/OsSZmkZ1jrqXTYZIr+WudaV6HpeudqGMag32
SMmXV0W4LCL6st1jvEz9U9VjvvUnJZ0/eyhRBCdIhxFIYlrpkTN8zliYtnKMcCUf3SD1lu4zcF6T
ResY0zdYLYhayrSf7qchA7OYYSXCtr6o3gvpJCw81l1bBxNb5BIusJieTSXJl0AbI2PwaU0IjQ1w
dG6NnpMrb7W6vygURHs8oxQTvjo4dk4p7ULw6mXV7JGSEekYDW3x6qqN80CyjTf7/TAXd4naEXAv
aWIgdZyKLnTmyZkpvlJ9CKaoK0RI2ojKDCRLok9ybjvLN2s4d77IS+/ZEySo0xKKaGIYi9bcGLDO
XmLqp9qnybH2JpS0/LoY7XTvzF77aI1Tyco0xVeak2xxEdIF0uU9sz2ibym/FEzTSsI0i4h4ebJN
96k2pA0BVmVyj1mlVwOVINgbM045/CZLJCsePmbxYay6YD4sRxkqv7XBJxC3MBr1pm4Q5NEHo0YI
+to0X+dYJ9/dwV75utDjYK2OzqIHWZ2SQGW7okyDthUGSynKui94KiYytb2hunByZPC+Tu9eIZJ5
idFM6Rr0+SZK8nSrZNycTQq9hQon412uwKlhzdn6cDU2GlVRJjWN1d8W3rVTecX9otYNrgpVi16m
vpWlD3AM+Z6gMcX5DILd5WyU1pOpr0UZr7Pe9rtUGy1/RLHR6ZM/Cubv1aTAjHA5njXrYEzEftOv
a9YwaeBtNK2PEE3pVVqEUz8mqo95H7FeAmKgwNxXz9JPyj6dAy/rdIPc6Aj9/mTP3czzUotkkxRq
1O/kQnpI4JocRy7Y/W39A+nG6QzVQbQBcIr2Npoqwl5OprW9Uws19eocMSPgc4fGzW6yk4f3B5y/
XAQ0CxoHkCZI4mzUnm+n3Epmt3k/F1o4K0u8NZpGnGduInd/ehVsjQ5iF4QDnEG/e6F+0qym7GeY
ErN8ozdKfZE6WnQTF3l19odXgTu3OgyheYClIAbx7Xfx8rEbJCKwTZl2mo+Udwwal4HBn1+F9CsU
qyvPA3vC26swBBg45JXFZooYNVG2MG8PVsHoR9P6U7WDw9dZFfqce5BJ8jO9vZAcPcyYesvXGSoH
Y0hTQvkrxoCnz/xAGPDLU8ClvBXSo2GNUrHXvr0UsSw0qRDOb4RuNfcKk8lPeRkvf3wVQ+UXMjWM
Fs6v6XiNKwfN62W+WaomekSN4HwyHeWj6LRTkQNZNtAcQVCj4sbedarbSDt4FdpipRtL5sudOrak
dDuFs3c5GmzcDCDEnz4PXG+VxCCSVnGTnOoDJK01KuR0UxstfZ055dCBTOeDzeC33wppD/8lijU0
aG9/oZ45PBISM0WEp4JJ1JV6Z+IK3JlKZ+xqpFcfPOXr5vKz6oEHD8D4qjBHCqcB2nl7vblecsvJ
DDcs1jfSZJqf1BEFps2Rj6GDclmKPP7gK54+71wSRR7fDtY1gVCnEQxpoueiZ94aVlUS7SqlYO4g
Oys01LL84Nv9eimeQyReKgXG6vw5WcNKt8y2PfVWqOheGZhNjRwjZqI9DflHP9zp0kJkjLmTvXW1
M+FqPLkUrx17lnzdUIkE/VLRunCjGo3j7Z89hut1wJKDploXANa/tz9YPhtVTN61GWajYewsh4Kw
mhz9g438u/Lt5+eCB5A9HNOSo8NEpOf59jKk8JVpBehya/jP2IGPhq8GYzCEVeBtlrP4zjtrg4/I
U7+qcNeL8hpEw7g6+U4tD2qr2VXhUVBUm2Vbh+MmCrODG9bn1gG1yv37N1I/BbqsX9Fjho5Pac3w
PA0hsutUIK0zkm2zsb5MYXIT75bwhnFkmOwpN8IxRPTgf2v92r+9fv/axnr7Tm8vDpSVrGFCFTpV
uJmp1qt9qsO6Ciqf8nO3thD9xY9C5ybeJPdwERt/LQ79JZAX0QaBhuGnQeJjJ925gXNVXozn6XW3
i7cfiS6/3+V3PtupYNXwOALIjvvC6ZaZT/fg7JLNcKgfmn2xt6677XQQm49+je+um1+uiqYUjpVt
Isg7ea4dWqMpacPJtvDjnbEl42/rHvRg3Lmb7JPyqDwm5/IyqpnE+uZVdGlu9XNlr4bjsbqrrtqD
uaOo/2Cj+r6W3nymVUdHZDtECBS8lBpvF4HQii6SHYN7y8+v5JW87M+KQ3fdX8wX63OpP1qHctNc
LvfyOj2Uz+qL+8Fi/8W5iTrZxEmHCA6uvf6Lw6xG26IwISbscI81dL9sjZCzgQ8Ecjsei7AOXt9/
ME9fP+j5QNmsmmkIHHiOTn4FAeiYrsiM5jOoAvcq31UfbCy/vm8MDA14QSjoudap37OeO4RQfAb4
8bNxQ6XvcJ4HrbvNhMieewwCDFL7Sf3gp/x1dzbQ4POtAE0hx/5+n38uTHMXuOvMwKK08R/Rttf2
jVWL7ft373dXwWOKHlel2PZOCflJyukDTpgZCrcdDlZilsh62j8tRL4/jWtttWJKIPGu+9pP38Wa
MqHnGHjCgeqVFq86BHnaTh8U2adPwkpBwdKoA6JGWkep/fYqoK2soZc1KVrtMjEhj7Rt4s2lz6TS
Cgs1aa7++N553DVk8jj1cZasr/Kfv9XYWCOjLyPUcg2AseINOACn6ev7V/n18Vu9uCxlcpfWU9f6
C/50laXqCnoPXIVuon6ZAAs/662mu4tKR7mC8Db5wnXpF7x/1V/LkHVHowaBKcPiOj18eaQXxENO
IARTr8X3YkZ1kSkxAA31P0z5P7KM/G/tH28sI/+HxpL/By0jq4z/HcvIf/9v//af/uPPZpH13/9h
FrHUv1ydIxbuQ4CoiMtZOz+8IvwTA0QGjmKeDBACa3zIP1YR3f7L4J/BfKMgJ+xgrYX+sYro1l8Q
xlgo36N+ViD6nzhFTuofqrk1l4gx9Zodhjv2tBi3cKamTj43yJhc7L5p8Y2s3ORzSiV9ZP4G3yvt
G5Sgk3kWETH4rAvUW/M6zF/0otr8dNeufrzmfnaUnAiif3wanQ+B/J//wUDzdq1YiDwVZUqaUKmB
4QTsbt7Ba9GEIPkBhRpPSfRZMRuay50cgMPVcGMQPtZBqUbpRWr14tmaDfOKnLOXucrLsCHaMgUt
Y8D31ZZl7SKCWlRiU3nqM4/OWz8CGphmX+2d5FJb6umxzcycvlNRVDc2fjqQdH1N7zYrYpJxEqVF
P2Hb+LMI4fNC+pnO7bxgv+wiyDmdnZGLnpcgKej30SLqRZnJoHWc4Wvu1tJExWcCGdTtcf6mMYSw
/DIr0EIN3mw/k3zo+YWiph+9ik7C43/cV0gHnAXomaFoPzkpuHLJkUrVbdg4QPcKfaPztefJo/Kk
ESaV6GIoXrVaOxvyYWN0zyUcNEfcNIzBSjXeVs4tckOHIAM2Dy+d9g2Ns763/Jq/nRAAE2VJ6Goo
bU13Z1bKB0GXb99x/3x63tu8mjGkgy1/+1QsTSarGCFhiAo8CWPZIaVjOn/2/sO3/in/qrx+XMW2
VUouwjHoD58cgzVnSUTRIkN25tLcKBa/aRld98URpfjz4ozM65rkH7sdu97vnVr6euffXBVH7MoD
IkQIHZl9Wu/FRtulNajO0IAPuqnNQj2OxSwFLWF1+kygn/GVJcy8wtPi6tos6E/4baqKL2ixq89V
IqzzvF9Fe4UQylFN9fRvyJ3ZvZhzwKLtmJ3RXbR0ZI/xR7Tu7wiL08/OtgamdWVp/vqOQapnzXHG
nC/H0dsao0RUNhAYsRDLoKd2tW17A3TyEJH7pCIeSJjJBcjanKDSXIIIOzFCZBf5BlcphxG97naL
oeCZRfJzRpbdwbI7htkSmXBTpUykSPfQiFS/HB3POLNr9UYyZLlksFrCNBPyg3coe/bb34b4bc5r
HMjwuQEJPXHPWMxK+NgjYpbBbHd62+6bhCF4rJvfaAAwkF4+wuu+rYB4BtfAb3NN38Z/Qkl38qQT
gltFQ8EV67a9mxs03jMbVJgph6rojA922xNM1I+rAcgxHI2qDbrWSWVSZZmKIqhtIAvYiAYR+9Vq
4gSlifQkLQx328xF5VdX6s52qTCT6dv7K+77dv7mAbKQO1vEvhDASYLt6bbUR0o792bMydP24rO8
KsxD3hcRBoMlCiLyz0Ix683me1JL3zReUKFAY6zn1IGUOSClbOmO6uB5YeVIuIrybhmyGTu78AIG
BGqoCxMZLPIGOu2M4UpXjPxptoEKqiG2Kletu2K6RqEAZnvUlKsCCZYvbMvajFgcbrpUce8GOvhn
eVRnG/BLBc4Ltk9rEgxApXSre55JNehbujwTKv8E1eD5xGd7SETTHzQ0MT4YVGMzZcs/FO//G3VX
/bW8le3XrxJH7/8HBt218n+n2vqv//l//Pv/8m//4d/9XHCt/8mPgsvT/1rbtMROUCZROa0lz4+C
y3X/ImOanX2t+XVcpCy/fxVcq21/7VS7a4DDWr/9r4JLpeAieWZdI7hcXf1P6q2TBY4d2PP446F0
03aC+8dn+/kwUMSoT4TiJbslrUjUJXblLBaGw2EHTCKoBnP70535TUV1soWtM4QVP07FyAmUxsLJ
9UpDy6BHlPFuJtcsMLUuujMHUexJcUsv8HupRz3Pow/2zbdnj9VvwV0ntQ3YCsua8vLtl9Q7d+yH
ClWdbCzl2OWZCDUWna/wlx98v7cOuu+XWmcyNA447vCjn2yY5dDOSw1bbTczHz96C8GFAkO0H6lZ
tm1pePuJdLqz738lXHW8f//2nm6hrkpFD3eF8CSej9U8+varKq1k8iD7bscgTW18U+t1xkOzYbsb
NarMG1E16U3aIn5AfbIpXF1GftY78xHxeSY/2NBPbgYfhuOCvr60Vu/iL3ReKzOx4WFc3eG76/0x
L4ytREh4pYtOmUGotovvSmF+Ssm/eikNt/uggjpp4/G+AsEEnMzkd6HWZJW9vRvZOJBgY2vNLurX
Ry6b9HtA6skzZVvBVp4sI3YXYZ7XOlt+3vRnTVFCMYon3UbUwVQcpSq+Plfrx0duYh6H7/9cJ6vv
++ejBUQziDOxTp/+7ecDzwGDgN9p17hoIfKiHEKETjYBjcO0kXGpXL1/ve9z1J9ecGvUMH28dcPR
mH9Ru769YNE7zL76KCM3qzMXv25jDw2vo0PD4sg4AZsU6XGoveox6etXG7f/WTfay6bLMbT5feSK
G2OJ1GeT0LTEN6Y2pgVuJOZDLPt63yLAJURytTAGk9RcCNguC65ifzkWZaPsC+GO6BNjwhqjoYou
HNToHyAPT5qomKb5iqAOVpTnug5PV2AtpQalICl2Vj262NzKpiOFUtbTfd7iTKmcmqE5gDoUeb3m
fUK6lG2bvIiPbW92Z1lkyT3qg+5l0CzaIXLKb3OrV58nDkRI3tL8Ns20+smtrGjvdH36amg544dF
6p97/KYI9Eo5qkEDUvHB7DpkQR1M14uxGIZNQ9DP7fu/6MlR5Me3dTisw7LBcHUaoKQMY5ShvM93
S78Q2IkMMuhmSwnev8rpc8o91dZx5hqdh27oNHoEKJXTT5SqOydr40ekJhy0ZLcf2sX66mbI2t6/
3Ml+vX4pZrNQHdk6DOZJJ909Z+oasbRcziiq+CKrkgMfbAo8Qu4/WIAnr6MfV2JjopOIT5zO1Ml6
QBgWw2DKd+MQxxe5V073gGDz20VpugNJ4/ltoYnk5v2vd7otrl8PQyctfsJcaCuu//ynBhw8S08l
MrLYSVPGL/imXRduW8NKRDWkGajvbONh9qb6KZM5i6i1lI9+0N/dYdz+1CVEgUAfXX/wnz6CMiJX
HtSs3rWVo4SJBbAmIEEhwaxgFdEHx+XfXgwQEew2flfwwm8vhhw9s3Xh1ruZAEY/U3jpRk5ennux
2dy9f2t/93syyF2rotUyf9o9Kt2k6RosVrzp2+hC0zsU9h0wQUVv3INpZOW5MAZ79/5Ff7MGccsz
718PSDSKTnbxwjNaaykEF40nmjtarXho+GIkpO9f5zf3EY+KtvbZmB8wC3l7H/NuGZQaTS3SmMZ8
yOhzdH5dq1OAigxf+PsX+91DCgOaRj7zQX67kx8N5WK+WKNNpmmjDmcGscU3opkNMjacPLpIF2Ij
UU5B78WFCtEHGSUvr/c/wu9+TFr75EC6NECYlr/9vkvnRsPgEqtqCtXexYRn7EcZqTifOITHCrqD
XM8/ekX+5iazHOg/UnvbKs3qtxeFHGWoZP0Q3oiW61OkDNRPJJmhg0vsKP2gWvzNk8MPqYPfoRkL
felkGdaUv5Dy3WqHBdX7lGAiH7oPX/rrbTp556/Z3dSWayj7L5TIthqzYZpku6N0hAGM0VbHM8yb
fbHd4lwojXIV9dWQBKPyEd/7N99PRyaydpKwLqMqfHszlZStUE5lu4OPoITtYL4o6fgRU+Q3Lyde
FMxnVhwX+ZUnN3EwUiFlFre7WnHyWzPhAhJNH2lfc4pKUcov7z+WJ9jb7xWGwSmOjFLC0dm/T57L
ylIxVXlFtVMxay4B2nNrRREARfNNiXQ2WJRsudIwOYaCgAAmyJWbHEH4laU/iMRN9xV710UZJd1L
b7f9CxsW/lqBvHM7JrZyZDBSP73/oX/zWAPqpblCI4eJ/ikOZRkhVuilUu4mozS3jlFGF/PY2bvS
ipQPkgB/s3PQw0fFysXgrpwuW4DATb6QyreL5CjKLXKh9FgYi7uh/8zgWGrzXjdQcQdWX1nH0cVc
8OfflaszYfXYlGkHvn3qergjo+LIcleYiDQLUhqO2lx7l31SeR8Egv9mbZGaaIJrhzG9FtVvL8X5
2F5rlWJnUjJiuTO6Q2cvlMauuhgPsd4h6HcrQraV5sPXzm+2R5qrHvsj49xf3+GeomIbU51i1ygW
O9VC0YCyuTvEEgUBEb0jMk8v/qh4+c1q43UANZEVvYLBTl52iyloNeVRsVMARTwQ+qJcEf3T3LmE
Q+9SGyPZ+z/m9yHryfbFGJkBE/oU5r2nyztGwlLki13tUlCj9m6aBxi2aaKIb+yXzj3vDqTnveeN
90vtRldeOSKfJTMBCW5spc232tTyW9JbOAXgTXXOlFoi9ZpH8WKZ0AXg1MgRoEa1GgTcBvOnIRoY
VriJ79hZ6r/f/zq/WYfI9PBTrAUKzcaTvYP+bSdNAt92eq0og1/n9P6cJlL+lgid/4ie+n2fWt+d
PJnwq1bu0tuHk9yNGsdHRnFrK/DWNHDjS6t0Z97ai/jjrwVkiSWwpq5TuZ+sg3mNU5r1Od9973h0
UAoDNXKV0EQItnv/Umvn6+R9BqEKhRn8RQ49lHpvvxYsEKT5U8RLZYppccCyGDmh2/WZ1ubqcyn1
xQrN1qqWS5nP1Cc95tlXVWT5LRBMwIaYDfWr2R2Wo3Tq4t5cJm3Y8JMkgaiU6uX9T6uv9cLbxxeh
x1ppq/AlTO2UFNeYc2fNghZEMZbxeY0k/XPu5Mqx7iYBISZJ4pdeFe2dtBrMYJkWKUHV6st17Ijm
EnZPHAhNldctMAX8z5xFqrzHk2bL7mATEno9unhu1WQkCyayi/PRTj6SAJ1gptfniAMmRSA7Kkfr
X/ZTrV4Uqnq33FmI3/28r8BApiCYfStXOdiz/XxSSkFLCS9/oMbay5yny/79+wjwcz31/etO0rTg
hUJL3vouzOGnPykm3LKa6yTWqp0jW5c4rraJxeVYmq2GZbfeJKnSXwJvEEBpxwcnzRzLt9pExYiP
Q0jPqgds+OA1acfJ2x6KJoshlWGcVdMOEkgaWAC0z02ZXw5lGyormrOLrTP8Qy+EDPqRGM7ppqGB
Hm4Irf9czuLedtbHy5j2ceGdJV5awuvAYmtHZRkY2bmKF3PJnED1+hB05g6fG/iT8rLW2mNsp2dd
Pd+rUxEM3rNOwI6Sd7syS68xF54zT1r2FQTQRYxPLW7AgQD0mSZGCqXF3rsp/gbg6bRS5v3SNg8u
aJB6tIPaco+dngSx1+5lohKht9L0iUiI8/3QFV+ZcOCBxgPZpfvSEhvLGZ4MibI/4XVM80IwxIDK
AoWBgCEgIz4ToN0yNueTVezUsYs3Zhv5nTeUoQowJOhM67nXKvoBi3dnkvuVlVdYzfyMegYPf4bd
oPuUQDsBnKccZ0vcmK2H6CMvn8oUrW2fsv9GL4bTXM+zGdDvfqSlEda6unWsYyaj16RQuInxXTMP
e2HqnxAXbbXmMo7188Ftn6aZBovN8DfKR0B82ZmSehvYUoGmuBssQJt+mc9bZcrCZWgYLluHuqzP
kuZmrM871Xoc7FdzMQcfDdClWybbdn5lXgywmNZ0YNf6gaHeV7f/tujGoccUwYYaSsFsCKMnxPM9
Rp+NXXbniTfF/oxjuV5NHh4t3mVsL/S8cqj+soPWaDeMRXdOnjQAeeI7Hds6TzGIXNNH9IuXEXy2
rxpEZGUD93UeLvPevo95nHMnve/bDrtTHdpRticOddvZ2hcZ51AZVx3BFH1yMPgunX1fZ90rkgjS
65wmyNEVnDkAkwwk25h7nhRVh/KEsqyd1WerqD4Z80B5GilnZv2pa8/HmLao4gUAS4CuKHvaPoEw
rOPSGWcrFotR1Xks7Qtj8nwIkWiitPTQtLnuo2rYDt69A7crSs1bd4LfrOTlhQejNcyyiRAVEGpO
kmwMo30ys+oLs4gLHCbnJbGuMkfWgGf3PHGSC6sy2yAuxs2kFYnPNnmfLs2tOhbXmtd9wWR0tnDW
CGT0tWVx1a220SRr+wt4kHPTysJ6SB9S9bH0AE6wTJJ0OpuT4YEEuh0Mphe8cMBrTHIBG/Gtc7t9
VIF0UapXMdhHPYLO3HITpiRUB9jaw2AGOI3BCfVH0Q+72I72VdaC1ury9nxIxRbr8IVp6/de6RCA
aN3l+P39AduZs+4gXsOfoYPIXk3yww2yEBcaWuxDWNtXKvrJEViZ6e5VerJqL24WbmDdZOcYuSCU
Ee9O/soYwoion4xZyIKhpDDg7020HTn31ySKtFF9kQvrSUez5eSo5s3JB611k5gZFkE7dcMGmyNc
q01n13LEgortCv8aVGGehhWiIG37NncILCYN7lPR1i+DOuYPbtdsOFJsG9X77JTD0Wz7m6arrulm
2o5UAphA+IxlXPPxnDNCV/yslKTFLzC+JVuQ0seXgJkRnYAUKBTtzlv6T5bgA9eojK0dA9SBJyqr
oI+sFkJctrW4VrNXrQI/Uw+PnUdYSD9dz5JBcOE8pmyrkWf5WDC/VABgdlW8RCE6iTbQDWH9bS1Q
BWfdhH7uVudMrPPLfLLKrddIBz4LE1amrmQzq3nX3cVDC+XJsmL9Eq80n3nunGYJYHrK8QzCBL52
gUYlxJeahNLxRpb+dxpC6hwiL3PuNbx6vtPz9bBUexvAXlDxtQ7vrUaOWaRU+W2Sx8qrW0cGVQqQ
9K9Ot9wsWflNBf0WdrOzbMTEiBZeVB+A1tHpqvbLZ3Vqlb2VqqYvs8r5lOvKsqnwdt5ZS/vqRawQ
A03sjt5yV/goZ817lmhu+8SZ2Ht8z8NF4ypLf5Zri7uHyZ9fxqLJd7oy18hryki5a6o5eWSQDa2k
AiS1ExZOYUvv6g1oMDZD8hxnebSA9d4lMBEvy7zLKV3MEqi727o1vvLa2sq6sxYMW6gw075OCnI0
B3lREaqCj66PBkAdRkam8WCJYKrHZ6zP1stMltAM0aCYn5hPJ/subZQeRDj5H31kiNx3W9valGOX
3nCCyyX9+eGJMrr4ok1y2jNRMcAZ5PUDasLen61eXtilF8V+pmc1v9EoPhdmdAvs7sEr8mJkcZHY
skXZVQEUwsp92Y0FiBuoIq2/zAsiLtPrPCPMk5xoFJW8tWkGgKkvBNC6lVpdKU3ZHROaGH8ndgaK
CObRwZVRtVeMEsxwYboXs1eUJhuidJ9sU2n3S7fuPcrKUhiHR6e2gali0DykhvWatoO1jeRk7Apo
fSEHhVtzqj7jYSh2JYeCWzlk7Z2VOsauW2gYECSKHKtqi+FT0atQDmJ1ZRvhW2/8ttFfOD5318JA
JjAPZnZgqqPvY+hm9wBKFCy/entUI7EBB3gH4j0NoVPKA8MyUEu2MuZhSa6lb2sA3iu8Upukw8wf
VNnUcJNsLxFIZtJ5G2mN7Wcuoh0/Fkw2/VgOfb+RKjZ43nY5p3l3VmUUrC7mgPPMmSYV92Vqkoxj
t+lusfQvxLoAg6tLnOH14hYhbIL42C+NGjqOGC6EMAz0/0k+rPILbb8s4CH9mdyacwwEkDcSsycB
2HKfB9gd4DTcPizrvu8CnnFtX1AEgkobDOXBncUFjsXl73aa67NpSrSvSSPKb/D24ntFtauXpbmO
FOCmnB6S4QynVryNajO9nJaoPgLOFCobhkR7Qn+0Ciy74f87YxJaY8Hmkoz1J6SS6kvdJtOu/J/U
ncmO5FianZ+IBc7DlrTZ3Mzdw8fwDeHhEcGZl+O9vNz2Ws+glfQEDXT1+3QL0Fvos+xCK3shQbXQ
olGFRCIzIyPdjLz3H875Tp4tJ0WN/G1064xy6Mbcq1V71N2ynlws7WRGenREqrOoHSdp//Lnxkyo
V9PNSOrczmvtt9F0WFEa4GyceFimNWJUZOpzFbhg93TW8XEJ0c3UJH3wkipjfnMrRg5Z63ty62mv
bXbMguUBBqD+CgMwHMgIaWwrBThxGwDn4A4ouXn6TDv3mijXJvYad3ls02h9A+FlHbwWq+sSzLJ7
KBwQiPHcL8YPq9TFviYzbFsWsnntMHifF7Nqk37gWdu4kuDfluSkKjEVeK1EIjDc521RbkkyLg7Y
PJCBR+n4bHg5/Ksea5fHQ2x3D17r5Eaicwl1rWpSl0jOqeI2H9cAC7DqJfaLPo3uliaC6T2vVNGQ
Tp+9LqJU4nuujnx5NolOcyf3WdU0P30m70/SdZwfY/t7IX5XcTjXv1hTOdugCM6Vups4IDcoxzFx
OBy+S5De4rgMkdS1GTz1VhOdp2kO4yDzCR3wIP1NlEB9+unLMbqfurI9KSH709RB3orRT83vvmqW
C8BRPwH3dPaGrD40S2nC2nKqnTNwUesoUInVD/2e15ZwA8Oet/Ac+Fk9e94stTR2VuO7x15PtxuE
dvJDISipkp5NzVMxzlH1XhslxXJgTweLzMEtDz7MhX7SvzwD/7ex1O5R17r7juabjXU+l4925w37
MQy6p9r21LYBwf5Tu+362qmy3vZ9u59su36cA/d1HAA0moaCBKZu9WFuL7BGcpFSBc9VyU8K4FHC
3nLdyxx6RDU6WO4B1EL4WGydH1G5mkCcWOeVibE607lzh+K5bVoymofRqO5u1cJ9r/1BnOYJ8deW
X+BtyJGWt2CTOntc3bJInGEGImMgUY+9iPxoYkCKZ1sF5i7NnOV5EEaI7DeU29Bjgx/Y3dVwMVrG
QZex9GzJXXpaA+HrDfut1Lhlh4TPebA0jwKOQJ90tpEXezVZDCrGwPkFryXbQYscTcyMffHoW14O
vjjvLaDuGPjhCXZHz6NE4dOv71zTOGg2zz/w5AL7aSDUwlLx5J5oyAjVIYhfyK/r+DNPMemjBvZg
C9d/WO4WxaRukwWFvV2og8CM1u3v2pita+fn3ouMWs+OJ0tmd+ADnJpSyK45TIUkkBFHhb8VrT8/
yqwDfRcKcbQb6HeLKOyzRrgHkYZQs047t0d7Xs9Dw49pEIHdwynxLTokKGep63yOjISSkMI80aS7
c9s6JhHvPv5GDZziG/EB9pbADLAfLubfMwfWr9yBXUf8SnAeISAcRCnbT7lkPPB4ozphyOM0RQCp
w17eZdSc9JxOfU/JlW2Z2eskJEx207nOj1Kq4Q1ADr3JOlvvBcS4w5QGr1YHODCsejtm52QCc8a8
cCwWErjxN1dJ20blwV9Fvs2kmjZp6xmHQuloY1mtc5dSIthKiYYDIfIpPG3gBR73Pg7fNNEc+09I
XJp9mQ35ZZ1KwJUS1MyuD6RzX1W5882p1Ho1Os3oQkUIRucg+jZ06fg0oJUBzGNDxBSNiX7F1OGR
Z1+85c4AC0sN6etSMtI2lIC1W4hA7JrbRzQGlWZWUs6boPCHQzCobOtU79x+nOKtnVnPrlWtTIA0
jSsLU4YIVtYWl2z0jxYf8skc188wt6EsjVO4s8fKPFitkAlYHdAtxmAO3yhwfvtGIz7k2tKH5MPb
nC7D92CIfjBWkIkOOAMtzl9FSgEtjfVBApp4cDgXti147G9BNb0aKk13JSSSx3xe6yIGgaD30H6W
uLEJa7ZmX20gE6QUIcxYh2hqLqY/RlvXn/pt2jfDOYwyb5eLOtplKZTmsRyOsGGKC/OoveaCrWKi
6a1d06/Z2xAa2VE3jACc5hlWG33DOHUn+koN6yJt76Atz7d3YNr0qftjLqpbbbf428jmDxSb4NC6
4nsBA+dEh+tuLHiMhzJcxaYH/7s1ytHYLQOZh4vfRBwGy7i1m/ZWaA4XXc7ILYfpNTIljYrjzSeM
DqjHwS+EiWUVZRVbfkFwRJCmqOgN/6XUcAPjzujLPA6szuV1s6JkrLJo286GfynhgSfWKuReNoax
Xwun4wJoggtxyZB/SBb66trW3wft8jSL1NtZULhhNxbN26wyuVeLu2yhvD330WKz7++817ooqgtw
FLUdK1VdMgMlqVkcMFHpU2125tGulXnFfyD3uRDzweqzMJ6aG5wdtNIJnKDzpQrH3E1+iZy0DyjO
5nB5cV3Qm3z+ALY7Nz+h95m3be58FDSrm8WpVwjAiifcSgemw+IwNOWalB7qclhxjCAmo2ivkZq6
bTV4M2L93r0PhRMcrbz+siAGvU5p7x440eUpHUh/s0qr2rqzl/1Q2gP+AzUYSYxTvTKrmT8HwxeP
UeEX77YErNN77R7GrnOGqThuEA0Ose1F8mRIq40OALax4LlLt4UcP/Ld1aDymly2v0m2LTaO7kYO
lH0+s5QuzINpD/k18nPAbxmXrmkw8TLyuT8N0G9i4oblLrCEueErqwEDGwMl+GTFkQr3UOhRLKFb
Qq0nKZRG8C9FBRkJ0FNZwdS15EImMzrwXaOqMnHGqPu2VHV26ArOQtVUw7ZDKAVXnbPHp4fZlHUj
LuTeL9sbb8lIYOu3O2sikNVA3bUzBoKhY9jBTNpICpIXjaT/IfClf2ZcP+y076w8p/6JdLKwxf+q
xL1VeNZ9SwV4MKjqjmGFL0VPTrob+yz7VtMzxfwGajOF4RCj4BpAKS3hoTZGdvdmx6xj7M04TOGV
ieKHqU3/WveufGzW8ipbCnxprD/dfiqToKkuYdFGMeYM+7fIUdLPfasf18CrdzbT0nen0Ma5FmK1
CcSYPcLJ/PkllXZ717MG3ORee52k/EBBgGN1NN/aqpL3xizqDSZLI7YxGiSjmalDbeG8d+2peuzA
VbPXD6CGT9anW3cOc73URbos7YLGvE/3JtG1vO2gHW8UzFdl2SXAx+IL3sF614+srhJQPkESFCzi
XDnpvbfmzU9JbbWbELgdLbsrH1QpxMa2OXMDk2IlZlyAj7xvevfDlZUZqwbLaWrZzYtBJPI5HP1w
VxEPS4a95bPoxbZjL5m+R6/3I8w6ok/XwsKckwc/KkhgCX2TdYhy132GIqzjtvG7jcXsnHFLUzo3
rH/A9VGuH8HMt2V10wroscheRBTdWdXMUDpQYq/GZbrW4dq+NO3UcqEIAuc7pzopZFEMdDQoodr2
n32Z7rVQI9in3N8LUMaf05xNW3NYrreA58Roebi9Oeoe/azxvsy6f7Vd1d7JFvF6AcsxWcOlOEUE
l++Iswo24FBttVvIZ70bUjE+6WpSyQxVGax5vTC67JaiOjupJlQuy3+vJnqMuYGxadW+maxaNicz
ZcXGLKxbdpOT2zuzAWhUNsTkWK3cdrCdE5hOpIHOOGjqcq4Otueuvxcq0jsjDaytWtOLUTjTk+NX
TNpWhjfYAMzNaAXip5NmInF6Y6Q64M2L8tBr4gA5xQPcfjIaSDHO3oJiUXvP7U5zlfdX+JqMjevl
I6qGX3lRBrtgYKGgvEHvzDUy95FSYNQJL8Y01fnyF4sPq02MTMiXMtL5Wx2Ww0+v/10OAb2mJ8yD
nbItYPTWJIG9Nt8z0ReQbP35NEjlnqp+kQ+rrblClN9OWzuNxkNaWiHjzinz9ybBBsly6+W7PMOe
kvrQYhSHV5qt9aGAR/bE7QqmGjDppsyqLEH3v8A8ClxBqtvEm1QZKwwwNCsUjKLqPtJGLczWppRJ
VJVvJ4L6+FgtfcLQ9GOAF3IaVJTuq7pnbYDo8163C0jxvDTvPHzvd0rUYMNcU0S7oegrkw59IDU7
p8OwYspog3vU6wQWbD1UcFJ7gSTHczU0PSsbTGhwRt+pzWhr5m3QlznSBV6lgRbkmZExREiWlkdy
Sh9yrKdbkVGC5ysLHVdXbHWqlfRisVZH5KMmF0fYva6N0Avw5h6SGQ1e5SR2nemdPxEDF3vWbGmG
1UTWARj9xsyK5XDFiKnTlIMBGHfK6MXfOP5qJRkrmR2/jbqm4ZjurbKYr0tam4mdw9WuG5IuUEkn
fl9doJ99giQk6sMFEcTuqdhZEazK1e9jKzUZT/TRfFZOlB5q5T4MSgxMaQbKz9zuXkzpiqQ3F5tc
vbkAvUeU5Bt7crB5Hp20MP3+t0K19Sm4Hh9LsjyYuZdZIhiB7i0/cy5EidnvrR9UHAtU2k7cNHb5
q8syax+k7kfUdc2WrAg7nvEQHInJq4+QCs+Z8N7aMWyPQTN2gFPnF2ExFyfkXB6iZhw3Xu+u2wbw
23cJNQ1XU6ombF4u5+/YgihTQeqRMsUcvXbmfu909XxZEIyfOkKkd7nt5h/M+rNbdGHOZHmUHVsO
gtKBVrFlC4viasg+3NNpEWNCxXeaeUrPVAbiILogOoxuZiQDlJBT06xgzI3JeWGkwIg5FPZ5yP3x
4skleAAIxO4eLtAOeC11+MxIe+ePvLJ9J+0dnMzpkWAm/wEPfRWvORMdLxvmWy3mncdFuhRtlTN/
VmzzYJFGC/D/hc/wyZycwojJmvF/FmjAipj6ZXho7YULY2DJNFE3nNI5Gy9c1izvwjQ49xD/2FpZ
RnCY7ao5tgZ5anEAof/Ue2P6vga5OJYB8MxQZNarxYxpV62VjKgk8pmjVa60yKiSPoYUeXdZdNMO
p/6yLYIJR5Mxgp8TbVC+kc43PFmD21+zeaDmrksCVJKFk0yQcWEMPs7pil1JVrbFZwaVeEgGXzYZ
UTnZcvERRGwc9m5fE2EBvDx5va/0bSGVilXdr4YxPIq0ss912nbP5LlXVBMgBbXBJmHb5748w/U2
yyQrp7naBCuJgfEK2v6nKmoAbZlqfpi3/OYk95fyQeqciby5doV/10A1pIHDFXc3htiQ4qqfw3wT
LIX95hay/z3O1TAl2pLt2b5FHsRLGYTEBrV2+kAaKSk7PR33nTkjFL8MQQvq31Kef+h7M/ipC8wU
K+fi70yLLDxTh/kHy3G5VxfDytNkjixpYvYb2jNsBY9J0Wj0z0aWu68Qjqcvwsc7poUEG4ScYchl
FEfVxzyacrM2kv/cuTSKu2xG+luBG3glCbv/jfnT/OBLDmJWqtGwVbbhYqAljnGDWCULk8if8J2O
joFkC515uBtp6ZjfV/YhzR37qauH8apz0yFDpSkAB2S2cC/52CBbUOYEE9x0GZJvQAHhEImy5aVd
Q7TzvWgwSbh//Hc5qSRAoyvNckeB2X8f9eJFMYQ5/thNnHiqXfhJYGfcO0idLliOB8YjUZ4eIPkt
LyIl3GiPhTM6lcO6EkHgz1V/IdrJdGK0scX4VLI5PpCQnWX7oEExU5DbOj7JknSOnduU7o7U9jbf
SOHUT+wqSa6owzQvkokFrLMx2YaRwtG0BFekkctkw+atT+fSGTbjyLaVCyFHP99oi4iFMG3OgRrr
pz4sp303N4u3nYKZD2TUIx+phTyXqAevs9wdT2lp7dBOUFkQs8BXw+pqjruM6UaSBmv9xEgje2cM
TwcdGZ27my1lfogxGE/Mz8sdcfP1q7mUuIaJvFrYh4ppn7Z6+hrVPF0tveiTT7JLQc5EH10ZyPKv
r0ZEY+tNvBJORJnesI/pZRE8mAlWLTTZ0dx991sqk6gss0uAb2aX9rI8hKmPoqcNdPbDAsJ75+ly
HGOJX0duB5/BUwJshz+vGFpCLkaGINgxavEUNOz1k4Ko8AbC9szTmKUekpUx5E8HJy3uZkbjr0wE
CGEaim7gsIB5/ykir38uVTt9lTK1A0Z0jvFp2Cj0PeH0z0w1DZo7LfxNEVYkRGEvUS+D6QxvfcTA
orLa8JWewb8GTgaTu66iCxEH1Ad9TQJw64FJj4OR8woFDfV4at+Eo3WXYcvPS9TVo2cn5mJQV04c
pFfeg6lJFoazVVLONXJ2x9LZuLFvkSDIJEIn28+BMt+7uirCpJ5QazLB4skaZOm+hkzo25g0Kr4I
KPEsJQaz5susyu4sC5waZEuM6Tf0fty7DIOb+wKjw6aXYX6J6qh+iKY2rXdWylw1Jhhw+lr5vhmA
NnrZImbT+Qmxovfq9A0PAavQ77U9+T99Jy/v8i6zGUNqxfFgTgjgJ8OF1FrTmbNWJ5pHs2MgfhXC
4k10XXarC/279qJnTM488kHEE2h0PV9CO7M5Atw9o/yTpeescWuHSAFlZDUHZlTqxQiL8gDyhheW
hcFTVqDjqBUPLtdCeslhdz5pL+ifqyjMx1PhjcFPmh3VbISceDeKCTcKBcFq4FcwBJXZhLRzTx2d
AY1yU1tANZbZe61XmzpLdPZ4xHObf+Mq6jEJD1VaHn3Crg9DGGQoUXg/mkSx4vjIax5tLKzRFR3K
tNfQ0HcCpMHvrNLZO9spPs7AsnE4qzHUFB15RmIGG6Ny94eGaUYM+bszM2FvsQ1z3PudwyPcl7f3
e+podK7hzfHTaqJzb7pG4KVj29pbq1Kc9/wm/Esjrd5qJ2IsrCJ7eJocrW55KOW0K28nM8m32S5a
l4VIxDS7Icy7b23RLmyOLLAMFPXcQJXP32bibO7tstUX3wwHPgMsIA9jkArvo6qHuqCFzMFgg3Hl
lGl6vqQFa/dekI3Grdo0fkh0WOnX98QdyX0/9eJoGp04RsIwT9Oa811wyXV+whfMkDsYRofQBv64
ydeKs12ZRXpfez5nZLE6nHNeKjhEzN5wXmkpzT34TazOmZF/G3i+73siCC4Kp+J2yj15MDKLZdlC
TZ00YuVD0oTHTOdAilGDbmmZtLaAV42Tbsxax0LwwNkSbh5I71LubZud6wb7MMW2yZR0n7OuQYEz
r3C4nYqTpA1CfAoYsnC6THP/vHQW72I7+NE9mHVJNB6vftpHZGo4DaZsNQiC4rzROwn2CWzsQxSm
ttV5zy5P974ajSajLhPeZ82FQpVskVcM4fxSNoim7liFcmVNPn4T8sHlhuKhPERL6RzmcvFQKHk8
KpINbdKFbD4QdnFfmLlWL645+dSNA5cUnn+0thDLnyi0jDKm7OHhncqIHWXeAdVPVFBzYVId2mfa
+Ple93KKVZcjioC5jaOrXCyo5XCsoHCRS06shI9iAtDvghumW4zTPKvxxGiCn8aD/U6wCK7Rw1LD
9YibQHLGQ9lfH2eaI7KSxDKa5zLiu7vCB8JAYyhmbNtlsQrjgvKAiAkj6ti0l/3q/Zv6+P+D4fr/
DYfzLBr+/5/Bj30z9vyfDdn/4x//27/+0z/+61//4X/+1//+HzzZt1/2b6Zsx/nLH4BWJOr/DrRR
v26JyfBsbNpnuiasBKjXb1DNv5mysZT8BSAHnmkb6+RNRY/2dPxbYrJt/8W1XTCmmB3425gP/x5f
Nr6S/yB3vJGZrAhjCKYifCh2+IcL4U8WrT5sQ9KslBlbwvfmgxZzOrVPWdfKkXpkJWqKV7oorUvJ
ZbbrLTjWbM2H56VlxjSm5F45qMZ3RV+KpEkLxcG1mMO56EBBtigJodmYFlFM4Rv+jXMAUBhBYoH2
hST2KEjnJg7Dvkwa0nrOrLjlQXW0onPkfbmtKzZBNz4HQoW7eV5eTVMFycAFYzyGtyQ2EhwZfMSd
q9svB9DGUWOkIJ6QfEMXTvWRKIny0PGPPHUU0vNWOSI828Lw9/YtmrBNhZ20mQeDM2OrWJtWvhFu
9+5a0w+wGmeCnR6xYZmxnJlx1iHRLeyAm0PoppLFo35g9LYD1PUYDOG1d0pGtUU+n6nMymCjoagj
IcvttPjtLCZVeZPl9LNsyyyS7RcTXdY6TqfBrPy7Yra8z14q7vwlFMxP3ae2t4yj0pXaT4iHkkwR
HcSes97ltXkogpJua2aJhNlbt7uBBMCNcm44aIq33bLKryac1CPpEh3bUCpNsymjq+8qbuZqnbdm
iBawGtMX+n/N/dmVUOiF57PPos2p8/FhjabuOBmoTrl/x3urL8Z4GaU4G4YH4nqpeoroKTuWBmls
fcu2SYaErsSdpFAclLXiMRmtd9oe98zW0PmoaTT3pEU2B8apDJSnmdzPuZjMLRNAJ6fLoIafyGSJ
o9S1N0SQ382kz5IT0hAOQQzSrsIj2YN5U/qAMgn49FQyUU2qCG6418n1WSHVT8JJjCddBt5jE+bG
IUA8QXkKpLojVvMc6vE28vXcfVbPfIa+vYyJN9bBl2CD+B6WTXOoQn1jLC320V2c8rmUwbJrAOwS
AySRpDSVIEHCHs5R6ltHB4cOLCbZXsOC7ImidLOUi2CKoBlblbGbc8tl2GUaZ7+MrHGDjkb5ca09
a58OtfjUSklKIMPc90zARGyvdElOT0wJG84poDoZGFoiPbpzhmk92nmveK7D6sz9zEWXF5AsQRvc
ZH/OVy4RUuiIXZBO07gclUFfarWkeUbLHvdV9CnaERqxm7tPPDgrT0pQ4QWvgIHc0reXkWFYHkzj
VwZS4GSWmfxGtI+RoHB+Q4MU7D26XtRcRF+YOcWoWmV+p0g/TAhocnadsVpb7DLDzstg6i74TKcY
sRP5spWTB7+Zq/f7KGrdc1Dqx6zJ6MHatnhsvWUvF+N+ILNoP2B5IqypuS6Df+qmZriD0nqYVN8+
QVAnJcvKryjJn0ju+8QfPsZFP+A9mEqMF93tA5MfmkXiZRXZNxcv2OphB51Ld9jjLKyhqjrVk2Xc
wkqJNL2GpGUFi+u/RpFV7mjy5oM9uAcZNJ9Vij7YJrzmutS1g5Bm/WIjK38QhnJfkYglhNh32mo2
kL02YZrd5+v60kQjZX/12Mz6U9nZu5boaBp61NZodgR6ItgUAxP1cYuWf0/ZRv/vZWeBSNiq5Vdg
IzJre8VYtc5+pHZ/j8Un/wCf58cItZmT2Ev+i+Cib1EeXEfR9Od6Md5EYe3W0RRJW+eb0S/OzQJZ
NQfmKVVAj2/obVEQ90Pr60PqYsOF+qrLH/KgPzlEkuza1jwZM7MvJrd3QJP3ciS+a3JItiiycosl
k+OCuPV+7Nwnf7JHykrN0RhYa/G8oLbBANPXOyPInjBxst/y9Rk8NItIhYqma6NrNpHsxRC4JX2X
tksHytu6pP/ELUHI23UOt2HzE+9sBzKd1E3OjEuoZ4IdCY86aV/YpwZdNkS/gGVpmMayi9bDUJMm
aNBVQvr6ojz6VazGnuwiBKku/VrZnyjU23hxEa6jUP7KpvK09tlzKNsD0VlEUbIcLcL04ogeZYXi
TpmG4Bc5AxM4M/8xV+q5qaPzwpsRB5IknNngfZoLYiNkMB6W3CI0Jbcfle1szUg91BgKfldZbpFa
TZRLPiF8hYUAe4Lbs/SZrDM+bXcr2++EOJF9wC44ztbJ2k7uyvbKK2Tck4aHMjA4l4uEr5OvL2YT
dOCvupnbtm24tKbxKe8HNnLOyngJY0lKbuivEAHlt8jgS3MGfm1iCzJfxnKa9uyX+q9wQOxQsNKO
07oafq6jXG+602kf2Ua/x6EdBhvED3mJL6CfIhQ7Pg84VCuTHLgpUjt6m/Qq9MqqNpXsB5O+VvUP
1sTFU4fgrNgMDL7nBFWQVHTzokT/4D/OeSq2Bish1Hy5xwyt98h7NtuTXY9pApFIbpG4JIVrI99B
DBe7a2psqsgtEt/r2x1ftnctw35vMwPYI11DMoBDZOfrIUCTvSyfRP+hni0nx2QRNWDHzMYeabmv
O3s5jVNEL0DiuFyeG59r8FSIrOrZ2fsTNmqY1Ub3sIDKjmXFyLrrCUdWVrMrW2JACDA4ZMx1ill8
MvLaYqDd2MCCuVnYcVff2YcUbHvNLNGV+7aU83Tkg3kwR2ih/bwhVQ9lu9dvFTmuDHuvqVsx22DR
mzNVQJ+4ME50C+tMa/Wjk/oOIx7ak8V87Eot2Bv7D2gGABeb3KxTmilGvD0/I+nZDFib3yFRTEkg
CoSfVrtAgzLY06mVkMBZq2XT1/Vn6WumiSldposgm2JoWy6Mm+bWfh7a27vpO0D9VoHIXxnAA5fy
3hfjsMdu/i5Ew8k5Rhl2/ZaliIOKnDnPS9HrS0480IGpIqCsIMuYeQEITM2m26Y1T6mLfCFWlV7B
GjPsJv8AIWphEgZGO603lUu/VjE3PVuhqg6IZKu91Jq/O7bf2cynJGfgJmMYJJDyd2x37oQbpld3
qGsW6Ub5qvpmPUuJx0YG3keQs+ru2xDvh5x+9w2oDWLktyaPpNEoeaQM8z9K1nlbJHn4Z9dBjXuR
RztrEPsRgbQ1hRsiON4qnfa7WlXZdsjQbaNPPkeG/+65zbg1M10+Nw0v/CCwoIQ5aXee73IJen3x
Yyafgx65Z0/pB0SM99UgP8luQtRtk+uKdXjLxda1eusD/q1DQHd2F8VewJdKDHfDByDE7B+qjO9j
WxrERCOAWCqURG2mjf7R6qmmSR+qUfBtXLdbh7OYFoeVk7aWAdwWfliyyyfESGvsYDcKd2rJG72z
s/k904WeESgYTEuhoxjNJTRa+kqJki47BoU2H82SfULS4DRFd2Cij30wkHBaH6NjLsceW95Yb4YG
3ufLYhqVmxDGU+VXqzNvGcGLq4NfXZupxSJj2Um7U1QHatr31ah+iimjn91gKKn1tVHhKN59vtyf
DB2cFZJJMRCYx1tUIiPhtMnBKHhhtHH4VKZnIzCJtzMZKv3oiKCEFA660zqsxZqXTLAxUL10lLWn
DoIOYmhOMlKu+rxg/YlKdDVH2GoTXcpIs2Gdx0GmCHz0qFJCkFL/XJioFjIWiFIOV+U21Xge4CM/
E0k9bojSY/nN+no+k9VYLKe5YDmpBwfWkJ0bnrg5shp+1tktuPBFS+Txym/xGQa66qH3aYJM2I/4
CEJhbCLj6yTpRFfP15KexDYGeXTMtHmOKs/7EZVNZnLvWWG36Va/nLeOZrUa43Ie2zme3XXiX0a+
kP1QkimfH6Useb7U0oXcWnkLvlIbPqx/n2zCpGTOAql7RuH3rrLRCE6MXHxOopaItY0DK6jCF4iS
CgTBMizGtyofVrRVC+l1TLr8PnqzgpGj2gnIctqZDAEZ1cnJBKbrz2pGfl0IMhlLLrUp7uwMeB5Y
qt7YowBoWy5/Fs838k7hnBbLBnaYWUCINjb5KNS/nBnDT0dighABAW5MlVkG3lVOunLjsaN4dafW
+pxCDl5WVunwEhLf3bAQKRp1SIf0mzlZJjBWzeb9orx1PBSLWK2foSPhO5mLRlqTTJZFsxL3etZn
wF/iakxcf3teLmJO2TEHsbmERrl3iRCQDMsmsyOze1naB7NXHddso2mMnZKoshobQpAQDUGe3mgR
SyXTd9GE/rfCZFFX1I2XTLfbZhiLhj4WzMEgcYP5LT6xstTLYWRESeSePR9Dsqwegt6sHmwTfl6N
HDCLkQLiF5hMm9h7lVoPLBLd72mev9Ax8Xxat9Gmkbdpnti8dglIoeZdSb9ksyYJ1DIndNQa4RkB
m0R/o27Ui/kZ1b6LlQD+dDx2AWGgPVX4G73eBCWBhdN46mpG7gwS9XzuF4w9mT32OwKrJ5vtNHl1
ScUMKzrJKGzrDUqF6tlfss+psv0LLveBUCK0anPoXldbztuaL6DN5otdBipmeP84Zm6Sh2VXnhrI
PjVdrFXfE+v1G8YjGVDkQ0Q7jSQhUY5vIRVmeialXQoEo+EM8dadkz8GNH/XKOv+PxkV0Pm/DqH+
5a//5V/++s9/Hj/d/vl/RwLCp/JsHMHMeQJwCX9CAuKfNm3cb47pkgTxv6dPdngbTFmAmFBqYIe/
hTX8bfgEntnHmMv/yDBBm+H/XUxAx+a3/5PV1gAww+Drxp3lr/9p5pSlbeouk2cfPLwhJ8EweVM4
UWUnBTHMhzwshpN928cOpKCiI/YcBt8ucCodFw5x0i8Fs5hXw/TecqLQWFVEtNu8oQvj/mDkeUNT
GOSPoI9knUTMUtFq+ob1GCKu6+Dk1dH3xeryD2UP/rfQAO9Dzelibf9f3J25ji1Zdp5fRZAfhZgH
QKQRJ+LMU86DE8jpxrRjnsOTIcgTaJEg5cqgR0l+821Itt5CX1QVyaoLVlMtQYYEtFF9897MPOfs
2Hvttf7/++lodAparqJE3z00xoBMlBvNEc+Hsad+DG8X6FjpUq21tI8ktOlpIre2i6xWtzxDGcu9
0avhY2WrwbQlVmuxjJpRgHVJreq1opfTrVkbU3yV1DxWqagqUaO0tZwSh9OU5JCUp9bwOtGkSH0J
/L5XJq0jotEa6mcQ5vXtwPf3Q0fRN1PXxE+oyZKX0lTbW7VASJgMnXGIKSLXpNb3D4HQez8yC3kn
xfO0S4o02DBtL89kQst3jKV101Xqqd1OttB4hdNTD5wqdmdNmj5i3EjerIbtStNFvCVskv0BZIhw
09nSXs1OK7YxQ4ojnWj1kCp9dqPrwXg0c4mjb+GQIpHR5Musz7mXyIX0GdAkYJuilr9wzXDOtK0q
WnMOyjkyuOm9SflTyMlwyE0B2tec5hpbqx6gpQqcu8Rue4jXaHAfqkQkjIjy8F0H7+yZRt0f8AA5
L6FWztUKThKWJ77FoVisVq4pT/XjBECtB4+KQYUpvuR1aWqiAA6rdDWmRbCO60ZflyRPXvJhypBd
NJPziLAWcWtL0PUHtUZ/ZlUiTOLH12sUGMpTYUrFXdf1OEkkeWr2QzhEu3FG4ad3mnEJCEZ9R9c0
vml9Y6/7MG7WdqRskT1qyP47/D4hRimiNeGj4DG0Temm0Nv2qlALHlpcu9wKEuc5F0XuD2PdfZk8
zKQhFcVUeEk9WgfUmSTMMcn8JlehzulfFvPaTElmWg0wniIO6LKzvL6M1aVxkyPMzPt4U4cADlzm
X/pNrFMf+AypTcI1SZZ/tSdh3ZCdbaHm1IarwVN5VgzcAavAiLUn5gxclnCnih2zOgLiiOEVOTKY
Wjm3Q0M7TIf7PJP9mcvX0km0A4H0bebF8jx+8ggg5hinInobBju5LefF5C3Qp6YQCEp6Dg2a88Wf
h+WGo9fSzh1BvvjBnI7qV4wj7mZcDC+AwNJjh4KOu4w+pLJnxrayQQCOtSK0dZNaRdY9jjPhGmNG
5p7RIF2mIsDjAZUz8lKiyMIVrBjsXmZkqSfYP/NTSiQpHYWaeMQwntFliXRUNgnP+43MBC/a4g4d
13liAATvcAzEcoSfsu1g8dnWGJZnc9DbDm/JKD8YcUuogxrRCCUVqcofJabGu7bmafIsCB39rp+r
8b1W4vgl7zBPu30mEkqhUesZoNfJh0BEyVhtEeHki22yLBrDlY0aMcPs5Physqb9KkU+00XnR75b
ViFmDxAEfYzSitBBxdLYr9WsRR1dZ5L1BLykQts/P+KYAWCSxAO5miPvOTJTzSgus6qwBE3VWkvk
QzOHi0LKqaErdkyqzKWPNhCBXSaCST1zvZEEHy1UXls7KZDWOEO+n6YBMTElsnBb7BWdC3hOv0a5
Oh1VlOIBfWZKYXSfNaU6L9LxKvJLcuK7+2jb9DF990JTry39pVNgVsgNRV5oCk9Lr3K9S2U82XaK
vaC07WHjNOSQBTgMdLcZUnE2AsUCjQzBeSUyxdw1zqTTcwVq7owRy0itugx/S9O2Lm1jaadI/UK2
h+h2wOvTHDNbQrfAJHbyer3vcyIMp9uiUR8sPON3ppONL6VtVu92P6CVCmg1bftgHL7++DLl/7NZ
2jJY+u1R2jJH43//5a/+/s//5pe1zPKvfqplgAsx+JKVBbdJYo5lLwzhn0Zpy5dMYDcLtsdQwBXr
FBQ/z9IUjUSJheLB2B2SC3/ln6oZvgQvjGrGWLyAtm1bf8wkTf01gQVkBGYB28BJp0G+Zqj2HTeE
Qr9hO9S5eRnKkbFf2HrMAmKfOO6g81k5Oj7/AJe1S9z4HK+YEuM2pYKpWzcz1XoftVPzzZj7Tl1B
0xm+EMj3K0YCeugjYcUr1mrK8ImPBBJ+U5oPhZEnp9oUs7b5v7X6/t8NNlnmoL+9HP/+z//j7//T
f/v93/7t//jv//73f/bXf/cf/uvf/eff/XJdLv/8p3WpMKwFPaeDVGKdGebC9vxpWQK+/YEplc1J
xCQXYtE/19jGD5TkBn/MqBT2n06YyT/W2PwbGI/gsqFIL7xs2/hjVuWPRKR/ptngDgbEC8RIwyqI
/sf+nq84l5Ic6cqQ7eaYVrsWPkg1pHgq8NE1nelxwPJOssUx7XelnKU7q+thdM/leXKSf4WY+x3R
66ffhKdNNTVCJMFj/7ro7xoGeUEQZ7syHXbBtMIWqOrxi+HgFfnFZ3X96dX9Mk7lX3zRvIcqfm3C
oeTviVRVk2hylHXZrpUD7gi5r47qcQxMbavVkbIuA1J/03AQZ2mRvcxxQVOuJgtvViFqKzQ8/T/8
Cy2oqO8+BDjZZDzJXJq4dC1f/8V9B3JYMTmyLGCADI4fQp8BRxf7danvInOwvKwAFd7K5sMf/rGs
rz/4Y7/bkSQzRRnHyGtHUDz8ZANbNFh0DX2hffOHf9K/8Nn+8gVa39HakMZHTBQUsYui4V0K402Q
MIvuZutTxP/qq5K/IzQRrasuzO0f30w+Xvm71xXUTk2DvUh3Enno4CBSyxv0QHgVjeeyNh7VaaJ9
rXyrg51RSH6IqBykDwMW+1mdmmiTjdBq7HVgl4j5dc9RinBHI0q08eRnRCGco4KJkp6rXklGgwIH
xBtkqbhl71euHaBnt5H0dyOJLgTXRm6RKM8BHz6fIF5eDO5R1D+ks16tmfI9EKUA47vvRj+L6t5T
DHsgqz14YYPob0xupoZjEd6NiMkbVfscJJOKTiEoHuuWAGy36/MXtZHOCOmK/aRF9zJi7LWR9E8S
yBh9ii2/VtU7BfMHqtcwOhWjc6J5hB4Rl2MQTcgOuMcqI3Cgjpw/ZbC3iYKVmV6ySUInD2ITdQ+m
iJbCDBoOflblztHKgx7m6QVbp19ruEO58TKtj0C91yguBLgT7Hhfdh5+MvwFst6ITQvSg+drXnVS
9GLP1pqjbF3QQDOjcPBqbfTtGMvCkD0TUw1EGgVGKG+K5sNUB8mdJRJKMQAUu65A+RzKDQDaBiF/
oW7ZJ577qb3EqfqVJlhoa4PJlD2N3KGKaYVNEIGDqequ3nXbMo+Rng3aQ6iMGxbKOymhkttUBb+Y
eMXUTGVf2RjwUGc0s+NlHZekLGQ7qqm2j0YXPkOYkBmA8rzUbUrh3AgmGjYj83q59sfVGQkxVxTZ
kP0+bcNFm3hVwaa4k85fKMxHS2FdOLD5SX7P7McWxaKvTsmrWkBGwvpUwrCZNtz62XNwsXu86Slg
DYuraaGq+5HQ2hW7+aOkzu/EGjlPaTI8GLMy0nSgCzJlhvCW9nZO083mAkWxPxIhQ9yGqd+gqh9d
TCF+XmEWqD7GxMe87XbpdCMUmSEAjnsrSmgZE5MmRe0eQR1G9Co+RNyoySOXvdkebgNJvRmjrmQA
ZF2yxr4hXAoXpZBQE7codJXMn9v4dk6U1TTGg4c6eusI9REtzX3CAIDdeaX1MgHtnT8mTzb+YUD3
hMPuwvEzjNSjUNHgjWJD9NIiFhI0z9v8Xda5wPT1zg7gWgH7mcRrGaarWG0ZVkjbULkL2dCLQfdz
VJXkeIEukt3Reh6VZQcAHVMFe5yOq0l0fkPiIeYYxyifRrZXm8SSkscvLK5xvsawLhvmPoMJo430
pU82lySz22h6eiYd8VimNrMaHBKb0L4N43Sn1chQZ09ua/TIr9yLCO1zq7Q7dtUlLft1AQ9rrl4N
e3rTo7ey+5QmsAbDvEJBaCWfrST7QrmGysMc6W42emPJslWvudzwn3DHCSDmXjqEn0mOMjT6hjiD
S+i6bD+BzaLex0MgHVq1X9vlfsxuoYB6gYN7jTEOEcIDLWiGx5imzzkXRKZI3kjklkRbLYrqNWYx
X3Keo+5VjJ7F2A5kyx6o+yp+4u11mvF2JENxrDJwy+eS4F56R76ysNoYXMERwoK7m6c7qfIKVT4w
q3UD9FBOpe9jmQRRUYKdASwYsoT7bF00/aorInxzH0Y2A2EAM9VsJEAe5DGt7Sy6qIy2uXb55uB4
bd35y3uZFbkXDxDLWqxoZEFlmexWOv4BHlOnyt0UgUam3hpMJerwrrQKn1xGD/XSZpBBimgRY79+
vfjSG1ADefCcKbPfzf7sJJjJAbpF2X7i1qugME9rMHYqIgX1La4PuNc8YJ8APuVjuzRo5PrRDEAj
5PqJ2cVLTexNbmJAk48TXDtDnl3JrNFpxiuJi24u+x30hqaWttHCt1r0n5jVzFuQTQh0QSoCyFPn
bq0PGIaNt3m4A8ew7CmnHDurqV8S9ZVJ74rxIt/lpBbpbRJjMK7fhvwS5vBFwg+jsNeOWXv0h1ZJ
gQR8dEgwij3Y/CsrOOMR2aiZvNAIDY0N2QlAp/BrV4ZAUwMAyw0Sg6laLbZKIu8Gk05/ocSveU1C
VhwgAJsMrVmXoqFbF9rP+DTMFSmKk6tF0zrte8IFQGDhEWDqoijrMSseszpk2tqeBtBW+1gMd6Me
OodAaUEJiTTblz3Wx/6eEJZvmtpfa8UDE7+R9ND2SJRD9CK5Y4uLa4B73UviC3tL6DKSOnNmHfRE
fBZ9TWBv0t0w8D/WmjgqNHTgAYU/XXl+M49Ml399fWMzVUEJk3G/ZFZAnP0e+xhjM2hpnMKKqCRv
YJh6mwRbUg3zuz7Df5hG8yHtFo0RtH38pCphnl5hy/LBMYdqozCXOkxjNTCmH/OLPUkQgatdL5q1
0jSclSg0nORtalVFcEBEzWcwV4QJ2uw+rtQ9IibR7ivJfEKSEPkOz61SfjKcWRdTQl3A/Cm5H1u8
j1UujedAZPW8KtSTnuycSYq/KbBLrmY3Z28LhKd6mcsLQiU/bgukAwW/SuPkOKMl1evC+TiXKyUO
n0LNAYDXDS6dWEnSVr1CK1e3MKErlU9f7mnOmT4y2LNdDVpQPzyi2V+BCtnBZQveUSNxZIn+TgGZ
dYBmWF3tjB/T4lu+Ik4hZ8eMoPX0jK+iGQk6+NHpPZqS4imeivWA/6ptoGpoVnrTmvhgpomRlhGo
LGgbJAu7SRbR8itmJmg2W2sIEUwe+pntoHgnRtFXEtFdA6t8GLRIB05UTxg7LXlYgRJiRkbnnx1e
nS4qWn+M0RjT6yGqfSMa7VXeOcEBmmHlMmqWYFI46YwAvuLc7QU0MTG/gtQ2MNYATNwOg2SguB44
SsgwyTt5gvRC91ct0LPU8r7WS+mEgpX1aodnKygLP4ycT6sO8YwacKzyqkyY/nEFS5jWb7I8LjAB
T/aewkunC13kK7uGnpuF7MhsIexNTqXuiqLfZoVWXxrRl6gsiw2xH+icyjP74HGcjYdpVva5rO80
FYXJlGWvmiU/Qsp/DjEqrZp5WliSZrODvpl7qapWG2C2nQf7TgGyARszG+g/THVcvwbYd0O4jQqf
wIi9gk9ylm6EM3QfEOL6O3RaT3qGn75g6uKW+nMIBNzN2vCatspxNIQGcLN/Y3KtsNZK8sAKHA5W
H1xmZgg4vPxpRueppsZG7nCNRrXoV7ESUomgavQAPXttYz2NRBHKvdajxRRV/loENpydeSyYpGcg
7PYNL9lyLfaT1LclWbi9vnAmItVoqaGcyoGUkgIjXXHD+0gbkxNNtbLhS6jayezy6G4uFYmlUKlY
nVkxskHq5z5JN0oVfaRYsRwCz8J7vArlWy63b8ZYXqKcZqZUOjvTSMMtLLmW1msfL11+nTi/13xg
f1hNnTYhBmmLc61045M1KnsoXNY1VabOBfYzM9bHRtB1SGnEAQlSkaNEcstph3w03ufBEQcUDgCu
CpJ+YnT9jIk1jUnfNPAG6lbqqj0Zebb+qrZJjd2EYb/oJrpKaJuF3q5EddKhv6+WA212Noh0mfDP
0B95jHiwd+CORFDs4UmclplXwXkJJNh3tEPGs+8Y31BAQqRUMEjo71oHlBb+llM99cp70fDnI97k
DG5fvlFHUiJHRG7VvZ6iSkqVJ1rd4LzcvijvsF6vUhHtnPhazXhGQu3QzNVVrbMT3dmhfKr6gzkh
VqGK0NU3e7hieloLu187BlbjJn4DAsDKwkbcfXRDbiHNIkegAinIA5t3zTG00bcC+vBC9T2e830B
78RVIhr6nIwkJzOs2Da0zKoI3eaIX0xOUAsWsVyBPNHXMk50u5R9rLc4U7gjiedu+Mqag4aj1Y9r
JtVV60rsXL3cHUK7W6W56VeoBjpRb426cDZLTUUZ7WlU9KW0Q+NB+Zoh/Jay7NDGYqvrj5kCljXW
0VRqCJh1V6rA7y/sTBNlizfPGzHdW2wRXXJByXwgls8V/b2I4nfN/urGY5InE+4wXWzKPi49INfn
ejxJAWUY4Dx6irBFLEW6RmrjzbDuTmPDgRoCtCqC7Ku0ao0NcxhcY9DOda4c9Dr635in/580qn8V
k/yb32gZ738UTDfjkIyPP/3ROULOqPfWvv3q//jocdrppvuqp9uvphPtn/67nyqA5W/+r37x33z9
+F3up/LrT/7tR9Hl7fLdwrjIf9kAXNJ0frt/+A9/+bt/+N1ffNfLXv7JTz1DTf3BolGIy5oeFfNv
+5/m8qr2A04MYoJ+Htgvma8/d7INky9Bc4enbtET+DHF7+e5vKH8oJq0lSzT1sin0Cle/vGV/9wu
4037zVqIo/K7hhUdM1OhdUkwII1xutrfNaz6UQvTmPOA5oea6ssDgVSOJbcR9HS2YVPa7mwiBrc7
xas7yd4ZImSkW8UIaoNZHCoRg2rVc5AsMxNmB9bjTAgZB7O0w1RHNlepgrPghXAtkG/QjEzbzAZl
ijjW8gEdzMjB6n2Voj+08cu6BFxZPhY6UA9NJzHhCps9N8qNiTfgARNtvyhKoQObXKWkxFw5BFx4
1FLcqoCEr6cWPwohcFhLKArYjC0juxlniDB9Vr6UenMTUnd5fdekXhA2kEjnRwOmLLBzogIVleZM
JS34i8GOfJnMTe7C5cbUygg38tAcEBpAfYMlsC74hOgvhMMBJ/YnwRS2z4Z0D0fAWWViOKly3iDf
Qm+rh6G1zhEg7vMw13Za1GnrvNHSLaOC4sAaCak1GRBnlZC2MBjjrVqg68px+h/GtAPellpRtLb1
vNvAfaCJUWPWXDlIHVfosJJHxYbLJs/DfC+qAqWbVJLBF3XQaBx73PUaMNqFTo/kuPsGinDbOvF8
m4f9fuFuraJMadzaVo6LoWw1FuoRic60T+hUUBTVMMbDwWrpf9hfVaky1s8tpvP0bkbXici3qqDx
OiknUWs1xdqp0fLPZVBug9l5M6T5kjchDgc9Vdd9jjhbmtOKY7amP4FrgFMUlgc0Ns1vlfrKPDQ9
SVbxip1qO+qYyV2hCWc3VUXrRU1ircZgmXXO3U4TAW0vqeNOXNCUKNMUCmQh0GO28SGGT+ZEleSX
UozaYKQfOjswhTC9zmgj7zHutNcEMNSrIot5FYfwbCNQQIewMsqEszNC/WX3G4yCb4mCCpNDZ1Kk
Yyi42IgKADUNwJHP0Sib44CsqVLMY1QY4DOzJxNXP4uNz6LmeJ3pdSkPY5PTWYKcTfAP4viKG2WI
94DYkwsl4rRSamXeBlqG5tcQ+SUf446bVVcbPBbMFng89eaR7DjDxktVyHsRw1CPR6l+6CEdCKQQ
lAbTJiULAkNLcKjrOoG3gHAbxYCbdOqmrwfewVJZ2RUZ1g29s0ujgffC1oOkQVOTFT71xtflDmuA
PFDaYaIgiE6V2qMij4hGIH2g26w5jwqyaPxMHr0MhI8m0ZOIGRBThWp9jH1MM29EuyAonMj8RBt8
drLW7xKEuLFWeLmQFK+01d6TgRJ7aiBMX3BOPugF9QgBbfVzW4bJNSvLyrVVYwJNVOLPh0mHeoz0
RGxNFtmBHaiv2WjHK+v6iN2su5uBuLsmmQuN7zTJsxoQ3I0oftsm3V4QQ0C9MwUbvSKDeFVR/bt9
J4x9Fyio3+YBwe0wbGCvIsSUqWORqbYwbt4ss7IQIFfy1orTeKVOnMw1yDSWE1a7tYXOwesUnKyO
SRUdU6K6bZ+wCaH+XUXDGPg1rXEzml7mJsK+o9obhwHJLuwtP4U565q2c2sWYBqSwIKCTWXkjUZm
rSdbZm9NxvAIfCLxUztw9lUQQOk0sfKeizKQbtWInSJKjOCKyeMMMQgHD+YQm9SfMyHB35CasxZD
GtNx+mrUpnaawdVNbB0nGV/GtgGUy8/tjSPi+1hbQQCs0UpiXtHh8V564BzHxMjbLQDzfNVX2Tlp
kdQ4iPnP8JHEg2L19kpS0G2NQWthfi6HfY3wCAG9Vm40rVGO2MatjcxRU8L+0FO/z9qOLpFucV2k
9aQnGpjEfrIQ2KMobWk89wJWQ/NGZxtUWMaVXLkgv32Zpm6H8+Y+5YgIa2vP3cVPcnOlOD1sOIvT
a1olQBsTnG7ZGNmr3qSVbTbvtAJgSVj82vExCGt+tnoGOXUNnXhv0Jap+o4HsrgJErpeLWpdKEAJ
MEolHOjLo4xtu5csli5t/zTo0R19FuhS043e1e1HMakCyyDtyYAXSOL8NcRwpMCyR+QEojdNuS7o
n3JS7hLlvU+gO6tzi9yixewWVXF0Y0Vop5yi0I7Ia7BbCSQ/K03tWm8as2HljAV+R7pn92VofxbZ
CNRBNh6CcgFRVYC5qPqo1XOy07CXUXD3uPVd4Jgh7ZPoGyvM3jpGkqqgekpoOpKM3nwcEjdodTBI
PEHSk56U3JHSOrhgTdJxVfCbNyOUDK1SDlPe0hpjqAbZZgi3ok3jk8q0iVuKbWQbHNWRZw2VfVsW
dvjGMEp5RJjMMVUlVrvRa+wALprX+DQS1rt38qA6IYxVnlus2mM7ae8RRspV2CTme41s1W26iJXj
DJQL2ohEvmlVYyvh9UyIqBicXVlL07bKRXU/wPI8T+DWLg0h8wRbp3A7HdPMN2mZVay55c9MlQqz
xtAQO+au7pyM+64dmdc0MZ5VqZl2qF1Sl/1gTy62+lJ0Df2ecCRxNyJD1RR1d1PXJZGldODSFmvY
PBNZx85UA6eAXX2MAP68Duz660Kz74pgilaB3b4HeQhDICeUJRPwo9R+VnZ0Nqq1hZ7Wl0wze4eL
4pxYWK+FIePiS9UQl7tjyMSwC/CZtWHfMt0E2c7UGZ78bG57OQY1Fb0gLm93Yzm/5ORoYE6veSA6
YhjqyVjhJZXvhwTjaZs6AntOnq/x3RVPWUYXQ3Au86FH1Ukaeo1AjngOdnM32MeRJBNfWkS6XCgk
suyHFp1yFPpl3s7HsKAdOsxgfTuzvGDJIx48RcbONjGAr3NCnr0YV7pR1lsYROLJhKyP9Io1BKfG
mt7iPihecieu13ppj/sABBIWjwYbRRM5oceUI9ziBha+qtk3aWtBCm8wS3RGE/lUXDgiRR5vILJk
XLcAnhgtB1c/ZLYf9zXg66rMNk4tUJ/tqe7qUxMiO6qoKb1BN05Si1sIy8EDmBrPUo07mDivVdTf
CdB8sWyt27a/CvJIxsgMaN0H8Y4P0XDJ6iLcGciEH8nT/YzG46kbDQT/8bRxRJF82FVoepnR5fsG
Nfi1aOyLOYEcTFLDph0ct+/JHAznGXgqoDtZEb5R2jnO2/Da1n36ZEm68aBlhXIxS+IpiEJa6Gxg
a7kjFfeCd/HohGq7ZGpWbtHj4ux60mUWhmJKxEpPZRkBj0Wb9JkGtnyA1b/WFmRJG5FgkgTZB6Bj
Gi/MqZjAr+HZnWuHqc4YuKY5rFRw/QVcENcoy1trnHd6Oj0XYbhD9RlRCOh+g6MozvW9mtjP8Tg+
DUa5qQ35PFgGdd0YbmSzxzO4ZI6QaBAtlu4NujT6WUH0mADfB9HP9brqboZupmTLmr0RO3tlkrFS
DoE39BDTEeDd2lCJU0iQmFn9Kv+QETM2kXxggLaE4kT1aybZr4BPd5HA8wXM6KG3cUZNZP8mZuTm
PK35YJ+1MqFP0UinvB83mt3uTUf1QUH5c17cJRJJLjSFAcYzvwtU4Hhh9oVu2PSK0Rr3VdcZzIM6
2YfHkRwaKSrOzTCV7PBIe+OgdEnspV4K6TjSFGhOUmjiC5PNixXKL1LD+TtmKDJ1HVFjwV7Hr0SL
oAj1pzyugRIp7GIzVnIO5GKfKsUmmysZNs50FWPlxiPUtTImPQpKZho1wO/oXJ2s1ta2CDuVKzPP
ZAthMb2Oc7TuwuFMntCR5teyOYZye4Ph+RxCqHeTYVQ3QRZBEolzZt6KFt5m2SC/DVMt1nO62BXk
7gtiekWDxyKEJwppF9YdTYXAGi504CZMVBV9odnQLlmmn5Hq34yipVNbJsqbFYtyTQUVfSUxXj72
m+SdZOLzmIMtqyyenb5/kvMkf3CUcj3oS9IQLDrArYKhE6dCiHNSGVZWWo7nzKo+zVwplzQXxloz
R6km07PBupT5DIG/IiIu6EKDCpOJihgqzTpNhbAxUpaVcTDUQNvHefEVMMNkajGpJwcJTIN3Ow4g
58Vd8445o2VeKDRfoQGxId3lRHctfHMSe3GY45Ch004a0SpAeeYLRLJvdP2bAzPKeN3bs59q8YB9
1VJXPT2vy9hY68HKTMnl3Mu2E15itApEmTDzmab6xrQRUFt5dVMY0V0URs+kGpxMJl5uEMbvRkTC
QohqbJCcrcTIn/MNuabcxXu6pfrJBpe1Yz9iVquFuWs3renJmYwBC2540FC6MSebN8DK2f8SW3sK
aiKfMr0w3/JKa19qXcFXRUqRJnlJ71jc3lu/qCashsZjlmH74Aq01QdtK4jTyIHDbWsOoI0weKoH
hwk/3KgDguGHvqokBtXTjSridxOusi9ndgp4vnzrSboJOiKbjfStHYaGKa9m3TO8l9eGQR3dlOxF
gaMxrsdUr8QZFB0zxaeT4jljowwC2XLVVtsq0hucPTeTesyJurnFMcfgU4Lob4o3NJomuMdE7Gx9
aeFBG+edw+6DhC4F3W1o94bFAlaMmlwIUPF107K4LCB/VanIuG/Vjy6ud5pVZQcoD8lZn2m9Olba
MZjs7AP2gDsSWEKAOo2Dy7F8tYfA2dq9jUvPwQ+TtY7gKFHYXJ35qknZg6Hklt/r5SmerN7j9ey1
uHrsdELfmMcQJTfoJCDHXOgOc4gmADG3k3s9WpGVwuPp4pwHDWXLGdVypj8gNxQPVqOAXyCeZdc2
onnShZUfJcuoPGg3OIasjKe7m6rSwxkW+KAAoMNiU9M9oRgoBDI1usbwHN1KidGxRAuz0iBmp+Cc
/3ImKKlTKzP3luPpmBnmQ2Xl5VZTRfZOYFF9n0qg2qs5zr/qTDP3PaiNNXb51JvUICNsicGdA8TD
01QtYNMhiaAg0OC5EonzUgLafkPKgzcxNr4StZMxgpJiPhcWYGK4b64M2HsdobldUihw/YMo3lgj
x04xROVetpkTBUJL/Rnv4HsKRnnDjGxcGVM5EBUgpPKWj4Ywe0FUXBjE+KAmE99z11WgF/PeutM7
TIUJXvAbOLzabasB6/VqsF3bFvrjeuqwo1M31itDN7qr1lfllZu4fSxygCCg06zDKEXTSizM0NRe
EMhwfdwKp8mmg0eMfKIM/XyG6yosM95hvJPhYCjxKRCMFxBcp6dEjb0J18rKDhKAcUFoR/zIrH/G
5t0fWwLfd1BQ5d0kGyT5VJvStL8xQ7DXdmgSgTMO7Kz5qA8HLLsXtbY4sPth1P3WSoCJyyjTvbKa
h3fdqsoNJUwOQFKOwMEryW0Xzc+anJ3CASYWEfS2rxUpCzMku2FggvVZYaVDHZRw/CNGzGp0KUHO
9X4Enccg4r0E+8ogrQrvRKMJL5xQHHpOGLwoklogLghoH6jcrZc7Pb96hGk1A2JKe7Ch+zIGg3We
9AIRfBq+qPjsKbdx0XtccE4O2alEZ+JIBSqVqC8Bphdyr3CwaW3J24Y2UM/KltG0/I6JGDIG7w7g
0YycEn2O3zCi3EXB9CINACKCAI6X0Wdw2tTGDc1pL+UaUg3SFyhFe4W+exXO+HNtC7RDIj/ZqaSR
JjAqCHlqScfhOojFsmwPYLmTkGFHo4QeKaDxqe1le2sWnXjSOiXa5nGmLOBx4g9Y24egjeJLGurj
bZxE2pMt5EtdlUQ4NWXAvlzNoN3sBqtii0nIlwyQ/+QvqcdBnnsW4TydDSs1uNPl0U1RVNCM54XV
HUraOnLQAVCeJYD4hvaLBk3goQEi7EWKQD92QMUTaYArokkbuVKVy5RZZ5syFCf0WtNSYLbjGNyX
efGtoEzzgo46AYsQrNfaiYxNPUO07qaQmUHKGDiVG2lXK1x8LU3XbNdsiOEGsohdownAojsKF8mx
oQlaxJsU3cKwIghjOGrAUwMY+YzUolWi8Zpli3o7FTqGAI1UAKkc74QCwaQZA3XdMa7azaoY1iX3
kBcI8lDhNVAOeVQfsgFQDqXv1ZSVc8qs5L40Gu5LZUz7pBxsBnCCwnO0tMUboB1I4eL0HBtIae30
P6k7k+S4kW5LrwjPAHfAHZhGBKJhT4qURE1gqQ5932NeC6gN1DpqQ7WP+qDM954YySItc1Zm/yB/
U6YQABze3HvOd6brOIvnW1i3MTBxVxwE9BCcVwBZUrs59sbS0Z8r9d4h3Wpn5cMfptDfg5miXBSz
wy3MDcjMZyuTBoAZkj5J9ECAElnUJVroR4dk6Em7S9cQLPi0k3C2Ing0rHgXLBfhWO4Gx7Kh5CSL
dW9P5Wmq22VPxpFL+9fzDhLUMDu9GiR9R0W6u61VcQ3W9Hb02AnPJqGHdceOiFKLVxuCaatCN573
HxnSnB0jgDYDjUekhp85mF14SKBa7ezGesaeaxGIxQ4CzohnfChyOPHlVIffA8WbcDO1LyLb2yxL
IzYjU/gnqLD0Ju0H06no2trpzyhi50e9vfhIwjx2OLOod6CMh00tp69WkQT7YEwfIJsCmcyC8ZNq
RHrTidqk5Z61NOiAwyoreq6op4yV/WC4xUbmF6WRXJoGTxJ04s9alHuKI3iwFoiOPbFwS9ReaiUb
zvXVcKM6S6Fo0fmFJPmO2MMrN4KI4yW9sa37+QON386fw/mz3WDy4Wjx02rafZmZwSGudHaVzWKD
l9gFLjwQKJ8U5ElWheEPVXQx67m/nlvMw7KPmFT6sLhMPf2s1Rh8F1Q4x2B5sqhrP4Yqi9cVVFqX
Y95+5WxurXzcfNOmWMGQFlj72pm3JfvfYmsPsX2HX5k/buIYK5o0nGK+antwpRRuk+ob52BjBWl3
8a0Jn8/bNABK2+tuNst9OzR0hjMErFTi0h7ZxVwNUf5VuUWK0iJPymjTl70UcD5Cd9UOLHotRg/h
hNQrXg6BdAyOBWPgBNulzqrvqvPsmzKhbXwRuAkW8gAq0bM1yLbaMEeW3yav8eApiyb+2iXFdCFa
+APg8BCKTj3OwopwvY+zg32GwNovXQhRnLHyydRlv0ofk+jCNeQDqbf4vfroijmDYhta1iuTs8mH
QtdYqiZpHlIjNflYO7gvYZt/IBA3ulzy2KOr6hEIakSoDAlJ6KkT23RuAEFa+76c9Z1ncc5zTdAQ
ZtUlrIaJOuH72DnRmgpmxPZ9vxiXIDa/VJGTUVJZLhbk9CBt9GHW3zubb2mySoph8w8wLYRgUFO+
1a0dbAyDzbjsC42kjhxLNQPo8kgu5vM1PJwWTGjeajidqzA6mO34ZfSc+84aktNS5Sg65jGErkL3
ie4WykPmITxS6VMQJGxGqk7DZ9UHscKYGm9MDovT+qkuLprUzi4G8CCFhc6yrxPScyw5+1aAiXES
9DhwKpWbpAvcnZPUDxb4zCSN7q3J9L4NAwTWdjaSm3hhASSCwoEGuCQlcaB8cmLsAC0ORdCvwKG7
3EmYN+S6WUnVzdw1o2+XI18xtPWRvZw4SLgJpzZMnjjfPDFIgVmsiiRpPkMq87WL8MFdTk3h3RfR
KH9S9Vob4Y5l7kxs9NdRkWZ+b+QMC0x9j0hwNQQD83s4ztSMAPWiOJCA9+2YuwpojU+YTZPJ+WEv
LMdk8MlbIpMRKcaKIqhJBTpYACCQPDZhI3eA2WDO860JdWwg036H9b8Ai2wUOwVwGPm6RaBjU8I4
aCe8Mwsksrh8aIzuhLeUPpHHqZn5ntyDIUdWOqELyhedoGRYYqRwWFjvunwkFynI+70awvCZMnhK
eFCT7u1Jq89I9RVzjBn87FNyTTdtbnw2G4jDpEgE5ryxdFw8wOPMPtNywx7LhpYjcnEN4fjnUjVb
mnXfrKpEf+kW8bOZJV+ozfeHqiy+u4xu1vWNSFA71+qUiZjOSVqU9TEoOUd3oN6BW5WPWEPgwTfs
fcrY/c76l/kgW7ermBEicnGdSGe+pPw++cibmw+2SsX1+gY7HRI12UgSHevswQTMwWhb7M0IGwD+
ZiA2oQH/yqDVvQZz3OZJVRyqFlq7HhRGpXA4tSoBLZOn3wZbP6mJELIIYq+RHkOyHzd9UzRXdd58
dGkK+SnPmd1yUu+h09OSRfWo7TIXfAt2fovmZOCUHR+dvJ3xDSONWRp3/MKG/L6Lh+wmhuDyETIh
/75Mgp09OuVDkacem5GUWASX3oYtIuhiuose6hmSsEV36h57WH/VdgTeloOHKZn8gGIKrW0WmwiI
i6XKYHfQi8uJdNtNuWdAmiOtDYNiu2fY9R2m0nnausKe97km65ZpD7r0qNLLUNXdjo3tNxZLcaiT
kfW9oY+JVITqh1cGh66OP0jXUJcyd/YIQNOrKhqAbFcR+9ms/Rgua/UNkzmyox/C6k5WtrDW5+je
m8i97kyorW7J/sXpdqJaUz8JX3LEH71S0m8md5cnoXUjQrP8BmcNt6WWSFF6oDeF5ijYVWZ5YizC
mlOxcxnMrPeV2WzsPHwI+OEXYesBIlp7WG2bwdCjbczpEtyalzURa3QC9Cv51NVYvImhY/mSJGlO
hn1Rq3o8ViWxM1NXPHIqbLf2KB4NEnk2FYFOhdWWyPdpD4TeyjbiMLXpZ7pVESpALAGscDKgtpv3
Pick+K6oqzgiGdM31QvwGUXRBfeqxHdTGYV5aKj5psr4TnYrUVX8bTQ1kw6rcu1di6IBYOMKgjGl
XU/Xdk0LV83jx67vf3QjIq+y4IjeZhwJSoh9IfYDzh2mLwhYu4uWaTs10YUXjH7XBv7QAnUEDJtv
y1o81lEOOyu5rGu1Evmh3t+HS6JuWPNLfxHoZRIQIBG4lroFBBBbTKdB06JQy8OTcAlS1BC2iVah
H9FAyxkM2Z66IeNs1t97g0ov4ra8ige4+rWKr2Ny+2iI5ikC/ZqiB6kf9IC1/TTQLDmGo5HcBgg6
d7pJKN0ahB75cyHdi26ipuxxPJri+TmnZQE/R514QrfuaAN8IqOHQ4lEFJ970BJp/dk0aY5jG9gH
K0r673PScZqewu4h9ZBebmHVzn5STnzCIuh8pyj1shmtBBzYor841AMvrXagYA2yjHiGzcSQobAt
kSKy+XDLxgaEG4GtQhh4tLtSbcZwZbwQ83VTx9YqT23TLdmUgDxnLOZmTe23sxYii3Lrri48BGkz
yxUJsNnOi9dopbIlllgXdvfVsVL76CXqeVxnujRAuq10T8MCwj4wcZGfIFc1PkTo8DLQzYVFlNeh
iKhPpu5zuwbaDFPEwppANE6xWtYxk2w6G/J6XDKm/+gYRs33VmieyLztpvqQdNmDBs2QIkODFRqJ
+VHWfOIx7V6L/Jyg+mzxgnBpsvnMrh03E9vK+kxUC8Xs+oPhUESJCWCSBupdh+pvhxVBjKDzBcXV
WhzA8W7UgB1+csd9OQzlVnjjJz7Xi9HsPixuT4xqJU4UaKmnDb45D7t8KCBzlRwVUr8S3WHCOMPn
TzM4i/yiS5Fg55JCAssY2koQDYBx6lycKg+9n2F9hQiKbZROi0tzMDQZnxDr8Mv6NdGIxcIvj1bH
yxhzrBy2hSsJPm0oLxgXERZF+s85tX0ahEFGXsm8nJbStm5F3oP46fMyfio1asIegI6fZaWJbjO9
GzgsH9I0m24iYmDEWPXHxKE7RFWJZ2iaT8sIPLYEpxMaaCWt3mW6sl20/31d7iqvlRtkN/NOdL15
VAGlqJSq4rU1ii96TbU2SgtHYpPY6VUc5vWdRMew7eIkOHV1z8a/ZDEz2/brpBzjwNR4u8DU2Bk0
RVm27afOpXFSxVH2mdUCkUCBA4iDDNK9Jn0mLxwbO8kVfmZWy063xK8X9nwbw7LYxlOLlr6K551t
9cAjB60+LTn2qTGjr0cpnSPXQZUrkk9zBJfPkhMK1CNAemSKcbyAqXthyLHa9bWmrz6v0PEEPHxp
HQNdQxojkMpy4+8cW/ymhgIoZ+8Yxu2FVenad1Pyi8K4R+rcBgkkHuAIG0lZ7LM3AxyNBZ3pcZeU
PQcot/J22cDRsUnv4MAxLyY/5trbR3C7x0FFTLXxAgZLXusRjXHAfqhtI8JLF+cgauL32FIP10rZ
e8eksF+KBwSF1n3LoY7DjfuQZu5nY5V4ZhNF2QDUkGPRrsHjTGZA7N3xJozbinPCs7RaDtpd0LiH
3i4Q29htLG5G6j1rF4amPDmFiL2qn5JTHS3EnLSwYSAI2Zhn+wRHZQtzl8L/5MXl2gB+ohN+2YY0
8YXFspZIAGZR5oZXqB4/wEjKL/vAqbeOgkVKcYajWUACzhISyCKzy5ATfpkE6D7VnZriWx3XD4sR
f6yM4TC14cFt1F1s6wdg53KzUPNDqI7ENbS8D6GAkBB2wyow98BWOEj/C7tG4mTyvjaTE5k/teUm
wwY4TPPJKiNsXlYkvS2gmuSpsFjLDkMUwcmnEd17N7lL0Xup5Y1Jo48atb4vWxKW5nafVz0FGYtV
z4NX5Y/kEYBKLBXA9IjIV/dSE3BmbyzhRQd34IuEx1Iv6tFrZqCuURudmiE0n6Z4SlbgCfTAHRfn
c3aQTT84WcqXbqpq73RLeZ+6eXjBRhLVmQdGh3Md89JgWeGPSAco9YiMnxuIkF0mTpxJs91Q27mv
17qmhcZgW85siMhBvXFanW1b07qFZMokWvGpFoa5K73gQ1qRXAaVjrw1WwCWi8KGqAHyl3TsEb/Y
Jp+QxZF9qrpPKMc4Ech+OZE6Hd7PGUuzS9Mh0YWPruuH2dakxApwPIY7+6TJUePH4oZteYCEoRJj
K9rKPOSW8whN5M5kGpq68T5hwG2joAFtVd6Yk7jVafm01j/3LYF8J9sFWCVHM9ubkuaA1xM72Zax
9zRPU7PTk3HTpIJJQVFh6Onk0UAnBTPRtDMXf6LajrGFLNdwuXVheS5qbQ0Pi9yVlnywoKxSFtVo
bbLHFHbRgTiiD6UREMBuamTlhrOKlmtKXJzYIQMOFMzyGndn1XbRwYi83sDlMEW7qJy/wvMg0FST
qFjjSVypehQAuvpq0OxXgWCmftgiPxz1XD6wn1SXxJv0rD6FcWXlfN2Z+PVJDeEeMqvYlwW5T703
fSjWlLDOrA+xS14gbr8aTw/cFRJEQGkbIT3wwfb4pAiEzuCObbVEewxlQOxnEHjsS+rLikDWA17N
7oonoqEyZUSSkbUH2rVyr4qYHV9djZ8rJcdjYpvV1ghaUkjCEYXg0iwHmnXuTdzWPwZ6CZsCer8/
TDFUpKEVG4f52af/7mNh+pYXPXu6KCRUp22PxgCFFK8MO1ebXRn1meDKM8cvNF7bI3JOlk9tYGqU
g7eDaBsex0VRml/G8A7HAVoWz3J2aU+7BawQCZeO02yVqKbHll3LBdd6imXs7JZoNm7T2S1ZTos6
uFsM2A1OwvzQiMbcKw0HjZ3+tJ0pHUNslt5dE8XNfV1meGIqtkKcPuyvZP+Ml44plmuvmsJlq3rS
IIimcU62qtgaeX12SCzyzZ0qT+5l5ohLjkPjdYVAU2KMEjSzODR28IVrgLjhPN9jF+q+4/SDxTMm
gfsIbeqObSQa/6Ib0pINI8jejRnSGvk8R83U+SnCtmyXzZm5M2gK062gBQqOJp12Q4OPY5ZN8ZP0
jqj+UgX4lrYZeuCfYqgdJjWkXJvIm5G0ViTmRRgJJxiKEoCjlVbtddMButt386r6yBik7iYuJXYQ
US73lSioygDiYTNWTqEXIamPyNAsPIWQFrsKG5l4yU13naKRrTZ4jmSl93zPza73lm+VM3cHEhWH
TZNrNBvko2UPdpS0UMNCUhDdOzCaSPA5r8S4He57BV0bzauJzJ32mG/HxSBPqT1aHqdJ9CAG5b2d
l06XgRSPVemRuDGyHQIpg+2JwEJrEETOZP0fJbGjtsEJJ7FpEueuqC/yNCebIaBLnZcE2QuyUyk/
8DcDHnkGaGNdW118CteQmsC17mQyzUd4nr4s9G2BRzHQw+eIPW3gQXX0pn3bDZcmbydOavJ1wk9J
Qwc7isiwy+2rQHmnqc98U1DWY2/oV8kEjxhoVbrvWR3bDaqr8KIO+2GrJyfmkEM+5tJiVk+6yD6w
C8JXmY3yMkwcrol4d+0ZDV9EO+8r2KXLZhk1bsiJnXbIFsijBXgB3sx5qCP6nxhDAuuPVieYf4cq
GD4SAqCvxyJIIP8lnI/mzlMYuoPMbySA247NLVzCuAmurKzqPrMBu5du3VMBnkKXhJF2OKScXDZJ
XiasbH3yQ+XYlShwP5QS5h/1jNtImD9KB69qZZzMZLgyk3LPIL2pK9ycY4OKj7DGsvlAMPNXl14X
ewqbc2PjSXsfkU+ynxKjelKC1jA2pOUmhbi8xTWIX7LPk0OSA4AfJhZt9PUKH5w7Ze4fWaNpDMhO
4rddCvlHYzT589Sxs4vImJa0lzHZY0w8ybFwfChF011ZWLf92AAi9ShAXqmRyjNpnG74TBASozTD
/p0CpNykUwEPIQWHVcWS/TBroh672zwyxVOeZmzsoxixT91HlzrybJoLVrAn40s8U2V9MOkFXeiM
z4MDgvE97x0D0TPMxae8Ypik5ZxfiMpNjpNTeFvY68vnKBaUPWgZ/0BAUV7bObjaGLksbQnDANVV
8zwq64/BEd8qj90vmavJLbmSz8RR2dccV+ZPphDBEfV0cz8j/jm0qFi+Ks4Ip76q61vTrOw7hPXi
Uqg1/oaHe8usTO8CLC8FbN4kyWjjSSdp+rVrPMTACDMwlCW8A4p8JCv1V4VYopvcmHM/hIo+K+Di
TWN5RxD15qdk0l+TaOguh5FyM2ib/jTxwG/AbeF1nex73GbpeEzrTH6BiDWtQaXRB77XLV1Sgmtj
RTSep67SfPxZOONp6cLucjYHmOrOkMxHgodILSOj68cIvW8HUrSgyDTvy6Bv8BrN3w09dD7sV3KD
+wo1f9rFrFhWdq+HmdKi6Vr7oMxAdhdkzH9ISv7iEc3BNjNLEqh0+gmppvOls9N03lUE87Yga79r
Jrh6syBA5ijN50WNnyJVu1jVIdZC3FQjG1dLJl/JmqGPAJPlAofojzaLQSxTgMJObfT6Aycw4RPa
iNE84enEcfUlGWgxjgYkwcglr7TK56fSIAvKozy0hXt0EoZb3lAPsi+psTEdr9/+nCzPMFfV2jzG
DO0KuPpWylLQZmo+tqP6EvWEw+Zrl8OdiuIpByOKARm/wDLwUosU5YnWIfN3PPwolZy3g8g/rpAT
jqWFKfYSkCqCwBnhiAy6eFdIgziI1kRwn0eZPpI0Qfllkm3hoxbLj3IYHPrpFs0pvehnzh50jDtS
yiUQvJoMCzqmdg+w3QkurbS2D7oz0lPMQZbqhxWc5txOtr3VD3sSxy4dHDY3ouxc6hNVvk1HfWgL
VxOFRlnHSVewYBK5d8ECq0F02jjwRSx0oJbgURC08K1wve7CjZBVsl3IoOEAlBxBPh1MNlx/oAFE
CSko9ZKbm7Hvs+arGrmU7zQRq2BofRoCFR6k8FDzjlQZmbfN8As1EzZGqjE/kJtqb0MjJONbqfYh
a70LT0rI/fF0DQv3W7xU/ZZmZHJFM9TbklklIchWaUWAEOcdqQkocuNhwaKbL1sgs9+cbPxYxZyD
+zBFJlf3p9bxpiPhYpAXFsfCjT8/ghWeP06RcYsCm3q09p76GOpaUprPg7ewbLE3IKplFQ/X+ByL
4qbI7A9gilrkTHhHWQHb7YD/h9K686TYRByKgkjWoS4fYF8gsGjT9oBxMfCtyEyOkvBtEHEooXYp
xpcnUVT3qA2cbUIFEdXs2oGdqcaayUwyr0xv6CD4Y53Zj7CmGRxF4TxIRBubGMOnX0bs1ISgAgVP
kP44qdPGFi4y2InG3Bomx9e4UTuvBzQA4q87oeGMj+y1mXbU4n7EhGWzltWU8zAqH+uRZDhPpQVa
wxgLCZkmuPoS5wr7WeG7IfYCFLddz1mykcU35DP6GKf2c5i3HJnK9No0YvOmJwtgG9V2wHMR84Ew
e7X3TNwVJVxTQJUNx/KOnC0HCS5MasyKC46qfuCMq0ghiRKruhtFLW9bF6W9DGda90Y39R+RjY/H
ZqimK7ZeDQ014xugmbU2ZEno+tVt1dbsdeYkp6607rVCkDbeIscrkkvnf5H+9P8bMlcImEFv2PP+
5//6P//jf7+w863/wZ/mPGH/h6X4GjzLk8hl4Hf9F9DL/A/PFZb0HFcDEPiF0/3LnKc8WHLgvLRp
W+ZfFLD/NOfBB5OuZs9OahhWPyx9Z2a8t8x5L515EMP4AVpZyuIv06RCnznz3GBoelrcNtGHXXLD
9lI8ZinhP+QdiWNdMS2TANZFHJISdL6/PaRXuFoveVJ/Xht+l+UK1+ZH2CuX6TeMlchDzNVpRfkf
X9gmFzY6t7VoQoe8uPg3l3J4DS5Pkyf68lKmsCNcd4WzZdvIpoaC2DauYQgYg/HeXb2EEP95V57p
SZiW8FCBC768lBVCrqI97sBEiOyLsXeo+tX2X1/R/9NUCR/uNxbXX1eBwmbZjnA57K9//tuz64m6
AYqD0L5alHfs5Bzsh9kkL7yH0jMQWoq+JcW2s3v7Ob56WW0rWwkk6QzZs8vWQmV0VZAEGcxsOFya
4kSOX7kfcknJkurcNhixN7991dcGiseLs1yL63rO2UDxsrEaG8VVObIRZG/Sb6v7uDhWTdqe3r7U
+nb+G63267kK04HagfuQT1OekcfczopJ4FFIjcTM+gujNDokeAnvac5NO1vEwy5ys4BjN/6soGql
//b1Xxk9jJl1LoCO4Dri7L0WMbO4SxghC3GTkC3mdWrbNrJz3rnOS8Lan/cpIEvC7BZK2s7ZdbCh
T16YJM6W3OXlVHXSxJ6u2qsK1dSuKSP3+PZ9vfIK6bApk+8PF67rnD9Xg6RBKon2NjUteVQhkKF5
VvMTlcTkn08rgm/ChnUIK5F81pdjNLNxIVcu9KJprL9lTaXhLWXdfeSk4p0rvTZYwAHaHol3YNHP
x2UASrltHLbGcnYrn+heiDvkL1rXsPta4iXpJeLP84CJ0zm1rurBzP/59yikBVndUg5EMnX2GrVR
WIkhSMGJKmE8opyNt1pH86kBboCX1ENjKXRhvvM9vrJoMEaJGfQcCtNsdV4+4XKaqT8JnjAxUcjz
QsBMuSudfTiNxkVaGf0Bobezpxjd/Pznw0jC4sA8geuROvXLK892UveiY7kiDfoT1UTnsGSoHUFr
qX9zj56J2NAEm2SfD1j601Pb4Ifddop8ng4Q1Gno5vlnRV/zGm1MfDdkhocltbLt95aQVz4Wph8I
oA7KSFz9Z/NdHNtJSEnT3hZRkh1bEXPwgxLkx/QG3vkurfXvOpvwpCJS0dEOAAF1PuG10PTTlQGw
DRuCz72aKGntJC74GxFwoEMFF8TiMLa1+oB9yKSHQa6vSW782y/WWieAv/0OnjOoAqYHaa8T1m8L
GsrtgbR5fkck2bZGQfREWdbz4wipOS1nc5dEDiIyMKJo55B79+aPt3/BKzMi+zNmRngIJpP/+lJ+
+wFdXyy0OW3sxUUHO5Gm7CWKoWiv7KnYp4AI3xlgr71k7dgkda67Q+md3XBVQCq3sSFsO5SVe1pB
qEYcnBqhabjvzBKvzFM2e1B2Cc6v3d7ZrS2D0XDUzcn9oxm+LfHSio1tzUDDxr45Bcj0jzUSxx+6
GonTGIAkvP1oX7lVG14tybcSJJapz8YzTPUisjL0uyqkaD6wScZUoZoLx4uSf36rrrtuikkfXdkV
ZxPEWq4aCG7nUmWpbytZm/swxH9o4Ubzs9CGheygjE1tUhZ66ir+23e6znxno/j3y6uzZa5qFiMs
kQqwZq9DNjRJjmrhfb59lZe7sF/bdDyiFpshqfl/ztnQMVGvVNEsK7/IUJWQ8mNdOu1MgOe0GgcI
K9gHKfqjty/68iX+dVGwvywzdIQIw3n5fUiDzt5IlpDv9mlzQG8dHqk4gkVH/v7Op/FyvP66lCtN
DUdEa4KD3LNVzURxZyYaJ5FZca5NEPuDtRR/pJUdoHHlbimvlyj4ehQgbLLfmRJfebrQMDgSCT4Z
wfnk5Y0avWWi+LI7P3BwWURyxnYoVHvRA8r3gdJZOMVaeff2033tousRkaErbE4OZ7eMLMCYhZU0
Piqa/JQVI+X61k58zv/pT+0m6b1GpP3OK325jv96zp7pwIdmJTUVzOmXdxqQeuGmaYVNuF4LzHHp
HONqVluzXnSMFajEQRTSxAiXSr7zkF/Otn9ems/TJLLFFKDW15/222zbUyaZ82lofCqw0bYzjPCq
w35L11xbIDcX85315bVbtSyOf4qNEuvc+uH+dj0ddUkiBHV/C/LEdopDfaEd4InVpNRVVmZEBnfS
aB6qFM/a26/21VtFWcNhjR0pmRsvL50hJtOglhqfiMrkEqsecYVdN33s+RE+2sH3Hu0Krv9tEvrr
2Xokp1FBcJj1z+ZAcxCU20JajFUlUTNiPPdRGuFEDZ2lQnijapeKo0bOudhe9AOmjHeXBCzpMlhl
xANZ5O+87bNdxp8/iSIKNQY4+w4Vj5fPIDUmDOBLi+oqH5/4viBP0mLd0U/qtp0nwDo0Ql0lIchZ
14TNl4yjBEUDo/Ttd/HKJEYDRxCGvfJM2L2+/B0adYZN9br1px5BS+fNy0U6Qo+0VBm/83G9XAr+
vGXMBdR1FBgZT5y9dsODrDMC9/DzUHvXqB/Lw4Cq+/PbN/Ta4KIALVFeASTmIPLyhiyWuogw0w7G
I8GxIvZgWhDi+IQdot9N+GL/2d70r9tyAAYzT7mgodbB99uH1AVRrWOz7vypyYp9v5jTBd3l8YRM
Ozr883tT7I6UcpFnMphfXqrGkTonPS8ry2q6uQhMjwvx0piZeg/rWFfv377ea4MDTpVlApRQpuee
zUltM+djKbFR1s0w7nvtdMdK4QQM0J6+Mye8Nh2x7VM2Z2LGB6HrL56iTeRhB6al86nji13rLMUj
lv70NrNDQbSxQjhqZUiPugmp1tt3+auk9997lD/foGJ7xMmf//0Kiv/9DaKo0GpWcUs+rnIJNFls
f4oFVkR6VXthGP1jPLfBtzmO2mOULR5ZydCK9waqN0R/QRbcdhEyq3wKsaupTKwBPfgvTsSco37I
9Oy+8yW9sh3gFEYihmI08EWdzd2BIBZeeKunpkita2BTVzhCrDuvKKLbMu6ix6ZM8XJQ2C/2Eort
e5PX3+dTYPrUvLTlQFdjML58WZmTzJQxAyavKDU2WUT6KW0KQoSAzpaKkv3SCqwkWEf/ABqidm3f
d/TB7AQET1Y0T6iw5Me3X+Lfx49nsWxDdfM0+4Vf8+1vX6FdVfXQYWn3o8aOnk1yEPb0y43NGI95
CAcxc+8RKc/3cxWr539xaQcFn6Zqy87hbIuLG1mOXkl6kHY0crk69bY8HXkQgNQu0M+7R3qW4caa
m+Kd7/PsjLiOXIwsTN2oVhxKq2qdDH+764UqiraJ1/V5KuqIk285sFqZ8lBXYfVTGwv5PGoMLyc0
zJEvByWIMzTHp7cfwN+nCcgNJpO6VAS9UHx9+SsQt1lLWcyIMYxKw+kSQDDoSd8inJpP/+ZSzJ+e
YiMqz0cen3BJrCSXAv/ffUVN4PhB27RkBOhIvfOVvTakFHUkl2HuItE9+8pGyGYykWjhUBi1C+rH
sci2zoiP3kva8CchesWXQLcAR0VNvu57s9LL8/+f75bFkvnXE+w93LN1ZUqwdaTYpfwmjcRloOAq
xSbglxaCkW+aYXXpNTBvQ7JL11aYc2EX1tXbT3sdPi8nRpwwnDeoufxaT882BwnyT92JrPKT3i1u
wmoY2SEB9rlcgF0drQzy+T++IPtuujk8b3oT54fVgfhTIlbwOCeqCY9xTc5d1k7kOHcgUi5jAgfK
dx7zOjbPbpHNj7kSH9VKeDx7ybCj9BgHXu4j80RNzJp9TdcPA1vfBpdJRRV48NL0X3y3ggFFnZnr
cqxbv6jfvtsBkwimubT0ddcFB4RpKZCmNtxPjtfcG06vLwBMwbwbw6FFh9ylWDej8fvbD/uVz5bF
zvU86rX0Es7rOy26BK8Nu9JvbPizszXkB4khdy+cpnlnhnhlILFE0wGiuUb50Dp7yotpUXAxUKBh
wgx/tGQUAOMV6JI6E1kIBJD6ndf62sy4bjM52qx1HnlOG8ecU4azW9Q+deDB2Rl1F+T0otNHEsWC
mYBJe/hSM6NWJJDnhHk4ZLruZBhA6/3HT1mulSZ3rQ2TY3T2DfEnyJucmDh0x/ImxH8NPbBppYQE
NfXFty/2ymjmVgk1wp5JwV+fLcyLC2Ch7EkwTwm5vO7zXN4tCmZJ6nn3LAGhP9BWP759zfXdnX1B
Utt0TjzJV0sM6sux7DiGBc2dGyTz3bobByfYMX/n396+yiuTMaWdNS+Vkzll7rM7S0p+uTM7ld97
mIjmTuK/TRGgLZodGXpj/gwUTp9Vh8WNkn8xfNkBM0PQggJkf3aLhVQNxhqMA5UM2qu8ioftEEF+
2hbwDQ4qKmGwvn27r3ww7CXWTib1dkbw+e12A9JvUr599B3QVGfyMDduuuAPypS+H8qhOLx9wVcm
Az5Lj74v9WbHtM9Wm2wwFzOf8fxU5D2fcAm6RE0uxUNlO+7nty/12r2tp16WFcYoz/XlgJFVa1VG
qtk9yiLdVnWK7zkgeMOK3RyyRFm8s2f4+27Zs6FmOLAB2C+BdHl5Pd6TTlw3IyAmiaptYvNRcBad
NZiYCGqEKserBkosi0wXTD4QI/1OKev1H+ByqKFayBg6u2FnQOY+OfyAfgmKL02Q9QQ1coxxCyh2
FYnbG2eNSMc3XX5OGvHpnz9ud1USe3RR2aqcXT3ps8Qc+7b12WIs2EfWeMq2oi9NEDT2dKfJ3xlK
fy+3rI1N9FeriIF/cNfn8dvqpnMKbA6wxp27pKusZ92lTJO1M43pES6VPA0RUfKw7+Fi4HT+OPfQ
wZLJA8BvuMPt27f/t+mJH0NTV1OgtdGVnBegzRS5lmd33i6ux+66mRJQILh09v/8KpwSmQKlpTkw
n42xwIOWlo7K3UmdLfukSxYsRM17van1Vb2YaoVg3+vSLKVxQP7a2VUI6UTrHgqBhWSkkWpO35o8
0AercUYkxTI8vn1Tf5sThKQwKGwWEkQ39nkppQo1U5si+AWlafE88nU8uTMh7WCo32suvnIpdns2
/Vr22yYykZdDxpvyjqrbLNa8YID24IN/+YhDUDlTac+J//ad/f1B8pqctWVL9jQ7sLMjG8Aql4Oh
LXfNrL4aeYCEDNjcvhlIpa3y0XjnQf5tAuBKdNDWAztVFGahl3dnpXMoF8SlO8qe0e7/cnZeu3Ib
yxp+IgLM4XbImVlBcUnesnRDWJLNnEOTfPrztQ5wtsjhGWIZcLqxapqdqqv+kJR28y5Ny/69Kqzx
LcDW7gngD0JPYRcvD2ML5+FoS8oI65XDWJlGxMYtCFtbl0KnrmorMQeMJzhkOx+MJTQiJ5zML/Ho
DpBKzdZAjXRB378qmhEJrSYFQTxOGmpARtYCLL0/A/ICu/lBPKw0FXtGupubCRcoKmVaDuHS7RTz
2y/+d9tHWBhE+cuMnt8noCT937AhrNc+MTiFbWYfLJnFv7ZopKKzO4XmtRrkVYLEcW7gUY3s8HNq
G8olXTr74Py5rfQSEDNG2E464DK6CuvJ94YF8eTBhvdl2JRMergDj4mmQx7F7Qe6dJ4PMG06q+al
iZ4T+sxOVGv5FQ87Gi2jqlPgu//tdzYbvwg4iEHjyiRbXP8ioFB6UXJKB/j4pY9V46CCBVL5zC7v
D0Ld5uESU8NVzzRrvHS28wyiX2sjdMYCyJrxOXXj8SxQyHqeR7O8FB4VvVGBmLssYg6SsU8la697
/ZSTneIPiWk7pe7tDIyKinR6aczwzbTmsQrxMdNDMznDTq3PYsijg9NlZ7tTTKRtb1ggJcjF19+3
rp2+Q40fWUCeIIAHYii3CmJ+nVsqf2udYcCdUbzmY2hxHvizLmXI7s/wzvkGcEGmPBSlKdAZ618A
UZOCKgKXCJeN2ZOuIpo9hd3yRznpy9+i8pDLux9wb8g8OShUUJXR7O2uisDAeSlHIB37wk1fssiI
nwws6sHb2hbcKnpBLsYiCF8kJ3D52oeEAuuB/+nOb+D5wS2ikuswbHnk/JZ2YOZmAD2Kkb3BCviC
vjzEdYgTNhI3Q41MtOW0n/JaD6/whkpfzazi8f5H2NlXJBomHx1xi9uPYOZpCzoRhqcQMIehEED0
QXXw7BqxOHjo7eRYGJ1SFQI8xvlibHPKKRrzzKsRR50G/MWCrF6Ms2D9S0Wn8BSlmfO1K402cBHb
e8hyL0dzQEG9fG6dNhDoEL+9P/bb85xrzaACqVNJ4D83N+pMwU8b6eQFlhnVb6PEnqDfmUh+j0v+
VOKtDgeyHa+UqI8+xW2CR3WKoi8XHM00c1t9zAxy68mbrGDqzOTBya3xSWFbHuBlb3cUaZDEHsvV
ZanW5r5KZjrcdWJa0m5G/+RGaBCkDc5SqdGY2BJwiBycnLeLiXCkrvhc033Rt/1ZJe6APBtoHI9L
hoRHOC1otCLVzkzXl/tztxuKfhnFPsfWyfbWG0fkg6u4eWkHXMj4FKBPdMLF1YGbgjbn/VC7n5EM
hEPJMwBOyMn8bY8uUYuUQhxaQZUZb6YhjS5QW43zCOzar5M0OQi3tyrJ74AD0zOTlYN1OFVHlgjR
NJubrqk/AwrOL2zdGkJdl77UWFKcCs0IryhqpgcH4u5AYbpx/VGpBhm4jrzQVC2NUfBNEwgGY21k
oC9j9W2JxugDXZOjnsxuPLoyKsqB1Gy3PXWU7xCroRYWeHQ4HxBdKz57kcX7Lg/LRzup25/3J/L2
sKW4Jjc76B60W83NYZsWERKoGfEE4glXXSKK4tlq34iFszfyKJIrAxxat/Wyx16zjt5be8Ol/0mp
i/OeOslmO/ZTXSDCxefVa4QdwtAyrrNpQOJGnu1pmVBUvj9cOV3rdNWk02a7OiKd7JJtL4CbLMsL
JA0Co17EoyJE9NlykUsReR8GRoc0GRqdxcERsBuUJ51NaZDO/LbmZSygVS23khLZnfnkRXCYYsh7
59qdw4dZGZurqHv9cn+kexPr8Lzk7c7rT3e3b5UpReMLMmbQuSGm1oOGcHwHNAWRhHi0/8nUqBh9
VYNdqjQJgo5wgePP93/C3uQCBKRcyi3KXS5/4m+HRI+zAYrxmCOpYW89VZMxnhdNCYMafclgAKR2
fX086lG8zLhGKIhvTglvcvO8oLwIaduYf6gFSnmgPquvGhB7A1XCKvt+P+DOgUv5C7iArBXYAMjW
A8xQRKmKwTAC0cE3GuI5uVikvefIGX7cj7TzKSkZGNTcKf9wkWzO27SHGqZVixPUwK3TrvyrWqAz
J8j2+WljHzXxd6KBvQZ5TVYCdkvbpJ0Vgm7Tgqh/oA4G9SyDsoQzIC3YZEg/oMAwHiQdt/E4gaDJ
ANiXtQNvE69twhgd8ASFiFnLLw4XNKR9BS+XFCn6KRzHgyTgFytmfQzYgHbo9ZLf85xRNwFrBPgW
Q+XB0Jaz/mMyE/eHu3TFx0KM6jt0Zc1vRV6PH9D6jB4xxGqyK7ZJ8UUtEvGGt4BKs6HsfDTm3C8k
sAgi3Z9tOZvbn8cLx4Q7RTLOTKzXlYfUo47QexjYem4/sDNrbHNycZDm7n11dorJ2c9FTs6/jtJV
KEnE6RwGSSqqa424xyMaFZ8Lx0OqS+kPVvDtIUhbjgvGAzqkAR2Sv+a3w8Cg/0fm2IVBNmF5rAMx
970Q6QA1KqdLbDnF2YjLIzzp7QalLETewCxzwbF71kFNI+3S2F6gF6q56mvI1/gpEsS4A+MffX/O
dsaHGpFOigIgThbb1qHQ2FvAkOK1kebx9NRHDtqwdoNYWo58dyZUhMzxLTlYKDvjs3gfcvxAkpDA
4HXQdIonOm9IEqazBcRFLQY/Es7wqej7/qCHfHufAAqgL8QrlOorQPZ1KM8dI4Qr9Pg82lC983Gw
Lo0iiq9aEXpAVCLNuMwi7Juzs/QIXlj4md//wHub1uLWBqbC65D/2OwKxaUFJgTa0E45VX/X9ti+
F2IZINTTu0LvXFgXdTBBA054y/xQh7I6d2WEU7aoZpAMPdePJ8zhjzkS8dsG6M1BkvorC91sW4si
Cfhadq5KCXT9idA0McIIGXSEbuYcxQXNSJ4SvVbeY+yC4Fsn8hqHikL/sAi9fgcLY34blrjp1fDb
vjRGNb/3UmjjhgJcdVJb9K/xNx/e60pcftXR/0bFCgzgtWuU6ejbytnb/HTZFIMoQZmdxthmd9ao
eNgFCt3nQS0/VbWaP2oNzsBwqDA3cAAHxUXXX7OhlsxzLEYVLlqIC4P7Li8RwwVRUh98zZvTifMP
jiE9Qjrs/HOTmEr4WImmJvxN4cSPETq/iLOaVBYz5NBe8PspLvfX115AthCXAk0tWfBZz17Yl4gH
TIrpU543H/S4M57qQUc5IS+rR5QIsoNs5WbvQoQjDNBdimo2Z/A6ntMsg2mFcKzMRIhLA5UF2AI4
hUW408HZtDM0smuiQFUwAMdtviWJsJKOVolCh2is9tRRPfoHKjvqYIUigrLyuoOA8lutlpPsPpKD
cd4D7yEzWo9N4VnWFTVqE73TIxCHYsGjaQ7Dy/0ZuzmS+MPZcNQDHdko37ZzDbx9qUnBvlALDNPF
woNam8v8XBdStNEVXZAXaD7FujIGblQcgcxvK8LER3eVPQNzgKbRZsXESohTiJ1CyYDfE1j6ED17
S99eDKvvXmqcwqcz2ybsqGENmHFZ+fImc+rmIcpC4d//FHsfXGJloVdS26C7vf7gNWAIPAUhwkS6
V0jbDicou7J7/Z4kX2AVuYbkqm3pWypaAXroVCYKhYhrDF6J9CDwRWRfkZHKUKg52JK7o+K5pkvm
qHwSr0c1wxVxJgDNvkFj4VFg//lmaMb84Nvd3NxyGnk3SMQbB+A2+8QQC7SI6EyfIzb8aaDpExiJ
XX7P6J0oPrB588MM8Oh/1QL+X57z3p6UfB6sajGOBeG8HhuKSTR6ZlwXUAW1/+z0ssBLzq7VCx4n
WnpGaeeoPLQfka1CeY+a9hZz1+rNaGuofvnNuNBnzOBDzDF6REjigFVPw/7gu97OHoLWFE1AzFA5
oWi/HmGBysuil8TTB125Qr3rH+k6Wgdr5Hb2iEKrEcCKR+q1pdSYXhjFVKlNFNWiDNsPNz0brTe/
EzVShxigKEgEVmpnHYAKbz8meZfBA4mdwPFjbwZnZxVyQxVbIRmQeh/CNn0wVYGXkNTVGqtiCe5v
cLmB1ycq8UyKNI7ucE9bm9uCBnzh1Z0HfBqL0rPpTOXj4OnO2dMmEqKQsmlludjBFOYRx+32lCUy
7BJXziSovc3RMkcmMgoFwG1Lz8IgrNLkEbHW4jHSxvZSDJMIrEKfLnnfqp/xNLUPBn57TRoqO4EU
F94H2fXmDOhH8E52ysmGKll2DhuUAFWtd55saz7KpvfmlMVEOZ4MDvGGTaguQWhYDz0O0aG3AqfG
SS4yRui+Zan7WteLgwxgN57FF5WEY/kgXW+QDucEAWjURLek1c5IGhkvsBvyNwNTCUO2mw+evXuf
EuAI29ECj0Sas4432MLmmYCAQ+aqA6qWaR7MMaq6g4a9yf3lKj/VdrlK3jYlb5igYB3WoTBczWyj
JFTrIIDukbwFRum+Gl1FUgNugcIhaStV4c2miMQcxWGDVI6A43sKY/xGYnPGXyVMvzujox0caHtH
DQAk8FU0hviIcj5/e8KGNDz12tHIaroOK7op1a55Viqo6rTdUwex2++00j5YJHtBuZxUdgFMEbpR
66BaPdP4ddDzDSMNfLSSesMHdCaHGckg3XqrjFL8ecrU6c/7MyhnaDuD8IVJJ7gbIW3L3/XbYOsY
V4aphzXcJhXi0EOTXDXF8z7zssVlTim9QLFr8bEuJvXgMbK3LSjNksxwNSLrtZlVA6/nyhZ8ZjfH
7bMze3z9Epx0vKjvT0NnjAcnzC9u/XaodHmRb9BwpAO3sh5qmVtqZqsR+7BDnw/NwtKGIxkN7k/h
Yp4TYNqNFXGjhHYRoCdoqSfUpUs0U0fkHXnBTejK17WJiB/GFedqqh3eSwkOzjiFoGmN5RPOyL4L
IO9Ll9jaP3lkR72fLH3YgA92zBHRYw8VrFlrlv7kIDj24iYazkjU/IFtWOmCQmC9jPUBpGFniiUl
CCwb5wE51mY991W8VFiqIQkyQQvqYm2i7IbB5tjw9Jw9G1MjCnOnvMcj+P7i+nW0bT45KD6KM2jz
sJ9udm5pmkY+u+QidpP9MxtmTwsH0a8fIkcd2R/SdvjUa2BQMf3OStTQkFf/3Giz3WFCmph/Vq4Z
0RWP28bCtHsIP+DN3qAZSyUbNHKbN4uf1U79GBVWM6Kapbn4cCBYqx2cc3It3ozDAuf0S9SAV8B6
6aD/XVhxSxaHDekUaN6cfxITbhg8tud/EcqiQwwSgR4fWJt1KANJvhoBeMMvG+CWTB2tGa1buC3w
Rbw/PTtnjmQE/V+ozUVYmvKUSxiVZQ3a86jX+Z+LfAWdeOvF+akvmwk5xWq5/Iuwliwx8S7WSebW
IzTNCB2VhBG6jT2WJ9PsEEpMxVAlJ7Ue6j+xn1bOoYlL4f24O5NIt1TX0HCBhUWisY4bu105xfwe
X22N4iGrkuZU927zJtTVH/8iEkpZvFs4tTls1pEyKk/eMmcmC3wqvuY1znqe2bSojpqZ9+V+rJ0r
mBvxv7E22cVUAi5GahjdiS5XP42I4HyrZR/6fpTdb4cmFPUSUkRry7TGkA/DFL1G0UOLUBafGu9l
qPTyKanCI5bUXigk6ehlSeQXILj1x0txZWU3U8UYtKh/jyimQLq2gy6Vlz/vD2pn/ZNO0PegY8eT
cIs1HQtnEjh283KZUcEUSFhcFFdQxq3H6JqljfYyT4X19X7QvfkCzibXBT0s3rvr4VEtcONqSKhm
JKMbtEuSQHcDRXY/yt5H5ClNHkE5lznbnCJURgd7bhha17b616gt/65L3XnhFP4XS52hkJsgOkXx
ajNbhoMZoI1pvV8hMPi2snAUkWrAdYD5pvL4+kGRRcOh4yjmsbKJVePJYOeeMPwe/GkAWL2HHL58
nvLQOPh88k/anPc6KTRiLgZkb7oz60mKZ01YjeBk1Lp0uiwV/ldOH74a20iVThJ1oVfzkVjy6yh1
abnCRgfDd/r2+zwNzbl1wPVV6Nn4mo1l2/3PtzsoWfUkW5cvzM2gbMWbzdodKEVQBH1TDh1vrDBH
8Dy4H2dvW0Hb/784cm3+llLK+0Y3cLbyDQEzS9Os+qSbzQDWx1suWT27T12Li9/9oDKJuZkxCroE
5tKkD7QOCo8FzxoMkX2jM2vp7dYlX8Zk7i9N7Dhv895Fw/j1EXmVUNixPIvEXf6i34aZalmXDior
X+vdh1TJUl+t++9jFi8+vGT94FG3N3myag2cCYkfVLTX0dpyTI1J7Vn7C1wAr0mdB2MM1ev9Me1N
neSWqZTKqFXddLe0tMSKXTfQyF6SN05IEa7PcYgt5ziBIIwHsBf+cz/k7cCorugUdIA+2qgJbQtk
Wq/XmmAT5LwTAs+q7RdtNNzP96Pc5sCyhqMBwpcNYWiv68/XFSPWWTBtIZE4+TWKULSNOmG9R82+
9gtBKlChOuGXKAmf70e+/aRERiCTEjKHFqSxdWS0ImoBopwU2C0LTJGN5At45uG56huki6K8u0RJ
rxxkdrfHP8UjWW2U8Fk4WPKj/7Y2qWh2OZ5dBvIg+B24o20zcBfhyDwZDk6V240nQ4Hg5Lz9VSdb
h9KSCKvqjFBzZbe+4SWob3OJBlPa/5iV8AgitheOI9ODoWdTbNyqTvVWSiN0YZ9n0ntUIvECO84w
ZYTi/0c2FMpB/XZvecojRdIhyUW2gOhEQx0IgQ3O6KjTTviEYKSghPrBzba3SIBgUJP6VbPZVr/S
Fh08mIeAS7wuecfjV+DQl3KiLIIXZNK4AYy5Mri/MneGRpMIKRHJcwQcsVmZICe9HjY2M6dE4jnX
8VXyxs7w70fZWYq8OV3687QdafRt8h2zceyiz4kyFDPYWqfES9S0u/dofWUHq37nK7LoqZ7w/1I9
3bbaBDWo0S7Y5Dh9hJheTCnqhZiqYPlV+ZpZDv5kRUeM5J0FadOZl70plshNfw/jkcSsS2672By+
alnkPtHCKr/gLaFgKlhkBytFTsr6npM0WcAVdKRoYW6Bu46Fr3uxYKCku7P4YKZiOsM1dnw0YSI/
x2TEVwqleJqiuHhxY/1Ir/F2NuFEkECo9GRgrlqblCWPx1z1ZuyMEb8V31wbtxSMRYbivFRzNBzc
sLvBZN2CCbVhXW+eNoVYJnVYSojAKOtfGxzG3rTLbF95qGrX+6v0lviA9ozp/mLOUzlFo2F9jJWK
o+cVnmxBLPIRzs84nVW2xBmz3fk56qfsjTWhfjTFFnxgZXpj4u354f5vuN2PxKU7JW8oVGO2uAKA
M4ptLKjgIME7PaqJVp8j3Ekv/yKKvGfJOskBTfnRf7saeJCzRvH/CIQ+9A8JqS7ACcM82PW3u0Im
KTBoZIGPUenrKEbfTkpWUkgzOirdmKyOj3o/YrdkC3TetKrvDiZw7+NxhhmkSBa0yS3gOzI79JFB
CwT4SrUvvZbZb8fa7V592TEiIB/AU3Qpbbn5eEXqoG27xCUQOTz64gnmf75UEypnU3Hqtego3u2J
to4nP/NvkzVX9JAhpJSBMytvcyBQX6jDzg+JVWFvtbjfei/2DjbdzczBJqbXJTFzlO1A6q1DqmE5
1CjyFcGkt0jEp4PnC9NpH0wJNteS6gipf7PJiQcLgEKUi2Aor/51PCcul65Pcao3lBgvvram52OA
XuBX9gcX3q/OzurwlLEM2UFgkUCb3mSBE8ejtAMrgq4dsRLA3Cn+XHBwfXKWYUS0LikwYAjn3J+L
Affv2jP+UpNUx4MiU9M3/RLrfyy6IY21U9RwgRhTSppG+shmWfyF4ge/vyiqL3NhdA+a3c4f40Fr
z/Goad0p1uOD3uTul+PMovfCDUt3dP3lStT754ntFCTFZL8RqoNx0siLx+065WBR3KxD+eEIA/xC
CoxucQcD/vKT4PmNUdn8zRJu+Rd+c/O1xF4HoHzTpaNvYjh7cNftRZUAMBiQ/H3D/Su9mJzSmIqg
UjS8+JaphvJgKacQuZxL0SsqyPzXl3oZKgUTuMfoNoLv25xcS5YOYWNLiygLBbI21eegE3FHqbA8
wm7vTSC4WwCTGiqCvO3WEyiWbnYiEAFBD+ALmy/cLLJEhEFMBfy15zGjQksPXXcwAbL4tA6FHY8w
hWvmQS8K9+rQUAtGqx/PShbHF8Mrwv/cv2Vu71MZEKSiCesAJYgt2kKZZEcPqEqgTREuFZqJLzHY
5vxpaJXqjYiW7hk/tw453qz6mXitfnZwODq4UXcWEFGAekBXowGx1W3BfbeEO+ZmQTcmTtAmRhUs
k1mfLBQw3nmh16CPbpYHQXdmlaOTnJDKOhffFs3SFT0cRdfMAtQLkzNe6OLzojkd3ReQEfe/8m4o
ilTANFm05GXrWW1KHpazIFTUqtEVi+PoMrr68K6z2vz1hw0IHaknKhlON/15dAdH0ygVQo2Nd6rC
xb0oTTP5VdkelTpuUlyyH6liB5IXXWeecOtRRQWOJg4Wn+i/8NpSo8y64o3a+tboeT9sq5nOo4Zo
atsLx0dR6uhZtPdRwWJLnS6eEhQl1uEbMiJb5WEetGj+nsZBQbO1VkEG1OFwUNTZuWtBkYJ5kE0C
DoHNCY4Re9wU1pAHizGqkMba+lMeLg6fty0ftMLIr/fXy95+oHhK9mcDZaHssh6aMVAgsTMsh7NI
r58KB1c4nO7KC3I/NNK0ojil2JcfHD1yEJtLFy3w/wbdXLrJXCxji35mMIUG4ltDkc+f4HLbV2yr
ncfMMOKLl2FFeZpMPft6f8C7sSllAbsAOg0qcj1gV5vmftQXnitTbzzjxYRrXGZbvtoZsd+Ww1+Z
h8/hMNlHQL29RUT5WArhotUK1GQd2JvL0lWSJA/UHtPnmbfvH/BtI5/j6gj1uRuKbO3XNSnVmtah
qGrlZa2WOSwC7SMGghhjjY7wl0END7Dhe5EMD1gsbxOp2L8ZFB9tMiHoZQFYusRfukU5C0zdsGl2
2svrJw6eKGx3kj0QiJudUVITTG2V4wZx0BI/q7RtTl5evDRNq1yNGqIyl6SCU3U7/XE/8t7NRR0S
lVfCO5Dl5PH0W85tJwJlQmFJdyJFC0LcX33Y9vGHasTwd2inGROkxP2CV2nVnvTMtqHEW+5Bqrq3
U2maQ6riWODW3ox/DpNM1k2yoDdT73HQY4T6TNwWm7z8S3MjI6Cdc6TmdvOE4tyVIBM6RuT9jHw9
8Br39DGqZ2ImMD4nsxs+IvnjHhTU9rYkPBRUi2QdA5rnOgrG8fMUd17G8TpM70uT+XTnKbxwW35z
Qqte/KZ36nezjYrFwUfdu1gg5kHjoqvDHbYZoMD/sszaIg/MUW9r3+wTcZ66LHqwrKz9kva1+5fr
RXgTt24x+93iqsrBL9g78Hk9ot0rVT3ISjaDH7IGk0knC2wuOZ/ncw8AbEgDoVK9SUvziOe/t2Pl
DUr2Dnyaqv46XpLb9FAV4lmplfvu7C2B1tgpludtfrBj94YG44dHP9Uhtu0mVNpOTofbKWmPhyG3
V7k27P2we8jtcj6LbjEP1tHt0DhfpYInrTOqi9tuvm222hJGURaMk3iJ2m546lUSzRwkz4f7J8Je
JKAYclCoJFELXn/EXGp7eWaXBUVaD1ehstnBxI+Xoh3Ng/VxqxMgER/8RUda3pjbc8/rMPFslYKM
VUmmr3qHAfzJpFucnNpOLJ9mOns/xZRPfucNySWxrQF1sdI+6Yh0XAohqoPT8PYc4sdIkVSORAiX
WyxhriqO2S8Z57CS5J8rPCQzP7c688EWlKtOYVF3f0RDXUYHScNuXCosaAy7wA22rd5Bp+/fj2kW
IIL6Y1KU5Az6wHkzWJTCeW3PAQagxqfXzzNkDfwIpPbfDbjeo+9lFk2VBabQcuiBIrs4qVDfzgZW
Gv8iFLcaEnmcAryT1ktqEUPEH8o0twAbL5abYFFZNTYeJu2R99TtvtSBa1gSZse5B/p9HQpz+94a
TEIJU69OYwa9vSfHDZooUh+AnB21MvZ2i7y1ANmACAW1uY7XJvaADzHmfkVpvY/dtvK5y8uL28fL
4/2PuDcyHgqsDonTvLmv5pKWFtS0jKJEIiWJoCksTRHh+Zx0n/pclAc4OvnL14mshImQNUPA4FW5
nTRTnyPFqZw0sLWmuYyO0r1v3Fb/eH9Ue98P5IsU+pf09W2XHtY4AFetToPJaI13MfxpPyyT1u8m
bFzuh9ob0O+h5E/5LdMpE7Mv455QLpCD91kfpleku8d/sZV5R9GEBL8PSX2Tg09chVqE7w1aYXhN
e2Xvvg1bFEWtcQq/OyWs5loaDN8f2s7akA4jUnCFc4vtvB5a1JWFynWfBHTRfoYhpZtiMRzcL6CX
zaF61OTd+ZK/xLWBlfLoR1FmHS5EjMqt0DOB+t90QCzt6QNCl6/zPENiGDzZr0IY2T7Niu0CbD29
MLHXTIKhqMcWjHBY+Q2iwt+wMZ3eoSZ91JHYWYvwEKgrkImy07a1MMT3XCIaaTB0U+vD9bJ8O44d
HHMPlUb2QnHhUVignsnttzmm6qnNoqxnwvIQG2TsHrrLXHLZgCE56mHtXbKyjgmDilyFbHfzYlo6
E6nzyEswYvWq06Bkwx9aqJjlKUykoEouPWKwJQjiyVOvkSh0H9GT/FoOZenzOhj+ub9W94YuIQkq
y5Sn1bb1ZEIvF5bSJqixK8l7bcnDtxx6yBKp0REEcudadWiR0q2kVQkDdLMtOnyv7GKpE7io2IIb
TtMCyBnAW8dJO6JKpIWgj7zl4bUD5PYBHADmCLEBhMzWuyPWaeO5agbJqk28sz4NLWbgHAhWmqQH
T9TbfW/AHAYiBt2dTvDW3QE0v1OrWZIExSRyFPWb8QxoDZeWCiK/pyGpe39otxsfBJ+srFLsY5Db
dxpEYKBiPUr6C+JwX6j1FmdYgsr1fpTbFYJaksNbic1Bi3kL5xiyyc6hssfB1AsjKJq0QR6rw1wH
25eDg3NvQFBVeZghU3Wr2C5KNOZKTYkCMnYF5BtEZEGZP7g/ILmb11cpEagKwzRnFbKa1ysCuVHa
gmM8BSUqVB/V1ksvtoXUVMvb8Jrxv52cSCk/ds3svn6BcIlTXSQbki2nzTMFYrkzeaUnAm5gTFx6
b7h0Rjf/XS4pPhFlNh+s/Z0FSTYkGQ6ygwLxYD1S7JbCzuqJF7bFDHyqyv1CHaJHT2/mq51D2T2Y
wNstzuOBTI/+qyaFYbavlbpHUqggQ+7SJrzWsHPRN110P0zQnKdZZT4ZcNkOkpa9oHBSOcN42aMr
Jhfwb5nEmBlk5tM0BRDjy7OeDc7Z6XC30uxBeWPrUfUxGQ9dHHd2Bfjg/waVn/63oKregpEAAEEn
1A79qlncZ5pQwm/7PHq5v153x0eajsA/O+OGgtxneSvGmvWKJ+78XdMEfhluopSXRJ+VoCtYSmXl
vJo4xjsQ4iFbnlo0yq6bqTTREaqmOJ+CzIKpQtdtDiakyJ/IQT3qe5b7+mOGeKRoeAjIh/xmFuth
8bDLKqcgdebGJ9XpzybCk5i9p87l/gfdOQB42v3S/qPvxV20nrswVLqxGuop6OjdPC/IKZzb0IBt
lKappj0gf6NcQ00t31aGCA9i7xxxtPdkN4wyDEWRzbrJ9CkdGm8R3HfiU4eH0vupMdPP9we4szix
T4ZpjCQTuca2HELWpJX4t4pgiA2pqjgkV673OsiSuTl4l+wsTnh+9CzlwYbKwCad8ZIsmyuP09Mt
6c632bhQkVTLp8Ki35fXafcfpRjzg6A740PTgBKePEc1Ltz1BM6qslCaSURge5N3istcDZBY7x5S
R3Sn+59Szsf6soC5DS0cQjrlF4QU1qFsqws1T0DuZ0Um3xSAcL4JS+qFKl4RpBT+DypLu/FAbILE
AXxE9WMdbwZxUYuWfMicLfepyKfkbZxHNfziKSq+N95QHAS8XZAMkN6slGbj0bztOHVu3IhJW8ZA
azFIiXDGeU4g5R3cRDtREJuTACOpAgSWeD2sOF4yQ2+UIWDB5g8SBvGEM1F58Nrb+XgUbWAxAsVh
VW4LRstodIPGrRqUOfYG6OQW+iUUUfZFaYfkedHa8KAKsDMsyZSSuhDUp7hn18OqLFElNHWHwKtM
9Vo7o3KOj0n1t3uMtJVGBJo4Ms4Wpby4etZ49jIEvdUlH6K2D5+UduYFYQmNcvLgfEC5pD2Ysb1v
id4EaQr6TfJpuR5akigD+Yo1gGkq3O/I/eZ+BD3mIZ5R207H6UjZ5nZP8wKj7ih1OeEIbKGanddA
+6qLEQOoYjpjvt48tSYLhurtEYx3Z9bor4Ckot4GHXOL+pmH1Fu6vmTJlyPsyNTQrlnMk+T+ybEz
IHYxcDAp6cyYNkt+sVKldTUGNIV5/kFP2/6cmhW+gvGRnuptJPAiYK1h0AOTMbdnBs2q2OnTilzE
Vdv3Zqdan72iWPRTIhovPhjWLa1Scnp+zRL6yBzBm9sTha0xwS5vCoYkrkYkwEvg+eDwog9TlHR/
h7GgQKWaUfnTIqNB2mdOLCSjylQt/aKYh+xkdwPuDQXeyaAhusX4KcQ8/1DcLvnclHr3rZ88ozlp
DdpnDzMVZuOUC904UjuQJ+n6ZIcFSH0BZQwpkbEFiYxjITID+DsLvI6eJuENT5keV/A7PevJ7VQT
tmimD2c01iFkeeJgf90qu5CaUyWCWIA2K0t/c4l5nLxdEdd9MEL2+jKFi4Lo8Wgt2rkehrm/JoOw
L2adxc2lFfDPzZn2a6DFavq4ZLHpHRxlt/sd1W3ekBLKgcT61rJ7imEDCDoNSI93yXPHi/k8R3nu
G2PWP2eJEx3cO3vx6E2DHqFFztqVm/S3BNrE7j3T0p4krLB0v0AW9+w1cHFjMJSnAROtg7vhdtNT
7saSnNcJB83NxdqNtFfyivwycZIGzEPLTiyzo6x5L4o8Munc0nvnyF6PCgtQ4NqAMoOxTL1rhQnu
hdZUG7z2aJFiRFLPkIubvGSTJIxLq1URBrNBpLvJmfpb+9EMm+ykshdfjRKRochVkWumIbzFEqQz
oPbca3gGYDGG8XQhvhUOdqyk5tODHVbRf14/NJQqEF1C6lIKo68/YK0WBrQm8uPanFy/RZM8Pell
hUyZYec/Xh9LJiQsP4r4lG7WsTqlHlgwqFPNnRk/cwuGZ4pQ2dtRmcsjk6nbOxxpEdrpvOHIV4E+
r2O1FNA5CSIeceqgPiiT55xCedrUgJEem9mafJ3n+vn+AHfgBEQlSUaKmgsChPk6aqg1k9er8qye
mgHUYhJ/KjIx+HHJ/nJna3iYkQd71DGL87tGXS7dPGp/3v8RMsbmnAWBRx0X7Bb6rFtIw0Sxc1ly
ZnRoBgT7hBQi4VIQ7vf7cW5vQYn0o3rDapUEss1Y3dxxhkQQB9nNNChoLZ7y2q0xj62ng++6d3ah
NUQcrlueq5tQ9BRmocwhsmbsw1OKjtylTnPud7d9tjMxfr0/MrkON1+Q7BLVGJkAGkAK17O4TFmC
cax8r5aWhmkooM0h8ermNC6L9jD3yBHG8eCdRmM5ElnbWbYyF+MlwgnAiDdZIIANTS/ajNQiWjJ8
xI0c8YgE+ICh98qfdA3L0+TU0/X+gHemchV1832NPJqXRVB7MNrOecjcfH7Womjya284knfZH6Cs
SEvhUJbN+tsyaKVRZ863SY2Sy2TaM+iWijLHwHWMgbp4djPtyOlC/qHbCZXQVODFdNmtLXTSCasJ
fQ4N3b9MtcHDtdG7UCztQZ93Z5XSkeckJc3i0bAVJuWSMkPbom4U6xiUJ170Z5+nzku+OOGliMOj
/feLTLgdFWU/auAkVtgjyk/9242OpEG49BXAGbtzi/dWnA+PYxSaIIqT6p02TcrPfm77QO+c7gll
6OrFocHoRygFpj6nRPaSjEv8UQ/tn1Fshj55R/cPHVhqsrk14xMXDerBPt7bWPDreLjRDsf1a1Mf
DSOBQGHNParHSxHMCRrheQvksgJ6FCDoXJ2joVzOdPuVg2v1dtlReOZUVDmb6Ydsl52we6vPHAdd
K7VO5lPjZvVHtVQbcaKMn3zQltnVHgdIQNFB4NutRZFG5U1HoRRLiC22YRwNgCQzJeF+tu3L0jfe
M2/+/LSMYXjwdW/XH6Ekuw91Z3pLW+Vqu1dDe5o4ttJZKWH1OmMdKK2w31tK1XSnrDOOdIx2Bydf
j0BGgMxs9chVpWkRdBm4ZHtLBEni2ZcCP41Torfaw/0j6nbpMDi6rWj6ADRn8WwWezjoqVmydIre
MS+9vmR/Z0rpvsfDtzvXIxRAq4ceqqrZEXB/97NyWNGyo6RCRWUd2YiMprG9ZArmepl8L5vCN1XB
ZReHAvmDMqvbT/eHuhsQ5yUa2tTBALKuA5LINrOXyMzZdZpnB2LfKa/Syi/aSf8fzs5rV24jbddX
RICZxVM2u1fUssJS8glh/7aLORfT1e+HOpit5iKakAYzggGPXV2s9IU3XOIEyPDt8dbn7PoeEQiI
0teidbHmtZtPK21D2VHNlVxgi/6YtNb46Bvo88zYQIUoN+WfKiAed9VQL4G9tH/98ui2t1bZLX4A
fZNNeivNvFF0CvswcW26zTKhlBtYhaheZj0a77V8bO8hnpXvdFAf59G2jjRidzbx1Q/YPrljoxnF
6PVh39Dao2kCsqQvhufOmY7oT2/fIeIKGlr8XmCu9KSvV3YyMs8v/FKFcep1IaKQCIOI/gifsDch
bjsOJPVFBGK3G3YcHbceGhU2Lo38aOaimSOFMzw2QKfbi7ezVdd+KA0LIpZVdf16Qgl/szZspUI9
wz81MuwsKEfUCuu50E+xdqgxtTc1CIbEDsyMsG8TmQ1lO9VOravQyWR5LzQu0rivlnc1+M2Dqb2V
pqbsQg6CbAfdQRyqtvvCWnujralAAkJkPsWTW2WnyG6WMqDT5S8BzsDOBQ/mubybTZj/5xhVnj+E
ip2CBpxCewgQhaHOFJ6rT9kcuc+mnTXZwcW4t6eoItAx5lWlaL5+sp+iABpxlIfyXqFpDApTRehI
VbMvvtxe6J3qCREidmHQ/wEIUre+HmYahPQbg6+hV3V3absKozqN+m7dpvW5aeNPKeSpO2xzplMW
6+IkUM19hL/VHizLzo7jdxA7UHwjFdg+Oc0MJ1fl7IBK5b7kulicACU390R+a0FelN4vpzk8by4f
lzyAoHXbYo3NZKiLVI7hFCfqwRMDxcthQCDDibSDue1cxLAIAKNzS5A7bnsfelGB0JvHISxdCycC
CGMPS1qkIVYjfQjPMIFgoA/3zRIvoVUkRzDMncNF0ZvaHGOv+dxmwysXXm1SCVovidQfRW79XWC+
82VoD8/Wzp4lkQMRyeGiLLzFZjeItpR6EqHgXNbWWfVZ/bpETXKgELA7H1DnVJzxT6I9fL1lnSa3
icSRFmynYnlMl3E8x3liUEHVjjzddqITCjboYkB+AfG9Db0azy8L2jFD6Lhx8VktXfmYR7710TAz
MxhqrKnKxJiCord/vTQF4pt6CsUpA9ydvzn+nsaOAn4+oPbRGCH8G0LcpkrPc9xbB3HC7h0AIWTV
iwHbw4V//UFRNlZd79AGbHufkrNRyLuiTKvzlMWf+srJ3g+O2T+bSV+Eg7tkgfJFdadG/df5jVQx
0eUji+Q/bzRdDSVEI6p8DKsZtbwgX7oRzwkjn77GaBCuZkcIit2+/3byB6DRkImhVNLotTZnw55N
N19SOrx+0ye0/wcLYyrXexIzNjsTDmQnLUJB6vage8dkXVi64siukjJff+8ZXqEyHcX3Jm0KcnfS
Plpzlb6/PcreMSGgXjcQERi08utRvNRKHLvFBc/qpXOOoqEKkLNrXiazOqKb735F9g3PCCUjUA7X
Q/lyThXOXkOI0zGCikYE3zZRQ3VGIPJfdL6Gz7luHyX/e/PjvQJWwY4RvF3Xg9qF4Si3qsYQlY6J
Tam6KtSVa76o3DnyXNibINVund25thq2Tby8XSJzjGeuHGOIxYPr9EnysUE+2vlsTesrJStUcx1z
zI/aRHvvIlBUigFcabwem9ByXGbb7lFdCGsdcXpJ7B7WQ6cuKjHGMwDDI7mOo/E2YXtkRJNVp4yX
1H0a6s0Qn/OmrS46scdFDtaRztjeKkJtAVbIH+tyXq/iKi40qLkaQg1A21cs93DKVpGtzriDJwet
kqOxNtvUmtACyEwwAeBRSDlmx38sZyph1RwfAfZ3h6JgTJ8ZtSr6idfTkr3VoBgJGsCqC+dzr7Bh
iYdCP0+a++uEPtq9wDdowq2p9LYSkQ2+NlYme7PSWv8OvTtxZ7ZAAnyOx+X2lbJ3cSGOg0HiCoSj
u3A9Kx4gUTrmMISwqmzjXPI9h5WScHQr721CkgB2O1pNILE3V1ecJZTbbUFQarvJB1vLXVoLTvpY
e7bskBVejs733nKt5q0QI0lZYT9dT0xgFo96jQQ9S4R20V1lX5oSP7ZoUuZBXL871Ap2wLR1hzVC
m1eW5hIR6Opzec4wDX1lYyhKAU56MNTecgHVpU9CeZSEcfMZ20iY+AAnQ+hHQ/dQktJ90rRDq4Ld
CQEsd3lG6QFvkUvIdS0iRlMorKBU3KVugQGWO6gqSKo6O3jT9u5hIGf/G2uzTr1VWSL1QDMgPZDf
wWsST542ib/6HJanpsdemMIz+41dT9MOyQWw5pQ51yDxp0wsT+u+USlXFBWN6t/CaKFzyV5EB1HB
7nf8wcldWc5gb66HsRt9jIisVKiUWQ33Ri7tRyFtDnFWTPn59kneHQxS1grcWAHJm2elBe9Vybkm
JxgA0gdW7cSPc99qpHoGt3zwG6MBD0CxEsEibLmvp2agZqUPWfoDk1K9uNGINchkPcr8UMhrb158
OxxtAECt/IDrkSIj9QwNwl3oSp3Kj5i9e/xAPsdDpR1gkPdSA3IPUkgydLTtN+GHuzStWyZ8wRpb
q6/ahMyAV5nZKoednIe+14Ny0vLTMuVfb39MY+92XENkBzGX1Xl0cwik62tZMZJlIa69PLkjRt+V
M1d3qRrQfVeac5cX9vS+qYfkG2JK0VNrpslyciKRnau46u7cVFp/6pEq3Ofcjct/lTXM/93+kbu/
cW0JcIfTTdxu5kaVdWr4vH+ktxF0yzG5L123u+BnqZ79IT3yL9kbjxYNeAsglGsf4nrdnRKqauPx
MpWRj2wtl8TF7Wbk/k1QENh4HdGs9/bZinYh3AWjAAj1ery+NBLek4n3PZvRFyvd9Ku96Mn3qhe/
kwnCMaSDtiagCGBeD8X5jelUMjW3SfFnwAGq/YrO9oAaZI2hyOn2wu1NbH0vBAJBEL62DRVZQf5o
Z2PghjXL+8oVzX1pJsgLFugg3B5qb83Axa3JF/gVEKjXE3M1XXPzLOqBpskOCAZG1mARa9ARPtp0
rZTGL/s7rxqXNBtInPmUJLvXIw520wsrSRWCZrb2IHMTnehyiBeOah8dPFV7jy9qdAgfUD5YE5Tr
sUjpvWq2Gasa7OFjlrm9FpIUDt7Bgu2Ms3ZcYZPBaqQhtXmdPLObywIR29AZrfjBKebmnEdN8f32
Wu2OAiaAZifZ1ptOKySfYsB+WCEZ2HXVZZmH6MkFfv3L8sa05ilH/m+czWanjgNYMWc27hxNwSym
GhRXnBw07966SKzDIOi6bnIautusw7H9ZDCwgw1r04rnRzevJiOo6px7aWjy7JveJ9Vf41y16t6q
coOURMUQ8G0AJn9hbWVaZ312ugdDl1qMbo9nZkFriqEPoG31f4oCEJ+UqnnpkzI3Q1UivMWllJfy
ZWizEtpBPltDMESltZwUzNqMWkNqP4iOfOLcVtny2s55Gx3EgzsHjtgJqj3bEaWRbXludDqIlAN+
vlGJYK4okvlTW0lxr48+yMPO6C6/vmmICVnOHwDzbRchi0rbr1GICDsn8j/MVms/gMGwjoL3naCQ
8hxUW8JpimLb6oPZNUU61Otz37Yw00xoAERsetiUdX/RaqKZntTo7vbcdu7JlWZB75kiJDne5gEA
kN9CteRbaqXSL3TgjI9dXRiBYy7NwW7dO3ursCU9HyQSiESvbxKVU1nJbNmzWTOHIliRfbVoCR/E
M3ujrG2AVahzpfetm+enKLfWzMHUZEm/rtG1b4BNxzQYqZCHt7/bXrFxDV3o2q8q37yh1+M4fp/Z
nSl65KgTpYfKiYoxaA2iqTBFtiN9bKIRzcKm7eT4bmzL/hMW7vPfqetqxtk2MtxPbv+ivYkTxFHc
wfsIasKm+mlMbbVEMc27yE7nYJGGed8pUz+oPeydPeThAG6tVAsoc9fTbkZ90qMFj3RBTey7dIrq
fpqakjuuz6dAZOrgwt4JT9lznHFi1PUvNsuZTTLLO0vrQqDu1MiawZrju560tIQmapXTiYZXkn30
U03kAaqA09+3v+re+aCcymVDd4UnYxOkzl3edgaOt6GXjFqG6Y7mPVpe5rzAVp8PVnB3LN4/D3Q/
+s5bzZvY0YStaQMI4JyLWPM0D7llJP9r16wPtu/uMhJirqR+inJbIYYc62s7G50+rHq7f8jsrIWY
5y7nwa3Vg7PqIv/GZwTUizocuAE6HtfbpqU4TGzLNWN3vLhxpVnY6/jGoxUbR72OvanRXl490qkl
Aaa5HmpAv6gfUBOAVtw5d2qY01Nce8nF66L+i8b4B4HL7k0AbAsNcGJAuL6bLToM3ojyKcyIgl7P
qRiU8IN+mp7qqVxkMBbd9Llc7Pn/6sJWdRC30r0D7yA/uFZWlr/xnX/+LZvjSa2usyU1+XDg2yCX
D6MTIWEHmZRY/sbLwbUH2OWHnsIWBhLH1oBlDuQalNzUKbFLAyxn2l2adrLPt3fP3tWGRvB6/lZX
sO2Db+hYRE0z2XA8a9nqUDI+U4bVv90eZa+jDn56FWmguLKCojY7R9htN2kTN2hbee45HY35YiWr
Ur1ewkF2xfjsWGn1HJeg9LrGmblmIzX1lzZT3nyvKLvcAQGvXsvIcR56MuiDWPyHdMMGCrOyBQEO
IwbKHt+81iaiiiXqYwqmWdv/Wy2p987W53m668u+uK+dpFzCIvO64c40s/YVmL7/Lbat7IITb/pX
UltGgWzuJKyDBdq7uehgkkYarA/J5PWXK2sUhAwK4CBSWy85NWMk7oFqOn92EG8Ptvje+V4lA8gT
eOmAS16P1aYKJYhpVmEyjNOnDNeSUymiCMswbQmaJLE/3N4WO3OD7wSIGIUCmHFvjjfP6kLAxty0
Zp7D0p9GGVhu45pnw5pEdnCd7Dx4SEfD9+Y6oVW7JaOOrl2iX0iVrrRHLxibunynGU1HBcBrAjR2
8Uvzm+peDPORavXuRDlkfFkKam90gLyugkGaQ1CiNjmGtpmmdyIDdK8P4kiEYQeIvnLQV8g0ORIS
55tFLOEuzZbRcKJLK7lvZmUGpVerwE+xNtZ64Z2MqBs/SI27RBsTzAes+UhxZne+hEqAPqCZYcV3
vZGGCLRT3NPvUso3UCFz/1KqK88dGhgHW3Z/uiRooDRWX4qt8a4n0gY0Pos6LIb2h1NK5yMkMPHo
j1in6HGbBcsye2GBlnzgWbN3Fml09DSsZ3BzdxBD/e83bMGtAuYG6Qd68rXZtd8mnUa0i+HIJwQP
ysdxSvwPXVr8BvqHSJSGNOeGvGZ7WLvIj7WiADIydMMYILlhPkXQnH49IVwpDbSpKB2sBi7XKylR
ae1zl1EMbB1eZZxW6amxe+9lGWf9HMUDfYnbl8LOiwT5d22lUspae/zXI+p60qmo0/mYdjwvcNda
HaZY7Nv/3h5nb4/+PM4mmIEzGOOgTP2Rrkd9GaciOjc1aJuxGJsDePjulEyQPbiZkAxuo0/MN/Nh
8RRL1VTj2UCe72I3yVGBc28XIsCKvAxbEZeRTTnJtZpWr1OWStkE9dKM1kDXns5qbpsw5q69L2b3
iIW1+xWR8llFzvhz29oRboVcp+Ir+npVPuozita9gx8ZLgrxwfW98zqRpZCAAnFe/dk3L7SxAJXo
e3pVboUYeol9shEsgusNjFweyrLrPv3GDlk1iiwiA+D9m504CoSk5URsZDUWDPR0oWOqefKz2+XZ
3e8MRRxGdgLaeMvFMuZFaPPahzO6LIP4O1dhI1Jx9irriLm9t2LYWCG1zv+oTK+v5E9ZvN0iJW9o
62XVVM0X1SzyT6TxneexNKLX27Pa2/dr2L6SxFEo2T64YpK9p8a1haSn4hUOdf5FQ7zgYF/sToiq
Fzks6nBk6dcT6nUNYknPg0fNTrtg79EEY9bW92OpH702e1sQLgmAZcQeACJtdoTEpmQyBO94nSv8
ljCYvs/bNHtdLNVe0OmKDi6OvSMNNIBJrSI2fMbrqbVw0SV2BSQC9tSEtdL9P2I5rcWAYTwnsRXj
2rtEf99etb3vyXpR+wR5RMCyOWduqtX1hElKKItMvMLzHwNpqPopGpFUvz3UXkT201Db7INEGVRs
TZFVF3ExXZI40V7yytPqwMVa8+T1TvFu8kogkVx3fnh78N150gQ0V4QnBfLNvlnqNLFranOhVnfy
A9wj96yb8/IuMeMj0/W9gwCICyL8WtcBxn69jiZ2iUjCjqC/bT26tLYzXbRO/3VNJ9zVSOFWFhm3
5Dby66OBkH3U+lDJ2HgwRI2jTXao6bS3J9mLqy4d9QagY9dziSMEnDD+Yk8uagaTM8/nNE/LoG8d
82JlFpYeMbrUt9dq9wMCVKMnAswJkOz1oJlZmKnsKAkC1cvu6h4PCpgfR320vVG4ftnylB9BeWx2
RIT6h+UmOS2MqaiBDWAuM/dRcb49l719R6iKYAkgc9LhTXA8LRBvnYFNnyLQ+TVJqfDB3Zll4GXu
7wRTKyENTiivivEGCIvyfq5cihZeLZxL6lQFBBpxRO7auxaJQ7kVLbjLBB/Xq7O6uaex0uEBaX2P
zLq9BgFOcVcXWfHgeZU8OLl7dSEiAEqRKziBMTdvGI07HaAFXElsk8FkJot/l2uJ+2xrS3weIzzM
raV2Ls2SakGfuSVWdXZ0t5jzL3vIr/oxsDWp9qEPR7Poeuaz7kvXK2ZaN3ifPVt2np4KoC1Yn+FB
MS/V+D7FWudgA+19bhTNVi8RbI4hAFwPqs91FBXuQCKZV9o7IvDs1KV9/VD1UXyqRksdfO69Y0E3
dAVNIKDw1lA9iWbhjxDZ4qn1L9Lvss8jhqq/EQKhRUWshX4g4eRmVkaex5YxwX2qI1MLSiOV4awJ
YljN/w3yGlwcyGvsoVUDZXObVO0Yg7mDrpm6fRSkTlQFjRENr/k8zgc9k53bkrYBzXIAO6h5bovs
XdZRDPNXRbHYcS9W2pXBnNfjBbG0FiKDJ060Yo/UCvcGRReRJArx/tWd4HqDDJFKcmH07EpLS/80
U2HdV+2gTiKT2t+usXR3fqSsX8fc08cDX0g3G8zytnNeg3cYEc0ew0FLzIuP1tapSuv6RDL31+0L
9M1+pF60Uh1Xbg6yytuoyB3wTk+SuEZVOe9OcwfLv6LL+vH2KG9O2ToKjxyrBiKJ7s/1R4yzpqRa
nzPKoMZHF0DNS4ldyIX48GM8aL+sc74OhxgDpHM2Cxnc9XAyt8Z2qJM6rGIh7jRdtaE22CnmrIZ1
d3tmbx4g6DNECAhRcYXwNGyjkZmmZVT1ddj4k3q0/WIJuzktnlDcOorN13/VVWVk1Qnki0CiIi1F
kPR6VnovC6+QdQOuYVz9JGon8Fo3Q/NV8+8jgL0Byi3NQ02dOxj96Zf1/NbhSQsRQoU6Ro3xevgC
ia8q6YD7FIgenamVNR/rYmWSEpGFbdlUJ7udj2KVvc9r0B9dYfu8CNs513qLtVghm3D1PDp1UNAv
lYa/p5VE8vLrK0mZloyE0Wgcbp4fd+Hl7RyrDr3FW+661ORicYnX69abDx6BN3cKn5IYAr1J6uOr
Mc/1p1w9rNzEHOuQJ09vKaVF3XeTnugUyNrWPlRW73yAjRF/vj3DnbMOAmNFCKyJJIDY62Ebfko7
SqMOJ6NCn2Dm1Utk1f/Gd1ynRb7DKw5K+nqU0Zkk2S/7pBz68s5yNDMUiTCCfpT+weO9O6EVFsAV
RqF2a2wrZ0/z7YgJmbpXf7QKDikFNbc+UlvY24WUnIBu8tKhnb6dUo+9WZzbNSJfSXEWTfrfpPw4
LAb/qIW0N9LKyUO4jwlRzr/+eGgN+xqVkirkZRH3AphK0KS+/jykTv2rbwybkFbV6twGkAms6PVQ
kk2ijR7FEadORqycR/1OLBMPaWfnD7c33s71TysEejubAmrMllzJFkgoY09lKCtXNUE353r6zvTG
8QHUgRhWwYqsOEiH98akPwDGa9UBftORxyXOSpghRqjdmJwTmhVB2k1LYGCefVcKcdQV3zvTP4+3
iROmPGI1BzxCHWXwWte9dkonc34QKrKQZ4jju7rJjmSO1u2wfRIoZ7D7DZ68N14lJe+10+lNGZpa
WZ6pi+unnKrK0zQJd5XiLoIx1z3CTCFP1kQr6Pa6vp0zJNLVSIRcEua7t5mzlzitW7fcYyViYw+5
XKxw7CF8DDLvP+nZ2Dx4Jgfm9qBvj8jKXKXWQL4MiW4rg+ebo01HBlEG/rRoSJTa40RSEZioQvzy
Vcae5b/UNZBZYrjrI6IqAjR29OoBPjlfumGagwkAzaei9eqDI/K2ZwrxwoBYQgMPaAUc5OuxUsfN
tYWZhWiJ9wmmE51Ig1Krsu/5VFbQAbEMPjVdIfuTmozuHVhzntwM3pnJiyWT726UIaQgbCCxB0fp
7TVLhk1wuPLa1u+wrshPVc5mqJois10+g2aln1KqdCcd05XPt9f17YGl5QQiAjkk6gWoSl2P4riq
z2NBeJPqph5kieYE0hv8V5XV38yxF78K8+J7MyBJO2UDMNObSS2z29oNpc5QuL19aeF+N3/osXCP
VA73prWyZyF6Ilzypsw5DXa5sHEaoNkN0mN9nAPPcV0ZlH4nXzqlHZX23wraMDMyetS6AQOxdTe7
FjUn3Wl1dq1IY/kwyal68UkIX3sN1g3ujbX96s0RxMFo8Lp3kCDU98z1uzDK/OprWgr3qeuleNKH
klzO8pvxoW5iGzvdVH7MayOhfdUcIm/W7X19k/GjcdBdi7MoOmxZH15EsmzZSQv3ti+9QPMz/UOz
mPmjhfvmi+/1+nPpzNa32dD8g7Ryb4WAKqxYNCI/dF6vN96M2tYkBou4urf/U5P0X/ylKc+JsL+0
oH2PKot7w4EvgnJLx3GFK18PZ5WJH+lt0oUzVkX/lJoz3StsMJB9sESgCvuowLNzX/6QMPO4LIlg
tiX9pKRV3w9aiyaHObzEfWsEVFDth1qMR6rDO+8BQ60pHuH/iv2+nhrak72e4ZYDArUdlotoVH0u
dRKERwkU/DG3OhF2MkkOKvtvS1iofAH/5CVC24zi0ebubCu8Z9sMKsCCtSpKWGmHF5sBsDFIcxl9
jrV6/ljpqgrTMYoaDDD9bnpyrFnUQWvLXD8osL59lfk56EqvPd71gdiUPssuykVXmW2oj0p9S5WN
vroopufWGONLSrPte+xNVX6pzDH5OJeZuty+SXfOEm8VN6hO8ZVu27oDf7qv/W6JoF93HaD+OftW
Y8EReHESPzSeJk8iSZfXuVbjfV15Rz2Inb22GrGTnbIWPNGbDAMaoWP0k+rCWmhe2LijfG/qMn4C
w5B/uD3J3aFovNHWXuuWWyxPDz+aTkqF/kuJqXGxSDtQoPdORQLI+/ZQOyeWus8qNiPWQum2WVop
A6Y+Ghyh0nGouVu0dux5mh0vC4x+Ls6dGR/lvbeHBER1vYQitTBoQu0TM2WPfqkrooTk0HG1U7Jo
8/PQOdMBYnbve/7/SYJPuB6x8dw51bSoDaVYllC6LX2ifl6encw6uiZ2J7ceVvrAP2Svrocatc5I
IjtDszUbrK+Jr/Ln2EVm18NsfDppue++v72AewcCrxFK3OSk3E2budWxW+tLgp5pbKokiKqyevCH
5N/ETNr3EKHnR69z/Be0EI7oPTuRE5ULgKQIgcBKtjYBMkoHXWclbRtGKnPvSHLaE8pav540wk2j
ILPCg9bm+ubanZtCWS5Zdyj1+q8KEfF3lmFEUIrm/nz7Q+5sEgz9aJ5S8DJB923m03V1tciBpMqN
MJ1Elq8JxxH7CBRwj3BAO5coYRDTosMHMXnbxbdnw4Q/YRRha1mqO01G2jy1ChIgokBa9yiQ0foS
D2P5WNpl9pwqkHa35/oWDbU2rhifehcJMof/epsuwhu88gdaQc0TLr/jP8NAUa/RKvuutajbGLEr
zpKIKCh7178jbD/yNtw5KZAqSWAJS/gNbzTFUn2e+gQ3d7sY84ub2uMfY+ODTp7OSeHn97dnvLNb
fxQxoZxzVABJXk8YhfRuijKuGyQs4qe8cuPPg+qSg1F2DiOj/KhB6Q5p9+aNyJURewQhzAlX4e+D
nrmBbxXNO9+r66cML4SPRDE1ceBydO/sbSmCPFjnXAboXm0DvUnM8djqlASk4dzHbS3CMqXBJJN0
vO+STqPTZpjhtFjVxRNT/uX2591bTAjHtLjWLhv1zOvPa6ZZHtU2FYLUsBauHO9bQ4h8yZX4T9di
8yBp2zuqtH6470AvEthuFhNsjx2XCZfCwraZgqoru0ezzJKXhSbAwVF5u6T04hmF7otJILalyFbC
b9OhQYvNH6P5Q+w60anAXSMAx+fcoeZehzKJ8FKN+CG3v+lbdi5hNPAlyh9IBoFE3axpE8lOxbLu
Qs+R0RBksZOcTaW1XLRYg+eBPpv2vbeMzjkXrRDn2evyS0dqk12yKrYDvW/aNOh7hSNHiYT/RVPZ
fBnssf/r4JeuH/w6wwEFTLkCg3SqiMRI18svXJlWyYiSaDvJ+clc1udIZXip9VOJFpbonxf3I93+
0Jf2GAf65Dr3idUeUWnfxuj8DKhAbEFKBLRHrn8GKhNuDVkOJazKch96bfguOyy+5sHOLwY6qOc0
Wo7qp293PqztlTGySlXByFn//k8BKdzWKpFRB9kJp5r0rC3TYAQ5Spr6HeB1NCH9vp3Tu9sf/O0B
IAC26duB9qGVtk3rwJp5Vq5IvFU9tie6kfI0DW70R5fmzkEt4QeY4XptPXJWkotVAZzuyGZt1cy5
8AtUqSKtt3E4aqJiCbrI8s1Aq7z249SndXrqzRYjQmuMxXIaSnf6e2m1wTr7VorOi7444p1QbVuc
NOCN30ezxbFCE7P4kk9jPV8wJZZ90JV690c15OIoTXy7RqyNwwdDU2JtdW6edgC/VZSnbEqVkhDZ
o+udAEtp/8kqziFNDsXrLy8PKQpxBCWvVfVwcxviqMy/3sva0Ett6aKIWfsfFkQPX1tn5LMdDPb2
hgLLRoZIX4fbl7+43oF1lqbO3Hq4n+d61bzLTCtyvo/ZiK89ahqFeAEQ44yBhk8vHMNcw5HSKVQa
XTwa6eklH1e16rnN668mPcUuqCrXjAOhV/E7WSRUzdUQR5RRtOXFUsUA68uv/c9NDZc7oKrmUGwZ
hfce2GP8uqilNgPdQ5D+EqVO/IcXCfU8Ck2XYVURFAVNHrdLmOUWgokAC7vqDADJwdU4AvJ3GjXl
OLiaYwd4P0D8mk9TPc7JZYnLtA4kLFr5WGS5soKsQsH85OeTngcz0nD+E74vMsVEO0mHS681Qj1p
zdTrD16eKPu9b/bSRIbQR/3Wknr03poyo75HsAyvjNLIW48SmSv+XGr0kH45yQIVQQUGEDa1K3oS
1ysE7tSMTZdStvQSP5D4tZ+cQRYIKPv+OZ9j73ywJfj3XR9ZCEhoCf9ASKxMhuvxMFJxjQ7U94o2
ib91dlOfezSY3pcjQvO3h3p7tEhQSVSRVCILIC2+HgpfANnA9WxCc2yKu0gY8ZM3G+CvvGx+goRy
lIX/6Htdz43mHruKi299abYlH6ufLWBRAHvnyMHldDbb5auZqkTdZfwDz6VlRX93aPHKkDA2ku/z
ubKLU0W9Zjl5buRHnysxjZ95r5MqyOgIR0922xr/VHXTNgGPS/NV9Xb6PpkqSihxIhfxgugz2X4z
yPGh0FKU5Ei5zOnUZm6jBz3uJDECd77zxess+c3Bf/u1MdoyChy3cOpzIfNJBgucmS9tXKjqBEqm
/r8SJ9NPelpq3/sB8BzKEqP4EneI3gRtIrsHurn5Eialaj/IVNP/BYKOjnftR+kSeHNJ1L6uxldT
2eoLGnDuY95l5r/zgIVJ6NpL8jdBXlufjWnBArnOsfT9Y4lFQa8kbbwP8ZB3X+BzLlTVtagrTnUH
wfypyAzxeYFkJ1/KLtadoGCf1p8WFY/x+0V5DVYxWmf3eWhKvXTeRwVC4ief2IuDh2jAYy786YvV
x05/0qxm+Ka1RdJB0WqTmZKQ2yDHiZIQFSwsLDMYu1VRUNqIsg95ttpR20akXkYkm/QApvtcBcZA
6fRSUaB4VVpKDlviI9Kf3Mie00ANrXxalA96Sk2LdpaSxtjB/t6+tKtyOuEsnXPOLtyNzf4eOWaA
hMGDTW5bPxq9nz9DGEm9UzvzNw4G2yYp62AeTy3BC4QYUJPXh6nvoVHMyjEwRtXz05Qr7yIidYT6
eVNSXPscq58fL9NaxXOs62FoydsNZD79ZKRlrJ1LIacnyk3R2ZHcu0Fr+tOnSDrqyR2aDvncXNiI
oPt+l5x6TuVRBIXsxzqxnw81v2j9zisse1UJ38I2ERM0k2n2MKEoCetePZVrA509x29RKncT5+so
8b61O3tlAkLwVvdydMrlHj2VFLXTknseeIGp4QNf9239ZcIS3gJANcYAK2Q5xqHpt5kXdLVq0/sI
7wbKW3WvmydAJn30oXbSzDpXnVnEQTQlkXHOCte7dF1fyLMRR+p9O3SS/3cer1eOn3eBGEUlL2AY
l+GEzeRcBsoZvP9GPWnKO98akvycar7xgZvCK885Bkp/yD4a/2xrw15JcpGT3DWV7L/lOszU02Br
HO846vjgo3S76RS7lf1XUw9gPZOmUy9RDqk+QP1+dB/SMk2ic2TW2vesku6Lh7iYHhiwYP0QnAzH
LCUM5QxKquFnuzGrpzSOp+HZ1pX4VrWNPeNM0xYPXbx08pQtcaNf9FZM32n/9Q9zO6WAQ7LIeFW2
6J1AUxVqj5ms/qCVVOFFLhfs4hohsgg9C1FZJ2l66TsY4OwqWmrza1an3iOmAYR1KEvTUimqSIkA
8ySK2D3q2eqOvAoRziyflyeZFyUIcnxRTh6KO39yDviFJsCAR6UrR0KjLbBHqXOtGi+NtGdoamJK
PyHN5BjhkDkNCVmMjWPQem1Wh9FQxO8lOc/wUYmm/TNOdXSgJQ6Fn+nzlSKYInP8XqI2qYWlOZX/
6Hq3uPcV6sXLKdMK8W1KZKsR6XQyOwGFcL5RqZ0/DXkvXmKBL+xp1nr//xZ+/Keprc16VeBwv/eV
kRYnXbP9z/qEFMC5c+OoDudyMTwgRJGJUm9i1TgZjDLqT7MXyT+UUcbmaeohFQU4GcsUfI41JUHh
zn73pSpE98+g5fp8BiBfv4A1owdhJYbzXCyNmYW+agoraBs4vyAUEcIJ/a5KL22hIRnVIgVhXegw
ev+UfT7/u2RzmdyLvrL4HLlwIGYvuaH+I5ko23MspuWzA4ll/uxZEktTzNm17pSU7ag9j3PrNCcv
Fmka/j/OzmPJTqRr11dEBC4xU9imrFRGJTchZPGQmUBirv489ODEp90Vquh/3GqhDWnWetdrTBkG
j5i3lM/TtLriVtS8vYTmeVfR6aHk7+6Csj2zf/In7ZlINEmnt7HiLhzNHfbMbXwjcr+fU1MuwXLc
pXdFMo9V0x07xcSDOJzVeNfdsHSficcdlkSFoXUuqpHsAExqiu/l0mXv+jlSDRFI0v4sOncMk9bz
8sdpJn0Z7YPrH0Ru0Q5a+JU8+JZo3DQoVu+X0U04Jv6EcCdZsGp55xaR3rPFTPOco0B2z7E9N7e1
ySJxFzoZDMl89aV9TUSGL9KqqktRJXkXdm4qiJy92yeJX1trcdmrS109ddmOrS31tnzILPIq4fnm
gUzarJ5NGi9wsBbPlYr6w/FJx+mRmL0LaITyq8yU8j2K/OCb7OZQJ+NGlku6p1bpE0Y2k0k8zaK6
8SuvfsgtMt2Swptk+Cmuq+hk7D10vh7WIPWz2jbvp8xtykeXwF8F91f3De60DHITWiInOlijWZ5C
z9XRAfuZaMTVVS7PIVOHLh29IoOgk0dNz1w14MHOUpXNydJd4adVlBXb7eDPurlpN7/6YWW0q9dN
lffrkbSfwj6pCAvT1MmrMD5kvLItiZYlJzVqteYn8lDz/jj6Zf0Oa3JIJW5BqtoNAtRAlucqk32R
9PkWt/cmD/LfjCnC8Ai3f/VOlj9hKhA2q/1tmZnyJhiazOKgndr7SadNDdSvlXfeJjDHdPcyfMCQ
pM1SJbMRfk44h7C+3aoBZvTFaN9YVh/nbMXNm9NqQ7Vz77LsJP81ip9k4YbvTej4X/Myxnlsk3IO
HmYTTc1J9XHRnrpG2Y9rLbZ1t6/s3odzwTcB7C8ISCmbjWXtNvK6ckX7zd7dZVISS6fHoA/s4txw
Tc83q1m6iWa6dT5urR45mt2luDG4fAqGFW7/GcDONzhLdfPHesXfPJm3cBwJgyM4etYe26VvhFan
1q+jR6MdAroWZwzFAUbxFh2tISt04nVzyXxw6KLfepmEhoGguo9sS9skZL1YzfXsZvaPyt+UvNmm
1nkkT8ObjtXQBzc1JnvyLJtmiHhJvX7KgoCq0dZusD3OuspvLUpTKoqMz5IP2Glfh7lsPlilZQ9c
hEP7rVxM7yZSSfs7ctvSTbJsHe91xjI/zAvuXjc4Wg09YgBflCdRxPFVsJgN/RLptToZIPtkp2Ie
TZxKTWk8dUhKDnDktH8bF3rEVb6Si4LtpeodG4vXr8rsxPDYGcdPfr+O75vCWe0k0BqLx3rKbHnT
OxKnbxLHyi9Ulz5B9E7c92loYC7fzKUpytQnH1xSFTjWDeWpQFXFqt+aM1F8PcGJiuaSrNG1x2Re
VNInEnr0PmqtOAvLbSp/wuHNgUqU3+TXaipXN9lP3+4hU3yW634zrrqvIrxbXjZK7vKuZ5xSJIxW
tpggzK7aKTCF877enDZOAq/NpuPKtjZpbpzGoyMYo5lDYb94xtDfngkpdPsjtLRtAOUYhvVqd6Mp
Dk3Ytx/tpqqypFa9fD9Ydfht8lv+WBXkAjugRa/vZYVgIs1zTqqTLOMqTqAVVJ9Kq5KPkkHkeDS1
Ey4nLFVn97SN9VilXE4ZvvehRD/SBzPZQbTg+tTIfAV8yN3CTky0sDr0IOZ76ajNwOVZnPnOcRY6
xF2R4qdCquzJdmmqEieX2ZNlOVOX5vBqvi15FXuIYu0MK3hp85lWW+t3jurt8DyXutQ3kmDZ4FNZ
llRwYTWJT0NlW2NK2mX4OdpAPQ6uaKo2Cd0pw6StbPJ77N6zKAFBnuZ7UfhTmGz8rdAFe3CLeHSt
Jll61wPw6LKhCBIg1vm+N4RlJJG0Kzp3Ij3LBDXtmqV56y7vw2mtCP7K7OCBriq6HtxpttKOR/4k
0jTH/jjHnWPwGq85+ZW7SEhP2bie5RaHhDRXQnyzAdDjJJM6+wG3oM0PJOb05YvX5X5xkoEnP1VO
2LRJ5RvnLg7MxgdqHe9jAcSAA5BVW1c4E1nRYXKN75051dVduLsnJGp17F9ABuK3RblIUTBH2UEt
DQWU7WVFdrVEc2mnlRKFTqWYRXXAxsL5iWjB2r9L7rCIHa8+1JkXTSecXbonrxe55tZwVwmbplRb
4iJl/4pUlhukHnw4005DFAL3RdejOcmraL71OKqq28hUS8+uHiCh4KQX3mwt/OxknZXOTmxOrdI2
GLd7vxvc7BBNebMmJaQ5btjQ10AbEM7mtDGTLM4T+uUJaYZiZA4/wpyzfIrMVelaTnhy+s79JDqA
4DO2P2wHtdj2Iw1SWR9Dp4viu6ImpTGxs2a+bzxR19eNw7WVSK/EijZjePJsD9oZj8W02d+IXtP2
Kctdrc9VM6tPob0wUaKLyB/ETCuVqgI/uETEONpRuaxMDkabsKU86KIbamwPlfooAUuArqzgoBic
2ji3e+zijhDA5cTYxiqSYDdtI+QH7J52rg9IW1TukPh0HeBVhCNAABHoUlJyNoYPWSx4PwNGQ5+H
HJ8fVmix4hsxFRGlZSe+1oM7qrQhKYhjiQXOpQ6AcqcZS3PY2AOkLZeZlQVOEao1qd1xuO+WpjaJ
asMNzh5iZozeNIs3DbZGeCc/B0NIMhHDI+fbo+riyTmE11lO34eqDDoOoTb+WAVThP1irP2sTMjO
CapzFswQABnwyIiCjITOpIbs/EIJ7VOy+YGJEjXn3g/ZYSSWuGRIDafIUrL6EHVLzGCDLPUwEcIs
BnmfBNwnubY5TqFXD8cerqGgXXXRlLQoezjY4pgsEr1Z7XBucCe52byl4mdgOOWcW1G3fuohQdmS
zevqLUW2uDip103mQWzFDM8U2sUvledBQ29Qhne6Vz4BZV3UhVyGdtE8ZBzoXyYxcpdUrMstqbdg
u+N4oMD2ek2RQvav+6uri+xRt536PGyt1d55tVktbObEcpwLDxebXceSpRUxvC+2WVeVmmx2A4ZL
UXxb5at45Is4XqppCE4oMdzwWHZm+ZhXK3SXGiqbk/om8whvE3l46y4ldHGUOPJezCvXvC6jrkTo
xoD0kGFz0lB2SetQaWta03jQwe9AbCK+FXIsPhakkPD1J7N8nnDnIBRvtPTP3o8Bthzjh9dO7xs3
jQbPe1g8Z+3A/FRzt9T2ALmzLuQHv88pOE1e8ZnnkQClNFCk0yfac9sx7RaZ3boKR7p0Rn3qHcql
aJvU5Kp4NpgKK/ivGuZLGZdTcSuLac4ObhnMfQKyOWI3uAjMsobC728wmhe/irD060M5ShrywJlz
7HrRhvWHoQxGbOHq2HrZOlf3qQAy7M9uKyfUVVMbJaIL0NjyJ8DFWpueYDBtPyVbaJaKbRfL8sDy
9L9zCWbfCqsK80QvciJYnEO9JQY+G38KNU7ufdhuzXD04jH4tTAnIUt0kw09NSVqMtRVWR3muAJz
qwkHklzgLX9k84gm++lYm/tjUjnL2K6q3bEAZcDAjKRcf61ZWdzkmINJfEuwh0kNqNgnbfnQLcmJ
b9lodmdxMA6T/2J7RfQ7dFZByIUzRsWhMssQ3s2tPz52U1B8wa0taA4lrUKdAN0O281G3t4vggHG
64jaK06bxm5+OHZtz9zEJcDCpKPp2ZVzmV+NNnTLqyjzZjagvXS/29mdq2NNiVYDhXbe56VrzLcp
rHorJe/ElsAwbQwMQ0rXcrXL30iYlpuvEmF8o9IpmsJHSwvmJNhH+xBjM3zt4G8O4cTJFzn3yFrg
dnYq98IEO6Lyd0O0QLFfl/hzd7DRf46EG32fqqGo6aXqrjlAm5rqw+p4iAMZ/fTfx4xMv0PmNNW5
WAqjDpRnTQWwiLPmHGY+H4MsPECh0LjME3jj88lWRny2pWFKEMQVjpxe2Yd9UnHMdEe92OK3CgIa
C1PuM0+8GGjAqxKWM8urnpO2G+aPqFHyMs2ppJ6tRVojxcFiXSkmNFGCEk5zN5upSqwaM4vEy2ZC
bgdq/Y+qVR6Z7ouZflpdrt41qsx/tHWffVrWsvw6UTYDVuMI/aIcrJvTrMu3l5VwczcpfAuVa+NH
a+LlW56nbrOac0iTViZOmbv3eqXZOSCcCO3jujj52RDC/KTXfnxaoxLcZZBDVdNVK25FDQKN8r3g
gkhx+ZYfonCdrcTP++WR4xqcolqs+Zu0/P63knMv0TCVoU7N5tddsmHd94ihl/ecTVl9TVsw/Rbb
6D0VbKBfi+yh7zVgKD29vw12GxdegGZI2cGcZDjpRolNM0rgvb9GL4oW0SQFuMM3xxn64gC3JayO
SpK6lWB7PDBaEZt+ANBZG4rssTIpU5lOPwp60fLGizekApXbel90EXQPk+uab3Eta3On1iaamU3O
oUhsFeTyrtRF1B3pw/HGXuK5P5SDivvrmtnBzxKs/zYmDrK7wVoyfMSrbHeZY+4oU3/dHPuIJFDe
RaM1fqhna/uB1WT3ATFuWJ+6rgM2nhjg3ofD1ufENwW4BsPdqodkmDrxqW2XKTtsKpJyB7mGJ2LC
MjdxfKvTVxy/8jT6bWElgZtxgC/cYQzG7N6y05Zz+nFzuKqROo8gkjD/BP5OttMDj1Z59+QEelpv
wDb8541amVmfoW0+widVZZIDvBNKyvDt2rQgpWlT2gNrRluA921L9F1S6bVz0iKy4ua4jt7Spnpq
Rv/swq9732hPrVd5HNfRO5/B4W/MbLaXHpO2KZ3XvY4u1jq6znHprCjTbDU/sgWAhsjLmd4NedVp
fKiDuU2bGIvctK6194IPFzOLkbCIfepidc6dKrzxpgDGyJJZo9o9rzrf1DEru7A5M4NfGHXOm/wx
r0v5AkO3VwdM+PLqkBWCKIFBTz7FANPz39k8L3erMtvPpuYcvbd7Z2ZbIgYfz5S/5kZsvTtcraqx
roLVzifGQcFEUiswa3ceqFm+xctCJ+vJzT3JzFPtofVV9UiErPXeD6X/PDBBLZNJBeEjwuX2i8LC
sjx2dShkMlguf+Wykk6eBsJ0NIaznwEELCvXhaZrFKnH4V0fijHbicfDuKdJduv4lUK2+lRMEZdh
mFkyZ9NHTK9KnNmuQEa2CbWrx66o64peK1xtiQGj3eGWUas92VWUPzLPiCEZDdysozJL3jCHcYc2
QcTeLwlqDfeFkiR48pslHNKpiZabvJdOnMhQWNeNWUf/dg4g0JupncqrZnWLl3YDRrorcHhUpzwc
ZUl9b2hLfE+KLxvNSnEUQNxcCdVQc5eEURanKwP/F7yBRHVCh9aLw9SsqjjB0MsfIUs1BKs4QFOy
d+IzRPrpi1BLeK8Xq2a0Vrv2NVT/qmeupNkIdRvXdw5TrDFxTV0+WK7Dfa4nM1THbuyybznUP5ko
ozkNCXFGHRY1m98mNiXUc0bUNqVj09XjMTDZ8GlrOuivWnJUJPgs6hckjNaPigXwY4TPUKRMKrLP
fu1W74eRqiHdZuUxFcfh5TxtGoSvKGU3HU2QD6Qdmra5abrJyk+OPVg3EaddcMQuxe8Ogwmz7qoe
mq1NA9IT2kSWAbfNMAjnzvfHKTxiV0C9RQ+MmNkNy+IUazfv00Ir53oDpmeq0KvpXDEPE8lEGCEl
bmvmCIhdjR3oWeBzOXPEUmHkEPtijp+VEXFc3Ye6jymJxOb+bGFifO99PF/T2mkc6oARi4s4Lzmp
J1zjU4ZuQ5jEfabfz+1WOgd2Rhti67GS9efH0+qfA6excxqHYvs0emK203oNeu8wWiA+VBDOVKVh
v/if+gY6921B/pKbaOgl96u1xk6q4tZ5b7a9teTwEcUtNNP+Q0Y2yE4lcZ0nQfE8JAzSGOa2TX3D
qCMqUhzIrOdQ4SySRk7lvm/ocLrHzG23ny1Uh+i697vpJSrL/CFQ0anMpT1cLZYDNtYG2gUV8Nfa
h2QQx/djvM6fGVhE8gqdVHtLE6R+Wk3OyUDEKv9H3VruwzZvQ0w9aUZoorQA7yX3D1FV0QZym1E5
AOmEfkObWXvFcW+yMcOXdXTgYM1joJt5Ulc9PC+wI9kwBVoJhm/udOMVHJb+XL1b/Wz5orirnzw+
Tpk01uj+7qOCSnd3zrsbvbhfzvzG/r1fVZLStVoycHKP/2aXpGftLsT4PW9N3NCChizzhKwLH4Vs
a6AD8mEfvTkD2QfYF1+DJaRscHVW/oARgffTiN1nlYR4dsT3jHWB/KLOB54i4EbYh5UVKji+GwtR
E+wS/b7o8tZO+gADMULfgzE/9p0aP/gxoWG3E2ON4bg2SOhogQN0ujLYJJEh9hp9g0NSy9Nq0Vcf
MRvlsnF1kW/nGMj9BaG0t4PGgm5lNQycrlYwqykZhxo9WaGdHGZRHrZ+AgoegQBZ3B1cD0HeHf2t
w2CQSs9pTuVWw4I82tEU2yrx1LyKk/HG1nrXgjwTaCvrZpS/ZKF18W7Jozm7moeypsohyNJbOUVL
t3aPTbNY0E5MDptTv5tKhtJrGgyeml7UpNR2pmqRuZVUmQejKV7gbeJS5xbWszsufoQRvVtDjEry
NuAcPIbK6aonLw+UyRIbd9EGB9FVeR98Qne7d6qzFhvwhUvHvxrsAGkVuZoulXVnW9Ynu2jn9rpa
ZkXUAUYqZX9bYFsxPQeO2aivrGiL+l9hX7rUMwz9eMYoY0QMydRbYqa132bbuRJL7c73ygdCZ14g
Tffbs4zZ+pQhMs3XScsgz35n8RaSG43JbHM7dMTifqqJXhl/Rg535zs76rMgXTCdXz4ybNH2h9YE
tanSLA5a50tvSWEHp6ZhQniVOcYoAc65RdtPa+l3Gg81XPGtgzVbn3mMZpaYK1bFypVILsFnz7ds
NrcT4pofE1adjY6VRNof8H3qu6ECdWGegt9DzdtBNzFMobgyYpus51a4PZXGNEsRfhoyo1fYzaOt
2FICtkX0PVBeEH6fgqgOx3PJlDQvEn8JKjmAOpV++1lG3DI/Y9rV7LhEi1feLmXZjO/FqpydXVs0
uH2jfcnC20Wj1jiXnjHtnU1X7p8j0jXmYwNwvj0Gkn9/n9gRgwLs+4nw+5mX+dJ8CArbWr5m68K1
waRkja8065ufFjh1fAYUn8y1MxquzMJ2GaQAqc36ZrWmPUBhCGtzNbQzOSJj15QzV+U0VO+gQRXq
1M/h1N/ozd6qoxGtV38ddJ0petsh0kcwT9++0hBMtqTqqF8PnrW2IZMMAJZ0FX4Xfa7ZMU8YBFbL
3bAKWpjN5n49jsuIQQJOz+uXCcf1X3rZHH0dcAjUh8Wvsy9Wrns7yS0zv2C5mbunxY5Jle9bb0rQ
0TekLHH9+Ucszer+az7UWUiD5cXLVS75Qyn3xppd52yXn5NQFbEe0JzXM3RM5wXtEbiSALGPkykG
e0vQ01gPzFHz5lBH1fZ1VWH/hDDa+bBGuR3SJQ3lcVBF2TFCoEZMCoXkNmGAUtx39NsPET4ecJj9
oRVJFmTF15E8ESc1Qo8maaVcP7futs4Ussa2D87kqh9rI+zP81QvNxYW1w1kmD64ngbc7unMgqPl
sS/IYqqvvapSMAXG7Y4hkGmOfW78257dMyebOzG8kWumrya/nOu7JiQlc/ZHxg+5J2WbmMKVI0O6
FiaGBPj53m7O8kH2MgQyDRvTHVQDs/2wFcx9nypOxA+2pQfAaAxNCYYQYbEy1fCgHjROANWj4O1+
KBXCkkPdG/0ZtlH0lNWtU5/yLgvDp57E70+KREtoOv4ifsa9qVcAGDHQR6+i7VIxL/VR5/GyuzzU
IfbMuIg16bwQg3s3jM6McUej2mtjz8XVDI+5vxeomMiHKAXXd6w78Au85ZjW4DwJ3jO7dnGHel00
qZyyKgdvHgjw5eLvGHuqLMTLX4T6q8q5m47L2sLiqOjXuY3rmOjbacvWK6Cs3D8M0dAWt3CorJZo
w7JtjmW2TS8bJIHhSO+4fm8Dp/hRWX0UJRSYw42XS985rUqVX/U4Q1KOiqJ6GKVfMrh0ox624rqN
OglGV9/SL9Gz4sIfkzkeOHnqtEExpvB7VmoWy2HWO5qO2APZEryakDg6cFmZxrcSlW3jc1HQDid2
3eOYH1Lp6IO/rMvDWHlG8koWYScFJ9CW5DpsOPGcGJpVbgaO8zjGVP3sAGN+YqwP78HUeFKnLEvA
6mor5W0O6dE5GlQ7hsNtTyUUW6m+1MrzP9jxkjUJxz7rxh3W0b2zpNZlYjMH+pznQ9DQ4w0QuftB
M0/2waKWlxVA9j4ER7JYPPHwKIZ827l+wr3vcx08YK+D22vbc3wn1lZH67Eo1/WhhIr77JVKtbea
IUZxzHxT5amCbDAeM5HlETMeyotTpJmG74gBIL4RUy5BLh2hTo7bVu1pkn4M5EPrB+Q6LiadVmf6
2nHr+mnj4IXzCV0FptvKhusGylaE+dEuYsjIADXDrRzgkX12qi0qj5tvRd/Cfoi8VBGYYI5sawwU
qrZrSXRfhti/VnY/3puFgKsUKyQw9ahtuxu3twCsC4ce7kRp4H5UwuhfnJ4MterS3rEhcGybxnNx
olRX5EC/VJXeriooFA2Iq8VIFjpQ/aILLT44C/7Etw433ePWOgGVwN9Jmf/ikcEOx1spwvnIppq7
ND7qmnGdKKdAXWWlT+1SiGtTvfmUS7Y9Xr9YHuH/jUldjO/RBfOd9kQF7dZFqZQgzmHD1xe9A9ep
hsuxrF6elniRv/HT/sXH2x/6D/0TGSb44f7f/4duP+UOd1CGObVPwPAtdsn9c0+swLlldP/fH0Vg
MuRcHKS4T/6l0gracHIqGaZhaWVnLyrHszvJ6FyQovKGyveSRbvbJu/h7P8EQWBKd8HIK2bZseFM
lGaV7JI6IyGhDtvyzF6oIWx23//z+tj5waRRY28GEfDiy9Wr3DKYIzG0gdW9bjazXEecoG+8v9d+
FARmdKwuJqj/Wh9I2tuwXqo4hbFH1OwM4dvLnPrQGMG0t9LiDfbkK0vDIcHdpYJHHMGA/s+l4UII
HwaE/mkcqO+lb9eHfIZSXk79W94gr+wvEs3QApHaRoSVuCCFIotTUlllnAJ96Gd4AOF9Q737xvv7
x4LjD1YkqyJGm8eCCDBXuNTmSqEFbSGfyRpB7LNuEvfunIE9u2TShQNggFGRSR0twlRlNj2cgvLS
1oV3hk7j76PF6ehCl3n+78snFtC+fS5QRDUXdHb6vBClBi960LDn0zKGtQJhy/Peiiz5l0zRQeW1
r1PME33CoL2LJ0l81IKxc+M0s73prIBYkrjU1g2OvS4f1hVF4kEhToXVOwcN7wmqUtcf/v5z/72u
SGdxmXZBy+VMjS82p1U4A0MVGn2rqJfvTFYYe2LNrT6jxCvfiqK+FHPsv3gX8wbe7lTPL/9zEVfV
4GQMQIDFQie6l2H3TTG/PlkOHsV+XwwMM+GY1LmZ39D5/Ps058G7mQe7dec7Xzw4WCJtUfeze4QR
J0miV6omPzy1sZQHKw/W1HZa5/T3V/vqrw2xPsMfhrDcSzI/jJPFVzUjpxHMA7U7PHiIgOtpIZMw
Gf1aHV1HQTftprdygV/9qHvIyK7ADZEH/fmeO1/hyNkurCxvaz82Vts9rV4D4jovc/v+77/y38cF
Il9ckvfLksvr0mOm9IZKGhXzrC6Pzva8qrOzMWP4+1Ne+0WCxhfdEaeFc+lPQPeegbaGHLeL0GiK
e2ZaU9ferpDn37DXem2tCBdZGHLTcJ8T/fnytjoeVIhjUxpD6Xq3jGv2zocg9MXBscE+bp2fwRcP
wkoc//4TX3uRGOaRlEbmIkLb/RX8z+VvVTYw6UQDvM1u+7Vxyb46NPHozW/s+Esx7b4JA452JJ97
vqN3cZMMlkNewhrE6AzQEWIdy46rRufA4KKG1FpRMs6T+KlhSr6bvah442f+++KEU4MQALsYHxfV
y4j4ybhMbpk7pxnG2qmPwXtSEQZ4GOcKM0R7fMuy77WVg8kjtSK3JxLGi+uswKajWhG6ptFkmxNx
MY8ZgUKHrgyiN660t5508WLxG93KVfFi86BHtdo6hERUdXZolfSv/75WXn3UHuPqYmyBPdnFBgf1
ynKd+XHqW6X/HSsLEtO9Un6UZfFWlvlr3ws1xf9/1L5s/2dZUo4EE/OoODVFjMm1W+cEOQITkQUu
YG2SPvn3n3Z5arpQBneZNzrv3RlaXDyPTgjzt6mejrM1O2ekSQusrTU+1S6EQs9bzCnMQXq8tRne
OMkuX+o/T8ZMCMHhfh1fChsrd0Lw6LrTMRrq6Hfb9/F1zWQYM33nv966+6OwWLQ5m7EnFP7FGRNg
1t+soz2hqDXRb3j3fopm4sNotPVWT3H5/fZHoSXb3YRxFebq/fP7Nc2k3TKH6mp5yz2DGeejbmed
MMMInpqoeUsyd3l68rhduYuXDMRGHDIvfpkzToSlRLE5LlYJkTKIzuIfZQVCC2arfc+/gyHfG1/u
8kjbH8pxQsXm711hfLHHS2HUGPbQNyNmoXeuJeorg1nJi0ZIfKLkEEewoP6mmFT0rViX+fk/L1lq
Gr4ivZTHb77Y+CZn1qbXdjy2qx7PY33q+yevzaeHtojEkYlsD5ukf+tHv7Jc0e6zRfZ01hBJ1Z8f
1kyU/jxkPNa6YpwTuNaWUrsGv3NdwjP4+098ZRXtlwYuVLtjLovpz4fFOsZXv+ENZzkg2tj61aN2
hvKWjCznyHwpe+OVOq8+UGDpikkhWSCX5uZNGeZ2XssRprp237kAu8xlomD83ox9fKXMPH8Ii62+
qcbBfVROVX4UjD+OCiWvIi6HYVoWtyXYFXKOY9ZnXuKQP/6WV/6r/0p4a7vNIMzTy9W+0MyTOY23
+Woj3FNjtCUsEHGlG2u40oFofvz9M/xT5/xv17Sv9BAtDEp16A32vyq7AR6jXpfpWCAfewizJXwZ
48k8z/3kvStdsGE3z8oP8QDo26ilu/U2sEMET9ltXTbDlQn7OT79X/5R9KQ+lpLYy1yay8zlWmYl
r/dY40idolSKjkG1xodtC4bEmMwcw7ysD3JYt7QfRnE/2Js8iqaHA87nP2pvbP5jEbe/JxJrIkpv
HCb8S/8eiP951rsMp7e5aG/hm48nOUbmvVWI77XMQ6ZTi3rjFHrt6MMignIYo1kusIubC8NOe7Pm
fDyiKKrgyrhmH2KN4WO1RqZOGPsBR7SZH75R0L36XHIHdp9LCA3B5ZHL/HwrgOmIPPcCJg9jt5vP
TsSWMocpkNlaNu5ltfLf+O6vPhdrxP3gQ/h9+dn7sVjKSXQjgSGNdxVWdRBAQh6r2wyV+MH0q8M4
BRHaG0fR/hovtwBbjlsNU23sHy8sG2bIwJProRDBbtO8lOUyHNwpEC9/X9SvXCnkAyEzZ2PjNnnp
OwDztBFjvA0cbn11jLEqukZOAP1iyH8jczbp4C5uSrXgYdc6eW/Ud6+8WtSd2E9xtED0uyxFKB1W
XTsFS6mpgtsqgGgfEe10pmgdjmAGEP/U8JbLziuHGQ8FjqFQ2FXvF+uXDYVZbcw1Nk1Mn8O15sJe
gePrMCvTUMzmjZ7utR8J9rDf24Q125fXZjTsps1BNB79ZrVuh2DQjwU84P5ko6ksU7sZ89Mah+vD
37/s648FsmMV2i4Jzn9eZSNKCwH3fjxa0zae195pr0Yh7SOq3OjBhd2OsFCvj/+Hh/pAHnuK0V5O
//lQ2Q6l3Qgu66Au+tsFkTmKC2H9yKVcznbnviOMd63f2CmvVAhUBixhl/fo4uL/50PXrAqDxs/G
Y5+1AyC5Nz2Pa4QG14s10tW//8JX6naSMdA6s2r3LKHLcmSEcDiZmRpsRYvsITu7EfPmPVtMQJMR
tXfq4fN9GutNf/77k/8FJXLYM0IlcHZ329pjcv/8nXa3ubm3xjCRAA+Yb6zqnWJ8+VvorfoIkQn/
XU9q8SOSmSRA1xnMBilVxjcNeeEvTHPmW+nOXXGAD4W64O//uv/H3JnsSK6k2flVCnfP25yHRlct
3El3D495yMhhQ0RmRnKeaZzWWmiljRoQIGipjVbSSm9UrdfQx7gpVTjDO1xZggAVGl1dnXXTnKTR
aPb/53zn2FvF55oXiyon54rFQzC6XpZYufk42sjccKei+UcNcUlPXV75QferOMCXm0HxmxIu2zTC
Ng5vxhjailVVnGJCpJUro4V2oFLJ3EZqq/76B2CmCyMzJbBNJoXmcCh6TVoT4iPzfBTpW3bBjzlv
+ZYFhuOMUxvXjpol3q/fTvJzgeWB4SfKZ/EiYYUrTCTfwiMZnPKBkovrPspHz/GRpOhExt29P96x
1QIwn+1obPJsAqUOr9HO5QlXVN55ne7LuyEUCp77pv2Aa1KBXJ35V2ZRJKdKCccmDThUgmDgZM6o
xcNRuyh0+gAHgkdZXFubToUmLY0kF0mhNCMMtBNP8shKoSEo1jWeJ4Eiy/FKmxWYhnXvGWOQXJLz
W3+sVX3cUmJLPr9/Q49cGmV1+HFcH2Vgc/7zV/UEY6L8OU1xTxsT4aZlVxb2YxPjoiTQioObn05s
y44MqOPO5iNOr3AGAh4OmBc6fhWsFV5SBf4mN/vnTI/UHYlrCJrRdJ+YoEduJQxO8MB0iGFQLE9K
tOAFfWO59xoWLQ9NYLJFEaEjRjdPocdfUHCLrdC8DyJMDSwYBebFwmeGiM7MaBi8Ng7HnaFBO6gi
SdwSYay4Zt82nEjl/CYSjbxvStw4RuNM13Ivgi8RHO2vuMF1yAhavevmUBeSAPz7wK/Flc05cM98
iHc5lpddECTtKZzZC1vuzY+fz63UIY23eVmTopHEiXLOM+qmQFzkY9sy1ME4J+ku/1igAWEXOw7B
Jw6f9VlRRXBKEBlJz61WRFhIAAk07vtz88g3jAYBfTaFvY5FB+xwqsAcBg7TGf1s2VfO0Yp3AFyQ
gUG1SHaT5DTUo1T5UcRR+HeMTLme2jbtCchGy2XGEGTIh8HgxbL1ndAKnQ371F7hRDc8pVXTj2bT
Rau+ccSJneaR6UpXhB4U5zamq6oeXnKAVyxvS2XwQKqHCNPMZEXUoOYZVZefeDOOLKXAuudxKI/D
Q1lcI4e8QONzOMB68GdZv95nWzQ+w6oUA7LIcap3VqV2Jy7wyOs/rzTEWLAxkNVlWX1UDFEnBYb4
coSIIqOlReUN5mM39UPOCgASpFy/P43e3FNmM0E7xtyuoMK3PKEgHSiUwRajl+OSugBF3q9FYIo9
IsxTTcRjQzFh4Rtrc/tu+Qku47QzYwt+xizX3OPUi1ZJZ6NQosh9YiNzbCjIVBpP0DYNdhaHMyVX
yjG2TWn0sBBTtM9qXawNRC8hAqc+PTFX5s/4weIAdJBaJbB1aq5Idhdvoo2rBg0tuIUIofUV2u3Y
xDFXAG755UfF2sOBR+X+8a/FRSkBsISg0kYv7eAn6DjEsMsQFxw4RfX0/lBvpv/MUTTZGrNic/RQ
5vv76sNnJg7ogrmGjsm12rWiKb0GL6bbCmncUA0fP8pK2m/eH/TIQzOo2Gkzg5aTwDJQK4Sph7VV
QbSE8A3ehhrd5SNlPKtFVvv3DKURYDBfHHul5fVJsoLecdZHtYTdGg0dfHh1iOkd64/qzj98G/4x
eC5u/pgIzV/+if/8rShHkGBhu/iPf7mMvtVFU/xo/2n+x/73f+3wH/rLdfmc37f183N7+VQu/5sH
/yB//8/x3af26eA/YJ7AUXQrnuvx7rnB8/MyCL90/m/+n/7hn55f/hYI7c9//u1bIfJ2/tuCqMh/
+/lHZ9///Nv8if+H13/9zz+7esr4x/7lv/7zX//tf/mX//Dfl//I81PT/vk383fSm+jEvswxyha/
/al/nv//6u/0FTm6z2/uvBGaq2F5Ubfhn38zlN+pIrIsG4Ry28wR1v+mEPMf6c7vc8gGCydL9tzb
1X/7Xz/s4An97Yn9CebQTRHlbfPn35azn9Yw3Yf5RE+CAiXyxb5d1uMBuSR+5cSYI9P73MWF+lGk
+jl65XYDVXX76s78/AGvB3yzOXoZcSa3kpygs81YjBjhz+1jYOYYlNQPupI8ReGITC1+aHxxrzri
1i4F6Ite++gI4xva67s4Kr8S9tGsEAtsaoHr1jAukjbH2dt8Kug4eQ1eF09v7BMId5aAxXpHJYtd
PvRmTjY8RGPx8iDr9E3Zx9FQB/201oitWTVmlVyF4PcQXRpKvjH1MN61dqs+1Oxob5Mo2aK367cx
PrQRLN8qDRCkdRrFGr2rm5U2cFYwVbW5wnHx2YjgfMSaP65R8mtfUDzf1rpGIh1ST02E6n6yr4OI
YgwWk03TD/qqbi3N60TQfcDVp+F/zkbsphFYMvyi9AHGr4PaXhGTQugHFH9sCTO7ScmltQqYN2ik
4U6tS30tcM5tJwffdK0OwQWqPcuVhVnTrCi+ZGSXux2Ypm7VhAreVpOkidCIlduK6IvbwA/MDQS+
aAOmRNsJPI6rarLQRgrZc6T2iigVewOoD3loDj/n2U+k5Lkp9HgjAmlwW3UaVgZmZhmH/dq2ons0
4ekmzPKPYas7ZxRrPk16eW80NUQemGINHvR9okfxNhZysrWqabqQ0YGdUUF/VGYCgDw48JoGbhAZ
cEhbbVXaijoqN+BJGy/opL3TVR8CWrJ3U1f2XjaxkVKkTrpM+lT96ugCRMCobXl+9DFoiF0HchXC
esiNyyjTz7Iw/t5HUnaTOn50YeTy3Kx2tHAbRRjBEmTB2xiKUDf20CpaallnhuPbeDgcXz+3x9Ra
zVye+0rNVeo+TQ2xIeZ8IOE1p4O6xhO34g2k7JFk23hMnDNnUp9yB+gELodpPebOsJ7UPPPgr4AI
iGpPtFPu5k2NBzusiytjtuR1SVF5RQlWAD5Z64aEUV7ixB1AGPo/MH0G3wE1PKHBxfPepRnQFCTE
OGKy4nbykY9ngUJggMkMjXFXuJVVY+BR9JicyTDYsF39lgNmeFJt6bEPU+1aw6hyASmGHXgpaeeh
EjxZU5F+qsxGvk/GGqIckNIEj6xPhoUW6Je10KAPWM6E2RcE/Br6Eo5Wv7xyZL/8UmFl2AEbCVcA
AjO3Qcx3JuFmc6VRSTy9Bo2PJ+Q6jBXtoY2smJtjZGdZDRRh3jxe+X5bbpLUMb5a0ZR6UjUa8CiG
eqMP4Q1mDL6wRs5ykwH6Ye0LPlTycFdgUeAF5aQFB2mXFv4uCnt2o2bdQ3hqCfIBfA3oMdzVdTZ4
NoTRu1RXkytDlMZWzfXiSpKd6fMItvEzenD9Nh2V2usBb0arsQv9rRohp7ecW5jh4rw20Wtnxthf
6s6I+tgPbTdVLX/bClnVMAaIr6RjXZvQPIHPsQNvOYH56ngZ9dYHfdS+61qjXzggjLZNYVNxSWTI
7mrctrdd5mtrTSo3Wo1HFUOzvep7yk5gL1Qk6NHM6RJD9R1VNXKIWjc/+37zmI1ttBuBm0MVL51V
Q36duQ56v3jEu/Y0AS24UhIb6ndtfiQdK/5QBSYOa03AQmuU4JIlKFoXXQPAMMC/3LALuc5b7Pd1
Mao3ZODZXyhjxFsCI8RtWZXlRRnl6Q38drzSRVitfdMYPTVKoN5FWH1Vv3yKe7gZRVy0P/ywUlYR
8XPXBjS0lR5ZOHvVtgD2Hn4ZM4wAmWjv2lFWtmFj6OfQQy1Oh/J1G/QPkqp/RNj+aCQiM9eQYYNL
jInhLqF7aa7VuFPuGk0e9ggplTO2z42bskA+E/VrndPl9XclcNB+ZZVKDQ2gzGCwIydXznDmMRM7
EZ1bbeiPrqXU6U6zSt7rJut0PKiVtpO1fNxWsYTRsPKht62KsSqvy8qQURDCQKFZUIrPVlsr0Sb1
xUxoRKOfrHO/lR+AOw3c2Tr/oZci200tVQtZ8S1CVwNl21rgafwo/a62o+pGlV2c6xjhd4BKkmzl
kP701VCCYgNjync7x4GGP6RK5GWtVu8DowZ6icjR9YvAuLQ1MEt+nSbXOrb4XTDoEn5pmp1wH9Vv
WLarwTNI3XugvKcggAw7xS3Gsr/yK4hh7dTkwGIF7eaxPqNzEmOibjAFykY9biS5AJoVDuomMLWu
8DKOZ26GockD1+rcFLVfzXcs3Yu4d/PSAf5KFDGF8AKuXKjGl5SD/R8VJbeb2jdpkSo4lifemo0s
0Ggw6/t+RUUsCVZFwlmd0l/qXAg//IHOwHks6sYBCOPoTy0d1nMV9w4+XGkSoBPCpLwqhVluexBN
rkW/IXWnrMugUfn6V2lsKANr/bSDjHCvVrm/D8E2nwfoHbySyB+vdMRzCGb3qhmywjOtXtmAm9jD
XUk8OHntTaPqzqYxso91jSt6MNlR8zUowt0Y5ZjMUtJ788GOL+lPkiaddybLxNjnKyN15NtCUlEQ
DBIQ38QmWl6Ds8IzlIbPRhEA/ZLx16TOxsmq67CZoquk79uzLvEvbL5Al+wMsIEMGGZWacdHUoDC
c/Gv9PellZUbqcXv49rd1Fz5OKOQDQwcuFX/QiIF6KPGvmNd4uK7NuxK343C2GVdgu84bvsx9Fra
ljvMXfYF7h/lLIFP9kNYGOCpnhTnUhPWO0UvoQao8Y8I18NZZJjFeaWkzmPUMElZsqUBOGoDSr7e
y6gUh7tIrlPA4YHc7meV6G4k8yhAJQkpPc2phU1TGLtTYw6XeoWOQDV/YMCh0BsWk7NJs+FmNDAG
YhRpLBemw2UdUsiwU9VxG7PrNlKGA1VPBF+1Ehl4KJvGVQ9Z0k2FVH6aosHfYa0pdqAFcQYPfn1B
/T/+GEjRtGlKuwKN24XndTe00EscMRDEVcf7fJDKr1BY/fM+MZtnaSD4fNVnIAZxxvaXPeXTrQbX
6k43+9u2F/Qx8uC+b5T8rFMhP0y0wYC25h2kRXDJwK9kV4OBtMO4l3siIEoP9198XiiSdg35FSRP
q+kXaHeafe6M7XYyrBuwsbBThmId63bybOiVvzEkSoNWiLEbxNVGCAnKQou4N4e24WUKAaVC68d1
31X5roMdcqUM6cekM6KLUPfvpry2HvrMaIiFSfM9tJ3vWP6KfaO3KxMb32PZde1t0E07sLTFupDr
7zSt3GKqZ35Kj/0f9yHftPjWkiivRmUnbsGtNHzYJtu+4ksaP3aCjyfY6oLVsarOWwutodwHF7kT
m8++1pSXzVCrj5imnY92C/rMQLawnlDWA6OOc/MmVPP+ptfGBCMpFkAiOTAmQzIAGEmTvTyHjwlm
Ioo/WTXE00btU1ezoU2oWgrBbQzYEEppzNpd3PhK9qA3EEdVrDGrAbvfVhPGHqxvdJ+U5mWVYnSC
3uO1lpReaNr4CeQLOmHTSc9iRXSbojahUaNhNErrnpUuWmcA1z3iufHwhfGPshYT0HXteyLMp8xv
H8aivAV3jXw/sb+VpvY09mb4ANcRxBGklMTOHko22fssCj+l+tAClMxlkGy4GOTejtZo1NhNZky+
vmmCTYLo5gwyb7U2FOhTKe3MXeS3xiYbAZYXKAPXVjWU11M2wS/K7Q2H+niVNoO5JvCL+6Xf8CSx
YI31ZZnK5V2pquF6zPiC6gIciF743yUToESJqREjvliNds2wY9h4hgz8vuIDtorbMXUDzQdfC/Xs
wdST8CIxcYUbBGoHpIkaQdWdyU2Tza6F7AynJYhugZVMa0BhdZ2t3shRSqasHuobgIuzu6zdBYrV
b+KytzdpkBl3/VB+R00HxnFsgXpq1rqVY0iShtOue1Pbg8qVrzDVzLjWSUPeYn2xSiQ/Qx0N1+BB
9nGfthuAcNN5XgKEJXSsDi9wU7p5r3PgavCHJGD7CEJWbiEtQvYxCWrUJf2irLXsJoyg4FH3BUoS
p+2+GSxhb6QkLT62DSyUPJoukmGwvzttMWMcvsrV1LtaxQFnpVnZsKJK3X0NknnviwQOY3YAHCS1
VSYq+uldXsI8OhtFQd4tAD93TNtuRJJOzTA3ArETlbNzhLQb87LQVpYsIHhmcV8y9ThiTn77I0hk
CtOOynIcISFeT7TQgVLAqK4b+XPV/EC3OZNWbDyAZTR87vvOuR5C1fkmJaSUtTV03IId0gqlEmxn
JRg2Q1Jk28jQ7xrQeGu91G6BVn3Na/k+bcNgjz/AhDnJMbIFZhEBy93N7TOgDyasaY7kQ2aihbKh
7RjRlyytxit5XuksIjRXYewPW7R0wssygnzWKE+zccVWv4BjppzZY5nCzrFyF4Pr90ZM2X2CLZfM
DkPeQou4Tnn5XL4s06qojeSsz4QPPIhfVglnz2/6bI6PKVqXTa4U1xzW1bvaGra9mebTKhvGO6Ow
so0dW83nQiU5Q7MDc4tJMtzK7ais9Hg+ag5Qd1sH0289cV7i93UbuZ9vk80LW5Z1jD+1pWcF/CjD
mRrvS/zwGyaQZ4Yot52BLbA8XABkjaEwKqSy+XfOmCSXPcDeVQoOmmqA+aGw0h3gah66D8UNyXK5
mWSnBfkdXEydpN9rRSg9sucWF51mjmfYB/1vFoB4kHKp2FOodKcyaT7WidiTAkL1HsPp2nJAYBSc
z13sl+U+xluuQsgq5Q9N1JVbP5Wly4n6xlnbKc0GIgdQCM6yzxPcgW/E5cF0RuX7R3H3/0GZ8KHI
+J9lffCgrviv1hv/P6wizk3Vf72K+Nd/92/+x7//T3/9z//xr//tn18XEud/6o9ComQZv7N6OXSG
cCYh5p3tZn/UEiVH/X2OpsKfgJ4BQcv8Rz+LicrvtCBIskO0hKjjJdnxZy1RMn6nyE75j1LcnBT7
K5VE5bBLZyjQrhBo0xfQqKXzly0K6eAURJiobO2npNiQRPOgQSipsx+5oe/IVjkr8q1In/L8MbUu
iILzFNSw7VCcVZLYDpW6DfnIysN4ovzNzXrVsZh/1axb12ZLJapVhPmH5e8UUJ5dOZLjCdku192Q
kPfStI7XhGivo7nS8eqZHalvvuSc/K1FwoC2LFOehWlK7PIsvTkc0Id51skUFD0KEA3WazM3sqvW
nEwfQ33CwSjQyP5Y9bkE4siUBY2aIMml+wa7MPZ+bJj5agiq9EpMY8ThNvCJxJCFwQrboxO/Vaqw
/Vgl7FJBOsWghuHdsdutBl39VA4TDvagg4HDQmx8kdiYB1vfGcfS7SDJxvc5nWYFLA/MmBXxWWwX
5ysxvSYVGPdhexvh1uzZjq9KB3LjXqvmp5nGOVBOYDDtnd/g5VgXYzptykHpjG1E8W8rEXZpuKlE
4XiTqpA7OBnJ5qooNXNfFWneb7H9V8ZqEDn7araRGqe2EL5jDmwYPEDXC4gzJlkDMagEsFZxx4lO
UdPGpQFrQkLjxM7n2pizIkzHb9u1EwQVaDsF/tM67oq83bBzIH5I98fpmz2fTVeO31TOPglKo1xH
GR6mGT7BVz0P+vG6AShbeqY6cnt1jsDhCmIvyNPOttDaBTXRa7BRIQGthSRxJpURin0QUzXHAxW2
+ThIFWbwPu0VtilyGV8pkoqA6f3ZNPe5FpPJnhWzs6qGRthSiyfR0k6HbNQ8HUPXmSmnzpUJ+7tc
FRJstrWfDlC+p1DsQ6mufFfuaJic+AlvXmubrjt5kfQxLRpkSy11owbIUBCheyBFqxE+W8uGGHuE
Gu8nK4ejUEocF2BVy9WwAuXjNJv378FCXG0YdCVIleHxGNi76GEtpFpTM0rsoRPZIxlTI768am7i
sOndUWT1hehEfuZQY9/4CubYyY/sCxzx1Gx8cBFTGgZu2LXWiVbyYR+Un4S4Q58thBhRFXR886rz
qmloSRDjR7DJbqj46SVAHnGNx6P+8P6VHx2Fhrwjoyqf9dKHo0C2VWNShmAQaEjGKRukXuqzr31/
lIXhdb4YjU4TD1lFYEp+2KKpW8VyixKfiylRTN04JCfcibrVnxWis9k66FfO6HxiZdbhCQXNuq2S
8MQivZhjb37B4kIpHFCCJRrLBWXww9JzSmNN261jMBiFWVlrgiso2lZjfkKDtHi93oy7+GT5Y1zo
0LtJ84D0up9KU9rHlf6lCisRACyqyk2J8vX7yF4W1BdekZv3b/3i4/QyvsoHA5QBIkne88MHLOUY
GAMAQy6TOtj4OmDPEGDgjTU06d4aNfPr++O9yOJerScvA6LuItUWbzFm3kU/KyqkzFcnU36JpvEk
O7TcRi6h7qWmDN9tiM+MNHFuu1LqroBdD88jQIJ7IwXvcWJZeTu3CeuTYRDQA2VHoy3eoEJmbR4x
LBHTMHLwxc92p1djcvv+BR+2N1+mNm8oGYIWt5ecxHkCvHpPictRtAImGngdOX4AsDad5clgPRgh
DHM0xjAPgzD1T7gc3l4bjU1TxWNM6xCNy2JUIbG/T0ums1ECb4mp6XpTF3Un1qB5ch4+S8SdMwYD
lwv/e2meLqjdjjxO2dUhWG0GjBPbomNFxOCYfn7/Nr6dp/gXkEfP3yEZ7fJiTzPZIVssuqegfjqq
i6BJHyX80asEBCvtpiA+IUE/dmkWPAVUV8jBUSYdPjZpgCaed7bsFlFRbQ3I02wqAXiKIQtPDLVw
NBksyyx6Kr4/3BLsq5eev9AiY0tOAtNrKwTIXqDkmDWM0ii+aqNfUZwDFkSr1666zu0JDKbR2hS5
OwZVOV5AcJNbrw2q4QaHCSkJWKNk/XKIrFGFbSqpv6Zhmn8tG2vkaFgNCKhGu3x4Z6gK6pzSYtWL
Up9MwZZqHmkIw4ZeQ3DiDV2EcP4ca1YwzYaHWT9+OBbOoUnkyah6whTyl34aSEME29d8qHPhULYf
c5tifEIfcIvYEfQK7R99r1gx1UUcFDL5GW2SDC7B685TFvNx2YDnslvM4lCBCJ2a4aDkX+ku3Gny
rn1lTJWz92fuYibN94tdEzKJWYk5HwUOrwFGE1SfPNI8ZdTsCwwx9n5S6/Hc6hJx9/5Qi7VmHorV
jK09/S3o+MvAz7wKm6Q2+TyD0FK2E4lbt8ZEiMNqgm7kUcPzH6CJiRMr3ItC49Uy8DLs7Mvlw43i
jI3Y4RUWwpaZipnmZQRv3FFP9cGPOGP9mE2TQOFmxskZFboObqilD2ct1Nl+3WYwDtaxH7bDijz6
3Ny1FHBnGvRk7iOTtJWtEFG0Neosg75JtmG+VyhhGOeonOlJ09YovsFwgRNl07pOiTAhZcF9/4Yu
ltGXKzMVyAIyKyk66MVcz+22b3qZ4wo5EO2lI0rHtYbplMRzXkuW9282RuBSBLqDaP7w/vklJMNy
sBUvhWF3YXbC/F6YgB69CE3iXkPEsElwTFyAg3AeBJ+oEx+LI+PPbCG0bnOwLl7Zw/EzPr9kZxms
o0F+Udfaeanq+9DCK2FGz5mgQZzb1iM1m2/v393Fmj7fXQSfOq83oCHE5Ys3A8CjGuU95cKs1DoP
+0dzJpdpvza7KqLJY52yw729TpgGCMspNoDnwQexuE69Mgn8AYuTDKK+oC6V3oOUzs8SztMZbV0Q
sY6EaIOmeA/9aAZ+vn/By80PV0wNgLcE7yKbLmspI/bBl0WqVXHFYe/fW1Zmv8QYtyZn3XaMOG9a
HeUIOP6QvBMTvpRcRIIoDDDSH6rINPoTX/C3E5wijsWUoxzAzdHmW/Zqd1KD4tWkmoYif0r7qwJ/
OdnpiUFeLutvExymi8IA6P4c/h2cjLF40JYhtQ2tVdmTE6KoV2pgGt9KVD0DHeTc0jcZy/wNfXcj
W6WtZatuk6Ce2fZyHv4wSSr7bBFPBDKOuMsSSRG55SsicJrz0JmiZqPFEYoW8H4K5dtwSj82STJl
uwAWYrSqY6fPt1PTjs8nnuXhrXu5KJOSFZgFLHFY2xezycFGWtK6UD1ULBtSEtnRYsdbKbT5v03D
NMirSUmlL9E4QMWVOhDFbRETa6LQ7fOaaa6CRrlxq9tS8uH9n3b4xeGXoRNHoIfzkh+HdHyxnjiA
+LBa1ZZL1b9yu9bWBrrSY3RrB4rx+Itj4aufbTsW9TaL7dLiLgjRV42Fvcm1+ES79SyZQRVUrQfy
YU68PW8uaz41mFhf5rWYl2exGDshvM1pFLZLXUmjy9FbHhWcDmdpap04FS0O/NzCeSwqmSaPFtjT
XAB9/V6kWmDjRGYsOS+vJn4V65GAwZcp1je49LVna9SS8KvMMgBH3Yd841ZOlZCxJuJyUyWBfuKg
+Pbq2cfzdZ/xM/y4Zbix2ta5RnOZq5f0cdMoLQRik0xMux67X77Rh0MtFgVyhmQ1TxkqCgmPBzxM
x6BJWSfbKTixNBzuWOb7TKESJ7bMmR/TpbbY4Kk2Oih40yYQJLm76eR6fCysQLqbhpFItyYgsCzN
tRPfu4Ut8OeofHCZubKCAHq+169XPXKEQ6dDbTgGvXWfyLG0cgY9RvDWqLsg9WH7YWFbaSHtajNq
wguW9OImNKP6e6fUqrHqHKO7m9JK/fWHzPkGz+tcLtZBrR3+sCnv4gQKO8lw9uBsyqqdXKi6/aaO
fNn71RdXoyTPjacvgxdhefDvEcHqfWZabjYV8k6DgXmpOjTFZdpAH94f6s1KiXWMScuyNH9m3tiH
JwVh3Oz8cLOGCHojRXwkB8SGvD/KYQXn5aHiQqazyM5XZZz5V7x6qKZkoCnVfAvXtUWjSyWR6DO+
p/x8yGIDNSLC3muzyCciuPzmxDRefNj/GJzgYm6mjmsAY/bh4CBgJz0MhIUOQBNIiag/B/jqrwlK
Kd00C51tYBvGI/WNdINyKz3jCBA9BVaPMu7923C4yfn5S7C1aBzPKKsteyByHvilg3iMevWYXgKa
T76hFx6ussFudloujxurUMsPVi+Lh5LkjRNIxyMvtK3OpgLW/Jcv/uGNSKJJjuF+mq5DTPk5LXyN
VGLCI2LRPrD7Fxt0cOGnv+OScUOaYA4ggC2/xGZujpI9ZJY7FEB/EyKw3IJT8FlJYsdXPq/jObkO
2WPfjMM2zszh4f3hj6zMmJohqlGmphq7BJKIREliZ8CtSAx8tQltTdwMWeJf4nsW398famGN+/l0
X421WJrlEvY1yQ2WC/akXnEWN/ZF3MyBd6I6H02UT1Yyk8o5GN0aVu9fyZhvP+daYV4K9BJ/xxpC
gYR3G6UzrKnFRmPUieKMeuaaPFY9kmPWUTkofrAZGv4vR1oujFKQ54nESHnqjHDVVd3LFbx+aSdX
7ol7PP9dB7tVlqvXV7XYZ6RoHDsSPy1XIZXlejLJwga6rF6HiCpLs4o9m9iIdVpZfrpuwJ1f1n0P
3d08dSw8Oq/mAwNFytmoP//5qwVNULHU+RxYrtaNtTsZ/kTYfKttBiWyT1zzsaHAE7F8AiihJLqY
VoSTjErasHxp4aBv0xrtjkr0qQvgWN29f3sPD31/zGDmCwxWzCWgQRZDOWlpS+bA5rTPaTPqJBJ9
ceRanOuOnm2myGpPAB71I0+Tbw8LIs47GBaLmROMgvOBKHiaFWHUgvbUulDV4cQH4Niqi9+dRYAi
Hpb+xShEMGRqpTDKNCnNvuon6UoLKdqRD0YOS54Ea6eNtMtM1/Irre9PATqOrbqvh19M2UFrLKvu
5kXfoICfNiFqpcTMtlALIDWzX15TMYq37z/Jo3cWbz/9/hlutaxsG90cv8RrwJNEnp/qeXo2sns5
McrRqWkAE0AlQEF2ecCQ0DuVusWlxalsbwlCNLZzJJFl+caJL+fRxZV3ivoAZXOqnIuHmNTsTxLO
OW7ipMwQqaIMYkbtsEsT4eZ+NHqD2hWbSd+1iSg/VSQePtFUx2NZUtg9MaOOvicWtigumqtevv2l
jv20hjdJkB1nTLmvq0s905xLzM2VK/r2lN336NN8Nd7ixCODQyR9gfESUKvrqiWCkMgw58Q9PjYK
NUKT6rHJnt+a//zVmuZnnVQQDkLPB/bonUKCsiv1oXz26zPz9SiLlbPN+0yJppJ33pyISQ0KCxHt
FHnvj3LsnWejDkuK4hnH4MW1ILpGsCnxzkcpMmLsAZFExHDcfyYrl2ilAgY8xTvOzCurrhSF1OtO
nPgJR14Oui46zkqeHEv34viUOvi2uiy33aEPxLkgqXXjkxeH10bRH9+/2iNLDLhadD345SjEL5vw
eNBqeSA3wB3UIP9M2ZW0LEpGxNKVX2o+YRtcK/Lm/TGPzBbGNHCnwmjgcDj/plezpRlGCRoiYwZk
7LohKWd7iIanulhHR1GZjrTKDDA8iy+SNSeAjHVKdjBBAy6hsz/wwaUnJv7R24d2gH8hpOAbe3gp
KV6V0SR21420zPL5LtiJBxzG+jxZQr2mvJzc9liKTox69NKovAGAoLrHQe9wVHbiAPo7RiVnIrmk
3KqfJ+HJlq7K37LYMDlAojlMs0vhPL9YOhp1ikRG5rCbEI2xTYRVf2yHqNjYYTZdkP7YPsSTNm0r
wnvXktyr26RUR1Ki08Qg66I6VZI6eqvhu6NCk+c1ZnGriQeXC8PiEE1t1xmJsc2Hjdar1TYt5xyu
JOsvR11D6PP+ZD2yHHAX/jbsfJdeTdYwCi2JTZPl4qtqPLXs/OeJbBQvgdiPq62aI6i02ln1tjGu
2wFj3vvjH6lZaXwtZjHI3CnlTT38AVEzILIvAtutQXM88oET2QxJbzVs+PL0NNhy8R0HwzSuApIy
HoDg6U8SjsBu1WYTBpKS6DGZEpdFR+bETzt6b6hsUOJR2CItP2at2YbaAHnYZf+KgkSYckIUVipd
cVq2r6JUQq0r9G3c4AqMVX/yKkOM5NeZ48NEUM5zU/ufLSv111IcEVbhBPFGjuz4OjIjkpxC2+9O
lIiOvTj06mhLsHTNWoXDewnsXJpDYW0X2QuYncAKzzDhmie+8cdmKnA+QpmZOTZ0rMNRqjCvaH3G
PLG0I+eRkMRhdk71G0ULUCXno0r6aEGu84lx33424N7Ic4GYsi17t/nqX01VTCBxbDmcImylDNbA
RQKvtsJ0E7dl4L7/6N9WZRhKo6+EQokTxvLJ93EpCQfhG8aBPLtpeoEVM+67YUC3ZGuZl2hyfCFa
2cq+EOU0nJKOafPLfrg2MeVewgS4UAQni8W9L8WYZXbgu2SrQ1NPoip5TiTBHgrVoX4V49AJVpGQ
zQsjzofJIzT5XpIzeqYgrEhy1PNwMj1HJjDZ1aGG4fWSMsgkjQmdYO0bbRxs5arTn6JpKLv1gJQZ
z3oAt80GmBSvSCysey+w5PqOrbl6y/KpPjWYgae1MqVFsSEvt9ZXRVYNOBbjpjixQ3g7kfHwUAxC
wcV0pVB9+KiJv7NVotVYmw2iuJrCiu9qqpy/XLecgXksOzPad+7lHY5SCiMyAieh9lYLmjo5nihj
6p4TNRtOiCWOzSeVq2F5m9uyy9KtjdzQaQQjoV0tzyzMoB9kMWmbGeMGu20Q1Q91bEFEG9qpnsDR
Wwm+E6Q9Fjt2JIcXqbaJnmUGVWMOdQpmgqFsPL6r0VaTR+uT3wfV1jKxqwS21Wy6iE9hTb/6nEVN
IWtnJgwk/q1R+v3t+6/YkXPLfLzllDBLuPg/Fne/bYizI32aAtTYGBptp0a9N5GFPtAH0q8GoySt
eyLV8tsYEG6Hfd9GRTnZvITrYZCCap2ZYvzlOiC/Sefs8j+pO5PcyrEwO2+lNsAE20tySvJ10lMf
akITIhoF+7675LwmXoIBA96BxzYMeDNV+/DHyCxU6IVKQlahABvIjEEgJPa3+f9zvrNu8tfW8uub
lYQidoU72wFvZXWZp33oDQORs5pZVYHEPE/+bRF9JKV5a2CD1fJTGwlj+lRq3eoxH6FpsSRfismP
dKvcso/6rkniiT646esFvBpYiOwmd5VXgUUx8tCTC2xDrXNdKp0EMDn5mYNu2asNGd0y3AzHxElS
Em3jSX/O+44wp9QadjifTGrBTXqrL0X9DWdj/L2WunotFNlgwunwRr9/kr9Nu+s58mKgi+Jb0U7r
c2EUKXGNki5orFxeD1arfAvbMPzSZWLp8bAksbqrRSx/DJza0/wxauO3T+bkBE6WYu1UOjFBekow
DDmy89i9X8b4oyrkb0PCehA2YCysAfEh13j9qqW9baU980yQOsqRVt5ZlhulDyfo2FrjeW9at0Ac
PlgfvPn0kcOy56KuRJf19TGnxqxjoazcPcEq05uiImLYEy272WaXlJHy9P6TPFHIUjZbLxJ4MKvs
lfv3GywS94UKCTQMbJWY7GiILLKkXUxzc2q2P8CRNV/LyrVQ+RWjR3RzeCGKjzbvv31d6zmwYFjl
GsTTnO5hJO9ZHFmVEiTIZb2YAY8OqGpdDuBS7t6/3jdfnF8OdbL+oscZoZfhxSlLaZ6ldnxLYli+
f/8gbz1Ehx4v//9U+p0cZLZNAqCVVAl0PY/DTbnUi+M5jaPuoKKqjxLF+4/3j0jr+I1hAz096CXQ
tgRfnRxz0ooZNfsYbWKjd86jVfbjR7ICkZ3ataqyP2J+qOzausLkLwHOWL2sfTWBIc2p6QJ+iqO0
RP9ZjbB25VCT85waav6IICB+pEV1DdHcHTwixhNzE+OFtrw4M8rSd8OqofFWYSslNbwyn2Jy0+Od
NCqb1jU5XNcNIcsmhkRtujGtUb0ajBZ7a0p46uAT/Mszdzslz4Kmc8ipobGAtHQoDFQbNYgNFfDX
aHxHmC5/lAiVjwA28L5ndps+kpeJPbCkD0YlUi5Yyeq5emgRCXA99dxAR7DVCxKtZek1uVu6XmNY
/FkSNUg8MBHnOZgOmX5bemKIPUuQMe/hmBAJnoDKlGe2OpJG14ftHPtaNdWScmHS713cfpZvLw4Y
jFjUQ3RULH1G8au2zVfQ8lEUiGZRDzTzh0eJnhQgSm0kRiBqp4pvlEnv/MJJM+dTtnKXx00zNTAx
2G074+hbjrJXm8ilS10OrUbYF4lQtn6vUU1n6WhzfUWDgdPOQTVYRR3eE7dAEThhJ/ZJiyPs6rvB
7vOC1snUVl5pxPBeTILi840Wk0xG6rWdicASg9Z6UR5TS1Ya1f7Syzh7bkfaA36quk3uG7h0F/wG
jsW6ZMimHrqHZGe0aAlJqpqdyJcRcNtNTcvuJZ4Ie/VUUah42xXSDwMHsffy0DlFNG1FCSli3wmz
GeGqkYJNKCul86DWsOD67eAwsTVzN95pXclmV4Pf2wJwt1jX61lj615utP2ysXHzLGesLogkpwyY
x17tzLoekMMdKZsk0tBL9ItUfswN74C0Ro0NqBm11+xFscB2oKU7b2JwVbZpjpd4VxqjuHSsZfmJ
+Gl1IiNItm0Bx+yqXIAurmNl/k7BFCTLbNjRbUOAnPS0OLSvR/RehL5XsmxYIxkoUxSryJ7mkvxZ
b2z1/IoJ2LnpgWPc0batK29pqpqCkF5q13PdpOhIddlO61sJ7LoJq05sJ7BG/H7arRCK1KrLPJ6c
iDeuJdXPOh/bPXvhEXCqzp4X67hoD0mrqqOXWpXZBswg8istufGL4Xb8IvoluLGUIlsMTEvjckdS
pHpHa0h/tqicxER+ZhXO1GFpP5V5Z8kNZaaR5GcjFCLQh4To8aGeFz7x1EleeoBOZ+lIMZAw+iS+
Dk1d9meGVhRnmVJ35a5jXHS8yiKMKlBjBSoFU1dKIzFCL9vQR4mOcLjlrdIq9vMCy+fa6iCN7EUK
44L5JYOiETpYYWPWcRfkIMFTykvb/jYNbmTw/k2jelAUQcA46in4Fs6Mr8Mv6PgsVA5jzM6DanS4
TUvDfGmgP+fXo2JERL/GqTLthTprDmEkK5DG1mWVHOI2Kz83el1+1sLIeOiUeI48tWkh6Nud5T47
aTRV3gy7hc1dHeXSL4oppLqRZGXvU4uJJq/qcYF7LdCkKTWmT4L0531nxQqGN9dYvHo5G7I8+Spn
5DaeluXpU2ypyezFddYyAFtW+7UYo/pThKpY83tH9E9anwttTxLgbK8DwyD8bMjie1JUxL2eDlm3
NZ0UFP08JYX8TF3BkMEoTSvbzEms38gkHOWOjyLkrBNDHb4lbZPrPokhEZ9xmnT2eQIrvz+EkNyM
bd6yd/e0TtIOdMmCrjx9Dm3FrxUkHJs5yrMEbslQ5b7aS/UMcTIR04ICo0JlLlOfaxBhw342q0Lz
xhwOB0UA1oFeKkYVikxn4qKXQ11pnkh0BOelamXCc+refh5lFz2YVrT65rs4DH3ICrhxZqkqHUlR
IlcPVWxGkV/DVLT2WWFPOwfDr+OjnM+GvZYL40FXxiHc1ZVoi0Nnj4DWVAQhroe0IuTPKYrs7aCG
RXKuC0mke9ypP/R29V6ZUs2GY26tITVOyprDH1Zcxn3WK115DfQpy/a5sCmxJb2pId9BBC09eGYk
R9XmIgg1LUvjMTNremQA4BQVzlNWJfcGdsHie59BcglqRyalR0B5fa4N7rSLAATfq427PJkyQsTN
CAolJ4Gl9ihAHK3FDFTkl1mPy2OTmWWZfg0VZh1P0zGe0rN1aR2pA4mqraHN5MUv9eD6th0rX0b4
MAU7VTZvQZ6lrQwWPU6eUUTJS4zeU3bLqz1VQRzVGmeaKN9aomKHAw7s6otKNTnz8WQuJSSIMGLs
cEklMM6SIWcSqEql1xh43QmUARIIa4NMjX5r1rZ9BstZzI9J0WsPihGGBKYlGeOEwjrki5O40dFM
slb3yqxgalfN3vwUwVF4ajpzZFNjSFZMSjcao99TR+r9tM3iR6O0yQOusq68LxBa6EFTjdoPpRn7
l8lY5s84Syc+vMaEeRG2NkuGcraJNVxMm69LUevzpaXWti3Dao52OZHSB8vqeGayLM1rtpr5s27H
+mVrlboMoHlX/T3m8OSiLzGJB261NPA8zDxckwJrsVGJgvwaG1pMUGNaFpY/zyOMLeGk44uuTUzW
kRqKY1qr9fNQtYBZpKpl/Wace6yaTgVtuC/drj8kydL0O7POFMfX8lKnEz+g6ISkFzN+ugspxls8
CuaNGZfyLiydud3ZdeLUl+NiTk4gJgpFLOMGl2iRnvfaQy1fNcyk09x7lmpBlwdFq4W+UMb5C1BB
cHxGWsADGbkvF4pdIRq1K9y1mHJz8iWaVJ6Fejv5k1G8GCNZG5DHTOUCmB+MnYXCtjUJfKAJrxCz
DbvscRf3VXaeO3XjbFV3Sj9XfI+9Pw5KngRlWw+Ln/em8uQQw+iCho+7L+08S8sf2eNYG6HUzhkZ
IlUPAFHFiLbSqb6ADtqpRt7j9uV8vaLQ9V1atWr3tZBk9GyInwZFApMgpLIrAY0FNXG6lg9HMUyY
/O3lzEinSiW+WZnOW2WIL1HXlDBGetu8zQkpoRCzVD75Slx1kaUsj81GZyqZ9DrHPDVWTN9VuFQ9
KkFlmnGA1mWzMapInjupo4a7VKG1urGnSCOH2mLFGhCqYW+aomp6X8RJ890s5PDDURtWRGUkigsX
Q4JF/jS0cS+fU/DjXe8oBVgwFxBdqy9tyIIIr6oXhpQyPK0Bi+HjastqqHUMnJ5LexMnsGWV3WZO
uTWwG2b9o7re71t7XKhIqalHkUMCjfP1BrQto6rv7MINwkY3XyaXGlBgWL15VxGDTdZsUn4imjR/
0odF28nK0h/e38n8vo/h+OAN2ZdacIxP63BKN88YSxqXvnjYnWtg4i/szs5vckZJ1p1Dmm/LhZzC
/9hR1x3dL4XrLOwjwqlbdwWKVVsLp8QPvYmibdO5Y0BkXH2EmhV+UPj7fS9KnYyd2oo8gNN7umVr
wJIIACVhYKaJfW6qpTiCJckP71/a71UMjoLInmLtmpVpn1zaRKHEWfQxJNlRmz035oXzYxPtaTIt
wH7cuYh2RUYihVextflgJ/x778hajw6HlTdJI5FiPbtfb6zCWjmvrDCYXT297HKns/2x7JtPwuiO
elOstLamPsxdbN/ZTeZ+odmkbgWq5LNWc+NzC9qc9/dvCEVrsBEYnFf/1+tTqhOyBsrVUp62roN5
qcr20jbEQ9hqfeibemVdNKWYiqDUGdjfP/bPtsTr6h4+HBpA/LkWMU/VsUWLmjSfYyXAEgMeMOXo
IKXaqj6fqWJ5oZhB/cz9sleafNw7dj9BxHSaQALjuktEpRyUzl5A5UT2bbG4FoVxKF1lO1qeNY7G
roIlvEtTU/enUoXVlw+I5xdgiWnWwV2tm/v3L+iN+hFGV9zV2HvIu6Ry+fpuNsu4TED9wqBz6cAJ
KDcXprZohJib1oVwh5RQ+TC9ZPsam77EQ3bZDSL+u1osvCaEk63lUm3NXDhpRkyCHGzmBCUw9Ml+
aHKMXbaRjH+3GUFpHqawRY1lfYSn5XBbuhOgtNwNTD0HyqSmwy3rBbbU5dz8/Y/21aFO3lFF6RuY
n4yCXanE+zjTujslyjWGvqLd5TN2kKVuPplscR/ff55vjEm4mDCMraEAOKhOhn9RmO1Ed9+lNtDq
RM8TGawAFvmgefR7wY87iWibrw+NJ6mUr1+aRS0zJ09TlwjWrngsDNvpPAev3o7a4odWpLcPRkmM
OqcN6uFkAHSh3kJXZWwHCF0FbUUrmN0joCJqH+/fvDfmLi7rX490cvOqoo3R2PPUaPvJNV+i2juz
XJBY2uiToxrLYpzFn94/6Hr6JyMKxVs0ElhmGVJ+NnF+GWGtYQrjOh/cgDQDLZh1OwsS9TKuj6RQ
/uUz+0/AG12NL20/tC//AAS9+wcWqt+/9IDHT3lH/w+SjAzen3+bZPRP/+e//fN/+e8g0f/pf/3X
X0lG60/9STLSnT8E2wainDFBoKhee5Z/QdH1P+hh8uZTZ9dYp60DyF8cI9P8Y81z1HA6MSVBOOLX
/QsUXftDR2DKT2G7QlyhuX8HZYRm/tX7gmH4p6NW4xzdtbVqngzY5pSE0wDOEPJElF6NYBkDS7HM
xUd9rO7sJpajP69rU38h7lPzstypQj8zsCjxYnXpo3DwEW7G2souWzPB8gCzNC3Xzhh7jVTvlyf4
LYnhW8D0E2odI7VOh7+2/UxaeuX3VLzcQ52Hze1ilK5LdSIyAbY6tZ56Md37m0GxbMXTpC6idW6c
8YnqeTT7BhXR7+A2oy8pZcgHEmjCYx8uHHYNRIWPVte2eiAgk61fFrIdo8o8wMiBFJ6B3qFr9DgW
xRZD9ZVuFFex1T8pC8vuybkAhnPMUqplRRdMY7YNR6ImGnDOBKSEerGJa7kPS0qRnbbn3wEbTrGW
AjNWD40TLT58K6O/lox5X1kSt25lwe2O9YvUaWFps5FarV222IOk+NL09mWoAIV10vO6ce/VTN7M
jqg8Je03oClGb7Ands2kNZQ5t8Hx1bXm2lXgyvhj00Q2hfrYUafRM+hJL+YShDGVGioU9mA8RXa1
ncvi0DturW2VpvZICd3LxATSSu48emLlBcMbSaWyeEiQvPRZe8Pa4mtEDdgTDFPRhCurhg4q4BnW
GgDU7JO5NNtkMOMc+dNNt5CrlrOVrscbM0t8bu9TKx7SRPUq5XPkGFsUB2fqoge5MflZLy6UEI0W
+obFrSCHG1P05DRhu7W6rvGgo97F9i20/PtRn3w9iXdRifssGfC4VPBRnWHY1hjeA1EO2yoD17lk
m8Sqz9RVUe81+nk1p4diNq/N0CUbrPIdkwr+MPi5zro2EbcUq87h2MJdMbzJJr/UM9ZyDBswCrRB
Yk9Hozuj2LypU2tLhpuaE+MryBQubK5avx+i+rzrzV2E8OG2V55FZV9UNTi9rPnWOhMEPhoXbO0S
nlpid9dd1G5ka92msvwxmK2/yO7BtHPPhA1AxZJNBeAHzayvSpQxgJv4cApPpuJgFq69mXXjkEvS
VQnO051bp0eBMLBpDm9DchmphQC1t3N4Nmp2H6Pg9STtiTzM9yIb91axUKFR642uKmciTJrPSHwH
dTY8ansWDfv2QeGf6Qoo8jkcrooq9mU+H5EsfcqLUQ1UBFBRMu6gqXizEiH7mtX9aKr16OXUajbF
BHtfEyVa22KrJcm51VD3GmDRh20MthSEhMjtgwWnVUvGC+qmgeZIx0NZdTmZDR9rcpGF2h5P9lns
IAqbenFt1/JACSmo1Lnw0D7TSJgp2zWUn6bsMpzjA6zHvRTWDwnK2imm7cgbgmbmgACo94Gf6mJq
rjI4v9cGJeOqgyZYnEkNoiV99mCc4zu609RKnPoGGPE51S7M0Omk7hUFTlmbv4iWBfkc+voYEx84
B+6sVnDDss+zipKmJSssXYuY7N1LD6mIP8zhPja4o6ACNCjoVZtsp6zelZSpy2Fiw2VeTTQU+lgP
9IqHlAPbSIrBGzqheOx27lJN3BU971+o31vg28KM1V3IpTvRmU1KZGp1XqI0BfhOLTk32hIDUHTJ
kuICZOJRHeQG2nlQNrqPfvAAGdjvTHOvuw2tOQGxFw9JETEwDBAf4/wHjudAgZlLAuZeo4xHwdbX
ipt1P0QFbUGUVMVPcz6dAxq70rvmTJStD7zVbzUV0D8RoNTt0OQfIpHzeDKxb7seQPrc0N6kGFrm
KroranmG2oB3rKyvC6aiVUbXU70QnhDthZrDek6TM5ocF6qGkLl1C9/OXtpM1I+10QpG7mird13g
dsYxVNNnU5UBwNhDYVl+Yy53KsQEqsG+sLEft4S1G9MZJRtep7LxzcHa5qbw5dzeqLnxY3HYzs/U
C5jW5H4WxlXXwcLtnI1jyUc76+FMr9Gq8XTEaHww1D6Y4qXzq8n2eQKJ37nOLlTss94ebiqzOa7D
kQzjwMoa/SDNFyUkp94KHc+wv8uuwdebBHZybanExs/UUBNwva3deNA0PWVRfkj8W4U8Mxd7T8vr
mBpzzBfTHgaLx27Iy4nk3JEQwysZzs96V3gw0Aqv65LrSRJYYA7Tplpuk/qpaGr5zY7l3qzunNba
Tm5yHmbqRdMrQCzCgjaXS1PYObNlBc3YkdWc+cnUMOyxqxxdHzBW9b2XdBriqa8f18jGcj+1YURj
ZTLcGyNPJ43mVsfUgg0BGLJrtA9ycfNHte5ztq2jZV3LsTEp26Oxfq7iAkjnXFhfiXTQqMTO7UwV
MO3Ko2WkdJoaMt0ir1Ab6yqEjWT5tVa634xiglDQQWq9n91iJC6zsPPFC/O4+9pFy+CQCRtNySYN
W6pdMX1RmPJ0i0YfpP90NIHETBtJDf+lM+0J2nEt22M3EZ6IYWXg0uk/MKbkNd/1scrN4sXW9Okb
mlmVwiD7BeUZen2s+27Zj7tGnSCgZ7ZSD7vYMfNmRYeGzt5uCIsIyjnrTbA0Ztiey242nlCgco2s
i8DFNKHVeLOk2OMlIitlYE8jaVzsRtPkkFHe6Q5Vb2fOhbbWjUvSwyHxDu3A2idLusrXheKYXmyT
heIR4jcre8TEkXZc6LuJ3ST7ovM0htjZj3siJS6Xrq9EULQqpCIZpXEYhBF4ZHAB9LI8M6Lq7w3a
CEV7EhrC2JXT7gY4+kgdoWNuCK9E3h9fRhoLioBbReYj3GVjjxMESJep1ern0azUfNPQ506hdrG5
8GGnjM2enA0SP6ToSOzV644GYyVgvWeWU4MTw19db2JmjHrTTyAFCBVowyvi3mh4hioLkX0+F7MM
WOaJiqjjVjX2DmLvKtCmXjbnsnTcb9rStyOnVZPDbs6hofuyLzu+z1xbpM8obFa+NeW2flQGoSz7
egh7zXfzMo23lLbtJ2Kg3GUfjzN55O3khN22oaiiHXTiW1WPaJKG3oRbghGmGqoUZ8a8GO4ZQoly
OhJzD5IutIZyFw2dg/MSpf3lXMHO9+e67aNN3iRRtRfTpE6epNyjbNsGXNHG0cJa3+ik4mg7A7c3
HGqXsGySIGRMRgx0gfrIiQGibQTNY4VEgfkKDmQhjvaoa/Fmcer0oCKiU31tLAgVsKPaMTcGUbPW
1irJQfDojMDEn0BJfXGR+B7DZqIur7vQcsH2C4PR1khNjx8cte084rH3FtmP53VNTo0fsn5nSFH7
RPp9WzTWQUGHyq44I+eGFpWk/dkrmfnclqkZbdJoVPNAVdfyaF7KIjDSUZwPslbQBCiZOE6dlaeB
GsbhgEggNEdP0YaMjgHdSOlFNNlYxgwKlXErqWMmdBa//E1hAMND196joncmHRRe3Dp1YC6kKXhU
k7rnebDHyHNRNqJcTlK79500RKLJFKSZm9CcWeiM8OvcQBpxtS4bBIV7Whp2u4kIbvxedM34lcRK
K/GbYRArkTu0jgm8nZeuiQwSL4SLDoTo7XAIzKgJOk2/a2BybLQiFlGgpjFZLxYWCy/O82JPLoFl
BK3Baglk+/RomkXkeHpPh03r0iro0kn/atUV1JcoBOkY1JOWnI1Z1J3nIyu/jSjDMt8VVQGAyDEt
5WbWi4W+alRFny37IbKy2I8Lc/jeJ8NoXVpxMtxkY2sYgY5MgxaPiNxvZghDhiVwP1/N9G8LH8Kf
/pAyRIdentrM0Uo+RKHHDRZ3Nt71bzRYqgSTpwWEuVQnNIKl07UbEioqY1eEgPG8CY0OixKgHIe4
kd0Cyaron2YVp4HPckm4nttr4hvqBYPu40RUCwjyPlBwcz7rk2EhcDFtkpWqWSAegJE+MQoCSSiC
HITvj2iqJ9Mz6lGft2jWYWsSSyBAObs9HRIHJcIqJa3s2wptgEb7K+u+ya4chGdPiID9vhHocNIK
IBQJUjoTE5lQ/cbQ6XX7q2qsR8pza7RNQ5h2noeEKzUu3bDYXkLeJttl+m1mmlO+XkxVTl1NNkzM
oKzOxtqYSSgqq0j4jZNN27m2YdGLMVRkMBlVcxOHCbKgCPf9M9+s+11T6opvAWEV/H6Q8ZOf0gtr
PUNMY7qtEYve5qpZ3rCLHr4o85Qh4Wwq5FGD7AHKsxeM7U0ch9WhytsWOUxIPnOAZADvE0NRhO6g
wJq7KsUXc7MQ82R6WqmhjzBnt7yix20NfgdgR/h50Saxh9EgMf8Uov5n1Hrq/88S7yh6vlPh+d//
g/LOP//j//y1vLOiyf4CVTs2IXXoLX4PvVMc9w997bDQXdBZOACd/pf6jubwQ7z/lH4ov2A9o4r3
V31Hs/4Ap0NzxoKGusKV/055hyP8UgzELQgKGzsMBfnVN6+etlsGHQEUmaTdrlfig0P6UlISitMs
21/uyPWf1cVfk+5eFzr/OgwlJBcgxWowWWtMv9Qc56XBerLM3Q5+8HnV49Gbv4bGd4MkqtzMPlB8
U+B646LIDFy7khSl3ZOjZVySBtqz2zmtzWKFtJCkmZ4ShWa5XRSu35r1hsxgwjRR4LVOfJ2OyrMW
FnelnVzUS3yQ7S3MLYo6UfcVo8EnEg0e3r8hb52iS38NPTQwnd9s2tSrDGBBsttFulns6mLuNkkS
Rkx7hNyQRrnHs94hkij52Cc1eP/gvIu/PXRk2Ngk8IkjHT9pFqiDU4ssrDv89cmuFCEPXvn8/iFO
Ceh/vlj0eDQL95sBIfj1E2dDEOrE0HUQt2VCjIHlG7XhoM8EdJ3myl2sNZ8aTd9bMHbqTG8gTtcN
BS15babuUdXlIVPizqtJowripkLuIYsPXspTqOPPc+Qb0mA5C+r81kn5PTataslE07HsMskeo1qm
De2WBNTUG1L9TDErtDZMNnUT+TB5LyLAT57R2EhVi30bU2BRleFz3DbPU1neLVG5ryoqCbYa6pv3
b+fpZ0rBXsPTyPsMa4EOyMkTo2acmLGRdrtCdc6HudsnVrbTKvGBp+WkOcfvX49jUPKFHIM39NRJ
LHo2gGkZd7vWbV+i0iF9JksojBl5GVjssnagzKIgmfMoWBKmHQSJt+9f6U+g1b+2J/48hdXVy/Cn
rhZ4Br5fhwpympiYM6XdZaabHTO0I5u2qMevzjTP276oWuUsInzpMalxOY9KqH2OMstcG5fOEYUY
uwlR5MnLWOdZvXHtykHwasgDWeLTXoPhWG+FpXTPsg0vwsa9rBsakFZpuzsKz4clXeogJk1JTZj/
s7HWdtogrga8YyjjIjWYIvsK+eNWpkt4j/SH/W4aHSmcG2DerCOGnHEzZ4oFgVtGn0wAqD65VrE/
mQO1vLC6omhtQzBPVc/K0tSfWjTPnRofp4z63mRXhzW9zZt00uaFjSUOY8ejwqp5S5RjuYlM+dUs
qE9rArlcqCobMe7pYeqs9nv3aLkfWRpObGt/Pg581i6SA43kz9M3ryoGJx+LjjJTE8YbPcXTTT5Z
7PPp3Np81eWU3PaxS76JdGQZ1HU87OyyNVkUGurLkFgPw2BMV9OAgx8AsembS0FYX4GCVEVA7s9j
dNHRjI7aiAGZS1YeJRV8yh+rPLLRoucoJaUQF8ueScQiV6dZvEh1frz/2r31ga1EaFIh+AZQBb5+
6+ZIldbS5S3jcafc51HSX0RL96kZ8pe/fSCCnME8067V4S6ejDmicUaEgXW7a40ObSot77jfds1H
RtdVJnH6FUGtdQnG5X+MIa+vZ0LF0JKh2+5qNc/2ZbMoAxWdXJnRujLX5HAbNmzzPpNVpH7Q1Hzr
Vq6XyMof8hOjyOtDq0bVanXPFXZJlb00nXMRC6l9DpfyI6Px6aqCJ4Uplr4UsfT4zU6PFC6d1edE
Ze6W0r62BkwFdW7eRaxmzMUkDqz+/v6ze+OmrjnttOQQYuD8W6/8l1UMCans9DO13bETNjedYZ9h
IfASTABBWGsXZoYQl1Ck9w/6xu3koJAH2EpBHTldzChVl+YymdpdEZGm6or0aE6kBOsmDoX3j/TW
6E9KBw8O3iAg7VM3rjWxYG2ypt3pdv0SzdkXw56WncveYXTbKLAmeZiG/kejdqXfFdm39w//xtOE
xoEqhMgUc/1EXt9ddyCFMQzLdlehPiJtuXxI2nxNV0Q1nGuf1tLfnzuWVxHdv65KT/B7Pwc3gQzk
p3uOZtopokzTmnaRrdLs9N61HkVE0FbdHQg0ZvSdc8Qa5KkphqgPYor0jaO36WeHTHTaDxSJxbQc
4rkWHwQtv/0UVgq3WBEQv61eBTl8ThnFPAUwFlSRsaA485fa/dZKuns2VoWNqQ7XAMDwJfTORxET
bz4GIPR44xEdOaekYTs0UqudXFDjU3rbIzwOi/mIGvISD/jXlASp4P3Hvj7Wk5EK+xFeLvSO6ybp
ZLE+E3RCg9sCirC4Z3pTPTbpR1yNty4J8RaTF1st2uYnq6dIpANZEfjhopZANbMfS19XSOSctPkp
UqPzQfnoxVp/428X9a9HtE/GwMhFgksXjCNWdUghWhmv6rYmU7gcv5ApC5WstUmBNSuHat3U7S2W
coPIPo+dfpmLeu+mltyFdvdlLPSLqFFI07INuU/t5N8xHaFsY2YXuEdxZ7/+6GYSGNVyHJpdpqQP
di4vJqO5tNL4A2fwW4PYr4fRXx8mG4ZYiGFsdqJr1EDpMzI/0cCG6vSX4uTf/KbX5eHpnf/1SCev
E/URFwM8F5QsyzeYaJtiVK7gPDzQRPnoKa9P8bdjrRMQ2B0gzj+/5F/mg8lG223mXbNLDaDApXnM
BoDAbaZddo51gRv3QB7envJ1tbOt6PbvfzeI6ATiA6AG/Pf6lk4ySSYVx9qu0Et1Uwpn/NoVsn76
jx3lZFCuKPnqMSuz3ezQPom01dfx79h0cCEUQomXh7KjnnyeZAzo4JRtItgWqe2UEgjEMt+WrDAP
0mYcChPo0zQO9mmZG4dQMz+9f40nzMw/pwHmPHTEGnQIPobXtzKVcyh1WXAra+25avJHJYaTJrLJ
16LiXjbZZ7NOfvR6Xm76jEo45dgPBkH3jQ+EKgB5YUJwGr+RkquEJ53VZb2rrDbcLTSXk0W7HTG2
odhXbOKy5tmHL3yDP884K4ps2vWjvokT095ItowBdY3sppvDeKc15RkOnNSvujHfShd0SC1wUsks
O+Tm7LdlXBNHvVyCjo22pGvedW2McjqaHggXIjUUx4GUbrbr+47Yc/xxOxuXia8ZtPr7STnkTbk8
0dVhe0X7yC8xvXgFT4yeyhwIRaOHqaOrt+uMtpSR3ZGOngeiMq/r1j6kcRWf4b6c6OWY9IKm4qKM
6v5oqpR44fdshj76JMd89OvMOJOtPEZOQhR93DQ+LOTULxYxosPI1MCkaoJL9P8ydx67kaTper4V
QfsYhDcLaRGRmZGezCSLZTYBskx47+MetNNOW20EaCFoK0B3c3Cgu9AT1TqnyWSCiW5BgIAZDKa7
q/+M337mNVO9jDCjXHVC+aCHo7wCgqBv8Aa6Cwaa7XUeZssg7iFrTZZsi7m3K9Oqd+tJoKdhmvsO
+t6KurXuwMv0bHQ9fVAXjbSNKxMdLVynU814Cev4iIf1JhQizD1rC31tfBZ3rSQJm9xXVx9vySuR
JkpJ7ASLI0F96OK+HCyvxBNGKVxULA5d3n+1hulMx+DeCLwHscSeWWPub8R/V55JvO9AWAIKBDom
Xpx1L8oUKxXHwm36LHKmGbQR+MFJpJXsW9GZP/U3BiThQgyEYGMO4t+eO9CXgxAFJQCIlqZKkZg+
eEcROE68NTGJcfomuzGv70o+pAyoLQNthxANZeB39eHVla1WQTLGtZ4TZJZQg7QxXlIYih7yjK5C
l4XPbcnf1LvYQkpPO6Vp+rPImz0/LTv4cqHaXhEkG8mKAMGFw3inwZJ5UQVZWbWSjg2rmYT9jVm6
dj3NmlmzRjKeFrzTb6dpNEHbW5ZfuHWR4hZYbNtBaLZTGtyZSlE7lQn2zYumaGGV8q9OMB/Uqm9v
XFBX7ico/0QIaKtzTV5KG6h9qRhNa+S8NinCyU1J6Kk5wWSYN7523mQXbyqCfPMljI4AFYeLyEmp
i6LtwR+4cpx+08FWkSPfiLCvBGeIM4CZVE2Iioj1vp1PqhVlG1Vd7sZ0weq+qp1gdmLEjZy6TIjB
cnDSfeUElfOWOua1Yz1LtiCANktVvnvp4iixlEHM0ZcKt7Gp/UwKjFDq9H4MsnstR44ri24JSM2H
6N2EamziOZ2gZjSf+lc7PjYrE/K0xNfGGh4P3vRQaunSAOS8Ur3+hhrFtamlkUC9dO52vCs7tGPi
5QMoQjfR9HsBzin4mhQsqL5Dx3wnqMaDUuoPNEm//fX7ku4FgtuobhAQXewaaGZBLoA/cDvYolK9
LGQPX2ccKxZFKcEyBBdXxfHnjwf9nZFeTC1FSsSMTBNgLCJdF1Pb1WkNa45RJyveqEINHYd0Ta21
FyXGrR62LITVIX0J9WZNeWmRxfFOot/pCPXEtBhWuaSomq78fpwcv0Lwh7akoi0FGo5+FX1X1YJa
oDBbdINTyfB/cKS6ejBi7cWKm69GMSlQ/aVPStxqIDes42TEglsLGICjGvBcKGAEqRrDw4vNHQUU
gKI0WheRFQfLqgaEhVirvEpjS1h0Yfnw8fTI8zl6Nz2U0kgikcDDI/Dt9GjAqhAA93J3qHELRjQE
Ic85ASsAVFVTrm1V+vX4W4rbcQ5JAkTrviVjtorRAHgQA3XRtPhqG3m6gXwXLSUjV5mMUgWTqX6F
P5kuIj+0VrkOafjjn37lJYTTgFqhQhkCO4CLhW18LUQzt+CV0AffmTUJ7DabsOSDbLQ3C1a1LU3z
xtl517biXqUPQc8E3X14L5eqJgngYKAPWu5WvdoA/BgMR06oQBS8y5RACnEFZDp10DP3VkUSSg6g
ca6SCK92y1M+0Qh+Gfrmqe28nu78dEKVQt0OZVIuxdwSbrykV16lOUhAdJT6iQLC4eLIFTVOX0ar
Zi66D3bVRI9KBmovzPPKKdH6nv8yP7MJbCkBB6q0ZbruacPfeJfeXzjIrBOrYKTzhznk2z02RGUh
eSbGKsIIrXQUj6IYgHcdl1CuAV9Z+z4kbjZRUft4h7yv0sxqRrgtUH1EpZe98nZgrRpCzevC3E1Q
PgG/YrlFgJf52AC+9l8qL3hglyIn0R6S5sY3v3uLL4a+yJfKOpQCJDN4IptxHXvDZgTb2RfdjRW+
McxlSdzs0KIBc8ohsLpDlrRUPWtXzm/Vm949+PPXSBiIzqJwYMjmv//qffJFNL8Qxs7dflCrjaeX
+S4BBbL8O+uFz8bcMsf5+FKTUp7QQzClKKdPEa9k6KmBrh6BAr1A4LxvfSBjNLV2ZVWu5db8W4PP
wqdogBJ3ztyP199YJF1DBuIzeCFss1Y5tV70A2Rga48zur/cAMZL4FM8ZmO+ufHhcwXnzS08z++r
sef44NX8RuB3g8BnbD+EU2Qly0qfO5lkmiOWw133CBP+y2AKj0Nd7NELunFQ3l2l8/CqBFsVfANI
gotHwEcsZ+pjK3M78yXACLBK/R2waxzg1ygJ3xjsXaxzMdhFTQTGuUDWbmRuCg65w5FP79pFr8k0
Wm7J6N4a6mLbeiLNQ/JR5EsAd+d96vjcflJ3lqmWf7yC10fSsAkj9sdE6eKmUdS2AH/HAWlhoy8L
HVQaPZwZCzmNYNhhf/yN8eaiCCcSn8DLkiDCQbEGRCBzR6tqV6Ec+3bVJcXKq1J50Q7KLb7x1e97
Nd7FDjHQBmjllEWDCnFvSP2hrko4Mo0jys3673wa7QXklTntlw2OCE6xlERe5kog+GxAkkcLGG2V
pD3h4a1m+rtgf96M0CIpXoskuZfrVgty5mHtxHeNAJ51PV2GlX5EBGRZl9MmSoB3CMqnjz8QhND7
404pzSSQIHTBBmSe7VfHvW4m7pmYoEuXsfwKRe+s4jSy4gkD3Jwta+Dip7EY+uWojN/HAkhcR2Fs
EctoTZUD4EWh/GXmQDFCU+5cw4yqTYPMBESOAn8iWV8ZU7Ue5XpX5sohGuTTmKFSFIX6sOmkoFv1
oSbYQVf2dtsBSCUoxZobmxeqOPV+zH3LbajPrvwqU3e4Ujcz5KWlZ9/Eeea0+FZndHetCgnDOHTr
LjV/oezmr6sk0PZ5F667TLjvWiXdxYy0yPXJgu8hbqVWMcGPKjuvB6KPSWN7P2XCEth6vO4qSXYz
g6+P0+lHgXrmsfTULz5VIJD5hVtqFYSvFCy3qQqflChJ9rUkfdMSfXhoSOec3ALiLisFnCgfFbMJ
mZu1XuSZLWtJuek7oYUl0YDHLqNdOw3rvIBjZKUC8XXSggaMVNNtM8O7U9VUcoF14REJHt1RNcJ8
XWoWfqCFNs5KX4u6fewFT7CVTL4zPGkTS8VY0IyStVVVFzAiaCp/DRjXCTW5xnNVaSiLCeNhjMV+
EcSTB/hQ65wsjKotbVfTKYF7b4NK1G1tLrH1QRz/FCYFroY8FkexIlZq0cQcWwhIICTR2MBpew+o
MHfEVN2AedeWqt6Imx4SkSQoNCvSpN+EqtQtMQJ7UEb/GaEwuC79QyhBrQglRFW6ooK4Z8bfMzWZ
BUiqF/LCic+2FgrFLdtSp8ZVYAwsezFf93SplyoIHy7teLRnZMrakhTYc5G07grTsTAMdFDxVJYI
vWgLGpDKWtCzO8pirB3aSoEbDo2B3EOufRkLTJaRKInaHWiSAY0exVsh/DllkKbyfgnrdttXYf1J
ApVhg01D/cVIZVdKfX1hTGq+Vdt6WKcUv3wnKisAzfmX3KyTla9EsdObfX/C6dMjnVFa6PXeodBH
8XMv+NrWl/34vvIKRYBNhjwSyoi2MKreXjcFdeGpav8NAbrIRYG8rpczclxZdZkulutukIQDYmdx
RZEVcRmQ+6gvgMiXDR+GhzLVpzZrZddAAovbRI+dpNMGh6pnZmtTUexgRaNzJQ5LKHIR+ie5zh/P
nwwR7g4Q1met1fONF2lnEr/4iWacKANnFq1N2enNc6AU6TLC786zs7Huf2pBIKt2ovZdubXkEv0Y
YRQiLDzax3CU1gYZNrYMgdN4wxLXeweHhmaVBI2+HWTtKzQTaVeKEkCqIoEkYBjTHSivCg6psGor
1mTCnm4plXVbLaSWFMPOR1xs0Ovt3EQqQYojvdXvZd9/bsReX3rN7JULahhgc+VPd00BHgorqxG8
GHH60UhrjzujamO7kMbad5R0klfilFOnM/1qQgmqBlPj+6XsCkbbR5AfB0NcGlFe3AlC1h2QMOm2
tcSZWUlRmy1TXagfwlGQNmqSq+CdUzX8PuTenRGYtTN1aFzlnRpCFvHEk9CJgOj7nJtsTPVs70X9
putrrFf8Hvh89kNrBURsiiD0lzA4J6iNoUYRzUs8fSPVml+7eVz1Ry3TzrGSOnVDymdRNtjFAKNt
FPvURSkMjhird3Eb3YM9O/WSugo8OFBV9KMaC7DYlrDTkuQIO3JthD2UoWK0DXiaC1SeAqetpM/C
BFWJvYeZPWKCSz1JtiOADXeq852pJ6dJhF1kQu9aTggsLgiYv9BAr6FR6s0qFqXPs8LpEiJD4SDh
e2/WxM1D1yLsEjT3FJl+pCb7AqJLv+h6fyMFau/w5DzJCX8Z5PYvBoJjCfaqKbudV4SfsJIFM/25
ayagdVX7udbTz4FIEtmZAlmdWJx7q3mITeUgpNBp4ybfm6GBWJUKSqc8d436gilLiEJfv/SmkS5q
uIZ4s5JG6yQ0HkfsyZo19wScE5M8W5lme8h02HJmptmSBS5coniyGEsqf3oV7L1Mc7wm/Rl1TKD1
FGCwVBbWpywLVxRnN7ka/PJQ2o7S+gDAfodD/XIw259ikn3qenUR9FK/nWJ5ru4RdiIbJUbKA2SP
nQ55Ao1Cdww1l2rvUfG/SkMDXdcLPneFflBiQ3bYmKXTx9m9rKDZoXMXoLSUnQWJk46V6BMGTHY/
mq6k5Xc0N8GcNxoNG+F70KEvF+v+UZXShRpKXwW1hmg75BvuGbs1zW+cqW9xNzqGES+bQcpeLCpU
fpDuxKoyoameIUOsEBI0n9M8hnKmH6pGQgS/Yzv2lbAeE3XbeJq0VvgLg+Ll92DYE9QDNXhL+CnE
WrcMCUhgLzfRQh31BsWlyVXL+gy16WePUuO2pNncbJO69/XBDfQurL+M8OzCk5aqWZWfvNwYgiWg
Pn2FEti0peT26+MA6UqwOYMcLbysADoqlzWWAMJxRkcod7u63fqW5qLrCBCqWomlfCOOvlYimEM/
XissWfAUuMjT1VxHGcNgLCPNubG9lT4+y9mTigOMo2RQoAJFXYwUrwrzVmdlTigvkj7QDhj8ok5O
CqBfJJyqGJRgOcl2ew1jTqlz/Lg9TIJ2oxLxrvoCTvTVF14CsNCv8LKwYZgxGXd+SCHUSuYnodj0
CNJNExdlGxjbTjVvZLXXl/Ffp/YyR6mFQajSPshdxbMepaqG5lSs2jI7ztqSH++Ya1NJLjQ7OhJW
0+t/G1APkxYj5kX+LGTjHPCcCF2d3GxvaMVcyZMxvp7d1ejzmFSV3w7jyzkWQTRH3bZvbd36LGM/
rbbKGiP1ZSwYt3ruV6oCoPIBfcxgL4wlLjJlCHSC2HhzkteGTj7KAgzQ4KUp06XkFxtBTfdlUIZI
vfLNjfGQdNWNJszVaX31Ay7y51Yt1F4cqAuUIfD8RF+rIJkSsz9/vHrzv+byIGganR6gLYCMfvcD
X6VDSalPXLwkYUT0wZYafmlzFG6lsNeO+szvUCBTIByHBPjb1fMGz2iFkYJxJFew8gJgscBdza9y
fzfK4h0Y/ydf7SHw3rJ+ujrybFoOXGy2Xbr0rRX11kCDruGkj/VWF7st7GRhjR4kVOqCohbnxEZp
9pNfBkhw3oIMXllFBqWXaqJfwq+4yN3jIIm7PM05h1NKjboZ41Vk/Fbnhfv68UpeSWxhw8wVJHnW
PLEubtOxqHEyqMrcDbpJ2xWIFqwQ+usoh/fhGhFqcTHVE2zKqdFvNDKu7KFXI+Ot+nZxCyHjLTH4
SKM2N3M/yzNV9+OPu3KfzVUJlhEhu9kj6e0Q/qSXyRRykWpjs8v0takcFfIFnExuDHTlmgFjA8AE
V18Zu66LY5fqVhVANMxdM66+yOW5GuMfuWAuy9rfGbV+45q+tj0gmlDXhbdAl+ziWEyYoVYx4bNL
E8epGn1V5TJy3bdm78oCzQmgDNxYVWkCXtydVZhMoxxwd9Ik/1bNYDlNPX28QFeHoEhN+Ri+EK/e
2wUaEhjAhcgQQzgiaJ+WkDjNx/+7MeZN8uqu8uUhw6uClwaxGodGmI1D1PLjIa4sCCJ2vGTIO4C1
/d2yezUEOAxolR2BNXzwJzMPf3SFug7E8VYD7fo4M0ONTBQU68V0dYOZDqLOOJkxPXVp9NIpGWrp
vfC3vufPcS6mzFD9rtQKXhHAIwJ80G7Rm+YjOtA3KGXXl//PceZj9WrekPRUgKLxPZDOTqKhnAT4
8DfixatjoNv0m+GD0dPFnLWjXumWNwcahrdsPXldIn378fJfH4JeGRVCxM0uX/3CHM2BRjklyUbY
Rk227zp1/fEQV24yaonADCB+aXzLxWUpdhYgPYvAIp+SX6rXHsY0eCnrdD9ZtxrMV78GoUUsOU38
Zi47R7CXE53lz9yBQNMOJj6p+8voCUAa4DVgCLP4pjHTOl8vvGTlsdXFeuaCjDlaAqIsndmt1DJ0
EDe/ERJd+545WYDkZYD4Ny4eU71vEs3KRcZqxNNUn33v1g1z7VjigsW1D6OUnunF4uRSleu+1rE4
Y7qf08bci6khhjfQGNeGARSBYJ+BEbZy2RpOgDRgdMUjoxgREjEDNUjglEp1ozHyG3R0EdwBuwXx
gYnvbO9z8byU2cBVljFOXc+yM+Y6aRA7Eh7ypD9ann6vFMLGExm6Rrgh1n9KobYdK+PUSMZuqp/F
RFg0t0DB8pWciDfcIMWkyTDrP77dMWhsTKaXsCspfd8hoWLLwQodN7tADN4otJUQAdSyjEVTaRuN
IpLky25ff4310M50yQ7LzIm/p9Mc2Ey2WsJyly03znEST6tt1qsPWT4tBSNeV0prS8oRTZUbr/aV
GOHNF1wEI3VQ0zC3lMxNGoWa9kujIqcs5gdZrZaqXLkfXxhXR0O7V4F3yKa5TFV9qxVDo+CEhVW4
EKc7YUR1LED8KP+F7sKNLXNtZxL+/OtgF+9FitaKhDYK93hAhdhM7aA1bEP//Hc+SaFfR7QK2PBi
X2aIOtbmwAQOGhaHnukMIgJlwMMLMkfduHGpX/+mP0e7uDY6rGOiIme0CXdZQxldTXgK5Bsx8PVB
gDvIM4gMtuzbXY0hCiKpBWgPUxiXQnYSrXwRV+WNT7n2eMzOkf8yyrxXXj2zSTeJtaHLZKWRh17D
bkLry6TALKn/l59zscULwLOovDBQp+Rog31P5K8aolh/YxsA6MHYjiIJQfDbr+EBNru0lebgpHaF
/peil24u4NomzZbO1o2U/urc/TnaJeWEFn/Y1j2j+WqNuo+1mKBNjqbMFv/LGE0eRWt+4kFTkFZf
bga9FAtF1Ec2gyg7oJNXqWncmLur++3VEBc7oW59U+yEgZ1gyAtq2WbeLgLlb+03eK1ExLy44O/f
rhBdpNCjp5KRPB80JHcQ6FkWIjWXWyS+q4vDq2vyHiKBcFlE8tXRyHSDp72h0TcY2GMgqdTIiC6l
jx9vuvcjQRSXSMln+Jr8rvKXyYUlRiHxV6bpK0UpN3VNX6Zs7yKqAR8P9f6lYyhYVSCqld9M07ez
18lFILUww2a5sxVOfk+gBNxACo4CMoepsqdJnEXNjUHfbwwGpbSJSzJ4ViAlbweNURPT02wihImn
pWh8tvLkmNb9je33/lFiFI33CCdhEph3XESpBdqcsl6zthd0D9qOOISKn8NOptSh31izq980u5Ky
B0X24sUNXsK9wgyG84SI0kKCBIKHAKKJw/Lj9bo6DKrxM2RtBj9cXHq9mqMOZs4CVV7n9HJrT2nm
CHDVPx5m/te8jcqQsQXST9xMiR3ow8UKxbJnobKZ0eVoHC+UbUGgJTSdOzScxC5Y5OVfzzbhXqmI
TDB9FqDEixFp6iZxEI34L42zG5OwZ0ntss1u3LDzv+biw7BL43mCWD27o87z++p1EicQvmFspq5f
i5hhmYXYPM6uMrdQ4lfWSYJPZlgGYHsdVOjbcfyswzHMQhYkzdUHVUMMs9fuYdT85XRjhtcrcCGo
moBPubj8pAl3wsRQUhCkceWYGhhJLDZuPLRXDpKGfS7/VcFIE+G9/ZYGl5NiaKbUla0RA6p8n4rW
vhvLpYwGS6ZmLx/vvVvDXXwThYzeow2eumU/rqjF3pmyjICc7+COipJ3/fVvDIeAC/o9tJLA3Lz9
uizIRbnTO4YrKgeFHdfTJhe3CzsJEdCn1frxcFcuXErZXO06zAhQPhcbY7RQnazENHX7Ce1XyX/W
JtTW0bMytGM4jut2NNaCfyvNuvKivBn14nZq9SKexjxLXcAdThEi9tgNy7EO3TjV/7ih/h9ISD3m
Kf+5VAeHJYqg2FiFftD8+0P4nRXNfzWX/9T/hxrigPtebYXFc/P8b35mTdiMx+f057/7t//rv/zX
f/4f/+Gf/tt//Of/+Z//6b//p9dCU7//5B9KU2gG/gMTby4olcefjJiV+kNInHP+D55MKrHko2gJ
zBnJ/xESl9R/zLBCArmZTEoZlRP6L0Li/4AZjzE37gXQs6DH639FaertNpqJZUgKQPOERjRneb/x
5K9uz15KgdmJYXquBrrFUinZk2g+dD24iWAoTffV/Nz/cSu/pva/fYT+GA3xCVoyOm8RdJS3J1PH
gQ21iyI9GxD3VulJnvy7HgecXGkOuYIwHiZ3t7xLroxJ5kJ2xBQD17y0e0gjL5DbdIjP3WjcDaGV
r4dmcIs6XIpdbrggKXehJd24E65MKxh06GxozMjmu2nl9rHaXELKTp60ad015qYZrM+NYO6SENX1
j2eVIhHz9ucbyLxSZKejzIDzvMqXFjS6oSBCnoj62brTuhXsdaQyzfgHRobo3dh19CPUASRkX1r/
QYruovZoNndKttZiu/IAxi8ICSbp2ZrsyFu0wQ/T/2HmMGw/B+292G2a7peibswIRNqiCcBsPar1
nR7sEmBs2jLsHCNwqtQ1668TwEF4o/ZQOfJjW23qYKHuo1MegGv8MeaPavcQZMckuJuMr7rgToVr
IsurnRVjUcgnUT1D+rNrmJ4lD0RfnBoRV7pg0Rrr0B1kblGEH0hqlLPpbRTX2Cpo7iCrmxt31tP0
rAeLVGsQwd6GX9XP8YtcUHa6n7TviZAeQr3gmrTL/L6vcZ1Kf5ri19F80Mznkqx27BCnL06UVUo8
suo8sgv5Z+d9azSAVxaagata2aCIDaQSycvyizedPISzgxUys7aGDPmAKaUwfjEioCPKZyHcVcNW
1/GImnB8knZisS1QFLrPkG/0bF1wcmzwfGvFXvCLRRUj1YziwFckD3TEyXHQzTdGdmNPXjQl/9gl
VLBnPR1IvDTs3p6+MkLNJ+0t/dyHKZrwOlA5FW7yYhTVgI3gqSuzDpV9hrgwHcryMW/UW5oP784F
h4FgmuogfkK4r1wEHqPRNHE86uq5MZ8btGedpkejEq16C9lTVV58fDCujTZrKHDslfkQKm8/WBPk
ps2nSj/jq/EJe42AohK2gFkX7YcquEUAeXfRQGGl4wokARohF+rF5eb1BpBTZUgeB9hXtjKUC7Ux
PiEuuWn6dKdb4acRJVb740+8qLayqIxqIkdIrMMD866nM3p+JqqxET9Wo/a1MdZB2pmfrMYTgQrj
+iJF9WRXgT4s67hfU/xgLxfBY5h2J73PTLtuTWWTAvNdDmG30Ifo/PHvM+Y5fnM1gXdBLwyiGQ/h
jIF+uwahjCRvLPvWQ1YcjBZ+t2MoQFDXGl6viiMhVi6ux3gtrYaN2C8Lb9EZuGkuhZ+YPszK8a3d
abb60KwjwYlW6aHaSdtyo20Nd0I1qUKFzrEOess3OvyDFc7HmFX0C9CjkoMXg5LYqOev8K9UbTIc
4Yewr7f5GrFg/Vi/+A/BVt5V35Ktvwpcb0kAbMCcB9xpS9HCO2s3ItPfF/H72fhdoyFiVC4fQL8Q
TW3EH+vB/NRjhPHdR6petnOOAE4QquP9Mnb5Jyzz5Ptkx0QMoATERVGtSstuc7t6Kj0cfp3yoTj0
u+hnjkgthH67u7WrrHcPyu9V+/N3zhH9q7AA1a++x4rdeog2xR7DiR717k21ynf5WliD6yt/odWq
fImP08o7dV+ku2w/btulgevdMZZdL3C8Q7Cx1j4y/Gdlo+TOGK7CHMOrJSRKoVwkEOiCxRTvIxUF
rE9NsCA+xwESYT8NnxFt0Zl2vARkaayNnbfp76XTcB4FiJg2Ev09Tlro0gaLsnUT3VamO3XYTdoK
0K+V34/es5h/bZozQvJKZatfkqNn5yt1XbjRqTjkd3Ls5A/VIXJv0e+sOda/XF9NnRFstHINkt+3
8xZLspV6QWc+hE+g3++kzXQX7etjesQ1cS18Vp9QFzu1MPMCO47pudvIxZOQdBYYPwevzP5bOiyT
DINJp8ZIob+vkHgTnExy4EPz55BCgwdlhKtJc4NyifKy2TvwacfIxTnRKyBEOiWyx4FT76OdFi+y
b7w7hrkUgm1ZcOhWybfyQdi2G/Nz9E3/LB26Y7oS7nl4KONFpwhTXBOaoh0+tGjhqQ9Wtwm0Beeh
zNfg4oScTgmJzsLCNSVeYu8A1DS6Qbn8Tfh4P4tELXCGFWy6Lh6qMSLGSYl5HhADPIRP7VbZBJ+w
k10k4J8csNQC/iT5Cg1qHd9ylD8O+qZdJbtsh+Ddwjrlm2Epr9QVHCD5My6aySFff3ytwQ+7WGkE
NOnVQ5GjHkDR4bLsUNBAKyfEKU+J6YbUOKRtZNlmtdI5jz7mCMqwi9EVxuE89Te+vy3CTWKc9O4U
ZRvR2ur9ri6+qtYns9kCOTf8AzRzUVngRRGhcv29MFc+1sT5tvk13iEJLyBLfMrw10TxHBeIHzFg
/Wf/vvgl68s2/+SPX8zqTkLAiJenAqZgQ2QYe8dslxqK3JinSKA8FqH8MCFvXWI2vM2jowImI1l4
oZsEq9BfNwCRFCZY4thZyl2Sbzvxk4G33xgdp/hQlG4QzZcs0R8q3vaUHRuQ1q1hLeTsk64c8QDi
YHbtT348nqjguKMzLeD2BfF0RX+I210kY/ty6gRXH19GYkU9WyMUspglvUtDWcYtcYhmgW/nE/kx
ag5LgHY7uHAPNWzuSKjWbFFaOQB4p3VjwqFe6DCp+0DCnmGfDmcjgIhyqE3UuM2n0HiUMflOI2br
VjHyMrgAyQmzez7qCmwioKRvj7qXyrU+oQh/zlR87vshgiUJE6L08EmaSuPGy/FuNE2etYjn5j0N
YhB6b0cT00jVc2x3z75p/qgrQjcljiOMVXB/CQr5Rk3tQoIN1a+5yooYArIqdEHpk7wdrglFvaZd
5z9EOqCaVionJIiz73T75zh/C3eGsryxgaio7P2yXECjRPHdr9ZWYWxRI/duxa5vq3zzD0JaGcoi
PwqUMKaPb3+Q0EdqKAaDeJZM73PVBxhlENgEhr73FTQ8A99zG4VHVUhPViwcw9I4aYjxk42IJ2NU
k7+YyPJzCGsorxN1Ue6+hGxwNw1+KsrT2UOzRsV/BUg9dkZlubImSVhMaY6kOLHwjWjvbQ1yngUN
kWme5VkbD2wfpYTXz/IQKo1Bz0U8t2EBTyXGxaCT/NoZCnbexzfcZTQLFolGEn0RGO9MvHGxvbEp
VAMfndFzUzYCLrqg040aSksQkFl+U5RIX8QA+j8elFCZL3h99TPs3JNjkzOrNOkuNt5QydBFikI+
x/EWkdg02gTqD8yanDg/TomjRuvWOhr+c5bCXu8synlcCuLRFA+aBckkp2GIvuvZK54y8X4Ydngu
j8XTWL+UgPqD4SFI9n2D8sNObfZEy3G2iyfc/dDiPIx4T2BXpi4jBXq8gmWPmjpfUjABaedEG6Nc
x3LO5UeGZ95N1TKc1qjRDsXJCDn191l70PR1Kn4VgaHgt3wsp7U6HmLhV07OMcmaU8uh7Qkrg6dX
/aL759Y6G/lTaZAJrQ1+iHknYJmjfE/yJ21c5sOx9he9vuaN64wT5umWtqtSOhG/LCMiHtjr1p2J
Tm2RLoTEFcMOv/YtN/8kLC3hsxl9kqejHJzJsA194fFNmLnFwhY7YK91te5Zyo+ZcgrLx4T0Vm+2
keQGfYHD0iZirgQe2gp7q32I2UCRmsvK9BaKdhjzVfudar5jZs8SlLlA+1YHoWP5dqHDEXJQh87r
UzaS7KwrQMwaBmSUlTfkz7rx2LWPYOnsMNadSnmoR2R4n1prJSlLpHqpUWCCing+dzV6jkq067Ub
sPF3r/ZvhJ1BXR2MPDyFefu9imtxzUEqWPPUM5QfnDJGPXWKwsTbOVcKe9SEygml4hYU4F00jdUo
6qRIbXCRMuxlrBBgMtEOmaicJ/0HDNcU4hNoEbH00QPZxeWvWjji66Ji1N36J6XZ+sp2ZsN6B7V8
avDmAgY+fBXMVWIc0uEgpziK4RSvnXB2K7XTKH3zfEfFnIB6AkFjte2TJSrQlb4do/tajXD6YGbH
bZmvOqyRt7KxRxpM+URUN917GItbJ6trlzj79MpC81edssLNWBSc2txOXYY6+DYTt0ON9PRK1ZZN
ssx/eLorMnfi1jp18eE4KXbV3wXRl3zEwRaDrDJMke3eT+oJiRnbqJ4MZeujVVfdJcrKGOwsvIEF
lH9Djd9eHVCjAZzRO4FbJusXOYtZl4U/Zop8DpUtXnZEC90ea7t7b5k4/a+us/PD1NnVF9VYSK0D
jc/37QjRkM47idN2AES2SklJB+NQBPtEfZn/jw//KEyfPN1JO1xTbHSoZcUGO2URsT+Mx3zaRsYh
yA53ObW22BFbaH+qulF5m5Xx59A1OGl9aU2mIOd/9vmwSaVipcBtTL5Z4fMYHWDi6rOLExSkhyBc
ysNaeCnupfpgCAvJ3/ndIsPUGEu9tnNM1Jfl8dlXT1hwkCgd1MkV9LtCsRXiAFFKnbTnQqgwFHk2
2z2wNRKmsxC25NH7jh4fJKoz8tRhlztCu83AIZTDwtfsblpUuhsoduo/1lq+9NoXCd+TSIhtrXoU
rXGespF8sI3XIs9AdZBJrpHbsuBn+U6JppxuLMYnad/Kh1JxsevTxaManqvnfuFL933iFFNrm7jQ
66rtl3ead4SNt8CeTqt+KNxtwUFuh3XYdI7Xa/usuq+1J8n31rFPOl5gOrR8nl1VtBbKqrZvm3AT
gLQyByy5hpcIpT3jp6jjTZUWdj0Fq/9N3ZnlyI10+31F/Mx5AAw/JJPJHGrIyqxRL4RKquI8z9zE
3YSXYMAruvvwj9W2rzKrUAnZ8IMFobshqRUkI+LEiXP+A8pKGfwyzA6N5pcU4jCA4Keywslnvgp5
lTtOsqNXxEyYrYJ6nxZbb9wgflm01PXadu8rI0Sx1yL5rSn3CCR0S2FwkXdvQ3LmdTQucYyBQK4M
q9xcPDCZbvbjUX4VilUw4cWyEvGtPwgPrbiUfuPNiCMOHlRK71i5bcVONVzTjec86O6amwHTzmHV
scuXHDSJG2zGaOUZbo7zM03uMt5iV1c8NPGOsuoKEvPkDIiYFAvF34jLqyJxe1vzceB2/Po6bJ3A
WOlrPIcd4kPwglBA/sPfochzE/8U9sgxp9jtHAan3UB9oDp821JL1TcGdZdD8MPPFoOwENflMYx4
ulHlLLPDTbGLntSF6NnjXaUu1afswp3vQ83xbPdCedGpTQJP5AZ9VifKyeVRPMrkQ1RFptOFBfZu
ZWdzQQwWyOKGS4B7TiRm2EfhAoovULvEGGqHg5gKOk+/CVTpoYaRQxP4wpnxKfWkfgjGFHl/+r9Y
856lnlZZpaHgtcMBNZDW9mmXLuOsC/82o+TV0TRCJ0sHLA9U5PRkUprQK81oFA/RrHFfaO2jGIiw
aKFzF9PPRpz2fWRdiJlIVZ+nW9QqKVoicTl/eXoIZ6PqhiBH0Sgd0mQRTrZoLFOANkz4RCRYldgL
ABJQHF1aZ/JNJLgB63R6TIixVOGLjQl4c/lK+CnwdMrtFnNO6eBHuT0ILwbSkEN3E2rEjN0YvLX6
furfpPTZqHdi8tq1+zLa59Fj1uHutzIVqli2hBXItCiFBZ2GOFpi5UDOKVGFx2ZxxRrAEixDKnO0
rcHJyaSibVhtMmM59EsZAivwXyinIZEXH7plkGxNysorzcZLcUdBY00icocspe3Z1AuXlK5cbLXs
0ulWaHndmHfej/zde4jfi+fcQcVgRx+FP0fXaFU6utO9xE/pq/RS7vAe+zHeCfxb2/eeHYoLU6SN
AtN4yc/MX0/SKgZaAT0z2yjG1dDfgcpS1kX62sW/xvR6kHditxK6azG6bXrI6vDK6X6FxbrTjlF5
JebP+NaXV2xw+NJhuZXiHSb3gr9JwnWmrJABHYYFB3bmA96w+Wd3EO/Ll7hYpC9whY3cNqh3SkQ2
QuAiGRbGS/j6fa7ORffz4jGQy5v1cyiFfLqNIKrEDTJppwOiTkqJqec6QgYdku+wwr6VpJJfV/Wl
HG5owS1E5E3BHf+wymWlOl1xnxmvbX5DLd6crhsS63GhSm4XLorACaYViCyf61u0gNRcH5IX4blI
7fymtkmuqRCgPn6ER4xyFRAg+dY7js96YsfjKs8X2p363D1K78Ehe0xZDXf+FdrNjr8tr4MV5om2
9SNBYwJvqSvvtl0ZDs+4yR6Ln9pj5+arOFsImh0fCffvWrUwWHAYfurLUFq2xSLkAdfBrbHGOVH8
mdVLRCc2RbWopHv9Vl8V2+BHltsJJH2n3jTvVAI5OKVF/aJdxzzatXKtOZYtOKkbu/qyXvlXuLMu
fVtcIfSAkd3P2X+MDRXZyg9qLeLRu/LuxZ56B1Uf8be8geVMjSfCQ21RXufb/kZZd2v9d020dvKV
/Co/RTuMGLW7jNLnPYof7LiJ5pYTTcs4dvpxq1FDlZwpW4v0rLrfhXE3dptROQbF5GrDlRXg+mvz
eyhlzYcCRpMH8SV7iq/1lxYBEabkOn0oywU/jcLhZ+UtdWGN+vog2VKzqHUbP4oyhzLt9P3aqned
sDO767wXqdY91+O2p4ZJfH/t1oZrpnaDBEXo9KhFKMvuLm5s6aH/rb111zLSZeYCzYreXKT0KGO0
ENg26wrZFN/2OtyE3VoDmX8TJyg7rwwVOImNDW+GAeNbgAwt5hWRPWA9PC7FduVpW89aVtFOkVaa
tPKUjSStzHwb9He4BFT+Wm/f1ZB86qjQIu7WYenW6jW+2Up923M1wR2tWfKLrYH9jJvny6Yn1C0m
lotnU9imidjTtaB9Rydy8f1++1yTAbg8d3qAK0J9wCf+NFaruKSYhpdOh7Q1WvzU2OFeiFFe3NHv
CGK8TeODVF3pcrvPcsfU0AUS+GGnokaJV4kvnNifKlI8DscGKsayTH/tvJVXKdWQ920gHaRnKwNG
JGoFHdactsZgXjinaPV9CjXoZJIZQJGhlfepGiEmntIhujId8JBdl9v2ZrjqH2UnWllOv2drhDgV
4TgabNvhvojtSnYkSsQP8l69H6OFuadKHnV7ZEIiKuZoMkCMF1ahtcAyQcbCD3WFX9PDKC5s7Sda
fugTw5NHISPJl9Qya9b2Hn+YtLlNarvvHJRUOKBQyhjyZcW1DMvXffQ+b/Tb8aXF+iW699WbsXMU
wvN+3Bc7+aVa+5v0Cpfvre+GrnWIXcFpduMeG1KX2uoTf+6W8P6Y/eyviht51ROXlBtVWZTRjcGS
9HAldOAeeNV2DN0mvp6a/RBfpyrPsVT3Q2TP0jXlHA49NIM6yAh3EkcOeoQGc2P3ewFnHAKQuOfx
/R+oNvoP4p7+mvisvAvEyGRHndjAqv1lmpb0YbgQEWPgaxz0pb7MbWmBpfYV+e0KwcclXsir6b0C
PGgthAd0C9DuqG2eN37o2XfmonzjQ8+hZj1t9efgUOeL8D6/5yokbIu7BG/jNxT/OTWt39YeO2xk
p4UeQaNF/doRtGglxVwwFu177mTX5W34TNlka960W2utH6I3XIx3/ba6Su61X+NWvo5fLQBeRKw9
RWH+LQzb6EFRaCsv1ZYr9KKRdpoyb9VJv0q6u9rbmfVNby2FVZxvk249DldDd9c2+1C9Rjk6rFat
js3EEu/10CToEB6WieBatWspSwHfm9ANgxX+wlQx1MLWf1Cw1rHGwk6gtvFRTJtF/GThTUlQEBZg
i5t90V7L8npsV/J4kNXrGK0B3cZ6VcjwPkWR8BZpDBQbrq3wsfC3OP9eIph/sWfpVABCwv3LAKt7
1lgxWwCUHsC/wzSlCKzgnb7rUmnAAnhQnbLRxr+OEdA/JdiZ1D4Q0DwnHEa5PkY9NkkHj4Ky3YQm
EbMqt7kY/x5NpL0vRMg5Ez+5Q4CUIueAOA/ylDhxVrO0ogLX6sCMD1GNWfk0pq+anLV7xQBJOTa/
RImAOXJLChrcagE+oIeT2UmWcaQicGg3qUztqaZVPwrouIPgK6wWZ2m//vX9g55PA1+eatBcXQdI
Ct3zrMhZDq0YNVEaHooJwoZQtSxTHbsaLjv2BAR48/1wZ65vs+oYWhcKwuUcIBqE+7MsPy6sdCrq
JDyY4dTvknK8GiLPRNE1qJdhOP0qdW5UY6SEzmhONFoC01hRGoYWoybVrqu4M/I+FT5wqrfWLUyL
cq0wroowvnDGWZ++DLKhaHKAecPMh7vJ2ZepU6HEPF2ZjvKPlvGkRYJZ/b1wq7ra0XPNberkcPDs
4Ohv8zfliVBPUzT8kcQ2svHkK1i369FezVcpCVhGNHGk9gZzMSVcCeEKM1tSEs3DhRWvrpDz/9iq
N2q3tg5ptPOlXebZWrkjyyuRWKmQXKLhtLJMu5scDZneWWMcCdiKJGJF6xO1edjgJVL5MsXbO8E7
9KT7kROWDjUBEpFxx39ixxq+5s54B2msxDIA5AEac6AVFEokdki6RC7HefTUEP3AWOHTGtm4k1ck
gWgTXdQtPwdkACucLV1o6/CDavtZDIghXVB+TcTjVFRXWZvGS8VABCkJOCgLYZBxZ9V/dhnnZxGT
XaXirSp574gT5xuaIvvvl+b5joXzDAoZHQ+WNnZ54llOw1U4QAwyyI6yHEp0cRLE2PrO9cJfktyS
tT7MjvBRP1zyGJr/3j8jxce4qkm9kAYu6PSzSJEhq2XpdZgdOyR4GwlQV4F33CLUsduVAcfrhl5f
aKh8Xtq0rhA258JEh+MDIPpn6Rkd7KaWlDI9RnnUYRyzGxXd45JHNh+l8er77/rFYPNGwmsTUsYs
q36aKw4+XsmFpvFdo/I5DDISbMV8y6X2YUzCS5npeXLGX08RAWgD6eB8rJyVbhQs5Shu+/3Rw+6X
tnBNri3Tsvn+lT4Oi7M5A+IP1591Aiz2A972R+0+UpWhlkq9O5rXFN0ovS6Gezwhe30hTmx/kj7b
5NIbrs1kr9VLX3Q08h0ArdlDG27ybBcFB8G6LQZkKjD/QUBXQzN/lWiOnC6LxmmxCS5vlOq+qJc4
KUq1OwhLS13X8bIJV5q3ayTH4KJo7XzVGVWnQgvKcyyNFvVSeuc6Sdd6IFVqbCynw/v0Xno00AbT
HSW0ixtyL34/eYy7hZgvysCRStsn++zstrFzWobJTa44Tbge0pvIWOHAwyV+8m3M+DqgN+WqRGXP
cKNdk65FD5F8F/lf9xIT87zrx1TOeDmw7IQHdHXO4q8qwqAPE7E9ivFkW3p3S49vMVkyinZN9dyi
bxVQzv9+Yj/hEnVcBWZnM5bRvFg/kv8/JjYzgj5DmV480hxEeTAYlmNqBA5EXrBdXa0u4bNQEuqG
dSbg2F5i3nRhbX1+bfTbP3Qq0EZQjY9j6Y8nEP3Jx+h6yI6JoD4mYRpiRht4qAxmpdNEsryM8nds
Fv5OrZZzeY7B4DFxFcNjSxPnUP3HsHU7xlWIJuMRkYF625iuABZPCzQ7lXzhQn3xi6+MDg1aJoQg
cILgzE4HExqx9foqZ7DePCICuK4z7N7z8j3o94gPFJy2mMdPFi2kpMgvJIJfjA7yVDFk0g9SM0QO
TkfPOe+DLByro5CJFj2Ladll/rXSaiWOHeH1eNWXUUQT0H+kM/f8/QL7HAyh7cB4h3cHy4rQezq2
rIaF35lZdcQYYFfWMvca0SJetJCNrfpinOJvOw1TjEZZDMfKGdV/XshG9rQC4qfVR6AVzZpCVt9s
BgHXFkh5jwqCKLacoQCIjuYlAugnLCgQcN6SKaaQCypFOcvzAt7GEAo6YGk6AnKrxPsAPHTWHttG
2GWVwi6WaUkjySksLA4EG4Soie3pRrd8IJhFgrPdJK6MXtWPNX3276fhTEmf5U55H5Ylpz2NfbSv
zw77qEgEwLi+eBhL9Nj9YXwPurJe6XlRL+SY7j7JgAF0nVamFQ9E5oZLdBk8NaFMs0tN1VVjtjkS
kKR7hXJAbrV1qhTEWxFdeNRPKwa4qkVyLnFYm2TqZ0/aZVOvI/tSHK0C/PZU0zGxilJCMjf+FZQg
yr7/Mp8O0BmTjWUYC1SSSM3O4oBVtxi++UZ+HI1BAVIObiXx2uTCHtTmzO5kZcoomJFa60iZIZxx
TsjrtUrJazkJjyVgtXCRWvKLIg2HOsAxsQzzK10FreaPuFdoalnsdI3nsIREuR4w24WuZe1zz8J+
ewLeMxjatkPV+6bQQmUXz+Ky+vSsIjCzQEhVv7UCAdzQ1EqrSf5lAuQVAu/V8gNhw2NQLaUojIvC
jVVqVLszS0V9cgRtIJKoNKqwFdBKPlhptoyUhgmYJtUtDBGtVaqjiI52d5PhJJ5sHYAVjFqT740S
1k4TXkhPP9+c+GTAEOHHcDxxOJ3NTB2i7tXWSXScGswyfLRb7E4ske5MJIR4J0p+YdR427aN9wTz
e7ZAv2hE601sxGsYl44yqN0TLvP2VFEHqGSrWqmipF44vj4Egs5nlmsdcBryMATtzzZ+KWd+i7pL
eETLJ3SVvlNupSYXHL9rZMwPWE6tl4MmKLgS5RROFbqLYsXeD9pSWBaKFC8FVJ0p5KarKZ7CzWSF
KJB0zSZWWzdM6vpKFfxd42EN/v3S/3TyshDhA1jz4Qs1QD9LxJU2q4RA67sZ12W5Ckvjig4bYtMA
2E2rzxeJObTLvx+TMDlnHThPEipPz4Ne1sDpml11kKPm15TUb2mQPCVevElNj6OQ7pcgBhcScunM
mWOOfmT9DDYj6qw5rpyOGitKJetJMxyycKlkaAofDQupkOExQ1u7ahe+9Kyl17CRmnKb6iB3QGiG
6CxY3FR9uy9LrOiRBoXVM6a2CDMjNOulwn2tHkEXeNgvY15TyK84ZrXZqz7ksKp2FWU/GEByd9vJ
MWUxzPoWY3qQh5sOjE8Rr71x3yRLAz3BmBsn16HHOintrnhIpde+RBO9tFtto1orK3gH/JsE1Ad1
16OunqoPer42nzJ92WfPirLrodtIC7BS9V4znXakHwbsh2ap7uitbUWoDg/vQoHuKOW9cpnhJW9c
q/qtUT14VPH0JzVRHTO+9Xng6oDQVpevCt+uBuqxN2OxHM2F8ELspe0VahsPVY0ZbMpf5cQZFAsO
deCQrlRcCM6fzwJY02wuWaT4TqZ2lhIn4tiPrS4TJ+Ht295AiRPSrw+4Nu+7+MLSJBJ/CtIMx06w
OBOQczing4damophqfaHVl318h1y0d50W9dMnljaWu1oCeUC7dkwf1rFtcck5t4xaJ6DdlsrL4r6
JqlvQ0+hq9j7xVsiXAfeopwcNX6aWhfkW5vvPJFOzINkPoxju1CjJ7+T7QaDJLR5ViHNMvSkG4++
BtCKDuRIH2+89tAH17mMsvNzawGUKn7LaPtMClUMZqhGrFLSo0VTFqznJ8vbjkGFrJjF3UyzcRFa
mNRThrrZdIHgKH1mj3YPjE7tWwooPaU5ystxsxw7QBJ01KwcVkOUL5qRyqSoghJm6aT+QlDeJO13
KBSLTNpbzwNXqgr2lwCcP6Nm4D+Xeepis2OPVLUrfleGyNR7IlXWR7AxuMej+1tzpsS0ubsX7QcE
Agy3p2oRPXZAlvAZNu+q4hDFv1VayLFsURXYmAGq8f695d+F1UuuH0RwM8FzDoJH35UW911oRcDd
0ujg8TCqtbFQCy1eAFEBZh6WiQKGghXbuui8mqDTqUeXG1NeTI85J5/tBQvLsqm20E1rH+R36Yi3
EH1wSQXiFV/J8BVU1IGXaeC0xZ1wR2+we1V2iLJTpQ9d5PnR/8HognqUCpiDqg0YNnmZg+fjqBSX
sfmKn5pgObnv0BFKg2XXL9vY8RW7DJY6tvDRGlUAixuytw0BM/Y/rJrC5EY2NiVs7WrVz5y8sQIW
chV9/DIGe00FFB2WXD08icFIV+6lzV8GurlgcftgaTz2vydjSVOvNV0ohrRpK/neirezmLi89Ztn
39wk0w+j+zmxMk0oLCZJx9yxbgP8AOyCdUJv1HLz1sFCwBx2oOIJhfzMuqtKOMbgo+INN7MBUecE
+MBV2jpRcaMDF8nq13juKg+LuN5k0p3KwwvF706665KjNxwjWo418vnDzqw2Oud6Hj9kwXXm3SiS
K/tukG5V3/UijGO3UbIt2/mSj/IzGMlsupWyHcaemYoF3mHsn6DzKd1Dm6zSTZvfIgI9YKUV3lcx
BMGD1O5b2v/ek8z2mIaNZjmWeQWcPdXWcoaUtB0AhtrqtCXzC+UmdT7zT3MCyMEcczMWDimVczhc
l+VNDpW5O0y0AUMQpmjtL4ysGVejJB6jCLeAqdT7W7Up1UWd+iiPyeESkYjADURqKWUrUx2OB4uN
AG6ujEmCjQ5jAwOlD7q2Ho2URWt1iC1k9403d3Hl3EkMEQzEDAfLgGw1aTC45eBTh+kwyupqjqnE
EmNbC56sRpEWhZGWYGY72Cemo5fNrDkL6nPCF68DoPX9uf/5EkpmBO9wvg1aCJV8YJD+uG8LhVZH
UiAkRzy8+70edMtSyZayikj31Ekcxh2UFtN/Hdq6Xoii3166g3+aEx5gZgnODMj5Dn5We9VaqTMm
TUuOsxDIlV/sqQmM2HGp72ENgLBp2haKDyXiahx6O4un31DH6TwVLPTvv8V8gzlZHfOTIAYi0wTC
GVA6S2z7KQmsJOrS45SIL742cXaP3LtyEl48Sm40i7j+/YgfadWnIXUkiADya1wCz67hWaok9SSr
FEDrvlmaedbbTWz8UgrL3KeqD32ilTd6laWgYmvP8dTqthrke4XDcIvXOrg+PX3w5Yr/zRwrUqCs
s5sqxk7hzcCxFPFuc7jwlc5k40jaUEtBIQIcOjdWSTxPrMPJC+MxLGPAcKyPTsoCF/8U2e69tkMA
JGwcXKRwIfG5NOlgdiMr9fcNQAufpmObJYgS+pbkjqLYunKrLrQSZ5u49aWV79U6+ti55ZrGzIRJ
IyAZNV5etVTo6zEHexUE4a8Rh5SrUUJcAsXiC2+nfloDWNFRsAUKrULm+DCt+WM71BjOeLk6xUcZ
asWiN+v7UYwu5PcfUiKns346yNmse74Wy3LsAaepRdod6PesQqkqQNPwD9WE92f48krXEwqyiR46
em09o4uUDXgbRYZYoZIEqKSXbwcTllCPyMXce7JFAA3LKULIrwDr6w0wmFJdheInmOtC9SEnFMgf
WUtmV7mUyn/exXNJXaaWhYgYGPKzXVyEph5oCFse9AZ4U24Ek1OKHSUC0+83QcGlRScvaP0rbZiL
vD4WLgP/DzAt/Dq+31Qfhfyzz0v/QgcyOTcyuKsyx3/MIYI03sg1STi0ZeJqjdK5ZcNXFCZ1k2v4
a0pyMa4msHlqrNmyNCq3VtiQJMCWcHyNJExL6bfgYH8p1M3lxPMHk2ahB+QeRAWpitMHywrcipOq
Eg6lhYtm4/cHZSo35AfJktgGBThrXrrWw+qHOUTufydSTbCNEawUCmO1rQjBMU+H5++/1xdBiLs8
UY/Zmw1zPwicf3yvqu3CaPQL/5ggs34zcZ/Vldb1kDjfTZm30T2rWhYxlseDik+Syp9Cp7LQd4hK
OpGwG/IrhV6pKmbC2q+blFxBf8+sYFwhFCXaA+yIjwf+f6C9clu8Zcementrrn8W/x+Iq2hctP7T
f/nPiMP4b/knbZV//7f/+u///b/9Kaky//l/FFUEQ/0Xcvx4rs26UpR0JXboP5Iqgqn+a+4lyJCr
RGC0HPT/W1NFVv5FsJN1xEk/FKNlzsT/qakiWf/Ce5A6DMt1bskrfyOpchpWWVb8TaAQUFbBt8yC
+XG68vMSjYO6wbeqrs1xVSkS3aBAni7s/NP99c8oHN/ALlnNwIXPihiFkBtFryedKxR0kocS0Jss
0TYOBcW6kDddGmqOh3/smSiipm1IaedC3fqlNZK19ExPxRk3Fi9ArefD4D+CxsdL0Q/m9osaLsK+
5wVs0+wTNZHlFmidQAcu14SrtOvrkqLg7OdrYWGc1mK9shSpfumtSvn5xxrb/zPSn/o0X0wdGmIA
MhRSRNRUzqZOkivPQuWtdUlFaCsKVkRlBS3K70f54nsiz8cCNuau0yfN/LoIasmLoa5LhSDspqgM
t34qC4uqGS9BYr56IY541iGMTgR5z44qqU9NYRIzdBeGDh4YdT/HCwBKff9CX4xCUZnFSLinzaOe
rcVMaQsfaGLjyqJn3SYq1hQUwy7pl3w1ijGfdLAukdU5Jz+2Rh+GSaE2LoQtdTfmg3eH9tYlpeDT
+svHEmReDChb8/diI58u9ryRzT7v5cb15azalJLaLIpS5LbaJAbWNKjPtEZgLdMQ+bK//4qzNiR6
UAj60Ik9HVmMBNzusqZx23ZsbSFHiq0P9dH5fpTPiw9epUzo/HDFkPWzFWFMYh6WqVy4mUcJGxK7
cCUNmH1A8a0umKd8NZREMFSZM3a0fDaUZ2mjWBcDVn5SamwnuTU2aa5XN6WhZZu/fysEtHTOA3UW
Ajz7dk3WBeqUYnVjkOcus7oCKw6zYSVMsvDX04T21h9DcSz9GQ2VchjVJkVT02hqZY0HmbaDC3zp
hT4v9tNRziJRh5RMUVRC7qYcVygIqdJ1mNOk+z/4bOhCAtvAfpc2x+m7hCnyjKXv8y6TP661gO6F
JWjwLMQ0XH4/1Jcv9B9DnUeizgsar/Z5IW80zI3BldPVQ/nt+0G+WnH0l//X+5wfinqrlEUOps4t
otR0Aw+cdtAL0rKuu0s9u3maT48qJgiOPNghtiutodNPB+LOGz3RxBai1irXb6johCJkzRDdYqJh
cmGmvvx8tA2IC7OyvnaW5we+MEWNaWBsbYTCSmgC9MiRG//rSZoxH4AESaDUOQadvlTZCUaWzqav
cdA8tgPlkMJS+9VfThJARJI3BUuQWeHuXCMlB1AReo2YuPTx8EqTgua3EjTlyisq/ZLC76fP9jEW
csh0xZFNOL8ecVp5OZliAphfH356SKwucMwJL0JY5u14shoYZzbAoYUrz7D4s+2ac1VMg6yBhm3G
KO0i9nQ1+zU6fazhsVBl7a2kB8O1oPTlVZnE8m2MgNRTi309pCcBTHStBBP6SAKwH2/Ar3Rs62Om
jMUFJP2nVTs/Jx9dp8nMHfYcceLJbaiFTZi4LQ3DHxXOcTeSnpeu4MOKFaPur/MPhbEsk6VEkUEC
jHa6oFQ57LLaNxJXloTHUYRfnIjGpSrNF5PMuYu2P9Ahfsy3gT8jcszFTYtF7r+xl1QrKoqdg9lq
e+HTfRxXZ3M8G0mhuDVTFElgTodBrRkYUiuAiWSafhZJoIzQXrCEXWQqFeyijooOvGYl4pfJxVVR
AsstgTXdE8nR+5brgrKfL1/1Y4lSicKHgOnWwddNu3pyaB3mq77I0VUSh664+37Pff5EMvU+wHMo
NJN6nmc1sjJOOYcIVIOENlraNvm6Ekbzws7+lDtRVFS4YAEDpL76ydZL8C0cqss2dr2q8F6wMZbo
kY3+aux0BPG6qrry+vHNmILm+P3rnZVByNrmkWmasdPRC/9ERVMKIxNMvYlcLDWjYTEM2Dtq06j9
zItqDO2+NYxugSjAcDdGYpwvywIVLggLsQ+jwbTYdl5TWz/iwSx/+IE+4uuo1aJ/SZv78/bjbkF+
p2LGYhkIt50uoVZLpX7AQ9Gd9ERZ9kn0Q5t1abMmHW1wF+2FvPyr+UAwhDoz5D3kNudV8cfFLcG1
yKrEKXLj1lPsNNMaXGi5euDrHHquHhfqjzaOdbcY9ezh+xn5asGxEEjFyNWBXJ2fV3IVjXXQRu7g
6bnT4EBryyrr7/tRPrb26Z5kwWGYBT8XzBXx9/QNcRnR+7BKIreMqgpwgyiNC5R/adbWg7o1wkrZ
UlEKHpAtgaA1+eqmL7EIBnzWDBvaJtbfHtOID0CwEKlBsBa187MtzCdJygsdj+yULkfeY8Fbhaga
ff/aX3xcBeEh5CQADYL4Ogt41TQOU5toodsGwuD4clqg8wcv7/9ulLMplEJvbAuOC0rPBjLrnOcL
OYM29f0oX21ddq5JrQTJIQL4WepOBbo0W1qk7tiltyZAYlQQfOzxwEGWyIsYZVvbRTmqOuh0PbxP
crG11VzOgxUq3+ImtPTZPzay5N/AK5T3YjDCS1XWr743cCnqSjOMEMXF01VGH01AisAM3Kjtx3U6
mdNeTQD6f/8lPiWvrB2I3yxllbs6n+N0lLicJOQmZlpRnPZbzaIhLFi0Q8ncuwtT+zldkWdjNlgy
s90QK+l0qKBPajk2G/wAuv59iIxbgE7RImmMh6LwVpEpv37/amfglzk+KzIlFch7vCP8g7NIFGB2
OlUD3ROhKWM3bcMRERjPb5YlV/hbSZp6V6jwVR5wtIGjhdAI3inBnqnUnr5/lM9fmZ3DxoFegnST
bp6d4pKci6MVhwEZYTLd6ybSEYEJ200J9fRCMPgc7U+HOgtO+aQ0QQSNyJVJq1eGlcZrTWpHzOos
WL9t+bcmX3zkk1c7O10ktQab5jGeOGbxDKtUfodxPNiqqNOPRWT6wtb9VK1jPJqIUJMw1+RrngWI
iFynscQ8cJXAk9ZlLKqICBiogCOu0knXQlZhy24U2dIDsveSRJ70/v1cfrWseGUweBynpg5F9Gwd
K7FQ1hLrGAPx8q7qW4zVEfC2W88Dj8QsO6WRJm4yqvHW8ksM3MwAknXR/W35gS+B6Axono/61Llo
fzDkhuUnVeACvaGOx7az2w4Ckw/PZvn9O3+1fql/zVuKQikFt9NX9oaukvzcD9yq0mJ7GuFgxeNo
2gmNngtR4qv1i6I0BDWatvRLzr5uk0d4aCeG75ZiEGyVYMD+otLQURlDYTEGSXRhPX0Os5Rc59a4
hWmYxIlw+mpxVwkYAii+G09BDl65k95FI8suVKU+xz5GIWegygyPWv4AYP2RFJVDVDR1KfqumHvd
E5hkOKY+fHB5NogduJehtwp05vtZ+/LVWKEkB8CyqWKevppPrZFUE6JhoogFGoxtfxcg3H8h4HyR
DingiHFDpuhGNvuxX/54NwFnT/TVMUKfEjW9i6d4/OUTFtCBUrwbuS+NbT3CrFDxo6E+FiEslhnD
Hgx7CtsEktD3L/0BIjjNzngc0jowD1SpqMydvnVQTgSQKOVTK1Z+G5PBPWb0TTlBa5gdUawcRPze
gYqNSvmWR6iAiemormMviq4LOHobJYuDS2ffV1MxE+k5YaEqUW89fahUlMDICqXvVoWlvIkiKIJU
n11QLrz8XN389PIzmQba61wcOBtn7JWx1pvAd1vWw2suF5ZDP7TYwcXEKLfV882I6+sGdqngFGlR
3E3DOFzKFM8gLx8HL8Q65OFBMNOkOS/Nsxas1jMEYaWM0fSc9ZVqR3nWouMOlb1sweHngwXBaYrQ
+AyhMKco5D9//ym++OKUHGZlLspks2zm6RfvDEJWoZrCKhWN+E6gpe6YVlxdWPzz33L2vWngEVpB
QPOy52iGedsFetYLK39qHoVmQAopSFdZqYFAEq0LF86vBmN7fbD5ZhzN2X5WwkLB1rQRVkMUtyuu
pIZDPqHttSQzd0T9+PD3n5CoryJEBK/EUM6O2sCKTK1NWl5OsaZlL9EqF0LjkqTDVxNFbGSO5m/4
CaLcZj2JU1shrNPCdSr0iFzQGy6Va74IwCrOVLOEJUc2DdfT5UCTI5iqklG6Sov2/mimjgUz0gFw
hcZxXvY7DETCC+SHOfc5Xx1/DnpW2cQxvWqbidtL1EzqdVP0zQ7GgOV2da6+GkrvrWt84VyvAFf8
11OHbCc4q9nd1fpHtu6PmBxnAvWc0BfgkQeqK3ZE/alDaeX7Ub5IC1iMFjVIaHFs9/n3/xgFRi92
RNWAlCL0GHuoYA5quYW0eChF9vdDfbFKOMdmABuX7jm2nw7VeZWU9EFlrQKErh/Mvpx2VYGK0fej
nLGFPiIXaSWukBTbuBqet3TkJherqUrQNIS4tBr0PEgdyQMWnIWD+EuR+mw1RWL4W4/MZLIHrfN/
/Q/SzqtHcpsJ13/oCFAOt1K3esKG2eBde2+EDV7lHCjp15+H8+EA22phhPG5sAHb8LJJkcVi1Rtq
c9Te6auao3iJ6fDCnfvUj4YC2Xt1Ook2RA6ln9YGxT7LPS3jKI6Ec3cCg7RR0VGtfn7JbRZH5VET
OVHqhVZeNO/MQvTRZdWMzgXKX45liYz9mCzo6qjLRwyyTWDEKjCvXKnzj3puRU8J1nqpP2gqsOSC
Tw5d3MRGEjHneIyfXl7jnU0jU2dZjaLcTy/j+kuiQz/asP6kukWlnb0GMb9FKMXZ6YDV/X8NtW07
qsKL7W6YEfrq0/k910QPeHcWb9t5jQ6+wcGstk2MZRJR5KAnFyY5kLYKGtydQ+8E6XDUi/7DrLhf
AZOCV0AJ+noBxzqPM4/ucDiqXTeejCZLxiA3Ou9j5P4/G6b/AWCe/hesXgQnwJkjaeVLEZ7JqzZb
S6HiM80LejODNUB4Ttz17AmknV6e0s7pZhTcGmx5Z0PMuZ5SwfBL1rEnqNyPvlf1CoJcVXkQQ/by
kqthNlsvd61VnYvWDY2pbb+0M3rhY6SYb7RG/Z0NsfbdiCwg811qBepol6Nv2zgG/YepkgNCTJVx
eZuXCEhckan2bP+uRPLQAvMfLcI6mOruguJmiambVFPeGmCsq5draY6MkKul2oV/AvBflfFB9rM/
CvVWaTBJ/X1zv7lLtkRTWbkhRfLfydzGoVa100ELZPdk8dCWHRAealvpCNDL8r3Jdk9bdDMSkNRf
hOJal76JjkpuR0Nt5lOjddXFNoe4zYfyEeKbdxlMsaL+jtzxy9tgbyggYfLy5OnE2bre8bqNzwWg
Hzec1Li+W4asf5gXSFqeGJzzy0PtfSUplfXs3sUzbZP69DTdqG1yhGsVPRwlrbszWceRn/xOguXS
g8HtipcbeLZNVIqqfkCgMuMzicl6aJc0fUBRX7tDdMXwU91F0qVKmq8vT213UDJ8YE0gidHHuF7F
adSUCkt2J8wmgYcgHbCzF5nisR6G9T1l44FWg5EehPq92xbwK6g9lDwgW2+CVdN5zuQu7Pomy+13
pRAoF7tKA0lqdN46iVG8PmJgIC7L+1T3EUmQ3/ePLGvKAcqrA2d5qLvqNKZDfbJqceR/u7OU1MFR
RgE9CLhge5ZNgOiLOjGKpubTWcSqi6akXZy0BhfyLh/av1pvPLqg92oH9GuoPGN0TwVmuzezumy6
iZUOSRgypGoUvf+gx2lVh/ZYuf+MBTHSbIzqKQYPC8VFdtQEYjOPVR7r9wp5y8FNtHMuAZOBrwaV
Se68DZyGOprLgqZA6NVReiqXEcy/GqED6nn/5btKW3gqeNgMUPG6/q4mIM0uh7eBnmCXfpiElUCm
mtyDlHbn9FO3Izen3aFJas71KLaCAGJPAArh3zdnNKDKE+bQyevvG3it0qAAZq2EOl+PEo9rn0UZ
ozRo2gKhH7/DPa4uL5/2valgN45rMkV9k47X9SC5M6lNUWpOmPZY8RpLgd6RZb4aaiU/BlhtiXqR
b+jNgrneqqdFIZzQ8Lou8HRUlYSbHMlj7e0z0Cjw7lH+kH3r67kYmlJ0dtI7Yd8v7p1QYu0hUpLy
A7j27vTysu0NxRsQcJDs3nHEr4da46owxII+c4fx9MmOJVKfV0hYJap58IX2hoL5hU4kLWeNjXA9
VJ5oUI3m2AlBLKCFViAb08DSP8UKZMGXZ7VXhqeNRNJI1xOczbZQrGEyVo/APEKts+7THNFwHfI5
Req/HQRbfCV2/qo8dwzaSiVm9Po3MbQ/Xv4Nu9MFZcJGMcFPbpP+SKRRntMLJHqNVVij1hWUuVmd
u9YTBx9RpqabUoLMgVDK+Z+T3uams2Z3yEt1scO+0ZXHGJrFqYn1JKgjTXtrpdiHzwLdmG5IJhT6
+/g/3EHcr9gI8PwmRd+eb2/IFY6eHRaulDs0qyGYiJUHwff2m+IARrFaXgQOpgVb1eta8aolnVo7
VGoPvccKS3bM4grnl6K1+qO1auap6SP7DAu0/msU5hSm1dg/mdmKiN7L3/Ym2PBTCJpAZUAvSbLS
9VZeW02fczQokP9Qy0fTTosHe1K/vjzIMyHl6rNSXZMihQinyHLDtjEomlkxJnDtIUY743Je21Fr
fdGVwC/VaZxDt9KWX5GRk021qoJoYuOI5N3irY3jO0aC54EwU21GEhbaymVCBWK6TFZf/a6Fk1u+
Nzvcql3UTI/qWLS5LxYtnz5heILHUk/b7jxpAlHOytKwXFBAqRzcPjJY/jk/BE1oCcgrnl6Z1NG6
XsUYmlDjttN0cdy2ftvzWgiqykUzbxaretdMpBVqpiv/vrys23P5PCpFIpTPwLvQqrsetbHivNQ1
yBB21yK9nSOsZQ+TikhIfySwJv+ozQSlNRKoCNRN5LVxPRSMi8hyuevAgpReOJl68oRuiBPMsa48
JY2phrDysJ1c3SOF+O3SUhUlZ0J3B3QxsWeL/kPrJEFocoVHRcrym7rsr1VtmlPZxXjG2G58N6/9
/P11C/s8JpVnUkQ5sLN5QCfOUnX6xOdEolE/rfGMGVSCYw7wuuUgvm+zbCpwJtK7UpYesCt8ruuF
tdxMiY3Kbi8R12hYaExtrFXOP4hHXLkq75UsEDkepXy2Kj4ABgX96/H0tF7KaRrby1wZ/aWe9fV+
irN29kfoyHjbYblKC92+n7m3H2mxo1f/8tpuA87zD+AhqBNtCAnbCmfrZYUb2UV7WYYegx2LC84v
1Rkt8ZfHud03WCDTmED8RMLmtnAwd0Qqi8jbXDw3RQuuqfTp52xPknJQV+m9q43GqQRHenl52O2Z
lNOT9GPJhuLa3rJsTHRzTJuWDBzr4lvhupgJNe3nVXOOOEo760i5CMIVJTKqY9sPaTSuUFptqS8z
KfV92WIZssTKcvfq6Uj+KmVXrn+eLpsLEXMd1W6mrr64tiq+CiNS7sm9qxMcvfzoTXI7I2hlHl1N
F/9trHzk0v7xAFy1vPOiJasuiVL2vun0GNXZenF6eUa3Bw7Mnk55neyaCvu2aafWi5pSRMDAPkbc
2dMGM6C5dhGmhtiGEh1Zye9NipcPFT/efeTym8A5Z12TV7z0Lko9IUWhqXFY5PMRFHhnUjxcLSKV
wckiSt8sXbaWiYU4hp1/tcvVCLIccUV0lXyh6NPBEu7MiY8sqccSWgah63o0TNwdi8ysvnSzun4w
hnoJhae+FlYrH1iYuAJtQtuTir/8FX9sBzNSrElr8Zppm8J8IwrUfIxabQ/C0e15ZRQqAvBVIYwR
g69HKZZq6dBCg2qwqlEIA4oyvTaZl7k0+oOItLdsNBkBoPESkvab10NlqtXmuaLWF1QJpWlQg1lC
Nq6vTGHlsrG7AbCg/kQavZmQQiHbKuYCmoYQWqA36wDhALr2q08RhircW7KK4gFSup6LN9dEgcar
LgKVu7+TpdfO4+LZ59ybUIh32uggwdpbu2deGrcG9fktFrUYtTJv9RVRzoyulevgoAav+T8cVjYC
2A72NGXELa96HhuhVwLFlhps0bnqC3D7du28fsvREIIwAXaAy3hLk8b8MO601KhxhJvKOx4Z5Xll
2QCcDkdSvDetAHYDD0dEN6k/ulQTNjG1KYa0VDJuCSq0A5LzLiBl4yu92h9dUvwui+kxGatP9eI9
Nml30Bbe+Wby6gCxy+CSkHm9R0QXFYLiQn3xxngJMm1qQJxWR1PcOcD88aCTQXdCLNy67OiExT4y
a0apewDBAwE264sPqYur1Mt7XqZif+bAci2lbDbvJfTNICBfz8dD0UWBDFFfgKEnYdSOqNP2zwT3
HrvXNdaDGnzHHbDP+GNbmP3BVby3nPT06XZA0oSiLf/7H/EQSq/TtGNaX5zawzZF0a2QZuhwsDl3
bhIpbkyNG8Q3kJLNJEk0sLSYYCklg9U/ZasCyDtdTcyjRW7gGZOjJ/Pyst4mai4tSVhENkkTj3/j
el65VlbKRBy+FP3SPvI+5PUX1+bbTsvWxF9hC/sADNruIBrvHg2P4EXYx4cT3Oz1uNYc95USJYSw
GbfzaEyVv+Kuyh/cTjd/zrWZ+uOYGE9DWnUPOpnilxGUz8GP2Jm7BUqO64Bkkf6j/Bp/fNPULIU2
opd60QZPecjmrHhrqtS8e2QXgzrTp7cgAl6LMWAfg9GTtwPqNITvTUyA8D50AnGgSwdy7G7JE893
lHh4/XbFDoHUm4BNknADmiBaS5uU8qK2S/xhTZrhpFBZOL+8eeQ9szmTlFFIDtir8jtunk+J41Qo
wYjyErVD+r5eG/09fNXqhCBacooaOJdZm2Cx2o7xQTTYiTvSsUxCrw3exVus6FCOemZ0bXkpG0Rv
VR5KyIAjUbHqqjh4s91g/eQXo+DscPrhm5AMXW8T/i3gIdGUaPvaP7WmemMpw9sh9U6ogDzpw3Rn
i9Ijo3BRFcMvWMnOrRHfdU399eXV3glBlKXJmSlEgm3Ylr/1qo2rgUvrMo4dEbBETmjI8Xh99Shw
gHnty5cU8OdNCDIyqENFvBaX1sRHoMixCYjt/gjruxPoWExeHBLjTAF8s6bq3LVaXwJgNkfUzquq
UO4VMGdJVMS+4yqv7YfzCSWLjp0q9Vp4eF9/QiOatXFonPySdo2KXWHV/WNOYj3Q1t2JJ/IFBWuF
Gxcv1M0dUTqxSBEczS9I0Mzfklnvz8uK/F49Z95D0U5o004xan0vf7CNe5IEEtF1JYqDm+Ac3kh8
J6uXVQmkjQt41BrjhjEvLiV0HXTR7OGSZbE4R+Wif1i1UjtBSKDfrHRFKHqTRq3lFkHcrMbFilrn
IAW5abzxy7jKaPjKZ7fsc1wv+6IU3NgJyVVtoCqYKZGDPQSWbuB23rhm9i6K0jTU1fi9k5Rvskq8
K1vkAzNr/vXyEu2cHAAfFAnJLsmat4CrrKvMyWohpyn2oD2MvdeGKEROB9FwdxRQt/T12APcpdez
pc44j1alZBezFT1waBs3jcH6+fJUdgIfbEb5qYFCS6WY60FQNncbc7GzSwTU7jQnCWL2PQSp0RsP
Rto5ovRz2MhSTBar7M1TxpjB3iJDlV3sec2DOCW+9U7M1yPzX7+ucX70GLwpzLNd4Epp4C8knJBZ
bucm8mJKoby5axo/WMZc1Xg1KuknMcTWpfHmAqfStDv1Be6H87Ikj91SZ4j1peXBzt37lEjmSDKx
JRta8r//kRnITGnWojK7aOrUnde6VAIFZOUBXn/vW1KWd4G+0nUHqHM9iuvgCpLUagbtto7DsZzQ
0AROc1rMSj0ITbcTeq7eUjbwnuuPmwCoLokpcFjDmq8Uyr0ZzT96Yar3B3tTbonrfIBREP2XtzKd
7e2EqjYyvLFKyktTIe8RiKVJ2w8midxyhmQW9UElaqwN82R2kdCdmr71uU/19xJOD0A2EusPar8F
OrvAxnUKQnTDTok5dx/UPu8RvUzq5odVO/GvPIFPDNC/jIbH1cZu4OSRq+JlDNb+1zwY6WdRdvP9
UpfLeVL17n2eic7ACMDozZCORoXsnLMgXW+kxVTfKUTAL+rQi/rSWyjwMbB3WiLN+NYaoE2QIzDK
c2O36vc0EsW/ymKqaHoPYjYwuPHUH0mrLBr20WN0ZyrW2p71pi5XHHgdoJu6iUqkWXWYqb+83jtJ
NOvNu4tQIHG42yrrouIsMOgG9PCsWb9OnWf/02YWBuaa0n1oykR7q5Wmy/3d6Q9OpUYnzc1f240l
jeU3UDQEt0cmvX1A8P4s9CWzuHLsNQ5nHc3AubF6fzCdo7fK3iaWG4tuFgPqW8mDUeSj2ntIHuit
nZzrJcpPPBpf/9LzqCLTNEfZAAbYjWR9Y1hV63WYFeeRcSdF5N4V8OoOzv7eXEgm4dRKOSY69Ndn
34xzlnQVMLia+rM6QaaIolI5SF1vAwyqMX8MsnncJfqSJvnCIHmKOnafufmlSe0koHF+xHDaHYpX
JO0iSrs35MMqXsfa6abiMsVqDzusjcIItKo/zstwMKvbi4lZAdV5LujSodiEzRWozqLaBR+oa6qH
vhkQA0zqUg2KsUOxuEBg8SDFuk3sGJE7nWqOfE9t08cs6lKvyxjRanvjrUPJP7AW4eCQWOuBVGYJ
p8x4faGKQSm+StITWJcthjPPMwqZXlJc7CkVD1NtpDRj04ZLGA/UlwPJzmaEXcKG5zFHe3hblXdn
Ma1VhfXukpbibVHq9ve8dZTXl2BpQcsOGD1TqpbG5hJy+hJwYGcwjKWLd3pf9/8MVVwe3EI7H4sT
RRbB4wLe5BaLxKuC/B8eySWrcVJNmla7b1NVmwM41dpbMaX2aeoc9wCvtzsq/oMSIwKqf5v7Q4kc
7aVd8ksMNS1sTQTVtWHO3tlRroZ1bGZf7NWzLq//bsyR7o+JwhH8wusggtWRLqtS+WVoNCxdvQFF
dCd9rToZER4tUXq/5JuS5rGJIiylqfX1kF/E2sZv5iYqSr+2pvogIspju0keroaRm/SPnGsZEtuc
Ud5D69PN7m3yXMefh/InojJ56KW9fSkyD5bDUibugzFE5sEh2PmCGMvQAwaVx+N3C/zqK32JkjbK
LmtlDu8mFL5Qyoyl0/eon6be7O6Vsoy/vPwFd55ItBApnPKKQ0qMhP561mm/lFnTtghZWBOWelw0
3ru06Ryewr3xW7hu93PqVOeRtGrydTWb7xJF0S82FMe3aplHBztqJ4zTAQQZY0tDFb779c8piZ36
rDTZBV67CCBcFucKUe1TmxjJwTndCToIEkpZEzav9KPZDOVGCz4pPMrIKgY/S9r8XGXjUY60NyFs
bigck5BK9OD1KGaqdmoE7fIS5Ql07nVtwkrN3LeGJY7agLsTkt1a8l8pS775lE6tRlprMVTSet9i
260e1DQ5Ynvt7VJQEbCJuQMBam0+0Dgn0opIzy6GG6Vgxtv53FRL/MZMFiVIYtu+B+959DLbm5m0
iCApYl50gq4XMYvKevRYNpQFIuFjwSM+zlPd/vXyWdi51+kFcsk+V0jxXd+MgkeJqZc8OB0rFe9z
xIWfqixC3GSsvAHjBsM6iDh70/KgsdJKgzQNlHAz4NI2wxR3FE602r1YitmHyqIeyRLuZem8JFE2
Y+mA4m6rD4WilpOZT9nFKybxoCZivhellr4xGrx14hi+NolMcQ+cPP3e9yv1tqRc6+Dlxd05Bywt
AmvIY1EG2aqs9VkP1HmNiTPuan7xFAxYWhXVii6ajrgUO8vKYbPo1jBpRMY3R24Uo5jdEivnqlar
715qsjt7rzq9PKG9UcjG6Jzh/IYU0Obuy3QBgHvJUYpRtG9tCSrTaJEpeHmQvVUD5yE5SVwM1Co3
OwTpxTivkvQy57ESUNabgkqzF5w0jeFgPrtDke/ZjoTg35BpylVUdtc4yQUZ/3/aeI5OqdCfFCU7
cgTcHYhtzxCo1FFpuZ4Tt18zLQ6qNLVjx0G99OrZmFN8cKNXk0LIHODtPJfeaIbfiLGYyK2gqqAj
gGO21P868KuYLbnnlz/STuKA8hTlVqxsPIldvZ5Q1llTqYP3u9AERDMC6kSUhk6T43PKN53PYrGd
JYhAv6y+KGB48BhXrAMC0U3w4u0j7Q7lPQ4hdvs2lfjRIe45Xyho1u/TKeuDCeSuT6aIw0lZRa8t
08vxQNrL0qokYG1CsjdoHXpXVXaZHHTnPVWMvmsO8cH+vzlkJJAkJYiqSvQ4pdPrpTVtJHV5cKcX
zRM/WwVnAFXrooPE65ned5X5yVGkiIIs0gM9km2mPzI/mgGUkNM2vSjUEvDgwTHikilo3RVJb+Ds
7OXvbJHhbWx2CqYu2ojDW6eXbx0djcEYB6Ey8LRpDNc+7jFGRvK1M8R8nkES4oGqKKcuxXkyacdV
CRyjXZ6UJbW/vLwJb06VnIMnyzBkcagfb1aqRFay0wdWykyGvj+1bWWSJbt2kfozCe1BsNh4D1Dz
1+Apc6Dohzt0jLeUFjM18wy8O7Isuo7AQ7y02dmNKJE+qNROoofekYjbopvhFURz+6tbl/idV4sa
2ZqlVjDf0twHGNvVr8Q2lEu96HPp97FVv00rZ3qX5GZ8HscofVuvwgHSOuJZhXJgUBnI7w9D5l6q
Se3uSmEa922kfAdSfUSmv917TBFdByib8K6I8te7ItXUSgMWgZJTXeCSlfeZn5tNenCONrL5/1tJ
RLEBgjgAayFMXg9jZ0asFdmYXCI99fD100O10T8mGLZgCfilH/VH04mekOHD1QmfRl7F956Jd3dU
dUFSLU9zNX2OJjobQhWq34kubIvRwJouDWpjPih93K6JrEhJYgoJJqjDzUmB+u0pJp3GEIeQZfKr
2ixbH5qFcrC/bqMZ48gHAOgRqJ3blCXO0ctAvcANSywRP6VOVv2oKfuXNOqL8uNKFfdgwL2JSU4H
nU2gYPx1/RXy3pm7kashjLxJufcy3l3GnBSvTfgAzUmogyTWydbxZktZXgolkWYH/IZO3JvjkJ6k
zN5/mQtAERJ0WQ3YEsJtox7WpmQu2bAkb2O1FX5T5unB8+k24JBkASaWz0Yy7i0rMXH1esoFtJCh
bdqTjZH95Nb/4rqyHExnZy/IbA50HgpnlCs3B2Qw4qFOetcOqzheHkVb8AQ3HN4ekyX+ahf76Nzv
j8ddI8GHwL83N1tqWkPZkmWFJdSebwK3vdAuUYAaUN08i1qzDiL3ztaTLDzQqNzbENA3Z2rNq0FD
1MsOXX3QH6PEys7UjObwtffD8wNUwtlhrqEbfr3BYe57aJfJWRlAhxIAKXe9gQuctdj2QT60t4Dc
RQROCXMDq3Q9lLG46A4aK/wWqr8P69oa76eZfsf6xuqy5mAb3q6e1A5EA4jOOkF0C8saUquujSg1
wk5fbD/pOj6UUIyDKd1udtmGo6VKMZTL7vk6/CNDqDNrnRlGD93W+7HauRZggeKFHXyTgzre3nxA
P5hkxzwKgchfL97QTgURQdfDDn9YUPLWeCrjInp1IGI+IF/pSfOZuN6uR1mMWBVxbOi0oTGPTPNR
+0vptfHza/ccGCDaM9I/B9eJLWbNQ38yqSOhh82C9iFCNGmYNZb6qdet6GConWXj7pQMW/AH0gf0
ekKriRJy7c46eXd730+m9TiWzpEK4O4gfBwQ/ho5wXavzW2kok/MIHZRLVT7HfchFcpRl+m2JCez
DnY0qYeEVWyrqtVUIPBalvj74qz9uUsGMCkE+yH5oJgk9k9aJPrez9Umh6QWVQ2eQxCr4/t67VdU
plY0P8+rbU1HgfF2+mRBz9hA0JySfHC9xmpcDiKFWIHxlp3/W4C4pP+vtged4tvoQdlcpZItua+0
/TdFEa9cyr6wKpVFpr/mugsa83HxZkraJrDKojs42bvDweWkM42wFayfzaQyHZpLGashB2a9rxpT
D1MbYaZ4KhN/VssjUdabRZQEHBIAchsCMmD96/GmKDU7szKt0JxszwfPX53V1Xw1vIlRwIhyK/M0
g2q4iSKNuqI+N7pW2C/pL3ManKDrFxPtgOGnoljlwdtzb04UKXgK2IYsu2wO39ykWd92qhXOjYnT
Zxo159gzioNIf/Ol5J7jjuSVTbPhBkDfQlNMG8U08cu148vs0QUwp1Xc940DZtRMjjQ4n1HlV89C
ybp1iV6gUKSixGYnpiNtmxGx1DBrIzqJzToNEeYhfYE/a2sCBzDNpkkoTeuIu/droVt+28XiC04c
VnZCd65uAmPS9TFwEzFo56LWFIOLo63xERYDiOxCNMtRk0uG7u2v5uECkB02CM35zYYeMyaVaa0Z
dnExf60AXZyXSrFPRgOPDdEk980MbODgCX0bs1gr0grJbgBAw3G63tbj7K6qE/M+Efbcfcu9RTl7
KH08uoU73SUt3hF+btfiZMWNUrEGthtSCKzfmXUW/ZgMe7x7+erZ2ZIUNsCjwZqWSs6bYxYj8jCZ
GSx9r0qwukdCyFeLpX/tNcqsUQtF4YQHsTQuuZ415bIBb5kBaYzBXN6YorGpYjn6648XEAvuA5wr
NYcq7mYUQ09R/sjNcMGBI7Am5K9Hkx328ort7RskFAAp8rSHGbVZMb1Sc8cQWPrh6lBHQekW80nz
YEn5nb10dzyJzHsqeq9u/crSN+wyGDE4hgOsv57cnDuLVhjkbwqNRB8wAmzdwesOlnBnctJm+plC
D253C9cVlTmq7ajqoSllvT2Ncc4orWmnSHCf+ylB0QeZMHx5eU1lmN2cRaQP2CGgksiot8bk9lKY
iG0uJAzaHPvjMhefMzE7Z63BzVbzovFcu5H6IXKX3y8PLD/W7cCyWQL1Q0pyXq9qqzmIlhN7yIrH
/jxM5fguR5j+Hrtt7eCk3VbPKAAhDCBfMMQcpCuux8q7MW3GcdHCKlUhWXdJUwTIr/XMem6UHKdk
1fqZmJl1Aq7tnmlSj2c7czIzMNd6OKMn1z2A3VhP2dJ04ULIfSjiBM8XZ0DmV6Fh5o11+thyQPxk
0ctgTLWmP2hP7MQLeq4AdIkZNO+3dDMPZS6VT6OFntXZd8qcZ0FEz+TgjO2OgnyIzgiSRLJZqr40
VQoogxYqNg6sfeQ8DVGmHWw6+Ydsvj23o4z8jMA1sLn7655a5qyOWpgqKwE3nX54TakjNTbdLz3P
9Jd32u6USAcdGoIUArag8Co1kjHqGy0cMEDx1cFw7vMVY6qXR3m2h9tOiuo6lzFhkFL+ZlIVnkBd
MWN0rFZWZQUwo3EMH3DmCCiEuD+UvEy+1ImOlfVsoOFGKXEWfVhM1Cj9OBtVKJGu1v9ujTnCAhi5
z38Np1+/i6ibcn9289Q8Q4Xo0kDpTKsIOiDW6QURP+6twhzXBqFtz/5ulY00GTcW9Mz4G6Tb2tCm
lPw7Mio/zczqWyki95dHU+9fjefv58l0xV/zoKQmiB3D/AfLBhycYXdbX824hzoA/WXQfBW2HsBW
3QW9VpixOgclErcf3XxS3QArEzoj8DrrT0Uq8n/iDt/nwDBLfQomtV5xNG/cuZJkmWLw+eGLdf4/
bu04idtXWjhFRWb7dgw+2Fdrt/px8GluthuwWWIr9SbuWVjV18ffc4tmBfekhrzKnLOOuSx25mmD
MRQu9y8PdcuE4BFJmRTEvlQZxnbjeizVGru8X9s1THgHtQFPvvWeF3vFtVuWaXc/d9mkoBKYZOOp
GGP7C6YjzQ+9FuXjmFbRGCyFoEBq5lX98+WfdhtwuTtJtmUhAt3ObcI9z22T1VCWgGq2euBBhjzR
O9R8vWmPau/7Q9HYAl5DfN8qZRH7Yq/DJDfsIk2cUck1Q0V1BXDB6WjBb69NZiXf7lxiEou8yYBH
dVAGt7YWJDcjnpxaGzUftNVcgJOasfKEaBf2O/FioF/18nLeRhWKEijGwXtBbwKs1vWHtgarSCJz
xlBdeOtDXke/PUuoB0nB7UKCJ6BVIo1UQMxvny1x6QhHG6qF5Ztt39KUJEwH9JzXXjnSedgZCs0X
CWuhE0+/ZFPDtLEhmly9YD6UY0mFhxHx0drtKS9aR5TI27WTubjk6+PHS6zcrN1IjUJoGd7EaT11
QTya3vtEJMWvl78Q+k23B5/LXub6ktICTfv6GzVrNXSz5vVhVIvcu2u9gaS/NLU1PxvRMn8zrRbc
tVrHBq7Ng2d/mVI3U9lEwga13PZRdErqudBOk1Vmuo9asGL66WC0qa9pQkvOs9dY+pmkaTbPiTW3
n2dvrRMMwtM5A9uNmMUdfovU+trSm9swLnpI/BbizeeqiBbjbhVJkwdzT5na57ZERgajhSwO0oiC
4bumLHGPWdbCyYLS0uO/22VylaBxp8Q9eVXjvgG+F5t3dtyCwnW62sMPW+if1XFsY38SpUL2FmXx
dJ7srszPUVymH2zQ1yWdqtgdgmc1/FM0qrHqG/rsGj56Ld2/TadFxcnQFrvx80gv/27trvgMxaH4
MLmx/auNRuUTYD41Ryiu0T45raZ9HY3RhcfWVEYZYH7WVj5u55YNnloXb81C0wFaW7P3vhq7OvK9
3MmsYFlqZw77pC0QgHaUtX5Toq5EO3qt4QBNqTLGNCtd3rFt43rpO56tpYpMmzN94sjrmo9XgPpX
O7lFGuSNMeVIhaxl6a+pVUZ+aiBPcmntJilhvulRdqKNqn00RZcaZ1HofXNXJt34xbAS4zs95AFR
EwmWTzt7emcrSlL4bkzE+StKm/4xTVYdq2/TE4kk09XGZWCyVeCquX3K3Ll0fdOKzd9eF9kWokHW
AiTPTGIDZ7VFez8Jric/T4X6Bf8aswvJ32LvzE7pPhS1MtX4EGhYTmmrPlBOshNv8J0lU+76lsat
jxCmEnFDrss/eZ+3LJqrEOOSUVlwIGt6nrGT1xD/0pQuXFFbSRPgO1xTCY7XH1PcLgkvf5cMV6x5
/4Zy0mqETT8Zn6fJK0ayVjUZiJOx8AJbn3UbS7Ix+V0ZtflGt0T6RKMVzQulcNMnPNmdj27cFiTR
nlNNp6F1aXGomdb87FaB49PoFPigj0of1QFBQCDCPhrTQ53k1o8cDAWdQCqlzKf0VvMcZ/Hyu+ly
65MuJttBhF7XaNkN9iJOwuFZFGAvS4kWs6CEsF6743oHKKkvg2iI1afJVmD02+AbAr1MqO7MIolm
v3TdGZxQlja/9dqKviGM1P5TuZAx/Z435Iee9oAR6B4Pb+gPWve2t987U/ymTZvos2ha5TfPyz4P
2mnsqwCNWudfAc3inywbde3SeYW5hPpklOVjYZvD4Is0637C5bIqPP0SNwn1MclTv3On7F0FHjkL
HHNxvzdtO/2bUo/6wOpEkCvYOnOgIhP7b+0loxPAx1ewusdo9Dsy/ePnZRFqc6nRlubfOt40nIxS
M+pgRPQ68tcmzz5TbE2LQKUbqPkVGgQ/eo/K0HnB0tM6jUvEvsgLK/qb/y0FBTcK289jkSVBarXO
GZikzSvGUpyPg7IgsGdluesbWj88FUaDlhkmpA6bsU+kzn3q8Q36ykka3wC8++gJPWrvI5Tbp5CD
5L23Y9PFUG1eQBKYWt3Ffm/rtGBTdAIdn0Ki+Ez2uHY+n1BkpJya8ejW9vLRKDM1EJkBh1moi/nQ
rp7GptUSVzz0umggAfNgHAI0aOPSZ4ICXz3H7h8Vy04/RPYwV6e8Kiy8ZybV/BQlUfnBTtre5hPW
GrZn9qDdWbRInmrPhifl0FYiI0Xlpz33JrYMijdUwAXH9M2KXuzn1tS1NbSdxmofKpz52qBPJxSJ
l95bvSCd8uSNdLphb5hUlMK6KZ0pXOehri7TmDUVpb/Kre7yppsA2aQlCNm57v8u6Hn0QUIP9uJG
/5eyL1mOXMmy+5WytxaqMTkGs65aYIg5GMHklMwNjMnBAXc4Bp8w7LWS9ff0F0nfoROvS7LOV7Iu
1ZIWZAQDgLvfe+4ZaIh9duhgfS/URE6JkVCvt/7o3bnghEX5JJg5e6OC/ZlARuQWqZ/YPDuEDzYH
xEdTjUyWevK2JLLYKkfoah4lZ+177TsT3ZImmelGW9Y12xY+X2gd0QoE24ZMKcr6ocaOxGgz/MAH
zAB5a1R0UOqm3gPCQjjm99JB8SRRvHbg+ToLz2Fd77+sAtGqW2ls7O6QhevXGcFd5LgxDRRJcypm
kgWmSvoMSlD9XSSNC1cH5kJK1MXh+h1p3giEW4X27xOft/vAgB6RNdPYz1kQVC2cwmLaqF2FPdgt
fGpiB+ZzffxAYZYeZak3yrPEoosPcTw4LuzUw7bNfNa1n21jJDzNYKj0Cn6APPawuq3ATPMkQN8h
RuuyrMNyrdLVsUjO6QS2blmROYsZg8qcOWGH2wz77n07VyTr0UBtzRi7+Ur1CSItdbWTQ9zNikqb
ZT6y0dSGDIPFJYA5BiLS6C3OEyN0cw2bmbIM3Dj6qogjTE6khVwAAzx2cA0ZPnoAkuh5iSEsY6GL
pgStgzMULevQOFTLMnoZHaK+KZYldk5GwAkVEBSpX4NQR+d1Gadmi50ymIvB8XGM1R7DhbKhiHIt
R4/vq5HNV2KYehV91fZ50MfNgs2UcEjLJm+oihWsFp7100RsgQXTpiUVVr+tGNZs4b69JIepbvhu
lDg7Chajrn/jhEdr2fCJevu6c+ofsWvDoQhq4rNCexRJbbPwtnpu+o1qBijVwoCPXt4tgzjhWjK0
rk2v+rxZHTrkPmz97tYW4tyf4TIDjjZcR4+DJMFnnUbQA0eqndyy1Qns8zt8WZMxD6d05iYS24Pu
I3XhUo6fesRJt4XvIvhtgaoW9MPYdtUnnUyCY8kFit1V7vLiBbP4tKvnoygY5RI+cutM71p+1O3G
Y2L9QGZ18jq3a4c6bgBWPlcaXBYfpIskc2wcjQXuG8GwGBma96NJ9Ls2rX3pYf/dZiMUzs/NHNsP
tHQo6obIG6Zs8RWKuhCGiu3DrSq5r83i1Fvb1nDLTBEUZjPoH6BekUSbKYdfyFzn67xCkeSmjX2U
0o9fhoTo7zxplLmDG0L3Dp00j/JEebHMROXIu3hWzRfRnf/dD8IBdXVYVV/Y2HA2Kz8EUoXAWUEz
vE/3zYSd98RdET/YcXFBGxIOzOvBk2jHYsY25xRYjW26R/EUzSXvvXkfrXicwDm+PT0cogoYs9TQ
1yZUx/cIGuNtNtdDDa0p/MTu3b4NaDE5unsdKk4+OdSLKJ2ZTZ8c4tcBDA+I+FRV6lw6uXRnNnlz
2ViPL2XnSXHLeWjMmxD9+L6MGgI2UVXD+jhBv4dHopnrh35KUarHlHsxsh0hq8xsBe9FfAe+QD7d
9fwJF4zbg4WJzHPdO00L+UfvDHfrKD2nsC7g3CLGfj9kQPlwIDHekHg7eB5QXlhQUFK0VPsNejsl
2MWdoqV/Ug02jVzJIFwLPrsghmIn0PfwXJdD3qXxojOBR/Wuk9K9X1onQgiHO2F7Q+nVLdkA3Fhk
Xo042SwxLF0ynsIjMcPIktCdnyIBD8l4s2wyjL8HU3Kd0Gdk66YfPSZy4BjGc71mGkzBBz5GCAzS
kev8EAhrWVFAt/W3yccpmjUNwLtZhtWa+TU4Rdnc077PnAq3E8uxo92BaG+uEalhgzuB3tPfqsg0
X7PuDMAIn1dFymYRQxA33zoOFng6R6DGYHIJ+1HnMCGqq4F/RVI/sri1Ifa/xZmfEXa82F2arHop
BRpnJEe60YjxPeJYccykvkOA90Zm2ETV2nS7EeqHky+1XgoeMIDra5vyTdX4vYLnXkC+boHUqEWn
LiH73vTzB2ip8XAQYUBlppy4AprlU5FziDK+B0GPlcR1jIOkl2ZWFx/xxmJHpWnTXE6k4YU3r/Nz
F2jzVoGwSXNubK1yf9LDW5M2kubgc8bvHVuREGu6bo2ypMX9yxskfpMsdLR80S5GiSCWieSt7Q2c
CaG8BUQnBKEnONSPTunqyGNloIYaGXg4mYNsBomeFm3EXFo4K7W4PGtzszKkfBVb6wvoO/zYsgYR
LnA92UZxC+eOKTLAqCnrg+kOFhvddLUqjp6cGC47ub+IVRZDOPlv4OdMwWM8APCgBB5eOYxLkeYE
AX9aZ8A+aZi7TdA+JM6EkxfoW4RZU5UAFoQpL5wAob1ZwMUF0JgTakd3N6o28F9bpLCYO0epIcnh
/9Sd64WO/T7lS30nUFVEmeFd2GXoVfUr/Iz0VXrIds/mtScsTx2Urjn2AUgBV+KbKu8iDdeY1seQ
PkvGhaHIZy1/gJVVG2TGdinSRpVRUxbBwbrDfCdV01bj4Ui2TYoIkTyhta2PfhekyxF1FCIq4sFL
9u04uGD6dTCrzVsWy4fW4+ar49g/i4kv47cJ07d7YThaBEbRQx5ZpVrsNFBsIPts6HV9cgZHzlmy
yMEieFNw2I03M9bnXE+9zGBrFL5BZq/qgkdkuM4zwlt2DoqGLeeYzpa9dasfC8d9KSQKQZ4nenTv
BzOixAwmt2elNdaRt0sTm3sA/H1aaG60ypI1HYOMdQEunA58OqD6dHuDimfGYwcQDRQDEAuJd+QN
tqlDbaXuUa/Q4SV2XN3sOURRr4kLB4diXalcC5F2SDpvpwUGkqi39FYbwMtwZK6QWqqXeP4U8IE4
KEvQ4doVYWQZdHdwNXKHUVTY3BJhM9gG0LOCHvaa1EN07zsJNnhvpMItl2Ss/MxGqLWBUzMeA0xp
6hSfZfiQp3WSDpm/Tu57YiV86/xh1h8jw0xvB/VdtennNa2KqFPdu1GBdIv/FtS2H5DLNm34rWvu
uY9Sc3Rm959N4wBv8QYDAZx1QaIEieNXPMhr7NIHSzdvpA3PMOaMcPoqQND/NDQYxyDnwTg5gsIf
mOuvH8MW49jBc6eNC30q2MSQUXXu8o88+2/v8uu8AcnHSGiEHg+zVzwyv34K9lhVU7jKI1rKsLNg
tbhKkbYHryLBZuyT4B8YPvw/Bug39QDItTczBri1/QFqXZsxWAmh02YKERlIsBKFtDjNgvnZgZlK
lnRjmI9whM7IimJdsHsWoWqW/2ycIoEQKbhpAYPbOAx0wV+/uNQWJzj1NZyM2LSbBgRAdXBN+Kdv
Ij4F9jvgPeMbe380auA+RDo0mPQGok9otGWsUA4giua/xij/DnWF9SamYOD1uzdGxB+JsIC/2qan
Fqbl1WTPrEUeDQBrciuf2/y//qi/A10RkQ12KoZNN59PDAJ+vWx61gNdbSs2o45VLuuuuaq5mf4B
6Pr382Soc0C8gqUecFcYLvz6KfjnQ6FwX3BzWgyKLEq7iL3PlQWs5rxCvQau+D8iqP/dRYxjkMtu
yjsg5YBJ/7DeWoPgSO0S3KqO8dwTzClicOtyAMb/tMwPYDyeC5QeWAIoYP5wEf1VkbUietmEiL3J
GrQm2xVe3//gqfi7W/X7p0A2ArEHhuN/DHtqmegmE44YagzOWqJeXrPV6/9mEPYvv2RKqb/+K35+
74dFIntX/+HHv17sp9RGfv7p/DaoP21M9/Gmm77719ub/N8/+vUt/npu3pHB13/pP/7WL3+ET/rb
f1K86bdffiiRwquXe/Mpl2+fkP3o3z+Afva33/z/ffFPn7+/y+MyfP7lt3cIHPXt3Sj++d/+9tL+
4y+/3cSs//Kf3/5vr929CfzZ//q3f/+f//1//PH3P9+U/stvXvJnPEo+RA/ghkLPeZOrTJ+/v+L/
+XejbxAJYCWFUwQ7b9ejs/zLb8T7M6yNQAq80ZpICNOP3/6kenN7KUz+DAYO7Lxu9owRaEjBb//n
/7r+x7b+H/cGl+FvP//nODDwh38dboDhCzIP3BbwRvgcMBv+8CgusMeA21ra5Y3sk4e+YxeFk3UH
ztUT6yDBQLj2rcBCcycb4LDSxG8jx6DDWeSL7Nwxx37O962TMpg0/HRDfg99UUlnFNNDqE4WtLLM
0eEZxVx3h/nUMRbIjOUzqtaoi+9iU7sZUf0e7uZobYMho2o+tlLtgCsRVBQlI6zN0v4saY84aIAc
dX9OifgBDP+9R+YiWtIv5aTnWAUHd4i/gaS2MZijtM91+tnPR5s+a5jTk+pAp0PHmpOXPPExuFPM
XbIRQK+LjqpatimwtjEg7+nwE/9dbunZjXiXVd5aikZcdQps2udlAj1nMz5jS9ovcBJPzCao6FER
dQNmc7Y+rO3Zb4BLcgh4ifPOuPu0Ruse4727W0kzo5NwUpjm1Bnyki9Mvq4Y8w8tuK3LmK2omWh9
oHN/XkLA0c02jn6GNWIGn6kAfhtkE2Y5aXOegztfI0RgzXUC8yZFPh3qPKJaVMXiwH7GUY+SviGl
EzytnLYPFeZJrc92HkD/xfOLLqquU41dofaLRLrnOhx2q0vDTAC9O/cK4nw+vzM5b4VFr2lnUizz
dEL7cKkXFKBLvbNN85PfJhBv/cAx83ExsQGC1jlN4fvbhg73oOHvAHjkgXMJNRtyOgm9h8qC3VN8
LIYamGAfAnuV/jNDbqBB+zBM11YfGBuyztrNYtwua+u03temP1nu+Tl3MPqq5DeKYU3sXauOlHUc
FIjFvdLIPsiEm2wky1YFHZhOSFbFkypeb51rFkfLPe2TY2DdNkMsfAad7sbVgGFnN9wMk/tNAX/L
Vs6/BzBTyX3Sg7njfXnuZ+jpuIAO5LywZ1eJLbVtrmKRS/syQAW815i/MQKXHAa0Zlz8J2AvGSak
2SR8MBxiAIb7VNsMuMqxCUeWIzP0Ei1n8AG/WDzfqbQtOkmKRPdbWHRmhL8iSqmwZipUIo6I+IGU
8rjUD3KcitHXhSFvi2mfJE13lFVZa0RBXHtVbBgghjspDS5m4JWRavKu/qgBQYde+wLqykPVdHsf
UJRdk8IJ5J1mogwbcq/iAfSKdt+Gzm4KpvPSu+9pS17rxcNz8D1ddwqwYgXKSSrkPuyfkV+FELCi
77sD7bGaE/9o/dnNZnSLwg2vS2R3Ca/ukRLxVVOC26KXJg8nz8PzbQqgX3cGTNO32JfvsM89IIwQ
d0Pfgmxk1mCUNTtQ9gF7PyCZ7rV2qpf01lI4JPiCN9EnGDr2hpEiEtnDBoHwi3plRx/RkwY9MqPi
mq516c7J/WyccSMQu5Wv3O023jQ/oPF5TQlfCzry+OIsgZ85a7Kv+3DNF7osxZI48FiCLmqO077w
rHxasJDkjF3BbXcu6sSue12HsiHkO+dXPjU7cGcVdpCHRr+jywe+Ilb0JzeTpvqnl4x3dbwA67Um
r83aYJQSA7x0HOw/VbheWkPmb9hEp8KLl5PXYU3LGgLapEf9A6Kl38bjAxq4UxO64R57ergdlyfT
Ib499O11pPH3ysN8xPbhA4/9LF6bpgy1sgAe5Ig2XT0gbT0T0eLfC9Vd2BzRPTAJswFfZt1VMhYl
WLvRZq2xJmMzQQHEmx/cV8c+SUvTV5fEQs7o8FPSh8sjEe6LbJcrZ+zIYnLndQo8siOUZWsx2OZT
1863dYJ1CEIWPmXlM8Sis6RQC6t36eKHmJwm7CBDMReY516tIc5roFPb4oYnPIdvDXrXxejMSjZu
ojHCoAXLKHSqE8zL5F0zAjERGN+BEN2eYngq7iq9TAl20U7f6TFszo1AfwlmU5k0QZS5gWP3IHz2
6E+DJ4AcYs8qN9onGNg/OBLqk1gCCSOOe66WqvquTac2UTQ3zxJ+dBuy1MM9HgxWKk2bUyya+UiB
eBVUhf0uaoFEd8kwli11MBPBzlpAsFXhHEQpOXrrOUbW7bhK3DQHyw4iSBqAv+P57zA8BU7IoOYx
jcsfaFIh9sfIpKQwXtt764CZRP8xaPrgOc4uGJ1+s/jfVNMHpwoy5MKXAPgktqorbM+wXGwadXcA
FvUmqLX9WWMclSHJffH2SxxQxA2kBBut393FU4IU6NWOFxWsplyiR4fMw35mMTbGBUFpM/0Kbgce
9X/AJs8tIIRDnmEgDnzQ87ZNClzkIRPhWGXLzPlex11YRmYVRb3wVw3FxKZm6IqdtH5paZstbnCi
82D24RI/NBibnMOY8XeNjIVscCZ2qPiaZL0gIIIBACsWTyxZOKYJrkzrbTHYiTa47igEIv+nYMB9
QgqZ1xqNLQKG1JWEji0JGBF5ODi6JIPQGzHe3i0wblbhGLt0nf8WeO28RYOBiWJd7+CD+TgF/gXU
rwmTDTKejIvSIH6GM2EKnfsS5JLNiErtl58+A3C50BlTcjJVOVI/F0SzrOHOeGbMnfG8zFt3RZ20
flHdeEXqSFhlRfIFlk8fNqL3nIxuWSPDN6/99uwt7Clo1F7R5VwL736Fez3QqB2UUI++FIUX4iip
1vc55j96pPY1zrCVuOxNA3usINlGicmaeVOFp3kGQQJp22lPDo0iWwSj57cBBvOmogcWM6n6sGKA
doMzt22V4IQazz3hh3QWF4S75+10GRXZAfu664dhWwVR6ViMnSuUair0SodjaYTecIdrj9LhwQnh
szq0XfzaV8oeV7tSCsgGz3/tWu/SOo7JlZgwgxWxq3IuYN2Xr25Y7aGDSbYI+wN40kG3o4GoB9Cx
hV1T6nF1RbFOaVuGqxpGzF8s2VFwaW8pl5h8E+mlh3EI4iPq4+gnd1Ay1m7VH62MOCxZtLvth7W+
h60+jkTQFtqNssIBUlq524jCUN8X4ZxZqwlQVd+DlAEHUpcifNrWofPNQ0T61kwr2WHm7p0QB8J+
wBR8/NajjylrAK5hppq1egiBE8CdJYIWGYhZEObdONsL7Kr4foTsa8faeXyR4bxm4XRDh1zb2Hxx
um43uMPyyNbFO0tgZQcVavIlvBom2HrS96nrvJGpw2HajkzfJTqGHzntUcgIxEXdMVHzjUm6BtSc
yd0H+OqZrd34Hq1DXMDxluxbLx52czqOJcggUG9U0F64QR0UYE+QfPImcZBIF+N5PAboPjUNgl0w
BLu5jejBps13X6k53Hjog1+81m/y1Xp1oTAyv2LajZFNKlSAIN06rjM2JNUTJsbpPnQ6DJWp6TMq
K9QnSzehf1YOYh2nJVtZGrwETFTfkTXRHoJgmoDKihU14rDEb+tNf4SIF3rbnJTZTrEw5xnurt/B
jkj2swcHc5ybwKSyrh3sx9oO4W62Toj4Yg0+hnaxIQbo1R0DNK5PvjVw/yIzpCeUNoWE/mJEuJFx
ncMIhCQnDRSauJIOZiPOuer6u0TOzyGfi2mBVdrch3iU7DwfUbDDXcB2yItdnBUYdfUjCCdEF0Vg
OfHuBKezU1rjBFySdu+a/jGZxFPQrhAjDziUwAkN+0ecq4dAJaXbgXExy7ktCWWvjsHIHKnZm7mJ
h3IEs7WcmLr6BjZqo+nymJAmS7FfZoxV59bvz4NX71P1hmcQyDdHOGoa0ecbwRZUo4tCziYqP1ft
+76uDzAfTDFaA6amHcwLBQ1fAKP6pbE+Ln4sc6RU/kyREYRzoO6y6JbtypZwePT9Eaw1YNKPKybg
Ofw/0iya0PSFzPM38PvEnIDJp7Vd02+cc53BizDJdRsdRJwiyTSmmwoD4ssoDWZUHA9+QnmVuTFk
UiDIH2gcbvwh/bZ4P3owIIJBQ+Mht5WL2CI9l7FQ2EPCfAqdcsCgHOp8QPgoKFNYVRhn3s7Ac8ED
/EKoXDmmdqOd5MBZXbiSnUfvZfDG8QPUhA+jMAvH1K4r6taVm7bBo+8R18EYQTcS3xgXAM3AxI/u
CqMNGCzRwo25KQzqUZwbjjh2mh7ArbijjjKHzjXXAfyIrIEqc9ti0poBwt8C6i+ICqtCsQjQCiJz
57K1cCCBG0TcbXBaxGduCd+uiEDdkSYIXlyJLULVUQQQnKtoEwqX3LW6i0pIAcdLHTS29LwWSaUV
TY6wRMCi8ECd2/i0ZQj8bcMdjG3qA6aQ3dPsOGkJCmZ9bf2W5boO4pegNcs2cqXc6mpoHAwK5vRl
TOh6jWxknxiEGg8xMf7OJVZvjKxgnpC0KXnxiW7PtR3Zue2c9AE24TVA2DYEXRExCuhrpnHvuY14
mQARPdK2E29z3Oqf4H1FB70a5+BGtac2ZvT0U2pjc8FQhx1AYWp/RBRztdzyW9BYJ+2SYaKX3qVT
pL9r4lcPXDL6DV4jOJisqlDv+lUjHg145z/WKKyhjYRMFYmI/lgVQTrMO8N4lft+Fz8SOUKq3PH5
Dgxd97giHht1CB7UKBbeQ+WPTtE30jl3IV32QsbjXYXxrJ+H0YCtn7WBdguNwIsTDoH1uIYh2reE
yO4FBMIKD82CgZYrwweIQurvcxpLCYrCol5MSjQ0NuvsPwNCmPeSsrBMBO9Lh7D9Chr8fqaN1Fmq
pf9t9pyVo6E1pPC7hePSWBzUiUpzP2nq55aFYYkRD72mvq2/TGhTD7z+kPOs6leDRyuuq+1KRpv7
lQ+1rMHkDlkGw3LE3BdnRMqTg5rB45r7ruzgnFmyqTvVeGqbdN57IJEGas1guKkwbQYsAeLHo3Dk
FeeuyiaLaqEiVYbguQdX1OhjMLdtkYa582ZH5Cg56yzoVu8jFTbKAlkVAICa3M5MfC7IL76DjHff
VMKWHTr10hAQTionQUYO/95XPkxk43ozpWHJAuzhMW/uGVFpBkIWyjD+2vUg+oB/+F0KcQeWVIe1
7tLHJJRt5pIKbgswRUEd4U/5gHy8I9RMmai/QFzBeUEya9wXU1f71LTlFHom85XF3MlfD4kL4q1u
g8PcISqxmZCyIdrp1PvtBnbBMkvRhQVIAkdXeusj75OYgxa0TogZqAxMie19tD5BD58tLWAHIEpJ
iBmaqR/dRgMlCPq+QMW6d+N+R6T0oHT0KLo+bzj7w6f2LyvEZROZpwxALLrsIc7BtIA7zuz2OQxl
9nU8ghsNCm56bMZN4I8t1lCjM+XST+Z1GybizwEA/lMnnLOaJ1nGSALNU1GFO89XqLp99FcwJIbl
crLHpfxw4El240w5JVUaSYXzW+RHV2xy2PP1KvBtPxYLhtbwvXLWJY+Am7DKTnnXozPQ461JYzbB
hsDJNkJOFAoG2NGAP/UMx6VSiRGNaTocjVzNEXxVbzPC6Q8BnmkpEzoXKxe24AJ4Ialw7yTdhMkJ
+dmUsdcx8i6UD+9OjSzVBqRfCJ44pOUOUt8F3FVgiApARrYdRxqoMJu6BpoyLkNQil6MuxFLKBeY
59/TFUF6o0qwtYhs8NQj7+dTZRJUmbx/RlpikQ7JG+iPNtcdGGvIvz5bvktN/GC0M2c+X8+edLNa
iLxm6ZlWkMwYEIZ3IxtpPlSKlCoYgLuky8+qdU8mraI77NlTSTt1hC59zTxwpMsu9VkG0DdvSX1y
AQiV4CyyN7rCNimLxv5l7ecvb9JkA6abj8vRshI8YMjTwkNK0wKgxlvbNO4JDL2TUWBrctfzLqaL
0vM8BeDIKBlvp34o/Ho59kNVmsb4OJXIlxt1OGTi9AxbUgXi2kOKDIznYFrjMmwB5YIwM+EytBMI
A0wi03FIMt3O5OQAenoAc9DmdJzqXCt9J/m6jRp6D0NKLHPrPy/ovUuwJu8wRcb16sTqApoBhVWF
3UZgtt/19In38MJOOxMdIx+cGd3Ve7X2m6TCUyrr+eq1gjwK4IxNEjgbKtY1D9s63vb9iHDwHtaD
rAPPCXV9cu/U/H2c6NVfQ3By6DPOxLOjKJZ88pa2HQAusMvQzOBsrGizJ1AY+V4I/dPQgTfj9Nex
SoEzkpRmkDdt/ao1kE1pMFfD5Ag1JyKD5+UHDiuwx1KILgEJnQwH6wum/KwASVReLYR2F5QGZ0+r
I0wRgsLCb6lIJnbPUyc+qIp+erbmYMCv7xHyebPIo8kD6F1Y9ry/B46GTVLOBtx82d9HfOSoPXrT
Zr1nk43iq38YyEBOS5vSS+/4zU55abNpJgNsZul6sD+DHAfXtY0qUK6H6DmA2ey0JLrw42G44uDZ
dqOb7jykzVw0aeqswx4cE3bxIvGQkBH7VfBxI1beTiXckQoJKXhEed6itCnABXwi8cx3YHNBC6A3
oDJkECMU2ozPQfSjgUfBhc5ucAFzl1Z9Efv3tm7L1n1zgMc9QBtza3iS8eBJcJzQiYUPC+br20Sv
9rGrFIb/yWwuICA4pdfzvaxW90xAUCsblryaZESh2MjnEbgYgHZsvGDFTOA0wPGhTYd8ALMc33Qe
TsydeZFWeNH4NT+CeFl07gVmQvOBOf2YSeQxJrEtfesAMR1LBJeF8LnHgmBRkKLkXVoUKkBnzbjn
abV3Pec80SazmFlAPAbR/hOKYD+30gchEREyhOgSCUyHFfjri5tE6lyrGhwdEZNcjQZse2Vh3hju
OJjpWRUmI3g+VR6IndQASaCEpuo7H3WXkbEnx65XpqgaE+66MK2BIKDs6mFUdsZxiSAtC3MCoNtf
tQOGXM/HskncGqOSlW0iKFjR+YGkcXA5ZhMV8nA2yDZ892l85GN3AmQX7Lnh3yXENUdrEHvB+bSH
V+6wYyDhgaOz3hhEQ1tgagH+s1HeJ1zj9Xbyzam9XXZHYJUEajwg/UGX3rKU1g9wLeXP1Kswcneq
GQQbMp2mBA95U8UHDGrkRiShLQLp04Pw1Dsc+NQjq6LPuiOFpeHBAEqewOLcWHOLB6LplIMrgkOy
065XzFyon2NC3vgwpjmS84JHhHo+4jG4GhE1xRDQT1Q//mlI9SGYInKcCTKxLRM5FCU4p5epKbtg
oCg5qtJtuVt4LLyJFqY9HQLw9eHomPciOHMQVdE1gDxOXxyzAIIIxZbcvDhH5h8E4ikzOaIWaEV9
wnD5AI7rlDt+2qGNB3YG5NNkMwuwVZFSCHbgakpBrT/X5hAjwY4/dvysB3lB21rAu2FTLXGEsz9q
NzFczEDlyrvYiaGQ6P1CoBsGhrhJBomsq/piQ+8ehA4YqEteark6KG7SSxBHc7ZO87xJEXaQZAQj
W1D9eifvZ8ERtKZ2gauvs2YPMGuie2KmiyfHg5z6JQ/95c5wDI5G96OKIBwAY49sx0bTnOEXLrGh
E8wItABxKsQ6C5aijX+40v1Cqb2LnaTDrMjAiTV5SEd2Qlt10ZX5AEMwOCUqTLOmF0PpUzJdFoci
AgQd3RCvL+A0ulky9Di474TT3qdUZ4AOQcVND06w7DodsmJN1Taa08OUqrTA5W9y0O8yNS4Q/7iX
AWfeBM1NjIUJhiwT01ZwlRSkpeCiqwfc1gyFErQZFkUSCJ7X5TZ0HFLszB5WnJD8Evbr0Sx+EeNu
0v9N3Zkjya1tWXZEeIa+UR3ewD36lhFUYBEkA31z0QNaCjmDUmsKJZWQQk6n7NcwauH9X+8FkfQI
o2spkkbC3QHc7py91w4okOVgCeHEhN/VMLhQck7BML0oCKfFPjCcL3jW8lVDF9JCLWQH1+ZcpFek
L60RmRt5jK+6Ip7WNhLkVRsX01WkMKR6rfDXSWsZe2osT44oboqO3zIMzj5v6UoFOzFJBP4N0i4z
nGeNS0LvWPdaQtez/Y4qcGUJeV0Z29S8dJyMiIhwSyTjhfCFC0tsm3JqLGEPpMpzqsJOz8xXjCdf
A9Y2s+w3U75RVeV+rC7MXLrQh/ZAaxi3kOQhnL+KIv+s8G3BUhzHbAEjN5NlZVNRe7szCwY+JiF7
HQpBOY7QiFUqT3cOPd57UQ/GXYkzyJWg8t1rBT4OmogBii8KWMUZh+WDntvkFjt+hrWO892oG/0a
bsNNzPmDirVer1XRSFiNpH1QSIEnFPuHkzM1KrRvZwdJuk7x6qzibpzjySrXTDKSOvVx1ZWx7ebz
IajESLMXGQG1XXuVRBU7Knl02AemNWcf6SZpq4OUBjcVNpPc1q9CKU0OFbknUiI3K91pzlTVDg+O
LvVbok6+JGV4NVbJXgmqdF2mEAgo51mrgMKSS1xix/0ZzjJqig9xId4weqOqtjh3xhMfIPXOncUM
CKqOVDUCgPSdhAT6TFIbL8ZiUXTTbaaqK5uTyg2c8vgmxFvTrSAFUu+I2EypjnRehvU2S5qrSWAs
GWP2ONOuGb81vriSjdu88D3yZ2bAD+e4ip5wWmzVWt3pY35rV0jeGofz3Hdy3bZs673GTphZmLr2
URxv87bbAe/aRpTfRCDoc5tbJ0YGraAkJW8L8wf5k65VnDV5SZ7LvZnUVwC4z4NQXEaqtB4aTmBa
X85PTX92tLzetHWiuw2qxkepAVOrmQFnmZ5ECcudUKQjHZ9BQfch2ZZJ9ahj7cSedBnqwTao9nG3
TodzA5iuHnxzOIa3o+EKdgMSQnmW2JWRvqnYOTpUkQDXN0YSPWGx2WoNoIStrJVPaVy9+KN0Lfez
zEADR4RmPaQilGSbqjlPExUJ5QuxW27JcTNmGhbNNoY428QsdRRlUvOZeDOmiy5as6F32QMeLIOn
b8npWhiRf18KhJC+QiUPvr7lYh6X95PNUXvll6Z8G6dWcFcFtbjOMwqE5SS6fV1Jzg5Vh+qqWhW9
yo6v7/KWN1pqmYfcqu6VDb36AusipQX6kJhTzhKw2rOagJ86huNFWbb1Abs84tPOKDdFluuPeaRy
eBtqpvoYFdDaqfQEfGp5pce58owmOXKNEhbaPk2Dt1q3gr2cMEVj7Ci+tErTjexXw2FTxXZ5O6Q+
/pc0vkoDxcYTGGeMNd0eD4MVZ1y+vk7YDtwPbOrdIJ+dmDWNPeNJOL5nZcVdXEkPVoN5jNLqM06H
TYlOd22lTKKF2uJs020Wq8dZ8w22VC9Wfp/7q4xjQh5JLsEk2D94nQ94xAnj89Nvamxe07x7VDt9
r4bhW28kHDEICmnwzTQpJ/nWvG1s++D41HnLwbhyLGq7sq9dyRGjpUaduynphJX+E7N8tE6Klhox
+eWcXzqDtiAGvmElZEZLH3olXQ1dLchh05qbscfZbBeIF/vGmxztMkj1K2FYX8kPvdV6Qie15nxK
q11s9BU1gj7hUU6SFyTxNRw6i31hcDfI8QEJ9ZPO6roaq4kVXIfPUabSlnppv8KIeScG7TqTw7Ut
UaUuNM3tB/qPLW0bJbnw/QLZvNW+GslbpbSSK7O5dzmloiWh5KslA9ad1nprQupZfs/SFmgpMgb8
D2Ck3HFgc5p2BsFf4aWutTc2pPKVP/k7bUi+tk4SExla/mj98FWTC7bXZnSoBjXfabnk+YGBfTAc
vFxSdpouttYUHByTNpBvFHS2A+TKziMbw0tNkWJ2CNH1IDvsN8dL+KSrcfYvRRnpcBrLaaHZjL5Z
x27Nc7KSrRG0w5AZx1VeUyEpBD808ZOncrJ2dtgdFH2YG4zAo3JnLRdluisNjix+83UssyuE0qz9
dngnh6bkCmHTp/RvW21y4RB/zfVxrzctiZbxNqBW4YeYLXVJ3gaqcw82dNXXgmKvtalQCq71Vuzs
3NY8i0zrbZMN2maKVccNIU5CndYvB3aKTaZdd1m9N+OMjCn8RkqY2SvZlL4q7ahTZlTeYmV03Dy2
D3TBMb3Z7XU4KFe+M1zOOXlSj7i4bp5Uqb7KuwrawXhrOa9Ou41S+ZL2YelaTbJBVxtxgHHWKfL0
hrMPubFeGkc/DNqjSrHCP7WK5S5w1Y6thnKR0rDWa0osmbqPKa4NSno7tne2tR8j1bPz7GbI7tRE
WjeNOesBjIC2mYGKfKw4tvnJPnCGMzFaySbsoXANoUEfBvqUNdXpRij+VYyyjb4fVatpKmgrcbKl
oszmlsytYVsKaxdbTuWKhJO7k4auHKfocjLzuzRl58hA7gyCIaQJ33TRdtpKplrX1BoNmnjcAhBi
HLKmuUrQPKXleEgt/XtQNQfTUW5pteGDsS+ocRw4ro5wQ+hzcr5cFWZVuGDmrB1I6LWVF7uxNHat
U9v0hiplHTetustBHYIn6kpeOTqSbMOwQRXdeWvL33U8HcgpH0SZvfpWdjY63Y82Fd8lyd/JrR+s
TWQFrtpW3wg0uZEMnVpUW93aBrvtztxHeKdMNTh3QIUrGc7eNqbD9yZLTbfRrR91Yj9UQ3JZK+Nc
8crUyyoV5xgGoAlMsos6GUWDA/maCKKgnYqzAsoAUZNg2co4fWKTu5dF9ZK24VNf+9qOk+PZ0CuP
YyfeiGgDjUEBj/K3dI+de6VQgNpN44/JqNtVUjBLBqrttrb5QvlYIEvS200UimvW4oNqj9e2HeKB
0HezSsNKlS1N/n6tZ+HIT0xQS/NE8bCT6ZhdUbKz3JDotpXTl+cSalb+JBVuqIxvUUsfCyMmvVYb
ZIhMpzaty3UgBecVXLl1TsVsVavNSGsjylyrpYJXjNLeFp28MlHK8CoPhyjICreD9LJDoKJsS9O5
Qpcsn8+RHy73KHuozdQtVOl1ahqUUeF9K1k7BPNcsYvDjZbYIRb4kdtX0iULVNLBY0s5y2k8uJUI
CrepSurdjFWWB2lXovHZVWanuzCj34zYuRv1luJ0rFK3y3ZO0H1tzHZt6+d5SQtmrLjRYRytra76
mlfDuc45IdyW+uiv9BKJhmk8OqCIaZoaVDnqbjN2UrQa8/BFquIHY9DDs3xw1HWipsarJslvZl4x
pyovfc85C9DdM4Sy8whSA92IYO5KvTa1+lwggzTopMaN4UqMBVRFghnuaYI4su5TNlGamp1DB0fY
EO0Jo77mcWEURpNGS+k6TkEGyLxNpIgBlLJXKeieMbxq6wsnvByaR7DQ+rohcSRWy0MwVR7u71s7
Tcu9XDK0DMW/NxoTscRsIxoVZI1OfzC14cmIhXkpD6q1pqN7h2d1FTjZmTJ0l01k3QtSix3QqFYI
KYaK2KrPTGnXSOxyAu3ZL24qCdFb6cB60XyZziT9rCy8FdSmKcmt9NC5UVA2NsHwJTDTr2IKoRn0
8V0tJd86lIe+9UNj21DT9O0Njf6HcVCbndTvymQ/GiXqBbqwSXoxD4u42KYkbAbxQ6u2cLBuI+oB
/SbR1zjrV5FMk6PEB0tFRBvRHI7UjBoc/ofcaOWD3SfnoYU0zJY3D6HjKldE/LDXzyk534jQDO8j
Efq3lcwPRZQqH1Sg4T+sJJ+8rNWkH4mVJiDwu/xuQgf5poU2KwzOAIXww7esj8LLKDP6ca1CfqX1
OjZfEpRalwhqs11uE1AoTW18NoKQ2Y9AgLd2mNfnI1ug84xU1lc/DyuWdM6tml9B8KGnCe4bqLtE
3saqp0f61JvBi++gbTHiF0vQS1IbvGsaomtqNpa6QRdYQgadqos0DpNLS8vkvVJ3j3XObZR9qqAb
TcofyWIwaJarrXZQUjugoZl8r4LKZc7d4PLYToq+hi65DnPlqqjDL6PdIWYzH+sIjakS5WI+RF1b
uaqupZz5TaPZfi9iU7ppHQqf2kvBxsItI9JlW/kiLpNrkRirgDBGTIGRRx1J2tFhzgBcTJoXdc21
iKxbhGzRbW+Wa4wp6KfUfDhUaKbXQ1qHKyttLwtTeYqi5qxQv2ExwhTPCYTOTEP3uaE/Hye72Yw5
0KPy5ejJli9gPAMmOVfMYGvRcwnM68LqPJrkK8HGzlJ+4FDDIC55McD2URNftfh1cnBmR4+MW5d6
sIN4aPoqYeXZtiDxQFRJKEZqJDX2OL1oln/WyGhPDbMwXZ+GO7tF60DI5IZKyWUA3BkcOZKmAOGg
Gn0hCKOZTy+CWSVYT3G90WFQKhjH1Eq6LmxODEx8arTW1X2RZdfC0rutHbUbLZX9pwSd41Yr2FhL
iB77NFzj7/pCYntXRmdFNN7EczFpiHN/00t2DdzM4YQ7yFScu7u0dc79jpjWoCH5ZbKjYU9YQ7BJ
req5yqyXxqcErFbJqy9L9iO1wXCrTQ47/9lV6PTytsvnTgBKtqTErN9hl1lDF9woybxrqYh4EDaL
azqY1ipNexcg0wVuw203KF+mpjqrG2S6ubGLRuyBVex8d1QmSQos0rOlDIo7hkaAeQOSjC1NZxiN
8CuPEAjMiZMxhIgoHjp2WiSY59PgryzH/x6q9AAbJK+S012INjy3mh9RLSPV0dkk6cY4ue2QvrDo
Mnh69HDF8JRPxabIUbvaLOo0y5NV7xTlqhNszTLlmxV/q8oaJbrqXOCkwsTMHwzEoyuDbXZaVo1b
yjU11zSNmUp6exNpZXiJtm7F7OzQi7CojbYFuNfgfmyCYmPbmvUjIxdxLVNxWwdKeUAAcFFF8iM9
bpIf9bRHfG0Qi5qkdca3oFH7p8vg95wX5Y/8rql+/GiwXvw3cFLMQPHjTor/+7//5//5X//23kkx
//t/Oim0P7Ap0E9zHM2e0VL6X04K+Q+MEngUHIuYRpwMwKT/slIo6h/IrMnSw9ngyJA31b+sFOYf
qmYoWH2Yp2Vwo/Dof8NKAdgQT9LfTjpr/gjdklUDCDHGQAxfP3uW6IYwDqV41ZcwnKJdZ1Q2rlZF
m9fLaVTNbT20vXCZxQWFVAX7m70h5av40UtTSpuhr4dveqagmAr7mgqzxtqOCmfwk5qzUxr5c0oc
5/ie0FTEGdSXDPquNut2ntGpR1pgK/fNYJiX4dyO2sBWmKiapLZQz6qhMkMaAogyLpJen1ic6Sxa
rtxzSW8K/ZFtRI/qbEXppGeLaxQR2F+U1O3eqiM1vI6FhCCwpOqSuWgZE9m1EHeUqODl8AsF14QS
o5OZCBH6fnDIBoK1seqbivVIKrvtoJRU5AZqwAKqiz6eDQEHBgoN5uy1iqPojVpwfNvGYPo3XEIn
pVioreEGyBfCrWDduQc2gIFC6JX/4IdAIVYVJChlJVJDn4/0lI3BL5WEJgTNSIZIWcM6Msqif4kE
6AO0lEqlbQamdYwe05Rq60jnHAgjtmo3nY1Nb21McSp2oZTpBbw5KUD02EL8vcryDoqnYvh2ScqL
Ebdb9szi1QFgQIc0qdWRvhQuZFcq2/KxEVpW7Abc+KWb6jRINsbUFZe5rlL2DFCSGGtJ7yR2Oz3b
DOB+oz9u1KqmCsiOP4m2mkSdipKDb32NRdtfRLHa/ujkXE3PCBYQzVWEP7J2BxW+I4/BSMe9Izqr
oSactQh/J9hUazAVmHaIZGOrRuqKNa6VFq8qG5bWfxt9aVB3A3f0CRVBY9xEXZh9LQwYTey0MGWz
AZeFNTz0wItAHcUEou4ataGbOkUcfLdJVPvgxLqIUm+jd9m1MUBo34SFEz/zsqM7txL8SyvgDr0B
9afRvhZjab3E7KGM3TBp4lpXFM4WamPOZ1jM/j2ZJ8iyOYonRbbOos48tymcpWu57ugwpEBeqpVv
6/QfHZEUFqnVAe1DraXscBVkUHRczdpSfmsoL6jC/ib7efZgxH17x1G2cLajnQQWAuOkzVbpMNjf
Y4q4X2K0nBMrneVTainH8FWmcHOJVpAtr9MGAxyQrhtAHQLpeepg+tDsi0PSbwXbzQupHDRKP5HP
OS4Nz/QuDb7nGEBuG7IDX5pO81mJ8tx/baRce4tYaZ7VthOHOqr0B98382dZA1bqacg3FUYNZdYt
KmQ13lQO+yTZBNGH4cU00PbrcjDa66aD0LDSGY89Eu0ierbAHklb1R+oN0SVGs4wDRn2RdF17bCS
UE4mK0uOzdL165j/akv2xEHAFG3nUhrgUCCcuNxZQTqfYnA+r2NDSa9ph2sdjQwtC9elYobk0tjd
k2ZHzQNIkuAubKERwQSvYHvC9W1/mH8+6gbO0GUATuGapztTspRmn4Vl9VrFdLDW6qBXr1Is+FFV
BK6DV0NjFa56xGxQSCzjB5LrWblXFQzwsBwcqFMUMb42WtGcNWo9d9YT9vBuaAeUqA0tsJxtolBY
xiLdtveR3KDcMqVa88/zga3nqhZT59AyjE1KQaHNNgv+QjNe2c2gZdN2YFrAM6LocUiHsbai6Do3
dG0nxUVyNSNmwQOk9Si2fVhXrxRFLRMPSlnra6mI8T8hfc4unFbSzXNYrOzJ9LJCxGjmSnwbCYdj
MlijrtyZuDfavSZQ5K2yolQQaY1C5dzbpgg5N3rNIXjd4DrHVq7GM2ZPMR8ypSwcvlasmOLBnkQm
o2yzw70UReFwIeqOFnMZUSPY8f5XaCAlVRm/jY6tPmuA6unepcxuHi7z4pr9EKfZxM5qUCdw4CiH
Qwa7CksTZRRNbooDfi9xjMwlFZaAASTshdBENd8gPaMfR8o0ovk8Qg+wCfqkfIhUTf4a+LH/qCJb
uOZVZ7AgUMveiL4KL1lycR9PQ2cp52rYGf+MT/it3c9RD+lPvtOr/257JKzox/dI//jPf//H//iP
n/ZI/Pt/uU1l5Q9UGLMD3HIUWTHwMP/Tbeqof3C/wY/PwX240Wd49b/cpiqWUvijGJIdhaRT1cYi
+i+3qfMH4EtY10QCmCo7G9v8nS3Sz35k3jzdwtKNu/rnjdE0MQ410ZYenfLi3Mdxc643Nuyad7fh
F2bWn/dff1+eHd77ULs8LjFxyUnpWQRd7/14OIc/nHgjbCoKoLUVWu5gW2CDRZ5/kmHzMzb2749c
UMexFlhdiWHOM1QhSO+t7eZpCGHp0I0qoGi2wpiM6yaSguS37Pd/f+LCpqsOsVGYYioIJaYX5faq
AjkpBcW0/vgm/pn/9fcu9q8PWBL+RRNXUA/HwtPrtmv3NO0CPDfo+vDuqGZ/VlWR/moU6hVdVHFO
eKx9XUqd9K0Ja0n+JBnlZyf+399hfsLvwockrIe6ThHLI59ar9xeBvGHlDVtH7RcT7cf/9JjH7Lg
PoRdY1QpcB9PC7TuLu9tWgHQQXXXBIMxfPJOHnnll+yOoQRrQ92p9ETEYoKKAH8AWRHm74EE/r5T
8497d6eapgVLGRbcKQbXZUFz6saY8s/yGI7dosVJhpW36ZpKKjybh/6QQAjCMpHblk6zHOTZ7uMH
ceweLaYFOXBIWLb9wlO6Dt200hRbU0ElcdrVF7NCHEu5Qt209Aqmnpuuq5B0ZtjBPovVUY7dpMUc
oOQlxxipKD0zwRl9FcC5k/dxgytrbZh0K13BWUB2A7nobhNVEEun9GZaHixaouLcyGo9gtuKiXbV
4JFEqp+Yw8iuOVeUzce34OiYXkwaY0QMJZCB0vMnW2rctpBrjoV6QLkplONYfo6aZPqhlBirN53U
hQeVlaNY5xa1t10t5nzKj7/JkUe9jGox9LDv2HwLr2Y7Gq+AUli3Etyk19Muv5g32nTml/ax8IIi
yG81CGP0M4EG/R5w+q/RZiymjCAqp0QpnNJLjRQ/JlKC7AHVkf142tdnaf5pMMPnGjRi2b1MTuMH
Kazib/0osk/mu2P3fjFVtLMUBgmogDowAs+jzEWxKw4t67RhbCwmi3SqLCenEuDZciODZFYC8UVF
3NB8svIdGWfGYppggZ1gSrIojFVDx5bq3YTKYupnZ6kfSG8fP4P5Xv9i+TMW0wVpTDpgWaP0Api5
l60c1ZRlWgUTDq9uejnURLR+sjbMb82vPmoxcbT0Dywf16unWwj/6N7oSXNHrXSwLpzIB9tMf9+X
EOSrIuw/mQqOvQSLmYCGl1C00i89B3ics7WaQXAKcYIw/uRHHbl/+iIgSKuGnuNUXyCoAERLF4rW
nkS52srKdZYq0SiQDzfj14+f1pGfs8wOpMxWct4Vwmvr0s43oIl1fzO1Yf5w2vUXA35AO0TnSmXH
ilVMX8f0Dr/rqcy0ctr157v4bvmWsDdLOYhoUJJwL4C5ijVrQ/rJw1bmp/qLN2yZcFQMtZpVclx4
DnLNHfQpG5ZvoETDRpaSUH2WJFxkWzycIJxzTKX5BVznfsSG3cjWaVP+n9XSdz8xNwOqJqyPqPcn
ESLHrtgL54rcfgYwOzIvzOXg9/cwVwMktVj+PMqLzpNP2uf3Xp7IC4GcKd2c9pwWcw/OF8uE7so+
vyqgPMZTrx9637I+mXR+ZvD8ta7oi0knT7tEppUnPDsiddnVW0S3NC9Aeq8o7FCq0eoIjZDv22Sm
tAmuess3tW8f/7ZjI3YxDYUDFnyhs3+RfUXNIEAGZrynadlIV1Ep9dKdFTZFcfvxhx0bsIv5h7IE
xRrsu55Vg+CM8A7hS66Gyf9kkThyfW0x/ZhClSIxNMJr0lECbY54pGxE53387Y/M2MtMnswpMTLM
639o6jnaHAftLaD9Lj+0okRC3miR9QYihwLwxx947Ocs5p+Rap+pVx3zg1zDxbHEQ9Uq2ScXP/Lg
l/hCLfUJMRTzxrXvCpxWfjDcYQnKMCtI00CLLrbWH/+MI++3Ng/dd3OAKibaCAUH/95Is/wB74p8
pxoZAus0p5HbkT3x0EiZb20JfEdnbMt2on3yK4/dwvnv3302tAOVyCL2/znn5T1VPDt2iWHHY/zx
bzsy/Wjaz9d36IRYtcz8Vo5BlazYQlv9xkawkqxAWenG9ccfc+xnLKaIAHa+2vhK6WldAT61hqGu
8dJ98iOOXX0xBxRZRc7TPCwHzffvJr9U7lBFiv1p330x6GHpA9mH++mVQdWDCu7vpDpqtiddfAlW
DBWMOAizufiAyLqi/bdFQKScePXFiaIThQpcpuK215p2ZtkYV7QC6OFp330xvEPqq04m8W5GSShe
4iAc2xWC1/q0+67OA//dq28LkjtzwiG8OBuLq8KQRuzy6qdbvSMvjboY1eYkKaU6ZXz7sX/TYiKi
E9RTm9NuzWLYjnlCGEiRc9QC370jz2sWQDbJ7rSrLwZtLA8QTUyn8IY4OuRQS1ZKaT6cdu3FSIUu
3vhDyoQQQrBFJ0CCJa2t7JMl6NhNX4zUduhSKuttQWKfQRiDVpv7jo7q62nffTFSG2AhaSRzXyDx
4wiHtz57f8T6pKsri8WZtJGowlHLdtS3tBsCJM5oPlWfcGWP3Jg/s23fvexSZ5CGNBpUkexqo/bQ
MwhjtE6bH5XFSBJaaVthrRYeSQjXelVuUNWfeFMWo4hgPB10Qs+JzASnusLhJQ/nJElU/WlvzDKT
HEtoXPZY0bykMTWgXL6EKMZo6+HLaU91MZaMYTSUKi8Kr27KkXmyqG9b4n8+qbAfe6yL0aRYQ9sV
KBFQmkd1etGbuN6RCSm/mYf51977z5rZu/eGhBpn0kK58NREESP2BIFLSW9pqZw2k/15OHv3AUaF
Mk2ZR2ym5ZpXRI1ybsQoZ0+6+/JiTCEwjMLUpx+g2aa+ttADbAw/EKd99yV+twEmQLuWEgUvZ3zn
6wbGfyP9rUzhv+78MkG5LAcoklLNnQ/HfjfFTfrNLO3ks7zOeYn+xeF3mdJaYLZ00n7gzgDLYOAi
H2Xz/pTrIVsQ52YSY+Nh1zU+GQbzeP3Vxy3GcUb4Vdj5JdN+VMYWFg4lpoM62P2DJBq/PvFxz8Pk
3ctEzkzSxQH3bJAG25XLQN/D9rROmyrkxVBuaj2Us4SXiQFtbcuyaIFV+slpux15MZTlinQIJ2cS
LW2zQhZTVAeLoLMTr75YGFWpMFpNYaIY9Ug5NzMRXvvc/d/jeP/9si5WRtVqYkUbndSra21YBYo8
bQYLMuAno/jX05z2Z/Tgu+da2qpZa0mde8rYZzamYlM8oSRoECQJGRG5VQ5dexgK3yrAfwXVTa7U
tyBmkkPpp8F5Ttab4RZ6NCXrUddUczWjZ2C2FWj3V2XtxESmdOFNo1Z+fEGVnEITADEfi12e2Hjm
2sSgNoO7PfoqZAKwPLoPQ/KQ9FP6EA8p6RWi1mwUJfpEFwOWtReHpSFtra6I5AvNUrp8N8A86PD6
Nsj6pVhPQOj6cMX2tdWYb1051BA4pxGZrm5W1uCOkWY/hqGKgnj18V2c57z/OgQR9P08OMp60BIV
7hLnjKm5J7kmuqRo8wKLYkJUqnUwg+tEs1GECefSr0qEux9/8LGnZ/38weMYRgTMBPAf40ze+U2P
3CJPPxny8x7jV79q/vt3r4aR930KgrPwproRUMgDdVyzec2wQxXpHutof3/ar1jMYHUF9CCAaOal
tpo9KEoZniEQ/s388/8/gv6LLHKodd2e9DKDa0jajUR211qGofXJWWcRK/D35RdzV+4khD/XMFnF
qAHOQ5WLHT+sCY3EAUX8yS7AXma4cqOTiaG2iAd3se1DiC0mqR88wrfmXGO0C3l10qZRcxbzHakh
htSpeuqFejdILgELNKKs1i6fT3teixmvKaaoA2eVetj2kh2CpAb2F7CF066+mPBGeECod9QEiGFl
PvuB7FwJBYrdSVefpSbvX2pfl6KmR1EICLELtjjDq52RO+Zn0+mvh8yMTX9/ddCNkimUtvbQ+eXt
Dl2digN/hEDz8bf/9Vqv2YvxLvliINBmqj19SOTYTUsyQ1c6KnaH3mqWPn78KUdmFTQ3P/0KxSD6
Wi9CfgUs1LMUYuQd6t/pk6vPV/nFtGIvRnuY6gMC6rDxSiMwSbuC5wI+mmBTLB0xqM0CxF972khY
Zs3nyBbbNk6lnWy3yXlcS98jZ0pOOiFo9mLgTwqJdMTq+rt8BOiK7qbadxXBTR8/hGOPejGIEwhl
RGWqlSfLQ52BvbQDY2P70NFBV2Lz/eQOHWnRa/ZyMJellTpRWXm1H43dHojmqO4wxSbPfaKF5Zmh
13V0cCAm8BtVJ8nXuha1xmEwDCW/bMOhmj75Ksdeu8XAl9joyJFZhx7mNf1eEcU6Tp0T32lrOe6L
CGxeL7h4bg/eaGvRRlGbz8Knj3x1hPw/jRij5o5YlRZ4BPmmuqsxHT6nibCyT5biY9dfjHu7aQ0S
EkdnBylf3iS40VwLifj641ft2NWX473PxoxwOmfnR6b+1A+KsyMtbfry8dWPjPc5yeL9nDjAHrN0
KWHVK0wJ/nKCRbCI1SZZ98C4SFtVSrDuH3/WkUFjLl6hPJAcfNNW4pEFlyFXluA39LJ6HwRT/fbx
Rxy7WfPfv9sVOcLsCKyQ7Z3IIxN058gr5Wjd9uOrzw/0F5PjUqmoaLSqoX0H3oCnDodgl4jyoKCb
7XeSnJfNhiJZnx8sWVIeP/7EY49nMc/UGQACWKb+LgKB6+Y1Sk2sb5GAEtUr8Fcwt3TB5uPPOnbv
FnNNN9hhGhqxtOv9GJcpJD64DJkm18onk+axD1g8/7AafOhdkrQjGIQUcB2jQLLOBpFNp33AUqSI
qkStyhjXd2f60VOf5eMNOCPntPtjLqYRYahFPIyZhPSp4AzVjVjTybI/8eqLSaQ08wzMoA0scgjF
sMbLVHzhhIS1+6Snu5QcGnpkmTKhz549pF+6jvWiMKGAnnbxecS/G3ZTR8QT5J7ck+SxvTLG3tnW
mWOd+FgXgzrJwBEkICI8vCH+vuIEctE0n8rgjryV5mKj4ASwCGU/U/Gh58bAMS3Kq42uCf3s43sz
34NfTBqzw+z9vdEEemuWtczrYZeTOQKk5JVNFaRmrAVgeD7+lGO/YjF47XTsa6cKUs8f48gDo67v
ZR/800lXXwr0oHiEWsd05+l9VB4aywT1WDXBy2lXXwwsX+1lm4C72OtzyhnbPB0I9mCLHqinvUBL
gV5WtYYoBz5ABlX+qAIUve0mxchPvPw8eb97++NoIiUTMNQu14sRRvg41JscTV38ybJz5Nkai9FV
qP7YmmEdexMKk9S1x3wiYiDLzU++/5E3dCnR64apBDntR/O7k29bWYeMJPUjcTtFYZqfPORjH7IY
ZlYVWNDPfZ6BglPIdfQWH46aQmBytYBj+WnjYCnUQzlay6o8xJ7Wlvqm6AWIplo5rUGIPfTnJ52Y
ehoUQxV7uT1i5TT8rLxLgSg8nTYQFguk2jlD0udcfqjUF4EtfhUI/aRGmLZU4KVB35gq4VoeaQ/l
tTY/iVEAcfz4mx95ukvFXQ8VfqrJo/IgiVmTq5AQMoBwc9p7J1bEiQU1fbFGxoE+ibKUIs+UQ0hl
iW2TK5GDNT6t60bk2c/PVxp6K4wNOwTV0dYb0aLynL19H9+jI8N4KbsrrdC2R1T/nhKMDawbn5ws
azyt0K0t9W6Y83s0OlqEydNEhAxPCthoGFMkPu3bL8evbKhpJRkh5gvpfswg2SmVPX1Spjt2a9Sf
7/uAIBjvLxh8lZAhTyGm1qN9qN1//NWPCB6BEP58+UCySIxPg9CzJkF8SFDaRGpYCTss8JGO7UZh
q7/WSZBF94MUSy9jpsh4nUcMh433/zg7k+Y6dS0K/yKqUAtMOQ3u48TpnAnl5N6IRvQCgX79W+eO
Er04rmLqAeYINVt7r72+v7/Da7/QW9qmDmy/SFwdXD0PoHiY+qFVVfRp19N9fRthI0ACKM5fwVSA
oiN7mI58Q0vTvqd757MEpWoVyHBcwYg/uWVWACGDbva3BM+vDA3zVnWnAwaqOD75BRtzKxSq0QaU
9V3lRObL2dZ8EGroO3VFkvynmDZA1jjaHPaNzGU7/OXk71HV4KZA3mKYkd2HU115Wm3x1pJ7ZVO9
sCF/fXozw4YGXgJ5lsNOqUslrN0fiiHgaDHoLgYV+36Dt7BHDkAY2vExM61eVVYB4YLm+k1Pbxz8
r31eb22j61BWTLkAHcQiQHmJHPhoq+O+l/dWNpplcK9p5yBzxYRGuwbOstWW71xV3podANOWVYyH
o3GwOI7AGN7C6FDsmzu+Qm3UvV1IBR/JAkTMO7a68HoIgEnbNTAXn4zf5g6qbq7r4ySbTQMuFmwT
zrkBNWrf070lWzZSgI3Rqitmup9g0HWHWJKdmUZfn0arBa0owYRhb5PirmtsfAFXlG/cg19ZVL48
DW3PpIURNpJ1fYSGKk5HZWDdCjPcHi4XducAXRbDLxsD6n7OovUAuQLJ6NWyWHXqJjvvi+Wot2Rh
PzywpOqSLKqq6pSbRGUASbZvFGFeGyFvwZJ4NQ4IdWw74wBagFgqsx6gcVxgWNsSuzP7T72lqxyF
xSpagjK5tBEMhIpsRbF736ZGvaUbzfClUEN5ObLABiDG6hN8fPfpr5mvWCvbahng7JDDe47Yr4D2
AI5aMPO4a3H5rRGRQz9GWbE8sz0sgtBJ/GXaACfY93Bv5Xa9WNvR4eFrUMCjrck/8yr4vu/ZXvQM
/yOIUBKtrnoHK0rGVHEXdFBI7Pum/3Va/rKmkq0zDt5jecbD9ke4Dde6R0V336t769XEYw2rzjLJ
ElvVd9PYgrcRlgTS4X3P91bswOBXPwHumA31Kj7nJU9edA2ezL6n0993G5gz2mQtJICEUNPfaaSx
roqZ7jxjfSlcE292W1ccgxbeOtdNzQMAHen0xm5zmRx/SI/5OjjaUm7hMnLxsG3YEY5pDJsymcQZ
Ds/2qIta7rtj+JI4CggEVCBwoAPfrrzOy/reAoK6L0XjK+LKFcNNc+z3uqdrZuroQwPmzBuHyStD
5CviaB9XQQVdNSZPaJ5js5EaTAb4oBx4jxaKOzGsxb5OGebL42D3yhYL1lamgdw7wPVzOUbQQOz8
Bpcj55clLBPwLdCjgF8SjXQFF0a1P+ALn++L9UNvFYuG02SLIOFoKxZeS1GVP5CUUPuucL4Mbmux
v3G4x2RcyA/VCExTvoBDumsJ+yq4SCZhnTSowwH5BerHTMqjFvO2c3p6Zy0rWwmKWBFki9kAdZoS
2Idpw/Zl/0PvsAVlfWALlGXIf7LhXQ7v5nTsYCj995H5czhCfQ1cE7mxjweUpRy58Adi22oBgy4C
iCQaZaNq19SEKfnvU1Oh4b6IcswdslDgWwplr9dQRm/MzMvx+v+7HLzgfn/6ADotcNN5kJWmdA0u
iQ2FXZGq1XQEbJLDM33SQQgn/7qu3hi3y6T/07+87Ca/rDWTBEAcljbICgqjzSRZ7BXkZ/bD37/K
az/IW8nMlMxxtHZnQRlXPzu3iY/9JMn7EMFceFiI7j+HWq9f//7f/lPU/+nHeCt7iHNssA5nP7x0
ZfEhLy7cDYiE2vwRRmTNIyhHSEaNySTIXQHjSJjKW0eTc9wx90WvTVLCxdrp5LTVbbh8UHPJzVHL
Ak6U0FFIu+sgpr7CaIJJjt2iJcm0JT+Ulp8Anv759yF45XP64iJbmrhhcY3jK5+h8YNL5vU69Ptq
vyi2/D5Z0OpXrqbDi8cA+JS0+gg3rDcO+Nde3JspWz2icIR+7GwwXXnD6tDCipCFu65CNPECq3Ha
kFRVHHgVo/i30QCtdQgj033eNeq+WC8hnSKkWxEXhooBjKWTKzgr7esfhvXS76POe40rEADZePnl
Z8Krf+1Q9/umYuJtyiyulgY+HUgvhGtzFdpRXYMSui8l+J8n1K+bC4zG4klB+JwFy/JO6uB9XsLM
bdeY+7KwboliCegrztmy419YFCSPSMDIbN/TvQkDCryxXSSSrFVmTOGMCe/l0e1rO6Qx/f2Lrhsc
LVGqTrJejv+afvq2LWrfTPelYNjwNOycIW0huGR9aUkrr6iadx5/sTdd4qLIEd33QUZMXH4qi3z6
MoDvtStCoL6+C3wHFLNogqgyluYe+bouc1Kz065P6uu7kkgBFmfzOAvHVjzBdbh7BwOQft+Eibyj
m6Kn28LyDpd9A7rnAbh6DcoX3DZ33chp5G29TUBngDGxsSspt2xc+/VBahiM/n1s/st4/OHk9AVe
5YKKKLwnIRpbwYqLIBTQ927u2LcCDJ4+q9T2SGEECJFC85IvwCZL7UpQpeD5GhzWBB3/Gbp8fpTw
BRpPEj7wMDTCCXuGTr9tgKPiszk6N4qP5TTF/I23fuXMkN7GCO6jk4CrxdmqR33dC/ilw3x0X1sz
9XVoQPcCqdiC1QzQ6DdO9HPU7OuMor5QwnIiemt6BABORrdKG32d93W4L0aNvCgI3Hgx92sTZxsT
SHd3QXLBVU9ru+uGQ31927oGc1OXEc4jYCbOKNGLdOpsvW8Di7y9UbNBVdYtcaZsiXAsUQ/5DG7T
3+f5KzMm8mZMHV+uwhvJs2hD9bProSlrhOvP+57u7Y71QlweV0iwmI3PaPPJARosxT63NurL1hYT
VUDoiDxDmqV/kH0RPxXMbR92vbsvW0P9vQVhfca7E1j9lgpG7dMU7NOmUOntjlGsWNmsOJWiiMQv
YanMmfZF/rTv3b29ceYdHEdj3DJg2fUZuG6LBqZNH/c93AtM+4XXYUMQ81Yh6BrDLJ9szvdJEXFI
/B4ITDLognhD+AUyEBAaMCK6X90sPu17dS+IYUtBAadF+JXAyjJr0HSV9n3+ltDxMgB/ODJ8xdrq
FjBy+hmi03wxXxis/l6om4Nb8FCHfX0kVHjX7RiNBbA5R5DXNxbgCWAXkHBlIXBJu0bIl3zZSjAT
AWeateh4OwZheId2ibeErK8ICujFR/XX8BeEOApj1BrXJXCbT4mNgfF2sGJv05Y4aTMNi+75AJf1
Gv7ondbtSVARWViM9rjr7/uF3vSFIwruxKONMxsk4QlFG9BLcSjvfLo3fwPQYwko4HGG7Mv4Ys3m
rkK3bPvuhL5pW7OStQTcJM54oK9lAobbIO2+0if1JWBg9tCG18jldwWb0NhOP856rvadM74CLCjk
kgB7gcsJQOanOUIj8Sr7fJcrFhXeOeM66ciYT4jxB7WiuNrQEyBun3dNGF8BhuYNtMlTE2WLbcDr
3ppSV1ASNNO4b874IjBll61Z+BxnnengQTsVzYcCqMuP+17fO2n6AG2kDr7tmYjH4goSlyKbNzbu
u6H4yi9k4lZVR6iX26Irz4CJ6xOAC295Kl1WzR92VF/65XLgDhKJ7yrGsc7k1KOJBx2abyQXX3u6
t1anFt6/cOLFuEfx45qw/tDKcJ/jCuXeUdNALEMh04yyAfbwX6C9Zu/t3Pf7Ik7f4mxksCboKykh
vnbl+yjuclBHO7Pv6ubrvmg4h7YPgWsq4wTQ0dWsy7NsSgSI+6akt1zDieFyxQFNiO06q1OJOyh8
63mnPux6vi/rYnlBIq6QHwKUQTxrTsaP/erU+31P945go8zADS0Rj+NUeqKRjh8LEOL3Ldf/U3VF
PCljhsAwp8CyV3aaUrX0O/MsvqpL5g4wmLWIsg4+1Kek2YK7ps/Hx30j4x2tQ56wuip4lF0alY6D
CtjRBTXZN+d9WReASlBYXc6nXoBdKmG8hINg2zclfd8xzgCfq8DagCDEzCodYex0DWJ2F+x8Pv09
8lkUqIJhfzlcq/7z1g/PScO+/33UXwk7mX+Fy9dGw3A4z8xYdl/gMuyqLKlDTbJkLHZe0Jm3ZCfX
ajBtkCuyNeIx0zcKrAz4XP79J7yyE/uaLmTmRgglZZSpkNW4UyRtOIExWeXLvvDDl3UBP72VTYfE
yLCSIQWUJZuSvXcW6p2wfAWMeN6iODMcULUjvLclg011zPe51FNf2TXXY6wNmEQZjxb47fcXHmUC
2sq+wfdWbc0gDwHaJM56uJgCmVl/pTZ4yxb+tS/rn7FsrvphRbS9WTLC/h6KPVio7suM+HquoTZw
BTDIjBgXNGnTBvIIjOObTcSXDf0P0Qf11iysW6VucptkZZ0U6gqUl8bcTFSu74K4r/ObmIC7AHf/
4bPaFgcS+jZV4HkETfg1AWElIzMz5hMMM8lXZeFafpXzuL+uoJ/7seZdIiBo1+uPfR/R2wQGABeX
xq1x1nboCwR0jm7FQY15vs/4Edfk3zcw0RNcNi3CyLVdpk90E+0LBzPn067X95VhILSvjVIUM3wo
HgaxTmhucS/7nu2d19O2BbKf2jgD98qdRVRGXyZ45+y7kvlGaTHBQRpCZpIVaH2DnWG71VFqkh4C
kH2v792ZkWuluofFSuZgUfEsuBRfYyCEdg68t/h1Bd9v2LzhRr668vsC2Pn1lMf7tENw+/h90uRw
V4E2vUC+Ja+VSVUFtW4Kz34R79u7iBdlbzQa1wSc8Sxo0PFZMvDI2qZ8awd4ZfP6zxzlFymAGqKk
zmdILbvaHGoUMnuYVOz7qt56TeBFMEchAI856MvnaBxugFWQO6eMt1ZZ0a7gbAUiQ1+yRdKbDB8n
4YY3psxlavxhW/QFYY2tAlfqERGq1csnsQSAcWsgmcYUW0Tw9e/jk7zyT7xFqycXsaKwUUb7Vlxb
oGf+pWYEn4qJ7tyiT6NzFqwsksO2p9mZlPUFY2jqh6e3G0QWB9bdJA2P19Su1u4sWfkisa3m0o2s
Ekj61og+gLgVz7MmTXj6+6C9Ml9DbzHDuR3KjBiDFiK/cmBsMAcW9DsFCb5KbOADX+lFasVCwOML
2/0YQUvdt5B9kZjeKE7PDg/nHC7u6TrXK08bAF33JXF8nRi45QBlrOgaqKK4fwfDQJeKntpv+wbe
W80xyqh8iWOZTR27h1++O5JiKs77Hu6t5sbhNmirSGbdthHw3Z3ODLzFdj2d+DIxuV3geWB5ZrCq
Bjqcs3/yGiT7Pa9OfHFYadjQMUN4Njd6ODVaQevGlsd9D/fC7n7t+GZghgNQ+/yQs7BPp754S5H0
3/n9/7scSbxjtx0QcRdjLkEL5rq7QnXP3BgJIEdKXT98gJ+TMakA17pPS1oDiRnLcpyPl1Q/hw93
D+h8UtVg5UbR6u4BamiD1PVB/q6J29ACvgf87648Fkm8ZQ+QbtkEg0OCUkK2VlXgAuA+uK9Bkvj8
VQH9P7RfhcwGO55xtn4GJnDni3unN/pSk8UJZFaty2mWFMOcNa14K6363zXgT5/Qi99lCGIkdwj8
FgZ80AkM0EY9w1duUocYxqFDOpcBeSzDegCSWQtV3Cxli9vtdIGNpUaoOTxJMq/yGEBPvR6XaLBP
lJrQAAI7CJvGQHLY0+i29XsIW6tjQOXjOiO2TEkbNC9R24TjLlUi8SVPYwlJEiSDONK7SKXlCiJi
R8W+hBzxRU9lF4UyqbjIunH+QfC1U+Qq9jWsEN+crL4k+5STIpOgeKeNU08A5u269hBfOKgjw8Jk
xNV7icV028IQHd8qjPdtX752EElESqJxlDDaKsw7agLxcwVe5HnX/uVrB0UJ/KsTET7pwul3W+O9
jwoKord6J16b/74nGfoT5wYXUwlRRaTvWG2X5/rCLD+1RV4kKYHq7yO0wfFDs+qN3+J225ovjWjh
yLmiKfpJO9o+VDLuxyMutfaxGVURHt1Wry4FUDUODihGTajghbN9AItQuMOSL111ZBev8aMZ4VSz
KzwgvrYNPTeq5DkaaGkIrPxlDhkKN4R9H8LbhlaVO0h3aJTVADy7lOhmJgdSlDuhCaBB/n4N6oBi
heoP+e7JcJ51MO44VfEY7TvBfYFbAqI8wAihyFwMY7UGprA3QAtW++qlxFe4bTBnw1F4ueCGlfph
+xGJJ2Slw7e6NP4ctBJf4xapeTSLXQUOLh6l2FdxUW+KYd/g+Bq3HvrTcpNGZnmBUATEQNU+F31e
7yo8El/ktkUzSoKTwdg3arhmhTCHSJp236bvS9x6sErC1UzYOfWGUg8KGTfdsLOlDRjT32cluFEa
B1TMEc8bFN3h8pgCi6HeuINenvKHw9fXXMUTYA+mxbQBVBjg3rVo4WNL0Y+qbmoxy5+7lu7/Ka82
44bJoso202F5WpeiYPDtJcVbVbw/X0OJr72Ct5RwusYePY7Ry9itGn6OYRduB4d+rsOWF+LfKOy6
77VA8grNvPE+i3zi67JIEKEcj1M5s0lRDIeGwJw4bdnI//37wF3C2D99Hu9SESxDW/QWBUQHs+Qg
LbCbRgfuXPKPjDr+ESDzt5wxX1nfvkqLzxU8mItRZEvdVmdZzOO3xJBxn2AFlN7fZzHMkyOkUChq
iYGcrwWoN6jL7TSuIb5Mq437aWtCihu7RWB6qA3pHuI5RLb575/hFUUM8e3F0E5RSmD+BL5zFaH7
Qir3s+go5ylUeFt0rZzS+X0Ba8fPKIW7OwjcOjTmlqTZJ0kn0tsGdFwxzK1NZH01fa/y5GVsdjpI
El/NNQdEx3FvRQYVbP4OPtItmqOncN/e/n8OZJyDgG4RtbqZFHcxV+RqLkR9+vuneW3eeod2MTXr
0raEZfGcLA+2qManJM6rz39/+ivbo6/UhYVOtbWqZBCV9Ho7FEXZrUd0MZjnAUbe664sI/EVuzCj
moukU/gNuD+k+VA+cdeLfWGTr9nVXAlXqYVledXlJ1WV2xXp+c6oxhe65TpfyUxanuWyIudmCTs0
VIY7wwJf5tbDNLsLtOaZWaZmSFcXjFcLqXeWk/8Dhv8qdJNISZtA4fl9Eoz3mwihBgcI7o1d45Wp
6RubwU1oIoWqeBaMi4Qgif87XRikf5+Zrz388vdfkt54czjLjAhpbOmqW1KXZcrGTr5RsrskZ/5w
7vgKtqVbV9IuyHuHU9e4w9jVkzzAx2iDNxiNe36e6Dx+LRZqvv/957yWyPFlbXkOSJkjMYNknyAL
UG6TmNINHSA/L6mp+7mLm/pyLTV6PpM1l30Fh00kCI8sD9mUOuSYyGkSLV1S13Z192GOh+a2zqtQ
p7iXRPYG3XQoh//9dV/ZF3ydXFEV7gIjZJltiVlTCdnNpxCShO/9oPa5hYNb//sXnnTkkia02BVA
Jz8OZOKHoG3X499/wSvzx5fL0YoHnROOZc7S5Wpkc/NeoD1z357va+W0jSM4B4U0g9fJcIT1vblp
h7HcF3D7Rmm2Z2ocOo6nL9qlTNPyngU7FeXE18qxGcohGbUsg5cKu2Z1Qt/HLnmr3+aViM7Xyi0V
6iUjvLWztk8axHJt3X9p3ajrFK0xc3fkoZz2oaeIb5o2wTllmhtGssF1mPpAgTff44VtO6eQdyGX
yuTVmkc0iwv4ip14IQCK642e3rIhf22O0t9XQN102Pcvs8gmSXUFqEB+LCCt2Pn6XjWgmcMhUhML
UZSM40PBZXTEx9inpCXcW71BObbIZwIXb4vInLY8FEfdDPvK/MSXzulpVZNEpT8TON4PKIHBkrPh
u2rlxAd+6kBHkwNRNmNd3T5XoOmlUc66T7s2Hl85t8VFzZsuJJkcq+UTsvbVfb02b5GhXrkJ+sq5
pY2R9uomkql+gF59Hab2U6R4/g3uGEOQminI5zSYVPgxLIZlyRScTXdpbInP+ywZFVu1WAK5pEW1
Aw6gB1SmzfW+YbuskV/Oeyt4w21lSMZNV2WDFme0ve2Ms3xZ3WZUHOu1J1k9zvYjLytxXqgw+0J0
5i3jsYvgGNDg1bWKyn/CjmwNeo1h0rBvZLx17ARvVxBAcBog5f/ZVNOM9lRKX/Y93VvHxRwvPSKQ
MAOsWJ8bZKdQNKz3ud8TX1HHcLyTSMZhNpUQY6ag7E7APjqxcwf1BXV6i+FoReYws5rkx2gtLFxW
kn26EeIr6iIxqgmSApJBBlB+7wspULfZndL09XTAWIlu6XICa711uLFgJmUTqcJ9OUHfKS0SFW6h
rcWHDfro0zgy/cPV5VK8MStfOeept16jQKu+bLDNlQ1MK9MwSPSaLgHkU+lYTdUzEvFy3bfA/qss
/LI3FHwKFByjcJJtbLuGH8b2oIblLWHWJUXzh7uAr69zZUXAEArCDPH5au8YraJ30vENhv1MLOqQ
z1E7nEI0odDj8F+sumvl+Q5q9dLUS9+2YVYClfcQMqfuzFyM+yJUXyjnomiJQwVfdHipqXfdBKaB
3ja7b3L5Qrm5bBTcwkq4rkfzeBpE8R3gPffG1LpMoT98EN9BTQwDPJ8d1kXOl+XHtLnmozD6LQrE
a0/36vVDG7OJNopmY8PDFMDA7pDI9i2tFnJyr6wMHysaoLDewL2VZgV4nCPUAEu3iRS+T5WeU0i5
7HBaFXgB1+HG4V4r1npZLxqTQB83R6V7muHHDGktDMf+ibVjJi35huSDsFFCD9vYNsspH1qZpwDF
lpASCifLO5d0c5lCUx+JY2KGPDxMETqdDsgLz8lBDnE0Axw3lNUhNjXdDmqtQptNVdWZQ9VN3ZYJ
trD5KlE0EafZijlOBQB5M2yI57Y7b6yBWGXbXDjeoPdyGW9HPfXzoa5QtHscFTjZV6JERuBUzA44
tppKIdMyqCi9nV0BN9tCLa5ABnOo58cSVJQvIaI8862fwY3Gg8VSHOhsg/XQVC6sf7CFu/UwNUu5
pA38BcsPSTmFZRpuSPBlNa6/NrUQuzxDzQofJ2kGzdI8rM12E20OExS4OrSnPOUtgRNZbVw5XIko
CPNb1geOHhrkNN29AOKtOm6h2/KXtu0vqgls8StN1zqJE1CT6rF+gSd8/S8+XJyfEkZH8p3Q3OQP
LNYSZ5qo1jodAhOQtAlDjvt5Pg36ZjbIBB5WGDmHV7DfZ8M1gWVoh1cMx/hAItO0CHMkeQGMkW+H
AJTD6FCpgHygIuDJYwP01DWAkKO42mCKroAPZGv+2VEeLvcjpRVq78gGluKGBdOcH8pOhfwI3FD7
T9nbqj2poK8SeIyVxDxMNeS/h3BLlvpkEEu8U7YG+4sYx7Yr51y8pLXNc3OCW9nozkYN9CupCznc
KMthtUanoXlY+7z4jDcsoedSsA197vm6fS4L8yIQlL7UAfyPjkO/YUX1Gx0/tt28fWiM5p/tNpnq
RDcOscrMqqZLe10FsHImcIlLdSPpcY5k8D6B3eyVNrhNIMmRDONhMHT7QKEloVd5aZAxmYS04koX
bUuPZBTICsGRrJzSsthKyAW2ToJ8T8biHqxm3X7ksGtOTslQmC8QZDblcdtkZb5WrM/LM7NRu52H
GJXSD1XeLPS89lVenWuUqzFpp9C2H2KqBLlmIFutoCfqcTqucRxCVy+CtTxyNAkHaTOtU3VKYjZu
V91oVn3NpMCUxNxVJXyoDcmTQ4z9HYqJoN76VBcRspRDNYE0tZqkGg4l7wmHEERbegxw838o3DzF
H2w7VDdDHCf1P9u40OjcRU1Y3fICKBOEg8WEEusof1ZIJH6ngxTvSM+a9RQ5fN2reG7me8U3ie/p
1mo4jRvvl/eL43R+FgJDc6hH6ISBxxvn7a7daPA8R7WDIQSc5eU7NxRlk3awtOrSxvZdiLeHs8VD
YUDMPAqLdX5O4rm193o0SXjEx8zjE5mK6J+8a/X8vMGmKz9C6RZHZ5KM/V2UzMhFolISvKABgshD
oVaNrFZZ9smR9iSpT2FQLHdAVaHCHzTw/79turFO3l14vs2Yjj27wDPVgO6JjY/Tk8AQFkcehzo4
TApS1tttdps+LHJdYTNFAvZ9HrHE0aMzXHaTjsjidHFzHM62wMi/z11p+RUDEne6lbz/XNTBqSmX
7SVUA75LC2NQe4wVyAFVKkV3cd3sbETjE58DDiJku8rmBgbMqsYni9ERNMNeY72LZ0JQZ8zp4u4H
Es7f4zWezW0J7frypZppO99XTVmt1zogwk6X0yEqScoCgkudAr5YpZTns0FqD0dVii8Zl8ilRFF1
BaJeqR/WwjlU2VealCnmZshOTrbVdpwL7l5aCa71LW65eX+KSygprlA+XN7BmRcwxKmGy+RhwgI8
yaZXTWrQvBccZRFB6ti1NKhTHpfJfMxbSfRx4pfsJBTHCLmSuDqXUF2+Z52wh8iKoj/Y2eS3gIsm
5DD2yjxQsGajE6LNFZYlUyBOS5tQfRUugWrO3bgWN1Zj0l6FYkCZXZDwcSlnJDthFYL2x8ouuM9u
fXvdNGF0U9vNHTd2wctB+E9gbFFNz90o3G0p8uK5pcmgToIJ1MSYo/QKP4rgyADcNjI41tqweoIe
ZLsb52jqUxkaJY6RGqvMMPjcpUmbaHma+rKH5xnlF+EhyEbumk9lLY8zgQPbkTgINcsN23oX6u5z
wwW9lQ42ujj26kNbhdt0A3Rb9+SWRdWHoNBQmC9SFSbViLzgwdgu55BHtf1RjYF+Xmujbp1Va3HI
YTr5LUGfnf7mRl48ulyHd6QziUujZu0+BSxgmYERtMQ1PgYllMG09rSVSXsO636wtywsoyjt5lg3
hyiIhDoMoDRdl6UuThN0sj8t05IdQRzUj7Wu6vxIrC6ak8rD+X6NSvE+SSLaHKmVyRFLOayxv8Jl
7moo5nVAYKHif3raNfyE+kq1nCM7NcfZlsF0P23EPoR9EOnTUBVzdQR5atzSMIziH/Pk4u5cqnbs
Ic1Jok8FCx1y29gJsgqXnv6UJwmO2GFEdFFQDo1iCSVpeC7boVA4UDso3qbAgro6CUO/GDYn20Gg
i/XBYQMsjlqHZEmtLvVtA2jeKWlzKICbMSL/JCqvSJogf/o57I061YtOfpZD1TTXY0n77+DGwd8Q
2R76sbOtXV70DNlkVgDlUx2pZiv94gLgtreBz/OBrEk9ntt5xF1AsVl/5uUg49uJA1NyziOZ37cb
W04t4flJt4MFlbczwbEb7PQhWSp3yCFECiFbgqv8iQ9yOyvkQJcUU57eIvHUIM6Arey3jkVd8r7q
On3A5kKPVEnBj0FEe3WBTJT1iWvdfxDcaGTDEmZTOebYFlSRrFkSL12T9iOJP25z2N3QmHAs+Ir+
g+wQ5UcxAvubCnif/AQOrDoVEertFVRMBBpSGNQfTF+5G4G2cgRUqiv1o+1JlG7dpDH9YcGXXDFb
VQmiG1kcNma7Q1Usoj+HDkBgzHIIda/gBJ1/REPI/DCzcXjnYIeG3SypilMIP9L2MEq2dActSPe1
FEn+sLRlctM7phH64WJ1g66Vcc6qZdwux/J6WGoalZCnwo0knTYxqLMagiG/3uQGhb8yUxEcOAqL
7jjSEYXiKJHkWOgOomTsYLeIR/stXTbTFDfrqgReBgagzSkJHR8OawvryZu4n8l5ZLz4KQL5qCCg
Ga9atW0fRIl+cnyjYflBeYylLhD1LSkHs/GhbscQO3EHs9gUAVJ858hShOk85VC6xrprTzVPKKph
Fi0mAsHQY6QXV99o6KHAdJrQ2nLug84ib1ohPZhY7uCfkQDHdOwS3oo07FT3nm2y/VbEgfrWJ7Ch
OE9IMd0mEqE6Gix5C4XENsC0fSrXl3IsXHIcC8FwBBDWPfFgDB5hEX3qdBR9ES12sXs5B5sEVMSt
LdhYpc4P47gFbdb0g8NZIGp9iyUTsLRBc7vNVKDXd9MK3KZZ7QvWN1+PpsJqT1EWg7tmwuUnHOCd
OfWXrZpjplxtks1tiq20PecBD+6Lwdr4XGhRvacoyvYpWwX6Y9aWXAp5orwtm8h+qjauirSu5qBM
JSX0mES5esSlZ7vOY1ocuzYxx7wrm3+IlsMPGQnWpWIk9VOwGnPsads/FvO0SYB4eX+rxCRvQJiR
T4usQfgJ8N/Ywayj+mmDkt3MebL8XMBeura0KQ86H5p3RK7l17yIhvsyiPIHXGv5DZnG6kkUtf60
gW8XwJkDJbnrwQT6SRAzHYItCN/PgtUn2G3l33sxiiep4VfuqrD9t2p1Dp0v6mV3cnb5U+OW/GYZ
RL4dcBdxc1qPHOc/bLFe4AAi0mWcH4oSd620DhDfnv5H3bfsWI6j6b3KoPfqIUVdqMF0LySdW0Sc
uEfkZUNkRkSSkihKInWjnsGz8sKAH8Dw3it74afxYPwY/k5N2d2dcKPtArxwVSGBrIhz4oQkkv//
3X4UjDzbm65KvyLqq/7SDXotCPLK51F31y5pMsxhcN2hn/x0TELRyyJB5F5VdmLtTvFsHrRK1npn
IzxvuW+7rxgdIK/DIWh+0K3tx9woGRbDNLN7nvpvC4I26lwGUA/lBB0k3Y9Eb1keR37BhU0brEQ5
TjC8NFu209mQfY5Yh2Fl44p9r3aSpsU8OPCoc4rxK2h8UOwnpLsZoMt87qjtr1CXi5cRso7ToEJT
VmrDUPSpQmVJJFQTyPAz/TNM/udoIP0DHfpgP4Xr8kLg/Mcm1Lfq2qCpyVNnss9ru0VwcY3TPOSO
o23QQ4vzS8loQX0PCK2MmzF5FZJOVzjiJwh9JC1HPDsA8oKGn+AYij9j+LZi+ZqIdMgjvVyGy2bD
FKsyCfrwU9+SFUA64EuU8fXCrlqRQW86Q6QWoABV6X0skfh7WOH+hHFqnOoaPamYH5jaXLdf68aF
77LabBF0nIVXJl6msKgFKu1chHAU5UlFs+62XapF3USBC3MZp21ptbU676Mka75eMsHVaWQp5vEh
xNLQp5lk9XcvzJx+irJ1wd3Fb8JvO0P9ydepnPPQJNn2dWz1HF6hq53TAoKhtbApJBj7ALPNNliJ
pjTCGLKO9GVE56E9XYrj16SbUovDAgVkYeMgvlGUYBWINNXmkSGfaN2vUvbiHtP2+sMU1G7MmWu4
RnU6D+xcbbG9EhxiO6zF+J6QiUx5BuBGPawwBhjUzUt7HqLLPu9DOtrSDbaTV6Taxv7JkEmYnW78
ZA+ORaTOmzVcxRcnImp3aEiAduhxeAHtFKo8WgeR5GtNMfdkCETQPRAXYtb9CJX8HSIXkAyVA2FZ
9mmK1ufdjRghe72ibtlK6TEiMFfBNs0/aLM1wCVmGBb2vKrsi8syeZyE7h4b1m3dNU9dfSd7jLgp
4iRWw2kMbPU8dTIIyyjz0TNv2+TJhku3HeSMEOJcVqgvd4gbQ4cyJMOCKXWIHY14wdYsum+Tkd7V
l1jSvU1Eh2Z4XDuP9BzoK0+piurmHJFwaI5hj0zBUxtW9IjnayuImcEL1lU73+lGhW8dHesbmAR6
4EuaQrCKYa+cY2CabxBDDEmDyqfEhJiYvui6LtsuFubISMPQskAjiJXbxU84PXt2mhAnxg5BknT3
Yexg7O4m4WE7u+QI5roWwzsCyMbnGpr8R7u24VrKHncIiLu172MMFVoJE0MY3GO8anpsG5pyfIIo
frKRNPWPxXRwIwe+Rqq9YFnmcoFLrwuRLgxj5LCL56jO5FIuvBefq6kz6txgIl9UZrZCi5CowJpr
EzT1VTYMzY1GKhPZIdO8n3LM5BDJfZq4udBk7NltH0Q4SL0yWV/0gXpngCCaglFR9ztMX1WPWZww
eJeGxh/TOA1pPsUh8ITJZshX1YkcciAnzQ9JQ2AUKuuXEl3mtpRiadYfk7fpEySKod/XgMauYqp0
8KOl6OZ2KnMWlqWqrg4pbFFXDQrD4UIr8ldigPzd+Gr0S9GzlY5vna+SUOa8rhd7G0xbF5ySLSHs
oYm3WO1Ql7p137Z9eCXXLJ2veolEmDyjizWFR3JUXKwJS+9xM+IGyAcZBGIfOXwx8M1yW7Z1/IgU
eNsUS6joDWYlbujsWDh2xykZZlM0eqlBEw6LqOrrMRIJeSezC5J95yfJLylYSG98iwFBNNeAMgb2
EAQeZakaQ63vjd4A2K2aIArHJKO//B5qH28GvcASERQmtW2YKRIM/nyFwMN/Qmpre+Yz6oEJZ+EL
6AEXlG4x7NqnsesKeCeqBYe1MAjej+bwu5EqfuyBXD33MA9kJ131sysFJSl5tLF158DHfVtizaoP
3IPt81LzOD3GSRAgd8mspkARGN1Na+0f9ArUW7UoKvOgrWfAHS1j1QlDk5FeyBVVbW7lytqypXX6
mlE33YUsZvcAaUSTq6qeapz/czZ8QvtV8cJmmxFFYsek3QVWzu6D0nUOMGoZbUaejWH2oOppO6Qi
ExiDqaBTb/XS3CZZ3AIO3IY9WWLPsGuumCxPFKV9QepYB6cR+tsKICqq9iYfq74JPpkEfWnedQgn
w6S8iYsbYLvtdO8tTZdi2qaEvFVxV33NgA3fjGJOgyKDFTW67k24Qms3m7UuVhSwAPgw7vbVT8bZ
ndd1/DwGiTv5WLb+kCZ19sq6JQkKJBn0Jy+3tv2oEZKFtEFjL9Ar39SRrCj599xvTVc4HsvnamA2
FzQgCvDDJX2vn6EUyOdFuCeEXWzfMvwp8k3GE8Ow43l7940i5jCOeGp3M1/VY08Xf6vCprK5RwWC
P+N1oFcSexi2AM9jlffYp+sdEhY1KXTtYYoChd9VRzPH/mlZZPa9rRsEAZtwGZ9GtqgnKjQuhJhW
AxcIYNG3FhwO2gkcBw7oOKqKHTJ5IlXEUV3ttRQdagI47FAI+O4+ADB8DZAhvV40Q8GAMPImDks9
MLEVXa/pBzTwsdyHS68aRGJ7jTE7kHW9q9aMb2HXh8MF7DbTaZtV9zEYUYsdbdWi945WIss5dE99
2bmG4KiNVvqI3jGYcpr2ti+BbncAFrIE20XLAhxNG/BzUailymZUaSL75GZgideYLV3jGfBdII9g
tweoMKqFdjv4yPSPKamH70234QgANre+zwMAxCIm/fIQVn7hNzg8oe6lYwtsjlWUoe0el1MQtPHZ
Lp2arqyldVSooEXgvRs9kBxaJ/VLD7wsxBMNHcIBgVt02wEXce/x3K9vQZuy9jpD7KAovVNLXQRo
6dFKAghRB4LmWhaZBsRcYM3SqJQGNqbChVv10uqo/TaauSdXG/Abvhead+/Azec036ZMF6zh4Tt0
yZDgQBDXzkXfieWOjKNo0MBAtlwA1sZeT8T4mrRgQ/aDBgJ6EFOAYzmKRY+Ewi2JmjwA9IxqK4XQ
uZRkaZudRSwL260m22a0q7z9go6R5thdImDMru33PG4W7LT1am6xCQfXZAmAr/J5/d42wH4KGk2o
lzUR/ROGgOGJGRxBN9Utc0IOlmKCfbHEQSoPrNGOP1cwAsYnbLIszmkSjNBG0ap+SZeJvNogmPRb
OoBXgTxw21yeykaYclsdHHdT2/Pz5uS8lHQQ422ssvn7FnWAGnxlPAXCtkxQ6K96BFy7xIjd3BCt
X8A7QIObdSLrUiA3s96PZvLXi8VL7+oWuVeHLqI1P5oaLexNg4/vsSvWWBEq7fse7GcP6mUweDLy
ql9XBEAvATrjGXWmAdKFZIKPmgdA3wYXrW0erBmN94Zn5n0S8QR+GI7zqIy2dn4GlLuwPVHNPO8v
TndZBls6ga9ipn9FsKDcDgJWpTc5E4NeKclsuJtHFG8FYqOMftC0cn0BLnvAz6kxbAmPdWOqQuih
Pje4FWfX0Oqmj1qIzkiTCJ87CtH3yW29GwsMHEDdvs0LG3ZcGf2K9UHI88x92OE6ccvLNVIuLOIw
7EDv0Fh94maj2XFcCJr6iqOiyQXsGPZx9ZdOJFqbpf+BJsVne/wI+xmbG+ZUqhpQYDG0QwSSJJVL
ukMYKpAaaPirFHxaXEd7Cjx4KhLddG+OLeG6c3gS5tz0KbKqybJM6NflmHSlChJc1jHdNIr2dPNv
kkoWn/WwrKyGTXJEH5+4ZJ1u0woMQWYk7s7KwmbcYeZtSg/Ei/5ugSHuhQt1ceaOY/SlQeC+w6xv
sKvloPu4Kyd0IeQTcmNG90A7v6TXaOQj2NEak0bxPhilhzPVDFH7EnXG4P/0CW/fg1R15DZqA77s
fQD/UYeKFGrmXIwMBxNLmOGfqgZlBPgfxJRdaY/TpcTIlAhkJgf7UiTAC6vblvI42Bvc7rGIQcrL
s68DbJxMB8NTpE30pQvX6StkGcsxazqV4tfbOiD7YdjOp4W2kS68b1Oyj1LPwzdVtzPDCT+iottQ
7eEKHVjVULvlI9l4uzNbE/IS52QFaksP95hSNTxXRqWQ1bJwuLVBhQ+ddJVSx0DP0+sQSKQHDat9
9UnIqhLh4nY7cdn2n1eZRl0h0UNvBW44tlKMRU1WlOhtuBQwFoPiJfMkUe4tURQ9pDQlAJdjw+ej
xw6e7YKx6miBE6A/c1Nznidoyt+r1i4CEJfedAHKb3CXYQyRK8Np7cebydTVXb2lcZAvNmS31YLt
tsQWhTnTOPfxPMdoFse8TtrgDHI9ewT4gTkLU58Cyqo0dId5t271WnQMtSpa5prIq9nP7XAVugnt
IFpPbLt861edg3FAeFAHqB9uoADA0KCdPkez1/4gkV5mPo81RXLLWEkcKinYQZ+HDvjqjnMxk0vA
86zLLdKU3s64FgjLBA6e5YQP4/wyTTB6mrzKkByBY6NO1D0SrCWYcTmOz8h9oA89Z819w9XyDZcK
ZXEMEd904pNXDSqFPvkGSp8tBRDU0cMP5/pktwDHxYgJz8SHtoknxbIqFReb6tKvNJO+LfEeK5Zd
E2w3LpqHGx/X5NEl01zturAJv9pQ+yeC+cvmlWJMe3V0mcBbaj2m9rgQDPT8wadaw2AmcNt2jkwm
uZbE0PWOV8T+mGLr33jTzQJ846VPD7AXyP3UheEKBJQ0GvgEC0tBWml2AazfP4DiOpknLgLshoOW
fAGRv+EztnWCYaKTmDA7eeqio68FZjckaXPgLP5h1gW57nMSkB7DEQMceszBLQT0TWN0UBPA53Ev
Rsfrc4jlnQDNCeUnJMR3wzOfhLwsvVbEZUMido0KbCCPIK5Q5ebCx+rHIvruVqZhFpWbBWCUm01/
IjPQoEL5tQ12xir/lM5xOOOXkOhOpOzqdhdhMJUsQwafcdEn1YYdYWCqw/Cc2Nh8AdFEcopzSuWU
9VkMbj7pxGkcg+YLmaRbga8ODS0YDjcYuMZ6WHdWERCYC1bjdUVItu7qkbNzogb9yfYhinri3HAO
SSo20O/eBrtlYyEpYrQsT6J2np3qwClxBFkvxJFEakPVltIwyTuoBeUb1I5dfeoyPM4YebrF7Krp
Lr8F2nz92K5B8jBkTYFjjuH+EFGXXR1W+QRQhp/6GhQuMhjGAZdBO7FTbnELznCW2oOgK2uOTTA1
Z5Rc47KfkZvJ8SEz+sZEXD33thPAL9bARruZuGCPc6cye51FeitUDznvjomQf1KztBnOhHRAKYYo
nCHXPtZfg55Mr7q/QEoQYbXmaIC2qUMjeyL3teOV3Wd0tnavpiCtSgaHsdytEdM4+MbEPkMNCKWH
qp29XHe0+c+aq+HJTxgt+yBihmXNE4yyyOsIGvhcsXA1ZZIN1QfqthHDbdiAyz/GCuU6TxRa7Uj0
od9hj4DdW/GmBr/lgugrKtdouelEFSOEhmsKxC6mVWEJHVkOh1Co99uYrrcG40/rws2h+7ZAnfBJ
TIy2wDfYWEYY+xQVwwy2puhC0YxlUxnUKH7tJgDRaCGxEy2UvaTBOC25bPrpfBlYCQZQzNJh+CYM
FHuMjt66K2XstJZhg4znkus+IkAo0TGWsQ8umaybHn6oSaWPGNA9uyK0gGAR9rbhbQNmcfG3UKus
iEUdnQJk9Q7XWQNcOpNQMO/GAdRnscD+1JaOy/AjaPT6tDnlLlA87bZyghbkQ0dz2xUDyJ/gwGIF
AG3aVoFxcVkwOUhSNgcoherqTkHWc7n0iX5rgsZ9FX2KhURmILgSfr1rUM5G7wCOrj9ArbkZlVcP
fNl50Z0boVlYBNMQ0DJDhv+8Z2HaDeD4gg6FGoqWZA+Aa3X7as60QZO/pf1hIeuwFsjStBnMc51J
bwV3orpR1YhdKTRtvOZDGIGwmqumbTBCbNkeO3CK1e3ETR/mcRKFK4jLOhtxQl9K7TaeZFSMMHaD
VwUlsP4N88pfU3hdTC1/JhcUU0zxG2UXaWK/osKGgux7xI37+E26PXr5sX/29j7Y1nUlMUEi/9Ze
MjDmG7C17G/ooH/JDPvfqd9+ch3Av4bxVr4ih0SgYD0FEqv0MGZ8g6aqndVQtixCXYoW2H9HM92/
0UFHtqxajAjbK7RY7Q7nu0lPK2it3yb9/jmBbGES2RzQwGATgUipUtqXtP5bqdl/TS/3k74ZxX/Y
8BiIyWCi9nPdLsP3FZD5lkfj0CMHgQ6Am37brftJ7CzVkDYmY9uBLqu89oHGuots+PSb3v3nRDJK
2ILAHbsdQg9LRMxmciKkq8rf9u4/OYwzUxEZYo7kwdc92ZGRmn1NKf1tEtufM8e0zTrCNT57R7OL
DiKJ0hCZ+LX6G4a7v7Imf84cAxFnEpsu/lBhMRI959NgHn7bhflpuaPPYB1mZW0HLMUvdZbtMNex
+20PzM9hY/0wTZNNOAb7NInG4LOQ7vBrdL/NF/tz2tja+ynuSb0dMIunvu7kYPfDFv22wHhKfrIl
NFuvKxQY/jA4W70nvdV3lnXq16jiv39b/0F+dPf/uiW5P/4j/v7W9d5WkK789Nc/nqs3C43oj/Ef
Ly/7X9/2ly/643PX4r+fv+UvXoE3/vUHl9/Gb3/xlx2avtE/TB/WP364SY+/vDs+4uU7/0+/+Hcf
v7zLs+8//vC7N9QA4+XdsHuZ3/36pdP7H353SRr/+z9/+1+/dvutxcv+23/+p3/+r//u5+//+ObG
P/wuZL/P8A/ncRxnhIeXW7p8XL5C2e+jFLYMQhEFFJLLjzAQA6pfXoNclBQvi/DVJLncKNdNly+l
v48iiswj/L8sSRCwlvzuf36sv7gxf7pRfwcVw31XmdFdfo3L/vanMwWyNHysKM3wphn+5b98/c+O
LoxlmqKBJldT0GACds6paJcTBAZo6YAK0II3YRuQXPOxbZ5Z1qmHCgK5fONIf8gngaZRoQjJnjMq
4+iYQCyQ7KuW+eZ6m8xKrjtTD49hum0L2nksxX0dgfbO9bYFaANJg/D2PaYzh/ZF0Ql1ALSkFINk
ocerGGglCRQRNF/iG18kU9Vdx7VFxssphpyxLWq22aBcEzIfo0qKKCz0hXwFWbqA0OOduVdVbw8I
E5kQFh9dPCeMqcMShCYPJUvyKTK+TBrARhQGLYmsoMAAtIhTKpYcn4rcmCRoPm9zl7XHRo80QcSp
Vt/k2G9lsI7zlpPBhPdJCDta5rFl2ts+jSFB0eJlMsr3PEfwg3VxHmzA2zB7hSZlk8K18LiA+bC3
Ayx/wWcL7g/RzDKTj3VrHLcFPmi/AvQdUQXeEGicwGUK2bI79FNcPZLAT2A9awGV0vtaxfXHMATg
DAo+N+jAgZNF8glaoDF+jNE0mC+9tJ3fe4gXL4zT8k4JpwxxvLb7jiPQ/xghXhu2XE8sjXe21yBN
vSZH6AWR15Mw0VZ75+LpzFHf1neo3FYHU1kY3uEoFsFxAymnyhoBF/6Fd2T5qEPa9A9aJMqi5RuX
lO9CcMXPQ5WJKxv4tCSeJ2iy5urBQJx6BH83XyRJHuBI7dZdBU6cPSGhw6FvTdOoXfcVMDNg9rrP
kiwqaGvb7Awhb4ZgKkSwZ47k0Ng7gaYNA0JHnYOTJ9E11ErLNIOeQcBa4cdw8AByGYJ9we5vfabW
HMDsCI1rakSP6ytbpJdNcaRTtEBdyK9HuShasoit/gQEI3W7/sKLXE9V0uoDjNn8HuLvZLqCpLZW
V4mADy8HFDvNpVPTaPeCp5M+prYZzAnjt+LXZEGwW4Wqsey61aF9zUgCvX+fAmzuk/7Gt626DdrW
7REHgN5+ymwLFZX0sPeJLTgLFaR2P2vmn7z1td11sbdHyG/mB6l6f1dDFYO2xa/BLXfD9LBADpAW
q8Og7LKVWr7SIDDHUHUxrpXBktghTCQ4RPN0ITyE1U/AOeEdgMdsOPWo4R/WMO2/SSOTLxjkGNmC
p8GGBkxDBAysYtviQhsJVGzTHetPMU4vxI1jamuQM8icoHJ2TRPc1FMzfgJZqZ5XqOlueYMrDREz
BlGMJ8ylQ+DBC3qyulrfVbjWYmsAFmKIL+Q2ENpgNS0F1iVAoTfsChGbdsIP8BuC9WfQq8iyb9cJ
z2e+YPKyRmyfNSunCBEaxjXdKbrI7SsERW4Jr5WLyPiUuXqmBUaAqoQUvYQxYduJ1cI5fGogMpm6
H71d2Fz3OajBVNXQfUzVckPAIfUihrCPz9bsoEda/pX9ZFl7Lfg00BHt8LAivgEw0xjtLRRiA2R7
bIn2fbZAYlqsQEdjzL4izbMAOsjpmS3gLJbXVijuWRFxSBfRIfVomQ+VcZiAgzYOOoYC9J9guUvN
rF6guBkR5GjCZFHfIlifzWs2Amf6skGV3TzzUC/rHma4zp6zZqzs+dJAVLusUZYC4QOWPN1btaJf
rS3Y/HxslrY0lkKLImycfJuGGKYJxBCCxc8qZFIwKI+7jrRQolVNHmcrAEZc/VLFur9isw6euDdr
YZRuod4CB7cHZqFKH8YGLCve6LzFg73iTcIflRlkeUmB29mKQeECFT1G0mcTMccUQpYvDOh30doQ
4r6AbVM5L7rdV9OccQA5hh4wA1i/Kh+nd3L0ZoFMjmS7sHOkZKNM81al0cmMOribkn4pgIM2RwF2
+uB7yU9gvSqZD36Nv85+SosRSUBlOy1bSTLXHiH96W4ybOcB1Jibf25srFYQVTCIgkpnAIdB4OZA
6kIMn3epzSMo2/cRg44Y1i36Ejft40bGDcBRO131E/mRRAF9TnuWsrzml/HQsN+dMtUbeLAAw0Kk
jnRfwdLvI20G+1VJ7MRXUz3Pwzuac9ede+Sw0F1Tp7jhSZq61xWjZusCQ7CY/1K14BEAPGMKIsRz
GJsuzqtFDsp7gyy/b3GShMFn4NyNvLGmMaDS6joQkFPAMsEWPDK5k2E6A5moFl5ElTMP0Jj2h8oS
7aH+SMxt0kBSXkYmgool5BeXBGLvwEtQIvlZV4AhSogf0fC3fjzUofMFtLw0X2VWBwXoFX8/xlu0
7ZiZSFauDk3/KRm0TprdhgyhPaT94G7oBYPN5gHztnr+FR0gKcE1gLEkWJ0PrRvSG1E3yeNoAW4X
roFEMWcww36HHme5qVjTf1vWYCPFVI0NVIeL73eYItg8rYyTpJgEnCkg4HDvAYHhmMnrrWq2N6di
pW6RBL6AhWlHZMmLqvLXkEqHmEISx2leI/8w92mgfoDfkR6qMWOx6NU4ofj6pXT8f1A93/Uf5mm0
Hx/j+Vv//0ERffEE/vUi+p//6d//93/zH//l3/6Hf/kv/+nPS+nLq34tpbPfY33A25KFqJjBOv2p
lM4uRTaJMzz5FHanix/011o6oOnv05SHUZYiSIKQ+BJn+WsxjdjT32dQiJAML0rjmCMq6P+imqbs
l3yJP5XTiPSKoY+nURizhMb4mD8hQQsfJbEj2uXYbutcWmZd8x36pBQWCk0XUkTJZUR8CtCU3wUe
zokMijjHJyis66oq4yHwtOyorHUpcRHIGUI50LeZXKTYzwwZuzvVhnq6kRPUhldkdJrnfJ3d+JKu
6BpOKInlp2qiqzsmiIgR5wyu+W9k2Ya2wJlBIdoOZv6NsbatoWea7sXKo28pjtAd5hw3n6u0i/fJ
kijE4avmS4RIHFPGov2eZUtVbNC7lDzV9W0gM4hkV0HzlI6kjHXGPgUGYHMFkTiU7ZO+txoy75TS
cReRFQBg5LHNY49U99zPooJwKQOF7CHRKXDXMCibpPBOTbDRPIdrP9xZJBW0EFl08mFaJYeyv0Kk
FkIgblPTzYXbahR59eTSHVUzAw8/QvbFhzV5J4P7AhqDwusILloslt47LO4OTKvo9h2yd5FPAXF9
Hk1AyrcRMFoBhyS9IvE0znmfdPzOpaL6jshZmotUP8e9USejVvmcyR7zpoKByyNLFr7zvuIv1Uzw
OtvC9RVz8cPy/ktrG8xkmzZI6Pt6unJQcRSLB6fEVBafAjhpDq3sm5eELftgAZ/bRbD9wBMGyj7Q
QakScKmdmIbrEbbqA25YUG7MuZeLce9OCXquuualYqBURs8t7FJrJV83b8V1K0coMjqcUu92VpiW
aPV2pPCBVajZtTon8FROeZhgIgk0DzpX+GxtgU60v3NuXq9ciru1okeD0AgV8mkSNsjRqwZPWQJP
Zuag1KCQJu56k3SIR1bbHv6QAcoTEl8JHYJZ5DNk+02403OV4ee520RCaAqmFzqxpj7ItKcnx9AG
8Jmdjb3YjZrM32RDchsPkIERJeYcRtIArlcbwvMSyjPiSftnU6ftLYSS9TuOk2TMPfJeTnqs5sPK
fLUTkRpeE6PJ42aGHicPV28OhWXpNlYfcEDG5QgT0O2QgFfwQXhtcdnukWzmTq4N4bENtuEKFrhq
b9v2ZmvaHg4AnHkRyDySS+h78jpsYKtpwh43oYVUmIcJDhJkfQMIQoWuMuWeo5jTxyGAqL+u5XCA
wOYlrDKMJsLGkSc1MJdSc3M1tTG93gLVl8CRvi4sqk9jy+SjqLPFI/Mc3o6uT5py0T1oQ4Q+7FDp
1iUJZhTcGTlsG2nvkP5r9vNQszN0V9mdk2a7NQE6DMgB3PVWEZBofZtF7x1C1AtP3HJyw1pdD5WC
0id1n6mlctcNDccJ5825pmByU5a8yhBswbWUmZYF5DQj36+49VcS/RIsZoO/qMKiZyMGtHiZQmws
GMj187h10HdVftf64ZLHWwn9la8h9J01XjaiGMazs45Ft0msrZU2oDjjOwTqADlv1IL6E5ogIdEF
54G19UnYZCgTIfWnJUFNNCw0um7WoCmoa9hVRzG5N7Xv4dx8r2if3g8XWXMbxBUMbZCyQZnQoVaC
gRiIHXBem0En0h6DxUgMKB0bSFa+O1Qu82WBQaRQIrujg88ZfH9Ugq+kxwzN9Lcm8rLQI+aoDHWU
nMU8a1LWmjBQLoiDeExdlmJkK64aUoybOaU3Wyyx34TMRZAAt7h1D+DgV55jtA5yiaDKKs0MEUM3
nREOenSQXh9D25+0bu6gRNY5GgkEAEkE69MWNG3lX3s5Xw00LBL8jBtSzbtMpN+jqL+qI7Xv02hf
jwQa/sgfiVa3MmxFMXca8jfEdaFtLDo9lGTQ4HMUUiXIvl0E/t4dNfQIPPVvUfVEBHY2Hn8ZNviU
JdlTOx+6OTzzEJ4nKIpgK9sxlPZdza+RyphDW3E9t+waLoND1+JDb/awoWcEIH1QztxyjD1JbV30
/4O988iRHFv3+4rYoDfTIMOmt1VZE6Kqq4veHHpyF28RgqC5AI0ErUZ6WoZ+zGrhZjDjZSB7/Ab3
4jbqdp3gsZ/5m85ZZ4G2yf3pBsGGNbZUkJbwdIJW60qgDaBQwAAeSoCPdX2QDBJT+r7g8yT/XosH
rgN1l/D0tLl/2aeFJ+kElIBJhkbWH7nSHIXgERoX75aON50aha6VJ4PhWq053kFUhwjeltpazcI7
0ec5SMP8RmjaZRHEDzSnNlVabStpVh1DVXNnyKl+naZG+FNS0R49REmv3CkVz2tIb83LbR+6i0qv
dZ0oyZNlWeEurXquPUtT8tVkjg04qGnaVPT3NoaTSusmKRO3CiiuGI3zS81Ftu0yR3anXLmkVvNn
SekMTAlt1i70dbcbp3YPnv+HP8QN+b5cu0NLxpCI0L8xB0SshaVVyFEUBzCjuYscTAuO2zQ2qKUf
uAgp2vQCd+iSJrM8YwiLcBeUzk1hVaPboipB598uPKEF5bqA8LDu7fnsNt1PfyqulGjYW3bS/phy
jRPh3GSQKXc4TlWbQC8eDNl/MADRuYQr35vYhMlXwbwwiOZRTtBcbk14PhBqY+kaJ47pCt7R6MZp
f9fxEjrQTyFccX2kQ/CFFCfwhs46tNAmA7++kwPtUpCjT0id7exWw8CgkrMvfUaCQ9zQ7xqR5Fci
H63vve4YB9gniHc2PsIKcAjhcAtEFfqmVV5Az/OUc23XWhS0aytzCH660v4F+Eu9NLMsWxsiSr6G
INZfemu64u2AfUZz0sFG1dH/QpLvYOayum8EsCtuvR7uhBKsLFP/5ndQfgO5VdZGL5MMtpAiUL6y
XxSggi68oYceJMUqjrnvqOOCMhy7DohnBYSj14uMmiFFSbltNjE4YTcq6WI7GZggivLJNONmDelb
M9XceiBqWfvLrp/iQ1pX+66XXpQo2tiyaN3QrunxidSNa+3OmDL1Oou1SwoVuJSoirSVYvqqjir9
gsalXwVTT2Ka3LeGUxKXkFAq5QX11Y2EENsQOsmvGJyHK004lvkaMEQIK3DwnGIHNs/yQgLTldPB
HNMgeK8aIY9PdSSKFSBG8JejhAOfor3YSvaLrre6ERkIwrEsL0yrdNw+E1/MODLcoCOJrWKLno+f
VRuzTEBNdbos+KawKq9glqSHKR0UD976I2l2RzFB/w6FYliBhZ72CfLTntUJV+qU+7C2b2Kyclf4
QoHZG1r1bW1RIEuaUCG7bFJP+JK5TUDb/AxUlOdcRQ7HJ0VuHKrSlR98N4A0rzobbC9aD1mtrXJp
vEQRsrkrmLEVtQ8hu9IgP6v+AAvK7jUvntRpP0od/9z2ANt2uEfDEJACnTpDbUge9CirXEesKeVz
0Y3yAb4aaTG1vWA1hoK6XpwX2l1ea+k3XQoYEPLlDfltdUXZr1wB5POvUZ6YbpsS/tsuywVVdEqz
OVxbVXwDuUkNnih3n1hyy2s0dHCpYOyOKtUpYgH7UoICvKrUib1tSYm2zexSbAi1rcNgxTRWG9jf
6kyjrjtduaiVQP9aj1iCxyTmK9QVxAaiTg0oMrqdQjBDxjD8GPoWCko8DPktCCxQy0ZY2d2zMgD2
3JaNb3Fpg1E+TFVVD1u5i4vragRaCv9dMsyVMowyEjo1eIF6Gw/FpPwcjKneSU4UDldKQ/MDcop9
7+tRBqAvSsFi6e1Af8Ceq/gQsJXvQO/D5xTsdefCSzQuSyuUqFnpXdNvMysIqp+alJjgThKJxR8V
NUzX+ajH2kFus8i8KgqAihfc1ZW05RqPJA9UctKssKkkoxhtSLXu1KGtNWuLAB/eVqYOKES1amGs
isgUzpd8EHZ9n4aY/tIBqQbpHsWHqtzRZ9ETgBm5GrUcdtOcpV1qyTpMbVSqXxMkx/QdAMlIglLl
U6bFlKf+NgylDaw3y6LKS7o4CPcWz456i+BJM0uAjlQjSZ/IyFZiMuMWbL1ilxzYIJRdPzGMHzoc
rEc4N1W3N01umgfRZb56TWrJM23hzN4j59BShXSsMREdz2zVfafEmUshL6Me3YUZXd6DFkpGsQeZ
ayM7G6UKKqNdNBySDpjMRQ8oeq1VYOMqDW2KqRppnGhBE3hVLpG6xEX015h3wZ4uR/IDRQ7HCye1
u/OlxthTGDRvw8yWXUBr0Yb1kdzYqm3X70zqRlLhOJ5NsfCWulb6GAW2l1qhy7bcA/+kURFO5gp4
ljx3T55yynogvjdqoph7X6utnUgsT4vr4oZno4TGT/6KtvfXOLXLtdkKsS4ydk/itBurVsR9G0VN
AWnXucZ8IvtaFPZ3v67tnW52z/mgoWtOhR0kQKFQ2xfhgy+bD2nG76zK7Glqw2Kd+VBvfYEZV+C4
cdvfNmDD+7JUZmAq6rSVz8/VHmtVcWO9pMFUp8+9WZabMRqoeTmz+Eqh342F9kIf40Be4Ls2bcKV
VBZbQLp/NYW5Horxue+d636MwTiNwPNFC27TMeJnlvqlEeEtdWQSPEl8T+ncNsnegHAQy8UuM8fL
acqMXRfXL2bMAgyOm6HIREEdNGCvUE8W+1hQwI9D6VnN5Xsw3puwU25oNygrxGgOvtP/JTuluSoD
iImqVIO3naCAydktzMr7ZBJXilCB2nZS5U5ldzX49YVvqbfNIMHal5tfjkopRCSHxB/GSxoNRKEd
4XtBf0dSCYxFdzcV6dfRsb+Rj/c7LfEpC2qwt01yIo6hKZfb+RHMo10mfoEKXkFsvU1tnjLozWnT
brh8O7eXzW9pM12ELZpjAotDf6r1jeTH24kEI0jtH3SWiMnHva1qL6NDAbbro5cxrAfX76P9OPkv
CI7/CYJZBSqVf6PisR8rsQq4JL0M2D2l5ex5CFR53erdtpWt7xJ0IYDqeNJUZgRmT+711agVu4pX
cNa9sEq9g7auTt8bne0Y5TG/u8vcPm/1fTvQvhNzTdKcNIgf/GSVv0mt8xdQIzRVSFVnCNzPKpI2
BcKyK40L3VWV+AKe1SX9Fw8BDPjMyOTnq0zpqNPTU7Tipzwx7mhsbAUaGHdRB4TdspllALiWE+1V
olsbS9BphraXuoXUbvoAMnDXIJkDZGwbxOoD9fVreQiu4dA8D3DCnlKI8mmEnJ46XWtO8qTJnVc2
9iHs5H1RSltYrTtrMneA3lIPa3QkCpDy6et8K6v9BeSPHYSKA3onZPPJUwro0rTTtaIH+9zJH1S7
hAPYpwfE9z2l06NLR1YOTQlEPdL3Wi09gabN3bKN/hqA90FnQcRX1puDP6JppDr32ujXu3DkgPPO
w7EL9bVQEgNMrECUo7q1J8m+6UxxQ+VkT5Hma1xHP4H5rSaeaA/1K/860vT2Uu47lCKy4gXMqnbh
wCXfyaoFlZ4bI+5yxYvpQXlxJTm3PcCeVRfT2irl2lyTRz0jIE3jRoOdBd46QaW5yaBd0zGx1fIi
ggC3reiyYtOQ3qSZ/IDo7dqOJUDY9ZUd+Y9GYmwmZF/v0XCgUiElELVRIcEWmMqGswW0DoK80Q9T
CRvdClwD4SY9aaQdJR15VaTqWoVi2UzsW72E4VgFHvoIF5Ow9U2CyfCWQsedr7UHylnk3dQkdxMc
+8GX1lHcISIzq0/JFhymDGZtYUAiCb/WknOwknJNhYmDElkAX5P8Wos1MJkwtwOuK1xGAAdZByud
1nbmENSABodOFdjpTh9k6UqqrqtCXILiSlb9SE7XoKWgK7aXOI6b6/7PPBLwFewVHW+Q6WHjxf7Y
PVdB6SHm8gXnOnZsva15sgtyRsvQb7mvV6gre70Re8hmZWtoRtIV3Md733c2aT4z5u/T0tpXwn6S
1cnrpuwexaq17lR7Gue7NCdGVwhJVVpUVtvCRpGpDtIrXnU+Qht5N/X0bdlRfSK+2+G0Rs7ssepJ
xaM0NjdKADvLkBK4SrLYdYX6V57RBVemXzYKa2mbRLTUZnyQjPIMwuUtugndY2R1V2h9r/JaEEGn
5j3N2gqyJPBw2OAbScb6K7LETzwwDn3Sf8Oz/Crt/U2jDB6yAsCY0xckkUCUwtivSpNSDDJ1rdTf
2oG2zo3mYszFFUDTtQXHsCz052Hy0RBQoi/wQG86pXL1Fjcqeq9RLFlXWFvnK8OniAGYKYebGqxN
nB/HSr+Bd3eN/tOwUlAy5cZPG5d+zp5A4pm+5wZJU6DAxQsVtD16R3CqonSV+IG29306pPTiXSjM
BJcSKeHQqk8Q6rwmQ1vInttCZjJcxVNrYVQWPdhy9mKjkeFFg7wBFT3iIgG4I9GMQ4NYBYwYfAJi
kX3HkDJYGV29aoe2tfeYqVBMVfQXfSCgFGXQb6CMgQUA30qyhb1kmelMS5ijUZJEP2BWd17k9Li6
mfWOePAlqSUZP6UKzQbhe4SkpdvVzl0Wp0+53zr9V5rgOqEsanvO1GymNO1Twd8aFb5JD8sSLObO
zhDHkB+yOsxQrsKAeRhbybWiStPctgvzZAOpRC1RswIIuOnRc7qv5x7vJqJlV1zo8ZSE2xSM8NOU
mbQDDN80rLXem8pjVqLN43YiFCEpXFG+VMTq6Sbihq1JuXr/Z2H5fbdJksb4BQLIui9gMd0L2U7g
qTrSwDkneoKxaZfcEcj+t9Q00bqr12ZQlS+gOJXELRH+KMik7JyXLoOXOsW9dC96o/wK+RhSaZUW
Qrj4No9fHb/uyLNrtNXASFOLR/iFewK1Mjt6gp1vohfk1xqYHTRbTCQF88nfJUKwjM6A+lIENseo
xBYAulXvY6cwFfCysjas26RuKeHntrQdxiL7psZ6czeDu2+UIQlCdDKIed3/bLU144xXm6Xz/+NW
27//13/7P//23/79fx5B1uZ/5XefTdf/MGi0yZYFE8uw7Bnc+xuypmt/qCrtN/x9UGqz0Q1602dT
/tBMUzH5Y8egSDC7Pda/QWuSov6hqzLyiHR0aIqBIfpMn+1VS/9fXTaASSYcc9lQLF3l95lLV0Do
TqqMHhe2xwFYTPA7xrhDIWW6J7OQ72n/G9AIwXyv6VZ3f8o5ObGflNkDvXo6+HElT3sSwJc0zSk6
6wHucXQ3KIlR6Q3hrQBmilekBcUtRaWMfocRWle54qPNRxhFNdVAWO6xNwz/mZ4epbZOa9JvZZVn
l0VeFa2X69JKarMKbQlLH64cQ3cmwjW/vEoh+H4dgSY8tGmCSENQF+C0wyde0uIL2iJF5UKsNHiP
hIK7H2rzgVvQZErs3v8CrTv/c3AqMqc3q/83LPAtDPBV+vV4Qg1N1WzWDwQg0kULBdTQyZQxzdAk
jYwUmIIBYQUJAgUGheOLq2KslZ9gQ9I1IrhT7cJQGbjfocncIyKn+ytLa+EeYPfZeiDgKedmfsZ7
ok/RQ6VmQ49oj94dYqR/tF3ST8GZn38ME5+3g6GDODNRWFBIr5e6xjCHoemNKCXB8y/XvWP421wd
h7WJLyVaZJF8Bm+tzNOxmK6jAecf9AY0if9GGFrorCCORJMilm8yQiaFCrbWktHpVJMtA7LVYFNv
ANoQ5pfw9KgnqwfC4C+q361niB8c0U+hhn9PhEmH2+b0WahL0gV/+7tUCi49W95YYVJAD8bPioOU
DP6nANt/j6KoCG9qzIKxtJYjWRCU10o2i2Q0l3BVkPvVQNh9vCdfVfEXk2yaFi1ubAh02dBm5Orb
SdaSKcKj3VzheYKtVVToEp1ZxUe2iJfvGeKNQn0bON8X2azkZ/BKKMqgfhB/T5SgJ5jT91bb6Sl0
/4LOW9xMIezSLPlLUVMqfDpywusJdZhwPdhD4fkJqrE7yx/gU3W7UnXaG0Wjb7SGs1s+dGmdfxXo
fR9GI6sofPvkN5EKZkrkELxg+tR5zRuV7ge5U+lnYCi/13KNvO8/n6zfT5bGK/MfP1n/+3/89//7
X/7XW1zI/P///V5Jqv2HDZRat00ViAeQSCAjvx8syQJ+bWsyqQ+4DBPNN/7ob2SI8YeKwgbnxOad
A4Rtcsz//4OlaX9YBlwJWZ6fF50Y9zMP1sw3+NdWNkzF0Xj6wIVYqoZF6NIjV5OQvaFbNK4E4kca
LNOmqbZtm+vFIYBR0WzezMyJ6/z9cLqucU4Vahm6wkk9PjklzQeAljqxe4JQ3s8hTZQpXeV+JOkP
OBtX058fj3fM4Jg/D7S6DuPUUgybK2ExnkzttBpTQeFFkvN7WKvmo4jMePuZUUxwP2hfq3gDmCoo
H9laQGs6LABpt+Qoo6pS541N2dGk1s85Nhy/JX+PAuvTIgF1VHVpH1D4denbGvoQsHbhjbSYugIj
Tb+BXhBelDjSp+TS5/EMmV0m27Ki2zo78XitUgUgmzPYc4fH0UkJAGyGKVWIz86dIWvc1MRynBFD
XjCFFLRiiXr8akWrWP0io5Owb8rhnDr7+7ljFAc4HLudfbD0U6b2I4eNBV5zSOYiI0qU5L1AJwln
Cmcs6pUi+vDx4y873uuv86fIhqHass2BpXp1PH9OrgmEsciiC3D4B1kShtcBLrySW9s88+yfGIor
hgPlEB2r5nJrIMAlU0ROGCqlxNw5+bTBi5oKQJylZ3xoTsykqUPKUFFQsC2uoOOvMkqTPCjP6EmB
39yjimfuTO6JS50CxU0PROFTgcPrLL4dz1q8tWODtJnZMV5FmlXuMsUvpXXcmdGZcU5NoaFCNDHA
43FNL/ahD6F7jGbUuZOKsHN9Q45GL1Gl8ZsWdOLMYKcmkewAIjwPgP2K+3sbQCAWbto14kCoJ6uJ
13YVGtoUj1H4sSF9gHo7E7Gc/Dhbg9LDOQNTuzjKnd76dkNAgk9zi0umE6vrqFGJ8SOkbj+962EF
kUdxmhUDVbLj/UEjzUhoRyJ5DULXQ4PLvK5pSFK7DKozB2y+vP/1dv3eGm+HWhywDqZvVSt8lTEV
N4S9wdZORvFsAY68RAhePFd2+/Xjr5tv8o+GfDeRkTT0CaArJaQOpFe+sYlqukz/YBS8zmyyBw3o
6GIv1k5J804KKxRKnfY2KfDBwqhBu/kHo7DZOcwmvCF7cbJ8w9dhqIASK2pwM9pQQI/qkG/+eJRT
W920EUE0ZYXI/11C7FBuQodYgJhyNJM+Uoq+rJn5v7KyDh8d7qvmzOE6tdmZOq5DxIVNXV98V4yq
dRWZCNo1BGZbVFBeDF3/oQrVWn/8aac2AzQdWZ1fLpus43irUwcIA1JtiCq+ZAEhqG0PJO05+3Zl
PjHHe86cc0dbg1U3PySLGzeU7KhNZ+kJ9MugV+TohRgTbs1lWQZbRI6oNZgA9P0kgYbfIOuMal67
mhCJOHOLvP9ek6MDvU81lPn0zX/+Ju1xcNDpuo5XRqH9ZYIOQHloH2rYeZ9ZwQWdfP67Gckk1iHz
NyimLI4ZcDS07gZSmDBCtExO1W4jRKk9Fl11FZjScKjqslhXSaGsNMZ3sbwIAba4jdI4+3aUxJlQ
6P1N4/C4ciKpEc0J3+L39PTdbfAUgo4KAAuEp53MXKlNH2heD9G5XEVVZ97XbZN9ThZgnglGBsyo
8z+09+HRqJLotQovxaAVyPkVceJOaBefWdmT3/dmlMUWoyLtTIHg0oZO1iGrlKqIlfio0OjgQZyX
Iu4/54L493exwEycaVHYWdzdNrpSGhGlWGkAhF3JGQCW6c05f+b3lw+zB4QJLqqGvI4x//mbHZvP
Khu1ResiCRwTgYdRrLWkjrdym8Y/YB1Nm49vhFPzyJYFy89Y9N8WN4KPhl2UGrxIZtzrpdcJW7pQ
fTlwbTurr9RuRCB6QIUxOfPonht38Z0m4FaBByeaKlleXSBbX+xLHC+u4laqLlrb0F2kLM6x709N
7hxtytocwOva4mPBhWQirXImN1KMr41E62OtIiS/hUYGMTLMpebLx9M7/43HN6EzZ76aRgrEs7iM
BaEZ4iheo3va+ZB6TEGbTUMlEzHO4fNhJ6E0EYypGbJswo8+3jkJGJekN4E6jX2bruVkajdDY3w+
mKbAilAmST70a6oDx6PkY13gn4LJimShZK7hxYjwpXUnCzrEafU5z+/XM3c02ryL3pyGPgANPpjc
VjKi6ggURVZi4utQTeP643Wa45PFOlko0srz7tCpXyziF84xpg7hhHcMikAHpOGzbQHT+VBkhr0u
LbN7HHoJQaZs7MP+80cBCTzKIsTXJORLR0srGewpaXj9YXE7D6kw1BvUBlq3VA2xB/U0AbwMfePM
F5/YmQBgSJSJsOkAzCSft1NLTmI2mtITiipo1Zaagyy2Aj05krtzFfETZ915zZVxyCZNMeaf8mYV
ASTgWw1AZiWFRXcBjqDdZ1pj0Al0kEr2LVSOUgHO4dNLSomDugOBiI2Y4OLtr0KhTk3DqFo7qwGn
EYjnPirqg1FgowAbmeYm8ueuiMDtfTz0u7BjfnRN0AmQl9DCMRbb1vDBMwjBjRLEdglVM9c21GK6
M6XjdyvIKFQfaARBLydSXUSNlT8g2DWxZ6doliCr25jWPIShnQb05FPKNBzEeSxCUzJAi1rOUtkg
0SM9MsqmBPRFWwDglDR96yQ1tc486ye/Sdc0lozKgLm8xPAiL+1ebsE5Kcno1eWoX+AMmO3F0NZn
Xr5TQ1nsfxl2GQ+ttbgvm97PiwIVaCBVAeD7bpS8chpfEFoczwSHp7YDsRBHADMyB4Hu4/0vMiCf
g1qC0tXlaI0qQrsKZ8eST2+6+ZnhaWTyaDcu0tgaLWRHYPW0So0JGr5ZA4kqMvvMAp34FgLquZ7H
GLa6rL5yihQ7SP0ZyjE6LjVh6UfXzqT0jz/mxOJoVCjp5fHE8M4sbicLBcVQQk5sBfcNyEaCKUQC
eRzIlvMpE/DXnX000uKayItR+BMUixVsrGe4uGAcsHw4s9feBR4OAQfZJHcfdy515OMdoDTYXBSK
VCBHW8iXIh7EQ4bRy95B5wNecz8M24/n71Uy6uhBm0dU6C9Dq1QYdbG7J5HCEBCMqAcOEyiU0Bvy
PHFx6KCjEmLvtEOSMUDT2HC2uSzUX5huHGojh2yg9cn9xz/n1K5hIU3U66jNUrc//v4gT3HYouWL
P2OH1keJ3Tflgb8+Pwh9tJl8SuZJHeJ4ENwAJpRrDcRJokqFj9bHZuPVM+TyzBk4tZqovFAyQjaG
Hv28ed+8Zz6oLRlRFrQCYvj5cQgLDTnQjWJ0u7yRxjOjnZo7GyyAY1s07zjix6O1A7Kz2YzxtxrD
v0i6ERUJblDv85NnU+zQiX+IIZdFbSu1Km1EZHUV11l1WbTYWA2GFp0pxZ74FqaNBIrbkIVazlyS
F1ICNH2OUa3wOu1n5ZHICD9bJqLJJFN94Nogr6ERfzxj9tThFjnv/STSsivMQlWv9HP7zH37vsox
D0MTykBHFo2UpVBdhqqnIWfw0uIWoT5pJt6jFXdAk8RZoaJzbffGfYkh5logdX9BrftgOmV55m15
F1vxIxQE92gRUGmxl0HAJGSEfoKUIAAtC2XdDDDFbvXBkLtLo+3xgBh6J432Veeo50q0J44BmQAN
PxXMACHW4hhIRWjAAHCA10KSQbpINkcw29GlpiM7iGMT//3pPcrDA12dZjztseWL3aoW1jSIwa70
EOZrX2vVxsoA/H48yvyzj29OhSWlOsYOmn31Fq819eZgqCyW1QwjaIq2VexHJBr3uu+EZ7bQ+xlk
KBtFT/JuC9GqxUblrjTlymAGi8SANzFCKkSPA3LIk1Nrxs+wn1mFH3/dfO8vv46TN1cZZ/Qsrdij
uytMhDEEAkx0CcbS0x1hPAuUOn4IKFeeouTqD0ogw0UZgr1GL6T+9vHw77crmj5kL2Q5RJHcasfD
w7qREVcHCSqnQGpT0/qJL+E34LImQPMc1VH9XET5/sqZRyRhpZNGhXUpIlD3eIaoCqwqhKRJWEXb
7jgq+ZmVnDfFYlp1ndotB0Gd357FplHjRjP0AlnuCp8+qJ14Yn4V05jpXlX6+q1IOnS+UFWmXmSl
KYIeH0/riT1ryCahLPEflaNlk7qaSoQXLdxvJTy3NlgnwZl0fCV8LOpKi88MduLio01CmmyZCjUU
8oHjRdRm84++AeI7mvUt92LyiANrAuesShUkY0PjIdGwYwAN3dfNRvV9aExSXYunEPGs8kykeGLm
6cUCBLBfhSeWGQPwE/RLBBAV2Jwc165tfvQmsXwuQyZLRz+5qu1nRQThp58yJoEWOlWzV/jOvO/e
BAEygjmGKNnJxqinhdsEPrqXTod4/pnpPrW2JF0AHTRSSUWf//zNQFmeYyaDRTTwttZ/6sZYs9aj
4vgXcGRaa/v5jeRQsqL6iEwWfkHHgzVgBEMME4rVRFX9UCpFe93n0CM62LSPHw914vIz5yFmERGL
Rp92PJTi68ZozcQMVBP8n3Ezi501VrdN8jTdxfEUfvl4vBPzSH0eaAvKJGAt5UW6nOpSlOHmwb1e
WLYnhTQvqyqgm86/8/kls2k38yTyaVSKF3sDKbMywJG5WOFhVQHPB2Ht0/LLtT1mRtQBP/6wE3eq
TUylz7ecPBcbjycS1wwzDVrwWgoqJC6GvbjNSYKmn4uEMKYeY4UuvOCtOZM5nRqXUiNDaq9AksVe
aZteSVXNYtw+n1kqwLuv1ZEmI47A4VNf6MWl3YXSmeDuxDICTiAEAMdGyU5eHIfO6vSskQKuuoYK
gZ9zyssEUyRUnMwzV8uJHWpzz6EuQb0YwO1iYietby1sOyHC1NMED2FSt6PZ2bu2Qo4czQPpTJHl
1KeRUs+tE2rFJIvHCyl6KxAzAZ32pm7uVVzUEZgzivvJjtIzO3TegYv3yiaKos9gzdjGZbFAN4WK
1QRmyHKA27FeUTqKdSPcfLwzT47Cu2uoiAkRSi1eezkrk8w0uE1EnIq18GX7AmXD/tN1MIXuG9UI
mwIusFX1eNrqkLabOUK9E6kxWC6othRN9Jiemjca0LrPXJGndgXVqTmPIajQZ9T22/tYxuWmwnJ1
3oDNQ9dMdxl+tCuTeGplzZ7WH0/hqdGo783wKUrE5HXHo5V5HZtayeGGHxoccogQmzoJrL0MyxWf
46k983UnlowbmSo0Uk6MOePY335dYqklol8yun9diQXcFMpq5wUIg5yLIk5sdoaYi2LUZ3XZmX/I
m2dtKHUlxMSCbB0uPO5g4AY8KynsaBVFfvXw6VlkEmlL0mV3HFrTx4P5g4InbQA/B8dHFJj4OeLP
vMK1CI4bRVyq/nr4+duRF5tKKWhJOsPLZ3sq7GxALjxfxV3ku4kUeLrqYw/eGtIaVUhURAal9z7+
zFNzSlCNNK4KQ4DC5vFnhk0slZmkE2PW6UGlk7hOEcBZJbp6rrh+bqT5bXizeiYeCDaIIBxpW9SC
9lzVzcwKTzosqZOSpfz4w048NQ4cCordxCa8KYsPy5rKTsMaNZBmmJrtNBpY8Jq+4wkDGhpmSOPB
wsLyyz8Y1JyvFY4D2dJiUIjEvRLZWr6qofbgmZImT9loPiElVW1keLWbvg71M2OeSM+4+ImqkSoG
sqAv5rW2p6KOtQoSai4gFYf5Aa+g9Mvoh/GfiBNm34xMxkVUkqu92g/ZmcvmfSw9d4S4QomoAfcu
D7+sF9aAZTTIb2tQ7lo1H1eQ8gPIuaK9mmzJXyMIW19JZX3m5ZvP3/FzNG9XTgrMAwoKy+coRwso
aqhP4t0KaIh2RrCOtVi9+3hB39+lZJ0wGkG88vYRnh1v2s7KYaoj1IrSbxt+C6awC70G3e18o6O5
861pjeD7xyO+n9A5z6WkZsGnoCW7uHfCJpNCuSKCyBoEGFYiyo1bp52gbFa0VDaGBs/CygMZ/5fS
j88hFk6N/hrFK7MqNXH24nulQo5QFiPZLpE+9SyJg7nqjSJEGAV3d8hiSAj1XjnIJZLB+FX89fHX
v78kNN4QwOC0JDSVSunx+CbdCMJkLgl1SLQ9//meICa9VUPb3nx6JEqkVIZo47wW2I9HIndQnSnl
lcx9x8q9fLJR/MK6Xmo2Ji6G4Znr6P0p1dhHNvc6cRoXw2Ji6xi71KHBLMRUU/GTB8RL+jhBsxMW
RNPkxRbTR/FS9la5jUdNf/74Y98fFkanlA7YWYajYy/inaY1zaStGR3UWHyBJZO8MuJc/fSRnEeB
lkbgy+tsLgIBTgiqtOjrzqVt5xCP+jV+ktL+H3yKjZQSYG1IcEtMTQ3OTwKRxkT2U3kLIB0zOeyG
kMX7eJwTJ5/iNlKq+JIAG1y2k+idGhlKAfkqkHUDIjR4egf+677CCOtg24306ZAUGJQ8Nzss6Arv
0GAIwI6FmJdIkmKEFRDDuTaoeyHbNei3H3/aqb0I6lL+XbAEk3689TMYWeRbSOVZVl/v5VjoLsWE
zFPHPt2XdSUfBL32O6OKy5fQQhzv4+FP3DGEcUwpVSfA8LMe6NtAwEiTDtgHwbc/YGqzElQUb3U7
tahjDlb1qKqSgRK5HolHROVRD/h49PdxAREWPAmaPVTAzSVaqkCwQUVcnL7aVMgvLEZkIuDMYXRb
RH9rYI5Jch9Ig/EPLhwGBlvAInPtLGv/TRTVAgtSSmDYp7gSv3Df4a/1VbHa5EzsujjunDwHNI9i
kQBwhxPZHc+wD+sZvcEx8mRErT3FTust2uTxmRt0WdT7exhEW6kicuiXuRq+DpmMTn4EtbLcNU6K
RnQwSbiPzpLDZi1f00/MD4kmoXGKV7mg23nn40V/ZkUX2/ndz1hcbnop9w3BbeRFVZWtBgNDLwLD
fotoP8J9Dnao+FKtOM0U3gAyrj/eT4sX63V0wH2gVaDDgo9dXOwVHPIotlq00YKgPRjCHNdy0Hab
IurOtRlOLevboeaJeBtBT5oF+62LvNZxonUz24PhCVWcWdbFxff6Qc5cGLaJ5kh8FsdT6sLEwGM5
9PyosvqDDALWd+sR9vxeG2NHfrAQmfpkNDcPCoqeLh9Eppn0tZhFDfODyoAm6PV+GFwhX9N4OTv4
c3f66yjU81QoEHBxrGWo3EIU8SUKTJ4zjHZ20Soptm+NllnqDk4YgjWRVXLjf7xBFhfO70EJNehf
MDbJyPGqIe7nh9GoR142yLFPAxgdFcwop7pXqlUyoBrsNnbY9dsAA57kzBe/2zL089n74CIA2nPX
Lp7kqmssXfJz3TVEE+xk6K8uuoT+mVEWN7puvmo+E0axgBq94MUobRpBXilUxQ2wyurcUUvxsBUD
5pnIz+NtwGud5WW+wUIqOHP43x0/hrZpPoOFU2mnvApCvzkTTlyg8BFnGpJyRYhYlFF24jlqGlXS
EVW36uZMN+rUeJwL3nxiOaDqizOI2EKq+lKpomihd6u0n2wPbmHqopVeeR9vnBNDUbt3KOEDbuIc
Lm5xFCPw7gBO4/pkHWtf5JM38C5zpYnqzAK+u0IVAiqQN4TcjgXVd7FHkXQXCjYEfFUtFxehn5db
vMIzV8Uh+b7p6PHD54/dOBu0y14z+jOL+O7KmYenNTKTyOee5uL0q5LjEAOHiKdScdlKU6OudBPZ
Uh+lW+KDQr77eGbfnwqNCItpZfMQL84K528v0jIYEgzAudZURADwlcm7NWK8zZlJff9VR6O8kv7f
bM3E0RxJJJrv0tG33MA2CxdJRQKP0LnrOs04c8+cGo7q7AzMhkTB9x1/lJFTO41sM/C4xOQ83pR6
hQypizWEhiCnnWORgOp2k0b65vOzCXCIMsCrIoW2mE3sL3Pw+6rkanZhvoQJbUyM1P8fZ2eyHDfO
hdknQgTnYUsyMzVag2UN3jBkWeYIjiAJ8On7ZK+67Ipy/L2rCJdEkQSBO3z3O4//60UYqeVooKJD
B4gv/p931/amLYPI8lLD7bzFFg6sdDGGv1Tg/lwYDD9YARU4Mhli8d+eIV6oebHVcZ0BmiZaiKr+
IJCvXf6v98JVzjUiWqIUpn4vTWGotJUDbo2Z2XbrVPSROlbW/Lf18Of2EbAlkuIynknHNTj/+/+z
/CjV58YdozoTq+mTsrQ43ja7vtA5zfr/vqE/jrizoomYCohDyKDQ70fc1J8nbKuqyUbGxD72ZpFP
vl+Mx7H2dTZHvbgqKKL+Zb3/2/2hhMADgfIs1//t/qadB1yMPMW6KkdaxsjYAeyEiRb29pcv+d8u
xRfF+UK+Ql3kt2XhtyUu6iHLAmCtuhvKXmKjF9lvHgLD//ljOk/uoUGion4u6/22zq19rMywRE02
bDvW7nP7a3KDv0kP/nxfrAfaEWj+z8fm7/vt7NqMpzPVmmFAZ74t/b5nu/DKG2Ze51urHNrbDlL4
33pjf35c/7zqb/tEHpieca0cvq297hcgzA1WDzL6y1r8MxahqUkFjWOT8XP6m/9c9r42FSQ1khIR
LdW9bJYdV3XdpdIbcBYszw6G1Za7F16p8vf//gz+7QY5xMhsHWIgRNb/vLTe50EIrcmHggDDsMVp
bhpl/a2S9K9XoahNd59qLyNk/7yKXy8onoASYwa4Aood+gYNmf23uu6fS56cho3QPdsz0Itz/nmV
PrRkZyuYS9ay58up34bZOe71hHf7KB2l/rIlnpf1/1PN5Ta4HMMouDSQRZFN/vNya9F5I6DFGt/I
0TsVOAw+dH7V4vV3rlXFyxpf/Pe7+pdPgKpffFajEHH88a5K5WFnEm51FoVEG0rZ9KxC0UcXJCrq
CHMqullDwAWH/77svzxW9mNEN1w14Mz87eWBCiD4Gtc6w7ksPPp4ul/m1UJJtyeZ/9vA/L88VIJ/
CIfn7d/6o1QWd5YJ42KEm6UU7LUVnYOboj6IgrQK8BC7aLy+kv/ztkyhEffb8wGHF0X0Wyznhds2
z1B5MGHysF4dvfwp2JR7ARJ0/fjvh/kvXwKNKz5zCsW0c39XUKklpAtQrjJDQ4+nqn2GMuzxz/+f
i1CJps7BGNjv6bBlg6sKeyDRCKC3Q9lZVtZt8f6XXeuPdUH5hGOMvh81m7PQ9Z/rX5O80Vys+4y5
8vGhpeye4RC8nUpjBy//fUN/bJCsd//cECNKZJTnd3VbBwDiLK4es7r33accZVZ+We2GAdeszyfg
UJzcW1Sm3jaMzfd6W2L3L0uEFup5K/zH907+hFSSAPmsBGGQ/p/3SzrXMPDZjAfjW9DQsFF1W6e9
x7R/LpoUs/FZ7klQyb2NE2Yn5xpsQiQtzAxtWnf5eIgry5b21x36VvleNWgxvMsNs2HxXIYdFYqX
3DR1V1+EYp3FT2CuIo9SUVm5qMFcrF1TH6ytsHI3LbFMHq1MrbR7gZDH9eQ+rXqI8eQLynI7///l
PrpvY1hK9QvWzrC94D0euF8mGU7y59h4akmdxVT2oRZ9NdZJbataXi0Qha6ssA5qmmP1al512Ska
5OR1VhMeOf/yJTV2s25xQoctmm6hfeGUAAqojZ4p7zjedcAcpfUznpl7+tbwg26d9IxE2V3Kk5Fh
BvKtXrpsiHMZX5fMgbUpndtu+2obETAqCaclzzNJk7xJa6Pi6Zv2IADdTb0v3Is2xk/Qz7iXHuZE
axaIlC6256F/MY17sbsHtdbUYlL8J2MvBMs2i+2kJFKrJMBLF29WJlOqKkxlDGMsMWbIrawvc9c8
4jJtdz9bCDVOdVLY0byMM+nsmrUTjrWQPsM+/6IgWCN2Xuy5IlFZZ/7UAGXJq70UZy9Od++6/esQ
DGhaobZH5qCx+1TpEvpt/TCfPWhkJlyxxC9+bsL5+7BMbbmkFJm65evc1xRdk7Wr26kklc1j+6J0
HaUfg0qrhiyi2JeRfmVtCUgFrTMt+0uAc27xrfKjdRRH3AO2tb1sl3UpH8JyGdYVc1uitocNmBHQ
AdUWWEOn564sMXZlIEO8TCHT+uRd3RArcEDulmOav/q7eIhmt2g/PE5sCCtSiAgS1b5NtRPR8Yd8
9LUPSsv/dOD+FA1F6Rk3+bQs1rDG4BHWoT3DMwJbrzLsoLeCy/Mhx0+4tUo068sQRKCoCx9nvchv
rBrgk10C6MMvZQm37+yVq2MlavGa/X5cgBPOJzHHBi8uB0iCX6RNodxlSqpod/LPMxTWZynnwczY
gjDGtl4jz+wz8+qe3qc1LWoxmrehjHf7anMGb//mddNSfHXjXHVPTLbqNvNjIHApYxE7XqOWyrts
7Stj3cqoyBn2pxi/P7cC9YjKwNxx8WmDMWdA8nnPqo6W/RjhPRxjd1ssc2llcw6bS1yMpqXzigWt
Z8wbjHI+1KO0DBYNSYjDHxKRrhZQH69d/O8gH+w5xk8brpfCD9vUKiPKgHiGAWR2rhfBFGec2qtc
9p9+KehiZTlMAwbF7R5CmHdEItRFTMvZYjd2Ult7t72hsBQ1bu4793HjOIVApYrHD7LkxPRR0bzD
WdRDhWUwzraPAYEuPJ1+M3lcg51EIoOf/IbR4IesTQ1GQDhFPC3pWQ8BgCW029FTX5re8tvpEtvi
clhOk2YseE5XkoIwyAYMy/2bzq0DueBbVOGyeqnYrWs00nasBsz45OSnjicE5JNq2aLBudxdyfb1
LW+hJS2PXeOOTYz3bRxu9rcp78l9iO4i363PPUkMarXatb6OEA3NzmEodg+YVmxgbswQECIri8VW
T/eyHs14MeLlUdUoClXfAKnwnS3+ifEqPY+jqk3wC4rWFuLt3czW97By5v4JeJM1ovpDrITwkCHS
/qfjsicnzkq0kG66WtdrKxjC/MmQIC/Pluqn9tS2ReBcw2zD8Y3ty/qBAzHmRtUC0WTK9/a0+cAX
knHDHjYJALeB3XTKu5jJg6PTxs0dfbWBfo8M49l/iipfYuQcTJN2EprefXkXDBA+GgZcR0+8QhAy
wwf3VLmvKsDhPvEXIeITfxYtB7tsFpOiQ2jdE3Jrq72eTZf7WbARpqdAFp3x1V2cSGDULCHM3ggf
Nuqj01TteGNzAuf3o1fhzc5+N7zunm3K56KLx/wj3KtIPtRQYsIHNVp7/IoWaOyPcy+qMwhkWM2J
WNWoZNUdotHDKGT+2QOImu6RrcK90UWl4x8s2Z41l9vIXR6mwOm6n3Hu1VA/xcRzOOBYO7mflbdS
nYYCMDmsataIpR98V9KeEp1RwdfO7ON+VYraY6zf03nbPOdFpGCFetsczOHR8qdC2xeaRAELv32L
6unXGpnN+gSIPIIHLZXt4cs7K+E5P5xJ68Vler7TwZ4xobHOLWzgvig0EJmy8pnV6MuzKnUq3VHP
aYCxcveJq7JlAU6NcMpn9r5wVPw+QoYYnsPKkxWHUs9ChzzAsRI4sDmN66NMsRepOjbSSE+nKFpb
5s/pe4y3+CduboJQBrugqNfs50gP5uVNogudEmaoKiBttd3YaYMOBI2l3QsaSbqvkBVZTeVFGNLT
OH3ONyF/Ft1QR1Qr2xWD6GWwn21BxSx1WYs4h4/FJD/mZY8eEXhxYsfSKvVD0G36ouD7ym+a0i27
lN1nfI1sGr9Ac9bmbUbU89iavv4ZQI6XF0Ov3Ydh24IHhk7BhJ2PhbcisifNnOMcXHUbILivRAoR
JenSj+Vp3DG2OGFmkitAXbmnU7ePJ/9iny1kLch95XNvh7wss4vLaTKWnVEbLa2kHHA7AIQL9JZ5
17atj3Xg5zdkNwZva9nu75Xg/L4cQDp7h6GcNyTYSsnDhPf7MYiM7R09qytOJB84hgymwU0dntRY
AgrueitdEY1nE92L5bRxH28uWswWW1POmNRvVl5KZVpcgVZUrSo107Y0l3O1hgbQCK75B5zi8JUc
Kr1hK23ErLHjXjB4B/kTXjRyUhq7mi2ywbVxDCX2+VLp0jsNmg97AfI02X0gMlc72kZkV5SPbHfO
y+z23Zo4Jp6/eXVYfPMLnf8q6ewAoML6hCciBJyGqqePBPkMb1vmwmMgNdFMsIppzBDcDLnUzUPf
7918Ak1eD5eAVkr7uLjK0d8apszHzBtD7N9rf95oA/UszWCOpQdTObJ6YEL1AIomL6mEmwbYospz
B7y6g/dY5u3EIugSjeQQAccHnadbnPd48+V14fZgrVE2w4ZlKke5JzjXIxPle1V/73k1oI62Vhxd
pr59/toOSZEPXBHZn2wcKMyRBBHf8p+UYYnBiybqStAidvE8NXWdX3hFvgEVI1JBgoHPfJ/Gdjvc
NW0QlcfQOWOM43kJ1NEFBUxLP96bOOn3uafas6LsTYRvwwijQ235h32Rw+MWztL/KpuitlO43rVK
pA4hEjTlqPWtHxYDY9aFGxdpV2whdE7e5/Bl3CEpQA+T/mXvtjrnh4RHdBku9p64TAatiQoVmxnE
Za89dnIVdw7Sqv6H3TcGyhp7ZjIC5S2yshj5tW4Txs1hjUHLXQZh5RcoxbvwOm7r0DtFLXs4oXvc
NZ/N7urtM8B05VXCQm/u6rKq3KybY/BcCqoe92LPXUq0hBVvtyH3uAJr7T87vpmjqy5nDiAt3bV4
3OGpW8mA8v5arzDtknXbCPLWfYidLOi9QqeYTsVYLpZAEs3oON9nLy5vqraXXqIs2C9shnFdpV2+
sjFuu+19mxzLfBd9k8eJgOVgPzogNavER+IgX5tpXKmNNTOY6i98lmbHaFFz8gV5ZYn7krj2aQcA
OmRW71TXve0vcdpjL7knc9M3RVYUZeRe8Kr89QiHZZtZql38uDJuUgPvrlSeFPSoy4tqE2NwbJDq
NMnKGBN0QpVTDt5higLtA6b86m3iLIhimrM+UoScD7G7ogbNdZmf4NZYeBD5RSFPgnh6eClrF65H
FDaQBQsIMEwkt2EjQc7FA8Ro5l3vqb05ZySIWnHKD5XNhJggZ+H7CiqxnnDR1PVFB9t7uCZWIWtr
eC31BUUGfo9VL/6czdpjFJ4BlvKFtr78hM5U/CwBzv/E+qV834qmvel8tHlnzMxwv4NUh8AIBSmz
WFCvi9tZ88lq3O5paoTFnint3T2GOmgJCqw8FplPQOGeAhvy4qXbyvmJPrtf7Cn5vlTprjr3cWLG
zhyYQBqyMq8DzgJYbBLwoI83Vt7i9U4w2JGggqAP7unKY0yxM8wUH9HoW9MRdk6ov9VdHDWXymsI
h9VqhQfMojmHkrnqXHUY8KqDES5E+QYhE1A8ojVLPtWL2eZslWPuntiK+1tEFDkjvu4OLytcsAP2
9hqfAIQU8S9rcvQvS4n41+z5ZLZrnUPYWiysv8+DJJxnCOwgunm2dA65T3qO7uVsFqltOb5v28ak
S1G6wE7neHc/aJaQA6nYbgiRxfQtysP+h+yMcK9cptNPtgW3KaWcPY34cFAFPjK5AgKixg14ycpy
tJ9XoKt8LrAtvwfdsH3BMDt/j5URD4vrLA+xiLfmNBDxIJ9UPlPFoaTpBICjhpbnyRk4u62jPCmX
ytxuYwsRofU2/SPEjhTgujDAfVw8EnB5wVw4y7UTnlprWgHwYsf/Plveyqg8SBh9sTaz+2PbPCgL
sTH9+8DmsR/CJapvndqxfjmL3L6s0JLOyLw5eF+Ltn4qfRwyGGls56slKAiRfJopgEjQ+KwXLSJc
k40wDX/p0RI/ulnXDvubMV8BZ2HJMvd7W97V1ejRNpVr92mDqzNQb+OmORg4jy3KzXa5FlIPgLs7
M/4qAi//btyheFg4wu+DtlRvpfIjmaw8tY9wVNO1lqNNrN/xzhP8V7Sdto0gDmyhqzC2683IFizP
QP4h31y+xBNpOBbYjSKrMuU5TYj86t52pO6Og1X5VORt3IyO62zWJanHyg9PdC7tt0A1EMoYyRd3
3uTzuTuMXYYUqsjhM81YO6D3EHIay9Gh8T7OwsSHzdWMcDRa91c7PV/vuDkk9gdnVLQ9lafUKax5
1kmspArSfnGWIoFZzCLLV8+7y8eofEZ50T5tzkIdiMRvgaU1xKOVYODNHoLJuH5s2sL/XPu4vd3m
ai6udClc7xBHBDHHScsIGNVy7qhYuV1c2mPYqqPWcfzEmQ43cYVnel0z4a0up74NvvcruBRdi90/
2lFZvhQErMtVWEzxYxnnBhzX3DBjMLvaz1NYdZBqbB02F6PtdXVaeIP3MxpdjQioy9trb5/2Z29b
Bhgh/hx02B2dSYCGN3OStCJhI63l/poX2ugbdgtfHmMHNrD0IrWlI5IJwtmhILnLuXmejonNK0m3
CxPHLb42E4O+0OioLiVg4Os8cxpj/WqrWl4z7nfewqleBcdprYYwZYpG3YfKrBj34u3AA9i3IN0Z
y7rD080923vveNOvEaQgLLw9CQim9axLf924zZghCHwg5RaGCd+z90GHL/9mDd784iGn/06bwFwX
7VLrVJVt/BJta/+TSiCw62WQP2p/dy97bnMCXOWS/mq6RLhloPlHB7fFOZ7gALu57mJYUSJX2yG3
3NVJbC8febLsGdRBHB+0HOYeJPsOqgh2z3C8X8lStwQT39q+hrTof1/N7N+GQT29t1XjvbghLbRk
9lr1o5lxnQLgTP0znWUfSLa9unWSaZnhnBUbQfJSxgU8rFGDSuEh3uIYDZzDKvRyMywFQYplL3Zm
YAX1jHWNIkgMecebQJr1FlWBx9/tDIyEINzoT95Q52e+5QTvN2CslOR/r/rxlEux3UJtxH0aAhng
srF0IBfNZR8tB6Im06UeFO9XZPr5vbME25pI8qM9lcU5ahu9tb+AML3igzsA0QFozMD+VTSZ6d1Z
jfcU7MD2OJz27qHvVPTiF65tLuOmaJ4GVfcfCon1LfYRvTlWQRXrpMcF49XSFFIThxOY4f8zvLdd
O46AvMQ2ky02CB90Z4UvizuQyqEi9p7LdeXo2HrD1E8wNcAplVW71+1Mkkzs64J8cDtbvEJ0wZaO
nCEnIY08jJxmopYbuXcKuJYHBTLhEw9+CLG1xaEcN4yPajLitC2a5q5zySeoA9FTPsGjqW+mHaOE
Uy5iGHhzE34W0uuu0K8TxbQrIYatIv1EZTkcz1zcfEt1JKIyi/wBAX1LQQyrTObmbyuaTR9bq+Lg
qFTvHP1gJaLvVL1XqTNN85s1bvF9gLgPrX2HJUnS+LKdQJE2/TWtzB6gwNRUXwvZqCEdVOfAoJlX
Yq8I0yg3UW4hvy6xABUjt8HdU+XZ+saLChNzFKrqMcKFN0zkoKrw6EaLfeQdD6BjZkadpTOLN8RF
jLsz9O7MkOT9+aZlOm67aOgSPYVim8orXCM5HEvC6jJhLxIXcWnp9WQVQwigy4+YUvcLNhmPYtlV
brf73azaMT7sgK6gIpnJJwHzjZvEwsx31RZwqnVhQRuzXabuogppFB12lIevwJX29zHWFrTkyGtu
AO45dhZvM4u7bXL5osA+/Yhl6xVpQITyQZPB3NbhpsqMnLn7orQR7b2FFYMqHuOBInCme1dh/w4l
aXqzXQPGiB3AW754uVMEWdRFo/nR7MKaEzCUfAUiUrwFi1CdzHB2QYedBQCMOFdT/BH41dQdxmne
t7ctX+yvEY3DC7Na0PXkvi6vvdziD3CHbXmM7K57xjjde1l66Mbp5gr5ZlWcuolFxv1tF3WM6VIQ
90d7ClilcbDA+RDzEkcHveRDdTFR654Tp/Ps/aZoY2KWnbT4a+DNlBdt7eAM4FLAbrNqaCKdYFUK
3S+K6r6hzOHKr43GOAHr9L0TiZ5K/aagOogMlkcXHmTLH5P168ildTSGc2btRt8SPI/ksqY1kBip
6IGdlKWU1NSG8V2YNYiKj3Y/lxSMNY4PYNSi6OBg10OwsY1mS/cKDmKyhouC22r03nOoDNOQ9vS0
fzkmtLD95T1UzoUfb8P3MV9wOc3DZYTgZnbSGgPThEqPCPrhavYcARaUA4nqEMZ6VImnATBTt+/+
/VJvzc1qARTPtNpIhaAiBeRXGs5cUk5q2I6OQ4yBAqZABiwHCS29ZrjvsZ4WQHjFvvZfbLcmbjP1
bsnjTtXXS4OuCh5ki2oggSc1UHFrZPgFSzo3TNQQLD8ZiNcgyOCTDhlUl27I5CTg1kxDXNyvBmMc
2KWysU4rqt0t84Eoxakv4whaB5WI2zbP50eaKpLc3vSdfd6+2/dKewvbNN5q/HhFNJ2I3F6fnN2L
7wapFUDXeqzv566wnQyw4/qgYswb8fNWOL53webQrrLLhUjAmsEPH5eYktGzLOsCjUddrHYKe7Xa
bxvQdQyYcwyCBFOLrw/DLjDuFO2+tdDyIvtiGgYF8YP+/1PJqlIoa9qopFbh9fDo+4oPqkIrUyQa
uReJaOAXp6Vwoz3DmHiglZnXwFMjTMfzNFhy/e51rbJOJVnqJTVVFxb2FvwqXdA/7FuFMunMAgrB
WLe7dWz2otmzKXdWSD9CisS2wUHjjeG1IU2YKpTpIAcE3wZvLB0hunD3jTIvetjmy4Z/mp/Sp91G
ov0tuqVJNH3LkchZNPwpheBlu+1U/WxFI6Da4AenMAzRj9oVZ1Nre+0PUVY7RUkvbp5yOvQDjDsR
G6h1OrqHpUXkxHTRVCaWNe/UmU3bQEJ1mOtVmrZMAvCHsdGQyHVKF3p8kje59yQA2vOn1K8H7yuY
T/Jqm6HLR1o+NiWM0V4IhJalSVQT0ZMyoRrul4qQN8OPu7mUTUmMsRZiHbN1K9cfTm6slnhvG27q
Bv7ZpaNy8TTtnvuA9neXia9y2EfS6qbpIOn23e69TwGsLHz17f82GcBJx8Ons0z6TnS5ehZ5P7aH
eBrrT99tOE6HVe8/NiOmO9d05efYY+FBcuDmdwNIWbagvHeeV9BmXbpSfboInd75yBe2PG6VNUZf
dF+yRXfT97ATFOb3fcVxa4nKlpFkrFzwa6v9A+ecd0cHbX4kVd0BKBa+eUUkLb53dCY4yOJSz0m7
2KK+xa2UflKhxvXrYKLSoPffwR4MTjh9ThaeLUTrwafAxNFKSUajL46z1VR6Jz1/E1oSWYNrt27b
+rzT6LLMHzqOT5Vuyl6vaY4wfYuQORRJXs12cAsf2Qtozcj2QduggCnHmO7O0SLA1nDlvIvClc1q
CgPrcYy6eryegbBqGkxy9UFQtZQpsdCOnItl9LDK8nFY8TNld+YXT+i8WRFqwoGjnPpsbyXF0gZ/
vC3xPcoeBdYk/gWHoE1dW+Y0wp1d9g/N2WngGMNZumHbczvSD8L7JIhE/ysX0vPSTpcjqfDq9o+1
juctpV9ezcfY6zB9gUVpP0yEIJBAUfncz4T/E9tBVNJ8YnxkYTJeWxNBdqFxf8/lsALONNT8xFqF
5tJjIvAz8usayrm9eEDy9G5e16UWT4VdTxWt4Gl675qcau0KsaRJFr0O9wHWpB8TJ88dlWb7Hr/e
3rkf0cLnlOxkA3rj3CEGVGdPLzmVP+tUu2a5l5Y9y+s8UPuejHxewZFhRPp/tTgbHp+9hg9ynonl
3aiKK9Q8s6hSJLblj66hNssQ5URCK6amoU00NOW9wzTscpjUOh1A3tPi10j5eL7GIaiYWit4aOym
GXnUBbFCjxr0h9XQmD50M1txamrNio16K/ylXMs8emZZ5+shCjhyDDM3dhquvn6nDh566YwI+RRg
e1teVh7y+PMxhx/mMPQu4V9fULfDhsbJU8q6+2utV/vNNG1kJ6vTiGuG3vvPINwoPGPyjNlqTQv4
ZWnD9UyFlPTw/SIcL+Us+M1yWkdCWi9s/XRsIv8XfQ+fbgcqgnOzWDJz1XkzaRam8dYHtRPK4h2b
2po2tA+dGzNJ61srvNE5CMA4VbpVdPmpI+c048OS+m+Gl1z/2Gyu+aFRcr1xQxBaSDba7hAyHRKk
3rjO6rThnX5Fwcfakp4l9JVoqWuzws0BPvbgYN2TsZX7Zvld9YxKtfy+UJt9w8rTLk/0qeUz2DD/
c9p7kM8EPRY1f3pzP4Z+9G51HI3bdPDX2P5AOD7siZPXmACgQvGaSwsu40u3F5N/5ZRdPmUKNQgL
mcHOX3yPeqR6ONInrtYWFqqF8mY8BI0oh8M8Vd71jNsE7SbdeZ+5K6kE2H2UZ+W0BdsxrHbUhNXi
W4KMoRdzcVv4teSe6QyIVLNezbFfFrdNJe/uqrN7i14yA5mfzbCph6HbCWpFPud+aihXuwe/83Wd
DlbrWtd73sKsxpjIfxOOpiPUFZGjjjUJ7GPYCHuAgyeEuaym0nlCDoszgGWXxAZhj4dLr2yqM8U5
DkiKPB/u2s4dWjb3rfsqJtpjnNI1tsC7PYQP1hysxXETSn4PB6KjtOooVietKHzOM6cdntSo/Z/M
XFCf6ZqlD5NJMY/jvXo4Gdq3rjHOftNMXiUSiNFUm9bCD+/Q6g5NFnEO71mpopFNSfgL43Ur7hDH
AnhLe8rbMayvHbYPKs/lqGAExlP1VDeFodzjb6I69OiSPMp5DmXlQYG4dMyCethu9uaZua5AJhI/
i4IfB/AXdM6uEo5IehwLJ83njIGul9Hxsa8CSLoNHpZxcBU0kdAU9Df9teRRPg/7zpCxruMK8mbD
3peupVNiN9z143CkJFTcz+XZn6OFA/osrHJ5Yd6Dz69bcgQoRg56zkovmr20EJBPEy+PnEuwz2P7
jk6ADdILOxpdjstm2xBm8XF2zjSAVqXEgLkJYil8E2eS2CoYFVwgabunVuH7xmkQ5gdPk0QkHo6p
x25Vor7xzZYHSaQtXSXFijNR2nYUVC8iE/ifgz+WLx1bSslDCJfL3iYkyiI0UN7j3rTLjfGsvroh
OgtutsECM+2v3VqlPgRacyByoFpj26s9ZXJ1BAWYvWDxlL7fv61m4UZGtyoeINS3L5qcgBEf0WNw
sEdD/q2JigFk7L6HyIA4OuoDrd7pehgIU46SmnqTtmB2F8Zn3emLvWz9h2iFX11rJ/AvmL5ePoK1
9Q+WUy7jF0r39LwUQ5GGTWkMfsWrrH4aequfLdXXZ28IkE7kA44+qdsURG9A2BuZVevg3SnkHijE
6MHio7QaTcth9ZrUOFiQY7q5Te9h3bMJLiXVck4SFU5p3VQQb+stZOmraOi8pCtn7zlGevRetrZ+
tsYwWhLpdPq9wyD6DKFexQPxxI5CZeSPDyP5zfOW6bnRvRUn7NV2zQwUuhOUY95E0GKKocLyKOh2
crd9VkmFAQylBtzjKXMN4RQl9qK9d99WHmzvcHnwBAlqMkfr/OFYRUc8QhI0AMmT06XkBgnp8sW9
rghJg7StVjCWeYlnNWafLsa064DIgk9fDifOwvJH6G0+lOja7C4+T2MVZB5KmCrLeYB2iiw35FvN
WQdp5bgVsmU8w+ifDwi2kvOezNAKL9hLJpBSN11EuZOOXDM8YzDV/mz0OvWo8Pf2rmuJPA9mLQba
WrR3ZRbXq6ePuqatPQIqHlMTNh53ljMlethBv7f0xiP9fWis5p2EgDnuSor9ybGNxdSKGLcnrzD1
o2NWm6KRvdGF4/johxS9Bp3pNlL9HYDz8Yv0HPfb1JHpP1B2cr0UcLr+bpiseyt6I7/OQUOIjQK8
RhNW5e5z6ZueCXxTuV8Ebe7you+K8b1c+7MCkRwEWjY2bgrWfNeIZF1izgthlpp2Es3EpyBA1FKX
2Fwm29ipz5WBi+8BKWhBvOHyfboECUQT9LjiQx9slUrHeS++2cpGTDTQ0TkTNUraFX6/8ZwrifV0
siyO/aDdTT9IwGQDpUuvfkdRRxJi1PpToyyWSTmfV/E8e1V/sQ9N99rTEGZBx62uUkFhANbw4pZx
QtGJUtQeNOVtqYbu/3B2XstxK8kW/SJEwJtXmHZks+kkUXxBUA7ee3z9XeB5uCLY0R2aOTNzZEhW
V1VWVlbm3jsNp1blmnt44Js2Vbj0XB3wbbg5UZhoF575AIeaYGwfgsYHYhEvQHtbVYdwAo/WCS+8
zdOTopHqZuVj4VTWbXAPnQbxXF/K1b0steSA6wWixIHTNAQik6IzXYOk2leSiuV3MRhkzTPElLxs
X0fSHZjJXHfglZC44r2mU5WOJWNy8LOANwi98gcaOvPAEyqFDQ9bSskuRwCWRwBi70UI6VvuKuEk
7gaB8js+PBjfzFKjpTtRDOukC90PSZmp8qPgGdFiRtImHurCEH6V/EjzD0iyDif6mZvphqOAYwOa
x11ZaDTcowLbVwGRu1KTb8pKnatiKupbQcW32EYbtInbpmo124I++Sf4Fv1jL5vtj15t1XonoRly
k6eU4oncCp+ypKq9kccbcH9GHewKBYY9udio2IpDBbJnVIXyhqk2QBsMOaR1NlpjvyPshxHQb980
Yqb/KdUw1T2h7vO3xT3wSqPmgY43kcSeHpoZsobUS79X5iDBdwiVgG6wYN5Iz5CjuEtryAXAY3T/
bjZSuvnNJOLAIoRz0buWXwQlIZEaHWYtJ4Nd+uDUSWCA/thUwpTcJVbB5ZlV2SBjPrVySDRqTmje
iEXKG0pPHsV2jH8OxWy80qd1AJAZKuK3Zq54FGkpqjvqGIK2CWQRjmHQiT5hud4r37DC+BYo/s/R
b9LKUfKSaM+IiM+N2ZRRhMxTcRfLJXimcabIicOOac0dm4Tsdk9nb3RaKNcBNrIGeQ8oJzQ9lO7o
y6TngvKWA4bDWylcw3Hei7uwqTgSJP6t+0YulfuSDHTu+oMyfK9kbk2MTx1+yDmthuw4ifWbvgH7
ZedWEX0dJspl5KQG7QgHe8DCAVeGXgewr0YbqqQrb2YkVDH0WhIPbFwNViMZhefEGgOAbAsAsdDo
NrTtqz7C4fr59xoS6cugNMUdjbpHZRenpbjJhbFVtzjXKnGMtmhDFdQEKUFaAZFPSPtDklP/lJZK
Ipg60zZglPa70dIy6g1ZpDd4IJlkL01SIDqgk095u1cSzhOb4NfgmFqNRuF5bx6TIaKbWaOQHj9C
KiN7kI+JbtBXpgafS1qCbAX3Rth6fWmkyoYuQaS0406pX4pYHn4POXcQilxUnN24naonw5KE9Bag
b3QT4y0yxxiWVxU1Zj4EcJkosA1irxd0SIUbWIuUsY15iN/UUB1+U+Nj1DppEsslb5Wap1rNSAjT
3XDmPYD+LVXX3NTqb/DgSu0m1IroC6CDtiXg6ssOyEwkgBkZobIkTl2CwNoFpNSaW+i0zbEHaN45
JumueUd3xDIKT9RaR/kZhMX8g8CrBw8/GqrffG2DBCqIVyPBZewFSvlvqHwPL2OgjN2WmrxZuBav
YjAWnYA6JO9rktuBMQvfLSTRkO0ydesu7BIrBA0WmgTXRfHUUMYHWCVG4g8BeETuzlGi+R7gEAto
FE/TzFUbMEJUupcDoHYTYoVybvaVY3Kn6ETYBkgzKn3Wc1tU5sPcKYNIsXJmmjCUqy1I2+E4981M
+m3GM7gURrrHANB0R31ISipymmbyNUIeQXG7oqhR/QEFSJCZZBO54kbD5dRSwqPfBBgiARlr2xZc
ihAmlBgEzIb6LTKOSTkb/q4itxwhUkSA6xSiTMmQElyub5AdK9FmQkrN3JC5T7ibFJnSnAqMHM24
eua5nNe9TNGKRq1PBI9D74UoqB4Qk5HIsIi5IPA4bjDfge6+ilvF2eTbyYR7p45IwmePKjiPaQAn
BtiuOZbetERO4A/nyGiittono5spvfornHN8oBDRicYWlIwcrRWDAbY7nPVjnVbpF4CJSunxqh+/
9kGYhXt6mw/UNqJSeTACGYWtUSqxyFbPW4mqoSQdB4KbtyruzSfkgi3AR3Qq8r3UmqF0zorc3tVm
JL+GhWxobhyP4n7WgqI81VZRPwxTrolgN0wQ7MUS2me+ktSOKnagwojIBZjXud58y8OUd26MLChO
HhCn75IZVx9wB9SQ4JgByVXyVBAAvwndPW5q7h0lTsA4ljGKRkP1fg+ordXbhVi0R1wjdWJwRP4L
TIx0N6GsOroAHigPAvOpvk/w4xq3AvBWHeiZIv4JxtxUtqJAjs8hTSBxlYh6PLk4F8H0pEHh+Ynw
ePsrC+RmIKBOgq9o7PYPU1j33DClHrxV7TT9CQxgdpuktpIfFpd07ekcLCoRVWxWSNDEBrjQiZDT
weIpdquhwLmBxUDgx9M7+UmOPn8rSiMabAlp+K9UccnRDE07HYtisN7QfgHNQ8VYq6gCzDGQZUUw
f6VxNv+IeFsxKykF09ZlRq86cRRr7VLO03pHjIz0NULblaY90gzdXiVTR9UzWjgdTW8BFs2LOQN8
IopsfkDZ7tAMk9zaoiEPGudAFUJQRnFQe2ZpAbvmbqGdkhmo9FynIFvd0XVMnFxD1MVbLchpNhBJ
Q1psiR+Tb1WBVyaIA3rUySWuH8Bj9hO4aXwPr7UFZxjJmeCBCPfvW/xT6BDmSzzToqJ7ksGKfymp
3TxrOnUEldvxNitS5TFOFTV/qOKhQ2rHivppJ5v9+NSETYMM6lwryACVaetvp0KJH7tSacg8DROk
lUmcyTYSuyCaOstmYnq8kgTdi9SC5+LYVHrtyi2nxgvaaMQ/WkOd73N1lDvouINqWuRWNfyDprT8
dQid52cZzaXgoLVWoGgQS1P8wywATmyRyOj9Y88bB0CX4fePI7i53ypPA7ZaWsRc8oBcu6+GwMkm
EDDAG1ox/THUo//sE+n/QhRqSbNO46DiCIgBPag4ynf4ICA9MuhB36to5CKvW8naVumQUGWFIZTt
RvCdj7xVSpoax3IDfF6DHDRIcyU5TQoT0U5kOU1BmJAkcX0fmgxxpGHck5sm2tRgBdzENfA7N6K9
pEnxoON6AlyjfJWnKvoxmiB7nTQ1iHJh/9WVU4mmf5/HKjgjIn+CXMquYbIplEx/EjIZIE+HaMh9
I0jt7FSm3w029DfQTKUhFs+JEU2vZqdLTzoFLdGT/FkU3NCyKE7QFyqInKTOCE1TQckfJLM1H+nc
WHwfiLOEzYwE7Z9OisYffUjtiYxLrN41s5A8otLBQg0YxFtJpX3k8TlU+xoGVu9JCMC3Dh9MfFZn
q9yNQuyDjiGT+qtJouD7VAbxa9ZOypeMF/CvrhqziNosRmfLSiZMdgBIm8yShqCF3QCK/5amlGqk
JPNJ6Gb9THXeMMstwPtKdhQgdwXXIUU5YmaQ+nanIJ/mBXVr3LWxJox48FTSSAnG8UtdJtGz5SfW
PdVEEjGD78/CkvcaC9vUBRgvY6TyCphweG/EErxAZMCXdlvAgbDhW/k/9JAMxqaxqlh1JyASFvCv
djqos54hgSEuF08sVmnkqX1ItjYF6KF4UmYap+U5quFrunnfFE1QO37Xk/JD1km+bfpZ/RIkODcb
3cuIpkS8VjZmXRLloOlc/xngAd5GVdbKbl+LlNEjE7KBjZLR2DtaWwWp3c+T8AIvka0fJ5TSzWiW
npXRQMGlAo4ps39EbjTWKWT4OEluPbSJP2s2b/iQWMKXJM6JKAtfhkiZv/hR30ngxJf0Mxpx3Zsa
N0rlzAPpGWemMYW/yA1O1OFIJd1n7KoAqpbXtj0phnSERVbfmVYADtmQMgL+QDVa+kdZ5TByAVC1
l5uJCvA8JoO/AT+qBrtUaqwHIQ8R17AsCvk3Sj9Q5KBK3rg+t0ED84IQYC/HqiXYTUt75TavBZ6o
LdV4jzdsHsNOjIviQZ4k0AJAyRq4NT7mRM2k77xqDKfSrcVRUh1zhhntjGLXvfXKIAze0NVSvLFC
K+GohZZOAAYudQZVFwSxK5EpjH6NAfkar5sFqXeyAl488dqUgMSwKjk6IEtmZcehj8x7LUrSylX6
OYW9VQC9O8EEotbdQV9gMSol+yUludRspnD2R3cayWRtgpB42ZVYxdqd8e2EHDHFKxY2LQWJZJHs
P0aVQYhR0RFDAP/ZE5tMHOHfaT7SYz2CDvJYtBPCL0t3gCN9EtoXoLQqtcmi0Y+VRjnaUeapBHFs
ljESjaovAcjFodkC9ZU7yZdAwowkWAHoDaC13RRa0a/CL6cvRSrFJxWwurjgCEkpk6Q1eJ8W5R/T
73kTku4lhUhSkUAs1qjjtEYqvhIIDq3DyyUnMu1r8ySVSiVtfdWcXwNhEI8wT3vxBo6Z8mvQJGXJ
2aSgNmkxFOzJF4czZVMxP8E5UCSg/UoXUn2n74EDNogTZYyx+BDSCyFxClVkw3pR1J67pqbaXHU6
Vd9EbKz9JATtsB3Y76eZi33cqSQ59jFJlYdW6UktIX3W3YKT4PIsAKXcETRwi6RiU/T23JDb2JpR
VZPXkiEZPJGqTIlMil4GRpUn5oOeFWBkuYWCU5UCMLZ7VvkbwPX+tLz/QOiIKTQxQSiae+iT/s+k
JLHs9MrIw0MdzRT0CJ1WvlvhxGEOynAygG2lZDGyGL1dD5E89WdKDg7BWLkMn0M1b3kQi1b1Hfkh
PSX3lqc/A6mqAUf4CZkmSN5pCVQ9L5+lAmAAnhZYhqohhWxHDX3KXU7x9GpN+twT3itARAYyuBrg
HKJJ4NNq+qhGUBwcilP6D82sjQeupkbZFH5A+RvTrT2xDWoi/7pUSmfxztNGjsn5ePHYkt3WzBm8
ZGhmpwWaOrnhWI1HApq80XcBhe7JC1XJrFCcq4Rj03OZ7pKiUPYmqRLZNtGd52VfjKV0auAI/qp9
cT7pkZm29gDeotu1M2m5eyhpPpKnglGwNqGqFR7NvVrjdm71tPzKc0H4KljkS6kOlSKwfT0m+G2H
Uvqe5rMqEhryavppBXEv2LzKgC76ElyqbVkBJv9m0EjUohJj5RpOQiFjBvw2IDcPLiiavgA67WnD
YcFo2iglFB+76Cba014mYq850PQUQBEUFQcR7TOSkyvOdypNmlWBB6JOrMqvQlf4dpdU3dZIhvFe
EFI0YAU/YOvazk2TTtpeHn7NA1+Gp30rLH0Tddv/KNp/6cNAba1b0CyZDSOLV1IKwrnbiYAHFUif
5YnShWXPmhrc1GMKWvjy4OtmY/ScY3RZFClGKvoiq/KRAE77MF2jopfbic+V69WSz0HK6BToJTw2
ItBOJNcCCNuU1SMeWlBHvSQHhEJsQx680tuXK59orSaw/kQr5RVw0H5VZ2xHUKj4YSqbbhxYskME
9bUiQsbxUCKvIal5aTtoyH6Z0zbPSQzIQwBifCITAczEurJSa2WA949FX8NFDFdSPgmOVSMeulN5
KedZQBYWSl0A3iMlSZk0hV64l1dhLRmxjLYIfxiL6ClQmZV6SjmoOZ3fAYiAEjZ/qJGhgJqDRWXY
0aiNP+j9K1/R1jlnhijxSbq22KCkrRQxwE02RdJQnoclKN/roE+IfiUguq047gHVWdsyh9JdKPq/
dYVYuh7qAJD1xQIZX1pZoNKoSSq16GbzEAqDZMkKR+WXTOUu2JuCRBXl8tJ+nujH8Vb2NekCfJWy
hI+Yi8OitTodJ8p4N8A0FCDkVetWZlU9WloabC6P/NmyGRlNGg2tY4M2Vcsn++ukN5NWSJGKZdM4
STwEQF65eMviHyVc3teT3oGYDUQNcjsfR2HoSLEqTrQySO1BWxBxZiYdqNUPTwYw7Ct28/lcIMqN
+6CoTJ2Q3fw4nKlavpUJWGrdcpu1ZIwdEpHf4NxIu8vL9/lMqMhvGDQopwqE7O+yvH8tHwyvuh4j
7ga/kqs9EQwULVjFkQPuE7JyTZb3Sif2syMq6DNBjIexsBY1lHh4V1nHmS9DYfjpT+S/rDZeEox1
mNwj4nhNNOmchdBRwYQfYaIKtRYdH2gUoVLQxRvXHe8Vay6b0i2Nps//B1OkMxFS8ZKqsmurtYzA
mBNRsJZzZVRAoFsLKNJYXRnl3PqhYi6BqaI5ClD5jzs2GMB3k5BRWoADOoxDa97FoVx7I6lXCvuk
yC6byDljtEQLUAFhGd5sdcL0otaCyVxMROqthyFHL8QZg8AQvC4lqLniSdbaRctJsxRDZBVVxCTW
3UsKq0uJgSEk11KQvUXU+YCNJiBa5vLWbPKlS7HQ9l8vT/GM++JiQJtMwlfS/Fn+uKazb86KBnbU
RmoAoqdk+NtmIg2rZPGmSn2T5ISiblUFHOSV6Z7ZTbRhKUIj1YRzUZc46q/z18tREZoVJ73xO/O7
DB875i6W+h09zLpNAG3auzzVM6dhCcjo2KJIXElr19IMVgv0LqXEBWrU1RC83HSCcq1R+ZldNGSE
3nQJ8SIUoVfTQsUmiPPlzPlyIo2A4ZMm3ipNI4kbqV3eElIDUyqUuti6Mr+zI3MRwGyjhyAy6h8X
1IcOMLY0CaOG0osvkLAS6jqJH50mGmb8wLUDgR0gePpXHOmZU8JwIsEFEtig3pbP9ddG1hDhDXin
rGtSjocmF3sPfVjhwSKBckVP6cwUEQVUaGvCSVkaiH8cqkpFeR60jCnCCHSFGsDZqNXQcSPKSg8l
4OWXRLKuqRifmaC1KMbTVUgjgSKuthQaNcrMPWckYu9csQakBOHF3wYi3IV/tlELJIhF7w2a4SCN
+XGCMVR00klM0EcmyLVa0E1DpV1Tgft8EpY+DCKtVzV04PS1UKDYm/T2qOgOIyArcEqGBJRfGPdX
IrEzoyyKefyD80RYf+U9O1gsWa5ZlKgNkKOllGtgeEL9itWfGYUuhyjOo6woi2iifVyxUQz7kegd
6AVQkuxUI7lTuEUttOEVMz83EAElGvcidxyW8HEg6kxqkGt0lpgH9EqjTK4dYIxXdIg/O8X3RqOo
aNE0nuhnNRuZeGUYc3KcTDc54DujyYsaUCHliBaAB++6nL7/q8kh0UsLR4Dr2tJwZeU2IsDepA8I
mBWl5MUWmuWmnMbRvTzKmYkZJm5RFbnbdJ55H1dvQNU1qJOKl7hVUUhMQ+OWFjPNxjS60CnH4FrL
nvPj8QKgvSnh3Vorv5fFzjBI6wBMEBqqgjQZpebqB/BvYjEuHrqxVn5enuIZA2GKNDfjkqETwFon
UkM1Hy4LCzmFeQSft6DmULTzv9s7Sj3kxTRl8brWSpTbanSY71AR7C4V/XtzhAbVxMl0pafl57CA
TJTGTUI/TZoOWKuz6+shIlSLqKZCwzvw22i1wKUZngDyW1trMGHmJsFIYa9ps+3lZTyzc0RbqAhq
dDCUSKV8tJQ+EqOqoo2JXehq8AIxSHuBsKc2m7RAzMPWE4BGm8tDfr5WaFfBUi71HS7P9Z0dDnJu
DfTWtn0ln7caWK3XVKBOeSvIvM7vfXi9kl1UIencywOfMRkTsU+TA2hy/tYKtHTDJH5FhdDuw1a4
izU1s5uyHP45jGV6FmqYMjQshMBX91dRjjD8TeBgVmrmW9iOPtJvQm5wFNI0064Y6DnT4WomGbis
KFC6j/vXKTTKAr3Ks9Qcoy2KXyDu0khAq9434iMqhdNRI2e3VYitn/99OQ2WkR4kJuajLab1VyRi
RKSuA12DEwDE6V5CCcorUFq88kQ9Z6CGzJOYEFLjpboKmVGCKhV06MEr64lhN8AYXpURrU9QuRU1
NL3Z/Q+z4iWN/C2vHlz1x1nNiKwUEAexTrUoIxfue6kD/kI664o1np0Yj/wl+OD/zdVTH70qwKLo
NqDr4sMsoF8w9ZKmsMZ0l2Sa2DzO8IGuJcLODLq0TuHZw2Jyha8uhlkGvFzOsG8m+rhRooLYNYGO
L1C7CbLMvbyUnyM5jIMHqsYzlVtBWfmWbEjg3iK2A1GqhXLkRPNYpS8wwoxqhDc+DfK1R917t5S/
JTGxERqp8LAyWVeih9XujRlZKJ3KhG1x7DIv6lvxOIzoillRm+98k8qRFFXNNgQvSWdAgeqUHUwG
9cAM5bwrpnvG31jIoeDSFR3fvg4vwwG8Jj2jChA3deDRXhdgX4B+/OVVPj/nv4ZZtuGvcxjrbdqL
Pj1x/HkedbvuFsktGkiqmpMpVnvSslDYiwPlNTNFx7ZMUSRCztykV08sXuledc6+2PH/2i3gGVan
tUBizjdUphyAKHdUMKy/lbpKAIqJwaFveKJdnvy5JSb3zV3Czbm0evs4d1Wf6ViBWKNtaEqFGhu8
ImPKhiuzOmfIBu3FJSTzFfZymfVfKwxeWE3HjncCwnrVdz8OKCNWcvBGO+5rocDZCfHmWnTLQfyK
qwVEMxm0gETAUdNa3PVrcILUacIrAcfZUaCa4HhIfeC/P04ItpNfyjRTpXlwEJkbxIvUzuWlBS/6
8v6cWzma+nC1kncn97AK42uCexOqKwMJrbgRwKu7RtEbDyU84qf/ZSjkoK0lsDbW11HWjE1rCWxS
ObblyfTbkAKnCbgXjNEQf/kfBqMHFhk4Qmxp/QpH5CZEM5qAt6f+sum6lnaY4Mbdvk2zzeWhzu0V
IRoXICLN3PAr4wPZpOpNRuZGUbTsAYEL8043e/OKrzp3cJFONpbsEDfEWqE5T3t9imbsLm9AU9od
CNI9znH4GpKg2pQdHKDL0zpnGeT6AC6CYaKEtbr+lBYqeaZTOUNlK3fiGdJcHdM6jLg+vLJZn+dG
tkTFKLj4yGSs5zaokpU2IK0XjnW9Df3qoTDrAwA6fSfWUX9lYmdGM1FjpqkCnWAWENrHszV0ikAP
cqrr2iDohyCzhGcaPkHokbr5HuE+/0q8+dk+SKxLtNMhjpDhv67OciTqwPiFAqo7JfbvpTRPpNzk
4fHydp0dhd6HHGNSGZQ8P85KEHp9nNFsAueGLqvaB/UdwM5rnZbOrN0SC1Fn4XFAznn5+78cLdl6
OFMmaPu8n/p7SfIXxARc4IOaDfo3ufLTP/88LUyQJJOMhj0FntW0FD2toyDkSYDuGMF6Jv+KcuMf
O1eTWOA9oOKWcOhcHuuQUhaQoMjnnuddoaCt26AoQ3JZzR2QGNDWRPbsymn+vFv4dY2mnLwpCTHX
9cCqL+Hl9BYov7Tqbo059o9iNyjDP3t3iBaiQT9zA+8umyvvbmbAfcB/JOhltIWXJdnveUGa1Xp8
rTnWpwnpisQL3BB5Isv0NF8dKvR/a6EToSdK1RR9zwqh9JI2/Of0PKPwNCWcWFooMKGP5gc8FAy4
gQhxDTm3spPcRCBnmIZEOfZdCYYvbiwwdLDnOfzoX1ZXy2Tn5rm4DV7keBAKjh8/QcpLZ6EBA16q
U6AyUa2Et2qkZf96/3OdLJ23uJi5mXGNH4cREY3v1CWNB1nMdC1l+J0DPd5dPltLrP0hFifjuTQR
WUrh1vLfj4PUUd7UbaO/djCHy0J40KNdJhqbQpJt+uAQ4EAFo4vDFZv8lF1YRoWCRFpXXWSEVnsI
lBAN31F/HbuDFZq3We/Jhe+keuzO88vlCa6HIncsUnygdQ4ZV3jRK+cRoTYxAxiFK6yPwR0aKL7T
DVl/I6DC7pmZD5aM29S9POjaQt4HpcRPSVMmxFin9mK0iLShGEMbVY/kAdZA6s3mZF4ZZX07/zeK
ScyrKEu7vdV5owYdIBLM1ELITwOYEmFJxaKt5MA2v4aXODPY0kIEdhoFbxpnrLx+XRQ0L9MWMGLo
M9ZQmo9caNyYY+v/o+Ezrw9DrQxf033fmCuGgrE4QG3I/C2SK/8asi2jkPmhYwZ5NTzJyi92nRSC
x0ezESejbQeKxtTaZmPzr5ZAcRZuBH6KbBP5kY/nCx7CHGs6lEU/KktesU2I7mL6r56Xys+HUVan
mAcJSgEjj0dkQn0bNa3vYiJ9vzyTzwZAOgLBVlp2LNUmY7UrYyq0cjAjsFY0vf5LGlF5SKHtLmoT
xrUGSu+m+7dbIsBgMFIEVEuoL6371g0oJ6hTTxWLIjraMsSMAhRuo7mthay6A3tbbFq963ZIwsrO
GMXyHu3c9Ipv/HSKeSPTCUUCvGUuzM7VjLMK3fUsNF6sCF5AhfiiM+rJtWjq7CAAPFhTKja6uB4E
MRjEhYPvyVRllqdUinbI6WBnbf9p9xZAjMpDiBIKA9EVZeUrujQdrVAfB5sWeSHA5dL8gpoKxFI1
Dq+88VYz+m8oolwauFLCpsnhR5NXfCNKcoJbW8+ghDdM0O1SQbrmJMSP41DPpbjFsqkKG8QtuS4u
8EeSIIXSw83+tDnt3M3Gtjc3x83GdTdHh98fXf7fdR17x6/c481mb+/5muOR3x5cl7/buQf+zjvw
S756s9+f3B1/e+Sb93yp4+z5aZutzY/kxy9fsin4/v3z5rTf89NsfpztLX+92W+cV76Ej2A7y5/w
a37j2bazc3aMy9fyE++3J378jevyo175k71nex4/8cU92vv9s733HL7H8zzHcxxn+TKP7+fnLT/M
ueUXR2bCJ3pcht/unMNX77B8qXfY255z57j8mlnvtgWTd/h0G2936zib/XGzfFA+25bvfHTe+Kk7
vvRw97TbPS3LxEIt3+0ej5m9DPvk8MeXbfA9cfn/p/rTjq0LNVlcNyqopYfj5vS63zwzKc95c3YH
5+nKSO/JnksjrZx729Sp3GIbG/fh5ccpsE+29/3OEe0r4yjLsbk0ziq6aKqmhNXMOGzRy/7xkX12
WG+2ZHdzdG8c50q1f5VH/LyEqxe5L7VVjL76w9F9fcZa2KfLewTA5cqUlmP31/MOeDasJDSTjg83
m5vFoDfH93/49+l1w9k4YavH1+Pm9XiqbA7O8fWVvbRvtxjW/nG732633nZ7a99hYQfnZoc5f7+9
fTfHW9u527HfnDyOhes83Dg259M7PDg3N1jfYXfFhV81hFWsroo0uoxZL/fFfebcsGLXrPo93L9k
Ayt/hwAP1EaGuNm8ngKPY8lxPy0HnmV75D97e8uvllMd2Mzw8GeHwqf9x93tdn8G++Hpmom8V8Qv
faD1ldKaSpwtRnnaP582zp/dPrI3282y6McNPs59Oi5uko1hIzwbH+gsv3VPm2f3ef94dF8KfNvW
frn5seEHMJXT1t4+3/csn4sXedxvsTvvgJ2Xtnf3FtuHJ7badWXbfcAgXi37i3eHJ9m49s71HvBD
h+PiYC6b6vsD+dI8V7FVUgijImGpOOyj/YLP7W0+9/ftxn78zzMzPZzojePebPgQHn738idQ3uOQ
Sx9hFXjNCB5Ow7LUL7j3I6twXPza8ck9uc7Nfo+33r1yWnDWeHxuia3nVbjXzYY15+rZLbeA+8Lm
bF7d/emEw8ZuTo+BbX/DijbsCbeEd+AUvuC1D/a7L9tv96f94+99YP9+XH7oj+fTa2Q/z/aPwN7j
7PBDp0d++/s31ojP3zl3T/hY/v2we/Kedn8cXP7uyX7mFhltO7C3HNVvt3d33+4OO+/L/rD79fTA
TeE8cB04nvfk2m+3XES7hxv3iSNqe4fDLT77sGPpXVb1fZmZ+R+Wm8uVEblbdkfu5eONs/PuOOrv
X/j1iT9enMKTe/Pw8oIhOr+u7Mhl70Xk9tF70WypEAyuGG7JG/6H7W6PLlceR9923MN/l5xzxQ5o
YHfRadLi7uOwSW8YfcGwjMlyHE+cf47aMupye1c2p8j+sdz1uEvOxd7mC/EOm8flVmaj2Xh+9cg3
7O07AoINv1q+d7/f3vHv3ROL5h6ch/fAhmXdLLcmJ+qOk7t/Dxd2hwMHcjH1zWKDp83iTkN7hwmx
/HjrjYs/vlm20d29HIl03N3J5Xsub8ByO/z/gdDfgz8QOe8xJv3K1/jQuSjQ/MxDaNEhPdNq5Gtu
FXG+hqNakyr+GwbQx9IpmSqCttpmRA57YE0C5MZeq3fxWE23SP52d1oXaNuQOgY0/FFDNQOy/ZDQ
8Q5Vmy7Ya4jsOUTa195fq7fR+8fRQWgsLyPylJ/KxGYuo3eMrhd00tRe8PY3I9pTmwghguPlBX5H
669XGPKCTDwPpJKU5UdTU9WMPh0T4XUY188dTGx0TpXt7Cc7+kvstKJ+7aLhtZPodaj6T7nWvYwA
AyeScVWb7GkidK18tLjZ1Qciv2KSZ7FkyA1rDDfsVyRUTPoZiVJtKb8zxPqTQ94APrtH6DxPNkk0
Z/IjAr7RzzmidcgVDPmZxdd1XREBkANjRSn544L49Sx3aLX3NoB9Gi7oReHC6irdKozTKwf9jHV/
GGoVTVTSJIfTYnZhqwv7BIO4JUfYXYnBzo9i8XSCX7CkKD5OqEaDxM9TzlA3B+FGtkZhU8oIg142
pLOjkO2WQGaBDdFXdmTREitFJxc7KuL4FQmb5k7oBf3x8ijnjAMALkeCshWQulVwBA42KPsMCZwk
kuJtnxEuw9OVAi9Qg/ZWLJHgkruyPCh93H/596FNGYMAxi1/Pijo4OTSkKEDoVAzPY6SNrzRxErY
o8uj3WdIAKNzq+v3PMmvMTY+Ly10RtLggMjJceISPm6gMIC4EeoYsTVTrY5xkhe70GqugWA+L60J
MIutE02RvPsaRhGKVa+LZTbZaCg8irr21qvmsz/rhx65PQT2252h1leCyyV0/HjWKRTLSDtR/ZYh
Tq1CS1jhA9WQfEImBGWpF6uki8uulJRId+gHUIYIbDcB2Bj01OOvl7fz482+3CymRDoBmCmoGJDO
q6HBNMP8Txja1KHJKaMfe0UZVh6NKaGgtvW1gtCZ5WU8FYQKTDEoRSvLnaTZVwMZ8UI6ViTOmBf6
zso6wR3LpNyhzPGMMnO5o3nEtYbNn/3ZgtQCPQ7hB+tZAxlCmkOjZIMgNgqUgpOIheAmamNtSgRR
3ctrenYoyimodiA+za390VDRfRyMTCiRPEtBTDohYlTJKSp7BG3bRZnt8mifjgU9koG56ipWu6Ao
V5e2MKJ1Y2pQY7URrTWhRo+0TGh0e3mUT3ayUAgZYgFnaLSwX/b1r/er5fOIntEMdbiH5sGLWxSk
3FQPtV+Q9k20a8tY3Vwe8tMyroZcLaOSosxg0oHKQZqjdCU1+R0bUutmVdpfmdynJXznRwI+JcAC
UaivroZwnkIRCcvICaaq26MtlzmQtvMrZvF5FCpO4COBoHGr0mvn4xKiAt/HRoWqjJU0mleF/YzC
pj5vL6/a8lP+9iWELxwsjhZGLpsox38cBcq8RI9OMMid74uPo9XT5DLo9pNi9DYNI8fHvpiuJA0/
DcmKkVJe+HQLnW6djU8lQxmVBoZr1NSSO9JvRnOsohXuJZQwT5bZLvrCU+tdnuiy/R8mSsqcSG0h
hDAoacmPE03HoevFhMad7SayO2fwiq1ylN3wyjCr3JCOz/g4zuraIWDs9CplnNJ9/Zq7nAD71+H+
7fJk3jPFl2ajfJzNqDchkgyMIm+Betr0XvOkO2T5XPrVOZoHKMq+qe0D7Y7s6dvlsddlgU8zXAz3
77NdJ6laLy1QhZ3qDA7sRPuncTQO/3q1rldyOfB/jTOmOfpdOeOoD/62QgbpK0yzg39lw9Y3zHqU
1Q2DfFKcCsts5g293ByEnp3cKa+c5U9PpfUoy5n4ay5KVEtqvOzXsfJ+JM7zb2379vXpWqdzadn2
S2axcrswzNJJihim8iAEOehF2V8RRz/NjvEFvfX9FUtYbPnScCuXa9FhHPfBcIPzA5F++2duH/44
T1+vDHPGYfx9dNdlk6zJGwPp9mVWKJY6lPEcejw6pqu7b9vvjfsFbcdrG3bFXayZ6WTvSitcxuxd
3nYcsMj7Nts/v9yF9n3jvvEssEM7vnKxXNu/NetRQVRNTpf9m5wf80bc0sHUazbhXbT37XTb2VcW
9mPi/JOv+j/2zmTFkmxLz69yyblFWd8UlXdg3Wm8b8PDJ4aHh7v1fW8jgSiQQKCSEBpIQqChQIMS
mhQUepvKi+ot9FlENu4nQuGVggIV6N5LknE9jtsxs73X3nutf/2ffBBFUhVzC3wf1puMnJz/qjYO
7WTo3xr/61T9zkA5FFOrAujICE2ZLRWgWIaAHtWy6fdDarx1T2+NlYOgYRpJaxbrRDO1uz7YxrAt
Kij1WpFiHfeWFPAg8/j1AzwIHokpyBoGsV8eYHYGV8s1fJi9zk3sxi6J5ZlALNrPb93lQUb96wsf
xJMxzGE/1VxYuZL37W15Wu+Vj8E5hWAwKdXDfF3s4zPlXLt+Y8S89XgPAkzYTbFeriNGYcxgicX4
HLaxgx2vbTiVV3ihazqmo78RpL/KtxzET/kg0sxykWbtOjGQhvnxVnKvc4fcamBXPN7Sl+031/Fv
BQCkWrRXrjYGdD6/jthtauaFuA7Z2oONyfxQXIudg+pYR7kDcvmiPYdAsmk26rG1e+Mpfyuuvrz2
wVPG/2/OkK6wV3FHT7/N/Mgf/dlN/XYnb99Km33rlaL0QE5CuwNyxYMDQQJYJJmbqrUbaD2ihC0K
dqLq/NQXjZssF9+/tcNAsNbOaGWS0UbSfomc9PVT1btYDqJMXRxB6RQfP0soGFITw8SdlzdCuHoQ
c7gUPTdIMGkONw18TF9fKjNlfZIHSKcB9kFHpVUUdGop2Rsx9PDprVdR0RZxGlhtTA5TK6o0A2pq
safssEs5wyTc2DdD1jriLOdnSZXnN/SYS+e/+ymSxOFYxaYdeZq+jp8Xu4kSB6umrWBrAwivPHz0
ialql1+AF8reGotrCHsZurlBznDkbmiR1OiLP5gH0BObxTKE2TGKobAcTMnaG8x68bxstFJJrzNp
6DDoz40KXG4R4lPRi5F2miVzcKt1RVfi7DQMw67OdfkCnW8NE7KJK9OuRDiX338uX22+UcOhWkKG
gNDcUlAVvX4wKtCzojMMoOPSMMCIE7JwJhrCGIjcqdUDelh0bZgSHyL98NCgCXsMWys0XQnd1uIn
laK/ZT10uL9cv5LC+EB4hDU/3MnXX0nAVDMWpWpyQGKlgCEU2QYeln9AkqHhMFsN5n6uZJbdeJje
iJpfTzaFl0bjAClhkvSfi8wvhgnO+8I407frNJ15XyOrvekwizzDIf2t/p1vXGntcdYRSJJVQGX9
+ibDdkUUW/KC/XGiI3KlC90t5wR3dxRET99/yV/Pa7KYpL3wc6KLVjwUS4aGOOUl1qOOgUeh1zUT
QM46fOOM+tUhh9eG3YVCswzSPpaA9Y5fPLuQ+oSSLP3gBEIU2BMEeDvJQ8VmQOX7uF9Kz8iCzJPF
RD1BZ5k9afksvRHBvp56fAcU0WsfOQ0Ah8m2eRnGsKyZXSbsDd0Ly0C4UlORbg2rw6RwB24Cj73f
/XTXOEbrNSJsiWT96/vOtShXyizAAaktsSac1dTPc0PZ/v6r0Ha21gtQg2Jh8voq4ThQnpqTAf89
+OtYVEKFKOe3BKBfPz9VVLgRicTaqlA6mHrprKRGh2TXiceqOMnUVnJjAVvAEbd3N++nwP+9d7Wq
ael1oQjCyFEPxow8i222yB08nyUO90kpLLsAht4bh4SvA4opa5hpcFNU3b5qB8GOharebLaOIcSF
K4oYE2ZAdbaiqQloabURJ/+pHXaB0P4slv+zx+nPw6fy/EvYb//4F/z5scSFcxX0H/zxjyfxY8O7
f+7+Yv3Yr3/t9Yf+eDY8NV3fPP3h5KFq/+D3xaeHLi6Lw8+8+hVc6edv4j50D6/+4BVd3M0X/VMz
Xz61fdZ9vhzfef2b/9Af/uHp82+5nqunH394LPuiW39byNf64ecf7T79+ANz7cVbX3//zz88fcj5
HMzYh7ghZH35Zb9+4umh7X78QdDNdzSYIOambZR/YZPzwx/Gp19+RAvP2hpHWNGxtWFDUpRNF/34
gyS/42+uib41BUdvBQcxptfPPwK2jfoV2YOxiu7VH36591fv67f394eiz8/LGMbsjz98biT9bTXX
iNBr1t5cmzis9WIHWbBylhNxxifLrfJOeh/pWeng9w/pbkmaJVkNfYEia5Ax8Fm+tegyuGpUNdi1
sW4eYR9Y2aoI2XkEoUivoonGWWqDx7KFDLVSbsbcG0kI2KOmRH47CKMzwLDylkLsHlU51W8o/wL6
GZvJ+pBmhXkC4hZwXhxi/AwYu95NkwxAZEpN/QRPaN2fzWEGLJ1HPg9GZuaWY/CB7dZy9eId/vyc
Xj6X13Pqy2NZe0/opKHv/atW5iYLF0kLZMlthzrwsKEr3awYKk/DsNbF1KDcUQyAaChoP7sK/P8p
9WKCrPvTP/tl1H41o376q3/509/88z/96796OafWj3yZUqry7rMHFNsYXHxWMf8vM0qV3iEY59xi
rgOaFYvB/NuE4pRBa8kqXxbXjsrfJpT4jp4AZt+avtexmPpdE+r1ZoR+Hkq2RGLUDxJGBszv1wuZ
VUJgSDoDr3NpDLfM7c5NjPwt3fA3r0JtH38SxMOUbV5fBTjdYo0zVzFTdT4Owza6zaRGtl889m9M
AoTB/J7fogOGWeupTF5rUBQE1jbh19fJhihGMqzPACE7FSxWBDXRrarAPDf73mw3M4BBl3nfQMVA
pO6EYLchuKhDd15ZeishBOmLa0yKY93DthbO+BCEsrKvU1FdK8DNZPhFaiijFxcl7YTdSgu1m6KH
bjZpcr9TEwg5W5qz+41kLJhiYcwsUQmxg6k0+CpDW7Hk9YF2GUdY4R6FVqUEjiKAtrYrfHAugrLQ
iq3YD0bnGljISJ4OxOYRxkZrbtWpkzZGoMBGwXCCRAmb8+QsKNVGwdRjnI5GlM6XgKrM+EwsJ/F2
loGlUupM0pthyC3Rg0pQnqoyuEG/C1Gm+0KST+2m7oKc0NeLCyfnaQSF3LBIUG4PBs3kEC2WhrM2
vVVe00SSWmOghmJ7OwVRcFuMHS2qmhxouMWmZll5cWYFyabPMdb3rCAuaJPBCxrjVBoBC6co5nDX
yOPSHeM4paoPKlwXOOVtVxa3RaNWR02yYPjQlMZ8HsRiDtihGXEgz6y5o89CnmPNbsKifkiqwHpo
K2u6KbAJfx5yBXOMJuyy+3CQIROAMn0c4kF5Xjv2ig+CESy1U2XTIHmk8WRza0UCnG0NBAQZmUUa
R68zxyrZVjJ190tL7zj1aHJG41JYm219JCYT6LFconjropPv5fuuobnPLeVJhoYmd2roqVI2yRss
iavRm1FngBAMe2xRNXFKpl2jo4r1adgSDYitSScCnQ6l8c7szU4CIIdR8bau9ORMW8LhS2v7P0ak
rp6Kq655eurY/fwT2PKwD38RKb4K0H//X//b//pn/+Pv/vbfvwzQnz/zJUJL6rvVTJXaNXILtr2r
9ufLnoefSGhO0F6Y9N5ItJv9GqEV/R1WBGt2hoBDgdMieP+85VG0d5whsUvBUJFGbpVNzC+Lxz9g
y/Olt/JFVFt7VmkxJl2CswYChsNjFGKJXAhTgbSsEtuxaWCgSzOEFsCv7i+K1fN8fugU5VzKHpaI
SHfTl5sOsLU+Rxdij0leUjlTcpx35OLbq5GIULbbRryl7Wyr4GQe55IX1qVDU7YbLFtTuuAQ4Kz2
QNWJHrOp4tJjdS1Pmw7sLrO5goXqWlTs5m14o08XYrYxmmvodfmwksSLHbHFVoCxyaAHkY2VYNfq
DFzBRg9W0lazL/m/MEZ39XhnYkbSyKEtAg1h45rlidtoqS2257Qf2536pJbneh7ZGI9f4Z/uptUz
VnV2YN3NwC+kvP4oBfNZJ847geQYXFqbhazRlJMUODnHJXvK78z0I+3wIEVCx4gxuOxlWwfqJwUO
BBSvmRVHTB9hiByX2pUYyJtoeJiU8lYzQ28KRl8DQohNa7nNg1sLj0+pCv28jI5CnJjBn/nSJO2E
cuAhgo6RBr8MFa8TYjdF2gEbAjv752mEXBWBbbiY43u13g2AWtXyQx8eRbDWNQzuRTg2c3MKKMBR
rBAYAXzl4BEqVQ5cQpO3mfgkLY/mci3AbMHApGtWqELvRPNHbWGtC+NzK4iuQRJ7qbHVsCGB37sR
wd1Pxp0YL7i/105PVBJULL617iSgVJ5hQg9aJEqcdpJcq8jgu6ebIezPJpAvsVo7cjv5KabzfaRs
ZmBKlQ4IuBo8Y6pOFVBHrexKcumJ2ehFEL5GQXZwM/dA/BT4/gucjsdYdcQjSIX7OGo3ydI6bb+C
ceOjSpSdpbxScNtPPhWq6dQJACpjdNVuN5nYzDf3MH5cGUxaocFbBQ0uFDrvF3fClvGtZV4BgEcH
RUw8J6C2O73dYD3hTlaxUUfjWKdH0yDrUQSqUxXxZjHPqk5zFMML4eEUcrYP9dth+FAtFYSBk6yl
rzPiOzAT1iuG2r1ErqmEq5MXNFdBOJkYqcouiR+NafSqZnYHZXJrZptZKU5Yw3egQLRE9GMHBH1V
8FvsitV42RZRR3MlwI0wdBZpcuNucgvlMU/jbQHO3Z6KmT17CEJ69mvYe6znLnkkJzPO9YYbF48H
6apKp7M8cF9Ew2/smz4boH4VYDR602QEYLTTHmybSEHIVtRhJSNnz/HoGm1+k468yyD39RGWzXlI
M7slSO7SmMdqnexmI/ekIfKAo/lCAG0mC/xJr/xBkXyMoiBdnOdB5LP15GPUVaSPxXRJ099iut1T
JAPQ5TNS7UirieGcuWLpjxyhmhR72+GojC6X2i9p1svlzzw/W4ViYyj3dBHLCiQ08dYSSpp9efUr
1cdkjuN4sxzrEKugVSaFcKS3R3XOIajdJdEDHdwtDa5DuhHG64wvUZB94Dhl6/pZG11CYnG0afP9
h3pQCmVVWKP2i4e6JndeJOB6zGnSUl39ebIbsUvP1TJxoyq1wX3Atr2fKzBe4h24uMXcSHPj0bn3
xntV1sPw4Xtdz+rYHdJBzCr1+ivAERbMsU0hjkmGp6yIoogTshu251nkJvrHRQEN7CyR4WlQDNZN
3KWq7wrhrjZ2U+Cl5RmhQpRvxfiYWQ+ld9KOQnOTWW6qQ1PWtxXMUaF/w97yddbr84PjaC8yFtdv
/pXLhcSIibHx6NmDfuy7zO1F3VmM4zl9q8Dy+tD8y4XwiEdfST7q0CykD/EFFse8Z0/pyJlrZjYc
SHPaxOY2rN94F19cYl+9DM5zq8kyyVi0a1/OLi/Gw2iKk0DtCFK8cGwW+qURSLu4HbdhXm4HfXAL
ILWFRbtyotyNVcb6q2wkbZeWHgaIdjqeZIZhd8WC6fSc3JgtzIY08/HExfkhfy+GghuyzkcC6Wsx
32ZFeZWEuTvCbWXyQlP9JDSFR/x3rKzexYPoiGs052hShadj+yip8abT5vOFHII5nkw6tilnqnhR
m70Hf46m4wu2/jaifdfSn2cNqpli4eud2oLBEQPKK7APW1wsxwqqe/biO/hsxxMqKVUilIC8MZps
K4e3mb7aUdW7qgldIRK2YeYly3MunIdpu2+ijdkaDqMCqMLkdsMpFA6ZQmKYy7C/gLWwIJo1fPLg
Wsx2sVnZGgrV4qJEkq8YlT/G1OgNaoE8BuMD3iX+WL0XtNt1GTaadKPN77HzsZUaYGq+cAIAT6pe
VfBT43hCU4yF2Jo1/iSJxyl8NX1B2Sxcz0ns1NknEk+wTz090fZzP9ip9WxKn2A02oroCTXokOKh
T2MnMs4M6TLJ4exue3GXdpcDK4c+wG4S3oP8cEUgQqwAefm+6y23NjXSULHbC5XTysej5OIP5wgz
teJS4KAHWieaN4syu3pUOTqzlRw6TQl7jCLdFj83seQkqI+O2h5D6+DWLbsDGFkvyq5b8mtQIZso
NFk/Y81Vh9HNDHU7qdhbdomTlNuZm1fSyga0aS89DtHJo1wz7zPpaJG8UlIcK95GzSbMZLhyHEDn
Rwh+bsKGB8Ashx/iPWtf3zhaeJyFlluqkaeyN+NyBba0VqPukmFtKL9NjWU/6nu53RTKpgVSXnDU
DHSwsqE39PXW0M+7XiWUG9t1SVVwGMknfMzYyAhFsxWFAjCY7lj6qRZ/CvrgYkq9IIPFnXQbhp4v
kuyX70wJxL3Gx/pwq0zqJtRMZ9COBpPN4xzttcTaablhj6YO+TKxQQLisLDaIV0usnaVKTfA7U4U
wEaUb/ZStQnCG4CTdm0qsH4Vh+b7xMzclFpcHlzSpLwxhfMokBypv4BvPU4Kuy8yhxz9VHE/UBce
AAWNhj+a7b61AvYwiSvnz/2osx/RPbOULwu18bJq3El54MjVcylu9e6yagY7UdyRuRUokj2qEgg2
mDbhXYyL4IzBVgYECkuFXWSds/0bzScQXI4Zsa+zHIMSjyzd1uZZr0mutmwVdly5wiKeWyzUwrUW
v++na2wadgJkNWuMrtJMtpcB0HbROY18FoiCZ1TNtm8fwZdvWvVu7FUnsiJ3Hsd9FIRX65ZyTFqv
twovb8kdRIMfVY9F+36VN8vsNef0TNVFv+s/rGZP6pS6Sys6eh167O+UdisEJ63lhebtgJJmaaBZ
h89yxVZTm1e+oCNIUJoACRX+zIYUhh0UWM4Wue6M5GLC5DxLmS8TY2W+XNiOmv17Qz4JCbPt8D6Q
dCCAjEtYV526eOTanMIENSXfleK+FbxKY84PvRuVuwIuWAD6UZHPpW0a9a6qenJ0WwvRPlxNFMv0
FjqpNwaZY8aatx4leik7M4zQ0+vZX/1N6xwnqKLzlHltFFLdnPSPgDUECHgbZu9ZLZkO/iHbBMvJ
TN8pVL0nMha6zjRu7mkA9a283vG27Gm87ZMbqXgu2CsJELKBG7l0euyCmb1TctsaoreUoNWvsumT
xrGnLvvtlFdc+lIQ9E03L/so120tqBwxai6E9rJOKebQ71MYWL02qoNFS7yMrqTLsK8hhSOJX5TJ
M4srloaWdHjWZdfieBQ1jNJsN5hHtfAgYdS6fhW4uq4knKdjRpKqdsJw9vSGb1o2bKvQO2qP4wgJ
WmLaio0Lw8zuRGeeKo9ufLvWBFCNqh+xqw2lwulZh1JOtlCJvVDTbNl4r81XuKm6IG+dJS33ifkJ
tN8a8kCdHLGwb8IYvxL8SGvH+Ggu+8HajnggptoJDlBHQXeTitt+hAfXbNJhO4gfRtz/0+64hmZd
GcVOU88EbTOBbB8vGsGNh20obqpgr3bHynQ1AzcJthm7AlM6NpoKamMOusratrXotsJTO90FnL3Y
+wAfcdtUJhYcValmJ/pmrO+X4rZar5Nnp3mT3AvQpgetvofmgpID/7NbZE+uuXrIG7LfTtdYQx3H
MwcJBq0F91pMZLsIRaefzlJtdlceNE5czlwZpwLn726s/QUgWDOU92a8TQfZFab6CJC6B41L5QwL
+k+c4F3tSv10SD8Mxr0kZzdSozuq9JxDCZwX2gBKd44oB0+MU4yIqREvIgeTSHaXewD1Trr4uNoE
HIiieKf0K0zbM83W7hs3UHN3FvFlNQjgKZEIczzrYuGFkcZ0qBwB5WbVZqhOPYUZjq74qpJnhQRr
WzJztOn8OigdYwjdSNqDEXe1apN3ynaQbhZLvZBLzQMDyWRJN2kz+BNozMoS3teEehCpAOMo0VdX
U3vc97Vt0JyTBdWxlF21rMqdAP5xxCDFuONwf6pAuCvqm2B6EoT5tFXynaCODupue27TZ5FcYr1W
+aPdSp2n6ctMPwhKb3eW5RUxEy+bnE4sTiwcUYBS20Hau1rAcf56VDonzwF75r1HlcUvGdaVPtjN
pDnr/Zsz56MotCXs4HWxc8o63PRFcg3XlGiyLnLpfgEub3UY4QwBtDDB00WY3bJLtYBWESfn+YhL
4DUM9iQnjvB0Fe5Qo0utXooTWYY7HkVexhKTgRgVBtZzylMl6dQCXHee7DtRBbOK8iqKvTljJ1ce
DQWLb+lkqcrmZHTIpjq5OJ0KzOWIvEoXPANJc1s520ZgczXjfLL2FaoSE/MvLDlsXXFyddmEqoC/
Y87Q1zY5vDWz1OwlX44VTvxCkDwNouYMg2mnebVplGqrtpmfi+ZptO5SlPYsiacbpRLdWN1Kc+7P
7YBdKaNHrE5UcJZloHJoL920v52C3OnbhEQ4IzWBW664ejKdZinbzjQ/qbqzPGX7kYMrWU+tU/Eg
J5Bjm3AnN3AMc3iCKSncvP/UEjIHPdv3g7QL9dA31ZHjauNM9fkyx14LmiPRlx39CnsgISYYZkPP
PylG5KP4dOpCIuly306TL0+tjYGYXWaaGxisDjl4eJndJ8/IhCowCD7BuBOP6FrF/nayIXP5qv4h
N68oTDiw0wi0d4xmNXCkWdxgMmknXeSmgu6mIY0mwX0LtSMS8q06c1QuF3csbxt58QuF913eLMUN
hwK5an1x0Xw1W4hhflM9hJmxKYaTfBHucIXf96p0VCd3oXmXYzkjjMMGihLU1di22uxMGJvTUWl3
S1dvYnnckITT1Gw/sHXKi/jy83n4HyH7TKKQ/x2mnV/V6v+PNfz16/xa0v9/ox6vfrd4+Pf/7r/8
9Jd//TIxvf79L3lpU3r32cmSujoNsXjhUXD/kpc2rHcUEqn0YvkPbcIgYfNz4dB6R9KBwiC9kqsh
Ja1Lv6altXccPSmek5mmp3BNTf+etPSaE3pxnMXpkHIeYANdlxFm0Sr1OrdQFYEuB0MPybQZtAtL
X5cgXapLeLX5+IYu5SAj8OVaqM/IYCDooer5+lrxlKVFbMC6M1ISF7EiFCdLVeXbYKjC8zSRJef7
uZtv3Zuh0ymItaKO6+uB8tKYdFoEjWryUEaH7jCuluRYHrrg5cc3LnWQg/h8ayjB0JKurDpadV/f
GsQ4oWVTNHorn+tcEtrmYx/M/bUxYmkF/zMIThqM4DjgYXtjeN+/z29dfFUX4Q1owVM81IhNQmy1
cy3AEMRXeasYrbmAg4czmsAQOqH+2Z6LcmLukixIHr9/aUoqXw0f6rSrIhPjpa8M9eRQUgSKuJMX
UIEE0pqnW6Xq4zeyLgd6SmN9vHjpijR8rogM9RCbaGTokOeym7xMop28HLr+2BzLZFPltXxVNaqJ
t6SJZ7Gezem53rIRhi9MEiQZWGd/9x2vSDQ8Qak2Uus/SMYFndolEyutVws1Wv5SF5wxKss3GvvX
oXkwLVdFAdo0bpy+74OrhPi7x6j6J28Wp+U2muNZ9dVWYT/fcBgYYay0ReTjh9uQ/VTM8Brka/eW
7m8t5x9+CUppa6qLzDHqhoNBHTbWEIPY8aweyCnubuGtMvfzEeDHhATzELkFgsEvCwwB/dvSoG+M
KEyNCUX0MzOeD9k7JuA8AYvE2RODZPKAmz9JsxW+kdX91kV4dYqmoEn9+iJWh1W3meH5OFZxYKc6
trhEov+LobI65K16KiIrIf7182t6tYLbvg4VxYqO+jxMyHexb/ndAxLYAooA4AeMTHN9iy8SkrI+
Bvog1RPbpjQg6UdyqZHJDXz/Kt8YCwqFBZp1EaSiWjlYJxqDnakqBZTWW5NDkxRyGCz6uLyZEVe6
2tQJG+SV3RsT/xsRnJZTJGyrAnbFdr2+NyVFWho3LU9wZHOpkg110ARMnrhuFb9/g6si7nC0MxJU
DAaxWsVS9kCSltWVWuTtMnitoHUfFVDt1sZcGlGxJXQMxWaShjTeCNlAdQ1NQ/IktVV7FrYoPfbm
OHHSM0spjd4Yqd94AnT5Ig9CiMFQOpwOSzIrMdIVPOW1Ttrno0XZsuyt/ajK0Ruv+HPoej3feYUk
w5AQ0V+PqfPrp90N4kAeEpIxjrs0RlQb1pTrWBj2khgeayOwai0xPFwbjtL1NPz95//VlMSY3bBY
QYiqqxz3INgMpARmyRRabzQ0DrBykHulqb7VT7euw69uEWtMrPoZSTTfath4vr7FYbIao4urzlsE
JXHKisb6RpREO1vCcaOYgvf9m0I7+dUFWbFWJaaM5JHN2sEeJAzSVungkXv5rEa5k00ZHGiRfcQA
37kLFCcyI/lTRcqFk2w6ZbErZUYcb8XKaCiNjiKH+7Ald+bTGTGHe7hNhUydTO+Ps1ySq63VDeVj
2y2D5IKYLmI/y0D02nK6lCBKADCkfqcFPXnyaRAAwcVtmNgGWPCYxECEc7aaqJRqO62qaVcIc+Ui
UlYJpmHm4q2RmFpJ7jqI7vI+k6ivxCzAbp+bUeh3tLZQSZWUXvLA5rbyTdMIk2VLkUaK1kBZxQlv
kJPovEircj5acE0wz+tJJ+syWzNPYMRv8lGqZivjmL1Mgh33c7kt1EGhXXmy+iuq2clVagZT6MjS
1FGEFgwrvyqGJG6dBOKXct9mcabalWBkCSn4gQhR0ZCGCUQodZmNm3FIakobszOzidPOXsq0OodO
J8Ax7fX6AfE8AjIRHavoVAZXK6M6iBx8A5KHoGszEgFBPD+1YZ6UTiJm7VNAW9Hi9cRccSuEahTt
AquOj5PeosiQjz1JD0GRF3eugYBbAA1StXTSfqnVUxkPl/Ko1pS2PNaMaulnWzdnK+YV16geTsuw
UUW3x8VIIXMxyIOzmPTuOFnPuuEaGt4a9sj0T3eDELTiTg6E4l5XOopJYZyGKbVxim1hSd5vJ1Vy
anjlksd+owRit1dprjml7mq877pqIFeuGbhmiCmj5XKwsHXeG50sXJhCqtO8HSALtsH2mAPpu1xC
39Sw5XBSadU6TSYZGh+XDcqipRlaD5UOnHPTTJ2+osTMZrQHWqwEGitr1eDrz30H9VQKTlRs4oOj
eWCv59RLJuxrHjK8szFRE99Su6A8UgZBDF1KF1NPU36gnqdhqDR7Qa61ylZ4mtdztkzl3gSLPXvK
kjbdUWmo/VmuapHqhrkUh+5kCNX7NJlmkn9ZGIleEU7yWUwGn1pW3baUrPrimS3A/J6IFxWbWIva
D+Fc4DJbV4FRIwPrFd2P0oB8T5ObCQ1/URk/dnR2Iqgr5u4BixNNcpZ1Vw3IJW+eM8KA5bb0sl7F
+sTvmKo6kVFlREuyNaKu9rUWAPjVpAiC4tQmQEpEEbxar1E7YzpfpmXJVVuVSylyO4XcqgUsXHCq
Sms7RoTYtiidTdYnVxzUPHfkepXmdKqYmbvS1EeDLD4JcjtbL3bVzVnVP2JYH+U37WRRY7D0vrqp
9FKf7qKwaC9oJxEpQREKkcNFClKKvAqWwBc0RjozMIrIdVKgYPxiyUL6sNcosshR0B2rVhe8V1pF
B2uJbNr0a1Gdrj5Hz9+Vazj7J6ZhU1nXvqMx/hf/4U//+T/96a//zd/9zd/+9Jf//ad/+69++o//
81XWgI9/yRoo0jvl8w6YnY8Mb2NVIn/JGqDSRzXMWgnhjtMt6otf0wbaO0QetOhwomcZx1WFVfRn
NZsgIWDGqplWHlyC1r2v/HvyBpxGlFdL29qKh6aOq6//IRdx6Gs+mKswYaLUHc/TGLhWSAui3fbx
XJVUvlq2C+1cgZMtlTwjV2qNUuCKjSx/qHShTW1JR0KDWsci00h7CXvXoNGj3dBZBSVTK8/IUOfL
Em9gWxjnahjXDzq6/asoFQTRU9JYMCjjTKS0kyaL1tofhyl7IBm507Q0MZzY1GvycVJUIjwowXm5
oT7Gxyp6TVL5Vj+Edj9P8nukn8Tbpsyym9YI4dyXioiRGho3tXGUYVoEfxaoae36cWAJ6qOcBrNQ
X/RH0u3TBx56Zx6VeNcIJC3L7FPQGGnnD2UZnfRiQvK5S/Usgi5tIJijmQtYwawvmdNwhJ29Ym5F
VsKmDm5iJS4egXMt/XbQzJgEf1wivRFbSjgtHQeCDWugN52xJez36jLrNBNKqFQ7mbLKRP4eoHpn
ALLWuvFKSCe8fLrOIhAhxqrfcwppaI3ukhrNQStq/LNTitDrAmmcHavW5nlT5gszX+6mCoHDaI13
YyGjC1AJpaTClzi7N9WSto1BbrgOhwL1eRbT5SyXZ3LKVaqGl3iDL+qWNrzq2RBMQQR7S0vhrq4W
oaBOiITNtwBvF84iopa1sUwrJ7KmbFX8uBU4+FEs66/EqRDRIeiCeF0lqXYfG0NW2QnH/FttiNph
I5eJclsGbfuYqsjdYalM4hGJ+AR8VTjcIueaTUZGgOQPvzP5IipV9ZNBkQrxQRxS9Jksdh+sggPm
PH2lzIm3DCV7LhmJuW5LAxL4C3ZoddvYaqEKwS4fTa1KnTRGhXGStpko2WoeEvHzshZNbwhM0dcx
sVFwNtOE+7qb5lMx0Y0l2EhVERVbvalCyvdBl+wbJbSA1A3iLHYnJmllEm5sDpBRZX1g2IkcDigx
jDFu6Egppta8CFqjhiGgpkUjHtf51BX4UNW5Fpw2HZgVbxBV/mla0DaQX1uN4nNiS8edLscpagI0
1rN2P8sq92mpjRR7ZcpgPFoS0L3HYhQH1BUbqxRxl6sFZO9V3aeexYnLcOo6lct9ZQooDZOBdIPT
pYLRunqQpeKJUMyafKcUyN6vFqWgDhHoPVW8tjEpTPa0WYs3A+X+xRkKlo57zlVxftvXZMtOxWjW
q6M+FRLtjv2ilR0V45Qig6z6urI+LkhhksuMjt//Td2Z7NitdFf6iWiwbyY1IE+bzclWymZCSEqJ
DDJIRrBnTOsZamzAr2APDL9PlV/D37m2Cz8KqAI8rMG9A+leKMXDE7H32t9auzys7AT2n+3GXXVW
LirXR3tdl+Wi1BTNjO1aF4dMPUXUkjm7DzgJpnjx9suwLfaLr72Z17qqKpSxKu8ZWyyCP8aJJkCz
fPSCD2ktpthPjXaGXYvP6Gfj0+nsbM+04UchRQnKUi3yO2QkjIaV9Ct76Kygz0zfbPHdFg7EXEZj
YGcN3qPx7LTD+Nuf6ya+X6KaUTKltU9OQd+t1kNiETKf5hwz46HPS2/6sZW+eckrEY0Z524ldqtM
lLh3dOPn+3DWzfBst+z2zCRd0VNEJn59KJN8fsJc7ko+95JDCbEZ1CIfg+VO5OGy/ClcMx7Qd/k2
C1m1Syo8PlJsmwumyjyw3Je26KrmJaiEeBZ1765ZzUKf07LZGBOyfi5mJKcxoCaAuA6e6mEbiG2M
p3e/BhAQUWVPhyVYl591QSlRpePSNyodK1GuH9r1hjEtVuYx8MmhO+ySxKM0nELBTwLfz574fhFy
eEpa0at0aleAGDm1Y56Nm+BhsUCGKWlBznXDd1BvD7wDg38Uk8+iU0rL5r50k03srLA0UdYWbtTu
KES7hxFpvQYhVjrZ4BDKpj5WUxyvYAn5CkUSs57+MHRwR8d5tuVNrSpW7/I8/fxSt2P9LXRlyyAK
bZyqKbdD+IQw6khGW2lNdMJa9KwohXgf9ex9yGhz+b3QUR/E94fBfmEFZoGVQw76mdUV6i4w4Sgz
x2nClQ/Qbf3MbKZMdpKv83dHJxPRDnPZA/SywOujLaroxRrDftiVXuVs94DK9UWoJv/TDSJgT29c
mNeuGIflqB1evFPozfgrcroyOw2cqXnNi6iddmJljW/KnkqTMOV11ojJ8Yx62HozqVN6SsY0qq4/
KmZ6hnZ4YMV2iCYrWPCGKwgDGlq3JQnuukmnztFE9nMTb09OH9gfHSuyqz2y7dVdQVWfCZXPv4RP
9X6j181jryFFJ6lM3hoMWVlO0bfVKyeVuVtE++GRvFBmvL3eqbOGhCt65UyDkGEhCyXzxi5IVj7a
d42yxyj1qwTTf+uKIcxG1/ThqV6orndC2XPLPHEBMPHnIVS7tWd2tgZoq7uxUvGr29V8htOyJc/S
t0fyaypR/ZTczm22IBAPWZOb7nFwnTzPtsoBG1LGY+C5yOGB98L+rHRAwxArsZl04In8pKq5sg/R
uH7Idml+EgMQldzK7sJj9nRyfZUBc0gRK99NrZMv6dYQF5QBdZg1RNDkaaCRszN6WZurs0SaD3t+
HgKtdHBn96xySSdnqueU4RDMfBIvhnd/bVY4bUbv+0Y4VvAS871ZdnbrgBFYherL3bDqobmL4I+b
rG8c63ddDGF3UFAF/qEYLXU2Rby4aec7RZixKCZ5n5Oqe5jWmnFnXA/Xtjrp+ge3kHXMjjerFXt3
rabHPMr1eFyV1wmcmhRYgH0Fs3ZXyIZ0oILziS3jud7TJU1eWlsQ/XSyrS32vvL4z3Nh4jlru6li
/qwVtUq9rmV+KOpS3i2sYVcnEFeKtCXkQR9NYfL2YoS1fcy918zHYJ7NH6+PPF6GQcTrPtCAzXfD
GsPdJGMHNsx8+itYhfVW527xWmwFvEI8LslP0rtqP+Wc3H6zzyifgJcUWyFXK2kOC0rQXZ9PYE/j
5qPC8IviNK+D+YFBK4ZjkZYPR5V7Fu9obANqDputvk9OxOezuUN0kfOkpkysHCjZIpeASKa+r269
VY/uXgud39jBrL297ufxqaWk/cIKopzUiKF5YTmB/kzIgvgi1Cap6ewick9WJJBPvRTAL43o229T
2W6/sUqrx2oRWApiYycQJ0l9owFLflDCMl2PnaX/xc3cP3UqXCEiO4f0vKpX1XcRCOeP22/mJem0
OS0kjfETa8v9nG2reZ4sp8Wf1Ukfm2spxS8fGxe12VAkP8ktLN62SAY/oqlI+PSnof2pTN/LbKq3
5G70QmosLGSI6FSY8UfDm3LPSmVorY7U3Qr4bYG8aUdpIKVsFyQ4MSq+W0CrTboVBDbvMDAuTWaT
3vEz1HrBQlGriJa3n9RrYa3LqSlXgGu6+PgRJzBd7+L2QCO+McnL1kpCEKPBbGeHY78gabVe3jjX
bIvrR2Kwazm8cTEYL6Jo8oa521e+BJZW17fFree4THUoZL2Pmh4keoj7YDn0mxp/Kxemy7cqtI9w
6RBMllJ3EIHuaL3la7P8opu2XytODKDdEbfINSE0+rZVyBLpYKqpOyRjaPAS5rBRheyS4mpwsPIs
H9dw2wfBOEewHaXAXJjbfXdSgWGJsLtsGAyE09ftnvy5MTmxodCjaNYVNgkTUVNj9KkhTYLOVxVt
uh+zJlsq6xXYZ1wyx/LVDf9L/l2LCuHPpdaydjG2vQ7iOMbaUox68+9XyU6lU5+YEITGkgslZjiH
b6i1+Ci9YFYQXTNVezaPjXKRs1ou+Bk17Pe6zmGyzxdq3p0b9z5l65Zwu1ihV/0YeUuaVHkrF5BC
Wf5cIVNou0o1gGtazRCkcR6NcaZs/tC9ALd853NWj04tgo8+Jqkrm6Z+uVhWIt9z1Bg3jUwyxvvR
j8vvZYOV7xAZqzS39JcALHRhxPm0db78NnaV+/xIjl1latAjhAi9xiknsiDY565cYOTaQHWpW9gu
jDHtHsAQO4wwb+bBBrEjnbhNpSYo9ICPsgHqyjXN5eA2A6/RKNFdYxyNZdYFoz2yc73F+eNPnDWH
IZCVTl1RrHw0ZWFBgQQO8MywreA1jjPGh6ryr16gcFzpPIqNpX/xda9xKl0z9RemD4MGzh+a+2it
ZvdQFbHTZXq18i5t2OVV78Zpi9ZUzisi7tSy8A8Gy5HDvg7zltQFiSkK/rWS7s67Os7SaCEI4tR5
HdfUmoeAUksXztWxMTVI69p1jtrNwJg4vmIcqVnRwqbvq3nzFlDwAJxUmTyBmOJm8bCvrW17pKAZ
XqHUu/omZz2fZJeQQl/1a0eFO4lZd9rNYICXxDQeTo1isZ7XhvL2OPQT3votnOrkHrl3WzOniPmr
1UuSfFW9hRFOR9eeGJ1V5RBuoD5ZGYTDdlPnjhYn6Y/zNy3ryTqqUEGNdcngujduaSfFNxybo70n
SXrRGOekpIgtA8jbTTpi2PF9gQgyRL/qXbT2fp0lBddQOmiRdEctebUOfTgLeG0wY0pPT/L++l5Z
gtNLR1o72kKd72aGsH7WTzNRVXMpp/jYOIPMb0oPGjobGgk2K3VUlWc3KovoVHAxd5d8kX11MnGh
GJU3OSo/979gzzS1HqBb4m7jWdmya7Mh36IwHfX1d8cVD9chdgQfsxuwqfSRUntRqRsm2v3KoeUV
wJrdNpei8A2peVYh9WXFLhClDpujq2MVLE15UnNYOnt+wLo71H2B7cwEDc3+iIms39fDkKtdQZP4
p7IXc/Unc71DiFqJB0XlUvuMpgugkOnX5QVvxwgSZTR8+LiR4HFOgo2NxIXeVrG3zOYCSi1zSzSZ
y9v/NMyujZFO1nlwUDGBuDsrsfPu6Nusd5twrFEMpsLVfQzTPA3LecFovTxsarPnixy7qbl1OCPk
U9KpXrwi0EqVjYI17B9zgBu6TYVjTPQ8GxrOu8STAeOUpcb0hkHNetsUGwJuFt5qFnq7KggOXiLy
/JVsW+HE1NNTxXXM+ATPFm1uT6uOerLnhdIJpjb+/lmzlWa6q0ftwAtqDyob5rKABE5CxeShCcfy
5Fa+cvauHFWVJtJA1w+lcIZ9GLZJ9ZMhiPUeR02jb1Q3YF9C9wP733jEzSEmSGO86z0CZ7lRxWYB
/xbetjd6WvBbeg2dZuyTjpF5aoZgYxKVFKmultbZ41aPUZINo5b9gJwOfseURZ0xa0/DmQseX3QS
9H34rD2/rJ6niEWYnO1GNceo9rRzCBYxrdnsCKhFB3Scm9vjUR69ZPXurHidth3BKCGzlbAQWzq7
Xv9chbL6sbRFYKVqUHLKtqmn9O0HY5GqOKE77EIlh0scttGjvbKsHkZbTp84pPujIRkmPrp8o8L9
2pu+27X8xN2eYSolYdnxri8sPnsRjp3HqOsVfOvmSs0nY2L1GtpdsiIDMI1IkSDbbV8hCgqsklEb
4w914m6PWU8+IhGMf9Gf4Rn5rYOT7KoQCBe66SNe2YVAo5OMF2G6ZjtYNLvvoo+Tqzt0gyZlemUD
+3aQt8Kvf27OZiyeedzRa1lbwBWBL/2G9Dg44drlOXNaoiNynTf0s2s5ySL1e7mBHjdJ8snSPAYp
hrUJgl6w+8tXGQ467aNu+OLLb/W7JOr1djPPg7O99YL+4Az8sH6fpmYWPPwe4psKfqUUrWdGTShi
RT1V93yZ2h5+cWaN2wXVXzCNEV0/UEh1Nt0zXGVbFuEutBoh19RSISLbMZ+ctT+NvCXLBYWrKl6b
fKW0eOydsPMug+Uks1Uw7fNrdaiTRo0HO5yCKxkaFIN6sesEM2CAqBTug7yql19TbFxnZP4w9R6g
LpEtu4itDxb4uW1Rw+dCI1CQs2C3gM1NoPext4bT7ro0QuyKGPlIHYiVs/ONxRmT3tifUboK+6Uf
5iif5Vziu597YU1cBokMwbu9XO5m3YUKDBdzDq4aerky9SZE8qPfOkHcH4nGMM6PWW7J/CwLuyGD
ocwDn889LKLntra39fcw+znFas+wzTW3i4iC7ohOYNPNNLoAl8/ol0tOjlot8fQL/8S83NvAR+V7
jx9zxlTVMcXHnxg1TOzxSrluXaWTbjb9M6/6Lf8c3bCeXuu8GdEyBV4CCM6JoSiDQ/KFx2pLo5Yo
kXdq63J4DQqmf0zC3bj8coW14LPhHF/Dlw45CLNDnfhYfVgqKVwkTX+uHgreku6ZuynHXAG0rtSO
G3Pc+0bqm8ortm94v1Y2L8ReN2J1naKL3V/13ipyETMt35xQAnSIEZatrBnjyOacdybUN5NFStCO
7FTcT8tayt/2luvfqhPO99GpEH7Eou2WjYU+laLQV4fTQt+ojsVYk3mXOK2xzn4t2nbXW2N0F6mx
d24koQ8dnvQ4H7IF5xoUtoex4xh7wvHTAjuSwBPEQoEsJJf+ZbBiQajPoJfxxjOTBGbmeVPOEgVC
gQTY28BcJ7VLh+YMbqYSxCXUIlu/J44qv6xKBgnSUm29qLJLOmYDqnH3G4ITSUM13/Fzu3blI6Fg
TpPlizXeoxqxFGOBSeLf3SiAyYM1eGzdDsqWaUBckFTh5Wtal4v86uJ2/T6QkYIXQcZkC85WiQ/N
WgYF6B/l4o+DKMpfISot3KN9sKIHACHjibOigpjNLp5/aY/8iRTxDJNpnI8Ow/Vt6d+71lP8heXs
PlfLuM47Z9ycX3RsxUFEssbAtJZLtsSllZox1N9iFnkAXJsguuabuANthHsdtTjzUsU7W8XFYRnG
HC/7EtOYszyL+b9RJvpkIMqkNSrc/vccTSTJaHuun7bIHsGdTcRrNttGYa6Zl+e8jeJhv6G4P/v0
Kt2Ofq/8PVItPqOM8HTmsV9exmSb0AatnsyC2RqCR6KWFGN5s+YcwBXf5IxCohIH1cfXmXgrcAZI
q1vemsBmpDwr39wnWFTIBVkNtaalGNvjcapoIJcSJXDX+MKu96RConzUVR//AIpcCKZkJ8afrpDj
79krxI69qzaDeQ6KOysPuMlF3+S06+jS3Gpiay0I0bj+8CmM2fLZFYj/i7UtrzmTmPKcSKtYmEqJ
Nd657JLGq2dFmCwTK+wQPf3qNy0Vdjn6ifiuqavF2re5HeyqOcay1LfKWs+u8GONsUuKP0FrhyKr
CKc0aaACpBbfqyiZq8WBN6+UHXGmAPhX0PWh9vcWgomz7zn9ypt+KjqqZZJr0q5OsGcOdk14ieZs
tFOjLee1KOSMzaoS9oghKR7whnEsXVGJgqKf0VhbX8UapkMhaAT+0d5CA6H/DV/yxbO/x9dQnENj
vPLJ623NW1SZqiK+pRVfNec8ysgSjwpJZ6YzR9HAJdcrpX+xa3v5DpHKrzr5KO7m3BkuampcXD4h
W6VhbQTu7qjbJtCWkUnYJN38tQcvmxBxPUJMvd6iudcJg5ELJWL8pNYOJ9aK5niV64dEpwVacHTC
KBdCTEhdvid6LbCaz154YlnHog4xwYIEoLpaI+2E2Lizca6m5kwv6L7QyUU3eUHJvB/8KsB9mSvM
hP3KrC5154oF71XYmjDztNdXH4Ppxj+VnpurK1fOX5Fvmvo5HIcx2bn2VRRGlmE4BKgzPY/KJFjX
o9a7jEmwRqmGGX0PG2k/LfRj49FXfi/uBn6+Ox1XCR7GKTfffUZRWEdL0krQf1r1x1edYeC/uFQd
Aw6sNWWre/k8N0P3A9gI/HSz9fBdJ91135KS3b/Dvf+l+fv/FdH/W0L/v/3/NqX/i3P/f4zp//m/
/8+//5d//Zd//F//+D/+9Z/+4W8H9H/9n/8+oXf/zrcJ24XQB8P/yxT+nxN6K/i7gPBFkgMIy4PN
hOf63yN6JyBwxkvYQE4D9h9z/f8Y0SckjP21KogosQBqjK3K/4XAGdZV/B8UMamrEZFj/JMQu8rE
/8rc/Q0aKuuycSbtZoyLmD6MszYXr2Er12ih7ZMOjNPTYMekOwmPzVy718nDQc/lyWLmnrnNmmDz
25w9wAc+rCrfLWAzqNEUuo5KoluTl4RrIJv1LnxyCMl0Yo0U1f9W+DiQens3DsAjrf+t78ebbdEq
ky4WJhlHGjtqEt52Q/VSWua40A9QrBT5g+hQLsckPNg90syWF/cK9GcfO2p5YK0KKR5M91LHEsyx
pn58Jl+q2Kktf9q27S1v511FUsWoo0PDavJDiCX5jVavzZyovdvY8r1ramPvFhO670RmlUdlGkYS
mvLTDN7K7JLTIreHb81cBQ/L6Hpn6dlNioPoTyMj9C69gNOHeN0DS3y6MbEXrnHwD3Z1xeHuDfuG
P/ShSib/to2X+gnnh3OGrumzNhnmbyJqAPOmfHVugrywzd4JguDZLxoro8p8Uij6mwpRhKXztVYy
4mSHN192raPsp21tMZPpwc/vYndViBIdN6Mejcf1aLfdHjI7PBRNHv/RpRMQ5eIxxQ3GKAYKUE3x
0YHpFXBd7oBP343epM6ZdUzCbI+dls3F62tcaszwWOpURN55ID5MPw5mbe9FH/1JRinI5ucRznt3
XLbzRszRcd3akEwPzsJSHCmoi8UDzotD7F4zuUNeu3CM0mHPO26J5J0uOV5/DkOR7yysmA+q8QaM
vbN0nVdtF/Zl7qOnNrT8fWMcbKmhlAhLVnW9Y4uVWU6u67tOmH4PAtCOVOxrc7O6MnyYEz6NshYK
bVOYh7xXhKTZDFC01+I0I50ptSjHb0wRfY8gG+ob4fotESb+ae6uQqfJt0PRup8N/hR0XTsbMeu9
CcYJO9O1CUo28podHLUJvF3uRuc4yc3DBrdysxl3j2JCutyTspHRm6lF8PHvMPnfVXVEdYEUP27v
ka7uC9PglRa3AIzxDoJ8X5TX0XNNBBQnuddap5LAu5LlfCqOMHP2ATBAoO+jqH7w5ugoG7J4AWbW
ZniNyNohvkQeUdbpQuf1spJ9PYbn0Xueuxcd9Ec1b1nh/qo9s1+3jedpv9tBNTxP9fSQ4+hffYbp
djIdeqRlcpNuJWMQCvz7wmuvd+6aktGaKlC2sW3mfWLikxAV1lpqfdNrPlUruY2Fas98VIdZrreS
mSBGIPc41yBy00puwhJe43bK4WYGcHkMSv7csqrpRUEo9jqS6oWvzZ1TPW4F0RD2p6jjb6XdZp4J
jlvM0HVKzh7lXmLa8zZWD2gnmaojspbMLQzJrhR/fE6VaIV9JNN6/bb0jCCdhrSeCsgVQjCLiM7M
y+gbickiq4cm4JwbPnMm23cMHKmBa/EHCuhRVuoaRBoRcEHroPTyZeVJvtd8G8+uP92uGCunVV5a
PfygIDk61mpOo+f83Np6Le4lUv+OAIvpuFVtLp+62s6xBBIigzzQZUuij5G9AX3GrrqgAWdd1Yni
PLQGaIMwPIt6sS5v2Ta/UY6SllR8K5LZSyMrORSaKqbEd2Jv+22QL0zPfgvL/tluPCqnjOsnZqGZ
mes9w1izb0OSXyomus/+lg9fnumfbcvOn6l6aRoL17pU5dx5hC8kM+K8ncz3Qb7VO1dZ/WlRHSJk
NMkznZjzPXHQyjtqj3era+fM9ft8b7WGQr+qBkE2jflR90Ny73uCkT3JY+CkZt8rxghxR2iNE/j3
oWu/lHnfZoGI36UVQ+FI4vSWZCYKcbbvelEJRFSV3MQFqa6+W6m7nJDhtJTJnmluNqjm1ZHLo6Qe
LUcKrt6M8k7nLfmJLZmXVvkt2vhmdPb4RnDQwa9/iM7LEOJfIrExQujs37EIT0WYs5WSxBZRHx0i
k9C7wvW2mLXaW7X+5TjufVxPv5qVgWg+XAHern7qHeeXtph7wS3LtHBAdFi5edNVI9fCWqMgGp/F
mjUBjQ3ACAvAWj9NtjZOJZGGHIHuwiwdBb0x6hcYcX2QY3uz2kn1NS8yPgZd+5X0HTplbx8icN4m
IO6qmamKbcIq8uayNeJBQxQw1NsieJprRhhkt1Zka8xp63931u/GfAzEuuhapCVPuYe1uL5sQ9S9
JfNyJ3tus9Gv9uO0ngLrQ1jtkXzqIg1d8xbFgBLWB+TBadLLfeSvTN+WPm171orxdqCRrmkXRMfJ
bp96OR9gtxgph3wNXGzp0fxYjOrBK6ZboVAKRNX+ZDQOdR4P966xz9PQn9H1dkzs7hPtf8up23Mf
TnhGz+Hl7ejmi7G6bcMExcqZGZXZn3lfXsJGnf3NZE10b6LpDX30xrU8MtQI04h660Ii5W8zv+gB
k68z02Zi7KH53Pw/YR7s6aqOufvDn+pdXFkQdYzW8jV48b3gfRv+NJE8YW66D+nDkr7lBLarSyed
k4JITN1YPFakmbhT+Zi4UClxKWNUL5uvt4vYM4x0GuV96d0uHvPBRv5Ctj8XKti7g6KLU9nE+kAe
+XJI1k8Rx5nHx56WawAG7zr3QDxH3VjWObaHs4wJ4oEnhvogQECm5fBWrsWtt72xWfoYN8VhXbfM
QjhNkenVje0ioAi671knp9msTwhkDAnJ8Zjy5Isv664cvGMuB+LOonw7BxpyRSzWV6gUcSOMqxgJ
8WpkmyzPaKBcgfGRSFKGP9bODl/ZXPmjL22yBy0CxKxLYQvNF6+/5BB0djs+u32TRR6wsKXPG8b1
qAEZ9vXO0fREaI9oS/U9WUAt+VnNRz38jmV4Wdvh3XW2AwLfya+DQ6DMziCgZOBmO1IIl7E6F9Ec
76SxWQZU9smxlx4frx3ukqtzPyg5ovw74rLuNpvwMXaIPk3R9K1bPGvXLB8GfawhVPoEFxPdroNV
8RdNtpux+eKjPNcuz4SZ4To193y1UlLodnPt34RDHqTJXF96bQP0LNFTCFeTRROhDN4U3KtIo9+K
aE+T9lyofOWTIJKDAoPdE49WyXVI/F5QLufelDYpEMPOXYajswa7cGFk7Q2w326w60ZwEBE3aje0
+hpRss4nQy4LKF77Orc+QlowJLeJxesXziDaMGPBK06gd6d7Tcx6GZX30jE7CBgPTtb4VMb6NnTd
u4gQAjgUKk0/2fn9cINGlIaFfvJ79zkmH4O1u5+LHRPP0xys5M5FqSqNfXRxwU08e7Lp78AcX33P
nw/GHr+uB/kBEo57oJuPyGdwJeM33bpn2zCOpyY9MKhPSD2MvyUlGQexnzIQ3kXzeIi2tythSVSd
PCCbTcchvmG4Re4TfMVE4IFNQNh+CwJedRXvgqrZW4n7q+h/kskvjpTo+DBIY9437vS99ZoPZ4s/
XbnmN8whId4Y+VkO54VbvXltuxdJeHYQGMiy4K7gXJgNyBBJztwYglQPL8p/jMGcTbO8eF2TUpVk
UUsUQzPsc285DHVICMR94+UXv7jk4rPtKET8B1kPx7llU+ygPxhjcSP7mXZVZin70yvkob5ib+ho
S2H27OfcB13MuBQlSdv9oWvi3Zi7iH2R/KFD74glYR8LPpDAemUse0bwRtcXR/rO0+oxQHMTXp5F
ZQzbj21r5ej43BqVvyc1IyTLLcqPo6+QFPLnSH9W4FhZG7fRwfjPXtx4YDFWzJbr+JDDT+hiy2YR
OOfKRuOLojsau0MeFCRATIgVsv6u53Entugk1uQSbDrOLPkzQTbxnR9D5D9ufvTTKX5JO1yPYQk7
q6ubyXnzOvdHQPQJnNOr6OsSmQi2zI3ytLJAHVefqUbXau+TPKX8I76mktZtXBFHtbhkYKHuMOzr
ulT3/Uu/Rvn3ErTi+mvFdj+sKjjg0aJ2CMfuPE4FFyZiVer61FVeQSq8bMNbj4GMFZCxxvmMVJw7
0JjXVzLEwEeIkrt5P5s1gqMU+gXy7dB1i7lJluHN1eXzEvj9W2XXX9X1Ls3rO4uZlessx96Ip4B4
or2rxCWf7K9BWze9YIASklgZ1NEOevRLEz2y8Qola4zn2b1IQoZYlmplydBFqW13R27+/VxYdwVX
6WOV0Oa5jlXft7OuLirpk9M2BC5VqewTsZ8l5iEHvLTpL3S41mFuEw/avA5eJMrtIYnb8n0Mo/oz
twyJPi2SmfDd4S6UlPOjssynBcyRLfNM9kjsxPezsZITweNdl+ERm4d0ANPAsGWsO8+N5QIXMIEv
M8UlXNFpjP9nVqUCN4MRvdSVNz0UQW+xXcpcU5vaTocGqW4qkN2cvsSjNuVLtx+Eq5y7jvp20ce2
tqYuOVXdOsW7fKyL4Htjkx1NkhDZHEf0e+s+Z3p45E1r0qIlohqLM3UHFsf5US2QsunGkZuVUy4u
ifAWmm5rPIMAiXQeGCVDKRIzE7u9IV0TUw+DM1OL69oO39nxsJyZ6BQA/v2M7IG0QWHxNnGOksta
u7SgPsPGE6AOyN9W5IjD0rDnFloY5Tx1Cp/sHlZChYeFrJMzEixZ4LIaT2EllH+JtEJxZquMOJvB
KmMixLbitPVRfwtxmpCEwU2AHcZqKck6A8ukC97ouvEBxpgqRBdkSysTYWLxCfKbBBtRT81gf/cT
Ya2cR3GtnpCO5BZDLVtL9RA7VhAe+now5jXwhUDvW9mtUTDjIEMrccS50bRpO+D07btuu9I7hD7f
pb7ermUnrHlY2Wq4LYzNBRZFTM2LDGeJ5fyKuZbt8xh1FZOJLgr62jtVprY1eIejHXVvzVgD2FMS
86DOeZu08q5aVrzMSc+AOLMrA7Ca6miN+ovcRr2cpYnC9aWaAun8pnEro9+iTTh+sI35N2WQYzpq
iKq6G+F0TuxkIfM2ZzybkcUtTq7pQudZ+1MPGFVNzm3ueAknk1j1dsSyIPNjMCJTYxmksk41pwnn
mWJ1Q4XdRaUhgFCwm9cVcxYTXugdZvcNJJgf8lmEphruw2FmHJvUWDmyua6Dnx3u8H9j70x2ZNey
8/wqRo3FC5Kbm81Ak+ibjIiM7DMnxMmTmex7bnYPoEfwwIAEaOKBAUMjQ5r5ZQxBegt/PLqwbh1J
t1BTQyigBlUnMiIY5N5rr/X/3w8jtvVadfAHeO1AWEZ/X0sRwnKvhg4iTuBT642tRB5QKN25lAMe
gBWmGO3OblLxmZeeejeBMlxHY2g+i5YKJfUSuWrrMtzCgm0OKFSL19IwcpQ2iTSnfY/o32SY6DuQ
59LRXKNFytttbk7VXRjFJZHdfnCNfd8PV241oUezBwCIdjSY+3wk00tWYfSCnrs5djDJrqrR67Wl
I6dbhCwD3cKefM4PAMk/W9v39rJLvPuyle5dFbnFyUTwcdVh73Nmy3u4TU2p6rWdSe8Zmai8Vnlv
zsdt5rnLVDbI2JgVjDQ0xng82FmGPkePe2BmZSS9W85NcJK0ON43RgDIK3RgIkkfQP9mcHT3eZBh
+6UzU8fj4uvgGUWY3+e4cy9ovrVNlYzmMbMCzgvGTaTD1iVikxoiYzK3txFJp9wfOqwrmQYmYLva
e/E4Nh9iowju/bamHrH6xqOF1dFlkxTjkJdN76VBWcRWHfmxtxqxj37L8zTEl8GZOG4a43vipDj9
2s7InuJklLQXAywDMWPB8ySM+tMI8gv3EaomtBxfWoy0cjn0GES25OqwxXCd7Y3tRmc91WmO5qwv
FO1Bqe7iKjP6hWgC61UUjV+DiCNr5aYtXfsZ4jzVTOCQq1kK8PUqMzi+TYgJgWwroAhA1QZME3kb
9o/0WhGqmb3e7QyvRqNdWBTJ1kXYCctVKqxtSbyVw6BbpRs1kChP+03s5RBIBvgucKlJFHsxvYX1
XV/DHvBdod/Q8RwJJrt3EJgeEI9nB+SbRBk6bSEXzJQonzUj+jQwYUAbB8l9MNM6uA0C17rvxRy4
bqH2NPOoeRhQFLIHCtFsAiWHU6oCi2NreTeRDnE2ZAWxqxXuUXacr7je7RWzpk7ZAcC0Hx5EQmfA
pLWwSxEyMccuNDT1slnYNa1Ifgt9OEKspu/iwg5DzuYvK4TAC7vHqosAi05qe1Z9eNJTtlMZb3ms
QBDXyUs1yvtanwe2W8QhxyELoFKn2wafsEZp4zTpPvPGnfIsigrGfxFwLt1H3QPZkXFaFBvL0ipM
bs68XLho3lDG1t3JwoJ1sOpRcvhJxIedIQGNAxFmG73o7acERGAvjHVn3iKAjV7sJj6iM6vfhykL
T9C/xVdP4YCry9K7Y4U99yUtxvEztUT6alitdfBngeYQ1us69+Gx0Ylx6l0XuqW3b1OtAV6NzWXY
cn9m+ORsz3zBGhN/iFaGlySZiJdgVB+zKGsRiB0rfdRtYbzahQfiu9ERVMJ41L4FdYXiymEUGYao
EQhMyJECaF53Gc1guiJrR8Xt6q39HiOQO5gRZSz/aIuJWt/pg2V/lFjUb0IqJGPdI579VreQQhlK
VxdyY7OdW0l9G02aw5nLmbY5FjBN5NdhoC+kMP+Os0O1DU2Uc0P4MqJT3/Z46kDzgdXLiguiu3Hl
l5G9tD0cgn4QeXvdFxu8J4dKn5A8EJS8iL35kRyidhNO1anrISDHeeUugi440s6Kl64I7LWVGij0
Anq7k/Lsp34Ck5GLHckQ4UfrQA21iuZImCj8UaXaXeHb1iqZJKNGDZGCR6c+kN59pjUcZtum2zVI
3agVcJ/QCHUk4SRp4eMWseKtjffjpjDgeQ1la6/tYpxunaZ4HaDhx92wioGDBWYF7dPK84OiBb80
uwE0mhEc0NY+aam2Fn4lvjmjMkHOxdrGVpQFldoGbu7vyxnOSyv9EQxQe64737nAoaPTomX1hl7W
GpM1JZ074+ETVV/sUt4T3IaKgGk99jLHfzfd/MgQYtXLdtrqhfZalXQuCwSQVsZt7KGSW85D4FZB
Vne7D4SDHC48c1fmTbYc2+7qBzai65zr0qWZs1Zu9zwESc1zLM80beInys9kWyDWX7O8b/0Io+cQ
NAl/ZrxzRbxiHrQJ0rDYdJ2HRssoRnSpndzrwC/2Hk3e3ZjX3StarxknVNOsEIF2m8oX6RbbRtWH
gJbuepwPN8LGiZJ4WC2D+KhGEezaaRATNLlpWuh16yyHLAkQHYI7bCzzInCNOEOECDfhWSrcmu0t
X9kOJIAeIH/P3B7EKcfrcg/2GW0//UKsW8ZdGrbrVoeVbgZkI2pGtWYK8zaCc6LLVlIxqfbZwmCg
V1618XuTGZol+1vNJRonpQ5btuhkl7oP4743hn0ztGhY6TnGYVRf+547JkmHM6OElrXOjjcprIWb
rE7Ke6xHJzw0xl5p2QOasBszGD6GwTlUZXVEi3GDP+7J+9Hq69t7KnjclkWWXkvDGT4CGndIAusz
UjvtLY4S52LrCSjOoVY71l21lmmaHsmXjSk++DIIyqarbSbvrUIV4POkhUwVcW3hH3SbBEF2E8DC
hP9K8x5XeEbf3qSyV3tHF8upSa6MBneZ6+xCdP+4rBh9U8YD9s92SVMDVlGXXLao7uOXtpvIUKgU
o/4xv8ZNJb8VQ+fegURLJyZM3La4wdKj1waUFYNpPQycBMAGdxBCJjIF7CLfCEEfM2O6su3alBwa
RxxMmnjLTu/Pjd+oJ8RA4YUAuo002+gOERIttxYbmCoHCyUMotbQc79VFePEZUUo2anHpDwsm87f
64VFQ8xYtan+Nk6VscuNYOESLkkjsN/2IjA2GF1QkJoayVxDfVB51r4P8ehQjIJhliq/E1Gw1PPp
BgPqndYY76YItilLoksTkF/0IFr4mt59kjOtmYMM2t7cj752DBJrb+bU517xVo7kBpK9g2WjpRCv
2xWyABJAJtqJZZnSUmdh99IhoTeufxe4ocqUbxPH1YchBPDhBIF8dCGtYwX+egA2CFiW09K4s0Md
IqKZPo00HztkB48q81B6VXtooOlCZT/agjwIQ2g2T8MYN89Dpq1R21gr4MRghvrR3GA+kkdUi69x
EB6B4zMkYLI9LbG/qo0zQAhmX46Wut6/OI3z3GTFPcfZ9JGvg1tc9sDL3T2g9EVi0TEegnKl4uBG
yEMflkckNeFtr3Rk7qPEtPmBeH9OBmjoy1Rjt3EQGA8cCF8jqEDvdT3ISxf17UcU9MpeNzGZDsOg
5k56VM3EZh5Ba1FoNEnJ6rC8a5YjUMHTMHhPWCUL7chkXLuI0c1fC8Tr3/S555byKfEsIARDf1Xq
tQak0qibNU6sivw6Lc1WYHdbSpg8bRRTFGMrzZ6us990F8ycLt6xUD8Ztg36vnYYRFmpPn13QkoM
+jHZJ8VowPyQGMrWSfGzu6kRBMeAFHbGYz5Su2DRUAdFbQHckcIMo4kdv2KUG/uTb+Fc3jQNwnkG
h4OBvZAYhD+fw/D/pw5kziX8XRnIP/+3v/qn//0/fisAmV/yK6FB/8UlTddisq5DEXP+NRHO9H7R
dXYsj5wf0hLlzG74FeyoEbHI/8b/bZimzro4S0N+1X9o1i/wFAhYdE3d4j9/JtqRhNg/IjRI2wWj
YhqWyRbNuxk/ExpiWieaLsqnUVr6lSV2Tbow8BIt0g9Yyhkyp5zMbZSgQGUWVf8q8DFgSxTmsFGk
DNkUEIKO9TgbqlbgRDz4P5xXPF7QAVbR7trpvhyHjV5nhyI7Ej92UyhGeZxX6REGB2HeGdq3tLV3
Zuuv2X/xu6hOeyqMjxJeUTsdK3PHYXApm3etqo8KUdWe7DBw1EZdMRdFulbTGgmNdu2ghfVhxwrb
/WSCSO8ZPrCiLksQs8b4zGNtWdMXqYJLnApvbTVqn1ro8DO5tOPz4NZ3croDsYBc3YYigdcehtmh
6jTIOOECmxEuVs4hRlIwdW1RPapGMFiY95pYZ5TWbf262mmt2tYmDe4m3YZSP1YUOH731jldvQp6
kk41j5a6HXzMnV8aF6feOhUc9/N6L2gS14FOTeAh/Z6EOjQdn79R6xjTiJFDUe57xuy0wDTspZG7
UoCzdXNc9+2XRlSTC2w+FKh5i21RP7reR8iJkZKfaRdj2M4yzq0B2wH8YbjFA7aME3VKpP04Dba9
E0YW475D9ulR9no5gWkMpIUKP0Oc65aBMEaywCVO/BRjuq4IYMjzeOeOdFeMke1YM53qpEcoBaM4
OGjZjWl9Swb5wrLWwIPWGLq8x96w0pxT7xX7rk/EWpQtKl3DfPfVlG/RC6gj8LXmTG4xq5XERInY
hgYCqyAc8Jrjb7YMA6k/VD28o8B/MvJ0hfMFiI58tqNpWzT9OVOdzSHAaQ4jSgKvnUKiPo55YURc
/H1KggbNAnkcLOxRoDfFSXTWeux6DCnU9caw5sBwLAzEh7H6rPyUO7ogJcPO13pR7gU3aRXWXwat
Qc/NthYtBl9FG5ioc7afQYUsKZiDSS2E757s9IevZIYGrRyfQxcOf22rOWqZWU7MmSbYUmcQA1Gt
2tzdOUpf8ysvY61cM8fGrTwsQqWteohZU3JVHpOW0BthRGPndEeKK3dtWtHFd2jgJd0m64yraZFz
5d5bFAx63ZvLoPYQ0pyIe93rfQ5WRJLPUVV0Tw9RZy2JHqAg4ITwvSkeYI+G+pMfUgdYA7VGui6s
GVjqNdDUiYhAI7IcR+1YgidQMY5r9TZweLLzq5Ll3gxb7lN9PfY2U96szhZManaD3t+pQW6NiaCZ
kgRlkpMEvH4Y2MpHynHXF88+MCijQXENaZl0gRUICJjHwxnuB/9CYTTXj+ic1k7/pU3Pkf5i9sYi
hfJw7bNkVRY0hnTVb0ztJh/2rbxLmiAE220pIgmuBo1WnZQwsz0MVn+vSDaammvBwx911Et2nN8g
odpFiNU4NJldsI5sAqLMAAQVeOaRgpfJRdjbpGyjqDfRD9Uhj3sM3B/NdZlot0XyaofmF2fRZYrE
X3UPgx+9+JKnwZ0QyZCMBFMWXscCh/SqbskjGN5b0F2c5NdZyJMmSQ2oQoyy5mPWwyflMS9pwY8V
p9jp09e+8oR8hFQuS3nX2ea2ja9x7LNEnDsZeUe6Ui8ygrCeYqkygndjTJBMNI+FLYtVRY6A1JKb
TAI4i4kMgDsO9WlRE5PhWv1tXSdLf6Y7wX1YoEpwFk4Y7zrL2qRjD+BL6MMmRIQN54GxGGlthEdU
ybWdnqmOPYY1PdNLPcw3GBzw1ZC1FugMravC58Nb+HxBofqMfrsvp54Ok6vdTMO9Hu5D4jyU5V4t
UT40bbQKg/q1tJwttshdYtChKjJK37SoWOODwJsL5RrjphWeaxm1Z7gT1SKsovS9keGtZmK4cbzq
lhHzW8dTG+XtVTfQygtbJ8bevKuR37xBlCDBIPeMG4Jo1lUXbD1RoG6YY3vbIrzAer+azFVzKVFp
9X1ETiUDXz8b37yYNJ3K2PtZc2L6uCplbeOdj7pzUTAcMaCUHRJTbaqp1XeVZag12DgGwsGPGbCB
FKnl2ulOuq969KLLuOnkjSjD4dmuo2YbeGn9KPBuiYhNFrRN89n1nvnMpCHZ1YPdLDobIZws6AzV
OWM0KysPPoGTqwCCe+unjJRw6W2bOeuIL4j4ottZlfsdL3lwBDkc7G1XL5dxj+BxESt1SNHvPxLo
2a5cBlvYCViJikh2hJahGw879zkUDKLD3kFOHT01Pb1lg83fc/qrTD2eyPBEhtmjT2iAJ3XAgQVc
CXg6Tx4N4b627gClBLD9p9tucucRgLmKdes5D3WCWCoUipuhPXLU/LL0wZ3FN/m7UZUOURy+Tp1r
K/iBvhdPS26siQ6nHvA8hcajKf1D0qkjzMTd4E3PbQ0Mahq+R23irvgG1saMhuUo7b3ncFpvXVJw
AMAgVspWMBDXFpvSUkiN+EMUixjK1Kqtwmc9718KaT6XEPfpWkTMKLt9mFW3WVlvtKJ5rp1+G5KN
urLNoUbir7vIAatdEVyGNlul7P2NM83by6KcG1E2DIIQDwCH3gitBkp+jDhauyOCgemzorFku1+Z
69UI4vKGgJ82f0Lf5W5GetKrSjaQVJUG1M0jFJV9tY0E4nC7aa8w2Uo8DQ3jZ+Y20wZVpoxW4CvU
Q26R9GfBlXqzrSokLiCvaxqWoYWxu8HEbRdUDaVJFw3ZHot2GYF3lCV6Iehv5i0RehREEQORvOfg
XFujdSVIF2NNiWHtyS9tK9zbjJivvhQAqxtiJ0nBo13MGT5qidrIt8lUzT2fNHDA6U/oYRY5nXbg
HVrhHSDvUVGimYDEo5okOyRoEG34cppz5KkGqoGi+tUicwZ6fdbeWASx4gBzGvmGFqNwVimcqXdi
kxl5QCJ6KbgZSBVqW30FmtEINoo+FfFI7K8Hl3P/jaVgDBagofasiXJtdcG4SaZQ/EiqZRdNxm2m
JdOxFUFwhV0cLsnyzU9aC8susb7X3kPi9EdJefGkMD7vUeqUm5G23KIIbUGSiN/faw1AG4tPf7aB
yaz6mFG0h3J/7TaNfS2m0T15zVBc+Sj+PoqHOzSG3SqLJatUTGDSaHj72Jt1Q5myMPrgJPyumLNs
U8PZY9ciPyJz/Vs2Y33T4CJexYPwqQf1Iw0m7ayMIn/PIz1/Yr4CO7JvbR495EdqdHm/fBqDVcEc
B5FZuKYpEj42TgQEqKy2OJ+YSIl1wjl1Ewt86oDnq4Oe5/VKk8ljkNbPo4HOwKO3xyOpBcuYVg0T
rzcIlcWBuCh8lbkcHxivF98y+K1PkdX4pGwk/a7RqZRTI2xWIEb9DVI9+xEPW7jR+sLceTZxShXm
KYKIM2qr0dXCjZcEVy82iJlwFUDIulI0KLr4zkrt71HhH+q8fe5x+UXudaqa1zB4qIqpp0HfJSeg
Q3saAAUlHOYPX/Z7JOPhBadKssZu/MC4EutU3SARSr3wxhqsB60FhjDp1YmAQw5APlJSItYXeRdF
n5gRtWUejfoCBdyNWQ330JmWBF//qA13TKJou3LUv4nmsEewGEHUocmN7RdDOU9xRzYGwLUNSvFb
HCfNwe4stL5fKb/lakyjOz/Gra3H7MSQnXC+RVqyjoPpGfDScy4HStuY1mUbEr1Df4rzCIwaN0A2
FRxHdK7IBvsr4MXnvGtvW9Eg52kUpwOmI4GRm1uvah7HznrFD0hXikNK4CQHAxM1RD5tadt9cups
rEpMbzkw4RYcViFi+cJGXtk46T2LKUUx89xNoSH9ygYlN7VmPgXRUJ8yFAb7tg29+NbxELJN3Lef
scTTzHiUKak24/cMzT0N/gh1VpNFtWeTZapY+16/4aFvTkmq1DlBK7xVMzECH2WR8GRk3oq5br4K
akc1q4JG8iKt5mmtHXaY/z0mYxn6bc5RbmbejFNbmFyTpkYlCUVimZYkg2bc36u+LsL3pq242iI8
oDBomht05DT7cysATdrXO4SsvtqUiS4jwiRpdE87KcrpRUO/BMK929qj8cmUfFuryiFfBepJadiv
HIrjhTYN34Ii7Za4drz9f/ZU2nH/8Zd/kLhQfqen8rd/84//67//09//3T/+17/7bVtlftWvbRVi
nPG/kMRsCimkIWE4/wv4Upi/mEy12HXRCpOjMdMtf22rCPmLPQP5dcCWDp4Dmxf92lUR/D0GMPRj
DMd1DEIK/hxXjflzGCeGQxdutHCtuYHjeT9hwgvP6owGmBFOs4nkr9TrUUXpcQJPB6yYugco2F21
pDZuvNLy35ls1eHMW2IOGNs+LI66MXdOZpWPsTHQ/Ww1t/1WSLt8aXyHwq4CLMQcIG5LhIddRNGN
T2Gy/gTrmyv1Ww62KWk9QY3HYaYTwujYc+fo+7e7KA+av/yD8Rd1iSWITiaHNVJ7lnXEBs2AUUJ8
QruJo2YNtG3J+fj1N7/1bZGOQZH/l1xltxS+LX/p33tboeu2w38JGmc/XTwPaVcuUo9SGXFKjzuc
r7Yw9ewC+vZQdt2prymDf/89fyKo//iqv31P+m2//apITKil2vk99WFv+CWZ0z0K26oy337/jcz5
L/3Ld57ve+fHO3E1LdN0Jbfoz7x/HcN+pGGTANsjEBpmhZlRaqPlr8iy7bSHdvSsI6p+hBoFh1SM
wbBjBijQkOaiwD5qWiF3OMN6dEHkMXGWDAUu5T4C+GwUpvFNl5k2e6SJd1ww4yxuS0HAEwtWl6Sr
3/8yPx6zn7+NgUeNw5/LQyjNGaX+m1vEACxj5gW1eRzryDDCEigtUdY6tA5h0EWxZJjDMMyVw7E9
E3W0Ek6W3hNcgZ7HaG3Ykn1nnHw/Z1RRG2qgHguq7pNClScmGe2YXEFHgzqSKgscoQG7qMclMH9F
c/62VmIme0YpsGEwe3M53JIR0Vxkyl0/Xy8v6DEBwbam8y5AUac/Lm0zX2UmJtoD4hIUa/D2+Bkw
cFeIZFzfWNmWC19NlAKTD1Ix63OMiwTvM0tHcZDCLbolIjagVK5CDgFWZPiyhjJAhcmbYIbrrX7C
Y+2Jr6Rkl8KUzwEEXrSmUfWbiJ+XiDuo7weJTwDBRT3wx7OBMMasqdn0RRXb2KssNCJcEYAJa8ew
KORh5rUYRUwjiO9HTx0QkA3rmI2+O/RAK5eGPQ1yTUK2Scg1BFBKCAfiWGKaGQ7fQN2ltZru4tKS
D2FchOMpNJyqudUDyLvz8TG7yyCp7PHwMzmRU9NPH3LKsgkxRhyhWXW8AfNQAuxgIXstQgTQNeNd
4Rbo7ULMfdzXGMaDrZ0mQi7ordJVGFuL3dttpcNURNVYvNwAeYWSGdaHDCg5AVvg0jdNBIp70+QA
0WRoo2uJgHDh83UdmbC9yv7B9Mf6ACQmy7a8ijsk9QnKYoyEoYWkO9nc29SmzOb8wPyCu+v1VDSd
+OQ0SC4mnG3B+Z4z4zcLy9pTyWHdWipAr4s0qDLkenGhI8CSGJ8IoxTeaug6Os4ZvxrY+wwdFtag
sve3Cep9gmtrm/6zKqoXoAPtty6qBoxo86qNoNPc9T+W8nxe1YvGZIF357Xen1f9Zl7/Seto7/8i
G/HotlVNOrqneesyKIGdoKBHku2FyAA5FGvuym502taoeryHCD+79SeWP+PfrH+2ozvsfciMLNq4
4qcMjZ4opp6yjw9hOhdk1B8ugstV5rYeqxA4dMXkiCzGr1JBYPbahnRw+8aSNTp+fAXjNO6qNP8T
uQhs7n+8tvCZXN1kE4XNy376UwzDv16YiPM01oofXx5HG8TJH9dE/rg+aauFKI7nyzbOF/DHCvef
7uY/zAFQ/3EF9n/+4X/+81//zb9LH59f+Ku32WEURVqZ65Gn7fx2tmUwpDIspl7w01jndcFrfi3C
DGMee5k/8q8Yn3Lb/b8ijMrNZB4Ks9ySZNQwG/uzijBd/PFoyzH5ACTDWJKSDwa6/DmthSBBp2rr
mXKTZQGKlZ5mirZrabOsSU61dlatv9kNGSY6Cs03a0LNy0yhvZSuVzwbTjdc6qCMM4ZhTj4TZr0n
CDTvoipqfzWVHXDjLrK3jg2pKvP7KIcUoctPR6CBlBnDkh9/cagi5h0qfR9ZtVdj04bQVh23wLPD
AWY/Wnm519EaPAWyJLVUiuTO6mt5Y9O9RXNVlLw61mC8VHV8KcrJfvTDcHwaOprDAPQ+LAzL9QKl
OJZGold2gPTEqbdDQYXBa6HW5GvPT/NTSnep8dP2EkZZcsFr8RGDvDlz1BpWdirMPWo6fSfS5gNF
q/YcIVW4FG3mLGMDWxhJC845lEG+VaHW7bMxcs6qLZuvSIveu0wL9/MrtZ6/iPBNPmiq/6hqfzx2
pZfeBC4fue958wGXylelRbgJEJvs3Cl+dwIu4OSI5FK700To8vw1aEDbuzLkOv34lC6grotuVs65
H8sP2rfvTjI1q6Ak5BgXJSfEQdq7HBv1KtBa+WXFOlY2ZdXTMjT79qLQXO0kXLOL9HyIa0Y4rOD9
IN925Be/6lAtjJovoWvA00C9GcY2Ha3kEZcXFyALoXa3TIci6HRndixnh+k7uYw+/kYMSsmlt6Al
LXCqO2dc43wTjY8vnVI/KqS37IFsiHJRw7lGrJcO69zgBQuDkLkVIz/zI1P8TaZhvqBhCOkaVBk/
XjWHINeFk2znixuHLtp05BUwi0cfBpuTvld5yjuK/gOSz3vdaKSvVLLYz5cVXJqz8yy+cj5ygUWV
wcrGAdqBI1k5ZWB/MTyqvyTU/L0o+EHSMXR2scACCv/vbMlkPI9abb1RaHEV3e6cAI2+xUVK4HWD
+IN/+qT7+q2R+pRD4JXMveNGFDiqr9L7umodhpa9c6FMSI5G60dbh142+6Ay3Cc9MepVgv3/IlvE
7GUjoKEQCrgObK/oUIz2xYb9SltpPLbnCsTSWi8H/0irQ5ySnNhTx1T1a5QM/dK2BthyIgmXUgo8
n07LfEKD0/9B4oZkeJwPpJuahc9ozRUfAtkOwOqxAFVZq5bYHb+WK1FMzakNsOK5hdt+xr1MOVt5
9LMDustLq4aP6bhuc6HseXcLh5mQNxhUWZOQW8dK7Gul9+K5VG5/F1tOsa4Dk6I+FWP4Leh4EKbJ
ro+kiRi7QB/7uzFw4jN3vXquQ81Y5xisOyJg8KxCig/ODaTogzP1+sbImMrYxBOSAGPY1bowe/PM
rNC/82A1zuWVd4v6JaG+Seja6pV5Ark6nYNyAEzjm2JlJR1w2gir+siyES7ruiMji/CYXYjkBhVX
HrjbSEyMDylazq2txEXP6WjqhR8Cu1P6cpJOAIoJpzHqwcE+9SrBOzOLbsYhlXuVFd+VYzeM8p3Z
S9oN8pBmUq4hMp9tUhyBO/r60qiaBwPfSr/uQdSvBYpNFDAgmmdi/UZ0PBIII+TKxHK/1wDuYPDM
+kOnWU8FBJPbUBnGGY9/9Ihdmkow1ywYASXjncSkwtcgNxqUvW1yyEhaLNcetLC9URqPDRCdZy91
5LMqbbhQkP+mtg8fnAgegq1RmntCq1aTkY1zVPaIeCEP24OVN/6TRAe6JBZo3Plt0d4qO1S7OkNQ
gAJNghYSSYtotkyOrRFrJxuE0x1pBx5avpK065rhFhjPHpheE2uEMaspgtLmRukH/MtPeMgF2a/D
TlCIr4h8iO7RK3g7hReGsDCe/ZbtJwatPrRIqsPafm5inHVGm2fLHhINQ6EQr6HS6zPXXy3owCHB
SLP4gj8u37iVWz0GfTWhtzDkIaRtiE570PAYt+6qltbwOggnOoaTT4Zvo7w1Gj6gpAMagSEBGh+a
FSSKukMhWpg1MyAn+DYpk+9U07KExtiSW6y9JJM/icVQFxqPygDvc3Kn7AQWlJSe2jT3cNttepvI
ueo8Rw7RG5235nziraUKd4GF0BCNfPcda9McgomBuOX7upo8pgNYPyJsu73O+QK7bYob3i1kcUwz
rGw1J+NTUhX8HGT6DIQYdMI4hmR4HUczRDZp1JgpTUPim9DLcGdLZrCZjq9v9Hw8mDoc27rTsRX2
KDy1MXCpAZhEdnm0r4uSVJzSm56Y1LnHkbp8fiTE2QlneFtpjeahNfKKeUpAlBGqc01eCc8ad3LS
5B5pQX7jj8W0EwC21qYJhI4CPF8pNGbrGQhyBquLYDCE5ZrxQbA2uqytesED4bIh151zaKZK0DP2
vQthqe0arRzalHmnYr+DJRJa8VULgjuaqOM5kL13hLmZfKhZrFPAqeVkmz/40IgYCOMsL4WZfQbz
ZMPOPJCmxLDQdraKDafC4jZLm/ssGCOKftsHjjJzcgnKyLyFOyv7UAnMBgI/M48u6I0rzq2YWbDG
rM7mDTF/ddXFo436Ebu2c2xmBq9pD6/a2FhHfSRpYuFbKkdbEmXXFOb4zRiwqNkFOoTKx9LAQLe4
E7qJ46Y2GOSiHvcvbVFdBwu9HIj+k8446xo5GEQrFJtqQazFTvL3N1LLbpU25LRS8u4+7xvSqmOt
3/phdilDyXCF7CSoBh1z9470hyroliFQJeyCtHsF0dJdBQCj4iZuXOvQ04FDSV9mF1SLt41gA4gy
kyMzWuBseqeCRX0+ROGm8OSb5xvcpi2Rh2Wtazy0MOoMMILLkv65iBxjU9ceiTFy0A/ZSOeC+kZb
6hyjnnxOXUdWmnxtYAtALIoIIMem/z6h+n4DDoaehGlEfZkkomAt861Lk5MLheneu4tKz9uS+QJt
xwunL/I8DjVOkHtDNv6lMiPtLHFAra3KDJA/i3GVVexzdu/iMK2AX8qoqndmodVrQt8EPQsxbmKi
Gjdlr6zvInLzdRo6Y7UeofOjxm8ebTa3UxYPFRxq5kF7y1SMJPNCM3ueGlMu3cyuVuOY64/ukNnf
8Tth66XwXeK6gTsKBhWnjWq2CjcYwxtn2IiC4YjbgTDRFW7rLhkgyUpS2RSP9IEj8imcQMV0KkWr
aevyEMd5Rkp2dkotoMgVerGt1zU5DGjWCRf2/6Nos+e4Jmd3Ys6xbh1L2+PDKLdSDkAQ8aOs8Zej
eUnB7WSYRBa21l9h78Yb4YEOY3OYccMOAI1ZHxEUEvl7ro24Z4n+7uhmLMm94EELu+jYVeBQcGyo
nUuDZ1sin91qVqV/kFtvb+MGmY7egGjlO/mrIFL/l73z1rUkS7PzqzTGj0KIvUMAHBpH66tVOoEr
8sYOraVFjyANOgTGokGAwiNIlyQwb9NDzlvwi6xqVGWiWc2mPU5XZ2Vl3nvPibPF+tf61nSUeJev
Bw4FWVyW7wFhqaUeVl9qD46hoHnlZuK8sgWqKk75iIsHY/alILyhUda7NOD34WzN9LtRN64gAqtF
ho8HFWJ0t2wMOGVGx+zWnafV794wiZeE3e3dV6O3z4qOpyvXJ2OfZb1rbABoFqzjsWadG/oPyCxI
lMuV1bX90YNfundEYl3ziWV6Pgl5dosK1nMJCuNZd+r4JJnEXmDDUMUxjnK47xqtfCWTq60KM1c7
b2JJaWuyFUbeRec06aej66bYRypyG6sihJeGScYob6Woshtsh9qLYSns/FRe+binZwQ7uwo4dkTG
8bqj/+6WeCnsKJVb/puktGHHmbB+lGRtGAzNbHctrMVDCCH2iqh3s/EjWW6l7UBJIB+I4wY+iHvd
e4W+czQ9ofwwa0p4CB52F8v2h2hRZ127n2bGvGWnzgcbxbSXYdeZq8YO1LXdmdO2yXnylOG226Ts
nUeksR7FSuGb0bvcOOPhSPcZloXr0MoKMsNdrdMqQrLhrGJ5NrTZOwCJHg9OqSArSHIKTmSq1cBV
6VajaghkbUiwQ8A0KdLXOCqCVVrX3dEd8C3Q20aNvY22FXR4OMZAPg81lsteMx7SuXgnc7qPin+1
DlKdM2M+skizT59arGfrQeN2AlsE24vjvhJcm+bKAbz+uJmovdKTUxc0r3GbIqrgO9gMHafxQOOw
7vPQfnQNPGwQorfOVGzdmEIUvtfHkRDS0uzjQ9DaPXP41AOAUWogBdscTJ08D9BfzsKc6ICBmnxB
hBWfhlcYN9R7hSfPpMumzRwOZSMw6wGW1o7jz42TjV9Gg0SLFXYBEHqrWgHL77GW+fbBMWRwyMoG
s7klgGO25QnUkVzoXEpXVSDybQH4/VJUbbyjTMR4pMqmWtjOaGOsIyiM2//UxeMHayf2nEy5u5Q8
Yl6pGKRzukk079Gv0vt4GO/SRqabxiahEoXjfZaDOalqnfFw/zCkEICYsouXop8x82nkXFujnz1o
Q+kvTMd6nNruhY6y7LqVYDRGAEZLDOrTuSgidvP2Iyxkvo5T421IoQIPrdetWhfHkF7Z7bJPo4SB
/FQ96Fqenhj41Puc8y72ougOiWHvqHZu3urJiWFp6qJhukJBsFZDWL2NIcyf+SwVQkGpBnZJz49X
eDPUIUrjcjnI+ItGteOyMSQ4R+0Thji47vwq14eXvM+7jT3016nM6UNy6vHk+7Z2sBvX30w2fkEL
0wBwN378DDBma2hPYENZYLTp1LduBGYqdlhu6H/x6tg8YxHp1uUk8kMccJps9EIetJgcSCGKZOsG
0YVjKQF3XWSk3AfSdgp+ETZc+kjMuXiGPm8mJvk7OemRqslWh5UljQkuOP2TDbr0vRY4LomXzvsC
Wq9eda4MyM0HBMJMbvue9a6zcx2g6CwY02zcJMf5msorr8y6bcRZeIkM9Dk2TrvvqWiBRQpsF7St
ufF9RixDmx0j2/uSi+5uqgSRV888h9juoHZ9UujxTpZsk5Wk4RyJEYwzRdhI75Rn/jHM2TdRci7K
87cgzFYarVpRSR5D6Gm6xmedb8JmfMwS7ah50UMdFv1ZMKu+LfzIXRpm/mnH0aatzA+pTfvAcxWR
MG5yjYwvbVv0Kzpz6MOoVbcGBvtU6h74G8IMtH7tukxSfcU257bQwIG7HRK/XYAi4Pjea/ZdxyYZ
80AgomovxBzAc3ux2AYDxW46vTka8POOa2FgY/0FAM3Vus23vnCuchDPC9NlLGFFwFSShpQDQvJA
bWVIgqeePnnAqZ2JxoI9QN/66fBYBDK9sTzRbjUvOxAdKhAASCEawTZNNJI6oVixbT9qjXcq2mRA
7m+/os/hdCtGqnRErQG8se5NzX9KLW26oX3nJa+pTYC592xo5U0uja/QSJ5Kz3vrx+ATktwJwssi
sJj+WN5nkBh7F84d3iQTvhWcZfyJ6nZqm1eVl/2xp3yFSZbVbuhm2geNXT0XmkYLkmHEVw0qJGdF
3T+B6IswVFp4kQIVc9CsE2JktrnQKjA77HjFbF0at4IJEkNWgl9tR5hM23YFJDqAO1UuDimz1oUJ
cqAMpo+MdqMl3w7jkHI6Rn75wot512Rql6f5JXMVrmRwSq2VsK22+zCoIAMrDUUgrpLdjJLfwMax
r7JWW2K7ItjeG3eeiQ/aKLuNDnttMek67OzQWwZOcRtzNg9sKFC9zbUpca4bEvS5l+KYsvdVmC9s
bhULD540paCYn1X4mEx0t444VNM2eLUji02EVJeb9lvEJv8BtEyyFJDzCbhRNNI5xY5z/I02aWc+
D5Q0VrfE7K9M6rrX0yQvwo/2zVABynATYrL1bQcTLqTfVeocpD2wN8wWH4qJQfCoQm0FjtBa0Zh0
k7JvwScZH81BHfTEvxItHJjA0rfwLLulF3t7FWA3dcN2Z9tFcG9l3mynbF9sH9ZBz42jy1L6G2lR
BUdpGdvBDHwY9Q5PL0DEYpsXug+rK3Feq8rkDh5jdG7oKqyXWmwWt3XRPSASGts60YyDChIwgICm
twJbbwS8Je7NKwJAFRdyMGObLmwBuGa4R0x0YlbkQiFATpnBS9iAcU3oshHJ0+QF1d4lzx/eVkOa
3TmVUu8+1bovKGNil8ACBC+lpe0Vm4lsDy6U/oVRB1h7APrBlvEcfhfdUfjlcgyJ2PPEsHzjUqCL
1zRazO5WEdUvUaUo4xwifo3lRz/obQPXJLNTgopNsclwDTGwgwLZpqHbH52anBEcR9dP9pGM4JdI
KDfDNlMG5GtG1iGFR5ZbBysg81ayToHtVZfeLAPzYjpGfYxTHhjivy0oDuQLS10VeoGwWsiZQOaC
pVi0TUpkli4Kf1MD3G7o20xXUzAAaqtGclgc+phX7uKhcm6QBCf9PBpNiuZaBXSEBVQkDatk7O6L
JAlQ7jwTTopytXERBzQCbYuc3mPqrZIZW+3yiXkVLSeWI347EKRAr6eWZgCad7eNNuiwwhw5bgkE
ZFsl9Oog3cy8M8jQTMueTmS5Iz47lnu3FwwJdK4JqcUPcGeJPvCOVkAMn/6pQn3lCme3W7qk54oB
ZdMAAilCp0FShrGqHgq3YkZdaPGbb/KbX0Dl0bRI2MJ2D0JNMTnbpEdGX9EDXOunobS7F5PAnDqN
uaw+eHorb4184ZRq7fjk9/YOifv+Rng1TSaM5AUR8UKgxMZV79O/QW3zNKfIrimjqPmjCiyKifdj
N4TTzDyB2olZX40kDbI819/NLEZHY6ZsQHujQZWuVN+ycLbjGL3oOnP0bRDyThHesZ1qi5fUaj5a
Oy0LjeCcao6mBJa2DELdfTTA+IO1ciZSEdZEy0sydR9ZlAXXfo3AsCpSfj/sGK6vm4RgtOhdREXr
rZx4qdi4PA9aYqzXctmDYd9xWQH6Y5UUME6DaxBSQOzn6XszcflY06q0hv7D5266BExCaYeXQph/
YU5QydtQL4LhXCWZU7De0E8KQM9bIrer8hQ3DbYxXky+KH3zfXXBkhJ9nbImHTYgMYvkilqoOY6R
O8YxGsNJrIkFSnVrJo55Vfi6VbvYNgzonKBzQA1RPVVvMCjOAUzoM2LaTDDyHn2Ogf5d1Uddu9Lc
4JYBuwlzF/nXzldpryHamGP1QWarQFKuGQhwBkmn6tJGCpCgWdfVs06NQDlf3ZPHiWV7FXlUazyl
wdQ7T4Ado3QTM1jpV2PexUdcDjk23bTgKTBpnIqY50fecw/6pjqjMz205vx89PgtXtMA1uQFH5N0
t0PustZgSI+pafJ14zEccmxBtLnq5d70jGBc9SAo8QmF4mHKJXu+AVR+7RRtBEW0lq+d7JqL1nea
hQs6gBoxSSKigBWCxCGAQQtuGJbZjRsEOpZsx/DRkAOtxQTFE3UMmDOu8I8iJrouui1zeQ6nAM13
dakdJ932Fz1pyWqjWhZ2NFR8eSrIw+2YpO41t3NcMnKsycmrvkEwz8eCj5cohuSpr4EybkUfw5Dz
ahXR3YV+k7Rbzm4Zim7elHg+y4rbFqSPEicFmXys2qlBAE1RMW9hmwfEQ0pBpdgas7Y7K74NetED
+tZOHPbcBrSkbX/1gSmjP/Q5O1HC5ZXYr+Mlb+TLBY570yw/lMSEdWXGOcW3tqmKTzkFxpVW6sIn
jIH91Rvha20sZ4LfWWRReQsNgUbbKLXG+Ij8WwDuAopwVdCzKtZtD7DhkPFdewt4DeTr9QbBIPLx
NAsvVzeiM52VEjzuC2qf6KlJA0tL1rUJV4CIWOXB0HAmzPN6QGUdICEv1ZB74gkuGJz6mQw4oNV8
DjkohaxioXAoiVnx+Vt6Pmx8zTdS4CIjzhNNt6840tVbDX/7iXr6aNMwTVxyutlOqmjuWfctXrQm
+lrLknLnofZbtjMcF21hKxLWyaNRJueJg09Fr7O/CO1xL+gmwaDsest8IpiTl0N2w6uJS7YeIZCO
gHP98QYqHYiABA3AL0COaq31jqAK5ieH/zmh0QoUfUW56iaytS/k27EdN8ZNwwnso2pZLAqmg40n
0q3R10xeonxlc/0G8Vpbq663/VNhW3dpBeUQbv9ewMNbxRKem8wyDlYwZmYAp6JpplU5rFwHAIWO
zbZsliN3AbBKQFVqtQjicjMVrfcyOhkQbEP3wL5weOD9s+4n2QfL1HbvpwDzUFciCeSBy9WOZQyB
be0MXbPWg8x9gmBM4rk0aJeJBuCKUUsSgdz6uob5BMgpZUXMQo6xVT5llzCswqcCDYfzcFEnp6LM
ynvZSWpTx+AhLUUIo6949Lhi9v7Sw/QDxI3GyBGL8yjTCwVtLsXVJuZEjrg+USkE92IR13TY4QXH
ap8bw3VBLu1Agq68blACtk0DdpqWVQJPyZEUwI1M01WBQ1rQGcGVd6/pQPJKEYllrWvXnO6rZZ/n
3iJNqxvft1gHYgdEqdcM+TJsSb8D/bnNEuToGrtyY0FAQ/E9gWYn76eMq1bnQuplNhU1AqdShqEK
1S5+g/nkbDLKs+6orygXRTGY2NdGc4teqS+5yh6poYm30Gspl9V1eGR2Y4tFWQc0Y6ppTo95pr4K
RoXNPgiia2pfbwtVNdtAL6KbNLGPQWlwPDHHfWAka6p1IAaE0ZMQ6apvIHxxj+FITnlqcvAilyuK
0eaPiL39qxnm3AKweHLFCp+0QsXHzIq/WK6p6M82X4ac9t2mBvbl9ZQNUWFcb+0qWFtetynKCUoA
lghccuxOM83X6Ie1Xs52fDL02yKy2q+e438YseJInVFfV6YomwlJ4BgFfN/X0r1gq+AWMVG+mYBu
mxXTYoUjbZ9o1rAhnWyuTMnZB5fu9MHKFHKTZTxkl7lBzAw+bVI7q4qzyCIoQ2gnanimH/axHVR+
ElpCtVPwOgqa++omWrYGczQp+gesWrQ3A29DDeooNcC4dCVCFPNGjK/uMMUnK7Mhhkfiq2WmM6k8
z8CgTSjvLswQ3lZ77ddMxrphALfrRq9OCn4RPRnRzmwZMQLv4zX1yOIBLEL3+ki0ikPFMLjckqJm
5YwTpcGZuycQ86AJZ2DDxwfBEJGTO67flzw2na2wkGFGuUMz1jADii9RBzgJosldF3/GmXmqMu/d
bZm1Qc2lFZZVGrdbVt1HLaqYYYQ7z9DWRkVYRYcdYmiHMbWvTY93vYa/tx9zy7yMyr9Jze4tiu7g
I1/FGoej0hMrbhFHHQKtAA8Bs0G7NoOChFFDXUZrpW9OlUCIDxiUR8NTg9HxIkuZEjklsBoMzpsJ
0dF1nJ2lt9D48gf4zjt6LzaY/4x3zJLPQaiaB4iOeOj55MjYe5c2XJOURahq7JeqnItUsmCjSx5Z
nHYbzteHMbEktjhP7Swhr7BkJVdpFISMNcbp0MARZSwyXAWw/Jd+l5aL1uvXtWOgvcwtK1YswKNE
Il3oYjgNlT7QVOJt7J55X+2YED4aU57JOV6n7dADTQivbJk8AIHeg74MVxo0MLi/UNNEt/OH7s0D
1UW0W3nrXIsuVC5y1Xaqh7xRh6aKV35cvFqcAuNSI2xTZ++1NLZdQE1KEmAhJYcGFqQxaSOIHgOn
3FpBgR+iufH0/Fgb2RXhgt3kElOIkp1FEjHKC/tYk9OjVS6qOQJ1tCtHUP+DLDyIFMsB9Twzzwjr
QmWYjE3yB+U2WysTPpxkGo3zUdtMtTg0bQwNyLzEeXn0iGzPhZoR3Gq7A6fL459QsJC40GfzaHgz
hpjjAxdzAKW5/GLFzEA7BWbWZzpDLN1NMOfOBe0p9GWUR3NT0aEJn8jpbz24mfuuJ+bsGQ3GDZrE
GX92Dsib0hQnu22MC2BrgiM0h/vLQPrwJCiJgK0brvpqbFJYXmE8IU2VRp4fzZRPnKcEUz0dhy33
4GxvKP+Km6V21QNJXUlGXR75SK41KHQFe83UydtExo8u5/6lwnW0I/JDYI16uQkcHsV5N2IqT1Up
lgyH+R4rynbBmAOPcTJ/O7iq3aPEdleissTSchztGtgZcLWsR6OMC8i8sjxlqeueKN2kZDrub0Lh
bydEfS4VcbXS41ZsW79zDy0I0W1fD8TAqktoyEf2uKOOhXYBP4TW1kQn6J8b9i7OGx6CXqQ3jdVb
12UHQICX/xtx/xQFxrqkTo9bCiJrV25jv9iqklbzoXgzm1k1iRpjqefuUpCDXYWy2jdOf9Ka6oQV
46xP1j5vkke2JCbvw4rq0oci6fEqtX2OZMGBezH6vvsh3FLSkDRzDdcM/eTXHq76OfKy6ITO6p0D
hN2DCkvQeKRGqc7opPiwLQ50tCR9xh77JjO0dJVmIUd4p3ZvDI7Jy36Go+Mw8lbsPu6lR/w7pW6e
/hMxBI12dvkj8P6eufKP/+4//PG//cd/+Lv/+r/+1X//h//yL/k/vw25fPvDPxssNdv8yRPS00mr
fGOHzFyRn2Mumm3ho7R0A3y1lNYcWfnVYun8JPmXpgcOi15Xw+O7+SXnYsyWTcQzHaSxdKmWMf4q
i+Vs7/81zMAF28YHj/PfliiYwjZ/SIikNG/HUcZFtyh9WhYcH+/HazAEzS7zUDsx8q3Cw4jt/4nl
TS5hq96ZEkeIoA0YjT9FehTPBlyDjT85bwG9XDC862uj1xfN7Kt3nfzO9FH1rKi/gc27bKLo/wdc
87vVRN+XGHVYctrq6x/Or0X9B4pzP14bxon/bHYUv+dUXISBav7597+sf/518DVfvTav3/1inVGJ
Od60X6vx9mvdJvxR/qJf/sv/19/8w9dvf8v9WHz92795z1umvPxtAd/Wb58rwQPyfzf8/vHv/sU/
/o//DMnmxz/y85No2D8ZLsEoaoykwyXUxrX784Po/gTehusO6SnL5IGbTbh/svryiHLZwNKr647g
8eA7+NNz+BOGXM/lOTQAg+EH/qvyVjzPv3kMyQlZpiktPgR8VLyZSvp9CiWPIR9ZBQ2PXId3CLwg
Y6y+o+5zGv9CJOr7B/5PX4kvxKuBsCF+8Mk3Rh+5PriRJOMUTsgSHjn3gjDepI7+Zns6l77fvAvX
fzEM9e1Hs4Vlz/58U2KI//5Ho6m2V8KLVmAYwy3aMgelqBnGz9FF1EjqsEqAvwNDABLiaY+//7X/
3Mtqk7FDXAXQSWTu+6/ts38Rbg5XmR4CzcRmVzHNMOqG8SfqRfIXXto/99VcW+cBEqYlDe/HCBaG
tAxq2aqgVtt80sD3UPbZuxQk9gWuyOvf/9l+CJl9e12xmPOjmbOFXf9h5QqNkXF9AoXDicC3UJ62
amLnWcSRpMzSgavCBek6Nvmf3/+68wPy64r57QHCM48nXdq2MUfcvn9NO1vGBUWUq842uB+X5VLG
DQNp23r3WfmWowYx4K//io5N4Mf22BNs+cPryjWmrtwqXWH97cluNy5uutTujrIw1R1EhWllBn17
/v0vaov5B/nuBwX/z+5kmfMehVnth4fHsWQuMBBuMIXUlM7S3xsteOdnZhwryUfvmP5Z5XTm7Bzf
lOXGaJS9V36r3yO/k6PqnZqMcint8XbUzESn28q1vhrN1D3IyGr0ZRFWHRsCgjCwpKzNT5jTgLjF
ZNLe+sqxPfQdU1wDT6sGpju1kT4IQkn5wsUdphZ1PUABJ+XOCcoe/A7zZZuNV7BXu1uFz3OYJXeI
NjwROqewBL5Agjn4oJk5ml8MbNpY6KGDISYRkxzXQ1Uj+0zxfAHRwryo0WjmI7H78/l4+HZYNn8+
OQMnIey/zMco6rZ4cLAEQiLQKReiyz2GypFx0scrnX5ARhqewbYRMwgpKIBOJWr7pvOg3/ek4uH4
KTum16gH+JaUjG1WCV4/RVcUbhcmphGsihBLQYd3L81KDJUlc2QNvuCXLpfUzziCJX2BfdV6ybuZ
u6l8LZELjKfxl8C2WWQqwcO1YkZuPPSFQROWB83AxZRqZ1gT3KS0EAzp1yY/HzTUA4BhXCazgqBP
dgM3qmvGdeNSX2Plxjgb/WosJyYhpIMto87n+ik68WjB2uKODic026dEydVi0vp6fKH1CGRFj3nQ
ePYsVaPbNHntpBf5TYOqML2M+Toa6kw9xmmNvXXBXuFTe9UQpbqBFaZrx5FWJslcj0BI6uNLEHH5
rMVB78wapFKXLkeFYbCZtegjl2xoRHkVmx36fyogBG1Uk1LYmYTuhIU5H+yedTBrdajReuPGt8TG
Q3VI9X4UaL8d8zZmYR7o/xBvFaaWUo/S4ETDudSeVcrrAXh80Bq8MwpBLw9X7si5+8UMwmQ8uQ73
m1NfWnUP3of82QdMqbJnIg3qMqAhlhwCPBa34n25GMIPg3e91XLjTrgD/FuXrimQNUWpOXIlaQLu
nyfdzO1F4em0cDGNEf4LHzBSyTgoqCwbHe7Ci7TJnc82EeBRoiaOvSVtND2fR89tkakb1Lsl4//u
PiVQAzc1sOoSUw6Dt0Vsi/FZdV5/Pw4DuTnKl3yElWICf0+lnnYXuH3/TElvedtitsQIMNWYtCuv
oz+Lcgn/nDiV/WJBe9lS5UbSDx8gpsJRi7B1D6knLnqBvRkj66BA8U4Vo/jUzm1FqGTI+fhFo3Gn
bGN6SGECv2vGYLx6VZy8WCwj76XpDeSl+Z4amuD05DqAO0NQAjBaPDLm6E2fFK5OKrLZDC5X30UC
owJvT4rB1S4V9lDI99Z74DiSa7CfibusVUUJ6cjj9UypRr0PDXI40Akmy1z4dRx/WqaSCLjCla8O
fQoBF2fAMUvR6WP6pQzRn3BwArvXs30nsujFaPuJvxHq4wcEaPA2JdWB1DblfrjiNs2kIM5S+TJ5
Za6WZRsrhFAZ+RqUVr14LHTy2TBs+AfOCLqjEIeK9DFmAFLjs07wtXd0kTB+zGxqpoJgwiWoCX+a
kcsov1SMxbxxXmrSQj9yiz30HsFtCD5GeK/JbKKqgVlkS4Kgk8+FGxu01hAWxM8N84eHvfSc2wbv
dUZIpPR53hE3v9Qd5sc1KY8w3Ygoh7RgU2jcrKU1gZGhqyPNj340lunZ9SafumNaI3EGMks6M/Am
+0qGLLitqSCZwMLUau86RaGuQtcO+3VaUWcQrRzWGhTfIDXH66JqK3IsBj6Yw5C2JulbMTj9QcBn
tbe12VNqAmknp/aLRBKsEc2k59Ysk/Bs4X6kWrbO8mljZxgVWN4zq7tDqwUTkZUQhvnPRxbUtK/R
nkWE9AHOyh6SNcgd0ax7asrm2BBN08FXyDOB9xAUThCc4Gi5/k4g11YbgcHROmJDxENhMntSH4ao
uwplwx2psQhdMe6NsiyInVpjX17HRVOII2uuE/JBzGm/MQPYb7s41uriHRYQjSSsa9ra5yyINYcZ
i55BQypScebnmqbnunURg5rAD0b2EwFY5zaO/Na8QuEJ6nUyA+nfMBro2sKvKJ1a+Hxl51RqXtjW
y6C3yuCNWBOoDRYCURcLiPngVBBb4Je1XZ2GuDj78C53kSwIa3VMF2kbegjasP5UWBxuQWeFx8ap
mDBxn9NoSmnrneGm6GujkauIqhsFmMcY7fmTJ8I6WXRVwLTEtPlSm1hKRmueG1TH3JWzmd9IqQ6o
pxjodOeXQ71t/DyvwP8J571zIR4vh4ApkxE2mlwPqWxeSCqJx9DOfLrW+sp9r0cogAtYWyXcBfby
dezVNFqIgGoCkjluIzb9kPmP9Kb4lKLkge+2G1g+w7NlWwPd2LYWH62odef3u5+SfaGror6ihQCq
WezMLhsQlC6ZOtCaJ6/N6+ncz5fkO2tQ7mNNmmiOAjvuREOUg5+E6HtnAmyMgAr2kvngXSd15kiT
MD0Hz/BAa1sZG056YHTcpec8M7A5tqXE5hxWwWQ/s3jjAqQ9sMXDW/hAq/vBcz4Cw5XP5dR4r7Kx
qeXqjYx3srGNC5IjqnsZ2yQV8AXlS1oFMxt+op1bmybIYc8N9tCUCzpH3GqVYQ4Olzkb07S0tAbF
P0ZgKHaCVR7MDB+fnuaucX5ZCQdx77dLEzJEDgBbSGc8h9zEeGM7Tj+I70r7Yha2ea4Tg6rxUiox
sKfHePot354+KE2uTzmttOa5zNqwX8ZCOWDOZYNeQBGkWz31WttoxMWpUnkb3NHLto4GpnDnl7w5
26adJo8sUF02h9qNh/hAgpqFkwNG6W9UPNbBRmuEoozUH0t5LCuiCPehVG57quKhU0c9HFhmFsL2
5yqGNsCNGSmOEssAYky9pISAa9HC7CPEQ6MMxTOtRriH0qHBJGTFJHA4GTikTPs6IUDVizo4CBwl
Fp21qnhzjAnQVuCYIydSbzwz5nDh+ftsRZx00tjbGP04qlXaxCzD0RCGRsXk34L8z/i9tT96OzTK
fC57IDZOLjfwPyPEx2pL2oLPpB7SEPJEh29BCQRWPuW+e6EdJeuER+yRAEz+psH35McxR+oJTd3J
AaFxi3/NSaZNh6xu6ESKFCxDukPCSwOQ/KUus/R2UghB/S0pyCpfmRqOCsyf+LLAJzVyg32U3iaq
SrWdE9XqkoVx9MW2rexJGk7lMBy1WnvVMu6HytoF4RdiYvAVfRxygomoVQBgdd1Pe8qTG08zinjj
5VX1Upojc0BAUixTtmhEeprMaLxSFeQB7PySQMw4xgHO1mLg416LhPXVIM6xZjJIkXZX5cyTORtT
c5mQxH/FHzA90bhhZiA3nfDDLSPgn+R4TN5DXfZnVZY1tLC4dF9b5ZV3nihJbfDW6zscAdFsT/Gn
6zDNdJsNv9JhueUIASGsCUYVvqG9qV6W+67IvIFGEBoW4IE6eoBNPk5eW1JWeFtMqSFXp2NXalv2
cvKzdezSBWdwR+HIVUYWgaYqfUAEh0rhcWJ01ja3C8YgdK2A8xZmeu3rA87IyK+tZ6K6/VMxltmT
SPz4wonMyDYcRIOzX0UVM+XWI+AQGvj2rSa5t73ZSG+IXo7LaKjI9ZkF2ezZEgo0bj5YrD2D9rJ2
EB2mMQN6Kklf2uNr07efoGnWN8AhpvsmmDstHEdvwqXH3ATjRktdC2wHqTZFZeAZUZGy7gt/9lkX
gvvWMVKDcFZ26cezd9prPTCAUAC2fjaONwA9w3wpBDtjagrBOMcywRBkMMhCvIWjdd/0LdcAjwP1
RffGNNsYuc0tDmhMcwKlnYG48yP8RN+utP+EAvgbSeX37yiD//Y/oVD/77//+3/8n//mj//63/9W
H5z/4C9KtWsCUBKmgaphcbeWFtSeX5Rq1/kJwrQNGZYgPKyOX/VB4yf+ABqIYTisfu4sTfyiD8pZ
VeSS5EBP4j8R7l8jUxuzxPGrFoHUgnRmoZJbM9EITs0Pqp2WTq1OHive9LnN4M3VsUqg/lQHDUtX
zsl3BI+qEvNCUtGd0QBqleSsFhY8sre4qouX37yAf0bUM77nQ0kMTKx4CPsCzRSMt/uDODIFnk0m
13XWI8a1e1WTUq2w460UTq9rLEThtrNDrOMmGeRy1P2nzHT0G8qQpvvf/04YCPz42gBJlCB8mAYw
MCBdy++//wp5InyX1DhRMFx6smVanmqEP7ucEqnAOJoG/GiMlcuhqoaAtuYRo+xAG4qrOoo9Ol8/
TTIzrqVfZstxsqxn09dovuZMuZlAmCCpUDukmiZZwWzxzo0TDJvahqVXTfotJ5h336xJxiVdSwd2
5LJUpeqS16N+QIdmLbUssCx5FVbXNYP0W3D42cVMHUmfWtHgziNvBV3LNj8tOme2aUx1DLPE7Cx4
JpZ5mxw5ytTbfq5UDrHNbntLvKdgbpYcVb/wjVg7fHsjqZYpWw41c+miJnKFdxrSYHIcvEA8QiYn
qmalw2sMgWczqEuSYOkqdevd0SD+RvqFFoKHvmscotLgkek9Ose5Sp7dCE9+UhjqJvC5KTsDLzA9
HfJUcYGGGs4O1ddVjfNOTiurZ4geK1k/ZH1G/5GX1fsa/wxGfcPae+OE9WAQo0XeC9Qmm8QVrg/x
7jZduJbFYLcMnd/TcrbvQ1DUr/yWUFtPIpnXD8LATNAav2YTXTl9qnNqww9oLptQAhZ1lF2JV3ym
YXLg0T1phgr9XQUNK+6nk23nu7rTdJyLj4XUn0nQYGoKSu6gqoYIZqdvGlQeq1aftml/yUuKUOKE
VJwXQcDFcMs4usir4/9h7rx249bSLPxEHOxNcjPcFllVKsWygi35hpBsizlnPtnM+8yDzEf1AG2F
kXDuBmg0Gj6nTVYVwx/W+lYiWutkxtriT1b2y3Xo31xcuUzpRnQWE6FRg+ouCgQN+35FJpPLi/BA
jWcicaM7PXaY7ZkduddL1vnDIj1MYLDEUQtPUhwiXeUQa7UaP7ae3doUPBuYWudRFlUneKl/M4Kx
ttU4mJtp1KiUtFF4RLL/kUl1Us7FPQF6SCqToDupqnTctCmpfkGqbsKp7DdmRmi4JtCF2U7uZTAN
jKUEqqWh1T6IDmpBOlXXAf4McNuE5xplI44VwYsw8p2ARG7DMo9rG3YyL717x3KOn7TWnPOlEvju
alhxp0GMo6+00gnX2Grudma7OpPUpkfUq8N50Y3NeiU3o7lFTaWU1+uVluEltpYU6eIYnZU8TfxY
d8gGK6ow22DOfMT0n36jVd1rar0GSd0Cvd6GJRlUo51a8BQYxERX5WCNCRZXS6OwbSti5gCgwTcg
pRO9Cy40CL/fBA7W5aQpm7nc2YqBJ7rJisKBUMKrMdhNKkzvi6U8sBS5pasg344iz6NixR9IxbRJ
F9jBC8pt/tWoOjWoPa7nZOm8cCGnRa+Rrm8g/FceioPHzHblIw+89NgoNOx47W1xQOhsUsgTxvYz
NwPtj4jsnjyZdWg8hMWFEeQd0DMiDH9rZQAwWEdRp7Hg2GQNHXCD//uCFQ5j5WlCWor2c5sgozgE
QRz5dkbekTGSq+MprA4njCyXH3POjTVOor2bY8vdOyATmJKMJ6j47WeEwqBTBKLABxjB9U1E4Rx7
zZBbZyMWx2SzVHK8dJOBUDnXZuaQmBWsN0VAWiHKYj/VxuCpmQut0THuwlWd0uuCK4xnGpfrMZ9U
9z1KW8ATy4AyYtdDBjkI5Ofp98VFIn6bGDJHniudhqkcPpym+rM49QS5dE5kcBmbDC9xQmGXSrrE
grdgiIznU0VKMagU2OhFZ32HuCxvA7s412fsxUgri6MD5R9KTZg4eMtMeT8T0h7XJYmmTdH0v8ZM
krvO8P+QGKgsRuZqG1N2A6YJt8JPMiejn0xq3FIlSs8RaN6Myo73adFTJtcwcHckrUynfWAAMB3L
Xt6CEGE0W1PStySOhmvcL0i0Y6jCn9BIXIj1s7PwnEBSWxOFcuc4QxDD7up1wwNAl/yabXUTN3CK
NsvoTMdCNdORS2Y62uBJz4uS6NJNXUSYnQFGyFvX4cWrxfxLLkiOw0gZ79UDDwwA1gzOw7S/iZxm
pD1285twhlmnWxppTQCsI77/i97sGeOSodhchKAxtnELwyPkmQsKIstO4rzP+RGL8FHRlO+nZuAC
H5b82rKGARSLsZrcMts5dxPjUI0G2DEjHarbBhU2uVbSIBpgQpNzE2voXjo5hzvaacRbKIuhVkcE
U0Gna8zqwo5M6wem1nraWH2ZXAx8xZ7GKj3ZFLZqb2GjhQM5FXFwzf+q9yPYBnjDqXs+llX6zSg6
yF7w4uBLj431rbAi1EBAtRq5Ab/qbMO6Wq4Kq7Y30WAaexps/B1WamBULcKt7lTpnSpzFZ6oueQx
MExIeZkh0TUYOy5CcZjJk+TWH/Ktm5Gb5IthRCejjX1/O0NVP4ZJs3wrhtLYuAubfhK5l3OSHbXv
TJIzT9PFXgsw22VNoE7luIzbkPH9Q7asQNegNB70rhyZGSd4rgJizcI0Km7bJqkfQnT0FxAgqiPu
ouEy0RrEZCHGMx7LeHkYPpyEjmPtZl4bdPO2QVyJybkzmeoviiAxeGrFyX1juel1H1ETlmJstuHS
BGdL6nQ3LHuzxLN6QTwwcUrGISLrad72ST96zEeZkEvHrB5APjvnwVjfiiKpHmOz5zqcSMPmZnAe
01nnVadB4jsOzOMzJq1tvZtEnJ3MYxTeWbIg8AgxofXNAIL8MmbB3L5MaEotACunTFM0fwiMwFsG
u+Tdjz+z8bFCczc5bDBOVQuFE9EmWJ9uCkk6I3autpt0Z0IVOTaL6ezGSrWelMTvuSKrLhi86r+j
lHGi/3IP6kvGxcLwON20JlQGTBLLScLrCotan8Dym8WJntWZZ9Ry8udoyE6n2K0eXh4QYRz354nr
Bg9LNpLV3rnBZYXMzKCCE9xpQQpnY5ZahBdLM/B7i4mmmn5chKfLaPTmhSgz/bbpEKa1Q6zfZn1L
yu2Gb3Zyse04RncT1BlpTsPAo2DdWO35cabjMvVtfBdVM6xQN4ls82RAU3OojDBnskLqWu9NXTDt
W5gKEWNffTq+vJZrvc2wrjHUfi6i0D13MUz+LlrBIG+V9MvbNBF8txI0KpSippElSEtJ1plLsk1B
wFmWTLs8DOdj00JYqQgFvXfR4nhiCIMjCx9oGv1a3NOFV6R/Ah0KXAmfx6zN6fjyh1QaXJCJMvjv
dQTF9GAcqwcQAg1woF5Bp4YQxQcozZnnG6s5AlGmyvoVqTx9thhAHaas4P9mAiM8ODmCHPCNqLCF
ZlUPTjpX9+2ocX26drJIHwwn/8gaqod5GcRxoPLfo3jn4HHmwJ7ta1eiXuU9dJMP+XjWlMPSbk3B
gymce/7UQZZ3dBOIGS9ff+gO7pWp6n+1Kv+o/74tc/7zWl3zopj5t/Tm/8ygeqXQ+f8hyVmBdP93
4/3f//lfSHL+7rfXf/9/9TjqP4AxuMhuJEY0sqL+0uOgh9YNWks6Z/sV/1jZ/8GSin+GoUsHhKz/
1W/DP0Zj5rqmhY3KlOY/0oW9lnJYdJQGR+ZIumlbJk3/656yRCsOLRSPCrp0Huu1GxP2XcERoYY4
+esr+aCVXtvTf7f2L4dypDI5ClMEA+3760OlMcEHZt9Onm4Ay+Rw+i6eYVNM9lCcR0RF8MLLszs6
MeAc8RAdPj/8CjJ8d3y0DAbzDfRMfOuvj0+07BzgtkK+zJouOko9IotncmIH1/7Awl0zE2xWxqqw
4G3YwN7hVYrDNJQ3vHDsX2FiB0fddBuE8tmMpQGGF63VIhubmMhUy+VOX5KcCbdMxud6rO3E5x1d
swfE2+A3APsjL2GBPW4i9ADPE371bJPriS0ZynXyBsxXjmbbrIMn9irDj2FQ+p1oteLCHVAzb0cy
j+8+/1IY33z0rdBjG6ZafxXrzXxjxjvbWBS23hi7vB17nAKPxaDseDNXWD144VnmD4E36hEMEJZe
0KRsiEyRtw/ZoNRDxUCUFtXFDRWqjnF6G4fVr5ZoZHtDv5IHngJsQFkfhmT6UrIbv+SkI98OkdPc
ItoeIx8FRPYEXKrOdhrz9enE6arynuB5xqtE+8zXqiY+c9Ngq+7ZdrBK84mT6H4l/TzdtqndgoTi
Q4yXcu6RCExtrZ+2JiyhK1QqSboTuZ23B8E8k0h5tIysKd3K6ulu9a7Zpuwb5w1L+qjxMYZNNp7k
onskCRqjfcEcpTy0Pb7LiwUXoea3DGp/BrJ20hOYbmO1jYYVuU99atu+DNzY9gsM6jdImcLwaKDq
172gdqJH5uq6BcRHV9N+tKd88ACQtTrylmLB1t+xccfVrNqV0hVjHIrAwKV+otg2siBdMIjUy2Bi
88Yg3ZseE3lBCNUCifB8QJwDxSkI2poZvZVd0wHFAqORVmAf7LmkfdPJGkCOcnL1X3xgS52hGrYE
qhJk4d/SwLEJHww1mvQFNyxxDckgs13GRZF7qSj07ICZNKPqGdKWCVSlu8VVIsmYx6WU6J2vojGD
NMGNg9yf1tI3MnsEMK3awtoo1nPBU7+wydmZnUFwKj8SBqeEdheU2wj60LdT16CVQP09+m6aNNXW
7LNxp6XAm3ZiZhLof37tf/Q8cnjq0vygZWPY+Pp50CZqTpEh0tOWtrunmMYIzCbqKpWU/4ARu2m7
DBrJtiIhxSbrg+fPj2+9v/Nc0zaFJRghrlDW18fHRYKKhHLXq5Kw2HYwBs70to9PkdzKfSnd5Pzz
470hB788gF3UkDbaT52Xh3ojpEMiIUtkQaBKCvg3nWlBGpyK5owNEduTempOAn0x/U5NiT/Xgzhk
dWU8lWNazrtplmS+JEG2WwApnBnAJezNF+f3eva7np8pVhAso1/kl+ZbwZ2eC3eqKRC9WgvKY+nO
at9jHdqOIoUDFhL16yXhFJ0UICLgnk060UsdDl1sct2+7TXxxQvr9bx1PR9e10KBuIWay+z7zbux
QA2HBhKiYpsD5oLYgmF8Y880bV988PdXApNuZfJKQsDpqBXb+/dgl/WZGoUDRJD0Uk3f10zREDCY
rf1Hm0osklMCnJ4uO6LTW2Y83Ow7Iwg0iFGS2U+bebyvpyzQtr3ouJRszcyIyGmD3IfTRcPw+el+
dLZMoRn4G3wplCCvz9YBZ2ADyRReNCzVkzTKdh9MQU7mfBHdAFA3958fT77RJ4JLUI5u6UJX2FG5
Xd7cqJpNGENId+nBPjO/I1txrQ0JB2PvOeFisJwCk7PPZUZSpJumsGsbw9qMdavtPj+R19cDVQt1
i4CRzLwBSvFLIff3zxQtqpKVTGrPdBjYZsiOgUil8+3nR3kz5v/XYSRkZSUcy7G5Cl9/v4YleSky
EPW0EnIcsptMevDhreu4RzTVm1Ww69oGDVWVDedBWOikw9Gwig31S5ry+M7TfG/ZytnW3aR/oRZ9
/dBcT85EuO0g/wT7TB315hlSOYnemgEn14x5cKiVo20n8oL2RTqgJUnhaeBD99ErsJqfh/bm8+/m
o6NLaNNQxSzBrulNCRk3rCDM3sIohOs3ZLfLerpMY22BORJCOsfrfpEO+pj77EOBRNjL+EUoxOty
6V+fX2cRxKXPM1tZ6xn+tYMhoTWivOMaGKAhoGmtAnJLu6SejljKcC0nWXyiz+2w/fyDv9mLrcdF
SAKlyFU8IE3usNfHBWRt6U01MnBFPhBvA3T8d5DwqYoGI0wvqNLsrdaW8kpBelReAXxu2sWQKzK/
VMiYdvD4wJh8flamWJ9M/67pX05LSraJrkAi7QrnzWn1Za/DlYCt37INC2vD+YbLGfVRITK2HD0V
lZ2x/dGXDrhhf6l6Rku4mFSi7Z0IvQdRrkl6VjY2YaEhPQOTMqPhiWcsAcH0koXOr1wvGdW2kakh
OA8TID4QFaJ7C31DsiXLGV4Iltw938VyNEMXNo0Iz1FZk7CMBTPCsI329xhlalXZ8hp/VpEb3Zva
BNmj6KJ42QpVsaTPW9EQzjJVCBOjAEhHNzr6YST6APpL3g0TLkQdwEmBFnYLjpmpCbGAVxoieERy
kTVgPC84+BnbwiXHrSURKgtQylcsMBKW8ZXUSSGv3PZABQXMEzOGhboirdQNoAEc27CYE3Q5ZoDS
gvU6hlphWwPP8yk3mn2BdpGI1BkGYx6XeBUpppxnp9bgpoD5rb9bEpPmpqaKJ2GwTacWPkzd/NGD
CJG8AT1reYkSPy3gYmzNUCsWn2VedzuRC3efBXH7xwmNeoE1hiDAVwzm/kSSgvDAMxm8ndGi7N3M
zTQ+8RInDnTh/XgrzBDUhrWQhQiP3BgdqGBBGqI2Zr1IxKKcr4o+k3+Qt01PjkTBS6c0GLcuspwf
sW3PFIRwAC96TWIiaEodrU8cl8wJm0k3ci/XeheuZpenqadPYk0xBikq2WpxWW/GiqEYyF6rdi4z
hKv3uLjdGWEGwiGvE1FaQVPoEX9OeuTuF8su0EZVq2xPFjPOVqkM8omRWBOt2Wf8fVT1v2d0jN/N
gFtsM4wqOEx1i1VeG2eMgGmFDMerlQZkTM/a5LtTzv1jMoAcwOUsxINOlfKbopJ8WDjmCywwO7yP
UrChfioY7BzmbFYGGOECzpvGdLTsR/GNeBT3m5aNTBWJKE9O4VUhLU0LvnNPd0dSeAt0HpfdsKBN
1SqUfwc+l/0L1ViGeD63U+6x0jROVerAY6SCpZVrSqNvtnqlwuEsRNBa+witHH3fTlBodwN1cevn
oC8Df0BHjMoPpCttSDpNh8SJKrXJZs3gY/RsBU7Js8CHS/gNIuMiqM3OgydHkyLZSj9aOeonuKFB
NXq0h2ykJjK9AHAym3o2syl6dEqSV1nWLL0D7CgFdQolnBloODCT4Jvsm3RLBmzvnM6NRehujXLy
MEAF1rw0ytgcdzz6nwLNZLdqL7VVnfLJgbShPAzlPo1m3sW9wb7Fb6opEcSjSET/w2LQybGBxU+8
N6s2b1duZiU8JqtmS8a0mIt93HKdoMhrQ2OX6aXLhd2V+j3tG2s2JwYhnHLnTaykOgt2jjWIzm9Y
0WDixayv+2bhcDn3OdAgO0zdy5LfyPHpqgSLUW7uil8wJi1Aw/vkh1YxGITFogDfNPBgMG87YJVq
5VYAJVRifUeHpg++xSgv8jJG2/emkRHbCM6q1w4pUVk/q7LTAugxpfw1WV31TRvqtvR69FGsDmPN
5TeHanjWLGGUb2nG7euSvFLm807BrZR1hvuga4bz3DHqvc8RDTPHy/r1e0Wj7TWG297O8wL4RV8q
uLJyQoEGAymU9q61HcCfKuQN3BkpgZBBpIxjKOMl39WkXncnuiF10OwmOcfWwlfDwjuzvRFkLy0l
VNNrV2WTwlXttAtBAHUNjyLtxxuGv65g0y3beQtZFRE53gCwGCHbiHNUdariiu1YDPG5xZkh6uU4
THF2I4hIRkOfGUG2SbtG0dRn8GRO2GgTbols3pi2jsJvz6J2AOA5IamsygQmAjOB8EQu65VftEn4
WxE9C14OT/ZpzBXh+nnWSPNCziaVttvlLtv3YCDJ2+ks3r1tZtKTsIr+po168QdVbfKDv8F8bjWc
1+zU6uLByZvR3WQLkXl+zBSeiHIDnJg/O2bpC1LF0VFGApjsiGDqWoJBXVjyKt3v8eoAStDREEJK
MZgbCfZl11NQz9+TYhpsjyZv+jEgtMfK33KxnJgIftOtGho08uT3SGbw1cx6a5ILYlVlvkQyjePy
zJNTsukM6OdqCBxww4YojKF1GmjN+0pYh36cyLuWTc2ibyPwqyOqbcsUWboKq1S/6kezH8+jyGqP
WRS0lr+g6kJKmmQt2WPNVAMrAqYKIWuxcaUEgpGEh0sFlcIgG3Pex6QDGhcSE4zcyKRMFNJZ09a2
hg5L2Zsj5UyeM1RBsCtFv87bEWbw3AArdMqdA9Ayd63hG4qLfifT2PqO7FC7Xkq5dIcly9MLfWp5
E0Z6JBi4GX0PwJB0wGwsNXCXQHdOzCCt8T8013GA5pFdZpjj8GovcqQcf/Isq37Iejw2K+Semua0
CnOCmT6vnd6XsopJpIXhSindftfsIrF2YzapBLDKNtuGkgdCl+A/6CpbI3qA176OHgN5O6IVi5yl
L3qZ103cS+GGxot4JNdkyGyuVtC/61g549MK6BG9hnjyyyXC9o40xPStvic/gzzZL3rp93UzzmcL
d5mwDUMK+42ZrprIE37Jmy3Aot871Wx6heynncNNfuc2UHmDJci+ff4dvxFv/etTOsw0lUCcpjAq
vf6UTNaaIcFP77VuXJ1n7qT9SFoxnM4u8WNTwwudbXLir34G5s7sx13NsYCNV83l52fywcc3HYyS
BGBh7gO38vpEtCLG7QN30mvLRGOewGbPHcfhZEAliahHVp7AHXf4/KDGB9cYUwV0lK5iSW6/nXCl
5mBndgErjkgS8G1cDaYnh8Z1V9tJ0e06rUuJz2L+E+wLRORE6bnR/Bh1GLk9wAdknC6V3hTbqVsA
qEgVg04ANHnh6oWFOsFueKmDfhu7XVpJ7UFAU3vu9Cq7XbA8+DjbyOxa0hl7jGtcuBBhpV90NrHK
ud2UlqfARg+MM1+UULmZbZdCLwAGsQKYvLaeAwsrZAYrx8WTw0xTaNNmRPFNWC0IS+OL+dP79l7h
gRQWo1yyrFYh46tbgkW6DQYyJXIgz/VnIaPQ8Ix2tTZ9/rOsf8+bnsmmfcXRz3QJMMCbngmbmdMl
VdB7cQf7DgmYyWtYWnLbl+W3wGTX7/EWJM0apclXn/GD2567cN01cUlgSnh7G3YUF4ar9V5QAZ7i
Dox3vZj67ybOyDPQO9EX7fK72Q19q8M0HyP6unQx3i5djKHt25JC1OvXmEhwrZACYoDmqYbpI6Uy
g8HKgj7HZLEd63A6DHqj/bPB58tjwGHvRJ+yhl+pl5P8q2kfYSlmCnQ2Cr8I4wh34oUBmQx/lixu
e0xt6/TwCQGMvTPzFVob2+Gd24XigsQm97TNy/SQNGbxqAblfDHSkO9vUkvivRcS3KY0mF29uexK
yjS84aMHhkySvN2VVQjXo8HqoVST/opV0kODSZLlKtEnmW8mXLihRz/fA2GDiV57o0XljEnQRPG2
gJn+2VQZlr2u1szCx4hP3FUrwN2jPs+y/oshwAejCWZz66mz+hGGucqJ/36VIDdD/YEHBQisaDcE
UCaw9XMeMn0lu9/Crm/MWLGSj2TaHBg1i18V2P7b2MDbuBlEYUxfvFo56rtbjAElT1llOPg5GJ68
PqUOiaEs0hShDMRp43QQzVoJjaXxaKHcgjJZoXrwM12Lv+PjR/lWNTgIPElY1XdA7H3sAd0fvrkF
CP7NiB1brgUdVlomtbFz1Roy+oOBO8p9yIb4MlwESPCnE32Y10POjD00Lfo9wm0cyCEczcLTe526
KIR98FQ3xFCcLtgcRi9WtnbSC36vzSBXdPEwzMFNn0tif8ZyDm8Jb4geW4Hdy+/C3nhmdyOQ1ITk
A6RQd/H3FEGBC2E0Szh1iwlg1QwcFGwwAVzsDqMtSUoOc+suiyfIu9gkm4eItfKNIVNAHzlyOGxD
sPX2ZFXr9PldZxOtycpNOzPKxFx8FfaE51gW4P5smtNnkqMq5u88pKlc6SuVj8E8z5DyC+tcsAH/
6QzN8jgkM0YWNIh5ubFbV6zBQqoghWnUBlSzGRmYvkLRAwwQWM5OFXlOxiShLbi3+/pH7+Iw9IHn
IlPDXgMXsGjd7Geo9SE1pSohtOlqkHuHfINni34d6G4/mDtSekZK0sXAmGysMeVenBA66mXW3F25
C66vDRPj7JxWBkdXLSoY9FMaIcLieVldMKdQ0oNFmpIE6kaA7D5/+r9/AsP1NxzLZqztgBd4c7eg
J4e/NwE+hhop966aVpUU4PDKdeZTLXHHL27PD45noiQwGdea6NffLjEElprFbPIO5PIaNGVUoN9G
QrauOsqvmFDbOda++IjvX6Tss9bM5lXEb72wRP5+INh9yZ9XHStli9iOqHNYrlNR2PUXx/ngyWk6
9nqnQ/eQlFev73Loe23bmJTQ9tzGR6ou2FYhHWtIPNx9nzOiUXQSB14Kw9bIteT4+S/5fvbJDIAX
GzNZnho0tq8PLwRSbTGgJ0BI5+z63nCPWFrBggNEvP/8UB/8iLBcIOHzULEwSLx5RwhwzRk1Mp/U
XuabqA+xP5UhwWWOS9OmEJ5+/+cHdFgS8uHYvKA3ef3ZqIWEBj2L9Cb8xjvUlTmJWlZ+W9vWfF4j
QP7iePr6RH5dFAEmssgCX7k1VEBviqKyQPxlCa6ZJqcr9EirADFKIbbSzRx7L1vpLvt07OfbitC9
1cLtmt+1NEEvq2xc+x7Q/agCNGv1lxETac23k9BsPEdN/XWCwzTxRYWlazOXbiX8MWzlVzP6Dy5H
5a6rXGo124U58/o7y/uolbPBZCxkhH3a9BPhHXnMIKNWotlg4w1P0bODYCgQkmb6BLv08x/tfZNB
WWmi5QAYJcFMvVkjhswCewB1XCUtDtrGyY39JObquQtSi/lHiOxUoC74/KAf3OzUsjrwQJQhSn9b
NVdwX3vws503EZq1WdjGnBpRsnyxdvroKGiHwFdxr6+F3Ovvlg19J/WMo1ilvXyDiF55KB6qs88/
y/q3vLkILeBHMNd5NRJF+uYXbOjCe9EGwD0aUh5IUofDlhjMawq1jjQIVf/8eB88QWwaNKVzvQB9
edHm/FWX5goewNg4jE50gh9ctK0/MMHkO2mWzGU+P5b8oCayXcPG00lHjPrqzeOKZ4bNxCsfPWZL
P5nzN2dVC+ReUAAc4qqrPYNAwCPDebYZHX6XJI70S8j78y6F2hwyqs0QMn9xUh/c9g6mMdelzEKB
9JZ4MyyNW5ML2XtdqAVXDgGrJw7Q3u+drOaeGne0tk4V4Cavkjh54AJfw2D6/quCUX//w9MgsF6j
80P6Yr9p/YouNKJ4wE7g9rVpbyrWn3dtmus3NbFnNi1Kqz3YaewEjMOm6Y/TDO58zOJI/mJIg9Gy
TB0n3H7+3XxwN6M/YNXMwk/nK1rP+a+Lox1aJ7cNPD8wvh8LM5xxnVrGqRgmsgNiyrURecIXX8T7
1nSVhbDHY7hKx2au19Bfx3RgI2RTGOEYKJbkgAsm86WZutjMlpqEzanbwqMX59EwtL/+8acFPUvJ
YDAj4gze3HrhxPsG7fFA0ZuKY8Q29ErTYS2E9DYns2q6J+rF8vHzg+rvv2PHRvLLJ8VY57BSfv15
y5gcAwaYPFassnFw/vZ6d0nNFld+S+0AsCLFog48zGWbFjB56Ld4oxZ5XutF9wOmRULxWpkRjjoR
rdyIkKRlpFaEoWASKMaEWXMlL1GIAZZLHfNP1CkezYYM6JRCNandUpvY+GbmKdY+GmN94r3ezhcg
ttsvaoj3DxsECRQsgNwMbvW3PZGGFa4qHQa7Wj+ofWOm2ZaiEcU1Ht7D59/ru0O9zDVxTUI9QJ/q
vLmd0iDJE3wPi5fr3e1Sa9M+aEblQZlQ//SCpUKhv0ONINhpkenw+geMnXzO5UjvyboFzKmsg0NB
A+YJPOn+BGvOr42qvTb0ot19/hnfyzS4WB2ifxkoGFDJXv75X/cKLwYDeFG4eK6ViZtCYtQzZpYV
jYMLj+AG6wjqqt9oC3tWtlzGZZu05TcZ1eam70L7kEI4vWxRzEdfPFTfvSstzozFBvfwKhO23lzU
uGAI6mvlglfcAtzl9NYZdi/j9PPPr7+Rk/Gt070gXl7Vw9iIxVvAnkoxuBMkjOO0RJ63i6VL+Gpn
VxmEc3bn952dlfcCJyUCKixoSAcLaCz7wigJIpnpw+fNyA45w4HBO3nTkLb9051S5wnb/gT9AnOl
c6EzFi6IoBXiRtPq4SoH3lLvVCwSgmRh0ix+oCeQYjJ6n9KTNYbggznWOsaYMiR8TUN0zDqQdjCC
eE2q4k4OvXPhwpfAAWCzgtiINKLLz+HoT/iN0Wn5dpz2D6ThIc7U8wbhkWnnfUPA97z86fHnWB6e
0UicNVFPRlZYp+xJxqZvB+anQrSHMbUGa2O58I4OlavBish4zIOEwCVBNgfravs6J9CZaPKQa+HZ
qEd159bT8Fs5kHRPojxP3A2Prgo1YNPMEfiyqTJ2TERZZDYIh8l6gtHxFGSB/pMNX+tuBo14JLJ+
JvYlCmLzscM8y0JHzwMUybYW/sH7NK+DoDpmkWPV5q+4NvUSj0jdP8AvMp8RAuhny6Sj6dSatHK3
8GuZEuYzieQs5mRyuiTQjTYWMinENkbY3bCQVRGVtcvYXJ+zJuI8Enx4wgIwjZizpemzY4tyfBoN
m6ObVXNTqLARpLwgD/YJm0BsOnbF8r3A6Abx2Vzx7zDYSHfkOnBAKLCl3aAFrQO/b8fqKjSn8RdE
iElsC7eZf3ZLEOsbaDz5ndbXFrj6tHNIzcX5VG9SOtV8w40iAvRqY8E4Bx1udGIvMk33vR4WJwKt
UHPCVNrJdmldSQE1SJAKYWsTUBf02whF6nTGfc6kUn824w77BMxDJri8i2uN8F0Njgspj82mKNQK
8hj18gL9HP4Ri7qGnOM8hcYd5cU6vstLrTrUXVWFW7RmQJrNpO9NP4gKkMUyCG1jH2Xj9FSxhTfO
Ix1TquitlpCIuamT8xK2tL1JYrO5b3jAHcFrQWPOorq/QBtU/EiiWr/tUU2U2zabgn61nTK5GXWw
+4CjotvEnVzLG5mJPAnWvE/tMow6cyHXuseF51ibuZbwJri5UF1qMd7SDcnESvkOq+BoTXvQ/EYy
hlnvGf3OUKzCG9xwv+hr+kOeYgTfkKY1pJAwe/cXVTT+lHaou11hLsx/OmXyxQxth5i7GW2nBvRS
sBMwZ63MvILCHOU4MLOR+IqGKT/Ri+5vVVr1fbYwftp0kWGiMNIlnlsCtf/M4xDyGLAgm20wLkcp
xhun7jdDXESs/U2r0nyDUXjhd44axK4N0VSfEbWRXtLVANVqNCI9PPqBUP/i9fTRS8K28QDSDzKN
fNdHtywvBjbMJE7BTip2oV7Yd4XlMCxLGPGesXwkHMu2pumamyy4rllxH8ilQ5Cd6FXtOUCxXS/S
DNy4c2dH9RfN2wcvahrVlVnsMH/mffb69UmtlRF0lYyenifGU4c+AKNSgUe2jL4otd6/lNYxLFl9
roVcDEPw6yPFXZpn8UirY4bEpqfc5ftKq5avXsrvCljmarhmXEZrKFMRyr0+TBcEJcoimJRNP7LY
b7hxfmYSuzisROeUu6o96pkznFVmNe8zMuQeUMNw95SZ42WCvciyEMM3zUi6dARie7QODxU0rDti
dcLmixf1++UIZ0uxi7x4BTOzBXh9tshbykwL2tGL2MP7eoC2norTSf4w7bGu+smt92tarMf4NryI
SPI5G0az/6dNLyfBqJz1IGWMZA/x+iRUVeLurtk/sPXS9uMcQN2opwfifM3Loa/kF23NWn286rHX
w9HzsvGW/FBvPzPUGfBoNlu2IRqMy1Dk+dNkLukBzwAmJDcOvrok3rWYHJAO20JdDlwEpeLrzxcP
GSrmibkcCZnOCerZ6rYExuhlgUUG2uTCDnAD+2QMFue6ZT68xUDffDWa+ehT091SKumwiBmVvD6J
EufluEyr9ylohgejWexHlZCfE+TqHly//PF5cfb+vuYzU5IxV4DQS7P0+nCOzFIbNhGHK1R7IDpL
Q9iYWyf2HN18caQPDiWlzvudCC/D1t+Rh90ZQyhLEI9BBuSxGFHRBITVtB7G0bX7M8KQ2gdGDlm4
NxPF8NkScXy+BAGvdp52JhEsYf8j1hL9hlgD1Fr4QpZ+P6hK3lmaDOrNFKtLPErBN8HmC0+6mLJs
C/0TCpkGlOFpKQwz9iy0n/uMCeJdUbnRYwAwE9UcLfLZOBTuBRECTrTTTdKtqHiS/AjUAs6ABY3U
9itZL/tJuRkorcwIEU43SfE428A1tjngxSfVUtuy/BghzcwmyiXyRjGFwCkRhNAILVJ70F7DMyP1
cd7o7dIg5BjdJrwYUFbV34Y8YjUHqiGTPjPBvDp+/it8cHmRC6iTByB1foa3vQjb7A469P9wdyY7
dmzbWn6VI/phRV00uI1YZdZ1ptOdUKbTjrqaUcwZ0QUJgZAAiQ6XBroSfUD0EI/D4V7egi9sn3Oc
yz5OuXdB2vKW93Y6VhEx55hj/P/3txyDVPFYlq5Jvi7vSxsl4jg0N9UbK9dPrsdiQaeW0x26hi/C
g+/OPj7h2zNqMUoXjO84xQA8IJXzGuzsLGlrQIH6G/vHT04b2HQQqvi8wQAHy8Eyha/K0fCUK2a4
83yuWMDDuLHqc7RL3RM5Ifk2qTtj7bnGtKUPJjYGB2lMRe57cKrTHiWhvxkz3SKbo8zEG4vaTx4C
i77RwvDniO37B90LrZVAYGyOQq2h0gcrYfyW9aNH28p15zcO1z/0LDh1+dAfHAauKHcO7QH9UEoK
Ao9rgasI07ZtCV+d9RN0vy2/rZNdRPjiG2/Q/Nk3zvHaQkbCvur5BysKuAJCPR3eIQHcWJbayQVI
QuAgSVyNbZJmN3QR8TGeLMyHpNVwNwZRAwQSHm2/TtJ0nE55FtnfyFtxLXgVZf6x8YkYQluStQ+I
5vobAgnteSU6u1XbGT7OBX+n7W1oxg2bEQheuyOIuf6MWBvZyaCNvf9Wuba0Cw42J88k5g1blu0C
wj5YpkceWQVgBBCGO4j7lDbUlo50OYaNUQWbOCI2DCmXtopHtIQJETpEJ8MnxP/idsBBA7H/9XP9
k6qJ1wPMP+CgDZn/oJwRECID5Ozo5qomT6lfGTiFzMLiNw7zeIYP3/jiuKIQZIyFHflwKimwhwZN
J6EzxFO6Hwy97jcT0uUr8s2kEboVslrGeVnyNNP2IfWczbRF4F/GT5miXR0WkZUcpYAfmtCu3fJa
p6jwjlugWgggeTDb1eBN6op2kXpIC00XqzmVKg7tLtFSpA9JBF2QqekJdMDZXmmVW79w5jU+5aby
OIbrTnWNwzY79aYgucwLxN2hq/VdtPXJViKLWkbtgwHFBRmoh7JwxUDf/VzAG5i3U9LGPBpm5rw1
6fzSNH91w6CzZLbKvk4X38bM/XqjjXsilyL4OSv05eAFXA3fqkY8nmQ4PY9oQT3jgY6cee1rTtAT
hjhb5THBMe7nrDDjyxymcHwVER5qbyPGhsOpFqnyqZowK6+b3KM7EfDqhw2IiqC+8bys9Tbspan4
KpH5Lcf+L5M1/hFa8nkovnualryOb+ka508l6Rr/8O/+7h/+7T//+3/5H7635X/5mW8cvCUnY9HG
0S5j4Li4a/7MwbPA3XkoWlBJLcZ4nefuW1CGbb5jkWejddhwkTEuU99vIDxLf8eyTMuNARxSAZe2
558iQi6/3jOgDL5Ghnz7/R+qobysgXp0//SfLFvGX+4srsDZn44mNxbPPmeDgwWX6qYgUTADPorB
+ZyJWnqFh7bdLjROsqhTRMmNDVK5rfL0jGPOW4XdwUR2MYTTuEWtQQYNlALOsK9vbdnEnJ8tw13x
SrU7rQM+0w+mzVUrVFqiJIKvngyWo75Lz51S85pQwW3ZkG3qL9HyBPIpWgP35eQ+8ohgCmqVJW/N
OCPTTmsKZ9yKyttULJ27777nn3x0B+eq5aXTmLWI+GWkxpnmUPbZuhMgcJPyxHUnVe4nPTVcGLSN
Td9xMr33E/3BYosa1OA9RbOZHtWWMvITgPhd9Nae8nq//vJiaC4EYMNQdhCXcbCGtxNppnFiSSCl
SjK6of3Y0esYcthaRGM9Z6i1t6yLGezuvJzrbdWNsPZFUPb6TjUlvPraqcdpa8IFmwjm0Rc8rITq
tsM5k3Ynpi7lW42B1+doXjRtdeTJKLpoIqNxWMqB7wo8DdBy0ZpknCuwzkxhqoEkLbeGxLpq6pz1
Pq9iuMFGnCJYoX+KWO2N7/D11re8ArYGHkskg87yOg5uv5FWI0ZIWhNQh6n68ZpWeLQUnDOARjQ7
w5YkUwLFI3vULkt7CpDjj0NNoBH4aje6zk1iuDa9TZDRxjIKn55m1qb9/e+/TG43hAtwYRac5kHF
ANjBTfUI4jpPUq5wEvjDjY7WfdsAG4LHb7aIjCHY1OY+mzUzOW9m2Pg7FTdNxK42t2rDacHAxVrR
/AnhJEvzjQP+F9/0q6WEcy9DTQaJOpAk73Acw21ONjF5wqugpvN6QQwE9VNGcgZ4m0m6CLwaMHHl
GNjpxptKQDIuAnSoQ2Qc76uhGQfGcJlPKGg0PHeJbLcQfXJ50jrFc9ZmGunzKhfXNXYzehWWM6L0
wpZmg7yQkb6ZBGzGzeBm5XjBGChi+MRRJrqD+iPvyOcmw0IfvK5De1768fqNL+h1Scd95C3EUm5i
aldYKocnb28uTLZTD4xknDUZ1l3I7KjMMKkhJS5RfdXUCBzipE2e8GTqD4k/WqeiFzG+qBoW+QpA
Ntm7v35ZTBkP1nePldWy4AkvU++AFev1E9YGoHHByOehLerCOzJq2R7JfsJ6DyyyrZ4zJg9ECUdp
NRBh3B9VKTU4sexWxPnVvwwqPYIgPip5xMSFsnyEsp0JcT/og7ydrOB9UGFuw9aHA8MpByBUPSLb
TYc/4zToKxku2fao1auL1LDJREjNvjpGM0LIIZnnGx+d5m09Vi8V8sKVBcatAF9+PgmRMo2YpmyD
R79YObosoVvIDRDtFW2V/qbxLLmFj/J5BO0QDk31Qemk3q5NlHgn4BwB+ZWNDYZKJMUaBXl5IiB+
hHAw9W1FYkW+4nZJXnKhEcSJs0kstyri4E5XBCJraeucBVPRbad5ilGgD8MxYRbXM/L/XUzfZT83
qrkx3PimoxgMIXfr+0KhRwHsT+A0iVAEQAFK2zXK9Z+0Fm91xvD/LCpTSBkicj+wlh938NrWqKiD
/URMyd5Bln6s2roLx9ijl6565DcEQ8djuS5i03lo3Vitck+7mTOIMF3WV0cFILid0eslbk1PrNup
wD/US3lNyPBdgEH6wmwYjsCNhr2qtRPCJ4F9qzolTNt7L0qlfRCjHSfcqxnxIwC4Zv3Yka50jgM3
Hz6poW1fyr5cOarb+ACpd3T7C7B3YCtaPypvmqT/kBKpwfCg+mQps+02jJhiH7FjZ2Hk1F2sS4bI
nnWOGbg+segyopVR9rnrO++F0t1BUze4DxyJ/E+NIFR9pbtyidVNtHO85umu6c6oO+BVDEeut8yt
kF6GDskGOg2TI/yu1YgWibhL2NDWetYZJ6KjTbywdGGOyL6XRwuj7ciqy7LeyawW5+MIyNDwoJyG
czDuXNqF6B58d61NTbXjoJncW1O0i6vZOsniSG6CQNrHkOSAp8qysHe4maojaJYFM9iG86aG6+Cu
acePYx6LgS+tEk+ILsSzKS0iVPAyzVs/Nasbpye7qzcLOCuSyiZfzUsXPKjiaTckdH9SCHOh3zX9
g0bLf8W2uGi7mAsXpHJoer0a3Uxe+rDS+hWkHT9sh6JhWJbbQ8aTlDOBzpXriaOkU+luyEhQHcr0
faw51o3fi2ijjVP7zMKa7yXhLh+W0KvLduRM5oPoCY0pG9d86G0algwgcxbY2zaLzVDh+8s3iQ9C
hXFORl6ImZt3TjoumKGYtdxVPLJBbkSkgg/56ZS381ksDFg/jo6pNknPSKYAd5vYwb4CNHEC7Kha
pUq3d60cnht9Hu4MkzuWqG5THcvUFXjxuoyGsV0cF5G8LOX42A/2uFW6LwDggrckNIVJ3Gwa8rHG
/3YVjBGR1DI3rnxpJ9dxN2pHJvO49eTiwRQAPfZwUcWtQiyHLdXL7T1V1SW/S+8z6Ab73Ftad9Wo
eUdxasW3heepZzhx2ft+YgqKOBgWZ+k19fk0GvPeyHt+URCRQxFN4sXAfQn7PMuqxz6fxv0SVIWp
cZz2kVC46IGeEhZtYQa+y2d1ZUH1vFCaOz0HcwyQZOqfS9v5FLSthIwOv+rEEnpBkHibnw+oQD6r
tNWpfa2sPtWWTmSUacm+82eAP7PF12fl2GTWkZLVKmKfuyu7+UUA3MOI3tfXpVHCVCqwmqUa1hdI
E3wITCGSj2Um5yOvxAGY08MP1h4jxI3KJlSGDgE27B746WK8KhvDDqy9gaRdhfO4cOi7tq/uzdy3
LnIHqLDjleoUWIe7N7A3Hpsk6hh9NF5VvcqOna6Br8eJc4u6Mj8XytU3jSQ6ZahEdx9VTXRaSLHk
VGfTPRFc/WVbdPkFEFUcOfzpeDNiY8zLEdvxqKaNh9Fgh8ayWFGByYeUAd95LkqEJ25cC2cbAZPi
YJ6n7QXJQAU4D4mQFTZl/AkcbU/DhQ5BlpfpuQvq+US6fbBhSrfn38FWzcUnJFPjWelX1QYSrrgc
shGw3ugDqYcoQIb1dI/BCfND3aOUxfWJjZaftMGTohsg2CocooiE1k7PLC3MJ8fgYDVexcLMzxwi
ea8N5qVHCAty4p8xlUO5D8b0CC60fk9LwT5FIO6e1i27XhIlZhpyaXNXwBLdCCf19kRPaR+FN35K
STY7Yj7N8Mn1JxSYI794ESsaSGwp1kGF1a7DYxqKtsF+3fVii/rQvG2UAdaiGuwXrbOCUz9BX8pZ
axgvAKkCwsQJqzXDXcdMecdU071tasfc9qoZjshyNz94Qbnt/KUlm/Sz8clp8P566IwuIzsWO4pQ
9aiGZj4HYDGcp048QehKuyMXxsQctk2O3B6D9YmVztNFL6Z2P/atjQ0dKDsrgHWSlmN8N6rmYZyD
4FizYq0JpTfVp01k6+RMM4EI/TQ/SQtOXTP3yQ4Bc3Vsk9azJ1NGy3GSEYWemuanxrXlDb3qAhQA
a4s/lhivW+XfLpx6gGhj4e4ktJ9tiW/2hie7OJlbgeNcCPKWfCrwkLiqKWy12d5MtaPd986kn6d1
7j0qq/T2MWH36caKIsKyImVjDIeWvWmN0b/Vo1rctyRavNfkMt32iC/9RMPcu2QghRKhK4d4Y6u+
jlc8zU/maN+UftqtyNzdKa8PbqJciQ/DWMQ3Iyr8zxIF7Kc4aJKrNI3yrdtr7t7vooLAno6Qsrzx
QZcac4osHe92iBv4pXfn5CjPHcErJPw8XawptUjys375zkxIDVM4VuxVeYp1FdCHh/KFR8Sa9Pam
TuuOk4VNdaFs3yKkZ4aKNOLJCa0xja9MU9TIQpw8fTHoXZyYZocav6k052Ojp/NNZI29Deoimu7l
2GhX5OMkcq3NJV2/BgLT+1mCE0Flld+MltM+kHA2ATov/Rc8Nrq/RtXJCmAnHWC2Sp8uHeL0OGqX
jUWYbOFfaBBI0HBUCUx6HizAbQFP/XZQU3Jajnl9PWi5bqxp0b9gGyBEWpWTMBH4tB4pazL1gK/X
/Er559/ZRkRPPbVwL+MY5pKWI7J+G2ilUseJzDL/3qkrQiYKzCNUEY7D0y7hqdCPb0RpLzSxIACR
1k78D6HqNrga02YC1T73bpPsW3gEmNqJ4HL3EalCl9wdeXwapFMst1mLgnQtwdo4WzN1WXCwy9T7
oeuDOyMZyhcTTOh+5LD3OW5ditVBlv2ZGub4krS0HMbrMLSkfM8oWxdIKYIUz61hclfVWYJpgkwu
GP6V3vtjCJGQkif22kd23uS0Qc63J+8+iBF1pfa4A9MXTWvU3OwbJG+4u0hLYc33mF5AuCKDWokM
RhzqRUkAvS/rx7KNPbUxyOG+czHfD1vdn+eGmRQMnYXR7nHva4QBbWGCFi+9tPy7AoTSuZKCv3io
WxzeIqu1J+KngAlQYpIgBdgvvs2VHT3ps++pcLI0YoGjAq0MPFL/Tqa5rHZDV3iPaDnybqU07EU7
I5gCsU4py8WKBBzvKch6gd/+lorQ/eCm2ohLyKPFu9LrLj/XhsSKKZKdygkrSB7+1pWivlYU29Qk
qJ1xqWsJ+g7wHcvMJTWT06IeNcIC4ZGvlu26WE0Eb8njPKr8O6O1lLObc2BpJ9owNDAmhjzIPlTW
kJzyKFfasY4WoN9RHgzzLpuc2tzQsEAfjEZNFCcymfts1UrpJ6tBRPq9z9TeCAdFs5hlVON+Rejh
W9TurYMqTXc0EaJtdnEkUbek8AtK7x5+f4/3WPGNInIeHLn1wAR6YSXLROBA6gOqcr3wrrC/p+eT
lMCcg4xvqyjg7C9WtAkxdFudaYPyHxOhNBA1MBM3ZMe51/WsjmM3cS9bIBXHjZlpTxiOIGBATOMD
y0BiaCvZuFpYJxLqeZyrGycSbA0leachPv3goRky8iVR3pB3r5CrDGTQPykW7/O6aMbPAb1IQtYR
UDBew3h2lSbCJgWpLDlzDsKUzS53ewB7UzJnGoEV0Dq2vHSLeDd7bIj0gW2JKg4WbvfGvOqL+eb7
ngdqBvBQyN0dskro5C7t1e8aWPCnxm6MjC70WhR4qznh9JPGomfpDJpdUGaMn4tZCwhpGDIXrxpA
a0a2wOfZok2MBjDm4/4CNL1G3pDvxCXBOrMDhJNZBRta2g+Pg6kKd6XlsoR1hQqPu2OUxJBx+9sM
J8weZpzeFseyKGxtx9ISTJzUhiImkXAOyNPq+zZa6oXcgecPTeaNKe2B+oi2GZpm+I1YlFD+kuhw
MDNtqxRgPGdobBlZ/BEKbVkRxdbVSKYY7fBSmPdYjXGF4puCnw0dDoo74/rpndw4wzCXXRhFanPX
prZ6wxH/Q5OWF4cj2KCbjnPLwTXz+hvSW2zjTUvVhyozu4sjg4Of0Ocg4w5sy/FUxj68UBvA9qaf
M6feeQXM+ZVmt5zNft2NeT3cXNqLOhpWkLAeL4e28UGvMW5MM8nGkYylaWrW7ShOoH2oTexa/XYm
VfaNm/P1tPjr5Syft4w0A9/soeLGroiASFMAstFkP/Waau57KOCruneDp1+/sZ9eKUDcCHuYoaa3
NMe+ewrKuIZXDhKfvkmQrNIp0I/bMpGrPhjtoy+X+q0JEqAY/vn/hvlsuHxefx36/L//y3/8P//i
X//x7/79H//r//xf/+NvX42Zlp/8Nmay36HIoJe9CMVhKjHM/fOYySBuCccJdx63HtK4Zb77bc5k
eu+YxC5jX1DFKKWWFPdvcybDfkfXiv/8Fzb0wVzpV3Omgz67x/SGi8Dyox1J8f5l8P/dLWJyoqrH
If2Q+gx0C49AikGpt3wlB/fh14ssuVGYsvXFbfH6PrTLEn2+ij9IPwffOZER1qUau2wj37JU/fTt
0JhjeoDiC4H+6yvFDiQyqotHYyryJjRkMF4T4lvnb/Rvf7yMyYSJjjr+AwZkh3LGOahU5rbOe6sd
S39T6eVwW4PTf2t4dDAE5HPjMjhpwXwjHsWo8vrdkKST+n5rvZ8TmhuZE1kPLIpRGA0mJTMRrdva
m0ARQqw5sqaieeNNHgyBvlyd+SdKE5ZE9AfLt/rdrZFzFyLk0t8nrYjY25boEA082dp2tIi+Vmmu
oTZl5xNN2YvvHqSfTPB+9r4XOSIbBI8Nz8zrK3Oo0Uygyu9bM+6zO0XlHqE+6GZnC3AQzmtPKqa5
JgvcK7Yce3tvU/scXN/YP3+8a5ENMrJD3rZw2g9BHS6HbMiJ5vshS+yN28a3baOR75uXxm9fiCmr
AxbHxT26jJNev10JK2DyEo6gPSE40eC0G7CixAYSAvF1lf6rU2Xri5Xtu8IIERVrEP/Z8ZexHvXw
62tVrkacUpucz5MF7mqy06RfI8bjYfHrpiSXhR5dyOkToB2Rk9GxF8RTj56fUy/SPHe2wowCCZxh
L+EMVnWUPUeA35aCz7WeStlnUK6MXuCuqNoqWsOty2u6Qy1M5RGsmA/WJPWdlabHhXtitZVOnyAi
Jp2csRLsLUAeA3W/b6sNg2Lik22cNibFV85kj9Yau3TVWp62IyLC6k4iqrIz35mHUxRpZDhx0vXx
E7RD8+SXYAnOOgiG1ZWPfu8Bht3srQq4ExSsWRy0EFMzROO5YY0XTesODLYEiTThTI5ISmIUkAT4
iyUyStPumw1nfsy1peTkQAx1Wb8QX0dxQDVejEeRbYrbaZQ6mv8G1ntY5MzE900ad0doThN9NWsu
isxWOA1A7LlO93EcYzaESDUp9E1qGm89PaevPQMdp5eZp+MHOIHJi9Arh/6BSM1cD3H+utGTIXw9
fsZJEl3Po6P1KHVd/AiK1pGbAOVTGh/sTtcwAxy3vQll7AZfRWLpa5fNRruqMRQAuyfkBagCAVKe
aIlviihFBdS7ErNYUHiEvPZQqjdT0whOZHYjKw6EGgBoIR6bpk4z6wpgdOOXe11Sw19njBIYJRUZ
qmZ3gVrWvdoFoqWP2FtD3qcnC2Cn1bdMu0dzphNHuJTDcdfSYqLlQxJd5t6/LQGbxkm/0uDrGfo2
9kjCjFeaAcBUrDUjrwsLUJXJ6fghGkeCR8LU9gbwZEVbx3Z0NDaoPjh+42vvbyFWzAxmOXGJz7Ow
OIFnlEttsMLNKGhrgk+tBvoWZppBQ8+txkL27XLmk9hGSl2rqjsaN1ndrh3CPxic1ECxG4gXXGpp
xcdNSz5YB8p06Fu9PE8CPddPmOC7+q6zUvFZTrWk+2oJXEdI05ujmiCoB0uMMRA9WO2fsqI248+N
EoN93k3FTAu1jRrvwoxH7aJfuFE7xaqX3NMPNiEu+kQA7TwBxp72hDNesTc48YVqYvqFKJ+yR1X3
mbcbhe47sGnt2eDDMKWqHxLTaIZdMuMQPu3dKHH3KYq3MZQOEuyQCCQjOzGqpH3v5qbehuVMYuwG
fpyhrXojqMwdPTKveY6THAipG1tqXpO+a/BHKdOVgvcfD/F7Rkij2PYBUcR3k+yBfRoz3f8LjkwQ
5f0JaeN7fPuOdTu55Nu9IHRo3Y9dSsQWZ7JywncVAoo1a5pNeMqyUPG4B2d4ctycrinBvf3ZCJCv
sDhe0bli0tKB+aJvD0YHqpJIvGUCWmPFCes6Zjav6YzvTyE8znyXSbygxzL3cvKbotoQgQs7p5Jj
cdU5bi6ZyJEXH46crKfQ0Ei32aRIFonrGRrzVKI+TVaNIYorw03U5SCyjABm0cXBui+aVLE5Rk7C
Xp0an4eWD5RmWAa8DlEHWEurgZ9ADJlB0g1Dk+SsZGXB2mEMOdO0lHZ6mJaqzHcm1r2r2CrUfada
UNuqcnhcUqLSdD4il22ogxxJr8Aex1ssQ85drc1ttYbGasfroJ6F3I5Mi1xUIxETLZN4ZiYPjkjO
8NKnj90k6XuLJFOXhg3DEWmAlqerHG8PTJoqHok4q5zyQmK1Ycw8pc59Jc34g98PQBmdXIsedXx3
H4dCHwHIStpYXmICjLVnSdwfspQPLhPdswaNQL5GI8zUdBjo6GwkoPPHmq+PmaiTec0qsToSez2j
Dj44dMPzdWWL6oTpbu+SAy27h052yePkO+VzQkuBfpeo2uceFxWSfiK4jxpV1ekucU15XkE7LI9y
jQ701lelz8SMDPtnRh/O1cgI9g7bkvWUlZpyV6M/Ed5IVzulpVx0HxJl2HeDrsmPrFBZtiEMLACi
2EsjXWUeg4FVMxJBJSfmYQjPE++zipVPdj2XofnZMplfM7WASp5iU0cn3g/69WyiluIijM3DhoJR
B/gzF/QCJdHDqH7qiAHvHOT9ruDhKMPG6yfJk1jOPH6DOdFxz8hqIpUkl+f63MmTmYJ0upxQoH0e
0rw/7Wic3xR8A3IN5dOvME0NZnHGoxOd1xluljVgLAL2qmBWpJtorVeufV8kBIiyS4LxyXz10arI
KVzZEDVpwM55/HHKvMoMicC2JFMDjbXQdG16XoJe2HnRRd4Y6rNsntFzdPCyjJHvhSlB+eT6ojXW
NY4/bWvBTRjBXyzx2rMe5806nhkw7/jTosDzgjVqk5eIHpPcGd1VmULG2ML+z9/zyDDWkFFlJjgm
uhJ3aNHLHOpl41xbXaq+GYd+6/R6ln4UdVd/7n95gP1/TSXpUtX+9TPsH//z3/79f/vvHGAP4oKX
n/qTTNJ/hxKavgiMb5Tn5nKk+hYX7Jnv9IVQAOIN4weufQrXb+dXI3gXILcAzYW1CSnegqz50/nV
e2ejaraXvAdIGybUxt84v6JLo2L9rqJFdQ/baFFJItxG4XPYSCJZ08yYNciN01P0nmSD0KctzRRu
khzy762Z43Db+HYn4x22+mwEY9sLRv9dW5x0SJ3NtaXlcX3cOcXEHwx0+usGI59VOiTp04xJFPFC
UVsvpNk05Tq3B+yRTWMPd1XG+XDlseMBMQZhgZqoTUV1ZKupdteA5fy7tDLQyWBhpQgae6ufEN74
Nj4vtLxYQni4OppunZ+fVUXZMZVAhM4wfvAiQj4zGxEJyEhPYwSTQyI2e+fecLMeRODgl6zM6ERA
vcydB464Zt4YAMwKG0er1K2Ae17uIVNYat2AxxvPW4aIMQkuXUO4QJDozwlunZesSoC120lv2uvR
lP0NsKHCPauMDu9hjij5jFN0MByjQDEnUoE6dGol5Ue5HarZBAosF7x5CbagRBDYg0HoDT8tz+O0
7sk3LanQUJsMLZYMT1FuW9UgLkf2M+Io6ew9GarKK0yQ/CThRxVyFtd2aqZYbqQt7poULmet+iH5
AEUbLASVFYMzwni6VQnxbjyX02DLXZdK8cBSMXYUIlUP3kdL/TbYt4TE3qKDye3VmAblqZUmowqj
VJVnLGP6Ew7U7IKUVu8ZTSPt64hYGDZcmGQqNOKMaSEp6dlFYQf9fdMG5KBbDURsJhG0INb4Cq3n
2VPMTzvmGXdx4EjJIDRSmB9cAV8RxHGNPl2b0blPZNozRmlMnI+x1TreVeax8+KOpYrfzRqs32Pb
ThJzLXMJh6amxYvjyTG6a0KPiJlCYhqdNc7Ym2uc1N4nn3qkOLcdz7ym0NL908weCRlqBsvM17NN
wiinSGSla79URbwtIhgwJzWyaHlUUcXTOzAnc5n3RYCBOqbH8Yq+N97rzGih7hsjmKWt3k6Jth7K
ZStvUF9GO6317TPbLYmNinv0iyuhwRXZke5rlts8nWqYGXU3XHcGgy24cJ78iMJBoR3SXN8OYz1J
lpjcoH0kOghUejKoCH4gfOcm9EyxHA/zcT4a7K4jVN6VOlxv1yJYojeqJUtUVW2w9kVe30QSDjki
aC0mIxWyMXVagWb/caBH4W8MDlIQYzBoP/QdgrOwc5R2L9DGSFKuPefel1J/CEayLGC4MLPhGy8d
XNhlxN2aMmm1fNV+DBDkYVXIdAbbVZZO7M1ifPbIvLjUlIKCN40TKcpGV5afIc6NjJlzE9xi7AbG
DUCfTxODlWGnXE6o+B7yBU0e0N02kN6tWUCxlRRQsUlNJsXiYz/qhFbLYvZPm5heFlt0y2PjYQC9
TYbcObetiCJhgh9owBl3yi36ECtbzfEEuK8DH3nEMEEklF2wWIFNqKFcEyCqtWsM2029Nh0RWFvN
6PNmVbJIx5yrRWCHSGhFzNIzw+CuVeGdCX2ETKt5TudyG4FRW1VjSp3PAElaJ2bs6OsWKSURDdHw
VOH5mzeOxB9E5GOBvIluwUAIeepldxy0q25xIxo3Djdhc+5KUnI3euwMDwjRLGgoPcp6lLITzUdi
tJ0G2Dy37jJbznCk2hL7bcpXYIAjjOPnGPr8GXEAnHD0wVxq2TEPmMgiXEHlV2t1vLXHwKy3/mDl
2e67PfIn7amD7h87zoK7xHxFzCTNXe+gMeZCPpiZBS3MYvyxEQ595mXl/Eb77XBC8uUyqENRSqFh
xWOyvIzv+m+m0JOhU0JuFDZa8jeF0NyV3vMwDMOcndGQEyuXHOwPpMU4J8Zc+cR89WR9/PrdHrTB
eBkO+YA0wigUMSO5Bx2jpLNa2bpWCw6iNI59pDaPTpN1d21a2R9/famDvh+Xgr8EwJu+H01VsM2v
3zFa0wAadtpsCqrvcjXayumgxEq+5aBvfAOPVQFYNClNuPEoXXUm6VlN0tmXl/Fb1eAv6zz6bR/r
BgYvbYi/uRg/CY49n/5w9tR0f2DTe3nq07o6rCL/ETpolqHCL2rD//TP/vhv/tX3Y43lz3+tCi33
HfMHeK9wxBymGwuB9WtRaNrvQNTDgkVQZVmMtrmdvtWEuGq4k6kW8S/CesJb8+ea0DTeMQNBFcmd
7i6yHu93asLXjWtM3vwd3Kw28zyf2vXQNudrU838GumQZLPxlbUv6+K44ZbJWtpYiIfb9Pa7T+bN
FeHbFQNmKVyVteGHGhR/b4Kpm+6w5zPdr3cl29SvL3GwHHy5hs80l8+NuYPOh/T64ZgKoymgjuCT
Ex+T7gLHXZi4zUlDbyKOtbWtn9MzoU78/LvXxXDLN03kFRfHKbU8tN8tQ+kwTEmuc92qt9Z5VO8I
nD6vYx96xcaxYtSIzRWy2Z3vfvj1lZcu/18Ke97wMl7BVLEkLS2zqYMLA3Fhdjlx8K7tOgrViI3Z
os4taHnUliXXnhH9Jk/qyyVBpdMZ5MbG2XcwPkrhO5fxwCW7ZnrukDoce/hzwmTQLkfdu2OXDK4R
muZvDAB+uGEXxpsDPdIHL4Sd/uCyuhpbj3ZqsqrnmKOENMznPBq6DX15YEJybQXHtvS0j7/+fF9v
Y18+X65KAACuZUABh19sa/gaXJs4w1Nkd9ZqMPriYSqoFN/YQDjqHX6P3EBsYJja2Mt+mKPQ6Bcd
jclV1BXYdoytMunMIROX01uUw9d71fKWHPrXjstM1aH/f3jLuPHIbt3iTKo8zDT4xCmAaG3+7ue2
XAS8AiBfKFjBct9+90BQcRe1oWmczwShJpDoVx217dc96K9Oan76ThBtsPNytkXN8voidAEzMYyU
dSKpo62G0pLOTPNEyFDyRp3xsyvZbO2MM3DLMaJ+faU4CzKTZ5zbgCEFa+eq58DKw/fGG/rxbnMW
BA7bBbocdoGD5cuj0WSbRK+gmktuPUfctEXzxiUOBC9fv/6lrwBHlq/mh4mdJgHw6opvZuwMscoj
y7zEAlwjyqtvZr1c008M8jXt1pEjf5BjspsEVSmNOlOMBjl6PQofFU31Gy/sJx8x1RM3DCoTy2LE
8vojLjXDijtGt6uZ3AkTU0fHgMgWbwJlXtdPX94/u4/P3oc8gCH4wXV6vTFwY/b5yiKlSwSe2jI/
vdWDwlnruaNtTL3+FHi1++jggQmT2iXGy2yH7jjFCnCKS5polEw5R63drAYP2ng/WIJ0GhioM9XW
y6+fox/Xd6bLdJQQMlhf3FCvPxXXi+0CYQSfynRTqBcvOidT4mqy7n59mS8b4+t9hOt8ZcdCP+V5
en0dyMEj3jx4/3QZj7GzSeaDpTr3mV1qK/TtI2mGsP89MIwKQYKlxH7IYQ4IcrJ2k5bX7kYv2jcW
xR+XfOomABpLRbS0rQ6+qrLpTB1yLpsbzXxfTPGlCsanvN8PzhGqTm1ftYxdfv1J/OQ2BDe0yDB0
CjDOU68/CFcrCYzPDIIPwCrU0i9IOqiOURq+hRPg7zn8wG1qQLR3i8P6cEVRuH3/L3Nnkhy3tm7n
EcGBuugCyJJJJmtS6iAkSkSxN+oaI/AMPAI3PDB7HO/DuS9uiHkUos9zx50TN0LSRQLY2MX/r/Wt
RVVrzrNL4cR+l0fjNi/d6P7Pt3M5oxBxwBrNFMnKiXj5ckOUaYqu9Tnjp8IzdaZWDSBu1NtPbuZy
9bq8yvorfpntEdNHRl4k3ExZ6yFKVFrI5WJfEaRRb2Te9J8MjMuXdHm99c9/uV6iolMcBu7Kaq5N
DaX7s/bZg/vtJTAfkkfPjhtj8sdL2KQqNZ3HJTx5Qubur7390sw/WSYv03d07gSWBJoGDQoRJ+WL
Ia4TwCCyAo+RZcXjqTUUeyejavoywAS6UdWm/da2rbpN6XVM+XTbki+DUpHywyc/5HKe+et34KDH
B6rx+V/e7iRnDV8uqsG4RehaWJAcI/rA0D02na4OGyLFPhkzf43wX7+Af13SYJNOuVhXL78AGq+w
8QtiDmhMT0TP5dEdaMbCJ25KIh4dsoeo9axwFpEJoZS8N0PRt6QQ3AqNtrCa3SCe2BvOHZ3C+hGV
6Cfiy98MAEThLssERyRAURdjzFpMzicmDRUzGts3BczctvRalkKUIJ8psj671vp9/TKea0LcLT1j
9p1rCqCq8cOesfCk5Se3dLn0/fXEf7mli10MApUxGRd27oQ0u6e4qI4iXUVD5nn20ntQa7Szyp4Q
dvhE/3gaMtl0cHplr8be/eLK1PM6IrEbhjmtZHrBtrhqdPezOfXvXxM0LyxvK3F2vU3n4jmyBhPu
nFIjF3ky0SaGa8Cxz7dKNUBRsm2y+Alq+B61y3Hok530kk8mpr8dQNm6803bKnIopIrkSXx8k7FC
1X9xgeqjS/rhgIeTBgF8JbXwPk/OWtM9UooL29SgRRsd/vyQ/zaKLq59MWI7iqqqaMnebIw3evU+
Pjd/ct1PZorLLBuIBx9v8eIhaxXea1T9RHyOmNicfu8o6beOModv69XRzuONGOZDLfsDmgQTW05B
mbUddn++2b9NWOuvgHmAdB3PDt71jw9aOHWrpi2vmniu2zoZcAUqG0XLHqi90+ZBxP/Pr7fOAy67
MKKVzYuH6zoRzaXJIqvDFlSBnd00FaHNmLKt7TSUn1zttw95xRrhe6d+xEHq4+0lyjC0bbzmqI7e
PoFxm6BiIaHtWJj1nZZ515WNyEBbnFOVQiOs1nBPAAafzNGXG7D1VTvIUfmvg1XgcgMmUmfsxw4w
0ZIUZv/YtTpzFDxi50wsq9k84wYZqweJ0KfeTnKg8fznh/633QsHYWhaTBiUc3ioF+ehAvDk0nXs
PcUynnjKZCHZn8Vv/WYgIS6mBofVyaUkd7ECl1maA2imTFzBhbOsPoir5NbtvHubiJIOmsh/4ZZ+
uZz+8cVShjYWgnRwbiop+gJRH6ehf/jzNdYv8MPKuj62X65x8dgmfM4UG2g5sbJaPkagcIQiMxAN
u84Jn9wQDPF1MH64Hgdjg80LpS/Ey0RQfLynyCJDWuYJDQa7pi3YzkhvrV5Tmvd+AXJMRrUC2bm1
FRFtvC4qH4BdNRbU4p6Y32qJqnnxsXZYduCSa3d246hPXpKY+NqbNNMK50iicJaVfjdby4NOJ/FG
jpryOqOLvDIWdRFf27aOEhJhzfI8lhxaMA1CeAOklmVcHuDIXiCxu3VBd1Q/C7zs54jUH/HkaUus
MW30y2mcvHu8z1AUHMV5wg6R343YWNxTqrdAMe1hSAc/ySVgZNQ25V2jlkaADstG57sM07M66gN7
ksWdzybEzsME5WOj1nr0nrKyvsYyrq71UnNuMseqfEXggzOFeLesdjEPRFGTxlkNmjYHcbLEpDHD
LA46pMViM8s4tnezzlEUVZai17uoMDiJNZ74JoXbbFNP048FJd8RjaSaUP1sk+EV4rQOKjIqTpFu
x0RAu9XSHIcuNW5Fl5Hj2yVXoEaiY62JYSsFfV29buwXVRFLs7dmTT2pWmHeeVNuhHO2PNii7G7o
aHSHEa+QHorG3bZ9so3qrIgOWus5QaSXyJfGIun26LDK8fuqF8iDri/RWvVmF+ZG6pwberO3JK5U
/Sa3cmPb80pDbVaW/iFGz/JkdVOL13sBGoZ4zvLyw+AWy5UmKhVjsp7z4PJNVyo9AtSmRrhIPPHt
mM9HACWELhe9X7tqvcvxar8C5GnfG7UzNqRSX2st/GKnWsJEnevbHHQQElbqDJOc3l0bsUCZiFzg
PSqQb9f5rrLmo66OGLOkaaNtmBNSdFZ7dLbIEO6zvXEWp6JrZ8bGTZ3r4lZzFPWO99WdEQqp2rVX
L98tFU6HyktDnhZLnrMJuo1osvJoeMW7gRmc7ax7W66FpVKhX5wlwNJLE8d+rZovBOh+d4zU/gJ4
szhp7YiOoVh/YCqqA/yV6pCS+KKBwIUXUOnvlWE2ViBGWIcIZDdVPPm94/mKFE/ZFEu0t+XBHXDM
gma/j5Kf3tyiiYJqp7xOVnme0WcUzEyaX8/G42I0pKzBiTjikx4C/pKyz515PDbrik9T3L2q+KtW
VPX6OfXameMJVKmlT0q4Vaq2zbThDHxHD1p71vZjTg1BjldyqjeLVB8lomfscJmL9TVe617D4GM9
TL8io0VMDZUlINH37S/eSp3K6trTtAXgeyTO5OkZP8apVxdkEIl5jJqvi8yuqMxpI33yIvZenZWf
H+Vn2S1PUGSraDP22vhUMjyKO91NJtKhxp5Ee5n2+6QlspMPsxAPI0w611e1Wn/o1Xdz0ckcp3Fo
J3TUZfJl0fVvZMOzkdVUUouUVg159d2j4LB/RYSBfALKmIZandkbiuSQBDrmtnqAMdEr9RbYuI6W
U7G3aQ0DZG3JO5t4wqGJo6ypzE0sO39ORrKTPeunM6RXrbSORRIjrKs2S9fyAQkTnIU95ZtBWqRq
q/oyACErc3KNy2diaCrEv5qOKpFo7xGWZ5qTO+wRb7FZxmWHfGJvuu2mWLxDkps+trev1mqZzyTY
1jSQS7oFuxcMWf8yOSJUs5TLZaHUZPcDoCFZ2rO6bzV705nVxp561BR7AqN9zSpBBo2INaKQlcAf
oJ10e8TGxks9amjhi/aVeSxc8yCGI45A2BhVwzGTFHga+maKuIEw7OeumoYbbNwTaeAAJBFeT9UW
Orf2XVPRjgy2flYYF0fQDsu1Kgy73qK0HmmCL5yckNi2b21Wv7mxdbeo5Bq6GXxoOGZ5fa7MLtpA
4NeajV24D0bMm24tMzlnPeISVIfLssWwWt9P4DF436QR+iXQo1tdkzIwZ1N8J7MZBfUc/XDX1Ps8
HuxntVhpKkByzCI6AX95LizzNSuHoIIGgQHXvYVjPm2c1tjH81LfWmKo72vFMXzPI7ZwLpQxDeJ6
qhlPce9pB6umXX5s5sm8yz0KkdoUkRyQeDWaAYf1YZHRS1eUOkTIHthZXtTjdITSXOxQGAPb5PPG
l9m/m3nVq5tsTufkEdrDfGuoYtopSq6cYhugx25pc+eqK6DDhLO7uEHa5ua1NPUjiKP45KITCBtQ
vRUhFPhbMLJ3gL8XTXtr++lFHSZy5ukoAK8axujNA2BZ+wh7lt1iWbfSyCuO7LlAq1PdpEY579jX
4uedQg4MoSvmo2uS/NBUm44UBT3NESDNGIardtqneGs634OXSZmxh9+PK0R9yWRRmkdVIqW4J47e
+NloNXucauw3bGI3amNfG2pyTY1k10ZoKp0R0Qd29Zt0uEE8vO8rwP4ZWPMDjlNCCkYKLzp+jfq+
mZv+KBPkmj554xgdRzd7deNklsc2mWbNN606ZgeARLSZvQl/NzgGJr4aCkZjHUAkNc9IqKyjBRKR
zjs4ggD4hvSuJixXQU2Jwmcwk8PWtarwi5lSjobZxU+SZZ+M8fKISLbkBnF8PiFOxgySwzgig9u1
i40XO8s+insnZO/zBoyheGvLBbMnep5XZqpvFLvJDcg7sw3Rocx3sa6Me1Qo9Y1UhswJSZ4ky7CN
ZuNGMXBmIOPBr8wUI0YZQp+CkpNhb/FnLcLYgWH5enJmNSwtI3tSRAO1KB+yaU9+GhQrKgnCn1Sr
SfdoV3swE7EX32RL7X6tm2rcTR4mM5YUa4LZToJ6S7+OJN0QdVltARgqX3CHBVlmv6LKs0NDKg6i
5WE6dbpysKr6YXK18mvqWIh+zaXe4sHWHJ7eOG66dBxvcjufb5PCyf1U9V6MrKuvyQTfo3IGCjol
Vr5zSGEP+FvxWZtKkskdZmrFQH2oDVG++HqJBkQt8qfWymh31COBdzO04OsuT0s/Qz7zGuslG5Qo
dZlD83pfAWjIfN1avpjzjIq6dbM9+v594iL/MeIURQ8nlNtudLsTwIvsLZ+NIlQLb3SpGU2kFkc7
ZyivNBBw9+UaJz9zWg/Be4s93JLkVLjjoSPqXqPWGG+WJf8Cn+AwFiSGgPK+yyP3kfiP9gyJ/SVX
CCiJC2O7WCSU+eRx0vGmOqmYYshf44WnckWetdhVrA8Bc1p00wrT2ZvLcPby5IHIwjLM55794UD0
ArALeLSGxh4XoSU65ZI9sOJ70rzPaiBACkL1ozmXzZWrJ+2rnKf7WGp3RjS9KLOxG1cj+F5KphzZ
bSwDrTn/j7H9DYSIQbhrs8ZdgLDIbjFJ+8y/h2Yxh9u0K9sIG4CCNki4RfN9TIr6pYvc5r5i43uu
W3BaY7tUj/1SXc2krjVhOVb30D+GUIeRYIjOCUtkW+9Lou56KEWvVeXkkjgVqrW1NJ8TK5tCks+/
OX36M8+XiawQuIL43K3o2Dj9dZrp406buImy0FVSNtJnwyjLsBEIwqCdkBELtwRMhbyKrdI6xzLT
dxa5Pr45sB1v5xQ+v3rqGn3jLRoLm9OOD/VCCkWGCgy0VuWEqG++2U0S2EPlvDeOTbWgq+Jz3rtH
OxWbCsU8p9PAppltknm/6zL2AxAIy9OoGcV+IARma7tJu0caVLAOuyBxFKIb19RdIyQhYv0eidvB
rjHhyhB6fe1IsscXMFYZyj54dZ7ggDtWkoVbp/c7XEEgLBMy/KKdPSHPlVr3PmUlFV91bjDDl5Oa
7wRK3DhwOJS89bGDzMwa9cCsk/FrE7ETstL4u60jWOyjOGbj3N57Xvm1QAi5GdR4yU9106zKeBUQ
E4AOcWh6rb+uKzZZSddNZ69Zc8ytaiq3mWeD/elV8lBSocY04igYkrqVDJsKLGlt0m4yU+ZTZ1oF
mRN5R+8YtpRDMxHBMwBYNFk2naTbZAazak7kzcapSXfRBbl4EyQKlIrt92Km49lF6YvwIvghIzuq
OSXn1oeEUG1l0wPUcmLcFQyDAbHj9FysWBSzVG7iSbyXet/cZXZXyK0xevIM48PU92RGsmKl/cg+
VOuow4T2iMcq5MMpvi0jLJUjx+YovhoWvSpOU6HPS8nG3igQHlupd0/QMRoNzpjA+HvNHWSQRl0u
9t7Yw7kiEpb4Ed9jzeyuRd6R5BtEJDKEXiX4bWRvC/u+oXxjbGm5IP9MZxWu3CDn5Gpyiia/NbWV
0KgkRTvuBzN3MQoQ9hkmzhqnLmdjfkkbUzeBZY38gEzxCKiOaUlVHeYZQeAJbFNbNaIXvcyHdKea
0C13WqJlELt6p/pW2xGSyEyIgu2RpcqnuR0cuRmneX6iwC+MXV3N3s9YF0MXkvJVnYbMSG6dVnYP
HqncMCIs8qviZU6mU5UN45G/qSlfgRvE+S5LGvc5yRdSo2eoEcb3NK28W44dK7KnImDszIbEGZ+T
Xi824NU9Hd2yMrvP8E+L6JxUQ+tCwZ+c9JT1rR3flDCBrJDpqWJKyomUTr3uVJWJtkdGeD8W5XJQ
Ciw5gdmgaROQxizgxH6Vc9DyaX43xjEXaGtfymLoyW7QPQmlozK8HXwib5eyH+v2E/ALKPqco3Bj
xGLD4h3ZjEbvZja78Zom/LcRI1mBwJTIr1pvsVEVcB6Y2cTb2MTNU6qNyalqZsmRSyuYBnsYE6C6
zOkphTI0DrsqelS8hzRtjqldchDPmFWWoLKjgJVky8JXDclNCWMnM3+mcf3QZFsjOtroF08czeMj
q+kQxianWHWnqXeW4Fg8xaqcNnljoIpPgJ5aQZyOHNgUYgNgeDUswb0atpiuT9GMcnqLiHwzuMZS
hDzoG3x40LCsTaXOwN9eTOfrvHjB0mjpFvhUidy9MeRd04A23Wd5gA9oWRh3N11ilXdVYYXOcssF
y9cRF952HLKvImO7Hy8aR63rJXpp3FCxq8Ccrua2j8IksyjRZQ3xSJn5nYIHuJYBv65fNMWpatNT
UqvdNblJSKr9SuEp2WPXY+ls0kCZuhFclLojoEr9iVWMPDSMR5ETGIbbPErOAhZ8Lo9grQjahUpg
wr2ha/XzqNdP1RVujuYEkUiyWuKl5JsKMs7bkO5PK+NIqkFZtGGcqxuhazc2GMKC6dz2lG0VjYm2
larA7mfbRGFgoQg5sUM5YrOXKN8JTYcmP3VQJBdg899pP/b4nSoU04XfadqGtA6b2V0S2z2kgTqy
O+QJOYaER0WP8mB5Sy03aWPnCn21FLGxiNO6CQo7uZvV3FC2AFWT7jq3lGOi6189NNdvTox0vdQV
SEYxZKMEvnzH4cYp7G+FUCi6FCVFmYaCfHFyBQFfW2WSyUbnmwtXFTFqJTm3NzHkOAo6gMSCNlH5
wWzc5KavHfMRcuuV6OPE9Z2i+jIJ9eA0Ebap1OxJ+C5jRvyNMmtAyvrksUZlVm1Gx/zZmsYud9oX
Ald1dZ/nXQI0X0vs0KFfeaMVBXwa1uaN4Dt5ZE8a33detbUkaSfkykfWQSelNlhG1Ti7M2nYW6nE
tesbAFSmR9OGQ0Ppqw5SzY3GsHVaFNfd42SDIvoO5D86ZcJ1qICkVmCwMgf6YumG6ect812xTYBF
KQeU9NdCtNq2TJrjWA43A4wcKm/esVeq6qZXzU1RIsue4VqL0OqWoSK2XbE0aDLlaGA0yxVLnBzD
WLoQjwxDaiksnIHQOBO2Dd+0aMymYGanfXSKXKeeIJDcUUyYCHEb5HQeCsGs6KYL5zCnfJcykdld
QRbCgxfRGAq0doHtqErlpSQE+jQpjlqcBTQydnndFB1IA2vIJgbMRVibEzX9chysVj0ZaKzcDZFR
bcFuIWGUwbgNxcAGlyC4lvxwbxHFI1748bAkdvJSJkZWnNpEL4k7EQCyQcToYjzPEXDhHe4YZz5q
VfzI9mlWNp4yLh3O2Ml8V8Wcj5tWcD4cFD0LYQBVBwy13Vtk2uNjy6L/Q6qNUHYS5KBveVA+FXPG
71At3Vkinj8UatXdZEqnbQW/8hTViqtuPC2L99EyOMS7i640bF+itTm4rqttZtg7lrvNWmeqiy1l
6yq37itCxKKJ7dLisdL5JZ5WtfsypobJmUsxp7bi7IQ1ifqU2sfojLRtEuEummjZCkXpdws282mH
T4OSALi25Jbdk4mtsrk1WgiwIjeMq1ltrfOUcyTSekMJWT3H7Bh3Uj5mA2OKioS2enfUwTU5meFe
3uC1pQC/nyREEO5fNDq5et/wFSl4d80IYySgY+wnPt/+vP9nDQUG3l+aKTAeJsqsSyCCpptLkpRj
E7QwyKAtU1jPA9t7jKZPGj6XDaf1QvTzbM2G64/e8qK3qE9155kDnQsaCvClMh33hZa9iMR+4bg6
hvSh1uhGYiz/fIOXjaa/rmsh16ZDrWKuXn/XLw34BD12rEiEbkOey53axOImn8vqk3baZatpvQoZ
umv2uYOO//Ixxp3SJcQW0kM0iQwotCBGpL9dHHdb5PYAkVf9LITosiX81xXXtqXj0D9DN/vxvoBt
YfIeaSMW+VmZr7zWDOzkHwZ34TZc9Xpk/yF8BgKiXTw89pQFmr1VJZgSbZhy3oLgb/gOq9mf39Jl
X2u9EBkiayKaafE/L5rrpKaaub5qMEyqx4RG7jKIeTeiL+r7NMo+6ab/5mIWWgXanxphN0jxPz66
bFJM3ZUdFyMPERF5wA67LZuAr/ezZu/6Fn7tn3FfFi1l00aHb64IoI+XUp1sjlGXM/pevXMRbe3m
Kco3FctC0VApT7eudbC1z8b8b26QSY5bROWEKP/yBtPGi2PgEU0g26QIk7ZWX6ZIH4NCyDKMykz5
5IH+5htDconXALjR+p1d3CU2aR3mOcPEEyDlWZoAzJqfRef9/iI2MeUWcwgGmY+P0gIaCDiMTwzf
eOp3tbBCIzHnT97Ybx6dpzqoPJAJ2qto6uNVepqr7Wjw6Ar3nA/3xfgDXnMjn/883P/6cC7GBZdh
FsQMgsfssq9KpHwuqmyqA13SJMvEM/7Nb5KFbLTl0cgyoNLJ1lAl0UI9HPzG3YvMPunkV1N0etIL
HrPSmjPgAu/WIR7zzz/vtw/BRUFO59xBZXgxtyRd3tY9+wUqT1q+rwqK9QMA8kODQCcwkBjt/3y9
9dV9fBqmqqMFdRisyJcvjU/a6BilXvGVwNXeQdwBn+neZA1m2X7ej3NHhlHzvRPy9c+X1S6v+5dT
ZoUPqczcZCRcDClbh/oeeTSoqjA7QMqQnPDfo2O6T/3z5P/EPeP39lvjH6vAO/z52n9/xMRRoFVe
XRbMNtbFpVN2HrVwwPvnVb5j1QqnLglwGt5Hnbv5L1zKhKBlMiN4OB4+DmncokIf1vpITjFa0ItC
5qI1HO4/WQPXr/zjW2QxQpDKIgs7lJHz8TqgdJjBK+Zwo85CmsNh10NY1ZbNiBtz7sA41J+KLI3L
a7JpMYAWIhUCL8ck9PGa7mgbjeKwq+g10/DnSdt1CbBZDl406NWnVhNfWhDBMd0UsBZbQ1ArNLr7
DDLQJxPH3+7eJGQEiTu6e2h3f1vBBkVrZ7GKTayUuzXuylENaFD6RsPhUIKW/+QbvRy7zno9ixkK
9wqsMuNCRoSPlA+m1OlVbORtdwW1OkRk+NLt/jx4/rax4TLrzL7K6oEMrPi+X7dPhU3Zwua0ElCE
x6Zu1U6AXuoej/0jG+A0cPUh/H+7ov7xil5huDhqK8yd8kcjMTNIha4NrQ+Ab1n+6Qp9oXBBtWiu
SiSUwGxOWVsuRhAKqbqLXVb/quyPmh3dGG0eVpyMKcqUMfx6bxtXyjapzH8NmH9ks/y/g278Hiz5
/6Gjko/+l3f9t0wyQBv/53/8z//93//XJS9y/Wf/clZCd1yXAQt6hscr0dfssf90VvIHKPc9j30b
elMCyP7trNSM/wbBkW/u35COfzsrTZLMVH31g6B+BvfGv/oHtA3mso/zDScInZkG8TBcDzYH7sUc
58hWJ6888uWQpdW0m9UJFZKhlxRm0TzM7k3lxCvGe0hFct13TteFRieblh7i5BLuUgEnDibdbh6d
vkhbgAJjPJ49SM3Y0MF+w9KP+1p1jxVefzDHKPdAVPMvBP0ArQW/hHZFVdKt0J0m2zszqbJBpWal
TXu6ZcqZgZ6WfpxGWDlcu4Wt5mkJ+ezEIJEYi0UNYHkrS2rwuC+Ma9NKlK+wGWyL0swI4pB2xXxt
tl5MfS7Ff2XkcPAoL+XEyZQ5gmkf4TQdMeHGDjInjj25b8IAXoIswvTP7iADbj3bU4fEPHPGzu/S
pDa2EL0xkpB+S1YWvjt73puFKV89R+g3ZmKW2qZDR3Vuls77ljDfv5Zx5/6oIt3jaDpb6IESrCpU
xftes18j6g75SwylwaIGOgKzmHXp5cdxEJKYjFKPcIlz4nUPpizm8sFYKO6HS7WM+kY4i9eiFHLc
ZaMO5BfQp+rd57JsDez5ZdIv1xbms5NnR+7E21NkVZBMRdlE1lHdnlvarfKgZz1lmooCyBXGPyp6
lNCm1yKmRrytPTehLzpMRfRcgtY1tyMAvnzfRkljUHGvM2NTp239vYHNqXGqd523hEo+wG+YR89j
bnVf1LRTrA1Jxt2OAk5VB0lVuG9tVJZNmLENbnfNgv0/ULWcMlfhAmvzXTdurjLLosik2SttukFn
MQeCoDRJ98ceIGb1ueEEk8bP2rHboMXTYIDao7hSfiQDBWN/As57pSEzu1e6tH3XTPOpA/Mm/KSF
bwEfw0XIITM3fehJ6Ut5QFAbpdQmA2IdHn0kc7pBQ2FCOiSQy830iSzrnnwUQAaoTogFSxPAkj65
Bp7icyxp0abjgHidChsK9VT3xZuOVIXdoNFpCBJsa7mrJTVtf9K0NN/qRomoSRYDaUnIa5ufiZ5H
b5QbizMiRu17qi4Z+XauiMGM9cBfYZPwzVDfchxq6xMtuLmoI9KOYdC8RGrUA1SZPaOkSlss30zF
qs7U4XtC1mok374YSrcLVdQKnu8mdbn4RF5k5VHvGoPkKFWnBx1brQGLIRpnUnHSBXinFHH0Ro4A
emIaDHpxZZGhvnLU8D49EB9HYI1DrC/ZGd2qLcss/T6aK3Ei96Kj/N0I9UddgwncxiliIJq5mfsK
6c6+6+zOey0dRxb+UGkO6X3S6MoDoqL8XMsS/UEu9cjku3My9q2dG//U21mNfatBHMUf4hMI2tqF
i2xRQUBSOE3yiY4Z3DdDT4i7yUoZf0F6wkvyZEZfV2kQX4SiX4YsrJvY+uKM85LR+K+j18QAM+Ob
WlxfA/XIn1SdK24iDr7PC5i15DzkbWMzIO1e3DeT2UShoSq2CCN3ifemntTjDu8szsO4sSe5sbJx
DV6pS0huhkL2F1Ahu1H9IjVlSuMQiZIvEL3pvuL1oAhrbzJzSJzUCreg2zhZx6VY79CDFxcqZjlQ
u5dDCgpzLe6WHATY/i5uFYVuY0T2dnaU4YuiOoQEmCQj+uOoVIOvAF8dw25KDQSsvQuRUvZxRyvT
ae2zbAv0j27XXFVTvPwl5iK6W8yEb6GFNY37yJsXbWNPOhGVKCppx1XTMpThIJKiCSu+PMzcVITH
IDJ7owhm2wXS5DhVlZyjRE0ONKkFcDV6lvcp1Wwge6TsbdGdMDnXJguQO0uSCfExtoB8Frsor0AC
ZtBy5izuNybLUO+LxcryLWlYxMdw4CygHNcMjD6NpyLoas+5B3gXQWcEzQ+vqWPJY2hP6RfkjWmP
K7Ag4gJVXvpIgYNGGcmu5THKdQ0qBRJeNH3kyXc+06qqog2TfePPNTssv1NylGsT4uCahLAypetM
oNtz2iZREZJsYCFA5D9oIye1etbTku5O04sVPJiqRRLIIre+JKRaw+Mp+VAbO1tQSmhVgjCeetiP
yUsBnbDcZ19cCyISzKmxRULyHMFUXHtZSaP9AD1T3PQLDhVfR05/sFoSenak0Yj3bNLljTXZ1hOq
6eWL7HWgAgqTIp3I0v6htT0aTMLP1OepzLwZGWpTvpuxleymxSmvpLYsX1NN76/p8Naln0SlQSRB
nTVlWNcyFQFJ1Nr9TPTMC7qgNcbMKYXnj/zr16g2xtLHEb/ci1RZ3olQHo5E2bOZblKz240y4yia
DI53NvU8nf0MO6PlD81K/YBdWw4+xT9kZP0K9upHASNp4aNJASOPFOeKdLAfRazgPBPNiqqTkdnB
ds3iCkAKnVDKyZZQrxNZJ2/I8IULvg9haWAh83DBLi7kFrWE3Bg3bYeaIVBid5zRBMHl85BKiSE1
vglP7ej20H/X+ivQiBjYkLVY2LR1e+xxIHnaIE7IVgdSuplEo+LRllhzQ5RXJmNAgNrGZsrEAtuE
Vpp2IOBCqndE7bgaKdONzEPKNF4RCtuorl10nfKq6BIbEd2SaW+OG4/jD4D1cX0qZSSVkFkYjNGE
iAn5zYj5ef2X8xLQLTe+x1IhS9NQ5xxZCsqsqAvrPo2icJk6NTq0/Yws3V460g5aBQ4fDa2hKEMZ
oenaEyIYE7JD0qWuBbk182C8Tp957QtiyK+9abbGhladZ+7LvnSdEryRHEyXiUt6NB8ayxrUn7Vg
GkOSzAlyBzea7gi9NYuWMeptQF6krOBIeO+8SRU3LRMEHDEjd5tr2JFlcx2pJDccSFYnhWGDXoi2
Gp7kQpXbZKx65yoWmREH5hKX8YmUHhl/LxviaMOkI5SMV2flXZCaET9UT/po3E9RbyLqzKfYMH/0
4MUkKXLDLG4dy0Pt0LCjVnZFW3fqEQ0/Ng11ZuzuZa3UiDbQ5cuAYYpM3ljsVHtuyV5Ld3HtsBtm
IFvTkztkBWBRyxrTlTlb184Xb9S01ylSJn2Xu330rvaU4HYFha2ZWULMNEMi0qx9fWEwh92Q993W
renu7BFKifnAMxc96tSBACK7yerunDHxyCsISf1PmpvjtQsS+6tTzKqz1eggplutAaG1M9yB7Imx
SAs9WMBmoKqx7NgKEXumLg9tKG8qt1XQkdMVrJDcwFg6KdyYDBzFoGvpstue/KZy6u/MCWm/BbPm
MtQ1NUVcYYyDe+4c2p++5kqj3JjsP2q2beSFsMbrBFjbtqu+1+gz2cR7acFGXCy1sbF7vdb9ElEK
pGjNmUgCm4dO7tgkmA3gs4nvLfKgBBM73ERPpkc4EvlrZv1Ymmyrt/3sdFbQjCMU1TzSJntTOWl2
j7YgeS90OxOBHIhb81ki56uuQiPrt+ytu7AsHLhXZdP2pd/W9uj5BO7a7n9Qd+Y6kmRpdn4VgjKt
YPsiUHE38zU89szIDMUQudludu3avbZpFJokQAoEhqBGgAIxIECBVCjM+7C4vAU/z67pqaqeqUYL
DQyFLqEzMsPDw9zsv+c/5zsnmtR4i2Vg5i+GJcCTaj8DB6egAkPr8+C0bsa+wpLvaJnpY+t1NKBh
ctfd2Z1qLElLDj6AjaxRtrhcOlpBqpZ+JrppddVeeuKBnKopx7HPeOSvDgjkG0xFGiv0tuysyYgN
cuHsIslieYnbrWyrK/4xXNq6z+Gwu/TobEqxtKR5pmEJYuh707Ixh2j6PBore/J1yLuvmQBDmvQY
MMpPohbuAm81MzhlLEOBGQKoLxbLbQ8zMNRbgFY+JXjdqDQW19ULhDXuOH9EXh0HeEi99Iq7M9KE
qiRlb5t+GKN3Pg/RFMSiU5iPuVxS78GTrsNqS4z49vytC7p0eNfNU0nmNZOiYeP//fD8FxAQfpPm
9I9QR7g2dfzDZKb/8+/+y4///d//77/6a/CdP+czXf/WT9TOMADDdI0zsZJwvqu8fysjGJH5A7jj
67Yu4j8RQJS/0xHcH1yoJi4V5vzJVf/+g46AxAAHzLGuCyr0WpYPf4aMgHz2CxnhKsXakXWlinr0
C7Cq+ZUkG7grvkQONrtyTJ81qdOnClvumy399YABIK13ZspErCOi05tBwoCn4vYKALMaea8yCCV+
Edacm1y0gM1gXyujWtcDLYwKefZ90eSU1WXzXUa6kWMlD5SjhRsgbgurfWd5dfFKFrt9HHwAwZsM
RCNXb2ZyF6AHXHRNfgiybDoWHiRmHhI5KzLZYyvl2PGJ7HwZ216x6rhdaP3EBFrLRBeqBBmKbfEl
LwwyTDgplw9tSUiChmyfcSMdVifu18Z4KOWiHih99L6IoqVWL1pzQDWaoJeJP7/gzlSNdo9C4Q4Z
9j7gowentj2qdvk5cElTMRgdyhlIKWKIjXfLmsv+oyQpczPbVrXrQYW8FopVw5bTezVtwfFBXqHn
MHoRU+a+VTzFT+zVzbgO2+nV1gs+VTFwAuwbNy5ZFWwIzogvBi30WLOcBbp6JVxuB/wCyCfldCPV
tiP50WfnYs1mXiZtVZmnSYz7dlInLBs+N5nwGz5p9ZzZAAo3aogcqsZAO2/62S7LLRSf5sKMXN62
Ai+fXZdfSIbhQS+v8+7GpJmERTlUVFpujdp8l+ncT+NA6O6tmwf0IHuM8oNqZ1zii/owV+C9GK6M
Q81uCceYuH5PEoJpaXO0UU6G/8Qzrq7cW3J9gM/Hccy+pRAY95XBAacvrXeVJW8HU5kXmWonVhCf
XkeZv1aEy6lFulZ7lSobzoHRI1iNNcu4frJjPEDF3ikIEk1Du+Mgri7IF5fF17fZUK+boGpYizfh
PPCmBPgfQ5MQA5z95SHtTf9StUZAkqIYntegqT4Te6G1eZmaYu8JhW+mwhn7sq70hONNxDAmluc1
h3Fo17mgDYMS+03ThhZnKhA7dDMMtBdJBZOyzD1UkLp8GoOi2hM4Yy/P/x2FilyF035jVsUNNdtj
kg2G8dWzBjylg36TLTWapla41ZYH2LfelgAP3jNrBNeseISV2M2ZpF45mosNFIE2bi3nExNes3Vh
cWcbGztYMATYo2pcdqkXGoey1ssxc2CBWzk1gfQgkd5Mg8Osoochrfh6EpHPVR99hQVB3Kezm0R3
8l54zM2dsHo0Jq5TwzKyNZFBtz6uMOVb+goC2gMwABmJcK35MGEJe+0i0/yA+RP9wJ6u5t5rgXCF
XAUBzn5AJeiu+ZUuDhXdkIRkpzv8h80Ouvr7Zb0GQjoMmcizCIOjNTgf5DJ6XEDYh+B9hqAzIVpF
nMoXH/Kobd1L5La4rgyOEfjGY0DZYPfBopIGwURJkAPwq4+SuIaGfcpkmCfAH2qe5PT0Oa1NQDPl
+BhwbErk4kZbmmCjzeJmw65LLeonOeZwJMPpGr2358C6MUKxcAMy1xFiUR06BA369NmNcFvFa1+E
2a05hcPOXbx1bzgF+wOGpUcX81UciiBV97NHOQSNtsPLkjnpE5bWyb3Hj604Z7oFZr3iU8VouJ3M
pTpF0zTf13XpP3X8TGXsTO58XxW5X8aZRfZtHYbuKRNR+qxGwhxupaJ9KNUALTmoTqEphrjkrrHz
OebBqJuNx2lUFVYfagx2EX0Q/gbBAJ0VrOl+XEtcX9Ns3YAhFcu2r2eQqqvV7rHxksITvsdZ3JvT
E1u4+Z4kLGoCR8/xq6evnzBsTG/AKXlmRIwo33QUCsotsrB/IXMi+AT7wn/CeTxYN2ycw/FPLKas
P3640Rnjsd0GnImj6PoU/fnKyG5bSjJhye3GPLoVmXA2lIsk0EpPTWGffAonNiTxDszeWUISCAMu
Po9dJZ/brn/Bf1vEfrgO9z8bEe5/v4b8J6iX9x0p1eGf/1P7l/aB79tPasnZZlmI9zx5f/WqnJIw
fL4U3k4buYMcnr549fR+7dDJBeULR2qTaWpgkkR+dLgYCRl0uDxz47kq/FvL8UGQdqXG+0k9L2t3
qg4adqkUdhC5IYk06G9NhzY4DOXpevH89sv/3nX0d8vV3798tEJKkMwrizBi1vn5m+rLYBBZ6vLy
NY3RUZ+fpmW4ZFP3RjYFcQrLsB9195RWzhvBWaysTfdIRGLjYKjRfkUBX9pcYwaX335hv9wP/vS6
vNAEZIBIF/x6Aesa8NuUZ3q7oBZqO4v2fZ2zpENLQogL/MRR4+H7d/wLjL1//97sF/TSf3AB949w
Kibl/bPfzR9t1/7n3/zbH3/3Nz/+6//64+/+zf/6D//tx//41z8fjr//5d9Px4HzA71aV5ilh7fL
5ePwt8Ox58EhBcJoMpiaSOfXHref6KWu9wMnf+5PfHzQ1azrsP0T0d4JfsAich2YmZhha2Fy+jOG
419eUH7EHpbvzLe6Uv9cBvRfXuhqyAnEOHV+gNGDcmCofk+dz7TPgqVK2sG2n6fM0X/i7vDLZfr1
m179jwGrRVwEGNB+tUznIoUH5QbFgdOyv8b9GFnkMJXP/aCzeFBt6siqL5VjZz5h63zwN5T5ztaf
2Hz/0kLw+1dxhejQhYWNKvi1idCZZuIl9CkdINUT/HZYjpjQTVecW8pvXht7fabt8PPPLpK/58aI
vv1LL8r1+wa2g3MjMEOUROvXPKRCLgbq2wDa1FPTO+0NNws9Ncvj6Ln9yu/BmR98pdP6nPrS+1LQ
cQy2CaEUJxZwVBLz8/JZqnm6zorCfsnKQEyHgk5R/92ctxhcITxqEdM21soDuS27fvIqtI8bax7r
vep5JjsCrXaMmC72tRNl3cbQ/n3geLc9W0pCnpY521jYvW46pwSItsainZfWRa3xAKTg2q3ZOvK7
68sjKqVTUxQ8hdNGZxQ0sRwoqRzoAAiRpK/t6p0f5e3XStDhtlmZWLLBPzKse8dWT9lXIDGkORun
PhgTHrMSCvneph5KRPo+mvKXalFuTCzOeFhmJ4XYnqonOc/9cbFscYc05mx8vzW/oc8PoNHbp1BO
/hOwP+OQCpvAlHlNS7J22pS4YHfr2lb7gHaWHT7oO79fJy/ODf3R6uWnPk0/GDWwianx7X0kKLAy
AkjgCGEBcXDjWz1RB87kjGa5Ge2Gomg/bE+eU/uf1BKesqaI4j7nR6TXtP1KHM37HI6C/iY1j+Yj
/bUvAOQkXm3nPHv03e4m7ud+UvQzanVLtfhBAyZoLlq33Z1LOHm7NCMRod5Yvq69UMNxinw2yrke
LciSEb7oez0bBJnMStnkrkfvW0cmtOB976vyzBdPd5PD02Gb5ovil7L47oc5X2gLzkk7B6co0FNw
R8xTRvB/qlmTe2gN96OcLeYlleqmf2TBNsknKh1NQqvVSBNYZAzjBY2R6chrI4aMyl2KrRu1jHOK
D1pIhdBCk9k6o5bi3LaDi4GyD5mg0LM+E8tWz2nU6ce8Khvmc2P16FqFVXK0OkdlSY4iIDczKWaC
2mFpt3t49J2H5N8GjzbnW+cQ0FjcHnkWZwazTG99juZAv6tX1Mhd1hiRYKCXaNtiAuSx5SBRT1kC
295qL2lv+XfuxJLJ3TguoaVN2OSrF7tutYyfOEE0Nj4i3RC2qOhIpgFOeztW4KSKysmjGHnJO/FY
Edj3YlS/9jXg/lpuIRPXRpIaorT2FN0tj5SkKeNYd60lnkdlLjXrK7bC26auZIAbXuFc6MfMDjnt
Q4UBI2os7rYM2U3vZo73WWJRnMbik5/4mZV2G22UNiSKWMOdJYajkdlHtyTftGEfUvVPRVZmy84R
0tl15LC7ba5qd6LCqQ71SWXo/kcTlZsDPLXRd0GXjS4vYGhGaoWcME1Ck4KEZAQnhnUCg9LyseQM
PNxMBCffzT5lDE/zGkV1TNYzfKZvb3qvOt95ijxz7m/LVs91DECg4o3O0TJg5cii+sinmtRgVtle
9gLFkLauYjEIAFMaEEaHpnLaC4JjOAPrsEHcjHk5+E8OhRTFF8UYWCYsteeAlc1VAeA0pZsztNzh
OCIS0+4Q0GDNYeNKlvBZmFBQJe3lMxt7kZ+ldI0aAbEGO0jqiFhGvyiilFYerbuynqazM7T5I8HO
yduRbBJT7BrRku88IdvPVCdZC2ee1MFnrgpOYpQO6XdL6ckwaVDBnyLVs/frrHK9mjXt76uhpmzP
fHKd9GYqgGuwYJ3XR3em7XnbNxmdYtfKsDSmCc2jAsvrRitZvdSGPx8Z+mtkNh7aKfmQu7RnkbE3
3NpbY0AF8rM5urraU6AdvWJWWd4IzBThs0CTuzXnANyHKVJyyn7Us79XkvJt35mCZErd6APglEyd
uyUkjjmbyu7ZjA/p2Q9Sfz5g7mjXGPMDOuq8BM1nAlDRAyyNYdj4ZpTPWwE+Bf53ML/VIAZgagwE
lujwwnUymoG9wbqDQc1a7XujNWdWNXAxzlXYNECmHdYGG8ejLmLTF4VPu8o0HMxxQFt3Szv3T3gX
Z7mXWTnrh1pyo7hYbBdWNJG0o8lcZHlxGPpCTFvbH4o7kCltTSlIgImspQ4UfLbvAMleVOm6t5UU
ZLG9Ej5D5dXizlAdMnwnhFMfPegcPC0wZBKRn7mQYnwjK63oHR6HvSZ5OqO6UK6V8Dgm8UjlwY0c
O5ndq6VI16Rz3WIveSGv3Eyzu6g3XKwqZJQP2EFyysnV8AEN/dhjr1hxs/FQI12i2g8ihLpB0Eb1
Z3+Uvk/wouie4RwIQmupUR5JqHq3Baycu2K0R3lQtdVzXQTDKvcZUdZHvJ3U9cCcgQRh3tg2ulFj
SjG+RKXNdtmWwsh3Kuz0O3pljHsxm9rZSIT2e03GxeKKz0NzP7kNBvXeH0yXdr2ltGPbWFgLOIuu
WYZ4i77lIcs0VFHHqm/MXJXmru8X9nQkpDkruxXtc/EoUnS6dKm/eDWPDyri14bTMnccCLdumBVH
aWLCP5thO+SnWXgLf6g427PYiSuUk/C2t0i+RywFCcJTrZITUURY2rmVW68nti3dvlsISMOXsKS8
dARy2ZK1MkzPONbq4TjMdsqwgNDIOs0cb8LSWOaDlpQHxSvyx4XH+MRGYtDBm6hULuKF3JbBRW6t
5i3opvSrDkezOeuimyle6y1vIC2gzX7H5i8jbR1Z09dyIWp1U1Memh0QhA0d25qplrXLlR4q+gzD
OLtTQPz+9LUd8duOgx4/q8AjLmsZ506HMrEdEb5Gg721F+tFuU4SUaF5MkVASNXWdTxEUu0wfdbb
0FInPKz5Aa4yOJS+p0rSD+rZ3A4ONMAN/ZAe++VclDdrPYRvIR/hzRQ5+pudR+kJTlF7hCnoHsZw
RRRVoowBDILIIsh167SV+uoHJP/ZL6bvjKiuPmaWPxI47i3nLPrUxmtKcPzGzWvrC0az/mQ4/nwS
Uc/ju3DQ/6KyeA2EZ74rPfE4SUjDcJFmY9ekDA6TNT5i9bplSm13vahvUsd57VxZwq29fuIMIY9j
hUijdWQfCGp029Id1LYvVLav7eXEnsc86CwL8LOZnAFGtRxykx7PQFllAjmh2QY0NCYFnKlbyPEE
BhDJ1VDKHebvRyLGjAXDZO397GqUjS5YLmZ8LxXCDWJcnondsvQe4KH2oJuACLd3dvVcxRQ6fQgd
lwq7AgMdLbPkYhW3e7cZygRAc3RpaH3aWWMwHrg9IPF01d4L5Ov3IsasTA+oM+/NvqGNdSmT2Rq7
u4oiucSa8xNfk56WQYrP5Lax2cF1Q1Ox9xWx8tCzDzIfdkPUPDA1E2YHeZXKkVHK8A5ZA5hx47s8
ttBhT/B4NL1fmMKwh10FW5RxXsSWDbwPVlnLbdGU91iUmJkwmF34Dabb3rfKx3x1iI9iFckJ+k3p
xTDX9NA6ZDv4KM10nbrurpXWrpiEuGeaRxNX40S/lq00A6HhvSkrn8523/rPjj35bzzv8tux6l+9
dfTuHRJmNzo000R0QX0yXOPedvQcD176bHkGd4qRVTxHPrbawYcgR+2WYXPgaKTehOW2R6/x9/Dg
5KYDDHFyjCCPiylcP43Vuu/pUeqj/KOtfYvlI4tbSTOoMhJsCOKDasGaF5hRL1qsYi9k5WxtW13W
uTxa+Vy8tGP+GBqsA0YxH9PKFHsHEMElMr+EeD8Rftm3GPlBWPpZ4IfaCv4tIDUG7X9uc+v7ED2G
0HphkiHfWbNnTWjo9T8oGbwvJ3KPhAjx86RiD8tsTnQLU0jBk2j0VQBVZ+fKnssJnWxQrZxHt2m6
M23DD8saPDq5p/fNavvUE7XhJ5AQTEz+Euwo4T5zjepntqQ3genciBb0HGue7TKVl9ZxmySqMGwT
usfeWHnLcVCVf0RgdRJnzB6h1Oy0GpdYrtMOkjWEmrzqx25bZ9PJjeTedd1Hw172sBnaw+Dq7Iwr
O/i8LE3+IZzG7Jk1sc8cGdWQAQP7NmdVToJ4CdzbHDvDthBUNm8a33qANlMlRjpbW506KxVyVxuh
NbR7g8bnL6lTFO+bgtnKpD/0RrewrFgYVrt0nd7XY7MmIhLiREflqTOpzmJo0g9C6uA05euzGRnh
wexwMszAOza+RBcQQRckLR6FXQqkziVpsVmdmq/3J+uMbVPusHjcy1lH32hIb95WYT4t/eQ+a4eH
3RSiJ6Tc++My959lYGWPYzml3MNwsa52UMepqeZt6xTdFZb8vrTluTeLYrc0oAYxDkyUrfouSsGy
KP9jRvj+snL7PmOh5zwmWrzJRVRcGrZqO7o/9xO/GFLl3QzUwzGTwNdxZ9FABiJK8kjuzHglvHhH
SocbPT26wHTI4hURXjRDYyPdphZ1dtaytidroXyatYsxvgVRph6wFzl3fgGrgKdlunEpNT67S9nv
1FyeOYMSHkT3fk5Xkn0cZlrvUxDMD7heojfXw9fMeVNnYXk75YLaNsow85G9kj4iiJ46PjqM57U6
0gVlbk3Zey90zFmXMaDtoAtUe8kNoa+FguGwmZ2s2cEc1Ps+9KG9e5l6bsv6ZmJFs50r1hHSqtwY
wlJ+WtcUV6L2W+i2fuxjM3qRAiUDw0Lj3zm4lg+NuSC/exwQGiNtz3levKh+Vt8GKPmxXYHgyteU
LWquphuno6y7wtt7aQr/s/a5U44dYXjlHlrT2a+iBKbKOREepIySNFoF3QOdfapbLtZh7pYVrBB0
fvQFhzXTNDZV9JR7I5I+W6/Qme9dau6c4WikaV5yIiUY4T8WaswiaIDzSh6OKljuDUNsYac0gGYN
mLPYEAcV6e+i9wbNIToCd7WFqkiFHaa+guE5mWqbCDhGL9F/CqNUj2wkjNrDhAmdJPcTFz+MCHcm
e3WTR/kAjcnZsQs0u+WzNVlZdE/S/p2aaPpNChsHECV6K18VXibT1HaYmN4o9UMkLCZR+rWHnMyq
WXRj8CGbMQfKt0qXrdce2FAMvjpGuAkhi1qFbLH8Cp9w07yndgzG0370cUZdDevOMtJymU3F6hyD
GQvQOsbwREyMq5wZsWwQ345oni7tCdtSZ9XdazaIFGaYa+8gSuN+CWtQl2tXWoCirqwWNk5bkcp9
1NifeeQqyHqlfJJ9CT+pixwrcUGQ7AJ3xo0csQDwou5bh+Vj19S8p0PQv7NaSHzhlZbnd3dSG6ey
N42kxGi5xbrJcXYtWXlfVwU994ArUc35CBNLJv3MpQkJ0d6YXq8P8DRIfpfWyF5IO8TV/cj80HhD
c+KjKHfUUAcPhdMYl4nE4sbSdXkgc8SaNYNZofApQRHyMGBGyj8DZSrUYe1NPk/L2mwh+pqcxtRD
oQeHH2eYxUu4llhiUiUzB8O06yep6Dk5zZZR3kXtUn20DEo5VeqzYHeDrk9kTwk9hKqiAIZlW1yv
EObBDBqImLTdZy76xAJTqImx1BjzBg2SScKKhH2kJi/fewUd37FYgqtlwEpZpXlVfrL51bIsg8zk
hkXEcXqq35l0gG6KXM43/TDhVF2X23lwq+O1l6xv/E252AOFAePOZc8dm3WYQHXrjw6JiCRMKRZK
1259oJw5PXSDzAjiSvXOyM2tIWsmDZb8t5XFmWPDsPrNMhbYDcNkDzdSjWwaDQMulePsDcJ1MZSJ
ejfV+WUKG2MnWUlLy2yBy9U1eD4GW1xVdRAXmqXtxuim4NH0rti53nC2mTksT70z+28GnAoKAmvn
OIw+3Kwps/Yt/PTTUNgvwonE0cLYycl8eec362XBD7hu9GrLvVn2D87EmtqDxHHD+vObajVuXkwh
RxW4fVIN4XB03eVQttZMCi2D+8dH/S4vev9YVJHNgVwsKjEwus4HtnfGRQNc0fGErHGfTgE5xJar
4gXBJk0ggfYHijMagu007xllQAGoG6TPTIrl0fcLLnrb6O5xqj9SATMmtVU1D11kB4w76QwDknX1
zukKL/bIkMRG5je7wimAT+H33IRlrbiejTHLED3z4OLDViiYtNf0ZAs3BBEXgSJ3Iz+gD1kXN1k1
GEmTld6TsGtssuZQ8vONknIsAHEK3/z40cTA9X6t+CsA4ABLB3gmh8SbqktHmeN9o5mGZTT2TzQ3
UO+yGNE2KvJqh8ZhSYiFoRU3pihBaXqcRTAt7sjyJwIQpYyU+qRNQscT+u2h1B1HA4PqQ5ax09bi
gPil5IBBCW/WxtrELqxMDiCuhT9aK1w9RrRy868W/cJ5HdAHzMHM83Edo/SCUoehaR6qyvLlh2LO
AcmjL2OlF8MtAAt5Q1dq8IyyMSce5/tXRTP9Clt1fu/hN8GhohUnpJ6i02yeeRbmeZ+Qz5kPFuL0
OFnylHrtnG4hMxnvF7NdeXeDLhlwaW+DdXX3lK33JyttOmx2rn6nsG6cSExaX+xVfssGRmQEZFA+
XdqMTyLzHkkVQN1aqyVeAJhc0o778ER0gxUzo0Q7pYh8S7Yr8MUlZel+YAcBHHft/Q07fneHcUYz
xfEEDos02PfdaN80gwKGOIdhbLfUvKq17Y6yNucdfaX6DrsqDTVhbe2R7aL3S1YUt4H0vuo5ba8E
unoP+ooxhEn7sxgV7GPHkLdQVOa4NIc1gU4zbzxlkutj+fowpdhmSrm38Q/riJnOC7OTm4fXLfA4
gW+SR66t9tEb6vaoQcFYieUxwGzktMgdh56UY4/g492GkP+UMeOgou87mYselDRIL35Y9bGx5XyM
mjC/QTEN41rkznGByXRv6hTmeh95JEr6oNoZDdXHS0AxhZczBU4VpMNNqKUDjM0z9o20sJh2ndPB
8Ym64QtC1PoZNJV/ksFokYipF+YewBpDPoA39H3jruyM8WjURnVrIl41POBV/owI0O5slg/A34V3
lISdcGM1Z1RH+HWNeyhUG6L+TBfpWxGMQexguYEBl+XyfZkW+aFd0uwlZN4oE9mFdb4Vq0VoYvb9
4GFJe7g9S83ttFugis39cGy4j2J6epqmoN1CdXqn8Qrv8pZ3Z7Ln20WbYLx1v5dty1rC9R4wpHBF
597a08xWm8Mlt1LxCe5aTh7Ht3KIPa09VFdDRbnjr5uv6AfD+LpMwVpjXB7FAdk/OPZmasitETUg
lpjVrbOJPnzyu7LNjl6QWfYH8DbxGnjXVJrIvjBYLG8aLjXu6uviCY9Dk6TKT2qQqCMmWDYnN0gg
w5ZNpJ/RhytusAfVSei5pI0Gj0EYLgeC5FzX5l3eMQbvgiiPe7waHHDs3toORkoLim1+srOi3aWR
Cr4uTjPwLO7mGEmzve3NzH5OdeSeAp1ydiqdgrRNb3gP6RCuWGoLAhTobOQMx44RjllgWzejPFYh
H0xPQAZznHJ5aqla5rJZrYfOm9UVf84DuKDRZ9+MWFXx16jy0TXmsI6zYuLMqkp1oHp4sjbRxJaL
qFS/wUjQ3c9G3b1YPN+gnvFphJoJrA+6lZM0w5glynL1tSAxf0Z90buaGW47GU56LhYOYEOTd+Ss
uL2zY4pOC5Sex6U1vcerXvSAuuOd7HLoTwtkJ8Vl7FM8UUBdqylweRh5qj13/NyEKGRZ4cZfBIS8
gBAa4KRHep5eSdNUH0nai3k7DSO9TqD2eFsauVivOH1dlOKi5bHCK+KworzlVY1yfbGqkFwSGaqB
oVE2nxe/YB03hrAbOw6n4arZ5JRgfTlhhz2xosI9aWAyNzRR9qfScscbXPfpSzrX0M6c1ozNzsQn
ju96fFY66PZROVD7h4B54FqM8J6RstpUsPIRh4N1WYakIaOQvXlFd+m6cGsYi5yTtugjzhkYnnxj
k/N44kfvHFco1E76gfaFoavpBZMeFJYGLTDdSg7K33Dxc7ihA7hEeQvNUJ2x/rvjrnFEBXhrtQ3r
3KQGdEQCpuclkhGrCFZsfkuXcdG0ibakeEKFXw+EKFJ0IM/dZfDiyp2PjHK7TH376gjbZ+GI3EYg
xOntO9zgn9jGBZT4hJ2zi2Zp3yLVMv6bAcMhtzXpfCQTk7+fDDC8LpsYezNcGc1xbQbjKWOmoTfA
MBPA0Opr2Ea5+VihN8aol+uzrPDSTeVVWYfjEk+uuaeO+mkkHrmpfTMZlvy2HK/nqehRaDaZaUno
YW2fCxm8RvJtjUiPqKk/hHlKYULKFR6r2cUia2xrswbfnacbbwbm3K7ov6x+9yFqKLpeeZrYRWyy
Or0hUtVtCAxw5tVnfuCNhxs19t38Qdr9sivNpdv566S2GrBTeK2UCjr6pMv23jOucd/URITJbzPR
7TQxsM2sKWUdtf0IHGva9FdPvKHpDB/IyflD+bGJvudeeFQUnrOhKn5joVQcQhT/rMnPmH31Dkol
f87/IoHIzXb5aJMtdQ1rX+Sguyaj53BOCjhxqjx4CjgFJmU+35nUraVh1G5JS4/E0cbYncA3m/p2
TIOVh83wLWrbe2xR5tZmmn8wWB7LUR9tr7zUI5wKsJro5vm2FzMNgkQt7rMpPFs1pYKpLT5aZv3J
CcM7b7HRJ/1bXLZ9TFb4G9WNeHwpPSX11GQPzWJeRDN/rjM5QTYkjDDxbgsn2EO1XpM+pOg4LNr8
VPNoStYrrDNtOfEqyy/OBTikLSf3jNk9D2K2xPkli3L6AnoHOls7idhJ+3pH6VScrfoGrbrAQ5E5
n4HqoqSAdGvLh8ZBfQE6yjvCinpTMNBv4eY0W7uTYtM0wwvvz2EZ87MlnRcnykW+dd0+OEtuIXsm
vpRnCruncp6LSzjJ6YUPQrSJrJZ89DByha4uTTK98qd5E/Weu51zeLQYy8KMj/Li3HF+BctRuoQp
udeC2sO6FeDTDSrLvHUZbFB8LZzJTVdisGhpJ7B0+maIxk6u+gQImPFVuxQVXu9fW23inU3Zv8hT
JQxM2hmp5+4+h7OpLilrsRlZEWHqKN2Jg93U29RDBfXSMb7JIn9yKzNaGO603xSsG7h5nQZ4v9kN
GyLqqDNSTNfWD2vzz1QDcDrUuqC/hkHqo2234y71eiU+/LY5xf4ja0oYXZnaHrpnxKcv+lXevsQN
Kzt6Lw6OivKH2q3VI6lTDk8mx4k5nkOKQjaWNfKOX5t6m6THFKC2JB7Tj63u7DvsC66xTY26Dvaz
SxzpsWVPDtV6QsfYYDQ260TS01AmYzMFtB1ELdHHNJ/7G4dI9sd2cdGVtDNiGMnA4SSC3769+f5j
/gUsbf+/JTmu6KnfSHL8j//8f//FX/34r/7Tj//yd79iQlz/4k9ICOsHSoGvPVDwOcIAuswf7Go/
4Ffkth/ZMGCIe1jASX6yqzk/fP9q/giqz3fwwx/sagb/HnEr/prFucuxLPvP8qs5v7S78noc/JhX
7A0fCV7hr0k+VdUAE28XClJyDswG/QLOPpPB/HU1r3fi2rBqIs+4hJ8FhM6Au3/fzvumtZS81AJ9
I2YIQM21vYm99Bx4eZCwoKg+RMh12ZZJGP7A/2PvTHYjSbL1/C537wV388l8GyPJ5JjMZA4bR44+
z7OvBUiCBO31DNpI2gnQ61w19Bb6jNVXl+GMjgBrfRu9aFR1poWZmx07ds4/gHDpfkSFrn2zK4R4
31l6SElwxmsbwC+PA2XXackPOok51COJlh6gBul81oAX9auBPGs9KgmUjZbCot35VjheWqUp8uvO
1bin6bbxSHnxLY8gyw7hbCyMxVvLxgddh0pjgQU+RPIF1gymCDZwHET4t4hIezKMDvccyi3XacxN
hfUu9Wvem8Gn0yMfYn3/HNnTTQdEotLGeQbTvtT8MyA3Mq8VFnEOFDakI1EGKs8gX+Xywxu62nQ2
OxNzR6nbi/mRD2ErQIEZfV4jUGrO6NlGiDI86JqBoxjo2ybv6RXaSLxrvd4/xFpOoWsFuqtLts0w
O9Acx65MeJdNNaWnVTMH9bWlNdS9khiuKljDAH31LhWqwEi2TqzL3c5aAROw8NSwK/ej4fUFNd26
rXhUICVtIaFn9+mma4fW3nHndRsX4dzHBP3YnxOZa7HRQ2CXw/tkdtP33WCMX3i0UgELQ/G7LkYn
2pSBPs10ZoT+zYQYn9AxmnpgZ9T8NxXiCzn9hqr87kEU+FXmPdrEOkCG6oob1QK9QJ2fd2E66/HN
6JjevLEKXpbrpu7zYFtZevUF7V9KVXMj61/S6VERH5NZIs1BMbqCXNG4CL2TebXrYoIddWFVaQNV
hN1+7wVpiD6YKPp4a5XC+Czg4PoE+M4IseDpi19ZJ+bxoh+q8XHOW4AFGW5JFYzmGB8MOzaAxAUK
mPIu8Z2IF8OcQsx3ZQ3Ps7SKgAYOldOR2+y7ZQfptBZe2DTb0xv0GW3+r3BuCQQF1Tc2pnCJa7ru
qHvvxQ7V5iJK0uZnIcPiyq5q7aFHf7oEW4aTyqCaP/SOVh0T/jKENN0hONxmeapvhgpqTwpN8+L5
B/3bDfRPLpfCP76B/vm//Lu//bf/9Lf/+L/+77//z4sbSP3BP28gC/LfM7idTigRBWvpf7mBTOcP
C8wzgQafNKIdV8m/3ECG/EPHtkbqQOONZ6rh/7+BDPGHiS0sKmkSV2xy1bfgpZexjtgDGhvwm0B3
UZn6He6kCGoY/mwSvQ+YNTsKyc6WN/g5GbDDPIy/1nPUfxmHa87C0/VwlLBJCtEONop4CP9+br2U
0nFe9Fch/hb9ym0p8r/4DEcuj2VwZTQ01HBRxqXV4VZV035xQCCbV5lLMEWbgIsOLGV5iT1Ie5Xk
cG5OD/VqBdVQHEgucRbwFRmT1inOMxpozq5K8q9NPpXrQCvDD6dHMRRD41+P/PMSWgAXVAESdRL0
xA9nZDhTQPrPI9RMvPI+d31ULAWP4kehUYAN06L4hTlAH66sTpg7Si/UUehcfwZq4+4sWJBfT/+g
IyvM3kUS12SBFd788Pc0JmrsHkVNOIO26FfC9bV1AXfuW9CJc/KuR8eiRYd6FAIHpPSHYwV5kmU5
WFXwyZ57V1YD6AYXcHXkkh79mUxD2wh+FUd2zoIq8+dC81iQHEnYura7iK2gHKcJMxHcd5rYvDJq
WFkw+iWVSpxvbCpm9wijVFcgeYj+tYEAVKUbyCOgrrLCPYoOmt7D/ylE3L+jETXtLFRO3p1e/CN7
DrNcNhtqiYjOLRVTJz70TKfEgXCqYW5g8qLhJdW9fWc7DqvgkoohvryUTNV5yrihBOLpVs5II2S2
PiSug0bD6cksEz2ODjuIaIY+E5VouQgOkZchKpLwmFaCmlRCuuAylob4UUxxfWlmk0afA0gBODMh
Hk8PfexUSd2CfwSDg731TEZ7ESeEVQ50ocE66jUgaNipjnvh8Yh3d73rG3eIrxjzKuiFTR4oQ/y6
vLq5yLGlR6LWGYpfSKEXb191dh1MLZe1R31uwWAJZF45RZIQKzPbf4BmMG5Kmidn4smRiCxxNbVc
OFh0Vy21w15MHBLbgIUJiPHW0LILBNgM+sbYfYCAQzBrZ3GezzBF1N+4CGDsV95LSOxw5XiLESmo
6BXlABs1AywRWMdgTane3pz+osdG8Syk1blSPUGGfTgv3gmGOwce9bOE+l45g8KaIF3u/sIo6JEK
TgbbV3Kjv1y9OeuFMWaVjbBb2d8bRRptZTVXd6dHORL2qFPBZELzyUEsUB2cl99IIKVD8Ya3HRLA
GKsMeDlNqFINmua+fUIeh0BwEnReXcug54Lpd7Q2s1EaIkmXI4oiOV3vMyddLctiC/CuInVhw4G0
WYYtfawxadAR3csapyNODi7mCskWGa1NUYtH+JU4DJryHubnmYB5ZCk9g/oPdwgibtAtDpdS2jXa
M2VERQzBj1UJDAIrit4BaJxr69NfTV1Gy0nCX6W2oORVVXng4KvBQHcpERtggOJil3ZOv6E1uA51
kPVaLkCFdudEp4/sedQueULCP7O4FRYBFAyJbNu0hf0Bzhsse9ZsGhNDitPzOraEFuEZehnhmtr/
4bwEhnFQyVwLikxvXhTUAEDlZfXt0EH1Pz3UsX1iY9aOsDVXMEWWw6ECKxt6Z9AsAEpOcOkFUlxm
ejfsVRHnOga0AmggST/Uc9Dv9NLSzwx/bKY2957JWrJRncVMi6LFhrUVxJCMyrILZeHGAdR8kxpB
eWZRj20WG+6jTR8JELC9SDZyvKGAhcBbMevhji70e4D59Sapcb3042sZdMmZAdVvP9ydLrUrbhcT
vVodpubh0nY5EZL2lqXcT0FgJb54F1Eo2p7+gMdGQeIUzX9VvcHF6nCUEd+UzvdBj0ZGmW3cphU7
8K3u9elRXn8nqFfIb1M906Ffy8UoNur0cxCgrFuj8fcYUy/70YHi+Jn687w/M5T6u5brRuwi74bC
KoS72BNQlmqmyguG3NDVcZKSyKEhDIAoSWT09p039B2OUMBNi1Vm96ZCjPRFitXroLfoCPbR1xnO
FXhLwNb5ikYjdWXbAwgY6X067+Bu0vSMqXAJmq9Z9gX0OzIWupMCQyi8OrqZYPwkuNv1g7mKYq36
CQsxNVHD1FFvcTmyI7AtYX/wIRgiDZB3SaFUD7N01yKp9d13cHIzuRTvbDuPPxVoX6PMqPddCRzB
6brLprYBSofINGHAnXp5swv4xV9CzJezrcgj+9pztYA5OlVw5bsyTDbsa0otg9dotNUD6h1UuoHu
AaFCkuyMPPiRLYW8u0uihuQNaaLaDC8uQ0DcbhQGugklwRY3WVd+lRhSXp75zK+/MlUVwg5FOZf4
vbgmkjIsGtegaxb3yfQupsB5IUuPblWWNud21JGhTN5Onk61jLO42FBxFaG/baOOOY8YiyRO4mCP
OiGSkfVTes6I40iei3iBiY8JT3BeDEuGcg48sxhSXlC5W7o/YOcgR5Kk+KXVY4miH8kZhqGuB8Le
qHWPJq8U008zbFBlG5P4oYLrc2apFzoP6p2lVhKRM7SYlUm8Co0vPmhXmtBiyHFXZSvSq7Z0GvDB
eIRdaLGXuysdDt1NZbPbIFsp3NjQBOMteDcoTwXGPgKVYpt2+WjmPMQwX/cfqlHq05l4+TpA8ysp
VSLr5LnoPi0CdCEFBkcU11iiTHyHVzNu6I7Zv3n1i1/DZDi3QRh3v96+Dcn+eY5QubeEt7jQ3TCN
9LCYWBpMVq+zuLOAlEXohLSJdnt6qGPzk1QUFDcf74Slh0FixDEPrNxe2UrKWJezs4Jl8lBHxa/J
jm/dAVDn6RGPRG06Kh7lJosXiLOMpKaPszsdceolHY31prTFU8o/XM8djdAzCeexsag30Vghm0D0
e7GQOT08srCGPN0owa4OGlS1wSyvtQrjtLdPS8mKo3JPdY6zdridJdcdSoDkLHNrDBduprM7Up5u
7VmPkaOTYi9aCPhziqzFtTfM2aSIXOSykw4zlosVK29DxmjOeejQnZ7WsbDreUq6n0aqCo2H0wpd
fHdyGtyrATTZDabT844Xs/P9zaPA8eNBhdI6CfrypWMEGTjlhvAUVkZ2l9RJcTHrTfYXJiNw0tFR
aAMwQ+n8cDKePsSNNrAdRuoal3kozGtq+PrF2ydDWkJWgrmSoS9djwhklMBo+4EUbPqH0RPTJqg8
cebgqsCzSEgE72kL9w/eoBQFD+diD3pht6lmr3jKcyla2W/f6O6NyL0uQMme2QVHthxRSNlf8dal
Vbk4RyjKTuCQGIwLxvxsFBhTeXo47OtQvL20pVquFL55aig5jcUVPFqadOIB3ShXD+R1M49yh8Nt
f+a9e2T1TCXXQe9ECHWSFqvXGEERzzxmJDCiC6nV3SUkV+uxwsNcSXKKM9XS50iz+FyU0BxH7Tzm
py/ukdFr3InVotAE+wnT6TwRn1D4a6+A+MQPc2nMP6NkNh5p/RXIgwRdfzHw+/ant+axaZvqfLEv
seRavk2R1BhBChPtoR/PF2AAyy12deKpxcB9PfntcOYoHBuPyKFLwXF47TKCup7w05lZBzUiyxAs
nR0aGOHHFsoLGsa29nB6fkf2KS0RWrc4MHkCRZDDz1r3I9Xw50Kx1nQ72XnGxugDjANc5/NfGIny
GeHEcZXFyeFIEXpQPlRWUmU9FOsBBMraA0n2DiDT8ObahUu5DdsKrufnOHw4FFhdzQgsznSlW/eN
mbtPwP/nG0eO59o0qjSx2KRcXArZoNQv7GWwt0MYsdh2AmsSfXLPrfAoXQ11XaumSxO6TrbpUXK/
wGXUPRNgjlwz1LgocpmU+enAL069kn9J6K6gFheO8iN3kb9CnW8+sz2ObEcEOrmyKJfwKJWLU09N
w4M8SWyRSixXavNnuu6YGBvhr8Yf3h6gKWAQLKkgSKzUFi/tysR6vBfETCeIIcu3ng4uG0nyKdaH
LTjI7Mw2ObaEtFpUK5GeF/28w22SzrOm3nQ2FP1qfJ8GbrpHnvDciT42ikJU6UR6ymnLy41kK8Wn
m30PDOMjLXAQ+PHZt8HRQYROD4YckWC5yHAy5SpaKcBlQbf+xikRE6h17G3ffoQp+1NeZTbuq5sm
L8zK0CqYYBOvWSROHOtqrAAgoH+h/YXtTTHENul/0tJVwlgv3zqh1TrkZiT0c+nHPJVHD89pzT5T
L1aHZHl8yeIp7tCOo8i6uKVhISfkteyAMSqii6C2g61s3GLXm/N8iTYULspaeY1mOpuwcM6WSI6M
TvZGesC9RfxYzDGIjCno9J4jnCX6U4q+w7cIZvxd7pn+m58QkrQHrTAV6t1XjxYdggysQ5t0sZcT
gPiofwyLLt2P0IXP3JivQyJD0X83KMOp+Lu4UUA5hhj8zpSstR79hsG0c9wlKvtbpI1uu+pVtRw7
EdUz3J3enkdGVoAwzhkXIWu6OM91Nc+OJhsTXxbb3yc8gh+TwpYfeYOC6IYaEGFd70abeRK0cU6P
/foeVeptZF/oL9JNcRez9vIU/BCvC1xARLRWD7OLNomDywmR3DNDvT7rOBmSjJi8CFHkf4a6vCgD
+L6s7cKipuVqnXufIH976bf92+8XHhf0nGiVGpz5ZdiiyopdYsqErCnw1vZka2t+yznUwZG5AMyh
V0pSwFl/rsK8mIsswonATDoOI6i9cECgr0zArm+OW2Di+A9SWmi7cI0dBhPbKTLTKJG88rNZ35qI
z0H7qWGPNtZ8pkijLsTDiMJQWAzSr3FVQWIRUaZQDNlAoRzMkJ1/S/GcupnCtvtmQaO4G5IyRaRT
GG++yBiUriSXGZ0agvPh/PzA9YB1j1Q5Az/4Ok6Qo/NeC76f3uJHvhVpBpgUxDCxUFWChC9DMgRv
C/XQmR3BM3rXzJO1oSs0bf7KKIRknk+8+ZajlIWD/HzLKEgCKzpkCYYhS+czoxw5rgqmyNNMtVZp
zhzOBZygFiKYZq7om8xbypbz2vRg+hjSHM6E3iNlO6IhD0GXlIYM21tkagNts2miUAY3o6iQCyr0
fItqQtesKCMYlyM3wJdogP/b4Gu9QTs4+8lT1fNWFeY9+1QLU0hwwXw36CNaz/ZkvblOrKK1hwyi
qtJ7chk2HYR2RvLllTl02YVVuLA8jOhc1HqdSTIK54GCD/1SFvNwxQO0nJA14AwGbuB8Ml03v0oQ
N0KTQg/R20YC+MwnPrJdLYUXVR0VXuHLkuAkWy8oKz5xGaCGPqTmvEMKcTrTUTk2CsmQKijwajOX
HRWhtW03R465StzM/MjP+Ay199zJO1KMVoEYJ1Ga29SwjEUaPrJlJqQiOeBFad1gI+9cOnNePjaQ
FJKVGwX5pyxBI7rO8uImQa3o55yEHeYvfdzc2C56TqcP6ZHjQ6VBQcWoPVHiXWyZqZZ2YnETrgIe
l4iaoEZeOFX7aLWzOHOpHxmKy4fanQoH6FYuTqqVuoFeC8AdcdaGd1ncpNfOlDa7YfbrMwfh2FCU
ocCiABPkSbUYyizc/M8eHJBbRBmcvNlPsV9t+j6FDnh6BY8cB1vl6RQDScoocxweh27QcLBo6Crq
hl9fVMjV3Iaa622i3tF2zRSd69Ae2ac0TSm0EvPUs3DxxTyLF4g0MouqvG9v4yJCelWf6jOxbrmC
rBn4c/qlJsUL6qyLWQGArlq3ZpSpoxFUoWOx0VED+xAjuv/G443RNhhnBcex+FRiuQUdLFvgo6Z0
vGnbrbVER3apacszn8lYrpsahlIwIjn0FrCEWQRvpK9nSEkMg7vdys5Q7kdwxYzSzYz/Xle729kT
gKmR/gfpvPMs/6NCMwMr32TinMv469XltyjjXTpAnKtlBUWkqG/oLt1bO8eiEui34Jpv5R6ZjPbN
q0sxiI0p+JYUheTyQzp5m2QRkAyZlfGV54TNu0ak53r5rxcXwBEphWM9t9itRUaB3kaVwbhDg7Jx
xq+GPTWfKiv/fPqkHRmELelAQSEhw2hkMchUdWHZoXe3yjwXb/YE5QrLjt6atlCqM4jLUF+e/VKd
xfXmlAO+EAMLlmDPt3XIa98hjJqc+yzWMm6ocUAhmLysCL70dw/jBuD7DL03JXkL2vkHWsnZ1z5z
U2i3hYstmXDL323pjR+T0ve+mYNRfUPLKKYvNsTomYXg13rEfbMct6PCne4JeHZ1oQ8oKKX9qLsf
kgxPxLWTI063j/xMuwzmogygB5ftfYf+2YhSEP2gS3Lg/DrPY/RZMbU0f0xYEczbKJi0i7wvTGOj
9J+gKHNUGopjumi2Y1a73aYWQ3Ud2gPeGZUTtl9MzFb8bZaOXXCBVCuqVtwh8gILV+1b06FRt+r7
LIbKJxy05DHgSuDkpxIjMviZGvIrBUlpcDd6XXKbTu701FtG0aHiWCDBx8FtdincQ4HRQj2jewrP
or7ULbwLVmORZZ+Ktgsf5RQh++85M8pNdWV+gMtrfCsHAcPcTSuUZ5oUuv5+JHVBIxVm9w0JQfJ1
QIRgRBdmtAyUKkYDvTk8WfOLMBJFfBknYSpwmBusYO9jwlbuTDliwJngEYG6k1HmGcxYJ5ebElZO
jyZCpQUfw2qATldjKINBh9en77KRRv4mbyNEvPyqg2Zdalpdrh2nGr6Vemk8mRBj+nWC8g5eSnnu
fbDs0WkuQwyXfoSosZJAe2Mn1oS3+sEO0+TeQjYaxqQ/Zp9JW7DrG3AzgFxZI16+apPSrdDprQcd
oeO0uhGaaT2JAgmi1Wg7yZPO/2aft0g1NVqC+Z8HW7vbzW3c15sew0juamDN6abN5oTEAAMWJHSL
YVDeneWzKpJwvvtxLp56P6qLi6DDRnLVu4Xiarp29TMP6tC/AVqF4WhmauaHQE/0cSuy2P+EcjPU
XBdS1Xu37+Q9xBLzMp467zIKrfpKhzezNsHNrQbA2F8nzXeeKOE3zgoMKl7smtmieufPZkwLKKqG
am3GPQa+4NKycd9Q2fiJlGoCJScbRja7lJFGEKy174pW9DnRfYSFIXTDQJdAPsa154XD+9ruZ5wx
SzLOVeNWVXZF9SyYVo6hymO8fuEwT0HvPvUNykermT//o+/HNNvPeN5eo1JRN6uq9eKLVC9TlCgw
PeZzxzVk1FxW4892TN3vQwu0ZxuPul+jzRaHn0aKDfnGR/foHjVtC36yXtRIQRij9JVha2lByYrL
LtzSrpivaxll4x04CudbWEeY6wxebqMXljhtuy1QN0HwsMqlc424bzzc2U1tmh9s9DLDtSOngMOA
qmywxukiMzeYyQ7Y6zmJmz+Ak2i+hKpFtYc7EQkAOXbvf8GPS89uojkc+nWv1Qn2KFKirz5W9rzG
dmL6BMsI7aJVnhSx/FrN2rzDrW0srrE/ToaLEuhhTreu6b/UIf4zbI4JB5y2zXsD4dwybNBN6uvP
nT727wPDRmXNYy0uczOWmKY0jYyuSht20qY1Ahedv1KJIesW6TN4nXQk+YJgMmBLijjdSuR1C4hi
7v3+2g71zLiIoy6/Lqo6Q7uwjfl4c2p9zTJHf+Syab6WLWrDG2lWNgLXfanwS2X5peynxtuZmlN5
WxMZa8mzqk7qdYDAw12MdLANw7CBWQx2lH9pw+x4CvEcvO+RQ0AhohWzclTFYpG6t5xa9Bpr+3fq
FbvActNvBm5N9wnKwGIVZWiB7RFDYE0C1POwb+F5kKKmFVojxk8SF5fMG+FIwro179qsQl+wTWeY
Yd4kcnhXmPBiuQraN7jI3Cadgu3Ylp1AoESmQbxGOmf4MNV+/xAYXQLrJKyl9VRZ/QTH0G6Nrz62
H1/xEW37q86wR/MbOuw8hS9736TVWSJrdjNxfoc16onii2b0fU78j5AZBfKJ3VyDKss99TT2ZmXW
DSbbtuaw2IbEhavyUiQ6XMSgAVkkndyLhtcNZG7PS7aDEU+3tTf3SAH1pKPrwtCrcVuNuXWrRX75
IZpdjHlBwrn2lYNa+i8wXDOuipE5PCaoDUfFpy7HkPOyamvrY4YDPeqPV51uZr+noEaV10cL5SpJ
+mFe5Z4PX0M1msSWo9F06473PBoIhsZ71vN1Ga1700iuEHT0Rox6hLy0W003kI6u9K8DcrSYXGmT
/K6FQPeZ3wiNz/JFuwrsUYy7hmI3WgCZBbQXhbbpm+YV4Uc48m22GlDfsbYBB4paeJqi7jGjascG
ztLI2YI9dt/PEV1ztzMgsoPJ99HP1BNk+HTJb7eCePK2tuOU36OhK7q9BIuTo6WA3y+i3110GbXo
zezMCiEgmuIh2g6sK9y+ERGXcTWMKEpXOJA/4Fs0zFuusBr2o5zsi96rvEepJ1nAh3RGDUckJaJu
BISMrUXIeyjHyECDPOlKa01SoHH2PReLH0tHGhdB5F5blXPVpRd2HHoPs99DptSTqrrt0rG+7RAi
QQAAsb+tDhDewz2wce7Z6DMKjTkX/A/DDLEotKji9xBOgfndNGNS+Hezb+D8usJCwf2NeramIQNR
Sv3OABcbbxs4JtbXEemTdM+2dts7HalFYofBLr0RDvaWwOBx6H0fWQ2xL3KcbtqFkW85nxuRjMhj
dRraOQJ9RE5hg+nvjYZ8rfHe8wYbbdLED8UlT56iuwyhfJY7I4yQwPTjJhiQxkmHb3XZDt3dFHfm
+3L2fX9ajVloyYsiHVED912frcqL2M6/dFFv/j6dEC9LlMrsgjIUXUOq1eClFsWEbKoaq+CGWVmz
o38Lelvb6ezQXedzh0lYHO3K6cJzndJXabgalf656qVTyrAWCTIGzV3BnrNWbNQchZqCWw7Jre3p
uR0dBVYKNWuaYc6y0jsm3dBi6Yrncp7JXZMh26KP5yp6r3Nw2Fu8XGAZgstnOoc5OF8cJyVnghVc
40Ictkb3OS9QiDMaFAKLzBjPTOrVuw/kFyUmHcoPPRW+2OF4GnbLvjswKdEUyTZ2Sbm6Dt29ssWT
+fT6qefsy/I1zwtAnKpIAHaJFsOiBDLrMp3bGdBuipX8Chs9ILF2hCcyngTmLdEr2sVzGd50WI5c
DbYvf5we//X3UwBPRgfnINgni/GrWHNz8jaA5NKv9tOEHNtg0zs9PcqRBWV+oGWAsVCwWDZ+zSRp
SGj4gO00FHhNZPY6sYLkznWG4P70UEcWVLUX1bNdqSY4y29nGiCnzFlt+2IgM3MQPa1Nor3FNt3V
jt9dRUEjLptymrdN0+Vv3ztgqoDJUzAACrxE0Qx4xyZh1vCQj2ZvV7W2+bHCXwYJ7Lran57qsW8H
HoWiFuKgkifd4TYNk7wQkwSZX/hAINCUnvY4loxvLNKxQ0Fd0t+jE6EwY4uCDKKz2Hh6A0jsuii3
Ft4nW8slE5wG33vzhOim0H2iZQT2jZzucEJ1i9tCnUuwOJEXb2faODdOY8tfb102NQpMFFIRyoFL
7QQDtUTMaQiMIgIJL3oJIX2M2zNb/nUhi/iLCwnSh1ixqa7H4WSiSAIXCRhGa9LhjoKJu8Wkul8D
WS+1Td2UEonPsSM17MdbJzPQ156SRFvZoIMuZdP3dAaCiH44UlnPC/BvVPh/cglf/5gK/7f/8D/+
z//8r//83//3kgfPn/qTBy8kxmHw2elcEgohMhM9hl9Ni9ue8QenmlCpiqCKHMbe/LsSi+39wWOP
u4KGkzqOqoP2d+Mw2/0DhD6Jg4It4/lpuW8hwi+3FFwtRZ1ifAVVs0BEH26pWZSirSOUfPNOF+/c
uflMq6VBtnW2r1vE6q8iCk3vQMrizWggB2Qim0a3gpIKwgszxW4b7aMrVJbijy/W8f7P++ql9+Di
glY/jNhOkKDErpqVix/m+riFDiksp2osK1zsO6wTRDPwQ5Paxy8TxbrTAy5CHwNS+SbM6/RmoFxb
6sJ50ca2dAzUmzEVmMX6aKTWsr6qTa19Oj2KijcvLmeFJiWCc2/RehG05hcBdkYNEhWoWm5mOZro
Yc0mmmywItD0N8VHmpjVJz+18rWtl93j6aEX+hngl0A3UEQl+6Biy0wXM/R55vaFOwZbXJSTr0FW
pFeYgRcwfak1rWpUn/YZuls7z4kpsjQyR4wr7MQ+I625Td3GuWvNXH4586vUqIcrAmSYbJKET0Gt
l8xfauEBWJnA3yis7Q7irntRGXDqV7mWoy6Cz/H7eBzuoqpr3pWTm6DuZ4QXDqL++F4mbEDDe9C6
DCnY2nR5mZ35eeqDvPp5JKE8DaEmiFfohtmVdAJyfzMGnqTOgh+xHlv1t7HokHOYEuOTlWmoEjj0
hKmcxIhf12jY+qNTvAMNdA4ovDwWfENaacQMzirQnCVwxJmdcULzLsSRSHIQY7QkUNcK5dYtde0z
b9fpDLzq2K6x6eTD7ESBQbGEDs+FoGAUR2EVbT3KPLt57FzU2otaf6zraViHeRSug3wYfld8ghUv
fXSDSjvZFsIorzQ/1D7q6h13+quojGvxUdjKCvUHY5ECz+I3jU1jVyJ1Ip5ZjvtQt/64rXWBLl/g
jxd5pFg9dXaOTbsMEMg2A54UAEQF54eAuVgIuDud50fxtnD9YC/Npt/PdlqcWe8joygAJU7nko6V
+4ob6eDhGyF2uR2ThgXFOstZp52ZvX/jCiLCpF5yPOVAKNCQPpwMFDnbTjDB3SR0Ym/muGsvm1D4
uMyiubyfcSPZx1rm3J8eVYm+HH44huW+Y2pkMLwB1PZ+EWShmHo2ZgzWpshmzb/QQlv7jf1ymO8K
VM932WBAkJ/MFF/kZ+nLrZ8XGcJz84CfowSxXmyoZEPVQoW6fUxw1A73Bf5YaznRIVlDkhvCVY1v
8/vazdFhVabx7+PYDq4VTvEuHmLjobLNxt6WLTTLVTX5zXUwk+FTELYxLisz3b8JpV+M+45wsG9w
UytuWUZwdz0w3W2bm+Wu0kQ/ruqRHgHlkKbLVk5otE9hOeLipWVDrhBCxRX7BBuR0fWGhsdJaFbr
JEp4QuA/lD5S2cR2RCLMJ1B97sr+EsUqJ38YEXy6KJ0ilXvTwBN4ncx9+rW1bWoonjmlT3ArIn8t
ExTAN0YcGpEyvDCzNUU697sm4rreaJkeUwCoeJJ4/uMQ+dVTasXwzrM6bzanv+mrs/j8SS1aWpwO
+meLDDtt4ln4wOo2rsi0TRGl/p6iKOjzCmsuE6Go2xDD+O3pQV9dGmpQmAVCWTc40jQP99Hg+0Fn
Blj3ZWbtbGeR4RKV49EoIBa8NdYQ++DNMBJtOwX+ORyqaTC9o1HOUJyKd8ZU6zs/RDu4NEsLl2pr
2jkOorCn53dkUR30+wD0E+upuS8XNcB5eESOfWMUXntDsfPOD3E2sQAabHSMltdOW78RYQfhnCBP
fBdY0j7XRQ4nWlhmqAWTxUSjyNph2+Csy0jmlBUD9+L09F7dYgbR2yQFgR4B0HLJgiR76/qxV9Dc
mfdIPxXVxRCUzlaHxXBL3bA5M97zRzq4MMAQUeVR7EL1jrYX+wXTEFLHSDibKqDrtLHyZrrUytKu
1jWeGZ8lnqcUCQG9fugwOP1sSVxN9zRijHlDN3F+D+1hLPd6QmFnPZey2DtDggIah00/EyKP7Gxc
qqif0LBnhZ4tuV9ESB9HvQG7O3eTV7l3jVxohmqsr6+dshnPnNxjQ5GL0u2mrcM1utjZfY99X5Xj
1GWEGeRsqUWXsabJdUpEPvMBjuxnSWmd00oDn7i/yOaBVDYy7mN3Q6XVv+5mHzN28tVyJZvIWQ1t
Gr8zLfPvrtf/UNXoyASB5oA64s1MQUFXd+2LtQR/hyOANrubzk3ybRJiUV+LZsLhdhT7t+5oXg+w
HhRjlvrbUhslRHsrnZre2eQwQLG089stqHRcmvAU3xgYzp4RUnydJoBqQegL3BZaaOhRHU7ND80k
85T9Dpgte9doU3vtcbue2SGvzyl/s5JdU8h6APaLMISpm1Z6VoPmlIOfj2ZE3d7Mwu7WhM+/dvBV
PTMefyW/+/CgKqEN5L7U9xJkuofzShPP4w2GLHjr9Jq5iaMxb9e5YfXezmhHfCAgMIT+Bgnr8grr
BWSeqRbj8+E3xtQDGi/j9y5azfW2gR2bbkbHyT4UUR/neE6YOAcMKWe+aEZSiL5qzQuPUukHMnZA
nT5Cjz8in35cSIfpd5NFxV3QtanYVc+Fv5SGWLcrBu7VVSPtINjiDxTdjnNWfx1jpC43GnZj90VZ
o8KfY3/wpULl2FlZiKDgiaHX3a+wKCJ6Rzj+IqxuiuG7XxQiXHs+dkw8p+PqHQ80/YdVl/St+fTZ
x6brqo8JX/t3Ejb+rS9GLyIRQcd5JWtVO44qDaORpHJBccjGsAAx4d35HXR562MMnNpqEf0JVe0I
GwHLSVN/1yTRhJp6Fta3llZDCopBoRugBmbMc7Q2ct+ZALISQAHB+Eu0FbrxIR4k35yyrbIt6pvi
Aw+F/lOaAOFYJylWRtd4HqOW5U3T+N1H+xhoQiktWn3ODO6vH/L2U9jjJLEDFswbbiwEEg1JVDXg
dcNpTvbR6NqkTaPZKkVuQJCrsU6zH/PUaO/LxIuVCyKuHqvBTljCrgZzvvPh++A/6vX2j6z2w9+O
6DGAmZIo6HaANjBRm/CXW4tqKO9qRyufSNtaurE+3IZV1M+5XDV0VDEVyjSMOYdEw70gQsMMG1vL
6FmXuWk1GsfQ7VcOYvXudTqPfneJLFb7MS0y5QuHDxaNxWrKr1pB1xr3Cum9R/ym8vbV6AzvdCNF
+zMzLCQ4S89rWNaoaSLULHL/HV9Q2a7Z1LBXeAyhkTEFmjuob8v/0S3B8K5j3+xuOwnKZe1ptfsh
1nOt3ERFIvGJkllxSTMw/CkK4SX7uDD9y7kdnGmbxFV+GZl5XtHY1IOH3pnFBwbS0/XY1MXTMObz
ewraESCFsOx/VUXtdfukGPm1IuOaXNnU7+/QW3XT7elg+foVwCH34AirhogiOx0e8mi0cfBEM2tT
hbq9x5Cw2HDjipvO0QaMIXOMm/Vh2Lg+6ATMhi5Pj/76RUsihyQE+HeqqTxrF2XUXBhVJbJC4PWm
hfnKyOZqU6dADNDWKJHBtstdh2HtpnG0fFM2tXfngai+E3zwjbS74Zqm8Tk1o9dXFccZVo/KUMjC
ltKNrZbJQcsMEhTJy8Kii3yvyQr8eOilD2fmf+TuUG0EJg/ODRt79e9fXIv/j70zSY5b2bbsXLKP
b6iLRnYARARrURIpUerAREpCXTjgcDjQ/520HFBOKM1yGLmg9xqXoftFu/3fe2ZXjxGBwv34OXuv
HdW9M7uBdFJaj8ulZlidrlXf3QSu714zBZ6+FR4yO1UxB7DG0jhw+OiTNcSeKPysSIJ5ZaEK3e74
5y/2+2OBg4ppAEdfeFkMj15/r7LxFxJTuyCFESJvzHmJltjxB+PYhwPLY42DV5WZlZSisRIDJMwb
j+W5RJsKeKcv8/GsXkjzzre7rRrM0isIy2ozld8NpIodaQYORNxLGjzY/o4b9PnYN+rgPihlcEma
0gRHxCynr8awtU9/vh7/UvS+2g1pG2Od21XpzBDgyry+ItaoNfEbDgDgTc2E7DSbt4fMEghEyuJQ
JqZeS/uEJG++y/OKQ4k98CDFGbXVVc7T/F2tdE6TaOuCSw0fn6e7KVBQOYwHzYMYqTSTzCNt+ZKD
M6seKgl9lSP6QONnCbSiA6KFT8T1mRc26a82O7HAeNNO1nhhV2SxxuyXxOcCc2ZDzWyWy2RZPf9z
4eWEOJjrSk6IVxPJxGs1l3eEmDDmASNHwlQb1iYyztbwX4YO0jRqCHRzl47fkOgQeOPy2LuCZMDJ
GIwyQUeUk+8lyyeHEGiZOEsOxXsURM/wj8upfRF57zaHllyb8Ios6oYdrjRCi2jUQBNi5x4dRIbv
PGeYHsmdgLlobY54N7MCOwS4+VZ+dKvV3NJS++PDFNBQOMy2RkK0hLaB/Mgzb9t+9Lt7ZCKRjLUO
HCvpC7P5JObcSVAQhv5JaphyV8UwTWQYAJiF2lISL04g98qA0pmFvNe99Ei8CjvjxA7ZtD9A35jy
l9jFedyigjRZsfYFBt11rHA6IeOcr9jCp0ui2AQDnsFXNyKoIjepnWyrU4AbvXtZLVKMJ3xKdXkM
PDVa7+06nI9G4ToinUeCXTFIhmOZePMghqRvpoKYahGRHyGr5cHM0ZbTxWDswN3MfZGu82gQzFYO
lkhtMzPt4+iY00uRZct7tuz8JeAhKmPkgd4z5S/2CRI4VpskS2N4QmbLltkV5vSFU+VMC6tCI5oU
fSmyy3BdUEn506Lo2LU1/YJIIs4v62mPqBaFfJhIp+Ep1WtzQtoUToela4MHYpCDISVLTh+HEkUs
IZbOPMfmlNX1gSCp2Txu3R5SXE714BBfrgLUWmVoIzSr2jUeM1kscWfL6RP1w2TGMHfykOy5EgcU
6YMBEtCmbB+l0xsEGC2LR6FHcAhME7Q8SNmGeUlg0NszepKarG2Ojs14IqfFu6m2MWpgSaJOuYm6
/XOC1QCaqd1ijr1+tVcW9ck/QUUti1huiyI8bpN6uNFTZj4WVscDSJ/cePaXKgjQK7VTQPbr5NUX
vVsXT6iMFkLlojA/lFmkzTSwGudp61b/yyzn1diVMr6b2DUjBWKyCa2PJSmD5n5cBZW7ruZKHM/a
6a+LQTsxddCkPqHWg/KdY6SjXURk0UmMeq9x8vDJ6A3ANPNUE6tiRq6YKVsn83GeJGGPhJOJK725
1Q8vmIz3+WQqWvVNqZ4tvxjNZAka8wsxFMaD0rg19/rSeN9KZ3e/0Kz5yKueSXJyVQPVPPSflB3N
D55V1T9B4KnbMR8IeTSYpxOahH7n0Y6G/LmRAXh6Uq/Ilqhq6WrSCwuSbnjPYHWt3dI3hwabKFvF
oAVa4NAjTDH0te4T5DnBTnPRTRTv46aDjVYArljWWCWvZWO9ayivG5IkRd+eIM47SLIJi0yaWqxX
oVoGXgsvr+xLuMOK2B88O8yjwjJ8mbSXL4ellrW+DpqA8KCNM+Z9psXypNvOZyiMQPixnsnCmYQg
/NBGpk0weLHltyRzImK16sBaE9EsZEoNy2S7CZrwQFyBVXa8CzaWEQ8ucp/uMidHvLwc5kAYh1q1
JYDzUSzJKDkLJqjMCDMe0aG1aWf52fth6PtPhMabPvHKbrkdbFtN3x3CGal18sp4p1glcxr73awS
yYWdEzFWFbMojZmZULoI5SNvJcme0EW57bZbfDIz22nYUsYuSno9rKe+JN+XJMSaIVYeAnF9F7iy
89Mwkno9bVGU/3RWUUNQ6GfjM3d6FEwHnBbxeLFQcAOM91VSKAsRs8Kw/jRzWojJZa8QyoR7Ak7T
Vn5BXPLsP6qsY8/K5775XhIC39H1DOrP0szFexJD9zzAuetuxEq6KSLKDVv4NLvk9xHOV4Boc6Ux
Hhana1U8hr1+zn2g+DG8gu4ps8T2PBZGpi6KHuVRLBWB2wRFTPONRmrHpCnw6NjK3lgJm2DasASj
U8ah3Os0ZHnWUzvKYbwoOsfPCfdsCUom+G1xE7LkMvrArT3/233x33P3/7GbC//rufv//T//+//9
5/9ixo5oXq6X3//nr3//74k7w3P8NRGcIAQsjNWpb/81cbei/wCzQROKsdE+5o2owv89cXcZxqNc
hjxrY5BFUkRD5d8Td8f9DyaTUOQYkyCJoU36jybue6vrLzXd3tMIGWIy02fqAo5mPwn8pfrGWdx2
LVZsxMoVsuvZUTeRSfShoSN5IDRyJsRoUe+pvIwTye3lxeI59RuV9tlp49d3CHYv2e4+AZF3dgIg
rmJx6Gsyapld66LfTHEXYFxlvooA/S/35f5fP+yvc/z9T53/3HAnOu+nGrRLZ50/zckadW9kxCMM
vlTagtNtJ6b6LTPerxbiqw/6BU2NIrjWdJC4i6+vay2zcAlNflNPDsVh3np9wdFTlCdYkv7dEmBA
ib1MsNyKrgwlxWnrG5e0dtYXz1urW6Vz4zE3G99JHX8cBFl2fvRQI8SnBFSdZyVikQ5cbIK1J/Kg
FX4EP1CUHqaxl1HrQlB6zDo3fNGl7R36IehKouUtqJi5kMv3APfCYdJL3gHJrSdEtWFQItBbtbce
tpDQwtjK/eF6JGxpO44GTokkyAb8cJUrzPFDS2LTW4PU3+4OvdH9LIyBOqI/em6X1I4NoNQw86TI
9YsvdH7MlFG/Ifc6d0/bvIe8jTsPBr4OT//ZrRFi3pNsoMAE+WRdGLm7XEPWchMCWsPHSDnjwTI8
ZPKh0VeAyC3rHS9JnpQjWFBi7WamPJaVyHCwYmpGM3pjwnPW5eTrocDZaaqhDSEKsvXrJwdnKk6C
ga+3TTZOnsnH6TEYpjoKwZClIHbn4c/vxK+T7F+fVT6RFYqJGWAe4CHm2bkO6JZXOlCtiYpX5aPV
1iG1sbm1F5gGxEteuwOKdVe1nwO7GHp6h2SWkvtM4Ba+i/nBZc8ZDhYdzy/El25OTCw3qaoKNr6X
NKNLvnvVDOs3wu/s4jTYNWchc5qIizeHQYT//PLRGOBH0NcHzHcu4Ji3rqJz2PEMme3jhqD6hL+h
JEvHvR2w4vz50p2vXFy5iDiIX4ZGqNbnRnyDaPOGDqIRuxx+bjN3I6qGa/CuMzLnLVv4WS96fy7g
kLt4iZFIITI467EXXVYb/mxkODQpcfC3DVF53I9MB6+mA3QhQqSfcRZZUxWvpL7/2Lwxutc5nRKO
CYNFgnWTm+KofaMKiXYu6kdcXMG9XwVksXr1fro1pSLSATObU1Bmr81dp2z9w1Q6aFM6aOOli7mL
yIVSqfveG0Z6qY6GJqBsWxrAyybYn0urcGT1eWffS9fPonf8R//9sq3eM4c6judUPcNV342GiNuc
s1Us/X6rkhyK7t3Eg1JcqIJa7I2RyC/yztlTzmuPYdmBDBmx17x+r+oworfqj9wrHA0isewBeU5o
64JOtVbeY9c341PeIhggHJKj7GFwcL6N0Vp9183kgVmYnfF57KPsCduIf++Lyr8PfOWSOVwtNX5A
tazf9UZ6ZyxEWH/786O2K/NebV37/WdtRGbCzGoX4L7+/rIZcQ17DTtK11ft0VtJpnKMrE+phem9
dExkY4+hyUlimU4npmaxla1RGjStk2yqIzNC5Mq/Ysg7P9LIctA0sAGlrazxZvz5y54v5Off9WwN
gydDb2tfYqvaWZAFcJbxpqA6/PlTzoF+vBKQH4gVxBj+C4d1dkuncUUEQQBbIttifRa+U6ZeMax3
rlfkj30+N3CCWKzZDBstEsPhDEnzwJvv//w9zjqF//oauzwwQL9PXXY2lxro0eSZwBtlDRlnNNlh
39vG/HLQS3ADaXVJQNyb6eDkzGtxw41vfP7vOwZ1IABZNjT8yMzNXz8ZAf57Y3Ypaoxim49Epogb
rxeMItaOFr7J4Sv58w/+uw+kKRmy9P2SBZ1dd00gHU18tDE2HZ60A2R1IX0xxr2erFjL4K2gjN8f
Jxg07IchsIHdInHWoZc8OsVM3DrzMqHSwVLYPTAc/OOHdifd7HJL8My8YmcvWKOjaMR2yM4xRu7F
tJjjvua9JTb429+CnJ1ICcoEZqWvb9YSdjTzIn5LFNEV8IxapIbJR/35Dv3dp+xaWnq1DO5/g4i0
GSu0ckvGYYLTtStQ63gyf2ty8refQieKBXyf+55fMS9HixkuLEnBMJN45kmnuVjkrD/8+cfs78/r
lZvpMneFxCXENegzX18y09YlUaHcmKVelmPvaOc48E9PdVX7l7xO6ydM6DNdiu4t8895D55XG5UN
rzUzADwsiBNefzRvsCNoXnE0IRH9YMqtf5Bij8cu1u7Qb9Ga9LXckk3OHVOal6mJHqrSI8wuK/8h
q2H/Kqg+QVvth0j0YWcvnaftCT/yDLd0mIdvOWb7eHXc4SJyV/0G/emXYvH1FXf37JsdoYzQ6DfT
jl/mozZdLJM9Ho9PcsMYhYevyKABDkAyE78rl+BYLqZ55Y11GYBwrbKb1iGXnFPDXHzCtV5al1PZ
1lOi3RnbH6U4tjCyxmqCDcd5Y1XeStkmkTNhyXXVnk5oWDVSjGnWjD9hoCvUq8L0SNql5ZW/8bb/
XrphRvLQT0I+I6nmHOKgx6FY1syO0BtTW3c57XMjl/MFfNa3kGS/L5cUDfsIiScInax5duc4MuAM
tmQWG+0AkrpHHWHIvOb4Gf2E3/SWL+73XwbWB3MOnCLiCBDtv35mI69tnW3h49Z1w1ZrDLqLpcQk
bkwwuN64jL8QeK8fFX4UgkOy8xA1/SaRaHH3ufVUZXFjj1s8mFCYZDgNVxuu82O2deYRUFLwqW1C
+8M8RaASnNpMa8urL//pKoFGzcbCQAcBk3Vkv/7ZjgpL5SL7jcnKHD7b+TIxxaetFgsADDNJjNl2
2TSmB7Gv9d4ozn+/5PtybgOC4+SKs+bsDterC80BqWosh9pNqo3D/VSORMIBKHzjgp+vufv7COEE
95C9J9We74VzRiOY8HWie6r5xSIZOc2gVbxRLJ//HkgwyGxIwALjRT14joIF38ecZVYiqQjwuyOE
Wh1XtEs3yvH6Nz7q14Hsrw8QdwspM5+yG0uoT/fv8pcOVFV7qC96hoF0lonOA1mUndbMoSWlVg0p
w3fQuYEi1952GdRFlHErO+xgWmnLS/MqjAgsakXYYPSdIisZxk7cCKTxyEQWrYL3rDbenHYeMt5E
dkb5WYFZgKiDjLe/z0kMHI7M0oe3uPe/3yh+l89ZdJcYE2x2/rtchvbIiofEmFp5oQ0jSntlveUT
+bvL5+K8RT9EM3FfXl5fvrWgkTM3o0wgBogvuimqKqb3ZFQc9LzlncKSFSbEScwfJVHgE6dHg6WA
22E91eSzwlFw3S1eopIKwcuqQ1NaBeE3Qoc4NgumK7qKrCbBNB7pd8OcQYNYHPIe4tHwoja2LSC0
hz+/yb/V9TwSsAcD+jMszewnZ78pYiC3iaoCzNBUDxYG92/TMiNdWsvgyp1cdl7t2R/00JYPWaHE
jW8Pzj8TvqMN5EXjBePzHc5b5+TPuW0C1WTOkCyZao5lhm0U9Uue/vmX/v6MIP6kbKdR8QvzebZm
5UAgqqVHU2aJAqwc4HxIB+otKe25xGT/MQDP7X1wT5VG2snrZwTJNhW7pUeQN9PyGXFW9HNGR3PB
+DN8mEsibRAi9vrAlKNJzax3bggmKtJAeeFtFazrV0uu4uOff/rf3GSWF/YMRKoQQeGIvf5SmGdU
mxuNIvKk9+YbhiMbwvXOo/2HoyRAHFeovEvGwO3Ww2DPhIb6cxvY9+ac2w9//jIM2/i016sQ9ifO
kuQysUFzkV5/m7mdLZnnbZNsNqaRg52hDGXs2WzWUZPZUh6otcL3TgdBJXZ5v75UEqBVXNeB8aUt
V/NRzr39mcyq6mNbr+MBcWDz2EAKaYgNcctvwzqgDaATxUwM15p1C1rbQetE/6+MtesYD242Gfl9
P9Xo/hd0CH0iXLAjV96ivVs4i87XurSMn0jMGzRUtjc3ByzN2SdG0rqO7QFRxWRJ4pcaDRKlVa52
DkW4uWGMt8pxkjAqYO0XbC90iqO2eqY2Cq8yGsrkldm9xcYJ2OBHiT7t41ZJNzsgFdzseBEeqYxO
qeUTEph8O3ZB0X0VHgNzGngk4jEEbegQ2v4YqKMlVu9FQA+V6QrpZk4rei7+sfNWczfqRI2bkjij
TcwRrVxutDKb8jJkAvEVqcuydzCK7pNL1xfjBJRFdUVadE2op70sDG6VzIaTrYqwuqhEZKLKU/UY
Ja3NqSrNaNA9Tl23GqeyqoYPs9OPj6ATRR1vzDTGmKKd9ReHYH1X61J+cnjXhlSFU/1jsBf5lXDJ
6qbPpmKBfjKHReq3W/diQlQCFASL99LNxxJV4dz7iD0qMeJE7HY8R98bP4Q0hAbO1G2fjAp4QwwH
2cCF7dl0jOuuUdDUpyYsj1L1mxELF3tE7236/W4zfu8F87Ic0MjYijbaPH+TFs9ODAZ7I5dcjs23
1utgiFTVtt0SxTptJzWb8o5jd/eEG9z56iNF7RJUGtaYYGk2puNu7OFU5Bs9TihZkhVHG6L6vrQu
9J6AuJfbHluSTrW2/Zl2HyojKHttexe1YgoPW+ew0ppNPwPOYEYPg76GCZuAGUS/6gVSCyKKhIAt
lU38XtPfIutg96jo0t6JGFa20xz86DfPgM/RQ7Glc1WPOka55PtJ5tKqfNd06At465GKXqiw8/1Y
r0Zdxp4Ya5ms9FJTUVcWh4JlNZhOhJkfJfPmdmNq84PvWuAh+xXsNnBDljTTyjM3mDtrudS7rn66
NnrkAkcDPIw+6jaTD0NpQAmB/FQ89VAzAuLDN/W1zZoxTPxA4/uZ/SC7XTKqzJtsq4pHZcti/DQr
cyUuzIF7xvDXnScSqeo8p9uNPP/QBEPFKMmrIh88icXBEBtjNF7TGhweyf6CPG8p2+HFxOT6fo9K
mvb9bP2hVRhc1wMsvFPQLQpcWjdOiTFQs/B12u6LVGSFo54IsAahKK75O0DUrNILvjR5MT/BIXEQ
JrBfQYTyyIWJfUt6LVGxUf0wmyhTr+vVhysyyLC7QTsQFaemnum4lpWr53gFvgvdbAKolhJurL/0
XrEiYxrUel9q1xwgWY2zezUMjW1e2eSKyWszzz2GVdVM9o0Od5mpqrsPJbenv1wGQ4MkKGCOX0dd
FPQJhhJFUTK6tpWKSUYnadRqi+GQDcsRTh/kq0I4oL4wQ/S3CIjoJWuQ9isnlrm10rLKTHIHcys4
FtWwrFiv1uK7JoAhP3RhNh1BIwVXfhcZN7ZDbyWB0TU8UyQGfCpdrPsmV0OU0h+npKjD1n4hbdYN
EgfuWZgW0OWI9xz2VbbqxqORe4WTCK2q8JDnll4ZEQEOPs5hUECpK2SGNjlU7XBhmm35KAkpLFKv
a2mGB5lTI9+aDHS/TiRFE6tIk+a0tiVS5rWgCk5dWXfi6EYjsrnMFhDENTDB72Vk5n1i24szogL2
pXmhRW2KgwB2/iHYxPqj6YKyOQZSOk+uXAuRoPNiB1kmUALJpO2oPZBgNqVNP24qbdu1N1kegw62
zlaqOkU84273XTgWzxi+wuXGi9j1LmRoTioBBUs3vIyowcGiVjNagdns09pUu4BlLrefW+8vH4n2
oCK3cy+PYu3Ty7fWLc2N8KSqWXzczMo7kh5025dc0TVT18EI4k20Ju9pCaE4fzaG4Ln1jFOXD8Wh
ynRKtHAN84vaA7JYW88PXRnca9k9hIpnhmkOADrctsOXxq0vqbSRttQ/zLI6MkC79JSZcCZ913v+
XeabDHmiJoVJCilzQhvbz5AEo1NQEEwo2s9AnxN3mK6JrKs+9lV5t6zq2vOb5wq1uTf2t5v1pZ8f
6rw9hM6LhTS7tYJLl78APfXYyOJQEtfI9hocA9gHaemOFlfVh5/kjHDwJT8jzrvM+ZpDyIi7gSYf
Xpl3s9GYLfHJxfwh6wK/iDnU6Qvastc0nfi3DsZA07PyuAFudp/j7UlNIU5lMD3Mqj2akD+tue1v
s6Vh2S24S0Hw3tXNpTSo3H2NgGkcP1NwPADPoxWD3Our2QXjhbkGp37dvvqFdxBTdJvb3jX3/4Nj
t4+e0V94JTopmNUfwiF/X/nBpVc/hvmt47VjOlMcxy3b3TVPmTwMy8+ayEHMDA9Zi7iyzeWjNeS3
bmEzENbLdiJq43LSTsgcZ/mIJPO0KHLBBze4HE3nMZuqb9bYJUJizWvUcCID85jtmq6+6Y50tp+0
Yd9bBf2Kgka22Zsf7VKmUZR1yRB6tPqMNOBn+jEasZPsi48OSraiCp3UUHkVt8V2EEaT8zXu/dZ7
Utby2RBPzmIRBF+9wGf6TrpIG+up4y3XN7uahxQciqL2XQYpMiHE/JKgaedrWHLj9bpLeRZ9ZRVd
mmfr9QIhCkdEutjm954H6CAawoKcrwsTTQDa75bc+9zwPsWzTxqAb0Ig9MSHBc05WiJquZx3fTmY
Yf8dLfUFZKm7oMtPnhBkyefVAnhn/GIb5Fj3ZX0PkuuiR+0XVLmZmNv8zIv/rg/X5rJfO3SgAUuc
6PWHeVzIK3TkSw10akZfig4N/fhIpaSDET5Wd7vIwSRtIguObMzh52Inu1yai3eLeegiXKcLE5/7
RTiMN7ViHBeEN8LDJyF7JMaNY9z5VY2bxXeYOpX6IqOYORVT/b0DRZkgBPtR2e3DElpfgrHQyTR9
UwpjA2aLITAvF2ILM5rCpPQkXd9nN3Xr6U/w3IyvNmP1763d5GsCDmlFNUkNggh3qpilEvEavY/C
wcY8wuGEQpIqK0olZL8POipEdDlJ/KyJiaA3SIrJtqbEH3tMDMXUlE5S23J7qrbWgj9JnDHS8WxA
LkZ+Tn0XhMK3DqugC9A4+94y2TmcSpPi3YqFrQMDemMPXTAaMdDLKndp7g6GlboAzN9lEWGRSctr
gWjSh8jHbfDZp7016sgprwr2StRnUICcaXMPIVraMUaBkNexhdWGJihqtZyHyBGoK0KrvxQZR52D
0nLk40W/loeAYQd/QIbzNw4O3XvCL/QH14e7fYRTSpNUdtW4JJ4LjxWp2IASTIxh+L2Yq+KrdBWs
Le304n2geL1S0dSg5MCZLSxg0vCSZXBg7SlO0VfgZcXE87N16PzWqp4hfkqkl2WwZT1lct2LZMKg
w4FnBEAJk9ivP4RQJDd2wiIxjWg6oLddLGiLkNjSWfgK1cQy4xK2XE0h4mlrfBkmWPAxEjb/A25r
hLRMhX3aB2woOh7Wvm7o2A0WPLRlAMLTItz4uWYuotDFHkHU5eRiuiggIlCvSDa9io1kochdbMiy
rLpNpa5FsKGkWS3lfHDIbezvBEtsnZhUacGBHn5+HVVjaaUYOVDIK2P2fladMIKkRy392VUcUmMv
aIpnKwKjevBrOX4ypKVu+hVoAndmXpnVZDPpI+Y2mTKe7Km6DULIQbFfoeIjTybAs9lXwG2TxVty
kcA8bXl4omG635j4iEOpre2xAZSQp0yHsk+BmLpnjFDALVH8Wd/srIj4n7M5vHNpJuKzdaz2slUb
WdKW0yCmKEHqMZ7q5qg6Um6q/KoXbbSmGEbRyLukkhAfSbDDDbFBMrzYKurtJPej8kO9WO21IZr+
c1AP6g4+ET9+NSRXmaGNsTfGlgX/UQ+ui6G4seuLNvr4Xo9vPZmJKP7K8m1HSWZt7O0YZing8i2k
t9TXZt/FIhvyy6pV5VOuO0elRlUGKglbHxWStp352XTz/t4cK4dX222G2Ler9tNSN3jWq2YfhaFN
8HTcZLyPcZN34VMVIWyItxWFWgJ5dLmcHJTz1Ehme11KHzExxhHfSj1kje+NfJqjdMlWhlylP1fv
Mn+JtnirVt+58LZR3Y1OG+KqGrvlmZMGrq3Q2aQ8Dqrub61AFGSctkbxPPB/ePJr4B3swqEtUgH3
Zk7IgA+pIibArgFXW95bWdN926ImwkEwG/a33s/6W6bDs5VEyoBjYlB6vxiUzu+B1mycDYLWCk+A
s6qGE1NIN2acSwKMs8ouuKILhzHsaLMVQAwwG+do9P0oY4CU1gQ8UHneRT6g/Lpn5jMOabBs8ws8
MoKNw9aJPvr50t3zZ9WXxuo50dfINz4WEYVuKjlP4s+bhPxpiS77IPpq+iJHPAaHdapGfGX0DjgG
DW7hxzanUXWLfL+4GMeuaI65uebDYSQepsZ0UtOhxcdK52Ndp3VIl9I1dFzZoHoPOHvLz1ZeNJ+z
COVg7Aaa/wb8eaT777fvRqNpFt7+hpLSGEhSiDs6BgGQg21cY0e2y005EqJxgAZqe4mSnNxhkmve
F0UhcBnmHGs4TAwwO5lomt8JgS6DVHnm+Lkf3F7SSWoCvMmwBq+2mujrRBuLDNOg4gGIc0NrK63t
1j+1gXdd4bVL1KgqxMxlZ1ybnFNpd9Pxasy5nHlxrfmlBH+AcYDhJPL6jtpxMg2vQmlv4KEUrKRD
Yjr2r39djx86oKRg0bolo7at9fyJmhaYmOVm1Fn55mm2lcIr7te1ywEQ+9NjPw0FW1jeLu6BxgXP
hKjA3SeRpu2RSqS98lgAO3eSxdLRJc9crWO/1USYjEu9TnHveYV18vrQvLIk+pFUT4G1JAiUwwlF
f5TfF8HaT4ldrcZuHazXKJ6Ux2lkinoVxptryGtmxI57aFqOI+mAL/IWoK2Ro+gSwRfscF2GbD00
v62sZ/YRnrb5ZfbH7Ye9quEZVI6LF0SL4FYufhHEWGGy92tRRvapWUf5Efe4FEkzlTxi2egPDXbk
IBcnjtF7o8sxqx9WM1s8DFBd1nSZaELFcIvmZ3jA+DBYs9YydbWIypRQT3wSnpzlyWnUruyfsDwd
Qn/e1gPNwWGMMwNPGJtXV72nIeCaV5LUxzGVQWbhjQjqLa0nN38HvrftD9hQKG+KXDmwyYC3Eucq
2L/Sfs7ze28ceBj8CTVsXEelUybVus0I741t6wE1Ws0TLiLvu2WyybA/zTZVszNwzjFAfWh7K7eT
C0T9a1VHrXMItGqTtTE2cTG3a/0CUce/dXQt72CQ8kzVVMU+vcZx+RYutbhVeUSvqTXDX7NT12gv
/tzy/BUk+LrjyVwXoSHUCiSqhK+97ngWksQGfrNM2kCzx+fhghddBvX40aV3+CVYJvVuDPX0YQhK
fUfFpx8H7TsEjg7RQMORGRxyc4PhOG0Zc7mYVDgMJ9UM5k+htvE227LGP9YN6QXHsVLt12xUC1V0
YwN/jAyAL4mPP+TJrTBEpyvOtjszN2EOq1FktyUEk8+cDchfZ1FvpiQHVXW71aMbJqVefZrEC36N
aqIveelpU7dJ1gn13A7O9tL0pK/FFrsDXUQVdY9NTjuKW86y/MZVPG8b+8xcWNUDxi+IDs/FmhQK
nWGtjLFdIxI/pq6JnovBkm/obX4bEzCe9tG+MBYBesRA5PWtMp2RzIRyagBVZ+UNLT+ZIvh9K4/1
F6Ty1RPBBzBaxI2JMnqnMLz+mBX5Qx+UfQfNxYZFHNrRETne+N1rbZu+eBHddrqDODEWvGfEKt0C
sues0dotYffozYyjr1We1trqT5jIyAvfMmO7phNUXDUQu06TDr2Prr8u0IcbP/3zrfitg79/e2B0
RLnvSRP+2dgbozSMMFMAK3NXF71zYcZO1hc0mqe3NKbnnDpQL1woKDJgnxwGVedcgFy7LAsZ/VaD
1wCroadKeq/TQsSSn5fzzynwJn1iiNlgjTZL+5pFxKLrEwztzSQKiMjaMctPHhs4ZavtqU9/vhZ/
88AQHkfOBQNIRiznPAa72qw+q8o6iaauutbtom/pfb2hEvm7D0EbAwVyH+MwLXv9uFgqYrDe0Xyi
s1QeVEjftWx64411yvpNnswIldwQwoh3Ky4zo7PRDKGQGC23qIUy07Xfi8qKrvEHR3QahOG5ab7W
C0B9OC24M7va/A7wwJ1u2iHMdezQ3SwS6AgwlltjCD/7WHo1jboRb6hoAzpsoQldlCJktWjSVC4d
p2xsipegLFrsOmXnDgfalV740cM2hH+wMYLYLYHg3NZlRr+Do6PLWb0cRrydmQz561FlQvkgox5c
ktDytpCBcA+qXoKP1rzJImG27uMoXDvbvIbms9c5DkVGLG2Tsya5sPmnmdzGn3gs6cxUhft5KkXJ
gzZX08+p26bnlg+ZL5iZaQ2DEGdB0o6t/+P/c3YeO25jWxT9IgLMYcoglSonV7k8IWyXzZwzv/4t
1siiBBH9etBooLt9KfKGc/fZAe2EFNtEr46Vq1JLWe993RZQEuRWMxyLvGrZHYnoqGxNH6IPPAKq
D7bJ9jGhyJ1conHS97Brud3jYFXCzuHmKO+Kho7s7awswjw5UKELSymotOvnWms5aaqm3+sogQNS
1JoRc0WicrsagCnIpgD2Epxo7nH0Kk3rUzXq4jmYaD97pZTPH3SXRZgp7ZxLOxElZmjLBrmjKBP6
COSFosSeTBop9oQI4h0TkuGbrBa9QEchBryueh1BqEFjrLcH2oiBXY8CWZApnqR8jjyS7tU0p7c9
4fEduNC00tjpuzB/SbhWcX3krnvLr4v/RmXPdbKdsl7wEGlFf3Hxqw6Q2Wqu3MEYvsaBMkt2MpjB
TdQTQZJgdMdwvgpy11qVig1EbqS/pMaYnajV+tfLS/qEaMMygMgnoghCg62cxNhZtVXXDWp5x+ri
edxJE79qjM3ur1YmRXowqtFSwX3ModrXHTlJtgl223mYNAk3cjLAeNh4oNMNl74yMhcoN/TK2WWO
1z8hHmFNi4WMsDgo7zAiNrh/Nep7PtIBksNUuiljS3lQMK+nxpCJqEuzV7kjjGQClbqucCNHGtoA
saq+v/Fw55+Nx0JQgjH5up075iiaM2AoB8syaQliCHdYgz7nZrxlpf3lKHZ8asKSWxKdZIT6OjS9
49cAmyuWaz8oKdpxDiIkojb+WoUKXpAhCrYUjJlQfsZ2EevtTmd7c9ouCT5mDCjtoKE/bmMYL942
gTJ53Zjk12Yr0meKAfuLWva/bXy1ZbdcPy56MkgACjoYFDDHjztCpklZvQRcqWF2FcVVi3+q1ezG
Gs/oLgrrHTtc5MaU+dc6D+9xhe+uI9F/t7LAchNAg2daQ8iDC0W8M5uAPLx5aSkWpQllZJSqjeJn
zZ5b5j1sd2iYIlQ99atz/w8/qBxSaWgHBErlXBi7IgoCJMIFX1bWfxedGHkbL2jhaq1eEGxySAkL
tZlsidX37EQBOFVCpatrfn8fcznyMJmvvCHT6gOEMm1XdbP4PBhy6dCsKFzF6Os9xXP2H2nd/HAY
CRTnBuwIDern8ZcSpSkbDbqFjiZ17R8hbnx0WZj56XQ5DtmY6xtMrDNrBuIz/DXgdn69qhyPN/qi
FtYT+BWa2PxBV5v8e6b3xu2gJvFG6XBuKGjD7BuYRvFRV7WaidNiB4MUDDfAJ8GOZLF1Ep+z2s4j
y9pd/qKndQqAosaLxNyFdPM1mS0B4kWQywIVDTpy0WihStKSeatOObOwEGVqXE2pVCi7VhzAIhmQ
BysRfK+x9TUHa0n/HZMSeBRyn89oABNF6hxKy7F5lDDvQ56BD72M364AJdZIRuwG0rKv7uWZbqVd
I596wP1cf+2buBHAXnD8s+n/Bm8z+SRbCQRnvghbOUmaLDb0oF80s39WmYCFAeBxWDoSRgqujNPH
fZRL+a0vdfpGcXq6oDXOMIudjnRjHByWf//PUFXv19JkzplT4lp3FdbJfBCkrDxUCrSQhBgi9/L3
PzfesjEj+kRMezJe7Bd+2YHBOZ0/afuhCzqbpmztiVZmPkQzereNw+d0JmAbAyd+qYu5kKwTPPtW
Ggyp4VKYIiQAhZH9l1g2qzujlox90iQ0NrqgfZkkc6ZzlSfpBhv1zA+GjIRXNTsYCnV5tbpKn5gm
6szMyaJcu1eGOHBzuaqvA0Wkm6VQPF1+wacLDBklQyG7M0kSXAcn0qzLxLrPS5yc3kfMh4EdN97o
6excqIA4mWB+iTpyHcIBPlIjTsViRgUNtEe/Nw/Yjpa7up3Nja3p9McwFDbo+MwhAsE67nh24rat
CHXVRjD+5eC94YBg57f+K0ebHUlkf9ewVUcvhPT5eBS5ymiVTvif0AJNX6sg154nldS6ioi3jXd3
SrRbhAuY6zIKSY/a2ndw1odRnbQqwvZF765HSCtO3dNTqGCCpPR/xOBHmgmDG0Ni35GhFnZuJJf6
hkXguU9oWZStcOwW9dry3v9Z9TTRWKF8SFBvqSVlqBsOapy/WXUobpxj574giAzGVezCvObVOYbM
JS70iHtILETDAWbljBILA4bLk/5M3UcwBRAaZybOYaAOxz8Ivo0p90aTOPi0WYbT9HLxVIFuyS5R
PtlvZZQzT+6m+q1ok0ACU8nEj6gUzZcsK8OXkKzNWxovM6COhpk5uNjCEdFocOE24Q/WLiiq9r8D
Seje8UeBjYzhFkT542duYvpYUIKWK3sDwLuo4oyi3IrtWPaX4wqKUXg5dDAXOGb9qTvRaqSJ/g4d
8z679fXceAqVvvGAIeNvtaxgzpO0Y/PfJ5iky1xtmewEG6ztsqRZtfCbA46IjQgGSIyRsWlCvy/N
2do665erzeoXyrDVIcmzUbD1rSZzhIneQFcxcWKi62SHRveXSV8Vc0JnemNRnJah7PlKkCGIKWZ4
rGac9jdWOYnNxvo+s7BkDH91qg6LOOx1DJKAUZH0xZeldIoxUQP1gTc67U25Dt3Lc/7MypLRVyxW
dTrzXl9Nn2qUIyuLQsSc2th4kBVlT8c4cuMHnQF8+I4Lax5bOH7XGlgipDKDnwpBjWCp2m1IBPw5
cUev7QyW1IHOQuS1c1p6o+BjElZFZESi/IBiXxYOHU/jJjab8a7FdcMpYYVFNjbe4i3qZ8ietVW6
Lc4o1/QcyFcUisrNejo/l1/UmW/C7YoTBByDY3GtWFOgyI4SXtiO3BjGLq+hSkLpuqFJueXUd253
V2SwWi5HXBVYbcdLGhlmr4EvsbsrMzXu3MMoQ4ZaPhADAHbUq8FBnsP6Kaln/YApLu1RIbfuL//e
L5O+1YIAnMbeftndsWddLYhSJ/8uwLLXGcl+JDoHQvAdPlMqML3flK5ghn/rJZsrCBJxL8hD9MRG
pH6O5pgsdBmJv1WW2xQZ8s4Cj8V6Rt8nwZmp9n6vcOZDZhl7xCF0xGMy67xeXIiJWRW/jZOUb8zA
MxuYsjDSkU+iq8CL4fid4r3DpUyaWEiFMr3RngH8M4m5JW8i9iRxsL6hcQ833uGZOYPGUUQoZi4l
wTq/Oy1aCNMDxzRWC/BNOim+bboKBqAZihsFIgKA0w1M5z5N1+cLKjfk419Ix5wMpzAW7LGCGGRr
Ui8MdhiCn/VxCk9O7AuIAA0qM/TyBMG/RslseWKgVE952FjwGrD1sjrhtu7yiIVKcqSPy9Mcv846
0gJ6dCl01K4sks6rSE5p9kg7JbL4EBdo1wEmID/lpCASV5+VXwU4TuYJ7STf9/DzBRBKTUdO6tMo
Rc6D9S10tEKkOycPwc8qmvMIJbCpY0mqyMJjG0pD7Egk+96jWdS/C0lu3BQJsQ/27IvjfVLNoGa9
WUn3kNuD1lV7WcA3sq3KP53eFYTQkqwNPXwyGoJcMYzDeL+L9deu1aT3PhjL7wrNJox6S6OcngXD
zP0dcapy5xpZJVy3Q0knlZ2MWGsrnECH6VM/p2KgE4hn4fML9WioexvYQNAeigSvCC9QWxl/KS2A
H0Mn7pqmIq3jKpiqu5CrWOVCICp9d5rMhtVkDoOFuFvkqZf7iklrC6OpXeYTYO9ZGZQvB602nEPd
wnbe0eQgFpH4ZBNGh7BGH8xA0wK7mRohs61mmO47fUqUHfmL4gc4+TDYFumcb7WfBZNLK73+qRcZ
vgg1R1zsGakQYjiZ5vyh5NPOZNLIWn0L0csU3HSuxdDO/LwtnU5o5WgnpCpAKpOrhLWtlv3omGM7
t3sU8RAiYebPhSvR0LoerMyf3LI0+2+4bEASE8ALsO4a4/KQar6R3Wa4sl/7i92WnYBHfAJJz7NT
NSJp6Umrh3c9yRCFhxShu0srIkj3DZQyqHujCJkbKq35JwTS59Py027JJJHJ90qJzXBz8iw0CJck
QRNAWYmpPQ5CAQFDLUfVm8TE/AQkGZPrWp5qgo5RRblYFU6CCwd+1DxTGOaPcgy6EaeyfojcCFgN
ykNOjW2TQgLQII/wTKFGmGB/g2YFD2I7KdBEVfpGKNPqCYqQTHvGK0Q9/c2Gwr20KpJcsOdhedWF
LvXtXoiCNvOkRB7LHbG3Y+V1Jb5tVz6yIRMGedPEDr3xat5l+qCWYNAFKcozTVa6A41UKkz8EOYZ
8zADnAwL5WbuBaL+KjGZftS15PfXmlxiyykkemp4RJvTvsz9tCztmRxVRKtVrtLTqFNwkyoMknlP
nletX/UQTcp7s4O7v7fgg8dXSeYPkHJKwZBRkGHwfJjLHlpywOqdvLg2h5fAKAL1ikNKpVmEKfJt
gRbgvee8+hkK5Lh4CWck9LEM4a8LkbWUPCHQO+WBMG7Mk6JRDlB+RMFn1Ir561Ak3FuMhqDeW7UZ
2CdrsWOyxDpdBY/guA7yee37v9Rpat8aI5FNiDaD8aeiPqN53TfJ4OVwam+x4y/Ej94EurYlEWgU
JYRvfUDA9OEh9fGjBi3om0BR/xxmQ7rLxCHRFhZsTg+QhEPoIVorXcddViteIurB55TH3TfYHMXb
5aP2TA2GpJdWGE0xLjnrtr2mtqGWzVyFURdgjk+ZeZ+Rzvp5eZTTw4gWMIksNJ+4PaIEOj4foimA
ezcyioAVuFzdBhjqVPHu8iCnPwXptcpVePEeQ/65OmalVmnB/Dg+Svq2nlH1THHF6jYOuzM/BeIL
AilemsX9d1UgxQ10sxAzEu5paU2Kribu9HjMHhvsCN3LP+gU+DFkCfoaNxjAA9yMj99aouVUtZhI
QEEtoOgENY29steLX4M/69dZPyLLQJrdvFZCHQxk1AbCRuVyYlgAwslXQ7oLzU/EAWnVw4evp2pd
M6RO39ex+EzzOSudppOkAt6W5pOyLgTh40BP90Mgyv1a6FE27y01qLwS6RM3w2CONiqbM+1ysggR
OuIvR+cBfPH4vRSh2dUjrlbwkhr120TXCLqSJmo3epFXHEyZqv4euhSX1BRioUgPXcIZU44GCFGd
qGQ/Sc+evqt6pExYh4b5z8uf7QvcPK5eDVgwlkrHSaTPuuZXQICZDKmHni5hzUpAN1bxtH4bCTFW
PsE4hom6eLT7pm/UdjU17ac2+mbq6S2Vtt1heJvZCOHqRzIs5oVGLU85RUxbIk+V5nmfysmSiEOf
H5FdVQnVXrDC5KCbvlnZYVmhzqi6qtzKwjmxDGIy0EMw4SgAzFGXr1CmfJ6DTmzGHB/WBBIEpqDK
Xe43/Wc91cMjhV7pO32GByY3xqn8nTdtGeFuVqovQjjqLVQpZfSUwTKFgyYl3XOogyjaZoUnmZOj
NVC9yx/izGUGMy1APnq+9BNNa7XtgH5V3WgB1aZLI0xurfnFVDJ8QI08eWn6jtRYYI3fczJHP0Ju
ubsp6eVsY1s69xRcpwCpCTQDKlnbmnQlph8BphXc7gdLuCFuAZFb2ncUOqlCPeAkVjr9GNsiwcm0
nMfBywBRfjZznvzaeCHLcl3NTKA7RVO5GNBrXVuz9SlOYglsB0er2/gOuRp5noS53QSyOl7HSmkc
JLMSvSSPpsc2DsdvzAhULlIiPBi577sD4mYPIH66orhPdpbk63vaE+pdS89lY/c7hZ0NIFr2c0QE
gARr1baIB9EEdsqzdlGw6yo/czFtVnawzALHn+pm4+WcOT7oXwKvS5yGdDNXu0rfIR3MCKt3dFCJ
e6iv5VXVTuN/x3pg4mEcBsKH85qxvirNVZBZcRClTkSY1Oj4YwP7jUhyAQboKBD5obIectvQWzRZ
qdgTE0i+cfsRzOQUXp4Op2/YXAh7AE5cP3ma1Xom1GWcaHDEdJCt7jtJ6KbXpO30ps2acg3dMfp2
ebwTq0QSatm0OUqWRjEt7tWBhjqhUMjoShyjt4Q/aYN6nANOeqpirnuAneqdppMjhiNG77axFh98
0xhcJUVjaQuTkD3OUjpdYa7CLX/2jQ3E7wxhDecW7qALrk2vZd1GtLocsocCUJTXZuPvuAwuwoxE
EP/GJNWHXlZb+m9dKXOZq1ZbP2poE/7qSVYj3tI7eDyGUqh3UB6HGuqOgjvCDCWUrb9YdFag99XP
IK2DJ3WejF/1oIuj16Hq3ULoT8uGJTmQxgYOSl/4yfHxOMW1JQchsFqTYPV9lUsS2QZIsNl8jbQd
WluRjDwkdi7IoZHXgnyHRXYxbpQOy3I53mrYacgxW6oG2qRr1K2RxSYeJxk8mg7pVYtqCTFTq94A
nW+xM84cTISkLZxTesDLgSsf/2JZiSYkHLjCNXOs78TRbK/zWU9f0mEMEKomqX5PfRXsOQrIAMQ2
/yFVtOCmkfTyysjr/kCzN79PrNaySW0hc0SI5yuJe0CyAeSd7r/EX9GWWKiySwGzKlHbEHJWi+se
KYCD+KGMTYseT2xvihgTH6MRQsSpfXkg2UL9rzalrD2qSApGk3Bl9rjVWdiJvlLPSkGb1Kj7yRPk
QEg88pUlggCQul358YyheGdU1i+yMYZvltg3otdDRDaRguXNLVmYOY7RTWbodtpPEM70oMbw+/Ie
cboL4zxHeafQvqGKX+/CRtPPc8jW6CiJmd5ylQ5cXaqn/+M7AMWx6WmatBBBjicMYZ8gNT2SHjMo
+hfsyBGu0v/5HKlTHtumGrmR+Q0prVTgG04gp+4Z8AaWlDYam1gHsxMej63DFU+FwUwc38IfSsNx
5KbRYyzKkTD9hRWCDapV+OMOLe/0kFrwGGxCcqpvsP/1fZQ1/lOV4E++sVzPPZaGXTJVHXGAdO5X
ayiQrZqeWoFLfGmisxvEwcTyL/e5EC+xsHIox7/UmqgUOZPZfutceu0SMRmZQ6Zx8KusRMoWNFu8
8jPbiCaxYIDtOTVYO8dvC8MjuUxCNC6keM4vGSiAB1ilHRKTIvny1DszFBdHTPQWFhqxcatJoU+S
4iO2aJzCwsehxvXAlaMouSMUawvQ/0rhOd4dIdQusbskQC9N6NXbDv2u8atQbZ2xTNXpAYld5ll0
AONDKAXlPVrqDrO9sET0JBQtTYZa95FfNpbynsQ1KAERo+FrBflDsiOxCx8VsyDtAbpkjVFCak4H
Xw/xgTeMeHqfZQWfXYvqRkPTkonGvdm3ir5r6YX8gIskvWNS0ryniBvfJEH6TSCB+NZKvfij1ptr
mnIk4/ZV0nuz1Uf4f+QzwQttpba236ZVsC9ioyE3MmqVp8ZqRA0OqwiBsq1YAGB5sTW7sZThUIBV
vIVxZtmTdNELWdjbIxGef6QBceE+Sa1R2oU0hciUoAtIukieETtRiHgDAynnyez0qdyCOcJdeov8
Wq4QBQVEcvmwW2xJHkhUIB93ftemERMBKUPfxP8eCRzBrU7IA9K98W8qs6HsVWgMpCiQ5fWqBDoZ
TZfn0jJXVt8Xqp2MDzvtw4VJfjxtEYujbVLB5Hif/oELs+qqtTXsyoQEFLw/AvSAY7Oxq32dqetR
4VtBGULEQwz3ijOUDGM3NzUVlDUhRYMz3t9qiMwf51jUgQdHQ3cbVJC2Ngn91UCHxaX12O1TJZOf
atGad1Bl1UOAwIkrnFhZtznQwEbReWaj+aIzGbjmGtjUr53yFM3PhA401zFQsnuGaCUuiFjsESxg
/IgCo7+HxmRCrwb6JspHeSCSQLhNe33czxl5colUAFBf/lxf7kCrN4eJJpb1eDTR6l9/r6QcRDkK
F9qzFheSCw7W567JAvzTDSU6oKpStdYLR1F5nuC/v05mEcmeuQSbOA2U4J9JVWA3g9Y9gimbRniO
WGURv4ak0812h2E7ZW0vNXeKRFAkcodaEFyJTN4R9TC3TtptyqC5atVF1hVKd0N30HNOkWNGlvIZ
kaiC+DBJ4od60v3fTZt33S6w9OkBU5bqmqM5JInDV4Q/bQtLdqN2ODOZ6e5A4uK2glpk3ROEwB1g
lFKRZzQLnVsVSvsJ6iO5dRb4dkyzh65KuEWzOp0nymJvSOedLiKUviUy4V+GRwhoi+JUIypQfuZA
ctrZ7gMHd9DNnuey2R5/fAhHS9EBTgDFao2zEbYkhmA0kNVc4Xm+0r4DyO79q/lvek21PG2dM9Jp
gX5EcFp77hVx3ndyB8HJ/XF4/vN8OOxtz7kabPdpsDfoR2e2hKOx1tXGFKAqEJexbnavOwba7/d/
X26eNoY502NfhlEpa/E4gyK2+ljFIAYNbPjSqbzm23hLJM9jf6XdpLvRwafHadxxj43PAQeVwJ0f
hZ31cXkBn6GzHyPMy+H+Dx+ogPw4RBIIc2b/erYPH4739LQxxGl9cDzEqhSpiaqqg2UIGoV26v5B
sez96e3cfkl2kYtv1UY98rXpHM/L4wHXBYkZYLkJhubggu4R0uWWTnqnHLBIdhU331V31r20F56T
q/Eq3OGXvrP2xS71JK/YaR6WUnZ+N12ZHqHKG3v4yZsgMBXOFTiGwW4JsnX8sv0mguiNuQ75wkJ2
8I24uUZ6ytWiNLaukad3Owagq7y0soFmqMtWYymkoLPHwHjJcUfz/FGoPulqSa+RH8Y/BJVcH0J2
8IXHFW54QbtD6gS9DO0ulGfps5alv3rdiXY2KfOrVhnTn1Bv2ie6R/P7xvw4ubrQPmETAW5crt2w
JY+flOt4azQl8WOKAH1uPwct4UXdMA3aTpUI7bmTYgRxbimVZP1xGfMHXDzGgRa42YV0LfB0nJ2C
9g8ZvnHUFQ9ZXypbGMfJXm4Au4A7ibj/o2xbZ2/nnA98PQUd/6QmP0eA47+TlqEVsjLZfze0uTcc
Y9Sn36RUxW/9LOLihTsBlxBWVyg5aZHnsZMaaYU8Rxqy4CD2JaTyocM58YAhJddqawFLVKvtH+D+
48HFJcpAcamWyJjwTkp6F4cvMh5kNaXFaAqQSfeWUszqRhF2uilgtYy4BbsFk88Bs+r4i6hGmxtD
Aiut6TP10McSnTmlUndmaJDDVaamiwK09zoJP7uwo5dgIQ/3ajIY/q8ngT7I4bms6fWW31LgKmlO
PRh22YdJt9yWtWYfysJ1EAXSXu7HHayvg0HQl1vNpEd16dYp/lVYHW0ny9vg3klAD/xl2BrHb8On
lCgaY3kGuRnuB1jsizmyrH/ogWr6dhNkkgO/iALfEDkBA8yPBpHgNh9azOPCP3KbMJ8PQ+4bV00Q
ineWSqfaB8e+rQet20W5X2EXNY77tFLIP/FB2mm5ithTJDQ3CrXewQULvKyqMYto2mpHTGDpFmKL
Z3lhyjdmXbdvlxfl6U7FD6UJgwRjISqu71lxjCK5sUhFFhrLf8X1tffaojN26SRWz/99KKAnJhrO
2sDHq90aj6akbiP0Kp06QElIdYL8WvwN0NQVV5eHUpZN7/hTgo6AhS4tBX7ZVzn7z2nXGsIUVFVM
TZnPWNdWw+QGoZ/vR1ihLnJ7wy0KK6f/hZGY3QOxkncajuT1sDAHArvx6hgXm0bulzB2Y80Ry7Q7
zEWKN8JQVO+ygvowIiGXJDVJfczCjDi1vpEeA260xB1G5ZVa9cGO8boUj5FcPCj6VB1yYkXIJyvK
jabrKTRLJ3SpPZebDST0NXAmTfh7At2TBW1M+h8xzNPcxVhMeEx8GEc7mLu9sE/HpkNKD6YdXQFf
USoij88XR4howHSgqKID5peV6gDPSFdj2wWhLeWaVrrjoIpXpWSifqwGI8zwJU+1N7ktld+Xv9zp
9stRJkm0F5ZVCBJ3vAYVi30/nBOcq+I+upc6f8QE1xgO1iwnsJgt0Ms52tp9zg+KeQeqV2h16/qd
XA7sGolcgrE9tI8gLbnb+EHntnhP/5yTcX5VW7PcKAlPW8d8MkNdmsfcR1H1riCOqMDdE3Q7hziT
FFdEIUhXZc2tG6koNxQ/UQuH9GwC6kYBt81JxrBpEEP8WzqpRlQZC1uNuNPzeemmcz4zkwDH11CS
Qm5fOxC/7mgRY1VwQvYkUogba/Pc72YT0OEIEPW+0ASOPzEZF0lCb56yd6rNWzzrg2+TXKUOsrPw
gH2E5vpJpt4XmPA9TiqEXhyHxlu97psdtmTTRmF8ZgPkOSAq4CgAa2GdD9HN0TBg+pc5xNvHH3qc
4YYd6P4PMbCoVC5P7tNO58Jh/mewVa02YTrBNGOVBkTtemGkX6MC2tHuGDD0aXJ6ONEHXxgbMBOv
kSzdb4x/cpFbxqeuwb8ax3aiU45fvZImUJe5NDrVFGcvsVZRhuBXhD6Bc6ac4+F9gr7xQLBL50X4
tu0GGSuIUMjk12bQpo1a68x8Y8tCIAGqsMy4FdAr1H0l5UqYg1jAhAp0Qbsi7G5zvp0bBqsIi9IT
6AdV+/GPNtQ5lMPegg0BvkOWkNk8y5Ncfw8HCLQsJrPoDkWW5Xt0pyQ6KiZPNA5iE9qNkqT8typn
RJKLQUznJEsr7/JHOfN4X8chcpGl67mm/oQde1Ju8E0CDUC9xbL3Rk8q7XB5lDPTnD4T3s84jcv8
w2pfRYU0GWpEQM9kYhQ29xGhc2mMZEDn7Ls81LkfREHJzUddzPnXUJFZWPAgLLYRwgisG5wboBOb
iOhfLg9zKggBcPki/tC5oW5ciwK0ICpzS8WsaiQs5IWM1yzG8C02dcBUisMpHODIZWMz9buwmEN8
TPpwMGziAw2SssL+RbHGKN/jDdeFntCVFXHGgTlhoVcQw2UP7ZwZcHRLOiyXn/zcC4IfCv8Hyjog
zvKt/i1OuhSDQv50p5hhVpuNat1gwbQVwHXmi9OqoH+D9gRx2lqnUISFbLYR/YhYCnLMDsXGUwQ1
qyB1z9LGSj5tXC86I2jPCGeRGurrznCt4WwVwm+BIDdwX1guNVkt5Q95hmNvWkiYYM4KsbN5YdzJ
CnmLSZELjh+o1gMNf8HtxJ76uLbapxGu4AY8d+7pUD+yveO/o9C4WJ20UgmpCFwrx/a2JrON1rj4
R54D/RfFvGTeTb5o6IcYjeh9GStq4bVp3j/rign9wGCp+DiViVljm8aIRZAiM+fsGsr6FpnszLzA
4wUOPJ1/bG7W948iiAD4oTU5oIz1oZMRPc/K1iF/ChvSAybVx2Q/xFGFAKvj2acWKH7zsaudXKxx
/O9HPKDLuSOXGEY0ws3INfCsu4+LJrwvsIXGUN2aQ5KapfdZEhQXQly5VRKcKdcJoJSR4C9zh+v3
8TPhCFxDgFYxCCuM4alUWwwKxCr5i2f5vFOHqbuC5ecJcfan5cLtqaNV7gdgbu/ywvwSGhxfGwDo
VCoTmDVcjNdHBR64eYVVc+XoZqnSEBK0vRLBv8BvK/f0SkpuWyDZX2pJEnBvxuFb3E8TMorhMzHl
J3nAjQqN+xJbSWJg0eryVdgSc46nReu16igTTJps7SanxSt0EUlGDSJDRVS11eTG29nSypxPKZDb
fN02hXmHgbB1kyojGUmoOPcC0dIbTdrTqQpTi9Xx9aIAnVaFxDAEi+N3R3o4xkN3U6Gp91AsVfvy
9zgFZ8nrRbXMSYLERaY6P54XbRD1ZtI38Hx8K/1VtiDdBeTV72Y5qPf4meIvhcOh9VPXQyyUA5q2
kpNrGLthm+Knb3rYhr8avBTuK2zToHg3I9agRCUZ75cfdPm5q3nDZYWrF1xQWvLrb1CkXSO0YllR
yUj+VYricCeEmfJtyBvlB4qHreydM6AfiR1onSnYyVSCs3D8YkwpI259xFGvK7MUM6gecj7HCvGC
qaTO39GiBRlnu5z9KtV4epSEYHyf8HdsnajTpdTD3lTx6DMRMF5Q+8RezUF3Xftx8seUNMqEy+/n
9CxajjkIn9xNRaqCVcmfIsiEWEaLTRLEgXo3CO+DFpCjMzEUujzUmZmpk1lHFwbFHKy41ZvpNcp4
eKtsJdjueMkUF6SJDFs+ZMsDrz44mydaM0gKfAB9eYp/jnC50acRsVIFM0xNIW3P8nPKyvs1K3Jw
LVjihMM1Du/UV3EqfC/5hBtb1Zk3Cs2UUm6psXQe4vgBMKtLsfIUscSQCFQPmt5yczVPbEvtg43S
8ZSua2AIwkBL/Yt5xNrpy8xjGHfqMpaf5KZTwtr/k9doUpf007a1k1Hh7oyj+2ztRsPXBs9gG5qv
ylQnMkIQsHi1KT4JoNUrS8C7mVa3o2dmGDj4PdbyISDhECv5oKs8K5Ar3xWswf9R6tjD2z3yC4sI
EG4LG5PyzMYJkwN6C/x+dOdr1VlZWTCbMr90klEL30ib7G4UDodbjUzCZxhfopvNcfz0n6cnmUFw
7yldaXyvncLMAGwPi77SgUbleyV4pK3Eg/jf67Evx4eFyopOEYu54+kxSt2QNJKFRUA0ychcJv1J
H2fad+iZZpDqoDxgG6sdLLWsrktRq5i0ceQRdaDCKcSMpaSWsqeo8ffSIANCX34LZzZ2kgrhrEhM
LRCX9foRSHuZSNWoHTk0xZ5AWLizyLjhd0GPjiumsVG9xeGAMCQk/FUkyUUxdp3UVbMtzQ3eqPgf
4PKdN6nxIxSz5CHymw571C7dAEhPt3YVGir9ZJoWCn311e3RTFWazaWIUI2skR96GqKvwZ/GnXTM
le021cP9xrtRTvYW5hqnHTgYZD3DWJ2tCaqwvhWIN82KSvGwc9Ix34f/xC1IeS7xSosQrNemJxEM
fq2l47CrG+IY+1EJnqGf6zewRzaZqcu2ebzhIQpktYDX6PS11ntAJuQS9toyviiYOpbobE3jd1KG
8YfPqv9jDdmU7iwVErKXlKiVvL7ouheAq6zYtXUxPPlJhTFThivru1C3yidClEZ1zWaWRGecYfhL
tCF+b7zJ07KS1hvbI0U1sAvf8XgVDBUEWrEWBXzceiJ1+ial3zRp40GGUuCpyqSifg3x9qr14b6y
jFZze7FUPjH81neXn+V0v9YUHaIWgDS8WcDN40cpMZym8MZqtQnKn4ZgSTdWp/xGX9ZuwIqn5x8D
wQfnkIXoCd38eCAhRI3P7GKgevAdSUpieBB0Ly7/nHOjLBcVFaYkrIcTYwPZj8Oq5QaUNCFzos9N
byxwN788yulLY6NkyiFPXfbntURX7gta87qUOFFY1M7CEt7h8xpcN7L2eXmk098DkqDTxuLVLP2J
1VuruCwv0QqkxCZ5fgNaCLA/NJteV2d+EKUJ/BnKBkp2c3mMf8qG1upmRap8ZNtDYt1F5Tj8CYCj
3brBFGdgar4HaRvbSLcJLu7m3kmlrnfxFqbQzmuan5j+3aRBRO5B0hkb5/zpw3F7kNA+cJvgerjm
k7BVS76fpmiU1erTT1IZo7lGeY7NpP1x+W2f6Tsu+AfHLu0+jRW6WpgKpoTsIIlg47LasvxmKbFj
SW6uYWTH3hCPZNVTm+oOFHDZhanXvHZNHbxRwcr/2b4Ecw5ufQBW/HaqgdU3iXMwg4F2EUce1CRV
nMeDLgfJ1cZPXq4qxxuohTcQbMYF/oUFsvrJgdBN7IF4yuZynXyzKATsyKRJg7E4LDNVjIEliIRI
2r77VLhRupj/9L8uP8TpFwbe5zLFX5gXYCR4PP1Qu6OL5YjEpjSe3bns8gOIRkcGRbX1Vs/ADIs5
EWHFlOBEza45Q6T5sedmbeqYYUHclVakC74Wpa10Q/5PjhV1qGl/02I2IhsUS72bJmoCxye8rbNV
MmplmIk93ZC5MWPDufwizj0duaWUfbgVctdfG0bM6YCVnJJmECZNLJl7/O72MhLx1xay1SuhBfV1
LPZi5AQKmkL4asEeF/pnMzfRdU1m3BNMNJM/evmxTnchMEEWhbzoK/5H2ZksSY5k2fVXWnKPIuah
pasWGGzyefbwDSQGD8UMxaCY/oA7Lijcccst+VPF7+Cx7CK7IiIlgilSWVJZHh5mBgNU9b1377no
hb77fghWqTJtLOtoWFSF+tSujy6w+T+7FZ21wrjU6D5SQQbff3ZjKUadirWJGEtpn2SVtxcM1DeG
/o7+i87bDx+Il8JC4+t4/Hi9728CsJy2bBABRsFMviE1p9hTs//phjOsWgc/IXs9Nkz+5dvbukk1
CNUzUQW4huQB9SFk+t734p9/OT+UfPTh6VDRp+IJRgf+3QOcV962pDAmo8pvlqeuzK0nC1Tqs2cN
+hF/ghsKV+8PC+EDEAS39s9/a/SKzxmZPMM6b+LbD5mnU9A2LnUWupVzhzVo9tJXBCC1BJX9/JP+
UBjxffln6f9ZEHB+hL99KVSgdaYNcG1Ms0XdV4eNaRDBdsqcgNiAPw93PhOEzoac3+WlALq+fbkB
aFEgJ2rlGtwAvq6giV0iao+dO/vMPjc3Nsti2sMvtCLLJ4oKHy9Vk48qwmAsHLJ55gk0+un+55eB
xj+v/M2a/fs7Y7iAloDx1PfblD+z+/gdYTyEPhHXMivwxJHe9ToKmcacg8gpF6JbltoSN7wBIiRX
nCEfq55OHeN0y/6SC+TE+8wR88dttNYLZttq30HjMaMauhJmm7ph7xPSWYFXMJ3fQjyQG0QAs6px
EQhD3aPMcEfsZp3uPJDkouywhZFRR3Rpib3LjLV/zFJ4w5EtZqAp6ThDBvb6ea1PnERReDesxBE4
ARqTutBIjR5n8pqSZrTLPM641teDFqQFLJtpuFAQ0kieaDL/vc7W6eDKpdJIGSs2MiiQpOP2n9z+
mpGWX8B/npsZkbiysgidgfax8PL5IsgQ6EJyyC1uVCHI91azp7218KRfhJeaJFL266vyBuuLKFrt
Teq504TAGrI2VGbpBWwISrsmzlcjA96eJYRljkrd5XRmW8VyGgE7It4CYVzqG9AupDiFdtz0LN8v
NritfS3cbAs7U4L+81sJrYIERz3WBjN4q4n54APiLH2VJPTaoa50UuS0FcvnzZjZrFb4wUbEvPVC
HpmqVtdNlNMR8lYVGyBXgKV8TQttwGLHaFp+mOq2NskaGDZknGOxPCL6N+3YW/T+ifiTuolVMJIT
hHC/98IWH0sX4/RjAOIYK6iyIfB0Gc6rVM8b4aKPhBAwrSpkNza7irtEICSWS5sEJJi2p02e7bFy
a2qmE4odjmgQWv3xBHp3CrnLXCeGXc+Uj/gu4uWWRoIhpIo2l9g9e1vj0tuqL8U2LDzd9EXNUCy+
8cEyUMSEInCI90LhpZ5VUG86LOaJ4yYt6BKrwjK3X+h+quUh0FX3XIKdQ3eISos7hGr0knGBbkSj
MWDIyDlJZQi2rOm2qXpSZst6AbNB/So81IYZcUqkREJB4XnKQpHO3hOEmqKNrCzwr+XWT5cWV9OI
lEd7jVgde16SDUc0wb0dpv6orc7ZINyI3lkPWPrJ2rbOEqqhYy3++VLwB/sYnUiWRBRqsM6+L6qQ
E21M1m3wwrr0b9qmWh6GQQ9+8So/nkpYb9AIU7757nlD+26LocNg1npW1JE2V0kxb7vUDggo1h8d
4ey8xnlG0HNZ+BugLsj3K5GmIGz0m76eftE/+uGgCHIM3w3mROaGVJLfLcmGKf1xNnH3pdaafgqI
HImbdhsuOjddkz97aaH60QryUZez6QTftfhnu5srzn9ndL709tKq0q9y8P40O5+Z2rm04eyLY5oZ
+Ld7jB2sjjcQr0M861juZlvYj3k+iF/U3n9w2TiDUHgzFkF79v1EGtQsQQaS9kifTiVJMP22Iz7v
DEP3flFB/XhD4gs500LQ7YFa/Z5n2VsM1D1CsiPHZ38sc2/dpRJ17M+/mx+lOnwjjE1RT5w3aNpR
31425QzZUORkqsNB78niauibRJtebn6i0iaVYdstqgOgA3871Ip1fuksd26jxZmLc2ZFp47KUtX0
iwflDz49B2TmhS6VBdzJ73pyQ9ZVdj/NoGD6xk0GNftJaQBo+vmn/4NXgeaAQgudDHOL7z98ui1F
X5QMdQJBRo2ujxwwAxKWfv4qP7ZCz55qJFdsmBBs6T58e42RGHq52Z4DzOYcQPiSldhyTZesHbwk
aWZXBzqCwZ2xWGSsNA4GVVMbM0ju0rn1jKp44hsgA5DOfPBoVYFLZ7Sff/Emfzz7cqnPdG56yQ4D
D/Pb92gjqthURRfC6HAQR/mZ787zyoKf5zbTUWd9misJaIyY47BmCnf8+UX6o68CpgajZaZPOhqe
b1+/NLuB8FnaxV5lEJkYqPlaryrjF7f7Hzy+zN9pytM+o0D6XoPsqNKd5sI4Q/3Sej8Xg9y50B92
tOx/Ven92AE5gzNo8zJ9OEvPvtdryrRt2TY7qglv0m8zcpGeiy1Yn1TuZAeTKJ9bpYzyTqQiBxVv
ui/2VDqP3US1/PNL+7ui8ttDLu/EQvSMMiLAiv7dd5sxnNLTHBmNC4IuP63ppr9mpRo/IV3MUarB
sRjCuZsb/wJ4nPVszF2RnSY3X6uo9kf7IWVa82SULQGXTYmToDIRVK2jt2RJBQb3M74YJKUmTd6L
KljlsNu2Wf9SjvNiQb8RniAQra6/+uncm3ErWhqKub25Tz//nD9+uZD3GIpwkIe6zfb67S00Fu4i
DTRCEY6fIqbKsEFZFuYr7mf/Fy/149NybvLajDQxl6Gm/G55cmgh48uDR71aVm7SrVRuUvN4lqEs
Wvu6q0liT1pSh19pTUi04rPT/Yri/2MNB5SV/Rtdzrnp9P17cPtuxRtDiNZizuNzU5DOQWLQsLO8
znozs3LZ2WlXPv/8Gv9YL7EoY+3gG6XT/YOgj7yOgXsJ5rC/DShI09lxXnRTOldDmm8caspf4QJ+
5CqeLTbsAHyhTEqC76e9JUWGXtnYK8rS6B5q0LNuZGw1cX6d8JV1XIUlevIILe0+MwPsvX4pqwcv
aBTRe2OV3SJ8prxopQYHroKW+OiNtR1jtTC7aOmBNR+ZOXWf26Hp7zP2OYaCTpZ/IJksgKpLSNft
AKCAwNWGORaxb5oKLaUVVSJFW5aXS1q6WkjwaYenUUmyTTpfq43YtdHSxNQ99lfNW4fmUJB8bocs
r2Cau55I3nwr19de673sLMxM1WERHFjChnVL/dl1DzY8Dz7jSMQ31BrnR+efutK9Q/wuQZ1k8G3D
cEnXTGFfICrcxrkQ//wO+WGMRPPi91MeViCew+9nrgJvpK/nk6K77VVXpYnP9Ux164noFePhLLbC
UuGZ12lbgpP8+Wv/sInw2udoEhYAeqf88+3HxKCpoSfZoBsxNjkhSegifsH6963qP31e/lW8t7f/
vnIOf/s3/v1zSxpXLrLxu3/921X+mfzb9uv4b+df+39/7Ntf+tuNfG8exv79fbz6KL//k9/8In//
P14//jh+/OZfqNLzcb1T7/16/z6oavz9RXin5z/5//vDf3n//W95XOX7X38jxKMZz3+bIHrst3/8
6Pjlr7+xSfzTBT///f/44fXHmt/7+3/5z3//X/+V//7f/+1/8p+///f/8cMvv38cxr/+5ut/Melw
UEeded5MuPmi5vfzT9zgLyCe2RARqPns9mdjaEM5nv31N9viR+epxO/Vwr//aGjJ1fnrb1bwF9jQ
DJINrANsq5hB/u9F+Obr+o+v718aVd+2eTMOvCZ3wX9sh+55KHGmppH+xiIGFOu7fUJg+NYruvMH
xMmQp/rMIdtdBslmL2mUeYVK/uki/eP1//n1qJS/XavPL0mzgrKEJjlHLAZq396Yq9aUUrp2dhiI
AAX9mG9bkqeVtk+VaR4sOdAdcZlDX8P1VIfS6ucjZ0YnKdpOO8xrIy/mfqq+VNLUbipwjrdGWj64
kND6CCZGl4xFZxzHypytcHIJui2Ksv/aIQeowhIgZUw33n6fyFiChz7V2k6p2n4sm9U7JwxkeIrr
BQMaBP3nzl8lMiqZ5rfe0tDEH5y8IDSV7M9XtJzpZwOBx6mY/F6G+WCXkG4nLUUFahghWN8tCycd
rHQrDrox+GS7V9dem6F+b6FHv8i8sN+NnF47bMlmB1C1PZpLsBy7BRxm5GZ6kWyD597VmWeFQW5u
SV97w0uWT8PRyXX/1Xfnr1Mge8K5CUY8MFuEvFlaxBzGisXs0fGa6qQTpEPk9tx9HurajdFjIPBc
sps124jssleTIKytOdjj+CnvaSAJ4MpgXThz91aR77zWolPnFjvlFZe6tcJIqya0/MAkCuG+jNrn
oatvQKFrYedU6k2rAi0ulMD2zjwEv6N4Izfeuc63K8M+iN59n8dRx+9i3K+pfJNe8SrH1CPqrgYw
i+zUxagZChI1yFWCsr/4brKdMX5Yv5dw8/pPMzqPjA2NCXZ3PmJUH6htvXDrfW3vZ/mVI60+cQia
KZv6onfb8cEru/XZHtUR7WDSmGuYiu3AqIGrOCd00A6VWxqR7uenDO/bqWnEl3keaeAHmHsV22jd
vRkgCbK1BAHra5eANzETrbMMkVoTH+y/t2sd5lZ/p8yhPYy+81HJgPLB9kN47Q4o6dqOLCsN2BzX
Qzlnr2xMz5nj5lXYadyG6D78Q6pbiZulRlQUNRujS/BdyGBVHfRs0JLZhYCw9N62RuVWmJ8lXYYs
1NIAHC6SkXy600bIJOVs7QtzUEeCdPF+mUNoE3AXt1WvYlLo+qQwK24IKLrZnga//zjoyLK3yfRC
1y7vCWKsd8YwccG6ufhcZTpB27McaQQX2kXQm2qnQc/luNPn1gU+v/uc/PZQXy0/gXo97QptlEhC
oXmAcHCu5t5+cGdzfWUaueyXeYGw3kCcaIdd6rjd0YETcu2bPGKghNJnJaz6ZXTunWxN9x5Uur0g
qPVhokMXEnXurXHt5/2t5CeJLOfuaNmlZdNa88md0Kb+aSP2u5hgtdg6WBSjNpgsuVKd+sIwvnop
cjHgYpHSQfy0xEvd6Jm+xO14jqYZ82GA71XcSb2TJ3LgtsifA+ujhl0h1uRysZjGpamc5lAO9f0M
RTLqvAC0ytC5V4Geip2TygNiaoFltgdQXpFUwvTpqekVs9+6Gz6eu41FhWWuHLsQHUBsWpxDVHDd
6+t4cCbvoCEN6gJxTRLWmYnaECNL4ztcqpuqqb+ChGpDSyAL6rirHCLYQqHPT8VKto3sYpac9cg7
Xa7moH3Jxypecr+4qYrug8BQS4jfdAJ1/2AoLqSYTHK4GLo3yylb/WOjmqSqLjcvvVvm4rpal9Og
vMQS2fNatQ4OqTm9Xg2MgETB54sIojnz27Cu5DOUqthyq9PoNu9a1tGnxOxTXgXLth2qtdvncJzJ
rS551/oH1+3ERaHy4p7zuj3NKLSEN2oRNq+YbLIriMzGJbGq5oXGsSMebT+pynafbsqKa30bIp5W
7nhavZOor8ZNJi2JYith9ZEH5Gav2UYMT8mLSb+YCY9tDjW+xwjBanju0R50/VEbh/xgKH1jNchP
ePBepa51cTOWjCtqYErD6rzquXpxm3K/esRsUkCDlAE/41ecEjVGCRda425hrYYPzLk/kFuGrZi1
Ja4ccV345hxagIwjK7eHA/rhe6te14Oy++5m8wT88DLJMmCGiFX8R5kPLzW9l0vP6e8W/VVrzwti
qvYQM6dQ99fTonv7tJ0SCDpX6MIjq9fYZgL3hoa8QzVgNvDkRAxJZt1J8smv7UmNp7rjEQrKN7Mi
gzp0uqSX0xqXqRzfVhNeM83Qr1a1Wm+LZrgh6Y1Ht6M1CfP/FZRjExWl8+bXGTjqlM44rs5X6V70
9qDdLC7hCUBJ5b1j7OegObnj1yFYhmeeDhbC3F2vITW1cV/Mzb4shqM3OGLvDPNe6EHK3tZd46S5
3dYibsCEPrWB9eQFZXGkzbPEtGKHuJgs7yXV54ttKNfQyMVLNmsX7tIkqW3N4bR2+MY7NZ1KxeGd
7oyJZCZ3nup+sW+t0YYO2Bt73y4cUpvTIbHHdTevZhn15fjaEc1sQlIf7X2WeseJmQetp/H85V2J
1CthPs1rZAJasSOx9XnYlsMh7zzjANl+3FeDH5V5E8TwXMrQ0QsVEf9bQvbz9sQUv1SBOV9Shd5b
ZD+G/WpduOYw7oe1/USH7U0FuLoJuQtJxCpDWmDbLhP9NfmO2C2sm1WziliU1bob02xfeIMdtY7x
dSz9o9WuSATlmiWeO9m8lh8XLpbbMaXKSkvQiR0ds+acV4kd+EkaxcEQo0I4SII2gHnzwe1NEjep
rqKsr8ii7if90mC1jVxmD9rSmPdC7wjmmpc8FONYYA11m8O26PK5s7ptD+gzcSVRlmKG95R5B7Pu
w3Yz10ROKojkUOws4sZF65+nlDmSM3cLbkpXxG097xoZTCfXBm6lDyCoNHLSWqPeM1Fxkwowwkaw
pNbj2q1mRm9YEObwzE3aDyLdL32zK0U7h0vJ5Mke9RfpqCI2zG5vtuBnV8vYLS47k+nLa9vOH1O1
kZe+yistmLiE6G0jIn59wDuaiPV2lMmEGbBjrQYUmI6HZtOiEcU7MpzxjhwSIxwJg2cXr2K77GF7
N9UOvnqVtMZN6osyQXqN+Jfs+AqqSmQNrMZw4kN6SmQ7DPpDr2HkdEov1Azj2hQIOI0GipIUkNtJ
qnhpjaUKmwVIRm/o1WEmsRV0v75eCZdTk/Kuc4CT2PQPWHPE0Zs5LKCa8kNs2o9pw5ZVz/XbRHVx
HLQJXviU3Vfkwnibsi+Ek2dn8xN8LDMT+lFmaQ/EyUc4XQ3Gi0CZGy1t/8wzc2CWEE91ZQLOn4v3
QnfGXZ7l3sEhMyp2V8Utl5uflNe291vW3cFJDCKbuNlk4ISFx7Zg/2Xx9TzgDQ8cSGcmAgraJfZC
u3T3jci+tpoy7jBWspNNzRUTw+PWNOFspzl98+H3Yw+xEETS7/S6Agyw+NNubpYjvoJ3d1Mj5PiA
RqF6q0fTv0idtE8W6oUdprbs4wyneKcm19g1VdunIfFSTHJNSGGh1Le3wczt0MmWdJ8La7yA7b5e
ahsHtpEw+f3mN8ZT0LmfrdQc9p0z6uFm5B4nSHIgil5fuEU0MT7otEey0Aqa9aab+g8OGVtzDEvS
eLOdlkiKPMX3Z5fyNsc3fijcbc8B7DjSp/G89TLPVy2xp4KuTW5PCVQO54sqzsgU1EGXmFqAmQmj
IN1atMkgkUt1DFgPzmqQGDx25vuIVVeGa9APJ8dtT+tkfB186zPKCxBMEspGVcZp2r05eZveYleX
iQPdYV8D0jhUzldi2nBI2Nat768vo9AJz+5q++C07XN9rk3c5pyCMDRjyMWedjSZPmXA+wBgkLRS
+3uPM7VXoArACaNC2jwXjaYbyeAA4O+qjuBej4YQHnZ3blhuaus96+mJUZMeFjvvj7qv2beaIqCg
up0CK7vSZC2T0auKu6Ic6Zdm3P/Oeu/n1qPicl/R7OMf+ebrH4N8BOymvhipNG4r5bRhV67PWzF8
6v3inmTTa4OIs3N6y3KbesiUAxc7ZiH7HPcWJoHOZnaSrkDmw5mkg4vVcOaTxSnmdvPVdiOaaUuM
UWQXjgisQ+Fxtpde28W9X+vXajZ23dx9TQNgU0ZzVW85jJJMJqLsOamxnwu1IV/rM3V+DbI3qqy9
mlU6v1qpr0VInKZH6kYG7yhiIwpZ9TX3VPqYtsK4d6Zm/kKqIxq1wJ+vTakjkugNt/ok+tS8zFJL
yaRxsXasXa44eU3yNVtVty9S0/qcO1MPLNI0OYwz7gbOeSer0TxueUm4a0XIl8I+b8mvrkQga9sD
mwLpWLXvP5P2ke/LifQiqDIfbGMjXiPdYic12Ov6pQlRp6TxFCg0vOgAjo7txG5hQkLjqiLCLqLO
3YxoJkdhYzS895U5XZZEayjYbRFPnrqedCFxs7kyFt0SExDuh02qjIOXD59Hm2zCxsCGF1jw0FxF
DkTxtOXGHI2WJTvG2rgEtsm4rtr8SAQ3cJS18i5M9clqsK2Ly8xqqB1kT8OAY5jTZ8OVDNSVWaHs
ms0osOY16cT2gTTroQgdze1ugrQMTrY7J3K27Bd/Lh4Qh9ZHm+hMir/ZOCLr/oQWqAxIzm2+lGn/
4ID+PLeQVQClTfCrGDZyPB6lfZ0Xd1QHR2KyNXNFqnp0teoqb+RxdVzz48y4OXEy4yXr/YOVkfTa
VsTaVP17X2MbIdbYI82EQq6nciM0JDFqfYW7rY2X5WgRV+oOzGXwChSGNe83zXVCLff6S7vOlmjQ
m2UITd3fOWDEq1XetGftBJfxQbp0T2rTPSgfrUK71cfGrS90hyPMvDnLKc00J+o18naRoWdo0eWg
R15XA4myaEFO42jdLqtvRcYk/JM1wivl1BxcFYoys8QCtCdU4S6nJvlUCothEWaHaLTn8jFoXE4F
87lAcIVac8z0BG4IaZBEOtfpQxBgZYtSUEEJrbIJlqspH+tRjZf62md9ZIk534Feze7NtHOTkjiS
HaVku58RKR8xJsyHwF2c2EFIi6ICEsrO9tn7YT1dEc6iiLvrnDQehM2Ta3jzWRo0PcieCEdhuEQz
6CNHFKvamVnWEhriVBfrWr5YznQ7ym6NKrUaV7Ux9Q+dJy8ni6iOkSc4DHoUS/VCZkuieXNw4Uzd
aVJijozWWo5Dutl7bW2niO7d2TEPcl8Q9/EMkZy7u221vXL16YtdcKJJQAyF3mK9CYs9tSMmFmbS
Qt1qZOaLW1UcNju3BE1QBXqIWfttSYEUk6rQ+HLhCKpOntsDzIBsRsGu9MgdtPZsE0lp8mriVC9L
EAu7MvfaVvvPkARfsoVjWoUD+zBzDosdXJIhwUpvCw37pJbmIwHTFyhBm73qacsQnhC6a9pemQQt
hQgrT0wPNfJsioI1RuNBmjxtt0o3fxpY0vy+M9lUm+pKiS9EPbAVialJWuU3R73oRCw9eiTEyzzp
SjJnEGYVCh/VCg3T9agbAQhTtoGM4BMwoGbFn0W4Ho5FQDrXUHJ4s8lLMNrXIRPTbs0Q1BD4riOY
6qz9tspLk83GJEGFQUFtso4E162rIyjN609Lpde7hhYyuVIcowqvPCEts8JcqSbcnPxKztpnkTZ3
qTa8q6rc6aV49CQu1x7ddWx0mgEYpgbKteXmnb6I2woRybM/uWz2czWfe2A1GjHTidsl0760hlbs
IR48ed5iQLPwLKJ3vJ0o/AurdnfbagQx5/k1BrR1UVdBHQV5wUlHiAdjMm/qdrnKqyxL1GDcc0rN
Qmk4+oV0/eduoEu55BTFlrhMCzIUhE0kkPRvca+8dsNyD1n7yL5/rcYhWQZ353RtLE37MMCcjcy1
DbG2QmssD547P6ZVX2Sh5y7djtHhvdcR3uTM9L/cphjCiW2CZzyjmiVIaBaLuAw6kX1M7YXG4SiX
YpejD/7AoHSN5yGDRmwAhRqsgRPZWHOucJ08rLZ7YxDax7QqsquNuIqM/3HqGHbEWao9G3RH32XL
rjOq+kRoSh72Eg5FZ1nZLi2/ED99pAg0YjGs1F/Tzi1mJ+lxO6liOtCOad7tbOTtpQgJWq0Su6qx
d82oNY95L6BnFj45WaWbJ3mg2D9Ma4QiunhRl1vGnkCOR4lmjqqon174iO0R8eIrHV7eHTT5uPZA
cmtEIO1T3P87s/dxAK7zfUMLAvscW5c3aaiVliruaBecgWj5Ydymxxlneaj3FAOl8qa4VctMX47G
psSDtsvW5sbi+6Y/td5jyqAtmA3THiPSvmz6L/RhMkIzVy8mpHNKkN10ET4amsAEGb91rIdYD9tH
p7eP7tDcF568g7stD9Djuzuz5FsOVvulXpdbLaVTM+VKi7PZSvf9os9oEu36XtW5eZ/P+GP8Jod5
m35opbhS3L9hxcxQpZl54Q1bdudt4wltOLFgxXqct2aK5lQDI4svpRALKfS5RserbpLMmE79NCYO
j/UTFFDvk5ydgRZVRZfPotVqq+DS1ef+Bk5YTye3P0hNflIbM8RW7Y0zfIvx/1VuBqe52rYznOmN
7vFTA5q3mBVsxSDtrkFUxL6HaYT0sEtmLV7sGHK5QzYahLlIYZjNXsf2JbUuyumiJH0RLAeHuf5B
oxOcBzjSK9B7t13dXpB4PcaLmGvqiHk8BrVsj/N8qsv85GTOFNoQZkMVkNpFWjVnIhZ7BHu0msr0
MvMJG/CY+TrasMWT0b0RYNUlNS4rDrRaZDMbOPEJp+uU2tlBGRj1gFgphFD38gFJrpja+4rEMujD
jcb5vJufNBKkL4J2O4kpLS9avxbXHBMHmsvlUzbTRMwcc4qDYPEeh57bppc5DK5+TjD/MviZPoCC
zeGqsdxMNNM5oy/IY7UanpVDi2zojYuRZiVqvixyxnTX1cIKreGrrbwgTjWuGZX4EFuDfj/a5k2L
YGG3BmO+w9eDMq/s6IWbY6gPfXoBB7i68RytiofOar7UPvMJc70fBbJhF+5YcOZvhCtYwVA6GUkI
un3lzqkOZsjsko0UER5M/FOwFi57T9p7XNosXjNgqA7LU9Sl5kEIziRpu92UDZeUDTPfQRSNRu/D
iBvvsumwehXtTFjGsqs8uuIup8sH19fkrcgQ0XYppUldZ+qm6vML3ZbnFhY1CvhY+llmGopaPVSm
d50GE0Yu2t8ckhTTleqgyrbdy3Q4Nd5Ss1fTkytZdXR157k3meESa8sEfNd4Ha7NtljOTs1bretr
DG4Ak92c3gaMsSTntGtqw5KYs7mdbKMdIuYV7g4xbRuP/bCzLXU1BNqR6pP+ibO+N1bxbvWuj6Ck
vGMvrI61FHvZ9jFa/O4Aohty1jPqU/0rHbOSgsAvE8q6/N1X2oeUIw6UDoNsy8zVicVEMzzgkob3
up8r7U5zhNxbRXccS2MN5TZV+4l4l6W4KTzvYKn20ncHN3bono+jboSaQHpTGwBjcD2KmPCPq36r
mhtWaMEcTUe1Q9zQpUNb72A0Itf3WIgH2kmvTYEnXNGe0cNssZ4ktXmYWQVhTO4WVSTJFX7HhGEc
u0uKhs8okx9EzqiMy/owuX7MAcxosrgUzMoZRo/3mTFOpKOIPOlXGac+7Icsy4Z45tCStTPHJVWk
H+txdZOVPMCkC7jRkKyMByPIWcHmpX9WC6meLBJ296CvSj0ycb2Uhboxx9x7p3C87+rNuFIjmrRr
pxtxvXhOVnzMTefYcixaznPKtRWXDays+1W2bsIpkujE1NlYgPAW4/VZ+316HgJ0daXdT6K7hYL+
2a7WKlmKmhxA0uiZAbTh1NkPOFovaDxuLI1q7xA0AZjccz5qtn6NYjzSjUu/4YGuiUZaOtL2QpR/
WjSViHCRaH2S2bqBPt1eza1Z92Nf39N2vTVXRXc2n+hyZd09ErxhJ+v6Nqjag0WcXDpbXuSPPnk+
0joE5VNeyJie1z3rnRYhI56iQYjHs/sB6TLBN6UxTQlUnS+Q/0YqOKt85rRPKToVu0mVsT6aZxho
TYBJgV/YWKjFBHMCrbgtQYbHUpseptLukIgIQmPrHXmLB00aQaQH082KoYGi1kTYXM7g/FPmGWL7
7HMkO4nqszH2YleOvYOWf5kZi+jyeh1Kba9ptXa9js5u2vKrrlmCA3xF+oFYiNuQNpgKC0WAe0k2
UOym23WuT/2+XWz+/wwLU56iJUaoxeCCVa52OqJ9hhcdklJorI4DGNJ/VC2TxdV2q9ArcqodAqn2
OemD4QBI9pRtS9Sjt3jWyXFKCDV1o9Kadq13K1V/mlrzbmSWG7KdmMlA4w4H9+RHq/IMKvv6qkyD
a+mbN+BEzCibinij2pGTiPFDnBOV0E1lOnEjszXGviR8durhB8Dsz0LsFPQINEsLGYpYDyk5yijw
g1MGun6YPNRrtp7HpW1cUbeHfdq6B3dpSSTuFcnRYjUurcb6Wg8mzYiF00fVMO1wg12q2tSOA3/L
joAsK443qht2EwzXPd4L3Ce5N5u73i9twDSLcWxSDjEMlqDArhzYRQyfoyQgSmqxj8jsidHqhSjN
nbucCaLFLdvhYSCuhZukXshkFMhqvdxrqzAPBh7/VdP31Bl8XLtBOqbLD6ajzAf2rtdJbvOtoy//
h7wz2ZGbSdfzDXX84DxsmfNUWVmzakPUIHGeg2SQOy/OyldheGPAG99U34cf6m+c7j7HMNBLw1oK
UimVyYz4vndM6nVhed0GYW4arWSk27vEH8iRG2pKc71JJ3kcvdRNpMk1XvwopWXIdaos4z4ca6oo
HZbyrg61E4KkF7BYgkZ18N5YuMnJJC8dVmnEszXHD5ml0rVywg9DWHc6g8dYvvHJrvyU+cMuY6Tq
Q8FLgHtN+ueUq2000o3mTmAthb1nijzPzQL290fWdhieogpIuwP5HEl3DPOHqVP1Q9NroBQFq5BU
u4qiSD+3kRLMQaqRy8e9pOXDfT6rqz9lCMl6qQjRHqOv3vzonQbCOMkG0pkoJNflF3k0ilFpwDHc
TPPNq1n909Q80lA07329S4K4GS4IHBlEj0nmbmOzu9hpfVJ9sSkmV67JpY8eksr49vRmvAiVZuvf
Lzmbvv05Xw9I4vOW3XOuWk6kfrzHOxtzlJP1PtfBIOKveqxeI2dfTsNOjyh3qNlKC934EfoNmi5/
PGD2qBjndMrnc94GiIWSHU4H2/MHqAdNgHpY4oD2utmVJscYvU7wrrn/oxDjQ9vUG9FYd7lS7xT6
gVB38qOtMyIFy804Vw/pGHpHK+xJz5jNo13zfoxTaJ5aE/qiaq41Nb273yAqnbTgkL59bzU2RFKf
FptSs8XaRSu79rWGo9VPgMkSr3+Z8CetndGnfoIW2pdRS+QqtGnKJezylNjyovpy79GwOtrmTUwt
X01uqAtq+UMkcM9kyiEkOUdaa9LcZ1Sc5G5Rr4nie5EurYk4lrJL05lHt0Et19F6+8suXXhJGrFQ
mrixHpiVeJNGTQcYyugAoWMVVCbJrG6ZAM6JfP4us5gi8zZqtyaihKd5xP4SOG3lHzoUaNiJ1Ogd
krYxXy1DoZyYnCHaRbohLsNv9oEGIiddte7ER9l7afEjRRT9SnlExA1cOXethahjl6Dq43ITL1ae
uLcpdMtL2gEhblOHZZrCAp7lypB3pS3jc9Q74t4fjO5Hnrr2lT4p/zsc0toLKLTLzsALNITMHhTF
1PRZSSlTxetq4uIA2RhuKMgyT10Seib8SGg9dYNd7fRBuXC97pKMine9sPMZUmRydpNmZ9+WM48r
M3TBbRqKb2khwT0X5H487vpkGO96Myd0nodxq5uJc83r0nyLjIWn1cb6zrUt5h23tb+USs7K1Icv
QNqM1OJ4m0MHFRr1b0q/s6smPfNu1WdZVua7pk/a/TzIfit1kwysZGDYIWiW6s1iFQ4GjcTZUmk7
kRtjN5P9YHq9/l2gPt/oJdmm9RROjIDdznMIeZ5YZ89h7rz6tnxBIWBAm4ZbKxmbbWMNFuFGROZr
F81Xl8niWeAJSt9Te2K2cO9tVTyWQr3SuGgERLy4O1W7VCpb9UKoOg9hrtOSy68skEOu/SqjMbqS
dcN/clDh2W+H7G7SPDrBfB88VKGu2YZ5z7itPXe1F43rTokkCRoaVRFpdatRDB0OwIZMYxOr1r7R
U1QlDg01eaFOqT6dMKZQzdd3/n0VdXiiudBMEW+Saly+bB0cL1qtb7Sn+YptHz2MgbCA62Gdwk2+
JwYL7KCGkc2tkxtckebNm0AYknYuVolM9xQBDuBxix1gsJwD8DwxIdyzLATIaJ/iCivGxLKU0Jik
gf4bSZfCvnnJz7jp5HXqdF3uxxp7m162BEekfw7b9rrLY+vHYKsBFUgNV2BbX0NBEHphF3tvAVfi
eYiOjivKNWQaG7DmLd0QEF9u60ZnerPHI1I0cRiyyXtt2qGnB7iBlnYncSS2vrhh0Mf2aNFqctcq
X25A/0mQzNsJAzhzdDQ70yqhtobETtnS+ef0RvkVZXWBF7YZTu7YzVsc/PkuL03rpNfDkqw4aa/z
bH9zWb27pn9oktE+gzdw+TemcD4mGl5ObU5r1wAkcwHOc+Az8+QsVGRf+qFRj1Xm4ow0fQG2YOnP
YlziicBjh/NA2/p3Ok3dntJgUmqldCR3dXuK5p7TphRpdalNl3jpMOy/U4mvw3b6/k0ZjR2vrbqf
5hVwJtC8Mc7hsI7oNn1ShjPusQkmewAqZOqRfCjzsb3hV9BPDV/8g9Kn6iA5rE9Et7dnP7EQF9l2
mG3NrlCXTCvFN6YdEr2yPvrUEk/bJ0Y9wuFpCjelK3F3TmOoHsrYoGg1nYthk3cqvMZWaWwLkUFD
0CwWaBK18Yw8hPUrv+oJn7ysLwYj9ca3BvdloJKR2dAlMjoDkimcsL61NQFkkpzrneU2+uOkF/HB
loWEkmLrCZQz19cSqGSPqXJGBzaMxLyb0Udeo8VN9BJ1XDbWBzu18lf0ds3Kkq3Pa7a/O5G0K7tu
6guZQu2JHML4GZJgdMnfJsTV7eMrQix8hOh9sHTabjQcykiOny6dG086sspLVU3jKqouiNT4vCmd
XoWzmd/PPnBBK6f8J9Gr+Dxaz4RdMxHqQDBo8fCWdF45rxzhZ6SpxADIZf8rtqf+LiTHaQNkq6ja
RhxnF076YFjmEJArgCBEDeltyHF4oqAq0n3a6yAA0ZiFN2PkGOo0vtZaWupnvlvdmiJEN8hmEK6J
iMSD2UuTjKiIopygUx6v3o9+COlOl9J3kYCBiASt0ybEEGAyo1iqXc2q7Lc0S/cnb2wFI2Icr+Mh
5P+cd+m6Ea661bjIX0STFDd+UnZi13M+bWeEcbFFYqVB3hb6M4qAFIyxsOxr7Dm42LpXKyXHAVem
tSbuiBSHyvP3ca97DxrYWLsTmpFdY7qvLkU6ze+y6KF3s7n4YXvhLzXnzo3IGmMdx6W42hHSRz0U
6cHM2uKOTmgH3KuNVoPmAPa5sjoXLBpc6EW0SdIqRBSXLe1duY3aqI73c2i4oAp9cQtDoXaEiaXb
VC+hC+bKvdPzLjlRDe5vxiaUG/JLSIe1kLf1U3zu6G5dWWqwVw70GOdWlqzKzjLe/MyKrk1Sj++R
rYABp6YZsJVLmv5CFT4WkdE+k9Wdr6um8b+ihOCKLM+Hm8Idee1s4uU3cFz5HgrBrwMedn8P2L9M
SJ6X31pedkL0aZ1/FwjcXwRU3CYWi3jQb7M7EXcv1Kf7FMLn7kdKu/Fq2XI2Ydt40TrUK3U29aZY
spOARO28vk5mla2IqOD3tNrZjoKj3teF8TTbQ6IFaZtYFBUyZxnMTwirWHRr75LMOHQqwxzXhAHL
XyVGye2kVRwm1WLXHWZeghtH9b4ok+Takwu6LmnTW4dGDiKqo9PL0dhe2WjjZC+AptoAJab7EFFp
v+4KQ25TST7DppxaO0gqIMQhrsoap5DkuLY6dM88OfJbekNjBoTJ6qfagt4cgL0P8Hn92o9Q481+
tijjGo0luXePtWvXW6na6DD5c3+2hjBF6NrbA/SctDaC+oS3EB/8Bp4Msq27mVTQoJvAXMwTtI4S
dWu8R33CoW9n6fxEbFd37uIxj1eEUyyyu7K4TbmFTHMo9RNJd8VG1ojviP2aOZPwvlfR2J30YYzv
y8Q0137IXDcQaQDIVjb7LKclONAVdZlUYw172GOxRvsWrcu+Gl8Tg3zVevS1hc5D4JRo5beZOt4N
03bxpWqE35jalpPWAl3pCu07tUcDjtWax52NUHgLH8fUhkcWbe/kYfEuaZv8knYZrnGp++tpIJsU
FNd4Nak9v4xawVNr+W/AAqhjkBBGtXHQki9a+laViQ5qUln6K22MYte3HU9u4xDcVDl+cwMGyXYt
p++2bOz6RadT7C4N77skGkFizfrRj0KkhhDC2nMKjzyjSE4nSlIU0GUHBuk4oa0FXJnJz8I0ujbI
dXt+TBBprrKpUN+1iQ5Bd1PtE8A3foDvAQ2eK2znshKvSc+Zm4dTjJ4kHxCXUoQL8+rcZUXk4qEX
/U8yYoyFzVKGtaqbXNtrXQdTVrXodTTIGx7+2EWFgDYX3ZSrzUdnnuSnLrz5IRKes+1NpS06Lt5T
v2XvMERkryPP7Df5NDL2UHC8GZGjOfBqksd0UBZ3iGhZg9KbUuZamBRjTAkTLxqglP8curn1nDQm
Q6PpTKcxTlm0mnGOqnVUkURq8RjEASBg/0hbokV1wtjZN09Ah3Xt1D8LQzrPViKz3TDXsK52LEER
qD2cg6lUe9Tp3dGq2/KrtxgvnUkWbItdvyuNOeP4b/zntuidbxEy6YbNtBNVrG9yfuA66lV3YoZD
si86PQocASDEJhA/aJktNlEBFENcmMHSPPG4Fp79hh4pOrNwVA96TnaAiNJlqFTFHAhP+bcIqvlW
tUmyGV0kd1Fe5Q+abN69DvnsNDO6udT1bviG+6sqrBQEiUzO6ay7j5W1EJattvDzXe0gvULXzr6U
2lszH9O3qHOO+lixKSZOerZr4fwY6jpdD5lMfiLaUoQTMw4dJuVOj2mrC9TBUjcg1ME+79MSHRP8
Pz14eZgDkZtduqcVuroDtZ8/miJOnm1Z61eOxXLmaXf0T+Lu/C8797pPJBzTYR5cZ9fDD33xtWvf
MsnKlPVl+OhIGldPYRv/6Krc3kIaGBd3cCbGDin7+4Kb/bXIbPmgaG5G5Sk4v7LSvqLgmVc1nUAH
S6Qa557+qcy+eOqMsac0VJYci4p3blVTzWOjo43tq+/3w2l0LXTQCb/nt57zNFut81CEmWoD0y0r
tdFrcCaR6HzpbB6RYPb9/JqGeQcv3sKQeCDXT0Q9NN26B8RkQzEWcZdSrZCXMmvposxCGZ10d2m7
dWYRXoxCpKuRlSDeT63qxF0Zc4INk6Vtq5TMbg1HaL+12ih7E1aYnUPUwbei6d17lSyx375gkQxE
VehPjj93Y4DlFXVxHc6BxgK9MXs3etTC3ttIo7WOw+B0zyTaJCe8LsQ9Nbl8A03OEG71iFdIApnW
ZaPAX7GiPJpJpgeeh/6W2GpCLxo32TVj8egZ8mrYIjz1Y2JulBfOJ9fViteadMlVLKvFrwNS2KWG
ux4jNkz20gyFWll/9GnTVys5eQtBb6T7VrO7ja4Il6lICdhnAD9PuW3Fq9625yWAjAoUEdpXXYrk
UKIHPk0ETq6meDK2/YzQOu7ccDW7MWvgjD61AFcS6iliZj7VuhBB0ZnGs+XTAYtdoriPvCY897Vf
PU6NXXxXA8amoNCG5GLZOjxuhzBoY3mls3BQFjH0c6S9m6iPrkUbIovRvWlH4q59S3WiH4Hytfe0
G4ezRWjJrZl67epFNs2LrSiupi/L+6ZV6auZRnLbVX189ssiuY7MEUe4eWBng6KywGQ544qAMo88
LdmABXibMrPdqz+6ap1ORvTUMEi91jUQ9mQ64XmI6mmbNo73nSd2+sNCTvwTo/AQROhrVtiFS3Yl
q9j6OXaiII8K586cOvfdaenwUlaW4XuZEp+QlrRiIEvd+DmJilkA1QIMixHx7WR35QrawTwACYc/
ND/Nb5HpqV3dpsnbTLs40RTu/Bk1ZoViwZKnVIx4anF48mDN0QS2PGhBL0AStYQXLmyRfhUoUZ9s
L+/PQ623x6ky62NSztz4JheeUAhqZpdOUiwaChU8vX1sevLnGKv0NFp9+jXSnrNRWYvEx7Jtf8Vw
QkwKk1ScbWYzZbfuOVU+i9a0+ROGjuTfBzIk02b8oJ0g+W6T7IFhTy3uXxnQ41p9oTfvThlRJocw
cZ0O1R7fP25TT2sC6Q/xh9dUwy72Z+6uzqu2YHTy6IEcrThVoZ/5Ul46HC0rSsyGbeYo8zBiQHln
co9/4gFtnw2ErfFOFL591LyI3BS/gWpY7EY+Wr0ieorSEXKeYEd/b7qKlFOXf5FUAA9mcKRfNG+r
izLw0ah2HtlPe+JPQ8et2H7sg5jw43JpzXLD3uE+6k0KiYeLLDJH/YPsHeul1h25V71ukueSxE96
UrHpq84Gp8RMS1BtjI6sjgbe0N5S927l0jltNVO7LnlkdyM5XywJ4ZFDnt5ymMtrgpjxl/AaUBCp
xzkc44hxqGkSHmhdzXLCpD7E3yQMWXuzGrytgbQZFsYv93oaEaDB94ZpGiXVEcswlDkFZNmhXfYo
gJPpaLfN8BX6RvgcxTa9dNS2NWfles13a83u1o4RnRmq5R0g9PlhzhVYiLGgwK1qr38xC/KZIsvw
d1YUwRzbznSuLISMEFfGp+Y0GulB9rQfKjVe595IX+toVG+VzPCGtBqajLMy+vowThO5iDJRG8cn
V7zyLX/tNgiO8c1MAfxvFSBrr+iaRly6asva/DQZos5kdMhDCr4UBX+BtvZbmjyjfR/67b6oTfmL
FCD9AdEyR2VRWQjlMEL/ZCrvN4QGoMPqw3nTN6pcAaGIXRlH3YF2PODrzqgAsuafLez9HZFdaDHH
YoTR6UuHuQ8PMMyqVeRPPVRovskgJLAAlpDEhbTotm1gflBpMhadNbvP91MmLFrSlsU5y8ZjHk14
oqWZsFtH8C9L9cLrTK6tH/AcQloxH90YKS5UXPSfiY+fnUT0djMJET8ltIx5m9qFbKfm2A1Ss+nP
RYOS3kMjth5KviId2fKPhRJvTs4AKdvcOLq+Fh+rpO2e1Rwr7BiFdYvwAR3L1qrWribVNk2n+PYX
Uw4s4Zab7ImvzVZmI/xtTRDilvy2JEhqBLyp/swNBSFPwd5iRkjQaLX2zG4hGvkVRSGaUT3DCmHW
xTzRGM3j5rpG+875UG5YVOYt5mNz3U+FUQd/SVDLqEobnV3KYLNL4xj1Rsdy+xfZxY4Xm3mMP9zs
79MQubBwSLfVrXTcJSwiux4j0J9W6r+ZjP/JNfvv7uX/P0zOMBr/4N/9Tybnxdj8P/7LX//7//zr
v/2vf7Q3//5rf9qbTeMPnVxTwyecxl+6dnAQ/2lvNrU/cJ8b+IuX9FPi5P5ub0YU9wcSdwNRs2O7
hEbY+JK5iRd/szDcP0yd3EltiZ/SdNSy/4rBmXzef7I4E5lD/KiLbJAXoy/ZPv8hcslklTNqFQqc
ctGuqesnS4lhWpVDKaYdT+kceLbnouwtraDv0/JKTlpyGtMme8u1zH9Xhjd9ibhFj4i0gFvAy0Dm
qzq5DjS/BFOVdFhN2aHHNH6FY1sDxn4u4Tck92EmlSxg6Eg3xdCCd9tcw669q8r0YEzttnfCft2X
/ol96a1vm3v8jw5bIGAW/RmoR4biyexD1mnVWi8FKuYNtuApX0dSFtomFNPQ78zck/FTyvXANUvq
xSqxZF49KlrxYJh1h3YfK8u9Rxq24g2kCb1ByEG4KUatuYtKeGOVtPJe2AWnsEGftbEjnWToArCj
JnoxKrPsn3TRjTkx7u2UbOSI7Ovbaho0SqIbBrlecgPKlSl8Zj/YBN0m/AP4sFtPctQvrGjNWToh
CT+0NmTDa2+Zk79xUlaQJDOGPKhrTMsbo1VIHaK6j26xZY+XuMu44hwPe0Vbs+7jlpy8YlOLMHqa
db/p75Cz9jsjdFuB5tyLLlY1qheDUXtT+U5xGXN9x799wzNA1GIFhR5NmhmMmuj2xoieg0dnA0bJ
p1gTw85i7R+E1ofgtF24b7xkNdIUWCK5jPp4byWTtY3dOluPjWudfBtBb4Z/V0tPss2eGreJalSy
jzB39Zbohfnm6lC3KO1fZ9uPL0hG0l2b+L5YpQUWhbVk4KEieYpb/dVrhV88k+1ueG0gi7iC4It8
Oa1FaS2hrL+/xv/Sifb/WiAD8/f/7az6639b0hj++m//9T+nMfz+m38eV679B22LPgpzDxKBrHTS
P/6WxsCxY5pkFHkW0Q8e9R1/T2PQ/9CspVbKNQjEI4OFF/K308p0/kArRPz4EtYAhkhQ6b+QxvA7
mO2f4hgsXgHRlFSHEJC1HH3/lE3y9/mpLCyGGDeb5MFaJptmmXFkU9nJSlsmH+LyqiBbpiFvmYuQ
ckJTx47xXKHm3ERulzJoFvVhqSNzzvXvASuvE/U2LVMXf2a8ugIX/LzMZOkynUUjGJJuTsXah5TH
jTS2eH+Z4v7hQ/k/BEDAg/9zKsq/B0DgSyGjiBLK/xAYFBqN5s6pouZ2dLO9nnT1M28ufRS0aYT6
NtRm4GDbtSf0O85iRqrD0+SU5UbNU/7VtV6JslYzb70HaAhO4774LIyPVK50fVCUo9kimIy9rWUk
HCSVb+xHwxxuXuZDVLHhtvo6phENwfCshnvcWs5nGDLep3mCHTqCDK090CAi33hD8M+HaC0/HUsx
yiOc3BKG5H2o3MCELTjd9O3QiAJ6wrbluieONz2SLorCXNj6ytGL8qeyvOQXsHMuD5JS3XaHjoMJ
mqAkpFMSYLl1/fxcI2a+6FieMU0NDrNpZtRXM1UO+v2+br78ca4fYclNa93rTfxVZaX/1qRRCWM7
wax2Og4lS0Y2sjnGeda1MBv0dU0Ox7PgNH+zyFlLt1mO5QO4NyX+IkJBBJGCr4u7qyheiH9pV+1k
+AoqfFxo9sK7eBVibHjoFLek5u+jXo/XpodFpW4nsc/IaL+fvMWfzei7LTQt/UVdkdiUfRzeeegy
iY+IjP5s965xMaQJ86vp6qL7Yf2Uu4nYjrPWkvmWZfcjSsx11g1UmVcDsoVxVD+QhlM+Namh+FaZ
yt/mMNJPk9Zbl2FYEDaG3ReLwKEFN46eZZiKdZ3MEXsZgeCB0lNtm6Cmz4j+qJtv3xnta2i1EgIX
mXgtohp+Zzlrc9FbFdqb9ihMAnnqnoTsKQ/VGo0iWhMc2h8S7yR7wZ2vtYyb1rwqi7Hao1PuDkRC
NzdiD8xrqeN1ogVuBXMRfXMSiSMR0NmqmRcBeKlJfHMFt0htigNlxPoLYZEdFXym3FWJPqxSXAvv
rPXuDYxx+kX8Z5LjtZySx3qmbRkseOqxHpPzUevTcJ4ZXfpjWWnTDzeTrPwze26QSB8ICRX5vCFz
otgWJQUo3QzoZxlf0kS32UY1K5zdfjacTsRuTJC+Zu1ix4+x64jp3naE95PQ4Uuc0pqm++xadFJj
sBEbu4swvQ3Zpp55y7Bgp/ejp2drrNk2pK2+0SOHEOA4PCLTeqg7C2avmL8pfD70ihKYqu7Pqd9h
ziCFbY5E4GeIi/WpQYtv6EeWz682x2pmatFPoT82tbibXeYnFBvBNMQ3lScvlZyeIASPv+f/KH7M
kuLBiBtoR1BEs1h7bAO4jy8m+H0YYpZCxBqzi/FlylDnkpL1VJbth0jHl9ZVDYxqWAYh0mpyknZ5
+Ex51NrOhs/YtJ7izHgH+ZIXRzjVVbT41xH+mPedkX5PMX3dgVTqDhLlnE3OcVEj6J2OKBF2toUX
WIhGSxxrsq4RXkTUeRPsxxr2pPnlhhMJzUrJQ9g3CKNr7ywTbBYibZ+sKT+z+CJPoTp1hEud7b3W
jAEjXsCbGrP3AtlvYHW/cgf5jqgdeSGZOD7kVZHtS698srLQPrbKrvcyTpsvM0avkBZRtlW6vc6y
CXyvehMp2ceQdGLvIG5Mx/FpxK24AWypHnWIJ6PMo1dDIZ9GT7wyEZc0OYF4YORW+jpWUu4cvd9U
DjmtGQdmDsg11+8YG01As2hF/NzP0mge0gKGV/oc79K5I74cLwDYV2AXzxRvPMXeXQxAQh0hKpys
pI+Bn49DDBLICC/SBdsCpVml/fiACCNArr1LNEz3BKysPDs55mRZ9LH2PlcaVLR2ceuW3PrhPMoc
kZNDSePEosqHC5Lj7WPIHaxaLvNb3D3IGbRPg0/rqm5jQMtWxENgLZkPwkJh2uLjq7ACJbCpLm7j
oG/mO4OTakyrm4GDlLHRRVsScrI5yVuUOG9GXV8shP1B0pqvqfRwoZS3Pi6u5A/ddLyEa81Lj60j
0R0I/5wKnHhFOOBrxVifRTjvNWSMqSmufKkfRUe6EOgH/kNMgYl/0DNyLSok6IEHVNHNBnv2YF8H
r0NQWdfXcRjOteh/1GOJuNVeyTD6AFtYjZNSqzD2XQRTyWn2OiJ7/G5naPZFRwPI4+o8IBY55WF9
V87eqk/Fi22WZ30kvSS2ZjJqhhu4Fbdala8RPG66GLd0VAG8RfjtJFpo2IK1DgaQQ0eXwH3Sfjaw
5axy4barRPX+BoSJhJbID/cSSF8V9kVRfbWz6p98v2J8GYm5mk3lnkISJ1YEppCUwQF/9p1YPzeI
3neZ1k0yqAytvC8rqZ5mzxHH0rEechvFml+AIkrg9GBOTfwIBVI5MBYeGoBAHmuN28/lGY2kt0+p
V+Rjd0Kgds08wlZOu0Ghuev6aSPNj3p0UvxaAyWpvnDw6E6LhQiPRuKJi4tulecFD1+XpOV2yJro
USQcLd2KbrCPwe0fwqp40aVznc3CfFFurrzzFHrPHm4ARCcobLGSOe5xsWrmub3p/HTLYuBjvlUX
zzzL5sWryQAaLD4dNCH3iwpNxhjdqunOinKUqfqLK9xnKHzcoplHnlP6gyAlTGthnG3tgrA/kquK
K/tgHIxm9+467f2sQhi6qcbt5xyjmYtoxpWryxdQep/nL/3o25nDyvC2squ/Gz1Ge+hmQ5CMZQOu
Q28Hxo3voXSfK7hkfB41lHidf7oFJhMpUJMWdNF3UkF0o3WAfWCsivLHPjIOMF37sknuu6x+jNP4
eVEwhMJaTW4MxVjeK7xXd2X7SLXTPl+EuAVu3FAFeVw+IRUkdKTyaQo3/V08xsfMRkHoFM0xpfUi
qEL7mVf8A88XMiTStFqoH2q2Fyftm4oVycE45zNwwLC+AGweW6vY+a3/Q6XJQ83q6tYIyFLb3oWR
fDCrHKJjJMwzrpP32MuhjVHhwSu6JL9OJ71H/FCMHFHY2Jew+HBXadq+iUMHlldf1QTFzODpUZGs
/aqwV8otz0iP2rWL1XpV86DiCjoQgdtsCOsg6bpHjcrB5TTkzOB4I+RHtPeGVX62muTTsvBsRTW2
UgEHATuOwEmqx6gtF00V4ci15my9vj5lQlt6D42XyEYITdLOQzrIYZ14IxlhITtqVxmrocOQZIzD
ftAI/dLAlbdWATXdzxrDv+VEO9LJnxWtX2uHQAbiWTeEPS3ul3znVWGxSg2d7d/DSaR1urFPCpJk
DWZs9MTxm9TrXZznR5GXNytmEkMey8+W7js09O/GH3IlTMygNRFb5Ekh9HOSZktmP29yEn2SUWMT
AscBCaaz8ZsGQ5CnvZAIeAvnJUnMHteI9MHNQ1T6UxP+VLW9FsV0q5KxDerWFbtcpNtyMniDFUch
ZiyOJCx4bwWQ7hEyqKXJwD/pdPm+FExsuI48mIhEWw1tu9Vqquriqlr1c/xL99N4aSR6yUR/T4jK
i2V5e3wKNPoSokGG/woxVbWCnDk18VigRHevKvdWhN5mhwlQMjBs7SKoQNmaRf1uKEZazUCAorUT
x0cOfZLmBBpVBewWySkRT3J7m2Xygo6OvCL7QnghZlRUY7LgrHVfcTg1HG2DuYsNla3zStt3Knt2
ZzpczFptaJwnXnOSL04+XSxErrj192TvvjoRKVCFfW/0Pnk26nlUHve42FXS/p6cUxSR3zJ0kxUM
43yaB3VKTO1n03kI9lD1MJKdjFD+MEmsC/y5OM2mO64624fKbIa92dndB7rvjdvyGobGcFZ9O72X
TT0GSO8+eK0f3hi9kY1y1yQIdfUK6tAwRRiQmvXpFfnNRLjUojFCeFCYZNvYS0COHcmV3pKUFbnE
NQmK/UIvAm/XzwkuIzSsO7SA5xJb/MpqcLA4RJvVdqKCjOa8uG2bYLSmSxoNdVD7+oYoLJ0ZmlIF
PBpBZK0788GL2mPrOmvdSeZtn/axtXEyjh2tdTjo0yczkz15SLg1bPOXjg1HL4ZzimHTMaYnoTmE
DbhyZ1bJS2u2D3nWMM5z5PYwsCT04ykUcjtmatj1UH9P+e+Mvi638Xg4jo85+3eKXxb37ImF9+a7
RXfA6ZztgPbGbTUY/qG0B+f2v9k7cx1LkjQ7P5EnzXx39e5L7HuG4sjIyPR9Md/dtQEJLgpBgaAw
BEgQoEKFAxCgQArky0x3vwY/i+rqzqqZ5qBEEiOUVJWVeSP9mtv/n3O+w8oNq+MHHzAkOn4Uc0jS
OvaKHWaLaN+1i/Wt1nBB/4MzKEdvOZTwB724weLICLFKJ9LJchLhdfpBLDQI4tWrqRXGKdZIQ6zg
1ovAhNPp2wXMw1rjDxmk0EdKDUacPxiJ+QcvEQ+F9eAOxJMRCBkoKXS2vhGGgRqTYybSxNjm+6gh
jBz1uB8Zy+Wx0pDGsa7ltHMUHKtJ0xyrMSSYWSXGwaDldJsN6Xikkrw/qKUzrhDeUGumMmMnGU75
HcsTaxei2AGrUKX7kmgJyoE9G5FZGys2IchUZdB6u1lLVwSs1EWF+xCPo5a2XC1yQZ2eT36X1S8u
KM4N2UySN0JTzzDWDBliuletvVGWBzPBFpF2lb9LAsM69CKK380PrQ0iQ4aQ/KHBJaKAzxMFSHPY
kyZwTbFxXWjhzkTBm7SUR+NEsZ8/9D1KRdz3UIt+XCfgJjVaCowMyB0rxhXnNGUJp5UWDbvMtdZK
C4mdlhRHculfKi0zTknxbcEfeb9oCRL3UNOt1BRddZZ1zOPsyU8gnqmOaN7UtuQolV+ZW4uidHhI
iJuN6n0GKwTPtKWbsNci6Eiuk4e2co37Lkq1SqoFU/mhnUYlMmpY9yYSqBZXEy2zjsswvMKatpAQ
i2HXaDnWsZVxiSnYuMQBwaswHLtTHMiKYj4t5WpRdxri+Ev+ofSGH6oveUTvMJDwvckIDB2lloaD
Ppp2M71Zx0ZrxgOB3wPR5XDF96Z6VkhHX9y2e6bkeN9Vo/Yhkxv5EKCJZCVv4kOWrj8kathxyNW2
CIM1oi0i9vShZ2tl246r9GxX9jiuaotLo9A6OBYKraOhjbuiX9bsGzD2tYO6VLabbXzmfP7Y00MK
NWffyE7tvMgHIuU6V8pihKtasRoLc7rqPmT57EOhp+XyXNEWsFvadnkzbBK0CCDxSzXIac8bJr9V
WvFPtfbvRlzs+ce8I8hZXKp+mBmTtV8g0M4BdvCYCDr6jyE2uETwbe0ycAbPuZoyICboDbgQXNB3
m1g7EyoTH1yF9elboX0LTA7+e6+9DDNB8YtK+xuI+M/PmfY8IGUDRNQ+CLujaSDW3gi00xZ6EX6J
5cM64WsXRcQkeQq1s0J4Gaf25LS7Rvsu0IzLm8wUxbWnXRlYbcW1rZvOM+3ZiMlUv2bax0GLtXMb
a2+HSSj1bGu/R1BhqeX9gAnE0X6QrLL77RhnmERIpiWX9Yd1BPNr+d63NVdI7SypA1XeAAuCcd7i
O1HagRJrLwplQfMDrl3eMgx4mFWCMiJGueBgcR3b3C3a1VJpfwtDSnIMvNq9Zs7AJ5cbC+hrHDH+
IsyHWrtk4rBKd0o7Z9wpwCem3TTDT8YaIesvaErZhlep2LbS8zY0/7RcC0hj5zji10B4i+dZe3YK
WVlbqX08HoaeGmOPqx0+QQgt0NOuH1P7fxrtBMJaA2Rbu4N0XSsDsfYM2dHSvcTaRxRoRxHFOt1j
PQn7JLXfCFtnfL9oD1JrYi1SvkcZ8YdFicdePoQfxqWgIvO+NmfHuyF2pW6bssovcJJm2MDqod+V
2gPVf7ihtC8qKTr6iapkjkn9Kua/HCGPb7f2U2EMxQn6YbIiZ4vhaoZzQzLlw4iFBRVTlmjK7qHQ
Ti0ov5i2Zu3fUh9WrlC7urSPkDNSW716Bj8Gd5tB1NdeMHranNWg/WH07ZB60J6xnNsJ5mj+iOvG
khA7ycUnkEg0sKnNuP+406y2xMfzU22qGkJWLY+WNqex2ayuad7kpYBpDehGdoXfp7sjAIf+os1t
uMU4ooiampeNNr/1bvoZw5eMz5mNjSIblnLfJV37goHM+mokwt1jD5yPEpn7bcqK8Oto1pDSEmHe
135inNzEJT7MwYeO5VNixuWetWy9U3kyPXlBkcAwJGJ1yaoD6qQ5Sv+yt3tmykRpcuDsBsarn0fV
lzaN87dQssXcYn1rDkOA23I1Jx2p1HAMkkOc5cEDTvwF+7AHFLkkwcNGyYuwojeewr4zzEQ8AOuV
4RHsEUeUiNqaSz2ViFtmYAuD2TTuR5qhbuLU9B8QH7gEKHzJF2WfmLvR4+K4irMgx9UArPPQDFHw
5KrM23Y57L2FvbgLXEZNHBh1jbeZUDKXWsLIioG6Cs0tPlfzTAMkvXE9iP6cdN3ebC37Newy87Nt
IGby0y5PBIqpDKtxP7NgdOfiPZJ9S4WzDK+px7KfDC4o1w4mT4n1mi9pUSX+sa1SDnlZ19Zjq1gb
7wK1JA81lVL7MaZ/ek2/tbvOUwPXbSrXyo2MvSxJzJfK5rifa6e5V/jctyhHglhIPM/XzVIbQJ3c
6WtkxYR6wQrfY8aofBhYkXnV1+V4E2Fa2JSjh30XBiRd0jmNaOspMIh8WmYWP2CYMI5C5P2jOXcG
lk5OpBXsWfXip/17NMwBRWAkHiLSVLCpNu6FYZhrCVPVH8obsrb1wYhglUKIYJwgV7FX/SGa7Cnj
Am1kbN5DcZW5tXe2JzK9LFeShm4qaZ7DviWdauAbXfFM0OWlMDmJlMUPJ9h7BJNnF1fSurScqXlo
yZs8VpFgYxQb43Ki8JFuRs9IjK3MWGL5fYHhhUK25Xr0Qo/dWjyYu3Ksln1jjrzZbe5XZeOUm3bJ
iNKyE35kqAvPgztUZwbMZmeWXX0/BtSlTXSGSRYblgNYgancqq15PRC9PTdBy0CDa4Z5Li7ntWwL
ngqLlWRcK+8+qsKIOz/R24e6stznpjLwsfKZnhzCuQdqNtZFPoOKxf0HtWaJDeOyGun4u3TiwlvW
Y5m+ELOCXBKoBiwNytMKWGSgLxi+ImzdZs62SXpzb7Honp76Xrk6Jgf6bTbpX96Ey7xgeqtpSilG
Tp1r8HbVtS/q3lsRWM0mvuhVg3nWSb+yrsoZ5cs4Pid12z1RmODf9rkOF7R1+XVJ6/J7YVK8Qjy9
fxypPWMPFBA9a4ksov5V+T2Gl+owWYV3VJFkASvTzLgszSi/bvOeVA7h/WPrACDNEzu+rhxlXSDL
x6tGIPtnuaiv2TLxZHWB+YXItlnuc9I/8cq0nW6bRcPwyFoMa0OXRBghS1BoPpGiLfNhsaPFNT4m
nErnjDvPI8/He1u6XAzYLu3DNOjujC7oHpYWhwX+RkJjBUdNvJE4IfmSFXF5iyEvvBAsLDfknfgb
hje6ZfdfviMeqP1YYpNHKiGZaPSgMdatgruysnFGXeQly/rQ62+bnu2XBLn0AKVZbO0yME+ogS1J
I9/Ktx6tdo/4db0dh12zpwtBUTA7wzNxgJK8OaNv5lsz4fUgB7XtSXmfaJRrvvL3ajGS1d03bzTz
TdcZ4saFWHzVCc/cQeQyN97s9pflSOiIg7SlqVjkMKwl7ABuMw0R6My4ScXyAGbioUkJmRUeAT3H
cLsJSKuAqwToTe2iylkec2BaLkPFOEJrdwhmr8PRRuo3BxgPy4IQimk93MjKr+8aXn7rqvGaDWj+
8pUgcvvKITNe2O68XIqUVHPMXHORlPbyGJlWTRLUrV9JAZsv+GooU0L6e8vTSj6UYfteBBHL2SoO
QQPn3YVpI52thLJyDMcFmlI/FMNZEii9HtLJ+jL30WHBcnoyG/6soJf7ZhUNrTqyiJ5u3NK3Ozzt
bABplEnwP8RNWlyETFigt/Ob1BGcQHZRnwvhEYikYLrDxWfUX+ElD1DDoKCmjKh7RituV+YCjtGv
NsKCGhOX1jvYWyBphFh18gr4f7Fupjk5WLyLdu6S4JrkslI9GY0tv7kei0SdOd5NIbRcxtsRSsky
bNM51CaKtjxNjXnOvRR4Zes+W3bjHQxrsHZzJkPKUBSkQZXY4Z58JPFzzxHFVd+iOpiVcZUnQEEj
V3zJsOM8BRV7r0ZDKgrR7Z2CNR4jF9J6FnBXauNn8GxtqSkLoGaNCcnJ5S+blffMPmjBLe7Xltgk
yn+KAtaaUQZ9n76/tTf0RwD9dC+MpfarbFj7gw9pG+s8ZOzjGH/HVRzq+b2XWJPq+blMkVEmLl5g
vfjYHlrpJlMlP+q+Afg8uveTGR1p5WFXCV6RSZQq7TjdmF7xGIXNo8oX/5jaszhyyTjN1vRqDNj/
seR3xi28Mnjh9dWYwqKNuBZW4jWkJNwnojSZOYHMANxYeZuOzeVCnJIfhZUf/CC8jfrGe5LWQnau
HIAQ+cYEy9c9ptw8oUuPk3jm2klUy7BZ93R3o6sgBziG2Gl3MsMGY31e7d0Rq3ruucXXhXXzaUln
C1eS2wB7SLkKviWE2Uc05QBE9pRU+9Z2SP5UXHxrnKkZrGzDgpkztvXzyNG3X2IQIkviW89BknUU
PIGeQnrTq6Z6vOv4ShfQuhzET90HhrRGgcKqndOHdvaDkVV8mF5MUE11ir44dhVwKSjcxSvaNjN1
3jY7ZWl4QO8ivE/2lWC23HdAGQ8BcxssVMv8nhKPZ7kA1htUstHvR8vglGzj/Bbjq33FSMqytwnm
ci81sgRfWbafvOLEC2t4TnVNaosCv1myjlU+k/nRnOLwSSiIt7AJNJfNthkaMsHaZWX2fMXAio87
2Za8pIhp17dRNVTjQZgoVQ21lfyQKjS1sZD71E+X7WQRxQDwydG8ltFIm2YtuoZohQWibViy82y1
M1Do0N7WYBzWJaNyvjLisX8JkA3fsypmPzarqHsVswPgitQYUhEQImsp5jOrYHA2jgNhvFjwzvO1
iMtLYRgEYTsSaryqx8fcaJuLFt/NF9foW3Z83DLonJVd+67qbjpNqRs/U+LSnid82ui8c+IcAzTm
fSnswVq1WDAIVia1xRUM5h8HRc+EMow+71uquPN+Lbh1sGCZR3nP7m147MshXRisC5d0kh2UF/Mk
DeCQ3WSG+KMtyFgGeZRih3xfwo9Cg73P/SE9+YtnX3r+mKH1Z4a2gveoSpO8QzJUrBPKZc+dNDzj
yMEiSAFjcQqFxrwCqe6uw8xJmaqo3thmme0/EdafQSDEbcU3poyrpxyj/24gCX8YlCpv5SSlsxo7
KO/mEshLLoz2kcW1QfI+qkx+FJXgghYD0gwwBo/ulu1thSnIxjsAi7zZuJ3vnUTtPeS5z4LKiaP0
qmEuBWGhkl1oSHQopttkJmRol0Ls3TDzvlPdTi1D7oxIuxjwrq2eL+B6sIye59HNz14JLTaLOnWd
1pyAiG7DLjFyg+JVuD68sfl86Imo/ny8ZLSH2yEsEZDjSBlb3xvnh9Lpq0c3DKPDjJli5Qd+t1tc
J7wSwH4PYXwbm9WrVSbPjnLZSvgxPE5HDPcF3GNaMSr5Yi+VeQMyi+KTEkxeGxvmng4H46Iu2wGG
kSBxW9cByecuTu7ntq9vB395I29kjDBWdMHLkjkCIo6cc4ucUYraZbglkTCumndlmbk3yqZNwEsK
5eHt94KvY+LkxxToJ7K3DXR65gwzlDC+S/4O6RmHIVkwhe44Dqxj1NhinUUF5sPcWmJUUeleBm0F
Z9IDhl73BaNL3cg3bI3eBiHXAYhq0IA8DOXVXChQRkyAu8gr3+Kwvs9DURG3YV5ku8rvofSz1EvY
CllPhKpu/XhtQy7eNjL43mbL8pCasbnugR5YtWrPhpfnWybw+dIvkvSarbH/gGIu7mK/729nVB0w
lLgW4xA+wdSjjIEjyoJ7y/AU/lgvDb4w4DM+KabfVdAV7u1kluyclgUwl2mmDJaej509HiGmOrPv
fOPxx+hRd/ZTC4P5wJAfs2rCRc48egjSZDn0TiGhiVYuADtjiXdQthHXyMmHKxUjBzldE8MsnIv4
qqRbeMOi3L0VONuxlijmD69IPEgbVjqucgWvby3BJUTEMSPnyBJL3tBHV93A2+6vxjmvLtMxtoji
QnMibu/LIzM+CsNIhUiSq/Z7IZL4uTccMm/8BCHWBaMBsS4vHhc2X89s41idqcq+ILzDoLjUaguf
rtmS+CE5Q2vhRWLl3XU6GsOubrIa6pbTfw2VXWOUJS60wFu9GJYKcDxBmBNxJE7ZwOvueqDjRIbw
m6quw+lHW/YAlZvXp4WPz96YXOTGRREPU8GtFdvzJgly666qsxmgdumtST6rJ2/cKiwJa8IQN244
0hGMSUHUNRUhWJq2IBdtE9zRAEvMCfiRcT0Jz+XClqWfxdSDvYWJREY4P7sDBtQeVDYOBj0yR6Cx
Q8ueTo1qy2d2izhjohQlrsrOZRA315LMwp7JNntcFgvCBsWoJNJF8Vky5e2jalEvYRv7z25iuO92
0ej7BAADjGnT2p8cuSljmT82dfU4tsVmYo649udWnUQxeFf0dRj8jJV9adqkE/qkV+e5hbCLJE+c
LB+qG3b+fFZpTaClWRuJI3vl8IkE7rQnfVXHIKYsY99WdvslLQcalUw3CN9juJUHaakOoBKsbYvJ
K70XQ4Rkif9wvETFAD7cyaLn0W7GCzMyofZWHBgNBKvEehcY7jas+C+DobDZt9iRh/OBXU1tat3c
yGbn1A9cLrt2RG0ZoROtXGSuBykxC9hGuR2MJnyjMlofqCKZ3qmFLOnEbIW/0Q1dgHcxKBM2J1fh
l986mpHX8TI/DGLG0QKBhN/HOmfs17Zh3IHdzNxKvbZ4VvYhNk8Wn7YJ2art1gFD81YiF19OILJ8
urYr552uAHR8h/vcFTu19GrA7LWFHau2lmqOKqdBG26vX6CQ2zYE4SyyUesNnzw7XxOj/Slv8YtO
uR9LwqS25P/CBuuxZRcWrZSWMH3T1K1lP1T0YW2nt6bvIWeEcbQe6b2tjklqcsB0SGE7DCnN1sZf
oAm75oXv9zEBtAYX3j/QcPzLDj2cqr5jW1JYAk8iIQLxq+jAn3MotAdAftU5lEQnUn67Gfv/zw49
j263f/KzH/rvpEt+9x//6e/+03/42//9z37/N//2b//nX/8YMNG/8CfDtu19IlbCWzWQiHqC4/hn
wzbJE/Ij1HXbKBnBT1buP9bnSfsTBcY+z48QwrTxZf/ZsP3JCnhI8RPzLwBxSOu3GLYJZ/ziUfUs
m04/18OzbeL5BOrwqza7FMFQdC62sCiTlYcvrkFcrx3FkBObWlSmKgz4Xl5WCPyZACvuEfJejM9t
0zTtCvyA2byouLGbdRm4kRnridBszomXp5+tkRzkiWcP7Z2aksTdiBwM31bGtesfO4Vj+dSwWSXY
TmmSvU8pb/rsOTUQA3aFVCfTE1pveJGhQC+mLN4pNMlesyKT3rrNIIbt01wS6sdox6ukIQ3BEJnh
5nH92mPKn8bk1lJWxxKSHgPuiABD9sJpIsBmZMBxOKqROETa1c3Z5CqOf3BetPsrEo2zV6VTSyb+
FMgN5WEJkdiZ5TEfv4yiY1N1AQ0DhKyj3VQItCRLUA91XdqzQf2eQ5qC3HaJHxU7rw8KwGtKVC9p
NAWbrXGyrOA6rTqsVasRjcqFearmscY4g3WGy3LXtFvS3gI1p/QwF+Hia2p3XHFptaeNmlIH2Nnc
Z9Fy76XwqR6ga4JvgKPtxK3/ZnIKT/25nIwO+OvgMaxBWQd0lwZ0Qgi3He9Mg+2JWhdtXPXFcRoQ
wAgTJb1dqOVuoS2BoWDgQ9UI4RSqUo8xWMkYrNmFs7gWZRN4u6wqWgp1JOAlOq2URX7aSQtKSiCS
vyIrVGm/wqio/Jtx5tUIPY36h5UImnK4j3K+L1s79ejLcSZTlncAW6zs0mq7Ntt7+TACRMvThvt4
CdtxI1WP0dbHwIqvPVoqZ2MlpkddROdXnbsOgRF562pUqAmzY/bHtoSosOm7MIBKWMI2o87JMWnM
i3Ag7FyCnjxV0YBxzpxjUV1CHErc7ZQk5QNCdyuxX2fdDStGfqW0eOa4aXu4LYzcAzEeLf4Nktwk
N+1IKmLl8r+64G+IO6lDZv0Q9H7HSGuRWfC8dBQYZeho4Ll1wyHZuQJE6XFoURXWiduDHsNHDZhm
hK1t7ieQ4hE/mYRLN0YcVtKj00zmq4kXB/02KQG8VtbA/SGYzAGdBSowbSUSc1RzK4PGuwsk/eSH
aRAtQNMlDEEQDI1o5KPRpILCohi21i7hWa9x1DNLH6M8jM1jGORDDmm0XZz00pm9dkxpwwpt94V8
aVVGa8tFW9mmne3HL0M2eNyRcnyg+w7mkP3akXvHke7kjmHscHEDp1x3U1aF1yQVRuvS4cs/XMXw
m8M1up9TfZWASSYuZrF7I9RQYtBlv7Ht2SqAKHSL5kpmSl0ZStItINlw36pFkT/Np3owAF23xhk/
6ALeG1YKNtMMSWCNgCOxG0FkuzUjlrNbYcSzA3oqm7gACPAkVAyF/n3vz84hmAL6J3uZjMt2huZx
G7Hq2PO7grZsg0ViJ7DjgXoyVbTdyoXqEe9EAZTds7lBE2HxXUzJYw8M3HXd+g3DJ9GwhGvrAsML
5uYadFBwApsHZ7TkGbl1QQ/exWkSu1tO04QGeDYpADaqbHBoknMye1vAmisIfPnRY1oN85eWV3y2
9bF5LasxaXGeKFLJ3Yr5NqcYNoDhnhmz/0ZJqKKmQCjx6rIPlhslQ/9ox04wAV+WyN0hLZFrBGbA
hMOsPW3dPCmaX7jUmvg7QnNgY8r0zcYqFqclanD08g0pvntGmZ+brrEfhzJX8VEsRRhXz1mgxns6
OzhHKAgYvtHk7TknLhmUTkTYFB+SeLavaolys3WBRllra5T9ssGQM1+5k8/LABAYhFFNwfD3MQdd
C3LexT7WFAUzU9xpMLTVtMmON1m8YFLvM4ROD5nDWkq+UJHJpLlhTyA/u0Y3cU7Y/XzbOHVkbOc5
Cu10DVOn9+kl45uMgpiDKVyZQkT+anHboEPyCuDJThvuoPwVNEXr1ozWBQPFQEVp8FzDjCcZh9Ga
3gHT4AIpO58iw3RuomlYqxGT7sqO8bNjo3Td24TizY56DzfPKCUSzgIUu03Fc8NuoTu5zEfVyjXx
p67HwIfLF0B3ejdFwz0acCRb3xrnaIzFzuLtl5eNyrd2R8ZmHbuWfMcnBsXLbAIEm2yqO9bbM/1d
3c6a8sZdF0YZnuuMzlE8HH6fbMossy6VWcbZvGpBMA5wSF2GBIW7G9EmsPv7cHEAvrV5rm74CvBZ
A5c+R3gmxnAskpCPHViyel5Mng2WhAROyAgUfUYXZxT0Z7dfdIOfkygn+17GiYcRMa5q2gXJspGk
nPJB/yHnBopzEMS615L1y5PHZEhhQw+C+MGIHaO+gk5qqzdGcJql2GFXRUXbn5MKe9stDfbgtIep
QH8EGVCxq+MuMretX08ghtLaEJs25ZhGJpUkwfLRSw2mxhByPss9ifWDbQn2HLFQh0LjYkT1aCfD
tTNoCEQGzusL/9385A1dcDenxsIzkk/zwygY3cY292FRjkq9OBIiOlTPybNOy2jSILk0Y/DdaNNF
G7X7koDNmNzTZdDdmKSEaA1CP39m7Ldf+aMOn1OjWS4TmuBQyJoEUKEbNw8WoGBopdaU9bvC5vW4
6jX0Xz9iQGdpeSTaSqgyAMvnJ9qJFrQB070lXK4yFqnRtYOi3q7yqbDj7VhMy0XYjhNbgbKIDrxR
OxjV7pDBYsN5tI9duzuVfJR27WVZc2c404g9sQcOCsDZrbDNONVT64/NFaYeTK39Uqd3Pmuy97Ft
nbsMlKu9kaKW0XYGpIyJOVTc/fBVhPvcxrC2HkqqE5diHL2jYzkOSswITgIUgFNQFsym/NFho3jC
YN1oKWKs32FMOTCc4ql54YbWm1woY+srByyOv8kGxo89TCcGhR821+RYyxiOB9THNc9JrtstQ3wx
PE3joSvDpFiPss0uZqs2uXD6tfjqqhi324DBNsAFHmC28+cZpbxQbvmwCMblMwE5TSAofO48JeZ8
i06Wxm33QezjYIqbwf0sZEb1H1A3t6TECblel5qxhWUv3uiIjrTr7SIySYexXZfF1pOKATO32+Fz
b9rpS2pJgGp9Aflw5bMnJWDLBYZ8TNAXGHIMiVm09xbjvWHnBSHLLvDUOTZfGKIzc9htipKOIAb7
2X/Uv/+4xZMdszfPWQAIlIcy7LxVHTp+wBtD9cSFIyOm2TCwlDxAR5uKXVYv7vUUYgnAVax0bQ27
Q1KHFaY3avLonTS4DSZ74EDczWvSniA9414cpjKku7BqC71OakJ/V2i2MWv1NtrPDpdFgxMb+ws9
tCa4xnVJoOlbxUcS9+PUglTPoVM8VfR15cEq1Lr1fihS5ggvMBdxh3NReg8Nq+xkAwqvvcAFMxjr
ouvqW4MUFzAqhMvnQOVlbu1x8EXtbl4M3fcFjtug78MdCYleKmwsebXCKsIFcM74ysNs6ZPF2WV6
89QsgX+N75xnJIn76S5021pDibF0UurlSqwlXCPlxjArxCF8dzalfGEHHDtQdjFs7KIN+h123PnJ
h/lYn8uMCqQtuQX8pm7hIu2C8Yq+1EBSsX02/nyNrDu84U/JsITRG5Zu6qKJun/kPCSUZ+gye58V
yl+exP/w1//1D//qf/zuX/zN7//qv/zhf/3n3/23f//jMP7xi3+axrGK2J8gcyAHBbw+bcv7U37a
IDX9CYXU9tjZmDZZ0D8HqA3T+hSQnZZEpB2TKIZgTP4T78H5BNxdwpBgkJeQn37LQP7LPnuHfYBH
0NYTLrFWE1VEj+s/bI5cnL710JfLlTNVxrYAfSsYMHndJNkmMqB+/fBj+nvSzFIHsv+8qdK/n+9y
aWDY9F3JSkFnnX/4/QiQcFkOYvPKKHH/itj+8BrE4PjdK95uAKLzalfRBbM3wpuieDEiDq9GmfNP
O6S/uDIzf7mH4A+COkmanUS1pDfa/3VynKY3txvbqrqqmXnUwiuWWCFpmWKKzxRPI/SHezj3BMds
lp1N43yP2vG+9HxrY0+9Q/lse4sJqdwX1vjgEWkiHWHLO9Mmp5UKzLtVoTaKi+R26IS16aIhOS6f
TZdbSpmM1T+weLMkz9Evf7C20HsVx5eYr8iI/2r1xgYlplRHmZcF0QvAZOjG+Fq/OoAIE9pTzBOn
qZ2f7OwI5KvpDnl7y5WkuQlqKvlYUx4cY+1+q2j1WTXNvq2/tP52Mbe8YiZo+hh1AYW2l/Bxqwta
7n0CWDpitSo9HQhwttHRVRuLy7F9RwAJ8D35R7fcme+QLTJjR1nmgkS+qtE5nuVrPpNf2iftSeq0
Ba2Ixwqp7zoon1yi4Vb1tZQnl04+7+hNW6bR8FD1ayzcTr4JKPYRezpwe39vNbsi3vQ0giM3jZvJ
2eWQKUhEEkEKqEDZ1Hf9DbUYuiTmtn70Pluf8fiB2fRuUKoJtkXkx9rnDJGMpTxmEna0F5Rn7d8i
8CYAIlfyubo1ngOfDQJ9X+xd0P62c/t1gmFlbiq6uqx19zVpViokBLQpzhSuvCpx4M2A02MmH4uB
vVk5cgXM8JKbyca7R0+0qAT9htuenLVPUd05okZx7dy3fKr0oDNzDGMPXE324Z7C5X2qVvElUAx4
r/NhUUdcfsH1+LQLL4OL/kzJOObfh+rc7fKL6SWQK/uSK28XbUjPRm/LuKJN49TsnGN4x9Z6SlcZ
RYb1JQDnadpbNwy21AaDQ2Dfdh18zvfGxfK5eCsvfWcPAhOlIdqFa3M/EgNbhbf5xbgOLoJjvOUC
zO18Xb+CZN9NT9G6WcP43PIZj8wh5HMBO5FR0zmddf09/U5MPv0O6C1FZkBTPWGT2VVnsA18+Zab
FBjJhh/o53KP3n2kQ6lO1/2O5Ml7dqxe5nQf3PkXtMReDtvxGHwbrvKr4LagXRIq5hVhmbOC9siY
MawcZIYbuS1vCVNloMI20CGTbJ0SDh4pK15TAf7bN9L/r+FB/u9vuN/983/5d7fM+pf8/F6zgBUh
N3woDpaLxfPnNTPV5598KV3eavZP7zzO+J/3zNYnH1erIwQratbKLiiLP77WpMVbzRVmQO2xY7q+
4/yW1xqv2V+eh57lCdsULK49qcEgvCV/8aKpWZTNU57fmlPCktOYU/+1ZNd8izOQu6ty0rCsr23J
0ujBG4KWRGurggfWsOP7UufMiRg709NS+zQaMozlzxaEBGJWdRoc87ayoKkmpthbStAEEyfLHXVN
bJBFTZD9REzHMy6UV4j0MM598th3Qr02cvSH/cKtrNs5lNSoy8SIBYFgIrdq3Tg+fdilYGGT0dS8
mTBDvgaJj6dpgLCre9qIFaz8ngAEzp7FLdY0HRQsegtrHvHFjXyhsxjHiRsksNL9xmgsanQG7Yv2
Mb3AHyibbsf/ksmvVha+MxjSWkYW4dd2yanVHs3MC8gB23GEt1FyJKYWBSHB7MOHDSYbWwL4doIr
rduFOXG+keQo5fMDvg/gJATWhwEflEFw6wFDjH3VMVnYK6WY91dVP9jBerED1haN0zCoF8Af5g15
EM37tmNMjcJnDWB1QfGcpR25irGw1TMr85yC1UAZCVGCiXI9DXek0pPWr3JjWYPSzq6G+m+DGYBk
ee0DF6VDbeIsTTOTHpiYBrrIb7LpYJDsnamaCIh02gvvJxnb0S6wWRqAg27mCQd3xfE1eJVOi9Sj
0cKAyogE+hj0orXK+iTf+JOxPHRzOgv51LLcZMCqM4odhoV6toNsbI60xh1SuRq9Pr+AYDt1Oy8s
UMwzgqzj1jQLrE9+1p4KhzvPBgPONDBxB4uPubxjtMWuzAIwAdyb/OO1/Y/Xdi12/eVb++//3b/5
/X//1z/e1PV///OB5vmfTEvYNF386YouPfuTvqxiafAs3/T1bfaPJxkX+08cX4GPZEa4SQQBB+Cf
bujyk2e5Ls5v4fx0CP62s+xXR5mPtAviCDedNE0z+PWdGU90QkSxtZ9mS82nyBjblyG2jbeybYDw
WyW9fxBJNqHn91dGMljHjOw2lyozvwEnhi/0hx/a33eH17yhH+7w/4e788p1W2v7+4iYkItcLDe5
kKiyi3fxtiXbN4TLMXvvvM9EMoIAGVPmkR/3+ZDPohQJvg3w4gAHx6+XuOpT/gV5Oj4LCWTVcHSE
et8F5P6I4RXQZ77aK9bBEJEOrTQnEgQ8+4DgpbPqgCRh+Jxn2ylCIDYJE5BleNWidRinz9d/yfKO
54fYtpAWi6PTbp67ln8mEx4mX17mtNrBy6pkAyqhduNxqvfXR1mmCnyvxgfr9CvpmuJvsAitaThQ
uROdd1A8rGpoktISSVXcqQOKmEgl2ztEhx5Q8ZzWqIf2UKurAG95ad2ZMGDXelwlW666dke1B3Y4
Rfk7u/e8PZ5FYK9qrhMvhTlsJspApQRiuaYG9ee0KZBfqtPIAWFWlYQ2wr+VBC2Shvcvs8kwVR5c
YVjaQllKjo1IMbC1DgqI1QL7GBlWT7kWIp9FXdpCAxUaqUkvAyOGNciitT5SjSCxCIdyH8CDgSK4
FTqVy8y6T9McBUxrP+TdWyOBVlGaU8SIN8aH6wtyvuyaOueRNKwlYcZSD0t4fq7Tr7TxvzHLvQKH
HjJKWd+YnIuj0Cg3UFzETUWd5+6PXZ4O2MHR+bIPo2zl2oq40WENDtvr37LM2+YlEKT3Op11Tdik
4afD+DqitiIRwbFLxvC11RKUBKpi6DowcORo1KZKdavbUYjaVNHmriMAEkMyrCz48wZWqg1kkmlT
JiVtc8psKTbVzjhFN37nhdkQZJiGY8DzI11enAFsDJIatxrvEBWFskGxr1mJkV7f9dm4dNTYh2Sw
NgJyplye6L6oIAs3iofMk64he0utqxRo/qmYZK1x2UIloo5qbJkg9UzZQGKD69MbMsXZVynCWfxP
quu+CsLtCOMxDGo4ukNGctHAETMDPEHH1tQfnaJWEObuJjcqwASPbYpEWtyor+k4geOPRP54/cPe
f/jpnTnLnNnUGyjpcNwW8wfrU4iWFtZB9ZL+vhpnrbNq/MELFO/o6GXrlsrjth0KfRWVcfUhs/Jy
leeJ8VGJNJPkHR6mDKHfX/9dvHenV7nF6Uc2T9hS4w6dy0x/bnI5+Ibdgrg4+gK3C0oz+Popqv5g
e2X+MFZ6vuZaq5CNppZ6fWSex/ORTWAlOHnokEcXIzf61MLWjvxjaqePGXqBb5YS/VNlnnLXROj2
XB9tUe2xbL4TxUEqagKBPcZbfGefx8SJnDKkxtHfRxHcbXvUlhCcQXW7xC1e4NFw4+FAr3X5iaZm
k4mADyR20Ocp+OMG8XOCDaij9sHTYDoHIWgBzKcgrBpZ/sWij7xBouSot9O0k13f3TixZ3e7pZnc
J4L/YV7FK3k6eqRNxI+Ynh9Gv5P00ZNvYA4o24ww1K9PrnFhdqGBCpPqk6AwaS6GKg1HowUfOgel
q1pkj8ra3JE+9D+6EhnQUu8frd4GMdiXP2xnGl+9VttP8J+xdLF+A/MrXVM38xfQFd/APk/Yxxhf
iatwulZEuxpF3LljkinbxIh/x9TqnxDYLek0xXKN4gV1mBB7WNnqx0kd1U3hRPRFR2FstFbBdLDO
Q3pGVfEwaaq3EZO5Maz2pUyc6o7+w7jq8zD9PuaotDeqbO7yqgdggwCAS5ulXmu4I7oofas3Tt6F
ObMkjxcYKPBaJKmny1NbcqAHN1iHTAJCF11Sbug/Y76Fs+79hIYrnB5qcddX6sKORFnYtjnovDkk
4aeDRhK4hF6YzkGnnfQ4dKaO+FSm7FPu0rt8HCXm8WXhajZsdq/s2xsH4sKWBJxoE0LZHEh91hL9
80A0aKDrTRKzTwIdzf1UNC+F7r9qaZ7fiAwXiEjUtGe55DlA0G2Vf2rzxffH2avCODKdMYBvG07Z
i92qLeAdnYqVSTNNBLLfxlbVr3t7BKfY0cikGjzeX5/t9/Dp5NLnR8AaotI9lzYsuQivhrTue0Xm
ygGFOcOtMON+TPEy22FtNUDV06t7MSX6oxjDEX5qA8A7QK2gVsvg6fovuXDZsuiSFhxH0cK55HQ2
sD41BpkX1mGotWRnEJpS8aT2HeGw2EyYf18f7sLettnY1F3YZY5mLx67aIS6kGW6fajC2d5Iz7xt
RJXhUdExn0xwinjqHfPX9THPAhQ+C5QiESGEPdwnF3urxwZvMiiwHGoVoMsYZt+rIbZvPFrvp/J0
RQWytjwikjVlWy1ObUOpKI1xvT7mePTCTSq7TRPr413fmzhGWhVuf7oz3Pu0eN/4txA1ZYGWIXTZ
J1qjBrDlvri11c/SsfkJlbyQxpynkiSeLm6iwhgUeU1o0aL5as4ylxGIGlcD3gyqelR3ga6PGy8s
gckjanVf91q/KxvqLdeX4MJ+FxIlctbeIZ4gSzz9JXmuJamf5+HRyvSAKzto9k5edM+krd43qn7d
JkTTa5dLw9nDLo7vs45aVpkFze76LzkPa4SpcwlIAK9sCnu+B/84/bAyVTF4ZXjEzAP3yRET90+l
hiITiWow0E0n4KMIlfqQcCio6TceRHF+zwLEdow54DPmZHmxTYwhL/3O6bqjF5dwCQuhb/o899e2
UVPoC8J+3yted8SFAo9noDM7hOTKNxs/zmPkGcNjO3T1N2k6xXNsCP8NmkG3spukuocp3rldVqcv
YW3XbmaCMkUT3QJcNVR7nM9hHqUSkprT4jGJiwQivVUH+ik2bzwl51eKYQhuFGJ1qrmAjU+nGEVD
AAUaIh1ljuprgUPCDra0iQee0+3qQQw35vT8fM/oY0EaLmZx+rNUtUqmGs8GljTFsqjCXmwHKdC4
8UKdp2MUpSkpOJzvObO0FofJnDv9k6Pnx9Ec7ZVfynuROsBn82nY6FArkSMd2o0q8CpMZY8+fghC
hULwzyhOwju7STFHs+vwgCqNd+O3zafn9O4hQ7fEXHIi+zmLslCjV5pUZPERmWbdzfw8dvMq11/V
AhjK354futLEycQJjAYW4nRxwWkVAzzh7IjvafYCa7/40eJcSwm06HegfcNXTeDhGzo03q6PfOEO
MSxOroGktzo/m4tYskegt55EnRxD0xJvvuSC0K1B2QAaHyHN9/mPyMMfhsgx/9V4nom9AOIkPta0
f73B52QNiShsrHUH3e3TOSh7GaBeKLOjoil4e3ZeujJNjD6y2cNRxTH8+oe/Bz+nyztnYpT6MAGl
1qguHk0p0iTKRJodQ30ajg3kkh1+f81DA4ECbR+rewWUykFPK3UTiIjaypCWCJ+W4tEakgmlQklm
A5xxkwWpch9CoV3HEdAtZID8D7UtWoC/poR/bI+o2nrAy8Z2eNBNILwFxOYb33MeA3CLM3X0emiv
05U+nT4/T1SkmGA51gNKBHVkoRFo+LbblRUYHFFXKMNF9q2Ia56kxSQCZwBhwDzyz6V3RZrbdhh4
SXTksYxfsHC27nOvU3eR/GabyEJm1QYrs/EBInb3FM2SsNdX8fyWkhaBAafm39rvYvfWjVB76LHJ
kfexcY0RT9c+QCT9+ijnNwGjSI4l1RhbtZa580gjYkIEKT4aap1Qlxu6hzgqrB2AkerGm35xKCJX
1dGBttOfO13GKjAtkHpJckxAR8Ji9ejyR/pnnIqsGyNdiK2As0A1kRr3L1G7fjqUA8UN5kWcHnvf
txCUiPyt0pb13up1mi/xLFtSt18UNEe3YzM2L208jCut7YNNZRrhxsmc/kYKfb6auI5QMAC1gh2K
bS6SiBD8dmUg9H7svdoB6IHVyOTAUby+mucnxaTmNbdQHcnnz4YwfwYrluZpY6H16bGzi/Cxwztw
XSAliBNbkO5By6LrMhj9jY16tq42suzQcExq50B/rMWgFZsqmQAZHhVL/6eVVbDt6lhsBr9uPl7/
vPNUjKF0mlhz5ic1uEen3zfjnhs1zqdjiwfTZjCdbkM1lfK3X2bI6ULtUBBtWAf6MAsnAXJoeyO9
u/4jzlbSfn/IOJTIQ4qz3yDmuNT2DHHsLRxpMqtD6zJD3ej6KGcrSUNCzN/pqFR1aY+cfilloDJT
Fb04dqIKkf/QoCajY+giZT7hlm4DDSqL6Ma5OQ3EiDBpNDGvKhRA6sdniCqU4XqQm0792ZfmI0i/
VzgUyDAE2iHM0t/XP3DRVf93MBvElA0djIrW3PX/c6+OBv6iWuG3n9NJVgkOl5CCFLOKQW4C/kHV
dZwVOE23tLkfnEoznn1URTaxpcg7HpnuAQD87GsNo6ad9W20oKt3cdpU2LCF8aZqx+4jctjoO0KD
2tnZaO9KWct1CfHlxlthnL4VfAv4fYOlwuGIdeOCO/2WkCOnTCgdHsZCQTpCifE8ZY988BLgN3YZ
oqM79h0mPWW6yX2qJLrQ630X0hIxZGIdGgs9AhAIxSazI1SwTN7QOM3ig2ol2a4twTKzpe37ZJD4
WmIj96YQwG7ssrTcyUBwJcLO4YEexu8hcgbYX55+FJFVrqmNRz9tJ0AJvxnQ4dIyK743jMZ7QHUV
L+BAahtcHlBBKnvLNTXqiteX+fS0/DszUtK+pMk3l6gWl0OCS8eIEl576JFR20QmsOSiZ6jroyxi
7XkYojw2Lfm0SiNHX0Q8wgtSpzE89TB2tuD7R2dlQbJ18Yzrvkwj0P90CuUWMIXce6GNIlwzhoQ9
s2YH+cdjnaI0UbVm4466Vdz4dedzYFAmJo5g4wIkmS1s/tzptqdUY2r2/Dgni1cGkhJrGl7OjcP7
fmD+M2D5dw5oOVvmbLZF3LuY6iwKai1spXpA57d1R6JR15jJC21iJM+0qvlWzQtsfClQtGZeym+q
UOCRKNhaJFKFDCDRDAXxANetlfETbYb+xkycJrPzT6R8NpcYJGBTjWD4dCZwTuhU9Nu1QxxJ6ZKZ
2Wsl7PHI0iQisi0mxF4pg12r+L/smmNyfZecPlT/jk4wRWOMxvfcezodvfBgdufwPA+JPUT3rTWA
ifCpUaYBIq7Xhzq7SalXEbOaKhcqZmrW4vr20PutiiTTDyQT6dZokZcijMVwohD+B5xFphsTuwDD
vn8bKTRBHHwEhwLOYkCdru/AS69ToveMr2OK+oVa6cWzA9kFCD5ekdGY4i8L6PROQVhlLarU204t
3i+QKIbV338+NQXL1AyCSh7K05lGtUIJmRz9AGBqdCmAy9VAArRCytnArdzKbox3YWXZ8ZS/LXqK
JAvzCfyjSIO2HQqapaUfuOC9B+JC9lA+aE/IEKS3Zno+rafHDBj1/CZz4ehEc4tjJr3WTlEJ0g5t
nVvPE4Vht+uVV7P3zc1k9NZToBbqUbUiC7vpRNtjhSnWZKkjhZrqE7B8OoU/dIQQbNhMUkvXwaDd
epAu/kbOGCarwD2AnZzOh4n+WzF5hnboO2F8NPRs+ABAOdmM+LuBFDWybYqIp5t3U/RyfeXnmT6b
HTy+LMT7JH2cxUooZEw+MnEad51AtxKw07ayp+rur0ehgKESDOIlRmFh3g9/rLcECRZPoWIc7CYA
wWZTQIUkHN9Y6gvfwvadwRr0kU0abKejWAOE48BPJLAsnkmUhT5VRnerDnxh6wKxNvEaAmY419VP
B4FTnWt2P8qDhofYna8q/h4f9+zBjDL19e9nzTYA2ZioaBKtL9ZmjIEE6RNDNVkAhC+jVZnpaXvj
xb+w96jZsi7sPpqVy04FqVdgttVgHEICnd3kWxZ6TJF87cceLau8GJADp1OtV456Y72093tlsftM
07CJyikoguxY7PsoN5uo003joLVIsG5UTBq9DZxu/3uSsOtXEBQVfa1oRfQQhl30uWoU+yOVq/Le
ROnvJyFx+aFITOeoBXBs1lOned+VrEaaTZfFc1Ng4b5SMmvbGCo99QjxYG+dJdH0A+OFSCI/pMbf
p2bMtA2m7amNCIBJXYBubfHoTMLf6iWYxrXea3GBEp9dfYdkSAlSCaX9kHW2RJnJQQzOlqSjY+sh
mtJMBbK80OnkTy/0rB9O2WHrhdY8IiC+bEb9MQgQfNIzSpluItsi32hWbZYPVUIJfR3alfrd0Dvr
l2I0hcTGbej3YZSiuIdmQglOMYjrN/h+4ZtuQECmh5d7L55efwhyJDDXjT5m6l3VGNZPbPhowIRF
3W8IGPsQxQOfknEEU62A6oiUtyPjHmqUg//i2sy05jEuPYyjYEjjbTaomfV17NmWyIVgbxJkoQb4
B4U5ZeMlXT1t6mTQa7fM9eSpJBLbFVVPCFPWxtQgfiSrYxPb1KDQY5fBti97nlM5eNn3KQUd1NAe
8++yXjB/nj7qv7qhodhFWMfli3LmU0kLL8TPrs2qdZv2CLjmThTpFLLyahaXhc68F/hPvnVMP1So
OOsOfqeYv502UfaYdefPc4pyx62qpXcdlhS/8PfCLwJbCUzG8DUV6gqCfPtZJIj0ueQlDbKdUx/v
Gq1pv9iDLfeRGMDvS72yfmGvOT3qIIXpMiP4QGyGjh5iaU0WE7Yj+PxUaiBxkOyTZbIuDDyRjG4q
aEcb2fhSpc3OGgdD7MeIZHtlIJ2TrtKhGr9giScs9It8DW9jHVmzIZeIYgqIwBCkhVd+FexHcmSt
AZ8LzRVvJaWqoDqAhPnd5wP1NC1MoGir6qQfbVSUPnqIXkPFiELjsfFVNXa7MbLQw4YF/YzYN6p+
mhV80dIUVPFgd+bWb6DPrSlf1/Iun6b8RvJ4mh2/Rzu89EAB6J6pc+Pg9NJUpk5BsX6G0fG2fB7y
EXibUw6YWSDADJAOXNemzYxwe/0CvRBiSzrt1PLpkNn0yhYvAuIJBep/0juYdi8/oH1UHp1MQdeu
k9XvspIeKBBcInwaeW7Rt+htJJB4/FQYr7YMcVm1UR8aS3I/jqR9H+d6eONlXM4MvURucehIwE95
fZe5Rlt5Qs+zuDnEsgufYr9ONojm4S431f7aiaEVEY7cKjhfGhQaJ/cxoHuD6t7pcqgzK0pt045o
14pwp8HjKfdReFKDzehsrS77dX0dltH1/JFUBelRzosgl1CjDkr8OChld/CmcgdFEdRkNGJ2lGvV
HijQjQdNLLN7hpsTt7kX+c6TW3xeaeBqAru+O/RT10ONnxo3Ac36HKDLsY94Gda1rNON7oSVizyU
tw/I8dZepYt1hHSUi5m6ubaCxNnww1GSotW4VvI02gRhVH9wPGt0p3Ycb7yGFxYF0MIcvbw31Zaw
BQPXbieQYX+IxWhuEceyX1DW1TjsmbYXJVYx2ILcwvZdWBl9jmSoutJGBgN9uhOovPRJU2b9AYXn
cj/airLvQPitQJ32aNV06Y3A/8J4M4bQ5vEB/WKpi+ipi5Om1oMaxpBvfkSmqqQH6ssZGH/vG7Cl
ru+7+df/GV6wEWxH2hSg5iyeFG/xdbC8eypUw6GulHYTBAhkmZgq3Vi4C9/E91BMInqn+PdebPoj
uO10YNnxUA6HrClRypNjet/05keeg+aBFP3W4b04nMVaOSpLhsnu6UcRrsFFCMVwmCIUf8GZQJMD
BI15Ev5j9OtunKYLc0iRDDwNURqFvyV6MUdMBX+/bDz0thFsgSjD0bR87fP1lbrwUbwOlsNFDYqM
bzv9qAwLTewx5HhQG/ldJu2LI7p//HH4xxq6bHN9rAUgE3UPWhqGqXMd0VV2zuC9PiZbQwFm5JBa
Y+uKOEqhfCjTpsPmZzdaRbDH4lVBsw3eJoo8MN9wLnWtAE2aOsFyr1Bl4GbECNd/1zKzoODm0Aah
lGgRhoMMPp0DJ0wQbxu19qCgA7Qt7AjqKKyYvYpS+Y1FPSs/zGNZ3JJgpVQIwMtzSEtOorVjt4eW
EHwFVFv5hBlb9NgX6JHodQ5UQR9AgDqdv1YdDaVgoy52HvSou4ZIfHf9yy//HO4FKvW0geiBnn56
ouUAFNG+oR6glHcTLkIbABr9UxoYw2qcqD3VXa4DvQepJzyE+dN2Kt1Wy+p92Gb9DcjUWan7fXYk
Dmrs+Dl4WNxSRZenvtUolIfBVz+oHQwLRCv0lQMMwTUFvhdGkGY7dZbfLjCmeBpCz9mVdkQsO/bq
uioQ0Z4aDPPo4K5tJRbPkKzsjSykgmh2ltxPiUi3iaCeBvBvwI8TxQmMB/sbAKFlbjd/CBc7JQXH
guo9S8X9mXcjTN91CiDQg0DGBI81R3+KDVIs1PlU1BOwZ01oITwY+ERcX1H90maGljHfU7wt1ANP
R1Y7HSKUnXcHrg6Isco4fQKUSng8WOqb3kWOW1eG3PayHHc1WtS7MXW+hpEnXpH/KI44AlgbhZBw
bfhquKMWPHvfatgN9LS6bXS/4SJgRKBIA9mtCoNqs0RIOzdlupqcIP9sJ60NyUynr2XC0dWCqn3Q
QByudCuYNoVp9OumGpMXRQg8IupxvBHXnV+bBoAsyP0UdID4L8EkMcqSjtaH40HaY7SdkE0h8Qzl
jfU9n2WDC4MC6UxUIMZaQFYQbFH7NDQn7AthSStVByW7czIYtL1y48q48EFQ5kFE0MabQ/jF7aSa
4Atko6qHFhznrp66cpvYqXfjLb30Qej/iBmszfUs53fij7fUpylLJh5rBwAv9krCelpNhfNip/jm
Xt+h5y8O+GjQtxaywxYdtMUZj3Wrov9RUn3vtD0aKuUaA/LXAvVRk+Lfjck7P4e0tjUAYcAwKfCd
Xe1UdjVYn/ohNhGvU/xRXaejWX1QNep7KB6o+zFX82OiTrdqLBc+EzgeGGrgkTTWlxOKYElLDh/o
BwcvxE+ouXzX4J3+UkKo0fBx+xs3+YX1IygBaEynlcK9vQhOaiOzm8If9YOaIgmmViFUfxuhdKS9
28/XF5AdwWY4De8Mwi6Ixga7girZYgk1c/CrMfKsQ2D7D3VZZLgHV42PqRjFKvgghvVpiND3wxRc
sd/Q7QPz3Guz9+vUm9k99nZgyvORILRtMB1ckQMhCqSndqKunSFH8wdVHJQlkVP7XFkQNPa1oVWa
qxvkr+vIKZBLbFM8OsvK7jCWyIZAX2M/2ZtUKbI+2hhQgSceUUMf0RJsjXuc4q2PwB95u0ThrGo6
jYemCYEpjn5OtZdQFUi6si9qK/8IZ7RpIScEEqpK2X0s+gSBbr9n4qH8RlntmlMgvpi5pg+IJYza
l8AoP/ZyiFEdEE2UABhSkq+REUftzoZq0MzG2Ogo5PUIhr6AMotxWq3cCUfVUeRJGpQzC4t0uFWb
VxkBxafmMnZib/CEfUL+Uf6iHa28IOsztdh0FZh/jzGmMLFQu2BdAti6V5FhTFdB0HmEwmqKOkGF
rOeqAtzvrANqWhpPDpY1qzJ38C0dQgmNWEPZHbK/2Q+vY6lSmJNTWMw1HD9+aBOkDbM4j79q7aj8
4HagAAcNrOA+Tcy9Fk/c+wK1ytkaPkYC0xFR+g18ELWYue4p19ikKV8zIKCfKtTJIbWZIQpiCS8n
iKBqqj9Tvu1BvgOdelPVwX9oFD/ZVaPfvNWqPX3TLKVHFiPItIJJMiqKbkY/mTsbqGeEFsaIuK5Z
Q8v8nE14+DzLHikjBPCH4EmJOkQ4ru/7C3cJ3BnwFPiY8b4v+xkatecCBs10yEJc0zAz2aO6hv1w
oCvbcZbQp3GluZb6H9K7/0/ZlPMHQFK9n1G1sJhUMvnTq7kMZZ4MgeIcygG86ajG+BVCjL/xdef3
1Ux3pfA6d0SBti3OdIF3mNLlDW7aUm/uDQdBLNHnCs7lJapH0rgVCZ9fWIxH/AvNc07gjMWD0+de
YIV2pxwKG9yyl+OE2tX6Uw3JcHt93S4EuQxFuwvCkzM/BYuhNA9y6FBZyiGsrQAtSW3CQJkgX7Ua
Wjulrrh+5PgfI1zTnhujyX77hZ+6juxnc9dCuUVLm2OD09tz/jkoOQCXo7+67PzQ6WsJE4RyqCZz
dJtgNpqu8PmEE2BBhPfKLUcf7RYDqdrKLChysrvXzYRx2PWJubSxAH7OkkAAksAdnG4sLVPi0Be+
f+wVBQtYY6JQiU/XjVEuLDRvMEkPCCCYEEsaGFXqKuytxjyIIIDfoyfBph6F2JlFM+z/+oNM0zJU
GGAwL84If540RyX3WucQJa1xJ3CKcosA0Pn1URbgqjmNBaRBGQXtbRyQqeGczlvq4BrQxTB60Cv3
Vmob1mjKpfWWK3jcCIfGBW5aYjP5PSbt+SSxeh2VG+3DBWb3/UeApZHGDAYnYltqKUUYpGACUwVH
L+jA8tdIwj2S5YzpNg2N3Ae8MD+TwksVuiJt8XmCSFtgH6zYn4WjQBG5PinzJbTY1KCWoZ1A0Bcz
t+p0Tsq4VH30ICE1WtWEr0bl+OVWTIVEX0bxQn1TYMio3telj8jP3w5Nk4633KaUOCuPLO5HX9jo
U3BvHlBJad2QntUaqDoSxnH6Na71fwbMfDfXh5yrIqdfi9CAM8sDwKDgKVikd5HSquY0s9PR0tD/
SYACz8yGujygraWAYPBKvF4S1KYx3JYh3tv5rAd3I7Y9P77Ql8EugnwFwAhg8nTKzbx1wrAR0INV
I3CNJqrvDawzbyQGF4o2p8MsKkSTCfAkShmmdAo6VeZs1snV8WBhjvdiKWnyHA929TlNwMGKrplc
MhYLgdkweCoqE+JfO5bPY4ll0/U1WGBX5xPAQeRppOkseK+Wi9BiOzvhYqkcFGHmW/5Y8sFQ6b6k
QVA8JubkbDCHzNwwTJEt99uEgu6EjZQoB7jIUeTiIeTfSD4vTRZ42vmeA+Wp0hM/XZOqdDzkf4eZ
4qL3uxhKysab41wlGaN1PXa0XLDL2DV2/w8IYue5MHrTJU7kzh8MfW3YdbJqHLv/64uR/O29C8Sb
63B5nf4sxNeFSYeJNlCn9yvKpalbQMW7cSq080sABhCVdG4CAZjCWVwCQQq7ccBB6BgqafRJKSfl
twhFMW7CEoMIMPJatA5oJbt+i6zvCjmgdqerUYs0TqBHWH0YtYM4ml29KqBFLLcuwtlFdcDdt/EG
60a16dLPRWiAiYHfQrUa9aOTnFcLPMvMYjtCZijGZhq7xDUmSf4TtztKChMAGd1S6o914IX3ciRg
CMYuvTdwEsa6wqi3eakWO9WEwyzbKkKnNMRKC3Om6sZBv7SrqDmj+kE3TcUhYjGvI9YxXSAG+1CM
U7VSkhQh+USUTwaU+h/+4HW/0FM1vuZ+0ri11hC7y3oAAArbcdbKgKyLqxXS+HPgff0QzlN0ehFy
4QKkom1FuQvNxdMpxAMVp7RocA5NDJVSIgfr+obirYvcCW7s4QVZYz7vqI0Qes+VWhM50sVyhYpe
Bk47eYdCtdO7WFTIoBl1v4ZHYW7KtknXUY6adBWME/YuEl03RKCfwQ30MJZNe6dbWb8etArF4A6W
YI3j5X1KNeJj2WJGkhDBfO5KG988p1dBRKj8zT4exY7VKmsfvajD9ak7v75plek26C6A7nRnF/dq
0QW5inxKfIwBT+x7K7DvtTz/fn2QC+tD5EusicIX/KrlnBmGpw0KuvTHYBAOnlapdKl7tm6Fo/Wt
MPv8UZzFxcyZL8UlAAj3dC+IKMRkyvfiY6EF5qpsVeEqUVY94t7SbFTOxl4hpsLKGy1gRR/Ue8tD
WNvWW22FBZm+8ZGHfIZqqW1s5FVdy4/8Ta073k7SHnvDXPYmh34O/Be7l3o/8DT8uNAMWIqaULpN
/CKboiNhowng2QuTL+mAoCMq0F0fz3CT8hlsRXGULU8xgoRxctdVNVK0gTGigRgaxbYY8uCx90bv
k8QMLlhleCN85B4ZqIDKKT50gee8Ypsaf1AG7qHVNFK02GSiCD7Cq1Ch7seIbK1Eq3uPkeOVmNvl
DZo3fl2H36lvpgHgy5Bt0lB015hj08WTGR9u/op7O87ShnS7S98qwy4TRMtHrVqbDd7FVM0FvCkO
r6aAeOia50xL2q9q6SMbHiZNd4vBdmk6CcG4/wGNzoH46QaopVQSnsXoKDMt2DoyrdyCqtSPHue9
DWP/LQp/Bs8BikcNisrLDCs/HU/xcArUDCWC+GOarl4WoWujjLQ2jMrZiBGhxeuH6ULgT0tzbgDC
rOAGWqLX80GxpkKLGpQ7arzNAiTejkFrjZ+6vgvw86bh/wFCP8TfNEkUID9qiHYPWvqeciPm1c4P
m0NxG1ET2vp0GJzFZcjfiP52qXRHCivVXYZ88SesJ5xt0Rf3JuShe+IP+QJtQMWSwv9ZBmC3Qwf8
utpW1d2kYT2hjhw1Z9B6Yua83lEWjTZRP30j60lvqAedXUMAHHkeQCOQm2ly1u36s7psAywfkqhB
AyElegwpb8WYHKT/ERH/15NSSf3u1fMzL8YqRJdm8a//7f9Pk6L3WOqKytr/+h//+7//zz9V1t7/
D//KrKGGzLsJ+BPdMGRY9JkM1P9TNygu819QGKIKAUCXi3sGwfyH1prEnYg/+V6hp4gN0f//Sq0Z
zn/BsIi+NL5F4Gb4Q3+ltDb3L/7zEqazTQpFJsvfCLmU1vDiFEOr0xAg6lRcLItpwu8hUpttpPkZ
T7nSaXKlFk2PTGoBLsPzUBKpQoHDj2hF9XcQ0/efMlfAdAl/fAaIL7ZpZ5R9WUPQXbe4b2+6BtMM
UQBT8ur6ln3Y6Yk4H2qRtNa5jxeeL1T07zX6YGoHNYUCyceosm4xF0+vin+H4mHheYMcP7cHTg9f
gpBKXKeauvbBAOymjpBp0LD5c4CgEJN3SLV2SA0BVXEeFExyv16/NS996Z/DLyZ1Mto6IgZS8ZUO
wmddLx38SNvuo6UDtrs+1OkD9B9fSmBIdRZYLaiQ0y+VhOeYxrGVuHDax9zScxSfYDEKNyNjUxD9
HPpbkmWnOc+/YyI3RCEGkBVMsMXnSWWKQdHzeRH0gABwIpaFUg9V12pw/lQ7TD87r71VPV1Arf4d
1p7t3sj/Hc7Q4tSMfjlmqGJq61R0+dHW2vYR8f4p2tRdb3rbXEf5f42anNBciZuSazheAj51jj2+
jZOamnvpU7bbpKpZlW6eYa1Iwy9S3upmUl4yU/WLZwCNiF+RiuXdixUlNylPl3YGPCRSd6pYKIIv
0pokznIwpDpIKwPoFW+CF++jgVhwNQ1e/OX63rDfw4/FRTNX0FGFn2cMzsXp7hgnwxkyAgqsr6cJ
HDzCBxQLrDB8ze0M01a9DYrZ7CtRknXvC+vRkiVWOaCBC38VTp5Jj5fyYr8uhhrUgBY0xaOmoBng
Ut4EvdzKTG/2HVj8DBHyBnOjaGqGT2NQadqKec8/d4M14M8ZGiGuFn6bhms6u5m9snCp6vaeV5S/
RZGZyLtqdvYCpRyEgtSyLkPeOYxGKFc2BkhWgSTUXum8KndtnDwLlxJkFr5UuWX0+6K0+2ANjAxQ
s5LF07csHwq0EPFwkx8qm5b92mp85a2SnfGjTWVQbD3kLAF6xB4GZXrZ967qFQjYOpNi/9R8pE4w
RprTphpb3o8asNUdTTlZrho8jUr4BGWDLbMSNO1GiJ5K8tBq8RfEd52XVk+92WLGKD7jGaRaH/qu
y19lXJKdjTgf4yeWTNZnh9Yl5iZgaZ+tqi6/Mk340tu9aH/Rq7bGbWsgE+umk4eNdG35s11r4CQr
eopevO6SpP5pGqN1DNPW/AKBctBWeRGZ94Vspp+1iCbSOy3Xv+DZhXlk1Pv/aABMXjvs69lrpYfd
nG7n+ExmEzY+tT82rw3xe+CmeSEPY+14KEPl5vgWYfLYrospV98mRfH9je0hvGjHhf1xAr1Jc6sT
6AIPEXHoqgb7sacAmuCInMwq/z1NLWQT7ZoOe1ZZpbNSHMvHwqLrrJ9mNnjRboIP9LuJ0Eh2I0OJ
Hw3ygWbVo9/UudOo/h/2zixHbiRb01tp3HcWOA8P/UInfYhBodAUUrwQklKicZ6NwxJ6Lb2wXkZ/
VF1cyBne4Yj73CigKpGlTHMzmh07ds4/OPLBijv9pklXgWXw1PkHrksnD23qLM7gVyTLy5cpilV5
sGEw2zeirEzzhkaLHnWAmEeZHqgnpp/LqAX87MZmh/t3OsL7qyqn/dyBzFmtRdHmPZIAm9bJHAqq
a47skJPHEAy7mihJ0f3CuZrnuMC7pEvQFioLBI5NrYsj32x5HoZt0UyPQKBLfcdLG0ummmCGonBk
YJJcTFX+0xBZMoVLm1Ypj3bKQIgjyP4ZxPzQ7BW4VyrSxo41H2ecyjgqJr6+fto7/WeDS2zeecYM
JmzpZQ8jL8G2DTqo033PmyjW7hqexT4ixqWJPnA65hjp6sq7uACUfNRFg1V6a8f2eJ8tFCkDnlL6
eDDlsEx79DZWMq0RsRV6d6Z55ac8Qspba7Ss9HPV0Onwe0UOELTspfEO5LbufA84dVTuddi089NE
vsMTr26sZl+X/TT9wnsLK7h4FPzHp/tvY0SuIyHxQ+eQmTtvzLt3lVkWwxeQ8UKCFdcz8aACusGh
jINya8az6IIkokWMcoRiPFlqH63eVnPVHqIxV3Zqz+4UO3WoiyLAYzZC/x4Pvv4dW8B7Uuu5xuYe
8iqEz9JCIlXX8Mw70VLExFdxUnawHaHHDEzH/FhqujB9fcSbbqfUnnqPeARWOiJTG9zEkhnCAJoz
ynC0Yf2QKWkqEYSgWVka8j+GeO/U8fhDs4ZFfo2KOnF66p5R1DxXtt3i2VyNQ1aq90KXDb5DutZa
xW1E58s5VnZiSwcXwh57a79uG73WsCEEvPZQZMqALKqH/kKch22cGLp2ipRClQEPZPtTPliDRDF7
oZPelZZZ+wZ3yXivD1lRHEazZhMOuqVUQZTGA75c2tR/apCmEUeMKTHEylUXscqBf5nhm86UPc2W
SkMZpQC32in9YIMONob4gPhOVtyDy8v0Yzf3XfVxAHtacY5K+0s22PKTjcvdnaK14p5raKEomGno
BS0Weo8VHfm9yGwR2DFGVpOKgrhYZP0ZffPoo0lVuEICR1rBuNDOWL2eyu9Y/0T7aWw0fx7LmYJk
3X0WA64Q0pv7wEbh/AtAL5ABcRzBXCRF1rs+HJXpPhfN9C5Nsb0yozzHMYEiPT33Jej6dvF7UJVh
Jzy5N3VkThTKxAFKoM7ox22BgEgipepT+lBv57gLmwwjN7UGGDSm3+LUjgP0DHDMGkRvHSusd/ZK
63lfs8FT/MWJH2Vt6smxMNw7oArRvYoWGy5dCnbQ2BO0Q2ncTIX6HI2eHeooiX12SfR9Xn3j0aV9
/92S2HESTFZAgylhg6j48ID/k90+yXKx71XM153mqVlERdCpJxcDkc7dO/hEHSG6D6esjfJvmCdO
x7Ey5aHAuRD3Bcs9eKi8zjtHW+awNqefpYfH3Src1VKnAPlEsNfrbJe5kaz3jjWl9/BUMB50jO42
62oU7VItejZHU4OwNVaeP7hO9EPzxlNpKNExK/Wf7lhbuAIW2nOTLcoODjX3dpdmhwEpGeFXeEVi
31Q9RdNoP0XdUn8yiG87skmX2vdihMWqj2c4w+8UG9VQ8cRt1zU/JydqUXPJH6vSOuEFhmOLnj5R
kXuPAsp0gM3Y+Nm6Vlme92GMkFWwtPPg7SK1BYuXlxLTtlbdJ5a46RLtk54b5q6stBp7uqbZj2nn
HFOk6m6gwFHJQp5zlygS32KygMKn5Kd+pZfXt0HUxvNBK3XjXeqWZuU3qN8GrT5mg99KHQBM1jwj
lCs+lroEZ+KqfWMFbTRhQOjE9fvcBmnfAxw8kbN+QlVMe4dfPXcLYg4PFIJv2sQ7FrWOK3lX/RCj
/o7K2A0W5Irfw6NC86labqrYeaDViTPG0N0JvUZZ1PFQbC3XADKKeE4DEt27WpbiNzmh+8NZFiUo
wIjgsYdZoqqYC6I0dmfzb0AzWZVuyrlHb94scUSZq5Gbl4vzjrJ/5M8QVEKzyDADJxEAG/AwpM4v
deCf6ctZP1pdCldc/T2WNq7fZf+AWd1qkOYepA4WFbmDn5GbtoG5uI3fGuaDGGP5dQJ3ezIX8Zgt
GJdh4EIvRNcTJUBgqnpcVB2MDs5XAI7yvdGh51OUOKC7MPScrgkHe7J85Dt2PGt0ZOv7kLwvOiXW
SMk/p8pItfCxwr12L5ziOe6k+9HA5SVz63GnqMOhELQyvMi9jyBy9U79nUKi7kdK91GR6an35l0X
i6+9EX2ah2reyaa9rSvKurWIvxcpNxlFB83vm+gdOlmhneAxX3aNuKUATDAhvxl67WfXkGw3Y+Xu
nEZDF291/TSi3OVdMoHimQtkZDqdPyxjMzrEADPWtU/sr9Xs9IE6z7/VHFsZUcKPHopll7Q/6sKw
sBzQy6CDxFLVGLklzvxsqgKygT2Ei+L1d4Y7E1nn6h6QLU4ChHUcaejJf3Zxf7XDfnXwLVtDTjQs
MaEdq8aWJCYYNLLdvX412+uzJejJEr/GVgyCVWCX8ANiylL7Uz/Hj6x16u7crCXKDcrymNhR/HFO
JlznR1uPfAezRFatiHHn0Q3hwn4adfWXAxUXs1p7ANWhseeaXZ7YSuZHS9HjOmkNLH2Zj5iZFrVd
njTR6SAyFWsZvnqNsyQHlbK0d6oXp3+XyjlCuzwyq/eZ2tLAQtTOOBZqJ2507lredJGNnEHb6tNJ
zXLvqEyOyHbLMqTsnA6LTYrHwvgRa3ae7yw175IwNYz2N8uYO1wGJfKdYvb+aWdXk34bDeboQyBH
X36Jcd3Yg9dxnr0Bgp3flbMlTzXw23cdBR2WUVGjT6laYImTC0f/4M5JXqHtgXm72s9dFrTU5L9r
Y4m9M2wsV2dTW12yMzUbMwhmmUK+bfXGDSgf9WOwuBE5rm4tFcZR4HO7QHq1+oVH7se6qGN3h2cG
P0wdmzxDHV2k0ucZy19LU+LQg5us+F1HGiy0oTNjBPQ6pe4PMW08rA0HJTlphqye41W4cbQi/Uvv
Wb2+p8PVPY2eQ9dimoG+7RwdxWR/9DJnQTQotu+S3OjVADwADnKjKFt2unQ6EHjaUHyxnTmB4Vuw
UTUU2z9p7sQ15kLRTGh7xDIPcO5tnzs0tlkrpAf8JEKCaVfPTvlezI1nAgsEK7WzsLZlcKfPn520
cbGUBRd31PR8Hk69bja/KIcnz8VYykecPcdntzKbUz7UiK2OVdkYIRIv1lPfRuR7edksh6yj0UBa
vTjTrh6pi0F99Ox+lyyD9kOKxHsyI494lGN3S9zNlHgJjLm1PyNTALiuZWPCkzTy8YPpNNU/Gdq5
hKW4waRkmJr5DgdpSmnm0tIVrQbTakLPA6d6UCqt+gUZzXxWi8j6ZNhF3fmVblK5TyS+4H7mYtcb
0HZDFFhMc44HlVeO/9ikDO1uKTuB86AttQ9m7vSPcWQVyU3HIB/ykeTApwSkyINp9RnX5WhDzRXd
MPoJPn0/Ikx3H2lS1QWgyTj/ElV681OC/n3I6BLhUK3AFGAvxM2nItV7nrg2srVB03uYVVnKmOu0
rrslhSpqT4AAlwVVQC+yzGe7jNyZeevJT6VDYo8bF/dMXG6tDldZ0Se/y2QyHgej5rVj9k7XBaQI
y1d3qRr0ylyHnkzXy7kElF/nnyfSd5ywyqL8RxkG3G27uG0+yByBfF9dyqr2XSJtHOZ5qf4Dedhc
dtGsjjhP67FthmNSVUs4zTO557KMc79brHm+Swy0UIPampRvuXRbzdcWpa52bU5d1Zfu1GX7KVPQ
6iyylcDdQ9A2fStqlQwK3DC1uz53jT1vXK4LMaaxszP03PpgFEvq+gq5/Od8poGHbywCnzB0azQH
QMEV/VHYKrL5it7WJznIOUZNLMYAK+1t7QT7KNb2mUj7ab/AS+8PmdS9+R42Uo8pra2nX5TKA9Hq
4JHz6JCgol5lQbgKrWXs6qBpMJnB2bEo8ctp1zeQ0mbLL9foBnHwKjhEPuUV5YMr1AlTsc7JBZdH
62R7q27Hz7bS4q/qeEyTVLpsHrUliTM/GamaHl2KFsUB29D8se0nz9wtU4egdZsJieu10Ncycdb3
qe+MHeEcLemGh5ncL4U3xTtIPe5TBH5T7pyKG2qPAbc+7Dstyt7U5/1TDlzRzLSCkOFbGb/nta0S
d2VKS5STZ46z7xJR/Lm31QMeE9ekaS4UWQGJAq4zVANhzK3GObjabEFGWt3BoV72TYEzh5EOiFr3
9nhsyjwOXy/cXagSrpOicwTaiq7i+v//xUxwhi5XrbWoq+Ok66uRmG7ZAhxKRbnW4HsxFHL8FJTA
lXu6A/h6M5RhjE4rBCB0PXYhoqrcb3BQp51Bv+yKeeAGlMoXo48IqJeuPHXjtTJ/Pi0bofoaKrrA
+3lSPyxWnZ5wdcbNyvKqMWTxU4TL5jINqWlgmDgp8V4DjPpJ77IGG7lFaPvX1/nFd10bm0iFr6o4
EJe2wjiJZ3VZlsUi0I35GwZWAy+pKiFyxwmcqkW9AmC8MJy5YudgF0DdpCl4Pv8sblp7gCIEzrbI
wCnOWiApCB1t1/iNxrBxpXf7okwPWo8WJLIQUGnoQ25606ZOsyVRrQSdCBFhNQmuFmZlkdntd12W
Rv69RAsmXKze/nf74//3JP/DYY3/3y3J//O//vemJbn++X93JA3tX5CDVwMnBzsncMGEq393JHX1
XxaIDHpsdB4R9FxBJP/ZkXTUf0FuWRWe/7NbyT/0n+ZPlvcvHFVByMOOApePEs1bOpLbKEBTnYYO
iFKC+2q2t+7cvwKOYaSJ8EpLhGDZBhgdOfLdvR2Lz15l9Ke/1uT9v7sP/wMuyvuKJ1/3P/9jPeV/
9yTwsbKBoEC9tZAhIPacj4U5QM71kaBpB6jwxzBgS+8D7zIxYdOcnnpAWZGsk/T7VplnV7ryFwe3
AQWtzAK04DZnAmnYPi1jTI0bU0luQYPXh9Zr8FqVURW0BUP3blQAJ0ivNepeRL8/80aTYFULACqy
vUSMTiqNUhkirI1k3qWKhl1EOysHLJXHd9NYO9K3J7O87eJGwFAchB9njn7SK8gPiJLM1zRkN3Bq
BIXWD+Gpa2hgOfhl5x+CWh1UtNhFea+M5F1uVuJmoTlzZEsue9QTqt9IUrculYwBb+wky/a6lXmP
LniHa/yAddk3ewKlWZriRCkuoj/aGn/tvyXS2mIh9K5PVEpPZWnjqyp48dm8b1GcU0TxHj8yV+wV
s6m+sWdUcv8a2uXQxlTkHXVu72xakgiRe5l7TULs0lIhWoVStLni7BFNOF+qyIYEL+YpRdVXmLeA
o52DqUoq+cWC8VSLOA85WHegxNbetuVkHbooqnal7V6zs7n4Szz6vH9U39eIcf5LXEVYIqKqEgqz
nR6aBFkeY2nzd8lAVcXJ0XycLZreuM+22V0m6Jf6k13K7/isvxU6wP6BcmshewHyjd4jwenvoAHZ
Y/DwbM8ogKT6Py2uKfspdfpDH7fRlatse3Nuhtpao9WRiOIGX6JQVxteYLOjDDeNEkXPVjHP7wf0
l/evB6kLA4I5hecKeAvs9lYgI9G8VMl5n4aG8OitVzmVIxcRn0rtu8CrMVR/fbztXc0EOTc66R7q
vizqJjUqrUKndqamYTPSkEUipiYGWrPPe8/0yUi/Oxl6R6+PucHY/gkADEp2ACWHjb0VxkyVWUmm
mF1tFzmOw7M7fVvF359N7HR4KKANzFHwdoO71AmdDo7VmKnO+6yo9IPWUw0HwedZnxc5YXby+m97
eSERCijirhBbKh1b9DYRK28SvKrC1aTyUDa1G6DHOeKDal4j67z81DA4EMWkJc//vNAjRH6s52Fl
rp8aoUmlTqD88cM+xU1OA5La6BUQ/6Wp8V5ZhScAswFkOz829AGXDmxfGmZmT7LdoJUeDep0smv1
muznpaGgC5jMjSsXwNP5UEPWEk+BSCPzgwuUieok7xaR01eZrmm5/klez0M4/CMYQi6pCv3mLWUv
MzsnUUXDEc28ydoVpjLfDKqLI2M61vOAoWxsvNOqdr6rALPsq9ajKFNQ8Dwlg+m9b5J5/JpTCAgn
DYXtsO3V5fj6nnp5xtjtKkQmnatPJ3Cdr4YzQihRoygLo1qr9mMPuAFKdL4ntEGMs3t135f6NcDt
pU8AcQZqPghKvvgmSOLVG2lVOWch7w/9N3577kjDxxHvMApTfrw+wStjbf1wGlfHekodqFygd3tL
A/wxF9BWoYC4/43jaQN5XkUuAWVueTiuPdPd47/CeMqqIDeBBShSznuzaeorQ13cWH+PtVnB0aoT
oNttFmZRk9+IRml8KtPJEZgGsGne4f2ucYAozO6gPNVWZFFOnKZiNZvPxI0K1PhRmcoooAFb31nj
7LzxVQcACi6WzlWIUCNWWxtIj4TSOQNsz0JJYns0hikO6961Pw6CHts4okD++le+ELYZEBUGEFiI
mABZPN/HFT1Deym1jKdb4/zoIa3/mqXDQUPWzrJ3Y+eNX3spQNOMlvsILGOYTkJLzBXwT+/fF3qk
fh9xdlZ9OzGt7sq1cimegryDn7QGgxev/DH22G9CFqE19OPHeYFpCVu6Ub4QXrNb5LKqKw+KC+ea
FBYhB4IpAM1tTj+MveGMlILCNNZSVIo0bgygIdlT7/BXPaLX7S6lO/34+ndY990m4GmIf+m85FfZ
4i0UOxOaNs5FX4QZm853VzXJBjeTvdq61YOlJSAVdABJEPon2P6OdmUbXDjsDM874k9EM7fkZb3B
wa0rqiLUQXIFwL8AC9W0cHNjvuaJc2moFTML8YzMhLvkfMNZiJC6iHVzGTuVEnSV7G6ROgDIVI/9
25iNa07Ci3CVi2Nf4+C+Vet1hgiSn53lIfVhyp957uzRJVLgFLrjTkui6TAMo3WFbXRhghavXoqI
MI5WXP35BKXRLfS9kzhEuUV86CInCpJxmW8HGkz713fNeuVudo2tWawlcsQu3ahNtMhciyIwBOQw
GjA1BpQ6+lGuD4GFTI6f88IJkqkvTovIfr99YDgBfzIdhKi25VK26xgRz5VAt+Ppa04n4yuMXXEw
SHv8bhj0MHXd7POa9F57Pl2ICOQGKuqIhEoa5pvlzSEnmFisckfQeHvAQfb30iW0jOcYQlxlXOPk
XRqO0ShoEA3I4DdLLMsBTPOoKUHPn3qMNVByGUy3L40o8z/EpyvX7sXxAHND6ed1zzV/vnsaW2kM
XRmVoJ767q7ksvI7k3wylgsys0V/hcP3cgetrCbKtgy2fs/15/z1Vk4dK5ZikCJcogprBHXub/oM
Kcclp72tiPZ9JtSPpaD39PoG+mOgcb51GXjlzqPOjB3rluiZFFk5DR66jZ2W6jKgeDjAg63t6eBA
h3sEf4sv3Or0aqFSqyTVLuvgBN3Wjo1kSErmt+ssVdzqyF4AmRBq+09erYBOlAa9L05qeA9DvNQz
PWRzTHjA9vOMx2epotyRWer7efS6iUYpDp2Anwz1WavXXnQDJSXUai823554eNA2UCywINY7EBHP
F7rFEkUvlzEJm17Nd3k91SGYrDrIpykNMleLdhIkXliqah6geWrw98BQKJWZ7/W80XZKVsy3AoY2
TaDrBMl1F2++Bl6P5AA6Vw8Rc/PrdBjKyeiJJKwRZtnh46R/qLRB3WW6Zh3VlY6Gxj5AjZwOjj6O
wwEXJmVXwuG/UlJ7GTyR9Kb9QofP8Dy87c+XqTC0Ge1+yDW2RjMuBryFQQfe4wVgqCt33oVckNLp
yttgyitlYXO0O69HoUVqkORmqXTA1PC2lAZCaVgWAwHyUKL5DA9U9fwGZ7yfCgagAFqm0Q1se3Fv
7KYHebAU6h6QpbNP44Jq/+un5GUywi+kkgovEJYS3mbnq4EKby7qPhZhnvJZqkZHDxeJY3QKajfU
lVj4WdFeywUuDrquCik5oqdbWnjcuVI1x1XXFuPNlHIZsoKZ6iWZ3y5l9nV0OYxL4Vz78mvc3m5B
0P//NewmrtuKOk6KyAhy6Zie6JPiJ4Gq4P7tK0onmtxO48bkjXa+orGpV4D/CDtJZdgn6IVoNGcj
RiiRsHZtWiJcPalXXx3rrt3ODZa0DouUZw6am+ej6otYwE+bIpSFVz3qcwzyboXp2ODVPngy4dm4
pvaAbYkFFf1jahjOte1+aYGJO9SE/njkqZsf4dURD5f1R2AdbDyY5hQfnThv39l53z/yaeWT047i
xiLSIJUYF6cqt6q7MSuVGzhR+n1mFNk3pATi4PVP8jL1hZWtqQDDeJgZdM/OF0ezeWq2DlV0kvE6
7Ka2vAXWPe6TyXX8Oq37ux47q0OfjC6ALaFdGf5CEZTxDaq5NLh4Am0biYM2ob4dMX5nN91e8r7e
F1gO3MmxG78pBgCdXQz38kfn2sY9Fo4OLnCRMEPcVI0rt/Gl6AdphDTDgA5LMX2zFDASwYi1Iuxj
3HU1OYz7KXa/uLF1LbJcXHSPjvBaj6QRvdkMPPAKJJAmzkGWWce5Nc1vktLZoRvVdPaz2U4hRYzG
UYOJ+i6Sk/7t9Y9+Ie+gQYSK1WoHRwtzO1MjqW2Rk3fkJuW+uYl+GWU5fJpa/JvRMU1Pup2ku7Ft
4++vD3xpiXH4pW2yGvzx4jlf4iaqKOlj8Rf27kIuEItyP8jy0YiGa2qtl6ZIKw59orVJR2P4fCS7
4m3iwvAIh7pUw0SFPC86qw1AmOBvmMyAkT1ZhUZbFld645c+rrUeKYrpGsK3a4T/K6lTFux55DrH
JdHnGw1FqF0ngZW4FQaovgJUo/KnoW3uSXnyvVpgt3rl4rq0ylDZIT5iNIFc/2aVUbKvbJ5AKTYD
vYWAzaw+4DT125yn/0YCC6aBU8tjkuluu+5CcSI35gUQmuB0Ahe4Hinr7AyBpDH05AnbQcJPcx/x
Xbp6iC7Ocs2fKYpiDbK9nhPHBf/nZUmIfmoRDAVCr1XViqMBi+RKZFjP4/YGwWrvv4ba3I5lCY5d
QngKFTxhfNdurZ1EQGTX4wkMHsaxr0TFS0kAVG06zBSj6DRvPiA1F4QWtSbBMYG0uF1c974GYrgC
0wC4ZWrkF3P+Ng3G9bnO9YTq6qpBBIBiq+3bZFyAgHWTsOqaOYgNsFI433T+IGUevh4G1vXaridh
lhhrwFyEbn9+RLIhzVDxq+kRUnHb62jI7+ea/fr6KH86Oy+GQaqPLI5gR1lgM0yfNZiFQdzPW6ht
CWyS41BMzWrE0dTH3I3vpJq23zTHrT84ZqXtvabuf/fNMhz0rmmO5IQ48cnaCDNFo0ulRwmkgWIM
kZCor4TkS5/cYS1AZOEHiNjn+W91liLL+rxJw8VVYbQ0kObq1oKIhJHWTtbVcjAL2/j4+gpdCJKA
BKBgYiVJqWb73J0nBw8BPCHCAj+NO10fnow+Wb7MERKPyswGV5TcOjhtWb59tvSqQQ2YBpgHmqDn
s1U6JCJ6HL9DJJuH0FSnJTAngMieoawyiQ4o4aWargx6KdegUoNYCb3fVSp2E5k7o7Ji0fLkGKy6
f1KjmJeVdACnUoPtaUrJbL9oZnGv9b18p2jlOEOvS9I9/rCR8fYYzW8BCURplQi2ff4Mpl5MRWzG
YWnH6h705vzgSOCYwHfllS7Vus03x4DW1EosxnObU77ugr8upCEvvE4xEFWjvq02IZxG8c0o7EIL
G3oshxIVl1+KyNMb1OYShbRYh4zz+ka7sLsdCoF8OZI8fJa2Ac2sYzQ94KfQcjJvS/zTT5DIklMe
a78bxTJ8KeSwf33MC0Gb2hjzXuXR4Y1vvrY28UhORZaFiZbgQ5TG8qQkg3uCAJcfhzoTX14f78Jh
QkIOEwb6v9CptzUVZzJxwbFKxgPBEMZAavZ2r+FSGnQ/hxqL9mxRyysXxbpum0/LFcEJojhGGu1t
5uhZygS5h4YKd/C8a8zROuSGmuyNycoeX5/ei+UE1YTTEprgLCXc4s1QDY22hbd8FqaKOazvtO6A
OVJzLE1EtZVIba5M7eVpZa9yHwEvpIprMOT5ttVUtM6BwiuBMIfuREXCCqGcQTNJU6THEHueT73q
eGEHxfeILI94wserCJsCTbc3T50Gtq5yKyJVB7jr/Jd0o9VItadWValLvTNV7EmbfD/SssJT6Mqu
fXE1rrNGxBT1nrUg5G5OStoQtqArwfRRcaH2NRvB591c14a4EoAuDwTUYx1oFXI6n1TRk8Xk46AE
GOzEp0iD+F/m2nzl4G9UysgqVpwtsDbapYAwKDWeD1OpWj/MtGoDc2jrg9W6dWDNJqwkGUfPTUfj
Vsns4eSVc/wFvFj/AIfQ/FaotbWH8aPvMU+ffBNtxtDw4Mf5WaVUv6Rshyvb+8XpXX8nmQ+NbzpA
yNKc/04vnnIP3rgSRDBgbnRYoD+6LI6e3Ej10l1tte23ai7r0G2LaxLpLw7xOjRwWnR+VpG7rWG2
VTRyLOHgBZWTOsd28uzPU6+Zp0HJuk+v7+QLHx2EIanXqhhHX2/z0afFQy0ZhTM6qHN8M+BgtYs0
Jfny9lHoYv3p4SGPsEXALBGExdJI2VqRXp28pRluhxrS1ptHoblE4wXplRXvvF57f11rC9Imi+LM
UQDfxD7OvHpWfmx+evsof6pVPNcRS93WJxIPrIzrjFHgxb17LBsl3buybK88MC5sAd5QPIw9nuVM
Z3NFK4MyULvq115VUpzQDTL20nLzoK0H7cq5fzEUZXAwi2t3A9U2nuHny2bXjgv/zLMCbFLacDKN
5CkTS0n5rYh/vr52L87UKtnDeVKpnhq0yjZDwVleyc5QweI2hRSpQUFsM0uQeWtIAIpOPMwwaIoR
ib/XB74wRwvJfIekdsWwbH3D2n7I+hQoZIDUbfKQlxFkXxCGYbro7pX9cWGo1Q3L4qHPySKBP19O
FKpiN+40L7CgZ+xS+HYEOJ7At4OXZnP4+rwuLCh9PRp+IPVclH42V6K07Sa2xIhIPU+5dsfs3Ft7
TuePIjLRaRjKrn6CaJXuBhOS+ZXzdmmm1ItUhJgA17wAimTobNSFlkVB27vPSUSxEmrgzBkHnPL2
adpI0lDYJGl8kS0undfBZZ8BgKaKQOqkn+ZA83rxwcTr3UU6XXNvvVwUT0RO+fX1sS/Nkqc34A+q
gKvc9vn3TCyppJ60vSAvyPmL1nFCQ1JFMTRxDbT3Ihiv7pzrq5uOPv34rR5bBM7UQFwNS5PR006T
usibQbG7b69PaA3pZyni2lpa1YQoJUCxsY3zCbkTQrEFII/A84ryxs4xUEP1t3wHQEs/ouN/zdH+
wgI6pPkghxEtRsV6c8VYIAnaCufHoEhq0LwC4CVdcuXorWIkb58aKHvwcHSHX2LishEkr6oMbqBQ
X77pcRA4wtfsc+h4ZOmBOfYyOb4+5Ea2l3yG5UT1h6YpBSFMjze3zlBSBVvhgIHTU/fx5YzRr5/P
uRZWGOZ8KDR7tPw0n5cA/z+39VGwdm8Ub8GnwMjM0LMrA9V/Nfn8+u+6tOowX4As8QygybkJQ1Jp
cV9KC5eLXZTPKle8DOJYzgeQoMv7N49F739dd4rIKHNtUjoLMYZ5KmOPTl0F3qAynKAokS4VRqHv
Xx/qQsD7A/SDHwF+VIcZcXbHt8KJ4gKlkKDtZLEXqTb4xHCtwvC+zPC2bOUXHCoeO6+ofr0+8oUF
ZWRuLZ0gsMba85GHSk9rKNhesKS95sP1bxDDKXTfymRzbU+9aFBRbEPBEwQA45EHbGaZpS5co9jm
iBZgKhuz006tWSDAjEbDyXabYj8bMjo0iHb6upNCxPPM8u33GLIuRCLeN1R0t1DWdNHQnSawYikC
3Ekuo3mTlxryW6U0v76+tJc+KrAZCnK87F7qAcejN6IoAS8arpPyIJPZ3Q10nfeRmcaBmqYWr1mc
Nkwkyd6MRWalLRBm+IWtx2RLjmn1HoCZh/JebJn/dHo77tHINQ50WJYrPIhL+4dcnnIqACHQomvw
/ys7bUyvmeOhd0k8kHpaINQfZVb9gKvvXflyLwM83X8Ewch1aHjgTXQ+0gggb6JD5gYpkhM7iJpl
YI2t6bt0Ae76WV7LiF/OjPHoNK6hhoRni1Yb7Cqb61Zxgn7sfrWRmx/RyHiYGvOtfEaukLWUgmg0
2A2oJJtQWzWlYyFfZmOxYjVHNSamliA0gsa5dpFcmhJRnVYYh12lzn++hOXsGdOYazZAGE332YvW
MW6KaTeWrXJ4ffNfGoo7i0c+eqqIuW3Oeoq+/6zliDYJmc+wiQt8g1NZ7JLeu1Z0uzQUCel6IXAf
U7Y5nxVErLUUWqMtG6UiyDqUKyZFQXZA6Hb45llBH+A1BrGWV8z2lVQrDQXmJbcDq0mRWhuGSDvW
elk9IHk0/nh9rAv7fS2z0clfpwUU7XxagxpB9XRLO6ilg06bNz3IWBuCRcHxkRzduhKdX2ZpoELB
+DGvtWe5VdXMnTJuSg2de8/pMBlXpRemTp68tcRE4OdT0X0GkcXJ2kzKK0xjpupsU36gU1l00Yo1
abtTlPbVEcID3J/XV3Et152nhecDbra8aZYd35F9qGUzuo+m4oYUORpf6RfzXTIaKCt5ZX1lLdcT
ux3U4HqBjMPdCh3y/NOhixhNrcdaDmVh3/cLekfI70kskVbPbsqnu2aZnBOkI/NUlPP45fU5X9o5
kDOpe5BKoNi6ick8Awek50w7UCZUdBRFQz1IjtPHpim/A/XV3oqm4pviTAncFvgibJRtYK4kB89A
8NpQW+tbGvWYLCnNaN24hVtdK+etG+TF0iKPCnJrbbBv64YN79PM6JjbVOY0b8Z4OuVONR/VSEuv
NLgvbR2OBLYVQHtXTuv5VyydYSzE0tjBqCY9WtGGvuYLXaDmbvuB+zt9n+PS9fZbbuXZrPcO1w71
0fNB0XyUnZtyQBqkV450h/oAjQIIXFOr7SRWeG9+7cJqZ5jV4XjVJthsVdMlNOsJk6z7ot5L22mA
PJrKyVMrceW5+7LSzUahlIWAoEOiCWr5fG6l0SAglrBRbFOBry+1ITd3rVyiG5M2/jvHaZTPU0te
pALXOE5a26MibOM5ywPjyrQvRTs2Dz8HzJtLTnH+U3iuZpGUBtOu8Z/UY+RDKmwAryRHl3YQPl1/
4I68WrzNyVCaTlhLi0pc7sTI49gGlhTCkD6W93JvR5YMuqR0rty8L9POFdpIF5jeDLnnFqtgorMB
ut/mKV9PxcGZlWnXJIp9XFKaNP1cj0GcSXnyoPFfibWX4s76kHAA2AFG3PZ254KrsW0MK7BcUTxk
adkg6zgnDvpwRiF736bImF0Z89KH5IVKd5enGuZYm1hXmbNSdAaCgyCN/i9nZ9ZjtdF14V9kyfNw
a/sMDU3TEMgL3FghEM+zy9Ov/57iu+njto4FUUQuIrFPlat27WHtteAr0dFCcwokjO571D2v89LK
5tmKAGSnXQr9alyp4rQoPYSzowfLVTya4e+bojoPYIA4Q6ehd3syJ6OFfzTVrFAdDDBgarQGSQzO
v2qs9HTf1IYpXz5OdCp56vlizFNqWwjPOhdF7A4qnG92ItRwnnM4rGIrcr/kRlplD0tmFv/pg1V9
hGDTSOGLc6avkMb8Nk5C/g44LejZ8ogQINyuOa0MtO41CqiWwaDEOAzOu6R01//dX+7eqywDRJql
gKMJTG+tTMMMeLahIlwuDsyifZIqP9q+NL573aQkPg+0PpzIzYbUT0VZoU/ljH/yNBMVyDF+huoR
Rb/9DQWThl695DYEdwO6v1bljUjSFnnrV4s7Zr6iVPGRgNyeFwIL9P8MBkCQN7tbiLmEFJJ1u2m5
BDXMSF/aVfswwPX/GOvqxx7A+HpwLfdcAWA0wMRQteATNv61qvU5tVMBZ2ut2s+9qqg+3HJdEJsi
Og0pE54HBvf8gMQSMzqGkjO57+3GKhAtiy6FEpYcN4NfJ66fJm+Ovt0/Qnt+ANkom/Qa0DKf8NZK
pjEcOtu8lovqxeEY2/N5MhTHRzzW+nzf1N4OUq6E8lCDXYAg9taUodelMU64cRvh8VNuKTrjtkrm
uw2w/W7mS96395rsgUv40qB+a7DWE21h5MwKhzYf32ouDPCGMMvAFm4RtG3rodQ65WcV2qh3bZN/
c6fOPtleFAf2INKDR2zv1/A6U4UHOUMp0t5cVrtD7N2zybTWtmq/ZUDI+kD6sgWqS6v8uWZ2j09s
u944rU6lQZYJkP5xMedoYURX4ZQt69D/NpqF7g5oHkJ6GYFq5naPemRwXMhAQ2ibYO4aKIQOnf24
zLVz4Jt3zvONpe0FcuZElVK5oYaEAq0/OT0Kh8RBOrZznrFChCKbwaxo89hoS7SqRjGTjtEkv5od
PLVeEU1hD5H3wfnaNQW2ECEvpiDIFm6P12pBIy+EygetMskz3JRvmrz9tBpzcxB17dwcHDyNFaA4
uIRt9jVlXs2EPPUApzOHczHpzlkF3XZ1XMin295Vfj9PAH5DgwNHR2Pd3HwqkSluA3saeYLDqA3q
pUawaJV6TTK3TYKizvPPjpqAt79/YXeXKRW9KLAwaLCt3GqTNziz1Bmy6tV9BM6yPFOcILXM1+jJ
7Kz14EruPJ80G2ncy3qOS4fs9gNm7dJVZrySeWkZ2hQK1HVWJ6De4UpUgQu9zgW6WffdlJp9AO+7
OLAvb/wm87uxLw/Yi0pjNoqhWfGI4WSa61XPobtDXs19M3TA+A0g5AHqb0cCIDvBNE1dZimITmg6
bGMGV43nypzh2MzqvrkmjqMHea2CJmhRTuujvngwtLzhUa30Awewt1xiIsJ4fA0vgPz/L5a7ZE1X
OPgVdAeT5MJTFPmGgEk9hUr8ac1FC8az/W2cFf6N8IRyGd1PPvbGvwHfyHmluaSZS1mQXKEMh6LK
HvGkR3Qle/6AAonE5FCpIJu/XV+5dIUxLlQ9VxvK13W0hgA+2fw80kM42Mq9m/LS1MbLoeeojVbh
2GG9spVum2nXQoN4fWlMMPJa4p3v38zX4+4SBMBm/XpPqYFughEnTpSeyh3ZZRQpP9vJNt+4UL6K
MFqTsgnUrndEkC3j+LY2FAa9UMAkmsim7qSkZve/1JvzJ8Re7CdjUpwv93/czsPCiUI9RxKHAF3Z
XGPXWNoC0gUnjMtIoPoW/TvFbXtQxdj5uLwoPN+/yk8U628/rqm2onEm4YTRxEBfZCnZZc6b0Ydj
/mg6eW+zb2xtKiYp+uKegJQ+tJfOqQOvWx0tVOxq+VdPvP5n2gIyeq+kmlOeQNHnX+0JWtmgidtc
CfLEVhD2oK/gnMoZbqYB0tTuen/HX2+G5BuiC0SBmrdv60Ngu1ZFBBwmtDNleDMp3RwgtqxB1tm6
B3nq649LYsFjJNkBgVltq2OKWHPVzQorHBULuYfMXh8aD9Xb+wt67RQpLxMwyDxfBimb0FSxByNZ
lYwUlQDt7M5N/QBHLhWdvJgX5hyb6lM/TUao02r4XQARmRPJG6EXPVl6iJub1Q3MotDCs8Jo4BHo
Nb2BeaidISot8vD+Kl9/NkzRJcPzk7CRWNye4QiGXCMrIERHVaJ4B/Gpel0jUQZkL3//gSWyCTmk
hEDutm4isddz2td8NU+Sg9tC0in1yrmZNeMgCnv9qvD3ExoRLhCsvBoVUGsILfUiMkMnqrJr3Kdf
cWXD2ZlR2jWYUfSLNj+aT3jtfm9smptv1i7oDeY9NidLGUP0AdJgtFHbTecmQSRgKg/WuHcJXqxx
ezzX2RsmmjjYg7yO7EBvz3FieAe3endVPNCyxE7OuaWiWztnNSo4hUMNDcpg8loAO81oS828+arY
bny5f0h27VGlYZqNkJaZutvjOE0FchUtnINosBQftYWegqvPlt+W1C5jqz+qGuxecvqRlGMILwFe
39pDqLVIqZByUphkO6swfkOQvMzvGSpPAl1HmUNR7OKid0Z28HjsrVTOahJu0fp6lZTYXZ9NfeaZ
oZUP8bXLZnJQZahAjKrdg7YoX+9v7E4V7JdGI3k9LhqJK/l7XkRaLVIILWhyK9TRQH8AZ1O/iZAk
An89QT4FvzHKcnEL8XuifHeN6ouWq0dFv70lg1aVIzFIRQLnv/0JvKRLpyGnFA6Nk59aK3PQsnIV
66GHceJhUWBcvb/oPedG1Ztoj1Y6ucFmzcqCdGrNeE6o6HH7dhTOFy0S2llJy+HgNu4ujQ2mEiT5
hrbZUQtrvmgb6hhwhzUndUwrZlHg8hL2XLytNT0+OD07XQaskaOjEYbrhuDidi8NvZsnNLak35aY
LDQLz2VpI2kdC93XvbR5KJTYDrRlMt/DadZfSi9RA8POjzTZpaHbhIUfQu1LFotQztsmTDqo0IE2
o0Uw7URX1435Y1Ah0EWSvQ5axrivTOoow8G7tX+eZVkXGl0Zh24OU5GLIo91YYWiGzxKyF2vf5ws
o4B/Pi3/NYSi/LAWiBUKJD6fdScSl3mS8iF/cMKANcjhNygWtrO3dtob8xo3Vjh7ubiWdZ58jQrx
V1ysR5TIu2dZVhbArLkMLmw+OFOoFAIiwpFycI2PEUIqj8JU+gfYkI2Dvd0zRTwvbyilRtrkt2er
Ve14UVRM6Yu5XFP4AwJHZN0ZyYSjl3rXlPS+oEMJ1LeD9HGjmP2U4pUyEjBUGRv9y5rnWRjZY/rv
/U+192BK5AmxB4gXeH1vV4UIjdutlmaGsedBtCxS3hczORr23HEE8OgAcwUHKsFJm73rVm3QBM34
MJuS7mSLzvnqzt34qNj6x0HEy8GidvYP/icJ4WX4jGrtxhxaRfOI7p8ZFkvD8FeOACDX0P1HqQVU
Lfc3cNcWkx8geTH5igHK7PvJLKuUY8Hwx0mrdefNYJnfDW/NP9+3tPMq8x6TvpGbS0ji5lMNFZ1D
xyGWQjLCMM/CMuIPthaj01uItTMgJHZT8Iqe8obp3eng9O95FhNctqzI8hlp494elN7K9aZfiAkm
1cnQITK7d3068FDHXvOXM0OaPzgZqmMxfulNlY3NyashNbu/BXubLS8FpwiiJFhVbn/EXMP62c1E
y4NiDmrQ6mnzJnOZLgF/0PTn+8b2Dq3kVP3/wh4l0ltjtKT1CYkIUp3cI8zK6Cv4kzUN545x4Ty0
1lZZ/uAwvTQpj8CLcGRGx8hFdwUJNXMcHnqtnE+DlrjvIy09YsDcPU0M88He6pCbbgGZxoy2fdGS
Ls51BV8q6VZ7mRlOOlm56yhSmyD/HM1O97diT9pB2LVnG94CZKJwODzYm2XS3UDLB4cR1mWqPXrE
I6dY18rAszvjRFlzOom4/CdFGebgk+6dHw4PT5Pk9X9FzjKvwzpSmkUXsHPUi5Mmhd/UrfXImE19
uX969kwxP8482K+pY3vjgyoTmpPVphJt18OPysmt59Iu+gsTL9bBovbOKQT9aJ7TMYIbdpNjKYaV
QXlX01fEuYZjP5rP44xUBpwIkmLH+X5/YXtBFtSztPiZ5KZruy3wzGCGs0JiY6hrJf8UuL2HpM2s
tzNyT9896rSfFgbyQqVm0ixVJutDuSDlk9fpUQdjp/zDoC3uUFb75eI37iBFC0vYHfGlS7bgK52y
PDY1uPW10742zdpQlbfTty3yWg9VBJrTU0uVQ2Y3lDdzKMHiQgQQnR6BEqVj2AR/uEjGEJg+AlW3
nUCLassS0cTzjRzidPaYGwxVBEqQLSVmGGem0uCc7A+qIzsP+Y3RjbdqCngOI8q7ckhnDGpH7y/o
DFoHz8DeWZP4HUQhpFLDtoJYRl6UTlNqh2mj/y2c1LqsgydlqbJHLVKrD/ePmrezkdQrZBEcg5R3
bt3hougTs3GajdxtrSE3Fet+V9rTU6qN5TVWm/kUZ8j0GQm1vykq0+f75veusGVxAEALMeSxRQFb
XjY6IGfAY6VwVkZ9ClFEp8fI4CbVH3gLOhxELYx5gBaSX/eF419BJ/SmROc2dTJfIU2vTmT87ftM
M4+C891PyDgJFSfv10DmrSkrypsSklE77KaUXg6qG+9bMWkhzHxFaDf1EUpndxdf2NscTPgam37q
6VV5jVKcV8ZOAlK49eQpCBjd/2C7S6NrLjmWaDZusx8X+bK5p6AXxv0UvaVOUcx+1jYFCllVO76z
zPS3uUbhNaCYxggebohZGbn4F9/NLinYJQPVfsa4nQCFTV0qeK6+l0W/PTW9MSUX/8JU23upYEmg
HNbJ9lNNiLBvq/Ggirx35Sgw0XmnikxVZHMQ+37UuowLFRqK10s6eVf4eaR5bwo9Vi9WQgBYNF70
tk7X5h/dm/sj9MjuD5AwSFnnhXp085qhRLD0kNjbIVQhkE9nuWkExjh6P8vaVNB+4L7bxqggPxwX
oeamRxwAe8cVdlb6YDylsO5s3pTahAiZAE96OFEtvtc05eS7iWv8Na9pFgX3T+zuauWIEbsNc8UW
FsnMaFFZEdb0HpJ+J5rE+xUuTWT9oKmy07SEm1GJH51Gs9+t1nzUq9kLxOgUUOqmZUVBaHOm6ARq
lbBw5xqKr5mvTtVXoSIxr1nRcNYnPm4+NkPQlX1/4PB28wlJ5k/li+QJ4PntcZ6dXqjdDErI08T6
72jOw5lCfH1169G7tlCmPTpKjSIqpQ5Qqcx6UE1pjroZe4+mlDDgS/PN7e1EkKH0TMQv9JWpYb1v
C6SK/Tg61i7Z80t0OyF5lfwVzJXerrXIoAXJVIDoltr/Zxa9dk6aBom6whxOVCqOhu13V/XrIQEY
Sa9me4Srwk2jYUEw3uwy9NDoPNnrclR62Tu6MgKg1sZEN8Hg7aKUuPfyWZD4tno8G6gvd8u7roDY
8rxMKzpgPTRkzYmLDsEqKbIWh8Ip5j/AMfI8A3SnSQPLD+wdtz8DFmB3SjUqbZG2xl9UXho0PKfq
jVI7RVjHs4OgiGjOqlsjMlcW9dVoRHSAgt/7vi9/w9Zpqlmb5j24zXShyaysSfeo9aV+zYWWI4pc
utf7XmPvA+OhHGbZGFB6NaaMKpdpOzElY7Oup2uNBubVQ5Dgr/tW9jwhpQbIe5mvwc7mhk4JVUsa
jlLnukn/jYbWLH23LMbU98YIDez71vZckWsCvgZ9wOT3FiOkCQctw5X4VTGyjvFSy9PfNOlUJIGb
GGguDVrKQEGF+mDsDzBGH1Vsd1dL3AAfKc4A1sLbc2R201gofUdpwZrcc1P2y3UFrsQgwzwdIK/k
xm3zA46lnCOCEAM02a2pfFrsaqV3E66WWsa+lg9e4ChLFQ4gOU8pVKxhvpRH0xO7Vn91hnX6K68O
DXzEmQBOiFcYvPmhtvNPNeNmFxU2hrfKBEXgMJjqwUfd21SKcBSCf2FLtu3v2iQZ/VUcS+pZvOti
df2sjelwZdT0UCBq71LIgJayu6FRh9t+QJ35ttiBU6zosvpcN2r+btLq+ODq7R1TmbEBgwIYBKn7
7bcbi84UMAhDOUgL5T8Lgd4p7GCbvyxpZYaMPaVvBtjVQAoV0wHWbHczPXJdiSPg4m0ea1PEemIx
8RbOIhkf+qRACJrdeBN38RHvyL4phheIgODT2vJKeVoLZA/qsBC2uPK0OMM//RwhVh1BVXr/2u9Y
Ip9EHgqyfl7irZPpphntqByspyNSM4AkJnozTi7qpaYtjhQGd23x/EoyAoqHWxfTx9o4G3Vmh0hD
IzNoagqMrO7yLsnJLu8va+dFgK0deBNHhD7bdgjXNhmFMjJqJHEtlJ8Z8g6+oevJN9G1DoDa8gic
uleUod8lHSgMt8RV8ty+yA4cNzbMaqJyCLIKffOpVNRPLVHGlyEzqscBDV77IUubwj3Pbmcys7g6
ha/M0/JlKKPyqAKycxd/CSFRFAcoQjJ2+2vcIjaImykCCdPOPo+eWE89o5o/72/y3vekxs+IJzUW
ugubp79bSWT1LrLCpVy8R2YyvG9Flv2LkPt0cOv3LDErRAWCrBlvttndovZ6NAdnM3S9pLsabms/
VzExjq0eUrrtmuJtcOkf0s/a1rQWlTrzzJBY6IzNeoq9KHnIBdPcAkXvg7Bl5yvJjgVKqvJKgNm6
/Uq23QkmSlETGo10Pidp4VxS2JcPbvhOnEhYxiNAL0sS/2wSOlO4gEskYohkeThNTe2elmkh2Zlz
dEjGqfzXU/rvZpRbD8KKfh9qCNgFqQNqHYyYEFjcrrFznSKqqbnCddI37xFMmi6VJ6aTrk1HEcze
dkJCIntc6GVpW3wSr9JgaStdp7TTtavbjuLUxrl5sJ37VkxmdT2CFRLV2wVFbT409HZNQoS6uhKr
6I8uw3S/f+DJv0GgSifGQNnmmcu9AZG1lkZLjMIa0IBxJe0f1Xejk/3z25fYZhgG78+7DU3+Zj2V
2tUDPDSU5HvTfFKrRb/OS5IGuU3r876pvZMIqR9MBXCkk41tTJVVRZOnJ8SstELzjbgxfC1SkquS
OF8MpUhMH2UV9dqJOb2MVk+ge9/+ztWmSUj7jISb53sLDS2VjFks5BZDJoPVC1Odn2uzpqaZGOvy
931Te6cEGwixQs9MWXFTOVUjdIpLSARCkzEJSTu/QDbRenpxsKS9LX1pR789jXmjTy2zcVzupRdf
ncFIH9bFbRl6zIpz66zDZSwb65QodeTPU38k8rG7ozIJArVMQXrrW4assaeh5wVYp6p41FG0+MtR
1wVFdO3T/Q3ds4SQpowvGUh5RWA3ryvtlFSnMyfy/Iogrvcx6Unf4cu1D/Z0J1BnPRCHEGRKTKD8
ti+e8tmbEXDsecrhoCh+eMJU31iDmv8Tg3R4A99Z+WTNxvgHF55uBY1dT4p1bWULevATRQalZrhk
ueEj3+2EYxUNVw8IQnh/K/fWJ1HtlFwgf+SIbtZnaE23GgxPdmmiO0Fqd3GYGE507gareYY3XvnP
U/OjUs9ORIYyASTAGJRSjRurna43o5Ik9DtzXb+UsIcHlbPmPs+DcYJfs7vcX6V8WDZJHghZCj7Q
NvGfbWlNSe1hsQnYwfDr1sMIzY+vz1EXVkbcX+p50f16qLpTmgzidN/y3t1n1pHOiCRtg3/3dn9H
xhPalVsXYq8NvHlOSl/1qvbAce+ZIb6V9TuKcK+ovdrSzNKykb34vDT/qRFYuDSQax7EKHuHheBB
UrLSsWBFt4vpEuZK4ghystVsn+syty5NXyoXp1EqENxWE2SRUh/chd2V8RJxRFFVfaWvNTRGr5sp
K6NTWISTziz6uHo/7n+lvYXxDkH+BrM7NbrtV6qVxKO7BMWMrtKGqafBh7GzD7xi6f20KBtf1Kk4
cC07K5PvnkQAM4b/ir8Xvmu1VheFaQhLiNF3MrV5283p/Pu9SMxIiDGxPyjDzdrSJEY7uqCG72q9
8rNZrOKz1jjr759ziZsE7y49CTiG26ORlAaNipw5fqexlasdK0vmt0KYBydwr1INkbfU7KPUBsZs
s5qSwchUkpKF6IV+rPS0uFaa8r0Uc/LOS5PHAqjW+6Ebv4FeSK9W2a0P90/KztMDyyNNJslYDznh
Zp1aA1qijGJJxxZ7b6u+hV/WzO3Z77TZdA5OyK4xKHnlrBdv0Lbl2sJY3Zmp7P+QUz2r0eCcdKuk
j6yKpp5Pf7AydpRPyPguEeDtFxz7OF4AXzph3TY/8ZDtXwiQonOwpkdpwN7BZ8SV9XAuQRBtLNl5
nOX65HFWeLn/8qq8hp7AOGxY71DnGXhDuDRkUVxyMNyuqJhUanot30rtoLBsFj15HJuqP6WLM16L
mpG+sJhWMi6HulgAe53zeYSa/5xSs4+Dbipa5iNtiLzD+zu98xo58GcB3+JiAuPauFENrn9lFUz+
6Dyv3/IuEW+8sQDZPCiT672TQlkwwBlqngZ2XjbtQeS98/iCg+Gy/iruMvx+uy111rZTkXcgMEgB
3pVTKYAZNaqfdUxRd5N+GGrveFfw+ZJYQJI/QxBxa1BLrUgY1Dio5ibuQz3UymWxRBfYnLj/QR84
B3qc9n9wnMnYJTiNQP4V+4bKXLKjlIAN895e/tYndGw9rRDfSvKZP7im1KmpzLmIuAGhul1fB/i5
gEoan6BD0O1HeuT8l+tFWV1E26nm+f7p2bs9MPYy4yqldAAp3FobzXjJ4pjTkwDazp8Lt4G62myd
5Q/GN8g3oWcAWMQp2ToEASGMQgLF7NjavHc6zf23hfDnv/ur2TuMMCLIkedfdenNauLB9roowsWp
1IjfwmavPUdMCAZJqgs0w+f0KEmSH2MTCkKqTEuC8gOVmy3xFRrOsQeYEEIEr7PPRgm8LssHcRZV
lB9ctF1TFHSIq2mMUh64/VK0rEcNDQ3AHXajP1TlWsFUEEfn2k2Oanzyzr5a1QtTmzttdCa+tMWl
Ervnp8Gmf2HPw9cBWU0onmfPn1ZtPSVmN/hl5jQHPZS9IwmID3I0cII43M0Fr4fM0i3aYKHZm9aH
nEmUM25lOIgE97aTVIxwiTomn1C6mZepWEEKPWVgLvIl7q5LtKC4DnTxEX7x6Xz/VP4aNdnuJ3PG
crjuV0a7+XRZXIOlb2M77FVoVgO9naL3Hl3c+ZpGEeCAKmKKzE+sHFDo6C6RjqgVsKQ5psz8ZK8x
GirIbdStby+29hXk/3zRq3b6MQ2mUh/82L3dZ+wd0ADzT2RVm2/fM+xUaIbsD5hl83mpwYIABv4D
cA2iHlTUgETJdNG43f04aSI31xiuF50WnRyz/6dWW+Uaa+ufuFM5OkkwCVKJKvqtJaL02Zp0IJQQ
FKNuYZcdHAiFqqFYmlO9OiAp2D1VVO40DeotMjX5/1+cKn2s5kbLJS+d1SbfPKqG16xQ9U95VNgH
cJ69d1BSolBIgKMA7tVbUyrzF8lQSjQNE6cnnSw4RIim/zB37vPkTPMbxU6Uz/dPsvw7Xx1kXnqI
Lbk64BBubWpLlZjM23A1uyF5nK3G8fG0TeW3cF6HTT8eged2DRKhkEv9QpJs9jNCfMEt6xnOO0TW
4QjRvO+tw/zP2BsIZtTGUR9pd1N/MSNzMKTd2wV2Y6d4i0ojLkbY8KkwBuuzppTiPK5GAS1Km6rB
ACveEZBu99K9MLtxEBYDsAPiTTjcSdWDLi0a+mXN0ezf/mbyVIGKoeOxbQqUhq3oiaR6qEg7SEIt
DV1bCw7qgAmYdAxIF+FHv39i9i6EZNPWfqVxOJTbDc27vB8BA9HZTEz7qV9K4xRPpvMO7vf04IHc
20Qgo0wPEDfRwt2YilUkR2ZaU6El0jzxSxW4lw+bgvsH7XZABDR8wcYQPm8He5dWKJVWMgbfjzUK
ILU9rOdIm9rmNOsVjY/Cc0+eaIcv97dy71V2gMo6YBiQI9kORAmgP3FOphUmTLxcMncY/lm7DMhG
khpvLUOxzzbwikBnBofxWNM78De7CZBDWCWZSymhbJNySN7silwd2Ls+CStgDqd+tpJVzXzU17Uu
tA1hfwJSpKy+KSbwmRMI+slvhGtWgT1aaeejnSJAc6t6efCa791bYOt4Jhn+IT13e8wg1eY7FzIO
qwvjEQR4fCaXzkNvUKvMX51WCw3oqQ62ZNcqaA/+wRkCS721ylz+OImBcDMzVFlvrI2fWT5nbyF7
XJ/qlOJc401HLKR7/WDcryZp8VQ5CrnxUbSokJyCfy9MwIidYXTrg77qkmeoYpwgAW381QPV91jx
7CEZodpEDVH6P7eHrOv+gdy7cHJgiUMBSMvchgq6k9gIC1FyqsYkupBFQN2kGkcJ5r4VhvWhG6bY
up2NUuYCsK+IOHbTmj0Y+lQ82pmlHPgp6WG3L5tkv+EM0WEHBXL7KedMMYxOZg7eVPSUY2z7ks35
fJkyfX0YhFP7dQRLvp016uX+Lu5wYslOOmNXZC2A+rYJrSM0SGub3MVqLp51V1GDqCiXv6GOn8RJ
YT5cXPLc0Bt/tNzpEfXTHE4/+cHL2Xo2Wy07AurunWuSKBJsIhiqfJvQoo5aiCB6xyGKiZbvxqzq
KfAwFzEXvYEF9w3QiPkKc+kRF9GeXZJDaqaUt+n+b26xUnVxjiQ7fPllm5bvWw9dO6E41nuSgCX2
YV0RzjOlmeFIZHnXMAmHrlLckRqSt1+fMCu1+okFT1HkWe8Ks3QuY6bb/Ud9bvXnfBm6U2+1xkGm
s/M4MhOAxwKnK2d65dF/ES2aTbdkjKGBAHDj4klHOPe/vlP+t1pjdWBp5+1A9IAkFRkNTRII31pa
8jpvU63gjAnDfi6WLgpnxlC/2VFlLMEyeuZbqG20T14lJeRX5YiGeif0wE3+/1gCR3zL57kUXazo
henK/mzU+MoIyYGfz17xbe2EJyMrd/1xcK9kMLq50uTkYAQkD5r16l515QI9Szc44dw3yd99O+oX
Z8rjZ2Z17B9pLkp/sYem9lNL+W4sxhDC4K8fuMgdt8JvALkD6S9Y8G0LvLczRBjmhTKoU60XMneY
CJheu0arg4K3zaAes+tOec67MjvwaHuHy2Dk4hfTA2O+mzMtSssGVo3ppUyXj+3QuH/TwnYftNVz
/zvYavl3vdpqkNb0OmQnZwuiKQ0KIQlUKOHoNdkT0YD3M+qkEkNZKKvnd44zmJ/TmJ/jV2rW16eU
7pIRFH2Z4NU6vTnad3lzXv8gPjz1A97IbffYVkRSijyFnTdylgIhnKF8pIJsHIQde2aomUlUCP+i
YHB7rVqrLtU65YhpUZLU4ZLWQOnaYi3+ur/Be9eHzQX9BcKA3HITaFiizgbPgK9sguooDjSRtZ/U
Xo/8gRQF0pf44317u+ti7gV6B1SueQVu16UZObylLqF06i7VFxAH6g/HFkd4l91VSSwUSGTWtCXF
7pvKVBcHiqdyXacns87oe8DMHbaKM3wQjXd0I3a8PMQFJteQ2gbQic2NqF2af1k2O2GDcGARmAXV
4rNV2FkSJKso40utgWw/mWqa/O/+fu5aplhNFuvIPzYPm9241uL1ZAyukmefFjOKP/EqcDD1xuaJ
LzXKhrWyHHiAPadPr0fyytAQfFUxHFtCbyWDoroZPUMAjlr7d02ux++Z7mMkV8sMpT2nqZH8TLrU
SwJ6sMsflF9gqwZ6IOl5gbxt9txetQr+bwrnZq+1NJzUKv5Kj8ZbfHNuj0Zu9g4UtStgQMBokVbY
XJPeswTxGpHUUCT5Gd3N3I/spX2s4uj7Shp/sL97XxXqL6rNREl0oDaPqmtMk05312UA1nhcI6O7
VkJ9by1Ve/EWEO2daI/AoPsmyXDhCiD03061mPyVMJwjPpPY6Tr6JJ2Myg/uAnsjEEl38KrvcUzv
4PePr6QMAlvBtnJXb92BXriIwSUqLSaDokSpJMpJseLhIV4z77uNxkmAWtQh48ve13xhdRsX23AN
w3RGa0JZevXZgx7s3LmjC0MtJyAg0pl0Xwid6oWd2k+KLsxzC59jqA3TasPaBPDRTlTjM9vY/xVn
9fKEtsDwfH9r9jwlxFtS/wiRQJ74260xlCXuaxDyYTLH66X2quipF3NzuW9l7y2HzlteZpenZpsD
dUuk5haNoBBhBODNZWUGam6rISHbcP59U4xqUFakx0ZxXH6VFzGpVuP2zYWYNF+H4lKvMdyNOYSn
iJEf5Vx7ewdWQaIdITp9padR2sRkVe4ytpAV+RmRKuVc6M74+9h63jHJN4zzBUogf8WLBc1ZjjK2
IWtr5fITUF581bv1GwXgI2zJ3kcicySI0omAIOy7NdSommiKFsSa0tE9i3JjCswKsqc8Ji//7Y+E
dBHLoW9HmrRtplVrnhWjhDvWTIy+hSg/P+mA0gPmGLuDCHZnVYR0hDdsITnKluzA1HOTAXeQ9Wua
RtDVi/xcU0//vkIr/wemSL7BxdF5oDew+VLxCKXAxJQvUY7TXKjmJycnhfKgz7SjOu9eMYtMTw7p
SBALLDm3H4u0J9HyrHHCIlPri6a3SpAiOnlaxlj4FZXlYM6d9tQj5OhHS8ysXam1l2SdKz9RxfLQ
V1ZxAK3Z8Xd0vdA2ldzgdIA3z8niVkWnVyxfFWkbDlTMwqnWiI91Ow2sSRxR0e7aA8rDAI/N5PQ2
eOXJRjatBaKRTPDT+6Zmraelm42/FyMyrlHS6QdR7N5R8ignmKiaM8K91c0QvQEnIqRkoTI1088s
q+OHiUjghMBje4Ds+dXW2SQA1ItMWQrWZOK72cx8KiLQezxZilaPdlAPbO2TonU9FF002D9kuWL/
l+p9J0IFdxr5K5E1VDAQWrUME2bz6C8W+WGIjApzyVPvNB+JhTXnlKxdqfq95a3PzdTSGWtWffyc
MRdR+WtcMP7OME/S+QWxfBKUplI9ZYWkI1FVMeh+HKMe8qPWZtXy4wKSi3NCUB8zjduOlO/atvtQ
rI34qc9dofhDY8NxtiyV2gZqN9RLYCRt/mFaa9Fc4Nkz1FPW9LoS2l3Z/ZVluvXv2tb2x6SMvY9d
EnVr2MNFdtRJeB1ZysadRmoKKII/ZZjywqeaAmYSSxvBKLh686VvF4R0Umu4tJZVXTwH0s7GI7od
skjjOVQ/3fd+rw+utM7rRAgkWVg2T5RACClqcnl3+yh+N3vN0Ptkn9Y72xp7M5gS3f3xBxZBFyEN
BqsxL/DtevOFc6M5TDS7OOQnGyhIsNhG/aw5SXPqm8E98ISvwzxKqiQqUMuyUmoYt/Zqz0r0ZaS3
N6D6BsFJMpwN3R2Cmik/MmhtOWcMVR1s6+vriVH6QjCPM/sLVuPWqJdncWng9UK7t4u/hzXVKTuO
1lMEevjgTZae/PZ2YgpyIGqM1I2BgN6aijOhTEtEfplwGYMyVaL3caZaB+X5vXPy0or8FS9OaboY
c1rZFMqbVXHeFG0lHuF1KgJknaEvNiBH+pPPRucJSB+zNzybtwYjVyuUCQ9PBjsMp1pfiwBw+Xwp
sg7gJyOwDxn6lL8dC7CXEo0pAXCyM3RrtIJ5xmLKh27UkPQfbTONfBGN5fPUHg6o7J0QeMKYs4Cv
lGrEJpmrWzH0isW1F2YFlYk5toHoM9uHOuaI8njvBqCfLFlTgJfxVN+uisxCsmKA8ooHlJSr0fIC
WnHRZ6jbm3f2Olm+7ZZHc+97B+bXyDlFUhoB27AqXVujW3W2Ml3WZrrMWtp9GAtXP0Ek0A5Ba1SQ
Fdz3LLvrlBQjvIrQdbkbT6pC9jH0LqjCtk31B3Rhx5BBxvaxXBj8MVDmuEBacERgtW+UlFxO71Ia
3Vw/c3BTCJLAvvSFWjPZP3wTHnF3oihDoCz5FOSVdrTQ7d4yEi2HYwjtGAPHbW/ODgw0tVvl+XqK
1DoKbasuQjOqkqApmznUS289KM1tK6+/7BG0MhOA/yR2vT1AVUNqObn/x9mX7chtQ9t+kQDNw6uG
qq4e3G7PyYtgxw5JSZRIkdT09XfJB/ccl1oooZMAyYODsEiRm5t7r4HiNp7jNWjWyywgdzLLe6AH
47OoiP1iWs/PajHN329/1L25Yrq4GVcpnleRNBKGtm44LUUd0b+jqp9eGPjmaeiPF+7R8dft0baX
8TpTFHjgkInYDTDxZmUFnqULRQ+pIKXrw8xZ0vtKtHZ7EmqWH21L6MJx5v6v0kzNo55i9+/b4+/O
Fl1hEG9BjUP2fr3ScAO0hl4NS9FAHxmaFEGd+1Q3T6FxnNSaDTkI669Q278njNI2HKpjdB239/+Y
TLAF8kGhrHXr3C3jEv1cH2RnZbRT4O065paw3MLM0n7wnZp+pACtHWQE21CI34BzEwECAP1b4FA3
l+WEBobCR14Kv0nmfARwIquCqskqcJSK2+u7OxR2Et4GgGShRH+9vstIuNuhP1JANMW882ljn3Rr
i8/D1B7xHHeGwlHBAcXbEo3lLZxx0SyIlYIFCHCN4YfQ43gWjHX1wGvrYP22IQjrh2oJpKpwjwBJ
tDWSHUhlAbBB7MJtQppb9gJhwGm2fhCk9O8qaFB6aetzdbB19uYX4oGOtBR/4cq8XkoP1U+3hQVZ
ESk7ykrI06CpKOlFVodWhHu7FBginAvgJcBJ3M6w1Jhi4FhLMSQr5WOKphlFgSq842h6/DV7dfPP
Es8RVHoD9+QsIrahkgOpxjdeMFjoVSh1ZekCFfOKsAE3EBP32rILXY9fLOJb90ELP5tqbOcTXQYB
OUhwtg4G3Vln5K5rAQkKiSClrH/+R+a18KBx7YY4BZ4mztkhxDrRYGIfJrx6z7dPx070w0MKPQQg
A1D33VLqeIuquxPWTlE6Mi5i/OMcO1CjZtydCwlFmMckhnYiHDravDNw4Lg9/OuZroobYA3C43yN
A5vD6VndZFtB6xQ9/E7yiRP6jSRNn89kOSKLvI6zK9sZD67VbgI1i/XP/1hUxvuqh7mIU3AAkLKI
N+be2O5yL0QiUq9X+vPtqb1eWceGc4GL4iY28o7kWg82IRTUiwlksLS3x+FORfofz4j6feB04sFS
iXNv40uni2ib/PboOwu76l4i0wQ1H6Xuza3mlk1JOn8YC0jGtw8Wo//yQJL3kart0+2RduaJzAQy
VahwwAdsK1c1h2aO5xihaOrdqegSt/4AVf75QoIWxe5Zq4eOwOzScqsu96sxOShV/CZo/PkYQvML
sRaqLdipAKluoSdGogmv2mEuwtql3tkLy9pO8dpzoWYeEvqkUIhIMlh3uf/EwlHjaW0HVhmzdfXS
4NnEn3sYdFYpdaHXm+mAweNnpZvMDxp5ungwIdeoX0HFil0aVZV9KmWMKlcdmfLc8LEVB5/udWxH
YwLNYLSwMDd0Kq43Khrh0iG6w+kv4+7s9/FUOMJeFw81k4YIhmhYduGv259xf1ScQHfVWXxlcsT7
BmLXNkZl3LhnUO3Gs57N9C6ZW/1vP+HJDroXPcj0dnYpwMXxKgYKiW0UJa6n6gcUMrfgwBdmxNp7
LAkvUdBORdDOXXF7frtDRWijxdAjtFG1vB4KiD6vD3VkF0wJ/ywAec4Qg60MApP84AO+zp3RsYBu
C0BXYGvAleJ6KCgw87ajtV3wMK4xq2o+h2XMUtuKw+ekTKwiZP0Davf9f5gj8jngwQGnQ1K7yapG
OKvNAvC+wp7AKQQGfnrwwgESX05ADo7dzv2M04YLer2i0LvZmjMIRHTgZCpkIGDVXICi+2tekv7E
W0ht1/Yk73Sv+/vJAww+bftKZkBY6oP57oR0nHi83AGCx5toC6lkEQnBpeztIrBhe10Zbu7ZUNF/
eiC/HjsZ8uDgYt4ZcNVUWRV+gQUCKv76y3oxIa4n5VwYf+o+ka5CdRsNwwuDO1xh4fl5MN7rQ7ky
G9FMQuaCPunWhKMOUYtD190u4pCRB6uNDVBrXgk5BhqqU9dMw6dZRe6n20fl9f5FsrMa6EXIe9C1
XCP+Hzelb7QX0w7LaoAtytaiFjzprfYLbfv2AaySH20HkJkVWAfNwNdHFLEAHSYsLj4nnp7X43o1
krq5x43pBip5qXWN5mzNmntWN/TgiO4s7NVQmyNKJuNXdYdokMQVB2wN8pUNCeJnu/fG01IKkTne
oi+313V3fkAU2aBsr0pjG1hIALtg6Rh8zdEbys/AWvOfUYD7BC8K7+BSfj0U3pMIcqtgHAjN2+x5
FCEJtJr7wiDvy2YUiZ4Wl37wRWT9h5GQqYLVt7bVgU++/mgQ0GCh6hcA/Mq+yTgkO0+div00Ypb1
4fb6vc40VhgGYg3O/CprsbktBINWIohrGCpyzUWMg06tqOcnZwIERWA/pnMLwzwI54ABP7/dfRXS
Q7YPMVtUfQCBAR3veqqj4UsHl2tV2AuTF91O4Rc6RF6KQpHzrnN1myFJUndtI8wLLtHlpMGkzAfY
nDUZmdDtOIgOex8ZaHZnzWtX9PYmGsVQfO5LSKcXXCwjBFu4/RmNEXS8nPjIre31eYkd3Jt40iIo
oFy62brhEJbcW8q2IIHXZlC4/DmGIrmvBq2KbvCWD3TWR1Jrr8PQOiYyyzV/XfPL6+W2m6iUDZK7
orZKkjeJ5aahNcxPc92YnK0WgXKe3VOi6JHN7OswDzEM6O/ja4Pbhubt9cgL4IyEt25XdA0NkLk6
zkVU8XSGga6TLkiUXm5v7L3VxfMSsR4pw4pmvR6vqdqy047fFQEf44LZUZ1BGIwV8aL8u6qvv6KS
edRu35sjCoogl69amQi812PWSNqR8tldUXaTm1WRpMAYURwme6oy0sXhm4MfTs4f423ixBhEKumY
0xWTL1jqShE9dbNuz3YswoPcZHdqqOrBvAEXJ94G11PrrFqJUo1d4UsfRuITGrNDKyzAoMkqW5y8
vYKHqeH5A7VeJCIgCF2PN3eqoXijYCmnmtzFdfdrqLv2PPXQrOxNkBys5N65+I0ogEcE8uZtxFVu
2Ht1bNoCumfBF4Juf5ZEjOUdTMFyJZ3oKVB9ndWVx4vb+3SdyPVTCw06iPdjMtB7Q1vheqI+iM5N
A5JOQUuqnkFOnx9DPtQHVaZX4ALE2T+GARrkehgihDc7c9AWaOkzyDxrknt+rx7jkryUcevf04jT
ggIPnfUETCxaYbX90YyPMJjTSOsn/4CXuLej0BtC6oe+GzT3N1+4jwXe2jqC9Pwyj4WstCwWxXlm
y2U8xVQf1Sx3x0uQIoAZvZZKNztYmRAep+DeFL0b1z+5PUTfhOuOdjbMitcpZd3wz+1Puz8iHi24
wdfC4iYEhZXSeKbj005S+WmP2l5hWClPjj8ToM7jIz77zt0FpaFgLatBOgTP3OtvrGcf2N/QbwuH
x24OY+Q4i5ekvQgh9cF+2ouua5kUlwkaRZBCvh4qNt0EIZIYHy+myZM/zmMu2y76WCo+PkL+CzFv
NgC+3V7QnVGhu4WWFCRXVzGnzYIOKEZG0+B1BeRz1aWbBuuOD5pkHRL+zHShk1XoVB0MuhMaViEL
yBb+7k5tdR8rIHOrJWlkoZ1oQEXDL5/q1v8ZDJ7J4a8y3tfQ4fugRqc5OCA7s4WQE2pNuEjwmN/K
WiqoES2jBxUzZyxN1kqwA8aEQCTdHepPUdg7GfPdI/PHV1QuXNBQl0H9x1t1bV+tcduiqBZ6Is6B
DxZhgSYKWP1aDsEPpMX+hWivnAsOO7lnPgEu/DBXuvyWdISJfAot6+Da2a7B+mvWwAh5KSD/XG+z
pWcfXU5eu/HqOzlfKmVMsfSyKgLdq2KsoWxadvytIEAMirQb/HYUbYAE2OqHQCHWCmjdlHlEafsF
q91+nftDFvga2P8M/L9HAe4IQF1UT19h85wyQflr4CW0b7j36Gk1/Q11fi/3BVnAZBqak/JEkGrG
uod2iA9i0zZWrKOjmLmWh/1Vc2Bd+D/eo54xAZzi/SQnRiyPtPXuPWIP92JEnfr2od0bCckQSjbA
H6y0l+uRpr7zRghSAPKNB8+YBi2qUWkcS/mX3S7tAYpjdzBAcFam9G8W02YwmQTjsrhAtQdLrTK/
DPtsRFO0yjx3mT/dntl6Q22/4Mq1/f+Dba5u7iVD62sAyaeyjv6uFXXv9DyH5/8wyvoQRF8EGdG2
m9CGs+eUwwq0BX/m5DIV3NFYRx9uj7K7cMCBoDGNKwL7/3rholHAcxVw+RwKh/ylHMlnwODMaYZL
78F8XlW51q236mIC0oO356suFFQuIrcSHiiqAKeiFuo1f0u/TTLcH+ZB9NTJZAklbQjSqrPXD/F7
5EhvBa3//g2/YRyANKFcukkGRiE5ixVg+ZCKZPeTWzup7cjwArHrOXeItdxb2h8PLs1tPoBBkXiB
5wHcOkL6li2tw8qnNqsQzEJhwDAZ7S7VE28/82GWzxZeswcfdW9AZM9rXxE1UygyXH9UsFlKVkPx
Cc3nEjQnCfIoltvN4yW07p3q0Id0ZxNhNKCnoAGKLGurxTCQRlTGT0Ae1E53Fwk+3FN/Dk8REvaD
tdwdCjcUCj8ILXDjvJ5aWw5N0o5xnJfu2OaOJ+xUohJ9kj64fG8+GiiFriLeK5sMCM3rodQU4gHQ
DJhVJccLFeSHAAfgxVF4A90eaedKAHUZKjdQkoI9yja/0ZU1OPCDgVxA34Qv8+D2X9EKZllCg/YT
XrDhQ1suJLPJWKLcPZKD4XfiGVymcSrRKYEG3RZL5Q6EsdYBwEnOZfXJq2f1MMb1URK3Nwra6yh7
4HZFFW4TaSi8iqJpQjxLONjL0reSv9w6EQcXwd7WB/oM5w2s3RVQdP3RRNiGQQ/plVz3I/+oe04v
jFRD5isT3zno2GVv/3QAfq7NCbCmIdNxPZ6B4Wi0BOi3NmowZx6H4qcMhPseCvAuTYF1rk/hELdP
ZWjk1zZS5MiG5dULb40uqzbmymjF4XtVYWYQnEN9N8lBsLfJaQz6MiulaX4ATW5/7qloT5VDRpVr
EfoTDG6ULmB+mHxEF5dDIDth0ReWkOFgU+0d1AgvahgJrM+gVzIIJfp6ul0SSL0u3gmUmTmNvTK4
SDQCDw7qTrKIowMoLBzjVuPSzTf3iR1XkJ9I8kVCWQBRTiQvMzWxkwYkMO9EpbzCyGD6cfvT7648
UE6ANq8dfwA5rr89YqwXKzCq86aj7HMlXXoHsSrxLCkJz3gQdWPqTe7qnS5skhI7aD8zDfd2AP2H
BVVd23Q/7ICXR9CZnfXAQUMtE7Ag3DzbokZD/MaYUiZ53Du4abBud4vCgHRGfVM4umNpD5fX0+3l
2PngiMtwHFnrmmvx5no1AiFrgidRnINIueCl4EGGPQgGGAtPS357qJ14iZoJQB0hfGOw/9ef8kcS
OwYAqDsc99vIrL6A7TbgDqESoE/XOtN4IlzCpv3sS94UfIGE5e3RdwIZthmYk4hjeI9uG1cdUboK
E5rkwCh6dz083fFEHOlBYNlbTph6QspjlZHBm+B6jv4QLl5Z404FOf57G7TkM8EefIBtKjtYzZ2Q
ia7Iig5c9W+RpF2PJJkkU8uxhgMAa1knIVXTQVk1ixa1envL6u72+u2NByo8Lm88M8FA3dyrNpO8
tz2VAKKiOdjo9SeliDxbsmsz0TRHHeRXkmfYILB/XRt/UOdHvWkzPzWQGh+pT3LTgmTLKBsgxxyp
TLquuJ+VtdxRGQ9pD3vJdLX9TRkEc58aD9s2GVV4Z4LwJ4T13GwKUTuHF99bfR/+5wcCGIVyNUz+
tomGawBHTZImyXvDPGxnEr703G9S4BXL4vba7+0qRKr/HWqzFg1uTcVbDDU2Nr9UTsTRq/PY+8AF
c/z2UDvHBHk+0l0wBdHm3UYhSqipRuh65NKvydlfWnR6F6s7OCY7mwnvIyhGQiUOslxbuQwClK8W
MAyFuKuF79ouMUkjopxC+COoSjoO/709rW1ZaA03gD38rrPZQEBsHn9ouC5lGEKcqoTz7mcnRhkq
KpsnS7D524yq3zvIKei0XVhzMNOdT4cMDdW938AcMImujyl047ibjAFmCqFP2FW5PE3QQ3/nE8kP
KlC7c1yFlTDgahi4Lvof8ZXOMyqmLinzAZI6v8C5gKwatexWQkFaVt/mgLjvot4qL73U/en2+u5O
EwbDKxsO4JItv2U1u/EiqIAgwa/cL3IGvGiOg7JJk2444g7tjYW4t2IuIHkMCO/1PLsq8uZwChEZ
Yu6mcEaN76u6vo8XMJrePisUXdZXIFrJSNWuR4Ifw4R3piihd8akVXjEAJFoBt6ZjNYDmw+uqL23
NrAOwEADXwoK3xagZwcMxsQxLfNx6FySJjzQf4VuZeAAFtuptdRg8ZThl0XLBpYs3M/aVomDDbsT
APAbVqQFWOlr/f16zrQkPrhfLebsQPQJgs/ys1T9UeN2J9lBUR9dYRTuftP5rkfBxWl1YRehaDdw
uypiTjuQ6YJVpNvJfUgHBSfLUc5bfVIRBlAwwR5FOQMZ51Zd0Xa7uma+XeaL0wd/BfYYfqpG8unN
u+ZqkM05TCraLsLBIJOnSrBMcNjcjpITl+N4ENb2klmMtdJqodoOhcNNeKkVRzHLM2UeQHD3viZT
0qcm0s1n162X744VsvvZmuqzHL3qC3GrKQOyTtB7FfcdT7UNDPwwzN3RJlqnuKm1IVFA5QRFYEDB
t70Na6Se8RenzA11qjPKt9MJpnldWspSpo08UlHZ202rfhjeqGuDfvtqiWdnCGAvgOFcQss67cEy
MqkAeLe/aFk6vyCTU5aPQE6oozxlJxgBt4fEHecFVZtXTeTWnxIQNKw8Ln3gkSB7/5HJRsI/q579
gxRsb6y1PQ7p8BVusq36WVbUjKMHFr3VOF2mammjFMxkMTqcXW7v4b0P+OdQmyjggE8fd2q0ctpy
L2+mxJwgQzqcEsvorMUj7WC8/akhluPqWLO9Td7sJLIcZTBbUMCRaJCXjv/TZdNX7pjwy+2Z7R6Z
tYwOMV1c+6+g5UNEiXZcfLE56ebviwch0NSz++9GQpJ4ckP34/psh5ZvQ9OQk+gCmRM/lTZAsQpV
JNQgfZnf/k17q73iXFGH88BM3ZqJe6W2msiyrVxFCVhbIBsOzxJCCmkLSYcLmLrmrV7tayCMVigP
Xpt472/xHXMjpGXPnZX3utbIpCO4bJlBFDDBerckAf8PIRHVDggPoYCLatLm8zJTopngVFjzuOV3
FTewkYlBe2GrH/bttdzbSVEIFXvwXAAE3fY6kZLX9VghIoInXn5uqu4bcCvJyYnIf9mzgF6CE4EO
HPKtTex1kmrhLJysfJnc6Ns80Jfe78ecMfeIr7z+n7bhFKAKYOgBBgLkdJ3zH5ndHNFazAn2Rz25
Khe1r9LSmo5Wbm8XogwMRhIWLn6lG48n5oIqD86gH879OVbj+BWowDK1Gl2fSA2O9O0vtTsr1IPB
vABWONq+yC07MvO4CjGaurPzKarki5kr4NBvD/N6Q+AhAxABkEzgcL2qq9gLtAhbqBgVAQ27r00P
3HAmgK5+qeki1EH2tDMYsibwn3AZ4V/bPTFpd4INZ0eKxeFL5ukkOdswrsuGyB0P0v01+bzeFFAl
g/UCMBmrpPsWIyKgMADihY8zNXrRD5DWyLkVo61S+EiaCwV8986RgQnSJfCTKS29eTw41a8/IH7B
ypkBdeU3me16W8LpxKWjTKzcmcbmYdLcua9aiOXf/n6vt+U6ysqqXensr6js3qBnVfUNAeSGQHPK
YvwviIY2VUGlsD5ZTsvc/PaIux8ReSl0jlcoyLZQVc4Clky1JihD9cmlWlgJ+QfpFxT9jTdf6Zjc
H0Otk//jZJuZjF3i96Tou7rJddDqR1Hi2eSSsPxwe1a7XyuEVD02jYsceFNEgLWAG1fUkEJNMYyo
HaU+2iQ50tHdWzt0ldZYvxZFtnQmI/2kDSmEXDvWJ2caiH8IJ8OJwdPk7ecaMuJri3XNfV8BLvrS
WzxvKglomoxcQqe0P7SC8S61GUq4t9dub1YA+K9MXNyauMOuP5MTs8qetGXlMrRNToGlu1OzmooQ
gL43t8ogprI+OvGNoACwFXz0uSfobGm6lkL43UI8ctc7ElZTwXSEldnbEbiQgeX9XaDYGr/Y4Uic
zri0ABNVF4A0OKuAnTzdXrvdUVDWXuv8AGNv2addrFkc0Z4WZRJquMeN8qnu4+VglJ0osQJHUV1G
eXnlhl5/oWFK6NhrwYoFZ+pRw0jn5FljVEjOmzNwSOH7N88K1A8UsdD7A/tiC82tSjjpljSk2AJ1
eOe2lflITXsUiV6XdFY2ElwsQJ5boVuboqsBNF+0U8LgrixIZnpvyOLKUjmbbFqMxG9PbkVYUccO
OaAl7qzn1cibaEFqLslAI1aEfdcBWNAO71ulzEUxT5I0FpM+GHBnm0A+GXwL3GfoRW9NO8zoKtcl
COtcKS/D90wuEHQ88jraKbGsSnurZweU6LDvN/uk6lapCUhsF1YdSeiG1RCWj/qy6BBOsrCy3MvQ
tuQMvSr20Cc+2C1uPRa3985ONAHpG4+PCNKqq6/p9V5N/scbj0Byq7WTLLRFn1u1Vb9AqDn59vah
8LxGMMYFDSzD5jM2Cv038AIqiCbw/iImi6WLI5ZM9XF8cE/v7FU89NdiJ9ilaB2uf/7HVQYyn8s7
2sAhAw4k9xHuzhc4jtRnjev0Wdpr7WHoGobl5t1bdRsxO4wNZBD+huPR9qtCHzdySMDrwiJWWHjL
1KUQkHcyT+IWd8V4JAS69wX/HG8tSPwxV0lKPgc+xgNRWGUiDtsssXp1D8WCI0DR69rGquy8YlAA
aUQ+514PFY9c242XVIW7UPv7xNHhn/ymepHMj9q0QSnwbzzv+Pk/7Bu8ENEXROh5RZ41OPRBBbmN
QgbATOK/a+6AFnHuE2nom5/+AbLzYNUpQssZ76jrCdpqfY3IBN9uZGNekop9ca1ennsoLB8MtbeW
SH7AtkZ1HCCtNQb98dm6nje9QruxgKVDC4as7E7EhvcJnQf/eRnr7hyCpHCQd+1EUgAM/m/QdS/9
MWikA8+C9wfORWSL+1ATJxOs6e47Y9h9POi3Ct+sZ2ENoHhQgTgPyv71eD6FjE9d0qYAQe+J8xGX
uqFn5F/huQQ3OeuS+CiR2JsiLin009c7A8+56yErZrqGRyMrDDqQLIVKZpkZCLGTbGA0uLjLob7V
3gEE7G0FUay+PNsDH9Y2sRJ3ZoVulSmGHnYNVhLpR22Cn28/CQBfrnTAVaJ5awxtVR3wiKXNCjDl
g7sKMtUZmzyTic5S/+HQQbweADDAQl5jL11T9kMkFSuanpHngLTNBfDx+W4evKO2P9KU9Vxt3o8I
lkjM8LrC8dvKWqphVKQuJyhcw21i8FJcVw5JRwGnoVRRh0PTp7RLmpXeNKsMlahE5obIzs+tqXJz
AqOUKfX0MoWprCz50UENq0yr0JNdOo6jf+GWCWXWgsIk0gig7397C9+taGef/JgjwNGzKJkSnqou
kXCFTqBcnwo/0rCsg/vZmM0MJlZQ9qEM4zA6jXcAv7YCIUl7fw9NLfllGsp4zF1tPJ0Zgf8SA9WQ
IqQcyLZ07EV9Z8MUS2VcEPcbg7prn2tN53egH5PqbIix/g7mILlrQ1Kr1JkYi88Esy5cw0Cu0N1k
3AwvGKoKP8G5yhO4s+XCqhR4NKp30GbGEl5s1RGeghQP7awxAb0+VRCYeVKM+v9WEOfrsxYSor+i
EQ7Kl5p3+rn0yejnvj97nyJeVfbFQt8VvcEByUE6d3jmnss5bj4OxIFI1hTZ7GGJmeOffNdS/6AX
X69vRt3cm0pH/oOQMaPp6IbDmJW+NVxq4UnnXTyH9mMd2qP3QKeFfMGd4b4MCxu/t5w1f0HMtP+O
jqtAD5Y1/d/Ecmp+X9mjz/K2peqnY6HplNmsaR/mpiwHSAjiElKOPT8DedeLszGSvq9kbZHUUzz5
IYDdsXNfs7DJBnfgMh8kJExTG3xZmi68t/6RFpLldChVPz8kILuKzIIKxXvtoe18tyxlM2a6MV5U
TF7UojgEjzWIW/sTECEKahJxCm0F/cWhqnznzLVmeS98/a2i1rTCouqIZPE0NE8SN9gvt0KQSJkA
ePRuAPLnh21GWmeymzzvyTUw/kyh2QkZtyCuW5M7rONfhz4pu2xOluG+V0SLHCzV7jJ4bejDeKYE
dUsspv3cDARSK0qWk85KLbH6pJFwq0FPzf/l4+yinQx2WZ+GhkxfwxKyy/ccg/0DeLXHM6iFoweN
LKoMUjRl5x8jBD8e6laGPyG4AlRUnZSLKDivkH7W0NGoCy8y3XuVeFaUKjvp7ZSEmp4UKiBRWpWB
+Zc1FcD9kxefWbQY6+RKM3/t3WZhmdW1ocKalDYCF+x0TtirpcayEjZnkWgSAiVki6kTocPU5yPn
DjvN9tB2EKB0a55B9KabXxZWLWHRjCTkEIDpwse+GU2c+pZlfyej3aL1AuTVZfTcuktdUdf/QGoa
aN2Zc+uBegP5Ae7//DHQLrJtv5pmJ6udiTxVztJ3GThdzP/HjlgSvZ9r6EEJlGeG3I+kBrnTF5PM
lnLxqhY+3Z2gpxlgPYqvgWQsa8mA7qgxITxE0UNN/vKF5fgvpTt5EIVXGgCSVEfj2FwG1xFQdLKU
pDoFiDn4zo2OopOIwqb7F91koL56UJ/tQiD0PxunMnYLrXda+hl+RNnd45j0dcoiTcd3pHYgo42G
6fgY9bXlQ3CzA/pktPq++hZYPnpvk9O2Y9ZHVnSB0kI/pMaxlcoiHCj1aZh8bz53PTF1OlpL8AuW
b+QJGk0h9SD16czvSQ2ZjEyOCmcsFuNEZBo1vP6egGvQp1AXNdWzhix63KedjKjzoY6RJGZLWLHP
wjhWkkY+G2q4PDmDSVGIt6FwIawR2Bk16S6npPG8NJ7pzM6JN5ivQUDKMI1qErt302IlXVrLMaIn
PrPJOS0L+NanGerH7uMMZQf+a1gcUn70etqqD13Z+R8XIBch8534unsXVK7LnnRcj+ZnY5VO+wDK
a0LfRfbUuN8gceTGT/EgaifH28v6IAQVDQIC8UNgfpTXZF44uV7mz3XFzgrAzF9JE5nHYKxHfScd
xJhTJKAoeJdEneRnyQyVEC+R3ZK1YRXiIzJLeakTjvrs0XKsTjCXBSeZl5H5RR1me09jyPm/Ezy9
FyCvQy2zumyN+1TxpfksrEmX9yEB+y0XIYs/RMZ2eIEyK+9P8KLq/g1N1IbozdP5s6XN0GSGjBZ7
pJpN4SnB7/HyxSQwHvJnR5B7OyyHOJ0a5El3jeVDfBnWLQiWC1HqwfNZQL7PeuiqvG+DZcn9phEi
tbWq3Q9Kspa+xwaUdRZqr7Fkxm1st3dRPYSQIGYREMjN3LjJORR1KNOq9z0NJhuJog9oeVm2zEJl
OBw/NbOmfIAuIGRpVN3P6tRgMvJJKAKwlM1MrXkGZvPopaw34QMe0gO/S4YlSk7M5jPCpjUZELgs
3B3RCaYVYnoBFxnHkS1Bjy3nzmVcdCbwPjeRPfaPUKOFEnjqepX9NSRyqfLWD+EckPZIUYdHUlp+
12WWXKJlgo5FohbkIjHF3fk0RIJbAKPCjTUhUGmiU/Kv4zXUfm4axx6+OqVFaFEh6ZSnCQXpwDuF
cDeNT70Kx2aFL4V9Ack+sKeVhmZYdBq5M8tvNoHym5VSNKvrk6WsAVovrQ834rOuqlqkPhCZ1S+Y
W0AUD7fyMv6QMFSSZ7QrRv0ptOx+zpSQFMERWnJOPkZtBxwlXWrcd95sEpx8p/NOVWwiCTBH34u0
Q8d+TKMlEvbfCYurLl2FTDxIzk4iQW0H/MMMQawdU6hyTiKbIJKtsgkmJFFmuzUCgbbhywJzOth/
PgIoDe2GeSjpsxlCPhfUlDN9cifRPfRW01Q562Xz6CS1xe84BF/tzBkb8mOo8Cmh/xPXDdCXaJln
FZMukulGG5itWGUw59TwZLrXPmJdurhkXLKpmdS3GVz356GdE2Dq+mhCnt8yY6clUO4XJPzIaVTN
NGLc4OqvZqCJgcZ8SLy0mvT83A46sM5gcrkkmxFZvyRjD9MOmC00z5DCReTl6KDT3EFEqNPA+C57
z2xt2wj/cP9Oa6JZkgNEawKJUKZdP+t9d+EnDWPUOtfW2LqnuWwMnLIhLtPknjfPz2pqey9z8N5i
aUfDyYcCrm6GDEWJ0E2TaBnIOwIwNf2peKWnJuuGsgaqEc+2NguaGOmvU0F0LcW5iKtT003B/AhH
DuVflE89965pJzbdBcrR4kysUuO3o/nIZ+ip9zwJP0kxh7JG+mNUmQDGKCOS+lXQJk/S7xr9JCrq
G/w2AfJT6kbL7Mfp7EeW/IbkVIqvkRRd+VzyhCAU2sjaR3jgBbURD8PoLqh1uJPWd04Z8ncEzT2S
R7Km+uKXsSJ9jn9YDBbqhAcojbRqyAdojbVFaMEVK62qGJkZYgT3U9I7aLGALa5YOiccEk/TYOLu
zkMd38ohyOyNH+Cm6X928H9bzgu6dySdLLfvISlGuTj9P87OZDluJd3vr3Kj92hjHm7c7gWqwGKR
FCmRmjcIDTyYE0MmxkdxhJd34Qg/gTd+GYfDfgv/IPftI0KUyqpVx2lJlUAih2/4D6Y++59qd2ni
0FDgey5bmSBcrawJQ20rIIK8Hu1AvvYW8uDI9kYPnLVIkMPOHam6u0aVmh5OrvcNz6kwKPA4JtIw
Lx3JgaQh5fpiylINrSpumGFvdHH2xZk8f2a/5M5Hc4yddjd6QfJKEpqYe/p09qXm6sjUzGVQWjuS
mVQhRW/gkatKW96w/mKNeh8cpzCggnUnraCeDkLyZ8JP7WJfgKr7A8F8PMwaqun3mT1OH9RY5bdt
aVFHyAqYlTdFU9qEIW2cOGEdjH17meoyAW5cw1sy4zQe9q5RWGmEXI1dRkEzGG+cIvW6UNkzmAco
hOIO/XY57rTS7oIdEFfzZTuBgQ3B4gfqQMLVfl0WVV0Hve83l1NVju81Gt4v8jnIbbYcKEeCCIN/
4Q7BLC+zwruQhaXdCVv0HMSp5R97/Oi+Fjj6iVf+2Jt3LEyrI2dItAc6Yl5KpFcWVzTF4jd2pVUy
LEgk7uMiTojrs65+zWvZ6bWXioRhMl+/m7Q5MHZCM9SLwJ10k7hXLvG1W0/2O6kTzPIq8awu89mt
rb20HFjc5GrLO2TU2fFW0M/2gWygi4+t35ZeOFV8n71fx91dPredFxZ9nsCprQdmW+fKu9ZHU/8i
7KTgukWo6zNGLeZXrU5QC5tVkL+YVMsF5/eDnoXlwPETsRXs93nZKhG1UCfxQ1aOU+6yoEYJeM7y
/sCmU0toJJlx9DszqXfm6Cco4Vil3AWTPpg7y1a9FxXWYNzUGWsUPVYnrsJclku1I3WPxWUw2raA
iYqkauSYuXZFWqElF27duV/SXqMTvAxdlZE9L2XBDdNwhyyWCOQtARkO44mQjnEhuQFgYFKlelRz
PWE/NaCQcSicIv6slj4nZehzy4lAdLpuWJs0sy2y2gQseGp2YTBr7vxgSd8g7ISFfd2Ykt8GF6GX
iGIK4e4Qsy0PSx+PeEdnlZXf94Ohf8GYy+13SesV4qJyMNLjdm6SnP2buZJ7wTW+FF5QJvvaMYj1
i9gVBum7Q7+tFnUw7ZRbmuU+x1y1CA3oFWOYTmKwd2UNEi30JEYgoTuOQBg1YQPUbqX7aUj7boq4
thPJxVy2RmgEemsfaly8i0hMbT5EveNBjM9qFew0McQzHxghnss0d+s8NLqu93eunaTd7RSXzW2F
cIoKEVEI/Bcxee7lUFbWO9r2cR/Wo6wlMvuB9ZCn4N8iR8uWfVqud4PVm3jZ6XpHdG/moNN3U+/1
964tIQX1bmrnV6KlAh1CDbRfY9Ul50vZ5MG7hTDyJu8S4yPK4KK8WTJkabhTl7bZjaK0XpkC69yX
uXCbT7mtleJiIbh9nBYu413JI/5RA7nmJJkX78VYUZIMCRZVdjmbdc98WlpWh8DeTMXcOg4BhNMt
L5zEW1ilmU3YIhb3I52iIbkqpcDgyx19e9hBx3AoqdpO5aH6MUnWKiaw3GOuLIPbXoyzRwWHCssd
4n5FH4JIla/MpIqXi1Gf6seqmHA1950pIKSaYocykGGnn9fshBuOY3u8IPUdvnIbGBlyWCJDgKjs
mRXXn7ILp51wmJ3mcdlXSa0F17ZKzTswcsaDaAI93enD3B+pe6dkUJ6XvxK2Mw9hYyJyE7qoitqh
75TyjRHb2WfT6uxHNamADkbc1IdJoVCzI30jLbfJhB32YdBeFf4yyFAJH721rG7KmEPdmB+5APx6
V3T9+NGqda3kA/QJrQFV+HfVqjxGxz2tvtT2qMaDXQWypQCyIPvsJq55Hy+1aYTTtFhVqNWoAh+s
koAgZI67T42eiz7MB7efCG/9+rXn1+rGAVdah4LlcNfVefkuQ6jnkWJofEk4q43oF1Y5AYh0j8W4
tO/HATwxiMWAgoGw2ioOEyzxqO97SquIGgvjSmVllh2sykwop3VLTAhQGRMiK0HCWZeP3ZgdXSxs
mx0lxDaNaqWTFehVbd6qypuxgkj7oePFbeOSyRAJxg6W3UT8xvCAz5HDNVtZbbFP5rFm6QdpNxEL
qOYzxRdPJyBJpvs8T0yB4QTaFWE+uvpXhwZIEqZNXvoA20v5uYI44IZN15G/Tt3k33ZdV6M0WOXG
g6XpxsegTEdjN+Gn8UWVQf0qZ9UvO6c1hyt/ThpvpynCkKPbo1dJOdKpr3AvCvydliv7Ip3JcUNk
xLwxLAx/ciOviUeNKG2sZk6oJnvv0EV81wZG8V7mOmUIqc+Jc6HiZvwsh7S+D3LswEMZuNLcO43j
fojTCbvslsLTQvvB0j9ndmHdjKAlxp2eahioLN6QfPXHmqCwJ4/iMDAd/YNrpQ01rWRIiJ/GVt64
iPtoJO3FcmPCpkp3Q7DQvjeD2n1tyNw+msVQvBcOki1RKh33kZhrZjdqrfsgsZlv9qk+F++o2uaf
aVNI7YLl6RzH2FPZrsJ3G0AipsQpuN0eMAB2tvXn2QDIFxZM9BjG1BudC7wmLPhjrdYkl0lTG8RQ
cUUi18hpOFSxWWWIOjn2ZetliR6WRT1TIPF7Ld0Xcbee29gs3hmBL3AjqfX265S28nGAQSBD4ftY
AliK8vTOQ83iHrKTV+5m2bZfdMnZG7GunMeZw/ktcML6LS9hUorIHOKIWKs5RsuybbqdlxXaGC2W
gbFI7eWVYmtK3aciAaAYualg0PZT4Lbrheg3x2YYOQvG3sruAi1B6sz11LgvBoTFdoOdcRWNpEWP
hiKUgv0jnGPVV1hCkuzYb1VOf/fWKUgPd1zbymN/qAqBXZWWE9p+CJgd9SybzJeBsZTzGhWaDduv
8Wf6wz6HptWnmX/ZUeIlyatdO72yKDmWkUrz8qqxpmG4qHRNBaFR6c606xGcNHY+uulF1Ey2O4Sm
dL1PNOk6iiK4XhN58lCoDFNXPgS5MVq7JF4m1BaKtLguMc/RXlg5Of9+sAKtCX1lUcUJEsduD16e
xRnaxINDIVzm7cM46EW272t7UqGqgj69o2CffFQmaq5ArQv1UlWOoUJ3Ee7dmPXOeO9pY/7V8GWc
XaSSqnaYcNfjkWDUdrdDUto4KNnnZdTOQ/XQKY8stZ884viYgKOji+sGL2pUUdGYU2q8zS0Xa9KM
jj0xT+nQVi80CzdrCnM2aBwjW+5NMWrpZSDz/ANBEMmfFjce8rIBBRmIP5V8qFmZCbZ7k9fv8yav
j4mw6g+Zb8dv+nka3bWCXDfXii6EvxtzMprdIqVz5YmiGdgcUGejQOCaF04EaNVhqhx/OtYU7D5g
nmG/SjSvyHYtt33A6zZOuddHw+gxGo/7F4k1eWijUIMxQhjpFNqE72gfJtKLu3Rx1Ot2mIuXddEQ
XAm/9l+zofg6jR8X1zXbsw2T1PDzK4/CVbfTA03LjtgkWuC4VCPW7MId+JvacC0TeiyzUULplcom
M7RJJfKBWG52yC33sT949g4DySbfBWXuHOxkMPH/EAVTWXlu/YrjQ7ysRTnlXAsA7fdd7BiR5bTC
oqg1GC8I4ga2EsB7x7/pGgqmNx2ZG5JRyL5cOuM0vHJGY/7Yi15lV4GSnINJL81LWbmptxtXZfxd
HTv+o9Y6xl3CWcMWbhJVRKU3BW8QYzAoymbC+zDHLYiUMVA+6yvuvYdCdiJHpNyFySGqrvHCLEDT
IPQx20kP2Wj2xoXuUxVgf7UJ6BxRVjHFPYfSkNV5vVyDWf9Q1tTy9lPeGq972y7fOElv3+JUOGO6
0qGsuquTacbAniphiKdG3iAWpwWorwRp+r5TfSwvwU0lmCYE5Zc5AzwbUlgiLQJzqlcXfheXeuSK
wLkTqmdvpBO7iqvenqhyEnHq+8FNm1cerbA/bLMd8pD6DJFJklB0Df2k6oNduSTO59JW+Wc8joDE
LIgpXCbYexU3tejJN03uABIY15uuqMMhxNolnsxeCWslQjiiq38bkQQcFIUYIFarHIG7acL2TIdU
i5dHaEuIl6jY1De2ooH263boj61eGqEWIH10MeyVPv201YtK/BD3qwwiNYE9kt79heszG0mtf27n
zDox2tqQ/6FHSRsbxxjKbNCino6mTKOu0hZXNWht4oa8uH7dWlX220haWKYYLINb5HrB7/fpKNJY
RJA1SDd5IqWEvJT+RZNod05PtuKlw3jJIVnS3lHxwbKnU6yv9R2eviMSEjB3cBNbBVm3FJ60H6ve
mFCRLGJ6QWUwzFfY09cPdkAVK3Zbgu466F79+jP+2D/Hu84EJ4+gEQ45W3atX+SeLfxARuAmh11R
SElVrtA40OEf/PZQCMeBnGQ8tMC2RjxTHKSDFgxVhIBqP5CBJNgOJ1LQVzBdLz8hQbWuv81sroQj
HVQ5bREwHptvuTZp3a7Ahy+22qsRrYo9oTJpkkdPrfLFfRVb1hF2+4m3fG5c1JJWs3AEM8mrno4r
OnRfyaTKyMor78Wgl/nd6C7unmbAQ1qZ6iBykxee2TC/P70+FEUzwIwHBthm4EzvltWct4ySrhuP
xlAsR9Pr+xzRppK66a8He/YtfdDYHmaYYIg3OFjqeK3by6mMJCcrFKfekGT1lX5R9PMdXaL2tQho
xtGPOCWY8cyChQi+ArJB1etQIZ7Orz0NJpwdjYjK0cGQVYN1aImZjqLTqxNL6NmhUHJDRI5Tki3y
dCiVO8S3mVxn1Legz6Ez6Whdcme3jTixDZ+bTxQJqFVwukFO3p48bc4lr9UlCE50VZEclYdGG2qU
hE3j7WA15mE2nX6PhtxwYr3+eI4DMV7PcQYGNrs1BI/1tmvRB2e99jaZepDqF40uDVwqU+d1nsjp
za9XzjPASwa0cYPwV81O1MyezqosFVIGeHrgyCnmWyuW066QLZGvxJ4rNgpaMBSijlUpx32qDcFF
X+WnlJq/MeQ2p4OHmwl4cbTL4Ulv7hNCI4VqQFqBGY+764WI4qEPVPE1WxpPRYi0U3hIEyS3w2FJ
yVYotrTJ3kHS7wqdFpp7v56U5z4CIrt8fYpPyEdv5mSZhV8kg15FJZXMS4iy9YVH0/2iBBK4l644
JXvz43VKfAC13+YKp6ax/egp6Ja2TAIRBeUQhH3ajNf0r/UT++eZC22loiJKwGWKxeL61t8B3upK
LZY/VVWky46ArvLKx3ppu9dO7EI/XfCv67R2evj1VD6zaaFE6qgPrpQAaHFPB6XROAKY8qtoSdtx
V/uTdWkHdXwh01qcQBE+u5S/HUMBE8kq2ryghvHZAmxeRHaavG36ejhYwyB3YDTEDaYb8aWJQuIF
ApfybW0t3a4szfqUeuhzn/L7Z9is5MTUEmtUAe87oRhEblyKm1Qrzd8/oFgmoAhXuj3KKVtwpof1
8Ux5O2IsN6Sm0yehE9PmVMtgf6bPTraXF0P6gUvxlF7yc7uDGV41+3B4RnX26SeFCrlwXuQiEqXd
32ReC3ByTjtwYU3zUWlgg369hJ4dD/EdF7A0oirmelh/t26zBka+VnZIzurlHNF9HXeOVrgXgwPO
ol81eH893jNMVMJah1uUm8bjaFy/8XcDwstM9NkpRRRXZZMei5mRdrXpxDfz6Oa33WSpeylBXgiM
bECLjwCCrEJb3NC0Bz9K6sq5qvrCfPfr53p2aaFnhpCnySffCt/1yFpmMcqS0SS94qPWQyTX0HU+
EUo8O9u4aQPZ5uajxPr05dN+UhT0TMLChZJuFmj1XWGMgI4o2r3Apv2UMs8zpxK2LshjIO1E02+L
hE/dtnUG26si3E+Do9n36gLEikMnhKBNj5XzavG6evjdtyQShfTCEnYQTTa34qRLWxg2lQgRSdHE
j56TF2+hQs23jTEtx9mGhnviSvnxcPo2IkxqrI+I7Ldc0bRCAiCb0zryHJWjuuvYr+0yoB3iL94u
A9i9EyXLe54VrRjDAx1XgWj89Qr6IaxZnwGNVBfcLInNFmetusHO81ljYeuei4DV4l8V9spvG+ih
ijIxL3y98Xd5W/a/KyTHyLBxmHLUHXiAzaoCGmGpOJcIkWOvfdmrNonAGMqwmUeMoAb7lB74D6t4
HQ+aFv7znFM/RDVcoXMyL1WN0Y2Zf/JTtyn3HvWxzwsKq+3OXLpTFho/rGNGXAnHqx8KiNyttMJU
BQA7gHZDpxown/NceTek4A4zPHeuQa15t0DjvBNHwg+36zoo2HcPNSYS5a3xdtYPwkcCro76xhdh
EIDvrkGjEOiX6eHXa+e591vvb0ZZoWg/Kqxrpk3nW0SZp5dt6GhVW10iFmb4obXo6kAZqPgomNwT
437bGE9iQ94REWFw82xUxII2S6cewAiC9GwiDbbYvaIcSYsjwPq7zEcLaTQUat/Susmjtkn8dxQU
BHXcIU5uUqC1tJkT6lkpOelDmhqxH5YmIJYzThP4UWukSGuZisHTM5PShzWkblxHflOLS43eSETh
AKf7gEp+uszD3a+/xXOrm/YYKHviufUafjpeErSqsse2iZqxnXfOXKYXk5ba1yjVFShe5afYsN8W
7/YbcBuuXDdYDPzP0wEbtwLdUqkmikebLqIeLy8JLpLpOsat6s6b3UVF3ZxaH5Rmere5LqqXrjl0
cVh1i/2qkdTGfn/K0dZcRdZWNibmeU+faFBNO0gRNxF2t1UUyLq5rESTRshxGRdeh7f6r6f8mZ1m
oO8RoIGB6by1VUqgAm2JRB+Z8tzKLvtOfXZmN4l8dHIufj3SD9c88RxseNIg5NyoGG5Cu8WOUzsx
6YDnRMsydPXMekQf75Ss4Y93wbp+0N7ik671ic2aTUZMWjD6aqNCNPoF4E3kpC1Lu/KXEqFFB8xd
G3vWkZThlCbVj9neShAhu+YkgROG2OfTb4fVeVB7o9VGFugS0tsCnJ3npXuFitUQNb3tHlU99pGZ
EufYKmju0raX70mRTjns/vhVcUK0qEjBi2YnbVW1i5Eqpg7GDlkAP77UpnH6I4Cm83JUTtufWLHP
jkVcSZJN/xZdx6dvDY7Ep4DBWH6rq7CcLGR2jXwJp3kuol8voeeGgkkZ4BpuQCLZqqqJ3mnqxXfa
SJ+lvWeJlUczrt4URpufOJ1/XKzrLkTrAPVgZCq3JxGdbwvaQsCnnIpFhvT4QPunMmmSE7O3VrCe
nkDrQEwd1S3qzduUHIpYO9p9jm1UN7+Vyn2tUb7cL0MuI8fFaHqxaCZ4K56s1drixJZ8bj55RUoT
q8gPF+7TTydr3ZrThbcctTK46Gi4HwGYZpdFtzQnhvrxmv1mAYhFOfufWGKzLSkbGg2Ixy7yckdd
lI3uvpyJnCLdixuwkuRIDsiJoDtRan92T3rAIP5j3E0dz3TbVC/wUwUbzJkwtkNyrCrfuDBFIy8E
1pN75A27Y5UHATeM6h4Wu/M/CQyqT53sz0w2iR4VHGJCqiHbEvhiJ8gMF6LD76N3d3CK9CuvatJ9
2wWn+HHPrF6WLMsXpWaXT7uZ7Ao7hJQEvYtmMDJ7mh3quqZl+fG3d+OqubCyRRmIwsvT1YPyqMH9
2HYRBl3i0AxzGmFTZ4aTMKYTt9SPgQGMYjIasjcaTRyxT4eq9cBI/NZkl7RlF/klhpyJtMTjxKYK
/QldnBPb8tkB8XvWeQfaNFutmNSfDDB+XgdmABHHEQr1viycryDE4I85RXlidzy3Njg80RJDNAbG
yuZuxHqZfm5VS5QREmuXCUen6lHqu5lJPbEjnlsbDp6tcAy5HVD+fTqVMGG8qQzwx+iY7VfGiN3X
PnDRFzjxyZ4bh6iavAGtFhcFsafjYAbXpEWRILyrfD8KYnULle+USdpz8/bNEpNt5dGH3AzSk9Bq
STx20ZgGiMTS+r1IvH7ZO4J9/uvV/swBhm/X6lJBaMGLbQ4SaThq6KYG6zfbWj1+EdiLMwluccim
F6jNu7s+G35bEJJlT2OAAiOMB5KU9f2/q9jgq5U2Qz7KyKjI3INu7C4hGr5sZmmcuPCemUnOAd1f
fZOJn7YaAQZtQTEGQkZ+jtHHWOBnl8MV3o1+eyqreGZlMI3oAXmrIAEdwacvBcZFFMRPMiqxb3kJ
psALbeUMJ9b5MzuYa80gMEG0M3C2Rp6uQOprWmzWeVnMUZ7W6aVozA53BaAc1JLPCIPo6FIPRkuW
w3DbqDZjaRnl3KuoTqF59/jBhq0gDMwrPGG/LcX/9GX61+Sxfvn/wgP593/jv7/UzUz3J1Wb//z7
XfMoHlT3+KhefGr+bf2n//yrT//h319kX7pa1n+o7d968o/4/X+Mv/+kPj35j0ioTM2v+sduvn+U
FB6/DcCTrn/z//cP/+Xx26+8npvHv/3lS90Ltf5aktXiL//4o+PXv/0FUcPvduX6+//4w9tPFf/u
//zX//a//su//+9//x//87//5x/+2eMnqfgFI/gr+r6cpasCL21uVt/4uP5JEPyV8xzSu0cbmgDS
J3MQdafSv/3F+ys3GF7La2Ns9VJZK6ey7tc/0v+KqBBy+QhMcA/wjx3zL//x/k++1J9f7l9EX72s
M6Hk3/7y7UT6M97DuBBCP/1vez1evtvJAhnAcili66ghrH45ixkQT6xp1b039yPApNmhUgXX9p07
DQ1UlwTsySqWflwS33gFLa6+sjzV3Wg5mPpybJ0cKFk1xQjcKPNF3Bj+p6aXGFDo1YL6ho8h52x0
9hJCt1XZET7dtP9u6v/xak9e5Wmm9eerrDvvu1cJKrm2hnv72ACFB8ye+80jcMJ4AK8FAREcumll
OzdzNTqJlnRukq5pzV3sG/CZp7RvHmsaQ2+XyiUX6dsp9yGFKPClIjBLANSO+WHUfP82mGb/I9+6
PKQZbNid1UzVJ39ZYNNNMH0/zKPyL3pP1+D9+PbNkhbeCW2kp8H5n2+4OXbHEXrP4uTOscAmjdPJ
X9QX0xaVvstzU/ucW3X5DrYciPwO/sscVqDLfk8C6s+xN1fa5AjVjn69HC1r0V6SThsf2kDG74ep
bbXfinL+HGMbbmjN5LhyXFhc1vQFeWPxOes0/cGbnfQaiSkoSSfWyno7PrfsN9GGQDs5owxqYVdd
6X+AvPbvu7jT34DG9SXhjTdfgmOyqj2cce0Vup/eXRHgtR4CWtXf+EGrv4FF6n8eh3S49NsCMKqv
bAybusbE8UzT5RzZtW/AHM/Gm3gCXnpijp7eVn/O0ea+R8GVckU2qANo0oMIlivb0E8Uj3/205sL
sOcaN+N5UYeZqy9JxaVRNCdW7k9+2lpX9Hd7s1CdsMexV4fYbO8MPb3XaaD9+lv+7KfX4+C7nw7S
1spTBG4OM1DEam73Vv3pvF/enI30JxJJv0QdCswn02XBVPiUT/vPHnp7Vrkl6mroHxxgo0a04nYl
emrnPfXmkCjMyVw8H5qvU4BHmRGVzucT2+ZnT73+/99NdYVYQkUrC4xUa71Kzfyxi+3ovKfebH3Z
QDoSdaoOtR98rmFsJm57oh//NJT8547Z5oNiggOSQ2Q/zBC0QjC6ng1dvJSvp1Ykf5z3+JtdOfV0
EOOKMVQKYiIEoRx8wqr3lMryzyZ+szNxXIG4TRX6UM1r+xmfvXBEGPe8z7ptzgn4CjbAE5h1eQLu
eYwUskNnzcu2lyxLu5JD06iDnPR9AiUgXOz24bzf3mxPSM2dAfxXHTxTPlSNsydDuDjvpzfb0xe1
GAeRQZWfvH2tJzD3uhOTvT7dMzfPtgS6aNlggbvnUCnG+V1cFcZl3BXB23IYlisvcfL7BK+AE0nH
T9bNNg/t8rlG3ZVdNVYg2o1kn832iff42U9bT88CuzfGxEwSpgjuohjtg5Gesnb52U9vLmfY9bbZ
UAo4UJYKfTcPq2Z/3nfdbNOqiWFSd4A8QfS+Vfrw3nXN3+oV/fOUMTdbdE7t2PNVIw9emjsXNIWL
UNWxOAL8bneeV2iXZ73C1jArN4dsgBLKGTzP5c6NnQqOtXaqsPWTqTc2l2kqEIGwA76q2aav3fhx
FNrL8557s1vjgMb7bAbyQLkMNcEYUXNYb+fFANukuhFZWbWKSSlNd9fkzaG0vfOOgh9wBAFiE0bT
ygMOOx0SOljCZAN2dufNyvodvrtRjT61ZtoK8uAu/nXRwHCA4XLeT2826FSjpeeU60JxPLVzXfhj
Nfox5/34Zoum4KzmulZspABipNvv5+QUhOFnS3CzRyHKJyOMJnlwjOpt0Nqfm7g4c7Y3e7SVjimW
aZIH00HMBeXHDn+zsyZka73Q9nVtx2gLHQpNixrzA4pT5y3ArZ4kHDWRppIzyxfWkap6JOf7E8/8
k4x5SyvQKrQ1RM3aHizP2tdYN4Tw0ZfdOKblK322ghvppm2wy4ZVqaFIc/sOXdz80kM+pAnlPMCV
FQhOvu/9yf+QVi48usq10GwyvJe1V6GaVmSN9ymNZ+0+KwKXlp+bv0ElDG/2TIalU7T7yQgG2p7Y
OSRUGy+6tigP/dCmlw28aT3M0Jn52pl2BYN/ni9H05v3kwbRXFsdqEMLItoRUmH/mJXgi8LRh7IV
5o3pvZ5csaJDSv1eg3GvQt3X1L2pEAqDq+2O50U4W/yWDi6wCwYuK5U4u7gUe9mdUv7+yU7YurTI
yqg6K2YnQOC+j2v9Xo/N83bC1o7JWkbNHdflGq8MrXLv1uWZG2Fz7Lglelp00eRhaRb0xLL+c+rp
Z8715tQxmrpyC6+Uh7wQsAwlUnVB3D+c2A3PB2b65tzxlJgWqZPcWHV8XdvZVW3G593Z277X0sDE
qvAoOqh+xD3DhuBWGAjXnfPglLCf3iGo+vsCtScij8WMcne+XuQpXdnnV6AVbMIBya0EUZOgZumt
nasZOzOZzjrWqPFvntoqEC8rTXnoEz+aJhdPt1OX0wYD+B+xGJ2Kp78Nan5o0euXhymY00/xUkLp
t2d7ny5x8LrkLECebPGHW6PM5VWVk01ZOqzY8z7HJv+eZJcvPX3yg58a47VuLX6k4RZ9Vo2Gkv7T
V8txR7Y96puE3cHemW5GgHbnPfdm43LnQipXBh9Elpf1gpJvYp35rTf7NuvHwhEVy8iws9e6MFBb
ysYzJ2SzbeNKL/qy4E43bO0uy/RDJX+vbf3nMtqEC8XsdlMe1/IgzO5lWQ+R1nG3nDXbW8hIJafO
cNbHnoY2bJMro30874c3W5bmFtI4zsh8BNMeJhak/VP76ienwZY10qAIHsuen5b5ixaCr9XKE0fY
ujF/TIqxDX26qg30NUcWtjrCox8i5fra3plldZF61nTXWGVyVj6ML8PTcaCfLA5tsHVvIoZXxMMr
vHdPfdINeu+f62WLYzc10fRlm7A3F9QhC5xjI2orMfU9tEz1Bik5s5n1q0503tWEvORF76w+mThj
/GEHrXvWZWNte/bNZNnVbFXfNsSLVBfQ1bEEPXPZbney1TRjrXOTLaX7EgfUl42Rnkigv9ktPLcI
Njs5KXqE5g3uMTUWiIxRBCxv6yk1d8jlxjhnuJYeLm7TRogT0jlCKiRqp0Y7+pkMHlp36D7MmSuu
2iaQe4CjwUtPmx1iWaYCj9h2p1tlHQF3MW9qzRmvK+QQzpyVzUEx+7nZehVP3hJKEc6G/bkTvmUa
lmim9DR7WFPKj+bgI6Xu8x562xieM6xdXIdDuYLOGA5znsLSVydqrj85KrzN7W4gDRoMXkE6JN0X
+iIebNjRZz745rAANYb6rcsahM4PvVOJgyvdr2ednlv6VJm0Zo6PMJfgKK+GeFQ72uTpmQ++TtZ3
yb7tpA4+3s2A8Whdv1ZQOXcZ/aUT+/5bjeaZ/bMFsrYo1eX0nPpjG/Q2YKRiDode+zDDULuQ6Dhf
GRN1ojgv9Ou+MuVdZjn1Tq8DfdebYkaWFrsklaPwYeD2eT2gQ7wHrJBfzrllnBcbbZGo5ILgNhzE
juamsw46S3A3cyifmN91cT03AZsDJO5GvG2bBbLogtjA0Dl4BGuquVOOjypTYtZLGBjKPHFn/Wy0
zaavkPWVkHTMQxfI/hbFQvcmmDL7xYyiyIvUtdY24OhNv2UP8s+7xd0E+ZjmNlqH5vbB9mr/yuyx
mEW17JTPynr/PTNzWyvZmKaiO4AhOaIN2BzAy+pH+Jhowwzp+PmsnbWVZUj1TpNi8I1Dt6BZqSrI
poM477TZsl2c0e1LLSV1c9L5jyRr3sd1cVbjEsbu0z2rNUPQZII0Ba0sX3805zOnY3MWOCi00P/z
Waui+kiUU9z6yHOfOR+bUF4tahKz7K2DYOcqhYqql85nRoFbrnZWjQ5NKDIQOCLXlHVDgFOH89bI
ZgPni+iawUkBowh0e0KdwvbDkDnnNaMsd7NjA3OKXTUvLBMcoJGXK/arIOn+18/+jdT1zB7amiR3
yGI0mp5bB6sM8qOH0vnO97EZ62vTuCpKu6W2prIv2NVND23rZgfR+dp1IBrtYhpHLZKjF19xVSK2
9usnWpfScw+0yQQsqYtkROvzoDLgMO4gc5r6p2hYPzkxtkDUpDK5OcxcHtOu7lLI4kP/CoSj/ta3
s/LNr1/gJyess7no0bWrh0kLuqOA/3ponba8X2O4e5TCx8hGzhKIhdk9/Hqwn83WZqM7xiwQF02s
w9wlb/JlPCBfe+Knf5LdbCGnYnLQdxxd88AODw4Nqomhqee3xpIlkfA5yc97g82ut/Dl6Eppm4fS
sv/QHdhihTjvFARr9iRywTdyRNxv6A5GU+lXzupo7ATSO/PBN9u+m11ZIEnYHlyNEupQ7FBGvfj1
nPxsmW62vIGyazA3fnvQtdp/sCeprlJIc58w9TpFm/7Jwtl64sWmWuZWpd0h8If6iCrTEo2Gd4om
/A3o+swu3trYFPZYLnhYtwe8GlznBn1F7U31fzk7kyY5dWhb/yJFIBDdFMi+shpXZ9eEcFNGQiCQ
6CR+/V15B++dk/eUK8JThyMrk2ZrN2uvr2uaPOEEeiRe++YlLUVwj5JP3JB5TSqs69EAhnwsuDdr
3KgsbFZ3noEv+U3LScEYujK3E2+9O+QnaoveYXuA8d23mqfwfUr6MsdoWmPfb4SYGChUvl0jF9xM
dezOCqi/LWtt9zqEjuc1lA+vHrwTtkBOwGr9z3fto0t6CQj/SJT7sCXa1ZXZaTWInZ/KU8n9v1Oa
gJr47w9XJhQrVhX1DnKTi6GVwBp5GX823qcfBK1raOa0pDxxhncHzIKjo4QidFMzLU/OYEUUrvQI
liAQqDULK0AcsmQt/QdSqRWb0Xo4lV1FVtgkR7W6gRy0zHweUPjurkptaxhh/J2SB1Ctf18EGK76
DkBPvdOAW28GGFpn4dCbv7x/V5FoFHW/cHic7gJdiy+cpNOJEvlZE+ejK3wVjHhCB5iBVv4OgAy7
XYc+uId9nzlEukwfIEeMnwM7qNc/P4ofBJBreT1QjphwLul6aHBPXuEwtJwap+29B4ni7s9/4nIe
/9cbfhWjvE5wgLDoeqjBzTiNS8xeWt/WT4PHmkO/WNT9M+wGARP9bMnygyt4rcaD0aSPLV/qHQYD
P+9MSyCQstb2weYi6Ty6tlufAA/Tnxa+l5/yHz8xuEpF6mnwUjjzr4cwnDtM/xVsLJPFEwe9zGld
YBpXbmjjV0cBq/limr0476e5zPs4SXYtW9kplmO3EWnZFN0CN3q4+r1jIRechUbAUsuDKf63aoEL
c0fW8RbWsnrZemwYbuCSbl9YuUR3/jzESz4AfXafggVxB6ZRk8MBL9kib5NnN8JzOltNWeaVixaQ
JYiXp66yG9jFvI0T6YpgmcJz3ZTpJ4fTRxV7cLk//4hzHeGlx6D7OTQJ3r58TWX12wB+4mWs5eQN
b1EFYyc4l8Kv0n9ngRRnmJ2Oj7xP5QtZov6e4zSD5SAb88UubiNYlRL4DnL+e5xa+3evc3AVMWuQ
XNQcoWqPLnU1Zodn1cKZ9s9P/+VD/uvRuMq7uIfGegIt7WHSlTsHNglgQ8nGt54pdE59+Rnx/YMz
5drNyrjZI3Vpp8NiwUOIwSsqHFpJn9zKjz79KuLBYqIbJttMh4oyB3BXsIoGWmH32f7nBzHiWsMI
/za4507gjoKIBZKTHZh3O/ZGPsBUwsJWPMAG/Jo6dKt899kpfGkt/NeduUrL+mWEN6WapoOCZ+iP
gHLwofwukbnt4JIKnmz6Uw6LJ0EracuTUz0Mmf/8THx0Na8iYgl1ZtnhsDsAN/MGq7UzmfRndoNX
G5j/r5NyrXZM21ZbW3GgwYe2nPLUq+fTCDjbT9ZP7RaMs8kWk5eWBZaSvJ1so/C8jv3yfRxLaBT+
6gdeyyJTZHUsER6s7GHUCTagLTAVGz+5eh/NIa539QF2nYNKx+Nh0QF6xoE81XFl/KJPKAYRZmDN
PjLCnMq5NgVGRaoIgw6aKaU6mc16XPI//8qPcqFrBywkjBz7nlTt2nYkG8j36T4x2iFrhRSjcFgj
2auu7jceRsw3NuRlNgeuu3hV+Tuo65sCMPc2qwi+JmbmY9EOfIEVuKs+mR1+cLhfazEDaPaAyl7U
rkpMlVXBKAtF3AB+XMM+udNXJkf//3G7POP/iPHjMPa+U2KGfTVS5aQcYF7fqBAXIVQ6xDxiTo6B
g0wCzuwO/v9zjQydz3zddAPHTQHN4tFYCGw+WyD48AW4ilWN7Bfs4WLYNmuxvpso5S9YQ6J1Bv7A
UrCq+8LRlCpkg7dD+TVWy4OlDWEaWwrvswWMD+LZNXJbDXArDg13BzN+pcuwlaXLWe+KJP7hj/Fu
GdXfTfz8qyB28TIy49q1u9oFeWzBq6w+iyQfRKlrxWfcGAuDfnz0LACFoQeb/GV2fq3xTKbJmXVh
zY4lnTnowcIBGxbqn7yWH2R/1xpPSEY1lkPBvQDUu4d9fHTZJRLGsFt0rd2+amCcu2nj/tcnUeDy
XP3HOfK/0eEfbwBnpg9aeBztMIaMdoOc41+lXcxLFOEMtrUsYbk6AEGyCAgD8D/NAWYN9S7qwqGY
eQtHYpmCpfnnb/PBK3+tFL1s0VdhZJYdYQBxjCCLVU1hy8+GAh9JT67losvg2pWXQ7PzvIAAEHBJ
IGHpAZtB21ZG5L0V/c4D1/OeoJyT2x4mUb+5hhP1J3f3g40+mG38O+A0DtN0dBWXXbN0hfIbmk2w
bB5iD3mi26TRHeCLG6PVXbC4A9RyG8x3tqnEcrIrCz+ufqNnmMMB8gTyXwzfqEZhD7AcztgfLPw6
OoZaftKm/uhBvApEWC2umoh2zW6mgGXKkHZY2hMhWFNAcWart7rbJKo+ndJ+FPiuLaMAJ5llv5pm
l7ImGYopnLyf/hJ0P8lajaiFoDoHwjINf4ZgYf2iC6Vl1vPaDkc6D585QPzvKfxfr8NVRGoSBior
7KN3Dm40fhYmVX1sGgXP8zmsfyCBr3aRrOkBwqtiBTZMxetuSTGi5UpX+1hOvYI//GAzwnyYMC3L
Ba0pHEhaVa23KuiDZ6CCL6tQKKqknUqe6bTXLyOx5WPtPDSFPEvfw260uvi7l+oqX+s7UE2wMDzt
NEM2GuOMh5lOzQrqhnH/5z/xQZnwf/S1cMOKDHgPu0jPouChPx3WsJE3seXeLUl68Um0urwl/3F3
rtW2zRyC3lnyaSer8PsI1sc3YXXy/Hc/4qrek+sIupaJZ9BIAnGsRrXC2Cvuph1WTZp7Nrjx76aF
16JU22Lrm2OWt0vjYQsTBMDo6s2ff8NHF+gSWP8RzVPY2YMHU7U74UVAT+C4CD+JXB998uXf//HJ
NQN8IghhbQZ3+vkm5Zd92sGtuz9/7w8Cv3cVbNiyotPlyWWnKaG7ycwKkc3vtt0M3PKf/8QHSc21
G4hBWE9syfEnqqG9q9s+3gaThs55WNf1Zp6m8Oixss0boJ8+udEf/aqrYELIEPRjRLDgsyY9dGTw
Ws1mbOqeKiX0lz//rI9evau3G8eIshI0v12zxuV+bZrwLMKu8jLPhmQvQWP4bID/wenpX0tZBwBU
q2HCcquZhw6gMTKtIJsLe2IoEWBlbuJiUt0e3fZj0r/yVf9ddwBGWf9+9koYDZdpbFpoEqx3EE4N
exUO61+9M4ATXH06WwZwF8AoSmN9u+rme+2573++Of/90vjXUlcwpUUUqVntFhjP4Mi3HkjY5rMb
8tGnX73sFXiLUZeSC3KN9rlpBINMl7/++av/97MLa9t/X5Wu9uCuylF9iWqOzysDlbMaWPgIEB99
+/OfgLsLPuz/xnNYBv77jwDxMrZlhBK0pi06/aAmTxz4GwoftDqSBw4Dn5eykXID2LeCHWlfn2Q1
aZCNsHJQUGCwXuGBMGXiOTjWMfqDoAh28gKpLHn3BnLouI1l2gL2J0ewOwRJts3ije/1ytfbtlxQ
FoA3+t3rXbrVINDLbKDp+o61AQxvRI0HYhOgIlZgR1+2HYJmIgXoLPOv2tV2CwOW+VXywIJGRgg6
mn5dDLwe9qMpQdWsOq0zTniwqyZfPk5DjCAACt9+QBNt0K+lK0GRnBd+l1gD5rFSzmVyDMVeMz3T
DB3E9VatjOKBfJpXBywebX0MoOGXZ15FOokpo6WTp8kQ02dLWMNJf8RX2XN0Ym9R+6i8nCL5DFBJ
eUvWxj4qT5FMzKD/ZZPnGFx2/LbKPNB5Hv3BtkUCdd4zBtMA/nQ1wW9tpQfvQj9aYFDC6rsWdopn
YJLSfTkMJRhIQ6ryS3WaYKoG4wb4Uwz+aTWhGbKwIwFIg2t5QH0cF6mSYg8qkr1QsAf33kjuH0UL
WEaecjIBRluLJclnBxTpQ6jTNlvs2GL6sSp93zjHfpZAsZ5a75IMtxDtny34XlUu9cyfw6Bt6i2C
nVUYdvsRUh3gR4qoIYBwEt6mfZ5Q2F7Ug06/kriJTlPNAJG0E8l9oOr6TMIRHuTdFgbraSiDYlp4
t0fXRxaJDpanmmrQBm3YoxPeYtMnFBg7aCycKX1ipgn6Xbo0IFf5ad+DkKfAs8lKOtayCAF0bbdw
kumWp2mkbMlIwhACBmqh/oUvLYjifHBPl1HXFx8tu/i0DBN1DzF+yHvZz8l3QNiRcauYhAcUtfMt
WMUcfxUuGTvC54ZuQqhI6gxMHppPllQ6r3hoaA5CIgWhEn2lt0ZWTZPFcdM/E03Cc0JXtlcu6p9W
O3j57IdpTu3c5X0ye6CVgw6+hSgcQs8omka2W1DxfgeacNDZXLsR5hVmiYoORl6gvxkwyfN4VV6Y
hyJhGQzVwZ+f8U606N634T6x4IM0K6EnmK6bOQB0HTCnXIAMfLNg4yfveosyx/RoQhVANCXx795v
Fd95uM9ZZKXlexiHyqIc2LTvx6Bc8rpSZpsSWs2YoM5A42QaVkpb1wCDPtRLv+1B97sFSVDso1Tz
opdTum0juxzHCZjlA8MsNilAuKZRlsw1AFa0ScSdCL34nDINEhnYa8B+kgEQ4A7W+1mYzs3ehmlz
muCl2m9LSQe4xBspfoL+W5pb4AK7+c7Cnv+HqOyqgMEa1LhZEvmzwdrpsdERKOOdm5U5+RHVHqz7
0t9eW/MWHD9sNO8BSba8GDwR3dnO1XuygMenYdlyZ1hU34W+X+dLGLWAqLtqbbPZJ44CViI0JoTY
iX6pR2nu0JnSD/j65tdcJeO8Ixg+Py4kbZ5gjgpbigiQuHwE+Hcz4jEA7Ys6eujqqLkMfPQRbpdG
Zyi9wJVhDJ8MzilN8XhZflMR+ND42tEnDKKTu66fh03VOvtlZqjX0CCU8QOElCavBMzfiyaVvOjg
NAxMDUdeN+i+GLQ1x4aKC19t0sirY33G0m9TwCxxfhSG8nxhq/eAnmK8EWhDZawnYBeSmUQFcbgH
wGk2e6joNThrlr97uiHbJDHRe8PC+CeUIUh/wUn8QbsYMcATrIbPbaTymQcomGk732nVsW0ZwZu8
EEANbPGmJNg5rNZ5o0hvjoZ2aoObbk/p0ssHjy0AESem3xqYMdYQhTNqM9ma2wD9qjgExx2AZtnf
LBCPRLBKN7I+JEAdgS+1qGCj1tXzs0nO5Y1hyfwrnbkBDK1B0AZQtFiq0it0DdvvbAzqatnYpOOI
rWGUV56d7wbPTHu/69VjVwc+ihJE/gsOigXbru5am/dYDtl50dgECAWrfE3gUvSkYc8EoHfceXnQ
JTzMqpWrZ96PYEaDmt1noir5PVhmMD+B6KLe4IVyBaxRYF83rOIWUG8AozpRxc/hEpvf84x+DAau
EIQSMNMOY9SHmR8KHHKQhpNHphvUfmXYxN/9CTZ7mRuIPIBGuOZrRACRhv/pTTf24mVMWotDawYa
foqW7tkzZX9MXBL2heevQNmtU8ts3nW+brJpgr4I0bIRIWCenN/DTS/qiknUBM73nNh7xhdMi9YQ
BFosIbbbuAL+Ty3+cAuYe3z2DL4xtzg686ph6rxK2BJfSM6wY1oDbAKUNL23lMzg7YBvngGlUCMD
EMGGpL05gwQcAYO9gptp5h40OQVr5x2J6uQNOgxoH0A5/ekSJs/YuLdfRVVPR7jRV9/BkQ52KcB5
T6BJzBuAHxbAJ8saqvxYj0Bx1Yv/7pm4OjpQ8N453LL3DHnFl3GJRMEazYoUSAZ01EGRAWy6hwEm
wIXPmGaZXVSOwb6URG9ZR5OdUnVyMina5Ek84Ni2IshHJG9okDSgkvtNt9x2WunkAa7YIbhoHWjO
WcRl2uzhzQrmXCSThfyKIJMD0rCy466+qLuAFjFJIZCLPYC9J5+DpOy/Wyg6TxWfx0eNJtAzQqoP
BBSlyhZ9mrYayMsB4bcR8p537zIM9B5k4CabvWHM0tGvb+oxGIsAjERAiNMqupHWAv3o9aV9jCQH
BZ0NCO6NYfoodLM8ON82W7/mVblRlU3eJyqDzeRFZXJc6qU9qQ45WYYgpavciG7C3NmwALw1eE88
jMJRiSl65N1JQCh+kH4gX8dBx1/GIe621PrRwQwEq66K+Ceg6dM4W4TD5AwCR/PC4FSVoEmYIsUK
qHVv8BTCeGBNbSxzA8vAt9pPqw3Ig8DUK1nrKHNx0MN3r8MTKxTT91UD09JNN0/hzvSpwz6v0YBD
l24vjJR3QNZqta0YI7vVJ2bJFkyW+5x3pd1NcSSPkZlfpi4JisvgckaTMu5uVBjXQSZGFf7wKBR3
2JHr2K+x0nCCrEvgmbMw7KatR1EJCrokZ4Js/rllWA6aPF89a0ba6WLeSvqt1LBGqsoYgIPJYcNd
cyzngv3aC54NPaQUWZ/0WBweBrhl5ZaJzi/4VNbJ0cKTuv41IdveIr9Cl6wDQ/m0ROQCkgsv/rMd
VpSbrGbrzg9Il+4GvF3gXIFk3u5GEqQgIjMK0k0K819omgQ/x6mxO6DmRzygNVdzlgZzeIRMT/0k
oUEPMOrJDxHA4ruoGo5MlpByPsPAiBSEx3LOkXheMMmE6ryFeUcBskED20CIr4ZMlA0KGax2gQKF
wD1EGDPzeYOtVegvgdqkz9XKwl9VD3uxCzDwIsrUy30Ex/nnWju/LUbbIbeBTTG4owzWxQPaw0fm
EMvXkUH4aCHti5sYXdxxjtSNTyigzm6cihixDprz0Ttr3NkkA+QnhYeZDIB1xcQRa44KHY98miV4
6BUAg5jsJG21T9uF3qmGy920JtsqGeR7A6TJbnG2vEX+iTfJ1NMmlO4d/nU2/QKZNXDyQT+YYN9X
YFe7cuqn3PWW+ruxZh4w4D0BoHJda4rL5wl5W4NWgj1LzIsXvJJh7G25wn44AIvpPrVYhuJEVRB7
AEAHwODAVh/ZGqfk1k5jW91WDdDqQGPzjUP+tGzSVIfQpWFPdwQmfDz5bazNDttj608Y3a76k7k+
XF0vleJ/VZD+vyvIBIhtjZeE750m+GFu7ZqTwiD1VhgxbQXQEZtp9Kdj6PPkbVrqIch1N80HzFLG
bcDh5JsMeO3jeLVerjVs6uFLiz1CGk4YcjS87TJdg++H0gbc6ly6qsbTKgFN3NKVNGdckMXb+6SM
2jwoL07PcqTzDVbNRpLFTdNiaBLAFsAvYciwhQy+vhey638APlqe035hBKzmDokCHxiRqFt9SH6C
cZ2e/E7JF17aShYNSUzR4QR4Ax4XHpTofSwHuJW30Pol7GvZMu8BL950A5IzJgkigRpnpBbMeDP7
yc1kI7nC2A9tojxEFIUbmotcfeTLShDcqcTBGKGXLeugecAsP31uTLQ8EUSYJzi98n1M4nXZ6IRB
2BjDKKQuaBni4YojfWh9w8+YvV8y0L7VUb6sHNdYXv5vh2nEVx31gco729rfBsio3/AsXMoMG2rR
DajgcXwusTlx6hY6vGENxncX2j07uNB3XybQYYOs0khogXMIbbkJ1m7+HtSrv2864X0zGEp9TUPo
ps0S+3zbC6merRnomz/7qFlFLLZBWOo7hkAnilli0ekSGRYJmZ8WGfRFR6OTsMr0sNYG07ZxeQE7
NX0Yw8C9oER+KRds3BZVLOXPVM/hQYNz+9wmQH3Wg2uKVQSAVpOmawCRcizC9Bw006fFRWGVJ4jH
Z9vUHsY4YUkh9O88g2R3YQcNtnuT+5BRNFm39uiSt954SjpqH70oMIXFxtq5QY0yZDwEJDUfNcr8
omPBpbsxe1Zkrawib7ukszpBrYUJEZKCbyFwv68uAcc688oofiubYAxyh07ILzQFOlTDAs26A6YR
EKW0aUNeYjKGTYabFkN72nuXkg+4lPoEeo/cBWiIu2KavPKZjD5yJFjQTbczpn9L5jToALmC+wXK
5c6jDrGwbidoswL7tfTC5kELSU9d05qjlfhvmU1DfUewi3OaEora3RcDUDdxO7E3DagHePZ4yP0s
rkh1y0cice9rW57CVatDSUJ2D7ClDHMj5wW6ODhU3kFPYx7HhtC9ob69qQDeuoPzlHiG3jWZcKB0
eMF6Qt1hqUm8HVgsHgwIr5hdorr9Boux5jaO4EopkfuhcTEkP+Kl7h69eilzf3bNW6yCyWQwr1JP
WKzoN/AJNcUYiWDKDERosD9CV1dgV2GoAXhYOlYVlFT9QwJB4E8s7ZQnrHuIGgBcNdykyJ6Ps9Mt
UtO+2ZshdrkvXfIzLdPyKdT9iG5Av6abibvgIEVCaS77lj7ZiU13IyDFLwipJothZ/kV6/PxV5zO
w4sfsFUXlznPfapIOWDYtPi3JK0VSnnu9UOGvHos5jhle4Jqzt9MOHZTLHEq/qP1Jr11NNRbRHK6
FLRlPsnaSvm/g2qYXyD3C4NCa5q8WAYtUT70WJ2FYen8I6ybkGRmBXmrHWp3oWRr92pjQipondCi
AYYjfU1Xbd8TTVHgz0ja8tVV9Hb0R/+X9eYhA+EaO9BNlMxqO2I8CkBwiFI/BpLzWTAR/gRhtDld
rI4FbEm0egLThT13gEkiZ7LmNu6n9JEBvo1vsoj0RziEXWFMIo5mHeMtVviQAtcJQ6PLqKZ8Dz2p
V1htLeO2gza6OczAZ1+IjQq4Y4xToy/YtkSqAFM3+9tyEu17OkyoFSTbaLTAz0Sa5rm2IjaF70bx
wtBprzcIg+6GwPapRK4ZoDlS1g2Wx8dAwArZI9NAMt35Fqeg1wOCvejWw46zxIBwC+V2cq458N67
HqXXsJnRKXg2qfX3Nb/kINIEQZ74CqVWWLpAII0Q9Y1f0fV91Cx8kYMO0egBHzZLZT08sqFFhOMr
dfivtLTPvCXVedDjerasxCopzLzdYQ5gJJ9hrgUK8Ijco8Al6u/QsBE3/nJhI8MNJu6LaI6aaAM3
j+CpbSwOuKUV4Gx14QjQeL10FewbMCbGJ0GNdfajed2KjpdHLCGpH/EE/g71lGdOCIYXjPwYBbQo
0b7YOam6DnjFKtgnioyPSssO+OiwTvZLlNoVuuouuJeMrVuIW9idUnF7aPoB/amu4x5g287Qr50P
OUoG/w70s2TqModlsxwK+3IfY937EPDA/zL3Ut4o0Q1wivPag2ydwtyNi5sVCLO942W/jRTs2RFX
5cHNzDuZyevvzOzRPR/7XqKZyeLvgMIvO7wDAFOhC+CgmBihaR1BsIB9/dqsyB+6DuEmweBKTMgZ
KpHGxxXckXwhzBRmUeiGaLU+0qjtny1dcWjKMCkzFwn+VkcTwFPhhAd5mvyqu4MNMtoLfGo9rEdH
VGyHQCfiAMsPdYtDDSuMgEw5NOAwWq43Ibcpz0rT+N+jdGyP2kvYEc5A0zGesO1k2Vo1OVrowVfA
6tVtV5IVZQwy2SLUcC7PcdNsu8WuP/LoNliKal7bW9Uic4hBvHgWMOFAg7T3aV/gUUwPGs/m1zZM
kWV0GNjfEqkJy+YOvAkJtet7U5roixhRG3krXR8G7scHFGUCjzN1FvcoXN0BwkwgwrWcIS6RC4uh
PcMSH8o2fWt6qjbTslZbTQb6a9aLuK9Jshxd1KBV3Y/VDBZbZL8ZtIzztYJZSAwl1HYNJnVgbTM5
RCpsNFpvhWWRSVC/Y3/44LVNAKhk4O1HWAWj2PXGzajHEBnujHW8IFy2k9Nih+X/9HXCd3o0XTI8
pr4qs9j3/K8Kc5c97Ev0JrKIG4k035NaJs+N9joYKwOWVkDOwcq89rj3ZTDau+3Slea8T8wRJzZO
tSH1kXxoAAO7gvX+8n0NKbk3ondi02BPZdOlVQlOeiREzq1Iv80x5Dj56lUsQYrLyk2EJmBbxPOi
/S8iqsfpyc1mQvlRemsMbFocH8qwdq4Afon7GffGimUxpIdIGTsG8EkSWhpnsZrsYTLKh19P29Hg
yJbRfO9iRvrH2MZixyfT/mz/99a3i6qiwja6wTmnuAWDFLTACrvpM3mcKm8cADxHEfqckiCYNnaC
FGATNAzlljeK/RCO0yahJXvsOLpfFATMNfNYKm5kkqrtnGCekUWLBEELVCn0EtZkXTL04rtvQUfn
benP5IxMgD5aYO9zhxbbZki03SA9m4oEvYBzG3PvxvWC5SgO069TXMUZxdfbixZ969jUds/QjESL
QLQ/sUod51yp9ksz6eSuSUa9o2srXx3qxAH5mumf3SSHewnP7tfYR7+HwNlg1/qReQXW7pEgj9/6
Aw8PPRUQx1CcJUdm9fxda+TRsa5vOU/9N39EyEG3iuQ1nfnbZDtMdfTitmSd3VcTQXDAenQZswpR
8y4WyQpi15BgxDLN/oEZv3rGbCZ9pmOvtgNWfXZYI8MaU9w7dsbUADqsCF6mImNz6x5kaNivamT6
a5hEpsvIyFec3rD43bR+LZ7XBXt6ta26dzTecVZZN4HPFUwYFAgzhXeRujwXBk0QkkVO6K4YYZJx
pzD5OA/UiHDTAUH04Az4DOj+EX2Mue+hgwPVDIJgRe1xJb5/RFk93WL/j9+kA5Q90FdZhRZPSgzc
PRZ5T4WXfMGYoDy1WMpB1VTR5Etnl/TAQliZN1TyV2V9+21dy2EzAFCK9hydtnPtB20O9zP7jC3N
IUPXgb90xOjjROi8wREEsX0/sGOLFs8v/NtQoA/S3jdRm56BdRkKZrguYKte/6qqsERzJKqLuEqw
Tj9V1YHjud2NgcRGB4arMotEHx6DeeIn7bUp0rwyboArEuu5bxFAcu7S/jZGQ3rNcMxJ9FZxSzY9
RmrtxsL5AMv8a7DmZEZjYvD69rsouXfszWj3yqTRjXI9vamNwOYEcJKHBAbPjyIU8AWJOYYIOC+N
/Nb3FYBUTJb9YRoibK9h3LBgOIGE4gGzNnhMqljABtUsLOvbekAhg0HCFq2E+HtoyLRZly6+t9At
ptCcyRq6pl6bBbaAtfolBhJjHoSwznmpvi0Yku4JNLAFR+dszVaqsU/o4kbAvq2eCcXqmp++of8S
nat47YtxthjHlxaTmnrRHYRsg+d2aI3I1y5NOb53ok2xxFENn9M23hEpg6/whMNDsTY1tEh4hOkW
z6KA3K5FG4RZxZoc6bN90dVlhsirlRzBfkbyxBY3PCS4end9T8RGE+d2ICHx7yi66+cp4PJrYifx
k4YlQhMa5UuhOEaMaHJbdWa1r/HwNOtcpK4Mz5Gv6s2qhA+717F8dLPF8m+PtDur0IHcja5nG+Yc
XjBoHQocSGKfShL9xiOoDu2qIP2aUqzA4Xk4VWiLbpYg0SRfpPJzVjr3pFN/vBk4HToczJgZ5GJN
zQ5p6BuqzvliO7NyZI6xd1x9EaNiQzurSjqHZI/U+YBm5LmtR7yaIy27PaetlKhRaXJrxoVqUIsn
ekbJ1ezWsU23UGfSI/xW3BtAV+lb7NsRb1LUCvgqa95T+Oo7+y1I1zTaEPy4OxHDCQeFk9oEIlhu
zeJjpTAY/OYgcV4km7Zqx4ekQhLi0WkC6ShMv9RY9jssYFkcGRz9z4Ds8RM8IM15sYM9YlLXPuvQ
oraQ2I/DjDfa+vRyYsBvB2ReTnPPchixS9EhhmsM+v3V7UCcr3Z+0ngvFY5dzPNDCsU/7GXSbKRo
52cYLSxvKbovvyQsMeAg2NcYAcaq2ieO2kOLrrbOFEFSNiU13aIVT+9nrkSG5EkVFMfTEQvEfG/x
Y+7TRgGPBX9EsXNTGZxq1I+Q4TUokVpQbo6hQSzDML46ODTA7gn0e35G9Nq/KSm9h/+h7kySLDfS
/H4hoRqDO4YtgDfHPGbmBhaRkYl5dsAB3KNXOobWOo50Dv0eq1sqsk0q66XMaGmkMciIeHC4f/4f
U5VYZ5J7rVNlWuo2oYLoXspi+KqaVhc3Y7fOqBJcJY7KGdy3cqrVd2FZ9qceinGvZIob1Ffre1NA
4V4mK8itfb2OZhoiQJtv2dxBToTgYC4QJCw8j++LTYLCYUykxfPgpx32Et36r3kdiUmb8gY5Ys+b
UwXyGkBdBfqlrqm2GZsloIGR0Ehgnnp+2jLPt0KguSHOxEy2IM1CF1VO1mkQrUHB7xqcYaH0d8dL
qn1nYCZVZrGAEwhjnyiklgmJZj8J/Ic8H6xgoIiLGiq3s5Pfi0wCOp2anBptHxBZFEYLyjb7+7kt
LTtaxnnar84sfgpnbo6OqqZbQeEOs3XXOj/aQtq7Bpr1gXKhBq/UMNh3DUDN0fRs4yab5uWOW0FH
/JQA7c6GQN2j/aT/wV+N/m0iK4dVvvrGccgN9zBZqb4x07moQm01TrTlbXmP+yyddrlPX09I6gii
AGjnqQrp02y7cDHVPIUqH6DG6s5p39n+8OByhJ1qt6IgO+mAMEjFa59RXVix3OyORoLc4Mrc+07E
Oe++IpsQbpgShAiitUJHrPz0z0kg6icJHnvX1525K7dNPjpBUcA7VOmZATA/Q8llO55e+eoShqf2
lrSfVlGOLICqXp/Y/MYTc2gAPGmVX9ukulCgs4gmuEccR1tlPRmYfp5K2eZfaVOLS49/4Gc5XVFv
uWzyWTUktbZAlHtfrH4IpJd8EUXxmXqD2vXmzNxbTxB4jBE7lY0J6HrtXF/e6WDijoWCg98f8rnc
s6pBAIt6jHOrs/fckbm3FUWzMso16RvivcCPFl/B5SeFfiH9d3kgghUTbSWRvAxTZR7JkrJj2ye3
w+AlQrUBe38oPa3ioKyru8Fw05vC88unhZxNUHhXFPCGy3yZM2U950RbJ1FWCxn1Fvh9Xvj5S17X
+q4y3at2uAOPX9g+nlx7AbNp0m2XLWXtHwcTAJcSlI6Nk1ToX5bre6fZagwKySh9zy5rUCZhy/6/
YZ/uxrgpgb1iXYK/WNZKVA0me3Vks8tMrm1mTRhlYsy3deMSxTpqyrJxXNneqwtb+Iq0JLnjXmDP
UZ8Z74mh9N5JGuMI2KePTpI5TjhvfXGmGep6cLTB8rYEunzPECac2s4abisCKm6swZN3foPHK6ps
Ve1SN02MEI4dpWdTjnkZdm5e/mBTdccne0rqPKabOzhQlzuaMaGvjfPZDOkQV2YLQdqQ8Ko2ewQQ
m8lqiij21mY8qPbTL/pZhCV0w0E6W/LiaqRR98owzNiadT6+ODjcg33G+FZE+LCK5jB3K5XVIdVy
bvrM91h+e+D+MZH+zYysgd+OKssg5cTd8nebXTjdMyqrnxaCnHvLcEFdWl5PYh083eTc6/jmb4r0
t1uiIItwEMYcNVgQQ3yjXthyuEaowPvTgor24sKS8aSpLIPiF/rWGGQWKW905a6nLrY+bkmZlBeG
1aXUEZkYXpKerg+sMsKEFzaGJeMGzZ0GW33Z+2Dvwkpve+klzZPl5O1r0ndVFntDFjQxLhWcMFlb
DFUYYMz/YtaaTCaMYR0o6wYogK8sgZhnL+Hy6tSew5cPmiFozdzViDZm+olOGwxVdlEnr7pZc41O
x5X64JpLo89pX6ZtmJKLZvxowWeOgw2lzTk8f6HjEd73poAdCLOgMxj76lwWnHjppCI+JyEOUBDe
z36l3W9H0msJvGC31XawbHT625BNIs63wb7foIVAUcrMXEO3S8VOCTFcFlm6H7YcIYUaw6c42Nmo
ZEhQFD2Wa+K+jHWLwiRD1ORIa4k9Pa1nWhGLXyK4aj9a0MPIZwtj2hejzHh02AW4WJIBVqWmdTB9
t4JkyoqmBtRO5r1ZpHgscMOhs2n092u/736YBudcIzs49AhmP/VKAXvsAJndJZ4WyZFxdzF3tZj7
76Cn6hc4b/M9T135LE1nsMMCXdUFSgdZXDmya3eG3OJhShnQUfbK6q7Kl+V3L5bg2ALKgI2T3PCZ
mxvD/min2WEYbfO2Ij4qHgHpOJT9NDgULOwfAdmNfTQHhoiLpJt+4B4r7zMkXc8s5exurErzuz23
ftg6y3JrJ3K9t5zFJShfr0NMuxJ3kX51n31jNCJODvd3pdJtL4q25+xtzZet3aY97/8SOW5h3wjG
219CXZElWkDr985fJxYVrDUfLeiqlzb+mXqq+adR5pDRY0aP2AxE4KkSRjlpu/aIaKb/mJHhXIyx
UBfhZ7/hoJKblQwDK4TmTL9hMBIZapbCryKVl6T6m4UnPzr5IMqj0WDityWdGZCnQ5hpt+aXsLoL
GEFwHmwfV2Y9a4aXzG8LVEIyTS94V7Yv7WcrLKSFzwZI/XmkfuqmxhrwJSej/i6gGomYzrthjmbs
CaEFQ3MZWCJ7huh8NxsGPYNOHjy1XZXc95MYo4kBb7+sVhNXwwp8TcJ0FaD5SLl9E4/gvQRFVzx0
Rtt8UE0KArolLfxPotrHivuJiPSkZufvlof/VK3a/7Us7U8Fay9tzV//H/SpXaMx/+Xf68r+Q53a
//xv//o//ut//8citevX/71HLfibFBRQByA0QeCalB7+e4+aIf8G9+KjrvZN6jVdGu/+d5GatP52
rRuVgSktGBH3Gjz3b0VqwvqbI6lh9QWwsCOAuf4zPWp/1shLOAnqA03HpbOWPlnSCf5MFpe9TJAa
NVxRs34pjwuagzdRyuDcDPV4U5aTaUb/8NE8/J2A/se6s//wHaVwbOhq2/ZcwKy/asvN2ujU2MKZ
06vaIPTETxJuWlsmhOiAnkza+fb4//6Wf1jI/g8Vzu8lhfQtIXkU17+8v4iq217mbULuLvj9hlKw
QFKbhOOSoBfZKB+KlrTzdq7n0qNboX77NjH7i3BNxe/FGapP3bGHRanjLO+BcrT/T7j6q5r+zz9d
gBCHXYm2N3Lr/b94Ipx2gqZMHSCKlrAv7BBAWnGyje49DjMjBxPQftxwKv+zxqW/eHz5XFxbsIYs
gZjVDLy/9hbnk+sV2WBgY5ul0Uat6aPMrkCWkLtmE76C1pzY5Fx7uJ/SbrAufT4FBO2IkWhtsGP4
yZUptXqSVgm5/0+e2p919n/8dJKhV0Cu2tATzl+EDGIRba1dBukuaReum1TMPgwCI1kL0pmHQ1/n
3tEYOJcheofVPdhe1v5ufQrGorI2xh+TVPljPTWlcZuNeWrEK5PaP/P8W7zHf3qAQNyuA8xtXtu0
fenQdP3nl6j2c8gZyYdRyESeEBEOO34bhPklY71nDl9Ew247SwTDG10R4rNvyAoKReWp+8Fvqhui
g+R3V2U4PK1mHh+NxUOytFYlCkl/6N0TbcvyG1r9q2g3z6w1Hgk//EBjuKqo0HMVgQOUGTaegMFs
8Q21Peg1qJZHwGTrkz0f9Qs30impwg5su3zYCrtJQ26zjvNYBDU57M4ALwdr1JING9p51qLlVoyu
876yrK14yFydLwdAN2TVCfjDGCs2t1SGs3I99ewNsuPwRMXz6RmTWcVDDkdxgnlS+3mVNdDR3BUl
dkXDo6Da8jqkityHI+JPsAwPUzfa98iAk/W0uZ6XhGarDE7DQS5FBCDMZaRRevlIvcxFDdkEvAwu
g0Z+s+YSVNzZsESw4fB/3MgsVkjrZtGFUHfggeOaxpUqZQ0+Mua3gr6e4bbJqe0ObXPhT2MhyyUy
SjfVeBRKICVzEHyUqt0SIoeCBXFiu9ntEGJELhaKuUzzkwErgV20N74wlbD8VdVhWpA67c9dQq7G
noawrHqZRzVe/FE7RqippFjvJ9OBSrTavnqzPDH6cUD54VdFCCiCkcHJotqaliUCwfE+IfRGgE+m
kgoErloeXKHYpzfEBBdjVgjmgUEYRkyfcAjeWt/86Q/0Be/p4U5u/dQXe3ftMFvW6UyyEzXWfjxC
vkTbpNW8W6hBOYnNSFmD9mRGGmZ+CxM8J4+b7/hfeUvSX0hMMZT2SHILFQ/WI+XSajiTy6pViA4j
WF4mwagbDk6bISgn7yhKAywKMl2aIexhUt8Ndpb5mDiZ+9wBbiwn1Il+HRZ1qh/9UuQr+rG0tEJr
CMDTm4Fgsl52KI+QDp2dCsF/bRAP4xpt+YGozLB/dm4y7EezLL7WQoJ0kbnMVjUA5yH+n5p+l9fN
dFk396I7hTm2Yh7vJwpgnJzpULZ2gQwWF4kHF7FFDmQWP8O2qKPSgBKKmqJT6k7juxwmJ3aurZpV
blGNvIDzZKNq91LN/P7rgjynqvx0h9Srr8PSaGfMyThmw0YK1q7olLUneBpX64j+OW70aP2ki3TI
AVYS+91qskTClDTaiVryLY6DxB8RJpwTe5rgf7kqLV6MQgS/6a2Xa6T477lVjxWTVWc6Foo4j6Tc
AfpwLTGVCAy1O7mN3XMhDJQ0PT6I9xJaHzLDn9Md9BiqRovHbYfdWqbmzkwDGdbjyP61MaWeKVKV
z2Ir5Ge+rM39AOUQuX2fhCmY+gmNSXsDZeTC6pqyvXTSZldpe3CtqFVlofaM0RKp6iS6/Yp38RcF
ecNtfw0Xn6yuW6IGbeRZizVzQlTZ5e8WaTXXQKcsohXGMYD1NMqHZUj94ICuEy9oPmxPZtnlEa4a
gd1pLKKlGI2MDCRjCi4AA2Vk4fogx1otbsRtZdh1XM2DCJad183cKMM0PE41pfS3zvFYrEjdnVu4
Ki78BPk8+CjkaOkozZLYCIXeQCr7EfX7NcNjdI7e6IsIblK+YU1u8yhfqckKM+CzfTDYOJNyG4Z7
6iHqUZMhg500hRwryrEDWnypblqE1icHbRM6ztbGumLMY5RVzfTMyV99+qhnbgtrmPc1XbTJIy4E
nVE4jxE/7De7f0IaEQwoVabpcXXczIzMPHEvcg788jKrJtvN67I9cDWh7dbUOTltZsVelo19xCre
fqBbEXTftMLdbwHhKuhhWuE/lnDyxmPNSu9OOalhwRWFMpITGU8Qynpcsn3PiuXdLsXd6NllFGic
T7Nt6rhwM6xCZTHF6PLH81LJh9nXENr+S5v49k05r+teY/W0S/vQe9bPutqeOjP4NVrdk9UGO7e0
P9c0vcdIsxdb/pAbSpzkMPb3wsHzEFbjVZo2oaaQmfVcde6tskwo/3wGvqv0eal7/q6E/OqRJIWE
Zlk7i7f5NdHkrPW2dPf4T4ojmLAVB77tnDjpPIKV8wIXkZXtBMagA2vQ25WuVp+z6JfLzLeAdmCF
7xDMUPvrO/0b8AZ+BGXiIyO+aNybA/f2UDpYPc8D8dArVsOgw0FlzWU4mMhXh9YGRhXl9FH0G4rq
xiQKqy4nkFEjI3ww10Rfwp6XSfphyGWaIj/xjecO/GrP/pyl8KOuw6iFjUsekyQ1/VtcM5IGeJmN
L63JpkrUCbZAsud3euun5KnpnWs8BFagkEXYRSYe0fRcNyMihUXJm7lPtr2nckocGDV0hKoYaMjJ
9XJX6iLQIYSzHm4cZLG7fMZoFLkOYUMxIj+KE0xLzEfLH+Rd7/aM76sjOg9HQu1mAAbeir1WbRtk
CJ8526AkyZfgAPkdLWoW7Ow6y6INdTzenCq1573HHPXKO9vfYPFfdQS84l39BI0LplR3Dyhx5b5w
jLXZzWNaffkpoj0+I6h86Bkf/APIHf1QXrx4zPbA1+Tmi4giAXJLEe6LR8/IE+RuQfm7s1LjtZ+6
fNrRjNqcxoxmR5JsoDRLzyOtMC3t18V1/G+kNtbTuW+DrokKlQtSEXMHgLafV33IzLY/AtA31CYT
KIVhebhva4j/I6dJdQ/Ev3yf7Lp7EoUcCKUz/ceZf30LNPQ++1cxRins25Z2iDfYHbCqzFbWD8k1
8BK4bnBMk8r6jRzXe02ngb71Npl+8snK71Bd5oUHx4rh10uGuB5sQ0UUSA3vbt+i5XeXjeQkY6pi
Kl8/F7tddht3uah0pu442uWAjbKrURAENMnvKmE4+ggAZP3oSpWHPn2OZ6tHaXj1fY3nUjvEN5Zi
Vrz3bRNt6GB43stydmnHPEy9LmPd0S8C95G/o4iCAcVbdjbrtLciDzX+Ek6Bs+6FIXEpLVapb2bX
ueAEmc8I0N0w2Vz+MLX3uZpTEfnYdndTMp0SzD4HaqJXuWPvwqFhORe9EqE7VVIj2E0dcomWJYXm
7PwHLZX1UmayudTK6u9W+P+HtauF4srUBPsSI/gusRCgbuZywidV/uBqmkUjcNJjwKlx8KnYSlBb
iu0+cxoat+DQIIOQ5XOiyf6rsUVyU1uzdRlIA391uKsfixUPRh2o7NZG6fWA9eWC0OYe7qC5IVLC
tGMuAOfUM05XNuubm7T6QyZT+zox7Byqyn00YdkY4qAQM5o9hGH2eFTm6gaxwRghN0Xfarn2HpZ5
ut2M2rvyKgUHWqX3KEclLpBA7QrT4MIIefKCRJ27s+9URHOvXWT7hAzmyEyRw3c32ButHf2I011Q
ek0EVpVdbJKAEM+iVgCLG++dskxO2sUi4kx6vaxjp85X7eALI5cV4+cwLjhyKYkNeNw8934o4j7L
vHglgORtTXuCeVBoXnTTQC1P8jPrcO+JZup3OqjnXV3m84HG9l+9GNpgP5VoI/NEJJfeoHWCqrgg
bLLVvjfqtX2xsrGBOTDdhRMq93ZL5jBNr8aCA6rUe9/L1GVFZY2ehXK1EgNo3BnTeqlFM75kW/k7
oFDtq9bkiaTzEqA9tlM/9HJbh7T6JIcuLapDZSrkmEbWBDGVa0Bw9deatMme2bu5CBcRmGdjjiZO
zvkBZ7tGKXID9p1xvPOIEEDc1ZK8aKK+zJyCNBOweFY0N/XZLXjEeXkYRbk9Tr6yXwASiyMSmAab
dZ8xgjR9cDsV4xY207Dhy+xZB9gV9ib77s+AyfCXN4DMTrPFOZMk9qkeE+NW+G5JYbTwXwORcHdS
qtIXo+qgoOfqzd9S9lwpa+TbTQ4eaw/vVqtiQyXFWbUE/YbacblaWTNHP7IstDGBTm+MYZbXqdjc
5f2y3SSdC1Gs0meeCfEtMOBxQjbQfgr0m5+Qc7OuS3VaVvNhFNa2QzWecY1p1n2FiCFb8ytpruou
6juWCIpovHO2xfZSr/O+QZ8Jn8A1xuJsecnz3DkajFInn/mCC13j/KzgjvZoX54c1cmVsyDI3s3c
eKjSHL2j7f9yTWnjJFut3TWT5hSgDg26aSUcSN2t1aIv7AVc3bRRPzOvbcdSqCrKbJuzdEHBOUl0
nfCAfh2RnTDtAmSLB5DWChEOx3vK630E+kr2DMffa09j+XYD570uPKx668xk1WZuKBsQaYB+9pEy
+BwD/9meOyvqkgJkvbOmyLKqdu/a69HgBbo2zTo3S+kXX01V6Xdd+3wES7osJ18PobNuzQO9MXUd
aa/0npO16/azQv8dutD0DpMP+P62fctltqHVRmLNfXdaQw6wetfPXRVtdItMJ39xF8oQp0lh2lQz
j7DfsjaEuuZF6rkihFAiOjar5hPw971aFv+rh0i48B/W9944Ze4J/STqBYw+cI/DIL6lUyvO7tzO
d0Yl148Skv1BW90yhglE7tGU8kN0eCyjqw/0dnZd8YG2rXtwC7M446YStwPk1oMYa0FtB9cLDUf2
yIVSnhO/bA5dM3Vn8qC6a2Qe2oFmqDAKNr6+hXJeHtusGu76POAfEZEjADWcZ1UvBtCG0D8GMVuf
NWEJsWmoaTjIRpdeCDu8Ikhp/lAUmsFJut7IH9wERqfHr8FY99p5m/mVGGLbBZO/fjms8IOW/rIf
PCwXKPat6lIjTY+kMXWHpeIStAuSkkQvwFRLxabroSo1liXvw2GsSS+yCVrdJa1k6NxU8N5CPeeR
V5vy12zg9YkQm/aPY1cVb2SRSj9G0zA9JrT9nJfBAwglTPxn0kO/YE53vmGLb89pI7+MvGrwUQUj
hUIOUL6XPhP3k9/0BTfa0HW2R+075nvmMspm3TIhwTSzz1L45a+u69jfUJp44DqHtjIph6m34OZa
ax+tquxe/Bnro+kNza5g0RyDwiS1tSjTcOkK2EUcQgcUycaTrZvHZe2yGDfz47Ua4CdRTmnk1K2+
xXTw3TJJ7OfAMpUZtovRfQYkxJoHdqQhass2VTG3JJgvckqSYz0Z3bdlkH2s29K4pC4FIdcPvAsn
M72tLRLaCShoSBEoCO5yaEJ3kMnVADlMsdiTfRw0EPRTGgWO8I9qHdbkqavWsjzOhOEb+21YlgM6
EPeXp90Ncboubru0fa6dZGl/ZmoRM65LWzbWY1p7M2Y8YI37uYSFx47aE2q24I09W9PQM51Pm+3v
BjYWsUstdDxvPeiTDi23Mz+toHPXfVLp6UfA4FXu56EPyOCfDFaht9kXF0D6cS4H4CV/RR9+WLEz
BnaYdiRDpaG3FqQ/OJhdsz0IHtNxvaL4v8ieFp/IHrBAHIMmCdSp2QBcbjpSLJDnY+yzQ6uX5GoM
5KbFhfK5ZVm6Solb8BG3tzqYHthOm/KDYEyy6MbSRWB8XbTym864Ct1l5Vy5v0Hgyg7fxDpjMeAD
V2yeuHbElOydmpEbVRXyrnvhVqRa1BNtDPuCqeVrtpz6xeZCgLKmmp4orsKP4pH6/oZUrXrj9oS7
MTFr8WMbSnc65GhTtztzbu38kMsOSYfUgjR3q+J6Xtgyi/sF09lu5dZ6m7Yrqo4aLHEFuUjGh8FO
kubs2RPex7axqcURTX3TVJ2xhoGfXcfNtiKopkG7fjXEp4/QqOgR2RJwjY1ZvnRR03TV72ACc40t
S7ry1Qo8VR3afGBPz7ACox6w4cgYnSzV70atcWMpQzjtnQUDjQzbG1xgeIDJ8uj016yBwbb5ekzs
PNexDuBPNkz8D/M283q7SDPmpyzHz3G/jCNf7jF2NlEJlPeSdCzPvTWbCAk7PeoB7YuyFGpt9EeR
lwzAeNk8MEw0q7GFqAtxNLXpFR0pbGO5dYvR26LU8qZ3CA99nMuskk9ui76oShCfRpi73IFzg9fq
WTaOf8tUnt2mKQRE5ExLjd4+h3qKRhaEGeVMnx7JEaUuI2/C1B1aPhx4WOkCFH0OajTem1VuU1wt
RG5EigksxservcfNgXyn7zzJ3ZODORxQo3P0QypTg08GFyY+oA1pAlpsE6MTQxuIU9EsLzhZPabk
zRVp6M4rB8gs8sU9bY1OVJzYNXvG0nZfBDFadTRx4f6uB4z5o+M0X8qrpjfX1gEYeDfei9EkQcpu
EWOGcrvmmTT1og+Tk0hxxP5lUfhRuYt/agcUO3GGqkuHs5bjzdiTNJgxVj3YtkPv2jQ31ZvD/P6O
t3q7C1ovqKOOcjY8KaqVr9IkbibCguJxNk+Z94FVIdgbIOWc0giwyczovLl+x4CcMNDDSee/r72e
WWxleD6OWNwY+cGfm3oPDDMGNynn7SEgzoHgAT9Zlz0/ufMxz4FUoWMkPiseZ+BuWjxWn1Pa+jws
W/7N3trhxU8ddWcNJRrBqWLJwBJ7PsLkLU2PSsmtvBAOYqLv6NLcj1uqSZAeiZpXudhqxz6gGGCw
MgzLfpBUwTmXtWqqIaRgDamjYefNhEC39zi4k3RJYg80Ht2GVQeXpRmB6pGYsbGpkhxMrNzyPOXK
qc/4zyUOBaaFDWUs837skoHxI5fXsTM3a/0sVIb2LEN/PIQmF3feuak2Tqj22Op1Bcku0FUADOYI
HTuu4PhsMndkXE2WAe3KUJd3o68C+x4LqWkDSFiMVrTi1FVkeIJfYeCtnCMc0VwD7T/Wu+mn2a8F
ja+7E1zz7mx+SScmzzU4++PVdLdMQ/tjlNoZw14T8Bgmo6qewXP9j7xX5Y+VZHkM2J1TvdkMnQSf
p6XztplgAeiMFxNw3asRHNGQdu/z+hVcCbzl3VrJronHAHDlZJLay8V6NPgJvdou3V3WVkqGRZoU
dWg7qXknBpzrZCrWp1r1vKBTqnh0GeVm2cHT6LdCYoosbgZNUBuxQxQwSPfqYFb3W6bXojfqGzjM
tYsDIcSdIIM0jRCWmaTTDgb8ZmK4qBOd1IkxYBkZK95K1Mm07VEfGguFxsGUG8LUEd/WhBtwFtWO
8Pp1jOqZFsVdxa+jsRhtlbejkK2/b4KAPY9DeIrBOZZkzwWnbujd0PpmFButwYQ6e9s3l+aonxgw
0OVzjNvrRXI/WvC/NCnjaa3tPlpHjEfx4Lf9q1Ze10Z93cJzrEbhz09/sFgrqrf6ZG65cMIGEuyz
HXVwh1NtWPfjYlOlbXJGwtoGXfpcFrNto/Sw3J3Ly+aReDQFb6VYvZz7qK+esM211snHf3RN6U9/
4T/JI6dNmenaXASnbAYuCjf87m9SJtuCXmZwNvRBtQTn7jnqwqYX+ibpyTfad2MTHKThA/IrUP7m
OI82J0NGuTTKpaa5SVAUJxdsHbX7NXljtj4UgerTu8El7SuU9bKpG3JNet5AgBL7MpZesR3bmQyd
6/3ZqU4yUMkW9wNZDTygevg9tEaqoM+M8q1zenO96KW0k+/2hpk8CKmOqk4O9gT1YeZmub3ZyXU6
8C3t+Rjj58Db+WAU/TPmNzxomYXdz1IBVlWCUUQMApTH1G2D+8xJz5kBiZJnp4BPieul7qaSokG0
iNmn2LJ828JFD/X0ACpfjI91n9uv27S13m7sA2fZm+1I17jfS9wUk2EgL23SPCZW6VI2lv00pU1J
jMxmvXtVuf1MczPB1tJaXH+lvAx5ur0LNJxM2OP45KVbe+xIRqGPhNJuR7n+sWRcuu/tHPdhZ5kd
LYCbd8Mwx3eyO3OKYWW9Z+G46id5WCnLJ8i9AxVy/QM8dvXLQnHze9zSBYkeu0+84VJ8ohKkCC56
qv0LFZ4YXA2MiXlkkAEYkU6zvnsYjo8jYeDKDlQel9nm/VhEkHwfUQC/Goy+sadYCl6JuaIwUvmr
zrGmk93g2bf4KdXJmxvzPhOO9I4Z2gX7TP4Fpq+q7YY4bwt1ZDOQR65V5GwAlbSfXda5bOCTNpY9
uagN51CffTibIBapWkAAfB1cXBzBZyRhY+SSq3teM/z26VJ6dwjk7J27KoUStUYEGBPMgBU44ZA8
1FW2PWfIhBHJjY0pwnQA4PI3sRwrEMIPW41ZZFGZc88b1Bmxl1UMlV42Tj+1QwUfdINjQXrPxY0S
tmsT38AyhJbO6T1Puenu56APyl3r1dn9Bt6aEhQ2Qq3KFK2hsLo5De0+qZ/JSM1+w2Wz2Vn423aU
/iCrBFLunGio6VYlaVxhtBZYT5lrm7NWnTPi5smvcvWp5bFi3i/mPDmt5I/hcvWn7+5mVfHUT8ON
vW3pCWsm5JiVvEsfcAtffYKzwLPalnTzQg/vq7Z++0Qk3VHp8epRtMVR2Ja7FUTrBv50vV+6rFwi
pHL5U6u0RArpT20I6omKPxnlWS2IJK4GiZdsFf7HSiLljYXE4gEwlYWP4ajZm3IwY4q2WBtBmtvh
kKB7ifjRrrpQmtxPxBYIh3YpQ+89tyPfJ8D0iDfZGY0zxFvkz0M3REaRD4ds0+TIGFdHhvB14Yaa
23FULvLZXPz6BiUJrifT9L2Q/VQcsYcSflFx0X8Q04p0vJO6vd2SDgdj21ZvMA6EepQTCnWjyeDp
E5/wHKGD4EKpVvtjyWdOMb1m7avufO+OmOz1e9D19i7wIZkKAPr3xjI0iK7iSM3bAcDCKWnP3E8a
ICscatzLBif52qCQ3aemjRvG6H4bnj0fZdMhk75KhKL/kmmLmLuSgL/NCMBFJ0EbJh87HnGZX6Xe
adKeCyLSTv+LvTPZsVvJuvOrGDWnEAx2wUF5cHi67DulMqUJkZ3Y912QMw/tkQHPPPofwCNPDBiG
n8Zl2G/hj/eWXVLqluQa2IABTwq3ICmZh4eMiL33Wt/qZBoFuQJK9XMRyvfaHKQdCpEu9QCKBOlY
7vsokZb1UpR1zJqbYvTeKMtyzlbJ6svkSOZtovCugBZxsvz5Zb8XSf12WQc9CdIvYXJyc9Y//wYt
Ww6JxgvaM9Amy0Jtiny2Q5gX3O1dVyiKA49oyl9c0xSI1L4RInFVXwlXSfz6QKs8238nuGm71SWb
M33uR+iOYO0qwRxKsHhtUBD1IE/0NHzU2B6QH3OmRgyh0iNDfyq+MXOXfgdnRTzPeUekcA9WgeLV
63T94MjeMU5cg445RCo/rZxnxs2coWvHTr8WWQ4bskJ3zZFdlJwP5hQ1ND4KRkCD4/omOzMc36OT
V+VNSlvDCLCmWJejWQ/3iip3CoqeY+1N1bomMiAx1P0Rk/A47Pp0muddNoVeszV7h/FcSmHUPPuz
vSpIjBptp8tLR6vMF+ZHPxlW823aGycCjqTBVGlq6sDDwn3iWKV7C+g959WiVngmwIa9LtaKHixH
q70F17IMmsi2EMOSisWx0IBrTA/ORVXdxsJ0iH4WY7zFBj6fuLmgZtOOQ/cDkU99amZuw9yE+vqh
7HH1b2uwPW9FqRCZAoLzvAMTq+QzMDXpHJJ0VD3eVnN+yZUG4GOQuQBnCueZ2KWjRhjQxIu77Ws6
0RSaFXEMBt0xIyDxcWhO8qKv0ccS4OMDRGvbM3/J2GYwmKbg5bGTES/hVUAH6tpvqceMhNAJiAYW
+CLLKnap2w8jzYYYyCS4FOyKEtmMs5nzoT21zZwI30bPywlwJ6EPv70c/9f0pd9JUP+uUHX9dV6A
gHO+iPvun/8mUo3eqlX8+d3/QXcENu5meGvn27cOiM23MtH/3T/8Z2+//ZSPc/325z+9VEPZrz8t
ws7+naqU1envq1D/8q/+6b/9m3/3/u//rkI17Q+O5AH2LcfxPNQsLCjTW9f/+U/qg8cJH1EkUnJO
4JaP+rAkYiL+85/kBwtZoi0QtLHVsLL9Lw2qYX3wHdf2kK4iYIVohWbxf37sv0pAuWPcQG7YH0hC
3607luAEDkrWR+bKKstP+36162jKwV3xkI/51R2QdHVBt6j5h4jTisKGRc30TUf4ksXcf7ek9rU3
4+ZCc2IiJPEa+hp6RPdWxxyxv7ntv/w4f72ShZyST4XA9j0UWiUIgTT2Cxk3BBSk1KGtnvUvVuvv
xZG/XQQfDl+X8tigWJy+v2eRw5rReii+6bcdI7+KrjocyHsl8WL8QojpqO9RUlzMdl2XqTrycVDT
nrfukt9sR6FVx0PkZDsrlApUQNU3kJqQX66B9rmqQRzi1oGm2Lm7HJ3ZcObbipUPuxWW1gEQFDPk
Ufck+gC6pTkS9Rj6rKnVLXQORHZ3ON2FtQPkUYxBSp9PXjL+za4oQ2R76IUVvWC5hZuANkpzGK68
6sGH+1EE0aRL8xLUEn8oEaR+TUqEAxuIGMW4t6rR+ZosieEF/Ag7vZmLhgubiWG+2oZOyGO1JCYH
Y5ocB6pM7itkbZy2gkFa7XQpstK9RyDPz7YEkER0i8U4btq299idSi8PRhmSQ6OBBvoMt7z5M8vv
+BgD1UkDPw0hdbb5mPYbVZYQTnqPHslIqPq0Dz3RvZXZVIS7XOj5eQxD/aBxA38twDrCQ8smQCVW
PNwyqVkA+UYyGvngNpobv0ucR1VUNo2IsjKeu6Hx7kO7yO7D3mlptLAt4ETH8EcLjoz14VGlaS7x
K8VF/1ioabhaVMWdLlVWf6EXV97KNspZwnvMmoVBBzAAPLGgUOv8/rHljXwm1zJ55q0ZnrB3o15M
F/aBIETKNDK+lN2TZ3YLzXmTb0agsGlAcBRFtFXWjOVG9g1eFt5L51DQr+6CBXnb5wgP1qW0Ov+m
bfElcjMtth3ZjNkD9fyMBSbTVwvucTSdA+G2DEzpFJRZYX8yITEaGxMsxXPi+/0D1e70qYHmpVAr
z8mLY2UdM0BXAkmc++mizSaNJ1Cz6W4yKr1z5Ws3wsCVc6pkdiLexDSlL2OEUjeQzBlRVI5tBMVa
NsOWSFFYNa2jwD+FJY7ihoXb2lD2Gec50V/IjZOSGaCmRq+2EDfKm578QM7YS2uF26GdJdiFKqJd
pCADLTd6maLrEmEBwEwvfkZmG3m3SAJRnruJRyVDl6wMMEQrtDUGSk2GtILZVNNLPIMj5EYgEyC1
241OzfqlazqcxVPiDY9Y8aphI73JeskqgrSDxsXYT5KKJhyx9yqPUUBqZLCv0cduqt7Fh53rpbil
Uxyfh5lNiQVXzK7QFXYFUFCVzV/GNLEZU8E7YhxjOVAd6zDnLcu5Yr4zw7Z+ZW4vGB+0wNQYbBuT
vaU2rO7bdFzu4V0qf9sKN34d7HzyAbvF3ueCTvqNbJn/BVXuccTnl+GoAgKgvRFD6Mgz/OgcvPvM
zOpdrrGu0uHBCrqtF0vDwbARF3Wdkbyozi3QfQxptZ3Z0CG8dpGBsTwVcAEc3wJzasFsa8ET6vFx
YZgIbIj370XzAN1aqXys/JBvK+uH6RII9fymqB/VZmhCHHJhXFY5FsxQ7fChlYA1arHOBKp0JZ+H
2v7UsmR+aUNDId8drKnZsuC0jKfdsHxKCoZom86lH70R0cycP6IZAtIqtLBix3FN9y/kEAIiOrfm
i6poej6mbUxX/Lvi3jKgQoJRSBH6sqahyYui2Pq6mDwq2ucwuvErtwPUmYQGfY3cj7tdQmjrDdnK
jDUk3e7biA/AeCoTCzobd9y6bS4p/sOoQfvo2sw68NfDbrccxjNBCRhNHcbOSXWwkiUmeA+je2a5
JrM+mBc6MAuc08TAqAl4Tt1LFrO8yq6huRnUloJK2U9qoeC1wtTYUOcWp32Oy5JC0GzrbZLE+DAw
m/SI21ifvTDcjlZzMiN1t3aj6ZH+3hELAH9lbpzrdsT5hrqiTV5snlYqHwlgYJvHKi+2aTasstOI
Ng1QID/+nNPuZqoKePEtMRGI7SInHa/tvEDGhvKjloESvb4bXDsnz0zZzbzD5EXdka29zI2lKx9x
JyDEOMjMsXsJx5BBfywGq9haec3i2xm9yWAO4MOGlm7SbGuvtR9KG2zapvO8cUsXRbwNYdXQijRt
AZHac4+Wwu244fxTEJW5AKo1EHWeZHapfOy6bnw+tkzfmFrYZ6hv848iy/1n9L7tF1NpZF82zO1u
O3Esv3AKyEK9JWpQumaECKtSSWPB/SX2E2FYntwbHvPJqUr0rW3SlgvY3Y3sUHV9cs04B8qAPcv2
pc4m8wFm7awpcowwpdXQpGvtM7bIV12veRasbbt8UBYJp8Aan0sUSJRYwtraRWtesy14l5jMmDIY
Wu6l4XkvEz9/3phdPEq0RgzhjvSk1BVMqfU5j1o2mSalwuf9Q68TdkV86xeOnvettLzXzA4lbKya
kCV6KnJh2/VYv9b+UHtqJDTKgsj1BBbySbD7tBL7c9CbcXsCf8B4brgbfeCvCU2b0fKWoycTJidr
jNW29DvnSpsQr3Yx4a50GeA1bkZK17to9Dz6/E3nBeEyThe17WINJayod3ZWnwLHimR3KCicS1S3
6fLAs2k+4Y+geYbIjg0kHeasP1g0rOadKLEOMwpK+89MYCBVzjPOE4yCY4f4xLf1lWf3dnHOaGdh
T5FzajNl8pvPDg9ftvegdd7MSqmvsbDqy4GNgueIt4+R9xglX2S/vh8pQhB3a4qo9ahNrfIBiEHy
hdFgzMKOledoQ5PfJxbl59ZorQn8T6IYIBANzO4w4Ui9j6aOEFZRMvTb0F3oPfj1eqj3qL8lwnw0
mMQKcppEWMko/3xurRESmYH/l5XIFXBvtn3PrryDgU0+NP5cMd6UuVNlN2Zj5+NZZzZQ36A6OvaN
9Jp1ciAhOiC1h3vIQQ4EcMAK3zyPNANz+tjmRqmWuS/O/bEiqYfZbTAJicC5HK0JInHMusWDgyZw
R80/XqcRomu8vp1lnOnZjwEDTB66SNVEOEJMz2s/1gnnzk3KP1Eohev+GpUoYmlVqPZYl1JnO124
MAxmB7P+ph1svnmbUf8zAfISEq6S4jQ1mmbN3c6KJEDQG1tXVsobx0ZiyBvZyT6CkkbTC5Gtl8rr
XrqcibpmZu8SCAjO25p4oH3SuynS1ki4xNZ5aBa2TLo52A3adPNLKKH6qcX1CoeGfTHfAkNl0Joy
/XhtESFygkS8oDZ2b/Wwq+wVZim99Xce5ohBYemPyHCRq4/wlqrudVhGuv2OW2HAyCKDMarZ2mw4
EUEEE2U/wMvA6Fy3C3TPGiyqWZxMeW4gLZ28HBRCDA7nZtGMry/60Ur9HTnLFpJKR4zHfMTjwczA
qEdArCPOwo1puhaYSAQcO8nY396FuS/RuLUOLYMrwqIkIjJDLidIwTJejNhlB1oYlZ4CfdCYezAa
9sU+CcPEZMmRo31EoN+HsPGxkgwBU6sF8wVnCvfJjDn+b8KQIoR9WUSl+9zVnqXzDSwPtgMAGr59
AZrV4PcK8/rRJP7J3M2iSwXs0krXTwlBJg0cva7xrpFjIJQSdcQezLnOzd7+T3Urruq38q5v3976
i6f6/wVTLHX6329H/Nd/+k///d//i7/863/5X/7jv/2uKcG/+r0pYbsfqMNtSWVOoYzLj77A700J
W3wQJg0BxdbL7iR8/uSvTQnb+kBbHrsinlXKUbVG0XbA++lX4IwVDo0M4UmTqQkGwn+kKcGv8q4d
6uDGpB3xW0/Ula5a//ybqrdoSLuhmAX+DwktO9CkFON+8mr3U8IAs98D/BYdDb/RcvcMafS9HHEq
8Rvrk5ATlcRP5KLFzWAMGBvpLjCXabumOdM9y39EE0zkcg+lKAtU4mekUKDCQLmxjOOVlh51coQs
BUte1Kkvfe6i/et8MYPz8ym/OTnQ828nYGY898TZBUXm1WgVxKTP+x7aI50OWviRhyfhahrD9Iju
EgWYm8+XVDXVk+2kzVciFHByYEl4WpbZwueRqOwzzVY0XR5zixJgM3l1yIn1574ZvXvasBMMvDBO
K/rDMZk07hwlHNAoGNkw8mKxUTcW3ZObNeZrTI1jM7tKigcJpQZfBQruCczEQmmh2S/DrYo5BGxM
mF6PTuwuZ2WSuS4KBLM5QDK+knaryESY/PZUsuxlh6IrjUuoySgC6Q+nr7AXkALBbp1PW7cGhCSQ
TzJdh4q12iId0wzoPnNUtVtjHAkOpnre9GEJMtQ26Hbs0tyywl2IFhECJuapiwoTxgghd5BfQF5R
3ldu3t54AgbvzupE9Zj2SxdtBTxnxLOcQa6AFtGSziMVA7wsOroa2i6E3BmMiB6syvGfCcLJcBFY
+K3w0E3mE6Npk0iQuFAho8Oppy2Ap+QYYoUgVImqgHGbLPuBqgv5JpKBYbl2OwpoBKXzVB9Vaqcd
LdqstPfGVDLr1tUkifaYchVU5qLulS+oIc1Y4jvUOGGzjeqhnxLPWCbGYdC+Z2xRpHnNadOhW9/k
UGAhMJZVg+yl8rsh4OxbyyOtmmbPYLPSGyEsNe5iP+aHtdjJoo2ftvJOMbG/pb8Rn5Rc+FYT2EIZ
jvRzZgjGMxZxJu8Cr+vGe521iDM8b505m/5QuKckcKQDYEgP8Wg0iyQIsdmeNWqgLTe7tClQiBBP
yl7mAEZ2wBChul4MdcFJyc2YSnkKWGsdmibaZ8NViLW6ZTkiq8ayZzMkco6Val3OjKVVqk1cZMDo
ZsBjX0rGdJ9rQ6KZsnuVc386u8OV4LNFbVQOjhDzpf/cLqv5rxkG6ta5bi8WqzSdIDFTcJmEOGQ7
4MirkncNfdj4buzFOzJY5q+ZNpPPSAjBWnpj3zO3TbEKncQuDkdCvFkhkJA37VczUjluXwzn2dZ0
MjPa0vzk0+S4EPJgSELnwYMykgXMdTmf975NchBK1PYTZKn8a45S/0vR9Q3ymbYO32CzMu3jDZwu
nVEu6RbflGMFQ1cVgJNbplik0yK03bDTxg8q8+UUTBw5ENKRTBkhLI/XUjgxIwJcUCZH2475shPk
ploExPSSYJdsfXig2yNFOy3tnkMLsh58kRbjB3oD9sR76vjGcq00qr4AuhZkTqF6ih/eUdjRnjLK
EEgMVNATt2NkeUDxm4ZBTdiot68WCLb72YhYmtx0ca0jBKIEB+4M73FDI68lD3ZZlawJ2mGaYPVk
MJtaUo5ZyGhzf09amf1YOW1jB2Bukk/Q3/1XXELDI21429hOIsHHQpsnknv2lv6jr+HNBox2MvfI
8GjFv81DZ+6ZDHvTvpzNqGblEVb6wq+jh5MEhBy6Brezv2jfHpCUabSQZC1E8a6ojXE6ttWwrGb6
xexv7TbmCTGM2XGvp9XqB0OsjykH8FRl+wkVYL31ii5/NVJOZKnX+Pu0gCqC6+DGTy0SvLwGbxmy
qVVmRCbssXR9Wr+YgIMWeDU2HyH5/py1CQvKZOM65P3oyj5fqvKC+SQnmyI8IUZ5oxLQ6BXAN2lh
C0FkSRLGxiyGywxZkMt7XNTjld2Il65ObgRCkY1Fvytrh4M1xKCw8JbFLrSnkVQES5VoI5Bmpbhd
YehddXWjdklUn3Wt82gL+5VB153O1tkxqnZTPpnR9dg3F0WGMTWZj1YXn3R9elJH/m4esXUTVGVG
+ZVOKMub+LEdlbHtmZEfvXb6SAYxZgKmvUfLzUn6Lm9HGM6B39CIAnVagjUOchLKRcMKM7yoIiHf
iEpi8rlaLiKINRNiIxJSfCt9QDkV7/tcjLyX+VaGBfBRBucZw7sly7edNZ+CXstObaqLU1UMH/G8
0/XA916jzz5CYZPgjMcKzFEWzbBeSnVso4JAmvG2M4eT0fVPfbNm8WEwbevnZRQ9ETzefMK/fwjb
6KFLAciEpX2XZ8np6MVnKrNW0yT9H7X4LLaYExrEZYbgx0Ikuolz/eIYabkrRgwaweSYo7fBL/mp
hDVT0mztwJZRt5LGDrBKL2dpLU7z0jxDCWMGxQq3ceyrIZ54alhy6G6fRGHnUq2q5rE1qm2RZm8k
U4E+y49DKo9iVp/qDjOXu8RtMBcqW0VvgXDrK/RNOzOB1bWo4oLFyMKCViQQxVIK7AUxaVyan1AN
ltAK15NM3r+QkXLbNoUK8Cj4yDrF1oN11lTNx1Gmj6ynAaPe+MQo5Q30HJRQmKxnA/InBgbbI/JZ
zHeNV0Fxy5+YuNPz7dVLW5nmR4CnzInRuWDh8zdFbKIEVvqim9D+MJgIBqfSN2PMz6x5gXYVBjaa
64a0Ia22LxQKTJ+90byYTMrPXj/adV7yVLtvXG5LB/QyTtrS21Ip+ZDY6bo6Baw0097hHcBAynkD
4ZHxumBGIsd6B50oPJV1W98xB+BsIpeAdvUppmY7nWiPWrepWGMPV7xvJV2ic+jFfh7acTlfsmib
NTCj8maAOTbfQPDak4a2NUvJFFjxHaalTRunPrTtJV3z6MS1LSIRM6hORD5ge+POJ89LEl8sBT44
AHeWji4N1znpZ/caRdLaPEkCXQPpKqw7pPDoOqdpixBjhy6XWXa91CnHn2iDnxzdPj1nwpFCCLxZ
cexx0Usju5jbCLqFey1NOsfQGjov2zksqZHwryUbjeNTd5omgKIwO/q0p4TfHKJ5GysyJ/MvcSb3
Rtvdc8p4TABR+PFLWatzO79J5ktjILSprO6G2TpFT0oZOz5xCjRIwcD/SHgdteB0PUSf8pxBHuDH
kLnX4L8aVb8ynHZDH4YXgCPORJ/ujdVao6D6DvJtMq0gL21z18RZgzacSRKbTH3oYMDQdx6OZtTt
0nIU23G9FErdLwwkr+mlQOoiaIj0GQb5Ueb6+3HKrhxs37nv7vMO7l4lIQs2M3npGXAtU6KDmVtO
I2LpX8su3ldTPW6JzOKMDJbdd4tLNMhnpW7LbZaznHTJYzEBoeSj4T2cstXO1Txxth6PfvWkpVGj
KBKzn2zcvoi/eD1f0Em0CO/VyvsrcwobwmV8tF272KDPstGdEuWe4M92PrYYj7/4IgNBSKKdSvfY
8HD4dr1AEF25E26ycDD2BSHetF7rIbm0x6krgjFJgK+id7df6OsXT6ZN9b5jshrWO9dbVeZhjV09
QKVHX88uSwR445Cb6K5HQg2YsLAl9sx8iasLu7NaFUhrDd1Zp1Qwwxv3NiM9ww29ZOsm4YSpv1bu
DVHNxdfcIXR0U4zCvvMMBSJNqGbCm6Kj8pPIvXg8x39jJldumPTXHuFxMSTF0b6rSQAANlYTmI6G
nNgG1Ei6fuXVEmgU27wVoLm8BVV5Sc9ug9DBSeng9iFTQbYGzEmy6wKz7+cr1DZjvysgUjhbje9o
OrL10NaedYTQYrLT9RcsOSGdMpWw2RZplnGyJKDMBYWaGA/TUhmXnEzm5iyb3Yw8iNl7NXuXbaau
yQjaaCNdnv9/s6GfT17//Ke1BfD3mw1/+c//4R2Ba/37f9U+OB+E5QmfMD0lHVetGq7f2wzOBwUV
ngcWs7mwUQb8rc3g8I8gctFNtmzflLiY/tZm8D5ID2CXR+QSdC7aEP9Qm+H7JgNtDrk6gbgIMi/l
WPwK3zYZSKimpOkhYJB9G3kRvdWSB72HWp8i2NdOe+ES8/MCQaA7+eYO/YFMYVVV/A075a1X5q5I
4GMETKEKfaf28iYy1o0oToCJFEjbIMWL58btQ28XWRSEW0gPuI8wsWZvXTGQ+vTzy5urQuH76yOt
sx0LNYrn0s95p2Do7a7uapfoM3QpeAmWNEfvqBhIMqoA7o4rKX9DLE4Kh5ERFpD0tVkd+k7Yv8uJ
/q76ZBV+vPs9aFHadKJcOj6ufHcfAM1PCz493KlFaI8fcWKorYPm0LjoLbkK4TH2Xf/8s38v3lhv
PZ0lhH1S8Pl5Itev5pvO0iiqvGnQYgZpurBPWVn8SEd/Oh1ije7u59datRnvPp4naZX50hZg17x3
D1inJ82uDXoJaiLHnrrTTnaSI2ogWjMx9KFFPQavfenE888v/EcfEt0IH5Zzm/+bfOjbDwkuyJvR
Y2cBtV7rXro6xYwMJB3tqBFB8f351f7gY/Ie8/6YNAyZUL+7pSyozNhWFkimXedsTGntR7A8tiSB
vDKt8k+y9Vb//JrrrXt3a1GGSpPWJffV9t49wXoRg5tba79EOOL5d1hbynrxi8v8+KKiwXIslDeK
98T+4WmZk2KgcZIHGVH2Z13Rvab20A/7hcLQGs1sb8wQ21K6deUvlogfv0Ib3ZQHntDl1wZv9v1z
WlodGdC1zqk1WB4QEDLToFO2vAK2wgHx87tpyh9uJ18cl6Fzy9qr3i8IngEFqWGkw9wZtDFeKro2
hSmGg2kmQ7fTbLPZtscqiYhzgAyymXoOPMHsaQNnb+kguIxLQgx//mv9eA9WgRxeIpO3VtFZ/v4e
ZEpEVR/OxBDGjTWfCURkQdlj6rlgku3/Yi36o4tBdfRZGGzfs99fjERzO9ZRzppYT84ZNqDkAByd
JnJHCf355x/sx6d33dwYQStWBvrl7HDfvp8uq13Kg1QFE1C/g5VOLD0FLYf6F8DHHx9fD9iwhUzX
5FsVzrsbyGiWfMgSzQNmmxHEtAGbH8HVNl8gYNOq8KMXYejiYwGDOP3FtX9c2z2Tx9dWPlsrm816
v79ZaPuyi3pd8xlj1M/PoAoXmoWLSzKEK1OZXdDgZOv5h++rJ23GGqxH6seXBpVM5JZr+GEsF31N
yHz+6TeC48+v8sN6BzxTsfj469og+c/vP9mAP4jWmE0/uDWNa9LpwouQmddplgxhoG1V35m8vFc/
v+g7YCQbFwuQ5ynXWl9UrvpORFnRQzesUUMrQmrin4VWpI6wzAmL7+JF4UIhyewwQnmYdmU18EDh
aY5esTyWR4Rxi3+yanKsY0Y3a/nFV/3bu/HdaswXjYaVGt/CQf3DecaqMr8neGcOFghzBya36XhI
yRyk0yxHWuill56Bt4uvwyLyAwLNAAGlY8RrvGRviefTNnIwZFQ7RaDgr97rH14CTyhctZZEZov6
1n5340adYIezIM31MMwe2n4sviy+Wu1pc57cLGlpiIskN3gwOSdyDDRxssvdvFA8lRwQHxxI4Ec5
eKMHLXCUpyASJ7KNWhJ9tl2OvhRVVM2SnKHz1bs2HQhaA9tBzjdfo0sYdF1mr1XLw4TMLiOQbIZG
P+2nspAw/w2coRRpM5NwEWlxMeGYfRsL8ouPHXZGEMPACieCKRR/T84gbXcSicppNNPD2Efru9VC
rqZtQNGFpnPob3VrJtcCsvteohOljzBpYhJMhv4o7TBrKpzINMa4JwTOGKO+rrLFGDaxttQZNr6m
3Iz1yOmLURETqdRN9WUiLN3vfv5Ev/9eWNU5x6NjVqs2mP/9/jXS+RrPMcI4Mi5z4GsAafOdva3c
4ReLAhXDu/UWtis/H4Ezg0RIIsp+tw6muEx7v2U0Iu3EjZ8YPNAkQW2G0UWKBHXF0nYx9Fcz2S0C
xAPefus6TGiGhCIkFbDrW+vc1ZFz6ZZRXW4jumXXhOPt8yw+t2gRbGzprpQNItcD9rTwdskKQhAt
XjwAEcWCyRxxykFOhST4CkkVrJfky0KKFOGG2H+CbsJuWwEa2mGbF09TNx8r3aSPAp9xi9E7m+4Q
AtKv4ail6Boqxp9xLVE7zCBCt0ACb9YlMaGpFzLAD736GnidGs+ZH6ZBrSq3PWAGD1EcqZi1PyJq
BCiW5W3jkvkp0EOPaHT4OZMALaW8m6lunYssj8HMGcLdD/Q2oIb7RrOSIWsw4jGuaei/pDqZg7k8
WFFyUtu1tTzxpcMfA3ovYRWhoDqQwGUjsmPnadem0PhRYGdDVzaQgFdDDhn6Ob0xx9paZZLlMu/M
xiXo0F8UdqtioQ/o5N0N87n6lm5kdidlXLzZ3UA2O0EFHfrO3OkAX9bgQcMhuhowRFmHNle4KkTX
+V/b2mwrXjXDeQzHUs+/TemwwVnaI2OtY7rbenq4huvX3JjOmJ/A7k3OyyZ0To3e2ruoDPetpa0z
br64LGcb3Aydy0OiBhJ8DRN/Dnn1jd0fMZq8xeH8xUhjGtM9w9PHlifqNjacelMNQ0NUYUKbKach
9rkXjXmcfEUHLA8/QVGR1xAwoBAv8tVMI/AgCUo/dKtExAbVPM4AD3PGrBG64Yu5cNOzonCc29pH
agajKXJBr64hLVys/apnr2IcyVhDHkZFRvllHtYvQDTukrRDYNnKiSY3bkTofXRNc/xV5ie4FGV0
CBH37Gs62Dco6KNNKhwNuY8BNzCgl3aCxzw4dNa7McHeklnDLaSrHosyfcYQzF+2pZaqDnaVqoAO
E28Tq1aHyHvgDpI85u46w+hPTZ+p1I4YEMIOkqT1PpKx9DGW4JhPKVoI/UHtFm8LWLEHfL5kWi79
nD90ul+4k5mTs2KQkNWlBvFMOq+G62IxxAFiiNgOpg3PYnBJAEoNl5c7+TzCl9rAErwLadptIDgx
VrT2sVg+tanzKV2FNNxVIoqN8oQoa73DLYdUjoULLwEzIhfP3J7OsIlREUrAq6QHRaJ31WNv7KCl
XNVVN8JriBnsMHZJgghoGnpQ3WyWTLe70WaKMGrTuCLC5Rr/OdHhMrKC0YnvS4xIJ54f3dVN39ys
eX+v8egWJ4hfCafvcEY50dYtJI+p81Tr5SkDUwVho8zGL5x2XpHjLvgFx+dWN/ZjOi8ez7Ntn+gF
aOQ4Frfaj66MuSrPBMK5hzRcrhztTUEWJZ/N5bUtk3sV+a84/nSwqPl0BgjDIgUoZSCMHG5rQ+zW
1nebcqc7+zM8izHIiRkyjS4Jeqfep+Vyb3lY0wqhIcvoixKeHrtpdY/+yTo4c/Z1mKGFKfnZd+pn
ESf3vjM5G9cl/64YCP/uIv0EJZuo66yeXzjf4fZaPiqRib1B0MNGmsRROzVowKosGoxk0XnNM5bH
4WZszdsmjFRAKk9zXhXWpjVr+AMjONK2SqMtkJ6r3J75hhCkBXFKlItER73mD2+T2pUAcWbjsuhp
JA4FvlUT7iRXEM6pdmNBLAx4BEJ5bOZMmN8i0CSl6ePAbRjI9VbtUQtZRwPSNeOF9GM0uYeV5MsB
wWl2mvcErQlQD5zx0uIdUmV1lc0i8JHDcRJO3mDG2Sec3qCXtI1kLpWazmvGwaPepIWhX3sYpo9O
b5anwFXqc5t85sDGtY2Xhl9dGz4sL7InO9MgukDqO9toezqq5b2Yx7MFf9mu9dciI0qGQDrNRtdY
w6S6WDpm7X5Du24hbQ1tOHBCWZyNZvdYZuFp1+Yhg8ySSHYbLx+xEBg5PD9wHG1tkXXGu3pEDZt7
+b2HmaoIbBOYXlp4H5tlMYANDPdkhe0NJ7rJOX/hvbYItHWmmyxVL5E7jwFrLBi0xul3EBFeSLsg
EluyIpKsCqyDgR5gys7Z+jKLLojYepFxe8r4gBlib2H5zcuvyoCcx7WTr5SHcWBjB9ipuYpf8euX
ZyhVir2y/fzOdvr8Hpw0X8qqqhxrY9mJGilsP5jxFqXofsnEgVPzoZ7kvOGZeJMgoHnqqPyHbk4u
IBqrk7Ym+si0j+Y03jEGOu+H+rbsdPqodXOTRGgLjHiNUK7Viznn0Q6KlnWyjK2kuTSneKbDDH5Q
i0APmQp5dpcLqzNzufEWUzGMv0kfXHcOSBq7sBo8A05NsnBGcaF8gqUg5aZZfNoYzvmixxscTix0
w3gp7ewS+dFHBLScOOmXHLNp/FrB9qYZP5/HESO5Fg7CCIRtM0UrmcwQX4GgkDrmWxI0pFUiyJYg
3Co0GFUhZSDz6Vx1hJ6gfthwyvBOwk7fWCVPP0HzMFby9Qsv+s9eNHaEI9sHACA2JOgyzi5FBGCT
cc1G+mV5j631hcoGJTHyR2NDAgzZdXTheBYXJjWRN1823Xzatz5Uu8H/zALuBGhHv4TMQEhUjNjE
yR/hnAIp20ykuLA1Kl+ZO4AXl+FmKngoaV0UzMzyeRMnYbUpxxCr0NL/D/bOZDeSLM3Or1LQ/gZs
vmYL9cLNfHaS7pzJjYGMIG2eZ3uDlqC10EBD0FaAFi1oJS36adTd0lvos8jsrshEVxZyoUUB2hSq
KhDBCNL82v3Pf853BDuWyXdzPyYDTz+fkmxxT+LmYO+HG+E20Rze5OaguDVdiINwpJvM+TfAd/Ao
DYDadof706C3OjPIMDS9fpNzj3aBFN1beXWyUoxAvobpI3PKt2BQj8BJxxs6frqdGRgUEusEBMQk
nnoaka6ozpJuV/rXkFt9cLnRNs2SvQKYSAY7uG7e1Jdro1KPkRJeyTBeK3bN2zjHhDn4OCorQGhe
6+PUT6tvUR9+tWS0By6EH9Sa702lpthnNuR+MLGRwz7id2RoVbWWUrZH4Ss4Y2tbhtFWDERHzVo7
21AETeWuMg1/M1bNluD8o8/UNuALYpF25qaxUZyZFsSk9FA0vmlpf2ii4jgrYlsrGiy2jn1ZY4pN
kEybXtpnVOUHJfO/sSvdmNi4UY7WRheti0LeDWZ2MzdLv3uWvMgapoY+POCh5+jmDdsU6troDdjt
MCU2up2e0U/TzdhRQavRAexSZIpHKAespXb8OBxapos8bq7jGB8dAQVYlpzvMHh3zshTEOX6NjQB
jQVDfYfHfF0LQd0YehprzeXCI4pHpSUTL0fllArlVgvkNXu2wrVGcYThSCOFkrQHSk5THilaaYo0
OAqDOG5hznyDWkF1kLCc1wi1Z+0n+JB5FbCycmChTvFxtvNTYo39dZ8XX+VkCpfqmfhU2NzIuU0/
2Vl1luTmbzrMijvKN/jU2Ly6M8y7mmDZOvniIWIquYfH/W51JXIR9WBKdWtb4h50gts2CISjZXxG
0u6XcA6jm5SvNGERRbOA+w2yUsk2zFfRYqGHdYMBT/YvaN1vHTwpeiAlC8XcvrcGFXOziicnp6Fp
nMf4YGf6fRLYd2FIiG80qgs20YsMxuJa0cwaMu38agziULdEO0KwTF6qy9sxBSchG9+nrrE80wSU
uo2PMym25J5L2hZifLNxxtpk6WGmHqL5TeT30m0Kq9qwbrkUVfyO58ViPxze0LbDfasFBIhDrPok
3HzJwAbhUydcgBfisVE0ENRT+a3Qh4vK7nFPLZH+IFR2fNrQ4p3yg8ntVMog+2G+aaUJmZM438ak
eC1ZVVMmsXdXb3HWnbS0vCJeIw/VLHxPZ+rxeF9FoJY4OK547uYj+IUXGsEsN88mzjmuIzNH6Ek6
dJx4mWrlOz8svoo2GQ9t67Qurak3sNRuiPAdhp50f5nFzrYsWt46kxQ4RrBrkMzBB2ST/qKakIyY
NtfrmNSUF9eJujh8Hqu52Ul75DjjZMEWINdTJvJTasIMQ/fw5i5/KDLxQe2kfVag4V+xs50Ohay0
TUaz8GosVLGmcCq40vtqowCdDQdty2JIvPQ5Xxjy39bJcJFCgPS3eSrOsZ1v7GZ6DPr2kWBO4w4U
UGLr33KaeUrLMrwZ9VPRNpei0xbWS3WioQ0wHbUYyZSDiCm55CSETDpH3pNxMlxzrs+VYj5PuXPj
dPqOMkyqHm2+TQKnmJdSGB0HzQOVCA9qVCkYEQsoi8FtpRa3WYenPpmjF6Wvtjo9yavZNE59Woxu
0WiAwJ3DPI9ruyqvRqVmLGGC4VW9wbnPGVXIjdHVW+jFa3SMPdWa1B0AW7m2Tfx+rmVTFqjVZr+u
emcfZf5FJVPk9nJMUEz8vVNmcPkG4ByZTQ+huh5VhtoxsZmU1c+2HJfPLiDmEKzEWqayhAdHBIJe
LF9TmFmLngiESoKi8Kp4GCxco3WN0c8cnAcGxvYOS2KYupUikswTEE44VWI6vdKVrirztQnTK7m1
8MFQFtM6abPDGxZeVY1ILsS8qs+m6Dn8MHVwZawgx15raQ1/So1aQxz8Ec2HZg2qrlByzEfRZ+NO
KOFAkAmb/1aFnfIIQbW8KWHT+a5CRDfdADrVzn4pfF7Wau9be9DZ6bo1tcT2+EjZlac0gDfLTr0v
+rBTT7hc5b1VtuFZQ1X2umC6mTX/3rGnC+Fm5X0cR8MD6sV5V9Kv8q7X880g8S5FlRYfrABwxUoN
8YNtIGm2LyPfIJ6whqSnX1BhaYT9xdQy6K/oWaJhWIjDK18E96MBADvn7z2O6S3IuVU6d2ctcC4I
wUBz66GjzIP4UUjn1moq4ittFInvYr7y300MzDchGKEiloBrCoUQEjURU0VNTA3uI9P8YZ+yJOZs
LwjyBP5suorg2XXNmrdMPQSHGWr2OrfG4oa8x7Hv+qeEchMyKEp3X0vthXb7RykjhNAJHN2oZBi4
G4QRcoG7GKAxw4ePlyWI52PkUKMZy/ApxH+CDFmT98g4VFZpYz6mk53eZWXwrGV8cnlICpOyhs41
RKF7MsXjyvWPDnO/yFsbBQEKahBUoe4BNBy8LACG1PR7oUNX6vSbdi4iTBqaf2TP/l4kcbHFKDze
hfT49adu7PI3BrSAtpzaPtM+hws5stPbAH4i5aXkO2l/wMk2DPgAVYqb7UMI8/M89g2tMnUwbelV
4mBbTC0dFX0nJQ/MOz7pb009niOu9Te5Q+QG6j2RRbiE4oGJGOnVZ8NzN7X1vOf9CE+ON+x9mTHs
pTDpz1J200HOzhNmRYyBqjwHuAkhe3bUXgITC6UzPwor44ng9tasG4w4D2nBaN+FSbgewjZ7oJp3
uYln5p1K4bYLtAQTP3u//dhWDlAgaziXhKq+2ra0vpq92T+C1KPOsTUeK1Wxj+Ay0xsQI1zIzTG+
Sm2/507BOh2MJ03A1TjC9GCvPFBKM5Zkme0Bfn+oss1vxq904ICDrFilDfUb+2a6eszyQk/18FaG
yFB8dDbZQjDSSAMf2ZPk67oqs32PHX1vQyAnSOBjbCzN/kEfJ5KDtWM9ayponorbtMudSt3YU889
URvhWheFg6knt12l66iGaWM/uSuZJAhUJF9t3PauL7A8UAYEDlImD6QsPfpgJWyBMsBPz90tCnXd
S4upibf8uVZxF9T0iHlL8fxVW87oU6CnlAfDpIpE08qoXAVO/IIkMiGfWMrosvpXjyDZlO3SA+Fi
xe3csO3OJOvQwUwr3feJn3st8AgqU5bWo14pm91UmtIb8evjHNRS6kfxl13XmVUeooCM7qoIp2JD
EB53OZ3Qd1JJzCvs7CeRaRkN2Wb6koJNe8mb2BxJRQ4TCzapvGlhUm8cZOIPTPp8R8Cwg0kIovrN
Tqp5vGFhTrtsXNMUUy6SMoMRlaHUAXAj4bMREOfTwpgHbjIdezVx6eNeCKTX0jfl3IFn82zZLqSd
EX//pVCiHApXZ/DA7aa6RpIQyNN8fgezc4M2dt4Ig08WU8gcOlyt7aD0Dyqex2Lf+yTRkaMRcQ9q
S9vmR9sOPZ9Oop3YjCn8rl+JvtXDM/UkHPrUgOnBO2U60XjC+mZFe57BJljTnJA+Nln7ff0A12JN
BjMXq1izS9A1Pdc0F84Tiona4bWjbEY397wUrIJZxwqiO3Cy1ntAT8m5YrIPdvL73qCukibecw+d
DG4OebPrlKi0LzRj++TgnB7TqN82ybAr2qx9IsahhuADLP6PEUIOWIZpxEiA4iFFfAi1caLifup0
GpgabYSiNtRTml3rNGOe06mL6w14UH0X9nh73doMfQYpBEaE6zqblPesyhQ3o/Wh+Gg10RjUWQE+
XMcmnbzsxEwl8KpgAN1WjzhQd+jvIBjGkM6qNVvKDGafrQgknb50koMe4W5dx8inXi002uD6rTqL
y2RgCObN956BA9K1AehveTsOyfBcxOjMjvpV4KPLioZMCpbrugEU0JYcJ45a7YjbmBeq6jXPhoF0
5Kf9EnJ9BXX4YbfKvKZreH5p0giIGLLj1JBQSGZEOkYrhAUAvYw47TgQi4xRVpZpPdwYRSmZKV8X
h3uAM1iwHwowzjOu+0SfqeVyg/pb5Ng7QGavECms6wJ3IBmEcYN7tbrhtxh3aOPJve505qOilvGu
M8d3uwVvEQPV21Vcq9fMSsTGU8qLDgV/11WcSJsfMXrkmhLpHGEOpqGTbg2lLawLUUaqkGKn5yAY
a2vagpjBy0rH+chHxKoy/dTB9XoPDMq6XMrkeoMUzJDpiArLXnWjDlqM4a+JmNwNM6npbQpbBoBC
6swhDIh0vxta6myLwp6MU1TFU7GuStvEfluXCwh/qIixkLQhugLPBOYrD4zdbPS+H+nyyBph3oAR
IxquFeAC1obAS+CDek6uYPQr1nEoFb3Y8+ON5p0KzHL2fFyI+kkSpcUwy1vG3mHbCOiEqFotuXA1
HoP7luw/JvKRePTGouhU30wcQNhQlcJZOmOXSvU59081oMJ2M5KKDjehaWAGprKHooSCvg+dxguy
YHcJgBb16LRmk+6UKJ2HnZ2Roa1WPx0TNJp02WtvWVV0xiQfZ1dJxf7GU4auwUCslwH5T4yuirhy
rFKLdvzJMGFgoqRHtYXf2Op1dUOYg1FKk8l0MIuMVx4F3zc8w3O7qXu9JXGFI2F47JzcWev1uKQN
RNjsKJHE7J+iY5wTpax3GMawrs4wQNoGAyi95AAnBtaUARfM6znIoz1Lt09Hzk+8MpmmuGkfq1qf
bji322NkWISM7XSXhY61xZewWDwGRBvdbLfZwtyg/6JwG1Ebrlo53H1yY9iHjYDvsmzZp5EFFvb1
Tv/W2bHYsBz3n/1ca9RFPwufsyYKh01Dfj5nnK/reIfWzCWyr9vplNdAsXMr4lkwodQfU6mj+EAt
dq4zuEE7LbIbpisH4MZs5kTVimSKMZpDdqS2ixj9sj/BAM1LeKTIZTGY2/lXOrGmdVebp8BPkvcx
UKeLUB2s9U1EgG+w6b6RlL/vZ0W56zQA1sKkWwkfhoVik8oIcQtf81Q5zUYEnXaIOCKqA60bYgtx
+CMNROwljl/dabXG+ILyZvAvmeaBOY9eYH5otEiMLQXcpHiU1KEvEEiCC+EX7LJCXnFeTxGtGvmE
jjXXirGbGz06EMsfz5KR9Cx57lxiKk9GPsNmZSWrvafIBWzI5GJJD4zpIWGj+hgmenFJVPmsDyg4
g5rZ62zs/YtPfG1cJ/Z0zmhv4mQgTgXrpryya2LzdUFwL3HoBEGz4+ekULfIGrLBkky9CpUmFu0O
A7ivLV0o4BvB917TBNStJFIkY7apUZm6nHZV+Kgqvn6UZfdeJxAT8A/uZeSPp2msLI83RnvtQP45
4CMqWSXV5ZuMksj31EqDTFfnixgak67fsDbU16lZ+ZFnUtPz3okwAMNMlZ66bpKMJywZrOmtkkkM
AsAXGvN9HJ0dNnTPoTG1z2T/eE3oykXwJ13p6mzddDorIO4W+XxQWBE73sRu7HrgFrJpRN5/M8yq
ueRz2JxF3R1iVSIQqdYgdygHyFNmraMIUfJHuispZv2FWgl71U52tdZpCb9ujEDZ1ZKFP4k5Xs2u
2sVkNGMlXVs4cgIOnjl8DX3L3oiwUMCqs8Bm11qWnKs2YYKsHBGEKULCXKYd5xBxUHUAhdthtgTT
SlOBcV8aBj6A0Lnrasr4JhyaW5aODou70Ne2YAGYy8mSKNCg8nkzG0p1FYi+foexr1/HSf/RKbmD
47+a94wrAch4H2Krnglln4MZ3lcWqpmZOOZRjdCr/FkxtwYZEfB/s29cCOMOL2VTao4HI2O6ArRm
3ubBwKWjLtP1POf2NSIN0cPC3/XmTJHTTE2Z0oGEVsZbfB/ifrLy9lKz+eLSGpFriWju4PIXb6o0
0p8a1WQ6A3er7wOThxCjeyFv/YgtP0HidO/QhbIr484nliNR4SKHWIpSHPi07pM8nF9wzKFcB0tN
V2zVF2EAfgi50TO1NnFyB5VGfR5MLbg2KePhtayFaDWWdqONUJGtRUMFrkxvuqlGnlLgH8ByFxKf
dTLGtkbbJZC8tn6YdOe57EAkZbTDs5N0PvTBp24nyT/SGNhQTUzyDWqMvK4Ko2pWZYfLVDYdX4e9
HQvtkSIQnD/2oIXcafDOT7LZ2EtzHwvsjVGJ3ejn/d60SB+SZzto2gDRHuSs6xTTC5DPeI1Z5CHL
kq9mi5WkoGFFnUqDVhblRNC2Mrgp4An0CUygUVl0AKjw5DciW642oIe9fMpLF+1kPEHwQWyax/AW
uTs/jkp62y/kEIJjllc0DBGiY+WoY609FKPCc2pOTMNBJqaQhFsVbZy+D454OVp+EByHzuDw7s3Q
qdJ+vpuVAYoF5+e6HwLVTYcGu5TirIPOuJdK/J7R6ruhtTjwWPqRXojUh1ZNdsjpMfVS02vZqM2a
shj1QxS8iiJ9iAzytNPDbJegoMpowBaYgc3OVtFohwcxZ86Tn/kZoqScqD4josox2QNt9GyfmaD7
XuJULX1O6dLsVCwdT2NTtgetG6YjrbW8zUJI9Q6KGUI71VDN95KopS6KVfASUKNCKsSMeW0vtVIG
0vJk2MoW3ZD5YymfypcaqtnpFZegaXkfKQJL0lJXlS/FVcDEB5r+KLOallqrEn3lKlCpuiqW0qs8
Ii+kNtI5tnnNC9AMzFvFl9NpnrrqwVx6tDLUyGdhweydxIE+ZMq2+rgoTijVrtLWrxEpsHPXmc4R
3kx0IC6t7kBmNw++bdDhVSk2RYxV9Q2BWDlSpxscVQp3V76+dEcEsXKDi4tCMI4yNguswljsBLlr
AoEBOY1R0LGX62IBGW0cdYjAS8uYpgmzZTdhtufOIptuR6wmAmb6+1LQUebjKl2nKnqXFswjSbCl
zUzRyjdbb/JTk/Im3DRTX+yAnlvryICE2o5T++60bPLTpSuNuY6TOaNRZGTqupqQsm+DIWT7O3/v
W+uRcw90wSLTcltky7MUs1Vq4vmKHLfIIepBDqlYhT7/grzGZBX/1O+WNs3BGkenXNXTZBNaoQqO
RXbxOnHSjDs+1c5dXSRp4MYl3XEhCW7icZ0odpSscgZEabuesKTtMjm1a/wHfNois65JN3K7RNag
+NPryeKCWOtU5TjWwjgEyCXwuBZknRFoymdoT86urbmO9VNoKA+laTWXwTDEQx512hW5u/owt/NT
XNnZ1ch0ddFjsz5kvlXc0hgGO6AMMn0Pr6irkco1sj0DCzBPX3r6WtB6V8j36dpkJlRWPVJ9sU+t
nFPe6gMVjTqoe8MTNB27ltUqnVuYZf510vOQfiht9h9CCgA+9cR32JsI3gW2zTahbRUeGyi3MY88
JdlUFSxFhFoJcoqY0dJPGFEgx/VXbY5t0yRbDjSua6k54/NiZByw9Up107SzREWYMWtaqMjJ1BVn
0CuhfZ8NnH7AuvnnQPayb6oyBN1mzGqtPhr4Jrg3xVZwsPPcdxnGyUhrgAHAmGRRuxrDgrWGMfYm
/Wd9CcBaNbrggzxcz+4TNGEJwPqgEWR/15uhOlAbwfkAgIhNhT6fSoc9X5D2+VUBGOoJZvZ7SMEF
W3f22wmxNX+IIrrh5XitjwrMolIMJeu/ZUA2im8gqPetUvqryomvCtm9RDzkCIVjpLlREUKNjaix
rEbAtB5tKOTzcFblNyauqADEGs2HNhftneoLeoC0CPNLp8eVG4Cg2qoBcPmVNWUF/yZLSGxGINV7
S35FoYs2dZVvG/plYDzlzVUKyoqka6KwoiKGgO3aWikqDhaC+M4mnGC0acwLrj7aXylXwsiAYXKb
VWr7FAs12DuFD3Qrbat612laxQcIswNzLoXI1Qi/b5jwCuG5OyZjPOIvHaj+nQnbbJJwQiCe+SGJ
sC29mU2FODrKnN33BWOnZ2WDrfKL+dVMocPZBm6O8g7wbT5wrrKHlWyIuTwhdbEDNVj4kFsWhr0e
I9LSTZBzPefXlHXDIc2SOKsUN+2woTCLBLve0vXaM5WhXweYRzYoe4K49GDcDqwSKVgb2QFJA6PV
aL72ukmhncotyE00QPQMV+3znEfDTtXLlIsD9Wwr6Ifls94R8+M5N+RzbQr8gLKesiuKkuPjoAAK
WnHf89lrMSoHndJ7olfOfLc5nJsCWlEHOGAP3yf7s8ZKHJo/2H6xVeLEsRTo5YR7JT5vfv0Hi3dB
ft/o6+Jny/xs1xPYqMz6XsKRY9wxuCJwZi0DZyuhwg92+8ZCXrLsbZuaEIzDALwbfJ/mi2rMMbFy
Go5nh60jt7F4zKlFbvUOdmnahvCYW3LQ3tKbO/zkEf7/WOPpz2CNWeL/YNpdAMs/45Cv3zJwyP/0
13/zv/7H30E3/pEi9P33/JTvE9L6otrG4qzmATB+ogX9FPCDjf6FDJ9mKFzJpaVKlZDDzyAh1QaJ
TMgCM7tkp6svcZSfQUKqJDFIHAx53dRMW0L++RXN+Lfoxqr+S3wun/jFXWxBsDPgKePW+1WMRmsh
SzqlGm9m7En9yhq06I2CAZ0wMGMzmayChipUNke9LVSF7ara5FUPh0BgHEiVqWpdQ0GxRF1synGl
CNUAFB7OUIDSUJ5axQRPmDmwMtajbtM3xyp1J6O0y1dD108PsA1nH1GkggdE007yVLLnyNemKg+Q
fLLbKY11WhvJsZNWB0cSk/dJR+oEZwNfI0srOhq0SsLLnYlF4tcOTP0xgyKme7lOvWHqa8VzlbJy
bEqf5k5F0/0bG1h7v8IeiPopLOSLbYVB9kwoP3N2oZ6Nj5YtSLqEDJoVthKly9ysGkAlRQRlcXsI
+7pYatcwZKnjR6A6Iz1JkJUfcNArO0pl08ylNCTZ8z9ZymlQOp6CpNLeFytYi6VERm8dGwJclri3
yKQHbEjXbcdSYq3OnfI4dcJ4Spooi3bDzLQvgQAeDaIpch3JXFCgXELfWfndiHgjC8t/F63DW3iB
hD0TREACyuNJxXCJ11R3G92On0vZ0No1hQ7JjFlTqF4GXOxjJWuXoiEyMuLVGWOS4z5gF2MTzD0N
c7TAvRWcnLCeRNSyXdPDr77P8wl6qPRvoOYDvvCBNrJJI+T9qla6zq7N0myeHZSX+UQePX4WxMfc
xupxYUQqvdyk0ltcs1EvotfaAHW/EhngKjeCifrRV90YYcZQRkBOwFc2DSrvMzxjDPBWIDTqLViO
rEZfG/KNQfafigrhMIj0kFRDtIreuFi8f9gltuFATaFBcShfYKZw7YdPOy7TCWrqH/IuO5MCapt/
+29+mYlaPj3URiwBHj6pBsPWYuH/4YCPMYQp/LnRxqREbR0tFhU+2NqmhUP8Z77UEnn647uEL8XH
U5FSJUFIYEn+Og2Q4pIMalXGm9KszkIu9Bxufa5t1mj0oTN5bRX1p5L/eoZXMVx9/4f+rhfAbzLg
fiTS/9VN/1Fz3//4A7C45g+bLv/21oId/kvgxvFt/40o97/7z//0P//7j2f9Al77Ocr9RUXGJKyt
EZCz6afjzP75pNe/cFLb+LV5FRC8Is79x5Ne/aJKskos7ckVKrr5x5Pe+MLHgyiQitmf+Lfu/K4s
t7G8uH58gAgfqUjr/GkKgAJ2rL96VpHHqXJ03sIS7AtcacXgQC2ow4lVPRIPWGvFqXDSENY1yr3q
5ksoisYqanBW01SU+yxEr/OwYjNB91GjvflkkxGjHNTiQ140abOvqsX3yokf9Td+Vpks7MTsIIwD
+h7Vld7SinNs4nFMTlOAjZueqiTpj/RGstlhlGw9KusWAAsd51Ce8zhWmIhgKBz0gP7pkf+nvRd8
SC5haOmtBybiQ7NQ4U9iwqrqQlgK463DqvopiVmIrYi2y/YId75MdnNcNuZbOhFkvJ7JfgAqc8hW
81YB1OSNqk4UL9bU/tOuFVmtkS57ZV/EUYMTxwfIQdEc/l7inb0tdpYPFK9wwrT3pFMb21L2NHrY
M7tNJOq8bljQhMwMkI5LqgXVLqpYPvXWaYwG3q1m75sfuYrcYZo5kqIAsGyBH42rYSWV2XywKabV
VnOjlgeMX7EDtbV3CowtUHfWPXHPVxxeGS4PuH5wpCprG/js+SmemrJbRiZCtxFKP+NAaCQPcJLi
D4MdZeEJltpXpWJnF4kqjBCFFQDgkWKG9WmcA1FtgnzyP+BLV2DjGks8CPasZEHSJVHjDErNE6Mh
lW/DosLRSz0xnidLTdQNjaB+tbZao303YiABoNpieaeoMbKqEmm+8Ojry4FvFFqf8brOJJLk5EiN
5ni79UyIdgbN2kb9zjIJ1XXm59K6miOSl2kustdSCia0Sm8VARtqIhsAaIMJgLYsYPJBjVjNMpk6
Z+Ige3+MMYzquWl0XpTkxArMehawZqMQ9CZP1nHA3o8zC7N9uE9KIwIT1Hf8VWPR8N1TQyA8K1Kg
lLJyGaechL5IKKuB3ZFsmp34nV7JqNkHhL4/etsxaIAH5vdu+VP+XOsWoWDBOiiD54Upja7wajiW
zVywHS1ifd0yml8UKmqkC3or+uis0rrWsbOm6wRBhqr0zBhnDK923XsGXu9vopXhhEQjIahE5BqB
5+iDfJA+dXWrNO0pwfJpjyuOJpmLp9SU6XVh6PSFt9zIALYHOZove3oMDnVj9qsotIoScpZ/tHqz
eddpvYXSCub4mbQci1S7tSa4JDHEQXcg3vWpACmlUlOhMZLdqxGhJjh0vdLFGnfhFnDPsktdBJUI
SXgkd4VC5PYJkw3v5SYoV6rVBZ+1kojUDcAqtatuzviBRkpTnXzfnJVtAKkr3A8RBmG3IajFj4Qs
xQThXHP4uNV9fTcvQxUSPOPkxu8NBSxga4H6ZWLnKpM40TfUXitb1UYyFBu8lzbZ9BoVs64KBkFg
k+KgGkP+6Qds4l2R5No3X+oI0VEoh0+sSMNnWCmEpsIEcdMz6TSPQLLY6rOdMF+a3ZLvwXhoP9ZR
3ZvrQZHpK7zK4mwVNWa6eVDjzyiMtWjjz5rzRoco/mgJ2rdjNWo4V1bgBx96Y5TjrQ8TpgRiHtLe
KXQzOzAtz/O6C0a6zwQ/lr2WdMm+znDWw4WHW/cKyElcCIo4WA8zw37GBsBAi4meoEhOn7vbzL7l
SnAdg44W5OBmTp1xzHZENa36FmyENb2kPZ3RB1Lu+NaF43NpgTFluWZRYMQDcSefJG0a6bUuO0US
SfPtz6RZnIJ0L5v4/9tZv1LhyPRbO4mcd1UbcEMG1iItOPVQ32A0xUhbO3G+8cMywYzY42TjcQw5
03K+2CqaqYvgvSLasz375HykOcNdCFDO8Ud23Oo9CG82Gc+6LymqxG9xDynLJ4BPN+ENLp/BRhzx
69tcpJMkwlSZ85qeSXz3pJqNy9LmSpKBKxnmW27x9gpjLaAsPHyyBLWUanxeBg2FJ0bRvY9tmTgL
4SMBad2oAUsTlKTl516cOste9Js2w1Te6KyRI9UkfGEWMaWpZlAnhCQ5aOaNqVLchKGbQw1ng6Ti
AgRbaHmOKEgwajoiMsbHJpbPmi0qTklpiJagWjKE+4Dnc9g3ZHD4uBVZrLusrIEtM20ZjxULtXJN
d6WWHAdj6p+kNurcoXsltTewrKikS5Uy/moNUVBwf9f4uJ16f2zUxzHJ0DRHQPWIDGmoz5ey9mN2
6rxgKi+N+vZphkM0bDOnAOi9YhwVCEZi8IkV0GtwYmzhWNb1IHyF/EkyMlVL7RK0w/Q52klWu0YI
IZqY0Vxlr3DstR30UGR4WtbU5Hnkr6Xfp6qYE54KhkEvN8duWhcoGB/VsmCTg2ltIwgcF2uWEFrx
n3eNx2ftlNE1pdOvLXO1u28ogwaCzyMR4RBQkUictCKyhhXFd1YsbsZPHywljfLxMBPKpFQ7xVfE
TW1vN/GStsr98InSsPS9CTERp6F4Bc+Zn+sWi/euilOib2FVipMoaTCA1tfnzyVfaS7cqQ+ko3uq
33TDZ6zN04ujV+a3LCD9sR0qwzoFjC0sDClvhHoNqFv96fL/u67ff7IN6pdX778wUPPS6fSnL9yA
mv/xP/1H7tz/++///sdr9/K7flZYLPWLTkTaBqaAUW5RVP7l3s0vwcZYLtGAvMCcSK68/6ywaCgs
ErDOd4Qy5E4YBf+ssKhfKMWA7cBAx1BHNOH3KCy/nhAJ1OsWc4HkSAZ182sJcCLYnZcSi5wew9Rp
jMpaC9obdubYSu+Hb82/MowueOkfb/hUrfN1FF1j9jAWrNSv5EYVk4pKnphqW94UV2nX8xZhVPec
ZnrV4KPgmkxJW1OIMA2ED9jusnMMKOW1J0x+BpZ/ekaq7dDN4VGD3rvGRNds0H677ZAVG7LoAMlY
ma0mVpgeDT2sKJFhyKVj0LfCMnMpq5sRflr98tv/tH/lXwauB86M5oDDRxr75Zwt88Ci5YQvT9Q3
3bS6o7jq2BB7MetqpQvS02mHgj53bPJ++yv/ampavqd8ZZtxaXG0MpH98itb49y3DsU6Hts4rvN9
lnvcmKfVb38VbUFi/Djd82VMrOxAM0AemIrN8/2jkFAMDqtLh/KQgVKQGterUsKdDztPocvJX2Xo
MNR12cs5pgb+1xZs/MtUzk/VEJOZUhNhAaObD3JKtC1rixbPQFron+FgR5fRmWFdcumpuQr3RbDM
MF18HG01fsUhKD1N2kW9yjCLHvUqwYk7mOPT93/g/4sD7C9WO1jK1P70UfYP/+G//cPf/t3/+S//
9R///V//4ij7FwWBFMcXTUVEslnlIhR8R8v/LCE42hdODwtQB/9p6xxOfzzK5BdgHAoKrPpr6ryq
f2HzgEaMUEW8FOTK7zrKlqP0x6cUwoqEQcbADeDF0OxfH2ZUgiXYJvMEB8oYramVqlYF9G6cQy3W
Jztbt6oJ5SoOPu1Yze8VWYtN24vL6MtdjBfX08Ky2TCOANHstGnvm0nAFVcOhIyoZ/AT5oi8Yrs0
EZF0acZ41wBJeZNRlpRJDK9M49wRWy7ZudmdkKm5uQppuga+osTun3OMIgQihje1BFUeJH3wKUew
4NXEdhC7xqepzuk6iOltwXtH01eZbHtWSbkUODwMB8BC000wSmwiCv+XuTPZcVzb0vMTsUBu9lP1
UoRCUjSZkTkhMiMz2fc9n6BewFMPDHhQszJqasBPcwt+DH+MewGHqCgJpwADBg5w8pyLe0iRm3uv
9a+/4esTyaxU0coiTvEwNi5rd1W18rMLcX+m+ia8b8+yvlZ2LleYeRFisY6KAJWaqYRvfZXh+an0
mMPmsrFHbt1TlGaQR9QyiDaOTzQw9ZNmoF3Et7r2/QczUx46nuUeTjzApp/tGpDttWrlYkFg29yQ
cjpxtc3Ku1qXfOxX4NGsPbXQv+cO7KNCrmS8X4uHLFBe5DH9LcYIdT0kkvuHsq7AOd62Aa4xN6kh
phDmG4hvVhiVCyUtaeRiYuSw1ZRwEM6xzXHbVzf291pZDCsNovBLH/cvYEtik7co4Glo4m2ZWOJH
WiR4ced9pS3IhvW+R22VzvFbZy7Zhk2507vom9wa/S/dzMt7X4uMbakY/WuaS+VPkeY/5KGnxqQJ
p5E3Ka0wcoXnvg5hV1DzmTY0sZbwj3nQFbC2dQl9FKXsLNfTfAdhSoLtneTPMJvxODWIQ/PtZA4n
KnodNCfeWqGCU16QFndW2Rq/XBKR4RoY4S+/qEmKJjugFicPf31c9VryVTdVB/rQIlKL7522koKl
rjOTBuzCa7zpHCa32HWS76EjqwExyMlUTyUn++rg1A5DuCe0znMjHAhERx603JoDo3uzuh+YTdzj
7vkIQ6/jLGmgfCeME4rBQ4FQWF+NNnqwLXQ4Ev70cRZ9FRVEnbjPvpQOLEW16J+kXNOewkgN78zU
Q6Gt5GGMzrnsnXpOa973XyHnavlrw/xir+eqBYEBr1A9qcuvndT6K1/xzTerC4IMjqQ0PNHyODv4
Ei7xXUb/VXbackXYX/UUtFVyD5fNeZbT2F4HErFI86LTrTsIqnwegdWsTD0Xj2Fa4IvNrOJV7flk
SbqW7wGxQDn8ug/Sg+hbIiBw9PVXSWtJX2F3dcc6GWlQPUNuvv2gwXvYgKe0biSZCHW9PKEF+IO1
DLbuTBjmJsONmWHV0WJQFGUx+GoN65Pm3/PiA3yv11DGgqMx5Q3pZDmDfZQqWrg1CsOHZBP/rlHK
MuFQk1XeYLMaaFgxJ1ENPgQ7OyFqFMcArXvGAmiGGHpemoVY4lq9qlGywHVzH0RQ/nKgS/6uvCJb
1Uz+6bk04p+l5k5TUIC+hKVhefQmrhRF5UNGHK7eL92WHJ1+WZqa7tsrQ3eEnS7KNqu/yJZKWLOh
vqlFGKLHj4xXPU2Mo1N68L0RpVZFBc6Eiqh2ESzZFbMryRqiTZ5rMH4GRMs0ZYZ5Cnz9DU9YbBE6
25gLJ1snXmMvIzoXUq285kvpObgwS48GMnJj7hi0Thr7477OGa9EIGH3thV63wICAg9qPjR7x4/d
fV0nUb6kr3VWXiEZD0glqhxjEnWlp8N91/r3uHHeWTX2Nl2X/BS9urVlCL5NiSNCTYY3ihZ/6zjF
U4cicFHa8kkfujsnowdvARDmqp4D8oAFr6QwD3dp/g3wFioZ0JTLOPsu6dFq4rHgL2sP/wZknuOM
SA2+xCZM1yySoSLKWAsDrgYAglVV6Ag3FTAuGcXe6NcTY86Xpv7SidvFUAxvka6duoxwZzShbbMF
XRSLBPnOn8bUl1I0Cljqpj+NeyZwhAEBAv6QPuBRnqFoI3kx3fqIR2aYvhNRAJHlmSCRleljn2FF
UrJJIOL9EkQQrtqyNI5Y2Cu7rvKfSs3u5zAS0mdEq9E8JTPx3ZVx0ReQZTJRuJu4kdwl6zdDlCgU
qFCV/BRhe/7YlJ0Bhy5/lbEavqvywFyarvuLfWrVwZ2Y5/hq/ky7Am0GfEay7SHBPlWK/UV3EXUm
mI9THYTgQ9FXF1oeGAxWKaoBP7GT++Loio712HXk3eEzXRTOPXKK/jvUHn8B+9yaqU4kr4wBeMCM
kkXaVWtHwYPJi+32UBHdVIjwhUQtnBCSBsQnzzscJUKLiV3tPpuVS/ZnXvCaS2uRhuYTGuPXgYHg
U1MG+cLR2uY+avR4o43wZdrVeKXLaJ2oQUhR1wjkKoK14ifpg9vVD6Ut4qWSC+vODpjnan7Xb4lD
6O+wN1Y2yGOLuaNxjpFfwQ9te0IHGYkufRi4pYm6h1uUmdJKJ0uuYZhXPY5agYMbgYI/BOVHWpfN
KsStbmaZTXGH+zOGLYBeRjGwU1Wh81x3wyqotVeCMucqs8s8f/S6uoSMa5RCD7Sd2nha481Uj3YC
MzIF9rxnwnX7IkVuiM+T1YgFnRg0j7LMkkNvIyJCUy4oMcIo+cLWrc80TE/mFZw5KDVSsqwKL1gR
PrepkNh/Rcmmr9vS23S2vRdmfkLg386Vpt+rKa5LoDScgMYev7mV4feLpHAXgUwAoYQRQkHgVupb
ydxSklVAfo7rf+VY/QFTdBkIOkDbDqH0sSysDr5snxfUWsayl6sHQMWMnRHJnd1vE7ykO0SnZVO8
1Znr7d3G7p6k1jtSij76jYJuw1SMjRSmuMOMiFqpctqhFu+a0UkKCxkVw663PPWUp6yCpBWNdRqq
sZloHf1FbzNvoTt5v3DT2n4CpONZtvZv3a6TPVJ1NplOeyOhLF6lnQmjuECsggVYhUQ3DO6hYsiE
09QYhcPktcm4w3c9ovBeZjXpTYByqecP+6JwBRZuFsl2D2hEVMy8MMwi61NFt2huJfxnMM72nV7a
ar0XoFu1W99+IyG2F87f27//B93Rcxrz13SQeoYA/Yc40Xg7/7+lhtNh/Mct07//23/52//4r//+
b//tb//8L3/71//5v//7/5rmdfF//wcMpKjaP5HSBTz5D9CGDvofvZOiM0plH8RQmtErXTYGh/+A
gSR6Jyb49FwYORMj/c6P+QcOJAnzn2xZVtggZdA75AXWX+mepi2+RVEHQ4AmjWEved/vkV4fuAJV
0CnMP9t+j6eps8qzEPplG9QHq4FcERZts68pF5cKAqSZaarDDlpashy9DBctQVPg11lH0GfpwKrz
sH0y6H7qIYp3sO1wLfL8+tmPDSQJCZ5dXf2C4/+PFme/ZzwRtLWMeyS5Eol3g5agjC6EH5ALWk+T
ma+tgY7w9Og2z5GLNifgOzOTbh8hdt3m8Ku/Zxg8tkzb1u83KuOk5SIyOmrsSLuMMcyNW1AnbSlC
Zmx5KaGA7WxMTTX1/BYM37AhCSnyfvCa1SvODskxyUn7IAlGWiZW0a2UziFQwNWEOybuedm8Ybv4
CkMnPbERphimGZBEZlVqD3CLyYMnBshMXutUD97IHI8P2MbVOya3psK8UQ+2ndoytSXXZ2tAW7kv
QO8ppoimIouiDhg05SX1v4IMTydAjKSeeYiN3YeP4XhJPpm4isK/Z0kaJibwMmlwJnnr57+7yL26
xy+p2yM4UR8jkstRJig2LOqU+MA/yCSEMWsiiO109aMMt3W0XacrB0/kRNi2QwmA18fBNzj/hKHf
uLvxqZ8tDBaEwufIEBAfdUOe3F0QEmSIjZ/YBwSb/YANFkXoLUJnree99k0NW+rjsFBd1OJZt4sa
rBPnmgDBNyCSIZNHX8AsvcXf6fqNTRA9nhooHtivKmvm6Ks+sdUs/dI2wqJs94UffK9C22YxME29
cZGLz4L9RMa/X9dkuKnWyOv4COgx33ehoubDXk7QeKNCrlh+aLIYtD+FeV7tYBQNv4lAk9DvyQYs
WhIuVwy8MRuOUtefGym5ejwLTKsGuXeIh9OIGHViVVrjyd88V6PbFNFGZvBglAGSIQWiu0nUzylW
pIKwIp3Zo57ijNV5vYwbHgrpJ62z4u9mjBpBb4iwRawfVjNajoWGrmHREu8ezlD3Is4oseLBmc/I
f7HwwoWMojS58Yw+Wb9sG2y9htBtcN0R0/r4jIqhFWng4ekK9QJqGVJxklDxRsFJSlGluZT65cox
mhVFXUZJPtTmk+HlMW2DGSMzap8p4Iog+nX91b1THs8Xro2GTYbDBtQFNXK6QMqyCtvM7vdJ1pRz
iSnunpCMeOEItd7GLVnVktS22wGRypdhSPMVnj3mBo1e/HrjTi4/IThDOvmOAMMGQ60poD9obpBk
2O9KXZrjbBVRvGsDKefY78FrsEvSHQMXVGyupDIYv2UUYpaWPMCw01MQZINvCeSsMxbX72y0BP74
iARL29QZuWg2YxLVHG/841mGRySxSU5zIuTvB6LDEh6ahxmMTvRx2Int9aspkyEKJChcnbE6whBc
8N+QJw7FEvHbrkbE/SkW+SungLwuir0XFBDtE3JegxzgHAHYL7nWso0qv+b2TytR4Vmi8UbzUNLt
S5Z7Y/lO9xFuCm6KghUCUgkSOicvR+r0Dl6BIZ8w+sm/aV3kASwUyebGb59uJEIekzCw7LXGefzF
AAIWih7WuaucerlUaa8j6H45gqfBGQNfGgzW5FiFG4N3XskAgSFtm6xv3MPl8+dFW6Q0KBDlKbDG
8cyH1z3YECVLUmlONcHua7NMslWryeXSFHwbnmk9NLa5J+o+2MAbEDPdbpy9STZVLJsanBPbzGm5
m4H2jDbixr2Nx8j5UrQg0I1MaF4HQSrTewtKHYMlJzrZCS6wYeVYc9+imSFB10e96cOCcEiAyrxK
fwQIdOeCOg1xU+ksb9zJ5ZviTlgLFoUkiDvZK2dPSXMTeBayGp2UWIkQ0cj0OYzgF9biAeiQAYue
BXc6vJ45agT51jv69Dl8uPrkG9FEUqsCcesJ8I7IR+T0y45QQCzukvzFyRHg+AD2EIQDZYmpSQ7U
goNVYLu3FuzF3iBUOBSs1LF2xtV58hi6cOQbdZJ3MjNUew4T1kXWJdUGhDo9JUGSLlyvDPGudJJ5
Un9jgPCtTPQVXgjVC3CZeQxqX90bCNJWrRcVN3aui3pVcHvjkIWTGRat/r77f1jLtWSD6JuBf1Jd
LNmYTBSnVh02emeguAswCi4LucYyr0Ko19T6inhF98Y9jEvybMlyC/CFQedMmgsagvOFQs5h4Klp
659kzXnIe11+1Fw8GhjpOtuyUhSMkB3vwcrxqL6+RD97NeMomv+Sjjv/+7P58NsF/9rFTZsLw3fH
MYTl4cWhP7cl01sZkRvdWAtieoCND5uDS1CGjBIIddIcQN7HNrYIgpOOLRc0sKBF0OzoMxfrnK1f
5XCJSqDWuCakq0VDSGSkhQOAnDAQkXJp18nt9zwI6lWPfAoMoU2wUXUx1wpSDRgRI+nSi40Fw/Qv
RpEpcJBU9+E/8cyoYslmwiyAYvb8ZUHyw+/er/2TqHFplEJ1WPhR8Mp8a9QmMf2+frnxiVysDebN
HK/KeO5NnpjVyeSdDVFwyj3z2UHyzzjX8lZI1X+mgQ1DF5fY61e8PF1hC8hQbwT9Gwy0UYfycXdH
do2BiWz7J8SLUAkdgal66UDD8+A/QsoafBPHizB9tK0HW08fMGmocLar17grGEsxQ4GlrK7f0+VC
1fjpKFJIoOJP9uQLSVyz8aSUPUQpOwvDV/OLEM1pqDywf4dZ9fWrKZ9dDn62oZlUoWRPTSq+oclQ
weBGckqkQY/w7QqIe8KZVxAK2w3FLy1RMKK0VoPE/BGKE0aiPuq+ci4TLbFufEnGT1nfNG4Pc9fR
ox88br2/sTLe7+J8afAlmQwjmACTJvH+sX34eukHEBi2Q3AiEVQ94JU9vFQMTraeHdX5PMFaPp5p
UUo8dm1FVPyA9ARKmnxrC8UI1KdWb+oHxY6iN6TCo/5GAbJlbFFroHSJuk+IM713cSw6JYhVX68/
Y238TiZ3r0Kk4GUCt0CvmbxS03JSWpAEt+MEXil5IDl2ytGwSewB7WWtqAs6DIHbNUJGNwzXTt+q
d4Bt/avhKPamH5Nia0zhihzLcIFr2kJWKtBOBj+GZ5o4FIXtTowHWydV5IYh5ffZT3E6dRZaYcAR
a3S8A0T0m+xeaacXmIQm4ZOj28xD4NAu8kh6chOmr32BAYkadtmmzWNrlSdGNMdXUGxFFFRrq6Yx
uvFsPnk09jioBxxSKHDHSvPDi5X6UHbNbpCOfeaCgSKkgiU3+LvrV3k/VqZvgD4LIpQNYsCfzi9j
uziDKl3snkoTbFXTM3MrsFBf4FHSLopacTGrzytmPMrwFABhQcH1ayxG22cP95+9EFa6i+yIabiW
/RBm/IK1LZEfuvZs9N03p4295eDGS+i87ToXlbN2BJgTMGw+ZwaX3zhEx4cy+TVsW2MLDw9hjEw4
/zVg+H3BipKOKuRs+J8iOkIeDt6uP7RPygX2IQNOlaXTYaCQO7+MI2WAX7IRH32fDwsnVqpa6LlL
T00OWlkdAsczV62TQKKK5b1e6PGN80e5PBG4A36gARGJY2FkmXxcHTjw4k3RYx6QN+azn61N/UEa
VVs/A81bMj5luhjeKcPSJhUcgem9mts4edb7zPvjMknoAvsGgPL+m88fPXdkATpBKgHembZjQx7h
LCl38XFwcXZXHUAx0tvFagiQ5JGQEBPj7MvPTZ7HbDplsk5IlpwzzU0XJG33S7ULG3wdh+CXVJbO
Dq/WeIbZINRZIg4ouPDQvP4WL9fKeJjQvQg0MECvY5ny4QMzzRYbjVCLj41Q9WXfli2BreGtY+Si
SwIuAGEGjuMylvJOz/twlUj25KpH/HK0vKZch3ULi1SB5eH0tXVjx7g8sIjqGctrm6E1f5ysCa/x
mUa2dnAcmNUuRF9hpuLEuG2YAg6fKt9645/8tP97PWZlkwNSkMZVNIYfHoPI2voWwiBFre7KELUk
mbUEk+zx8dxFKDWlmHmltIE9u27VfmY1+c7tVtdf5/jrztcfLMfxFJF5zgB441Hz4UG7McNeDPGi
YxY6zH91wC4tgDqE0+pGGCE1Io5QM8p8fR5I3c0+77PLayMOAfyhsltPVpNeNIzGGRIdfeSNa8Ms
YA73ubk31XbnSQGsBEmo+1aTasLnldreqH37EEPCuU+aMhxmkp+QIREWysaVgSYSR2A4m/Xu3sYy
6b5SnOfrj+uy3TChvjIDhVAGc2yKZ6WZ4SAVifwjhiwEN0QWuQpNQB40euW5G2FLVJrSIbXSWyDo
J5sn2AXIjQ1HB/BAHb/LDy+KkXHL+nC8I7hiv2pj/7GxtOGlacQv2XKHrwyqYZkXsjoPbFzLwbfi
G0XT5cLlDsaVgr6a6Lpp1SHyDs4sGUNHuywfk6wQR0zRMN5MkuTGU1bG1z5dlaBhfI7gYYxFJt9k
j8t6Tpwbl+rSTWBmLRB2qO7R95ejqd5DltjGA4aGi4zsMdzhCImwozlzhIe6T80bv/uTd67IkJ/p
JBR6LzH5RERrGkOt9v5RHWxYwFVYPuAapp+ENbz6qNMKI4lxroyC79fX2uVOSxED/jEWemQpGJMq
D/1hnpuiDI4KycvowlQdn7TGXly/yuX2x9sc4QVgMbLz3juaD+sqLTVnCPFBOUJfbbY2eqU58GO2
JHTuqVT6++tX+2QNsbNr4I7AsCBM4//+4WpQtkOoUGlwlHL7GW1fuOoHYFWAhHZ7/UqXR/0YwYUc
1BrJwBRq51cqRN52ZRgFx6ZVfqVVry4VRxRfkL2/RX0l/yIs11xev+RnP46LKjxNSM76KE39+OPQ
8GFmFkg+omFVujfU8otrG9ImMuTf1y/0yTsD6GfOitsADcx7D/bhKXpp1+CiJ4tD7otmBcPH2Bh+
97sWbXbX4+x94wP4pFsaMXPWBiUKT9ScfI5KFjlgTUI5DF5i7nVBGDv8rOGBoReAh+5jth00Gy80
h3uGd9YuZ4T1auPSV/i5uS1wb9sUrj4Gqxem+1ZXVbeus+6P6nXhY5Bn5RyzOv9GhuEn75+talxk
lBBQwicvg8gSyzG0VD3gAqgtsiYLTlKq3ePQlxxwRypJTiCR7fp7+fRB4TLB7BzMEvx08sn2o5Vb
VefioIfJmmijHYlKYf1HlcRvCqpNhUQvIqReQyolN3Y1C5B2melOc9YlNvOh3rxYg0RcWWXMNUfZ
BG19Y0+5fCpsJiAiOqMQJBtTbnzsWKpKCKF7FKmMg5b9iE+D+pAL616Ti/gRxrB3o7y63MXGPpXP
YWwuwFQnaydDqAm3x3GPAGnBLLUTaxlFSr2+/uQvBk10TB8vM4UdEir+NjVM90i0gygq+JjRrtHt
YM7o99WIoEpZWHy6EoKn7qfJV3xjG715A5P1pve+C43Jdo+sDkz38VSApgj7LI1WpI+SCRPupch+
jZ2dY7hLEn/qG4vvclOgLGG1Ez/J3nUhe2idPNQaNWX3ydWWVBWu1dd/FFeD9Vp+vf6438HG8wPa
YsxN56Li7qVezPVQpQQ++TjuUc2DR1mhCIuyUdyexIKwJTVdYXBW/KFzcbEDM6pvGKJYd5VGaIVW
shWH0DxnlDn2fdm78p+gygxiTyIJNx8sw39npQPGXg/5F/CFlrgB0kYlM3RMaKJdfCfZZAMvHMIP
Fibw89J3BYrNLur3gUWQjiDC4AHJZYaoNTZ+qlKOk1fWO69EjTsw3Rv7xlbz2bvniyLnm/kilhTT
csVR89oOM98/1sK2dyh9flvMq3e4E65UopB2ukkSZzv4IFummy6ZZysvmZrdQIgv6xSGrLTVtNhE
revTCWclawC+heIddZbhvA3CP8TG+Ws8+cN7upx8oVT1rziq5D/XF8Mn16WAgBKEcI+g4SlrReho
3ZOycY9uhrFMQKF/SmvLfcTJ5ChTxG2xryw32A2YNwKzP0FbmeNpMisQOcY42p0cuFJd5zkzhaMM
p3gGT/BP5cTBAsV7hM+N6/ucja2zszPpi9xV9qkXvVgrbEaHoPIwVyh96EGZdkCxerr+TD6pYMEV
2V+BQkkMR2x1fmuwDYsRI7IPgS1+ZGAh8+yrgB3waoDUM9cNn1BaI4el24SUt6vN8HcZKvm+D13j
r+/AI+IC1CmwvzCmE8e0KLEp1AP74Bdh9wNVGaRdcwhvrILL4ofBIUcLxQ/YN8zx8x+cRuQ0+INj
HeK0PuCO0d2XgU0OCmrqvxZ1r7PzWGOUKxJFATGEMer5pUQyqL4BvfEQA7ctQ+z5Vm7uJjNEvg0x
TymJgZlQbjzFT7AjPnCeHooTKmV8qM6vSmS5bxSBZx/kOITlpBWaPiYJQZLW/G/kMZmzuDG8dVT3
bL9BIpxFOzgndbC8ja3lhHEijsW3p8oQzcsm0cqZJf8pa+3LjZU3PujJ1gxzD2yGLxETKnly4A6t
lDeDHFsHtzXiTSpyA8PBAbvJQtRf2UB+JFi+3XdVL8OND62tlcvFHNuBtxv3MV7n/D5sOAYawxBq
R0YB43n1oUi1Q4lkpNzJjvWQZF8N3Du2NJCoHtmQiPFIwJpp1jZQg1/wIML6nTp+0eDqlknolOKs
X+LgpN+3Uo+uZIj8FWE1uFL05GVFKI7/6ukJ+kC1iCjSUhmBTwFdRQc1T9lMjnJO7LXcFSD/VUCE
x2DPu4EIoutP56IO43JICtinKcYorCcPJ6RVcFpitWmh6wAWI/zbTiLpxkL+szKwBl5w6EY39suL
Umy8KFI4NgFMNMxp8VewhFHLcdEWJGYONh2RehL3N46h99n82Ysnb4+vcgQKxhhxdfLb6FuNVJYz
m5zIYA1MAqxNHCqmoXW9tX0TMryK2zDS2N9Rc5dK2y6UD03zItKUOUt2R9jRwp3lb7i7rAnoWunZ
i2OHUNQb/q7duNkL3hSlC980VS+blwFFadomJqhrSB6UDhWDg6UZN4/mAFF+7IOeodGFm8ivJdQF
9qPZl/quiUnzJEGX2ZXcYfFYYOqwIfbA2F5fH5e7jcqbGPk5tC5YjE3rWTrysO363j0SkmCs3MLx
Ny5N0hbfDmxWjHCjZUyDaRncB0sOMOpR+Kq01qvX5O1AZqsslFlkdTQvVe//dplGnmCDDTfK7vFV
nr1qjfONLX/kTTIJmSp6NTcrKoUkt8ee0fwqJmmhOpWoGmeR38a3KuxxWz+7GD0VhQYfKMMvDSzq
fEPBlSSkWqSPy3BAOxSpdjB9PGvyoKFsdDNM7lAO3I31roYt053hKfKMQcJPYt4JuWLeuLr+ji67
PaSgHHSCvljAmJ1SAEiEtLHcFPax1kp7jXhh8BY0fYCUkIce66H190Vjf0OGKnDit4qlmeIMhe2T
yjvMsVTLdfybHazZny0oQW9ZLoEGy05VYLteuzjW29YfSMtKdWP3uXht7xpWlrzMWUpa+eQLJYFl
GDCz146D1y6Hzsc4R6QnBnQcFwyArj+mzy4GcxMsiyJkvOD5a4OP5WpRoWtHxED9vaETleUkTBsr
g0+ntD1x43oXuxw/DvBF03UYRBpr5fx6VcICjNuaH0eWxywTdrQwG/nWLvfpVViFOBKwEqHtnV8l
JhwotwpDOyLt7eZNlkPAwcnixqn0jlKdr3kYegoSYZq6EaKbbE/QpYMokjrzGCuiuZelqial1W0R
Kbb6o6UmmN2ohKPsAnPA+RmYfakE9aAvTJFa2IbDm/2hoUIc5qWnhI8pFQrBIF7v/EGyY75amEw/
tTXSzZmbyER6j1XrPEIJS9xQIiNrabrCWgozdR9MJK0vkL4h+vhdWRYkE6A/TpwET1u5T0P8Lm09
3gYFmktX4p/nMDmzH7bXbDIZGHeOuZUgydFFtzzLjYYI4aCJxIIBicMBCAWTpHe+EEUiozfslJWD
FooQEtfHR6oxIzxnObbc1V9cnJxUgh1s5M5yIk5rY7qWgTxQWz6StOnjs5vkuM2UGndFTITKoOHG
4lQvqiJ49QKeP6URxTJOdufrpiJapSFhZjgojbyzzG9Ko36vauveJ5QP06OZG+xy6zuBU7j4kuAL
zxs7lY3aYQxpY7VTICOsNoIwNsn8XdZ/Iu03Q2FmxYK5MC6ROY4OTJV9DMIicVKZUYSBd5cxSEoA
7WLpxWowBWKdnOrCXqVKspQjaVG1N+bjF83A+CuZ/2HGpwAcTvUZNcV7K7fZcKj7hk5fFOU92t7o
lz80z9df4KdXQirx98EIo93z59m6qtdYnjYcmsBEcStrdyzqZDtUVbS8fqXLbpMfNTpUqkyw+fBH
I9mPBS2MQMUx7Hw4pHr36JfaWxlFJ8uACJhiQoIbBOn2ffXHL5y1p+NOFETHlkM59NpFZgHgy/mN
xXTJtRnviEOROvLvLdH5HYVC+HIve8PBK83R6kloW/zgcMiqNBLVoctly0J0xjqOFOs+aIhoTYxd
GaNaUDspWZgKaEljZNaDqaLfxLa/uDFwv9glR0dcE56rDCp66diSyjR/ZmoqB6wLg61u5VSAYXm8
8WIuAAiuQl07vhnmJFjUnD+GprUrRBhCPoT0fSsctNqQozPSty216KzyHOtbndpHNUVub0RECpL8
AUcOgcoav7AAA4OsNveN5/xqMc/H7Q8hK07/6F8biWSv63f7zkA529KpNimOOXzZz6m3J2VMGGiZ
onlSfTANTsEGb8S1qfn6ijQmkdN5lNEOg4F+77vEVGZaKWPWVnrHLik88pLV4hjZmryO1cJgl4JL
p2Bd7aI3tTHaK0g0whbC3g4KNrsNA3ZUiqa7bmoTE3XVxeS6STVgM5mYeELN4rWtDis7icu3UBDy
giVd7Wxz3XEXCe5h68SOEuauLXKg3sS3y9DFlnWO8XoVFIuuF/6O4ePvuPdrzB/U6snHd3sl+d7J
6hUUzLgw+N/bTrYPVZamKwb63dJp9AdO7XuypOx1TWLHja9ias5pceIiStEZZo/NJxXa+XLAVceX
Q7XqDkYqONlsvXLx2ArJI3cGiP9EmXeEzZZK4DwwfScTWNP6O+iD/rHA2+ygZnSddYxZRO515XpQ
7fSuIgN60RLm9JDBL7kjis/8rSmxugDwJ0dJIkPQBn29sbAvzwoGCRT//AXzB7jj/Ic0Rhdixe+1
h0JvlaXX0oiwfJt1kSjyb1bXW175GK1XfVOtQuIIbjEVxu9mslI1WPmKpinUpPTw59fHdFTYpRw3
B/JYzC+KRCyEjwfIrmupSClA+rUS+PlLrbvl91KiS6m7YlEqTjtza8tfXP9u3kfrk7tBmAXlymTD
g3g77gIf8ITeVUVT42h9QMUXbGUjh+dqDbp5b3T940DIEPaHJnk/YdCoQO1B+SOu0/pNqaP+kYFD
+aySLTuLKQ73QSHbpzHh/I4ECPNBKuP44Gl2uEIhFmMPKscLZtPBqhqCZkmSEa2N3RO4giMwU/VY
K/St8Cvje2/m3lOSZSior//Yi5p5ZGuK9+ocLO1i9JuqLpAn3hoHVcmKVUC2ywHOTbCGAazMi7wt
biADl22wPc6YgSHhGMO7ebc2//BwWwj2mSIS60AcQ7kys4S8bUV1976dlYc6LGQCopV6xepv1php
5uQtaM2v2jPTH7DwiiU7qpiLHtHc9QdxcYAAIDAAZy4ND+iyU+kbNSAeGewyw5oSDWJqbDOBtd71
q1wUEUxNxmabWTFtijblNKl4mMrCH7BCEdW+SYX0pRItPryZ8vM/cyE6RQBEmBTTQWoQk0PeeIZ9
iBv014aZp3PT8cp1RuTRjdb8sjvlR0HmG6ft7yD5+Gg/vFI8yNXeEpF1wF0+/pUkgXqiB5W/GUVc
YgExePdR77+qUpQvsD8YC8TYfnLlnjiTIS6/SxIhlb6XGRusakhfKqTg1UilZtPShDczFUgRJZBu
/77+hC7O8neBMKNtYbPw2cnP77qvIytIGzLb5CRLZp2sYCrsk2MFA7dp70l5s/eSnpCOlJOye/3S
F5gclx4p2ywE8Aw+hfNLN6nu0eiF9sGqh2Apt49mZ8qL1nJAyXA5CnvnFvr02Y81+dRHkAdu/3RL
K3TXV8NQsg58naOxhGQsmiwhvYtoQCCwOPTuLWZLFYZw3S2E6bK15OeCoaOghmVDcMKktcTnwvbC
tLQOld8rT3KCgb7qYRs9FFa6D5taWfk45ax6q6iI17SsYUGkH94zaumucNGgbHDz5r7VC0Z1eS9/
H4JRJuMbuPz3mMfRQeZElRQDisg6rOT7AdekmR54zUIh55qUlV4ivoSeldxZ3dtUlUfqFIoEl7Ch
CM8gr49WTVn0B6nq5i5gTon3hVSRK5MVybKJJY1wLBIP8EVK/E0h+/7OG4aM6HfUw5rlbJ0kz7aB
21T7AMO7eUroAMapAo1GbHX93CCy7/n6ClIuXyia+JEpRA2CHkWfoAJBQWpWVIfqIcWCdtb6DVrG
PC73fjyY6kwnwHNe8WjvqOlf8ipS5gHZuYtMh3lDrfjkV2Rmeejw0LHW8ARwWyn3uBL7S1kRt8gK
l5se9wpHAe4jwJqiTe5VaYxaKv2I6VdUKj8cizDTAU23O/iP15/K5WHGEAKrdHkcD/HHycHdDX4G
76dSD8pwpFiFpNqaBA+KjLQ85UbJdHlecIGROMqZCVltusGaaZd6KiHaB9hyzYNSVvo8bjpp8Zd/
EYczLwkoHQrOlOhjdEJjiiCph7wX1F9NLS+j2PuJXwkOqw7Mg+uX++RHwWVntM9WDgPHFucbU67E
dW5pzCkHElNL3GkcRmpOW994T5cUQ0BafpfNAITDSROTerNPi7Y26A8Osut+12tSKQmdJpKiJFFq
JhvZHbHthJt0UbEMsLw9kW/9dP2XTiNUwGKY6Y00kdETD9xrsiijrvo/nJ1Hc5zKGoZ/EVXksJ08
o5GQLOcNZfvYQJNz+PX3QSsPqIbyrTo+Xsh2Q9PhC28YO6UYJ9f4KNprmOedcCmyn2vDewFOMXyD
kceVYJRZ/FnJzWJrUrXvHZjfjRi0x1INvoTG0D3CYGgeiqFDEamW7aNmR9nByb3q2cefYxOMenv2
YnSs2rZ6GGJ9gzEYPO1Kzbd2mzyICGoOqk96tke8yNqUMJh3pR8GF5Eq2VrsNR20N4EtN7GO2wGa
nBMOb46JKwPUYRyn0d0wQTdptKz+GmeEWFoUq65v2cUXHDmeqUhx4tEpANagWO23+xO/SDV4Bvh7
hFok0bBTZ/NuBMiplYmmuTbkpHNj4BjuQa98yBK7mSQJf9RGnR5AK7tmMWjH+4O/cxJh1jD13cjj
Aa7MDohMUUXYWbnmxoFxVdsaOa4sVR4bxH//GY3EQYTRiAlGi/4XYM7braRYITrZIrPdrBvCn76T
fi/aQF5Zxe9tJD4jcSQXLIUJa1aClsxcliSNUXAigGATdxIIR24/OqJTC6kSV0tqM5zlUutoJN7v
IoK3c39O37mJKArBp9BwryB9nOVukUAgqdESx+1866rqw5M6JMmLSdUas98suTqCKzHJ25UY6p2j
ChLDVO8hnp4EYm7nd6yrUKfa6LhZgosB0uXK3s+ltXj93VEMBaQl+YoDRvh2lERJ2qBsPMeVIJ6i
vStfNcR6X+7P4Ds5EfQw9vdEz580P2dTaDS+UzW9abt5rD3TJfQ3CgSeixbk+TU39eIDMlHDI8Jm
n4XfI8kWIJjrVRidxnranSM0yy8NbpH3n2q5UXExoVMJUp8GhzWH6xYKDgeQRGy31YfvUlvVD6KA
Pug5WSu2Qq6xMjA76OGCI+giebq9chct1xW3q8PwGvR55n+2tEtbxqtJIavQvXq4dJjh4RyC+4gW
vRQVHvYpVraWswZtmj7o7REJR4DAauq3IJIwv5niIJTtoVAs1xqzr3HUAjdDzyLrxAdatz80qW1X
jqS3Yu5sRNSRp8YrLjP0BWYfP2ojxa9KaXSJzZrjUBrhMXcwBAW+WT4qpn+w7FJ50EWY7eAqJHu7
MZRdB45hS+O+WavEvPP+0FPIEzi3oJzNsyJZQoNVDTmemzw18P7lktrYoUi+R3RWHiosWd0aW4X/
ZMeX0C9otsMY7bAqAGoEgVz7rMtI7KCMluwLXQ6ec02jlKRxr2/ur87lxlQhq/N8BCocfHOCrwiT
Ui5UYkoFG/Zn00lRzsbj4/4gbwW82bchkOQAny4t8M+zbwPouBF48yiunyWYVwcBgncirPtDMtQP
AQ7aO6Meh33ayOrB0ZrXasxROdQ958/Kg7zzWbgu8ZBjYU7h4Cxj9KShIYyVFLcb8CfzxZidc90g
AaKEJNCAk3L9uxcM7c7EMOQYV9bwHGrFuYE++A1bAfvRyRGyIecrSWuGtEjOPi4KF6dZy6qXpwah
hQzHjAo5NdF5rG/S8K0koZjuqErjb79CPylrlV3q4dCgWaegF58wUxi/Z0hfrSyJt+LJ7ddibOqH
xHZTw3mOrJGaUROd05uug5UtNZFrXWgo4jooakmXcfxVJv8Vbf8rE/YGgNo5xQXXpiCxSUfiPOgs
jn3uxaNVV1g2P+B6vakQLcZ15bfkGOf7H3QZiLB2EVsAQosGF3WT23slwIbH8/1Afwps/Q8ijPlT
Evu4I6BDuDLSMieasgcY8FO4A+9yFofIvqikJO+0p1wZ9EOhJdqhi61sXwG42E+J+0o4sGxeMRbK
VmBviDKxrJpdzIZc0xCpY+2p7DybMn+iH6U4hNMbxuYvNXVwoS3wVummeB+zEP7nBXtKIvrH2MTe
wcdd51C2RbjNhLkWNCxEx6j1QBSnFsECmSBD03f5q1Qlcbpng1abru89AQrIy3yfDcGvQP86GViH
6C61kfnQpine33G/RY8Hf9uftTG+mH71UGEhZSN59FGCdCxhnOjIT6X6GNovZgviFnHZLkTQ2em2
kwoU3qqbvjrVGfq4+KveX0DvRH68CVG0pVkqIcNbb+KvNyG5H1OT/yiwBZ+D0oh20liWm1o0+Yvv
2REeJJL3tcEveIswVX6sMMm4/wjLM4lMApksGgZvueJsZSECpjqocqsuBibKNY+ll0Rz9k2nPypt
Adov7D7dH/AtN5hvcFYVwGf6LegLzEICX6nNMuh9smFcd3Sj3Lc0KgIDV/SqQnj/gw3aX5eApMvh
AXHqLQ62u87MzkmRffZlc1uMH3obF0YDl8prpnu4RuUuyuE1Jkp2rZ5ibdtHNfJE9Yf7T/7ORcJc
wZviGFHBSjpTZvbX1yrkzEqDSFNd0ur+KUiy6IPf9sK18krZcpdxwVsIehq6JB+rSjf2OAOHOwQ8
rZV182a6MJtDCjxsAzYoue/8SuvVMLXbINGRkxvBHegPwpa2eaI+R2G3d6IPinhJGgzepeCENviZ
TQRSYNhLRrGnZvTsBAc1kJ7b/HMvXUBOGuVngbW5gWSd/SuUnwxk9fJnLUJm1y9OhZOeOkv9HKZn
LBf5I75riWrfeU9ei7RaHfobPwAIUUe/PCRSC3V8gVP/GqeomBo1fZBRsj6njfM4KQeQuqxx+LXp
MJrPBkHXpOlChQWy8e13MVGrN5S8ld0ScSYMQh8EvqZm9EVCS7Uh9AmtZzyZKfhVNBtTGf14t1Wu
Qf9n1L70moIllks1re+CQ+7DmodJnaXyubG170j0mZjgxC/oObhjeqjrTxnaQrJxWllay0gIcQmY
EaSYHG0YiNy+AroxiMqVzejqgTFeA0lF8oBs8TnJveQQjmp8FFXWPTaZJ46yVHqA0aNk2MCnbnaS
IccPVhs358Bv7TWywjtPpk1RLSctEmCmPnuyro20IQcR7KKnfBEVZvCh2RknxY7tzahZEsXdpP5O
IDogm2+2v+p08uQchYymbfYx85L+a1tWK4fIewcnTV+4tQC7aVzMXUm6XvV0EUNpIxZSLpWufiO8
Dc6CLv1Lm+C8ZZqYc2qlCkaNSvPFCrQ1lcXl7U/pA0XDiYnM1Jiz27+VHGFkqHa7vhadFGQCwAjA
2HoYg2At0FjS/qcyC0U9chobcsCcMWJ4Rua0tTe4lT20F+S2rqNexBesT4tHP0Igr0BzeV/ix/fN
B0xbgwJKWLBtMD5wCye7VMTcirkWNo9Oqyo/HMm3Tqhfmy/yMFqPWujJK/fKsq1OKYElDXaJY15F
y+92RTeYlNlF4fRuIycXaBW9G9Y0vjeBrFIPDI1NzAm9MXtLf6nkIXiQQxrnnhP2l7qN/Av6iOFG
tYPhqSqT3lUSYT9NFrxNjpp/idb2ngzq6PsV+gVYWT43tfTTNxFmWTlq34u8dOCIaIoR5AEYuX2N
pMFur68a7UmUyQ6RBG8HjMdtRzzAnFxfGWy514i6yJPpYwF5suaBDdA9OzCKQnvqJSw1C0mzdkVV
/r5/1izXLawf2sWcKZMj6fz+jcQgcqCosevpQeoWdvVhCB3jcYzyf879p4FokVLXMrg0Z3U6mO+4
BKpV7Fo+Eu1O0f5Xxs5FdCFG0kp0TYn9NyU2HCux6zKioS9LMxDyClBZVt/tF2szL3KEnGRuaDn+
Z200vqlD8FHPI8Asjt2coiDzDvendPndpiHhAWiwZsgHZheQByvbSsY6cyXfNq/I/qjX2lgDR733
XqSN05xOfNE3h5i/og+501rcE2JiHaAfe1EPNjXXTOwtM1E3vapiUhC30co2XmaCJlVWFHKgq5EM
zgGPlp36XohZi5sORnfkCpY+VLnePJXC/oH56pX2uEINWhuumUeJY2U/LLkBUA/+Hn56vL/eObSE
NIqoyt1RLjdt8uLFjxKorA6XBa3DQ0I2PnpJe8In8pQ1PzNsMWJkKLsyfcVMhEbZp4LYPaqPY3Ft
LQl9d+27nZf4A4TZtlE+BM6aXuN7K4F8CzU3mvYQqKaf//XAjpymuT2EBQVjFKRrz1H3tpNFK/Py
3lKg40L+wxXI4TrbWTK+pqoRyDkyOLj4xGHA5ETp58FO0s0gmvIZN7+1OOCdMZEugj3OcW7zcrNP
oRaDWY2mkbhTe98E/aob1QdDSnahNuD+6G1LtJ2b9ifiEk8if00c+0PWSlsu74vaJc8YUB7Tbm1P
LE9ncAkT2oilCZBvXtntx2xo8khJXZF1X2rTyqiIyOZ51BNUNYp8NS1eTgIIPE5nwiF6MBxst583
V0uMd6WkceNWT79EcewfysIeP4eDCuRKDeGmx7ggPkWV6p1r3fmQsqE/pWFBNGShM1h6YMw2julr
HxJ8aM8it8YfiWMEH+8fSO+kKhOAnoOX+AjxJFO9fVAsJwGClTkS5wQvp8pSvWvdaWa11TGp7536
2UurQ5lR4tsokpl+Kkaj2GbkGyt3wPIDkdhycxLRgkmjFnn7HMJW/C6uQC/KJeqkmtRJh6ZyimOW
G3QLlWxNqW1Zb2Y8go4JLE2Pet6YAnFYiAxKFjalfoSeV5HvjdoWj0mpHzAcUK5Zh65AE/ZitzLj
Uzxzm4SAQaEhCgZv6qDosz2pWqMm2a3VuBGOzvswrdRjOxjSBf9d55TUnfQS+D2UobxGIg1K77eQ
n4KRCA0Xh4dq1yXOmlzOO6uV/BAgFKAoFsFb3vTXYRRpZS8nNG3cpFbNE5GsdzGMAi+RxM6+AbZ1
9m3cf7s/D8sDkLsCTMxUeDaQzJrdvjX2YUUW9i2FcFJSW4ms7aigeXZ/lGUMA1LpjSSC3Cn9x+nn
f72ZKAxJlHFZuIhlVOAHk+poK7n8MgZOuNJvfe+FJv4Q7FwAAnzj26HyOi4G2/Zytw+JGzwwLdSE
ynHlnn1rSdwun4n6C7yCw5V5mytYwQclnUll70lUdKHNIU7PBFDXNDFwFqrCYp9nxs980PuHFh25
304NpV2zyLDjMkr3DV0EfHSSamsa44+eyOjQqZgLQ6HX0BKIUanOzWQ/SK3+61+/BOuKtATCMNhP
aoa301OatTUAoPCe2qChThPB28vMtDp2WBCv3HrvJH0EIVNAKfPtOfJnn6JKkPQFDlO4UD1+1GR5
H7CB9va4ifuHJLSdTczJfdJkiea9PU5ajHW1svCmIf7+TBpGf4ReJlU7VLGV+evWfWOVqVHXT9Q7
pQMWj/4+dAb7c2vHId5tWXhqjapy20C7Yl+Oi8/92V7w/DR6/9MJg8gxe0ufo7Aw1LHC3O6spwbN
54fOVotzWPiH3puk3mSxTwW7OtD0kdw8+hY2pneWWuh/NfnGh1xqsSnCu/cwBOrX3ku7UxYqzf7+
M85PHcRMQcPRdpuqGVzK04b6a286vg9nZNDD59Yp/gu6zqDmYpdnPKUzVysBzGph2ny9P+ai/zYN
SiGVGJWAk99mg/opWuxwysVzoun+a4d1+QYOOwoyMS1Pu4d7jZxqcJI0td72lZRekVDHLtEccwMe
VL6WEMyvvbfHUSeo3BSdkG3dzkEDlABInh0+d5LzU6j110QzjrHNjkyLrF1Zk9O73azJ6d3/Gmy2
BcmZQ8r1VvisN6H94KHDDVIArdz7U7x8JYiLUyuX4JagfHGzKq2v4lUbPqu1k3y0Y48chK+MLV1v
nhQyypWlPj/iKXNgygp7HicLood5LqxSzwm9lLfqfOPnOFnKGVGdb4NBWrsm3x1p6t+QonJzzU/4
TJfI35o+fMY8xDbwpMO1Cr8kDbvI0RDb+9O4OOjf3ouoF1TvdKXMnYLxd+wTjnjYAwpeZJo44DFJ
9ypEQrDr+3E7es2HPAJ1RDkcJo61N/zhJCfjIU+ix2Ec4FdQFI9JYAhsNsiqHHzNv6Imcwn9aCXo
n0dT07NOhHN9AuRxn8+uWWT0LE+YTvgc5IMKASS1P4zYfu3zFh2KTA67XTYY3l7P+7W8871vQqPL
QMqRbJY+4O0GSiO7LNOOkcPE0DdKI7SHELPBjS/r6T+SjqaXpDM8vSdIlDc76r/PK2k0B6MMkeEK
QivZdjg2bCWn61a++3KTTrsUSB7LjChx3tb0gkiqReuL5xxeI82CiDAMJuHh/up6b5NyNZCesbQQ
MJl+/tfZayJyCEWxC589x3uKfa91S2qyl0Lq+ie83MT5/xlu4umidIGxy+xCBriD6UnOHoXmgRCp
+YcQs9g7kv1TjbHZvD/Y8l5hBqmP0yfDcoBI7PbdkFtVc9HLHHN9a2x6Efwu5AKprkZ0xzixn4Va
/bo/4nIRakgtMJFvFWZQr7cjtqOaB43e0QbXTXDFcV8ekP5sNq1WdCun66LSQYCmQNyh2MEBO8Gs
b8eKWgNCVaoaQDa0g1p5h54q6K63K+jIXX2RMEPd2YH908heVV899eFjrD9n/acgea5KIIf6RQHD
rAaUQ+PxEEq9ui2t9BOuCx52Q/XBjjWUpLKVx17kmTw29T1qlZNMHwCfadn/teC6PDR7h/TSjTDK
2YhE63bolBO7BsLeRYWRfxEoBm7MujafFLltL62CyouwnHpl5b/zrUhyoOWSeuAcPmdbGmVdmiJC
nLsOa+Vhas2feimE0wp4e+Wlp3e6vW+tyUEAmAKHE2nIrNqHjL9ROInUu2ngo9iEauChl8v0y/3F
t9zKt6PMFl/m57lZev5AGdMGm66pGDjYyjHSaGp5fn68P9pbx3D+UpMNG9R0C7GEt9j7rw+pSAjv
2GU1uH6qHKTK+5jbqreNKkiFAZ4Al6L7Jgn/2ijXVDyb3UUUH0LxeRCu4V3V/pdvu4Z4xrl+kwzb
pmi3ufkMTM6N8x9V9LMqL0n3n1/721FGgOegqv/Z48+xQcoejwFnT8ll03jfOuTFB+fi2Oi51Ih/
f63zZ7+/hs7PztEwKShhXJ+EJLaO8qoZL9L4UZb3ZLZS91I76IWJo1H8cdpzp3xGNr+lHIn5xsYK
/kgOLsDJphUnc9IZ+pn6X7rJfVb8op8eBVBYqh9W+DtN/yQw5G1PJ8y4DNVFUb/kzpPdgIDCrxQp
YQn8thWf8T1ZiXYWuQ3BMqixScWYujzlg9n+Rwwh7ANyKdCDDS3KxlE+I8OPv6zT+w+FGvjIwyfK
GbqEfs2A9W3Q3bXWHF3ewuTZKiCtmNCCRO4ofE+77K9VkES9DZnLw2C0zDEfkC8iPw1G/QMLCQpF
QfybJiBGwLHxS7HFVlZ+iIFKH66zAHEKrPS0SxuO17j6avf/jcpvB29QGz6H9NToPySQFdmYP0bZ
Q18fRGZ90TP1xUh+4D9ZbFDG2FK2WzkVlgEMEGFyU5odXLkLqq8hB4HVmbHmqiH8ay34KFE53YaQ
dA56aqQPaPZvNKcwVoZdYEG1tzYdeNDJHA6QwywkV4oUiTOjH9xG5yMJqyqO/Yj4ZWx49VEXIPLQ
Hm6Vr6HmHWvskF+jBhfMMIvz5yhr9ce6abytCTT2ny9syjLYBaI3CqZ5AYzMosgIYuHLboUgbYZ4
9UFvU3tLzWxTTEC0+4fK8qDE5IWzhLKf5kwI0NvVJNuJLw9hxmhI3h6GvEkhwPZrYIhFc5TJ5pbm
6J8kNBE8nm0dC3ququQqtPZEOnucyPUZKPMmjl/bJGEN4vVdYObsK5K/FT7ozFH5Kbz0l5nl+NSW
1Stao8cyijEYh3OvjVa5Erksj/KJWcetTt2CxGmeDYaCH9cD8gZRltW0YfF9uDYOoCkPR6NXeiza
n/sTv7wM+ReZe7RMgSKD676deEQ3CpPauOyqEtTs2gmqQ+tn/V4z14LndzYY8incVAadxInfcjvS
mOhjIPngFiz0znZ+CK4R3i8ezcF49YMjVTXvV2c0n+6/37IMwicn6ABGBNoaBNg043+dU1qSAS4K
4tHtoId/TkApPtD7ylDcVwZsfSXTDdKiw/WGJF+XpF9ZLSFeFQ75ttZ8sBQkescWSurZhAK/keOy
xTSqi77ff8xlxGpzoXIUUAyZgP2zQCHE3kMMlYl4h+ZlMLsq5SUtKhOH8jHcdqEh9lrbrLU/3/n2
VEGAIAO8Jp2ZQwVStNxKr1P4IqTMY6/YlLsxhAAL0K6ssgVIkI0H1RwIJNwb8qe5kuMgDeC0bAfQ
iirMndLK5nNcjp/iPBqBXDq1/nuoEOly8viFFsDGxC/zW+4Y/VFHWPFb2UcfNb8tD22taf8cokFM
MUnmeDzKFXMOmRonZVD1eenS2/ARRzKkTd7nycr59t4ynFp9b5fL9J1nyzAucpAzRlG6YTUCK4qD
4cFGwW+jwB18rDVJP4i+2MtqHR6IRMxdaHVogaeli1iEtgeVlR6yRv4G72zcxpMFyxD1/dpDTnfN
7Z2OBBbJO+1CZoLC3O1esesGELbZZG7dfA1R/LqoXlle9NjovqYpmJnUd2BBeoNxHXHjea6xX9nL
SR58beTu0iX/bD2pTZp5gBsoK9BCI72/fR6rVtEKN8rcDeClfdKxnH4abfE16UPnq1QJ67UdAO5L
oX2VyiB2bTMwf6gIhuJA2H0RYUnTpJDjf7+rJkUfMIk0TEjQ53dVU+N+01S0VGM/yD+GVRYc2jQa
9/dPhOWNSF+E+1clgcXCYJ6lNIC46wKcvWvZSXBtxhDZX3OwV1b/tOzmXxwDWJAClADQDpmdO3EM
zEEusgImPgkRbMpiX9jGuDOlAJR9L/6xQzJ9UMaiGE3kqIFkvf2gnWHnY5+rmYu9WP0gNzIRYGet
NBKXxxrnDF1eApfJi2W+1dRa9km9zRyVDt+HWV69ZL0S/3KQYLz/iRZSrLwOdaeph8WdTbFhFrup
yhhYseRULhcZKh6N4p1USxxNUQ3HDFGI//JSPYV1PXxv+yHcgnNtto2qRUhFax+Fla4JlC0As9MD
TdWpKb5BCcqexTd5DQhDYCzrVkF3anRjY4tccaALNHjXd0kkb7Ok014DNvIuc+S9XHfObpSb5gvO
ixP1U3cyuvVZt3EChGsc5Hev/F17EyV1uxcdirjcjUb73U5Es0FbcvjY1o58rrKw3MpxXY6bQAvB
z8WJ9vP+ZE/hwc1KpZ1DeDLhuWma8nFvl07e9CNyn4PsyhX4FT0YQ7QAM+fSKAiFJIkdnlvgmB8z
JQ/PoSyN2/vDL781/VH00uiU6xPzbV6Vs+OgdEYRK27cJ9FHz3ZOuRj7kxdrB6CWwN3byjui9/U9
zUW0NbLW3Fn4OagjfnnD2KUrXcDFIudxJsoSfXa8CBY2Nr5i1nSXEsWlex9fYtUPrgP8vx9F4q0l
nIuTaBqKhiOsO9YX+je3M+81QT0YTqZQXsjGZ8mwqm2v0iS/P8GL8JBRbHxaKcpAlYBKcjsK3II4
QN9edid28DZW6+SkZUqH4NjQu2yt8rUwjHZfoLi+cu0tSAJ0gqjqksJSWIMnMK9dgxYvWtupKxdL
Z3zlkqj6KmETsuuTTn0oamU4WYHxJZVBIorMBzyJ1587NIH9OliYytJNbvEO8b3XGLXxU97i95uV
xXdA68+k6fJGiZz6Mjh94kpBxT1OXeaPHk+EExQS1VOObtZB6/Fl7XLpkAOR2MWpIX2jb6IeBkxb
V5byItbkdSnDwlblF92SWSAeZ6HT4npN67Eo0UWlgLWzRgw/xaDgFKA5DcJWVrRWNZqO9tv9y6hT
jwYsIbZACztNa7SjpNUrF4W/I7AOq/psUAKU8haM9L4hti70aKtmx6T8iDDOpusuNWwMKf3qC8Dh
yYtfVbvpmM11nWLni9ehGKHmkwDaSRKYWTk/8k49RLXYxdlTHUhYIBzQbw4a2h9Kcso9DS9LlHbC
emvr0d5Xmf4A4cNHSOd+ZGylOtsFbXcQljhAxTtZcbeHiLtDDi8BnxCUaH6mwanX030l4t0UKMZR
t435a56xj/pTrfsgPsGrADC295pRHlIbQ2x+9zsZG2j7oMfhzpPOwLePsaVsI/+nzNP0+rFR1WPl
DceEIgkKUmUbCC5GuPH399gy/6XCQYPMIrGcCsfznnRqVjLNqlJ2vWbc5NKIAS8ug4i3OVdJG3x3
YLaOPbHYTjXjEvIL+o7YLhaXwbT+SFqRnWMjtXYePYothtX+XoJysKtKW3skfVtTFV6IXqCHh+4X
tS7WDEf/3GnDiWxPkWKVGpNRZ6c0D4srMq0KVcNOetBHX3kK5DjcBGC6lc7W93JZe/sq1pSHWou/
gXFwU4se+aQmU2zHSHQHT3PSZy0Z127e5RkJyIAeP3Ve2g40Im9PL3PUa60aAEvllAt2Q9L7h0G1
ipf73++9USbWAt0aAk9617ejOLlstDADG7h+Nl5iGUq4poxE2/1R3rnqiGaArKGNNNXE5kFh2aSB
J2tV84wPknWhFfZNxQxhUybq716G0KfpCcaP7ZHC3DYqKxRsLDHi3u1H4QPzq6zEqMvOAckpEAF6
yqRPkLNnUU2WlEbpS1H+XDqpttWyqHPtFNnuNPSNQ1gEPzApbvcdCL9tmhF6SWVqbcOofr0/L8vZ
n3AczAcq1/DP59NihH4vMH5Jn0fH+uHoODTnvpytXIOLQXSw8NhfoONEk3nRJUmdysftQ0juiOrm
FUIi5b+qz1ZO40UwNY2CriGLH4YSCcDtQhIhy1RTBsmV9Gzc13Gb7xsza09ODhDCtgNxaMLOPEuD
bR0BCEorEfqbGMLNZYBpGcjQSZ+c8gyFz9vxNXVMNWF0xpPRhaix48+6UXrsaoos8HdknjoULQqF
GyekhG8PyKeFyX+D02qbMIrxkkSrrFKjYYsizhfRtiCJfKnFX7G01OfeEdbJpu/8EFVttxmwfN/f
XwiLC5TsD1IXyl6YzkxCwLdPn/VJUte1EblRUig7qk8phCpBwairj6USns2wkdf25OL6RHGGu3oS
k+WT8eVuxyz1vmQa6fEk2Chta/xMnjuBdojVZ/ovK9TCc59RnFbG0XjEEAOjS8/Mz9UY2scBfcft
/RlYRJ8UJ9kEPAxRIQ3kWTXDQWTfy8Mxh2yBGDA+TdqXAkXhP9Ig6Su7f7kh6Jyp+OjSqQMsOd91
QW/oXiSBVyikNDpY7YRXQkdxZZRF9MmsAdOFhjJ9Vfoqt9PbQHAYqBUI17Oa9CACjFAj9MsO6Jz7
n4ukC79EmRccSvpeKyMvTzcUwXAOxXYLouOURd4OHfWdpzdmnbtNVxu7PpCbRywYBAaE4pDpfXTw
IXZuyjjIzhYmBy1qjVuR6u3P+590eSRM6kZcuCBoqMLP4WKe1ek0a6rENQyAImiK1MfasLaKGLqX
XAwDOuh0eDK9Q2PZq9SVWVhuKZIqNPJBT76pfMxi0k7FJmKUu8SFWxNsUhhTR70x2h078INoI3uf
KmLNVG1ZkwP9wPljy2Q11FjmFWn0UEdUvmz1iYtL3xOg5nsivTzZ1ZHuf/MlOTkF8gjDP0PzdEPZ
J9hkfYMeu29Gj2keqdusHnO6j5r83cgbNn2UR9qDFsvOv+63iVqNJgb0ajqu4Mpv14gY09bO+15+
0iX1E23yloqTjniP165cP4vvAECDJAh8C2VaSN3TbvyrWi4lACbyjIFGybWS5JuF72SaoT1RltFn
L/HWmsnTv3dzEUzj0XmYClCT/P5s8Y+lnpb0+uUnuKf1JrD6cGv6cbzyVovjahoFzWhyHcrPVF9v
3yqNYg+1uE5+kqQEIWzM4c4qJ/aGMvu4UuFaBk+MpcNleSOzcZDMjsa8D5UkGSv5KTDVV21C1uLu
Em11IFG/9aZvj20lP3q5+hqa1UYFaF9sotJ3jn5CuzTt7f/ub+s3mer5DGMhMEFhaS4QOt6+u9bY
Zdg7hfxk+/mwS83A26MFIi5KpjWbWPaco5CD6DR6sviTm1hjbiAlB98dddRQba8TZ4+jVnUsfave
4D2eHjxaFUfTjosTUpP/9WYcnMBPSkc5Mn57UZTvilIdOKYk7cHoouQpHLPgR2F6w9cS8fZTnKnG
QxPqpluktbLlPMd/VW+LKxeZ81FJm1V7nensvp0Bupigc4g3oLBhIH87A5aVCdGoOfRCpTF3Zgd3
vGuVl0ioWyfrjB1jmruqKxHu02x/W5RSsRIwLJvllBUwayLqAho0lVtvH8EzLaH6KWQQNZUumiFd
G82v9kVp9Q8JYn2XKoh/dGMrHlIZEUEcJnOIB0LDbCNKwmscM6GaPypHrGnbP2Yd6zuvKnFojuHf
i9w/lQQ5R8GVvS+Ifvad0svXyk7ySxFq9VaWkN3fjgOUynHQzMfUC/WNnSXSVdGUAsPFlLPeQrQp
TJ/vr753jliUQaiTT4I+qLbPz5Oil3LRFBEUm0GTDjpS9J6pVShthErBcRnWzTWRnHJXRuMp7sbX
uoh3sYb3rdxWxjkRNGEJAmvvlf6ns6Oo4TZ2p62crstDj4eEBEJaRYzBRXD7dWwfIFVpVxJgcb24
VEOAZmIMdUnYgFTCUvSbqtXklRtvefJRqaXpRMnL4eKbS++JXOrziZDhFr4/viIaVj7KgVhr8U1r
+2btT+wjDVDmJAiCAtrsXkXAueAlUFCQWf/qoHf7rO+ifd2JAkTpqgnB8vSjqIBCF2EU9X0wDdNb
/3V/2CYnrREPiiuiHIFv+tfURJq++pp1urQvvBJrAi18GipFPQstMLZRhnC8KvXVThVx/wrubS20
W3zd6ZFQ8yK24GCjoXL7SGmFCIg1IKWD/txXfiXbOMmTX0kGTsXX5fDT4K0psS++7duQQNpR7yHP
eRPQ/WsWcIjuzSHzFHcIDX9bo3u6E33W/WsJGBkkepaTyitNIority8my+hWRzREXb1U/IM9xvbX
Bu32UyJl2uv9fbwIDonMGIZOFBMIVWy2Q0TeCXSH0dGTy6h5CqOHxilxAnQcKd6iLqTJW1rsexW5
9wss4ZXBlxAZXL7e1COpBtFumYMixghDs9CsE7dD/+6I9qJ3igyrpCChKDA38beS910hf5TtIN+3
VaxgU5C1+4Si+CbvDG/r++awcqQvw/bpocAdMy8Tp3BOWrejVuJiDxI31PTqTFFb3mVZ5hwjnFE2
EU2jcyurHwKj30ayQLYpjE6eGq+VVZdgMB6D6sikb0MaQSJxuwg0MJU4/HSxmxbK4yCH/iNim9qe
KBskk1JkuxhSx85p5GjXp7h7x1G6Elwt9xdRBakDyQPVhIVPRjL6EVdLC0m80V91XfLPtUA2Swry
eoeY1z7WirUt/c5bA9QCIQ1JR8YlR58Cvr82WIxeZ10lWewOeVqiw5o738tAwo6ujihddrYMvIPK
gaBixiKtin3VOxQJ7m+K5S6/fYhZXJFQI4rKsoldKQqlQ2FK4n/UnUl2JMuVnrfCw7m/8r7RKXLg
TUSgbxOJzImfbJDed+at+bwkLUAjjWoJVVOtRzzahj7HY1GJSAjQG4rkgC/zARZhbm527b9/E5VN
nnz4w6Og7qfHQ4MWFf4xP6waPE0pqjy90ucUkp2qKeFco2J6e5RnOerLgwIYhpYhum1cAMFcX85o
JlWzG2SdXiXeHHKY+1XxUBpZiFhpt1iPnn6dW6eD8WDOdeDkpg+L1vfKMZQKWcPjpRNLDJkzggpV
f8i+6GtxadSnlvk0JiaJ8Xd6+iFeiJUo4F6Oc+D2UE268kBlvnPr+QNKqHM3mR5a8bkhJC0S7Vfs
jv/480IByBkIt4GD4FiWjOpnTMZMT64IVTlzK0UnLKJ/t+LZbizHE+nCIsRLcFMJHNfbmMwuVChd
elXgXH9oLekEMRK9g/SaXao4SURGhwhmN/cCBzLdoS51zYd30b/zRF9ZnZvsC4Iz5Fkuc0enQ4+r
hzdiMHI1T7lBc4O0QXVDSN9eN7++/IjLWDfbDoBf7fEu2I7elGROnVzVq7if1dW763pnuFfYqIhB
yRyuOCzg2z88KOU0LBXqeshbxwV92kOiSl28hVa1L09WkiLOYJYTwBIvu7JQppBK9L2o01+/KFdi
JpKrKnnaqNtfvh+9uaR0hYcaWxUIgpadWw+quw6hWy9ayDJKzrKuKvdvf9HnHI6Xi4lRISdBNIEx
h03Fy1G9ij5aJ0V9NXhXaxMHWkrAoVViOVb5DRKDdd6NiLTr+wUSrjrflwq3OTOK55M2PrRgVXZx
OYwnOLf4jnszZZ/NzgtsKQ+FPGgG8TTovxBnVc3OmFM/N+606sJILx0PGDix+ht71XZShbTel5g8
9n7Gsepl1S4eqn2PV+akDeGAX6bTF18qmM+RLCHNukLJgnQgLmgW8+HtKdluSj/PCJAECB1xs87G
vIEh+XJGnJV3W52z+bbmcDh0KsFoHWmQB6VRDXpzmCgMzuRE1Wi+t0U+V20vhsbsFjISRfsW6ACU
8HJo16vSlUOpvMUpU/cHHGjvxtK6FvqQnBDgQgstYa5jt4ojI+f1tsfZPOQDVPLKlvhlTZVOLK+d
nTaQBoK6qLxdx5bpkN56t1bkbi3xw9uT9Uu/D28Jbv7u5jvIKvol63FZkiI1ha3ccPU+4KLSnjbQ
pa7atOwjpbXEQRn7sLTUNlRmChi5qG4Um4p2nbuZd1gGIo5HIHVb6uSNT5pxJ91JhEOTFNeVnuvv
LPdfCr2NsYMin3QSdlCaH0cvWaN43ehMwriJtYSLgm72O5QEzSMU889KPGJDhotBoOpxc5GsruV3
tjcG2A/Hu46cqoDzChhiWcx32hXHWym0PTp72zV2k3CAFL988EWzKo3XLPpN3CRplNtKH45JGr+D
HL06ChoZ8s0Q4dOlfTnK0pZpPa9blobM2h35e7x2XTecvL0knm1Yfl7FgGwQr+B2G883h+NzYaq0
UhtKxbrJNa/b2cKUQYvVK4Jo9QvWAKdzYRRR4Zb39mbSIfsxqqe8jeSC66/nDiJqqqU4eLWnneK2
8lEQ4+OP6V2aZileye6H3FKXcDLq5hSc3WZ34AaEtUoX6ImWRrXpdOdeXFmHNG3rQFuVYgc4awWm
WjlYdw7YvhFUHdSdad67hV0GZuF0Ua665Tsn1y+vMxPBLNBRYHOlDn1ejD/VkFk7r95ATuANtU5k
7TB8D2QwnWQRMP/ZEjQXaYjG76r9PDxld/E7R9i2ZI6ewkavh7izwZHcEl8+bJyWBz0Vg34D4fOA
jNMUTmibe43rwtvP+xe12PPXhHWBIxVKdJjeL0cidtGtePv1m/bc3dv74nLZtSfaDqm1n0Sar+6q
wNi3D1Pk3Fh751QN630Spr6ye/tzHJ+fxx9Df/kxFnscs0nt9Btsgn0LL7jS+my0e6HbsErfWePH
bxK1MryWrfaiMsFL5Ogrm8aGpqTYrS1abV04bvLQ1573zu379UHgTgPrcTAfG99SUHUiLivI0xlx
ik2WZxEs1uydr7Id8C/WCcYkUCDo9W/edRw/L6fNmlO8XNe2vrLHhPhmxNb4QTfJJs2PQ9wyPtMa
qK47OHOBUqzvLZ5fv+PGJfwdzQHWPpbsAQ5LhKiM3qmFjXxSNtsN673kyqNRIHttLAMCeLf2OhCe
8fI7ViXIT4XzxBUIbjX6KzTfQ8mF+ubtFfjsi/HTXP4+Dhg4JiBgYbzzL8dxBN4YcPsq3BnhH5WD
O+7npr3Ra+u7uloatpR2Jv1U4haFmC4O5WxPF1abtRFpSvYBs8I+7LR09tVJy9gihxAPQQids5Hu
TLXcc/nbVXkWqgQsB17i3GtOcZGrhRd63bCTBlB74ynWO7eao4Lo929Fb4g+1kbOPvZQkEjH46Hm
W3VeciNNIF/Bs7JQg/pY+WS+mWBU2Wqq+8de6OdxTbpE7OJUVbRoX86mhAzpYGQOKNNr1oeyKrPT
duRaN5hV4ped87Fv38uEfmWhwEqBpQyoxtc9Zi0UJofJ3GXl1eCY6SGWq8uRjz7qeZ3807flPyVP
zfXvK6L/6z/zz9+aVtLATYejf/zrVftU3w3i6Wm4+NL+8/aj//hX//ryH/nJv//m8Mvw5cU/RDUC
UnkzPgl5+9STLPQ8Jp9h+zf/X//yT0/Pv+Vetk9/+fO3ZqyH7bdhOlb/+e9/dfL9L39+ju/9p59/
/9//8vJLxc/97b/869/+87/8z//x33/5macv/fCXPyvOb7Q2tpsUJzyOIWij/vyn+en5rzTrN0Qz
9I6wy6Dc3sC3uhFDyqD6bzYVG3YS20WTTiqbU9+M2185v0GM4E/5j8eVaXun/+PDvXgA/+eB/Kke
q+smq4d++8WspZ/eXBYYv4iyEEuVTRBwbISQD0uCTCu9UMQsvizlVCdB5rrTU077FVAhq8xrS+t1
fIGFGo9RXzlTc5bVef7VcsdKnhRDP9fh29vJ0Xv3/JlwojdxR+R/5Ca8XP9VVbPrLiXxlRILMwqq
T+0sS49TPC4+e14yf/Dm0nsk70TT3jnTj4qH34eGscpc0GrEkPnl0OWMVmtyclrQubIjacQ6nyve
dPBI9XqQWvr17W/62nBU46i24F+TU3h0nJKsiaKnzC9cOKsOnvii+pZ3Wf05dpsunJzK+f72eNvH
P37aP4+3rYafCjMjV2xQtfxC09c0cgu1PbE7skpdguWit0c62lCeJ5LvBK0GFwSMII+qsDQTbUOe
AZmONVFewGwnOZ76f8wZ4/dBtlgYHAngOh0Pgk7FG+0+u2g4uPdyyrUfOMOJc5mDXbB1d1/Hzp5D
Udr6O9/uqHb4fWBKIAjN4HocDy/nsS9WLAaT9CLRafUHbW0aO6OYk1uiLd3behmnM/qHU1AVtnIb
Y4X2ntry1dnlZGKJAtZQw7wc33OELGBz4DrbqFErsnmfzJ344+8CtCC2GJr7QKTHndXCcod8aFI8
2TPr26hKZa+pa36zFEV6obfivZCUY9h/m1ToecYzKsOgx4lC+uIW+L8mF/kimjOxtMpjg3P3NehD
fOPSx/pEnGe/lzYEHnUsVKARXhsnIPFc7t5evK+8JlsULf9lCVPrHj3eqZ7YNeMEATBpb0O79YTH
Hn01eS3vzPErI22+DVSg1GgwUbYH/dMLOQqlqKvYOZ9AOh4JDM9P8EtId64LRfjt73QM7G/Tu4UX
cFOhZUxdcYSxVB07mZMb55maafcDU/nZaQv3a+sV63g6O4n9QKolVLsxrYovsTJ6S4BH7fz57Y/x
ypuDSzPfFgzJ5OQ7mtrFyqy6tbVznZK39C3SNYLN3uOixfk2qtR1vZBaUj2ssqxOqtLs30ECXtlw
aaKqJJMiW90w3JfzXa1p7kw4ugGzuAcdVvGuKFMnzAspSOh697r02qRzhSHrG0IflcQxPWb0zJSD
Vz+HMtq5fiUKomhHx2tMv+ic8XGejOVcpO74MVNc7QDZ1vgo8uE9mclrk/7zpzhaZWz0cO9a/Vws
cOF0KZNLD5JqoOS6faNavYqpBZxj2XjtfjC89J2V98pmhZnyFtDJogNWPjoK7LpIs3nVzoelWk+L
Qce2HBer91IcXnmTNmCL++Im6mNnfPlkh1nEattq50qsDlFsTfp+SCs16PG3fgezOlbcbm8SnUHU
bxhqk3DkbdP900vrJIR+WnjXe/Wa28GUShqmTpoOO8WYXAfVdSLoF/bzSYbCNqyxhz2HxQMpAx/B
7t6ZmwZv/81fupzJMdct4Ur/7bfslQoKWSeaG+Aosm5Uas6fP6Fb96liWsu51gp5PovejDRSwa91
mMd7CUnrFnl98hQ3Tnvy9sDHLAXmBmzx2ZeFgxFJytHIXjooU6fYZ4rEqz/GCw45ujlG9mT3e9Uq
5yB1pOnzFiowLTMJ7udUxMfozc6xRR37rerO71QJr7yE3MHo78GD3ISRxzufsYxzg0TzbCKAcBfL
YryAEebdZVWrh7aTJrfwf8eDp5H5s2ozEarQIx/emZdt+b2svDYnWBAN6tnNrudoXnIwE6+pnTPF
yPqLRlvJd0vi+NLqUdIKy6lvFbM190ue66eLOdF4rY362m7m7p0D55XF+zwTCD+YDEDho7cxHxdj
0kbzLCbR7ntsW22YWMuJVtR2OE6ybAMUFsM+GUR3MDo1+9EasfFoCtBgOiTrSQoPDLzaFJfuLN9D
g19bPSQvPN+UYHhAwXi5brVMr5hA2G16luBaPKZWOEppnujjMl501ZdYXcuIIqsOsZ+KI8mOGyRj
jGV9M2z2JcYkv7zz4LYD6ejBAWlsrlB8LECvo/lKzGFRCqmeDS1qQR8EvLwGrUArNVB7YA9U3kqv
F8E49l9SHbDXdRvvJJ4aeZOKJDXeqUxeW8sbwsLNkMdI/XmEWrVzn2epY5wlQLl74cDd8sWimT4p
7kO0NkN7b5qyuV0mcnrNtr4k0fA9f/xfNxdoNzhaaMiG2AGPPXbHATFJj3xPnQZnl2XE/hIWAwli
6DC7HKUtsP7pPxU4Vb1zkLy+PBgTbgioDHe0l8sjq81RRd11ltd9dzCVIdtjqOHsHKtUb0rhaZ9p
EIsnmklsyIVKUNLilSdOjkxJZ3rCqvKGd/aWX+cCnJt5wO5tczo43lrKms6SWPOzrGnWL6rQWKqr
BBWyi8TsA9KRJAoeSryDHYsxfHtp/nqugunROQHnprj4hZ+ipLOJpDA/c7U2vx2IXt7T8C6+vj3I
K/sFo8A/gRwE6Ev79+WcW9nQ6t2annX1ojytnbwrWvldVEoRTGLK+IqOCeBsOvu8jJHgFQuaMKs1
AknYxxKWo7F+agbTzP3a7ZLo7Q/3yuxz2sDAo3beQmeO1kMZt6Ut+GybyOGwNFp1WZkeLg+LngRu
7Sw+TLE6yMb3mn9HiDuHnA3lkostg2PmcGx4DjMMYmelnLo23ZxwaVyBieRM1FWEyK/NQoI24GYQ
eb+8d/E7RlqfhybvZLP55WD/5SuTXwgHfkrPnE7zTkFKqgAFxRBYufbQN8UUDLbWRdW63CRThzXt
LKydpUiafV2eI0sUxbXoqt8tkO4cs7vytHq9WTVLXFTdNAXdlHwT6ng/zrlxKvMYL9uWvrYQvRIt
hnejNeq5Gud/MJuZb4UzOSIR/FmoVthpXy4yRxDAnSGI07vtVSkFrL41jY29wOOtidA0JTdvr5xf
351tQIhd7KFcwI7Bf5ZNpeMneLqQThElo9vtiqJ7z2Tj18sGkAQbFS0TOsSwDF5+KzUj4kOB21Mp
Wnw9OWYV+1hS5YHU4MD6M549d29/q19rYGgi8JhA8+HbEij2ckDAcUEBIk4H2WWoYpcpKlPN3ikW
piZvj8Rtid/187kIXEX1C3LIc+MLHiu1urocl7y0I/hIJjZxiaU3QZ+o9Ue1trFGdbPJan07rtaP
essmhrJIEXrkkJ9BgFUf2xf6rFH9IpY2DupMINUBAynUVOvSpWM02pjaaXOfVWGO1BdNr7fEJ1Uv
m+9js1ZPyqL23Z009WKF/9/GbdB3pfEwi7I4n4zB+9Z3kI1DR0vbL9piQrAfdHtAdUy0y0xollt+
E+3oVH4bp+NMJIWWXyLCWek5AGnjjTfqVRGIpbIiz1yxrGoInPk2JPp6Xmnd3Ie1a+DIkDW9GnP2
IrDy57Ysrh0VLbZvt8b4jU1A/OjKdTkrGmea+HfnQvhjOZY/+rZehjAlaPipcfL8lsuq+qOvF4wS
s7kk6roVzhwk0N2/QuQvk5AG1EpKOUjWl7yx9cmfFDX+bFaaXEhdLksjjGcVinthFjdjWfauD9VC
uQcP0NN9XJYt9meY4S9na242KE6IESchXEeF7ycxqvRFiXMmD+9mf0CncJKPXh3oeac8Ce5BH4bG
TGM/XWyPFdxKjY5mXQ4aemyZ2zvsGz7q41hPoacNc4fEK9m8Tkzcp3zdyDGBlkPu4NFhiyz1qzG2
fhipKk7VqbQfRV0Mc4hAunGRAdX8SNOvnhmoZD5bvjYkLQnMrjGfNQp+TeEI8NsHg1qSlltOcRc6
8FZH7lA1zaO0lh6WRzWnYtgb7nzo+woLsqFLUyVsjKxCrt5Z8VUlJgg6tmtnmxQt06/NuFLSvcgn
hPG5mFBMStklgQ0LFX+OVvB5OvhQSRTbidVAe8y0+GzyirKJxj6t96lSuN+sHHu7oK4HVlVvYL4P
ia+eHngNFMzqVUviwWSJfogMiAEnRm9UnzbjblI1iy7+Olrp9kjqBIumKpPFCbw18cCmuCxBIhfj
vqq19DHtu0VERb8Y3+2a89a30s68FSXK2jAemozY71UukjlU1w20qq2C1Smtu1k1lU9uajD8SGxT
HrR2OZ+Vblda+ynj6uyLYeqKQzIJLzvNUq9B+12g1/eVflxXPx4cxfFVp5DfWjvrOx9GFh4rWtJo
+2wuSpydnHXrThG47oUJDoNqoClpbfk9i2d8ztzN9knuUKV7etPV9AcXo/HJ6J0RLoiKmqmavbwK
WjzSS3jk1TiGKJdi/Azbxiv9Oimmr3Y+OaqPZWL62VktVDSa5DhESjgl5yYcuf2kZnXpK2aeP7CQ
R5TcdVJetdSFaZA1lcYfuKl5bpQeJhRzbSXdidZY0JuEtBs/ttTMjVapYAOtLrU4azDRIpGDhzxF
mavGX007gbFhFCqpkInoGyucu0oZDnrTDp9i182HK2dI5ltr0fUy6OKMMEuDiUzABtz4AWVbNsOq
ajrS62e1dcPSxIU4iGeUHKHoDEqocnUXUlVbV0Utl02YOopKbQx/6m2nijgqvW+tBEmNyjV2nchr
nco9L2SrGD4h4bP0cVKh7l8R7/pm3Lpfk85MKYXAx7+tTqGfVmrn3hu5WXg+FCeh+hgSKtVei1cy
wURnT31QFImOQHFs+ztYVY4ISwFW4A/4TRogZjU7dNmhZfeddqu1s0wfP2RjYRWBRuJODvCdK9hn
arW8XCtl/WC45OaR8KdXhyRvaC5646z8cDLTksFs2pnm29ai3OTxMmJTK6m2g1yy8ZIY2k8Xo1T0
mo2naW5sFC7wuhZv/qhq0/zJ0gkNZaYs3bdTN//AA5huk9hR7/SsVIyALJ5JBlVSqw3smsbMI9fO
vc6PjaX3/MXT0nqnQ7O887jYOv7a0FAIeiPXz6G2rJ8gdzsefLQS5xdj8jYTD0vDZMwVrZqETTZ3
G/nMXatQmpwpwTzHxnfLnbMLI69zK5B8w/ZgKWt6h0C1/dgTIvh1Upvl2+JUox3ZqVJ9cMaYLSgX
3oNim/NlYsSuQZhGrdhR3av26OdmApltLZeMDrgWx8VuyGb1RsUyv/SH0uPJeM5CRIVoTY+nkaC9
8ynMlevG1dH+DUM5HzLPyD/q5qQ9gcrG1yUdNenb6mLfNrEV5wR6rg4tNmrt8zLnyYUmpGMH8ZLZ
uv40r5ySxG9hZLiqavdjVqkSD+y6U+PPOs7gUeuW9hhmA4mIJHy1ThO2I5KQ096y5kdv7m0rmrIJ
21ZsJfJH/GaLKeS9GocTiS+BOJNuqtxLxbEipRuJKSrnKhl8ZKS55+t1XX4otMlr/LSL7StUV2UZ
jFWboCRaVLRuduW4Y1DhncSiH6V2TtECdp+jBIIRLBV2bcsi2tUflFgUvrnMzdNC96bGTogTFxsh
U4yBIyyMa/FRr08JvDqfiHQprrKZ/sqTZU/jQeOsGf1aVevxdBmQiARpZjRdYGqNeyXMBl61SpRr
S7B6a3w2laroQoqhtQkQssoiLIjh/VQIOzuZ9b6e/M4w6jpYJk25rcuKrHqp68V3l5aZDJZ08UYM
ozFuwFdaE3EAE2G85eK95iGDl0SNjlb1rbenZd6Zjpj6i1la0jhJSg9KRVf2mk+T1TTY0LCKTdc4
uRxWu/02k9jc+RPp1jdm5ShfG8NLJlCV2qzCXmm35NvRAwjS0GxhsJR2HRuOl98Z9rBcVuzyNLao
1zkUxkGkPvbIveKvXameqsKx1tMYwbPysWqspdircepB3JzbuvPrWsBzRTSiEGvL/kNNKLlYXONo
PamBoZQNfhuqF6dzuLCipqDP69KIinZQdV9vWJr+UuaN5qcjEHqUeuv4YDcxNQURxy14Gp2pqLQt
8dh3Wh6HieMk+U44dvoxU4X93Y7nrA7qibIHHCfTv5ujM99YdAxdP9VLLfExxLNvptgh6LfAcqP1
haxU1zdqZjCIYSfXvrXOHOcusgzVn5xEoyByDesxpWuDgYrt3q1rIu/Q6lv3hpaa1olSt2SwcP3y
HL9SkfZH7oASOEjSqT0b1FxkZNED+5uykE+WmPEXGCbDul/6dLn3XBwrfBBN9r8Vp5DJd9Q2vkpp
4cw7r8JS8rbDwGNmW7KGrcKy4i6YDUxu/aTHqCGondyDZ0xhfaFQK7SIN+D/+UMjphtnlunnSung
GXureYE/SA+DvhzSPbU8e8o8927ub8Ysl1jxTyvuiR42ZwV/8llvGrGEKaTWBQZhZV1Y4zTdr5Za
dSe5avbtgSzM6qa0GmfPJpPV+1xiuBkluHzkfqynZu2bxAY/xala3balk0atWXf4IyVuMYfqvHJO
EgFhzkGfKZUd4OHZrYQMO7j1r9WgwAsqZ420L7UoVkrc0fuh9R1ZY4SwVEVYNROPT3rVoF14hakn
u9YzEzuoXcJ4QhW7s8KXa2zd1eVUfmhTfmpXcOSbwaT0wydMghThm73T4X4EY2kNxJBJ3HEmaX3P
ZZN/GQhczUCPeSYhtPb+K4WuhyKmnxMCauUA+jO1Bs+klG4zhthwOo+NkgELKPZa3atdZVGmTdTq
kTWBSUeqHScf22zWLughr58XdykeTNhHp245piJo9VneepVwpwCNxbi3l8KZfRI/OsofOcm9DXYa
H4ypv5+a3NsbChIunFootvaG0JWopvQyLhYm52Z08iw/tJnlnnPemil3E9WhuE77YaQWyqdqgaVo
Tc1tu4rpvjYT1SYuTV370J2L4WtlNtMnhBfyFvefFGk1qrzaV5axqeFj1YN9YHuNKf2kphYBzm7d
Gb2YWPE9MGeevmyFxr5tLkRRDiyH1OyXCyyH2jVq+376hB9pgseUlujfF5kUrOjFaHdtJ2Mm2ECx
qkirKYOkl8Ulbenyh0PQLZb35O09IoGe0kjJNCTIidbU1mmWL8tmhiWX+SCcwiVpWO96/AY64YnA
bbtiIrMRPvDB9JbBDo12EWagjJZdwchQ5TnyrJEVNcVWsYvrmOSytYyrkIyz5AlQy5nINrftISwH
ZXm0RT6ae2dW4x+lNuknliFjsC/2o09bZ+ISwzeZnfAU5oj9HVvUlMzIB0/wauPyXl25STkmgVjN
dD43XKW8ixPuvgenc5c0NLzJJiJ0S5qn9uux1u0kLunFmHxNRa8mgdk2OpK0FFaH35vIDDBpL8fA
nWs8BW29Uq5H3VwJpk24z4Rcb+YfayGUcSckblABrJB5AaPwnE81f3Ih566/7adSu0b/MYD76wSF
+gjOvcd+ZJPYtf3gaP60NFXptyj2lGBNRuUR0pLsOKrpSO9mQ61+FE6t3He5i/ZhHWF1Ui7h/uJ3
BK9tRajmFoFnJfkSGEa5lqigqNWiap7HaadUFmonjKHhDlsjFXPVZLLnjuSIreYzKbP7OrWmC9Fa
+RzZzYIcZxhT77Opi7qPQF3agmNFaa4SzACagKjAbPZzVeB4yh6v+Av02TVoFkV+GoTRGfiOLW6z
m5vcvYetJcROS/XkwzOA8oeocBfZN9H0zY/hJe/tJX/u/zvC3MYT+b/z5f7Xf/33v/3bf/vbv/zb
z3y57Uf+TpezfuPBg83Rn+KlIewN3Ok/6HLqb+ykyMzghgFwwdH6B1/Osn6DLowvKbRvdKMQVv7B
l7O038BpDf50I1rw89Yf4csdQXqbLgozZzpU+CyDGh4LVbTE6Xuc8tqg0/VPWDCtO49XLsq55eyx
b6vegfi1I6T5eTw++WZORP4rKrCXiF6hu+tSp4wHqpEkvhKv3JCJHtlNns45Y0/D3osJw0M7KsI0
ta3H3OJ8zwezOWn7Wp4O83K7WG1xSsWmhcqoF1Fe9vV7gs0jNHD7nFhq8cgQU2mbkuvl5yRkfF2J
t24DXsvP3ELT09QAN85k173Tff/1CWA1QgAWrDl4kJjqvBxJG3tYSD1V/eSl3X4m92qv59yDp9xt
PnMxfI8E/OsT4KtBKcDdBB8D67jblellVgm9EYFezFhD5+u24dY0PtJCXoxzzX3LUP6gdzDTuaWA
MBptHTjqxwmnJaztHmRAUPPTKCdSsEXvX4AQjJK2bKP8+OkVvP4dtf2ZBaofNTmfx2OJQGnADxlu
0xH+PvQiMcqMk9Zc6xQYKiumDynu2DX5UnX/mBP6lvosIOXOcHC9DeNV2Hdd6VrfHbUpPX82Wi5e
iRRaHdltSkJ4qoxtTgxrti5hnJv2Paeh8S2da/Uz4a317BMV4N4hj9O6w9tf5pUFwlVg81rC1hoN
47ZUf2JniKzTSittO+5Vqnte466zr/oF3BayXFSPuh29PR6YKb/xJyh8mz3Yu2wHUHzYno6Vmqtl
D0aH33rQK05/GoNw1L7b6XgJZmqL6kbrsz0O42Pt49eQnNhGaTxOduOdNV2yGd+blZFfmui/MEFd
YUX4pltTu+sKgjZEWgjsMy4xmd95tXwyqs567EYulyeJCQUx7auk95cCRde+TUWBdCjJMVKVWv0w
IqADFrXcdNmj6gSgSMDyL+qCYwkId9BPcedIgF28yfF7x+Z6BEDukhCiazFudRS6t8uIF1nbT+qX
zsXkAr57KRQqa6xvfA5i73agHa9HxlDLNdKbgcJsUhedVrk5dA8etGR0TW3BHUVrsmnXEaoI9ipa
b/DXPO6sgzm2yjcSKawH9rS28Vls3WPZrv11Mfbc2zsnc6h/VPNmq/LyaJoTlSxdmuTn1ODlJ9Ic
Wt13M7X7GpfC/QBXwVnDKsWHeTaMRfErJx7wNR2tZQwBaNRvaIj1T2Y1K+U1mS7Eu6ey5044N4VU
grleet2v4rVpAGEybpepLVQrmAiE5LKrWRpGH11Ol01r0y0zrp3TC6d29A+iah2Jt9gEBgdiqWWB
VRuFjKSc+yrgDu5eKHoOOrtORer4DcGU2WGcWsUJM6vIRGTSb5Ok4Djjh1lv2T7TJVWwqxky81M/
q2QITK0q+0D27WRFsp/E50rV0j7IkqZng8eeL0onh4DUFaFl6me6hlvAyrXvsq0xYfErvcYGxenm
WQUYXU1z1xvDgC/r0I+ZjzdFgtNEa1hpqGjYAuLXwyJCEToloZvnOZaYrQdAV82Nwf83afZ4bbvC
sPUEnro1fA3Q5mTebszjilDDKYxzvL3ATFw1Xz6KdjbJAHKRIvqGVOdPXCpZRWSULl+c1tqunPXQ
XadWL20graF1V9JD14S7ntmtlzKFZY+vdsp2C42l3Kej3Q2ArCO0zGlo+hGwJYkPNvl89o5Asr4P
WqtzhsDMeu1aLwkcj4ppAFDCZVUm0Qgv7YKGS/FjWlvwfkObyo8ACPO1jXF3xQayGi5AZJFc6iVw
SSBZ1/MuiRvwYQs/nau2ojuizmx2kQTKP0npNxRcvVVA/Gn2pp1nL3MezoNjf53rqb50hQtINLa1
RuIlx5juJ2Lse19adfbdmUaAO89OhR1iD77eAabCXVBB1pIIl2zZhamjgPn1brecjMnaebyji1VH
uOIqi5/kqfqD6W+zYBharOZXOWs/JPQ7NRDGpAwRhFaJK7mziiayCsMeKbs15SwdXAC/2YyTCisL
SJgBsa4WuBtWaNv+kZnntlUgOp7GGlWrYtpLGQzQM7tgTFQFZoXEGT743+ydyW7l2JqdX6UeoJgg
N/uJByTPkY76UEgRCk02QqkI9n23yaHnfoMaueChh4aHfppr2G/hj3GzCqkjWUIWYMAGPLmJi4gA
D8nN3fz/Wt+qbG2Od5VGqAFl/2Z5ykx7NgOgT+nNoFH2oLDUz0OQ9qW+VRNr50HAluyCLC+6Kqpq
Me/com2tMJ1a/xmmFD9WJql2Vw358qmcG1c/mRonTsK5ATuMRvd2+7atE4psrRMyS03f0FH5X/uV
D4ruREq1aFyqOQ1d5jhi2ZvS/4HVMllZSvX5vFWGTbvNWwSatIQqEkUPwRYLUmj9GYISJfR0rGuN
4Sr6i7wY7IU9lF44ATIX5xN0EGYGR1V5H3Z9Ut+LYaX8mcE1ebaHdXgc2DnUJzPApeEg+bwjzLeQ
eQZqyVkwuPR1wiyvx1uS3KsmjAek43ugAnRWCs+dYurJSp8OdH3kdW6lVs8EQD0ntN1EbymZb1M1
rqnsJHGlOUSqiM2vYu68u4aj8nBiL2J89Fe3LQ4mjbl8Z8ya9bAknBFp7pR2B8fFWCuobWN7ORB+
TDDq2uc/EjfxL/kqm8dkWurfnUz0c2T3W2h6Y7gzGClRonCfZm05Z3FMrnX6SFsFo+JIxvRsP6+2
1mVhqjXiccy7JA4BCzTXGQohcvuqeMGeqhn6pTF6xRQkbHby/eTYvRkiDlTeT17nXN3OA8X2SFqO
NUScO+Ek9jRgnzNOxGvQMW4iZZfufa9pxSNpAfoaJZqh8hBZ5ajjxvaoXlLN8nMai9n8ANUgl6wm
K1HfYDsJHaJzUp/KicYOBZBlgk9Og0xnme3UBdLouSSvWdq/T56fFTuovNWm2nWkiNJGTB6gCcU+
ppzK2D14ZU1xecXoENPrW7RDiwJMBXOrVidoAcLVYdJoIgkkrsKLDFKavuMwkdIjchOLid1daX32
baVpJ8KqQXLmSi7w3uhiBP4i5f3CLhU6PMm1IG9ss/jKAjYwC892s2vYMCZh1sj1ycnRfu4YoUSC
ET/B0yCIhsKyMTXxfnUApAdtrYPTHmkcdPypUw/BRKHaxH9YOm20kPZ6KCWBOYFb5u6T58ocUrcx
c4qW1swUbyQdHUHerbionUR0YV9st8AOsvvSWnBmo7Rw8zxIE6lolmoLH2U8EZM69PX6YDooAQLT
KjA3W0Def1JYITFbJA3ux1pfmVpHTCPfsMyAmaHF6v1u+HGSXKyz2zwiXWxLJsfFurVWbgEiipld
sM/qVCjI8vrdbV39h6NVgNd1NlOB3k/yZzx5NRZoHhW4226tbzpcnQmlTbOhgVfm8iL1RvPZXOdh
V1CufyzHxb6WVODbYCXA/Qb0hbjUapV1LHvFN9fR1I2X0t8MN7txG6Q0IXZMMDkuxY5FRse3mLtx
fUjrTNCcqTO6fmZFMzAmYu0HGqH1G/0I606D+nku3DbFyS36Dhe3O/bf5n4p7bBNSvq5EhHnpWWi
Ij7N8G9+RUmNSJ8Hp1/WyhULGFHk4xMbpu8ANHvjgNKUEIW6EsyrguUmnPViAT1QDO1Fa7vZg2XL
ugkp1PV7QfGLZwgrhoLxxJ43GOOUD0vPi/Gsa9wG4QPC8TXytr8TsgAvP+VYlmyQDBNaeDa15RoQ
qWp8BoAizagtl/Urlk6tjnplL1d4X3wn6HLVx7g5G1qOOM787lYBu6mDCfXvXTs3zMxC0SGis5fY
dYJoO0aDkVVyUBEnCPl9FGb33M99fofSXm+CwoA6GOhZ3d+Xie9npzD77AcGrXuXNHNzxjoXu5Qb
XaVF9H5LIs/IqfcjmGSOG7Rw+lEOzN5gBLpoh2Qvs6aRuwypBSmESZEmZ3rh1Qe8USo90TJEuwFZ
quJBW1wWRKfUELi12pq7rCgiuRCJbiIBt3PxBF+jGQNDp01LJnmZPVG46+3I6xaT/ZRjGxyRyzY9
txZdFbuOlJhbHZeSf2phsosDhJf950HyD1EZJPO9Qfbx6ahPiAd6Kyu/LbUtbrcA++em1BdssMOy
RlOW6oq2VErlnJe2LhxEdPlNFtMEIUgfiOmhXSRieoBz9aknC44us1v6KStVYl4DeLAM2hsyo7U+
x8zv3oTHLq2IKwpUQqkuHCAN8uPYCNANt33tpstitmtOK6rDVMdMSaam5c9WrrP5W4el+bQYUri8
JzGdNR396sAdJ5Qx7AhSKK8U+NiylTM5tTlR6z4l5Ga9yejNFewO3OYZB8cWVGhgsw0luU5L0MST
cfBixzl16qI/UTl+bYuVBB2isTin9TAavJlxnG7UkrBTlxMqG6CyvZUDNyRSU3NmBG6LiH3tE9AC
gqUl5c6SlYSMRIvt4g9E84S4ErnpDHh7W2oMqpQlnEJrzvvInmuSXyCkq12PXVbtnKKgMOOO7fit
69zFBKyo80wlk+mP1ovdaLJGrM9klqxV5LllqtGCNlJnTysRzwmcZyo6dl4tXTiQ2clY6mT9fWIz
BJNY5nKi2M3MHFadMXdh0SXuZdb2ubl3J6WYB5zUDjpXV0uoGcR4cSjHshtqiKI/WUR72IGbtrUZ
rt5IuadYSIOPZqgXlxRn0TnFfscyCsebXArWe3bo/O0AxOAsA4mR4YcTWzit4tI2KnbGJa9QdWuH
zBKRVZR0SBUCe0IAF0x0IO8yr5wvvK7OTbrqbn7IjWbJgwkQ7qGtUGXwATbW7Uiv8syngvSV3mrL
aYFP02Sn36pHKUj1FJWnt/u1ZT+4mY/EvrfboeMwx1K9azRLfZLoUCR28ty9WxxHmwLUl0Yd0mNZ
5c6g8NSHdsmcE2rsC+pQzyZ1ay0VM9uaWsYNyhT7x4BM6cZpcTsFnVmWP+kp9L/nSeypq6xfm282
1XL2g25Gdh63OXRh3dZN+WlETvQwdkvqhp6VWFpAvPiAvhTlMRsqDB8FyhesabuENTeJ4LDrLTTR
Zv3aD52lzkVHy3nfZ8q8MoghKUJY1MzEhau1p2u3cLJTDHuHRoBrEbbAntdgfSvL/ex19Jp9tcLL
1NTSfdEW4U8RL9+4LjpjIRRn6ibEtn22Ro3e22eYiR0LBRfmlABPfnIB/L42oqR2ZnaVHhNyMNMd
uSOJ0qGkPqj897Yw/Evag8PF0NQzzem2cyiLZ03xbXY79WmOpfYj89osDeiny/zMnPLZDedyEjUi
NAT6a7zNKbPMZoMwGemLoM+x6NEIaLwT0br9Nx/dWH+qL1V6INRBPfv+Yi4n3tJtmFiP9li0Ngbl
BXAG8ZM1mjovrKZF7rA7MkPVesUQ0o4As+lKhHWiNTSXYzN0cWAmQ9WG/KbY3LMi+npEVVjL9oNv
e6eJ1UpE2eTXfweZC5h20cbyotBinnaSTOkVwgjrZ9Yt1o8+Fd25l7rudMrmjdOcIgD9i1hd+15U
MfMFmkYpMa1V2TU9MJoNvLiiB6tSJQe6hLUTOJlj/bRMVa/gq8BWB/QZEPBIjr8ayHjbUpEnDGFF
Uw+0k5qFTYu/jlfUgUbJNlLl2XKoW5VbHCUd3SZrpW3ApqSEo5ywyhZFNMw5yotk9dAr5W6nnSsr
HbjDOIFIpqcT52fNY+lkO9f8Dg8layO7jucrCDT0FodhuOjTRXtsVak9FuipvNBSNa2UZCEH4gz9
nskOgVV0CLW56dqzPBuXeM/psfneVYN0t7lgEWEDrwghRlPG3pVlVPrnKs3cZTd5c0P5oez0Z1op
FhI8fzs+12Yib4u+B7JRGIU7Qmc2snt7mK2Hng9aHcqhJa0Qs9htizIOCGZhJRknq9hpGIiGPQS1
jTU6iFtOI0TELBraypwTZZ3X3j0pV6V/kiInqCOzHpleEr4I1JgGF0NmtEz5Afmph28rT3niU5Ic
aI06RmhZCe68oRrNJzjwcKxFbfXVAXgRnHS36bKzPq/Ghpm4RsFQ1YVLA0Aq3Y0qEGz+3p0pxQX0
NoeTEfEFFr/MGcsI3VZ7RV050SiElot90g5r/0W6fXcNPLjtQz1vEkllyKmsPfJrl9idUnTPKcZp
Bg0bvywolT5+AgSpJZET5/kDTjtOqek8+Oah48NmvamR6e70ccuSSTLkNmxsO86amCsNslkWFp45
4k+94XrOavspNbqJVWlYNBbGakQUlAyVTwvjFyinlAWa0HhB5NDVQKVPDAqAP+cl8y5Wtvk03oCU
PbHcEeFslE4Cpa2hMFDps53wDWQS6DP/s4vxA6IhGurSRxRoSFJDsO/ftB1BUBQqhEfwTR5n5xwu
lj7QRg6XYdtbznqhpSsY4mWivhDkEx3G0G/gFBeBQoCVf6Y5m1X7edSs0JiA4HWD6XBQMj0yPGMT
hP8OpNb0xFo8DnvfFcmlymVsH8qaVLhDVhc2uyHXqe1dEm+DMnOKmHSqTD38o43GUq8GjZdLdfGm
mdr1dvbi4eofK5kvq1PixrKQPRYICBL3tCuol+zfLya/0W1g0jYRVOOwgYJ65GJccgwUsqUQ3+hO
fLZCVg+1uMjODbekurQOQKnd7qPUKvpmr+rXKIF0lOO0yHzrqMlklnPSGHwC1PvYxo4TWxQgxg7q
++qplcYS9ThsQpm7xQel82P6xK/KOVguLF1IWAyyMV/W6nVNboUVgMnmhBw8iIu5QCHcNcNhALK4
7UndU00JKgVOhhqn6cbzmjq1jlrNayJ02c0HuvbjXKRfvwhJO94m0yYS59jQQ0oDFeyOZ4H0q7lF
aVtEYqK0MKv1xzjNE0xtsw975GHBqg0TyXhdceojYAjzZNvHTgDGmhhjoVu77Y3ervLWkQjMarNy
/vpYYfIw6T4QKiDE8cNz2q6X64z8LMk1iyLTSKCgZo4R6Z35FapUyN4ZIPz3B+ixAW17QMTa/j3b
BrPGceivRWLHKEtemW8NhWLbuMzBnBXdSWe12U7XCnkwRJvuC9oJUYqmfd/1hKm8/yu2cXHUcQFS
s2VdouPD73Bk/NFg8NRmbDe4BUZxlrajQX/DtK8KW1UfOLyOnCK/7pfzlO3DRYSldIw2FSOMvw7t
Zkhfq9onAnmxmxX2B02rN2/Ip7dsYl5+7Sjq7aQ3WpfDIXwei8OUZELu5s/6yOHg/Uf3+n44v+C7
B7bHy3tFOLHsiUI+1LJwbNd6X5lS0Fymb/VR7MjrO/KgRvDUSBwHemsfTSqlMvJ4TYYaAaGtTts6
787q2FrDdYbj9P4tvXEpXDybCY65BK/m0aVsNtGunvgUYzjDnGu1dA+iyPRd18LGe/9Sbzw9Fyg1
MxXOLxzt25//qbmImkZ50JEbNKWZGeCvyE6pK35kHDpGYVhkdhiYLMGeWv7GljzywWK+1ASS6ybE
fobAblMQsqp6T2oyjV1OIijnRqkidC/rzi5qth1NTR1GSOfq/ft9tR7RzhQG3le+Nj6gY1xDjCkb
JVTZhNokzcCbtpWpquzzQnVN1KfKJDzBNz4wkb9aj7YeqhD+L5wi/cAjy607s0EhYZjd0HagxbfR
BbLVRGgNcY5rxYmR+Q9I51MaHe/f7lsPXtgb+wM/IfawY/KHsZRESGAMDxNiDQLE1n6YZYngRAxh
tNNiI5x9Ia4ImBTn41Szkc9cGqVSqA/G9FsPnjGmo6XgWyU64eVAM0apDTmHL4SoaR9qaX0Brr4O
zT4/cTq//hQbqbF7/+ZfP3b4m+D1mRWYV1+5ax3O3ibJ6DG5ikUDTkcQ7Dfo9lmVxX4o3brnlG2u
YTLF1Qcv/I3Hjnd2k9OACxJ45o7G+yA1mpKJU4c1cR4hMkeksaPB6buK0y9q6PJowXWAeDtPdqnT
kSo5IlamvR2fvP8MXk0lTFqYRdELITVCfXT0QxS5FCUZpDWvuSOPt5oVR2t26tnsfZRb/moq4VKA
T3WuwlYDYuXLN1zMLdAXmz1/Xnn5KYJ2ubNN/SOY/uurMIj4mojfwjjD0vLyKiCrEmtUkMVbXe9O
RFqmt0prnQ9G6+vH5jBhMVX5Aqsc+sOXVxmMWXnx2hPWhn0HIkaZnyRWjrRhQhrw/ht6/WEg6mDN
t1zc1j6KrpeXklk7JSNU6JBccn3czY2lYYfwnF2JuD5EE07drIj7/PL9y77+OFia2QWAFbWZCo9B
tWnbaX0lJjyOLlzVxSaCRxWywiMwL2QJCj0o4bcFzvDRZPjGC+TCeIyRhzIVHFOYjAIpKenxdegK
pe4KHxnoYur56fu399ZVtuR1prwNi/NqCZWqb5wGg5xVCu+yqt0HKP/NXzPdsqqhwQMLwl2g4UIE
+vLVTSPbBX0sqNaZuXU6G21xM62198EAMd4YjFwGj7YH8hjKwNF2YDRVN5UVxm+EFNaVOU80F9kS
XVBP0oKetndg+J2+d3or+TTqIgvXfsQQITDwRUmWVae4idJzr1fafW1P3vf3n/QxifnXU9gyY4S7
AbeFe/StiAnrgaTwR7Ch/ZNUifbb2LS3DhmbJHxSaigwuYarPVLyd2d3vPQ8YnENd5yvnHhBtmwp
WoRGNn99/3e9NcBJOMeCzRYT1/LRogvgY4F/kdRh2RjlPq5TOjiTEUd+6eRnazv9iIuq3BuL//z+
dd94W1DMtvMfs9u2UXw5KKi2AaQ0GBS5Q21lkh7FEUl/cdbLj2ap12cXRgRpVYj5oDZsTMaX16KT
OWlrm6IpIvZhNzWFHpXFYu7KAsXUsGBuALnvX9V95V7Z/loGhb9+ROv9pQZ7cXbhR7DH8MWmKuQw
dTSBFf5CKWmgBT5ZQpJZn4tdwb4DZwdUkYLXfsDV65/Rv1DfG20Qj6avfnYDzKxOoz3SCo0ABIJJ
dlPuypsSCb0KRNk6n5OFfk3cdJoRzcZcGaEC0bzHOdTVodPiJnz/xb0xYGyksMDaPZ0l7PjFlWzJ
ZtmMFS8uVt/sOPVuJbWhnU2S2e3qSu2rgZjgUvPRKr1/5VcKP49zC2FzW8GAUXO8W0gsfWh0Ogdh
aVjj0+xJ/URHE3vLNkK/bRe8ge9f743J0WFPyLJmIylkZ/py2FSojISeCNKN0BbesskerxeQfx/s
Pd/4EEjPEEB5SA9Hxnw0L7DCpHDDkR1VOK4+65XZMmPF6bWXN8YHZ9pjkMo2B7GekA7IOuqgsT4a
gwqECzNMV2JrMZLQMMuCItsynhsTVvdkiBGnzLpB91rnW0kFMOm5/GKk8oKClDwXU/uXnzCoKJ3t
tvHrqHgcnt0UbZyPU1mGAPKzE6tnm0l0+0cxA6/HDXsGVLyMHqYBtisv36Mv4qXAF4MKEivlV9xo
doTdeT6tUPBe1RUdgvfHzes3yvUwLzLRwAZyj8FnlpbDhRBczxJVuu8tGu60nOU+wZ79lwcPl4IK
y3onXIbq0a2l9P6KFs596I5jh+mE/RHZTupgp172waVefw1cA5KbxRcoWLCPxg5uqoKkBkbMVKT1
3i5hqyc4GD+4ypvvCr4Qw5RNHhqfl+/KMxKd+FZuSKKk4TXZ3XlFsyMclIUOxcmn03/Du/rT9Y6W
IVfBuvK6lrvqxvVz63j4cQydjHtVflRDeGtYwG7ZFlrTBix1NJ10fi9nzeDWmKu9gGxDEpeHojvX
CPT54GD11qVY6CCUsv2nC3m04MVibpQxodzImsE6TEMuA1OVxlWtDx8hXIzXb2wjQrEptyGbU5vb
Nu5/Ko1g00EiNSCeqwxhPLVOzTHdyrybBk4dcbt15+DYtcb7XJDtYsWNBgiBGHcHR2+Y2U1bBlUr
PSzvmyQF6lAbYbT4KLHy9eDdfiSDykCx7ZMu9vJH6tiZ/WZkksU/12AzlXIf00vd/9XBBOUQM4Rg
Q8Vx+vjQRXeayhFeZwI0mvIkkWVxaFtnjazcbj+41PZUX+4mMMJAmd3yV7dC29FgAvngAH2CoWCn
eBojtAPuF0CqPoqvQVXBhsuKw8n7EIv2emRtOSLcos1/twTKlw8SfP26WGymsVhXwg9WhZSNaw2n
E2gMHnx9y8vvzxjq65WYrOl8yd36pHGkjGjRYgtEJF8/6ygI7uCprH955qUK47DP0qmo0ko9+nWx
P6hGH/hJnfDGz5oe15ejTkEpibWPanWvXwCIdhYurChMvpywXz6ItgSumas0DwvN9x/xb+OWR52l
og25EUm3o4+8JB8VwF+PY8o9FDxtQKbALo9361mDHqFtqJVAkujvScVabr1udT4qFm8//uXoYmdn
QgHWSdGGOHV0c40t7drLFUU4molnqyJDwBzp6aGo9tSm0EYvM83efNDoQcI7QQz2/pf0xn1y2Ger
TFCJzgn4aBnI+9XwRWlkIftof+fXgAbyRMWf37/K68Hss5UkuWU7hEA52/78T1MXk2SH+m4AgiDN
6ZZkz09UZssHu2Ctef9Kb90PmGOCK0klZ3AeTZJQZbR01iaEjRjd97IppydX95u796/yxhGY0hUF
VOqH7PTEMbRwrRvMOsWYhUrrxl0GBKIO8sFTkYsbNcIVHO+cvlgiYreQVRTLuFPO/Ptg995Jg5Z3
T+MNkXy2DKFBnfuDpf2tQcWw2k5gnrWdHl4+bWSbkl1Xj1QpTfrrHn0wiU307NcefCLNbIuzuCOr
vZu1S6S3zgcH8FevgMfCoNk8Qi5Yu+O5gcmxk9icZZCRfn6faH5+6fay/OAmXx/z2VqzP6IKsRWS
2XC+vMtcmwEwOE4S6kj2IG0MCTHCs0SQXhW0rZ0cALGfeShCDbTYOwKwvltGMp1swb07LR2HXacV
7n2CwCD6NTr+v/WUrAae8v/ee/q3f/rPBDX8z3//z3/2nv76N/9iPnV+s36RFAEv2ezNNhvjH+ZT
x9gcphzY2fUSGWnajOo/whq832h08aapXwClZLvKH6Gv+pXj8Bv/gM9PN9gW2fwl76+YT9m2vZyP
Ka2ymtF/JXSbxQaO98tBxWkC5GA1JTiDSJsKYLq4lLny2mpglaG4gpKUrY8IGq37tUkMqElo1/Eh
rW0yBLMaps9zqlTL5iA3H/vES290sUE52gR/9pKv5jOJOL6I+rg6a4FV3MJGodONsR1BWK216txs
kPmg9Z5iuDGcRUKtWvNPI1DQC8OSbhv5qrO/KOxMsHzXqp4Dr2hmO3StBSVYgReOH7zG+mdcXH5D
8l0WP/RINa7SJE3NiOOlMez1IeaOKNf0Dzju5BxZsE/anUBx873jUPypbSTWDOrA+Y+4T1Z8WXWM
oHNW+TbdzYMdaF3ff+/0BKPKAl1qCmyn96wTrYLB2wppx1EptCGOmqJE7Qk2T2KPEGgJUdQb8beh
j8fLaYjJH5KeD7F4ikuIrkaVYjZJ5v4MLoiGOructGs4OVax790Bd7vAo4ei0t2MPOXoIx+qzELJ
7b2U9qFZdXFKYq7bXM1xAt4I9K77DV2TxLrvsiVGLZj7yUGDTIUM3p2yDVhDJmkQp1Nqw7jDZXKC
os0/bRw3tw/mbH/O60neajCCyNzpyaQPGtBstxoGuCJqsTFfwk1D748HyUb1abrrfdxJ14L9k3gH
3dm4DBl4ATAMmsRjoVkJJVGeIerZggDxJ6dTZgIvzB6eDGUreFZoO6dTAfXjM9CRJQ3AFEx3QMBg
GBhWv6B/GFuJcjjzQjECYKjydTfPSFKDevSbS3S/tg0tYWYcK801fnqaqZVgIVw2rGNrYIea4kJi
2p99LQO2IFAdw2VD5gNHj058vWj6dTZay7PZ1/WPaYWeh9hOv3a6ZW1PZCVMWFW6nPBKIyhBY5xT
Nw8ExFheWbukT4kzD3PQiZX0xsLrp8dJyebRrWqsKssIFSyoFovYdMeBd4Dq/nLV4fLv9L7qcAh6
27Qt1q57pC3kofeb8S/UYkr3BipEa9fiHT+zoS7523rrruj/EmHtyrbsKigMddM9LZosruTqF+MO
60p/GFPMIPRXi9LaLRS9yAsTE/pc8E+o70VvnxuZSfohwGEIv3qJL61Kk4FgSeHArVTpVOkhrIxy
Panh2H3qyErIDrgA/SWEFGcaoaetwP6r1QATZaUGroTJqJ0rpYHuC9Jsna8NMo2HQI/H4nmAaNKd
Y6RMLgDF4RmxyP7TT+AfLeluMFfdCpuVdxEsU9381OH2/chFIR9SHB7f8Umg2sO96nwDEqnz7nSr
+VZgZcTgEWeTFunzomvI9+0yC+Bi4zRcMFvceWKys3DOxXQ1NaTeBfFqjI+2yszvc24tGtX5JBuw
H1Y5oair9t0d6Z5yikMOPzTKdoPYUf2dnxjecDCZ/pLdknXT5ywt5k+MMROfXS+o8sKMnapdoSmn
Db3FR/ClTCf9QiExrfC1MXCDrqWkuB/dpMTRVpNWcD5gLDPORr2Z1dVkpaBdh9nFXiHVNA5n2Hl5
HFa7lRCQTCcJlV1823i31865q9sk3zJBmxY5ZwSdjkkOHwX9Y9SK4/ms63V+ZTd96u66pEctzVHd
XS6zOYmta6OM9Scto75E3G8ivZOiWB0RrqluZBHeY6WuW9urs1NEm3p+UdsdHBYclPbNWGjL8Kle
oQGGCBpTGcnFsdxbCzSfOOuSpdbPMOcpedaNpe1INNIOzorAgiviKPw/VYoWtzPSftcvo37vrrPT
RZz8NC0kbnDWtwMV4ztJMHxeCQ8D+Bf28UPxIy9yGDLsuvFLcnqamtBrPW8hwntsmCWWwvrqJaV3
0zMW+4ADbsWXqagbwFfUnkq+e7TZsmnI+waJqUeGVw53M89mhZgHoGSPEt5Ve81KHUWdIEmubD2f
z3rwLA9pVsoRybCfXa6cXI0T6U2IZbPF00DJkEv2ezzE6+82O8/rus2zx6ZV7jnwBOMr0mXsRjh6
1xCFpcK76CzQ78CTus8uOJJ7dMk1Qvh0KofQrOSYIZfbdOSNnnldhCDLI5Y3t7yv5qT8+hz1BKYt
iiKD2iFk73foHmkrwJ+ZHkcAsIiCqZNsSETLXKNsWWsDroGuVtZLB1+Tm46fBerQ5XTuG/tLPc8Q
9DM1LveiKRh7lHbwEPRtbE2BOc8A+VKwZGK/NbHXqNY9HmDbrXF7ZqTgsQJnlXmyh0uTQrJLFJDR
UbbjF91RlLM1emmoRo0xxS6wQpUOxtnM7lMXDhQyUr8lxo3gS0KpUcbHQebL/GL1AYKhB0eBqtkx
xlErrcWjGK0mxb1htBPLf15M+6z07UfgmeVPN/ZpzdWF03R7bTSzb1Vdqy+2yGzchVJ3ngavGe42
6DUrqKUKmjCi91nFFSJ9lxxTylh+/+zByLzBSFwzYViTqKLO7n08AoldfEJentXqhNXWr/Tzqmzk
lxGrObaYeMB6vA6a/zOvy+XnpMdgo6xGZ3YqravUxCBHOnfXX9uVhsFULvVlDw7/AcxPAX7HGOq7
FEsC2r8FbX8w0kg9pKnRuKeeNpl2WNG+uigGM06DLq3MYefqlRgjYy2GU7Bo5rgzVlGaIY5TDTlD
YurPDsrCJVJNYtWni+3KLjKzGEoeatc8AEQo7jxztO4q4s/B0i4ZXhtQr1JHF9qw50KxcDf0snLC
1M87EyBjRZ3DnEv9ARDv9OAjaDV3sdPhh616EyMT6tP1iiKZgVJwHPtD6qRIzlI8hFejFRfTVYlb
0ojsrIzvWVH0/ACrz/jiuq0AyaV66tc9h8dAaTq2+iVBqL0z3XEx90JVBaCpqnPuB7PS+5OVndND
5yaFikx4GXcY+JsbzI+43SZd08EWxHlxwaSefB98a3ouxzx+Zje7PHF2rR+9NV+ZhYbt1ZmQE/mV
Lq8aJbFyO9hXTc9n7sjhJiW55h6ppidJA2A7FswuLphQanl+N2ejzCM8J863ZczWcxQlFOFsc/b9
s8YdcG50s6Rr36cS+ICexcaXtpzqm9hf6vKUg7R6pp6Z9JHpiObckOOcRJ1VGVPYxWOCBl+27mEA
V0dusZEZZ/MK8Ardf+acrVVcruGYmibFZFJ045AxTPsZfbJu4rRr5IlnTsyNK4WP3YoiON7HjRpw
5NbKeGCPUGKRqdkkRl7r91+TAcNL2MtxyrFDdbjP+sEvVWCmqZad+rJPOVNb+K6iqlv9W8CDC0w7
z53vsEgkX+H8NQi5aI13+DVE8rXSlvmHh5oxjkBCsBXClT76YQ6n7Dy3Srrjba+1QTzP7l3ZZGBm
WOPjK3h5YP+w4S1IdSqlxIbP4l97TeJfra6RmruMz6wyIUGZleZCFNPM1QhraCln2py3STjZi33I
W8e6z0jAZYLF/QL51+7l9WQKfsNcSUiWE1lAArjIbOJ+GRM9/ns15v/ESXj60Q1j9+MfCC3s/2E/
Vs8Q3urqGNy0Xflf4wz/78gvJJj2/TPxP//tP/zH//Gf/ttRhOGvf/bHsdjRf6MmRoHZp47h6rQt
/nwshoBqbDx8NCqbUPBfj8WG9Rs9Pc7EOtJyD18mhZh/ORabvyEyoCOBiJKGH+rCv3Is/lWF/FOV
kvoggmSKlAgF0FOQ7fTyVNwtHKAa2RdRyiQEOBzrJeKNZq/XyZnfKvv30rHbz3PiDxeF0c12sJh9
cZIvBBnabvWjSG0LgtLgLp+qtWUutEtr/T54cXIxsKZecLzgi15rvHOcV5PxmjCJC7P0rRtcwf73
SqbpDaGm663GUhDGHpzFS7YkZdB6xJ4GY95rnyTEucfNRLcvtWmpdoPdTl9Wr/qU5hjGQh2gHJng
8b+h0vNu3uafh+u/u/5/dowzzN4b4//9v/zXv/3TC+DYr3/wx+h2jd9om7DDIqnw7+SwP0o+rvUb
zRv0yz6OAnqem87gj5KP0H8jDWOrsaLR9Zn/Gfb/Mra939Dbbe0YJHecPACY/YV8zqNaKR8dqbp8
cihWPH7Er0LvnyrTq9eZ2uwlLknh0zzDkE/rkzT3/EMNG1MGsfDrSyUFpFxn1peTiXUi//sg4tW/
HRF6VBz/4yfQMAcNBPvIOypZQ4HP667t3F1c1fm+a00ztJIK8mYuP5AlMCH8udvw60pItswtRZj/
c1wYttHY/S/2zmRHcizNzq8iaM8E52HRGyNpk5v5PG8IDw8Pjpe8nHm57U03pLUAPYK00UZbPU6X
oLfQZ1mFVmZUdyV6IUALAQVkAZkRbkYnL//hnO8kkEGQ8lE5RrpcnSiDi/sH3+evLykXlfSay3wP
FeHPwnSYGTpmI9uOQY/oN12j9D5smwaIUqHTqW5NQbHWQmK4dmEGvQA3NPN/29KO78YOkiU6Cyrq
WGSTvz+wcEG2YP955ysk6rF0e/dcqSQA4NGL3eI6GG71RPuDDTfj/7+6vhctKPNI30Dix0f46ccC
CIXS2zmxTrxpumnIldcPml1ZA5AgU7JfWYwuPQz4jZH5Agggy0x3GPAEsoSeOGj2EzU1dCPaDudE
jF/loPB02w9m1gHs9yal7i26wLpqjRVMtyxWNKDLWpu46q2V/gMkxEoWvKrTAOe9YQy7zoeCoPsk
3+9yoOkejuYit78XGZUHcE6tnsnlm5OnzIIazS+ruPcqy/7ml5ALtopB/7AXBaRiFE6Be5+qIH9f
LyzsuwEyqXiyy6XCYOyoFqH+qLlvqaMSRIFVkLGJtlW1s5tinbY+GwgzNNyVGYE+iOnFm7Mc2d3C
uvg6GSvzgaldDXop94qn1V0xnAR2ZTNF47WCUb3DuRbXZjJ+uLChPvGm6BGztdm6aiYmrptkCVCn
riiXXJS4E0YPoMfe2R/XXsWInRAbe0WWkONUDBBpCp/MhhBtWmJta4SYwLTBYxAJOyz4ClnnQD8Q
hINl0dDI9EC557exK+CIwYZxxDb3vc6I7FGt8wZ2uXPtZ/nymMp0Brcp1vVCUl79kzcLGHP09/6n
qBaWuYzFEQWZuWFHa4ASB6RAYsC6IVQgdHlQGDFW8kujeXhYSxMn8LQUcxCaPS7qNsjtDAYcaOUN
l3O6rbvpW1OAANxAbbbHTceb8VKPLu1nMrBwWbXe2HfaPHnQKYb8rhoYNwW9G7x26ZR9gd0WPVYY
HVKY56/Wa2VN7U721bDzbM2/EqXypqtCC+y3VoLyMlurwRnZm/axHkGAQYm3zPOyBD5zDdaIdxME
N/gd+UKTZ1yc2LhyyRdpTK+PEyJTXKpOHYcKpK/5ejGA4qCGXWojYu2YY3ZHePcsoSDdEfRBn5Mz
Dxr3aUKMRFhdwiEYCy7Fs8DsXlLB517pHkfQvXgt19aujwuezPUUsE0VkTRFcJ/TUo8hCyhgDw2R
srt+6ajvTeU7bTQSBUnRMWrrGkEWcpu9zSz+mz0xwNmQ5Ycdzkyk74bDNABSDZriE+Z6KUJrWHX6
YAcgVmgKV7NuCmsecJnWBGDHgDia68KuhwUMBSWLInj+zR9Wk5lIA09gabXkDuybf3NJf3A3hiPT
p3b0uMdpCvsvr/Hr2yBnI42Iqi/uVE5ER0w7WnXgZEWBwsnRnGdb08V7Rz/4I8BP6W+Ctpre+9VP
vgFAWnCsAd43Ns6MtA6uRSn0vWRBS/FfdXAGzEDPcTF76TiGRUUrtOEsr/xQ15cZUX5T8pwYgK1v
3cnJBvx5NZMbQCmkD9Rjyj0oHFbUfV6b1/pQWIw9kF2NUTmqgf/fajrkanxd7QYboGFuc72RdmTO
pgf9OQ/WN/ILNVhX1VB/MO5hKI1DlgD6WowLS25LM61tM5kXMhtDH2hAvpVlhG102PXXug80iFcr
plJL9gUZYKWY/Mj15Sx2I9NryMqzjlMdeJwWoCjMZ8C2sFcSljKQODDxkAu4UQnAgI07+QtUF4ZI
ERkyUo/1RfLNBs/SAPwDtE7jtugseOnTrGdHO8lLh5F3YQHzKv36w09tcbty94LDaDMTw1LXrDcu
swcjrPwp+QyANNqXHz++VammP7aaUyU8ET4pG8xTe4ZwujkXkNglUmBgix0j/VqBzAvgKgLY62vn
EWft4O3rxoKOUyOcao7zOHBnsoxxn0YiJi7jsdoXYeL2pfEHbzU2cr+rGS6+A1oPD5mdTQfwM57T
bziBxrr6NTXAuav6u8ZInGOxVvLe9rhWv6kbb//cU/wWlPkv/TQLhxkDfCoyysLfv0HXBpW22xdO
nFeNdjubDNnmWfO3k1XZZ2bTX3/7x/1q9/1tZ/OrO4RV5K+xWJQqP/28rqvXjiPEjie4ynfs65jw
Zc7oLaHeYXXYOEVtkW+Aan2OC8gfNQQyX0sgyHPjx0PQ0hS1NlN7wvl6+wyCsneYwVspkqvGrr8I
wjHUDv5/40ZtpfUqtFWaD181r78/ii77WX2NKpFuD4m3YVzaNSRpv794huuP+aClflwR/sHCq6ex
/AZ9/BLEsZaBe0XBtJiHthCwqRdD7zsQ7abmbJlQEy3x66X9/63/v/uqh3xQh+9/xzqc+/dfX4f/
6b//1//19//jT//hH//0n/7b7zfi/LG/NEe+9Qtx0ag8HZ9/oGSlVP1Le+QHv1gYxSDxXGSMFyXY
P7dHhvcLAmb0HZeunMPit+2R+QvOMoSq3AkY/BAM/lvao59Fh6zUkdCTAI8M7WLK/FkHhWdxrLLS
dbeLmlVsKUmGA/ZEchXuLK23NxXrgTFx9Y3jM/9sXxISW45wSszDhDQmhnIarbWwtnB57n9zLf+F
o+LnpD42T5f2wkMfR64d8qmfqu3cI6pjsKd0t85G8oZX6DKzFSVmUWlZ5U7OfbrEHobzg8fusjrJ
BS4FjJI8O1D8q4c1VzIGmNc/ajwj0PSb3o7QRzd7SX1+SxFonGaZZvktiTqD3PRdYlNiNsL8lru0
MtHYJMkXXW3QxUXWET4HU4h8ZNvuDn/7q/5Mqb58VeY4dG4XLPNFO/H7J7uHBsS6eWEyrGvu41KP
MEWTZMkQ7xre3s3H/CE3tPXga6W2w1CavwlHwu5hSuJDyoQ4d8boUNzkiWPskB753/ETk7aQyvgP
Punlk/z2QOWT8qrATskvhn9YP51BGVjeCUjTRYqzLreF8MQThiiWbtwW2H3nm6lT/tOSLd127Sb7
Zg2kfyhW0mzKZkjHMBnN5TAkTX5FTTxv/+DTXY7z3306PhCzMsZsOkMtEBC/v45us7gVNaSzZbQ9
PDRgkSgciLidjUrsBcLYZ12VN3bVJscejdnJ6Wfj9Lc/A2bwv/4QaP1sHKB8DhRSP71z6r5hbQcP
euv1rlad6yVNIcIIX8ZERr2mhS0xoFUsUyre97Ba7dBne7nx0qd1JMyk7GrjqmxXM+5ZEJ40Z9zp
7czmAKvXpqfQuadoYC3VaOpC8gLIVzvmrZU7826xYebK4l31nRF2jV48N46Cdirr8hktcB4KbyIX
yLRDuoZHIF/yTKg9aT7KXKcNm8v8MbOAsYLBoSbcTY33UTjIq6KK5fQ20Uxowu401ZGbjNkTcJZq
R4zRKSdE0N/Mkw3MvYZiA+wznQ5NFwAkTAGbhkXv+C9jwi6UREwEc8Jz7HxTTUSRBJMe0yg9el7J
HlJDvbMBxvA5u6J6942y3edkgKEkv+RKuCkro25dPJ7ltiKFsLpQbCQMsi8QlkbYGlRvecX1nQfU
M54sNBqsoM2f9WJQmyR15z0SzPY9cDv7WqM7vEolO9XBHJNYJl1+yJyl2Wt223+whwwLkdcn319J
Z1STOI4lnKaCxQRz9qojS7G5BlxK5M/S0swPU7Fr3Mq9N1j8RHLSZKzcKdtlcKRPzDKyr2CA8cn+
cjoYmnywnKGKCNJ7RWzRbYFEzjtgBeurVzUyFoT13FRt0EWwgyk+1x5p7DAnb74/365Kn9oQM6D1
SCIiQa3+9JjPeBcitmLBY0E99SOtZJFdLVrgXluWWIhVMYyNB38pxsAFkU2VXHuF//w6NbO+wgtq
igdXyQnekeHu2IDnu2UZHpSQDSBG1ChGz5qVOGzSitNgfMyygpg6fFdjCHd7QenSaHGQ80tczCbb
tsZikFrU519Gr5yQJVoVN7P/xoKW3Wgzsy8MtC8tA88iCOq5Re/8vqAOCt2Gi0xCBxSawk12GGY/
WcHHwIKCA1zS7iZRyGha0wyXQDqhTyVPnosJ3YgIJkfLHAKMhjaGAt5HOTcS5HLzalq1OzL77qrE
AYrd+5HdueOhQq4V8jQmW3tMhu+MZG4dMtx2TAWuScaat3AM/S9t9T61iRwauKz1xkh8Z1tcEufG
IOc3ZtL+w+wGIpQlBlH0vQnWNcl+WJ3qiVZBpAqaJzPf5nVgXmSU7tZImmmfrxWZs83KjAHypzp0
M0MlTQZfvKoJHnHSAeFPMt+AgFu3ZZEPj4p4ZrZarX3bWk4MKtyIgapOkewc0WxyYvxOjP9g58JB
1mPeGsu7qJfgG7Iv+wDFzH3VkNS/y9qyYY/b+QlmqG6FY1USYZmnQbZ3+vW+MYOVzt0Xu8qx3Bu/
rT+VVC8pkQ0bzjvn1NPG7DHQJFtmKvZzR1LSQ5YlxzWp1iNU5+SuXLwVZjUEooYULWMl4rhANFFt
OsMs9mUA4ZWq2ye2RDbZ+IOcu/wd7TM9bgIV96ZKl3QfIKfeom+CKI2bTxEwBvd3LXakixCgCf9N
voDksw6FmHncKvsIV2v8oTvrfN3YmNudlbo/bpIKC2jqlsVt0PdaiJHktZDq1CWzBxKYY8y3knaj
Ox7cJ1dMsQDudaV6rbyGme2+EO+DOLCdl/qqSXx7Cw7srQ9QHndadq8h872mf6z260S+0EVTczS8
1o48fw4e5xp+Mueucd+bQ3PBJ/ZbpKyUUPqSBIyQlkxGOP5uIAfTC3v5S4MtPI8MDehiJKZxvSvs
HuxXOmmoSWqj2xUrQKHGG4j9tHpi7HK/BmkYiNAjoYhgixSmcjFUdy1waGRrIjuQs1q8zoWRP+ll
rf+Q6Tqf0YJ/KxEMXTF/lwc70ZxHQmhJIEoD82DMxY/AbR9AcAGbD8bX9deKKksl3BYh2nOqivpA
0D3sdUt659Yz2FJ2U3JTuALG1vBc2KSQsuV64DWVHYHHG/HcjcuhCoKtjm7r6HYz8N7+xlOOFc/K
upZ5YBCR2Tghisfu4EmQrYvdGvsyX70rcvvwcep3Namvmxwo2gb+HnbNrhu0u8nBKlC6KmGpni8R
xNALhzT5ViMZI4oJ8CWmzmqfqhR06iRfujZtPoy2lU+5CY84t3F7BtbUMdewnV2OXgypnE0IrGuT
o2Nn1t5F580DaptEDU3ZAcKTd2cPfhZlpLVtCfBUGEdHBBZ+Z9+MMH2gEWNaA8iOvUqrp/KqoeJ7
Agn3UGTC+76Y2hnC3dNYGAvCcGheLK9jonmKH8oW47m2XXEuEi/f+0DJQxb3jGuwOztfdZ+T0pTi
YW6nNo0APJGJJAAkT6hJb5cikH1cappoIrPVU0Z3miy8A+heZsZFOnB80VOaYOTTBX4boe/jRTxS
9/5Vh/INzQFgUBIiJ6XbMeBMzdgNzO0hDI+oAqwHprZAqDd5UtXJbm0Zm84a06GNQ4Adc2usgtVu
lJb4ZGOuV+d2KmbvyhXEBISGDxL7u7C8QkLpB6IQIqvwmj3A0s7eyUUM5YMk+OVkkEHG+RTUEiAm
4r9rpjSNu09ZoStouaaeHphfte7WnK1uvhtr1cLoyxe+m/R664p5q3E27Dn9wSApyMMgy+YHk5W4
fc1tTqvvd5IJYVafHJKdrz3UUuTeKsUVUmNizRRgxXTC/GjCRzZV/2IblfE0drLc2dNUXRIAOHQB
F0ReLoIPvRysfec1VlyTntJvsmntUbSlMivj2hlHfnE6WyWGmESdjJkdj2TgQffuU4XW2PKWXWKI
BTmBPgGBAXO+NjExCmlHhiZj5RDEYPHk4RXUbjF9IaIc3fQW4D5efDWLmFNGv1pH3Toz+jBOFXlh
bx4gzS4eTMBb0eTBz47RAHI2YYrvz+ki0Q8ng0yOGjF6x9IkEgIYM5g+WbvzgzXZ7REpI/hEU5+8
TYbEcY9WWH3jClCnjXUiqUEL4i7bJjlmEOZ5jYmZ6mkxtslaT99kb+bHcQWmGnaXna6JTf+lkbr1
Tq1NimI9rd809LNx4qV1QAHbeF9WPWRe6OW9/eCJ+aFLgp6+q34WbddE2KFfcq4bHDNmeWZxXWoO
aPqM9C4bSQilKO4Ax1xYpfX3UztZp6ZWwwV0fVGNtDNEQr0sMEO09T2kZDLbCkJTJE0s6E7USVMS
Gi0q3wL9LVExToJEeGic4iiygeR2G+SuOMlqHTYOgQfD3ihJcDlnydCbd/kaIFtbiYL8PgcM53XK
y+9dqrVXuj+NER4+ceikWb1euErMvIjJWslwzh1XAq12tU1eoSqTE5BP9pfBDZ6W/EDd6pGXIGeS
+lY1Lhu4tNPOtVpH3xTSRoO+rjinCTSsP+Z57r/5Qa9eM7tyD7bX9icUeep7VRRvSzn1xwatFCli
jWzCHDT2u5s3NMBrV6aRvg7mR5FU4qDMNj1jjjf3eTI9pW3nPFl9t27nMT2TqC1fSQ3N9mR66Fbk
Em39oQ2Zm9BHV/pT7XOshT167gGIq1sggHGzBZYx9KjvQopbvdKKa55fcZaLWRQhScgoaiRzjUgz
WLYg7HWobVz/h2B+FQFkP05y2omyJAtz0bMiBiVvnUtK5Dhz2uGmNYQA50Q2aWQzrEg3SV2hXl/I
avyeuyRESmFHTU8wsiDlJ9gwxJ3fsVWxTPKHOythg7OpS3+KdODYL6XN8goBvg/q3+ah8VgO3ahG
7mu0c0nl8UrNvBaxTwFRGA2kFkI3ECe/BWwc+BrQRHhGRsfA2pbaVzWNy03Zgx9oC065pB5+5IuB
3lt6EPD3o2sPXtRpA3jLpR6a/WATNBNX1UwggafKdpca4C0P0pb9mWv+Ax41kINAOQQW4XeuLQ1H
C0ILH+vw3Fuo3J1guAt0cTfj1Ivww7zAHb0IVVuKSav7SHtCY7SC58uZZPKYLNVdWZTGeRFe/eSb
K45R2ynVa5rzVIJqYB8+toHYwmVevnGikAbdl9GoCDuhX+TnVazdCswIm8ClR+1HPzukHMBETFB/
AbLyGRzZZcHNbzkUXiAwYXAzQ6LaCeGaFs8Vk9bQgYCHkWGdTk0jsj0lXXlldym5AcMyP8KYPVTL
cOqgmzwofLJopgT4denSzBUoc1mhIvtFe4mBgS2n424qW7MeIPDmL7MYgSDX6Ls7AKtwaDNbcci3
nOaBMpzrpbBJNawWK+5NKwXwPWZRgPJs16Ea2xKvo0c2BKUPfeyeZeV6126ZFN9EKforwrXnGOVi
RsnaExFbPLBDK9+SbGqdnV4V6SHorOJzoFZ+yRZUuzmkYIShmnZFJrJxwqk2f7Ct7G5W1faRbuW8
cPlkZXaQMPjtuGdfBZaxMT9hiEMENZT0t6JziUfUeRkcbNyhhCrrkBEDA+VNYRZfv44u/i+MdB8b
wf9+Fm/9Tgzzr2bz/T8o8ULE/JshT/QxfPxlCHz9Ib7+7t//03/8h//5j//5n/7hv/x+yMuf+fOQ
1zR/QYuFIAvdBcRL8+IS//OM13CRcGGIRN6F/OUCB/3nEa+N64khHNNNaJD8i4s45i8KGNv5BdEM
W5kLtwzrJoP+f4MCBi3ZZSj3f8ZiHnIa/eKTR392+Un4M38/Fmuaoh/rIGhDENHvybK7PFoICYZ9
D811z2ldh2oQ+hZkD71Kcs1WUN97Ym0j8uaZYzUG5XndkBpUiqfEJBzIm1cqGq8QLOM4HhKWV9sF
D0Q8Gql1lpY57KXjflh+Xtx6hUfhv0qo4w3tgVMhJJ2d75O3E2Py0fUmowHpj1dpkzCV9a32yGbN
CgmfzK7MXNNimfcGXgYfqAvCofR2YafImtYxdwRgHTAu0HgbNO9a8F4oFjxEKp0YiJwuYSYbzRy0
XeYyjkl4eW8nCJ/nha1urGt4DTYZaRXRBZO6hR+G1Vzvy/uFQdNCg48yOM2alsSkvoxbDEvPFM9E
xDqFbSBQJacKeXtumazER/2RdBLcvUOjPUof5F6IJZY0MDOdXoCgkrhAzgWdNiY4dBRgC9JLWBTr
4lFfD9ILtMeR/+JyOeVAsqmTWfGoD44e18ua1Ai5wYaQl2FEcMEvxBHM2RSsbhqRhjqLKO0d1p3k
aTSvAR7IGp13nDVKvq/lkm41Q6HOyQtbwzc5eeWDnU4c9lqzjn0MQt48KnS7QazxRXknM6gj/jvo
iQDg6A1Jts3Z7/OrwyxQEkTQpQnMajTZKFR8A+/J6Jkvk1rGQ5EpgZgiV3tef5+Wsr6aaj0P+erG
FarkH6Q1YEgg7YkUhKJoz2h9rwx5x0wBQwfRSSX2lYZVN0RWRLzJOKKy8bJRvYJh60F0+96HNupX
BuaulROb13Fv0Y/YG0G02oNKm5qex/mkx9tpmvbGKOJgesk3crFvym7d1Yu+F4a4x5fDF6gGfqup
cm9HKB1kF6ALYLvbHTuH3x4gcCLPBmIh/MqITHJOY7edrkhKpNMxRHBriwFRMWE1pACpZB/k3nhK
aYF2voHOpHa6b4Bn92tt6R9LgM0iZIVAY4YMNN/ynqkPSN+Da3dF/0swoKmeyRrir4NMpm2JpqxO
bF66WC/bO2aduD9m6T/y4hB3ixqJYZ5AnhsECFFFlNN10HmXd7mJUN32cAO7mboqa/TNS7oLvM48
kCeMysBkNETSzfJEK0xfiPnsNBIdDedTTw5I0tODmVT+66Q11nmeGnb4BW4TXj/yqai7N29ESbLI
3k1xk6UUC5OLUppXHDiogUla8cqOvtlYXYu4p7DA4ttUvGgJnqa1a6/1Ok0Po5m0QBaAnjcDASuL
5eQnr50+VTVSKamOz4VtGvOPIjfc6XVigki55m3Icz3knY1HXs9CYqnA01eNe07yPr0X5GYxy9f0
fTU69anMAvcNRNADJh0v7JviIc8QTksL3yWCw9AKap/zY8pwZyIzghpbH0jkvGnqYNdkfOvyMi0u
L3T282pleWQtnnvlj3N7FgtdcPDQdAK+rO2SWkU2kGuXP5yVnBoTq2FUTqa+dfy0uUla/URIlsuY
0F4O1up597nFHPZyTB8lZz/3oJ2SIyaYpQw4AnKXczbVkJqU8TxTa00+I37zHBj5rvXrHbwYTgh3
Ovi1dU4Gnrd+/ryslUI7cLYK5vRGkGqWEG6MbxIxkCPvMo3mJOi7eB2DMk5z4YU4uN0TQRWRpYyv
1p/RW4jgOGHzRI4+p9GUVfKpq5n36r17Tx2f3wUMtLaVUVZHmfjrdnGt5ruzEBFTyXK+dQStFahC
+ejoXQyzGIc8bS9bLWKgxbOy60veFJN9BxjmVNEJGm/K0MUBo9/VUEEi1y9IVhIYGfI6JGKwLmMV
IQAEEnqvD4fWEcfFJzyeXjs2Zx2ua0m4DVADWyFf8Z6WuuavJ1EoBtHJ76AkCrkZ+4zrX59J38pD
LIzJ3nZQz1nqew/+jXE7bBEeumWPb+VlmkZCYfHgRLNqxxcnENFkNZMDnuEypHaC6bboBHqWMd0q
EhPjgqFwPKxO2E3zcsySut1A9WG4Kpnbrea1UsYeI4t2a6he3SYthAusvzeC1E4/ya4w7PPB9DLy
+vxWS+TbzBQrlkOmYhf88yvCmYoDF5uUx+kTgi8PTU9gkB25eax+mG5cgtY3l0w7m9FBycW+dk3X
2ini688BE6bnKW2HPV63gz8X5c7JiorbQx/R7sjxaGUEaFX6phxPyu+ZHcKe70hyk9i9FE1p1l52
K7yCSePcZ0grNoWQr1OvcCsM8kH0nX+sFSqxzOC9mXZLckBw1u+aUSSc4d0cVUV9V4NZC/DnHlOr
3ommr/YA6fUjoTv242BcT2YBWn+d3Mihy44zG+gwpiv71BdviLu1SOmJ522KZri3Bs3ZJ4p7i9nf
S9aXWcRNaOyZYgS3Y4nIkq2+PPCOsPcVR0jYoO3dItTMs5Cv4O5coitbFh067F8tLfjTeKssn2GP
M551wa9m7Lwnq8h3lsvCwe59pk60SE12E6Tie4crBDUI740s+ay4FpvRHxD9SP7bYplDhPXJ1l3z
5LXVpvk+9XnxEQhEup1QBkaebDkNusQeit7zPWuYmm7E2iWxRyGWIwArzYgwij1JBbibZjlvgoa7
aUnHLcf6y9wOWzUYO5VrV6ssTguLRMELs3hlq3TtOtUNPU5MBMXOKWjDyWG7d9mm9NbL0qiHunDu
0vJbgBfXCqptyjJJdAQ7lecgySPPOhCh92qOvFynHolkc2OP1h4TT3QJceNOWPxYVwXnojXcz8Q2
HNvajVJjIbrX6w5ukb7YujZFue7eAxcd9tkc0KZ21m2zEGo4NSiFLT0epqmPc7nDObRlU3a081fV
OttRD7rdLOoPlKY3OhjtSpoPWjC/ShRZjj1e94ONyri9ZV9/vRKmuRng90YgzjBVMvKKkxmTPAIM
+uGMNtlQZOVMWPnZX6fXVZbuV2nCWtb4Hfl4hSpRv/slYJIs99+1cmbP2nO7+AOvh6nx/Q3Dc7ls
St0TiLXx7Exln8QJitQDTH9zP5f1jnn629pKunPHWDGwMsn1tHxv0xZHIxnTm3axGaPzqyx12CCe
lbf3suPvcluZfuZa905oShGbZsUbuyudK4eZ1y5A9bXxagzHWZds8y47C6V9ZYF37ggV2hLKFllt
911lwZmpzeZCMg3I3iJ2LlQtHaSVd8jlLh+LocUrBRt/BzJDQFC5T8WkEUX1Whl4nstiEq/caEyu
NflSlfP16Luf9ag/CNqYa02vvqjO5LFBPvJqddad0Ac+FePLOSN7VnuwhXHnTz23ksn03+jn+zYz
7pFc7joOg75Rl4tobUdo8jvFD9rrEIQ+1JQWDwEbnkNefI0N8TrC37LPq88r+XDbrgJwhf39Xbcz
cQaVbW46KYMbUZGFh0uyveeZumX68X02irjBg8sIUeiHSZVkSTmeVm0m07KjDvzDyUr6GXuh7cTM
w8k8QB7KnMB7QEyZIWYplXoiB8T7horADzP2qKekLbIoZf20aZV3kTn6Q4TLmcO8aXEgzou1cTyr
2lBP1ZugzHOmeu6Njpk3TsqUEiPNiPIyJVONEsB1KcZ4aMq3MSHAAInrW9JlJ483/cDMLyaPqXxw
s6q9EkYvtxemCgE8fEaDjJewmUf7AzGuuRczk0IvMbVD45NZhPfQ4DhkK4TaeW6viOJ61EzMaSzv
bYH+q5qu8qYsYuMi3TM7Zzw2s+weFqJSb6Ykd8lK9sSjBr4icr1WsMsVXI4aT+mBtyWzyy5It2T3
GIwftCC2qjQf46AM3slETbekR8Lv5UxHkmM34YRclWkTpLd0bhB4IPM9yioHsWmbH5iAg++K5wOa
Q1rc11Wr42pjBrh4g44DM3vLfKK4NDcllczx6yP435UECw/8HrW18WRnqR6NNil3gKG6T8IJ223Z
q6sa5x5cjtIInrqR9/AUaG6ILtw7WquZRY3PtIilvdp4YlLhyKd61mwH5cJMeN8NypQ0NGdUNaXX
2wzlCCSapIFZAERVEs6DepnVYkSpdxmXuzCAbliuqH1aLm/ZysonagO/GJBCqfbsKDe56UoApF3l
qZ3ipIwHqa3ncuwDTKuy3al+td6DuTG3ozvMR6OgGAhJ9GEq1pp6CCQ732glSuPJnaOBETnWub49
su/XjsFEV2z265NnlPrLPKHocfpxfl4pt58XxexxRjGy4XQXO9YsYs9YfQxxJVT3+uJM60alrX6F
P7mPjLpe4s5L+otPoowWNlA3bWCqy33U/ZhINw0xvpjnzhp2uVHfL8FLVWfsHgeBcbVhb5YBT0AI
oPEmT8w91vwarW77GdQ90RkqBUWSqGTGVpnJHZlq1qlQThK6vWGT4u28tYHmPDUTqwHsDCQm8py9
KBM7JRS4+kQODPuQTHaXqaFzLrP2seicCWep7RzwYRDT6Ym3QXB/Jd0SKRYaR7caKxbulPKq0/0r
8/JELmXwXBqyvBstfdmS3mlE0s5vrbT/UV/cYbMl6lPjOcuZ7ny5bSeYWMNYv04YJ3cTaeAnOZVD
VJvzynGUzlfEIiwnqEPFZTvMfmDTrMWT3qj1mt0yY9GMWr/X5LzjDbJmwRL6k2lfzzBjX/2xafeT
M7hxPiXONmh45eizRxQ3jWHoeei3ZzdAr+YPR83guySTy/jbtpxDMpXuHbkAat96k9jhsClJ921X
59VsA4VCtzDvKdScb5bfDdeLPuYjRSDiq5YznZMos79rdRe6lpgOqSVb5BMJC1r3M2v3aS5v28H4
xMkAyuNgtvdZM4S+uyeA/JvinX4U65iFQUNAcOD1LRFALd4URMzaKWgd7a5ip7YhSWl6tmxetVqb
1p/ckQuDhE7bC6IPTwjUWBAU630hrPSVC19cLZZXftkJm1Wldc4OwF71WDlMjfkuzabV10dzqGkX
qmR5zoQRvNbzQN8ym+3bMuX1ASNH8c46yqeUSgyOnalbOhz3BNCq0biou1m4jW31vYHXQ3yzY+OO
TmdjLcNuBL0Qa1nzv9k7kx3Jkaw7v4v2LJBG0mjc+jzE6BlT5obIqIziPM98gF8b7bSTFtpIe0EQ
IEDv0wu9hT5G1o/O8OiOQC0ESIAa6AHVlUV3Omlm995zvoPn2VPmFHxl8iAXlvSbYxOYvlhLpelM
PCuU9EtrsLQTUpS5rusq/8myfC3m/J+0X/2hRDoT6EN+ymSW38R8x23CKJUGuz/GF6Np9c7azkrj
uuDotw8RXySLUZW4kC07MC7FUJiPErzC1ZCg7V9i+WRGkRDSxfSp9/ovLYG4ZJ5xyWCdl/JKD43k
QSsMi2G+Np3SuqYyNZyk2FemyvE7wX68C3qTo0tf5s6NNcX2C9qsAQ5yTHyghGrBrCBGVAIZxDk6
lh1uMW8xgmSIq1YUouLZThwx6xK0TVySDM+6VNDo1szVaEwM0kVOyRRhJu6dvDnMvApUDM5Yx0cZ
97kG+cN2n313usEcJe7zmNoiJQWBsD6Plg2lFSlipevQJLNxiABnYg4M0A+xQzLVW+Gp73aQ77uW
cAa9hQ2RaBl4PBoBh4DczqWJHurSLyJQrG13GCIKpkg7ZoF5VyFys0rQYCiTNg3lSOvX3m3rOcXO
4uy1LDMSF1owLJiEhgWhqZA31LStrEuiP2OEYuyQnrjlW+yF3TxZyBrC0VpHjDVWBKPvVZUh8p4f
g6ey75aRY2xTdwY+yCUgVeAlVxCYqtPI9Hdl2xqqFmxBBNGTuVse83K2EiFG27U9k/KVHmTpuoJb
pw8PcSJvC2JHRcqUYFR3jCvWyNy6ZT/setAfNRtaZxHGGcqTPdX5HZVhtw1sn25EBmFelz0eGxvb
SmsiDjOI2TrKQMqD28ZgDKJoo3T/dwBJL4jTxwsrjHfYxVEQGgREjGIkk9tKHuhe4IKnsbiIPHxH
LkI4ewizra3cY0Zk+iIN7KMy7d8VcLdtjQxtlZE0ygleB9VI6QltLb2N51zBKNNfRsHh28EPdGIH
XjsFhicjKsedQ6CpZhf0O8ScTmuJDYeo63Re8OwkIqLKjUYy0AycYCDdUOOo72YRrxhvbOjurVMX
qzwcA8Y5CTYxIjWGwlu1CJ1G3z7ZWbcC3LQmgGtOOf0hBuca8MalSxnfFu49NBPme5EVnCpKwA0P
6HecZiZ2H2cFXQOrmj1e5f5IbaJwVukjT0VG7rb5Ure3mhg3FgJhzi86p141rBMzX6PL/mLZ+Vox
/Z2xQoPrf3PUrgzb5QStI3Hcu0mbe2PqiO1u4baC7G1Osk5xnFQHbyZQ915hn0rNwIqDJrNvtGto
Hds2H77rQXzpR3xjhuqUAnJtjQNj25TwmnEzEMKXB+lV5F1UQTAsAC4c+qQ6cVK9ii2axDBBojUE
ja8lYtDVNM5run/qsrZcoLcyoYOI/TjmIPCVh7DQRmRmgYMptS1iqnoOE3RfJ3u48RCNses/RMz8
PTqPq26oL2BPnIYJ0R9KIep+asRVrtv5ggLPBSnBmdEesMuFlsnTmK79zjnQqrEI00Me0VX5Ta5l
8a7xYf24AHYynZQ7kjKXhEyyXpMsq/Jd72QXUk93o3lD55Fjfz9sipzdxOuDxdhn2SLj1tADaw5J
TH0ra0BVtSOXSZ8Nuwr5+ljodLDQiC5p/t30CrBY3PCu2Q5OLxcIG302GmX7bk4c1PrTZOpbLE0r
XzJRVxR6lcdm7v5w8mRrRnHDpPKlqDwa9tbUXEIj0W+reiTVMChYWsuOgPBI+Q9uShxlbokQWUEL
pEpaCMrz8XsCvSQj63Qhc+1Spix4CQNyZsmryl97Ey22NjvAK18hyvtaVQ+GAu3hutcAYwGHk4xY
AnLr2ngzJStGouR+f/HCCzdUq7zDIdpbHlP5gwtvpC8fC+NFhcZ3Duc9ktmyWmu1uomJqNqDwDjm
CdyVomwnJIro1Dz9hrjISwS+lMIif850ptfxtE/7/hEj3YU+PrqiPmXYQhd0mJx1X3MkqM34MQqj
bUCZIuH8IL+tl4lXHQAusuES+UDQN7n1zDSGZaW3Rz21mVhPK6AeS4Go3k4vxjjba6Ha4br0jxV/
X9/uTRRRMXuIP2IN22oV6PZVwCHIOig323rJPX2HRezdl/1VJ1lRnOmLIVo6/c2GPOSOvmjR4LYd
oZHQZIFzt/RSdclIBcjdMSofWYoWnDkW9CDQapI1XZ1CTqSD1UN6GpdiMm9Qaqm2Xhriqz0+x/U9
4xaKPcpB9oPa5PUiMLVqlplTbGoFc09bNiR4G/Q70H7Ap8yuGo2eWxsv4ow1jXryccChSehPcpz0
Fm1C6A53tTWaq9bPkQIzrVkmQt11gWttCHrDcNWOlyU+hGUvPDIsmhdrcA5pnK8t0V4nlHgbF8HJ
wSqYNXB+WWmBMo6Fl9xZnXFVRtq+IgidpzrjJwvclKKxqZcB9ogLCy7OZPrmKmqdXaBThgqwhfqo
bsmtlGsJyYQ46ob6bpT+UYANy2wTzIxWtc6lCTtK7y1/pxp7vKCdZSW3ZtK8sAXR/YA6h6G9vZAs
jQv0BTzrzaiuPYLKt33tQmeJaXyw/DLReCKyucN6O9W3vX7vaNlVbMSLpDd5lwMUp6hq5L4YK1q4
7RcrpjssKWvKkq1jmIzV5PlPTWONGG8JdbUb5nXdU1GMGJSls4FldyHEzVSx0wo4oPG4q/vB3SjT
6HEiE20OKAja6FGP9OuieCAmiw53ehdrgGA6fJBNohaZDoIGT1+fMmHLptemqRj9Q0iw986GkLOh
FR7tMhSisGtqeQXZTe7jprgMIZM5yDcDPTgVNHJps4BNdDMXaWSCEbC3B/4sRzGNjrtuFjvHA2kY
uchcc0qkhR4z56hrTloj0t5L3ztGwm53STf61CFeuXPbvLo1XOcpCv1wX9dltDKISb/OHM87YJdd
BtyFpe0UzqVbpvs0zK8DpNiz/ts01GwlJi5bJIQ9TAlxtqI/ZZWTISrRktPgBfq2cIKjpeK1GSh9
5dv1mqQq6roii1Z5Dv7cSvZd2a4RIpHfa9UP9LLvmgaRLbHR04PGoRDpv5EgjumGTak4L/XNWues
oeBT+pyjkfpkDrs3SEwKuhO6xe9pb20N0V30UoXbycoex0S7ortwH9vxTiP5zijU7RT51qrRW5pY
xDZDuTsgArs1Oem1NePbpDUXQWOGEAKbeyiBN7MBc2lOINvnWN8lgeL9pVE3Ym1bfbcW3fAHMD3M
pthPd1MePwejx6HRZgvrYo5arR5+j9R3ZypvHTtEAmP1d4U+Xoa+hdtluCQKPt6GJgcpH/zchvJ+
XyYlEamDIO6M27OsivILkPo8ZEQxJQeiqNOtWwe/J4rpHjKuzGBzBOI5IaEhAplxaOrLpT7yAML1
Xigs4I6HcNiPL+D/gBHOesYKqZYFB9lFB7pu3qbPO4AVpSdXLvbppW+Z2xyAWCAr/h4icKRsexIo
Sm05JZN+jwPFIItZXnU6IVmNLNzlXLR0CNcXCL3oczJ+XYZqnsKVt2y+4SIoBDrKFuFxmfUvBfT5
RSsJ3iFz1thMqJeWVWyUa3+0q6s4Ma9DqJd7Pho40UalcBCKlChk4j6DYmhngy/069rE0GQ037xg
Kjb0MATsIrK+tTrdDJrxhffxpgrp3tDaCjhwCZKwp4ZxLygrYArx8CQTTpRVP/YUb1V57BM9+oGf
I9+rMqgOU+5z1u/IsmX8jTXZCLWVTYzEOpzacFMhVdsDtKn3mlQR7yZCfoIV5xNfZCxQqLVLbXKb
lTkMBFLnCCAAGtJECrNyjULpB5zyR42g4UUVRVujQ4YgTNDxUOrCFdi1J58p0o2gAlkp+lMnNZA8
RCcJmCPm0FUPQOHSnEivrnKURmk0EKfkRl/GtrobHSxura5tLMhTF5wWiwUKBz5YRdS8W2fUK7q8
zKmJSVkg6sDXqr1hyug+nxD01m1h76uWFreBk24Zj/qNmMfLU5Fc51Jk29Bt8h+w+9vdIHDsoPlz
n8e+1h7zOBueQj2b4Di0I61Qn4EAFhlDg4iGL+6qkMH1GIiTBjiMPi0fQCFV/TKUKGahrS3SCLFd
NpTVCsrRj7gwV4ELG9IRVbmkM815CFo2qgVOESnHcyBVEcuIlSiEBKKHOBFaYpU6xb10OeJEQiE4
sLxuXQ9q2iETHe+aoUIQjQbrXmj1ZWro4TfmKtVu8DMgZtVwmUruIe7pbReGxd7BBLeMquhydjXv
EFND9isIZAqKNaM5soqaLN0HzWisKrMP93lAtoKHCYpG2CWWgeoaTOF3jCLJGjUEK1o9iRqHMCeJ
tqjrFbLlg6tfjL7+vaGhEGjGRqvBSJhga6uetwcsLUSvtjWhWbr2l1oH+pAnSb4TRWge/7pi60M+
0f+NYivzQ9bQ3/7T//xf//bf/e1//PdzU+38x/401Rq2/hv7HIorHmJaFLMT+l8FV+5vOBuljQyL
Rx3d1d8FV79BLOdP6srGNQSeC6xX/ZMyrRnGb5hM578Mq0i9cqv/iuJq5mX9XW/FJTDVE06iQ0dX
+AvPA9TYMnAH+k13M1qMl/xcciTsxh/kvfQ/yjJ2UIg29iqXgKBj3apXkVGnHIKldRRl+1kq5bkH
nk9Dapwl8RrjITH5n2/VXwbJEilDxvimTwpGg5p5YPSePKAxYpRLnxBJTJat2pDUssJlCgv3muBh
w91pU/bNjHpJhcWYtExVfTeYBBV3lVXuZW/ql83gDRdZ5z4NzLR+Gsz/KTbJmFVpb++iNAENSTgB
8HZc+8zMOWAVhOCsRTd6Ue+TTN9mGQkDiVEj5nWt+JYZqr9XE+3TRnTuTaYMf+OJONn2hd0fW6T0
v7dpVyPk9K7s4ZAaxk+95D/9hLNB+/wT2kAFEa8LLA7vyE5dDsBmiPmEKZP0k5UW3R+hl7H1VNJe
u45uowWfisVEI3pptDWC4cnBr4lRjCYLdj2OcNeMAvrbzM/rKwcp2jZ2Q3PRazOmAyrwhsZPssuV
r1+XTetfuANbt+wV8/LB9X4uJv/067yCm3694cyODHzWUmdvsCW+5rcPSthGThVrRXUdm69jEb2a
zWKtjfVJpd7KDwPm3HYwnWpb84xj1+jPJXLma+R5BQLwboRZCvF7S38yWvm0iK7sJoYY4tEiRdla
aL+nkQZiMpXYlvpE22q4XG4mBF4vGVzhiFItc+4KGy8C8St5rS44+DfbabLSWRxcGc3Sm4CUaEWS
H4fRxA2qCjN5ZJI1b+Zad2VGk3hE6EJPccSbTGi4FrmLmuDpbx7qwpUhmhd+r9JYJI2ORrkNlHtF
1g34U7cJiycLBfLa8zuvPSShUX3yvMwv2i/315FoL0183g50F5NH+wyzp8c24bB1mH+ZDEgnM0l6
w6HB+iRx+JXW99FlZorVL8gzi2oNmnGQf2kmpu204YMtDGWX2iJHtGUZ6rIwgm88gQwaIz99wFef
3blme8e0+ekXnezNz4v+ivswz95hR+JsncGCrMVS6O9CHCynBz4NSvk0pZhnWlMOV/lk0wxWubpo
DcSDLOKM/4dAQ6TeG3+Mbq5dpCxZRwR7+AlQ+BwsWhCUNfM9i3pkBqPTXCdRA01KK01MVa7cCqvf
pX7Pu1LJ+mikYFKQ21tLnza5jUcNFPnUxI+UiwNOmLG4rhSWEidA2wI1Wr9xk9448e8ZLRyVD36Y
q084KzOy4e2vr+hdIsSFaUcMAriVtz/LMErTa4LBO6GOXTBBovPiEDWfLKHsLsNeHiRSO7+JNmGf
fylT+Ql5xXj39Cl+BxqJJvoZVMDn8VIc5RuJWNA6eRNOH5vEYO5uzxhNAlr0xmRHTiqYAWxr6z6k
xWLFAyRHs4lW/HUYKYi/LuJ47P8as86R88dyoB5I+CbKMc/c8mFji9asB/OUG+MjDQjjCoDDX4zx
+nkRNmKTawmMbmz9v74SYxB7HpMIk9OmMrdS9AsYVtW+ZXr28QN/5v3nQkAOAAfNUTtzEMbZhQQU
69oy4/w0Qf9dankOkAhbLg2kbBwe0vzTmOv5H/jmZVcs1LqAGaFmfffrr/7Ly14FZdcmBroc36rX
ejdeD3ScmlT+6KhbK+hcJJZ+BgD8B48yU0n1elQS2GPds98sKnQIinhKGBPTTJ0qkjOxZFXtFi/3
sxPRp3GddVuauGyCP4RItx/f5PffWZmOAKhqEeMhrPOww5BMgTqw+uHUawG93kyOt3FIjqbTNf01
Vf4zH0kcLNV2u48vfP4OKV0QbK0jB57TlBSit7fPkZW1ddHGZnVt4fC90olPT+GJHHpHwGgyOkJI
kzqcYAnk+WaKU+8REUO3sTH37MpWtd/ZjvIbSNrikzsymwV+fQxYWnAe8OxxCjH4lOdYjrgLebM5
EV/LZhpvW0WHJC17sUzT2vsy9ci+Zy1lQ+G+SQr36MAsWMRD/0PFHQ1OJwt3UJIkwYroJCbd6Vcg
hAAq2JLtATn95pP7eMbpULweeLzIYBGkGM2JUW/vo4Y/zNDiSbvOcnjM9Fa1rr0w7EvXRM6Z5Ru/
EZte0/BgTZ/8hGfPDrAPnBgzVQaSkgFmYt6wfnlfPD/LogqVBwGkzUI1zEhEzaqf9NpA7odhb/Jy
AgVdDp8sv2dHxdfrmhJNrwkRxORVfXtdI6GytYJguqbmDFc1LJo1ZHt0na5qPrm7Z3suyXkEUOss
BjDvTYOH4e2l8GsZjYNS/2ZMdO3K6bWLbMJFwYPtLnOvRTJqDV8/+UHffj1FiTEjjuZgb7YX+Ctn
WJiUkisEuTaddMeFrJbiFTHjGrI9PjQ0msk0z4P8dG+WrbMfa/m7p1c+xvfMOOhQEOhLad3GSyO1
BXwHPv/jj3eGEnr9eJzQAcIYGEEcOGdvb4lNnkbG/jWe0qy5B8MwrcGch1sFL+OinbnzwkdAqrd6
QG917NGjhPVViBl2FRN9cXQQXq8n+INMzQq5VnKk51MbivI/q4OvVlfHezFlSxWFzB1CWVylIpou
q5gkrmawnlqcw5vYbAeEu4wAP/5yZ4vSzy8nKWzn/Y3/UGeLUljDm9b9bjoh7ZdL1wzbI1EG8bqY
BghnZUC+e4LK7BCp5zZFU0wzbumSk3vLQ3QvRq9GcIrm4/ePP9bbF41PNde/rk56lxAmj8XZi2bC
Z45bbzROURObP2zVZrsAauuyTJEEB6E2fFVpXoHD0D876bw96Py8Moo6jlmuY1rO+VqoO4OV21lu
nELPSTZVACptGF3jk53+3RPPGmIqTFU6IFiOVWffz2ugyRilqk4scd22Mu3Hsi6dFTN27ZOn9+37
PH8fx55vJnmnnHad8wg/k+Ymy0penWxcF092brRoTFxmNLTz+wFfT4A5+5Nrvn+oaINwUKRbYgrO
7rNB7td1UpXF0LEbtKeIWgLpaSBucFGTzZFrzZeIxQez+tg/YJ0BqsjwZKnmFKlaWinyFRAeYdZH
KwiY9Wcrzdudbr4b8web32HI6I5x3s2YwHGYNTPWEzl3HEBCYXwLhdUePc+cgDoX3tGLExRFDioz
oRf4Pro2onWAvjqjWUEqLkYGy/a3s2ODrPjmOffVi5Uh8mmysftkLbbe7nQ/Py6eNRjFhHzzX2eP
ichQQGpmUZ0qwchqKvsBRbnU/S2mlw1EgvLAS5puLaeyNq5qh1PXKTxYvZiCbzLQ8KkIt94bxhRc
eGbtI/HXm2ec0OnWdkPvmPpF/kI4Mn32qqPxW/rh0WVUse6sRizjwnYvAqGytdWGxRVEqG96HJcP
LAw4aeiKOVdmErDdTX11FfSee+oaTKdBNNWL1rDrQ1Fa5YpsGlQlLUSRj1eI18Pw38+ur/eG5YH9
al6becTONg0FHjoFkVSeTE/6C3fMPQT+pXWwIbwfMKuDmyFia9f17Y3NZANEqXK/kpH7FKsq3bDy
gmOVwH6FXY3L0Y3Hq5HwrQM8hOz544/69lj/85PizOJTkhbKPjIvBr+cGgBkpu3EyOiUjFazc0cM
WWYIQjgfEhvVpj2tP77e+1ee0zy6KW4OJ3volWfXaxKbrBfi4ygz9Ce8UIvcpfHBsI82zNjIvWtX
4pNX/v2CRhnGOm3ZOjhQxqBvr5k6imZN5ZcneLFM0UUoVgGjVkgog/7JlvUPbqdjEB+MNWl+AN51
9rSuAzzBpVSqchzqkX+VR3G/DIM4OyRz3MjHt/P99SCFzzi2V+YoXd63X81JZRBwBslPCrjsHeYK
Rl9eMC5GvejWhhYVlx9f793ex3nccaHbW5RJisr27fVQ6TVgVUK6Hn0ld5NRFQhwgm4jQ4w2BRG+
i6hI832ld+0nx8y5Kf5LIcCTOncZGDrK15KQauXtpeF8yiKSfNXQ1fqvA+TP58Iopocms69EaZtb
2rb6Jg51cUVwlb2JbSZHSVD168LQ2gVZxPkqoT/1mERMRqE0NQxEF5bWDws33Er+yath+IazFhkF
EWe7zALAVVpt9dgmnf/YOuMiyYAk8TaHG7NssnBBY7DfJcg5jwyOPqHtvXto56/r0O+fDxu2ef51
EeaMaY/P6eQHSb1QsOI2KSsoZ9xk3H38o757J88udXaC91riYDzIbShvcQdrSf1EGBwUu959bILy
SWDP+eSxfe19vFkgKZRsThj4wKk4+XHf/piIOlCtjSo58bTq8K9JTFxioc2fZF4i+CEYZ2k6ARP8
XtyU1dStWCXyKz3NGUBXabBuU8VWqKlJZ+A2rrW0SPDFNtXGjaZwU/QmMJc6rI6lCaMZubazmLTm
Za4s1hITKAjjaiLTZ0L0fCzVtMIIlB+aFJPLx7f2jGw7P7XwT9kAWPBoo7/vYmhjgTW8jU/a1K0b
FsQLYxzGZTfpFdRobVi5+GkCZOr5AjhVtLCGh48/wbsVYv4AFgMiPgab0XlLIek72vNxhfdbm9PI
Ak1aLygT+g3n9eYe4E68/fiCZz2Un19ZwXZlJsOsiGr47W+rZ8yAoiBITniD5Ox435gUuzbyxEWG
fnzna7l1laFARsE+yUVYknZpB8NnnbH3Bz2+ufs6SJM0aYV7tla1FaT3SvgJCskx3LYAO7Yx4Gc0
ah4+prZ+Eczzd8LHA+Z1NbpB+ql10fEzebF923mV+h5En/0c719rg9/idV5Fk0Wps5vT1gI0lWZn
JwMI26MDPX019TLEKqsZtx//EGfjsdcfgoY8tSElMy2U814EKRq0sygZTkUtYqSRQewjwBnwCtu1
b667MPUPrWllG0PxhpW5Jja667SHsQ9wQBoM9234IzQTMkyWWM7QwCTAyPkONOKaakJIyXkPI4rN
NNpzkV9+/AWsdyu+gQp3bsa5UoATO1uXsEF5KE5oOVoqlUziM/zl5qQ+e0XfbyxcZi7thSNYks7J
3awGthKYwk+d5r+EnbPrQ/WIynlE5Wz7u9bWmjkQw7s1tbBcaMAWttI2xvuYPs8y0fF6f/y1/9EL
pFjzHQdhtmVTAr19gbyJqVjoZvlJy6i6UxJK1/EookNYyDuOgNNlNl7Dj9eOTom5IO3bXfdZLXJ2
uKePw2Mq6ebM7VdqwLNzhY9tQ2hN3t8atA7WbTNhw4j1P1LbidapU1dbX3fUBmVAu07pZqVp90nz
/KwY4gNAbTbJQaetbzNTOrsHBN3FDPT06lQ0nSRRtAelUUcPWaQD/yk0sPNQDCIEwsvJJHDt41/g
7MH7eXGyVyiDeSpop739AfQEfYqURX3yh/CH0Ebrgn54evfxRex393g+/s73mC8JlPCcpivtqpuK
XrYnuqtqi8PC30wMphf8HDlKOQRCHKZkfjSEn28avC+Ypvseu0fg3cliik9xrqbvqJbiK3BVw9Y0
Yu8Jk7b/1ScndGsZZrARwdBuMnNsN6pp7E1AZOyG7AwiHunZ7JoelVia+dee19M6bTtsDYETbx0j
eOpkkm7BA7gYZIMKXNBYU2b22npEQ3ycpiG/DAZMII7vRHeoks2FDu9kEwiY7V7ZWSR/5t/KcpOP
x27EPd05Vnnhbz6+h+Ls6MJ7a+k88oqfisYIu83bXyrtjLg2B3M6ETEClUP1S+Fq+iFJXWSHeTqJ
uazHXh+Fot96AOq++UH9NW5pGVdJHD6TmdBcdkVV3CrAaGs/COqNVpDd10VKHousVch68/7aDkZ3
6XZ2trIRQeG/RIJ1aXYeediVDymznPRPvtq7ZxAQPq1cegECycc71rKZ4gAi3kk/UT40MxlUuyXW
17v56zeQKYtkdsf4lrrl7AbKUO/dwauMU0sSY45P3x+dtTbTkAPYvUbzJcBApQ3WNmTZi/ts0WXZ
jZFuM//Br6+zLA0RRl6q3li0LoowXPlVcxdjZVaQCUYHTZVJYWD2DxgaPlso/8GvT2PWADIPAJHX
yDkrCVDK+ZN0G3VqMYWuyDjxl5XKkdJbYkj2k4nOtUogDzLAyG1QOkwKFxWW+UurrNHyWjR3ulGR
YA3ye1l2/ay9/L1znWJrt7Z7KJlo33Y6MwZcVMmPGMMGYmbUUKHofCCnNpNOIfpdHrnJJ3v3eQeB
B3s+r1FGgsFXgn7+2wfbiMh0CQIDw1ZsjhvPzBumw/5NMnXDzTR1xSWoVvehliOSvh4Fdg939ArR
/rTMR4bDoRVuStSQJSHKwjcXLCkRA6RBrkBJJKuPH6KzMw2flfwxNup5UENH73WE80sPwcGiVvfY
QU65phn0mnN3XxUTYApNfJZU9Q8vRctQMQpC8qOf70tjT3wKMo+TSCOP+gtON0kWch3zeJ0+/lbn
58efX4vvJaivOT7PQXK/tkYGuwGm3xTmCe1Fu4st31il4L/pGulHSuBFAEp6n6jY346G+9C4o9i5
iJlXTejjyjB4O/Qo/2un+dfPBKcT8LyJTIx14e1nsgCwOzCAzVMY9H9wli4yse2kd5uYvfPJr3pW
OPy8FJswPyi9IaZaby8V2zpsDGQIp8FI7zVXx2WQhXIlNR1yUe53h09u91lrYb4eQQH0nOdOjckw
/+31fAsYcjBl7sltzfxZaq67NHwVr7LQ6hKMFrHxNPQCRxrIm93kKY0kgE5NixCOFKJrSo6bYvTX
FmquR013vD1wp2Jv0P9k8pZH4ydv6Pudh/YHgyVIZ/Oc+rz92XdDSktxir7A0clW2iT6302jMHEB
kSpWYI7ZV1lof3IqOj8acpPY5RCM0XLlVM+o+O1NAiEJDLZLyy91K+QeFWu6TjOJ3DjVxuuqQQiS
tYP5nWW5wDnqguRLg2BtIX77+XP9HyDq/b+m4nw97P7zaJS//ef/8Ld//19+5eW9/oGf+k3jN4SZ
/EDU+4gkSGlgO/0p39TQdVqGTh+Af/Hr0TrjVPlnZiQiTYNflf+bsa0Aj8X/9aeAc8bsUftQw/2Z
piL/CjEPKg4PyN8bL7zGVBT88x2EMjxCNGLfPkCFPo2c4f9wEHLKbYZU7cKJCBG/bFtIrssKydL0
nbSw8crMUte4CGog2ss+dIMrTRhEdAcC8pyZSO8GY7v3EDEj+hb0cXGfE0CkrwWSF3+h2yWTbygH
IltLt2u+U1qW5uwOkdDWRQB/yTVKrIex3bXXRQNXZFljHnCWAWByvMzQS2/ITaranSgrnbwB1qGv
Ro/D6PfMGyvj0SC1O9hWNTTRrR8h37uUKg737gTMbgUZXJb3FLC5i1LFN+S9qYmYsaFBHpM1xj1p
eUmOr7tzGjL5kMMXQHydvhhdVjYYbns5Gl2xjchOMyBCZUZ0qq2ispaY+8nLajVLXui+n87u3bja
RNiHLehYo5KLIairZy0apnKjWJNa/OR5fJ3bWBh6mC7hTWdYUeAvR8+okrXbDGYKkTas0LdULaEn
6JIcWS2bcurcFXZ17LhjiT//YgyLzMMV7LR3DPNj3AsiUy5zF7L3wG3m6EF/oPZmJGhosri368G+
YmkMW3tTByFhapMpCIpyGKz/cH2IuEsdqccfVpP5xy516HpGldWvS8YkM+sbA/Sm6GYcnUr9Hxbl
/biQRNLEa7ezdCbKaWIocFHIkBc9woMvKqYDs7V9txtXFRxlc4FOx0PSCHg/2LuePenbEfbKBZH3
AfaSrsCBWMKES5bkLoK29mof8lDc8BRUI767pWRaAhw5cqN6gXah/FF3qg62vUsi/KJuyIJcADHg
iDnpdZQRnFG791FSQb0gAVVbqCglOBp/TQ/Rpyi9pzopQPYj0LC+O7Y6YlnLii1vpNUtMq+Nv5Rd
zherAeiUy56WVc7j6SRXrq3pj0LldX4krr6eE6rrZOBE1Tv30mz7eNmPjqBpTEYhM4UKopIsZY2Z
B9Y2CX2uBwtbKMqE2Zoir6awDF+mUEUA3DIOmCJMicXO6yl/ThRgBmoQcGYeJhEGjqnd1OuxTLKn
wRbNM1UxvjSsss6LwBJQ78fJjbCos/dhPUyBMDvQDIDWmTNBItDAXHSFHDEFdi34Fww8aHDjQPr7
LvZDkSz0LIqO6DYCfWHY1aSBJ8y0a5HZmBTdIerHVWQ2PTE3otskfkVhlOoBLp9WGwaQGKQqE1nU
6NqiAbLSIWWVyTfT1eKvWtMAXxjCWDQL07eq52Q0MdlYKeyZSM/x5Y8gY7ydykWXrl1/YBKnQoq3
1WREfNRGE/KLGVkkIwHYbJ6JsXTLtWN1Ef4c16u2LlNcTD0icWAu9HolmJPp4BM8pIiwC5tGu29K
D4sQMSPeS4J6o9yMtBWqi2nCuIVPySQZyc2G9JYoxeDSSkgUXZEOF70MgRXfB+SAahiLXe5eU6Tp
yR9rt6VBOErgnKJLll2lJ9+JcSy/8cQMDIvhFEN/Z0Vx+cpecXBqoEMLc/DlvXAjoN1TrgaILnYm
BQSuTDta8DNeAD/hUTb8Tl4wAafFZJHwKYirDAg1KZKsqnfO5NAgzh1MOCyo0OUzNyAiw6ZRuQ1g
tmvA9CiOfzai/v8e/2+oGX85nb7H4v7Lf/3bf/uPv+7xr3/gXz0a5m+UZezuTC9MGpPzzPTPTV5Y
v9km43nXQDrIPHXOHPxzj5fObyhZaGlxxDWxjP9i0pDmbyh5MWjwZ2Ds2lL8lT3+7cGUduEcHczw
dB434BY4V/KNZJ7rXpt3a7Yy6GLQMceoHLalGrD4jFNCy7Kofz4p/1Rg/7ZWmK9Ju46DMC05g9PN
q+HhlwqwlXZAL52khsqpw+8dSoaN0Ru3GQE+N+RP2p9c7m0V+PNyFhXy/2bvPJIsR7btOhf28Qxa
dC+Aq0JniBQdWEYKh4ZDOQCfwSeb7LLxh/AHwOmQnAbXrXo0ZkYWK+31+Ruv8c2yEBfC/fg5e68d
oOCga/FH4/uHy00mMVuVQz5yG0Tuga1ZMtXFY2XSL/vNKegvL8XCYXG0dRiRvzmVkO8rzZkmUyos
wkF3QZR7O3cmkXlngr1Jf3jL7v8sw34UlV+Kr/9bnP3zdzEdp+fqkoz39jaOzdBZjYWArnOG6jZ3
0J0WuA8/9TC34HuxkQ21DUDP9ufhxqVz8Jvr/9VjvOCU/zDWIDGyfy4OsU9mqCkJvxN+2FzJedQ7
8F3DdV8G4hwGzN3+/vf+5fXgl9EAJUidj+bn60UAGNDQQsDXWcbInPiNG3911JW5hOFVVP9ObvTX
l2MGR6ffYqT6Zp7QN3O0eOxFqQyITY0MrMJQGmxkmqF3XKKwPv7rP8/3aBzAreZI61/+nh9e0xHX
SFssGxRdln0QY751by51dNPYor9bbEf+i58F2mxOHMg/LysQ/dA3j69GiqbRtg/kdmiXNCj8f7Rk
yTiTbfHx73/am4MoRdGba73pDkQYHAkYBcQwt+14qnxEyqT+DtBLCzSvQsy4ou371erWhzAz5lu5
rO51xnb6r4k7/vxDLscjOqSIg5mw/nyTl3ID5Vzzh2xR0yZbYCyw+fPiCmTS8vqbH3352H/8Pi/i
dw5xnPFsci3pzf58LeomvUh26LRaVti3uIp2nrbWx2nrauC72kKDOHYB55+RkDZicMwYILf9G33e
21UC8SJtz4vXAT0+PsA3S5K0qghEm+Dk/1Kkxi3c//mDcZi3RD/+/e/9uSPDrWXVY6O7uAYdj9Xk
0qL+4f3thxq8WBXlaVGg7bRx8t8BbIKWGQRQxptIBKewAuetTJg/v3mX/+La/AF0nfBroTH/pdFR
+E5hdJBE3FoVV07um0doput1mIOM7YX1dcnd6SR0G/xmTfrl7loWm+ZFdUqXkU3Z+/lHwy1mfj3m
daqovI5chOIZLt5546CVFOHYxuCj1aFHnE8uBOyCv7/nv35YzOhpE3Do5/B+qSN+vj6sOkIDszFP
R8RXe3q3iI6z3o0dSZRJatc+2A1nA07jT1N4zGAWwqMTUA3zTvxm7/v1GbgBwxUiLchpQRH6Znke
awLX8qmX6TrKC2G//Fq4nRP3ft4erEF1SQ8CYr9YSBn+/ib89YVDVJB4tgiDffMMZDFzaO8kYPIS
62YUdQxAwfIdtOm0t6Kc3ed1U+8YjhS/+cWX//BPH/ifYhQE49RoF8/Ozzff5FRuwa3q0gC3S2Jg
p9qbYTPGE7jR3+h7/uI3hpbL93tpmOOuebtu+UY5qWHr0rZfxfWSg7kefVudZBPBsWbE/m4Jx/AR
lWXxmzf81ytTh4ZUifQPQyRqb94wFNSc9k2SljhdAnOpjO6jMKsXubnOMXMDmU6d/Ar1OXr4+6f6
dvslWZU0JJ6m55gBKq43r9Ni9wbR2ASTe/0lC2gJrdTUnnMVbg6c/Mg4/f3l3gYAs3yx6dLqumwM
BAC/7dAWNJ2injF5AgFBf+a4bCUBce1yFxSLSQ5ZNlxjFYNSKVWZXwuy424CMhReJ3B/aV/U1U65
m3uSixyfDHdQR46ny2+exdtiHe2ehUKD3YQGoMnR4ecXDrjzkJcZTCtf5nlsKMg3LtANLH6o1MDa
qpi1aDr85s7wmN++6Db2cgxSl9qLavOtITYIs55GteUnF8ZNQ9SUGvQny+mc+rsL26C/DQBZrRe7
omFeiakoHUDOpfYPBGg49YF5vF0e1mVd60eGZJpoLS3IfE7MObOLT3M2m+ZthGfNeszyuYmg3o1o
852+85xztbb5yJvWt94nZW/kVQED0VUCP3RAalF2pjARGdSZPoe509THGS/IEm+2HKe9QaZfc+ss
Tvh57HXjvyeyKhc30lWDTLLO2Rg7CazFu5IOxGtubOt4L40BrVfL+13Ept3rd8JZZ5gyq8PDb+gM
uinub47q2djBO3ZyEHsN2VL2vo2szXyaw8X9VsluPbZeS2IDzYohDkH5eKTvReKZ05EJDqWZLugq
uYSg8yMD+y+Js/PJyPvITGSNHpglXRrXPV8+wRVTM36OXOXIfe4NC/y9PNpOvSCWBP+sgqyAe3j7
AJgEKlcfgAkatJd92hZmfCiiDcTWah2C2zVcDeifHITgxoWZJ/FZZ3Jg7coDRlRoGDsQYy38s4qM
zSZFVl4dBntDYDcW9vi5HZrBSt3AmEDZDKMdD7TNoFWil12B8JfrZ+j06nbuAn/BuDRl6k6pFdd3
Mct83hdFY0H1t+S87Dg0GKd6KrxrS/fQIvjv9TS+yuAW2FD3HZnH1B7sAX/dafONaY753QUMJQg7
4pjR/DkF+GyIlLXMfEvm3ERCTg/ZSE0itAiH9rxJ7C1tQOVpaZq5sYfJCSgy8WS3QQ0CHFrJ1BeJ
RJdGvFaoBmZ1TIxIuszzENuVvwbVuXBL8LK8GOOend7JUlzEvTg4TbMuibXl4KvMEQTL6oo5T42e
jEECJJpWxbPVu6giqWnnEzlFfrG3EeV/g2e73PqjaRIUEVXITUPHEFFcBVo9IY/fGFNKSRXeLHaO
NY1md5NkvuqgUwNVS91hslpYlBcdlguD7Mlp6cyhcpwyusRjNu0dXUzdO3smyy2xJluUDyYNo9T2
qrW5gtJcNAdMOVN4N3Vw+E4OB8hbiPCOuOrpbj6SaIBCJ+8iQGcm1PnwUU7tcI2HpnfSCIQWVxiW
LUymUs1Qv5hxwqLLC2c4DJtFmEA7l90Br3x279bD2BwpFkrQxbKkm2piDYE630iTJip7XcNXVU7s
KrBrni16ny9sYkSd6NwMMxDtGUT7NaPF708+KVFNXTsOtDV7hq8lNsZ+YmRjoiQ1aO4u0VbsGaL2
6h5qaWk+2Hnd9CkdjvrBteHpHpzOlHvbNCFQ1sXQTdwOc47uN+n30T2nHvBDciwceQOddn0EO21V
56gx5+tisPIhtWmafiFdC4H2tM4qS3CEZKeWbDMdr5RpiH0LK+D/Xdk2ENbatEp6wv1s0GV01i5p
o2be0oaoIRQhkDQNiIG++FpOtokPS4f2jVEzsk1gf+VHRX8S0bEOzbsJLk9Wko6Qw/lxYrAuecJq
wskpJ1hkis269aKY2E1reC+MwoeaKEcAyqq6wLfCPpjyu1lahNdYQy7zc9Uscjp13UJwJTDYKNhv
oAvHWNj1smDSlGSKIInxbhFBXoRrqnIVdQdKiEM5BYH/zvV6TyVubYKh2DYv/NaYkAJI7eB8nDI8
oJvvDwgH13JUBDg6Uj9OFSFhO2YjK37Q0WgxugXkTPTDQrxJhbKZjnwb6WwHekuaJwhE5V27ybZO
0PkK52423fklMIfAPApzXh6iSORPWbj5HxomTxs6k3GkKc1rc6wsxqnASjOwdflaSbgH1IBFsmCS
6lM/WBeCLlcAZInCtLrGGdN5zWazEDbpb0X7XInM21IAFuW9P5SXgMY+Jz0tbKaAZkAfNo9rF2Jx
3UhlewzaVnwZIwXBmVqQppkPfPFbtVE6npiRddup4jsXe4Jlt+qg50mNJzeqQqhVOfZSfyTTPkZl
Ib41oiJPrwvNQhwAEwfP0VrkwNgwnBMCFW6o5YMmQ7LReHqeGRpvh3Wc2rMPbl7TX8qmR7nCNtuN
ubFc6dHFl0HMeA30elqFPmwZAXJMrwLjwzBq/b1tnBVAesnA+jgzIY9HpsT0yNsc1GezDUCZ6B41
xZ5XimVJ2Lq80dGAvsVeMuOblXvTQyObTZ42lUHKZU7PPmpJwlLdsoTxnxsm7mPtuKAKiA6oE8fJ
wv4STcuHsYyOt8aUZOxEc9ttF+irFeRJuFx417nvtCAaGoUUXxRUGnwfG35mxO3XZj5Gr17uVf0+
X9uIvGRV06yXw1oma9e4Er5hoV+FpQwZk7pJFDcWNfT64O38u97uOX1Gna+8NMC+Dere36B2EDFL
XkyTj+e8674Kl1oCp2iHMcgJRtBLTfV5FnV+Hr28NRHhdu4FrOu1r56qZUMt5pIeOQgGOUz2gtcO
zZC9i3pLhvE62wAEp6hGubxVzQSXS4cVcfFTD1qu3Ibxhrx6/SSCtf9YkxOPNVWP4fC4BViRDpIh
fx8HwhJfjVmE/sGYQ4vU+UEzKdRdvcQ4fTEqGV6NblcZdfVlI2PqNPhi9tPMz8hiUp2InjZea5c0
EvyrkGwunRddVUMy+Kr6kmUlER/SmpmGjCEo4HOn1ktx61D6oDyFmImZ3LtCozXXp8ZdyTxYdFSd
zclaPzILtY8yrACrlS6o47jmgRP+vrVE6ipQns9iDdTedllc0gXQ2rdsMheiSUhQWRI6a9H9Sr8g
P+pAWXSgahMoxWjk0CuJxN3qhIopPHetMZnY603xIN2apzWG1sA7ZGGcvUGhSrZ0PUvkeyheIsFw
OQRj5tZWKw6YEfMgWRGSyCvDYpDGIqtg4HogigleX1m9an9o3WMPxaNNIz5oc2drtaGJnIXczqSj
Ri9LxwgoC18pIV3nxrG8Ak9ATo/KmaBEF5pAJo9IbgVp6KV1Cy12YuhERdswGMudmtz12UDvlLqq
CJ9aXV5YYRAnlnPVB8vXwZ/LJs393H5qDSWeoLyOHVV93bzHfLDIr0QWkCflTtrZE9y7Njdt5hNl
owAnFqDtGLVT0op+uiYZtryep9GTd8ob+nOZkfexl0ErWcWIf1pOmiScYBc1W3PURkMoeVfRJNrV
ylnB3nnKb8+DBtoAlQTrW2wsAFtioG/1sCf11WhuB2WqfB9C/NLxwvhyPsqlJ92NZJgqP26iXBwy
3Vy3OdUy1E0smqW2SHRVJN5j6CKQK2+HEH/uPBXHcoi02nnoWHSs7XD6HG0M+3bQz0idKOAdX9kc
EsdDJYaGyibMxJFBshMkmvkaITErEdXG4nRs6zC+511lWSMBu7P1RRIcTl0kQFXrwhscvCJQBmOV
u1ApaCVZTyaUdGbVGMONuJ5gljEfLizYsy7xmGQ0zM0+8ICtGj3EAXwgIS8sw8GFWBVX8+fldo70
SJl6ZPWpqHJje6pCla5bFs70UmX5UPYTa6LdWy0eezbGI0F9UhHIF3HNdrPDr1PhBhuv57Z+MXIX
9ipPjZUvcJepSHK5lSt4OdJdEitnHIxoiIT5Xa+MC1S4DpYpWRrbRKMalM4npy3Kz6qiAXQYt7GA
24vU8qaoMyKRVxkw0e0UrKCSZkqbTNXAF1qEc1DRnlpslHjORNmJGjijnLTwbdONIHV5Ghj679yw
7yMwb+HSxnZZ5USMRmvfUgi3QwmCygoOJiA/Bppu5U13UMbDMnYlRKGj644GVcgCtyb3Cg6uzDTk
lm6bAS20JyDkvWLvIs90sALySsCSxIYla2azcOwZpFbUmee1NpWb2pR6TJOpXnfKqfr7vJmDJ7Ga
4zkAkQe9fck43fnmuuw7l3F8OvNpD4xBitmkODNQX8DTbFMnGupja4y2YkA9zy9o2NyAbqWcbeCV
hq8OnQWuPra5rbyYwYUYDX0V47sk7uVrudByPLtGO5pXZdGPztcQjsLRVcR/pGVdtK8hMEx3P2dr
86XkLeVLceeZvaINHPRWuI4CDGXsdJgprLbajW5Qu5dsIX0IoglIJ9xzAZM6F+CB1nYt9609g0+U
y9SdjM3HJqOCxvjCPSXjwgvQVewGyYF319YqOm/dur3jFDuzgWsyGizX5yuzDHst7wwdqdNgN1G7
I/hZX/VeiO8fUomxHA0VkF9Zl2v3rlJy4uy6eECTvJnnsWuKcRkAI7r6rsPWP7L6msszMecoe+ce
Xit/kprvLQqPF8OvvSFWzImwbVo2SHqXFKu47dkxwVD2jk5aoSl9gQE110h0SvLbGKw9V41Z8Jqg
8TtemrrzjnNMYZN/W3M6W/lsh2NUO2CW9TJR0uWydRo+wZaKxSJ3YqU898P9OLHlDBzp5iSo7bqI
B4A6j15DbgkuxMJ8rtGqJKTId2E6b6OC/JiNhHluvTGexwJT6iksWCDBuJt9LGDCr/tJonOeiRAH
XLtOtpdazgpyyysc+syM4ZZyF6D06OEAV/pYNv7Y810BeQQG2Vqv/rzmy77P7eAxHFV7XbjT1jyY
TQ4MLMc9RIXXYbkhxTOc7MRBAETEGb0Qcccwyn9yiQBfIBGTLOqOc+CysNlTtKMoaALIxTQuroym
3jrQBnNmEqxt5EvabRN4X6kmeUuC0rydpLTxDlw6PX2KD7PllW/tENZxjzrmwKKvVUxKSucemtLP
iWUQkZ9yR7PsMfTK6nJA7bwiZrNyx70nNZy02TfG4ltdlMKreFFYq5OZX8WQx0YYhv1u63nRKqYD
p8twcNsNBOBsR09jD42n0jX7tAZYoQ80HcKGZhsZj/5ADs5TrzKLgKFw3l5Cs1rsvWdlyynrWvwN
xkpBF69LsX7StjSOq5WzIvmiZE8yCzl/cyFvXAtjRgS8I/BhuS60n1vxmNuIvuuqG62koOxYrzvE
amDr22AG02uNTL27kGU4GYliNU4ytMs5dSrVP2TmOpIsw+6BXtdgB0eARfYAwOsgh6/MRoYIpLQD
cWwJYSD+qjIQktTUxirxuygoEm0MmxlnY9VQmrnC2at58/rEcNbmOxn3wY2MUALtSePgkZiDS26l
q3qEtByxiDgQNKNjR9CZRJrujB8DemBhGpL1ArJ/XBR5rNG02OcNpPqnUAdUaKuLi+951c3scfS2
rfM6axHGJQPqh2BzRE4qkotx3JvJ7kyQJU7IXUISy64jf7W/dM1ARCpLcTlAT+6aebdal0Av/s1A
lJtXlFa8dmzmhJQYkb1ntyKdT5Ebz4likuLZpAIzYhdBP8EJ0yj5XKpwYgKnMSwcTM8HDVUg9Gl3
ojeWIdaNCUNRb1kepBWQ+JGjBcY88saqUKQWpeepcvinSVku8w29BELuWUGWAr68560JKZYDoQyh
3dgEaRSofRnzFZ9Xe5xvc4paPtTO8QkdoZ0moKWzX3KQHmoyp4joerGagrN6Zq3rNck35EgQvxZc
a9eYqrj0Zfa9YOV9bSY/fB6McXXjBrMtv8BVTFl0KIdHLultZ2DG3YvT5cO6c/w8+5pvhKoeZbQZ
9hHt4sCOMnrkx7ayD+6oEPV29PHYrfeEzoPuZTApJZkOBLrGFS0Q1h4dDgHr8jTelqPIyWIEg/0a
WMUlW5TK7Jux1cGrOfXE1ulxpmuxhiHVfOuTKFvXdF2uOho3OVRrz7suBQPm4+Tbujj1vTRfBrac
964iQWK3TUv1jPzQ/NoH1mrfyh5NY6ryYoJk5fIPT7pexKGTvQCVVPflEY6EzcyaXhn6Le1+YUZ4
kGw3dqyEQ0wqSj48laPDGbYbKOx3II71vQ9f/IRBqPrqEJsWsTMY1ivLx9y/o4bO/eOYbUGIkJAC
IqHPUPG+cxzLUxA8VCO0hjY6i8ycvorRyNaYUzNZCHTIzNQbHTo2Y6B50NhGjU8jR0MOzBGpWIdg
A5N8VQD/NneuqchviBaKKFDPckzYyDXkyXE03ONmIlKVICNgvzn1SjvRGba9hyWKyCMyqsZUNja5
5Ash7uRTFsH0oXEqQ8XkyLflXlnKfJ1xbJQ7WphMwDxkKI+l71bhFfFN4Jttd5Kwe0tc4UByOUhe
4Ws096Kf8RYHk8B5aopgIiTB+eObpYt2toHGVyAzCNvoOom2MGud6q529Eod001DR29stLODHRqt
A8Mimg1OZaB6EkW7+BNLHSFKvA/itqoi8S0wRA4BHFEkXGCjLXlkqEaXA5kGkblrBJ9DPLuaKFqj
34yO4f2FS6SoMOaUcTqJmzzGuJvBQR+t3uE8BWU4q9NeTRFRpMNs1Ryxe1jRTR0MBPSp7qNRlK7e
+5mCvB6QToYyR/sD+TUhWY1Bvq4na2oGeg693zTHaqSPxxVG1iHCfOWLwDtmnSLFov9Iw2aI0ka7
0PuIDnLcvdKzhzZZTDmd6qirun1l5Vh66YRwcmelsAbq047Be2kTwhH72dxzcCFOzWEMoFR94KWb
7kz636gca1R8IDAv8U9aAwPMJNGQm85HOrehvgR+GIL4OBq8zW0uZ2AKCA31C70cJmahSXZprjP6
GiY5dR9Gt6fTYPv5+zmalRfjG1R5PHEO6XcCJhrm8/qSqTHQNc4Ix9gUHUkhna8lCxZNpcDdDiS5
AJpGktoflmron7k7FhQOo86vJPMpNMlKT1dBRwm0wz7sHVgQOMmoRa9zLJs67BLA1WQEcuKTkMUl
0tGdIf0B6AjOw+5IZWFSWmgIvPsVoOkct5TPnGjCMlzhYmskBJZurCBm2AmuDDDCdmcUaH73G1rj
cc9Cr7prkmzxKYY4rqLjqsyGqkZMGDRWrximvW3J/iP93IoTkIZinAjV9sct4HWJF4aw6mD0dv00
EYHcHD1PkNWA9sfaBRz/PlZ0c904M8zxwXcGr7sqa1PccO+nNSnRj9xlXocRGafaAp+/yk3qF1G2
9J/HzL2GzyXsne+RqE7uC3G0KV2uXO8mCEqAVBm0R7vebjJ3X5uXEMJCiOodyac5p5A6XD7nhA97
+EiywAB64KiXtQgNcj00AXWrZhqUyCkcPhii47i90XfAKMjwsU3g6LUjsFuPE5blVwVN3m6sPg0o
1DkOqbFtb6aSkEgYJ9r+YiuMhYyx2vCLX/X2k0siBLFA9HrnXWav5MyVwq72Ysudb1hsyQrfCLh5
7xOIdcDoSisxygxw7DJotpIN0gcJUeQYaUjppmpFxrR8QNCgXtdloU+SFWD2jXHBItX0GlMYWx2r
c0YLhEwBXkuc21Fd+2nXdnmVTgYTrgOxk8W58gN4+ZHQfXhsxs17F3EyKllHZ3+8zzkpW7SDRvEw
ynF9BMXWWyk+7a44bFBR7BuqP04sRFir7Aq6k8reFcwnxoTYPXP53huElQw8ymAMnhm3RF5Sb8wf
Dx0Bos4VA7syf7AbQjZv53VFFh+WpYzedfZQBdcu4cvTJ68CGUNPoKS7zGhyvEcP38Akdy3p/05T
9cvQmrEs8ge8ZhCq8EK90VRBPt58Do1r4mTFclonkjzM1Y5SFjlnT7bK9Kfu5f9rbv8T1LIfxtS/
am7/47//j//87//zv/zb//qv/+0n5e3ln/1TeRva/7iUAwytcVyhX7gw0P+pvA2Df/gh6izs+9j1
sccx8f4/7hrvHygAQDLCZLxgvy6SmvFPPLpl/iMARPKHowphl+96/4ry9o16hHYWzB/syJgF0S0B
N/t5mB/AAojcuh/3Q6t7/Aie9xi4mvFa1la/UY+80Q1cLnV5Lznhu+j8vLcO9c53pFcW0bAnuu5E
2ulDKasDQ84nd8iupuB3tstfL8ctt2zXRr2MfYnb9JMSrJJmuC202/b+7Dy5WZhCISDUnTKHsXp9
QwLS75zdv95LrsgTNlmx8CaHb66ohhH01cwVc9fDgDT26ar6NIPA8+cH9/+ULv8hsfhB88OthHsK
7s5H2Ofxv280P57sGAkxzd/3IhuPCG+rtLCIN8c5IbZzZ+XVlReM05O3lXLftuqUb8sj/6VPypUf
GtwALVMh+zKtZBjgD3cmFUXq28wRvb56581N/xua+UWr/qNKiWf/h1cbADXvGHfojYCnvCiimaHV
ezQONwBzrrdmvKdQ2K4vLT0FCjpRnuPucMe3KYjU34lW3ipr/vwDoB/ysbGig0j4+XVYBRyBDufr
ngElQXe0Fqqrzs3sfbRiUyb7aJdHghm5EZMLwvEvuLaz6LwK77NpLlfkmBAwZeovdmctv3mal5/+
08OERA7sBB2sFSBG9958ggXZdbkXNM0Fl+/N6Ip9Yg6FQywKYahYSTqp04apfAaHzlvcpJGuc//D
snX/58V+FHH74Zs9g1UA6TTKSdrbjsNH8+b2lDro3KKIADYts/hulJv3STNVJXq0CcyTgVKdURrD
nvuW/IKPRjY8MarSSWa0l8k7KJJUSaw4NM69d/wzeTYxT+1JKHT3tB2eUNdkCE8YEYR8IUkkuyem
RqeNuLMPa7a3lUPw4pjlBjLuxS3StbHVcqiNMrCZTZWFTLvI0PO1DWrJTTOXI41PxJh6J5zaeg3b
urxtsw60g0VQ8kdyt6b3I//33ugy83XTDC5uRz0QoNk6ASapdSNvllqMKEAZZduefkB0UPNAWLFg
gpNYndleeU3TAmzdGsCi3ai+FdqZ893CpJNB2DhUn0ekJS9D1W4nlqHKSft11Yd2qrd9xSHyYBbU
v+/HebNKxp7m5p89X0UHwKXVCb+cs+wC6be34dh0qYL0/63hYk+OV/uAY8Kwvs57a9zJypy+21QY
NMStMLuFkdi938SIGqJCU71z5dZ7u3q7TPoKpVV3qOeuvnaGYPqe2wvneaOL3rcRyG36xkbzoQ38
DHVLRAZTMHmxYlB9UcBUYGJQJCWtdEovZnpAp2HwIu+MdQr2hnK77djWmWXvx0KhGvDo5KxxzeiI
NAA/Wg64LNV8GBcwS2kooKcjc/OvI46JDGRre3yVRW7cidmT24lmKW33UuBGSUOIqW46rD5pScTK
5tOee7l0CSqicoKbbA4nvH+SH8nZW/nJvEz9duoHz6pOZLgNSVZMuKqg3QTIkgj8VL3sgV/2VRPe
IQDexNHeGEwktOmdKz37neYs4XP+cp3p2RVeaSaZM66fKcPxPlqlVP25In3RTznDbMR8jsLg6F2W
7m6tqvIhq1yJ0gH78hNdW6ylQ0/J39KecNK5Ukbx6hGDQfwxMHe9bwJpd/tsCLyH1aCddArFvNwC
+qq/D8HmfguZ+dIfYS5DhyUojpp04Rs64dMNN678PijFVHsL75nQIUarxTMaOSKZm+CrjtpHCYLo
OSA46crgjHgsHPQNwHxlHTfh4N5lEs1VW7fbjk43s1LlEMlNZOrDFqn8ZDHNBuIUod9zGV7pC0lt
q93yKg+YRtSzi0vNUUPCMIjjvF3Waa6j7nmkWf05K9v3xipI73aA1dfSp/2zZaSJKbo/IhR7m051
UjOzj7XVcQgcJuNBAKlbd2VIuN2aM0+xNveBCe85dGRwtbi9dQQUw7yqGAZ84pyuOm+Azu9Yt2gw
ndQgdm+z5mvL7uS5iaK9KBsEXyZiMJ1PGrRf+GgEFQ0NiM7MoJt919YGZ2gqXs8SOZrgyTpBniAM
qwvlTU3A6t5ZiHPa2dH8wfYVmQa9fU+68vfSMu0TTNcaw5rhPRmmJXEURsUVmbevDCsWwicd/X0t
reK5Yd38MGA1OQ0FA2c1tQ8A8PydQx4yIoaBfA2rCMnU455wEpqGs0NT+8CBZziMQmF4LFw+McBE
+oFuEmMj6fqkvixN/R4+pLP3RXFnM65LRuzBzPz8PMTNSgbTfrCnLhkkwltayNUuDJfoyQ56N2mX
9txWFtIbTwhgL2Yz3NbwN95VTckovfjoVrZLadS1NHsqJhpmqYHmkv93m5VzdQXWHRijF/RnlU9z
0hU29OilC07OtlzLRRCe19XFLf7Nh6Ww1pLhJRUkZ6ph4IuW5ELW20yuW+ic1wmUjmnTaJpKBtPz
gKSKY7guD76kLYPJ9NRMxO550RTshRy/lq4M4tAe+jurGmSbuJ1pHPoun79PNIKYBUSlUe30xuAs
WCgrdpJMKvrhL4g0RcrUnoDF1Y8eLpqcs+VPPaIntzwHZeC80D7EfS06m1RLaV8jSiH9u2+/VMB6
7hYrJN8buOmtO+p3EbrfI5C/3YDPfMY8u2on1pFbXPctlYpAyfOp0XL7wBQIUGa7Rq+I+dZPdR3q
NAq8krGx0TnXExFXbJ4F+0p40csQe+Xd9x1VYVkW01O3VXpvzdlyF9b1FPeBQ5ez53wqXLGdLiJr
HKPmJdws69RRBIiup3Xs0MzQIcyc/OOQC+dQjbOOCHfdxlu2ZPfLWkQdLe6hv8b1PKYoFYudv2b8
98GeH5BAkq3t9K+q1WfV6c+VDAjmyPDNS35CB27udWR5SsOmfRfRizyYtXPvMJIE8DJ8bualPIje
NplQduNJYnmwVDGgHvXvZL48tuNqX/XS/iKIRE+UrRmPtaVHdEW17oXF8MPYcPwqiRelrMnzNvrX
rV6GuyFbo1NmwpeL1Nktgi+FtWWHtpoXxpDs27XPzJfb+anZ8vxeb+0SS6z43xiOvhMtQehAI2IZ
4oSQFnubsTAQ8ntpEX5X5EST5tHDPNCsdIuQPhQz6TAR+OAdpDjVsDMlC1Xt+vO+RGnlZ5H1utn9
/JnpOol+mzeutxolF4If3nWkSIP7gWoDdzRfFxZrm0/muM5lTVbp1NdkPagnufzB9xmdJ1WHcx+H
0XyfTf4s07xyh4SGQ3Q3iAK0H3/0Y90V6lNEfN1daw3VjGuDKMorzWDoetny6COpe767szJEbxez
sfnClwDOBdPdcAnq7r9VXsgrhN9v+qA3K3+wIIUeCpkJApYbhBw7OVdWFvP6Zi0RQQ452ZbGk5Fs
a9hTS4Cq00khmVvhxEYPl3BCrYbYrkTfxASB2kClvO7eoItn7lqsfy+ZbwCkld5q9/+btnNJslvH
uvNUHO6zAgRJgIyw3eB5MN9SKlNKSR2GpCvxAfBNEATn4Gm47bbn43l4HVXFX0pcHR0bEY6oTlXd
i8QBsfHYWHt9V9uatANK/6vquavq0zPvpMEnnHpWfwiaNpygrx2nH3gVgEYDFv9dlAYQnXXpGE39
s4Trz6EuR/m5G1q1jzaJVaj3/LsmGMKHati68Ebg0Sm/6cDqmzLWjNF9HFfgDcpYFociKYPric3B
XTPCp7gvwvkdJBwxohD78wskdOFugnXA0wrxC+q619u+DEOoOiHxxZJF8k8GxoNZ0+T6FiAYfQXY
NDCiZg6/ivJ0wkwjiAM/G4ilfyAVvGaY5duj5kV+1RaQ6+/7aQgyujIAHBH3/nFB2ipJRyFR7i9h
TgrltdyKQ2yEeVsjebjAFTY2oJtXpMEWyKI9kuwBmp3qBXItDlYr0EzFYcMpp98pikWmm2txJ/jJ
OQ1m2utHXzfJPRlUVCb7fAZECSjEEodamESXzXvJ5fqN42r1vVexefLFMiX7WfbjdewPyGFFayH6
PR0J+VpByoP3AawzT0PRyvLtMp4Wgy7Bu+AO68aJkQM17g5vId27ARIvGAjBfPFhHlYDrXKzykNN
dXugfjl9hD158nFC26c3EvBO2CyXRx93hJuqK+d3bbV5mTRyBjd2mF6gMcNhiU/bUKeELCuKOiDZ
wKFK5ZCnFNsa7QaSdN018nIFGDjNBh1Ek68L+yDxPr5TEJnfo1yByF011+ABJJMBQzkM6yNyjn7+
sHQllIMckvX+O1b4cYb/TuCf7Ot6lBk8k0mW8sMceTUkhCVOBMmKMstUwkvpg8Ar4lt4MTd4UWer
eDdQSEXT0NTzlR6CZdeQrsVAjAYdBUR6q2HDmUKuXmYLhcJ6GXu8UgQyiW6LdsKvxFV8eNpgCvKp
nucGr4S64j9oIvSVMOpqIAa3EEhI3q8NNhwOX9gXPDpVV1RLvAwzCU0G7MPL/VIkHZBvU37o1xUP
ed42pjg8lPdiBAU1DxKegsYIkSMoW0jA8uEvmjdgReYgyCJkFHneSq7+WSrz/yEL+Nw1+M9/ObX8
rcOqURXl/BPw9+//dl99G+FO8WO2/6lX/9L0337+38X37pSae/VfDu1czWCrfB/Nu++Tkv/8A//6
J/9v/8//9P1nK8/Qyv7X//ytU+18ag24qfZVtu+UfvmD+c5//5//+3/9j7/9C/9MDyaosEcq53T5
J+DqnZh2/0wOsvgfPuoYUZh+8oPF9EWt1b9yg0H0DxT6UeTrYGqNwmCGu/q/coPsH8itQK2KrCJH
gTuyh/8vucFTreS/ExMeRIYcWeSfVkG/1lAmtFoY7EL4YY5KWQL2asxLSQEL+2UYfpN0ONe8VUVW
cw/cqhVFkBCSj+M7zTZSQDm1dT/+3P7rlMa/u2/VJyXNJmIlcnZIaDRtj73f4AmxxK3WT0lIsDri
4DPnxz//sTM/xvYinJDqqnXRMtwtQJpJY5AmR6yVLP785/ZfZzP/48fYrCyI/AhyE4YdlN+H976v
w+ZJg5jN7gzECmsG9DreLCFt6d/9+Q+e+0FWNqqHAe/CT39wkQlfb3DqzqFfneDqc/jzH3id9vr3
Lzp9tl8qdONq0wSK3uigxXQinpkgp3gfm2h5F4mypve+EpD7okijNShLliGePUlbLuPVn/++lZL8
dwesNC2eoiYR4YnooEA/x5GMxhke3X70eBaHKH8o9AIxONQad50ufHFA2rCDnNcroOW4kBE/N8an
//2XIZCFaRbUX2AIkCeH/U73g0e6uvD7zjVu5YY7RKqOzRxB1TjxjwT7NtZ9VV9wdTvXupUnlIDq
sAnPnQcRVNV3gjX8rvUqnFX//HHONW+tDZ2nIyRvouggkdz74GscStd8424rj125OEpdQ3c2RKgW
9SD5I6uH7AaD2Tl3677tKknXwo+NxCEEwjWFshTGQO2D6kAme6fx+RvRrjZe28FLGAl8w9nbCYY7
84cGxkEX1s4z4+9b0T/FsE7WaxRnG1w9DqYIvRHnGQGThD/3/xRjv9lafmbpf5n5uGaFUoFyhEdb
CLKPevT7BXppg2zHANBg4vhnrBCHsCJHksnj2Tzj3Ax/o64lh6315Xroq1mvbqFmm14PHXjvkMzF
WU/F9ozDV/kG2dXk2W2sgterhBZr7GscDzLqweMWRhU8uCtC0w0vuOaJS0i0c1/cCugSqVpUPvVx
NkqUa3jNRt4kBXze0j//iHPN2wGdV4ZgcFim+EDXlNRr+AnYiv7CZnKueWuvR7axO5EaUOMr8QVm
CYeJUHmoInXqvc1dAtIBT4UGHLRwWgS+AUxRAIknBhd2tz+AF+BfdwLUiEZDAqFplvjN0F73ftTq
w1hD+3zhhefMABEroDk1weR7cP5I4Kj3gcfThCKXYjAX+n/mrGUzMZpk0VGtCp4hyTTk7/CKNagP
wbAl5GaG2S9/NAVkjtdug2VFNQRzED5AdJf1QYiCDZSgrElaopCQuMUzOQ3iL6vTWpmBzXTkyKYV
fXg94REqTlG2B+L9n3/B6bP+Zvmz7XlRkVKQRmM+oeAGBc81hLT8bQPMBrspZmDvD2tBTftRNnHw
WbWFbi+M3Lkzj/36Kdci592mse4iV9LflN4EORgqr+A6c4hnKCDnFDhvaK6rkvXNUawbUkYsRDnL
00KQr7rw+8/NRms1MMgW8Vh4edZwT+2DSvMs5vCe/fPoWn4k/3GyI9ZqEC3zWqG0LskCYAzBCPTz
ZT5E+bZJSF4Dbt4UeGv70XuhRkXwFgPCs+IxtL2nPI7rj3CDRE3an7vy+x8KGcfrmQT6BN7odRVm
PT8R/diWfMdVXQ8X9rdzzZ/m1y8TVY5gIeBJkGej1+usmH0UPSLXWvzl1ntr0VD+yKBgKsKs6Nf4
U4St9GEiXuO0ZuMd7XXnh6Boa8/jSRZJ3GRQoh43yH9WSF1fmGW/jzJco1//gakaTERRJJXNRuf0
OsabBPm6AryEpyxaEtgqwAgAtVAb64tvPYSs1PGznD7XL58l0C0EBnRkGYtzSNT7geJZx6jQc9su
/MQ6EmzhJgbUEZ1wvpF/YAaW7hvrvL3bZ6evu4+EN6w1B7xhT6oA6L3leNUZ+/rCGnRuzlqxDylL
6a3YGrIaRgioT/PrPZKJ1HFSWaGPW08X+3D1yCjujSkp/Re8glw6tZ7pemxFs8/6NlwlqpcLbuZ7
oKcIzgIQi9du88aG3pS1gmX7aLYMPgvJNV1ONZSgSGROnzW2ojnol6ifBVqfcxruNCqJ06lBPYtb
61Y0xy1FCRygLpk303IHE9clZYKHbuuoLamqUYRBdD5t2eBX8jglLWoiUfJ4/HPfTwvC37fjv9Er
W3gYbBveSDLtRd9x7RTLMZxF32az5szxF1ghG6ASDSiiXGcBAvddMneodg9hr/znX3BuZlohO0Ot
EeqN6Qw1huwaNiVqX4OM5th3K2Qhf5d5vNUqKyYZ3kL4g8KgVTp23YpYbNS5EH4w42UXtfjQmlDU
8cEqoXRbzWxTsiiHD5y3Ic0DT431RkBkf6fyXLoFFbd2YORHvQWG3vNxVIWengI4SMg30RjD98Lp
y9rCTOEDFFGgjBBHQrWd2KGfTGLaCxP/zLThVtBGeD/H00e+HAZZ+mkAy4V0AITYsevW/hv0dUhR
eLVg5L1PI8X5DgW6ueNnPf2kX/ZY0W+j500wJvrZ9ZAONEWluGvX7WiN4hwvsf5ySDSSxvTU+uQ+
MFa0CrL0qP9A62udlDsVo0ocqsnacditaIXoNO5gs4nWQ/p9qEJ5LKrCLbOFNwtr2FfUbFQFGk9O
gFwJz33cvNjqdjaw1aGQqPNcGrEcIqihUNq3UNT6QazgFErMitWm7EGxD4g6tAtQVbqsvqt6891G
nVm7K1SF8JspNZhiojzxeaJP3gIpnlvPrTgleTQGpvTmAx9Iu5/W6gtkHpeMkM8sAjYXFdbzKySQ
CmXiDJXVrK5kqkbKHbtuxSlULF5ReQm6nij/fsLzyNucF/ICgeVc3604XVVI2xAtZ5uPd8R0a2Eb
t/dmL54c5wx9Pd/psMInqS8W1Ic0KNsHNBq1hJrO39w+rBWrfpXTsVsb7Kz5JG+SGkXAk6iN22HY
pgOqMe+DwkQqm5PgM7x1HqcweHTquG3EuE4orIVdwpxBzAmELf1kKHfLFfo2OzGBKgkWTHzOasAc
YaYWPXci79w+qK2ybuH3NALprTKvwkO8rPkdp6i8dBsVK07xfAvDxTX2Dq1c/6qM/0Kj5oKC/sxM
t+nMcaULD/u1ydDsNKcbnUqWmiko3JbeyIrTpYjUSYo0Z2DAkI/hjHUA+pXNdztpRFagKmhFiMw7
lTXduAHWxr+W0CM5DrsVpPDfGzh0ZyqL4K+2a5oeXReXXl7PDbwVoknLQsiPmjnrxjm5j6fCv5eA
e764zRhrP6UznUeI0jAdS1TUB43+yOPK7ZOG1nV1g30bSDNCZWO0BKkfr5/kEL916vcJFvDr8SvU
IawOArTt1ROsIMx9FE4XeN1nBjy0dtJO53mBGhaYH6BkcOfVOZwSiGN+ILQi1Pd7FLeD7XZgJHnT
GP4phiOf29JiVxp5Jc7pY4cxkWX72AF8mV90nT83JlZ0hr02wYoE/qHblqtR09swcttBbV/w3kQz
Kktwt2NNcQejhawdc6dnVnjFvp4jlZzXUil0um/eb4Cq1/yD2+SzQhJqRzD6BD4ijE2+jmvyGG/M
bZ0KrXhUwyJWo9mcman2nzcz06xWwbR36nhgRSRs5NYWpW8wQzqBPWkrruAq+dGtbSsiBcpaI/jf
eIeowunWI+wLjPYdN7bAiklM7GEAh2YGsYWtEECG3j5J4DXg1nUrKOE+w+cwWrzDwJ5GVIQji+3W
sHUDLYtyCGGXOGcqhpgDzqM9HIbYs1vjVkxCtl8Y0+bTwS/7Kw1nyP0Q1LPjTLH2y1GpE14Kjccy
guC6/1aFgPm4ddyKS1jIGzJAHnkYm+BthLbhH+rathWaJyFjEKw+0sY0IHcqLuqbASJ8x1GxorOc
gFPEeRYTJdoYbCLq95KVbgcsW8G1JirUIkHkr4GBlShKIVkHcMDmV25Liy3hQl1/mOOtZs6KsP/i
6eUFjw/vnb6obU++oJB+ZAHGRakCBmZKgGyLSkO3cwS1whMGChz56BUdX9e3qiM3KGd1jNCT8PHX
c0SNqsKQl8GUxSK4lxAcHuDlTx1H3IpQVYzQRqplhkhaPoagtdVj6XZIsWGmY+S1pgiaKaMAQOx0
44874CV+uH1OK0ANXhQmGLwCPC0ZgNjrTcWjJ7emrfhcYc0sYuqN4L5KDaMDPhzbBmYrbq1b8dlF
ugViD63jCQl+alv3wIPpksbg9NV+k6W3RVWqp5MofT1mHbQ2Mp3U6N16CzHvnPpuS6q0F2BVhM9W
RhfzF/hlj+sUf3Vr2to9Z2w8JWjo8Ixkxbu1769J07jNQ1tIteSxgO1mOGbbMpSHRRcUDqbtN7d+
W8FZbfCgG1cxZUnZ70RoHpr40rHz1MTvPqYVmtpDPhh1P2NWNgs8REbO6vuB9Wuqa6qM27nipM/+
dXGJBIjXArWDmayCz7IMX7xePLsNjRWiKxSPksHzHfG/TFfLNIJisoSOT3U/hQ2/JLcLClfKMaDo
eOi/wHcYVHCv/+DWcytGAb7vxQjb4iyiFaCZKGY2IeqMZSn2Tn/AFkuFZVHEKpaYkuC+o7T6uRoc
7+LEOuOizmPAhRlN5yZ5nEn1Jke1nluvrRiVsLRuhsWMWZA3KAqM6Qywh66clL6odnk9E+FsA5sY
mFBkOSC2qRmHDPBqN3Ua7MZeNw6WrYdKwHLM2qUnKVn4cdCFY3bY1kLNI1xCYQaGcTFAhxt6K6PV
LYZsFRScgqWqh2LMeA7zAHjO3SYoz0vdvqcVoAlmCcxuxJj53fIWXkp3I5kd+23toWOF1wmmvSGb
WPxS+eOjFIPbJc5WLuVr2AiAeccM9stwu4UIPR1Qu+a0HsIN5fVEmYN68OouGfBuUw67kYpH5SXv
XcYbbPHXbROCe1YbkSErKlQ1pxqJioMiHnMaGGIDcWqQdLelNogb1PLBmoOxd7Iim9MXJbYUaakj
lkNrN2RbAhirP4UP2EndXs8BQHs9MsqDf2W0dpguXRISgbXWgG+XxskinHI4AGe+/gvQApMThRZj
DydGeNoieZbleTi4vSMQW25khAJWqMn7DBbbAAwvum9+qIRrt0sjQbXSq33ah190qBOvz8bSTPum
YEBVTGXkdAsgNmUP9Iw1JuC8ZUoymHAyiNgD3H6d1hlwyV/3fQbUDFl40JhhmFzAem+j4osA0aFw
a9/WHK3VyEa9Ymy6EuSSam7er9J32vOIrTeStNONxxXGvY37KzOR6ahlV145rQi23mgJlsD0UoNF
DoD2C5AQBfArcS8cB8baUgOskxE1+KxJm8O3iqsYxfhR3gEX7tZ/K27xGCe6tgdLvQsmfT2O8fty
kG65eQARX08bLhoKjfHYZzycn6pietRifnLrt3XqLeAQEkhZDBlHmXLbaf9UBHtJW3vq39/P7ahI
fN3vASlzWCE0fRaMdfyZ41HhSgnUu7t13dpZAeNezRZE8K5hNEkZpC8pHAIuYRLP9d0K1dF4eKOX
aD1aUNcf+f2NaC+pmH4KIH4zMLbMaKhWyOti2mULA7IFtJCTeSnh1SqAG0gKcQU3Pv2kmkleB1Pg
sWwuyyF6RokbH96C2TyNTwlv2JXAu2R3VYs2ZCmHA0r+UKxDTADgDoFoeK8H6qkdgYW1+NKVpTcA
Nb9UdO9HyLUf4Ba/wjfFR5Zsx/BKvV6rwYvrjHK4KsOoGlD0nQ8/ouijB2WvOfpBPfF9AD8gtdOy
mjeYvSZwQCaSburYULoCAr80Qft55SEgSnMIANjXyY+GAWaaNFmyEfXXAh6TW3SoyRLFu5YDVAR0
DS/UVeGD9HHHYhg37AjK+p9oDK98GCSMcOyBs3BGOlS+H+FvsoT7BfbS0WHhOkQKW5ZLCChrD8MM
siSJ2cVjFfC06QA/utUwqEiuZeDPYbZhtPUugh/29QZ4xIOQuFtnUICCKFHnY749Sb/uuNspxFZ7
NWuomFBBlwEa3SHrAyhNEVxydTszPW2lF7wYDA6Sss9K1nzPQ/EEGyDHfltr5YKXmFVS9DtSeTYl
8iaPfKfkIGzoXi8I0QJlio8MUkYTeMXnXiLSRIK347QgcGuZBF0lYABo9FkBCBNsl4YfrB6f3dq2
1ska5a1Lywn4YEb1D6gGq67gENS4LWXcWihLVhHVUjZlBcgEdyHOr1D+q/mTW9+thXJsYDOw9DD5
ggu5+jDGw4Zkfhv/y9HzrMHgualorZRDW80oE0m6LEFSOY1ofQfOnVul2d8sAAlCGBRxGLaargdP
riMwkVkHMHXcbjm2zMtvK4D2AsxIVjTReqBTq7aUe0A07Z0G35Z6ATEJ5FQ5dxkeqn7oPryJvMmt
ogMVa6/DCSzCcRkM77KSJNCRzRNf5S5IavrDre9WuC7RsAWLon0GzBEcpHkHysYO2Q7qpsWALenr
H6BBSfPJWuCAQPwwVVzXQDBXjgcEZsVsDwYVTImxheONBp7CyocjvqdJ5jY4VsxqglJpkOw6VNVK
ecOCJZpTNozMTd9PmBW1U90WEDJ1WIZbxW/KNiCfcac1Tqlg+Fu+Hnm+wiq5mXBeRSprvc7DXGWc
zNxt0tuCLxrAJak67U51BVoRrJmLVM0A/ziNvC358kd/VSvuyZln2uB7CbX5961RjZvyE6WBr4cm
AvijLmvRZ8C1LN61AP5kR3Ktowtvh2fq6oCJeP0HUNua57AfAuZZ+sH43Itq6XY5UCb9Xk8dDAKn
5sHzElnvcYoTya5IcBk9ll4UdW5f39aHoSiYAeqO86c2QxnvvKaGAQWoJ708un0iK7AZCTbcWU4r
Uz77+W1TFag7A1kcFDS3P2DF9kbUiPJa2mZB4Fewz9G1DtMauEfHA5bth82mrRlbij9gFIVseVMv
UO9/c+u8FdpybsycqK3N+rGddmsR/NjmyLXjVmQXw+ZPk+Ag5xH4wFNxQ+nklgKwNWKN55FCw0Ek
m8Nl2gkvxFOD3t45DYotEptLORa+XtosVyOwRiVApE1UOW6Vtk5Mc/jzwHuszSrQIb8CSRZ8Gz1s
N259tyJ6qsO2A2S3yXDWegDF4FYOxQUvl1PE/OaqaOvEAAcbQgCF2gz2eOWNL0GrgdeQdtvEQitO
NWzmYxDXmgyearCdrOMYKGKu2tItTG3BWJisHfgPpMkAEKh34FddAdBm3PYBWzIGl8eiyJOqBWeo
1HfTCDAyB9v38c/f9HTI+d3AW0GaaGEW7WN/l1s44MhPpiI5gIzbdQeYg3et2xnL1pCBA5vHLCi6
jKhgBsg6mutTaMG8zG0vtmVkjVdNw5KAnYxiqSc1k3eFn7tN+5MV/a9PpnCymGMyou/IrkX7akQq
f1Pg4f75A5yZ+baMrMVk9ARUgQefj/m7xXj9U1tGbtVMJLBCFpA7XxE6AfGOfOZjD3vNDETv2HHQ
rZMzXK0bkjetxGM4shJAgz16IRjsbgNjBa0yc2uUqSQUArBwgu0ygCSbTLrFsX1rb4UhTZ6Dniez
beRfkTu6b3j54tZ1+nrGwIIbr9WoEETRapfXYG6q5bsOALFxa96KWXDe27bMT8PexzkSjlN83TDY
o7u1bu2sHa0VTDzR+byA53jk0z6FpYrjDmVLyhIGTGMEhnjm69k3+7aCHmFXt229uCVfbElZvOi8
x8lWZn7JzD4uCHnboZ7vndPg2KoywypkuPTg7UH7XbubmvjkgdI+Uhd6H5xZj21hGQsD2GQyhanD
VNS8GXy/hXc10HbjERcxELmjJGSAYEVy7e5gmh1vdz0HGvgT9YFWUsCFXfPQM1EKVreCu4LxhHjT
tDAhBQdtMODQFmW+fe1yU6ljC6pQt1NRvX6D62d4u/SwFTdVuYBxoTSagAdGmZKmCrfn0kd9y6M4
+VQ8t1UMEBcubCHwV82odyWB8vOh7mG3uMc/PVX3wcmS1+0gaQvioGsc6Kkg+VAATP2wJCK5A24S
lEK3b2otNJ0noi4ki4BBKfnO6PCY+MVbt6atNQZ3TVihMy2yACTcVNLwmnbTJSON0xr+m63b5hIo
5TXFNq0iG3p4dVyDGS71PjFQPew1bgjFNUuYLN2ya9Rac06mqAwEPZGBYskOodDyuIH++t5tnKw1
ByakCnfEQICDHZZ7L4e5Z00vjdOZkLJFcj4pKiVGJTImVfUEVXX4Ji6L9QsMyi+BVc79CeuIQPKE
F7QfxGFaA8H2IN6Bs5AuI5Lt15VGRduFS/WZT257kEGeUKiFnRx9q1mIIzADPtRhnjxUzRbTHRTd
jlklW0RXlMid5KPEoLXUg9CNvWAhctzA/NMw/qLl8mA4gkRAKzIfz3FzoI9z4F9YoM99CSuYeQAt
54Ya3D18mfl8ncgpOnZxgnd/ViySuKkL/qaiQ9usAhkFNh0wEkSte/ExGbhbaSvx6evhmUwCn2gz
1hnn0XyE5jpO89J3vKzYQrqlQioyUH6ZVWEcHvvFNPs4qdzucT+TQb98WXKyrYe3cr6H6fkNyUHx
6pjbmNsaOgMX46mb0fS2AXMCamtTUbf7oa2hM3Bdq6ZE5HtR0VseebfAGrptLrbJGGSFBNCfKt/3
tQbofZrmzIuCJ6dl05bQ5REvFxN4mOx+AdRlP4apSWR4dGvdilICe/M8Il6V8Wrqb6F6fRkK42YO
S2wNXcF44S1UVXC7pvKokrm9IoN0k6ISW0YH6hzeU5qxyiqATfd9Gd95fJwObuNihedaw1V8Cjr4
hTchkNOU6vc9MFOOSUVi7bRA6MEhP2yTPQyx8XbbZfXYuW3itpTOANxZNAUOUnJWVdqeEEqbjC6s
vKcV9m/HEcC3k9er1gJ1/oYKPwTRtAC0m4y7nsFR2GHM0bi1wW4w6ZlAyAajNm7Mri36bkjzsQWj
y619KxueNAY1FyJKUGjVbTSNZT7edquonOog0X/rHq5Ym7d8CJJ9oze82T5CBXCh5z8dNX837laY
AhoPul5blBn4TsFyS6omQoFRAePQZzgldRmM4EHD4MPSRAfwosElHmYRLbDj7Jk5DioB3Hvr/YJ+
aXhElyyPg4q7ZODxs63dePUG4KLofLoujXNxXQUkVodyElO7d/tu1gG7rSpwnv2S79exZFigTK3a
XRkBC+dy98AvoK9n9TgLtS15rw6qK/tDE4d63yehS6YZjVuhjiNbFPRBow7+yfdLRwMqtUPuoq9G
49aZuucLqGEzGl8UvJsl0LZpB9bUhWl3JtptDR4A9qiGV6060PpEtwW9E5hj+dXpq9oivE7EMdb0
fD4sFMD42PNQwLWGxGVfi2AI//qTFtCaktAL5kMHZU0KuknxIHkwf3DruxXpoe77wGfDfPASvHqE
AliLykSOA2PFejVqH3hXOR/gUUnfts0qvjKycZdjEAbGitYtKvUwK0Cz25aBGCEUHGHC3Mn1BK1b
oSqTGdzuOJoOFV/HY5TP8Bf3hNMbO1q34jTQNAAVZZ4OAVjBUFzNzyivXh0nuxWnSg+wzOJmOhju
b6kg4L5w4XRWQc+tOI2EYl4wYNS3BnYtejY/yFg61RJGiS3B87a+GXIZqEOB6hlQ1Mtyh/XY6fEe
rdu7Msog8gpsT4js6NepCZ6akjqVV6NtK0rLBinlrg/VoSIjSdee5oc8h4zuz1F6CpjfbJq2y5f0
QWwWXRCDcS6j5W2pmqo5GkbleAwBv1rcIspWguVLkId+jR8RAfYO2lNUgK4JYtyff8SZNdhWgvVl
zueZofWiaKt9DBnYLunMX26NW+EqwDwroWccD/3am13VDPV+anK3jc9WgiV9SOYmikbAHdVybEC6
TWFgvLntfNwKV9MEDMg1PR7mcpNHfxLvN7+OHD+pFa5b2YSgTvXDASwtvmvkWoOeDciU06jbbl8t
N3zmMYizXuONu3rr2zTojZNzU5TYMrA8DOXo16w/VPNQ7raokbsYNvl7t75bEat8g5TzWMTHum63
543064eatJd8689MdlsFlgda+wpi5UM0+qhHOR04eupfyhGea93aWEPfR7ragJsYekidL963TrbP
bsNy+pO/pESET/0c/Ax+hM9XLtNlgzpxLtfpo1vzVpz6sgu6jYzJMeqbFgLcemXlHfNlG7vF6gmp
82v/+wlwNr8D2y2Z/LRO6I0kjicxW/wFI65hNhRNNyG2v5MeonUSJGKqW2EKGESVl3xIjtvJ+kho
P9yFZazdwtRWftVEAqppunAPF66rduzfEubkJgiIrLWnAoaEY1LThHsG+UPdendhWz06TZW/Sb5g
I1SOQRvuKVONn4W9RN11qRv13q196+jb9v5Qg7DLj2Hnr7BQD6fw5lSqd8lP8LSQ/GbTtvVclSdA
JdM5Oza9N13N+bI0DyDkFsUBdao8vy6aTZf385ZfvlzjtezMH7XClxuat0s9APA6rbpdd76sJO0P
QiDq5LHMVzB8h64BriZtgwF7+1qbseXXHcCvZXPExboWTSo3sYDtmxsv/xIEGrK7lkDSKtKgNpvW
KQ45/XAnmA/26jLl2mfXqxfyAQTdTRYekKZBUgFiPs68x0GoY/h0aZQMXfGlH8tG+WkoeNVcB5uA
3fPe4ELPi70ZFj3uhAnq9QkWcnqpwL0E4gc236Zapzb1E+UBm5gYWMOLK78XDNb3DXKWc5OirkAq
dHDiXfu+pw0uMjWv4x9N3+B/HtUAIjKD3DdIFUYIbOFF0yrbjFpBXRIkmNovHZK2IPyto0+ABo9i
VpSf2ioUybemACR4QSHn1o1NCrev2nw8ifSu+q0xK6jZsC7caV1NvthzFE7mwNgWKwXnNl+nXQ5I
X53sFqZN1OzpskXk1o8XlhyrSG3glJYDkMygBLQ7zvqF3ddEVfGeVIEOdiVnA05hcRPv4wYGuOk6
FGwAghZAxrLYzwnu+3yHDMladOjZ0I48jYFuR93IUmV5yHFsxFrCGnWDrwW2cjrGONml4KPLZq+a
ln4e5obttdlW/k1VmwmO/dhF4mEbacw+lAPl/CGY8yC42/IyVsVebqhRCY+JVj4cETbGlbxHhUaM
79VX4Du3u4JsSaGO4DH2OI2BrbeJK8OCVX8d4qbqil23IBl8zVGBlDz7K4cZ4U62IUhiReydbCCl
kq32UMWyQbQFBx2uFnUw+JagB9IIiTR6zUQbl6lgIjkyUba7jq26GZFNMd60nE6Wy3RL1CQOesQa
9QAUu6qfAdkr2hjToaNgg4LMvu66ogTnGncNI/e415Txp3gO2u42WTdc/MqIqHVMdT8jmZ8mccQp
TlDzHATBLomCoH70RTyyIwxWxHoLfLqPrDaZ4a224Zl5XgrUbhEDmCWUnAwma0Sqr1R6qJkZFx72
Tzxq/Hhf5lNUf8XdB/jLFJKpbtlPddRND0KRgj1DnjU0QJlylAklHemimy3yqLjzSy22v6pWdirc
h6PXhQ8DgrY8tH1p6HXf+PXwUnpNTCiWN1GwKOVNmPQPZJ6F/zWs8zw2aV6ATZlpvSzRDRmrsPtY
awZYJDzvSU/SQgd+AmvniMlvOei+okjFIOKvwOwO/Quqy7dyh9cl7F2o8+jMPVR9U4x/ufPCb109
Ltt1QwGCfBYbAS+2LxFJ38AFXthVIej2MCekOBI6xPWbeFScgfpb9eW7QYDN+lajwIN6eImGb0C8
PzkRs+tJz237Q+Dlpryt2RAYcH5rmWcDTfzxVg0Jp7s6DEL6KWY0TP7ytcgfUELu3eAZafuG0pYm
rXVU7AsYBHn7tdpifQOGxLJdwTwo+CiTKkz2vUSl4yM3pWwf/CKvQJvuKmUO3lDW61ViRsKyE0iS
vBCWi/xdOSRFv+vN7METsSbJhCKahk3LzbJN0Xg/kW0m10HPevke4I68e6NwiSz/D3lfsiM5kp75
KkLdWTKa0bgAqj4YF1/Dw2PNiLgQsXJfzUgj+RbCAHMTdJoB5jQHCRhA79Oa15jPq0ujSu8qlcav
g87ujsgIt6Sb2/Iv3xKRtGicQE35iLNTc7dPI+Cnzf6q80b7vYQmQO3HKBnq63QiPY6StJngoMsb
1ScBQbdq3BU5BI6jOBla0GsMZ0zuU1d61qZq29YWKjZ6+y1Nvbz14VxZqFy4tRkTGB1ZbNrIspIq
UJoSI1CyprDNLhfdPjPl4QkCThITcoYTniIzEtmLfDJkHdYnSR4BQbulOHQaxLSQt71+oWTWNuzV
Engx+rCCsK8QLiWfMbaw4+dlSivfrjSH6X3HOIfAUVVB8gzOscuSbbQCS/Z+hj9dH4u0U86E835p
dQPDcoVrWgtUvEf5rgeY3T7CgqPHhVBArca7LTHK6YNs1dCHCK7Q6QxrTSsuwP2s+ar04H0bjmPC
ylkkpnKXnZ4kjL3FBBsrb03iGTEimGxpupFwWTPE0meZcQc77Z7CM90ejECS0fQCZ16W/LEnC8vX
o1q0txqqxoiDTtN43jOY5RyJKfPsDpUjOhcigw+0F0E1PlFbr0AGc5hREnMjq8hw36k45h1w3lY6
7auE5IXfLL2pfKvtHQO8hV7GmQZ7bpHmrYJJOMgYtaXUMZuIQ9cNWsb5oYHSXdaJcbZgoANdcdHp
3jM3JvOkuuayM+pXmk1uubdLJrHG4CZbph8MxtZYCRUk22TYJG42RnhnUx7yqrDkg12MabyVSZaz
DUi0dnk19BQGXyGOo9IO4MvE4s8FUsnQNJdpzteyyZIE2GYwsLBGXOgobdNcze26zSsGzDAFhpiE
soXroRjVXNO72vDc7ViV3qNLC9R6oZDO43vLTEvjCyj7uxPedQ0VFTpHau6dOyA/p69GdkQHpoG7
zx/zuvhqwat5rMDA4GsbJ7MpRq8r5rWp629Fb+UBlJCzWyQ0kEdaiAEvwrJfKsf3JopVXxF4NRzG
dhr9ViJOOxYUHcMogR9zUMEq856N5pR8Zlku+V3lda4RDcqI13COIPjcK136ZOCLfOlzihTMzSGa
4ivkfVe5AsfzmFpQTgwAaYp3y8jS9wwhUh/GUtkwie37RPkVyGvzHqJ/7HWylQ7SqiCbUUqDrcCi
bdmmA75qjUKWBavZClIvqYc9fY8WPJmFjSbwBoZDmRfgJJHdYTEGNywdNYSyK73CdwYc14HTqHrT
zbAj2mqJXsa6sPvZQqgAc/A5GAwT1DnR6phQCIzCNd7KRaMN657C2YXCvCIhDEeGAZbdrs0lwOU5
4L3JzmNqGr+AhFGZ8NAPXQJi0JHvXEct04dTVzpKRgWQsUghpX/tdspO/W4y0vYGt1GfvvfSaFnq
V7DLhexJnFhlI4reaZPtQk3VBwAGqWGlpV1djXB2WRLB1FKZQZ2bsI6HLwhI76VndPGRtm08nRxy
6/oWqDKV30HewN6nJIvHVdXN83xwoK/QBv2E1vlmUOMsV2zquvRpqPuEvGQpG6+bWXexr6GMLmG8
Wy+T/d6YWWfeKfgkGk8MHSrjGyuceYtHtfnsO1k/Uj9pXUa3abYgcB0QZCa+s/AxctWQ56vUcnt2
C+flyoHw9ChrQ6QoLLc+TRNi7jPC1LCxCMq1i8h7w3GUb2aQ9gpSh5i3hWYxCzsrT7IAaRDYxO6Q
TcnW1AlogvVCYyUk5ChpwJa+sEXjZk6+meBaowPCprg4nQgtaUqYFtmGd5uOTQ5XTGioY/fg+Edr
jVOI+s5b2TSzt7U7T/VvycAM+BIPKRmQIuRj1ZRBscRu/oDly5tbBMVmDUBPVdjbuqFA9kT9grty
DousibN47RkNFOAy81tC4KMdVUNZFJ2YSOZpKRJEW3M0wyptXtsjTR5tc2q3Kp9dL8jrzvarZVim
qO5zvp0Bn7MetOE6d0mpT67aMM52jHVcOaMuBUzdMxc07TklH5mKZ/XAuW3PYsyqyQWU0Bz1HGQn
PvqmnKcFsh1ub84tnF27TlLE0Rlr8gDm3aaxHU0LbGDQGjXZ9qkZewdpTFJFI3jm5JHbjNfIS9LY
2yBS5R36DInXrqshIdWmlsz+wq2M3p7IWjNVH7qRMT/0M9hoaGGaUKdt6FKqmzqRajqUndmmmc+6
JoUXLM8Q/nhqcDK/L3Evapg+G4yVYubzkL1PLmfdfpyacXmDEZLGFZwql/MaHTK74a3IQVLJQyi3
xHTVu2WW30wm8s2wqS1WRcoxaxIgik6cTXeCfIWdU1F2DSJHznfAbDIzML2JexsTVJ3pK8Muqq4H
qdyW+LOXjOlWdpIRW0DEwsUxveS0nG+QjjkUmRdggstOylIiEE9rBydfW5Fe3xVIkPRzwQtvY8GL
GUlZpZ1nU7LCeKnQ1ENqNjUcLn8ofKY+VgQuaBEPYwGPhn6YgrFKevebDR65enR1StwnKTuP5gF3
OgMHVFxzY7yz9ZJPiTDgycxwnMV9BYdsVtKDXNxp/rJAMS8/+gwMqhA261lyO5fp5IHkzpv+CF9h
XkxhPUJRdOVlBm2Otk7mFsE76zt3hMv45KBAldag0q5zRlK9ZkVakCqwln7qG1Hatp1Aehx75wpR
Rt75M+4S3H8475S+yRWOeL3yiqToH0tpNGPU5IbyNlJ6A8cntni6DzpaTuNL4XHwX+y08OSL0kU3
Ri1WluF7xWDusi6Jbb9D81Xt5zy3EnwkTgYCmkRl1+/bsUMg1NmQMHkcFstzQcrt4n2T0G6l48m9
7RidlRSKL0t7PZdlCSP7yRUgImGrw9PKzZto1i5OtAQWnsMmm/Tg4Tg6oc3hlV6a5o3izMjuRjrO
7cqYAKctQygRVfbRKp14eqJJb5UBQpd8DmTSdEOIcjz4tJQAd6KENUwq3ZkFa0Z0RwoI0eXcldYG
lEFpCzNF3/dAywG+6CiEt+N2Wepk9jUU3m3BYSM8Bn0+DfAULgFNfUvzmkr0QcEzAQtTImkM0pKU
c5CgSBnRuNcR2LfOo0T9AYpuPGPtlVuZxLkzZ9WUd2qyzMZHqaKx7zpsxfY2GRnIHgI1yDTxrZ7i
RGs5+nKBtxAZC3xCLi4qqlzb8BFqS2OVnZQTap9lhoGMcor3hCRU5FWmuzWcaIdsi/Q3XZsx9dLI
KxhRQVZwg0fUos1TPBlm6adpHcdro/V0vYa2Q95Fs1OQWCivjetIdfHo3mfFksmVNXcJvp5mMm5c
KDp0wo2h/nZQjdebB+RjCgIGuFHmnovRqZLCl8042ru6az0UzIqWzoDE2xNEl8CgTATCY93cQpl7
tgVF/SvftjUpK783syRbZ8SpSXKiM9Hs3apimz1kgPY098hCMkheWHI9UXVndQ7OIFjP1E8GdU+J
nY2U+7ggikuinENAzvfaymhvDJyL2RtM6NwUl5zRT/khT7t8FCBO5grRRDahurT0+exbJhy/gwpm
zQuwhM7iPXaojfFDgnJ0KmILthZer1UVpXOzvHKXm2tIGFuPlYxLWKi1T27vjFIUKh046nko4PCg
cOw0LXezdpBtCLAyzJdetjXzG+Qj4/XcJou+IW1nOE867urhekBAlW3d1EOUEVZDXGSbEUvLTHEE
Uv5V6KrVL8Wc6GoMF6+FtmzRdMsDym0VICMj8rJqEtPcu/16yrFQe0SVj5SlLEJl1NyBkoyz3eUQ
Bha1tgfnIa2VLkMvxdT6iWvW0x5Lvy6edYUPSvQ9Si1XpkHt+hP24V4RFE3c03uDLtV4mImbj4e4
gS/SjYs6BP05+xoOrWSs/uK19Jz1ZCYl8S0L8rJ73C0J7sxk4lQHse1MbuvDWQZgOX8x0TK+w7op
yNaGrgnZ6bFziu1gM6uF0RWZ6iuvRVVC2C3TUAdu0/6TcJalB7rENbrwMSnqNWSaDXoES8ixGx+e
J4tGtbOe2whuZbqPgOtoKx81RD681brCXurMRbkbo0Ty8IRV2HnCtHU5BmbvtTmoV0NTV4cB2XLh
A02s5CCgPGDSHbEpLuKSK6NeZ+gqjm+azp7Eu7JjtdJJ5uqg521bhCVjbhdQ+C8ohD99NaeRCcaF
t4stiA0BalSezHDgDdQEeZp50zZWxHF9oKITjyPyyomEinBcoXuDwn+TbO1xYgtOS9Va67m2GvSm
OtwqAlUHsxCgRy150FX1UEbWNJjdp5PxojQQqZiWYnB3BGUfHuVVCfZCgXqwkv5Y4YayfKPsvZVN
sWGnTWG6zH0cevgW7E9rbmrxxjMrt/zcnFhzzZ2snL4ZeDceokpTsWaITtqtpemP7jJahyFLS3MX
G00x4dgHOgzbb46T5HquTInQqB+YTUYUYpGhOT4qi1wrQWTl1e/ZPHSI3N3Zqchnr0ajiwbT4QjP
GgUmzwhvhqbfSq8Z3Guc0GOCS8rNl48iRe3tJc91U0RWYtWGxuy2rIbzqN1nNxYCDZR+KfYsj9o4
s7vPtLW4doUyPWiTasca3HsT2WiG4xjVLvXmQbyweGyNoTGOTYLy5s3o5Z0EP3d2S+o7OJhkCZJI
25ebtEKVF4vEalnUO40BJWK4hg3dDnyXhGt/QcW0qaBJ1DuZE4ABrtydblE33eNed+19MViWvKvL
vOi3TsJ0szEG2BC/MEJi4tv1ZAPC3lTGIEqHapjKE2ix3BiDHLInY8FR6Hu4k+twHiq3P2RSAdZd
ceKM90sJAI/vEomSZsbKGoIKfWKod9eWbXzPkJf5tIaadz4uW2OBWW0fMKh4lRvdJmwWuPnzxTed
SQ3ruak9tu5RU9KrsrAX8oiIk/NtVqDu7bekQrsrBHuO9G6Atbm4KHbJiRtR11N6umGr3BDYc1d2
K09pYM1BBo8IHPWaLsoME7mBXaOgOYsShkKumLup5UGfOtxaq2nwlnVrTQapIWBET3FCwRI4AzWD
Z+Z7bvZSPnIJDeFPJ7GGak9QCXKikqeDd6c1CpFBmSBPBhcH8ItjVtelvYuTsi7utIuJ2c3ULeSW
DDCQuBrxrBT+vfPCj/mAe2075b1XPCDERGKH1Nuesy7IG7dCkcaCIlFG/AGbuTV8MN1xHQSoejuu
FxUAv5wEO51n6HURafqeB7m3KqxQ+JTDxql0j4lVTt72x6nHpKFDgJUAC1/qePMdw7QjRfZ4WiwP
qBUi1xyxkyNvWZw9wnfb2FEjRmIubAKtJnoqWrt0RXIEM6sidzq+X8oGPEOTzo161tngIYsuBhDl
IwVb1jkVpkb1AhV9CogB6aQ7+jbvK/lSjZZLjw1IxpJGJ2FDExnUxGFl7PaLN+a+V2ldBHPVn/yT
lLQPvI+temOBt6bXXd0OLEgQtNV7KqHKIJATEnNjLQhv9oY0TSNCLV5lQekmHkLdtpOtI2xWZahH
OHBL3sVLkk+3KMVYCjWmNO6XD1Zzlry1RUPKDWGg9GxIpufuCuzYXt2XkF5NH5qaW9PetAw5f80d
z9t9Ng6VEy4DLm1gbdHTEShsD6ghZlIC1NIp62ogldS+mmGQt+nxCHkwLJQWPjCgNnpDlnWCkY1u
5AHBdyhHOGA+EF0k8qpXi1lvHdg7LafP2YmB6fXUDAdk6Vj5m61bgwUIOY0WsYF0cf/IGuu8ClF8
LVD1wBF6Si103+prz+hH5s+GYfbYJm7XAxbc8tPcIZqpkG2QnnvX0hlLA7TazMk+htPN+OEMoAlr
1vFk0zXebAqCk668Y31P1eBbCWpevRhKC8RlzeCH4qA6QQJGuYEuMks6RMCpo3SE8xOSX2NZZ+On
yqd22jeLU/FviAJsaxJ5lw/beXaW6ZvrVO14jes6YWuJOEVU0HToBDwvkimoGapauGxRpz+68+w5
W5kCUHtAPbACrxMq3wsy6K5Acszhz2Zx9Qp+VucK4OepDie7LRgSmS69RTfQTIJxhPfobQ4ADy5E
SMlDoswb3dh7dFqoNbZ+TVC2HVHG6TsE/BloLRbKEWiXMR8tnn74RO6acBogRyTqFQnSkhnCVojC
c8FxvKpFJGUDULOAFnOrk2gCCwoeGPVk2ekziIQoEolBw6uhW1Wj4lnu6w4yuXqL3HTiZtCzFB3L
4LLG8BlGwZ6tumpqWYbEe8qte3u8DMl5rl7BSzZOEulyyLJbF9ISGb8Qr83PIEQNpMG8OHOcCLcU
QfbojeRK4rD8Ix/m31ZHQZv/DJ+AHJgqwB+cCPWUBDWkJlO7ShsNBLckWsErTcccGtSO19HjJFGn
8eEdaRC/MabmjxwdT3353+innwtdJNMCU3Cjd6IG1nllAH/z6QpIFeSZ84RaN+rU7h/QWn+nc3+u
etF3cobPGrMjsE87507NTTwEbYIwE1RFeZLCA9e4RFA4zfX6ojV3LoWRA4yAw5zyyHYhAK80amxd
1l6kVXmi3GJKfwXqaWEfJZ3U42hTVm9Fbz5qt439y578DIuEKLmr2iTm0QyNeVR75002lOzCwc/g
DMo0Vd0MNo9QfAqRoWciNrsLAYnnOhjxNGaKe5kdJcSQuFLHGNUIXL6XzcsZEIkWLUMrGvOCTA1C
kMqDpdnS3P3Hg//eCj3b8HZvVrqdciyX1PHoh6yzSkMYd6YwsXBphYr+AOjfGoh63l7iBYU1dHYE
pG6iHQgE8Ajee/yb1fXykJv2H+lK/Eym/I3dfa6I4eQzs8c5saLK9VJHwCB61kKb+M/nbCr70ULg
i7+pLbO2V1mb3+dLdm9ipfF1LLMhRaqQpCGswD4mNFtaKpSDiOgvAKq//U5OT/7p7/D9e9POfZak
6uzbP11l70AgNF/q704v+7+/9v2L/nTfVPhz/ivfvQID//IPB6/q9btvQsTFar4ZPvv59lMOpfp5
9OSzOf3mf/aHf/P58yj3c/v50w/vqLOq02go3NQ//PKjzcdPP/xszvi3vx7/lx8eXiu87l///n/8
73/5pz//l//2V6/5fJXqpx+cHy0GnDZ6UGCpWMQ8CYLoz19+Ai1lz+OOC1SERU9E5hoOe+lPP1js
R4ebLl5lehQ2Ni6Wr2yGf/sRtRzmEcdyiEOY+cO/PdvxL8vkL58H5uKX7/+mHqpjk9VK/vSDZ502
wr8vJ4dC35aj1w99MOoRi9KzVYs4i8/xOAO7A+/Mzk+CYXfDg9lfotTPg3F9NTvBQGqR3Lk+2eqw
DqoVKITXyxwt0HzRs9g9JujzVI2/YitQPHoxPwEQsh2itArySD/Na74dQ7XVyZrbyF0CFFfl4VGG
UlTrau2EbrT0e+QfomUh5GFp9UjmdYULEpGSaHyEOWhx8Vvg/kY82OwjvwhcM0RLS4vkhQeDfzPg
KW4GPw69oFylGzsEHTYoRLNLb5iGasJ+2EH5YBCPg0j3kHi4QWyOt4N6YES37d5e0VUb8OedEZQY
xAjIN2vdb8uQvmVRHA7rR+0bd0wwcfoX0FNxrgtHoFwUsQz8B0Fux2d6NfiDuIl9uGVd24Xg4nF7
8/joiavd6ZvZ7/flRoYvlo+Siuj3/b4R8xZoMzx7JSrxFN3fJ+JtCtq9CuCxe9vgL4vHDqgFB2gm
R+zIiqI05gTZggxNDI9pBJi4g7Ed8ZKJe8yVyDcAK+DvpsB59wRCSN9xxVv/zILiVgXIZveVSA6z
l/vZg0nr28z2s1WulIC1d+DUsGe86d4hWrtp12qH/nCBMJVFJv4RvG7Pb7Jj4kMHfD0I81otowBN
Na1Cep3hvcst/tjutXaO/dMSlYEbZPtkg3XwOIWz4IH9Um67EwA6MstABg5k3PWxC8rymGXCgH7Q
Tftmab9BfvnZXoMbYH3yqLsZVrAbDNS7jQZlIXZ1ho+N8c0L8A/c8M0ugGFoME5i+RyvOKpLK4aM
fgV4ybe6RVImyAPDu8HEXY1+TMP+JdlMaNmlm0k06eZYp5vnftqkX6CX5HCphiBblIRqBzRKwPb9
8/yCttyExgv6Ag38CtYpGiwjwAlJYOpVRwJnLwnAE9+WxOflwbvJhRFAofBbe5Xu6RW76/d6NTzY
ztF4896AMgwA4PGh+EZ8hi/ItjhAIuEaKsB+blxpHRK/L/aAEhIeVfhf18fXKFyiaop8We+dTT0F
C/fNNAQMZ65Dal4xuUEvILPF8IUIgPYAAgIsE7X3w2uKBGKvrpFQ9s1Gz9thCCB/zoJ4mx7zDWoS
A14U32DI4G3BbB2P+y2ev/PJXRcYOAKaSSh0r56MRrT3KG0B1wV9M/llv9hX1S5deZvYjUrANEK2
LSIDC6zPRAalmXeJV7uBuQrS0EEj24+bKLlpFqFGgQ4sykTTE1Zdx0X2zTwW0ufPgQG01R15zyOB
Bq4YV8PaQp3DPyETff6ON+aJOkqjITrOa8hn+0mxI/hcqLB6HA7JgV3HD0ZUBKcdTNjD/A2WL5II
+YbnilHD89snjnPD8cen+CY/Jrvpw3bD7tN4AwYSBrzoHUgWddOar+oE/GiEzveUBeZ6vqojy4/m
cA6B4lObJbhuI757M4S8wrbJdvlHcbC3QHbar3VgiuIzrjElRPvuc/kGFeV+TZ+PyZX3ytDIRN/4
SG9R4PEeWL4Z6fMyb9DavmFXAGXt216hDyz0IN7JBpUo9zpcfGflPsXCuKr2o2+J9o0eN+x25fjm
If1iB/c4+ixELWZ76Db5uonMTpDk1ik2LfoCj1aPN9Sj6i3SdRHgWA5fX9P1iV+yIeIuXTfHbR4y
/1uI+FQc5iDkNzQN32lAAwhhftA9vhIksJ7q12eGw7xB51sAeBIOgY7S1yGohYu/MX3gXcJyzf0l
1PsDjUz/UIv+EZQE63rZ4i2IbPSrTbMfAhW6182G4FegRyRagZJO4CTCw+940EYX5YFvdYAHwp9v
e9Mv4eS1BpDHYxsLveYr+7nYWPFWfXEu8GX59eysfn6Kg3qcTV/uoJElykcnBDMaGlMAp8p9t9cR
mvYjQAZi/MrpFqI3pTB7sfhzZItuwP+psNrgy723Qh+CcVxVagsOQXwNMGiJOiyklKMBxXeB3tuq
5BHSnMX1JyxPcmW9J6QXLY9YmBz56tm4MvEePCtIxZyIdIVVGTgrM0QUw14fcpFv7/z1l7Gph4Du
7J0bPRzqRfAMgFjBX7lfbMB52TpX5qHQ/nzMMEVD1AVdwFan/4KTeOO0vvGCOxaP76xAz07u69cC
BRxvJfd4KPcJTaiD3hNRw0xQi/TK617m2Dc+IEfuqMBGt8u6jsMbD/UdXF/las6uR7gYtLjn+DNk
iwKjBahZSDdqjTUb115gQg7TarY2yuo/x+r/XwePJ5ru7wePf/5f//znf/yXf/2v//PP//Dfv4sf
Ty/7JX50fnQZR3kWBoeAZ1gnUYi/xI82+dF1LQRwtoP2v/fr+JE5PxLH9lwX8Rw1ofuBtPCX+JEi
tCSM2og7XZQ5T04q/w/x4ym9/Pfo0cDYpyjUJmfplZkvKWrrtR2CDu76pZfGQoOb9au5+I3g9PcG
PwtJbej6TEWMwU2jeqSe9UBh/nbJ0GBRf5/nq4ZZRe6BOW9BnxjQ/tgQcN2xLxz9jOtRxGamm6GB
waM9XbeWt2MZoobLnvyU6P6qQjHPru2mYwJEzAiMyMT9BOrZF459Vv1INXxA4sHgONetu3IqXqUe
LvosURj7/rETy+isZars0FnQfih0zAPNy4vUWAhy7u9HZ6M0tEWxUoDFKP3EaTYQfrjIiRWDs7PB
W+7MYxPz0IE+qq8H/tXBpfaS4gcGp98P7nlaD+h58hAdMcNfKmMKhtq4cNLPdqdD0edzVWyFaNka
N6Mi7saqBnWRwBqe/Wx/Ahhsj+4EjA6vhud41KeG9yWUI8LPZQgavfSyajG0U80IXFW3r6zuD4qW
v32s8HMVgrIvAd2mkodtm7QC6EAO8ID6vGh7nosQxBBZhBVHg8/TrD/ystuDYXu8bOiz3YlV4oFg
gDML9eUwLl3Ibcd/oD922oV/fYyjt/T9Klys1paU5DA2YcoQiqXLdZIl/Q7H7yWKIfhAz3ZoylIj
N+eMI0shG4cYu0R/XDYtZ9tzsXpv0STlIZqDW9RvX1tYgl029NnmHEfAO5ISVi1eRfSmcuNiN5j0
Ev4lZuRsc9pzDgY/iadwZNbeXlACgbjEZc99tjFBPOOkOe17ayzClNJtQfQl5Xeoy59dnGY8ZIQa
LnB5sNXZJo4hvzzm5A8XPfi58IAFnRrS5hgdLIFv1tAfbG5dNifnugMUvK45JhmIKYR+gJCQoGhg
Pl/22Gc7My1gBzjBIj3UwFNGfGy9gDKAQC8b/Wxzwq/MBuhfIqHi9jH2+GrJuvvLhj7blUatFvCC
JivMWvqgufWRAb8cXDb22b4sLSAehgzMh6zjO6vkh7EYL5GMwyI825cgzAxGiWY6cjrQFGOVH0rt
XXac/JXIAKu8ET4tVlij5i3ccVxxNrxeNiVn+5IS4MXsbJpwnljS7xzvy6iWy+bkXGFA9rppGyD2
w57oT/BoHxN2ifYfco+zaLayJnPxcsw2eimHoRkOJDH+SOXqtNB+4+I595cxc2a10KObwq5QFUp6
9nA/0Ca57Pw+1xYAfwPkv7adQs3c95Jbd6DR/MGN+XsPfrYpwfvs5kKD50bBWwHJwtzW4HxeFhSe
G8uMi5kxc2ymEGq9K1PSW4lS30VL8NxVpgDQ2Ri8dg6ZQW8Y4Oh2nF62uu2zXVnC+rDrkw4XmjPM
6Nln+3QA8fay5z67LeHwEdvgzs1hmxVPkDHamUCdXjb02a5MXC8p3dMqKWoUccCjRLmk5hcpfxB+
LikQo38sY6zE0EV3RAxpCXRhPl62Nc9FBVhNK7fosFDGwdhkNXtK8gtjiHNRgcQo4G5vYoEXFlCf
fT2lPiuLy0LZcw+ZvOB1B6UuXGmteiIN6LYDIZeoxGDCz3Zm2S1pbzk4Upp+giyPw4IlKy681Pjp
OPhV9t014Bt1cB4MAZu7VQmIUYV92TLkZ/dlbqKtnmKeQ1Ao+K0hs/FbXvaXHVfniJqOscJyYdwS
ApV6zyf7dkkvgtRgvs925gRCu3SA5cY9X1RiHt1Pi1/4UZ7tTAtIUgUY0BQ6mm0rzwL1gN1ftOnP
MTIps13wtkBskbzmkKGq7oFavHDsswszKXhrmCBXhSCaLWGpULQum+qynP4c/4JI0AIkqkDs0ztf
+aRMUarxIlsJws/hL1qNDmByGdYgHRNhJ/VrV883l8342b5MaQcZOoIZBwb7CsKCIZfZZfH3qcr5
613pDYSVKYDhYbYYn5P23i2yXLZxzqEvacOBB7LkDI2MkQRQ52OiM7Lby6bk7MYcwbJTQMvibqjn
28JDBQUI3EtQKPgoz7ZlX0JMIDNxNVgW7aKJ23pDAUS7LEI5x7hAAB9wRcAbIcVFvDDRQxnMRp1d
dj38FcSlyA2g4mD0qJeJPJem8l5jWJhdVv85933JwTSsXMmncGn4A7HzW0ddtjfPPV+gdj6AaMdR
VTZUBH14BvUzdDIvWiznli+yLzvSL5gU2lonYmEAP6g/yB1OeepvROE/m1b86lYzaD7CwxNa6pBT
Cdv/w9mZ9diNcl34F1kCY2N86zPUXJWqytB5b6wk3fEANhiP+Nd/67S+iy466ZJQS30RRY4PZsNm
s/Z60IBOpvX72nVH2jTHsLf3QhQtSRCoz3o/bQO6SlI4WQgaNheZt3HytMznKsLbo2+zLyIzf1pR
UQl7bS9CYU1TZWbX7gR0eAQ8wr4VSxr9FfZwL0QlsY6jP2Q/abiUtvCFGEzYwYd5G2eZXXq2YoZ1
fFV/qin7C2fZNmwe+qQXNJmmaDPctxPp9Fcdlx9I/T1oPHzEi0OXKgHeBFtbO30AQfILSKxhc8Tn
uyjYtQz9jvVqrOB5s+UjpE02sCYWe+Uf+Hop166IzL1xr1VvXskkwpJCH5GS1eiwzUzkYFTTXSc9
fx0TE7ZYxX5EdoYLrCjxaZgiZFglX09o3Qx8by8mlymCoHNBTA5DDF4A+Zi7wBQ89kKy3tEDZVN0
jKf78gVJ8y2fksBZ4gWkVkSgb9XgQ3bZa1vxb7vOAlep2AtJ3qDOljV8O9loQ2sez2zR1MmnoMjx
USjV3iZSEhPDXma72wR53vM5rHBPvWTWNdY0sFV2p46Zj9GAbh+gStKwAfe5J62uhsRsMdQ0unkQ
NL6OquklbEi8oETPWqNJh0fTPv6jSbZXkXRBHrYk9TknTZ0nEi1IMRqf4O/NUX/MxPwl7L29sFzI
yHjiHA4PjfuhzP5VRCrIPBHv7UUl7OsbcIVQp86dfNIVtDAOB5+w9/bCEmjBpAcbKsZOqc59uVzD
tOSdlSr7dXpCvbDkQva74TvSk1ax781SHnpLrzNIozKEPgDboWHkxWgMUXQ0alQ6M6a+rvF8VFP5
Z9Dw+JSTcool2XdMR4KDN9+STzsXf4Q92ovQjIybA7EL+U89vUhg1yKdBz768kX+kRhWfF5ELlAt
rMj8VHGIavsh8NFefLZJ48YRJnoo6BloPdMW9SUdVhYj6dvXhpniONawVjg1rdmOLVxNbnoduXey
5Usk/iJb9hEnaqwW+OxZrIiRm7628Nd66MpmfGey/+7pXoyiXTeFxSMOnD2nP6qprYpk4d/CZooX
o0mXwp7vkimjRe953gC8hAdW2LrlK4G2JM82nuM6E3XOulDw5oBw9b2mh98NiheY4xS1RGNBPGVL
9hCb5VAxFrS/Jb4SCDYoJYd3Ce7uVHnvFm4KOwZZwBNYirydh6tCd+mc10ho1Wsvhm/dlAdVPDC2
b5+M/R6kAFbtp2ntxVU39+1dyaf9nTG5xMm/ZzjUYW+fHidrT5jBcE9NPWoYhqjtSaX79DLWsH47
hkzGxFcEOaPh5i9wrVkOgK4uRP8AFTRocUl8PdBEeKeGFfXlmExXLRVnUNHfic/fjY0Xn2C4Egoe
Dmo2Y6tv4M53WOoN9i9RGbS8JL4iaNaWq8a1KNVq+VrH0afdiT/DhtzbSLNMbvBv6nH508/pTcKW
6hA11XYV9nQvSGdSJpVRqDGrevwrb1J7UHsfdgme+IKgZIUzUJnjoELQfV2Ue/8JPoDvTPdfry7w
H3g73cdWMKfcZSY2+fOq7FV5sboNGhRfD7RFVa8dx/KSR1GHrjn+Y+VdE5Q+J8KPU3hMod0IL97V
DvZQW3vuxkAxIIrKb0cFvfyaVg4F7BL2rxCRT1fDCGfFsGG5fIp/JBZ1lE9LLTFX4OmyHMauwwrA
orCJ6BNJ2hVIjyXF4pgKeFo48YUaEfhobwetDbNIEWusu45+i2z02Lo4qGCb+HqgcaSTXjjWLLih
XVcX2wW7fAgbbS8yV9LCrjvDJIyJAcZ8vl1k+zno0b4eiKslbpoFqdYeTfUBBnDtcY/roOJ74suB
JslWcDeRU9hSPmXT+GjTwFXWlwNVqk5V32O0B95+p0hUKEmfw4bEi0oo6USTD3hrgDyuNnxMJaKg
0nXic0eo7J3W2bqdqIMa2s13UDiEbTs+dITDqydre4qITPZzOcrHuc3f2TJ/s75m3papL22nwvX7
KYtYD1sZdrdkKvC1vYCEBzZEkU3qUFdGR8lWvo71e63Dv3ttb7csu/HSx4lYh82RuM7Kvb4R8xq2
dGdeSGoXZZPJcyzdaXRlXH49RNUpaP75SqDB6C23MNo8wajQPC5rE9+oYQtbSnwxUA1DXzif4gJ8
dlFdjLAEKXp4gIe9uZfV4gAB1+iLQ2Y20Adi+7tS28BB8YJyq3HbO1iGtA02NWjb4z8Bqg3bzLi3
U4qWcRjZYg6aNX2cmvEuh6Dhv0fk7/LgL1JxXwoEsF7NJ4OyYQoDkx0OsmpC9yZt8ltyMWFaEkUe
4HIinuFPi/5WtT5QMe9f4NS+3g1zNQ4F3AB5fIYTVzJfbUtvHtZ4HZ8Y7Hhw1JlIeYPieP0MD85I
BylbE19jlGfgIOw17nr4Wt4Dw3Rb5fSdz3gZ0l8NhxfuuEE2w4RO5ZOIRvhLR1gOi3EQVBVxr807
/8hvAp97ga+nadwovcyVjH1J4vIuNUHuFSThXtjH5cItlHrLqaXqc2ynm1LCLf+/58pvXttXGrna
9Eaxv932vpuBP0974DnWlxmtFPfTU4TxhSMaqHcrPOLa67CX9kJewap1lrC2PWW9vDcDQwWbh6Um
vsgoWpqew0ISJ/uIgyYB9nIhs/U17L29mIcHEeJl3M2pzNAtn4BHUKDpJ6yBCOTyt+lxU6/VJCeM
CtzluvNewsJeyPeoyJcl7xcx5AuNYlUSWnb4mhsU6C+5Xr6IyR1knJ072OoFXZxCuP32F4xZOWhI
L2Envk4NOa3llD+iAGrTsBj1VUely5t+jAeDJo7JHZcVziF56sLUhonv4qNzGHjL1BoYackGLnbT
lVbNx6CZ4yuP3O5SGku8OZmjK0liuN4P/wt7tHeQ3ZeVNhu8yeC3qQqNLvxoCDI1wdbixWkXVQ1M
z3MsXCCvqyKzeVIXG2S1YW/ubc+lTSONF08gNMzgHYRK9qGLYnYOe7oXrENTcZBboOlmbv0StxvM
d4AZC3u2F6q73Ht4daIrZycWnBErip0kgd/TS5xdZVLRC4lOJTm3p6VuxoPa0sCHexGaEDm4yfbp
qU45Otmb/cGmOuyc4ouPqizZlkxgUFa7/xiX/iZrRNjC6yuPYPQ/SCl2dEFF8CJSK5xj19GFNRLC
seXtspV1TNlmxNObWJ4i194CLRRWOvBlR7opd1gFuhRNoeJLzfm92MIaZRNfd0THLNsSwKOAPZjR
2l/lf5UZduqgCe7rjuBvramweG8yVzegGMKHITAufd2RLekomUTbJrNxdBraDhAnWF+GvbcXmIka
prlbDD+N+y6uSRO/rolTgYPiRabc4w2yjBYPN+bzvNAve7+EZUTMi8tliFuzGojI9rX5OHB6qPLA
uw5YBr2pujUNXwhrME943zVHtyTnJFWBJT1fc5TsGY+7Eb1b6CHeDwx0zlhzG/YxfdFRusO9m5cZ
JmFFHkVPzntEwj6lrzoCyIKn6bDz04Yy1s1kJ0B6xjoOW2V94RE+JlmSCi++lctnVPa/GMs/BU1w
X3ZUL6mLU5g7n7Y1gw2/tuAyZGH7sa87EkLBbxX4jlOjzR1xw50assDx9uJydbA4HwHOOs0ZrWAT
JZ8nBSBN2Jh4cVnJTc2LxpjIPbprLibnQNKGHWv/JTwiKaToM16ciF0eCSruICCF9YHDBOxtaGZN
Bf5ss6Unt80HnvWPaafDSja+8miaU95VzZKe4GZ/X+7RCUTBl6Dh9nVHNTjffIeG+QTUXnl1WVAq
6sI0ZImvPJoqpcYaVtindLWfyxmuV7Z7DntvL5vlZnYuYWt6QntOX0zRYVtMkFkiSaiXymYzieUK
69WTACTjuWvJ56XuzB9hL56+nSblCoKIyvAt7aY2QB8VKayZwiY49SJT0KhfNommexjcPnQu/7gG
OhEkvvKIoAFPdx2MxrtZX7Vt86ERIiy5p95+GTUZiaCyvlgFGKAWUspztJvq+jZsxL3ArKp6ntrL
FHfJdE43ok5RRcMaFJO/XWT/cQ0GvkUGjhrePYk+wwu2LvII/r1BL+4rjigE9M2kcOB2ZfJtkygv
L10epqFPiHfSTMVEVkBX0tMcrfvHpkn5FdAeJmy3J354xhjnNIJDA6XbI0vUwx54gXIx0fnnvSO9
IFsQRDC8t/Pt7tbrcjJheZsvOgJxTY+snfkpUfEDiE0n6NICx8MLTIJbNpBU8CmzhOvrmI3N2W5D
2LmEeFumBqQkHncgllRc3ZVAf0qnAofEC80O+HqaTQ3y+zR6YlK6AliVIOg5wU2M9ykvjY8lfPFP
WbM3V/lY3Thrs8AR9+q0i862KIYbMFRYm4Kn5dZ8d02UB2VXzNcc1dpiGQeRHMUrsOZTUJ8+4O6t
DPqgzFcdmQukuSIYdWCG0nOJct/TLHX6PWRZgaXp22EHfCpZZ+gYYBnA4sMoJHAbbgyqGzBfeFS6
DWyiGQ8Hu+XHltG56ICHDXtxb+s0Me6pmgpHtlivW7GCwYK2wvS9U9vlKf8uqjJfcbQlAP9Z4HRO
XcLqh71pKzT7dowtxcYXE5TJMd+JaDDJgN+AjlNZ1o/1YAtQGoKu3pivOuKwr8dmcVkFbEoPna2W
A9i2e1DOz3IvVuNYo/ZrMCVVjfRQloM6zNueBGUAcMR9OyUBZdrRFMCR9FvwPSb+ceuzr0GTxpcd
yQ6sH5tiWNjCk8ead+bzJNf6Nezp3i7aos0qVxJTEhTUr0u/X5l+DFKTMF931EYKSUsPm7AJCOeD
amJki0aHFT1B/Xo74tlmgC1hGBY0z26HcpJzsfI9cMy9QLVaLUBu4nPO5ZweTQwf/UTsddjq6BsR
RbaPsyZCeQU41nvkMeChhunImK87UmsTrQzIy1N6qarQWo642adht5Iwg3475utW2RFsjfQEc0CY
Ne7gqG1VGZQsMl98lKi9lIDJwemoSqpjGdNvSofdwzHhhWe78XrnG87kpVvuKLzZSvde4+IlAfrF
quurj+oonf9/quTdGXbmP8myvATFpq89UlteRWWMt5a87M5Z3fzoRcvDhttXHw0VKCGgXGCmTPtN
3kBAShP9879f/Dc7UebFZhq5DjC6Gh5KW11/Nntf3mN3as5A3YX5kzBfhrQB/8tFj7EBxSktYpkB
2mwnG5Q1Ml+JJPKNA3hEMPJz+Qjk8c32Lq/id/PFy3XrARibaMejBcnQ9ya+t90SJCJlvicRzSCD
A+wTn3QkDwsKfVlpZFjq4nsSkcTIfgYu9wROkLxdt12cU9mH+Z8wX4pUw4mjhkFoelKR+Lz1KITA
cz7M4If5YqS+SrsUrTu4UFFO3egY2lecZd7Drfzme/pqpLwtky6+LC05SEyVXC1aGOMhbB763kRr
UgvQW/DwWgBLObE7Id+Tlv0mRn1jItPMVQVr1uRUScYysBri8cfWR0IXbAKdKGyV8XVJbiuHMgbh
/rRWbXtv+wiO0ZsKM4hBU9rb/Ujr1g5tjEm5MecO8wIr7ypO38l0fzdAXqBqSNVJZ7FArtHSv7j6
R9byI0i+yTvP/93Eid++vAKOaUnKy8tX8ys3ww2hYa0ZzFcPJUkZddVyqS2a2BZ6iG9akf8/X+MN
XuOfvIbfvbe3l9qKgt9Mq/Q0GVAm9X5dMxFUE2W+fAgi785sHO/d9C2DqAogM9QBg0qLsMt+O95A
feVAAKGWW0Kwdup6cttHe5ioivlWRS0dpmnV+Jiz1g8T7Z+4ysNaPZkvIiJxskQ6iWAHlzePPKmu
szCjOeb7FO1q3MlELou6SF7mtHsQfSbDIt/XD8W0Ajc4QZl4qwGqa+fhy+bmwOTf1w9tkbVo1ceQ
gBv+ChrrTa5NWNGS+bKhNInM4CK8+LjtBUDVr6ByBs5v7wxKaQJrjhWrYdbHF23sfgbWO8wPhfmC
IZaUfbVkPDkJAdMpTqLTbMY97Gv6iiFaD5soe8wUW9bPSzc/mZp++u9k8TfriQ/wwsk50alFXEKM
8OIIAVoTLULH/374bxZxXzMkZQc5AgQrKBLHX0pw0NELd9XZPWx/9s2KoM6uF2thEMrrycFzoZ9e
ANyVYaWo5PKj/lGan4ZhMeWELzqpLTkuwNij9SjuwsotvmNRxEkvyWVoOjm8pIzdcBJ2YcF8x6Ko
H9dBlgghKU1ZtHX6oVpyETgVvX0zr5BANytOz8ugbttefd7rMPEa8zVD0QbNMvjuyWnuclM0+2oO
W7aEBb+vGuqTRVlqkcuZNToOk74DqTLsU/qSIR5pnOYypCpMg1DExlYC2+7++u8Q+k18+qIhBZIk
yUG/PMW5fKiGP/qEhdWefM2QBNJ4ByEekd8AFKTTHTLHNUwRDwDg2+AhgkUZRZ3iZChIJf3nLTEf
wwbEC0ussYRnGcOTc/69tdlf6559D3v05Rv8I+IXqpLVwpD0hOa0vGByWk5LoEUZ802KlGCgl+rk
kotnL7iFOo+NDbPtZ75iaAaLvNZjjIVw6Qm0PTIuIMAPErAwXzNU58uy8RmjUqXAffTTUz/zsAXc
VwxNMeDOMQjBpx2YU9Do7fO4TUHXtmCavf2YpK4tCnQY72ZqXWEMKxzTXdh53JcMJWKWIMpddh45
2OdWMvVRuKkMfbx3xRItkk6lwbi0HRhLMn7o8sBCvK8Zsks1dxTaB6wnTtMiAtLgTqyQDYbtD75u
aMwjWMElJDmBXP+YgPeT1yJsnfX9iqhNdimYxZXcDASV3usfNXOfg0I/9o6be5rjPpVhxAFlfgSD
ndwJqnngVPT2zGWgwP9tePGZZ49TJF5hPn4Ke28vp01VGRM7Q9i8THIhxVQN802bAXcZ+Dm942bK
XZUCOp2dsnH5rOIOAC8AJMIe7ouHdg7pdFdDjbiVQG+x6rFcw2zbmC8dgvFr1CcD7obNsMS3fAaW
niadeyf8L3vNL6rOvmvRFHE5rcZCJxjXySFvDfurihvdFPlU12Ff1lcR1bOFoROYIHABWEUxZGux
RJl+5wf8Jqvw/YtI7XacNaGCIGpIHnQET2I0nIS1eyJq3i69Wjj4jMwYHpTP7pxk3/Oh6wPf3AvU
kfK2aUbcgA6pBYdSihvb6uUYFE2+kojg/rPLFZJbN/IjIO7tIZF8CZztfqgCpyFqculwkLQxIBM2
6EcCbTFsdfSVRN04Lt0QD0A+zM2ZVN3rvoe18jBfSGQWGq1w08FVYilkUTWdLkoX5q+Kdsa3k0V2
qqJYdCHIyd10EGofj6NoAr/ov4REG9mWNQMIg2fVIbf5E+GBF+b/UhINKA9LSVEu46oqMDH/XKew
qeIribphlbJaIQ/p2nwodtXKk6qiwAtQ377IVXzIN5FhZUlWcD5JcxdNc5hNB/PFRL2Smaso4ace
RtOPSV/NJ8srGxb9JH47WWg8zizdKJ4eT7YgzfKoB/sSFPy+nGjvt9bASZlDJee2WyCRwSjcGhuW
AxBvIx3SmrWsu6To9kfc5n8oEcYeiX0t0bD1vBqGiyrZld8Ur4HT3eowM6rYlxLh7NkNu1aomVU7
hLJZ4+x9xLf8U8iYx76WKDdRJy3uh9AeCDELmdJreHeYoCiKfS2R4eC79eVwuUJgVzAsPc3vdlD+
ev+Mfeui0ohe4dYMh9A5LR/2bvouWCmDTkXA2r2d5BOSC0ln5KJsHgAO1fPPUU97kPoh/peCaBmr
qbQSRZY5b04tH1qoN/IwP5rYFxHJYZM2F3h6341H2SauWHVge3P8Lw3RVGuH/1B62ulUtJR9ZfUS
pJYBAPvtmGs9y5zPONCZidzJIf4mKhk24r6CiAIJlKeXOiItyw+XR/N0PQeFj+9blFd5T6YBK/m0
5Udh2ocqMUHVz9iXDynW8yhdBY7m5TIdNqRCuSJD0DIe++ohPXbzsA/os+ll+6Hsh4f1vXPcrzPz
2Pcsqqox53u7IzNvGDkBT5d+n8cI1Zy9XvOPYaPuxafTJYkiHLFOkDzclCOTRYM6aNizvfQ2Imtn
ZFfji9ZyelZyp1eQQ/XH/376Jaf697kl9hVEfTekrOxxOFfl1t73xpYfU7tAYIlGi0gVuYqze5Ul
9OdmOAsrTv1NsP9nVW3qyqUdlgpH67G73y81mBLebO+s8Zdqzq9+kRe3ljMw2hpsq2geJh87m3bx
qc2FRU/oBje507BuaVT0dh/1oSwzALtXFo1hE8EXH2nX5WMjIga34Co7ALL6eZhS9s63usymX/wy
X35EGrQULx2+lYn5F20neaC0DLN+jn35EZutSvKqZKdtXGWxZ0l8VPmchYW3L0DCxXrUOIdJnLbk
KTF7fM3dkIQtTL70CO7MW5lPePXB2ZvFQO9Z0rCN19cdbVuf9BFtLzc+KDBhuq7P0AurdwwRfhN8
vgkSB4Y3N+0oThsaG/pTI6j4RKTGle8yNUByYsskwznrlcO9x9wJG7a1+bokMuoNrEiUcPI5SQEL
SaL8vqT9SAInqneuJbiPBMgDUcDbxRS9oWsRURm2HvrSpD0fJ5KVKjsx08Ufl2Run5rFtm3YTPXF
SawhlYwaTKaM14exEnsxGhp2VRb72qTYTPFaVRgYta7t0dXs1lR1WDUh9rVJnEe5Eg4Pp3k7nEnU
fZt2F6Ybin11Es5YkV2iy8JWi/JK9Z9HpvuwdMjXJC2QlZjaYTso8/FZy657opLQIA1e7EuSxsvi
3lQKGFOyIPfk4n+XPpz/3jx/k1r4pkabpk5JkkPfVw/zd4CIWlIgMR/YcTLKvf73P/KbVd9HqI3S
1JJEGB0ZbZ+RQE8F7WnQATf2dUlkRBuRW7AsE27loWsgTO4VuPZhb+7txJx0ud5GLJ48ZVWh4Xt5
tnHXvjP4vxkXX5u0sa7hExBWyFzW73Ep7+GS/s76Renf9b1f7LW+OKnKxU6qBYVodIaI8r4a+TgV
jWjjqJinucqKxnb8palmWR8o16m+7jXbtLmKl2le9sK4Hc6qkKu0juLPNmjt24TWN82cuZ+u6bO8
gKZVHqsqn28WPcXuXKeRnI7G9dCIOoDHZ5hfzzDxSteoh/PJ3GRFyU33We8tF6d8bbbu2O5LKQ/x
3Jff08WZ/thIuX7aiJHVA0Rh2VyUYqiHg3PL/LK6Zc9+xrIra9j6tNLe9rpbnxxga8ljW0vB72Ex
tFf3ewqr/DsZ9XUFuOhu+8+4E8rWO7e2WnfFStOp3AthrdmApybAtGXb1MHMD1gesZ0BPN4lVIua
QtbFVDldA54pmyu9oizxZXSxy6/ALFfxwY62rD6Brjd86DTS8addpEoVkvG+uc1J0pLHvrWUHXKD
GuN9pOtu/ZDaod9YUcOsJMW0ojpHqUqBodkdlFRsuZ9tvjX/W2lMzU3lJJ8pWnu4bZ4jBvbJfR3v
M7xw6Ewy/Twnc2VwmUYhni3ieV3os51JP94gz6pE0W1ajOCwKLefwfwECvmY2lKNp6SudPq/qY/W
IStsO8fKHUeSjULAh1qOK3zo507mP1YzlPQn/O/t8JFl0KPcG5Wu/VOUZFF+Z9co755msS/4AGIB
aL0AS3fp0wOaqN1+eUlcrnSHDFrz+uPSzql+qtpUtMkhGQBCMkU3UT3dw+Gdi88ytrgOmEe5l/V1
SzDKUO431VnUe6lNwaG9eanmlK5PU9fhaJj19dIe1m7txz9zvZZ2Pk1DD8d1ZofxDvpTMTHkPKng
BE2o2/Laly2qvbDOUfSjKmsWH42uxNGOhrTHaO8ovnqaELDT+kTXB7Kv7Y6ieTc9Dlk8PFZLk8Co
ruryr2UiTHXLRWaRf49lZXf8oKhVyMiHRB+46C6DY640RoEeGV3teJxk2nwhu9bjFcu76BZ1Ihuh
eFZ35OSsST7QoaM3k1jYcOg73cYFdd2cnTWrpCjyBJDfQgwK5MI8SUtdLItCxVDBdP9r1/SrK0Ql
Klp0EW4R5EjslQC64AxjrOwrGnJxk2bsrg99PTXqmJSrdQUVnbmyZmV/rJa7tBhTYyTko41YjyDQ
VvOVSRP2ZzMtEfiULX/NbK41WL3tXh7TLKn0tR4MaueL3auCLGn+kbl0PPY5X7fzCBOK+nGr8ugc
wW+/v4Hoa/w6DLS6bea6/hZLireSEiZsB7Xyld1MednoFxMBrHSoKZxOjrvqhrygpsvt8+CEfFYa
3cuFXUv6YSulqI9jS4g4ciVa8LQ6faPz3TyXJkIK7dKoXI5TP76oceDXLgP36LixbLXnqOudOU+W
uvWEnCaVBQwQ5r9s1TPyQGqp6wK6gKG9q7oZNxsabTvrTd9KfbBlpPprtpf9eKKaufEBWs2bXqz2
L7pXGJ2uao9jtFQV1pmB3UhNp899neCvo448TIcW1fvnGj3SooiJSz9sy5DJW1BxUtzQVu2Ynlmy
iVc5UDnfJaNBg0atzSrP87w30b1W7TxegwKy3fUKENtCGHjlHJaKxeuHmLVwbmPDrs6dddsGHi9x
+yfTi+0qQ+X6vknqtj9ShrbPNMFR8z7fuSKHjTuNHjYtx3vFV97/tKvqs3OVztlW5FLYuIh032zP
Q16jQl2xvcP/E/SR4l5GCgpOeVrKo+v6BTqNLW/2F53WKzvC3BX9TmS2+wsc4bIIxv+5kV/nfILt
MjhlCzs2fb0+lNBc4tpRTJs6rS5m7iAaGPQUcuZyvmqUAnG0SNmiCob+2zvKanZeutZ+zh0Ic6uz
wl4PEjrLW+ucsx/WrjclbgIgveTPRrt2fsBeVKYP45S7Ty43tDlHO9phr1oRoRP+IAcGWBXQIfxn
lfERXb05YSWatBqZ36oZlmk3PTxTpSzaamDmOE/wJnqYliZvAOuhpL3DjBoeatE0aDZeuwp3YgCo
nNxQ0/W5v7CrnljaanaYpaH/SzL4gaHI0lWwK7+4WXwSJhtqdccqkWHApnJN0TmvK/2xFFGNdY1u
x2x07Q23i/swdaYWRQTjG3XIt6XRx1EhzMoqrdPXqGzqIloG8t3QdB0OGpSB+qin3nZFn5Vz/4AB
gcXmSHo3HlrdQ0W7oUENg2YQidjNfkAMuuhPbZ6I8jzTPt9e8xWr7xU1dPtG6zH6tg05yc/YY3R1
kFsU0WPWuaQq4p2Cf9HuORT/euDzXAxDHQ2P6KxXM1pUSq7O+WqUvHdTig2X0Sy/Lss9z67Imk7t
sZ3zkR6mdEoSzCTZguq526OM6vYmF4n7xsiAUgtKFAJUIBPpteigOd6u6p6a/XatRG8nANPMOp60
YQ2ObrGdhcRqVHdNoVsMFqpCEaobPMbzrhWP++qkU6qRr2QmjQ+pXEfyihqkyk/4VhP+xM3zdJgm
hMkZ8Ufs097G9DCvsCsuOhPZ49Cbqbni0BHfCRJbet60Zvba0B40l47l+3iGwcqfHV36/mzTtB2P
eVrRW7nptrkSAIcMJ72S5qi4GA8sWZAxjTLVXxZgZZdiGrHMF46qr0rY/K5BK24BE88PrRxAEG1Y
G2MxR++CPNYbFeM5RlJRbIi3smCOYh9eiGgfN1V3RUPkSgBhXq4nWcXnbKVZwTRlBf4lfbR5+bTN
zR/OgNfKtpRdb80icPw1HJeNbMJWNSctrE+jDYLg54nMXXpbznVaHZbNjPPDtNtyOfCxAsnG4Mvz
MzMD+vrwXeJ4LpCnVOsNJX02HNTUtbLY4n2TZyP4NDyypZ5njHPHqmu9S5i5bk1eZ7dThpQDE8ks
808XqzQvkl2BqbaoUa3HsVyFOg5DFZNDQ5EewPh6I/aLqMtoPA5UlPNRVyAk4oW28SMKFKY5YFax
ews7t+WapeXy5zoLGIPopCTNYZV2mO94NuSPmGd7eRWlyJ+ulB5T9zG3VqWFjuOVHPpqct2HoV7Y
HyY1cYuu8UgjCcnLaDgIeGd2uJCMdXMcR3hrXbEI7d9nVuYJvQGET+VHNBZW1UuFphPy2OXpnhXY
8avrrqdRjBHo4ulRxKTsjvW6lvnBqJx+mbNokyh6NFz219EMvGHRN0hND3nadOxR4Wq4PshmRMPD
so3yaYkn3D/VCbrnC75DI3Wd5rVUd0Mt6EcURZfsgKWxv8piKp7azZHp2HLTjC87tesL3pt8Z6KE
G51Gt3lzQ3ZYxRdw1xTLj/+j7suVJEfS9F6F1rr3OvwEzHZGABB33ll5lQLLqspy3DfgcOirkAol
UiDfgQrFfZzlPAe/mJ7dncrumeamRrO27srOCkQE4Mfv3/8d6+x8tkGMMmbZUo3WxbnOBv0IVafq
9wpPv9BRr73AfJmqEZGUa4b2WGiWOvgk/WbJ4UabKrohSCPNIkdGWm9NDVvQeOrHyZ1g7jP1kTA1
6+JygoVYhLqeXmSmXmYUuENZnyoYDD3BosKnYdNOMP3r2nGBo6Nul9eA1YuXortvbb0fZqzB+6Ec
62Yz9AVkSfisc4Bg71ymYKVhd91MvCPlNZbqYrlvJog7TqtLSRayxRXVYVlkwOJeIywnTpAf78dY
G4SIVk91Yp9Z5k9RP7MUXsnj6Ma9tyq4StocsbOPeOZcnhDhXPVvbY1dcieVWLvXgkHXEXHlmeXG
ydR5t3wmU7qBP0vix3VOq60S2ntumDdepRzbe8y8bpI4EFQjiOccas64FF2yxkHdTNO+HZacx77I
a3IIUtCcblFr8ilCwmHWP/jV2raXBWy2UFTN9YIzZzr2W4orX9XJihqyqlJePuRMVtNFXksdPBOE
zDfPM6uouvaW0fp75/n808wlbzHOyva6mXuZ7XsEq8gYlbNXRN2UB/VmmYKaRWCd0+CNc5C6mjDz
Vgu+lZvIBdEqGY+iBd4crWVXtpgxbbOGXS4DUCc1uE76iFEf4P7DOYVcZzRJyA0CebDj5wnBDMLD
zlNVQseC57TljjoLzBquU6GnxomCKC76T2IsFQYdBLtL89I2U26/BnD/S76OReKt34IZI3f4zhgm
Kj2H5JU9TqGBr5JoKhmdQqebhW+G7pzNlWWBPU3F0OdxuRhQjIre4PxqsjF7FZVSzwuSk85waGuo
Qk63xgwAPG/NdqrAZnUxJ/hvAvf1YrLLKRG2a9yNh2jB1EXBzIu5jbEWpDUe6uTDiyLHuaiJWT7g
gDKmjsEPDc2fYAN/1aGIeVZgB4cBPaMhKBCmxaqwwJ5hxnn6cS6g9gX6B01YpWNUhhQu20onYGGG
/lw68eyxnOs4hxciiURaZuZ69iw3b1hmuzq2AcbSNp067R98ObewuZfB0gcvQdqz4W5KAQLc1Y1u
y2iQqjY4SJgJCa4lx+KnsY4mG+l5JgvArBn5eonHqrLTipiMe1arLN95M5+7azJwj8UzVpj82DSd
vUfyJKIy23pKxW2bFTMKUMAB9G2S4NdvNIWmaw82ybxGParq+X5wA51DuVZVeXSDTeZdOngc/YWV
fQelwtLQNmZ5pWBv3/uTmcDDJ+3Qw1Jy4nVcNpNoT9ra7K2uXTK04cBg6oQqvSkwCj1kyxVbW1Kd
41v6MFkf2quq9Zs9JuH0nNIy8UM+T/6eqdX/nlONE6mipZaRA0o9bHiR6fJyxFNp87DoJsCDoRur
pgzX3HI8iWmVN4gdhtrIrWIJKR5vbIdRzDGTHbtRwcjqE0efhIcjAC4ZmrKWPZhz5cTg+Tpg00Pk
YMC3rIOZ5SZoGS++Lp6ppw0MHQeBXLnUCzC3UENHbdsD0B4JBat/kaW8ZgFyxW4kAkWaiAP/q6MV
5+AyztZxSE/rkskB61uZ8hAsVahzMxwxxwOHc/YlaiKThwghsv7FIFyPYxJpeDaEiPNUT7Ic/G98
IXR8od4wLNephgRqCzQNbp6skQm+wlJLRDCBFpRGCgngt7hEJy9mn/gj1iHPm3DLYd8FI9eqy4s9
VbZCUvXkN4pHMA3wHj0KcClcoPG/LzwN4AVZGglK2EU1/gH7DXRcAiyVAyDNRiFRquABIBto3yNK
uj5DjxbLHBw25gWVvmqpiLukAYFoqkyXnHqvXhEB7emERTjF+Xc27QId0sD6ddT6Q/as4EZ1GJuk
Z5Fhlf+QTD5oql0bpJ8606mnYtKFjDxaZK/Q3az3Pvz58SEtNnQcbkQQzikPbtScZJ81nUovJrao
D3gTd8MdJxssrMVtYXKUoOW42CqaEn/YSbOM9FDlDtRV4WNoRG0hkRSRz8jN2a4oA8wWLsatwT43
IazIJlgyj6S3TXpvzozLz23RosxhgMDFd+ghTXpfgdcMbNzDLgVIxvdVlCXA0q6KYCwvBifpJp8I
/FMy3I5u0/d54d/BjZTaSBOGVTfBrlVPMfqWMon7qSBdhwFGPKBlpOxDuQAoitYlreD2CwAklMhj
L4LmikntHiwrpr0pfepOo2nq/uuw0ASbRTWO5kjcUEF+Rv2MB3OYQ8tws1DOce4puqoLheaE3PDO
pZcjT30ambHVh9VfSHIY6gXGy02RmOyhMogtu0n8TDDUqN68RFNmzC3VDIE9wTBVV3KYOZIfyqRx
lwvOzQfe2e7kEiamaJ5r2LvIBBvpGARdcVML4X/xqrLM4kKjMgkbmQX3HLGOR/QgW/gHTXOPKnPO
lkfAMDUqaAKFYcjXvBlPpNcKHbHeuifaWHtISL/ysAyS/Kqdm+p76Wnd1YAaPKwWiSvX6lTNa7mc
5t4P8nBavWmJXLHgKC/rksCVR+KZ7fy8nIc0hH9JltxraVr/RHKSHcu2KG3UC5zTjiyZphZ3U49v
SG8rTCinMdWhtwrX7QTcfV4mf1nmCHVccp0xyy5EEtxOUwrWHpzG/CXGsrleDjxr2UWJ7uIbFMz6
1ofy+8X5OFwc69Qrk33vlVTukBbgph3yNXAmGzub3Unowm7FmKRd2CfavUAvpp9ZbetjMfJ6Q+t5
61LAKbL+ajmmRCiGwT5TgJkhaAmo1tAmxcrZ0CuTBOqaA+JG1NKA3uxmRvn0mHrrcuiwd95CvDCQ
Q6UWoKClSuwtUsnW4zxomYUuCcqjaXdf29WGo0Mw1iKojfVuDKDpj9QZ7E293Nyz0qTPno/BlflZ
DdKIkNMOx2nooXrwxtporAo8ihz5L1fOlOxKmdW9JsDxHiqZDNeuDUZvH9TeY0Bd6Gz/XZr501qW
HrDj0ZhjLteiBaon05Ps0vSAB0PCdkC6BQgMtnLxOPS2CnH75UNC1mWOFYrnPppImYGkARjtO1/h
7IXZwAEzI0IvuAvo6l1nweRfE55XA3YdZ4bQw7DFPB1ceZtTu8zbteWi2KSZA7Q6U9G9ID6DMuzc
nAOAr8itF5Dx4HE6IlMjsfVXIVf35ru5pcAYneywJVT+9xoWVN+EnHO8VHVzESVYdxNAG0DfATam
7J4ZYNDQNtnppWN1xUJbc6jIy74fk7gJdN6HzMhkQXHolotpWbI8koDgP/ki4AssUEhtcCgd7Geg
gG29nVXnv2Fisb1S61VNeHUV5F5xydd+LkLV8um6U4G5xHKtvxQVUqB/p939tzo27zQsMNQdh1Zm
4CPrmR0gGnQRh1XZxxq371XZJYWdOytqtOoxxMmMcqtk5OVDnaz3umyTtVk35+hkrV6+z2csRx6z
H8voYL8SZidIOfNh1r2ZFy9C1udVY8SHKKZM8h85bNqDwrHh58+9UkgRMgAWazJ8zBCPvRdmj2Jo
dFOCSV2u3IY+eKCeSz7Wtn2f5dCsFIsWALQNGYdPSM+6bjQOkh97mu/6ktVaKwAU1VmMUBA4j/qb
LJl+jx77Z0nDb3QO3yuz12wc82wW0NpWwEf2k6FWhyRIidhVwFtuauARLmwC9OsjP830A4FfyRx7
Er7bYVcV6RRP6iynBQ++YlvbJuxjjtnsvbK7m0XWDMgF3izLeaVqEQ6erRP5kNyAvZd2e7xxaYKC
bQM7Tc/fZ4quRzZg+H2M2vhe2w1Ceo7uCViT1qo7mlywIH/+0IB4r+t2Lgeol64gVokhXI26IYp9
bM17L+pGpxKajhqrkjHJl9ZWL17v/x5372+sp+9V3VOty4SnuLY0ydPgr1Gu0w8+S/bjwpENWSnz
BVMkJfVnWaEpaubPH7vZ78hBsOpzHOJ/eJbVCGuQVnF01N8+du13M5uPXRoAf4DuumJvK7p1AXD/
j60a7zXd6ENC89KdFZiafEEO3Bh7phQf45m913TjDL1UXEKDCYMbYPiAah7Rj+0+tg2813Vz4QBV
D+dBOHnJhQdQrOXrRy+ufhwqKeoFWxUN+JbTcKVcHrF2+JBDDHufBQE7SJpkCvooMS6PALERkp4+
fWik8POc+ithtz+i8Uo8aKOS3vGbrEhFaFczfWxBea/sRo9dBWuaQkhP0Be0HTnoPP2YyRJ7L+2W
ltJA0RbeXBxdADTCsF8AwfnYfXk3O2ezJHqFQxfYdcHj3KHBCSj4g9d+NzurBeb76KlgT+/ZvtTT
pqy9j61X76Xds1q7RPv42OgabG2dfw6K5vVDd+S9sLuHQ6aSZ+88zac1srxw+2wY1t+hGv2NNfx9
FoTvwFIxCRwcz307ZIL3sYfcid/ZMc+F9W+UIu+V3RKIIVx5IXcp7YRTiuEJslJ7uoDDw1uQDACg
5kW7r5S3/CUl6x9+cKMa/viP+Plr0wKdQvzSux//eJl97Zuh+T7+4/ll//bXfnzRHz81Ff55/1d+
eAUu/Jc3jl/H1x9+QBgwmLC3oBa4u7cBSYd/vrp5a85/8//1l//p7c9X+eTatz/89LWZ6vF8NZM1
9U9/+dXh2x9+AnjzVyPmfP2//PLqtcLr/vTf/tef/vf/+Jd//q//55/+y69e9vY6jH/4ibGfpZLa
o2c/ChHQs6bcvp1/46mffZg0UHru4ntecK4ma1C40z/8JIKflcd9/D/GIJwV5yJ+aIAq4Ff6Z809
T/vMh4sekkfVT//69W9+ef6/PBLcjr/8/Nf+YXjh+Tzw7wNF4wMpNIFRaXKhfInP+OOqOMBKsAfO
OUewWWLpS5I2ug/rgM7oMc3eWkSwL/OG0ACJzqKey/KbnycmXCe0r+ep2VsA6n3kUP8BVi+Zv1sT
nn92SN07JJZ1L40dpzCrvODZVMnyWOUDj3q6fpKtBFyFNnE8LG31aSW93Nk5AEjDdfFWjm1+mkWR
Pls9r3c5uge1P5uLyl/JnnbFstH9XH9lwmWxRWvrsZ0HeQYFCIgsI7locx2Y0NdDt5XaVnvQRpDT
0an+KMb6S48wBnyHwnwuU73NcvHV5vVNUNyk4rEFJea2WeduIxGieFhhVK4mK761hlf36Lkt1xb9
wynuG3QaNegCX4yb2d2km/UWK756rh08pWPls2rHDFqHFUJObvPSqEOAXOcjWuFlKOE4e2y5H2kZ
2LBeiI7olPv7pBEgW7Wl2vbohoCr3XR7C57IczAzcZWIzovQ7gC6Z3dAf+m2QhkbUubjTL/mD5MG
DwhubaacNzASWi5419pTxewK10/wDCdh0gvQtJMdKAVoOMuvXiGneLTeclNruVzOvKovkgJ9+kRA
CdKI7MbnrRePnC5b2ib5rS2CR5YlKZA46p8mBP1EugTmpMwwHIHqLjGoNUcFrllMe/GN+PjaWS/n
0Ff1JyKJvAxS4PZTA/qBRgvkYmEgUEiemyeLBDWQdZEX36lBPeSZfOmokTdkTJKIdJpfNCZtd0mW
wbbbBx8l9OtB7FzdfU1yqBKtq/i+kCsAu7RKkCXFm9epelRD6wzAkf5WkYldWj7aaA7G723AHAnL
dvKuKwciTq2a8XLB50LsxTTEql4pwHwJXmeDdtidj+4A4kHmaq8LU+/mFQENDhrXCCbF46NntX1c
Zty4uXD0iQ/rg6TlfKK6Mqe5HrojmjPzlkkCd8SyQVMhz0IItWnk206ErewRvQgHS3tMLAhokN2I
zzCx6nZD6oI47Vt6CYelZcORz7abYSa4EU4l13njd5dt4OdnqDCv6pjky0uN1uteeuV03SBEDzwG
t3jxPAI3xUsAKAPDPVR8rMKBU7FHo0nvy8wDGaGT+ho0StVEI3DmRwRAIw4SgGtY+wB8GfK8Y7Mw
fZwCoiLSIvSyz7LkoWoNRnQ+uBObWbctSNB/HUXdgMul1piDrfggDO8PSZJRL9TSr4992XpgNPR8
a/LixSJEM6zHOo+gCKLQOOd30Mp5c0hbG3zD6HkNclKEw7pMx9Q2TcwHH7C2q4eIWjAHB5jb7pAQ
gz/RBjj+qj6vfppPkMKi7ecs8TBFcvBf5647VdoEB5DXaCh1V43hCv+JeBUaK1BB0CNO1+G6hqvD
fQUj1yPVECqlTZFvWDbPJ+mJ6gR0O0eHwAs+qRxoNzc9CSk4ObhNxLFQJYwcQHMhaNm0bF/bSbym
9ZpGDa8R3Av75qj0hnYr07I7+axl9yRjbINzxQVbm0swL7MXqAjuhqZ4IdkwbdqmYFcajngXaWrS
AynM/Yr0yE2r1HWKAK8IjEoAX5jSIUNOerjYeYJHJmBw2cGxtHfQlhBiwTNqGjzBxhYXsAuBa4IR
+osonHtYhiUDQCn0fT2ASRr2FAkQSXIuUKwNO2xEF30VCMyJ0YAKDBQdPKGZHpyiN8bLv2RsLwQZ
Nk6zLZnEZ0MAM1ZprBqmYKCkt0vbfRGCiWZbpfbCpVOxTwF75GFNMnLHQEC+5ojJCW0L8h+xG/TQ
200w9xPEwGaMi2xuN8hqTLZza/tDX7IhDAb7RAqZbwAaRZnMI2AsUoLa6Ue9yW8UF4iA0STmrJhP
xmP1YQK1EsfOmu1BLboHS+3aeSqLGjmzDeR71RVaMCB0ocfxRBEHspkY+TwAv0SzTPo3U5Xzba+g
2JmTZzT5Dx2z4753LDhaEeyV8I9UsvFer/kWlt/TjliNmLxuOxpCTzrAnxJnHNzjjMpi47pmC23/
ceHBd57nN5IVxabvQD5yi3mlgWk3xLPeVZ517VGorANXTE5h3/vr13Hu8tgfME9BOhlDhsYAaKPF
BSnomIYsQep0xXHM7lz7vWfFS9rOSCEhUM6QujdbWvIIobL2LRMGjWLtpXv0u8v9yoh8yVSG1iTi
KDZEaReKTpzm1vibJoHTWzhhrQK5SR4bbOXwM9Xd1qxFd+G30+XienfUFbqF3LvFJNt6KrXgqeOc
Fer1yvOL/HoqizBQ3ehtGjbzA8yB6iJMjAem1+yXiKUWE90q2BqGGZJ7vgdzMj9Ij7d7WHLZnV45
vWps+Rm0AL4z1OiDGkCBVWn/fU7LEqRngN3hEjSggrYJ2rg+vKoGcJdPxB/IbkDfFgxKbYo4IYm8
61YprsDFb298oXRoxtrtnJ9Wd3Is6M5WgTpO65hcVujtbbtuag+rK5tTCu/VA8msiRYLgUDV5+SB
zikob+hLbQEsYbcb12wa4Uwg1ofAZHkT+n47vAnfoT8euA6UmM66SGOf+FIkUoeajOIINkoQlTUZ
H/N1mm5Au8tCFML2W93yBvo8Iswpp6W5BAfM3ygyRsbOF5qVfAsixV5OlG5LyHMPdARRV7MpFnl6
D7t/8a2wAjcWW/ahpLy6mDlMzaZBLJuE1l7Y4+brsERA+IZyAjZb7uS+Q5EVp4T5+7n0zeeBrCj1
/APzg9PCHKheS1gIslUd3VKuI97KLipociyy6dDl9b4P8tPkMxZ1KxZviO/TbZqXlxKMpMw4fmzm
VoQwERhiNNGhYZjKi8avxLYb6h0aRMc1SNpbN6NRNiUKru6VbbbKuK+EkkPSLuE61CFd3I0bT9lo
Qq/JdrzNY52bl6UYECC9NJc0q698s6zRQNAnlSQHsRNkh0n2T16xXs66DkVTyVDRfji3mqK1H6FL
HV+DwrGIFDPZsaHCtXHmpuW+IuIAVlsd+5rGXRB8BUtAx2AHFyHmyDarUPchUCjYpb6BzYD90pHP
MOhNwcZJveXSx1YWo+NShX3g7hD3dOcn/VYtuJML6BfbMhcX+VQ8FIFXbmG4VoHqhYrLNCffle0u
q68Dl/YRHG53g3F56Jqqj/JhRLPf0SqG8+i3Hj2KmNsR7UpStyEH7dNxPzaIAYWVXV0dCEu+NnPw
KNXRsemyQtkd1tzLN4RWd32i8PnnE+9yqBFxj5MSagCqscikGntj6Zmw5SkL2wDRjk5kO2G8TwXR
ey+XbbziLHENVvK3FDydJR3nuHAVTB10+jgKvino9JnXzT2sAL7NvfmeFN3G0nyf1kUXtnO/6zNU
K65wPOYyu00SO0VrW0ECQlW7hcIXDOJ5unBuDGLgWUeBzkY6KRF26ZRtBovausSDh+ZB+vcBnjVO
A3PUKl5szfyU8hZdQs/rHldntlALXxlpsFmyLNINevcNKFx104Fp0naPRrNjvsTzgvUUfIfxdgFB
PfHMYZxEc/S6fLkmq0GG8HnZhJ120H4hI/hdaw3WVOplUK2APoJCpx3wmJZp30MKgjYY20AsU4dV
JqMlL/Mr9Gz7I/FquXepEXmEURc8t13dhwNij7+Xay4/lyBaLA2JUlcdUe3joTYjcvYGeISfO55L
e1VgGOJssaSxLAWYjalR6Gh3un+bwaLdmgl9+KbDKAfzbss7vW4czWcUbzW5siCQxKPyvuDbHUsC
l8Z5VDHY3PM1nQv/YfThfITzBr3SIIqgKFrh0UVUHxW4bAwKuQyLahqevHwAryGYryt4VmzTtWx2
89iRE5E9jfQaVJddYMDYhp13iMIFmin0kTZje+f4go8dYKHzY+n10QANR8bAQ8/H1xmmEWXgxwBg
titV7sK34BrBH0gJdtUk2REtOkgCEC91hFkQcgfzF9ePzXU+ShY2xXws6vPK5OZiW1izAQ/vKvMC
ehrE3G3TvvMuUZMo4NHWwyRYtqpsLp2ePhd0VluxoGUfJNjwqOCHOS/H/QBxy2Hq/BtsAWD3r8lp
tGOzKZtueRKJh3NFZ99ADV9w2jE0RM/+ONsahX5PQLg384ySv192TcovkeF8N3ZlvsUpUmE6A/C0
OnsuZ429oxpMWKk+uZ7pqJ5B1jI4nAdY24gYgM6PX0pEuEY+NC5biJ/0NlBmOyzNJ1FWjzUtsJQH
6vvsgTTWFHfYDeM6y8AMJ/rgq7UJe6boA/TFHUg7AvO4hG97YitsuiJIwtXic7ZBz0M7rreVhTIc
auRXZtB0Z6kjMPQAl6jwx2xDs5V9lTjyQ7EQjxmkPLYGgaFOjnXRlDHxsISZM6nGyLZ6Aj4KPE14
x0HKWBZTi13Yx8Ka60fgYVlUBvJYNH7UlQH0WmdKEVrZhxYER9QPWFRBg7ubnUo3q5SXpa83WMAS
yEZSsLxLmaEHrF8SjD7sNaq87CEj2swZ+zqy6RGF0fVU0eRGr+stk9lJ1uKF5Z2IyxrVTyVZ7PtJ
gqok98BioE8CQgRopGvU5T5LNl1vaxyFmkcoZaYQeRr0kqvMgOfIyh1KzvbNzyp3HEB/wU2cYDQp
Syi4pJy+TbnnYxQvLeJrBoh1D64m+XPj++Ol1MO0010J2Qs8WDHiW6df62plu179mc0OaduR5VXy
TNaZP60OEgupMgSa5rmNTCptDL0RPBC5WXcOnmWHvl/bBzZhjiXVwCcMwwV0FRDx8hs3eym2KpdF
S1DJp4qUVmxh/vKc5iNAgRWrdAiwSFX4t3NXquMO1XZdP4Co+3lahupg8qY6dghVjYrWB/3QoTRG
lkAf+YaZiKW6uSCZEId6GnWsx0bfgobdhOCOUyi06uxTLVW+xQmPXIF7il1Xj7oLZSKGq5GzOg99
Sl5tAsOLaQzqaBSj/E4qnPmK1XmXQR4sn7rB1HsKZW/IpAQfr8MkDWeZd0/ZvNA9bNSLAybjfI0J
xUREERUcmtVH7x7R7Mm9JxPCwxb45Ua1dXdn+yb/PA2K4uTVy71MWY5RNpC7JuhW+GFOZ8IXzvRg
UJzbS6AaqiLxt4YmFMQhkA7HJiu32tN5AmvRNb0NWInCsVcFFCZecyrJsEQDH9SXvuX65E1DcMRd
BFcj1bqOxDDjTdcBExFZ2uUGbijYxsEGrrJN67szpcFvFzxjtmxtwPttN1lINIsFlK1qtgOqGmTe
hemiQbGShXftp20HcrZP4HWRDPOpRB7ji3IVvezNOEYOWTOx7oruWEBgFveVNxxA99bYj4pk6wuW
P8DZ/rUDdne7aPcqCdC/Buj9DhKm/iATw+EPwU1kUyxXRVeL8yNEKzKgqPyaWJkp7nh1WaFCiTMK
iC5ZD01TAyJZI4iAo0qt2wJE0VGmn4QfjKFfpHG7TN43OWn/iCI/iImW6z4Dw24PYV0LicpED0Eg
+UvdTaD2JmVEYZEQEsNRVQJLIzf1kI5BJJYqPRI6gFRNRPC1oU27D6aefEHGa7YdGzbtIBtsIQsK
BHso8krdewMkyjkJsFxpUGbr2vC7lQJJmgHPRHbpzQ1JgC9guyexByuGfaeX+WbxbHcrWKufsLyU
T8Ess08GXfArSpd014AieJeAM+vC0iNALuHsdFgzr3ysO3XFBAzc4NNT2zWubGLvi1KgpPM92DGg
vmJLHcksr668peVPXKbe5eJ3FVRPBtTusElyehB1510vXFi9EVC6XhTg+2uwmEi+09o1NwZY/50A
ZANMQJbTi0VsQREhmtM8W+xbEMFgTbhPVS6LSPqEesCYuGEbrsx4Ap1V/dL5+Q91Ba7bt/p+7N/e
xsvX9v8H2P/ss/kP/4qr/wr2/5d//s9/+p///QfA//yCXwB/xX8+o/qAKLDz+dAIwKTmF8BfiJ9x
EtLoBEhOtfI0+zfAnwc/A9EXEENgspxf/u+AP5M/UzRtMEwE/eVl/xHA/8e2EOzHAaoCD0ZfQSHK
5FfJikCJtcs74E0g4bUoTwaWndJ88JL94qNa/CybptV7yLtGSn6nBfijY8Ivby1g3O5JFEw6eG9N
WXdrlhUQC21gTQnpcJ27T1bMAyJjQN7/nfd6/zVVoATsBZknVRAw9Z6mNKNXL4tUOYiAKrsdBghy
bb9sV6DwT4gJaa9Sk9vfoXv85nsiXhANFXRtQNP8sZECJf+CLpt2UJI4Hmq+dG9kTM0TaQtyVXTt
nep98Tvveb7mXzVv0LpBqYvmEepUwQUaRu/eE1stHUTgYgFTEUApY86vcYBiqE7rpbxHfmNz+1cj
/Tc6Rr/1jgKua4FmwtPe+xRx64a1L9PGxRLxAicoC3NAASvb0o7bR0pQ0fyH3w86H98XMBkEMfC9
9ctQwitn9ToX99ycUnAl/TlNr2AmmR04ZTb6++/2G88QyDKadaDkCSnf25AiWQ9+rIA3YhgNmKhZ
3LVHysusmkiocErjfnr/99/wxx6wPj/AAGNUoJEXoA33PtLLAe3zS5x544yph2HOgyMYo9Xv3MPf
ehMFWjYNfPQZg/e2dowsgVBD7+IVjj8mhlMBNJgratDfMWP69d2DKxgWONw4TwS/iuI9i4mp4p6L
je3XEfttNWfXHCgwtDwk0MGmzRvoddccB0oZ//0b+f69sawKX6HWwuopOc4RP84ElBf/l7ozS45b
SbP0ipAGOAAH8AogIsggKVEkRYp6gVETZrhjHrZQS+hV9AJ6OW1Wy6gv7q2qlEJqsZX91GZpaWl5
M+UKwOHD/5/znbppsw72wLQaWLv18N7KJnOf9Bbl0bzZjrSX1j8L1vHs06iBG7A2S+s0R0+Up+8k
JRvYBY+i/BbnS4NDwZEJV2NMgum2//3PO3+FHisZa7cHr4W54p9TW2BNd4oazBYPFLjoUmTNO9xl
7R+Jbvg5p/XSRXJvC4lf+ZzIx8lxrgw3M+Pat9aPZRH0XMrTzJJ/+Jkxjod2VFqgRNkYzj+zqZWa
czAGPBev+heHNXVnulb91pT1eNWwiUUFnpnXsuf+2mG+Xy1pnNuuMPE7sS2b8hw65I9JlZLLgSBc
HDQuM7/cef1ykMK+6A33Yi4CwrrGgwnL7/dv76fJeWqtS5q60gnk6Rv5cZpwI+wNo+zXmC5mej2X
dhoPvuKa6DcTCi1HQToeVmu4/f2w5zsuegOBhsB2OFX40j7XgHkNtj/BahcnWGcIJO8w5o74ANd2
oc6sjPyPhLtMH8ZDSIAMFE6LyVLz48+sFc6xNjHMGHeuhS1bqYskKF/Tgv70q5BLQKLEMGligzXP
NaeDVnMHLtaPqbmmF0tVjo817eDbYl7m93/4ABnKZsqwsCDk5wv/8QcZnaNIWcz8mGTEfrfRHE1D
L5vzjnIVO8Urs+Snb5zROBWaNtoiU1jyTCs1coUZcpK2494zy8tu8CnGZEv3ilzqV49PCh4byySR
4+cAK50TBWRsPlf0RHufG1Opz07RN/1JOm+8sij/eizknXxupLGcK50GSttUQqQXT2ZS7dq5z29c
KfLjNlG4//2r+uXDE6z7uIgsztEcoL9fiVOvBJEEEiEWaaGJaHQw4Xn1n6kSmeGnV8T3ZHHsYoM7
R2eKHrnGSPclrr1JPUyNLo6wS5pXXtH5Get8lLPfImu77bn8MYoUxlWKwfwW/WwWbxk3cLAO1SvT
3Dr9gT8sjH/9LI919nTHcP2z9YkbczKxdHlxJ4f5/UmccE/bwb4q87XcWwU1dv6p2Psgco6dbYxx
OY12vMFOiovShWcyla/IVn9aMU9/I45gwmF78Djh/vg6s1Jzma2ZOSRO1HvDsrrrWlnevp+xyHTm
+MWcO/H4+yl0+pp/egq0E0+XLd/hCPjjmCM0K7XUlgfvRtD2mN3tAPWiPiBbNB5TW92lEG1uBuxX
F78f+JefiYvvUAgP0/Q5IjDrktUzateL7XayLyxdbbscoBhx3ab3yoXhtAT//Bv/OdTZEu1jz8zn
jd840qRBUGDdiRFXFO5pHVp2feH35nbf5oYAoaTUKy/1l9+oi6+Nq67ElnU2uAp6e6E4yzQr5vww
B5t9WPvgNWn8r5/mf49ynjPdptSI58nz4s2elitnzJAZBD4iI+38GYD+P5eD05LNihD43E9+nDHV
NqNL8g1enAimA9519dFT42t3hF/OS4m25HRjZ9CzbwEKHK2qgse2IJg6BvbmHadkTp+WwHNelOU2
R67y7sFv4bf+fmL+emRUgdKSLErnSeaZ35hzDXUyrubSWsOsVdaFNHNj744qOy6t08VS5tt+xkX2
+fdD/2qucNrlfMgnART1bDPcclMbhL4ytJ179xtwsWNOBPwrK9+v5sr3o5w92tXrZ5MmvBcb2ir2
CRGfUWv13T5fgvGPwKt/z5XvhxI/zpWhDmrPz/jyKDb2l0VbJPueduIrZ4hfbR0exYeTqlNK/5zZ
6TVmj+qIH7S2DW1SYkujHkNEbHlTXoSbr/pXpsgvn+B3A55tHabdme6QCy9uZVV9blxRxWVS5Y/9
PNrRn08JKlc+RQAocbY4e1mYrp1xIUgqJu7R/oz+c73s5mV45Q70qx9EIQXhpcku75yThdveydrU
5ZsuHcSo3HSTK6GJlVe8vd3vf9Avh0LgGzjcyYV1rurvMhNBoyp8UEg+iIXaUF+8EVTDSBP93e+H
+tXn5FO1sbipelzsTvPmu4tq5RRbx33AQ8rpWJGpW72rDbd8ZTL8ehSXLdtxLJtD7I+j+EEpsamC
B5SJdvconPX1qubx8l/5Lf8c5ex4tJY9VxiDN7R2Bas8/vxdDlD8XxrF97izWQ634dPL++6JtYlv
5gvyk1i1MIb6dYEtWBZ/Frb+96oQmNwNEdExE85NDOWUbM5W81u4JDthINKatd1+rTDzi4lGvZVd
N6AwLeU54LgX7gjDBSFvUBQB1uQFM/wuWd1uD/whDV75Tn8eja+CQz9T4K+CxdlcQ1VVjqiarLjV
LjCbrPO1iuta2tW1qdy+eeVI8/Okc53A4rrEB+u6vKofX5Qlcp/E2kwgXaktRHbI18fUt19ZWH/x
o3DwnI6jFo+QnfjHUXp/FAFAHgEUrq1Wkri0DaMBi1yBQLJEvPenc1xSJadEQR3NZYU4e4aEOHGk
QIgdq9x0v1DbWp1obRaQVb8f56+/948HQmlzqjg5DXyHEtbpCPDdNNd4UVbt+m4MmArFEjEMEkg4
yklzvSyDdVgBx/WOXT6lE/iai15zYIumWqBiKkTCXYK7APbSO+rdIt8rH8b4PoDlHNCtArwQ8c+s
pt6D9ZkTKuNmIA4jyA/xx69HepC/UA+bbHw/3Z1T6Bpq6EDzeCTQewznTmk02k6b75eyUXe/f2rn
uyz9OE9ST/VYTvF0nCeN88Y27j1gOxqXslU41wZ8xjZD8wAI0Qti5Z+iMn4/5vkEZMwAzwfwUMtj
0PPi1djjXQEeEcRBvwX+lZ7J6KSKZBtFXI4N3b7fD3f+VflUUh0Z2NKmkEP5SPw4L9wgB1dY8s7S
LvMoRJjSee4kHv7fD/Pzk/RNi+MKky+gIneetWaAHoTukSWxUXmoWmWlva9rzfSAbqA/ohKx5j/c
owDqB/7pX+zx1CTOg5IoAs+UiQUYhWGGNtg3xaWe+9f416fPhyf0/ZfFdY4/3rEYj1LnT+G3QCh6
tJyZ2s2iasqXypRGe+H5HF7ucrH18z5tzQWBxJoARSqA8mWjKN9WVLbeppO9jKEBbw+o1xo0BrLt
bLiH6JO8AG0yMOIYCPhZDdWHrUyvAmR4TaqcC0t4wJWcAiAFszJI3lg1J3PE2PMtB11EngOVl8eM
1JWdzrfiXvhmf2eIoG3Czcq6k74U2tkV+vguXjhbZRfruNCjKy1rfdMgAavDQeb1gzuM88FOcueS
6EDKqDlEuCfCsbtDlbTrG0O0X7Uwciwa42aCwsisL3XRwmK3+uKjtQb9le696hZpPtuqobrswR5z
VgkbIE7C3yTswDvFjrt+AnOcEpDnrMP9EiAKDoNpbUQMxwVa5tQaiCfV7BR5vFIN1Ie0BDi9M7fa
70O9TaR+VL5GlDM424Wca/+qHYy6DlFNVRH2fBG27rC9qXtV7DwXcJ4x9VqEa9eaNvYSc70BVKX2
q+OADwR+VoOjcYAU7Jy+IhjMSPqbNa1tYnHKxnz2kml5LBwqIqU4yWTcHpCWLoJxb2SZ/dXBHzFF
i2GAlESyOIedYmOcUjFcFBnn3UcwPAZsUwvlNsCPNPXeZMUM6Qka+FZH4Hgyf48WtkAqAzfOe0I0
MsNVDFrzkS6/R39/dptQGVZQx5rk0peqaFpeXt+k36rBaq56XvH4YFiVIgunc30fEqlSdBfTEIam
tIArjXr+Wm9eZt32Kf/H2EYt9tZbLVQS/LFwJPqtxKOULVLoPa0rOmPFPFTWTWuPYtqtVacvEswM
3a7FwwVOVqVrKOrEklepWRfT0VLZpN+2LDruAU17bn6ZxjrX+yZovafSzoxjJ5BP70Y/rZ/EUtxZ
2ariFafxB7EKD9sKynoQoqrQ9i4dNqfClqOCz6RBlberHrf9NFaZFaEpK29m9K5LCC4FeLZZYSrs
wN97rGZaAsHElwMPr8EQs0TNXKslGqDipBeikLOLBo9cLFdN+xyJvArb0ln1JTkmWb1v8qB6k4Lb
hMUMsWyO5hbG2dAzWDRLlQO0Uj7I6ELibUBC4/vrTQGYza7vFNcYai0LDLzlvT0iJjnYM5KkqKhO
CKm6Bst0N1ndWOwFxi0sqASLFncSWBtf9uy7fop9wKkm9TZoC6N+k8LsyceIxyGA7bhpP8bb4GsX
BrFXOuHYdP1jO/stRi1iedOPCAQb+8JLG3wZskgN46j8oX9ryBVNkMW61IMKTVczo9up6yTKgWCK
w+T12xQHiDZh6HrDxB8skjXZe35feDvppwgDbdZ4PrWyBTqVg3TdO3yrYzybTaH2zeqjs5/4kvbZ
Um23aYAuK07k1NBiWlauWnabyi910uEPhHMYZKAcE9vCMTIsdH1bKHWorMHo74AczTpGLSb8XYZf
5dFIDbyEhh2sRHjAeUUCWC3Z21wXOG78rtEvTmmKt+6SzHk8mq2xxsrqHRl2Hh15+Ec5+EeEjpdg
CuVypYMVs2LH7gfmXMCs3NZigYPLtA7CoilQKXldsn2ai9KEqoYv8XnaROkdnMKiv2KoPn2RfTY7
ca1SaIhbhsQBRmMOdSSzyuxJdkZrhogFZ2NHd9/I96vtLIfZ9QwI6rmJd2VYFFK8bjPbAQ9vu16t
wwbgFnSihgjrQT3cacIPZHSyJYoFV6y/FHEulwLXyWzN8oa9nRotc6C2jqbCfrE369y7Ltd8DaJg
MMZ5NwbeMseOs4inLG2D/DDYOQF5i0xQAW3NtH4z0Ulkl5OvywXNdCqvgzI/YdRdbaIY8hfrVrQa
TaFFtBIqJbBY30arDN5wdLKdiywf3Wcph8082kO30e9aiqC4cHQ/waxXDeuIIiHhq57zaduRdKSf
hccBNBoDXH1h0ujc38N/HZ62YPBzVr0N6/LA1vGu1Llgg1AIQ6Nuq2DRuIkXJJAzE/86oW/zxSBU
R4a1Nc9OWLQDwnAAdbk+WGq1IaqNnvzMJBvS2Gcfhsa9WfwCjVgYFwCiAydUg1MVh2zq7HeZKgp3
n7VGbUbtrJYvShWsQb5cibYeK68b9o7TZHhU02X2Il2ffHc0iII1MkWPgha4KOfRntnwkbQ62Hen
NJ4ZePJiDzibeuMZt6T9cUaxR7Okru0PhVOXLk+0L8uDRW/5onc9NLlWu5xmVD0TJmFqEVxbbpHC
HiTE62trIO3CYDcrLww6Bz9GK3Fw7wlWkQJBcT6+BWko29BTBrUMKncIIZ3VqXwYV/big55KFxtF
7Vq+x2dYmUgEbVCOHkbEce868/KJGDiwb1Jk4/tkw+mxD8pshsy9oUMbKmD7Tq6ZHwPA/6/GyNoY
aYiCwTsl5w1Bfg6WKrSg02Elgn0LP5GQSj9UZsb+NhktLzCoAxjoSLaRHao1qaedDbizOaxqy9V+
5GG7sPtWfuJspWC1iqUycazR2P7s+ottX7We8ooQ5Sr2ksb2t+CY4f11onKuADbyiWFjrhZj9MOt
ZJ0F3m1nPStBCoQDvL56kxGvAZGdCkPAESLHyeSh9VrxeilzrzpVWwjd5278IBJWesKnSotcn352
xUsyroW12xzRl29Us9GrD1WW6XWXNwjB4yyt7Pbd1gIwG3d2r7LikyfyXH0ZFkMmlB+9fKwOziyn
rX+/cMnpt4/oOAUdVeQo8Gnf9fM2C2xw7gDobpeAw9Nc5w0AM7EsoTx3IcrlE0/Z1FsrzUhJQ/ZV
PEBBy7/k0HzLD57VoFINF4CNuDE5k6D/TJYZnrnXqWYPzX1d91WTd8QVDGWPdzutB/02EVVxtPlr
yNMKX2yw5ZzqK8v1kO68ttNjpLNsIwaCXA0gjQFC4bDL5+xrX6QJ0kWxtPdmjYppDxPNPTQ0GjC5
0N/EvTLy38R8vyTc09VhT514n6HNupdGjeYcdNMhTg32a512z9DwycNE6moc7HaY5oMB81ABh+RM
GhJChTUqwR/9DiKqI6+WuTQ+TBab5N5JPUvF1daA04Ve0lnBHm7u0tFOSod7Zdc4RpGLFSvBKz5m
XdwX6dFMWwvroNLL9r7rpqyP2TK0/1QpA9OrVl7+MqEC3CKrHNj8tmDagn05gnSJ5pHiaDRvq3+/
gFBuI56gq6NsXFDbpks2ZpEtEn8M7bzBgOOLKbhL27V9I8gsda9wRk5X6GUkbuexyJ5J0Lafi6JR
2QNu5xLyYLYVb7OlZ8HqgGpC8Z/nMfQCn0BSYqEKToxUaZ69ahE1gBYb619nWargeftOszedzr+F
Zl99g5i4ehHR0aMZTt7mcnK2oRjiHvOWu8rTzScWRPEAYRvrhSuSLj3hCQtca7Yl6bduco6aZsi+
nfQVEK9KMX5ZjV6Z3GB8qpuJXvXFWgw62aGAq74Fim0f7XxnFmFXDihqnRKNvKus5GshJJajWUtO
7u26lV8Xn91sp7K2uzanbW3A+Ak2ZkxEPVe4xOqOTZNxKpx629P7ig1hb2CgOgWIFDb42MA+aZW5
8aABh4z7AW3yU7IRroaR7sWd7W7X16cf7sihD2Ioy9+GVuNXI+zjiNp4emt5S/6288cvmoDUmFpT
cbOkDT8g7zviQdl3VH+b8ak/6HnJvyW5K8bLTI4nl9jY7vHBdh3LkW81kLi3/rBS/t/TUzH2BYQe
DsjtVn8aq6l9KgznfuEelJ2cF9iE3DH3vbBdLPswTdCFC9YDXPV564eZFOupzCXNmOM4V5kpl7GV
FcldPftgE1XRWtd+YlxuBXkfMw7wB8dMl+utBMDYASK/8TPMm6TyBI9ou5OrgCNC1HvNsoajORsP
GnPQc+2Uzf2sR2Ofi8556MQ8vZv8Gmh7EuQfm6ymCITffoZbWnB5Pb22Ltabvx0zjveHPEG5zLLl
PaV+P9+fYO1RIrbpjePWVdRAk+WuAqNOupivl+bCGnWNVGXYrsUkp2ju+LLDDK9zNBF/G3HygSpK
Ds5T3lb5haXq4sPGBrIzsKtHYKHRTieLfyMNKiXMTZG4oQGoOVLleg/Dso2ydnSO8wqANqOAHYKE
vR626sprnMPgrSRnOAmWhpPku8mo9AWyGsNytqAS9Ll4MrlhXwC2LqFZLuJ5cyTWoa4qHpumXCYI
CKb3FkT+tO8W/2pZk+b9akhqZaBsMcLJDvJKcDRoxnxbp769nKf8Q1A72RvbNOpIO2Yf6bwCzVu5
xlNm2u31Cj74wXed4Q7M+yr3J5cuF9ZZmBdOtQ7Y2wsAjpO9x2L9TBQBHLMVyK3nq6dupKq7VQ2+
9cHww3Ui3Ic7aL7SdTWD57wFG4bDKcmjjKjU0AFbd7GlRRqvs8ovkerJq6qvt28+MP+Lsq04UZci
jwNu0dtsfpRaGndVUCYXIh2MqyKnMphrqhEh6PciAi1zqwa3v3UqK3/Aq0TAyjSWN9myGJeUJRZy
ZTRr2bR+HRFq7Nl/rNAt5PiBclS902M5kGHVl5+TMt2Oiq7jdeWql4ajFxcL28Mp4zhxP635FaEl
+YuR1uoBwa84NkbX79qEgkO4Sskz9k2Ce3Q77YtVKaKGwFrY0F67Yl9wpw97PplLRFjvNlLhr5wJ
wWvkSPx324aTKW/KWZziY2WsKeUfzaYxjlpax6mak0tHqhKwufvoJLZxu/lQx+BR6CvXzEzmI+j0
J5lp740nxR0Lhve1Lhz2Bpnat16ZfAOl+DTyG164faguqt1KfVyqIIPf6hdy55ZFfy/IlD5WW95d
2OZ8WzUjDN+GRTVc2wQLOLXwW9QYnLqcYX7OT37hZeMCvIzJX5xNLiLsS7aVRbVGAx1yz1cJsxxH
kWWveC+Qr/tWtI49+BeBES0IQdFvFxUBVhWx5yRQhyrvFqyZZg/+l+PbeJc1SsbcRa27KVWYPPjr
g+yA11qpmMif8mQax0gYcoLv75bZ5dDq49i/kuAPiZOYHfuDdrGIYOGQ4hNa7HqfOUGf7EsH3mO0
jZLUDSKNR3xcUHFhuqTgrlreVhFplogmwtU61Hzw2v9sscTCL02le1gDArkOFVxqNFokonG57PF9
UWlpwM3lDkFWGFco9mSBUeM3ZA61eOJm08E9nVEndjuIqGFddYWOcghn1mVJRBEeVJeHFxrrYrAT
Z5MPN8bMJuwuuvIwiOQSy9qGbSUsfXt9NgoBaaYowECERKYAVTdSC89dDWuAO6AYcL2Y7nyjnNZb
o8Kqgy+dMvpPchiG22qq5z5MMHqn8cSq/Rk+AskO7G21TfJSQDr6hsoujfzCE/0ul8p532iDpQ01
ZV7Gs+F3bEwcLfXNSBUFfscwl3o/cSMKYji2bbEretnfN5Mi2gJ/HZxKdt+BqUDb7qUSa0E2St15
kNPnAecpmH68lCs+fcpQVuq774bVSW6G3sKw1tBzwpyaF/ObwNUQ8Zs2Hak3yVa/94aVsnGz9cmT
45YL+2235mnscBT7NnaAGyJVT/oFl2ZLTIQwUQ0D+RbejWGf7syrNwA3bFSi0BE7yP1C0awcKUdO
/mO8Jm37rCef31CvFE2DicIRRF5SaODiaicLfSXqE1FF65Y4k9K/mZrKv9vaKej2dZGUkuIOaU+x
t3AVjz0nN8zLdtrSDb1BN++LpdyqCDNpAc1hnFgicwyibYzWg1CSoPEBCYmqM+uDMnvjYk3cZxj7
Itu50EtKrJxsYyiRq/UUw9dN2wWn7WHYVazbj1jrkq8Ayk8DyLa5I/6oz64Fhzo8xqdGDSWfyv+i
6UxOuxQ2ClMQf9EdznXfiwwhNpA0qD7rnZHb+LABGqXvqymhkM0ELLj1Ad3JcPJjgQL8MUD8ntNT
JoAzOMRDOWLFTusnwXSzqY77WDD11I+0X+PGy83GWNgzfO2DVTGJxQEGPIoH5Rtj+q0oynIAWFaL
/tKi5nbTrKke78lnc/TBwNd2uoy06GB3eNhEtodtPQPQb9RUE91jsoGY9oT5M9808AqgzMRY2Mls
XNEdUl8K+jd4iLdVEEbTFY0Zr6hD3rRlU7xYSwBnv82z9S10GxbAUZpjFiZb07S7xHGHN2PmNXlM
EAcIDZjp1sM0kl12GMZ1cmIUfWTOVRptLtEoSbaGU8eN7Ng2Fi8+brNZDzK0EmDeRL/rxXk/0AAq
33XACNqbAl2PdKJMVBU+S6+iCezbc/KtXSsuP3ibVY7fUpsyTGsNC4l69ri+94kPJmaDtY5yrfRK
7jk0rm/VWJkcjNsKUksbiLmNh3R05h3xb1Vy066uRxydm7uobWDQ9weSISF0hYjoBcIs3c9jyxFg
w/S/FmOgbr2BdZSIMBfwSb3Vpb5dS6uzbsy1qYnwmwbSnra6G01K4zZYEonsmpsofMIkTOy09i6X
KWg0mgpOCk8r1cEpxmYIFstViNCaMMEuZD4uhZG57n5Z6AdcBatXLEfqmNNw2/c6X3cs+WK6d3uf
exXgFNvgTdZ1XsiDymFaPhQEotTMHGOe3yWrbabfOmXWxjFDE6aP/gKqZc/C0nb3M6QrhGmElASf
MEprEnkbXC1jHVm5Y7gHl8ZQc9lzyiXPsbHwcZI/WOftm5ySH5C7QGeTpSKzpolkhYseZ2VGw6b0
ahEq5cpvQ+8sn4hRoalC5lrlrnFATcHsMMNKsyS0Qbkie6TYZeKwLGsSz3TUBAmc7pDLoEGpvOot
+FTBUtrL2w0PZnCXV4LijwUxiCPR6BBsS2/YsbkIcJKygqMzFwZJMEFdzX8F90AJaK3C57BdGJtb
voEblA4dFrxhM+7mFT7QNT7CFDK/0RrcId15ItJlC9ZFctBr6DaFFK/7pceajfv1oIG2rTvT64xT
/EtikAJFGIJOgpgzYFo/1u0yn6zGy8RxG5PkxCgiz3BQYuUxlvcIj4usjc2iHmoj6tZAzYc+cVVw
WxfDul4lCo70leSWn4fpCJYtPsVO5TT4SWEmnYGaTXlBaMGg7+hOJWLvNqU7vamkUDTig7HV/rEk
z4dKzdg3fvNWYw9uXxqLZtf9CrKkdtnviIDRh7/ai39kPvy/QxL+/2ZRFA4d2f+zRfHf/+1//u//
8b++tyj+9X/426Jo/YP6uY9tBaMT8beBRa/5b4ui4f/jpOTFi4TkDx0skqH/9ihK8x/4ToTnn3Tj
6GFOwvv/ghIG/CMbXRF9aWxaaKb+yzt5+3dH9HdMwrPOM/pt/giBMh0TnfTwSv7YeSZRdDCdgbMi
YExlmheySy++exT/OeL31MNfjmDjcsEYQcUpOP3z7zQPMK5a8jYYgfNUt3k4yov/xxFOzfzvRghY
duyamwLABxoo5oU39P/KCIiU8eQLX+AM+nEEcjN7WRiuFY6IF13noi26V0Y4k4b4mCdRuNO8xmnh
uth1ziSYVFez1i6SOawG5Sw3tAbN+62v/SfcyIZ1ZXatbvhl6RCJ0m9uGof4ImzR1Y3PyZv9soWc
f7WAT/ZOle91+9BZk0kQ0dJ01iGh87dcmwZrTmxVpRavyCV+FBbwl2finDr8bmAhaoFi9ePzaVW5
nJQsVhhs1rU5fEGbdnRIq6JZ/MpIPwoz/h5JIAJBBEntj//w40iGQ+PArIDMiVWTPNnBrfS2d1RH
XuPF/nog5OkSXTzigrOBWMolobXgd5yRG1jeRfasHknX+vD7r+PnJ+dBTwjwIgKowDt79v0tUFBA
1EKyIyicdd5UeIX8Z9KGL4jaeWWs0yz9p0bi9OxQ7ZwsL/wbxrNzaHLulQMhew04cH8hK5aCrGLP
hhbQX3EC+f3v+sszcDYYP8q0ORvjKKDp8eOLKiXXc3/JKPzUdlTJR9NGrnMVGPR2/RdvuuvSo19f
23ClXhkYO+DPvxO5OzpqB0kzeqGz2Tg7ukt1w1W4Fe744FkTDba14+ARKfK1AA4Gix2RMOp9EZwa
j6DItjt7niDk9KisY6fLcgUEbc1BPjpgf0rOPRlgwiTLKJ+Nxgc919Xh1Jaj1CuM5qrgpkxmq2C2
uGMxPCRrbj0nWx98THwJe5KTWgvPxaUlFlvUudrQIEURup0tiSR0Ut0Z0SnO9brQ23Cp/Ib/dSvn
6VOl50buvVTM76X2F7IKW0vuKo5+d+7I7fUuHUjNjdKWAsgR5IppX6V6Nj8NWue3VZn0XPztBJbD
LI3taOoTks0mEfbOHtOvbA2oBRazGQMSDwMN22cd9Bb7OL3v517mAqSYFvKIEau9bzcAHpc4jLr9
qo3+S76mw63bZOqSy0dzAemx2jlDjf8T7klG3queRHeYRmnfgE/op6itA23C4vApVfuTMpx4kNhb
CSK19KciJy8GzO0GVGwgy3B5S0ulj4lmaEFcdOv0Qu1eXRFaZcdZ25rvArCUt1YnVKw8R177JHIj
J5G5ExGIXBRArUxFeBiXof00cau7T5fKy+lNtj3UyJLos5ve6NP5KpUc0KjcJP0iT3wvTu09HTeo
fiWmmNgu1HyvGy/NInIAy+eAFlfBenfh0lTcZz79ysnpg3ucMq19gDS9r+rsxJc1Qqad7T0aEiK8
QTVhiGpIFdcIE5r5yMsU+x7CRbz4yXQc0W3UodmlWN4cGukPM18NaNRSLvsGv6FzPQblpEIhsKVe
D+lcHTZfGo+Iz4lLC8ax302yGB1mNdyNW6ioXtT2ResjOpDkug256m7Ggb4v1kgyTQe7yy8FAcTq
bgRnpvdLQkUHXKcj36L5pl6aBGweBM7N60PJ3LEPM3+cTMPMgmUwhFXr+sHD4OSAVOhJXHVDI+Ol
1zMwVOQ9gQlWSgFvWTnLhh4uGOT3plcd23nKigNhYOA3qHYJhAJziU3084RR79RjSwYu+G5QzffS
dIuXXhmBurJhpl9WzdaUMbzBSkYr5e0H4kW7/JpUJuhcQQ7jBlV8V3wEIlnoIXZGeFJY4YQ4OMRa
ozYphsoGL9d5xmXTmZLMVWV1T01J95aSez/HdmIP+8ZZg/uMfvCetICpD9FdDy8CcMjeoYt/YQCu
u13gwz9njqO/CWt2SIInRiQvDP+i6LrxxSd1jMSIHIDQslQ+ySME9XZxnrcjgo0xmS761Tfe90kB
OQAljEmJNR2zL2oM/LskmXIjMuZme+psmwgc4gu3lyArBO1U+IF7b4YI2QtNnvnCqruf+mT4AMLW
f1lXumeht4z2waDAdTuhQt4BAYZaI7q2Puays4wXDwCJdWj63NiNqRGA4nWSpYo1dg+y3h0zm6OM
RW46UJPpr6HSPqlGZy90H5prqym2z0UuEx9gYx0o9BR+u0ZU9Mz5sBhgX6H3JPn7Ne/SU7C90R3c
muyw2GQRh2BVmfW3eWhRsYLbDe4mAN3yYAa6cq/MsVkEGXx5jzrA5pYbl25Hc8J1chrdrYFGhqrt
ErQXRt6hcpNJs7yjdje3N51VVOMjzcg5aeLWJGw0h4+lndikrwrYiiV6nxSZSUl1EcsDf+8mdoQ/
v5jFMunnwQOjCZuLpaORcyb3w1SsxpVd0Km4yAzOYVy5CgxHLeohkcxWe/C8Qn2hHIg02StEdwQ0
ZszRuBrbzqsC6F8Tdaq77MQj3ptBk7/fANC/b8bF3a1Fo4+BtrI0ViOFR6Cx66OvbbldW31u3hjr
f5B2ZruNI9u2/aFDgMGer+plyX2b+ULY2bDvIhjsvv4M5X24aTlho3CAAnY91DYlkYxYsdacYwLe
fWilmVtgZKrqpjOyZKuxG78NWiDL0Jy5YRbnM4Iss04C+7GADrasxrg5FDKW/g4pRSD2LYg0SWL6
NJ/6aczghnsa8dl8UZgMwTd+N1sO/QxHlS9d1A7txkkxp916uMLXZqnNC53hAfxe6EQwXEvd1kFA
aGbHVhT9LTyPGf0j0xGGEgSFr+Leiq+EU3l3VaOBQc1eA9MxEFEfZegqDDa7lvM0Uh26kRLArp6q
hS6mMdhkehY4i4d2QpNH9HGzlR5IQxwnZCyrhpwsaFpwkMaol/vJMur7siGjnTenS4tD7Gq3p7XO
6bmIBytcj9ZUNhfTWBbxEus05EZBz+eUTChVe2r3hlm6xLVWbDJVmJL3m9zrg+HO0FKzpo7u+pC3
ZdfnnuXt2Bvkzh1VXV7JsFbbFET2c8kgET22N43DJhJ9x5BGlM+xMcwvMwsAqfROWm2UwfByxWrb
E/fmCd4Sz0XzkluJgKYq9Q2yu94/kpNOKJXTA7fe5GqU7aKeQvvO6eaKXxbyeAMf9jXuUmkStBel
9za2UE4Dkb32kISvZw0umuBtr0DfB3CMlO2RcgS9IR1wN3FZwfxZ1NtkJocYYK9v76XZC3HM6YF1
pK7VUXXnoGds1jnCqfsSv3K1hZ1Gw0+ZMvSvXHuK7wzOJxVRSbPzSOzGHcs0MozE7HW7a6NRZy85
lKvhCtBZhvKtaq/axnACgpDJcF/VspD6UEO8Fcxis9JAsmLzqWe61GymGGjIKM+MJQmr4wV9ZQCK
M6UVE5Gi/G6M5MxtrT5AWYTuI6fLZ6dNgT2EQC+7JWrgzTBasS4HVNOr2G6Y10Fiyo9lNGTujgmW
ka/ocArGWS0kLrq0YTtJqIKuGhZR9FpZqO4LQdfoaegEk91RgkG88sSclQemiyjwgwB09GKMqnif
RSZ/giaz+zKHJkIO0AnQF4Vp5ay1Mhe7WFUIVeJZ59UFeiImR+3QJRDNVB7fiWjWPVrIOid/m07h
qkSkswFaMlNBNdNDQKepv4f5QQMuzej6tXJVqSleDbG9a003uUqcOd9GQ5hs4q5ol0g9YyKpx5gm
lyaEsJjHcXeCKK6LwAXQQa54cMzJOlS/Wwx+C4tp6GpoU6imzI0q9to86xZ+pEqmzSWUmXXUW3m4
065PnnOIzpZ2VpOzkGggyXM/HUpFy5Z87ZBJOF2KcdoMHuqUF7S3UO3amn71QtWTOFqdklS9qdMf
zQkm2GWYOxYjVx0WbxmbK4WBEcb7KvdgU9dIiQ9jP3g3WTSXNyOhxsErIbpxTDIhHVMLHX7GluaB
HYwBudKsnGFBAip2W8P8ZozIPpd0WNTtCN6OyVKpvINVEpNlxkFWr8MQ3wBwsSTAWQ2YDsInecv7
pqdc3IBhGqsLZzait9LKKQZLi4E8xyjySNBYTca9XyWoA6o5LSGth8n0Svx1Pv1EQBe1b0LWhKJo
v8SrbRapLO/BIbGEoG1AeSfDhFprLPE25YEoV27ahGvLPlFhGPPB9reU/aCR4YOubMzpYppIBjVE
Sns1cIA2knLNwLBIwjhDQdS2v1HyUUFXiDjGLN9POXNRXS6qqUKKQuYIqplplsY+n1rUZHUS77Iw
AzOcmsVDozYdpbyiKbRIGUUMCxNNXHk9u53qeaVCEkCpI2dI8nMccdzIZ/92sLIWlcisgqsA1jAU
Y9u90ubEGcop9W9UdMUjr1yw9Zs8OKiwgUseKOO3iHmzlizN034ww2i4cEnVPGH+mxN+b6riH54D
AKSd58Z41DYN3gWIfbJs60zASaZGNTeoRZkbTRBv+6cG+T+nsDALFvnYFWvpGgBfOWbJlezy/KhI
ww7Wvh9UAmVibW0JSICJl84waPcFEe4oJ1VpbsuhIox2KHr4ooY3+NZeZm1cHQMYGoyreWhfUgmF
k3jtsRnW3Yx48pgDbTzUiWVPe5bFZM+hCjpeAdU/XYtsmH6wGzA0yecSF8GIoOEiBmK9HFJFL12h
14F32vu7LCYQoTYbT+2aLE6Gu2B0fPpingU0MivatxYL/qVNW3BL0lu4ohesx4XV5lF91GCwX8y+
6yWNaFrM1qrSXseyGYN+WA/Ihloa2WHiX3RRk5UPXRXMlP7cT3/d2k3+QiSNzJfUIv3d2Bf2rTFG
6nugBHNlFObzIU7M7gC20HkdSwtyfoz4vrqch8HMeY07mdx5EdBKtkli7ha2BvNs9PE0rFvHHK9y
vyPE3unlcDqb5CMKUNjoKU3rH02FGpJ82UrtaTjmb07soLTto1XnVmGzgTgZ5ZfEi87fwEVJqBId
IV0cVMnXgMOZPWedQMtvs+0Wy14mTO2ZHkLg6th/EC8oC5KhJ7FH117LFqD85mij5ff2WUgd3ymX
miHURCUXCCzJx0VlnvfdZgILfNegn1ibJjYsbQdkWg6VGWxDJhLfM6YfD6ipel6uKBiXbVekt7VU
5hPKruaNyIr8mtwJY02cM94DmgbRN0s2Pr05cQobSOVVMjOBWo1NjAPUwSf/HHpN+ruoi4GafAzH
bcj44srrJ87lnQetFs4a5CjSx7vrqXasbe56Qj3WeDMuEpWkq1kE1rzhlXPjZYH7dFkOKGuVZVwy
2tXZoozN6paStP6me+EoSi+CWspZUQA5dhRrlom4YSDXuZw0G1L49nig3K3Xj+qYp3lx5IkWK/wN
2YaP3t7aVi0AxxX3UUWZ4NLdWGR2iuICUbxQq9Fs598sNOIiC4fQwS+RDPuJ+r1a5EwLn5XUDZRG
J3PgJtt5s2LYTd5rX9s/sJcxupVtvR9mH5pvxbRNLDLJWSQCffMNEqOxq0cgVgtjVCf5njLYMgqG
sLAunYTpp+gwWLesB0/wfsKNxUnyBQ2uU+8tRS4LubI4+FEuBwydIolOMmbKyIx//GbIuLzzWnI4
XCMeQYdOxXGQEXI9GwzbFYjqctczuQXS3flrsw3cJVmA9XWHynjn5SGR3wGH94XivFeuvM4bvmvt
lqsOoYC3y0buF8P31tUb6LW5v25MI9zabCjGAtkaz1LaVtFj640E+AjLWIEfFiC6J+rv1soO8Irn
XZyM2V5ijY8YQNvdqhp6dVFOzviAPja7RfQVYIZDZu+t07RsJINMAyAXLfh7XQzedu4VgMvR68vT
LHfKd7UV0bFACrFsSeP0FjV2r40YDDYeUJYRgolI9/mqTAq9dKSJSnGYQsxhtQKOv6gKMd4aFgI3
GkrySHx0twoaRtwMeNOtO7CuuZgbGelZp/+TCsvyqZgyK9/mrB/TQjCs39gNASt46dirEer0x0qE
Ui37Trq/YpXXxCs31XdNpHuXBtkdNDG7v2xm7a5OxfNjMOX+fanrUlO2+jr/MQdh8zwBVOk3QHZM
LE4oTCfeN0yShEHXxB/rgFR5IM/GtZg9D1HKqTdIHQDWdeuAxZ52adaZ07GKhftap45gMaYvuiJ7
SbubNCWVfEH9CjJrwma5CkXrA5SVUb5pGX0uk67tf/SRp9dA324cIpnbJTNai09oEBfA9K64x91p
LXveqRtVucEvb6IzNZXWYC87K5lfQjRwL5GahjuaYJwlw8ytDgFvF1q6QKGcrtqcIzSSP1uSndLB
eE/n9D4Kyb6Q4BrWIYr1dNMwTEJWjJ5tXstJaYRAftK6SyMV/tHtfaOAYS3jW4QYBRk4TJiofnny
kA4txv4+mtFNPhlHN/azcmuKxtyr+oShyXMOaupoFk26DkvjZzfpCAk45/FfkfYMsTYiNNqVGBLs
zXI+DNKvq0UnAjwtA3aYV98pnS3RLmTX6zqddlMnuPSg7Ik32+zlrQUO4nosuHFhbpJ2H5bDCvfE
QD0kuugKXlfIFL51yO8xKzW7l02qHupGv/roby7nwJrukCmnx3ly8DUQi72QF+42uc15/BCLdEVH
tDj1+BZHnX6ZU8ghF2QZj6y2qN0u6clPlIc1h6bRIvJF4A2tOD+13hNnw+FiCKphjQp27HexLrqf
DUVlt8DEWa76hkdjIQZTr2C9VCfin9PRPsn7p446+K2oPe6D9Dg6rvPOTopVEtSQeH2TM9llFdRV
uCOqPtWLBDAvwHILAUQy4F/YULI5xGWjwX0MS5GIVUqr/3pM+hB5k8Y/sG2drsY1Fba9f4U3rSbV
o/PVEt4yhH+UEMObpYc03RbK13srKVS4jaj1X3ONUICUkvzVAHLZrHyoZRfRnI3kWczjNGzTNrzm
tbzNEzoHie2ECzcd3WgfSu24G4wWRbUgJZsV16ceumzyjjE9VplwlRFO9NKQzbuUSoUkaIdl9Ix5
B9uIpYMB8yC37MmjCYtnAjChfWfXoGOiPnP2Xsnn36CGLSOINQFlk91bQNzSJEJn1BUOjUF78ORl
FE/BTxqavxAd3UZJjv9LjYF1PblpLTZzMgC/iv2ouLc7R29TaaW/7SKfGuqEiMIzMEqsCn7dFKQP
TGF5nLI8c3kVknhetMqtmFN49fQao9GBtFzrEckhPhk0knl2EHbV01LShbD31tyYeqtnQ/cESylZ
YqrxdL7Qju7ydRGTVbJByDERNSNwmi2BvPbRw1go2a38NEa7mqDvhjIOufsyiEOSg1SKAGWbV4UN
3buzmOaX8RTuEsjx4xVkwHBaxNIdWyYKU/pD0Bzvl7lRpsfMqVp3FWEl83c2qSjGllG090riphhO
AvPEW4VxobcNRon8NhZt8NB4pdkvccEOR+1rPoffxJDQEBcYqBJcmixw8RPU8TdW6MNMoGevaf3z
k53kEO3wWiZqIHDEbtvXnjbd/LPjoFXc9NS9e8xE1rirfMvoFng8rVsR10Q/RXklHoxTtbuLHVuo
XVjb2Ii6qiIyxyivycRQ93iaXPrmrSl+IXdMNmMlRmMRulVJD360MT+YXpIdC373zWhLjw60MDfU
Juml03fRvEUJKG9VbOndULsZxygZztddZKY3lHXDVWWrPln6UJ9pKJg+/5U3Rj+h6ps4UgE120vG
tDEulQrDwtasy8E52C4KlsRT0RMuF4iNUSWDIwzfeuIkTBf+Tlu82MuUh/iJ+GtKRvyjBqWBQBCC
QCmfQHjjlFzPvXGC7cf0TxfaiLOnVNIOYG32DBDSRbSaPUcd4y5iYfbztmbfDZgA1eMrF8ujtQnF
/x6ZjHwsysZlssaO9cvBpXpTlKj/K9aKbtt7QbAmYAZFKdbcpDzUtAvvu2l2hmVR57Z1TF0dnlyq
EmR8pMW8SiKlMEeaM/zu0EdHjha8CfpF3IXFbqxyhbNy9JN9VZJDw0/T19s8zttvpTu5l5E2mr0Z
dsO9aZsZu2vRF4voV9g0xm1pQPjJSBbzF1PoSrFi0HlykVKAkooHEQ/Yay7MX0oMIcLlEQk9cPAo
g4eWlMlzFiWNBNBVcDQzJc8zM+Xwka7gNSFEDxE6ZBLKvCQ6ye5Uw12s53XXjZqDBpmGZTIRJFF7
/qXjq0kfpopGyNFEGx5vAPm28qJBednsdYalAoNbOVw5XVv1a/LjcN2EUd5jrLFmIyZczmFCCLWs
OzqEq1Ub7nhK/4wjRXFtVoGJ7YDB0Erj4SPbYEgIGkCXjuMkqWWzI12tvGtPm26MebBZeGGTn2D+
U/idQZ/IlqqykOjzpDrrVAqMOuwo1oMqs+qa5BwqwZy+Iz8Vp7fNSG8032Y+zttV1QYcz6AkTtmF
EL3/ItCOH4yhJB5G1p1G6z3arYXIXlzEISiwFdk+LZYr5hFvucCQu5F4+obnpmFmgUpuSNKtbGw2
W5mSGtIbEd5KftHwthn6+ZCEyDVvK8ZzfLOgi4sb0bnBbZpaXXVRIPw2VmXlG4+zasxrM47ndmGW
tI3cvC3NdWXOiKJmy7ModEJvvCybGWu1eWqFx0bn4XOsCu/IswSwqUnNDVAMXV2MnXDeqDj5hWBA
NHLHrOuxVnpmnlPYHcQYzNLz1iI8qgPhH2OgaSnF8CWT7lnTWJw119PGuGRwFHtMCbxgwoWNa25R
eL3xVEdju8t8tlT4/MX0xo0Tl6kPv/R7ztfGU51axj1D0YLhSo/Dhcadb98PXWCcmo6RWuVC0RAg
+XDITrOnfg+DKs7R+TeN3MbKnR8yN+0L4F7j+NhNdroiKdE+TrSrb5miZ9+rrpU7ElNLuffxgBHa
Jiv7TYzgWvOCZxXjGC6etVOo7B5zEL6UocnreUVjIryHTut0l0UHUvauqyM/XpZBMXM27mHLbpAw
NMWmkCqkkVjFhUk14nu/DfQuxb5DjsmwpmR9XNphofaJpoZ4w2gqp0c8FSK5U1GZDzyyMYr4CUVy
tnADOTz2fVamq2hMq0c1jCE1sgpOmWOjjSK9Smmbb+Y+NJLbjoQ3Rl9prr7ZcVzuG3NOdk4C9A56
QjE/pcp2fpOLl98nbkNfyYmGyODeeeRt0Ocw20XWpnjHaMc0uEiGWKRXuWsk5l2STDzhGc+Wf3DZ
svdlOYn0ImPKzJk04ddfTIGlX8EAdlciH9qZc2To3aYW6zBG8q68CWJf3dsc++EuGn2TXkSd19zG
sRj1cbCsalPkdfzNoxBSC/Tu9BozM0USGKrptc2Dxl/qWKX9EnRHPCwt9u3xQF4RKl9B5Jta1aNO
b2zMiPO+cKO2fm5nJNxFiqZ2UcV58VzhiCNdS6juoXM9+TB5cGuxSDUGzf60vgjmVoKjDA0LwaWN
B2IxYT2pl2Wbg+SmEC6PNPSKWz67IVawojrnRz5pSRSmK28EYOi15bTzU4PZ/RK9JYBVRu64z4v+
wqNtgjHMZXJw8tcYU7ydPBdAxWQXeLkXhOZgS8uyjsmnb0rrNqu09dMxGxzjSWr3ROKowPqWUgPS
+5zQRSwYPfo7xfuyl26mj8zc/O+i0cEBx7pLW12a7Sqs2ijfDtJMCW7xUnuDYti87cmp21qpR/hC
mU7OY6QKVtgTCWfrd61OdpozMVNLePM7SzscstIq7Nr1PMTh2mU48ZstC0zL3ODQjNyseFVaysui
ZCSOk8jNMJoZRGV69P/qFckwPmmwbtfou9ZqrRuE2SmxYv14BfzIehGyE0dvFO66bfhTLdP7aFml
yi3XBCFVq8Iams2k6omnxKnwxA0mEnK7N7LggtHP+EynqIJt56LDLKemO0g7iS99t/GfTGwXjBks
fdUMOtylMejPVcEMmvOKiGngMxirqEkZ/P/kXYrWPSCgmwyfETNUkiLxhRLmWQrz2k41hOqmIM+p
ZDl51ibFvcmjuZaRG4yLLkqs8ncUU/sd0yGI6gsidrBRRwXr8Y4ivciXyUDQBR6b8j4TaiA1LI0r
suIGmAwxkBH7JkmjRu2Q8FUXJ5vnbgypcxduMdY80aZR4piSYHg0mL1fphXN3yC3MhkxmbTJHe3K
6bGdzc68TJgA8ls4ZRPtB1s70XoIU/sXhuduG5lOJFd2l8lTzk1e3MVxQNcBIYu4G+hhUknRdVuo
3OqrTWIw9gzLrrCWcWoHj+Uc1e7aQ4TerhXOf05mZalXhEjO5CKHpICsSk1c74aKosGEzIxwVxXx
XDxM6TwueqMcjhZ1XUggGqvcpmZLOyD504K8obK6cQOKnCkCsUbnVeDz4dZG1C2nGwfznKIa/AFe
le/93Fq8KBJB+WwyRVjFZR9f6lQZsD2mquufvJoyK4wnRd5ba7jjXluzQ9c5oJHGK47xcDZmwp5Z
Jo2lUljJE0a6c0GEoDediCtFfhONCNyJlenyO/w2jOW5FQfX9YnBLaNYXZH8GmX0D+14x/wzfmiM
lPcKX+tVLLyTst8XMYoS6vRs42PiKhYc6nkvZn4wvTSonlfjbLQjYWqJ/AFtciiX5PX2393MZdGK
2qS8UUBNxhUorlMOFT7ZdcBUorrDMcLwEjX8IWIZu+II413rbpS3Ip1AIlpmxcSCwIhNGBmcV4Iu
7zEhNeGppi+cTVYrx18n1gnLF7AOk7ZqmncMzmj8tvytGlKRE+0nNpv+ovM8fT20PfrGopU2hlsX
RTzpfjZamjTCoo3yQtc3duZYlyNOLvuAtq4e96RJ0eIKpFkTd1zlDHd6XhUm/eCrMEpex9JxeTeG
aptR3xxElMyvkcyHe9khpFzo2R2OMtSzWjdlHIXY3CmwNk2IvnMBT7bf07m2nmC8JM+GlQLIj1yb
sQN50q8aQ0DB3lFE9Q0pVfkau04fUKJNeCXzVIbPxWjKY+XOwAUSbgsxqE7ZlthIDZKLfJ0x9TKL
/Drr+YE2lAkioLdUKTL16LpXt0whkukeJUEhXyh7SFo0yjbZuTLJfyvTDIxtGSInv+EoH5DNSD2z
slXhlUuzB0m8gOUQlMAKMU8vWi8Y6dIjw7ljGchRLpk1+8fUlFsCB6xH/w/XjsbWml/c/Ia0r2EV
dNn/rBUnGQp+du6BQ+zs0o5gZlqwLJd9hmLdUMx0w5pxjT1C26e1TgGQ0+g7ZqnlHHOTpWRZIox7
tJvYeXKAkwPXsJKfASHfciedsVEMIOog47Qo6EzxicfkMAVqfA5BJXibNCSAc82KGyLEYjOMn8NA
Bj/jCXbIvhowJl+iTpTVmgIe4gm5neJyCiWljQiG6aWrHJJ2x8p+bYNeGYjBquB7grKpg5zSkATp
eHHwM2F8EbLEM3+hhTr4LSmWncnSZUjGRElWEo43xfVaoMsYAIlMzbzLswBCQ6mRgVhxkN73pTRJ
FYxMwn874kwpWDDb9deYVU/O3n78YbKv/rLrNpnIu7ZYd+rQOj3nWBperEY491OLd48pO/nQu1N5
5jMtpLW0oZ/twTayMLwf0aJVFsaZAEB9aoXdi+Q0ecjGJJf7WvURjGIWaiwSPcPk1YlDy0od93QP
yi4OzRX+vZh8WYh9+Xomh4E80thQTzB1nDdykfsJo2ASsZmwtXYXadTV3p7Z+Xjb5Yaut//TjXMF
HadnCYfMU6+M3ul/B1rZeAbpQN9BVQu2wtPZkZCO4dXKOgIPbdP89rk69KOq14doiu5DeFRRpnMm
Da0H0atEkxhjqbspBYHAixv68xectX8IbZlFmgGDUBBBjnOm5TabLDKmDnMfTpWladylISSt+opZ
buP8JxL7H01v6Fh/OAMEgZA19F5miz6rwTtMR3dOOLGZ0UNeR7f/+TcLgcDS5bH5PtDl31/CJctz
1ERnLezmtvEfKhItw9Xnl/iogg7IMDBt9GUuvgbrTAWdJ2Qy0K3GDRkOq5bYuDTfmshk5+QrsmTw
QRscmKQisZuHfiDckxnjb69ARSZEGKU1WpImAi9E24Aw7inYeeOPMrhIwy/lyKd7/V4HzU8GVBmN
CCpy72Tx+PuCdQMFAJ2ts1AF1nqah6a4qOQ2DS+z9DKO1z3jXu8L8fXHp/wke0bDZrmB8OA0vr8m
pkwsfGjjFnV/Z9V611fdxtbrz+/ZR5U1DEG4YQKVte85549FExQ6lR4ltAivR/3UBV+QRs84+Tza
3CCeOJwFKJE9Xtn330LRP/VHie/fUXrZCnPZ18+Z6+GYSsj4ddD7NsbC7l8t9aQ4GNNb3KeZ/0XK
xofnBZcBbgwWC8sL4A6eOz/qEll3CJN2st3rOiEV1+zupsxTSwzTNxYURUYJX8Cr/2jj3z0zp4uC
avSgn+IJPyfIekWI9jIRNMmz8Eq2z81ANaCc4VYZ9REg31oP3hUDOXqUrkTn6HQ3Y2AvyVU/Evy1
U3F82cTj3ef3+1/3g09luywG/Bj4B97fD6kmplY4eAi+eqsb52BSg7mZQ55ifRl4ehmP0Moq/Ugu
47UBGq8q7Tdirb4wMfzzhoC79aBK8jmCsxviW0zr4hHNbFsiuXTxFWJNHFos3IHYAcNeov758fk3
/7Ccn27HX5c8faS//EWWnBjgV1xSRhtyhVeRCTSEYZuWw65Ovnh3P7xWZxc7Q9/ClEPhPHCxHnUM
GzaDTJ/jxOff6MMCwUV4s3zXAjNPOt3ZAoEgEj8rcb0Lc3LXDA22DRCmllrw88t8WNZ97GmwGlwW
CIj95zlKsW90HVHNGNvd4Aa362+Ce+iNlOpxnv366fOLffxOIcx+M2Bl92AxOGffqSHHw+hcbPBG
am7BGC5ju3/iKf5iw/34/HGZP/Bh2z4lYJ2+818PQ93FVt/NRPf64qnLNiWz8gqFAOpk/eI37vLz
L/Xx0aOQABzE0NFn/z1fZGHyJ13YxrTTuCq8L73vo36dj+VtHs7rvpq/uN4/7hibI4RYlh7+9/zt
StOAVp+wooVTv/WeuCrG7q6aoGRU8X+KXWF15x+eCb5UyI8YnsdwGKcpVZWBh0wAzPFf1ru4l0zg
MhLUk8784kk8vTXvVlS2YIs4BwoM/JRY1N7fNROshkaJxyusl8ohm/b3gA+kMpn++euyf8Gfvv78
zn14HE9XdAAQixD3pnv+ium2LPPY5IpA94gZxajt/oq+jET7x1UoL12ed15lvGpn34s202SFJ+SG
HK/G5psLRyzPv9gCPzwTgcU1Au6VQxVjOmfrPoOsJgDnRVFmHAMO8Y688IvnSX/x/v6hD5/dI74I
E6JTslXguWdVc9/ZE8Q8izpTGeJom2heWlzUe8z72WHS7u/IHjo0vPSamr7a5RN2K8n0Zm1l0fjF
0/nhvQsopT16pQGtPgqc0yr911s+KHKxYSG6YLedAeEA8/agdOwH2+mL/dxZNCIc/RVb/eMPbTvk
pQWuH2KcwPn7/qKEp2CC6ARDd4CxufxhmfMmyo+R9/D5o/nxy9kn2jlwdQxWhEWdrZTx5Laz7BDy
1fzYfdNjD3IPJXqLJl024e/PL/avL8Wz6YCs9h2ue/alSrsfUhHSDMiL5gbv5h7LI7q/4Qhpb/f5
pT4szXiMWUks0uuAW4Mmev/75UAFgYpUIPaKHFrZk2rbFWf2JYrkddX9YCj4+fU+vnwgDLhbnkvO
Iiv06av/9ZBAF7UbG5jwYu4deTCjslgxNawvRgOQ4ueX+rh+cSmSl83wZBKlGHl/qVR5seMqwuaz
Psj3gv7fIu0n8qsnD0ozAwnvIvan/sBk/MlnMP5FvXB63N+/mrbLk3JaBXzL+fDEjNDqESlon3I7
ZEqCVa39Iq3oLC7wtB+8v8TZj9mIQPtColAvU1Ht6h5srDvVei8RfS1Jya7Xtqh+5kbfLoequLYh
y/7Xve/0CUIM3pzX2Pyss09QFlGUOD2fQNAmXpa9ONaAU5xqeoGW/sV+9I+3AoOca3scel1OFWdn
G1TCE608qrwCGpAwLszwsizZZdX/8TrW++dGGj0+RcF1mHqtBnEZMdVOFQyl4otN4l9PCLQcF8S7
ybJ5HjIJwiqPtWASCz/stm3iH5n/3/Lt/jwhmO3Y5gSnQeIBz5atIcnRuRWciiRitIWy+6VrAeVI
3PaLp/2jdzngxvx1pbMnYcTWGiQ1v5p2cN2kNzMPXvKrMxxUjOWSoEJsfK8K7an3VWyz+McaxqWJ
1PNpTvEvZ18y03hwkdVw3hQPaXzN+M8xd626GaytyXDNSY91f2GO2wafmrxL5JFhvw43bk7E7Ovn
a86fXsjZW//us5z9DE7WpVF6enj4LFO9jbur2vwegSiw3SMmRDBg6XhfRIcog9+Zr718M01fNAH+
8VhREXgWKjOPh+t8SxS9Z9ee5OdopCno+IKZ7dFQfP5F//EyEvTKjgFwg27D+RlfIxLFD00PF//L
b6sGvOO4vzDOrSH6/vdLnbAdNsuMRc17wor8vWVAV2udJrc9sN6SRPvptlHuAb0X8L1Gf3Gtj9sT
lSHpbzQgXVpP571OY7DaFqQHT7FtbNs2+GHD7NN1+O2//npchoMQKZesY8jK3n+lqUcoNBEruPC7
/piM5PI6KJLrac3p84vGyJ8d/P0TeVpagImYjKn9/+f8/2vHDR1DQcFJ6DNkgx/cNnT997FlG8Mz
+Ps229gZM5Q13fHg2bG7MWPgN7NbGWk+AIeGZ77HqOk9FRiz/ctIQt8vTIS0R6wH6OF9hnPlqgYI
hW1iZqCwYZpW/J4irE0rb07dJwuj5I0pi/CCR2bsqEOH/qFJJDaW0fYqWlVNBVPYzkaEKUkqH31v
jh9U2mXfGGZ0+6wa9a/Iz7o9ngUQ4p/fiY9rx5/GJjQXSjt26bP31W2KyW5ThCFl+5aSBpMFP9uU
ZM72Ksv28H4/v9rHKvJ0UgxoL1o+z/KfDf2ve0EBa6OZ6LgXwbyz7eiW2d0CfNulw05G9u1/3p0d
0BUWDceACC8wI+8fM9PDDixUCI1VCTCDa9ceNj4k4Kj64kIflxz+uh0yW/dJvqX8f38hy5W9crMc
OmP9zXYOmffFXfrX3+fUSxuNF4Bq7qwgbkK8hjE5ZKg46reOGfc8+E+f35qPC5oDjeX/X+LstzIy
o8fgwCVMPDbMJgmN8JeQ/DqU859f6R9fBgkVfTj7tCHb5ymeM4r1zFfEFGhbMbeFkmJ/dYl/fJl3
lzh7qiHxDwOWrQCnpVGsynyM4S+aw27GqL9WQDEfPv9K/9j2mCfyoHncIQsY2ek1++vBrisksjqo
wgUCtYVnNxdNDpkTgLwBgQHF+wEFywM4gzsnG5dBggukrg41Jmgff4GwstvPP8/H98zDWINl28cS
E/ruWakYyjkrUh+AnKicO8eJ8YNKnN9ql83JSzCLLw41H+8o3xs7BeMD30XzcFaAxDm0WUubAKG9
NDpmyv8N/27+YiH/uDWd0DAcPekmnPrcZyc15hFRHSMNA6X3mv4vaee1HDeybO0nQgS8+S8bbeiN
KFKUbhAaSQPvPZ7+fOD+z6i7GqcRmn0hhSIYYqJcVlbmyrVyGai5tZe0fGUlz2cOKyZIfFIxNleT
cNLigk7hIQx8t6iVH02RHeDG/jxAIQchYZ/RlmcfLi/V0rBQDLVIlcjyHE6c7pypzcZOUmggtfLP
WUH/bGi5CqzEl62cHwiHeoQODxUwXu1MM5EWnNivfIf6h9VFbthm4SFTCsgY/PiTZfTKSgh2/vSc
zaHwSspgfqUJa5VAlN/YJfQqAfSjmvcO6HIX15y/drjScJOmAWGxGRjby6M8X7xTs8IpBHcFtwbQ
CzdqhxugaHta9G5s6B6GodnjEFYSPudLh8dH5RKxesTjqSucLh2kBRlNikHognS9qUuZBraxv0VW
aSV9vGCHq5L4D34i6tCasEV0z6hLpaJ4FdmwmdPR08p3cfJ+ee7mjz0Nk+b7+LcR4QqjGWyEfRYy
xyHsYxflhuu2TlxYeNyJUDDx/kbo/OWyyYU3E/ygs89gZ85ahMJh68KiB3Q4hDzKwuegR4+GRqmh
kn8oiv88wHOZZvIXwLgk8MptqMcrh+Jsu6BHCFsMkpt4SKpU8y4+ctotTeVJN7f49nJXbpre+uFk
lvEdnSTFVahGbZMyG18vj/lsLWebgAh4ps33rSjYO/Q0ekQIELlVpJY704AVCL8c7vyeY3HZlDon
eE6WFFuEdFiDvpSqxfwtR+MLItsAuqCE7ujv4ctAQxow9fQGZ/5VHb+1yQDs+Y4ur9sgmafaTcG2
DQfkq/ZFLF9L7QOSJZZ1bfQr14V6dl/MHwb5NTUXeVZxFdZ9QgghLnUzdKeMlD8JsIiIzMlqsL2g
zdJ71ENC0wVnCtw9lMy2ucpz1XgKElXayWHVeldpaPvBTYUTGjfEkdoWaKL63IOD7LbIzhZ0gUuD
dItCaKbDsA3I2aXvn3i9RLfxvbVCEHuUIaN2xQOd+VlH1vAHPNdkalhnlcbEU7tBkiuIsEnX3PGA
mrZF78GtPHXylRL65tXlNV60R4qNg0uWj7LI6RLH1dRBdQrwCVryG7X56ocqzA5IR6wE7gvblpI6
lQlCXA6M+NwNE5oaYCdiXMhfcDJ/wP9y8CV75fZdGs6cROc2RH8NyM3pcFjvKeA2itwEETrjZ9ft
Te1nEay4umUrhsIe5Flti1W/MJQVuFHVyPXl62b6OcGE4A9PYffz8toszZnOi4DKHzELzvt0MFHS
cA2iw+BG3BIHKTRSSH90KOCdMMpXgqMPaWXhrH/E7txEPHfOznpEfh6pExjY1aCHDDi1kPhC70h5
HkYZmOYIShS+QEmV/6qz3tpnwARfExrK7lKQvNYTLdQFAj8Tkc+BCh/oeUuuvZ81dAifJ1RxflhW
bVxBkwCQdYTl+qse5cr3P58vshwyLllWyJAL+WqkH8qol1E8aPVx6wXA2Z38yoEi97KZpdU/NiMc
mUz1YnK6mAHwRjv/ld/IrhHHNGK+/QtD8FYbJtV2KrJCEOToJYxbOlKQbWpR/c8GXf+Cylf5iYeu
9mMyAxzgZYsLFxp2CLnI4bC3ZcGv1k6ksZBD5PIaoR9J7qR7Fu+vIasb+h3kbNeTS1oJ9Ram8z+P
Xh4/vH0+7vijS0bybKnkyQ/0soeLsIRVmnfAaKdXXp+uxEFrpoQQxUbTZihjkhRx/lbQ8gXaFozx
e6Cv7JCFg3syJGEaoYNtDC3DDsDVrV/XO6sJr9rpj2lJyXrDfEpQ7jgq8YewP5CRq/QK1DUzZ29b
pXrwaD6Hfmx/eVPouBnBM6BeTp0XVCGcaZZgRusqtNHauRcv+tKb0F5rL5cNLEzXXGNC8H3Os1Hy
OfVzhVfEgZm3sQuRw99hgxA7RBwgdleuoIXNPZd6YXbCu/GqFc6tDIFlIJkASiFVuCOxRk0CwrHs
JyUu2oTGlaN0HpsCh5vLBooM1/IcGZ+OqoI4Lx6zOHah7Y3gt0CjYzKvZeRipr2lQhrXQqJY7YLs
zzcfdnUSnkQQqNsLw5zKIPOkghYLmupdLTa2eY24rKXsLi/a0oUB+FMhB0PeAg1pYdXMenCMtMpi
t0uIutABlcJnx35FFjSGDIDaQBOi03Kj+Ycuf4MIYLBfKqg4u++oz+ozdH83tI9kbi9/1sJmJVmH
fuIcHYOVEWadLvjSCOlR44gf6LikT75eWdilbcQuYklpGIQ0QnAizlQOZZJjwebaH2nXqh8bStqw
gtRrIIilg2Fz+St44vlaFqIZ3zJNHx4C6HN8RBG9aevHxjVUpisjWjYzJ3zmp4UhxmaTr9cIPWIG
vVPXpI5rIJ5ha4+XV2bJCn6KywXkMO8WYTCqFzgAJ4C99/WdMXN0TTE8EStDWVh+qirEzQp1LHi/
hc1fxmUhaxnvT6ttrww6Alm/lYh5YRwMweTNTibJxJmcnut28tHoqRgHSolvMK3sUdV9kBPrT3MD
AF1ntATrT/nbFDNw5dBkbaRZgNsbZ6u0N1NDrcAeV47Lwo14YkXYzCPU2VMXYaVDbGzOELRwlo4S
8D955TG5NG0QI4NvoQQFkFNYfmiLFfRhw4TWu/haoo1Hh0rEa8LD5V12loWYp42DzwElcjqLYNAy
9nT0KGcdqIp+SUggqITfjA50wwYTWZTNtm3//jc2AagCtCaLI3rcBjGq0bewCSHsLuyIiK8L5blC
iElLn6BNu2xtwf/Aaz9nWqjlzwXK0/1H5tswcw2+Qs02b2Xe2Wlnbc2WixNQrNWtXP5Ly0a+jwSH
TYoWPYFTa2it0pYxi7n5k30jGySEbWOn1iuvj6VtOCdwoFdX5gSVMKbWgP/BkWAkkHPzMOfeorRA
3RzVzqxfiQIWB3Rkav6Uo3AThZEI344prXI+I2WtofFoTEgTmWP17fJKLTkj6qD4OoINVkwYVYgC
E4PGFGyB1/ZoPUJStbIZ1kwIoxmNoPMLDxNVMTifJr9CD3H0/U+XB7K8PL8HMm/JozkLRlDqk4MV
u5c2E28CnSrYJ036F1cr5ekZowm8ieK44CNg8ZGnjN4SmKr0lxkU0zne1YTmUjnG95pkr+XvlpzF
kT1LeDCONuw4vodonFPQGllXQe7mnW9tfLX86nkwSYf+Icjj/eXZXLQ6a2+Q2ybRI4YofeKjPI7A
oTvlyQ21xSL5paIsR5dOqilua6+YOwc54RIpC/xjb95DR6un9pkFMxn24MtF8GrcSNCzKTrSM+NL
bzymZNgNyIii3eVhnkMrBbvC9tcVqF3Ql0gol04HKFX08nnU4HU7NIwWaEdejy7ESPu2voaF+7Lx
RSd5NGbhXJjezHWfYpuqCTsHTkB5kJ7GxL9XDNSSjPTPg5uTORZOiD7A9Bnk81jVO1+BFrWGe5F2
5MujWjyHR6Oad9bRSsJT77eIg8KH4MA5bDTf+rql3cZHDDlck6L4ABIKzz7TJrNOJw8RNRjRU2NJ
k/hdrZPCbwzIZ4MWqq7S+pHNOd7Q+xxd5e1Gh8IMdgxNvpbhvoq+e6bpdv57l6/4n3mnnH2K7egz
wADMo/hA7FQwXm3R8IYI61+pDdVCS594Yvsrd8Pi/B7ZEXaNBr0eOX2GLKnwEU6qKzVwmEzf4IT8
F3EqW49sKEleMJZCEOmXpDxg32J/SqOz0XLIxqAIXzGyNG1zOhnIH7XVs+oIaeYhhVodTlGojGy/
uDMS765t7Lc/35UEPg6lH0AMtthHZxWdFADBSNw4MrPPpjwm1xWsj3eB6mhvRhp/uWxu6WFtOry8
gP0QAaFjcroxEcKl1hSOEKFCstw11+Rh8+6rScg33rQSNJ3WfdJvkZu8bHf+teIm5C02x16sGY2J
p2ZzRDG61pe5nKTwDv4l/YBsm7yRc6N+spubIHkb2hyW1FVE3PyLTw0DDlVIIqjkNIn7BMOlM41N
qCEO4UNzC4VZY91JwfAu1RokLZQ0kMS2v0D5PX1p+mLcNtGou3UcfvI15OYV/02zK/THzHE6xB20
G4htSytvlfMohO9jZoAwcJ3K4gMyQW9MmnuZNqX2uSm+9Nn75ak/vzFPf7/g97K0RhshUHhkK4dY
erNUCM2ek/Rg2NvCb//41JwaE7YXGuw6HGsMxku2sh9A/gltE9RBl4e0cDuygfFmvITQ6dJFNIJa
Nx2VRRIHwNg3uvVmxN807VXKhk1p3MXqa9nf1t0ekjY1XqvlKwvrNReZgOchDDbXY063cmZ1eVJq
jbFRla9KvE2Qgi07+E3/tgzEy3dVDa2m0e+c/tWL673n3K8mA/Tz0zSfI3ALc48HhX5hU0uw5tpD
x6amP30HMUwMmVYZ3jQ6gB4aAqTHFqrdLuIYmy4CU+iE7gd1N7XQgW97/Ukt3Dq4Kgl5R+RuYaRp
okNHm/Dw0kPoIc8N0LFbGsG+t3V39GAzjV706mrM4Em2K1R8v9NctI2l+6b4luq/6urFsR915xCN
qCgCpaDCkaQvrXWTZWvZzoV47HTowm4OQwt9xoSh09wOvRuM2uQiEcUJdFpat8BNt2P0yYD35fKO
WzhEJzMuLHqEMrOU9Jjtxn3bUyVnHl94qbPZ/Dse4iuxysoCa0JsDYFzbNc+5nK4PlEY3MjJTTxA
DoMOsYKk0fhThgfy8hDPL7yTmRVxDmHRdDDadQbUFqbrF9Adg8MMES25bEZVzz3yfAnwQiH9Mzd9
nJ4fbxwh+mixM06DC98kPZovWfLLMW6U9tmypA0k2lMM19aXvoohkdmr2k/y95veMCH16jcSiclC
u++HQw2NGlqOK9Hvx5UrXBknHyiE/F5K4wbcokwErDqNfRNBtIpgK+Y48zC7tL+SUdnMDLOW/zSF
3/ICPHC6adBNyAbHHUOooZxn4HX0XDzacDJW1oNam98vz+M56M1hvQDyAhfWLNKPghMgWyGPY808
+pO6lSzXiV/D4LoMXBWMUQRvmG59skmRU8pzyi/ky9vhJ1whK7O1uGuOvkI4jypaEqh18xUynQS6
97ME65nBXb0y2MVNc2RGOH+yDVdR4vXGpq8c7VM2KfKM9jFuB2Oq6ICCobXNEQyOPZXsJbSTuxat
7U006+nUWmivPFgWwnvm3lRocgTYTJeUOPeyMxVwXBqbpHxGSSiorjU9gU883VjOtnXerfyrzPrz
MubPd2OAJ9n52lfghj5fnpgPV3+2WY++RJh/+l00Tav5krqb4Fy7aoH0ZvFMZn7jQMwPDbECBZyk
Psr1J1ne+9PDML7qkrdF0xFtcJS4x43a3lSUO2p7lxqNG0GVNugNLVnvEH3x1vz/oqM/hv/n/8qf
/vNxx/KSCzHoPHtzx6+JyusZ/hyuqN5y+tEAGPzuqWjzfJWQp65q/TCAF/G6yW3AkYCCV5oV57O4
W1mymRwDLgnx4oSgysy7cDIQskFcpG3qHFbA7idMtcnKjj1/Dc1j/G1JWBff9mADrrAEAoJ3Cj0o
wb6BPMpszZUxrVkSjoaasmhejCVfk7ceN/eUkTtNnvR2JYb/QNSd77V/xiTeShDW2tYY4AXD0tva
EJio/DO5KVq4FcPnVop2Kq7SV9xJelDkg6rd+OGt7hAVvSXOu1a8WWiWB+23frynHE5j72PmpG5U
7nJ0hIovo/N8+XAsu8g5g0gjHCXYj2N89OQ3tcQDOcEHm5L3MASQ+FYWVLoWz/JB28eqvh/kiUyO
tYXa8lvs/agqhOXQwzpMTreFP2vFWS7v/KMPEvzGFOjlQDebscnMaZ+PhavIsOk4d3WgugjdkNG5
reWnHrFtK/zz650S1dxXwnxAiS9sk1RNpT5McRQoW5Cvku69Ltk1SbECSFgaInbQbYYGg/qtiC6T
6hikssWFMBhS5EooZmxQF0RHYITbFtpNac//9Q4evZcQMHLDpvEIWKazk5UBLwXqM9fJnH0h/26L
fazoDoxRkOJmIjjNB1/bogr/pjXmVh1y18mNF8/vr6FivXNgVYa86dnslcdQ1/dGF6+k6Jdn5ehb
hJiijR149wxmv52TIsYBYSzZvM+h5oAXFzHwSk5v0Als05UjsODwTuZg/vnRCfBKuggz4EnISkTX
idXvwynb5c2fF45tg9YIBojLo3Qs7OsECIISzsOLoxsIlF2nWakGLE/gkQXBnyod4p5yxkBS58G3
vgzadZ1exf0XbXhO8xtQi7p61+drW2iOswWPdzIu4dCAVfIDNFEJBa1XZfriSd4hkW+k7KlCE6QB
VQbWby27tbhk2gzDMukpp250umRGwyPaHBmpbnIuPP0qhZE7z5yVN/Q8YWdDOzIjTGiFJM5ozWYQ
onKL/hCgI5VB7vYpp9cN4uUVVzxH9ZfMCTNJ0K/Ch8ctFedPSrqXonsA4qH/C5UkEh+wNHMzunn2
U9ERhe4Pl61fnlIICE+nNInSRGkS3K5WBzBYyo8wc993if1vDts/U2rJyqkZ9OhIuSWMsTA+1c1j
ZL5P3qfLI5n9xP89jXRXnZrIQzmQ24FViydpI/fQb0srFtbmSniexXkjw0mBhTYIDtrAW3fwb2Y5
hMsDmXexOBAwNuBAaAycMeinA/FLWu5tmSWpKw12VlSh7HulbMDB3ErmGkZjKUomBpjLo+RsNEi2
BGuoJhh1xMqge9ONfxuBepU1V2U+uGYEb7rzKE8QVg3EJFZCo+dBtuqDPbw4LapqPx39QdZ+5tZP
SUOF8slpsm2d51u9v5Ws77ZZuXGjrsR0S+7u5IPnoO/Ib896WgkyotxdsVo/qtFIQiZvfmgOPaf8
IAaUn4Zv0GZnt8E4ha7Uy4920CYr37GwSiefIawSiS5emTAvboKSRIRqNjJvjLa7jmH6gosFJVu/
idY64GdXIGyNE6OCZ/JT1UZ/EqPptMtIZPXZuKnCbAdM1G2h6JO1V9taZX2bD+eZVULEj5yaCnfP
6Yzr+aBl5sCGNPpqU99ECSydEsDurf2QWI/ZWP2tm+mnypSuLx+EpVwmbv4fw7bgnPxOSxJmeX5L
fm77r4r69wd7o/05r66bCJjPBIffbYmoWGus3AEfwdj5oAkL51yMfJZDsNpc8dBfMTbNUKS7wHbK
LZo18p3iwVHRQWy1SbK+d3UnegmSFE7Zfgpc9DtUIjkAXIq15t8WvA+T8fuDhLUP1LYmsclkmLTt
p93XHpxTl624uAX0nX1iRVxr0yw7b8RKxF3Xod8Rjm90j3PtbTX7ewUnbJBtyJ1aOdTGsjvFkHln
KB6OL0XUbGEQzpt31SGDmmym6X1lPyxvxLmyPrdNO2Iers6yIi1G1iRvX4fxNtGutWTf0Xc0oDA1
Agq/TXUX5rzLZpfScszJb7Pq6f6PJxqNHJSrN71DknGWjwx43IW7BhxYVW9tWGtz73sXQdRV0VtJ
lchygbVv4B9PpE8QJ6uWC5dbRHqysW/rte+bF/5sp9LnRUwkz/eG6IlAc5WBxKyYer+dVVPjpkNG
+wmZ6Tr+Ok4rW+Sc1YHeqLmv7H/tCRtRyv0EsQimIwqHK5IpSthvAmVfFOgS3oTFa2e/GMY9JOvB
0JKSvEf6A03oX9GwDZVns1gluJin/9L4hS1rTmaqdNG8PMZ71k7XVTLt0UjdtOGrKrlx+zbqKlmN
z+XIF63c1UtJ9+PJEKEekI8Zg0IrMdnWhuDmLvGKvendexTEUp5LxU8ngD1kJd3wf1h1ZJJsM3bq
4448ugMlrufKajRjMyVfnUTeGNk7ZNobq3w17etyqF3LepF0aWWw4kajoRC6HvoGCBVUghMh/unk
npZFyQbHIl9Dsu/2YBKMO015q7pPeb7igMXcDQY+mEPAb6syPGdCXKJVSHt36A66XQuEsIX7V3Xa
jRMbOy1ZwyGJd/k8mNkMZVgwvmdEcQac4Bl5ASiBM9mr3HyMc4j4kUeqiXxgCjpM1hRe+1WWrITF
C4M0aS+E1YJmH8gFhUGi3VrOOjaxO8ARsOHItVuSte/I0EQ3CMIrm8uebNEcpFJwaAAQ0z+c/9G2
qdocIWrIuLm+v+klyGq0WyH/U9Yy3x/Zo+MjyYTSW0LVdr44HdKJpx7Th4d2ljakXbMCEmQizIRK
YBZsJipCGoz37773WmcQlH9RrQM1lVF9QXrSNg+Xx3uW5xC/Y56QowE38eDIrcd3mJG3sVVvn6Dz
lT7hJ/XiHm4JL7uzQjdVdsjkbOzwzpFWshtnR0aYCME31xOI+VHlA3RE0t3e9jdgpdFpQHI0k+Md
jOu7SjVWzunCdj6ZfcFBe6hKGREsq6Tygl1U3FQQeCTBXuqupOHr5RleNMXdSDGZ3q4zhp/ac1q1
dDg5EKaT0ToU6i6pwq3abT1vxSHMe+ZsT9GEBbYNKKwpbl47zi3dryhiDM7j1IBO/TKtpVKWTQC3
hVkR4IH4So1kvcvKGT8eoPX7IdX7d+K/X56xs6D2Y0+CJP5fI0I0EVQB8oQmrxa5ppWNwpBc7yTN
b9/Tzkl2ph3pV348yS/ZkET7pCj6uwaAVEdXgxRex6ilruUfxIez+EGCWy8DtN9CXWbU6taS3SoA
omBvDe/WQkkxeHbC6xJe+NbZojwVGm6lrH2AmAD5zwdYXJNU6wDwC8kBtYn1yUr5ACtCLFNxU2mn
oaEn36OdmaNRgAqTU1E7p2D/QzdWoruzu1S0LqyHNOqjgegrbUjyIWgeJkhX1fAvEPF9/0W290m1
r6uVES/vs98DFmYcVbqyyyoGrHnfkvjTWNyn+t+Xt9niwXR+mxCyqnkpT0hLYYIqrFz9ANuW2o/d
BJhhDTe+Npj550c+Vk9RPkhy5k+Lxoe8/SY58l5d7T5adKRH4xE8uRNrWgzhPlYaXp6ooOqHHt1V
nkKwZVvOitueQ8ZzX/N79gS3nTtZbBjz7A3TE1IGuvNgmndDdggBlDQ3lHEuL9bSFNKKS7sTPHoz
I+/pFJpamaDX68RuUTyH/Xc/ogqxljdZsfFxDI6WCWlEJe07bCC/TUUaEWy0Asl4Xx7JUoRxNBIx
MFWp4/VmiZU00T6rvbZrm63c9fFG0VbO0NKGIKEIwkdHhJeOqdM5AwChI0ZPTQ+MgV/tU+oT43uL
+mhr3Pbe4fKwFifvyJhwmpTEMIdOwVjv9TvTf45oBK66vy4bWZy7IyPzRxytkIcjIjjDiMXto3b3
qblHFRtJwzWPtzgaissgN425kU/YbnaT+SiRc5MW4EbyH0PXb0b0ng1lV5Xqzg5eEsqlCnqsU+a2
1XbUHoPhe7VGOLo43N9f8UEScTRcQFRdKBV8RRbR2fJ9MG40lLnXeBaXrMCUTFgP5QIPGGGbOA5X
qRkDxYf2R4+3jv0gDVt7LYu6NKNEufPrm7q94QgzakLjViNSmLi1jwKT87UGLtpHK9CKj1Ss6JVg
/4F9gEfDrCZwukFG+AdkZ7aiyNQP26ScZSyS3L6KoXJD+xK9OsohU1Lt/Nhu7217KnZy1I/5/WBa
NXRWdmKXv3qJbj0gcLnvqO4UBcj9+on6S64TNMUA2AKHy41MLvdQ5Ocovdtp09x1nTbIhyQ1BgKE
Si/0ra5l/hqx9eI0QpBIs+AM+BQb08sAEeuxBo8tlc5DH6quQut248e7Pz9oJJD+MSPEx0mNkFJj
Mo+jp3UbrUdI0co3MG88Rm1y9d/ZEnaGHpNylzpsddlXO7nN4vukeGjXgKyLQQyRE/xQJMe0sxSt
j8RcrbGErmlEv1roMEq53SCpycNZR/i2eoKWcZvDpFetgT6XDhhkaTMVucXuFzkrkkxVpDZkzUpF
3WbeLlWAyECh9qfkmXOYRtKJQdK8yCNJuJKLQoES32KEZeW3+yKy/k4KQ195IC+FwrCC26RUsASI
/vSEea0eSGDReS/m9W0ISNfPgpV7a3G+UHuYOcNgXxBzmGYXtOU00a+IJHK8HYZvlVJtzIGG/qFc
68JcGg5CXYA86OgjXyPMGTJMeTmO3CgxImJ2/twlT5d396KBmS1ah24KXgchcredzpCShMEYM+i3
vY6aH//GAPVzVArx32ILpONHg+/otEDCK/iTTBdCZ8GafsRZRWneWogSkOhn7SG3F1Y9r9S0rCK0
34baOyjhzlFJBqRbxFA1482PZhGfu1kTF4q3fzO634aFsKIrfNpjE1ourTL7Tl+aq/vqCuhkabsd
j024M5Q6Qfk7YGy++hWenq027CTb2I/GSoQ0+zHxbgJtThkROmPe6MJOoFRi2dEEcKWyFA/hrB9D
Rb6j/1J10ZMz+CbU08mdDGvA5RlcHB4AJqjxIJRyxG7m1HT0xuswO3YwhCmlto0jC6l67S2Tfl42
tbxNuNvpRDXpsBPrslCip5k592J1heaa3p2VP44mtHjXqvYrL68M41lSP1vdygUyn9GziZ2ZJUi7
QkYt4vJ0yGcJ5BihifCnCjon+1mC77Xjg97vL49w8TQjJYarIDkIWuXU++V6F1iliqmy4ZVVK9WV
50drddM1I8JzG06fjEseI7C5vfWe/NmCCfryOBanDL+H9NYcX4oyYtJoOUg+4pVGqf1V+uF1AWEu
2Ogru/9WVmudzEsPESgS/7EmDEiTeWv3OScM5XECabndkfncIPsGK8gXr3MeFOPL5fEtpjVp8gIo
DgyGrpJ5Ao5CZyQapTSUMImG03M/pS6qga+oBL9lMhJ59JcYGcqxWYHkjvauOeNWbfVtaxc7C4n0
y9+yPNe/P0WIpbwuGpOkxIU5Ru+WElHUAyK2rdHskmHF1MJEAxyhVW8GK/BSFrZnjXQ5urXsHLSZ
tkWNZPg2MK5MK9369jcEkC8PbM2asKxhazcdcqmcO97L5vRa+u+Dr1KA4Mnk3JjZ1WVzC46MjkiT
gUFWxCUkxIl1URmT2tO4Bx7kQPqtlX4azSfUklcc5oKfRpSD5gLiXxriRfYYfaiksErnpjqKZdVn
s4fN4ibTr5QE/S2V13OxkrZdmkeFlK069yJBQCsMzE5bEOEeXjOZnobSDbLhVt2hUb/rmnqlzXJh
L0KMSiIabSEIQUR8pSyZlS/P7Zw1As0Dd9QGqT/2SOpvvNh6Mv8Yj0bggMFZy0gDIwBvwuk5nPx8
8GLkP90IRvtWsjcNlYWec/bne+PIjKiXUdVqYTSzGY8QO6rvi9r1CpW+pRX/v3TDIQPjUA2jfxw4
mXDCSsdom2KisXMqKlC3UBTDtpOp5e2Y6M/SUIfPdjhqP7zSbPZjRgN7EJltsNEDRKhXjt/SPmVm
KcqxlJwJ4VMQYlYQIVW5JoZvofwNCs5kmnHRNwb95U69CddycIv79MigcN6n2ivD3MRgDk1JmyBs
/or+8EbNI7dPvynBynlferGBNf49QCHolAJbTRskgniC3xV2DbamgflljnPhjdxLMg6bso1Tfr+8
l9aGOV/PR1cHOKh06AKGSdvWc5njaALzLQ/sg+RMTyU6cH22ChWdhyKEMCdDFWJQwxs8rc60xC3U
X0OxG9Bv1q99585yri390Wle23RfGgnC7de9t/LcWvQJNtQtQEboChLbUdq+mXI/Z5ob2Yeg4Kqx
tH1nuzK9R/0a28gZZujDH/A+RR2IDneaa08nN/YHr5NCJlczC5kUdVjv+n4EKJLqKS0b3g/djwp6
a3v1BqbBFwkR7m1voQxNAtjhEg/S68urvTR6qucIJFFb5pkmOCinR0fAyHRm3rORMIAgKzpE9d6W
4kOZTofLxs5wMvPwj6yJGb080vymCA3yU9ljqyC7XlYlqO5nnJcb5Pq2T6NtVqn3ZbAvlK3qWtdm
+LmI7nDS6K4juhA9DVtpq0QrH7YQcvJdczl6FpCAhPJ0WSQkuEipMQsD5cm4LB65GlYmeun6BqtJ
Xy1vVRuWkVMTTuwFldTMpzkOrXg7djFQoNHqr9GYLENUlZ3m5fJsLzqQY5PzJx2dZL1tYpXQk7hz
JgQsv3ftqznteoXy+pcBMWBEA6Wvl20uTiRniMliP+kicSgEin4cVYwy6R3UHOu73lvD3S1OJPqr
5JN4jTsimEnxlHgCioEOe30nJ7fW8ElSD07/fHkgi+eCN79BGVlBsk9YLjvXqtLM53PhZ0+xJt2U
Qfky2rAdt+1DgGT8ZXOL84bChwk/kMbLSjAnN37fpOCfXa0t69vazJ07c1qjS5h/iehl2YH/GBH2
QxGRGAw6jBjGsHXiElmReFuqK/fH8raDGZLqOKedjXC67RLiriyKYUXo9PS56hX6KYvrsA+uJNiE
p1i/agvntjd+Wc5aSPB/mJ6FDGYGRE1sjzVRMkLu2CFGbrVtE35VJNTlKnXfBZ47tOkhNb71+XDw
lbXyz9KmnJmxwL3BVWWIBequpEhsZ0D4prCKHlu/Jr8pT/F92SkIqPpNvfLSWVpKkrjgn4AF0Qso
OCxytoYE0opkChSLXns9cTsEvy7vycVg79jIvGmP/ccw1XIfYKSTHGczFBCc+9IuMZjaaBZbHg4T
GbAscp4Hy0HYI/z5X36AcCpyqntSkvIBvpTu9exgTV9970EfD03t79rqWZU/29rfVJMv2106jMfj
Fs5JXTWanWosphHl6DQcbHPYXrawFGPNVB64SCCZvHxOZ7byFV+r65HjDg+spuyU7jWSDrp01UKD
nNBDetnc0u4kOYQo7YwFJHdzas6YPGhuA1ymotwpTu9GDTwd0bdcCneXDS3N3LEhIUSuCyPzwaxA
vl9kL+2UfdayaWUsSzufiuSMQeauPqPZC3Uv0eyOCCpo3m3yyeVT9m8e9scm5lEe7XtDbpIy/XhZ
9K/clhY96bwp3dZ3m/KpXOOOXlycowEJm9yJHbkMPRZnjG+UqkPmAgI6O9oMa0HOmiFhWw9SpLZd
zMxF3o1iv3bJfVV/soKVOGdpfUgTUwOhMeWcvGmIJnsyPZszm9j5ppO+FkV51fvZyv28tNNM4JiI
6ar8ER+iXiAbk27hGuw4QpvbU1q6KZTo9fJ+XsqjfQhUz1zrEIiKBVW5iaysRYAR3RHpW1tqB1XS
aLOR3RGa2X4I4GD9S4MDuRyrvdP6O58jZRe+m7T2yr5f9MYID8CWD8u8IYtwBq0we4p7KS5/amhT
D7thEw/UY/UcbH2OPrvj5mFJy3y4oVvHzae1XunZKYnhw/EHCMfCdMoktbI530XYkLX72LrNUMID
IeCn8q7Nc95L7uX5X9qyxyaFs2F4feQXPrV5pxr2YfNXHR7yXttOzV+X7SxB7ljn35MrnA0jc8bQ
mgkTR2MI4TvPNkUPt6VV3fgNJGe0Rm2t5i9tig99n+0iNYSc54+7aObX0fFHCIGTjlCB3c8TXKfe
JlFJ36ORaf+ajB+l+dcY3KPV4sb6oW7/RQIOmb4PPdC5SCvMsq2NQUyxHpeqRFe+hRJU7t2p0Utj
byPzr6jbXp7spdD62Jww12VOVCZR7HH9YPqSjeWu00364Mkuznk45U8VeT9mdVYExE2gqSa+7cIm
jBy7htoRlavtWG7z4mGSodtZo4BZHBYPO43a86yQIoRkQTjlrR5ip0xf5kPRlYdB8bd2eW+vpREW
TUFKN5NNgwkT7/OiSgOzikpcgayg83elSdsUQQDve/in8u/z5M3lLBp5TbLPYn04HO2hAV1P5NDs
GgNCmecufpTN3rWUu7pZOe1LV8exsTlqOrp3lTAu/MDCWNbV2aGLFBmxPR2atRZt7Mt7cM2UEIDF
8VTqqYIprX+wxh+J9ES0vmJjyXnBnEaEp0IMDVhFGE5NXTWP2BBFW27iNnfBm2yQWNo4/2o0R5aE
sIsuG2dyciz5DU2gGr1l3kPXfb08ZUvu/3g4wv6Oyk6X8wwjhh7SdfypLsONYhwU5XM6lpt6eCzL
3WWLixOI+CFqO+Saz5i6uGx8JMbI1g/Bg57vC/k6TD7DufffWRF23Qiouh1KrBQZIniKL32bkukm
VNTHJPDWLvF5JYQ7dCat58XGeHBIgqsNwEgokU3+HJLQXUVbXA+xnlkmmxYKtES61hEt5foxbnwa
RT1VcQ27WvmGhbcHnwDLBHwWpLHEIz0UAD6K+RNgXVOtXVdtC+O6gz9Qtn50q+i6BVc1lx+B/pNY
g95YOGhqPeT1NL8IUqOD3UnaI1/3WTeHK9oBblPfXGtgmYMQcYKZWLpl5ooryM/TQzcp1dBqGqsJ
qG/Xm/aODP3l/bLgOmaI3SxQDjU+LLqnFrK6TsZKoz4WSN8K/yEdh02UrOSk12wIe1JPQtlKS2xM
PfRZ9rfYku4Ue9hfHsnC+ToZibA2fRgbml+wE6oop7vfTcrrUHtR4KL6b+zAXX86YxPsvwpk73Bs
690mlx8BRLRR4a6DpJemjZwA2XX+mpn+Tw2pVBlLreJZPVUAqzZtNRYx5HaKs5WktCaJnmfG/3D2
ZUuS4sq2X4QZICHglZgj57E680VWI0KMYhLw9XdR186pCIITWNW2/dRtnR4SGlzua7A3aaP8DUdN
/CB0pw8dYAzQ2iHZnoLCACAUc8fypYCtjqf0bhBCbhGt+Qk6jhkFpVAZVDd9DlvAUqIAGXUDhJvT
Pgbwt8auc/cNOhnAIeUV2cRJYQeOMXRfuB7MDxlW4a0fFf1nFyYuf4obm3zQBho6uTBQD9amG+68
xGI/eBQPj25igxtqeG22K4oi00CBhVquhg4+YruS125765exobakii2xs8JQfCmdVn8xSkUIlAtz
8VH0nhUFRsjhkubVdrtHYzDballKf+G+mztYAI0C1A8vc+C9JvfdUOAaTC2UTHlWr2tnVyJ9Lei+
U7cF3aTe8/VFNfetT6PZ5986lE3USxvRXKXRkwZVrRaBh+LG9TBze+Q0zGRJVfGA5dMjjAUhvfQp
5s9t810tNsDGuZkeW5D2AUIOOSpkOcfRnqQ+JXeET6DIuKrU94Ks7XRH6EMsYKNS3BhyByCRrx4Z
W3hEz70pQRj/E3Yc/UlYXcMfC+8BVPjIjxayQ3n6nMCThrUbx2kDkz5UxqaGQMISsvtCXAp55Sjc
a+P4ROsJsM3zwJ4aagPArHQFP7vvNP8c2m4LeFTYvjVxdWRhv/HwIBhNRzoQbmLnCVfpYRD5sSfu
7voXnrmhzn7KZA7q0kvQl8FPodpiEER21oZTALxch6smjw92vqT3M5NIYeC4oUYIqelOxRI441lE
U52ukpy95AkMabwiXjkpv2+M/Bf6C/uqr14K6v24PtA5dPhp4KlYgpNasTasFmZp+XDgZoJkx0vd
VW3Q+s5kLeRKiiyWN3Ko3PwYC4PfmG4SgV9bVOIX74lprOqYWSiup+2jafdyL1MPFpcUonQ2+P+8
/hCx0723IfrygaRCHYVunWNvmsmjKXEhZ2G+gC+dW8LIStHwAZDLgRnmZCXJcKhq0XZAOBltu+JA
tZte5eBUoB9waYk3ZRm/oiLz6CS7QcUksLolE46ZkwhYEqDvRuwRMB6TIwK4xsEgkZkiIUi/ECJ2
fuW+M2sJszZzEsFGdSz+oNqAlHh6vGrZMUfh6/V6CBh6GuC+NWKXAl5xfZ1c0PfHzYlmhmUDj2OO
ILLzzVlZGh0xr09Xyv7o8MCk0FVfl9Y6HY6t+QZpPKhDCrEnqgsSsBlM8pBEBxHuTbKy8c+u/5rL
2R0L1ni9Q4oLdwubpEJmIgcD62fEradAs+2bPlsl3V+f8hAldmB2BNQ4VtNU4qYRrUs6AAzgNYJa
b7TunE/bfu+W2KOXyel5mMlRg6SFqCpHmBS6B5re9368MFuXh9kYAdk2g1QPBI4nyamT9JGVOoiQ
k2bTm2/ZsAauf5cM0Kc6XP8wc4Mho3M4haYELNEn2SNjA8eXgVopbO3qxzqL0Oyt03RhQDOLER1R
AkQaggD3NjU9ckPHhd8XwrD+zYE5qrDSd19noKckL34F/D2oOonRwt66hPLI6IUZBrUTvdT2C23k
HbdeO7dYGWSRFXp5ZY/0KIY2Dsx+oD8/OXjQ7SO0NFW6CjMf5qwE2nSROzygcBtAAGZTDJD76b91
bbpNKgCinJfr0z/T6zyPP1lMMjScltVliqaEv21VG6jegKOsJe4H/qusom1vUBC0kN53SyW1uVWG
dhJur9EbEvvm/IDIc8BShqzCN8ELNmrv7HQ95iq8uxnipX7P5bGHYf6JNYWMRBqMYBEhFhlqAGgh
pNLdkOjGW0J3zY4JdDf0LkZh8mmZECJ8KDUzpAEgMwWWmYMbs236+6T+zIzdwqebXTonscatdZJ2
dS2tmthFLLwlkSL/NC2kyHvG8xV1vw2oN0d0mwOF1L1eDzwzRryMgCjD+QDZkWk3w/a9qHJpngGv
9ivMjMDOcFGCPyiP7qIJy2wsvPqxPFBBxP/Ox2joMs1kU8Ac2a7QPtvZ9s4sIPJeNUH99/1N4JyB
6UQUByjSaTZZ1L2yw14hVrVj1t0AP+qqs4KhWZi/mXbQeaDJnitIX7KkQ6AmvYnF3VDsOvLD9jYd
apZuE7TZDVogpv2e5wev2jTx0/Xvd5k5IjxFaw23MwQOp6WbzPGTELlhtuKOBiAKVHh4TeuxPem+
ZFWxgth3vETbmNl/ZzEn9y/BMW+nFDEHmmx9ubVSvnfJ0amXGlxLg5scKvBHc2TRgX1G4MEJaUcM
qg+a+Lvl8HVN21VkbiPv4/qEXj5ZzyaUTioTyDl62IpgcJmLEtixrtYD/Rwqijf3qpPl4e+j4SKD
fxrSGPC4xy1zsu37zmxBdrHwDs+jDQGFNy5vDRTeYtVtVaOBsGgWbs+5TXgacfLxHKeJYJkM50/D
KnZV99VIQVD22DYSaWAsZlGz0Ww8KNH9GCXZJlseqDcp4hLjq7t83Wcu5GoA9+/ztR2CbLP4Zv7N
mT1/NKO0Di9E5P14N1tTY78hrsVgNXA39W0QoqHsn5eut9V9UkH7s4Ct266PE/8GssSQqo5LYb1b
KaB2nlHQQ2JyN7ofdOj94nFu/eqqLD8aEQsPfdK7W7hQR69eqIFFrfKkfBmGodu5mSoeTQPmd6y3
6X+ZVuUu9wsaw+Cv4HwFz13zM+rq6JNZEqoxujDYF9Qis1HwObPNwO461a5VEsMKS0VeS3ZMG/RF
x7LxH2I/yyXu0bH6HJK2aA9+mELBP42l95/deEYGUWW7LTdN0g8NJKRS/2eRc+Dz69AJ8w3nBiUb
vzetblfGpnRXfYXyH9Q4YDa8yVpVqG2oIGJ8MFzaes+2L6oo4JHVdQfKU9ddRW2VxkcTXXVMXBMq
wDFJt5OC+vUDj5KwPrBEhfvaZz1C+F36IcAlftAKZdKg1x7kYzIvqVaD7fV8XXgG2qRQYwNP3fHg
FayHEN6wSZp07i4llG+4XQqxynTo3spcufkKiwq1N0Bk8bxxcElCNCah/Y96GO3/koKBk1a0UCh6
FJpb9aGXZg2dnsz1yyAy+uQl1z57sO2iizYdwOd3dm/wLnBE0sEIQflGG7CIZh8tcSJo3viFdlb9
MFhbQHHIN5QAmPeUQFu93NZC4gc7VVVv6AD8zlYmJnLOOhbFgzvQrHkd8i5vVqlfZGrju6lfHeqi
Nr+ZVtPvTC7g9uH0MkQNrpSuvill6X0IGsLuUkI4eWcOVY+2HcgXb6hYR2ol07x+anUBpbomB+bV
r11oO7m2kX3XhaN/tIKp//Jem3cUT/K9ckL3pjHiFED0sHXdNXTnvDQQJhsOflIYr7Ffpc9+16pm
DXixuyapUDe0CWUIXTrXfimStNxyZffDpu5z0LorHcbvuVWqxzInCQu4r6u9J1uQGisQHCFYObT8
q5NG3fdcGZW3Qk912KHpb0Iv3QVfZC07n4HXIyE1hxYoKH4wmMq+poOM90wa5F1Zje+sE4/nP1Hu
qugKDF2I9Io8HcAY1+7XUDj2ADQUz5+i0il2pefYamMJ131QENeDj0dsDjJoIx81h8YM3XADTzCN
Mg3h8qtnWHazKxssTaxu3E4xazK91Y4YQRJWlN0lac01PG4SXQeDGaLrwfAWuzO6uDe3GTbrN9Zb
cRjEaWsVCw/Mi4sGmjXE8QjgkHi54yV7fvRzbeu2aSwDUI0VzAtHiUTB7JU07zz5hGrP9Yvm4mk2
RoOPIcCBeDNf5LIicrIq4Yhm+F+rFCxL+nk9wMVdjQBgXEAACV60eAPa58Np88qFGRzsRjJg5tFs
aev7Kn+XPTwgYbSSVvtCL4nILIWczGCSatSSbFwoYf+ZAKYADfwcqzIBUPxr6zkrf0kE46LwMBnj
JEm3m6FuMzRegq679+wtsXNUBnbX5/EiuZrEmLwh+RAOqSsQQyCJ4+HW19BD7NaKLmQecwsCZSOU
WtGpwJKYZB6A5EMkP0KcsnhNSLoqi4UFMT9ZfwJMEg0W1/2Q5mOA7gUlRct6WhRSXBrDuEBOsqfa
6YmMa4TwRLiFSVEw0KU1thBiSqPKLYmy7DhNlWABDd9Nf+E7zE8TqB/2WDABE/p8DLyzWQvLdoxB
VgEE5cvy2WbP19fUJZZpXFQeEAegs4D0PP3YtIbkKsCTo/FevA4V9LjK9eDftM1KUjdg7oMwykA1
UAGt1qZaWNGzUwjGKYCmUI6B+OT5CK0wZjGMIozA5XcqffCqhc7o7I45+fuThRa2bSubFH/f6MEY
J+2m9wJzuEuWaONL45isNsVI6PTj7s/LJEitPTeX0C6XBRx8pxHB7Y5kcVAZJpsfZPhu0B2+UwdF
auaAsBqE8r4kK9IfCmct+b36607sGBIYAwrEJA4DMll/rFK1apHgwSbqvjaD3nqlwDEqZ399Cc5N
3mmYySJII6RxkY0wpv3hQtqJtT+vB5hZBSB/oJ1L0T4BMGQSwO4KAe8i0PBU9WahgaLWPT10/vv1
KDO7FVGwikf8AmR7Ju8ZIkdGRjkYQUI3GToaoozRUxYLqcHMZKF0wWBZgKItoCGTlQY5UZc0GXwy
pf/mu0+mWFAquxgF6rOw8ACRxYE8N1oH5ztSjHrgQLCKFTXuY30Tsw3hf/u9EQLzM0qTQYXD/225
d3I0tyEoNKXOBFI6UHKeKVn4++PnPHvojX8fdVYYnjnMBe7ifAhGa4ZRqnOxqskvq3zR9VELZGxr
ES0EulhXk0CTuQp9jjUXFrABywfQ5I+R+0mTjVn+7SeHqwrE3IAUBIAP7+TJ8iVpZqZlpiFHYf+q
o3XTLqFgZsZxFsA7n7C0lhbrQblZOe7DwLdgDRZAPS71xmc+C1pe+NwOmgB4iE9WbsyR5Tv1GEXd
JRyO6fa+bvMVzGi6peN4ZhGfhmLTQk3n58TqEApyezTfNdWx9RZulrnRIGsmqK6NvPfpcZzkguqm
Jvgo9DstAi+74RUoUugsxAur7GLH4/OfRhq/3sl2yWyGBy1DpByWiDJDp3RJpWhmulAjxEcBvAtd
9mk/q9a6jWnliFWK50b8RtlGlguN15klhhBgYEDUddQzm6xhcDO4V3NIqiTkp0cDPKcCJZ9zuCNf
P4Rn44CtP+IFcGu5k73vedrP3cIXK8NYS7KS4Zp5D8MSn2rmk6BZBpAhfFFtAmLO+SdpImJHbGii
FTzcLOM1St+uj2Lp708+eWs3mUgt/P0i3lbpY138uv73L2cJ/W+UFunv99jFCRwJ7ZOqDIF8kna9
93l979EBNYkcYC7ViSUIw2y4EeIDTB80KaYfH0d1N/gS+imq37Aqh8LmNsKuD42Fg/JyT6L5Bw4h
hoYNaU9T2SoZ4ETY8Bgc/wdLVEDHbHXx2NjVttBfr8/geFid3zEIBZ8zhlY+QEzTPmOsHAAWKELB
LdF/ijOze9JJdTP0cbnP2ypa2b3+Rqq+u4lRA7ke+3J1WJBHwzRCMgiuBVNUqA5JZ5QephNaWSvu
ZptqiWQ0HvjT0VHcXUgFgPxEQ/V8fYdSsSRjox6M02xcwwl8t76Ji+hL7farFp01FxWrfxgU3pro
peGAwNDOQ0rSRAJSG6DOqEfpFUG9BNyZ+2K4PSFEgZ49KhGTAK1rp/I3Z8NR8HuSsDtZd/4joEOm
RKVUo4S1vj6iy1MVNZwRtYRTCLxjOskH21SWvqeAgObZ44DGunpqll6gl4+3sfWIsw5aBBRCLtP3
U2HnTeH1IURLoy8uX5mQVm73XQjD6RAqx48tmPAKvhoMFp7V7vrwLjf1eehJ0lDUnQW3b4S23e7Q
WSCKMygxPA9/jVY/H6I7KR5ZSa272hIQHvaSgMVfRFZs66Ue6+XiOBvM9NooeaTlWNNcDRYA1cCS
QSLlufK7ABZN76EFh85So+jpLxxYl0sEYceUCGJxwB9P75FCV6hRUoyNJ1AGkbsyf+d/3ZEb5w/V
A9y50OG6hFSrsDXaMYbyWbvXjv8ThPiH2uiLPfKO7fVFMTugP8Gm7hWtT2LkKggmyE/H3Aw4JkK6
sPAuX8LnI5oCjlzh4IlMEIQat5yuW3YrIWeepWRb2sfK2gzFd9v47/rAZlf7ycAmq1DIwe8tjph+
ZGfrMpF3TttTPIxzYwPi8RLpaWkeJwdwavKsc3M4EpnkSfBH1QJcuEDjWgox3jInaaXwpRjcMMKn
8r4hIwNCI3DDhdT10rdh/FSj9j1gYSOeevwRJ0FAunSodjAOx78zYFaq7nIa1E3QkT1PDk706sIE
NDQDWNcr54EmYJAFdr3wpL0E/U1+xfhxT36Fn5EC0hn4FR2sIElgiy6wIfIdfxXdQwrzac3XDEad
7dLxPLtoTkY/SXpFCS+qokLcXr7YDE4/ewjjr9Gvub42ZzcEwvhAo4yt1CkcuBoaiLJwxDEo6nQU
47AYtPY4WqkcfAMxYvNMa21U5Ajl1uvBL3MuMIkAHQPkzvNwDU1edeAiO71lI3asvCN1jXWC0pfu
yCfL3UPYLC2o8dI8z0xOw9EpOaBzPZX3NtzJEuR37s+is9YhD2j1XIADXWblWuTbNNMHLRZu87lv
+WecmO3zNcQis+rtEIEzmLApwg5hVG5dGwBvqLpen9LZW53CEQevS+SXF7d60lRdk0WI5aEdE7Rk
CLxmgMlHsu7RAnOKbjP+87Ii97GV7PFbwT1YkD6b3TOnv2FyvQNgUGeJxm8wXMlfUaLVNynL8Kga
8naVmdDb0UY47CCd1x+LyC4f0q7c1Xh/LeiN/h+TAfrM/29STR+nFszQUBjBDzEZMGP1um320v1u
1NvY2YY0yKG2oDFJKLZ1S8fXeAReLDaCiiuEQEdQ4eSbKyIjyLTlOCLD/p4YCvwMvpABzC4rcFwc
vCfpqBZ7vqzs3vdTCNxjmqNPSHDG5Ic/amYsRJk760Hfgh0RWvjAW0yuE2l0xMiLcswznGPD8r1o
wCXrvy2s27n5AkcMh5ALtNGF3YmbFJHlyTElbHHEdtx7z1wjHeEO5oo3if3GoUQm65QDeK2/dUX+
X1W5T4pyaFWl5I3XlCycTrNHIzRbQVxD3QzVh8kR3CYGLqYSOJa4Sjec8GeALvf1oODiCHc5Hj3R
Jt04XboJk4WM4XdZbrp68EhDQRhLd8TZTj5tDHsEAsW7VVw8lqzbRSX9lvRxkNbPg1WvrVD8hAfN
WMdt0cdri49a4hbSpX2onBiJmh0w/+P6Fxo37fQn4bt4qOsy/H/KuendSik08McHMvyg2qeU9DsI
tAScd/c52Pk8XtLYmVvfpxEneVMBC5q+HxCxkIOCkyFdV2byEaFu4ixCfOZW+WmsySq3jHrobI1Y
MbJpX0eBW7wXeuEGmrvvToOMe+AklygdQ1SWjyA9jmApVRCFkLo7coHHz+b615p7lJyGmiygPKkb
AUHWeFUBLFxlG1ggutEnj8O1DQe8PmyColk49udDwgADkH6cRlOMlNRFFLcMozO5QiS5KmP70Ptm
0DD/njOoCqYPsTEsGBHMnRsu/c0ah7IM9DbP59RIS6cXFg5BQsEPcL37KFzKkeY+2zge8KXGGtQU
UZEXZgQJ9hrXN3P74jHtWw0UMg4MZx0lBTRuwhpGwhXQQguX+dyihJsV/CJQwcdLfXIAlUWKm9Rs
YWDSP8RkW8O0TP/LJQIpQlwhPqVoDU1yMLPudBY5GpatzVdjuA/FW+S/MW97fTnOjgQiWTa6gh66
xZPbcHC7PsFNgrXhRS9N077LEhQ6PSys+tkLH0gUF2JVqEVf8EnAleSh2fVI8fw7R2xYfKOzbV8C
rPNoOpvc2hC8Edit1b7+w/hO4k6OKtFZjdBiGI+PbOvH8kDUc54aC7M4dwSfjm6y1mUYDWE6eqkJ
lxarkrg/x6B7H0izlV1k7jYqGmutsmwBcjEfFyAfNPegfzPd2Y7OFKnQ64fkWLqKUu+mddm6H4wH
bmRBZhlbxn5dn8+5XY3N/D8Rp2hZXqdRS8CCBY82XHny3m+WgNyzt/tpiMmSxOOGKhYihOdx6CZg
Z21E+BjqLwVbob1kw2+R1wsbeu6I/M38sdBOhqbGZLNxp3CqQTpYJi1ayc4H9E1XXazXBKimqOyO
NU1vTd0frk/mQtTpZAKl0cWgXGKk3cNQwFfk0RbvpfFY0X2pVmoJsTW3108GOa1d+sRvYpBgAP+V
4BzeCAJ6tPiHnXAaY7Lf4Dias9BGDBpXsHUNHCoCGxXtsl/3NdwyF8ItDWmy8frUi3tlIpwrviYg
omTdZtGC6Pc1MkmwGBb82P0f8TrTtgCJw1pVuENXDVTMo61lt+EHfEnZ9wgsg62fW9lLl3vxvdvV
5bDqy9B4QHcXbTEdh/pWqCS5qR0P6vLXV8/M2Ed1bhtWpJBiRrX4/IL1MpDIa7xeUYA58PBYuV3g
tYtqFWNXdTr48XWOByv0X/wpzwc2uQCDtqiRaa2cW8NT9mOYOjdJp/FkK/1d39p6jfTlroPIeyBk
PiwMc+bEGfV0wFqFLgYo+5PjAPhMUINcJPsDAcEUWnm4LK5P5NyJgxBwW4QmhgNw3OQ6DwfFaydE
TpazG7/ed9XGy1eJ+0GFCcrhrtN4DC90muc+HnqMEEkdNc8vxD4TRtKa5mPGadwmbGcg7wRj/vq4
Zo4XdhqDnS+Q0jKBWKoznNVqDR2dLlwP6R2P3qChC4WR5h9SCThQoAUJHtyYaU5mEQDqkDUE79HI
OlJxLLpPL1rIKWdnDahWPP2w8sGBPR9RqmgkxIAQnoUl/12nd3298LiEetzMih/z5FGxHX3gqWZP
Lbuyj2GcAEphpN5G99pvjhm37/C4KqBbyu3PpMr8A4+kce9msj7K1Eo3Egy2Pc9NcQhlWX/Qjptf
lcz53rTCYSsNJ8SrguVkl7ch38IkoDkCqd3SYHCz4SPuIcfIwi6JgrajZgFVZK9cp71s7uooMdd9
xYpVVDX2XdW7xkOpeFfDyqsfdspS4VdbWskdS5viiRdVd0tlVD8mRtngtSkKyHLGqQ/ttKYK16Fp
f/OGGMr6Ga24DRPLon5tmija0LqN7h23dKp15ERQjyvQIYXyiHAhZDrAceu9ZlAew8Tp57YYwoPl
KGvjcyQ6QdN4dC+KLi9QclblbUTI+Mu4PLQwHVrbqslgdE4FlJ39XG8Vc8qtmWk/3YFi0OxRZdQH
kBmicGUOgryFyeAdNas6CNJ0GYk2nCZ9EdDUpLd2YfJ9qH0guovKrKqgwSRuNZwE1w5wWiArs9TY
t00SQVfAaf2tZG20Swef/ZfWIj2i+mi8SuC7Pwfu8Yeq0HRjWII0IBdRkgQRuqF0DfdoClyhGVtf
yGD7aGt37CZJG+trk5T2T5pH5qN2E7nJAStHwgx+VLI2sjz5ksZMK4jP58mPjDvdUcKF411abXvI
M2sAyL1P7/CfN3fC88CSSVxyx43eQmOFiIPX2fLOjhy1LvMhKgKFcu8XX9nsSWehL+HXXpICbEEv
0VuehmGyg+qFfcjtqn6KJVFbUGj9eiUJ6Y8AfOlPtxUmer0lisUeLNl3GkzeMqCQ3370wCO7T7iS
BawqxjMcBjwvYZxmz3k2sHwtC1Ecmlypj5Ay4QfKKvVX2koARxOrH5yjLZL6Pwl85FYOSXHkjUle
s6Yg/ACv6ggypvbwZGmSgb3SOyuDG+6T4yp+qK3KMXct5STcqEZxK2AZ6q4rKuO+3SVV1T0lRdu3
QZf4/FY7RgpapNHseVQY4EN0Kv8GVqF4JZgXEShIar+EllNl68xtk9dc0u7Fhg7kp19A8jpMfLMO
ZCGz14y06quToKIA0iMDO0DEQn3JdeI/cT+sGPhChMCggaY3nu7CzdBAkCLJK/1qq94ug9Ao819d
q7uNhYbiq80isO8SD82iILVzSNankS9eSMzhVBg5QgchkvNXu7eNbc4bIgIzNxNg/nmn30kZ6gMH
AcMPMs3YjS5sfh+SGhs4N50OuwhgRpEW7Y3WsfnRA/kU2LGi+Ong0aSQDs/d+7TEAxs6X053UDwy
cHSwMu5hPzqUR1oa8WMvhyYP4IylDspj8TZzatTLnEGUqD44HYhnMv4BXJd+K1y/OaRe4qOxjSLg
Q4Y3WgY6pVgXZV5+DT0u7nEaNmujTPtvbmqr7UAhOUfarBNB5RZQDxr6PryJ2gipq98zvlNUpi8d
juutKSu7DRAoPIArpbYAesR3tMjls8F7sWeCONgOMQRcPCbqTUhg/wGCU7uFgGX8AWKNEdBeNBsI
7Lh76ONA9pKFTrsuy95F0c+ygQmB2nO4pb0L/1qq9CaSGd3kbezoXcFY6a+8lDpDAM2Dyg80RDLr
tS2qROBRVqI77BTQkw5aKCBuoEZSk5ULns6GWXHy6kmCEklWdcaAI8wp+xXIgUOx8s0q/gVPCxC/
u1zV7yr3+aYnZfHhUl7vW5HEW4jGVB8kNGqwdUCuKo2m3pRuWazJOOkiM4Yv1GrMX5rGXuC6cf4E
YIB7G9Z+dQNPn+FgYSHC+MAQS448c60ACJr+ueUm2aMAWQqug2A4teR5iLYmehGW+2H7X0z0kwe2
Moog7rd0yQdpNpsb4YKj7gmKyZOwJTBQuTX2ko1qp2BdkZRLwMrZrOckwvgLTmp5YVPYIXR00NRt
+s/C+jE6gvhgKDGCglD03U+SR1ovKVTMppDUhGqEj1o5AGTjS/0kqqpc2XQGkoZ4hD5GB6fdNmkU
wEQtEvsu+sLpD6kW3uJziQqqei6QiqipIOU6jxlVAjrrY/s65/dRFGi2rYudru740qNuLu06DTSZ
UtjP9X47dpWN8rUp/yPhoVnyRp1bF6chxp9wMn9S8VJE41cb3EOXOpBnJ3/fGmcocOElB4zXqNF+
HiEHkI3aY//N1ze637n+xncWetJjQj19K8HQA4x3KLSwCxi3VaWVabVjy3bwbrWXHOsohkVuBNNr
e309t5/7JCehppiM0nWrIk0wGu69ePQR9q7WErT3UnYDcsenMSYvL/BPh8wXiAH51BXkMpEiQt93
MNcuLyEJZdzaQBaKlsFmBzxmAt20FIJRmRXEstv3sBLt8GKrzU8XIIHro1+Y6Cl8yHNjxasRSVGG
G5+86waVhWO4BIaaW5MOQDx4XsIeDk/D8xXD2qSCKg1ennb5Ky5fRfn2D6MYK69QNIFfxtS0D1lQ
xfsKr5nU3ygV1GCZQJvWy5YQlLNrBUcE0P8e1BGmbl7alihexHjeEn60jZ+qhbzcQothKcTkhDCd
XkndIUTjvfhtBIrE2lzydl2KMf77kyMij8vWox6ezF7+S8WbOH/oiud/+SJ/ZurixQzFsUJjGAXS
NeV88fJPnq50udQ/mF1ZJ19k8lSOLFuEzEGcDFZV5E22C3Xhpama3EaGwgOJU0yVSjcKvqiV8279
tZPIeDqcjGFynsrYhgBmgTHU1VE2X0r/JeZP1z/HwjT9vnRPvrjPM6DBS4QA014kcAkq/+FOGB1q
gExFvQ4p2PmS6s0GvN8UParUOkbwPMWNbf61t9Q4T0jbQMOD+LQ/bdOboMArv8Yu71OAWfSjZzw1
zl0IADtbOBXn8oHTSJNNqJA3iwwEpVVv7qjYh6UXUPYEvfL871Gw45gYjEYhPj2WfM7nzbYKrjKJ
SK0FWYP7gW5b/S/fHpwo4PBRewXO/DxE2cFlzeJotNfFnePnQZ3+y17/E8CZjCHJ6px5Yjzd2zeQ
xJm4yfmOLdGWZnciEFQgSAN7jek6H4ZrRpmqmrEG5+50uDVUHMili3ruNoQ8MngYaANBEnySB+bF
ADqsRm9NgFKehtuY9QEkBS25ub4d55p47DTQZIHBT76kaT0GquriFkWl+JihqLFx66p6BOOTr8oW
OtctY5+daVVrNjjbhEVkBVH0pYx7brHjXv69DtE9tifJSVKTIR9sbF033pp2Bzr9c2je1PA/7KyF
quPcMXQaatLTyApboa6CUCOgNyJPGk5C12d2PgKU9kY2GBhuk3OIJHBVkGPptK52RX5P2oXNNLtC
UMH/n78/uQ/8DJKCZYe/r7IfspHrMEO1xHc3JFpSwP+txTXNgfG0A+kIqSMw/5PFiIWInhYEF1de
y+Cq6eDxY2ydEDKwqFnVgwuolxvYIUy04vwWgOX7HrW/oWpQGWsDCd1yAtG0SPv7xrpvuI/C18Jc
zL0PT3/gZBGDndYMzTgXjfHFY4+CHVOxETnsjI+q2JMl8MXs1J/Mx+QAQM3R8aFdhs4iGmJVVAes
6EEt3IcoEF1fRHNHzenAJslL5ktQR3oMTAIwSd5q4940F06A2XU6ekQAl4C+xXSdaiNzoAgBwIW0
b0VsIf1e6v7Obus/Eab0+yhL/ByYDuAEYLCSVK+Vu82S/5Lq1oC8yPX5WhiMP9nW3GelVjYGI6Ji
n8voFuZ/++sh5j/J/87X9IVeEbvvJB81bFizy4lGXS0LEjdZ+CxLkzZZ0qqNS2pxfPkeFGKIYrgZ
lADjNW1ftEwWZm1pSOO/P8nJ+gKir9AcxLVZ0zXL31IGbre3MG/ze/TPvE3OQ25aketXmLdQ7k2A
QMvqrtd3iiGBgtmYtfPJ9vqHmr/afJDJ4dUA9YXpW6+QfawpbXCdRLdReuTdQwLssW19gbZSA9Ux
GlBrhU5wgJfiv+zbEZmF2jsBfW8yo1k3xKhPI7SojlkjViYK/WLJ+Gn2s50EmcxoS7PeYOPO9b2d
dHdlWgGSv9A6m91QJzEmt4zKosEZHMTooDeTjaIGzcLiW4owSQqhxVVEhoEImMuAG/mqXQLVzq48
NP5A73J/e8WcL+8cdlYsT4G6yjz5KnGkBmkKk0nITrOVC702KN30z+icfAX66/APa3C0wAWb1gZJ
7wJ1H+tKenWHBqoTPqUeAbnnVVcKtezitq3cVdaZT2X3bajfgYvfUOOv1YXxUoGYGhLVkTXsXtQJ
DBielRbGnkorhuC925v7/0falfVWqjPbX4QEmPEV2FPmOel+QenuE8DM8/Dr73JL3wnbsbBOrpS3
SLsou1wu17CWMSjmH8BJpVeOU2rP2xqLjBJLDcZvDDio6Mc+X+wpGTWG2wyjjD0tBQlGcbtEs+R4
iZzjWgh3LUL2lFQGhMTkd2KjoHPMzApPyae2f9lWh/0SH/qsJXFnDMBuczT0CI+rCTClwArDgJGv
o0hEuh/bkmQLx5003CRWhkIM4kX3PYqOdvpo27ttEaKDwCbgAWwLjBC8YM73Rtfruk1GtJYV4bud
gOgL9ecKFUnVG913ouzr6Ne2QLFO/wrkm6GcrEc3cQuBekl21oR+BfCH5yiCbosRb9KnGP1cr6o0
tUYv2Cale6vYGUZQZI/E+IajWq0e/+g3C0DG9zWkkOYtp4ehkmSaRY5w/fvs/6tb2Mag+gTGNTxJ
JjA5gqWaym4l4f6z2xDYFBh55Z/HA20z4Fdq6FO2H5tu9un00qgGiomog56SGWUi2bCw8KCi3xUj
DRjBx4TtuU5RV9rIWUGiq10lIeZR6L6IRm/sNcTN+20rEK7fShZnBTrw/k2zwfrFGAFVLPTMS3zB
V5hY5kxXErh3UOHMhdFMkFCjI5NeVM1jGT00hl/Uhx4FYsTO9EKL9gDjx1yXXxSSF6UwoLHNv7wO
6GH5EtCEI3Aj+xAWqMQaoPtye5ifjURBwbmhTonh6LBA6W+qHzLbym8tDEGVPutBuNYw3wcYbSNq
JGsuPOAY18CkAoBuvqD023o01m1I8EXDI9V37XjRuRKnJRPBDv/qWJDcneskM9DNTO2btAeeWkFv
ikYGSC48GytNOEcP7zs4yQIx7ZB1l6Y9lghGtAs6JVbQmvTCcbMY0+jRpVGXslee8JSsZHN+eez6
xByAN+q3pAS20r5JH8v4AFwcjL9844x8SuJRtyltBydqICnuTK8xVK/T/38WwZ94m5S23ZSQkBkI
R6u9joYfI5eUJoRHfaUGd9TdSavQvgKzG7QXQMPq0+P2Mgk3xCFAbcJ8FLoHmU2ubK6gFFxdNWpR
QEf1VBO4/gEFomR4hyLYtqS/xXE+wEBki3cCHAvGDjhV0kyjGWGDHIAH8EJyOQwfWQgIxBsFLHZd
uRvJ0c5/zOF1Zd6hJLctXaQnYkNMPhng8MK4xbmeoaUUFOzdWEfavjcxesunn2guu53MJ5K2koMs
OmGYPsVME2YTjC90lIAUxfAFa/TTDRV4P5c5/TURxzNLPy4uhzRou3+2tRMKBPQLBjqAz2nyyD8K
WIv1KuyQpnHKy7n90QKtwpluYmf0lzB6WvI5AKu9ZElF7gqXqKNiU9EJypekbTz77ELDGElqAMEO
PDPD5SzFgRIKAfQX2i3QwwyM9PN9c52pR2oRb+nGaPdtuJzqWD20kSXZMWFDCZDewd2GoTzkMbnr
uxl1BvvHXg9Jdj03twvAreOmvQGq2g69rvu4ju/AuPww0xaQvu/b2yc65BhXBv4UhoEcJIXPlbTc
pbBqF0F+DdpWZboayj/bAoSrCLhuFCNQCUYe9VxAqhv1pBJcp3a4HFjlrlLUfRQ5EotgF9SXE74S
w11gKgFhss3iEt3GeJaOLt1839NH4xuDz0Ab/FSHO8xaqQGLFn2gfoiYLkEfTpq/1xrm92Q1KeG5
WgniXiqJE1p9BQAdv9TBheG+G2jjzB4747a3g6JMjq3zjZKegzYuC84DZXUeSq8ae1dtaiTro/Ri
Xt5U66g136iugkIdJXsEWKbOX1sKAZIOVZCwcSn17QkgFbgiZYlQkUWvhXC+3koXYBEVEAJE6jvV
6u/d4mHbpGUSOMdASJGXYL7EmQHPlzbdmplkK4QxKGp3Jptg0+B7uFglVeckGhucytZ5VUvMCl3O
+qPSP9P4Hgjx8bVyjWTa8p0X3koq/3KJEXtmJnvwj+mC9piXrrG9ygmkFB7MdPmzupbDObyoUccJ
EFGpr9VWcUj0+X6YXpvFvbOW3znm+Tw7/bW9YyIntJbI20SRkjItcZhSE4MJjA+lf0j/M+MqHi5r
IZxZ5HqrR00ItQb3ABRZDxziwCAlMkhKkadbi2HWuQqbSrsdyWRDTIUXWDbNXm796sZjpUoGLYSd
eWtBnOc2Zg1g52w2D8zSfjS/LyE27DqsHsASCnY5MGaYOgKqb5T0MOYLAD4klTEpzmcAXBrRVmfX
YTaoF11h3wxSJhK23ZwBQoTLADcBRfWF6Ck0y3FC/z1E2PVNzZ7J1eIlce/llGBSpkay5sImRTCa
b1P0plcyJAXBFqKiaDkWJlgwosqDOFhDr+WJjktEBSLQWB4oujTUn6YMIFtg9WdiuDsRw7+RkdoQ
03VoAu+m286oP7pCDbYPl+A4n4nhrsSuX+ohYbOUWUuvQRuFsWwvvZ9s97opQw+9KJKrXnAz2ngH
o4qGyduvtTSqKWpNW1z11KpfDL3cxf1HHGLufHyESaGn+JebjIdv6LiSyd3GiqGMZt3pzGUFzfLY
pPeeR6rEo52kZC7cM7wTENeClANjc+enu2qbPEqYoHEGUqcT74clv6iXSIIjIhPD6UOmJrJHFWKm
7lBbd7TdZ/Fxe8nYl345ZCDjxNMHDLWImM416cIahIhonveHEb36yc5tkMXBkE7udd+o0YBrDz0i
gGVmSJTcheICHBhBGURN8Rj01pFMPUhovW19hEuGRhH8GljJAeF0rk+bE4xJmA6yMBilA3rHjB5N
M5Lc/KKzpKlotUUojmXjRxOjaNKVCNwUmOnQDmGMVDg1AFpnzIE7uBh6mZBITErJTok00zAiCPBE
hH5fRuroaMWYmQH+ZdyBD85t8jqw3WHcJ2SRqCdyfGtJnEdaFtvCYALUi11QWPTGVTG4pwjYg7hp
Tv99u3TU29G4CbSRLw9hQJ2EmZsiKVpN4LJWgSZHrd3cuJJ8ssjKdQvvUEayh1ccZ+W13btZmSAT
46YF6HoOILuNnUvL9ma631ZItHZrSdy9D37MBRPeUKhQ9kD28Cz71+DuBvK4LUYQ3AIz9FMhZiyr
8EJTdDXCfyHGXG7t0T2UpYzPQ6wJA+vEUTK/YOyDxAZchQSJpbz4mDEi7r7a/W6UcQyKrBqZ5H+l
cC4uSTVSxyxr2ld3ZX+aAUkyHbbXSiQCSDZI7GC6mcGcn69VkuduP7Lh926+mcwXBRC1aiu57WQy
OLfTTGODuw4yHGNvRG+jBgQzGfGlyOugduoCUB+EgJjjP9djyvQUUGK4DTC9+KvK46uBgKKN0H0G
BFKzdjwH+LESdyq6xdk8AcuLoRmcj4HMsqEjuJcgc6gwZHtD4bDrvPQAxOtb1Q4TmCDr3t4u0Vld
i+S2a6j0LKpUnNU6t2/Q9+HrY/57qLRd7jr7wc4lblWmIbdzRoPOtNDCqs5lVfqdMb2HldKesqF9
Kwf1h+oy3qnEvcnRDyZZXPGGfi4uZ/tgFk2nrMLiLjYIrdQKiStAsgwBuB/epzL8oZbaNUgAJG0M
onONnCNgjZEHxE3JXcOgY9HnSmG+cLzEs4FMqbckfhN+bG+jKGGGPipQ6GAsBYPgfN+HgUHGCdPt
8B+6da2mlj9nVgD630Ot0Ms8/dE5+cnEHKIZzcfI7H9vixdaEUtkIYMKSAMeDdgahqEBFDKC9/J3
l+YwnGSvRwOutPdcoZKNFC7pShjn9ImpJiFQwZCUAbZeZb2kS3pyW1C4KN+JqvFz/6rF+QATk3jU
aqDWHGOgWnUu7cJGXGgf+6m8pZ0aNHHnOYu0NVamIfv/6r4p8EmAyYPcmFZHPWt8avaeiakOYGVd
T/Pso13uLhoAB0PVY9h3j3ll3doJaKiULjvUae9pUqRK4RZbKsCD2BQ7oJjOvwnTtFkz9uz4IHOd
xXsXuOlGAKgDTwYSJzyoK0mc9qPdAAUjhvbG9NMgXp4dMxRDNBqEUQHmD4npCu+SlTTOI5UzEAgI
0ysBgok6v4XIk2pgTN0+IDIpnPOJx9RUzIxZkol+1B0mPz1EYxIhQue6UoX9f2U2pDP7WJvZFvXd
G3G7q7i3giF8wTTczrCSXRK/F+jV3dZMVJtmbCP/MwyeSYEOMa0rJnUysz1JkhMQK31tKHaD3R0R
PaO8QgOAYjwMA9nHSrVzondVie6y+LT9JZI15vnMu1qxQkz7sTS0HhixDmzM5FApMpodUTAIVgc8
DAAYCMRkzqPbWVuZboo3T2Sb+5FaRwysH76jyacI/Xwj0fGcAPoeHq4dogtqx2gmjV/CZZGIEbqZ
lSbkXExJutLpZmhizNGpaatrbXjQCgdtIJbEMkXFRvTAgSvYwAgGuoC4RQPhY6uQ2EVUCEw6MLot
5kMGqDjyYhtv07Lvw1tz9ApjAPjDrpVNnEqlc+sZI1RtjQaK6sgtlca9FV/Ejj9Wl8D4zfpfmMjG
eQQM+6CjzWrcbW+m0J2tVOdWubXHum/YG7lMgFBG/cU6REkfRPlz4XqGbDxPlKE8W2nudoyiuIpz
vPL8eLkxh12FNldzOCxJg7jqgSgPmR5MVFIVFxoS63BkB4J8mW1U3GxU3RIyqzA+FQ1YMVHDLRzl
0EPF7dUUXkMM0AsD/gaylZwhDbOZz6GO17IZg8EXcarSG4cML4zFeMO1JXEpIsVYf7oLeh3g+fBl
yLmMDFMxSgT8xG69Js3+dLU7+HpkJd6im8/buolKHKh5qhitMIGPBFqF8wMZleDAVE2IQ6eacWjT
6qpr6zIwu2g6ARDJOvQW+d0ldetNTl8GZAKGfxUuj7lVyTDhRc4UTh3tAQa+5gserJ53ZEKUlfk0
cy+MvvaN2r7OpK8sgbmi8sUevaAmAD0pD0zY0WjQHTIgiZg8OMV7NdyXQOudQZJjoTq/axVQctkS
G/q6q5CJ1BjaYwkoWvjyq+LocVKGkElzX2sfE6cBRvCpHGVwVzI57P+r+9jWewpWSaTUZ9vv+se5
2NvLbWO8bluNTAo7MSspFR0Bp+9AGzMD+amDoS3t0VBRGX/alvPVItiqwTzR5Kq6Nm+cdRKD6aBj
2mSP43BfqLe1DLf/6+E+F8H5rtisFtdlIib7V2SftCaISrQzfCyyKsDXOxwzJ6oOrre/TGZ8+0kH
wBJlZr3CU3UfNe6D6vSSnLVQAhhmDOTZGD8KH4tpNA6TEAn5vvE7+mqQ/+xyGZon6BCBj8fIULhd
7+Nqbqe/yXf7uSV7EpZeGt4WGAna3nWRda3lcIGrPhXowRuR+rLyIMoyL7IBqIRikCHRR7ReKD2h
+IPEEVDTOL/edwjcKguZqca91ct/slH3txURIHHhKYeVYtDTLAnK7Ht1ThpMQhRzgfCwNyuvnZ5U
MH7Gds7AX7ymvHbdD8Oi9x3p9ym9V4f2iALHU6+TQNUaoGmV8BG17FkgMHgTHdEMtxzlG0BvcN/U
g+UMo/wIWa3sMlz6yybRDqQ29zNsf15k1UuROHCJwPSRA4TZcEtQlsB4GG1sZtMu1Y/ZDgEUky8g
F/XLLGszj86aAVyTHvyNBZjdI88wBttbJnu8iEASsnP7JWM8yHMJ6ureYYhadGifQySR7sxyMGQk
baLvRZ3EAsmsgdYIvhsuBEM08shYnhnvCS9M1UBZpgsnKa8mpftTJL3MRtiY7nl9hoB6DgzEugFT
RMH1fD9mUOdOkcMCRaUBTUKrBiPprzDbFdjLHDS1izROjrnb8YBWRtnusB//Ihy2YADzgyEUcsIx
udMq/YLQZhrcoBnVo6K6e1tFJ61p7pUezN7JiJAH7bT601BFkkSV4ACaOH0gK2OMnmhLOle9gK9Z
8hAxnBn9GmPH04FhtX0CBa4EjVx/Cw+AwcCQ6LmEbIimmgwhsrbhzohPtXY5ASCpeNuWIrimzqRw
R2oqYg3wi1jFwT41E0Zs61vX2W3LEDwoCIQwqBycI6S7uMVqmyVZmhbVocKc9imGDbwocjXf7rT5
0LlpCiaGMQ2yEkDcE+2mG3SaIXmjjeZFm/f3Q7fMki8SnRSYrglcQJaw5mtkJAlHAw2AgEbVP1BJ
8HLnJlSVu94dUauYAon6IkuFiQLHEy86HSZzvpNkaFHWZk+aSgtBlpK3Vy6AvnZxXdY/hsSie0QK
t1202DcAvL6mjmKDFCKVGOzfRebPCzYANKcazit6tM6/IjSdeBpCAFJMlTV2GBHOiepHVm48KS4g
crq0bwDyPqVFfIkeLhhdQlOUKTUMmZ9smzZPE0kBVNUptvHuDBEJgGe79Lja8vRCreci3qULfslr
O6t9Kt1EC6qwYmhnRTfvosXKn3WrMxmOjfakdobyURdtfXCpor+YYVgfs27OAxoby1WcGDkqIWEY
exFw0e76qJlkjUpfn5nYewRmCNcR11g8jUE64eGtD0XmOzrmvXT7rjB/dygjpFoDdE6yn2RNjIKU
MyQCIIBdJqwuz60/HSxj7G28Vvp55zr3JAqK/rWwn+LhHYR3CXIw1rUhpW8UnW9cBqjMAqIdcJnc
0RszfTZBI5H5YwxwVY0xu6S3VmNImgFEzgoslIDygG7shXJuXGMGvLxkQid01ruAcjsl1U/qvFn2
fvsoic4tml3Aa20xj8LnrMayIT1mezLfcMadPmUny02DuDW8jPyIJkNyvwnXbiVNP1dqGfSB0gbS
ugUA4rq+y+y7epKsnFgIYPHRjMz6UbgN0uN0imwX3INTPv4eJ2u6c+zhuaRdKSkziw0Q1Bkoz6E6
i9Gic3UoWniakb3Oy3BEz+mvdkZnzeXietGEyuBOty8GTKZWMphotvW83zFcgsMGLiNMcHKm4Rid
HVo5VtHqnpf+caouIgrwAS9VntXmqMneKoKsACYB0KYPyCVg+6Kgfq5mDwK/HF10sJHuGXPrE/HV
NAiTXZd6Nn0jmR9BqnXjVIdt2xRFBGu5XOhPdUAKjg70dNrukNjTcZxlc2Ei82dvJCwm6lZfcqlN
N3Z6BqBTNppdtad6PM51zvqGS2uRRB8is1yL4mw/LSN0vSEC9p0I7FORdXTMzFPz7BsHei2Guxoj
OtdLE0NMiKHiarqb0jc3L/1w/hMDPXN7g0QuH71EIO1x4fMNvk+dZfvbYuxw0jCq4T641PVc874J
H3sQTFuyRL8usgcLzh5sRwQwZry/12plqBvCgh70cXaa51aP+oKd2yn1fRu+YBZcMa776H0u/dw5
kvSjrW5iu0Ll5uAMl6rxp1FqL68es+VYWEFSyDB4RMa0/j7OXq26JakZIR4AZDRVvWHeN/Y9aX91
iSTy+NuTzXsA3HhAr8FrFbcQ53hI47RabGIlGj1GG9chm1HNYOCxXpfe19YcxBrx0q7YZSUu3+xn
RQAH5Gf1b5NcpNNL4QBydPJV636KJB5eGJmuP40z816vCMq8WIQ6vwQaFRZ/h9RQQwPiPtF8b9Fg
SI8lONiiPCj++wgWwbwlxKNfClhL/BuirpH0QCYKpMHAOkfu1AsNf5RR5onc71oIu7lX7/i0rdwC
A4YIALQfXeeZ3cHO9yR+Gs1jHt7qsgYJUSCwFsd537qezSiZIc4yqe9YnkFuJgzLubLXkch68dRX
wQyAzC8qvOdq9bNiWloJb0vSAROHp2Z5iAFMZ2jvmQx1Q+A3cF3+7SNGdxtyeueiMBhL88SAqIQ+
WlGDcU7gEZe3EbAWiY+BsG0vJdivM2ncfo1UjzJlgjTwpSw1MB8xn5/EhmfpXm78BM4uWl4kjlHg
689EcntGMYhcmANE6g3ZqV0fjOW1KjMMwYadCeHczTJSGjYsmIrG3KuzCxQcsawekNaHWhJS6cId
w3nCzCxSfSiynO9YXlAjM2a2htljMp3G5KYrCIb0AjPaGcVTQg0/Hv60xZ/EugqXo02aYDQsj6h7
B1DkyamL9k2YBVq/w2SVP2U9kDb3iChSsOPFt6P73y9BVEs+P5dbGvjHvtAT/H6DHgUXzUtac7Dr
X6Pi7Ow/29YlwBVlTAufsrhorHEwo7OwKCWsf5Vm0CqvCdKhbuel8Umdd02yr8iVq+308q4DOtNc
+LX+4JpvWR4fKtkVJHK/q68BifT5RoG5LBxVFV/jYplRWI1AAuubqeq1wwnA5F44vvXNdDDNuyIP
xukbFQeIx9icRfAyw9z7uXiAV5N2YqFpWN9N7pO+oEWkvJhiyQUoPF+fYvhhXmUJFbdNIKZo35Jm
DKLqWNTFdw7xSgjnEE1DiSe0NWEplZ8tcLH7ZGfJgIJFvon1ZbG5ChsIVNy50vppzFJWlo6tX1l4
WjIQRZ4aG2Cz6WVZvk4v28YqWjfM9YLuD0kjtDJz26N2Kvp7oxnnbt4pztF0HpdvXMFsdPh/Ivit
qfQRdO0VRDT1dRb9qK2dUkhOt1gLsJZjvhXJJj7XBPj4pSPKiOtjOc7Gq0qvGtk0mVAEKieWijQh
Jk25fYkHXWsWG1oM0yO6oOf0ClXX7b0QVR6Bw/cpg3NSswmuC9CMwL6at+WngZx76yvmP3rysx/u
M1yLZp9LZIrVwjsHM1F4QfJpw7rqeqNEI5VvNqco+kiQPCLv22qJbgqUm/4Vwd22oaY6OVLxQGkN
d6NyRBBuBrS4Wdyd3kre3zJtuE1y5yiLjR6iXNCuR9pxTH6iPXpbHfYbXKSNTfpUh9uktJ/HVlMh
o05mL8k8w36ZndxztUsiKxCxldkSxR1Oza6bUKsgaix/a8pF1n5UEx6Kh22FRK955Ms0nfVHI0jm
H20LHcGEAu4nf0Z0h55JULZoXtgPl3Zt+aHe4CVX3dgOOcxmeB3b0X1cSyZORU5v/QWciVToggUY
A76AOKdh/scannSCEvUFQHhKZ5+oMo2Zo+YWFpNlpg5QMoxzA730/FIa3CWeRs1EnrABjUrsZcmz
Xe6y8GIyFm9yXwlSyB3ejv/9/sD8AbrmMYMPhh9+sDZtujoEjOhfN+U4Qd4dhmm3vZmClcRgDeOR
AqOVCxCFc82q3K6mOgEhmVUnfufsLfUQEw/VN89MAgRaVJbyEtjoWuBfn7Z6+1g6+CWqKcTWGdTL
aIVe4tPSX1EiqUUJjvaZHO7uHVQMoxu5i2QJyNcdGwnsyWu/ccGfCeGeqnbVm0WBsNSPMQzlhj5x
X0cZJrPAfwA+AGlI1l4CS2D/Xy1YailLTlIr81EWvWrLHuxV9LIbk13J5jcHKlk3gfc9E8e5KyDi
gJ9Dhc1l+p+0TrxE17xM2YH33MFayqZCZdI482vMHpFAAWm6FTT0HZ2YntEcpzQw9fu0/9i29a8m
YaB4B8eD0BKPEItTTVVDq+htcFLYbY3sBUgMB68o99tCvto3hKAODhJq1MSB/XC+XeaSowI6Rai/
ohpt9EGtJHidPtjKaVvO14MLOQRtZCj2Ilzi31N0iUq1SiBH0z5SINeCzKx+1UH5NwC9yR792JRE
zF/t8Fwgt1WZOpYa6IChWLhriuPgXrTdD5BZSWnaBGHNWhKQws+XEP0i1Vh0kLQYFkHUHIbJ3u7C
6FojlO4TF3QYVd6Uf4zYih5izYkPVu+mT9vrK1QXPLqMugIZDb5IEzZuQ3I1Qbtnfd2i5TjT7x37
x2QGdSM5ccKdXEliFrU64LlJ1aawISkdq8BFBFdboPma0OV5jMfXwbg3OknYI7TRlUTOpThGiClw
AokA4S7H3aLbaGi9DatvVFmxk6ivobaJ1xwuznPVjCkuwKcLQartJ5Zvaq03DEBnU72m/wiNBzV5
mtwb9MV/Z+/+FWtwBgRmXRpZBdNPA/YQEL6UO8vdFe5OHSVpDaFL+VSQb3jQogawAyUkKcbOzK7H
5U6b37aVER+HlQzuktEUpbL7OEYrNcOlKHc5KkLd0oJqLkFf7PNAPWU+DTKcAJlmXMijJrY6zBo0
G/QlUNBYOE0/w0WGcSeTwhL2K9sP3SI3K2YgCbmM6WMPPvNUxgsqtHa4SYA0OchLGpy1V01ehosL
GbXpFQv1HLScAhwgRrZre6eELmMliLtfUrfoQo0d5Ak5dUP5HdXXLtktjVfLWKMELsPSALVCbF1D
YyvfdKWEfeYudoTAcNyZxe2QBJ39OJQ36FtIy8DO/7uVg70HLbQmKgYoGHArSGMSDU6aIFlCr2zt
LjPf8v8e5aAcsxLBrV0CzE06zkj6p8Vdp981w3Nd+st8q/f//RpD3QcOCTc0ytb8cGfdo+5hD2gz
ccK7TH2kte84voFrhs7HbXMQHdwzUdyyofHMsSsLy+ZkH53yZoEE2y+r2Wv7a61+0eh1FPaSF4PA
1s9EcsuYKYYBoF5ohwz1qL0t6qFxrwpZ+Zj9yvlziNXOPteQc+vDnLbL7EAxV/szD+/gvQvdhzp+
yJJjqEtsT6gRoM9YqoaVZXg/1I9tDM4/lI6RexzQi5G0IDG8Ir1ktwSeCEQDn3I4T5SOg07SDnKi
5VY3g7B6GmQ9V+wn+GXDouEMoQ6C5iPOHorOiUs9REN6qKMVU/0gssyZWACAzYDbhvwc/5gjDt7F
9oLhXrCFgVJef1zMUjLqLxSBhBkrdqOlkW8vTGPNHKE0O6d/yurBwizM9qkR7TfLyP1PAHfbxZ2m
T0uRI8GU36vw1Hp6a2cPsYwLWLTdazGcWTW0HnBvQ4+4PS3Fi117NJRYlOA6YAxT/2rCWVQctVE8
pdDEKV+U5IcLInVQbaZz6mUyLELhroCO23EIo/7gGbmd1Bi1VkXJ3kyujK7y27yWbItMAqdMitCt
LFmjCtiNCDIglYwrTrghKxXY/1eRQNNVKAu4aP5S4ufEeCIzgHxHyY4IZaCnh41woY7AJ66icCnq
dELjVTndKkrglFck/9g2X9HNjNLxvyKYea/UyJqoTY0KIqr5BpSqvRsYaJusrmsFVMk1KFll00Qi
X6w76LVFORR5cT4hi542cAUR1BjieV9bbaCDczibA8W6gn+ugXS7rZ/QqFfiOP06kHcAYQbinOZq
1I6J/WKTYG6OlayXWLxXn3pxznIcHMAPLRDUTz8teqiRmTUkzyChLqj1s0Es1nzCXWNO7eYYFUGN
j1RPY/WcxCcjQsfrI6XfiDn0T0E8OWHdj32e13D86nwc8ifE8FnlD+jAtCQjCMJFWwnikg+R7qB/
F62tvhW/KlnpYQoTfIASExB6aBfpf2CwYPaEtzgVrfIU6A4wceIZqGo1TqD2mNCVRNNCj7MSw1ma
1lGqxRHE6Oq9orzVSrBtycLwDI3P2GKGfo7Q9vyoltSiRch6j+oFrHBKfOnQNCCJftTi8VIdb6ai
QHuaXtRe4baSooBoDQmCAIZAyv442R2QmclSwPQm57ZMM8+kx1FB3+tpW0eRPaDRid1ByA46POBg
3A1kaR3YQ6kd9PCfYb6dbVkOVNDDiDTMpxAeXxC4+z2QNyCkr3z0qAW6cx3aPwz74Jq+hoaJ4oG6
h1bGsCgyj7VU3tRngq4IJrUtLhPwcFb/fSgNatkwC1g6AOX43EWjD0u1VDCPblKs3jds2h4IBjdr
v7ZTC9CgvermEpsU7tenTD5xgQaJNnWYzLp8z22QVP/o+/22SYjNfiWDW7h6HADhtUCGZp3iVvPG
xkRz1V3W3S3IWLZhUCo7Vd9tSxVdiwSvbwD/YQoDncLnZ20ii4b6A4SGHZhXPLQK0wHwfEoNfpnO
OZijrgdVWyXXShcisTjn2mH7A0S+nrE3MEgfPCX43vIsUxzSZ/gAA4FFRnY1Dl3oZp6SveiFJMwQ
Hm5WKUKaGalmle3yKgZQc9IPrtvjdd4kwUKLHQivaw/kxIiaTNkkqNBkVsI4N7mURRZONWp+anU3
G0E3PqeOxGSEa+cy3kE0DDM8sXN9lCi2syIbYTF1AWgOxbOddzwz0eSKib3YlFwvQlP5lMYzXtVW
3aHJDArNifEYOz+W5i1yl/u8UC/VwsHNidEUQ9bFK/QmK6H6uYpZVCt6pEHFHJ2hLIQavpGTxJQc
hqIx2oJYjc8U5nkF3vQYahn0gyyKt4weMT23eDZlYxTi7fqUxOmC8s0Ut8wiehWzOq1nuT5J7ocB
9b0f3zhUGGBHocPEJcq/N0HlFpHOmpAHQHuQ3d2A6X5wntBBPoQyhliRmf/tH0cpXWOIbOcbZKXO
nJAcG7QAESCtxl3d422ov2wrJDq5gP/BPCMetyy9di6lVM0C8Joz3lH2OyUfE/qA6/C2tSSPaNEO
YUwNAwYYdAIoIOeC+7YfoybGukXKVR+dVP0mGy/18r63JHVy4d28lsTZgopGij7u2A5p1WFp3Eva
oa+MFATASlUfaAPGNMr6oGNkY2rbP5X59o0FhYboskFW4gulc984y9K5bEGBausqRhDVuw6eI/rY
liM0j5Uc9kpauVxHUTLUk1WsqHNJzUuD7pVWcjeL/JLxKYJwRYV0skCCnECVaXidXSR1pyMFTG9E
PmbUp/T5RpVxpQqtES02JvqHLJT5ODOxnVkftRBK5ah1GbNvaR8xYPf1RBJpC80RiV0HjZnocjA5
Ofmc9Do1YSTpckQRtkqelHHXVremLG8oVIg9UqEPgireB2Z91JYR1WGNmXKymg/HHX67GdD1mlpy
wmSSOLtvsjCZwwaSRv0eKHBG/koYYViU7rbt7m+/G5/TA+fvvypxgQ1ewuh4DTWoVDvXy1B6xGr8
oaDPVWs8NGl/lagV8Euf9OqlSOI7zL95SrLsRueHgffZXDW7xUp8u6YnY5ChCckWgV16q0PRZ2Zt
GTW+Dei2rburjGs1DhrlYXsJRAkIpINB1YfIDjcBZz1R7Y66NqA3xpl+Zv3HMPgLPan1xVz5459t
UaJbGgBxgIFHaGU6fNnDmKk2OoDA89PpttRuAYHgbQsQrthKALdiKVGqOa0hoLaygJKruQuymuyH
72Qf14pwt5mtl0Nu9ZBjJj+TfPFM7V5Lf23rIjzVK12Yrqvdx+g/2jSZjLnPPZq+TVXkp1qM2fgH
R1bCFq4bhhkNsGo4IMHm7s0xGvACnCGrqQBj+Ta1ngqaEllJUmhpKymckwd5xoikNzxwjKNj0V0X
eujC6tU7J9wbztP28gnd/UoY+/9q+dQoG4nGmtwS9TpE03eLvvO9qz3Fkd82xzqRhFKSFeQf0YWt
oCl6/ntRvvXlYarQhvUUyTC9hdck4jXWtPcXFudcKa0qQQJVLng0K85h0QBBbHXXYWefttdOeE5X
YjiXYCaoQ4TAFPNjsF8nIOHWX7cFCB+xgJH/VxHOv9eE5KkBKAd/0T+MXvXq5ji6L4bxoNevMTqW
wD7llDJfLzxRK6Gcr5/iAZz2KYSaFXw78kKID4M0iT0ExwGx/4CJah8XD72FCNX9MSWxr/SvpVo8
DRiVrmkJ0OfxeXshhGaz+iTOYSm9GplVhE8a6Ihn2WNVYSbioVEO22JEG4qJOfSfMfQDIEuc201e
dflQdhZyIXqQANkoXxZJDCJSZCXB5DbUjVKryRMHEobXSQ0m+16z3wCotq2HTAq3gyHFYpHahk/M
/pkAEBGlXjf97NyPbTGiY4bamMmGOjDcyyeWrbFs6VRDmRz5DZRiTGO/gIJgWwhbcz7yWAnhk8qO
Xqmx3kBIjZGdPHp068Cl9wCCaullW9KgGmSYxSL/u5bIHWtVj1zMrkOiVQOz2O91nADdm4ur8U9a
yEpakjW0OYNw3H7Q5xHClPIp7YNpeCYSl6sJrcFl7V0oaKCPk7OGrlOM5v9IO88duZFlWz8RAXrz
l2XbO6nV0h9CZpreez79/VIH56iKTRQh3dkzGwMMoKhIZkZGRqxYa2ypCRlV/cli+PI4jOreKqc3
2DtjN+7t/jDU1bgNYfi6ts3krc9Lyn/Rzgl/wi1xa6T9XhumZgUQthRnhIYEWhJCK8OarbOjtnog
CwC83UnUOkIYITwKVd8j023WZE2XlvnU1myZK1CEUops36Yoe5ee/2aqfuprKKmlhT41Mltorm3f
HgXMPhuBJfjKNk+6+1SCR/ifWuBUo1UaYTyuIT84j1SkJnZQ+wMXg7I1YCoOsu+Xj93ixzkxIHw9
zQsi23esFAO+wiAgsHOtDV2ve831nZKtCSsuxV0ISizUD+B40+Y0b62tj3I46KJh+a3of5b9/rIz
S1//9M+fOVMGrW75nsbrZQo2vlZvA+tTM6zNjCwt2akV8d9PliyjCeOljP9t8uiqMw6ezEhot0ls
XkMv/+APdB4MHXBXUbY/t5T0aY4sM/fUqEebst5rrbdXrZW4sfhR/hj5nZucumN4nVrLGPEYGLOt
Q9CtzWUunRcLzKmmspXB/8/cyFBSyoeIa0orjxPqcJmbDc/Rv6BFTqzYs4JGZhlUPFX8UP19qrwP
ULtc/hoLvLo8coQEnc37EFT5zI+2NYgvIxZMOguZfsU71GwfwuEADZbtXRXVF05o3BwKH70czisv
ocu/YHkh/+8HfCD2laSoAkItyl/BprJdz/yc129Dd3XZzOIx+uPnnALFl0ME5Gr8VJTAtbkbkhdn
LXVZPESOoGEXXJ4IsJxvbW/UaqhPeMxncPNUL0Z4JWdXeb2L1lBKS7c87Ov/Z2geE9R89KOA0gkV
J7W/6/vPo3TUm7cqPeprnZLFo3Ria/ai6/MoS0YLWxGtmAmSiSJcuUtXvJl/mlwd9Hq0WTY1Ddw6
pn1xa7e3ZbPV42+JudLnXzKG6CJyK9Q6qQrN7rnJd/SkFZFhiPN9qKqb1jKu2qk61ooDpcPgNlWx
0khePGNCbRUAiBjJmo8yao0Xhl5CnpSHG0+TXdojmhZCCfXglVeG7YbefyRublTex+qtFW+bNbWM
xbfY6S8QH/kkHkp21Slhxy/w83t12E7+1uj3RXIX+HdVefCjZ4+3yeUDt2yTQoOonqMVMK8EgUJp
mhCNlk3KMEKv07Z5DItHqboJzBomQqbZ89hlanvFrPiA85z7N3so4AdBEzG7yRLbztLMxKyTadKv
Ip5qasDIIrSDlF5ltQCTgr87lAxVbawo0siO1X56l+1J5pfR6Oza/l+AMjDuUQ6DhIaxllmQLalR
ZM4kJrjk3M2at9J+L1ZZHpcO6omR+Z03UPfWe4dBJ7tuEU6V6WKtrO1SfBMNEbj5mXNy5k9MI4Zg
x2/ClKdZ4Ob+zxamldj5lRWPqwMXS+H6xNS81qLoo92HoZ9uBj/Zoo1yGw7BVh36lRr0mplZGt9G
Ux5XKma86rnWviSVxmFcI9BZuuFOfZnl72o2jU3qBelGl3Z2cG3aDyRVUb/ycRY//5+PM4erJONk
dZKMK7xGXKvUXGsNLLnmxyyIeLKSypmCBSN+6lPqX9jQHTf4lzasA+Uf5NQiYs5TktiW87KoYE2W
/Oo1spzHSpGQ5B1umGg91GpzvBwxFhfuj7l5AhKnYWRMHru6M9rDoAxPEzfCZROL20wwJQg1NliU
ZtvMVDyj81NM1MVPjRHUONj1/te/tmEJWUN0D8BN8h45D/GtWftGKRUpOkijp7ujJ8uPDFpE1lbP
siTcXba2MGAMtswQutoU+ASj57k5VH89rdOh0dLTyI0kYqlx69GYby1av5tiil27DY5K8qhVzR4R
k5XbZeEaPzM/O1Nyp0ZIN1esqL6XKC1DxdZtHUC7mvwgSysJytJVdmZN3Dkn12fN/FAch1jTtOeG
p9jU7ODldK3gtdW4ZyhO3HrNPxzoM6Oz42aMUOw2KiscFA+F35N7raXeqlil2V15ZkLs2xO/fM3O
UynBL0l68ox9be+0wN/q8p3hvcXSLswkt/qlpdI+CnZB+CWIWgGJ5MW7scDDhTe9+VP2v47lJ7vz
1jaYeNp8+G2mgQrMb63QOTkDo29pCTViCmTtNYVgoPtuTPu+sA9p9Umftmw+wMFr03ALB5W3BnhD
GNspDM7LOvKoe6UiVGq9wY20VzO/i5r95ZOzcIn+HsoHCkz5w5rPqSeSrA2aBelDrWoHa/ipJvvR
rzdDdhjWxBkXAvaZqdkOKoEz2WaOqUDZJhII0KOTHcY1csmF+HlmZbaJmE1vnLLGih0fBvWhhhv+
8ootfhRy9f9dMeHmyS5F5i1XixADkQpD9uew2wfhCsx4CYQBhpCON2BT9ePcRxBUUDF3zBpYobxj
eAbdtV0a/4i9bajcaswExfskRBhNXisRL8WWM8uzuC1pCVxqmphyKJ9QcM3TrRz9oJAAE3RYbOGW
XX0KL5pkNg2mR7rBFGJmKbLiRF6idRRVm9ZNIJ1lareFWLJxm7F1o7RlWJEsYvvXXxHU8x+jcz9l
OxpjgZvMpsfcfJSVd3P4ednE7zn7Wcw4tTGvt9ddY/SKjA2t6D8ZbXkdeaMbAbCvGemKG23baO9V
8mYqL+ThpXmbDsFOsWnv2q4cM3VoBFdhZ+7HFEkA87Pqyeic/QwZvQW34nZG9jj0xkPEtPjl371w
Ts9+9vwuDbtAMWp+dscrUM33vfLqhFspWwmpC3cmdzXwRZkchIr67KD6euAV9QgcdzQn/TV0nPSb
z+6AmU3XghtOBclDk5lVzmIEMBJfdvJjmIAXH/pZEhSY4T+QRvVJmTIwHgIMSF5y+SZLVrz7GCX+
h3dfmDAYRZt5l3ZFWHkRf35Nr8Up/U0kx3tHfrvsxQKYBDNgpSiVUWrH1nkwEh1NAwE8uBfC5wqK
z3gva4cBlTLfB5j7YEzbsnMt57bZlJ8M3W02G7Rqi/20FrGW3EWnFsw4mlgwT8z2TBMUSjSquFvm
/+WxeduM0mFs1RVw2u/RvfMTBTUxGtMwMYA+ogVz7u4ky61UyESn3jSnwJVAl7wrQWrejLnaxa6c
NEAKm3JCJSfXalRVEkYAp1SptK0ShvmjwrP6gUZ9HTJW6dTmVus9ddfXVTegnt6mmSshDZm7TRkH
nzyrrT/1U84KanJsH1UvWrusxOf54A8gN/gYqMVY89BXtmli6lFFy0r3eb4UyJ8mTgKnumTbbqmm
t2OVkM8lTJpF0j9gV1hNcmXYVIGYghk7X01JGRwEIjiBefLumzdeeOi8L0Z6uLxHF7fGiZXZ1kDh
oosMMWFi189xvFUqSC6Uz5dtfMxiAFQxxaabqIgKyPa5J20N1L7QOgHGLR7V1rgLHO1gehPXR+7a
krdyeSwFDzFeiqI1ysz2vA1Yl5rkKy0uVWCanUp11eD7ZYcWLVCqIgMQQhAfwoeXwzQaiOvJMveO
7sEhsTL4s7hkJxZmacxY0iktYiwM+VMHgXT/Ikc3Tly7zpqQ8MdAz8dxBLEJvNgK/zf7OF6HmqQK
EDea7oFAyuXRC3ZZ7xo2ko67y+u2wEV4ZuwDFrzy/CoTsOyq3KbqXT8e0nJnxzvFP5r6ftC2ef2Q
htvcO9ramnru0k4/cdQR75uTzBDtEaACwlG5vK0ohTtHf03VbSlgnJqYPf2KwPE8ZcJEm2zb4QrW
AEI8OgCRs5fsTb0mCL5QKxbLyc3CY56vN39XD1kc6xngnI1f7OvmUZ7e1Oho1w9jgO7Df7Z2lejf
CqmnpY/Um/y9NlYqYkvngOjEFQp8j+xQLPnJknql6Uethr8pNCfM7riduhKeFi1YAt6ERjSQ45kF
eSqKWDUF8kirXSW9k8M1Tq6F4gShglWEkEvwp88PQFVKcomOC7eWQT/pJh2fFecoxXd+s8vNre/E
blmDkODvlVL/0sk7MTw/DLHV+U3XYRhUuiMdFO1H1Nwr4+e6uFb+HqB45uRcoy4aOfuFcLLw8309
fi8m9VoKwu3l873m0fyIlVlijgK1HUCgZk4PSXZD/uuZP+TmCH5sxdrSgT5dv9lpa8F71LEsfKJp
b32rm+uo/3rZoaUwzKiYLOawLSB2s+BYFAZ0ug2TP7an0+uswv/CTpXcPkctJRj8aQddzBrryNIi
UicTjO1g+mx7tuUHKdBCRyA40vilaeAt30jy51xxR+e6XyNFWlhCRfC0/x79ZOB45h9UiUoumdhq
HKpiqm5+Khpz2icW1IaXV3IhNCrwC1DaFmKCjDCfhwpfRpa3h89gE6J3qYzhvZ8/gpi+l5TiutDu
A1nb2wbp4GWrC1S8JE5/zH5oDQwtKYJB/AgH58hoFeIr1tYPX7VRPUqSeV0Xnyo/uOmCess9DpGD
7mxGtC6iCTkp67MeBUe91Te6svL61Ba+Mj+MbcWMPxnEHAlS+VGXWxmb186ZbJBaP74OjFxWN4kT
Rq+8JqevtpM4V6HW9sdIH+Nt1TZ97xZqg8xrM3luOcXBl6wq5MfMUyNvK/eNkRy9Om5hUO6H5job
tAFt0dHUtpYaFL/aqPP7rSqlw68E9ub/Ag8m4lofxsHtQ1P9YXWVcZX1Y3wz+nY7bLirp+fWqRQ2
hRx/9eoyvGLMpd4DUKvTWylrnbtY7vKVpuvHBy6fjKE0cBI8mRBGO98pSdQoelDQ41fqa54KkvZr
zO8Sb22q6rc2wCy7Z1Kc/poYdmKQepb58vDtmjLQ6f11VSZvgiDo7ljT/j1spfoo6y1kFWZcDD/s
TG/vs6GnhSF3cbGLh7i+7q2hek7inMpuA6Hf5yrU48cykdofhSNNK0uytFngBTJAygtO4Plm8VtZ
RzaEPrQ1SuFBMid1Z5bOVVFU1ZWmUQUabdtzx1zv/v6CRxwLPKq4H5HlnX0LHq9U83/3R+snaApd
y9xdPqBLH/vUwCyGN7rf2BIbfQPBCWWTXCpcL5Q30d8XlBj8JVkXpIv8yzyQS2VXtqFoR9lmuWvb
+D7TWrftqpUrfSFdgaCBKMdrURA4zF46WdqVUR/31KHtfhtKHNphc3nBFm4kHoRQBDLRpiM1Nbsd
+gA5vK7CEXXcVFCIo2ndqhBhdm6laCu2Fj4OXWjDBOojFG3mXcJO1ouk8+hEB7nbZd+q4aHJd9Ga
aNbCmmGFygSLJhR6ZnssNpxQtUdhJftq2nfRWuNi7c+fPaWCsZu6RHSH7SFzZWnnD9nKOq1ZmH31
SI7MJlXxIFPjK7OLjnlxvPzVl7/EnzUSAeIk0S6LICmnER/KzN87GoQwwxeTEuzfD3Qh3mJTdhNi
xoLr5tyO0SlF0KXYSZWnyRhc3/7eaPdOFKys2ELecWZHrOiJPyhK1SMQrpSBycexu6v7L1L79fKS
LVTpz32ZnZTY9NR66LAx+c+RBzA83WVW5Pr9sZnu1OopzK5k5/v4DxHtzLXZdjOhEZVCW2xnHVnP
etOW8qbIb7S1T7W2hPNNF+Rj47S459kvRvFQ+YOrxdvLa7hmY7btxnzyUrXBRuU/T/Yx7zcgmddS
tMXTQ7GQaUUesXDtnO+F1lZDX69ZsNIBg25sHUjHRldU1iz58wi3QPhaJS+1h9omCN02+cTU6WU3
F3ocbBWRc6MCT0FnzkmW1yWQ6Zxt35Z7zXrq0j3Qhf1QbrzUcWWgf/Jwm/w9sayBpKbIvjlwlNpn
GbFlxtNYKRapaXpklA++FbveVt3usm8LqcOplTlgoXJSGwourBjVW1Zs9enO7go3rokgey99u2xs
ab8I5L0YGxMUtrM9ORVKnNsyqKKk2lYV0kMWtdLnf7ABCYPCzaSLV/v5dunJcpzSYbuE2Xvm3zYQ
razd4otuaFx4CFeSnc/hunlfRX04sB0EXCEQ6D/K9Wtk/0vb3vljZI7WHezAiqYJI03xyaN3Hv5L
wcs4tTBfKVKUMUo5vVJZuHQmzfbaW+N7XkpHgBYAbIZBXrRqzr9GOlqc6R74TaPcysO27b521l6L
r8b+9R8+u84jnFIQkLLfSmAnNwaUtimctHx2Uz5O3tavrjz182UTSzeG4BIBdflb83t+Itu86eRm
AnmjJF8L6Zr3zzbvdqP57Fl72znE6rsl73NrpdS7cLdjFZUqVlFBA362hEbQeiYtXQI5ghIqatmh
dyx5iOVrwBTxvWcPHgwxEQ7vGs21+clRkjap1TQGTGC2u1wrXc9mmo0ZmAH4l7IDlgGiVgI11aOr
PcU/Lq/uwn4/sz5L87o4liUbnAa41sHN7HulXPFvcR0ZsGGWg7aJOW9yJVZXN1TNcY+AHUvvw/As
BXfB2mWxEBww8MfMzI8m0JqwcjCj+beILHbB0fD2/7BUJyZmWdikSnbpxyl4Rqh6+xoMsP/psoU1
J8THOjlNUgXPsSbWihKEmzvvQYdqWbHSD1yq9jO4w4OLJxdl4vmzFaaqWIJcDCwGumtFyNMuYGxA
c7Psngc39mDfhve4yD8P7WdvDfW1UHE6sy72y4mPKOd2kSSz4dIuOtSO9SJ35Y2gy/I1E0QW8+BD
ykasD5eXdiEinpmd3YFhEvk8pnB60p5r7zYx7gblq1Z909YmLD9+Q96BFhwqOsLg9NZm+UNa99AD
ylZEM1UO3Lgt71NTchM5WIlPH9dRNBeg1EOsgDfghzdB05ZNNpox3bva1du7Ynjpy3HTa1cy+hWI
+v49zlYgTbCFcjCnYF6QH4rUTIrCijd0kiXlcxw8S/XXyx9pae1OTMxL70ZrZo6XY6IAxlnpb1pr
butxe9nIx4j3GzHDZWVzDSP5cb4BR2i++35Akrq0+p0Z1dt+LYf4GPKwYDNSyNuZPue8VJbqkpnJ
IfLlVucW0pWh7joNGq7u9bIjC2aQXxdlE8YCxOY+d4RdlnZOC3wgbT8bzo02IAH/qVVW3oRLVsC8
w21HI4v6hvhmJ+fVkEZTiT0fK4nH8EjpPSdye99PUn2lyJ50vOzTx2Nq8+L4Y038mhNrsWVEk6Sh
yZ6FZezqxfchSz6p/ld7Uo9j837Z2MJ2g8UVIgXOEazb2iygR1EReGXJdnZyHxqF7wPQKbN4uWxk
YbvZ4hMxZAqqF7qoc48AIze5JVjKBnAXhksqYz1xU9q/LptZCAe/ebZtIbINLHEWdsbASZVS4MEs
bx9PbwE8QFHI6Nc2V/aAfykUrQ1N0oTjp59nLja7nIoXwBIVuvJZJhtMUuoEPlyyWmHXkyvr3sig
iOw9Ao7k61kBT243YIp/Y9ldu3X6oHdLxSar5o3M3IFEdabe6L3UQzc91f1V30v6a+rVpCKh3BXH
qNDiadtpRFM5NZvg0PYJWgMdkfW2rvr2lgpydV8qo9/eFFaoP5qTyXmbxmmvNmNwY6qp/E0dc/tm
CO36qmV7hQyPpQRmfdIVmodxLEEx5Dvmeyrnw37S7fFHKI3GU1576UtAJ+tLEdvtje7Ew97AxlNh
g/ooskwNtungdNd6YppvXRnA7hSPgeIObd+MW8WXsvs8BNA8yUntb8ZK7r4LRs96DwFaftWaE2G7
6q30sc+qZrqhy9p7jw7I0gdGXexu00OV2LhDFuRXlhGMr0VbBXsr7GACzRX4AShomocg1NAK8Gzo
zrd+OzIANKmB9JComfwWl5P3lDd1SP/EMsqrtJOiLYJvKOd0elZvqFsF2U1WxPk1n1Hzd5oTj/+p
pZqnsKbF6Sfoigre2RCG77O6Dt/rpkzUvWRVGW9iy2pj3uV++6bqffM1n3w0ZbrAjn4g1qDtKr/V
kdbIEu1WD2rKb43pSe7lLf/xDU1NTBZMeRYwCQAf5ycr5KIKpBKuZDWdNjrcD6rUHKZIPoRQM3td
+l8krTWulg4zJQmhde1AyDYvihieb+lZyinT4r0J+Kgd/h5ih1MnFmZBvcgSK28EW6qPdKyUjG6f
XV1etjUfxLKehNhmVFp9/B0p2F91eD+oT5cNLCSYUBRp3BboXdGimMeiBrxqnjUjxY1clb5ZnWV9
zQK/rzalnVEedSDA3Kee43MKU7Ob3CbwQnXbxGr6q/K1iO8X1jdF2Hfl9vIvW3IdslHyM+jtKNXP
An7ie0Pv6wAj+vazpHSuGaw0GhYuSzz/Y0D8gJO1tasmztXfxEa9+hqr0DiCwDDG4jpTVyytuTLb
/EZop5ElpBUr2hmgL4pVzail29HiTcrDGwpvugDnvoROSHwW2AQi1Va1Xh04DgNj5YssGqGxSD6J
Lfrd50Z0KwmLHn31jWQ/dfU+abeGtmJi6ZvAw/p/JmYvQwfIqulFdOnq4VtsmNuoBZKd9XQw19gt
15yZbS85b/Oil3CmHo9KdV2Tka+hEBbyI5uKDhkSuAcQPrP1CrtR7Yh7AoWQ7WEd3KcH8yWAWFn3
/p7KFTqEE1OzdRtyOY1HiRKlV4RHxE6zxN8bzbaR74Lg77O+M1OzhRsUy+9ij9HWfPC2jRluYVhN
8lddhsldMjeXg8DStQGLJqTGCNWAZp8ZK/28a2uHJeyLTViHbhGgkXdEhso10EuO1jbF4vY7MTcL
CbUS62MmYW5MPTfstqP87nVul7xe9mpp75FnUmBRdfVjJxWWs9ZIDCAjAeIHABJsQBvKtMbNtGJl
rhk7Zr5shiPJbATblB08mvqzucacvLRgJ57MB+3SqZrK+Lf0aWGYh16LK8r+yt0EJR7NIi96ubxw
a+Zm2zwckTevExZO034m1k/m7DYFk0NB9OWynYVuBsx95Az07OkPA+E/D3UVx6nyWkbkO+7d1Ng4
xnOrvigjlY9wG+T7ZlxvHC7tdQHZAOeOgh1MqOc2nQCOdT8HTKHlmZjo027ytn1p+yLdKdV9Rw9H
clZAEUsRyoGFHxdlx6JJfW6S/LHXrB6uAanX252kPRpx68HWkMlXhV2+wcOx1qpatPibCwBeMCFo
fW7RbBu9LmPCbj4mFu02BbXhuA+Vb2rsScGm1EsvOaRDm64U0hauYEBTmmnZFEPgHJ49ufjEWWz2
tFWywLjK2zvLKw+X98zCcfsfEkYTZBYdqZlnUoIOut5S+ZbjON0ZE7ySZlUPYDGs//7BEu9gZhEc
MQo682UqHJNCMFEqyimIqE+tdSjUcnfZyNKCMXkuOGOYSflQUlcmO6jiShC7maM7MIalrSmPLGwF
59TCbPNZE1IwsjaSFdGTjx4jea9oxzS9zcd/yNMFspf+KNAISK3EpzvJ9OJsyEZ7FJhKhSHS1tkU
wc/Lq7UQmOg/0ooCtA68aI4ijvvIKrRCgyBEuVb760zfjfZ7bqw94xcGrkR7FewNrPEW/5t9eiNJ
2zEUKUUThfneaf3umHVONblWZpj+1nIC+y6U0+Ded4I231Z5Wt73fZK8hJMWXiepmuYHj/HuyC3L
Vt+pppe8iFL5rRoNEPeqKLODIjeg4Kz7vvbcKGf6ameG4ahSOAiNl8SBPmZDE8S8iuq6rHj2KFK2
kgUKL85rFfgHHhqOZIre9ryX7I2x71U0CHi5GfJu7DNvo9e1dNU3wmDZjDtV7fWDMbb9oepKe3P5
Y348yZhnZgVmY5qkH2REUQrtw7igrQhdSblvrNh/s0cAI5lX/b3oOqYEmhPwDgD0eTgcnEiJsoj+
YtJ2o2spWXgVFKbtMq6zxg+y5BVfTrB9OZrKi/j8EFCekfI+YdQ2GIv6JrfN4kmNGvuHXWiUcC6v
4MfjIKakCKqGDfwWgvxzW+Q2jll3TJAWxUOp0UpC17gbD3ohrXyqRUMWaC70/kxNnRN9+KpZWlnc
0WYG3DiGCu/V8B41nl2tl8+XffoYEPHpj6n5LJFX6Lk8NZgaTTj+6uxhbIuvl00sfiK4W2hk2prz
IbCXesqZKzDRd/429bTHGA2+IB5XbqqFNz+uAMmmzwduFq/OP08bOlTxkpH+Sr9vp+cwuZGiV1+9
MhjxDpHOLG8mNNKj+yIBjvnpso9LywiLgVDW5mqhyHpuW5YkqwtjgwYxUs1pm23ScH/ZwtIq2gL4
TQoFWPFD3ac1cs8k9m7C4hWtt0l9+pezJKK8DbGRICOc93NGP86rqWJ8s4+PcopwwXQMyaIu+7Gw
UqSBNHD4SjpXina+UraRl2FhK9B/jMqmjXfMj6xYWDg9YOSpFgiEgczf5xbSkrHBwAuyTZbdecF9
WN5ZznuvrjwYF/wQE16IBDAByAznLBggkpk1cRZnmx6BR/3NXFO9WfjeBE4EprndaXrMY2hWt83I
DE+2KWDW7eOtmj1o7Yri4sKNZAIu4FOIahR793yl1MTTTUpc2aZUDkr6qbcPufVFN69k49kzUExh
qPfyx190CpSGEAgA5K6Kx8JJyqLEINX9HoNddGsYr4H1NWag7P/PxsypMZb9NrexMWUPXvtAyToK
Xy6bWPz2f9yYCwRUw1QD7caEPo17RUmOI1MCf2+CkQhOCP8wyzULKFavZyUsEtlGYng1NC1q9PE/
eHFqYhYv69AKKO9gIpkq12HcuVt5nXx8+pFiUwpgjzmkdfOQZRod1F1llW3MPHT17FP0RmOVEsfW
pFMz/Li8YEt7mWQVkjABAUNN7HxrseWcpK2aDAGsh7FDPplpapmemgn/4GH0zIO8Jlu2tJlxEKkh
ZgSgqJ9FsjYKcqfIO+KMGeLPdRp9b9eIeJdi2akNsRNPDkylVRKvMmxImRu+d/UX2d9GwcpGWFg6
i+qn0D+nGkU//9xI0KveUEk9l5ZxI5mRmwYvJnOQgeMq5g2aUeW0EnfEzpplwkA6yQTgZqJFrc6O
aF+rCEyOI9/KeZmkGx39AHOjNYAuxjWysYWPxLwGT2RH5zr4IMZj611GLi5nm6odoRDndal/Koe1
pswHK4I0wGRWVnApcnXOjpIsM5VDjgb0sImZYdoWSuZa4eHyDl8zMgueZaE4jTdgxPAAeMMvpmX/
ILYmeAkEAy0bGvjIPMeVlX4whwFigkil1q5te7/YXHbjw5b+bQEb9GzF6Pfs4mzaomBUjpb3UDrb
rNzazrOSOBt5JR4srBYJBqPeyHSLur747ycnx8urgjS6oBJeNsiwMsk0fvH/OiljEB+ZXyokfHXS
v5kvUp0HRiUUrLJAe9LabmtkyO/5K3F0yZVTK+q5K2PSe23kCSvgJ01ZPihh+6BZa/ikRTMa68WT
X+eVODuV3cCb0ZwYxOsS47YZtDsL8Iiatn+/jVFFJkMTyCExgTfzZpJUszJEi4J6twXQrNRcGkiX
N9mHq4cPAy8NOQ0lK4X86dyImpcZD04TUKhh7Hsn3DGXeeh9sDxJ9DxI/TYI1ih4PkTRmclZDIjs
orSGhmZFGurMVO/C4rvvNduYSTs92evVAaary06KP/EsjJIX8L4WpT9QHTBBnDtpTblZGA2NWtuu
ydktOGqKHbwNB3OynzsvPV429xEFK+yJPoICWzGFp9luDzxIlluhzNVTZmyTXWHStj/k0Sa3Psfx
q6I8BcGb419fNrvkJaOQOipCpBAgBs+9JEfuw7SiaK1V135Af0a0jG/qwXHzboW/aSE0UXyi0UgD
g0kqZ75rsjiZyhxTpipfpZp32yYxNEble+s0T5e9WjIlmiQy6CyujPljVc/yujc6dothdrJbK0V7
Zwdjc1vUpeQ2/vgPkYqhSYfaEx0nUZk5X8VetWvFExTQlWru6LdCZ0217K9B3+wQcNICG0/K+uEF
6QDfYPdQ4oJV39rGlm+5U5I9hUrC5GmW78cse7u8jku7A4y08E3c7vNnUmlVXVIJAQa7M/5LxuGg
osI8+VXtRna8r801FrE1e7NcqR5qsFQB9oo0fJeDBlHS4XqgAl9L5ZNZ/XX68ntB/7g3O+Jjlltl
ErOgdgbTrvQJmd59vsbCuBD4LYDLJPt0TciTZ4lslo8OHHj4MMTqVak9NZ2xA3H39/f+mZXZyvlp
W8WRqO8PgbqXK++tbco7bfrph9VK/2fJH2qBAi5IMkNp8Hyva9MYRVM0Eom756R3GCWT3GAt+C7c
MBTnKLvzFwXd+dWvM3ldebAOQRClbAP5ixx+8erIzbz6qQyRdF2JF4vmLDY5UDeQ+nO9wnEIQBeI
2ed6Kq6t+DbRflV9uTP/K+iLd2vUL+JbzG8WeA1IAkhsWMVZzIWVvpXrjowjdpyfUgKhYxaugIeX
AiDpmcbjiTQNHqzzj8QhQru9JtZSJbqS22zb9uM3XiJMVRkr9+TSfiB/snikiYr0/GkYKsDzMotG
SWQdwRKChD7WarJSdvhIucJRPbUyuzxMPUwzR2iwNYme/pImw7z2Bq16hOFq/KxIk8XkuFkcaKok
1Cat+iYqqIa4WRU5D6rTdy9mulP7NcL6jz3f2c+aHQYnHA0vMHFegr8n6Q9MeJjTxjcCdLW2ealt
9OBQr90DS7uVphFXDWxfuvo7kzhJvhUod60JOsJNUTVXoaldTWF76yXDceQoelV7HevV32d8ok/1
fyZnSXKXm6OX+ZiEl8NtdNMd7J+NtwVwtaOTmIUr53HphAjULkV6HaaA+WxOmxRTlgiOAMXxHjUY
yYfy8+WbbfGAMPaMPql4u85BIqpvZM5YCQvgkMPrTk6V6DBoShm4UWF435ugK/5lDSk3QfvBy49K
8/mZ7Max032BHmqy8NBa8lsmF9d5QcnBUu+aETLBdE2VZtFLUeeEjwvmzHmkCcppMCKmIjYWTQF9
kmFNzG703GH+wlipOizmr3wsEdQw+AF7p1pRjEgqd7fXJIzE9q7OnWf5+yj+OViupN2X3oul7nVr
JTQsxh+OAQdBF5jN2bIG9LWnWBdt1NpykY55BKO39xCTubxhllIT6oX/a2aOjKnt0Vdbcejkyt/5
zatEs6DM98E4oXG8ElKXPhvlW74XZSOYW2Yu+YakoO4pEr0BKFHt2b+csrc2UjME0NHEh8ueLQYx
BuF0Hjm0DXh7nG9M3+lsmnx8LbPV7sPqObctBKnz/pAY/l6dkq/DZCBb8RCZazMui46eWJ6FFa9B
0aY22DNhkr718pcp1p4KirMbGlr7y14ubRNqiTQ8SJypj83SMKvsMs+PMBWXRuwWhv7uNOk1jbU1
wa2l2EXLlJBiUYNX5uyFYaOhDDgwMUnb/WteOoGrrdL5Lq4bBBE8orhy+XbnXyxqh7TPGmxkFgBi
BNHzCAS9rkLXuPI+XNwcvPUp8RCxxBTouSlocsapn+g2m01jK9eNo/nJHclmMbg6UgZA1Luotl2z
V+N7vTGCZzVQ2xsbMPvf12moNEKVx6ucIef5oTDCorUdiR8SV81n8mnG2tRom8EiuxKnF10GTiUq
aKLpOO8ORIYSJHZJ1CQNvtbsyHdj5Ja9Ovjmdf2vyVFfg1TbqHn2qPAcurxNP35ZHq2EatabQtEH
yhlD642+INfZ0H3b9SYU8fnWh+Myy54vG/oYzzAEXo2up3hNzjNEreuNVnPoT3j1bWZ+G1LfTbIj
D3I6Iys+fTx656aEzyf5CvRehTbomFJGVPWcnZOTLK5d6GtGZplYZxh1qYiWDkomfv3DkTo3/muJ
AFDG9D64ZqgKMSs3iyH/j7Qr27Fb17FfZMDz8Gp7jzXPSb0YqUrieZ4kf30vpbtT3iphC6kD3Ivz
EKC4SVMURS4uYtqjU0mMUn6OuRu7mPalU2wNRVYKEqgCvBFSBMxkIWDxjUOqIalsNFTVq975ga78
zokQkOMmllwzEjk8EzOW9NZYzrrA10rqJ42y7RWyiSwZzlgoBmxP7HZGHsJDwBVvokrf2rAajaZA
dWvX9+waPF9j9O/BSkOXBVPWKCGBRIB/x8Vth0hVgOw/tRu/dDeuE+TZlVunodu92k2ydTETtPzz
nAoLSkBgoPaiAfXmcq5np32SRSmkukXxCG6oZ71B2qMq2NCGGSALw25l7G3OH19BnGAjZzZjoQS9
Eu8jkxFnxbikNUZ/1O1kvBV03i3IyCl2Bp2X9LnyCkf8kMR7SZTWcU8IJA3uEwZbkJNslMjaLOTV
0pHrbVpZb14mkEtHiqGOAOWCwKRvfWdGxnidzZhxe0kdd9Mr3xwZYFxoS3CeYT6PYUD4m2V0zNEi
fV4HGmCLNLkjOg3VyJ8cSYr8+d0GS/6Vg1bCaRzs6kZtIhuKZZqByvWL6S1BlAWK9a30XlxFttLm
cyKiQSWQCsEpoZfB2dFZkjmJO4SR1r7QaeMbYL8+7xqCkw0KKUZhiy4AS6tOFSJtgUIDZnqDxtVV
n6pztskHULdgb5OMF12kDGrHNiDH7JzxL0J01Aql0B200+PGt6xbaUr1J4E/rcpgsR6be0YEAYKQ
T3TGDhjcLsIpJlZf+U1kXTilNWwVmt0kqnJT9qZ1jPT5UlOUo+t2B0Wvn9p2uWr0OAYPPE5hn9yi
h2QibZ6ONVbgRAoyslg1JsmJ/EydiusaoG/W/0eeApuc2n3uJkCY8qTGbJC9bbRyryaMMF4Nmwn7
0Qgg0VkUqOQ9Xqww02LGtCcpNwq+PMgFMGGNWhkKZnzboG8idCCpwvAAx3hy/Li7B7HV7p/dC0Iw
NItVOQDQ8OeyLMq2bGiMQIA8LOrVnQ3qfenuPEG6h7YHHsd42jmAzfDJ9Ji1lWbkEFOTfFONTw5l
2NiB7JeW0emMIcXiKa3B2kOrl+WaQjviWcmkI6fgRxyRBrZGakG2mYETiwwBabSLIpFBAgSnhyHM
/4phEXCdgVUdWJhGiElr9HcK+3pIZIvXBVGbtQRNICqRu4Lv5FSE22KdUKkguNndvRldT9U3EOsM
5N7tv5nmfowkuYug3IAlSit5LNiuVBro4EY0zepgacO6u86pn6L4rYXzcjSVV8/wh/lJmfb/7pEo
4ht4hgBihXTmVChmceuyAZAP/Qn1hhr1kcTWTap8+3cp6F1h+EuF7+t81QYUkwBbFtjiaBV00w30
0HZ9CJiv5DoSOYWBnaKAWgFj96kMPWdu0iIfglNgRMXofyH3/3c9TAQIXQc+CJ04Ll3WMwwETHYP
51YfNetoYKdAIdFBdH4AsWOjXoAIwflOP0iEiewajVN4HdaBVJ3NSEZ86d0g8m307IEUBPgUtx13
k8a2W3uoh8BS9sWIUROQmGjzXZ6EVfSrm8OyluSxzI24qwj4EDa7BvYH1MyZ1ivfLqauwzw6hpwN
cHI6I/H1+W6ob1M39Yss9VvZ7iyBFTFwyJqyKiBrSKBP5Sl0slq8bOogr9i0rvs+xbhcDF0GHhR4
HOtbAjXCLnLU6k7lVIbWREmqslSyU47LrINmebJkVJ0iKWjCogYJ++GK5Kzn5i2sV9AaS0YuCBZK
y0Y0Bd6AAWA8MUCXC/g4Xy7TRwdsawn+vtJtGhWl1Bzd0EetvwRvvx7vqAylJpTHmpTIT8HkwDfc
gE+x5kGF1ZyaHEeP7FCJ923vt+G8IWcBO5+zQ9/4X8ePEeFsLPYDE5un4n7njDhPVTvnSHFwMQ17
J56xZlzG6PTnb/BuDrU0xhyF4i2fRJijkdSguq2DGMUHEEMU6SFVrwZkxNiNOT3p1HeXWyz2idMf
xbiblptEFs9FrrL+BfqpQ+YWmUhbmXWgR4tyxMYv/cZsrfd/DoOMUvmvmlyM6oxcgyGhZparGwX/
xQqkgwPCsfNiBK+YPy04gPMBWsEA1qku1FMpyLbZ4UIaMTRuoBHsFUlv2lrGoCgKF6zZ93+S/iRU
q/BkdUuaJqVWB4Wx7EsTfCRetllm+/7fFcKsGtpO6JigzsnZrci1NhtR/wpi1J4dL34jXXqlIuMF
W5IsmxAYD41S0Kowvnn4PWc8YBvLwoghS8+ai3GMbxdq75yuxDoOd5vnw141bjXAa4tWB5X5ta49
2HZ3GfeW3xpvXZ5LVBdlN+vfw5t4aPHs7kf8nsWKXupJ25iddrSa6pjlyW2PykYBHKSDfBXdpgQk
IhKXFVxA4BTE6iLwqwDhxYecedJpPg8AJ1a955fagWgB1goWehqUCrK67+c/tMCfXMRrBoADQAgj
tKeeu9hxR0vwlGHrGFY7Wzta/FgmSTyTyeBOuhXVeeFFSRN0aeUv0a6icdhKhwaFbrTShHPZuG2I
qvXQxMx37vBdwVxRESbZ5ry9ZFJYVFudv6TxMBE7QhcbK+BigBUOePbp7uN5KWKL2YxIA0uRQcB/
KsXVlsyBGzZBgWXsGgboixTNp+15IWJV/grh9wQkINNRl459euWqMm9KZ5/RgIwSNITQnVE3wOAS
pvM+7eFqKyfKiAODKb2BtGM4NEZ7OYJlG2P6ejBr0U6fZcUekflY4QUjJsh1AMQ+NV+ROTlIYDGU
7boZKp/epVpWO2/Qns4bUHCDgYUFFUCEfAjiUYNt3mYabVr4gq1fYb3wro7ezktgDzfulgZxHlss
BmZqxgJ1qkgy96PeGUgOHTctwaUGYoA8mTFf3levM81GxMW4lMS/zzJB0Is5X5DgYwmewRfal1Kx
Bs9EijWk4eR9N41NNB5n83VUg39VDoJADc1mdBDw+LifRpox9jXSnGb8RuzvUXeIx+dOPy6yoc3P
3+lEEB/Q+xrUVMWMO1Prvjk5QrZsfTw7jqefCSu/bbSL8ZYDIyxfIOvNaamHwUaWQS6W4daudkry
0sX7dr5o9Iu4l4A5RV9oLY4d7FUMquMqG7sR4oqGBlQ9gFN5F6WvCtkPmQz8I5SFyT+gEAFlQq/q
VNa0YIc8ThouQ/V5cLO9aS13tdFtlG700VmS5AKfDy6bYGdAPbDG4b+cv1vKkMU1uynmufQdZzu7
T1GzOe92n8MekwHiWbAZYDkbzyxQZ5NL6xk7mMf6l0Xv2+wyoYCBSB7HIp8DQhtzrkgM0RTh7KZp
2OZoOEyKdmdHKSoid+fV+BxXsQAcQRXPgz+RgTPVqLZN1bRZE9RVaDfYxfkemzdGdiixmzWXgTVF
XrAWxn7MyuPKtk7GEWxCgbuYfpofLOfOshrfUQ+97MUlcgGgKYFpAz4PCC/u6gOd7VxZCQzXYvdG
0e3YAjgrkTEMCKWwdRK4kxh/IGe9pKstlI2LBkuo7qgHdjPvXnFkbKwiT8MV/lcIZzW3nRVEWghZ
cDjrQ5++L9pR1WRL3oQfBz0G5IuoxWA77+nHqZqmd/IUYtzcuigxsLvH0xS0pTF5dUb7So+jUnKE
hBKx/BltUnRSgL0+lZhYSWWpEe7XqPzJrtjeCVrloMxNONS7824utOFfUYAEnIoCmd7QZ3UNd6B7
UN21c+N7FtI6iRihP6zEcMfVjqx2HGeIiYqNPX0fk/smfT6vidBoNtaXoLyI7ag8BA0LJcwOUJsm
0PW7KdsO1lH1IoBHAluG4BMqg+CjAvKM6MAXYRLM1s9GCWXmPt021AgyIHwIlpKfV0j4aVZi2L+v
gkJRzq6NbZZNkI8lamMBSTdUs/2h/kIoZdMu/68OM+xKDkZECx0k+3g+YP2wMbrP1RJ/5fOvRHAn
FbWxGMtxIGKK7630JvVuFiKpK4o//4cW3JnpTW9sLebIIK3aJvHFmO9aUFYkJvbMSJ/UzF35hGRl
Mj61BxXH3LcmhI1VgrnUmc0MLDvFerVHNxyccjMtZtjaYwZKmmmfL95/syefNdgOhrrABfYnvI76
42Tuol5W0JR4Ob9DRy9AS+A2kFF0XugkN+rg+Y4MPiPxcR6q2tr1jGVyEKLFoTdsJndr6UdHVtQR
+gYGkIB7QhUEq3dPPdxQaZJoBFLm5h07P1q6mYq7IooDJ5flc0KrAU4Mkg+MqSGtOxWVmE4P4uYG
gU59NNpNUf5yZLFUmJmsRLDUaHVes7gYDDeCNnb17FZvRPuRe8HkPriz7gNQcz4IiU33oQ8XhJxJ
KerZxBusU0B5lI5hQggmYv3Zequt5/OyZIpxUaKP40lta9gu6aw9ejcTebEA/dCM73pzNelfyIUx
qPD3S3EBA53yvItNSNMr861waOqjY7nF+pTDea0E9S5kkh+C+Jl/wJMb9N5hwiHedNGjVYUO2odL
tidjWNv7OkV0T/aRKgMPMwU+BamVXO7OXTQC+mIMsgZRlz9PXnbwyKMVMZmYTPOyQEM1uu2+kjav
hHK1qDpa+iTOIXScu22p3zXtjE2uO73/PmMxczm/nzeu5LjxbTigo9tcZcetGgEfxkxoNzT3heJI
tJKZkjty4Oa1lqmEGLV+t7KgGY4OeOGot0/mgHp+L8tsZWqxf18d8bhoEoUYkBfRK2e4rutHvX04
bznRA2rtldzBntqiaT0mYpkfCH0zqOQ+FkAPTt2eC7rEjWI7myDAJcPzQpV7zcv8RkvuwLSDBSjW
RVrdNAUmBEpbduJY0nrO87lA0rl6q2YpRNtm/WyU42VWxBeOQ4+FmR47Tw2WpgIRtb2xiCqJl+IY
hvwTO1EwcPUnGKy+XIUx19EYEJwzxQwK9V3Nkl1SLlsNC2bKLrvC5K2kWiH0FVxtwLviOfcJ4W5g
QIAUGTtxFlYCtPOm0kzQvsjAu8KLYCWGO9hYXdl5GYVNh3Talq4bdHN6M4H6uDR+JZ5solxoRsyC
ojQLxAVakacHwO4GY8KMJPKCgRFn5oE37gbwt6mLr9cv+eSfPwxi5T7Ecbe2CeL+HnTuOG/1swIs
jPvS1+HSbw3Zu1imFxdIUPuLYtJD0Jg/qBUGqY4DuRjMG0U9muav/6YUF0QwLqbUJeu00/GHY+4q
sNeRSy298rLwvCCZUlwoYbjU0awhaABLl3udRU9eBLqs+7q6JPpXwgr6NwwDi0TKMtmPWR0wT43M
MseMfpCk7qFOXlTDCrKSBraTgOkIDRbyrsbFQ+TJWrpMCz6osDo0Rg7BDwrulFPBlt1b4zJDcJqq
B6J4Fwifd1lnX01JIjtsovtmLYtTEgyCVa1WiCJEz3dJHM713bjsUbHZeIofJyb41twvHIG1SPaT
VnY1y7hpixTq9cXv0r1Qxt9kwJ6UCJy8MlJrkb+whzMIKIEBQl/sVFQ3TgMpQOYRLPnWiTBg+6q7
lxGtt7oeurGMpVt4Ea3FcbGkrB2jGXuIa5FTOuahSHQfjN1ujGaZd+nWm6b8Ndq25FAI3WWlJB9S
kmJwGoN9QuXKJbupRtkQiAZbxiYmCv9r7biIYtSYTRtQowrq+TVXAzW5zakkU2Z/4pPno/aOPYpo
loFV7PR7oTUyxnaLG6Z26+upie6RcUmubJkILoRUWNLr1kOHBKuJLnH6N20vewQKDcUGQrD0gQ2s
cw6OglGbYjUTgEeYkdKS771K/EzGICc8uH+FfIJBo8iFXR0EodCh9HUZHlMvOaQo5pK3XnnIUu3O
Be/b+egrNB1QYmhlMnZmHttbAUjgYo82ykT0tfNuTdlop9CRV3+f+zREreiksBQ7te2966U3SY4+
eVwrm4h+pa4BBkEXnXnAqAyD+0Z2MqXgPoYu6HcWfuwopZ+Ow7FNZL0xsTP8FWRyZc/RIYWeWxCk
NniUNS//O7YjCaliy30I4eKciszTSQsIsQpMOha+iyH/8SlNJMdTGE4t1MGxDMjBlCoX3yqlH6hr
QAxlON64SIKkxGI0i6TB4hG/yYv9jCffea8TZExgL8KcEBhNAbD8BGCprCwBnr3GXMgGxPDmBKoO
v6tDxXs+L0j0fGbMYpgcA9sWRm+56JOD+cMubQ9oLWvcmLTcKcWyjbA+s+iW/WD+Qjf62kJ9KqP2
ZWbJ2usiPYHTAVKRTaziv6exz17UuZozgFXMsR1DA8tpNtqce/6Y1wMWyehVqCagiDqvs+BIA4AO
eCla35g+4AFqejVWNNLQeyqisQCF69tMMWp5XoaAdUAHbJUVff9w7fJV7Gmxersc0QiyqXlbTsAD
Qdpw4WLH0VGh2CalEOUWxSbnQkMKEOhL9gODu0AO2VPupzG4nLN/J+xhPwmYV0ytY0yQ7/M2VFdL
YkDvyXq32oc8zkPwDsPq1I9sTxI3BSHgRBgX10Z0WdXGhjASE2BmFIsGOuilfCWhb+dNLbgUIAmN
SjzP8ILiz0rVouLi9UitOjphA10ST36RpkqoUeXQ0tTadoWn+SCI+TWQ+vG8bEEMOpHNXG2V1mHL
3gjeIzSvlMUOMC/j6GEzGBtTtlxBdE7WOnKnlGaoD/YNui8x7a8dJDtttTOaDqtRQApb788rJTIo
dhBglgUkagBScMKSYen0gkCpsccO3dbQQZSl2uQZi3sslECrn2kBkuC6m7IntRtLyYNbZFJAz1xQ
RmLwCEyEnEkJCFxHogC7tzSdny3dcGsNfRumFhZTLQsZJfJEpsVYkMXoHAzGE3wqD5NvU2zm0LbF
KOM0Pnv9cYz2WnyVDpIjIUqVMS/yVxQ/D7fUpWmlJmKCSazI16wpoHXyzRrsINejl3zsDsAovtNG
P1D1C0/jE9ncbVn1Fsq/qHzhNZfdTljLHVvajVJ3QT4VfrM4jj9Zyu15RxJ9Ssb8CQYJDRUU/iXi
Zq3bzKxNPeJ/thoo0ZOW5iGNJRFAcEUD3vwhRz/9hOh+9lNmQI4bzeFVFdYVBpfaWyXfuvrmvEpC
UYbBcKWgPgM091SUo4z5aFgINjUYDOO03IFJq8Xmm07bW+aFKxtSEIpj1BiwIUIcDzKKrKa0/rRW
RjVO9+1ia6CLAUqGljW99kpPC4s0umoKbMk7ryc7ZdyjBJRVqAyBNRt8EjzCwGh1zFFSZD1NecOo
ecClq8pWWAiVW8lg/74KnlleGZE6QwbJnLdhyi+iNA2QbT8gMzo4SecbihOeV0sk0gEVLVtchf3t
PDpsKufWXRj+cdYeFSXw4u/OcujnxxLNHelDXBRH18K4y6Ee9QgbwwE7cYBoSaafZgYKVyAiVeNH
oSR+NF+k1j9jVbG0Ei8wdOlRbsMgw6lJmySd1IyJVLRlS7ThuAzpdpzt7XkzCsYIIUdn8x4qDAnO
0FM5y9jSvmW3uz5jL6bxEKdokYHRBADrUI/f0YDBq19xQ6uUjWiIjAo2Vwa4w3GweL68TM0ALm9w
1lV0yrCeelOmT6rzPNrH2LmvjBSQhC/c8X+oVDAQwmjYuQsCw29x1iuwqZboDyOmFsdS3ySYPemw
rVJiV0FpHUcdr+f/lcV3vl2SADKSw65m/jMBD28ZRVUAFNVTF6ebtKoP+kBaX228G1eNn88LF12E
jPEQ0DLwcn7qraLFM/WjitvJKyZE0nsP9z5ARr6nxEHVSFARMmHc2VgWDO9kGoRNxrsX7/ShCIvs
pW03BFvOz+vF/hQfytZ6cQlFt/SYzmVYtkl71osf4OP4wt9HoxMISlTTMW1wehZidYjdxsPf773y
QUumN71Uwq+I8AC/wC4DsClyIhq1M7waLSWQiYYFqBNVLCY7L0EU7xkWkm2tcTDHzB/oaJjmDIWu
wFGHwKp82oMDWDYzI4q+ayHcPQ1GSMPtWI3X8J5a51AWob64GBYzgpLclO/nNRJ+9pVGxulnAf8R
ba0KwnSi+Bp4Q0xN8uGFNnMwXQxqG2CceZw2qsipo3co3dAYwCEMTqdBXDxpWf8lOZiFxKkEMR//
bbClA6eFwXtcN5l3KvLgTQ4sdahpvazuIPxCHqhrEemQtfHJsKJmedFbiD+e2m0G+5iloTX8sprc
V6tHI7r/90/EiBOA0wYe4NOUtreA7Ldy8Kpp6MuACo4iKy+IvtCHAEw2nfoAbRe3LFwIsOcfDpRo
nWMii9kyGdzJSdAE7asMMqi99bI7w7pGpnveTqI8eq0Gd24adVRRYoeIebpMMrCVHZoxNHtJnJQp
wh0YC3zs+mhASmf027LNt9jE7JdDJ/FmUeQHCQNyaOA98cxkP2OV9TmK7g0zCwJs2ZHrJ95TDlRk
br9X3u/zZhMqtJLEzLqSlHkjRW4LSQ142W1w6pb2ruglGZew0LPWh+m7ktJi3ok2M8w2pcud5Sr+
3OLeTLTQNvOnSRvCxBvw4SgaW3ZoLsPkV3W6LYrsumuJ7MeI8of1j+EuCmpavU4zqExc73nG8Fu6
1NsC1EZOnRyJafoIITtMz4ZJ+QXcFCPX+P/v6nJnLcFTbzQZ1ixOrwh5a8GBNW9AKEGx51p7+E9f
lp+qrpLIHTBnjNKvkxyqGBSWFaBTo4wGReJALnfubK2iS+3Amhhk7fTSN8fYx6ri87qIQu7ablwm
VE12a6cM7GjRW00P9Olu6O/1/LKk+1J2Y8lkcWevmFptIT37RmS+rEbb7zIsWZ/6zZQlt9nkYbHf
JFFPWPRgzEagRMMbFlH+9Hx07VDTluHpMKsTHQpqlFvY8ZtTxocM65B9bAexgtzKHmrPO6otbbb/
bF889/DeQ1KDrjb/hJ7cKDFq4JaCuE4Qzt7n2sVxDKx5Z07HTHYbiNSFONNGExvVZZTVT9Ut2jnz
bOwRDtxEuTY1ZPLWgFJSGgzYFJKDBI4m9oaqva/SYn9eU4G7nojm4l1hdkPfFdC01K6yZlO0z1Uk
ESEI3hAB9KXxZ9caX9Wu7CZKCUNyZO1dNoaKucm8bTRdDIYEiCDUBeu6MEWBIiB2vp6acaK5ZqUO
zDjZe50ek/o5mx/Pm0uoy0oEd/AKxY7zKIWIKt1k41ULQj6QmC1k78m4fpnhuRcIRrg+lOF8Yulm
j+QNPgzoRcv0SJtXEgNE/3ZeH0HCi/o+mkVsgwsgFNxBc/KqSxYHHudZWH+HDs4gW6Ep+igfEj61
X3M99Yg2QoKq3E7k0u0PZRT+uxLgLQGjBA4R42A4/e7gTtGnhXXb4lIlAK+ByRT5bylJdUQfZCWF
L8Q6zWiozYzMfTS/DWZQ6hdV9jIsu/O6CKIt9nP+1YUvf5pROSpJCl0yDwSJINonF0W2VbIXz7iu
lrvzwkTfhk28o77MiF/5+Qx3xMg56CsA3KGdjmqT3fvz0iQbByNwEuuJHA2xHJ1+SAIQj8t4lRFP
HYR11tqZw34ZLqgq61SLTIeGDl7UDrj/4NOnbmC5yVTqIOoMEhBhY+cy9vfWOx3FpKz27szkzTXK
w3n7iaIB6MgYhB0jt6DPPJU4IPWdsZ8MbQACfsGp9XXl3ipi36KKn1qSqWKZMC6xaA0gGQqN5cDV
BluXA0qO/ZJtqQZKbMn1xyzFx561XlwgZcgPN2fDThO5VkHlhhVPfpRtyjLsowFQ8FsFSfh5U4pc
cS2SC6zdnE90GpARA2Z1zCvv24ABY8NMZD1WkZPAR1AXBxM+sKCck0wLHiexglNMgGLU8+fWefaA
zXQOWrqPEklqLbbjX2E8iXM9lLR2dAhr4mQ/FxXGLsc99j4dUrPyFWf5pdtk9F1FlQ2KiGLVSkt+
TDtRs9nOGOS7tlx/bJ9IrPtLegVKYsln0yT21DmvHCPM305MxVlvfiSa2flqbwV1Ti+dhmxK1Qgz
Nbkh7nfVjsLafVLUZpf1uj/Y843ePMbERJcHG9ewbukLDsWoJEGehcrEJwyOoRRG4+BsEjve9z0C
djr8bpdOEq+FpxKlzz8kumx51GkI0HpAYg0FIdRWH/voYTBuumq3/IzpyxfU0UFqpzHKyE/DtbPX
Tkq7IH7mmRlQPAg9B0OIsra4UBtkAVjbzIgJ+VYANteXSWtCimrnd/gtQY4NSxGIXcqiPg6a7FIQ
AUmAYPuQx3nPUi8LQhnSKTxrdb9Tfy7Ja02wn3w0t2jEXC0afYzUJ6fvAruQMWcLD8lKOBflcqJM
RR5PCKhqceFaD6UaPeTJsnVg2S98vJUkLrg1hrZgcRDMWud7wDVo9jrKxiGEynhsyBK0DAbm00/9
sCHzZPYVlEmTn50RutU27TGSL2P9EYbpDzF8etLkaWl1OcSoPeZlmjogbJbkK0d3JYTzCm/wJj3t
WJI9P7Tzvujvs/jwhS+yEsF9e6UuYqwRhh6aBQWwy0hPAFeWBEeRscCXjDcdYjHWhHPfJC7zMTJq
CKnbS+xa6NrLRLZxQfh0ROMHAYhR+IFf7/S7p41a5A5RkfS47yN9jBPHxw4GzFhej4gTJPP17MEt
v9AeATv7h1QWR1b1KzxcqIedL7jYsDRgUAMbGOjzH0jgz1AIT3+AQLGOkceTtGik42wirppEf8oN
vE5SI34biQV0xyCr2QjCHjBdpoaqvIbcm8/jZmov9tDjfCraT0wyhzbND0pFQ9fqfSN7P6+ZwCtO
hHHe7ZBY05MZwsriOJIOuYc/z5JOmdB6K4U498Y+k8XQJjy5F2BiFv1JL+5zTKMmys/zuggSnBNd
uMA294raN/gf1tCTJwz7bp0BFSivDTvXu6Kj8QT28o2dydxPZkL27yv3sxfdm+aSfS+0G21AG8oa
9JiSEMF+O5cEn+jGnSzXHWOwsEK3GEQGpYu9zYMMRiTTgztGI0p4pIihR0aMCyDwMUPgQRHZlm5B
jnaiCfv3lbkSrJ6psc0Q3uDs7OHSHbak09l58q2hDGqJT4jtBspC8FfiWcTfREOplZbXI3o3tA6N
/qJNZQuJRGkDFPorgr+FrL5zGcYaVYvEH2ff0y6JFYCwxQGRMsn9UQvQHrRlYsVR4kMqd3ATb1IG
rYbUorX83rgry+8NuZwS4sdEcn4lNnS482uQNO9bVsmyQSw/052ryC5y8cn9UIb9gpVP1MpUN73H
JOBt584+iTdztitzRvwPEufdXO3PhwqZ9bgzm6KVRpYSAkGgi8G7ZblN5zwY03A2Xs9LEp+qD9W4
gztXXtmVKiSBwpmOqDhpfqVJAN6ie/fEBbmj25pVP4wpS4QocJyhnb501euAMb9Jfa2ykOr+JKNc
kjkFd4wxBwV8sgm9DO15jF6lZTSZ3bh0RWsnsJQT/P3BS34odN6DQuxlaKzt+c8jMx3f9BmwGGFa
mHM3sYmpny0olvoY5I7gNk2u7Cqs9KMl48MSXohgUAXDrQV46Oc6Jy7/SEcIdOc4TEv1YKBE4yjv
DqD559UTfqW/kj7VOzstVctxhCTaYbSoq/2m/4p/ryRwT87accZRZeG8AxWsM71ja1IsoyQSXhkr
GXysc9s+6wx8I6v4bmOvd3yNNjUpBszJA3MqMZkwNDBCcge4aDDNc6FBU2anxZQszpJ+Z2iFr7kh
6S/H9KZRduc/jtDFV5K40KB62TjmJju1/b1qhZa68RpZZBA7wIc2XGQwYj2tlxnazApyhmmjGMOm
0jdaM/itFtTdjE0h4I0G9u05L7/XUzCPkhMm+wVcoAA/H9LLAVr29U/beEeb87wVhXfHyopcoFgK
b4lKwjSsnuP53tOwJuM2Gh+JFZY9djI0MhC0xEE8rk1sLVVkVtiQF8RgY3PUIFqCOQb5VxJMsnaF
TBR3uOy505dRY76IkpnCvte3lH6b8qMloyGVSeKOmIFpldnpmaRZAWr1IlWSQOt9m7wTV3LAhNEP
jMAAr4IgEqXP08u+XSgYXjHeGajuizJgSYT9Nli3vQybKzxdKzH86dLToo9ZjWpxfmA2ZJov7UhS
URW69koEd7gGd9JGhz2eZvchGX5T83DetWUqcEfHylobvLywlF5lvprHoTrujOj3fxPCnR9qtu48
MTvpk42NYiXm93dG/O0/CeFv2bLrsgFPZTzNcA9l+mZRLN9JZURsEnvxL+duMjKzZwU8zXlKzNc0
3hVfYJHCB//rvC6XC7cukJguS3sw4B1Y03M6tUFXX+bppYZRuvNGE0a2lSzmfqusWEn1JHdayIqb
HxHW8ixt8axmBtbZqpvB88K2LbeWXX4/L1V42a6kcudmGDS7WNiLKZ5fzeZJAc311NnbQtPQVbJd
v8pz2XpJSUTgWSfrZIpml93vQwN+/8T3og24pXxFhuSQ+Qd3nhy76jTCVNPpwSVhOb9Ied1lIrjT
NHSLqeK6g394W4fcV8WbFGItEcEX+dvKVegY/7HWYzHeev29mUoCm1gEoOKsmYg8lQ9shTG3KjtI
dBn9JNvn0RPAQ+f9THjjGB8yuI8x2npENBcy0oI+peXgp8Tc5iTym6b+XpkyALLQrdGPB+sWGINR
Djg9TG1nAf9k4IJzML8AWjHfG7dTl4Ztc0yygyqrGgtdGt1lE6hQDHuY3H3aRUvuUQfiUvW7SY9u
e0jqoHQP520o/E4rKVyEsPICBfiK4uAYl8DLqOQlUSQimMN+KjxhjgbbWKEHELWndpu7QrfLGMXV
AlNl6l7LNz3YBnUS9vHOdIi/5C9f0GklkIs/3agruaFAp8Kl+qWNvCSIRgt9CpXKWF2E5luJ4tx8
cZs8I8sCEIWX3y1VEqSxc1EQyXie0BVWUjhH1+HTfTxCil3sXANMzrelem3JkOmChRIMIPbxofjI
Y4PlnXgQMy9xiEHDQu18O7lumw2pnyfMYacXGDRJo4upv6cZSA623pceNA6bSgIDCmPZ5HzFBMXm
bLNCPCrkBrm06KstCxtCf1zJ4KxpoFNuWqiFskdTYoRl+eYMP4Zlo0U/W3PTyiZJhR9vJY6zaq/E
g9pFUMk0v1n0XdMfbe9CWoUQJpIOGMxBgYnSP88/6NLCqiv27XpKgql9SyKJDwo9fSWAs9psJmba
OBDQDbu8PIKSCeQm58+tKMDijQ72RBbT0Rg+/fgYGlUSN0bEM2hd3TfJcPQswEGWMbOOAwZLrmMV
iwF0s5dtDBV9IsDGXGCHgN39tMxVJxWxvIogYNj3jnMHdBLRL3LZM1ZkQQMs4wYmz3XMF3GOgHU9
StMmBjteehiB4Se2Fmy+M3bnrSjwBLbhD5wJmON10Wo6tWIPjmEldbEnXcU8KMhaItUHD5uMqogd
RC6on0jh7o3Jax0y2pCCofbbpgELaltsQXH/0KNubaNwfV4pge2w48YA+wTjiAGx9KlSyVAUpkvY
JvYx2dRd/24MJLAVVVKnFooxUHXEnmss4+TTfwd0yaAHwJbrKWu+VRNw7Fp368nYNERwedQ2Ga04
nA0+x37GKi13Uru0zAT7pyO3sjZum2f3qp18W/I426TGeFlGzXWe2S81QID+tNhXUVwavjosrU+i
1jvkvSVjlRF9Tx2LkxnwCytEeAKBadIxP9xiPTQDTs5evfjVYGu+g3w3wAKlxM9sGQGbUCTj+8GI
PezN89glxImxOrAsA0K23niMrA7/f6VYi9rIcPmiGi3W3X3I4pIpM7WnzDYhi4KStUz21ZT5fRqo
y/WwhIZxR0En0Cmb806rC+LKiVTOa21sTK97UoCeoMwZPwtxsitdq/vXKHLplTukxo0W2davaCZu
s42HEZszC1uNDrGqTXczLSr0FXStRaOTqAdPm7op6LsevbvGGDUs81Q87X84+7YeOXUm2l+EhMEG
/Ap9nZme+ySTvKBcwYC5GTDw688i55xvdzOoUaJI+2FHSrVNuVyuWrXWj1hFzlaLCIGlAe669zPL
Lg9hKqK3OKdDtqmMJt6JsGMrdduFcI1ZLJxIQAUxZjsHkNqk0IYxESCPDKJq9kvLjyAkjOleu6e8
W0ELLp3Mc2Oz5FtH8FyjhTFMxFqWr43a/EUwyPzcGiL7cv27rdmafbZBGGlRpbBlR88NPZZkH6bB
v5iYcKpAKlN37vtWaWMcosVxy9jvPn+E5PuqoNXiKpDOTTrsmMCeT6+3vEiErhFkTDbsU236aCWg
lrmGOloagwawCpreUDMFPG1ez7CyNrXaP7slCn8Y6Pco/yHb7M7CYF47ZD9r4gaEJgGT6WGEZkyU
isfrm0mmDzK/jOxJ4xQ3A3PYPJ6mmdmQ2p4+GLQHtlCO+WxyQ+8Yx4xDlSVQkmb0xay9zDdNcdsz
YXxxk+xZktbZgiHFWPm4S4Ht/OdMYeEsvEtWEjFOsbSzY19D+CAd71kTkPRG8tfrS1+KMFg3wRwZ
LidIEVyayjHmHqs0kQEGjzDw0EZhEOZ475AhDfHqUUaz1mhdtAiSIqihAiaI6/jSounlOrUni4n9
qyFbja57NR6ctR7KmplZwA4hK6tJCTNpcR8mmzI8tQnca40rYNl7IfmGVqCDW4hP3/LsW7U6S4Wq
UhlEqZvsurLwE57cJcPwytvPcZ6d6qwNKlN8bh1jl2fjkVnv1z/horcAuTuxabgT2O3yF3SRkh1l
uJoaCiWGT/Blvy/2tfgp11A0iwH7zNIsZ4MgJbS1pkuwbtiGp+9x3Pppb/ox3jyi1ccy1CtVoKVc
FN4JPR1Q/+OGmK3NiIautqcLEAlx78u0HzZ1S9eADEuRjk5pC+Bi4D764JKDoBB4zLGD1SZJ33pM
0Zrj5vpXWswgKDWnyR8oi5pz/C2wqi6tDCS6ZgS2oZt++NR6u3q888DxBwUI4m7ctdHgJTAy5G3+
szkLJJEIoXHCYdOC5FEBOUJEsvJbZ9/b4a6yNqPzEFfBgEBnvFdWkIGGojA3jTw6xZEXayn4gsI3
hlXRjsJQ9ETDND8qPFfTox2/Rhe3EfcZ/RX2T2XiG6GvrRcn9MdoS6BkUz+w9NYuNiEGW6ubtt2W
+ksmtkWyu/5JlpwLqN7/K5sCkb3Ze4qE0qhtomTQdn3nm1OC2pSFWhnCWgpEFIhHSMHDt8CtdXk8
eV8gSc9aGTDz16jeS8cFCZ6HQfp/QFfisgbpLKeoLaLod2moTZXqGdUSyOsjx/cexaO3NkS9dFIQ
7AALhGgoqHtmwVsJr2gxjCODfGAHl1UntyAHg6iVZG3a+fl9DNZVvJZAjDJRsFwuRadZEWUcWCyt
ci78URPzoQPH3U1tVnJj14351LVWeyOHxnSCQcb55+uusbhOe/paaA/a+HP5A6DbJEanxQ8wqmPU
fTHDvVz7XEvBFJN5/zMx/f3ZxVGV9oCXHUxUMsYRuBudrRg3UWcC/OaBpnD7DysCLQme9dhV/Lk0
Z1eprbx6MtdZAZX8FPdsO4jx+bqZxVWdmZldu20F4EJTwdtBxQd+areu/dz47KhXbhzLVbDv9K99
8JMzazM/sSJhjVTDGh72TfY+gkcqlm+4e+Pyc+Nti8L0vV9mdQT/on99nX+y32umZ3ehOaqwLgbs
ZxnvLfOmq7cxP+VGIKt9lG28KtvX5o1T1r6iP0JvG9MvcX0M20exxsO/FF/w7p7Y3F2G2dzZh2UV
kK3Mwx4YyYTePpTFRkSf+LjyWFs6EUjYQBcJcXm8O2YnguusGgh0IKD0TfZ1T3aeirdDaK+46eI1
Cfk3TBlbUJZCl+TSTyPmdErX0yUxgEJnK3XMfhtd3ab+EFpJuOOiDbfgkm2eM6SsbtDl6JXiTSDj
ZuXGXlox1NvAkT8RLKC2d/lLSNK0bph2cGW94/bXXPqmsQa0Xjou5zZmDpwClVfF43Q5RJvR9VPr
YGUgrSx2YBtw/gHAi4FqVL+gqTZ9xNnWtqAIxWWIBdUjrofWSvykTf4hcJ7bmGcc0uiRjMJG6GG0
CNqP5Gip+Lsr1b9Uf84tzRwSrQbXiHJcd9mrKu6d5qEfT2byIF6uH/TFL3S2abMwLT1dAdGNLxSm
L5Gifgb9aLqBwNpI98i6V8LKos/hRY8HGfL5D3qYNWucJiPTwA+79ZJ9Zj05a1QJS/ECbKr/38Sf
A3h271iDXVe6mvZNfx71T0ttSB3ItTGwpdzq3MosKlnCSu1WYyENFLGtVvlgsLj+YZa2CghPDDlD
fdUEmeDl8WRpiZIjI0hF7DuGcVMJ0OlaKXwpD/lTCTcRXVGkmh1P3mP6TKH5iKYI6or7EeOYEm8e
q4z8vtw3ebpJ9Pb6shYD4LnN2cXi5ClxEAURz6PRp/ldE9UYpb015U4PgYruwZ0ByNx1o9NezS4z
bxLJNZltQs5vfocYTZTUQMXjnQDwczfRlclfyYDOav3dXmM/+FNSuDTGwJ071fvQzcWc4CwMsShr
c7fDLGbL0JvGFKTjdf6QbjvXgSLeTw8Ef5q9l2TweRQjT96lg/RT/ttOxpNEiahVB9rfcfelMY+O
9xy1OZRIs40Lvp011OfHfZl+Koc6Nr4/gxD6pY+Zgg/lKPFTM7UV+pnIL3i8dSbeKP2v61/gw3kB
8e6kSIq4bIL2Yv4EVRzctyp2MiiSQi++Gmnjp9m4pnv64cxMVjibSq6IMB++MwbeSycXaE9gzn28
UYV667kFUbjcefv75UCK0gKTvY0O0rym19lNmPIR2YIZR98kymWjFQXXTXwIzFjLxOOFuj+6VGQO
EMkbw85Q9UBBt/wy2C/NCKrr3idR5OfiE3O2160t7RwqqnjGYYrDcufMAHZeDunIarSpRP2JkejO
i+tPPFpj9FtwAyTo03SuidkrPu/CEiiLCRkVyH5M+7M7qCeFzPb6SpZMWIxgDm8Kmh+eiWav257j
SAVx2ToBOEobRJo1GqwPBwcDfhRHG+9RkOR/KE/XAoPG4AiQAcmQgutXO2+CiD0b1A5Ge6Wx/OFC
gy0GVwA3CJ3kT2eHVISy40NGsWceigi/DbKR42Pbf7q+bUtWHLDfgDyDoXTJJwc5uzYHplH8KthU
vumfEvs7JpVOZe5BQXFcCcYfq9FYEJjFUY+ajijKE5emKho5MndhqgZjc9/edDa6MQdeHAx6S1jQ
j1sHxZJEf0ncW4CW/n6deNijhcfQlAFpzKVx3oKntOxkDiLuIojdvesd8Z700dJYMbTkh1BPggMC
OY3Z5VmG4NmQq+UDDAHgFUDH/L6P6NP1tSybQLqLfqQFltPZWqzCrGMK+kIIx0bHUmnMTHblj+s2
lvxiQhHj7YV3AiZoL/criqGmAbHVHE2s7x7KWe6XGqLF5l+LyMEn8ElMeB48HY+9mZk2STV3auwW
vS0qfpLU3WDWfuWbLES5CyuzZBftDm0TASt1iaF9UUOsgP6UuVzptyzuGd4hE68/aqHz4ZNGsIQX
HcxEzruAOmQW+pXarA7vfxyLmzbtf3ZwGV1uWuk0BUs07GS52hjVfuy/2sXNGFt+7EASld8XqE5U
QbZGVbRwNV3Ynbm2VfEs6sLJLm22GFUL8o77SeZtu5761H42USf4ay8EiTBhwDiA3AdVs8uV5n0o
mr6BbgtiF3jJCl802g/tT+HaIN7Cp7swNB25szDoAJRP7AGGlJ3JF1fY1hHt3eJ2qMuvKeimV9a1
sJMcbSlAKZiLwfE5qqA1MDJObAQJVaafwGu2aaK29TGH5SdmfrJRlAuptWJzaYkQRcL7GLmF96Gg
kroEjMhJmwd274DkrPO7eMNzyDtUK5XhhdOGCP+H+3m6VuZVTtHpuvJchA7U6G88mce+Q9ALsN01
jpelFSF5dSF6D7U61G4vPxofzLLTKVY04N0voMXLn2xIotT2ys4tLujMzsw5YtOgTic6xMLQ3QsS
BZYrN6kad9edfemC5Ofrmd3FfRijUiWxnnDMN2k6giRxp9ytMwSlcwNt9R7MvpWxURjebMdbYf8t
yGd6K2HYER6CRJrN+wY5WISnafI84BgjIEa6tQa6JVbxfH2ZCznUuZn5wEJIW5IZGcxEMZ5B4Vdt
Vy/ULDaNRQ5FueaMi9ami3gqIaKJOGuGiL7qDe2NWBTcwiyLW5N+F+JX1KlNjNfP9aUtXMxgeUYX
CP0gRuncIYmhTKCFsDRb5I+GtO/c6tt1C4uueGZh5oqVOdSR5LDgJl2QR50/kuYZChUrrri4EMbA
kQD1HSTus11rRD7IDvI7gfKiJ9PtX2yxNj43Hc6L5/KflzkUmhy8QDlkAi4PbyHwv2XB4Ox9+BxO
uKri1UWxg5a+95LnW3BduvTk/jJByJ/LZn99H5dCBxR4QCs8pTjWnKM+p6oK2QAS9cR7SFCLyvUP
0W5Dc1wJHUuB3p6U27BMD7T4syNdM6mJJQBJSmz3BFT0pi8cPxxSn/Ns33nEF3LtKiOLa0MBguMD
chcyQ5c7m0EpMdeU5mCXtD/TqD86UJH76mb2bdmwU94qJxhp/OrU7rPQvfZZGpNjTbV5E8rqyGht
78qmkn5E7Lfru/6xu4CPDjQK0uKpAwW68sufhv4X6o6QyAiqSvkstn3tUN/p0E3RfXK0inDHNKil
jKr1WZIGBIgZlp9STHx0gK13lfYr9ptVawNtH+ph+Fm4zvH8ZTi01rx0A/8PdRIjoc4bd4NeKZb+
Oy3VviBv+RgYxamUm+s7sXSOXQbcJi5/Dm30mfeXrtGgc57lAalkcqjMjAapHfenws6cfzGFBSJ7
4uBNnJ9l6gkV5hyLK+rxxAc0pXvz1XH1y/UVfQRvwoYLK0DyosPxAWyEhqcjzSkrHSEF6qbxW9eI
k+p+DeFPW+ujFzexz1ozQC/3hYh+y0CPvjEsE9oyLVlJ+Jc+KBjKsa/ogzM2R0zXJSNaDCGempr4
tgpAeBhVO8hOhIDkDfy1jVcC5tKZAwM7VFFxdYKMff6OAU+tcOoIHmRFfth+d91dXo6BWMPHLS7s
zM7sJeNVbmx4hYGyfffW9I9dfjQZxq3QHuMnUu5K/Q+5HIgcwdw1hWn0Vy4PrECUNEId48B64BZH
dd0wtK9qshIml47DuZlpe8/Sb9o0iSJQBQXB0KN2C7/BoIW3hglbisUIPfhMU2C05s1vnAMpeStw
5vr7MD7JGozX7oGbuybfxmsa3IsrOjM2+1CxWRdKZgmuN2r6VXVrib0CZeX1M7eU3JyvaBbpUxUp
INmwoqHeGW4b5BgkjIu7RrxZ3b84+H/rmas2dhi+01kEUxH5UnqHPn2qrddqTYt08RidWZndDw7X
aa8YrHDvyMvPQ/kArHmnVy7/xUOEkgb8AG8wjF7NvC3KukRIPPYiO9rw9pdpCVRbP7sKJA6G2BHb
DLxhLRFdcoiJSotDmAbPonnEF0lhydqFQyCL3/Ks8pM62npr9HB/RuTnadW5mVmC2BDw5RgcZgyU
y9/alHXAPCvRJNuOucMLxWRguAM5dc58QERauSkJ777hStabgZMIQ3xelxkBUgJSPHuW0XzqWyIm
MJPiLiDTNVxtiIF04nXhfpfDyJ87p85KFByI95KECX/qHbDydDJUXyr8K+jGArnxnlVQ4m3iIkp3
kUG7Bs0m8Gf4cYN+11OtUVDb4G5SIHFNKpBwW7aZ7nTc2/lWa03VzlWZA9La0d6o2i0fy7AaIVCa
ZHXmt2XjBm7Pyl0F3IKMGsy5Klrkmd/Hbcn9AX3Be143ZPQdp89/GpAGfR/MtBG+cAFh9MFPgldV
T0ek1KqK2oAmpeXcpJ1rbyw3Ml901fXJqaWD80hiyfstSBd0tHV7K3sA8XG7AW45cvyYYg6NZsAw
YdbWDD/FJe/dUyzxXAwSbbsPpJb1MY5qd9cnHYJ26EVIeSrlSROrT9w3nVRR47dtl+1J3RQ7Sb0y
3yW8Ueg2CqpvgYrsv4VmnLSB7o0SUkNWma0kDEuH8NyFZjG/HvUI+T4cD4mumQrv2/DZRW3JS1+v
R6+PLUFkDGhCTaTEKBNAmuryHKrEpDGZ6phD/5AXB5DmJeZuqN5ASuuXyW3oHm3jcN3m4ik8Mzm7
aHqvU25uoPBSA4ZcWlWMKkj5FJXjl+t2FvcQfUf0owFbw5m/XBpX1djlGew0fX3QwP4XVfKW2M5z
2eqVz7W8jf/Zmne++yGHcO9UcR6dA/G+m8NTQ0UweN9ouR3HrUohlb6mBbPwyJhg1egbOainY35k
FqmB8IhqAIRRC+SnqHos9Knuf0Txt6EIErYbcGDFK865j6lWq2z8wtqI9L3Jvl/f5o+R/PJXWJfb
jCkkL2xi/IouBdIxfKmHdJObfRDGG11+jkUg1Mq79aMDwaLNJlTyRCw8X3fOMNcq4iaHKgELysrY
UeEddbhmZqHGCzt4kKCb7KCrOW/MhbpzymwscBNq54VyaPx2cX1oYn7j2GgWSyvVQWzjkdeI+igK
iGOBk9v7e9eafoUzMSjjsYYRxMv9DQkwyiRFTi+rT4L/SuPBt2vsqvHFkN+64R5jxMO41qpZ3OIz
o/TSqCnDLKopPmrPxkNCnPcmbndFTVeygIVzg8VNXQeU0zFzNq9AmOgRhgXIVEHBDmZBeV/zV4mb
Xz540L2ot1KdZLgGFv4YFyab6BxOW4p7cHZsoJzT8raG+yj5q1YpKMvvw3AAlvDX9YOxuIdndmYH
I+S8GDIXa6vVTZF9b+SW6KfrJqbPcJlpXC5l5hs1JHQAU8FSmvppNAu/B4H4dQtrmzVzBM9SLotz
LCIFmhpR+5gK78kFhy/malZMLQaSs/2a9vPsASJLL0FXBYvJvQfD/Wkoxx97kIeFfkjuNAl9BTqd
v18dTtSEzocUCHQZLk1yu2p77aHaazUUkjsPg7jPO7Gz13hVllzhzM58HE3Hyh7MGHZikt9Ctmbb
ONlmzKKVWLFmZu7ZfdbR1oSZFuQiHONGsaw3pVyDnX8cTIHACCKR60AzdiLcndkBxKsUpocKaCn0
iL6JDunOAkXf4PdpY8sThq5Qv/Iq416Yotva9ZB/9bTsbi01KUDqGvif6x9yceVnv8i6/JCuXVMk
0vhFXti9FCH5qVy6cYuX61aWPPR83bPjRnI1lkOI/XX1Z96UUK3DAGr1BNhBbI5Izt7RP79ucXFd
Hl7KKIlN6cXMYlSKtIwtFIGF8MJdUpnsprC7FE3GbI0gfCmWYGpqwtQAO4l08HILoe/WRMVkqm3t
uzosHkXuBNdXsxju0ZaavAcir5A6v7QRh2nSjCY6ARW4+KMaw/QHyzw03Q68bYQ/Wk7sN+3KnM9S
BMP2AQyPuieSpJlNw+CQVehR/mV95LukCbJxOEpKt07erHytj9UNELCgkD1B3WBtjulyU17Vo7By
tPakPxqbsYt84nyprVOub/L67fpuLi7szNqsvOFK3YxSwlqMepcHvXGzQeVB+cUaX87iecc9iVwT
JVqc+lmYNMY6U/m0roGZIGpudjaXGwHkZaOMIHHJRg+fgeIOhqo/hZm7C5NhxXOW1oofgPoXYFmT
91w6jpRFCUksXEMx3qGh/NF68UYCfW9ysfINP9ZzEKhRP0U7EwK6H3B5o5fyUkwNdqHUCSXyeB9K
r900A2hh+Tigyc5i6/X6l1w65QABEtxDsIis9nJ1ZcdLLkzAfyMHglu1zFQQVTrctiX5dd3SUgSb
4HlgKpgEMefsdEYOJQJuyAL9Rbt7N4dR19A5Ji7krhT1vhXOoB6YiDSAW2hP4jmIvHRlgxfTatfB
BptgUpm0sy9Xy0TnRH3qohieh75ta7RzXyru9/lXNjyI9KGkD46zH6tmd33ti7vsoOoDIVjUj+YY
deK5LY20g2TJ+GZQSArhFZ9HK2+ThRI8QSYB6DBq3y6GNmfhxqlDaTFgSQPXiv162BfFY588ORK1
n33sHEx1Z1m7UdBAI88gX1B1uL7KpS/sAV1A4U+AyM3DHWaLvByoyAmY9NB5ejchbptH5t3ZyVH3
wnfdeuXuXYp66K6BDYri6GDdl9/Tw9ckKsOKe+/bSPAweZQAsysQUbn9JlJrpK8LBxSBAM++KSCh
OzoLBVZVlJjNqibot1fdVgP1oBJXx6BVponY2igy7ZvGU+HKKheQAbj60bsBcg2stsBjXS6zSKw2
kxJ282HX0wfN/I63mC/u8PCFpsqJs6D1fnvoo6FBsSHsr4nYp/EqYEQxr4rJQhzfS/sh2FgM3YDq
SFo3Wvyg1VMc/bzuO0uB/syGPUc1DS4LmVPDhuL0ybJaX0LZoDd/JCy9AyLhgJ761yYavqC+6Vst
OZbpGv3ogjNd/IJZcEAZB6mxh19QQBGYgy9NqXuw7dw6Tb9hQNkNIlmLR9OJnD2i0Cz7Ix6BgcAP
AKcqs9N2JLQIjDIanb3BdP3ejlE4SQDq5jlG+fapMg0mdxaDzKsfMjeK7khE04NbFp29azNq3iTc
02tjQgspGVh6bTRFGfDbeB5ffnKn74q+mAoMLGF7Y/R2pVhDQS2awFnCAALoMj5I93SOTAd3QDAG
r9axslD1BSrjulct3N0Eg9aTwOT0Yvjwxm+Hio8tw2tByoNVRVDxu6uF5fM4XPmUS5ZQ6Zs46RAb
PgBMnSLJUitChBeJRrU32hT8hhVPkfUvdpDjgbrCJlPL9fK7eJlHFe4AfBdp3hLzh1lVB9Uj0iZs
jadl8UhS9MTRcASdIKokl7Yswy5p7KYTvd59qN9Qj/HN+ECyFFIqD0bx5rS3LbuR3VvsrICfl47i
ueVZftnlVi3iGlmJOZzc6kTyo0WMgNn3bvxGxsN1J1nKCgC0n1BCLp46H0SXEhpHcjCLIig5vaOF
9Tx0r7wrt1FU7Mqk8Rtbn0wzvfMM70aR8Mt180trBYoXEgruVC7+8xXOag+ibVgLYbnp1uafBhb7
VmFDLdqDAJv5Dme9baI1lqrlFSMTcaa6O6aNZqfb6Ac7DiOsuE/Za49BT2Mgm540aZA60Z1DNCZX
oLha2gELf0q6NnawlKlAdgrPSvTKgcCZXyh2GBO3a3BaCnXnlcjlj55WaDIPwH8fPL71+J6Huwws
dAnKgLt0jXxu6TVIHCixTmwdSHzno0E1F6FqIZce6ORI0IhqAAygxu8YscExDtlwpOEJmkd//6UB
3AUdwx9gwhzSD+RxVMXTBYMZ9OQubWoJEZ+mPHEJ6vVW3LtJ+K1LebPSxF8KTZiOAUcBRhdQtZ/f
a3adZ8JqioBWNnSKc991kOwC+WNi4OP6ChcSJDBBoLUKHl/goOdjrmFJa9MtMBvXsR8QB9mD027T
4F3Im/rogiT/urWlr4j3BIAtMIUS7p8uxdnRabMQPO8cTwqkPi9/JKwtCJ2Y6ZZ41V6rx46bQdeG
uwhtyOumF/b0wvIsNBoF1G709JhR4aMOk6DJAVvKop3trvGdLkVhmMLlNaldwl1nOa4xjBh7kYgP
zWjfUPRicfPfxUa0sct6m0rqyzLeFd7z6MS3o3b2ylyrji4u1rUQnlCsxKGdRYt8FJUV51jsaHwF
hEwZyi+bZ4Uu8/VNXYiEGA1BrwEsgDbaz7OVth6axjiTSHNJe1N73RahOnAq8sPIm4Mh+2MWrolt
LEDSJikoXKjoZeHxNH+z0NJ1QfsLm6k4MvC9sBsS7evsgLdn7h3icSPdz8y4y/nOSt4gFuVDOZe5
D+1fs+gir8aDAiQquL0plE0v79rW5n1sDPgdCaoL6Z7ary47eXWIVvwtz9bEORa/6H/W2GyEoOuH
SqDRjp2GMEFjfkatYdP31C/XQt5SQEAxA/uLitvEIXm5rDCzBt22Ix79ZhMAXYFmS/uck/I2ttPn
ntdP1z1o8bAg+FgYBcMcHRotl/aU2ZsCb8UiIHwAjK+ELMcubU2flicQ4YDJNxTPYf5JeCC5E6/X
jS/ks6hU/WfburQNAW9i1miaA7cYASue3JF4Dbc6nYDZewGwSWAGUfsAm+m8fgGprzL2QlBJZoa3
9YACYOaALFAcr69k6X4G2mvC8mGUdcKsXC6FtRh2pw2auarmxV5EMfVHKqMn6UV807E+28dtcUpc
B8YBolEDTfw4GpAYRuwN9OrNsSvksJLM/7mo5qsHbvSPuAvm/OaAATkgaUhafNwalfwuI76GknXF
fmIu85aa0yw7AjD9xoXjl6ze07YOwK1+EPKx9pxDyho/RO80ccRt6Dn72DIAqV/r8C1vHbNd8Heg
QkXnMyudapNo4PCCvIOYfHLTpu9J6ANKAq7it4SWRyreibJ9y9Gvlsx2SVL7tbk27bHkKHAPsGTj
OYLkdhZK8UGISNGWC4SNQR1BSX8AGBnIdFWvpOrLlvDu8f6MK/5JNc/uYNTvqqydnrAJtQ4eiQ+q
y7ZO5u6vu+RSxEKnFp13hkowxtYvPbI3bSPBoCqUfYBFKdVBpD8FRorpGlXBYgSZwNN4DoA76UOZ
Mh8wxtUkGI4uqjC0tjF0fnbMrBskEkb31nmD+5m0hBxk7JZ3ylXkznNqckvzEqR6hEdrEW0KxXOn
51P5BUBWTILOC7QQabZsNklVqNrvxF1Y/GyN31azdUGbbO2rfJ+tnbOlrT63OMtthrisFZ9EM5P8
S2UGmYW68PCg7bVG/9LdcG5n9sgLZWgWqoUdw8p2RgXUGe8Do1dHSG1DKSVeCR9L2cW5uZkHaTsW
vdDYyKx5H2uwAJQvWjybxqYIC7/gu+v+StgU7j98ODQN0OefmKvmmcWYyMTNbdyxKIEAnCnrvq/3
CmgvtcWRcW7qxqrsbQRQ9W6AWvUns6ytR4Pxwb5pXNmhV1mSfuekNoQ9WhRKoh0dh+HJGgrTDezR
trNHRJ9qX+qcugcRpv23lGC+IGBDZG/jMUIYjLwovVUVb/TGwtBoDX7+roi3PTPqm8wsjK2Y3NbO
rRAUP61JfvLGVAdL6XTYmJIbYtPFSe4Gqg+9e2ZUCWCDxCsf7Yiar5VFsndmStBxGcQbkeUrMzID
KkiIUcSiSY6t1Dby1oGDow1TdPgNXnvfuaHN/Mw0om+kFuUGVc/6xa5sXW6GttLbNmnMr5hdwFmn
pnAwGSSj2NmxuLJuIg3ZYL8pdZMFUmkW75UEMAAgxolVgmR0mssyD7yyQOzZZK01+rzsge9I+rxC
aALT/Y1OYw7uwijxfhZQ5AiG1uW/06gkR2lzsUeVYNjwDMNYNwDVg+upAVmfXxXYZD9SyZBsoNjX
BsAPQnmwNan8VZVDe3JGXihwWSZhC1LZFnQaUGZhvyUPm29ENIMXpJGqf7SK5C8FlKNCn1WDt2k8
g//OGLb32S3c6B4yGmYSRENWYDiCjncU5Mbbrk4hpEBw7eeae/suD60ec+7NUTZtcjNqnR9R6LKO
ZoMyeNWXWvhWHkPutlbwMKMGjPKGsQHd8ZwV3tYyOhFtQOCYg46uC0+mVRr1YciJG21SyzROsoXv
+kNhFe9WPQAEEwIvSIN6GKtqoyG7VjyVfRLfOvVg06AqxwrjO31VTTJlhWLbPo2jXRJrdW+wkbzQ
uhcjQNAQZfctu7DIY8m6vNy2mrTRyWhq+67XltraSIK/Y+i92oNgAwDVEp4hV54Yi+F9mvRAnw0R
1Z5PHNd1A++RUDROQLEWWvu4Oln6Syru7dTPk4Nd/K7HzWDfOd7qAPxCQMCrBjUejH1OPO6zuFp0
Da9UiswAk8J3mBO7Z9HPFOof4HzZWzA36G6HLvhtJYWvMqDgabESlBZCIFizgOUHogxs3vM+Qm6Y
o4ydtgBIg/hWsGd3raY4lSb4H9ak+BaiO1Jh9DPxH6Ti8/CXlYrKwUVeUKQKjAwoWYdgl0gx2sit
DJVYt7bTW0wXJOVKnF8yjKknTDFigI19IOkgRsYUaQzUtloAfu9L6aCfehjC19AWK960tJ+oqoCd
0IJ+B6L8ZVJSDhrxugJqOlQUdbSKFjfE7NvMB88tSJQQvtrNGJE098fW0Wv0NguZFzqZHoAwqO2A
nX1mvbEHJUYN6xRK0MpscZGFx0ysaWAupAOgCsSUPsWTAGCGuRmUIr0yLpEOkGZbswOkKHBjv7pr
T8Wl9B5QCeSr2ElUAObeOTh9aZeRwLwf9uq9Qp8WxbgB40RBA0w6BFKdCL8iTtIBSG5NQ8cfcMl9
Dbu2q/wsitK7PCLubaw6fogjJ96GYRndxkIbW0KzDkUL5aThJm00+qKZA7pwq+7itRGdpaIUdgsw
f2uC/gL/e+kUvBM5M1tIWpcOqgXx6MdZvs3Gr7Gd+yT+iiEaK9tISlbcfskbzs3OPlOqcmnVCcy2
TG9L+WoPwz5bkwScfvsspwG/CnUAvJqgNPNktMlsNXQmkuMOderIjh/SqF1hUVgzMbnj+XuiqHGw
I5iQMsUXDuMnqxF//2aZetRoCoG/dKpAX9qoK9PtMgUtKc8sn3NlfIvCbAd1gZXcfcooP+zWmZlZ
QaAVWe00HsxAPr3MHgqMJ8TilHA/41u7+yyd/fWccyHyYVlYEqZaHfD9zlxAVqgeSqZAeD/Em6Jo
HpLR3TY9vbGacOPKYeU2WTQHootpuHXqrs3MJaNTOS1B/h6i2krGbMsqB6MQ4PWy41O5Jpe0EGsp
etD/szbzC4xg9EYywFptPIxa+Zb1U6Wnhu1idGjytWC09OkwqIERQpxgMD3NPISmoOCM9STr4vyi
7pa7+17/zpJXrsNN1f7s6VqLfWkzQQYBgBMHEg4lqkuXpHaPunmUVkDbYTayCEt/zGjvt2kSDLE7
BK3Tfr/uLQsBA9UB5LAYjp/yodnnk3Ff8GLiaSgKQMV65yGK2N5Cduxft7O0MqSHNt7t4EH+QDHk
DYMrcNaArVXbbrwFwaiPEZq4RnK4Nve5bAq9NERfkELMMbV2CHaDMQOAyq3fC9MEHO1tAK6vDA/D
Wr12yUEcDJH9P1NzWK0jUuRRBCj1/0PaeyxJzTVtu0ekCHkzValcewPdDRMFNCDvvY7+v8Te30uV
WlEKeAaMOoKstbRMrszbQOOSy7tOLxx51DcGuy82vyWVU6/JryylrnywPyFnSyRoUpRsekIaWOwV
+WeLvE3sk60qRA+gUO1sotjS7ZqsLsR9bFmbzpVXMEYLycAEm0JX3yLpoKV0vkxpVbZlODLDMXap
AfLVllDe1oJ4NIFMX143a6GmA+HkIoiFVlaESRuo6IuDWWiOQOJa9xG0vZUrZ+loAZIP2QInNr7o
bCco/WCV5gD8NGzTrYtPgSML2bPQd9vQSLZmLGz7Plu5gpauudOYs+PM8ELdb0Nixjjbp6VChfD5
8vwt7W8DzQGVOiToivlmcMH1qdUAbjHXXBQXYzTtAdyZKwK6i3P3J8p8H6RQ0dqxA5c8NhbFCuEl
iKy7Cb4rGBgfeeq+9dbM0Ja23snA5jX+rM4lfYwAXOv+qx4/mO4vuT8G1XaMH/zkWW9/Xp7HxXV4
MsLZLR7WgSwGUzjfvTV7BMu2Y/myKta/uB5Ooijnqz3Q6CYq0zyWBp2LLqSgHvnKyu5dOh9PZ276
ESdbKqPvI3UWQWBc23J/kJofpfqoBe+6tv2HSZu06wDLmZz7s+E0YVMbUsaktTQFQrF2lOCAb5Ll
vlyOs7j8TuLMRhRWVkMzmhEp03JronczFzedFO6i2PqiuepVHkX/clqchJydFkbaaeE4EjKpKYy6
ju8/VQP6mbQQtXe/XWtyLy4/qMpQ7QBq0NU6/2aDV5mxbEyHkyfYcXuXg0Rrg0ctWmsZLC4OoBAT
pQ/xsvm2Gt12kMWEQFX8qiW3QryDr7xJrW1BPekfvtpJqNmWSinJGb1CqEG4ESPZlpNmG8dXHrWR
KLrR1vrKi3vrJNxsMSqB4otWOU2hWOwi3732ujU/8Y+eFChNUHD43+zNFmISWEmgNtPsDV9T/WnA
UtzvbXO4qpH3H3fQ9RA3jPNDHR6whtvowefOetLrhwHJtkr4dHl+F1OF018zW6PgRRGJV/k1OGM1
5TXdPNsAMdpWnp3r1xYpmCxCPL720+2qFsbvjs/82QMEBN9A9DDgL87yFEHHJMqsBrQPTPlLhIy5
XHR3QkNuIkX7wcrsMS2dvvyaWjHka3fNtXA5PkUZdD/IUwC2n++Ylp5oFwgwPRpJPypKi4NZbKfN
Z1FvbTVR0JuE9pu431S9fFPFldNhqf8HRhaKP338SbRuNvpMaVpQpIy+7V67VHdcuXQGc5JCL15c
Sz5S5t3mfcTS6LeeFr1Rvd26en1TJqvWJEtHx+lPmW0zALWYzNRMRGpBcve3ovWTl5lYeIeV5TaN
af7FTwPNZryGwD7RsUjVDNLf6EUxMQ/I7Sr7pLcNXo77gupLSNvAX+shLVVbJrOTiaAKOwOlyvOP
DawgaguL6faUzFZyICM/FPExkbYhRhBReO8Pd8k/YDDPYk6X0sk1OqrsrKYgZkEhv9jKwaDEjh4m
HcCRoP8CpaJ7ujzDS9fc6SinlOgkoj8GedJKRES4MhSuoxxBhsz2+40i3obxWqV6Oh0+fs7/m1PI
EufRXKkYQjnncxppdhVk1SEH0m5YPy+Paem++TOmj1iGsQS8PI1p6JtN5hZkIxjkBc+JxTDHtabm
4pGIDRtENgpYpjUH2MSypGcNdkgbzceAZ9yI4qOmxnZufDL172B242ywA/Utc++bdGV/LO/D/4We
o22qXtAicyB0XfS7Tt4lTeMkGIQF/yCpMJlK/cYycfp86G4YZQ9hSiZSkr347q4cNrJ3K4udLSlX
cegY42ZctUde3PwnMWe7wRjHOJUyYuqUDiJjF4vUh6n1hztBu9aRJ3W3uuAE0rfLy2eJFHE21tme
CFpTaGKJuGnSbkrrWNZ3ms7hjt3jDYhOUagdqnp+tmtk29XX9sjiNwVQDqZpMn1SZjesRCcQ5CH4
+DgrPzdd+Bh03abzX2JhTVtqcTeeRJp+ycner/s2Rt2aSJkbO7nvOwo04VxIt5fnc2lA1I9ZPQrw
U1Rsz8NkUtsD3IGrGAvQH4wwhNjncY6mqvo1kpqV5+9iNJCbeEHwT5234cyiTCRBhCokyBD9XQWE
qL9JhOIRfcjN5YEtzR/cwf+Fmq1PJZdjhH4I5QtQkiOlpvkM3dvJdW1/OdLvAuv84DwNNZtDQ0v9
tk0IlaXXlfxVth70/K4pbvz8PcJPdfwqSi+Se5Db1yx6QobKWjN0XTpTT37Ab6+yk7VCE1avaCmT
+mQ/kuRKNG8mi0lTfkiCte7T0pV0GmqW57SFq1YWCPlNNRq/Iv8lSgM701snF1g4IFJbNV6Z3sUP
SaESeCTYrw/q60KoC1HVunzIVDuCLv7c5L5TtP/A5ABp+yfMLGtSTJ8emkoYssjrOlN3IyGCXjuA
7VsxBFuYQ3jVaCHqAKHhRc7mEIvW//9zGVZXbWNXtZxOTHDC8IyHkKqao5U9VLa2KlfyiYUXEWJu
0ARNOrQUFaepPl0naOT7SeJnGy0LhCelSYxNgvLTygeblvtsO9A0pBM7+eIhKjXbDmOhuFmi8DBG
PkRvHDFALQRFoa8mFY4YQyCpXOFby0vjQpmfyj22ldiezsZVZC0Vw2KCvcEqUKBAx02LWC7edI2G
KoF2wBdiG8iqHWnCUUF30DC8rVYH+3oM7dLrqFx1jqt321E3PomZZJtmTCU1QoMpcvLU2kRy5Fw+
NBZOQg3DNA7BSVCGisn5pxh6LKj6HFBjWlX4eZKNhHYc/kjqx8txltaaBvWVf3BdPtgUGm0qUMWi
H9/Xew3XSdc/eiAQEc5R64PBPv5v4WanbiaVo2iMUzjvc2b5tmTdhe29735Ou9ZelfdfegYgbQ0s
ELtbsONzgm2SF0FfiTo05s6J8ZmzajuMJKeSgfralXYcs9tsjZa59OUm+W5AHRxJH7qIntxovR93
kB1Kp1biTRr/TIdPnbjGk1s41H/LhP9fnNmBhOAv3QWJbaSZhxYBIN3WBNWWxk2cr6Ifp5fafMty
sk4mGorMC2C+Gr2+LNWAWIb00KsPQo8UW2sjkNfULdLyOwj3Wb5DdglF2725Vmpd/IwGqLWJ6Dq1
MaepODmXEt0I9WTofy/SWnyPiq+GtpNb5C2xjkLXoNnH/cq+WDoyTkPOFqpfu31a6XxFvSo342g9
J4qwctoufsCTUc3OQV9Xhk5rCSEU/k2hIdaIGmlbBrdaFL+2q9qTSwUQtvj/ZvG3SODJLMp6XOVm
zSwaRfej9O8N3Epi37unBnaVK82z4Jk7i0Jlrb5V/wRzOos+u9SszKqH3GK0fnWMim0R9iAZn4Tm
h+u9mP5Nlj9L5rZUPuXqSk659CI4izzbKIEgy+lgEhmvCkco0fCp/RtND+9LPftc5fFu6J4gvu0F
r3Wi8HlQXqR2TT1vdfJntZBI0Yesy5n8qPgRu48gGp3a2iThffvbkiEdeYu9Vmtev4tnERrGWJwA
jJfmV+0weGKfqkT1JSetn43qwe12YbqykJfuEARu/y/KXAV0AjdmgkYUTeVOb7hdd6N0kLWvcmWX
3afLN8hC9kBRQIQeDCUTA5zZrgmMIYX0z1FkmRBvor2evwyW8FyKqQ39Cg8P2Y41f6VDshJ0/lRX
YRz9f0z3NnOy9rPmXoc8KH2NeumN4QW2nq5c/9OBOjtwJzgetAYkP8gEZ7sFhTnLA4BHjiQ95ohM
yeVxaNda8Aur4yzIbGNoiZ64tUKQsX+oeaXHFhIN5GDayqW/NpjZ2g8EUwJRMMUxv/tlRy3ctc2/
N2ECwAjAb3qj/mZTnt8RaYGDJm4WLMJ4o8Yv9OPMcTtoCI3max9ncd4gLnG9U0z5IGhhyaCqM5FQ
uXs/tj+L7tnwnrX6718BDOhPlOmGOjmux4iOUiwQRTAolMZ2YW51d1s0XzyloIW/suCW7ljEnCVo
/Tp3hDjfV3S6vUqewhnJfel975QCn+oXXXs0xoPUbbsGGYKVdbFwAVKgNQzI8eBpqJicjxDQsanG
UzIYazU2rqjZGNsMsLN5U6jByviWdrDBKQjAlpQMKOF5LPxbM9k1J9wpBsRZdLSkz372Zva9rdXv
o7ItOYEvH1RLq4TlgWwVCRPwndlBNRR67IUdETUAi0LtbgQVjYbRdWQoSv8p1Px9T88h0opoCiV0
m6iPDoL8qkDLHzNzrY+xPCqeUBYe9fQEZ6lY5clu3ntathnqMv6Rwhb/buaS8AZSO3+uDNnFZzmL
vWtA+PFNPI7GjT7IGDVIkuUfcYTnfSerYyYhUp5IDSbQftE6opK0K/nbwp0EvEGWrAnqS7tpNvu5
1vcV9AgwzbRjKa7q1YOWtXYMNUzJfATfvlz+BEtrefLegglLzq9as7PU05u8zSvi+XVhRxmqL196
0nFdfDCDf6CsgJiCP4LHDaqj8+aGoJZZo0xjG4tSeu1lf9jKRn5bIljrAE67w1AhODD4FUzH0jPa
QDdjUubgqfhhv/qxAj00BFmslbr7Yqbi8ASUQ3oeg16WNkob1186XYkOsppovwqtsb7BXm23Vdso
od3T8zmqaaW9seO9wdbrxHwyw0iL9kKmdp2jF63vb8tWj141X0C+XlcqBx0d6Zc3KtQ7JMmT1h42
CzcT/i/Ui+lHUpOY+5m1no9d/YCVNGqxd5mX3cSpAhjG+PuDDrURwJf0/dAImoPeIS2a6ExHObVw
O4bjIcrP1L6t6LvSrSz7hWOO05Tz25gEK+QPNMM09TM1mPhwhQ2hNR9wZ6uuyp4iar9PMv/I97i8
8JcyW0JCiYNuD499DigyhbLMC7wcIZ3+EqM9J60tNYEdJ5u2j3aR9SXLXjzlJUxXRAWWONqngecY
oz5vIrFWCKyiLVkAqa8EJ7QeNPebHLd20UG4ubKKPXKxgYWN8UNpvAXelzG7q9a4BUvd3bOfMrtd
+hpjnEbnpwhCudGQ2eok+tuJo4nfQqPaKOVBTm680YEo7iFYAjY2/Qe9SeSyMdME8g+qa06pNhQX
9pUCQNpFKCPU7n1ft8Vs5ZRbyhK4Rdky0Fgnqc3ZsSobtZy4+oT0pkjW7WL5m5vszWkhl7twuCrx
H9KNVVnpqbM4y4YnCUi8KKGRgUudtvFJKuTm/JQumhDT2RdZvZWt2NH0x1x+lOXe8furSt0CHLi8
rhcukLOY00V4ElM1kDtXTXCbApybMYbxP3ybOgVaHEMhA8IP6OZyxMVVdDrM2d3aD53XG+oUstyK
2S5T98m4n5ASknHIpdoO8qPl3VINrgt8RB5z6+XyD1ge8iSywAriyTz7uDww8riNoUKK4m2eOVX9
ZNZ0z8ctiJGUI/tytKV3OTP8v3DzR1UUFFHuSnzVUPQ3inzIrLuhPTbFRkhwBobQ5+ovuXig4Zzo
P/pSXYu/vKr+xJ9t2gzdBYjrDNcbj9gKqcFrDsdO3AzBZ1859Lgye+FKzKX75nTIsyyhC7gb5GmG
ZfnRb3+K453a/Lo8rUs3wGmIWVKdt2089iKz6sPOz0BRidJOAwRhJQd8tMrpy67cAAupD5bEkKMh
AaHkOEeICZ1kdaMCKH60ruAuiq1pW+X3wN0bq99sKRS1VRSKABkrHxzIrDJR3cHr8k0vfM1SRxvB
UkVbBbZcP64B3xYyXejrk5o1vB0UOGbLQ601E63pHtpEQl8+veE9vg3D97Y4XP5gS2cqSuPUTzjb
eJzMkxCpFXUX2QLusUbDADk1VKhiaqyiVl/VWKANlciN0ltieqMLJpzdJGy62Cm8PllplCxO78kv
mQ6IkzMPvV1VbBURo3K/f6zG9yx4q0EGDBG90XHt0lycXwsFMXTYVETtZ/NraopXItsAMmjEYsU1
BNVBh/ots4w3IQYwdHmWF6KRFqH8ASUPWaC5tJUYIGRjZmGBJGTyauZ1e5ADs4QPnUePrTuUx8vh
FjY6SHgDCiCHqfbB+cn32sAsLHgbYjiadlNEoLkkGbPGWl1Tn1waGc06POY1ZBCwDj3/aAHuqxbG
QsVGUvK9X6bbtG2PfWAc6qZaSbmmksPsHgbSANmAVzs+efN2StN1NB0rQplhfUiMfu8ba9J8SxMH
JYTGJxtP+qDU4vqCWOgKPrVhzTMZY5MfeFthpTIaPy9/oaVth2IEvqccKFAX5qlMQdEtz8uuAPsC
8llsrgFUbK3WPeaisRfr8i6SC/w1853kmj9WYk9rez6RBlKzJP6YHFN3Of9mdG2a0DfGYiO7w7Z2
x21WxwiOtTu9KG873eeer+xEQOgs0fbp4Icr1ZCFjT59RIpXwEFR8Zvd9GWT1lDrxWKTdzq8kH5A
OqBr72jz+Fs1FBJbNBppe3nQS1/2JOb8ukcmg0XZSgUXE/ZKxleRx1AaIxR9OczSdphUbuVJrQN2
0ewMS6DwCYYrT4wpay92/XshaQdtLA+6Iu0uh1p6+uBUw2Vkcn6Rycy3XmnF6qhRjss6eZMCp1Rb
1fFAd0LtdyIRaGtTOEn7EpFVtK23/4/hZ0M1e9BiXkH4qumNLYrUEDqCbtflKtiSQBg2HOb3vScM
dhF63w0tvHHN8vvKj1jIouAVKthKgo6gMj87xiEzjsAUtGID5+NBx4Ga2kq/s9zimzTIV6Gr7BvA
241veTbHx0qSvvSxIRJMAihg+GDXnu+j1CwHs7SMYsO76Lar+if0Up8ET3wrRuvL5YEuLd+TUL+P
k5O7cRhyEyyLSag6h1M9pMl92Or+Ri/VtVrs0jFr0uYEAMC8on12Pip5qE0FfD+XBwVRnnRfOlV7
vzya34WA+QlkgYcwgKxOtr6zz5agbDgOkZxPnmqF6ojF9Tj8aKJDHCt2Wr35tX6te5+H/Oj2z4X0
I7TyTRHfCvkuGQ9GulcHwJjb3Nvjr9UpK5fnx6+KsTdPOkomJurjcxnIqtc8NWthfEuw5/DnahJv
M8jvofV0eRIW4+BJiQv8JDo5t13prVZp6Qmi6YMnu0ZTIuxoXqGmt2ozsBiJIcEl++0APDvvfSEv
3S7A6Q/eOjaGT6j0DO59n3y7PKCPCweq0O8K9wQ8QADofOFYPS6apkudqe5iHVPoGi0L112jsi8N
hp1AMf23qO08X60aQatKnxdGm/fxNWmpcJuVMhxfcI7e0FUrfZCPG2+q4tJigyQ6VVdnK1Vy0S8Z
XUoOpeGSPzV7rTE2eramJLU0d6hoT7qfCrzUOW0Z3RQlilMe371xSNwfcvx2+dtMh/H5hmMYEMsZ
C2wdstvzb4P1aTvoCUTlREOi0XYThCD8a2TN7FA9qs3Py9GWR/Mn2vT3k9NKktxAiSOiBZ22HUXE
W2PDuRxiOls/DAh5C0tSNfoq811aWMrgjRnvI7FR7oTY3ErZF6t/MuQXeWyQL2l4AhZrOmqXg37A
oCuxWehazQOwEw5Vs/O1/YDMUJ/sAx0wCmXHfI0ltLD8Jotc7jYUo6m3T7/oZCbN3g+ttleoPVUF
dgs7YRSdaNV1aiEKYC/oIbo6sRas2SJ3+y4bvIa0N9YSR896yLwCdYlwIw/h6xDqn9rsRRNiJ3If
Ybi843F/DVmktBSnQIfr8oeV5I9f9uzHTH8/GXLVURV3pxzcsh4FvOLyGs3jwIm4Au3afE2b7LoF
wmGNwjbubvt+WDnGFiaDByH1ZC4/mIJzpo7cI70cZn2BbKD5iXebh7B+W22iKl7L4D7mwbJKr5M2
LsLZyHPPpj3LpSCgLVdusgFzvBbXVDsfxYfC8N41vbmPishYQRIsbEwgligHAHGmfzNvBWg1pppy
WZcs4PEG5Np1nRbby99vYfrQJwCsDc+KfTl/2HSBFpihLKNymH3Kh6c43Q9/jyuZ5BbZFUgWocw6
3/ujZkaFG2nlBjECp0fABIFdpJG9v/eXJQ5d8AnjhubkfLaCJm69LiZOgZo4auauciiCoynsLs/Y
wo02PQN1rpdJSnDeNSlTHqTQHMuNJ9zo6ZNcHEasEtf4HkvfhZ2NL6JI0oVi7vm2slDQ6wtDLdnb
DQQ/89DU1i7o1L+udDBnLOUJLAc91JhdNJGnJnQEmbNkxF7j0XALGx6vSY3sHybtJM7sihkSdLkz
nzhuouz8yYXA0D8jEZba2bBSd1g49c+GNM3syYEURJoSmg2hBmQFdKxqO81ysgLFbKl9KfX3uMTk
ek3gaKE+fT6R06o5iSrUqTK2JVFHUD+o7Vnyz0FCsIyDKLMN9YhiHo/kupZB0h8RKrs8vQsHBcAB
TOAAeU7ttdnRVFpVmYapW9JPCTfgdEBI//0HhIhp0I/kzpE+GB4n1DX0fmpYpRijDMDijC9h/ByM
K3nC0kBIeeDDKCaP5bk2RCtHTZ6lQbUJihoi0KYjjbs8VQsbi8TtT4TZOxh/iBExQCLk1lGrYluo
ALv9yyg4UjmKJodTcbYYCiVXOpRSq03cYjZMm0tas9VcuIs4r/9EmB0PQt+IfZETobMegngrpKji
gVZ27VRZaTQtRYL5QoES+XcQdNMXO1nYSt+zrBHZ3AzJdVlTfyKJ+JEFTu0eLn+YtUCzD1M3iR+U
GYEsVlgnYafJc5a+EiiFtfbnAskGlrVsUIJQp7tPm8WigY8ocVdU+O11GLm9FdmdLqBW+K4NDhrP
dfeuqu9jdcdrXdFKGwh4Y66sw6WVfvIT9KlUcjKvRVI24jDwE0Zw5q3+qGYr9fmFewrNBHr7OqnD
hIY+DyCIWRphFl1takm2O9KW0rVlqbRh41/+cAsH7mmgeWvdFIaqiUxGIg5AvlGzv1aDq+l1zMtY
U3eKv1KOWIsnnw8sywSp9XTiNeEhzZ1SJQXbJdpGEuw8+WWsLZalA+NkHudXpKmBl9Jq5nHE4kGE
dP7dqx8uz+BaiOnvJ2uhqpVKxXadT4Uad/+SSHfxGvJieTVMgG6qWxJvsPMQXRFGQRowiglrUNw0
3tZX9v2aGdHiolbpg0HUAUo1N1OgA2UIY8NA+lAEOZ3Y1lojdiECWmFoWJAVg1yZo9eiqHTjQh6K
jU4CbgPScZASr1ayomn7z16rtNYg26Lnw6U3f1OoRjTWoaUW2NiVjqDvy+iNtsKIK2Le3PtrCNGl
IVFV4lFh0l34gCsqYlUfS58Knh6L47NeF58H3yr/vjBCGeZPkNmJB/UixZKK4mcXlDbuCVe1rnJh
6IfLK3lh5ibIhTR1ZKZWyezQKUJXClNspjcQ3fxd0RqAbXAktNM0uy9Ky3xy1aL4FMSFthJ44VCg
KIf/DY8zXmjabAvVre82JpCLTSAePXPbWA+lvpfC2yL6WtUogjxeHufCZXUWbnbDqx7DN9SJZjfo
20bcRkK+DYuSbM/BN2RlOS4sEFw7IKPpwF8pLMzG5qlW3iRWS25ZHNsk2sSgSi4PZ+F0OIswG44R
xxouZT3DyQGQpNGmCp/U5DareudyoKV5Ox3K9PeTk87vEEDF/pxEVXysusxOPQzmi2spQ5EZtOfl
YGujmq35XMeoNxO7ctOMQnGf+FG/bYTCe8xH61FMa3llbAunOBts6iJheDadgOdjGzCbyweNcK31
mCbHMvhhtSsrYWn6JsE9lXYxIgRzMGdbRH0yyGO5qfC31eyuOXQRWKPn9u9ZGjA0TgLNxuLKLqDO
iEBmeMAeJhQfjNZRG2fwn/x2JVFZWt5/YpExn8+b2bQhQERi1f1z0F2Z/1DioOGEjBS33sTum+UL
g+f3vd4oHA1eSa/yNYQDLworpZqF9h4cExx22KLUaj5IpXW1X4yk7Gwhz3F7J64Sx9PtSnyR67c6
3pr9DSis0fp1eYkvrbmTqPPcK0HDTK6msZnZjzzWXuVS3ppV+vbfosyel10WW3nSMTbSyH0ERSKJ
syvFXNNDXLo8oBNPjSbaTHTbzxeCa6WIC6kMxhB/ZfGhS57GLLLb0h47JvL75TH9zkVmlzyw1z/R
Zmee7Kt4lQVEoz2sfx2aSLuOjBini0RzR3D4ioII+Vg+1JKnbbS0ym4MoJtHAADVVhTiYINdeXX0
w0R3urI2t3WU/7j8Exc/LrDJ3+XkyYnmfD6UIFbrztL5hclDF93F0InFp38IgbwR/h4aRaZ5iNaM
PTNKmARtxJi4jeDfV7mduO5K+vE7L5vP9iTjhvkn+QHVufOxBJmSDok+cIdF8ratXxveB40vO2Fo
7briXTYsu2ibTZ8DTRHb21oZVLsrxl3VfBnNh9gvj4KkXlF8uNdE18mtNRfYpUPo9Pcp57+v8w25
cEN4t1n0Wqu3yRpwa2ltn/7/U/yTiy9TQzVSVQ45mUNISY5j3TqGfxWGD24L3G6lBra0ck6jzXYS
hgxCKINjgKL1dSin4sCLtgYAXbpdT2PM9o/emGNX5MwYKm9h9EnhpRc58rCyQBeQNzKNUODpk/wk
DejZh/FQ2u+TmKGM8kvnGfAyjyXw1sw4or2hV1cqNdFi7UG2NLbToLOvVVlKYboaq7VrP8fRJy3m
tXT7D7w9hkbKOulIk/bPQW2B0bQJov1EyaNtUCTw3NqXMf17I8zzMLP7z0xMV4wKPhRWUmPmWAMm
MOOIztZg40hpq8rKfb78yU7GNftksGarTvy9MoYad0iQLqBJeBXcJErodJP1SIzsdwZU2irW9CKW
Vv7pnM6+nOyDbFdE5tQVH4PmS9Tsy/7q8pm5lISdhphtLkE2slGMJPKJPn5qTdkecK+vjPJTCV+C
zsBKAW7pZAL6PHX7EPj4gKMrRkELKpdweiz8HMLue4pFyeURLU6awnsNgQ3Yv3NsQ+e5LS4r3O9B
Yb4GqOlJmX5r+tpKmKUiOdS9P3FmK1GCxFeUMXH8JPhcFZ+DxjrqQ4zEwrBRhtd+FPZy2zxXQbf1
uskgMNiYQ/z58mCXXoqnP2K2OlUjkYJOnK68QblvXB9nq2obxuqNoHtXNEm2Gn4WGeEvh12b49nC
bCNZQ/GbsFGp2FR87FwChqUfL0dZG9xsbSpBVoPwJEoZb0yG0X9W8GlXAJB8i6Nrlzbw5XiLB+XJ
F51dAmKmR4VvTPHUre86QJxS6xWq1z9EgXLF0pykZuYWzGnsi3im82pMlRux32ue0zW3irSS5S6m
8PBLwVnS1qNqOsu3As+AkzgNJsheSlW2g6vyl6E7hnyP0IERO337bVhzkV08TE5iTnnDSV7g1ZVi
DDkx8WmKwl+91tjd8GqFd/WqzuFSCoLbMyhjOIdgMWbDQ9rboBzM7tPM2zK9bfzbUr2v8xdlfASJ
+Pdf7DTWbFiNLIxDkxFLjX3b17e566g4cgndynpfG9O0H06mD5GlINMxpdr4TbzNehOTpR+BLiNb
UMOzVzZkKdv/NLI5MhWzlKYovWkW8/vM+2m0nwN0fyxxZQKX1sXU9wcHhqw+l+n5wLDbFTvBoJ+o
Geh8xnd6dzWiwOrW13K+vzyipZPpNNTsW/Vq3GeNTigcotzsm2gcNe/nfwsx+0xpBsqU1zOZjoQa
TPAg5O9F//dg3gmU8b8pm7+FrUqNElea1lzQqNtQRCFWqvAHCGhd3kuWK24uD2px7QE0oHIGmZcK
xvkn0uvcBMk2Pc96+WWE67oZ9d4pu+FajFOIGMorHM+VmEvnLeocpIu04qYK+3lMS/Ulr+xo9CYZ
OnTTiV7j7eDE6vPlsS3HAb6v0PsDizYbm4f2kgpBotxYaXfErD3Ex9MSvE0+rCy+6T+avwsBb5IB
Q9SZ0GHnAwLREFbVyCQW7bcqByCoQLne99EWQSQl3UprZr2L++ok3uzCSvLU6+SeePJ4yDpbkR2v
/mJIt2n+12hjuhMSgg+Tda2B38z5wOREkOI6CKtNJpEcbrv61sUUTD7+7XciCroBMqkh1eE5JilR
I00exhjf8xAS2g0o3LJ3hLWn3sdJA/dESX8yt6esP7f5kFUrhH+v0s8uHeyMMf5KclQxH/I1HuXH
o+g80OzrdKbng4hR6B8p70iVJ7yRq++XZ2wpBDBplQot9c0PvEXJBGovtGbFkr6ppF96+56t6fes
hJiza3uriWp5JIQ8HEPtqIh7nHYvj2LKFs+3zfQhJhQ9xRQQ2dMXO7n3cqEYxFoyKZUF2HTUtOa9
bKVkszSK0xCza8FTQrEfQcwDPkM8K/cOSLNsiyb969cUI1FEkcIQAhjSB6irEtd1VnOiZZ32LfIT
kmPIQreAhZ66rjZ3qSavrICPRw4RVQXQM41EFSrd+dypA5riKE+SMwA0iL270dL3bQu76+j7il2X
drLWLfp4mp5FVGYVbrdATrxppxsWdntWbPsi+IoD482ot2sEr4+XEqFQAURug8IhRfrzwcmNGQXu
dCkh3nIdefWTnlDUEwr9U9+5T43YOpk+fL68GBfI9edBZ0ulEgu0WEVuC8MbH9oceYbEfDfDcWMZ
XwfDwLYy2A2lGQP2Eh71rLrDQGUvGp/F2HUstb1KNWOXR97Kq2FxAZ9Mxew7F8CIXDfhV0n1uHOb
8q4HCpz5xcroF2ecs5FSssKtPKfUqWbQNGbPPkn6r3qt2ipGDvhvIuYx9ofKEOzLk710FvNImcrj
MNw/SF7XIqKIocmo4uRLraQ7Uyoek/FX2irXMN9X0o3FsZ0Ek89XU2HpnkETl2pKhYlNGh2i6iha
mKZcV/VRMte0Sha/2Ek45Txc6ZWBVpZM5ei6dtfinaOJmz5Y69WsjWr2FG8EXRRalz3S15YtKN/8
wBHEb1L42prXhvDj8vda3PsnY5rGfHJStxjUWwHVIXgjst0HslPUP7w+PcbU+/5bpNnlWQlpGYhT
KqWnv7KIVqdsR9Wn1Px7QAy7nZMFcCpMGFy5zkcEOVI1QskiZVNUm9rtXd3Htl9Fh8vDWbziTsLM
vhLETrKqnIshryPRcbNAOqB5oGwvR1leC38GM/s8aaCKldkwGL26gbi3U4y3tjvm9V4XNoX55XKw
5bWAYD2gIRybxVn2rvXpaLkC6xt95Y3QkN3ola0Uhu2nfy8LzEdCu8qcGi5Tbnj+kQq9lxRXZ/bk
AFVa/UkpXo1eQOTpKUqljZSvrL2lU4n3PsxGODfA6ubTqIx09Xyy3bTU7Ki8K7HqyPLHoX0r1yQa
lyYRRLQChQ9a0QcX91RtBjNMSXkzD7JmW3ryvSyHwT7NtQdEtOpPl7/Z0jKcGpKIWKH7D379fCIn
2Iya1N6kyxJuE9m7G7x+dznEwuSBZ2IwQIix2pp/q0zzSnMMgaRawmPQ3oYKGh65o1O9MIOV5b5Q
45o45jwa4I7Qq56/t8qMmyzL+VB+iP7q+G7lgoP/op0Hwy6gimEoKBaL3UANbHxKtTWAGG8T5muW
uUK9hJ4FawMl4XnTI8zMZNCiCOilTLNfC0P/i+EN0VaqO3HEdS6KPqWu0G1FxcuOQqAk73Vm6psW
HejnNjf9T25NEuENdGGjVKh3ZhhoPH1M4aZTyvauqaUOioGWsSJyJSreofBXb1HcKxutkvI3MP2m
v+mlXED7Juu/i4KgPVWFadyVseWiSJn4B+CF/c+g0RPlrndVNI6NKU+LR1H/pfd1VjlK7MvHfOyF
beeN8XEUfSNBoTNC6lGN/PBGy6lJ2fStNNHW2loenKEfdAPUgZp2dqRnlrxHF12F2TUmqr8NpRxj
10o0KmC2nd9tY3xmtobrtr/aprcq2zdCP9hYYWP9P9K+rElOHOj2FxHBDnqlqK273Pti+4WY9sIm
hMQiAb/+HnzvN66SuUWMv3mYl3ZUIimVmcrlHGeTgCTlOFrOcFtYRnVqaaVewnLib60hXjG//QBR
8jDULECjtjlNMuoCAmzIzK5mrinb2eVS0a990IWbyeL0qUey+5C2xMIYgw3cSDYg/Y+GgrzhW9cv
lUTrr+nvXY86W78wi6NFmb2lFl61Pignb3BpDOAINO3RaKS48aQMjyPaMCTyVkO27aTRd9/KpLfS
GyD4UfRpVjwEdb2f11vhNoFzo7LBxgQCtjzCTQD4Xc9MDPTQBiQlqATzZ7fJCwSvJRw1SNXfKt4A
U8cgZDfIBC0CIvD7KHRb8+swFkAU6kHE4ccuSdEZaBVJscMMOCY3BZfpcz+1XfhM6dCPG4nxmnem
uurAXeBnb/ypKndAYxq/m0GKxpoGQ//byijlKyiHiB1bLPHr/SRcyLQbL3sHbaIIb9xUkBdE3tVh
BIyCnUSVSJxPE1DESAQ0MQxvMKvvToPNA3aDUo7rgs3HNrdMmFkd1QSlxshh4IiPakYCjLDmnOMi
qlruesbct7xKywSUWozdGJVpHgS2a9ch1v7eUO7iwVTaAYvKNHnxpGPFEogun3qnG3Yoats3bcbE
ITE6cnIUzW1ITUvQeJhdeuioKp4AxDwd0a+OhPc05Na2ToBl7g5TGjWcSGBQeZ5KY04DeQSJPHgB
hnywYjE51k8nl0C9aWWOGEraQxL56ZCcHMOgz2ZQqx9k6vPtSKbycVR1d0AftvUDaG1cRUMRTrcl
K5K4Sj3nUbSWsckr4ElEDla784Qs0UBqpM1XQFfndhRUPP1iFwUyoTznoXpIGKtu0AtqIDtqdvTR
VS157myRPlToNPiixnYMdmbpkP2k7IQdpsBoT5lFA3h5L0+3VVf6j5JTUF6r0KDWqTMpf/Iwx3Fr
G37xs/YQIUZqIkgiu26rtmHKehL5ZSjVc6cY3RSF6G78KRhjr6qKbYlZoXHNWi/4OtBAAXthhkoD
XbIWaikSVF7YVrAKuBGxMQHUeqg2Y0BitHKANKh49cQPF2ylUQa72UflzceY1jGrP3nm8HHdSy1M
+uF9fvYxWkDWmiZv03J2vDQFeMFLxaq4CL4OgxNPffqzFt9E6p2yBDFnB/ypdu1pu+i7zj9ACzIo
aNlDNszJLlXcFKyPe8Fi1tpoNnVBZmQdXLfb+jSLKxQDANTzvrIBS64L60eeYkYvBpbiZShgGKJA
nwpcl998lJkbZ222c1j7tafvNehVokbW286v05jyLCJ8WIlEFpUB6YoAcS8ef3oWDk1noOIK0FyN
FuF7L+k/cFVuJLthqHesrHROSOhOGi1Y/4qaP+Xs0VIb4DvoenSLG1zEOdmahdjWGMUBW+wo3/x8
P2Q3vb0S8C+E4piZnZ/QwN4B54O2vaVJ3QTJYMSQ8IDepN5AlXeYJhMIUSzY8KZ8MtaGR5ciLwy2
AFoFQ9wAw9OCuyw1jIn2EJm3+UaBkDm1M8DyHRO66dZ4VRYCSQusUcg9Wni6ODouvWRZ63JnROTl
fOtSFQVrU0dL+nEuYN7fs0ODGbRFHUJA34kc04ludcdU8pmC7B5PQiri60oy3zZdRxxM2gE68ld+
Wzsu9HTAeaNtbMPkc6PesuI99Vdyg4tb9luEPiOTjcbIDQURgzPE/tDGbbP/Xy1Cj+5ZMrnKtyGh
bz5CeeiD17+ocIBNYqbnQDUARQ4d98VB/8ZYlhYeEHmGFh+QidSijQzL+sxsfpJZ9zhl4JcWaq0e
tnSfnBl3DCyCmN3SR3tLh2Ly27TbjWwtQAh8mNUW0ZqRTduWvgzmSgPskvZh0o2AMAzQZNDwS+0D
mV3fOrOrKq0XUW/p9GEEt4hTrp/XkhTQ3VjA5cJ9RaLhUkqf4ZVpOjivgt23GPFMhkg4cOn/va/B
QcPwbznaXfI46VRemlgNEKDNOji0Ez3VCBkpM1cKRUtKDo74ENHPfJP0MuJgNCCDzXBMcP8nGk4n
IK0cru/a0lUFRiP8xvxGxyv2ctdGabpw3ajfGH2QYtiMBbEY8mTDbJSN/kLUrOpIQgNnRzfiijQl
pQGZg4Q2yocbxn6Atuq6jMUdw6j6zMCH4XVv/vuZoRst2gtSGFjO8FCaXpTYKx1si/t1JkDbrzRL
c9mNSbtJUUPGNFXkChXRNXKCBQhPXBYMiaLBGP9D4fpyHX6ei6wu/XmQzRSHlpVI13jdOMZGVhjH
rFbdqZgEUqHc8Sprk4Zu8TwJs32tFThUksoaDrUzsU+8AV7+9r/v8fm3aRegm8IG2IJQmYZJ9KwO
x9pQK3d5oU9wXj84lmbYItTuNQ8izCJ3VAjI23Jy8TR0ni3xRdnZoQQZH2coOlU/ODcfpZethLJL
CnQmWCc3QSN02OYjNj4prJ0Ksh2z1ojG5m/XveO5CPvybLupzizue5gaZOZbx+1DmrT7Kcg2PHDT
qBQpQJf9h5a7X66f25LqnsvVXgzUacCpZmJplfEg6IcwbgL+el3Ekg1Gz+rMSwvCVvByXS4N5AlD
GCQ4Now/BXhkevc+WkbMz9elLJ7RmRRNAXtAbZT1CCkq/x7yY7/W9bL4+/DKML1zZ+Wvx8aZEZl8
BktZ445L+81Qp9Jc0e7Fg/CBB4p6OYaa9Cx5g+adYLBRBO4b8NsZQzSKRzmZK3nXZSlBAPhZuF28
Pi7PQqkM9kFhFWP7VKutGB+acsWxL4pAohCuA8EeULsvRaRW2MlOwdqK8Vf4coc2eYBftX+jVWdi
tPMOpwq/G2Alojh6bokZhIPrv5nVSlV7UXnPxGgbRqiJbEaVomtmPFT8VAbH3gCRz+a68s4f+8ft
/y3F1Qq+iuRsoimk2MFmKk5m8xWISsQ6hsPWWoNGXlwRGvrwH7hs0ERzeT4Ao/QHp827TWGd8gmj
KkV5LJrvmEhcaUReTACAg+9/JOmr8pAoCmG0sapx0/Nd6N96/N0a3zN2LFmNMOnYFY8VOJvTtcLg
4n6eSdasqUSqIe1YiUHODH0CT1V3cvq3ob+ritMg/nvrHdwSgLdmwE+03uk3l2K002folkQr630D
omTzoVGRARbuNR+7eLPmOHZGIkA6Yf77mQlCUFFURYKTy4FR3rpWpMiHzI7XVXHRzp0JmdXnTEjp
N11PChya4SWRNTwhZ3RdwHz/dV2fC03AkDHnNjjtDV1yWQEZG2cz4e3cjdlmSumneiCblLd7FjQr
b8IldT8Xp6lC2jlou+MQ1xdJRN101ze/kAbXeo7XlqUdjhk2HTgtIYeE/1TZDYavRop07KEvdtf3
b0kLzhekHRDplae6DoI81IaBgVZne1utYYkvIF44gBOaR8DnjPOfvc1t1QMNejavbJsaNVLztyl9
b9wj0Az74tbMngw3Aj5b7p4K+6VkmyRbCaqXNvT8CzQDbyaYsVIdvqCr7un4jMxmhOw6kkERKfK/
cIuoMOBiYRgTORctCgrMsprCAfY3H+9t47uods5aOmfp2M5FzPfu7F4ZTSttYxYx1tYjK0DN6ye7
DiB617VjMel5LkfTwxLUN7xnkNORPaH/9MYWI55p/dPxMCTH4mzcVOR+WGPkXjC4UBPHBq0Y4DX/
IIiYwCiKgABSrUZElvUhe0AMA4TQeh4S1Ab7lTuwcKkvxGmXWtY5pahmIUeSNg+Csdjtip1ECygi
qJUNXbCHF6I01ZgQkoXKn8MZWW2brrxJW397/czWVqOpRiONwBk7iJDV/WS9j9ZzOD2zv4jLsBAg
eYcg8MBRaX5fKJf49QQ3NahnFAe8/Mi6lWNZeqGdy9Ab1ywwUbGOw0ONIY3R/xuTFJRMxPrSBXVk
p2LbAQEKjD4AWhsfr2/i0uv4QrbmV0bQdRBPQbbpfi74VpU3lB/q/G0S2zZ7Tb1D5zyP4qh47JqP
jr9iQRas1YV0TSNLJ3NdMWB3q9TdZOb3BvyzZZZGSW2+1XwNnWVNmq6UhGa0nGM44FZYzg9XgnCb
ycisblFjXtnX+cs1f43nNoKYeaDSRdPwpeFyCm7LMMHKvFHcecI4mUhxqS59EEWGdFfypWYogXfW
kyqT+9DNQZrw+fonLJjOiy/QPEFdhQaxSqy2GFAxCUNlofDWWAAPEmsjZ4sbe7ZY7ZIA16fqTYbF
9rl3mxnpjrvejUNkVNoUU2jf/2ZhSIrDwwLyXo8czXTKKAOc98YTR2AdTjWKqfvrIpYX9FuEZlto
DtJ0Y4AIC5XqIYh4OSHFcCrlvijfrota9AFzowamtWcsdk0pTRTC88aDqJEeQMRoOrfgpXPtbc6e
uC9W7tvydQfkG5pgZoI/HdQUSiCUbVKYM5ATt+j9q/25Yj9FxSg/Ua+NPPSN2n669fN0Qy07qkGj
3Xvf0FKzEjEvbvHZl2hXP8usoZ3kHGGioVOBQodhlA7jRE2sshUDuyZKO03TVqTzMyzaCEBo6KMx
qyvjpumjQv4AVsraHi+U9WyQCPy7x1oswQtgknsc4kbjfQAhaY9Z6hnAOAUi0AvxHzCuEOVr8BuL
3jAEXBP41JFn0TuOjMn2+7qB0KQvoxF5itDnjxgesOo1vN9Fu3Imaf6Ss5DM8wSm21xISpH/yjGh
II3IDFbeH8tCgPAC0u4Q/UuaRcnDtis9s+o2qkN4EvJd0Ya7zFyjtljetX/F6J63bAdjKgOIGTBd
b8QseQC0kCIruZ01KZqPDTGSmg2UYcfKgzf+7MhDweKU/Hd2S0SSMyrO/90zR7tRIfpeRgvjMBu4
nu5otvk3QzLxzsrihyWdbHvdbq0tSrNbFe1CUibYuqT86Y9bkr8AJoCmu+tS5qv5hxslKHjNw/vo
CdDukhe0IclGvKtpmjlbl/tp7I75X4WSZ1LmtZ6pdD6QDE0qsEU5yJLwhNvbILhKwAqHRqXr61m0
9sTFK36uhGOk5FJSTavcsWar5wcgF7JRKgJW6z8dVIPcG+iQ/t9J00KAye0zZJqgEUPT3TqJbCPB
W+ApSwsdfY4Jxkfl51FFSL1iAxeV42yZ2vXtSxfdHXO2ohmfeYXhQDT1sGlPbWdzfYXzD+n6ASwj
MDPAc2ISQ9tPN5B9x3JcLRaiL6oDWW2dR6NtbEtkAM2pjauQbJRDD9fFLh0j4Pcwx4/+SsAga8ov
cjcFNAGUvxvuSLXJmufUOqbVR8bHqCnWuCoXHwjn4jQHVgNFS5oS4oIMIGjeXcCKqDYPifPgqdc8
31X9hpV/oTvnMrWbJzkQLymFzLQDAbF7ZA2NBu8OoYEZPIZrHQJLD3B7BuEPZshBH0bs8mIMAwbS
Q69GIih/xTiC0+1bA/nONCqc0wxlDYjDIYyDdK18/4t19k8N+i1Yv/tKJL7BIVgmbE4hF+E/NX8V
eFcaYBgMBe6HYxzHrox6n6OftIlrr9/LytmDvzgipN8lvIhN5ux8Yw03el70tW/TtLsTbcocA9o9
ITdqJ0/M/1wMKzdoKThCywSoo9A+gTqvJqNpQBzbjJBhZBjKGgkzojZTEvVr2m/REHcH6lm1Apxj
Ld6fM6GaYZJVMJlDyhEiBfVrMah9kPUxR9duntc7zCZupIu+afGFm/lt4f10yumTa71S04gcIKQx
4Me6znRqEra/fq+X1fDswzTDZfppP0ig1m2cAYC0xrvdH6Tc0/Gb6+URA2AG/xSgHaw/Xpe7eNBg
8JqRQ8G/pjdcsAKPYLQnYz8GdvCC7mCHKUrVa9W4ZUOCeiJsFtou/sjYoVO0QucdLrVsxg0Y7jaY
dt92mB3zMKMDvMoXN6tjGaCTdMpWtnbJk8+lzP8RrdkwVyH/RWYb1vvyJhfiCNKPFVVe3sXfIjQb
wtSMa13i8Ai6csFOCRNSRhwZ/785rN9itBvDGfrKKDI2m7wc4pYUW+q3WwXg5utiFl3b2YZpdwRF
uj5oZ9cW5kdv2oX1E4HxL09FD8rIQ782Pbm2ebrmd8AzqUecD7XiVn3y/ZM/fL++ohUV0BvNiiJR
hM8BqlG/DM79ahi3+PsAhfQwO41mLB2dFPC+CBeneQnsvmueBTlc//5FqwXWG+ADYTAGEISXPgpU
MXVAW9zSzixPqvQjxyqePf7iu/zQ+PRWDmtj1PMv/uEAziRqOiAq3xTEhkR/PPogeEe3gXHw6u8A
qLi+tMXTPxOknb4iZoo+AAjKwvu+9cB7ibaiNXCexdWgoxZDRXOtXnc1pZqMAnzIMAEKDqaiw9Ec
AU+VmZ9NQA13k7lyXktRqBWi5wdEZOgR0Mel3L5Okrpq5kUdWvc9tGKfoHiwYrsXtQIAhwg+wY+C
rrxLrTDqBJwoPrYu9WncdCoqqID3xExEemBZExn1yhticRt/C9T7arKu5nmlIFDU+9C+a5ptV/8w
wxdrDeZoTZD2bk2NEISmYl6ZAcKKLgakWVl+2NaGTCtVq6Wb6wQAzQZz3wwbMf/97AGWtpSIIJRo
FbIx2iu3Nlmr3y9JQOEePc8z0jTu76UEDihJQhgmVVAC2UwcgwV/0TSJFhR8P4abwIPra4Gk21rO
ZCWQQEq5SRW62uIMkayhVtzPohNHWwuw5gEOEv4xyFZ0skiEAnwDsd4CisTxDz84yfKltN8KL87K
G7mW0ppVWDNDHoIFIDbh0QoHrilC0rRVNghQ2A/+aw2Ikuqeu3s8ssIwQ3brPlwzFAvWCE991E8B
DA7SOT1LadvAevMtAD2bopL7gQCzGE3rEn6JrtWFF/QCAAUOUr14eaB/eL4DZ5pHc55LDKdigpOY
u5CP/0yuuaLci6s5E6EZcZZLWD4PIqxWRGAPjjt1L9cQXhZsXQgMI3CHwNhhOFg7Il/0hZNzCJkc
vA1TDCZjOeUOhYbrjmJJ+yAILwUgZCOPoTvZ1KqcFqNmM8jQzQBGDFRspLt3kghIIgy9N/QTz56v
y1w6IyQcoe4YyEfTs7Y2YGTwopQ98JjDascSfqRBs2JTlwJ/LOu3DC15NnkZmvdLyCg5MAbAOutg
lpzNg3G7posnDGhNcdbtsvS/JzrRUQTsGoKuIvgP3S4RxnMSqgbIfHdJ8iMfnus1+vFF1UBnGVqt
can+SFaYA5gxR5R5Nx1/EcSKUudbQAuY2bfrx7Sk52Cd+1eOZsQzlmNEq4Ocmm9KBzTqd1a3EuEv
NUehhdv2kSdANy+6ki+vqxHkdAD7ILSvqh+nIuGHBGgfzeSA0sF00wP476Z9Y3J2qq3sCDK2L0QB
+pBNafV0fbW/MuqaUcSnADIVMzQo3Og5IMtlTmKVA4DI6ZDSqCVB+6bqLH0I6MC/jS7DtGWheAB6
Bt8rY9my8C4rM3/j9JhnBDdXwQ748XrPygCj/QLO6TSErQrAIeendZRP00M6kw7nBh/2gBwUJ56l
3asH9MoGfdJcmZGZevkDG1zvOwCGyXs32kj8gjr4LSfK4nEGjK7HPCktKHATDWBxAzqpXdzX/fyC
SPgYgqVC5ru6HOufKjPGNMKgg7lNgYr1YDGBQEZYvX1jA3vjL5pHsH2AI5sZOAk4di5PEthBdWqG
0BZU30/UavamwU5Jmv6F8UXpHsBNoMfEZ2v23RvSyufFNEPXBfccwCwjqsCRB57H6+qwZBfBCIXE
FeqgIYBvtPVMwlIyqOZbRkBWQHqKJNHoi1gEUjw3aTtGU1rbG5taKvIBHr610W/ycv0jFgI2gjT5
zJwN74ly4uWeZsnAKfCEgBNZI752ngteRkB+lup1SMcVi7lgVS5kaQbTTTLpjiNkGeSGNHsv6z6B
05IGxkp4vSgHKRGEOoiv/+AaLSTu4JRiX/PMDh9HGzVCzwCkFPEBfjD5Hnu9vocLzgYAaciHQdNx
lXQaCDaUOeaTsS4CilvloA1Srb3sFwzlhYh5yWcxh+wA0zcCIHijwJdWgAObWGPcyTVq+GUxSCoh
joLv1EOCNA+tepxV320+mgoTxclzYfy4vlsLYLMzntxvIZoaVGnmtcWsBiL4lajAjNBQfmbm0bJe
Hbr3gIvCJap4dz0aq9Z0Y+HpBeGISoGUgi40fbBwygzKyl+o1X4L+reDaiuA59+V/o2fxS2G7K8v
diEMJkBwNzERCWpx7OrluVUS9L1jM6s8V8ekcPfWMHxFGeC2TuXJddnGnNyj56i362J/gTVongZy
58ZchPyY49DkKqObEcKgLwxwKWH9CmcEFM5qN5Hp0IZW5IwY7i/yj9T7aYruORztKLOLd5jeuPIA
GoPOE9Z8LcHr7rbqwAGVR225ktJdUjYk8BF6zlB5GFW83BuKPl9TeNgbu8tvFYrqdT3cDMH79a1Y
OoFzKdrNyaeQ9Zi5xuVsubpzAUkK3NOwdNrI9PPpaLK2fCpNsk+DpNrwQT1cF79kG8AP6mJuFhAl
MPKXi+RJamCQCDeqGNp9Z9d3jvcXjwXMdf0WoQVRVBaV48+X1jPzR2lWT0WmNnP/1/WVLB0X7s08
V4rYxdMxctyxLaegZ3iTNAQdNNPO5tORVOOKmGDphs70zXjHYWzR0XdMBIlsbLcGOUxmiTqiBFcH
8Bieis2qbLydzDx/F0oxPIc9l3ec0jKmwI3DPzLwkVFu5t0YBWbW2lExdADxAUBxHZteY4ybJivK
B1DwOp8AHoEULDjD7+2uyIYoMc3hlMhgunGLpALktV2kkSCJeO8SAoytzKq6qPO7/KTaZnokruIv
bUGmG4lCeSw7PoVRXvnA9qjBUZVGDudFsUFojXZagN/Ib45HU7mt7bo+GMwicTpkyUOobAEPbwdq
BxJWBuxaV+4dMZAistuwQTYoe2gkoKJNSyRHgyXHsjbsY2B4W4tPzo7xYNxNihPUuMl4D4zhae96
hnvyBF4mUUb7Gmx9rEQj3oDeeUChuc5hnNrpbWx8q4pUUPAHZ0JyPQIkSJdEIxB8tpjllC8DHax9
L6ryi5HmFoAOch8FSwOkwis2cjEOCsFAbcHlgOlWf6zZxGgZDfCIQmtccALfNL/rwdxxdJH+eUNd
PAFQEuuHmBtDeGeFfcEAUzH+d7YbByXh31+huSWK/CNXHr5Ckek0lAHwmPr99Su0ZItCH5CgmC0E
Wb3OTq4QTreubGCVQwusdRme3TyFNeI7g9YftVlj7i08cn8tq7kU5IVAaAXbr43OYb1WRAiQIp0W
yRFmnex8UxspekQZso4Hbq7lmpaCr3NZWuqi6ouhCiS2kQcCgC89rXaAdXvpqGieWmL8BacBju1s
bZqny3HPjb6GvGyiQ5TTDj2To3EK8/xHmdFPY5DxGAgebGsyoKWIQDU/rx/qkl3EDwAzBn2FHtJC
lxa+HgEfQzt8gCUkHkMOqbfJqD4So11rRl2yjEDyQlYNSeN5kvdSkjuIukAgCFfmJu+MSrkhAg24
nYNCtwe+CBMt4Y0H3JPrC1zSnnOx2okWNa8TZ06tiSaYM615ELslYgSGBM4aVfTsq/S45VyWdpqs
aVqvMLCZQOaLKMOB8sP11Swf17+bqPMUYiTXaAvI2eThnQ8od6Vum/LjuoylO3C2Ch1KK+xNMiUd
dixlP/PGiPAOQfNFet8JuTL6tSZJM1pANQCc9rxfHWb/6lFuXPXshNuxXQljVnRA59aG1XfGocKK
wibdBtOuJmU8TbFQzwCVWvEHa2uadeTsrcPQVyW7EidkVnnUkyHKODA1t6JdeX8vygHkGbqtMWvq
6k+BPiWdY89W0emyuGZx433ibhgF1orGLctBDhwpVjwDdG0QcgQgEZ8TUEiEy/5nA5Aq19sOyc+/
0Lq5WP7/5Gi60NQYSHEC7Jtl0x3xxcn0kreChjdwaGuQP2tr0sLatBJjSwPkjj2SfPhI/kQpWkHa
hoaRqoOn/93CNIUYMUAlWoWFGdC6Ko0av9xy+yXJ1nzXkn8GU+C/O6ibcnssae9CUDmwKOiHLRBW
I5O8Tc64afPyoWo44OPFSj53Teq812f6jmdI5mE2HPa1uFHUjLl/AilsNFpAV6kQR+6yrtpd39HF
63y2UM2TmJkKTJCk4Z0v7Rivuyi3+ueSCUTJxqar12bu17RF8yB530gMwEEc9cbISY6+BLAYmGXW
yBEX5QDYHWxU6AD+g0hDjTWzxhEZeZ/Ut1mCHhWMEhnIaPlsjfpzcQfPRGlLqvySSCAIzhUaRHP/
+MMBrR0gHGCbxv+LZnSCTCSqnIB6B1yN5hR7O1S8YjBUngO267H+J8jojbBt4GnBPTbusGKwliob
5wL1HmcvAM6fNOFV8LA+mty98fP2tk3NI+s/g07x3vf8yMqgppWJa0KP15Vz0UPjGWyB6dciKHFc
3gcx0BpUwjhFavC4EA6wGD8SL1mJahZ15UyKdoB1Zdd9V0CKOaMM9/JoZsWuL/Hg9OqVC774wEH7
B/Cs8KhFzkmzKyEyD01aQZbRbW1J49LOEXzHNtD7GjcK03hIncj9iylmgmQ5ntBArJwz2Zf7aPe+
qKhCnUiMyW7wFY8s0Hz5RreSx1m0X7/l6MQrY2aopDLmIk5JQCD2FYlqxfpIhvsikRuv+eYRd3td
RebD+SNMPBOpZa2H0Gae4UAkxYGRLEb0K6tNK74WFkNeZ+X81qRpjnUK+Qx4i41055bK59R48smn
zH3OMLHrrsAgrG2m5liVz3yXmZDlS7GdjHhku25CaP8GtBcBeMdydQJ5TaLmXUtuzB1lkGiNxa7z
ZFyQdKsmK05xs5OheqX5cO/3axya889eO0LtTlgYx5JhDbEpGLEqQVF58lYCyaWeUYLYDqCAGH9H
fUXbTJsFsC45sqC5ccrkWyM+d+2tk8aWfShq5BTAoLubJholxWNoZpEPTHPvNuiPDgdZbL65rrOL
Zu3sY7R9bvKqlSPFgqX/VPXjlpe3yFGvCFnc1TMh2q5SRxWeElhxWd44zQDckb8As0Px0sa8kItu
/T9Y7wIcFe0kso0GttCS31s3iUwWATRn5fQW9+tM0GzAz8Ki0nXQJS0gCH1LUY3By9R5s/wV2/Wn
EBfonSYS0DaS5eCFuRTSYF4NoFizIXHVxpD5vu5dPG6s/3wsl2I0C4IadOqUDs4+tG25ZaGZbMe8
o/F1DfvTpV1K0dTdQAMQEGGwmHCy46p4a2geieRDeV//Rg6Qt+feY9RxNDnhwL2C+oh93A5U7qF7
aEjAI0d1e0D2rTFr/2mesChgfaBzBPiMYFa4PCF7RlAeXOTve6hBNj47mMAN4gygCMDAxkset3ZF
8f68Q5cStcOqMscvU2rCn/nTHd44UUfSx+s7uKh2v8D4fBDeeETTbRkMdQAOdFwih34wptx3jL8k
+6Qka4A3f8apIKVy0c84926jFKQFU5Qb02CNLuoPZX0DCC/Zoc0CmXHxBbWd64v6001CFOiiQg/Y
U75tawZuMkXb94MHa2vdNM275b9YxREMyaMDa7SygQsh1aUwzdDlpp3WxgRhNo0t95PjATwjj8xw
JxtMVzw3yXZaI45a3Mqz9WmHNirQoee5jzCcysjp82gCzjbiD5kcViFDl/bS8THdQlAI8X2dqQht
DomsjQDHVkeD4UQDQWpeCkC4yLhvbqv360e3EPHPfZS/5Wk6z/LA5UUAeax87dyImncV/4oXxobU
n4wxGoZd2G9asmKwlu42srdo3EN0ikqlppwDH4yspADXQ4SRFACVJ6D92VoZiUp+sM3X0D1eX+fS
vQN0GeCSgUGCvrf5g858Cvg+pnIUENhhSLv5GtRvQ/L9uoiF8rZrnsnQE4zCs7ndNcZcQ2+eJzbF
ff8P+Lu/unPmYrQeLO7ecg9M96HaC8xGldM7+gxXHM5C19PlV2hms6B5hs/ASpXiG+59iIQ9VkO9
sxK2ycGKp1KEyyfDyPeN7IEvTleaaJYuy/kuaApV1pZXYTBojmPJVnAeTe77ZJ284iEYVnKTS1p0
LkpzRzUShiJosVQT+emGN1EaxE7/3Wl3COjK9hDIvzE+5xI1S1d7ThG0EySW40sh9kD+TusqMsAN
0cnXNki3mblpzP+eG788Us3kDQ2c3jRLHYLXGhk3d82vr22kZuDCyvLadiZ2admURYAlBS2ojFqW
n6RTbx0neWPo3pyY93T9yiwZu/Pt1MyA0Saco6UXZsCRkTc8u2UXBR2QpbMfRXHM//vLf95HvMMD
C83CaBO6NAJTJ4oWc2F4eVQ/VSfx4I8YiSvr9fqqlm3NbzGakqAiLa1gvgHdVBySdvzkdu7WtMVK
BLsU9J2vRtMKwECkZutAjNk+MTU7pbkqvAkK/3B9Pf8fk/J7QZp6OCIZC+Byo1UMCfmBdlsvf/en
2A72jsJU2G5+JnqbKYtR5F0JLRb9E7DAMZqBFrWZYebyzMKhterJTQE6ST31oyrdYe+XU3FE/TtE
lbFK5JPB3fZ9kq6IZdPXNy6qudumqIzd9W1YNGwoOgO0CxBY4Oy9/BIj42UZlvgSw/wBtijV7Lhx
WyMRZq7FU2uSNAWaG7SKrIKkkKSbOtgy/lKbn1ORbWterviLxat/tipNi1IkAdyeZ8hl0h3moDBj
LtwRzUM8qrwcI+fvVv52fR8XIzj0Hf67kZo6wTsbweRDnbxgDzJGo9+aIAso/E3SxLJ/JCPe6P2a
Hs2nc5l1wN0/E6qZGiKSvAdBB/Cs+GOAbkDTu6XtO52sbWulO9Z0GE5A2uURba4NuSnXOiDXjnS2
hGfxh0P9Pg8abHMFYueseJlBYvCMcd1tkK9UBn+NP19bqhbrJIMn87LFUoOmj3M1QSaETcWrKP1N
Q75UDggyuLrtvHIvbP9LAG4EE8DaclAnU/400DgP23mk5jdiZRvUYPbOYOyLPHkSTXHbtfWGkjXW
1F+Z0D8/esYrRHAGxh9ND4UzAr+2A+OSZ53g8DYK/DFudpiKO1xzsJqGaG6WwxPIin31osiNb74H
/RoUwaI/AoPf/3yEpiSWmGSDgwK6veGDT0Z9xeM0BxHMGPemAAZqGw+9F6yo5qK7OBOqHVduV2VN
Mwgtm8gRWDlqknyNIQ6zRYsX4N+16c/pHgT3ofQghvdlAOweKkaM6vsTmuIzC8xdzfAKElbrycoU
U5tAZd1N2+dZGxVV3v9wrcJ1ozIZyYcJ7tlbANiTT2ZXhV2UMuKOj9OQdF9qWYqTJdsEQ22B1z4B
WKjfjSAhy3a2KklcE7ycunww+qjj/4ez61puW1m2X4Qq5PA6g0AwU1R+QVmShZwzvv6u4a5bWwR5
hXuOLdH22T7uid09HdYqjJYEAMsF84uelGs/UpoVCkikTa6ViCyVnHAagKR6zqs2RMAJzFkrLyj0
l7TuvXVc+ShAz3uvNce2QNRO6qd9phmJE3GD4dRZnVu1p8QUEXJvl0a1ZiJAVpkjWvyeKk7BS0M1
/HCdoDDoAFZ07Q8Q//Rd2k5FS2pNF9Gmn3eaanuKnK2lYIhtxdN4M0OlJzgD0b3fF7X0FjZxe8xr
IUxNAz3qyKBNmTk1afDIRZ1KkiDVj03SjRqR5AqAfeo0CSuwVCsZah9H9ZPHsm2C0medu1rLo4jY
KMC3XBrBsNINJMxQsaYB6pQR27SGUT3rUzc+gmGgPOrDEBxqtGKu9S4W3BI9OFbSd/x3WIrdKc8r
/g08V4YLlgv8i55epXYxatj0aRQat0IYfe3HwGkDCqQvmYir60/AjWh2QTmqBWAv+ezLA0WPDXan
1qM+6ipWgp4WKcxdUsnrNhoFlYhBY2R2rI/oAa08TwEUnRe3A0EgWxyJHonCwzjU/kn2xID1eiTe
vgbN1hHPPxC7qqWevmuV79Ukj/wixMJXnA4obs1Y8XImH3kvbtYgoOV2htowsBpejyxgEIzfaq3K
NJ9AKu/8bp3u2kOweMoqAKLRqDGz8mOC0wzADjAFN7lMmrHcqfKkW17b/0kj/TOu2q2WYdRKPrq/
S77v6hgIolyK0YBgcW0jwlICp9KQou1QqG1PqmOa6wYIeEvZrqTOR88oB3WMVDjhE0BNcALe53me
Lbzf7uqJH6OYW+emynUeIWuKcPIewGaOzLlT6pRRb/4+37sm8YegmbLtgPXLIS4OOO6ybUnWxh0p
Im+r8NxbG+qkm5YYEe86HqjIlli9lq4jqni9wFwSG4BXioB32m8k4QLgU2lnASqp8eExmt2wizTr
P58lo5Jg7H74nrdZyGizaZMRMvnqg/G/9cqLCkJGvX1RlpLg9+eHAAcI4nVgBs3fN34ACjFUYoCO
iH/0B8BSbJRkB2Vr6qja0mQ7BHOQICxM8J75AjIzypDBmCDc8F53RugXXZOBXmLKiALg2qAJrQKv
nt/X8a4YFM0CWIKHoHkdkt+Oadl5cGryaVXF0N7cTmy+f5fB/Oq5D6L8kDHzu/GkkAxJhAxfK0pb
qND+XYLDbWHB7l2wn1LYTH+4gt44Sm0pQErXVwALLEGrG9NeNKvBX/Dt7x8ICW9dZLsQtZ93wIVq
VkQcB1FKX1lTr5AeSlQvJ1rWuauUjUoyhC+CSjfBg7R03S5b8u9yIvGmI0cAIHxE3FQB7dSz5QR8
fA4q5jSldnROdwXZ09XmtDG/DXO1VL9zUcv/ytJFAahfaNtHsT38UZBsz5yoQePyvgxhKguzp7UF
+nBzMDnCEVS4WDkNTNBaUxXfeCTSxhpobwrUIxHhSUE5syeepZmK2S7swAVH7WZcooLsDpr9hZsk
Bpf4fM/pRk9Ki42rMzsTVd+0xrgm8u+4NBpSOJd0tHvzn1HFZkZ906OaqdNiQfPe4BjhKc2jTQrN
zEBQui2XEXoYYgR9BqKPbpgQwTcrg0BHqefaFvbeiks3KmmxQk8BOX8tLYo4vwFz8bPHUMdHXQ6e
j4FwAQFdkHjSNZq574ecwpuUgLNKQtezi9VnRxOSEZyckXwDK4Eu5UiACje78sDeZnXZItwXxFrx
sL6+jGU61Z1URioxTXNjmjtzs8PvbPZl28R2XULwy862bfyOuMRpiOs45MHBx//+wFs5+yAPxMF/
dvHrA/4e/q7F/js+KPui+GGyD0qJSU8nc4WvzQqyTPaBb4ov9lfYX2V/ML82z6fnzdemMAv8abPB
19eG/V8wzs3Cibi0Nl6dU/QV8zzqjHAaJFEw5luiBBk/JKlOFJKT938Op3RoTI2MVkhCp7NRrm6m
9G9vl1SXLO88rROn3/SkJc+FyZPvL536tmaOa25hbMLNccHNYewmYPjjgQWnzhRmIg5VmnNJQDev
KYmJz5b684Va9LRQF3qDeIo7CogEGcdBRYM3ZF2fhgBYDZ6SGQEVncrEpjvOtjYTgv343dBcEPiv
l/ta0Ew19pI4xGPoAd2XpBeVBSRTnG7VkvAnCZNk3yl+bl5fzZ1h7Q42cQc2cef4KZOtTEpTsQpL
sT7JEW4qQeaGvDjWma5OX1+bJe6tG0PCnuRAF5dQyASeZyzR9cK0A3rBxRrBp+Izkim61/Ai69bj
a/8xvCULlv5mF3D8cBYNFHBg07ERs/0G8ozQTVwe0Ff7w3b/Hj+t/dlfVM23NSKsdgcEX8g+gYBZ
u8m0cYXUBlMa0meFYK8J2WJ1CbVWC6fqktP9udlsPvCPQPcFbmWG3nu9eKInJrmI5w2FetnZr7t/
ftjQKjsoF/b1j6JgyoJpDIfpDxf/O/u+/LAsYmVku6VQG6fV92llbk5QDl/Pq9/P5Y1hwFDBga4y
uiLWQ8vPzGhaNors5S2YF2lNofTCi8aiq6XuyEsubLYmQBVDOyjwkRCTmNtrvs/TOB2x+EybQddi
0hZZuGX3dhhQdQICfyAVgk8we2FUkpGmZQjmxZhsNs8bc/duOy+4Pi/WwhYL7OVwM50fkmbqk898
wTMCSNrsdtg26Kb/YmPQZyzAswczMtjPr89QmBt5VIcTE2Carzv7L3FwHOhqQdfeAhXgAPyUM5uI
0KV5EOeQs3t//3h8fPThpjxC8TBnZcLv8SeItrYWXZ2/C3r+PveE/fweyUgC9stCyu1S4zpfWpQV
oFZCh0IW52CPFdoSwdMp4KSw6+IeYJJhI2EoVysYyt+X+TZ0epn+v8KYKfrhm/carKBSMmEw/zD8
D7DymOqKGejfRd2YAHbVAOGtA+79Ymxmj1EeYZGxMUByyrwO5m247Nqz+89cgIs7sCTz/lr+kCle
T8834qGtywYyUV5O8AHIO3w+Y7YxPNC/zotz3B63W2thE2+ju7PJzgxrW3ZiwMcQDA2YE9t+dN7o
fkmp3L3vP5d0pmg1XxCLKmTTM3caMaA9jw5O6tPSMblNiM2mM7NQaphUAppNIejVtF0HL5uF03Hz
nrmcDhUuOns66TcF7VKUZ1w8/rNTG428gnfcMm0Y/8L6vKhKumJ3YKHe9f71/yF2dv1jyUvTSYBY
dj5i8trS12c0y8IcjLQx2fsFHqH9QGApmdfRwOsgzgvAXi9vqoTgQYmfWP8Fw3TBKbvRAj8GNjNM
OgiIJ8A5/HNbcIjM3eUDF4ddHmZRYSrZZWUf+MSPLX69XKaL843VwjVeuMPsvvwyqnkBNFd6Zctf
jYqNDAP6x3qzUbCxsEeAdbGkSyOQ2JGejwD4Aqi+AtoF/JjZuuS5kShyhdZOJvjyTmFPFfYKecHs
93TN1KR5specmkvc6kow2kkVQGwYeNuijPKSbvihKZso46JAl2CQcnLwiU9SmtKO/MXvJjLg02fe
lIUxEAzF2R7pg/vguJaFIX1/n77gcbk2dA8eORu8hU7Pz5vTqiXfPt7iX4v+602sUYQfAOQd4M/C
vUfl0bXiKzlViVqOj0EgRqZX77sm0mr6SD58N3ejh4JUTvw4mv3HEtnFrUFBo4QBbnBUHKCFHgHA
a8Fcgj75AQ2qzHodYE8fH5lJwRqcRwKvarW0L7eOFXwquJoQB1wSoJLMBHqB3KBZVOSI6kyf4Spx
7Wn1V3K4dfEc0g+wbFCVII1BAU+15LczJX51JJg7ByMNbwsYinBSrufaq4HKqZ0G0U+i89qZ8XPi
9r0jOLGbOfWqXNAJN+9CcSZvZqzLTGl5sYC8zhbOwmv3KtKHmHq1KR63/VbcaibvaAtX/v8Qirp4
dFiwCAojdPhx7iu55aLeh9AkoZpvvoenadutPmtwl3xnG2hAG3mWp3LJwZy/gf+Z679iZ95C6Bkh
GKAg1hDp+HBKv3kKsGka8pv+7WU0U/cJhSyLZfRMe9zsKDYVgStgdaDx+HqyLY87M7HJTgYp18qn
6IyOviu/G/PxGCVkPARYYwSPSPTEb1Trd+168+i8zPmH9Jm3Uhr1VMoA3CajQibUPjzD4ACZyrM4
R3xZghy+NBfdzhXpAbx1RcSxZ6c3T0MUmgCSiETb8rt8FqHOko3qCs7wkL8Oa6Bo0RLMg2RJRdwV
DMcWFwcPCESfZ4Lr2OvagoPgNLVQCmGhg6Z0so3ykJB+O9q6bZz61eBE1mL0i53V+ZR/Sp5pRU7z
PNGT2fZibkRcF7Z8bAjxt7VvqkQnT/Uqc06SqxyX9vbSYnslGggfYNdWQOeIoBOwtq5PVgdeIUCi
p4jpDAhw+ivjIBG0DZmeDdhDO9zEVrNJTzL1EaoFpPnzsXeAJw/tlZH0WB9wBjaeJe/3k5PR3BWJ
bz4lC28ukU1/PsbLLcc7FRXvNxXUU10nUt6CQtFUnweiWSAntaT9ewEfCIV/TrMN1x1N3YBEe+WU
PBhuakINONxjbinuwmW4cTVAHgDFjmJuVnmPV+D1ghloHeDzQg7oYGsiCWsiWp5ZWLXvjCLhsIbT
14LEG3U+kzg7Hb6B0qsEbCS04uzwmUPZIS1ptvG3Ja6D/Kn8P+LSzDjNVvxqkjNvpgEzDcqwIbJd
Z9yuSCHwr0EHyr+GKcixiJCaaIxyfp/o7atIBicwjLMhYWkV7Pj10kqcOnXZoAa0M8u9TzSir7VD
+gAIAtrb0bdqotAAkel4m+2/Jasn+4TyRN+n5E9P/I/fB3MbgZkNZmbUkKavlSYHK/WIeKDCWtzk
kQBUcgvOs4/G8mxAoJQ0R2ZAJGpOvP+4eGgmf7braBYQy3rCYoyIRaak3le2aCWPAJB5aFbCanKe
ADVgJwQEK2azB07Xul1l1FiobbxVihiGDrQhZMMR87hpKah8OJ1hg0BU81krpEN5uBtufEt3g49p
zx8Ux6dpYFmGKyxdNLbbszN4JfnmNKB+ouwgubbyhHSv8nfrTIeaoEhG2XHv5bYOccuXFOKt3wZ3
TRCAQoMgN9hs54eQHzs14kBWRqOtZEZuavWWYWHrOTjSkhN9+4/artMp8I3M4bOlbUN+P3h3bsH1
AGYHLzTUVPLQX8yefja3mkIibPXvZvv6pdvjejD9zbCRv0VLJii7yjbxowyUJcqv9w3SiR4BUPfS
iG7ME5aEObFo4sO91PjZiJJkKuK2g58VSLS30BHPJVDF/Z+J6GYDpkgy2hF5jh/hifj0iwdX6sII
btwfNgAGkwvMOhzBy2v5h68n6wMXawoG0IW4gkwHyAf/2JNF3+NW710Lms20lKMkEUG4SZVzstXA
tEDKhBSb0E3pi/gp2rpBvAXrdhuSmU1uZlDiNAPOsAqZSEA88mueym8t1vOvfghphYhe+pEtiby3
nsCwQVcLvBzmZF0rWq0puaLj4Sqr78MB/S0l0kqw993KdzQD+c/JsnpzxKlKzaXDdEevCpKC1wn6
odhmqjPToqvVIIR6k9B4FbVkOGe2QVFrZ9VAOaUc0sLG30ml0863h4nUm6Wc593l/iF//m7go7CQ
5AHyQeJ00ly1gjnVzYnmTm+5Eyv6E+j59yt9R4lezXleexIOXdQGMnua5ATl9CRea68gGv6Iafk5
YPJmYA2W91LsljzL21YY3FmAFcFZQeeZAnV2vdNNKKLdZPKRL9pKX5U9vaZr2ZV2FUyahTqUjLSr
3+d6R39eSZyvb9TUuESohqP8SOX3fDWY0WHc+Q/dKiHpbqDQ3jQ78Xb4BLInbb3IlnITYbie8Xyt
s0jw+FCF/MDlDsbZx9u3fI7MeKs/jr41rbSYZLR8FPcTt6Clbp+kM9FMu/xQU4MQxLEnsak73ZaP
Vnir0fDvaJAWXeuH3hzW4gavCFN6/H3NL2gQ16YSCLZ4GGpIn4PpYn6fE69VOTGpYio74YsM24Q5
bvOdhKfShrNAGuMa28GUobRR/mFOxHt8BZaxO6zDR++1/JIXzsCdO4bxMIRgxjMNn32m0gCDMylK
gro57yQ/CHa+9q3OQFWFaMNfsGOz6AldeiXcZitlEV45kqKIhyFJcQlK/1j9CqCEQmdkMZXOwMse
HQWlHfJb7hj7Carsud4CoW/BSbsNdDOZIvCLEBBAKcfl+v2QGXmBJtRDGUOZdCb/NISkIzIKW3SC
A77VDzy0KLdpbGTolw7b7asAogFix1g5GLPJzD/Ms1gGFjHWGLEVEq58S3zztq1tOOiif0CD/UKL
102tCLL+IPMCaCuytNhVXbw+3JKcDFUfc8wXhi6xq9fGPYBaSaeqEx1VU6MBnsmvzVolhlN8Z7Sg
xhNYfFBhFC5Vut0GJDAWdNwg7smwfm9g2OqolmohuoxFpGgFVXySrVCeDtKLQ/jx++W6zTHMhM1U
aF4Bxj5PISxABfqq+krXMdWo/MmbkTU4S0jGd48UfG44ngh9IMM4uzsyX5a+x0GJiKcKHmjifoTU
36EdK8UzSDx6du0CRVLf+4elvppbr4Ct6r+SZyfKqKbA99QgplViA67/29/yn9Vz5GgLb4pLS/9M
XV0Jmq1oZsShVwUQBLwJ45w/25ODGBr8a5moX+lOecDbglZ74COq++ppieX8jjXGPFEKxjrPwLo5
B7usNa4S5QIbussfmoN+lAtEPEoqedSgPo3e8+O46V0VcbyXhaPEVvBm4j8kz+6QYgS5EbCj1Lzq
CjlwExEc1ZQ0kn+ClGO0KxKa9Sb8iJwuo4sPKvav/yadaZQfyirkwEoXIFtAy2cUPPqrgwCAv+fe
LNacE9qLjtY9BYV6ArwX4GIi8D47Tp2UAOKqgW5UT+kfvOf304pD5V9ro6OxpcWfJYjNuwbgp8DZ
sYoTRffFFAJ7KoC58jitjt0GvRJHyUFQlt8uquDbdxHmBcx2Ga8iZF74mcAoSRW1S2F2vVN0QNU/
1FC3BsOYaElf3sPC2WFPj/nuqUDlZVUHYC+Y6/tRzeVBjKDvWwoigiCl7T6zgQRolaZ6aF3w4H6H
j+1ZXzJxt08iEebtX7mzSXaTFnBFCLkZys/2zREZjWEdkS9+KyIGJEDPLyaJ7l2THyLnHTJe7zVx
YGBdE3faShvJLKmxN2hhhW79yX+KRNuOKwW39mFasHL3PJefs53DQkR1L9dgaohp/Gxs5dNgGrYH
f7l/azaenay7h5EsyWQLeLuxICAwWEGVOFf4QquGg5K0MZ1e+31J4218nNYSDZeUDzMcN3KYo4A6
HEbmNXvbdpEWK0EEOTWi29MZoXw7XBcvWWH56EbbjG55jp5AfASPzf397M4KkHFcYUIv1V2ahCKL
G/St1DPEKWsG+Cq0d8KHxFRsACms1GcbvES026mvoR3gUOl2vX0aSb2ivw/gnmd+NYDZ3Acl1HPV
xwAGc4cC5M9wU7l/463qRnsJQVs1I+sl7K9FmTP9J4nh0KhlD/23CzqCFJVxiGzVCU/Zi7JDXJFz
0EEuWCFqNRdmy7JB853WGNQw+BAYx+7sysqqr9Qcm22psXilpZrplvurrPvHdrMYMrlnVRAGh+IF
VDje9bPUVDzgiTmWE/yVddVRAHKb4lel0w4er98QITIre2F69zShpoHaCd4oaLvmjn5fFcIoalJM
HxKDKAfE399q0mQrfiOdUrOyxAcIXy1d07tuA+rbUfoFKBywT81WNZPjYApzZl5Ohi07+cO0YjCi
bmNtR1ODV0y2gMhBV/KSu3RnvpqE0jyW0VXhE86iNcXQpTEfoYUuhd1Mvopt+DCuHzlkxYaVYleI
TmlrPG8PIsn2vs1tTuzVseS7XKRcHyqEipBQBi8ffCb0vOHQ/fAeVGAr8EOnskgCjrH7LiJAb5aW
9147o4VmNPK8E9eSrVjQlxN5SXEMurVvNkhfcREBZtofz/JpsBudJWzLO88BoD6z0w6aMxUwJjO3
CqQiHMAEOKiX50K0/Cfpg38bTVHdyT7egQun71Zdo0BdR6ICXKwIRc6T61rKjZWXqyxcVz+3f4Dt
/iGZwVeOPkRUy1coi/4CAP1Ls9M3S3R4dxJhYNNioKFAFMQoVKbif+wBQqBGiRapmG6wCYjZIR3g
jOvKrRGPNyj3FFLERbeAFd9z7xXJrcKJtoiRo5HS8heUzE1DBeaOAkUgKqKhAvR580oOoWaRFg9j
kQ7vIZVea+uM0JbTWo+frLQjfPhMawvBexazBW6UbIbbgiTr/OzbkyVZ2jFzdGthb25vys8xoUrz
en34UfD7nsV+epDpkN4CeI7VfCQ8OY5mgUrtECux4VZLCvfSQHN9NxDOZHCnwF1CWfGcTXIo0eOW
G2FCq9f4j0yrDOVY3TOaSG1/K+1J2VOZBH/WLdaqXoPq7fubf1+MfzA1cDMIDURCOJ7Am5yriRHg
U/rQRgkVQC6Cnm1HX/N/EL6On3Mn2WQBndbD91DbIllY9VtHH+2ZLHsMpYxY9rwkNsqkUNMbpK7z
vbBJHRBomTyHkjQF7epo55kiMiy0Rt4JMl6LnNtWQWsBIQKRopO54cNj5vro5HlhXUXFN/baCfbC
SXiX0FFUofno6/cZ3xdvsA4nBol2Q3VYZXopJ1OP/MCBD6j/wJAhsdB7w5r2IQ1d/9FwgIPVmyyy
6+1z97+IomMBfoxgpo01jk+5IQIX9GALtnIOHgMwYJjyunSKTRmhSoNqa+q/8a8VMZYt8K3NB5gj
HnWwshIqjTR2D3/ooTAA8qBYYf7cytvlf7iaDA9yZYFf11TQD03SxTj2rfMKiail4kHig4N2SZr9
kJgK49TXAjacP6knwYVDJZ7qvylqFFbqudFM7slDvRsFjqy5qFXuXSzcbzjNjMsHpWvXsw1StgKy
ksBxzl5x4A5BZwMSxPQbExtt8hE4I2j+sfiAvjtnAxw8eGUyALmZwyEXozQFEptzutHs7hUUb4QH
YUVExmNG6qPiqOfW/IP27iV3+d7+ojNSZTYO852XU2ZK6Ot5gPwXaJmsgUg+8RCvn5zWjr8QmYgX
t3dJ4Exxq2CV8/kMAqNt+5253rrbND4Bm/v0zYMogyyFusR7AjV0mSFoDsf1poxfzo22MkoReUxA
b9na2SAhiFeIGpDjlry8TJSgtN5SyWq5G/P2QQ0v7ofo2bZGaQ941wGipUObmvUDR7k98l6Ov2Nv
+dItqEUGyz/3ZvYkb31UlPyuve44slcDmDN6ZzrwsSdOSKj+Lpz9ff4smDDQ0fkv914fhdMaVOWk
2i0l1u8ENnGEGc+phHoWlsy9vka533t+5iF1jDhqiZaqb+4QIpVd2NlGxHN3q1k9pE+Wug/Wi1U7
7B+fG0cAMINiD0gheALPFl3o81ovaz+l6GbqDII5b+MduBNiNzYjp/XJ72t8z0LAF0W3kQqEcrCc
zTy1VE2qDpFcMJvRyUYkgfpr/2+1Cl78U/GBoy096AURv0ToDugtlE5lbvzy+xjuxDLwZJDRTYle
JzB8zhEUpFABnImOMYxr/q/8VrIEL7rVaPyo0HYDpAoLZJRLTdX3ThecQoQXwO7Gehlnr5Ug4pqM
E1EyNNijJf7x3kVrgkeY5rb/N9ujKvNgINbqRqclJXIbNZINpL5glaClwSkx2+LK8yepZIld5CT4
kVQaUV1/C7R2fWFz70xRQe5cVeFoIeOEoM31SW6STCiTpoTDMxLlEck+k39O195W2wENE5H6XfqV
0XSTrBcdzdtjDMlwOljFHt7c84ij4IGLS66QSI5c8d37gybFLeokzwaSeZ6Zv3a4uKu+R+X/Oj3I
++Dvot68XWTw0SKIBGh4AwGGm9Acl+IFJsPyl/v6xKNx+MlAgVLvfCU7xdyB+ScwNedFWBHfBdg5
miELZCMzqiPBj/72xUjhrWmG36khyAHXE47nHDy4AB+rIecwzVELCVAlq3wLeNpi4618EYkoBAkz
B0pu6Wrdurzw9JFWN1iWE2mx2QkI0wKVMgC5oeKpfcbhtiSw95m8O61zGyye/GO9WrjMt84AI9UG
tyUK2FEEOS8n7/q+BOOWl9DRQVI7ISLNH7RNcvCOKM36znwSh0RE2QhnLpU837GVTDTD6kBjAwCh
ZpOVpbjx4hiKWzgrZ3ktW5wVfcinD2XfIeBNYxd94u1qTAk8X4kCNMzpl/TppcD5Wn9fj2Hm70Z8
CMgkA2NQPiXUAHkw1yzTGoqED6z2Q12Ket8551dzZkb8h78ZhEnQRQHsReC2uxzdNKa3Ba8bnIV1
RoQT54wvLepjnqXH5m1hp2/9g+upzhQoB2q8RBYx1eoV6HpuqJvdC9qMgbzENpo2D7G9dLjuXCMU
lvOMtQMpVeTur2fbgEe7GkMc5wpgDZ5bfEzoSCsJuASIf1BoseMfBg4dagszvXOLrsSyTfixyBEn
ReiB1VGG5MC/XQ22T0i1GWj7Wp7LzWLa8dbnQ1nAv7Ocq22BK4epFOFk1sR3UEeH+SFts8e9iUjq
eLDHr6CDMIOHs7SuaBKZDCk+WjIe907Wz1GwUf6YdD60ReMFWOsJcRMS78AGSoOzYf0VXYANoQGm
KEm72QxLx+r+YqOETmWPKGOejgOdgB5X4FFGw0lnKqt2n1LuT4oXm0dYuHTRBbp7ZRn17/8KnNnj
Fg2jYi0wHekIie05w6N/QgH/RAU0vvw3ZXTYXcCcsNcSjxaJ2RluAQjrjx4UZEuHzwb7mBLNxiEm
4jlEXVdxGugSfdWdjOO1zNkB1jOgvas+rupgy9/xprdQSObk22RfuihFsBV3yeCxNZurwZ+TnK1p
ojSVqnUQyDv+Q/oUbmN3sArKP/x+M++e0X/X8uLd/jijShEGal9BTGdrdhuR2lYwnW7hSC5JmdmV
KAtGQSrZ6n1Opn/ytmIO8yW5v89lYcku1u3HXJAS9pqkh5Ro6zkAenmpTRDo2Uva5U4Q+uosXHJg
P+S0gtz40QA58kmAMms2lQXA8FdU/px+n9CdU3dxcFGMjSg8SihnBsITjKYIOh0JQwGvKL2g6beB
ItVaYl052ju3U8+xma9+l3rHC4BUBogGN0BHUGC2WyzuHISlh6SSlT0i9ExTO0Lwzdgmbq2iLj9b
Sdmz5hT01BMD0Wlju/iIu91K9NxjyoYConkN7bjXqpOvRQN8OimcAJI+xM9CR3wrEigcARKuQ8cD
QoiEAo5dZ/l2egaB6+9LcOdBdS2fje/HFpfJJNaGhErddj3ZgpnY8puwH22RJE/67ktz/nwtCLzV
2VcC5/ew5acKWHcQ6L0rAumBpf3cbQRiWMquReDvG3mVpTne+pmMsR1PZR6JBlYdcz3HiB+5Shmw
zZXJnaNjue/OkWaqW2DrdGRyjHeBxmbpUUlZ1Dp3wujAGMH2gvwcoU3E069ld2lZBn7TIqx47uC4
b19zqk0oGpUBf7DvNiFgkRQEpEqzPaYfgaXjCCI2JC0twW0WAcNgzxvAHYPmU59FN6XeG3K9wUPS
8GylJeJupB8pxXtSPBqZKZ1KN9wirOouad07ERJEGGG+4IIZgD2cp3c6Q6mCvkBQt0WGXlsZ579o
vPnEElRwx1B85vCrfmOsitfeMJcsy73DDagdIC0CLAxc4HP9FZWpLnAGFj/8YzyCfEAl01Y18dT0
EZmBl9Sh00a3l6rrbvtyWUwGTcGINbI3+1ys2g4+cCUR5NQ7c7TkXWCKrmRmm9FOTFaWrZsBCkdJ
noG70cwc88+a6tZCt/2dmvTrQcy8/VArlErmR/a4wkMSN+vD2HhmvQvRlWzsdFJ+xX+3IokPhakv
mNrLBK9N+rXs+WkrKx1or5CNAwd0QPn9HenVt09lrR/gGhL1hO629/SUPzb76UMNAQpPBcv7s6Bp
bh8d16OYqVaQrWSSKmIUKAl7K0HXN5DiI33ads/ct76SH5oYGbvfZYp3VA1ad9Evj+sGP/FSQPFD
nUphCOLUiUcYBQQihxLc3U4DqDjt8Bhp5JMnwbf6+FIRzqCVBdxLEwlWVMm1OIPqvt1ES+Xbd8oS
EQnGyUe9moDKS22m3tVG0eLAk1M86nsAepJhq7tW7MQOeo6AqoL2Tw7noSdTS544Z7EP5HYLIB4h
UlwIkDpB/VxrPznsRjUVVFx5ZRP3JirY7I4Mp3A3nZqElJz9R1xs3b5T1cui30htICh6pxZyKpS8
UUoFmAGkJu0aWdwmIiAtwkO3RUnmASh5KKAuVhLA6KoRaeaUovoVfOrwBxf7yG8dwuvBiNcrEE9g
90xqDAZaFxV8UYdXgg9N1xwjG/vPv2oPqIUFLF9I9wum9o57cy17ZvdaPQuFOIPs7jX+Htem4Fsl
kY/t26f+NTkDHmnNqt+qGolOmpOzx/jic/j2FX49hJkWatF9VFRsL3LLOEuvHboHpJ3ioLmcDha3
O4mnYgkp4LaCETEsVEyAog1hakT2rle8RQFR71c5QjuNM7JWw3oH1Xuoays+DkvC7swPZRogfcEJ
h52fm3fPA3xQlmtgCdzXTvAiA+txK7aEPx/j18DyoxV853rJmN85U1dCZ+pV5II001MIBZCW468E
ooMfdFW/FS/aTlyJBwXM9kBgSDcCC9n+ruHu2BXkG6BPdNbvJKIY63p5NWMaCi/VUzReeE65i1x9
7YMp/EM8+nQ4Zc+hqbjhW/wSniNnKY5070SjwQvEakiXCiiWnz2IB3Rt9nVRwnDS7BHY2ujEUQSz
TRA6qyM00bIe1njrOzoA7BILav4lcxZ9qVsPFkYdKRfUNqIUGP2U1yvQNVWSNRwGUVpJYEXH9Enf
8q4IiqE161QQwErzX7iw1zLntgy5iZxTILPaamdACLIOL+VBRid9ClRPPP+oftDWGeX/86DhteDZ
dgMhPDSGoEK4+5QcO5Nl2N6UjYgIre5qFtqfbONZeO52HlXMhZN25yJrPHS4jngZikjnjShoVWYQ
JOC+9Z74dXFWmTjRLnV0AI1Lp/quLNgpwNkiwYVK+us9DdNuBLzIiFAk6OaQk+b+GJ2JoiPE+Rfn
dUdnIMD+r6zZ+eGmOAJgOWSh+jjdpzv9K7BZDbloiweKbMOO/+AXuPXuvK9ZUP9fmbOLI+TlKPYC
ZOZWgOxODssYmAyWS9oF+4as9cXo9tIsZyeW4wXWIYg0oAa7+8k/xz7SSKOLSljTAMKnQJN16y4l
k+70Bl7Nc84xnKedojYD5glKodpCygxEFVQ+Z5vIPGqnGlCPvx/S2zY1BQgmrPMCLf7QSfP3TZ3I
UyQaYQ4PW7G5/cdgpn9qUiHDXdbEGT+rlwd2N7PNNj4A5uP5zD0G6+IdWKbO7yO53WKMBAWkQLMT
MBAkVK6PcNwVRllUCaqPV1zj6Cce0MTiW6MQ1ZSB4dI58eeCg3HbRgSRiJpg9gy3E/Wc1yIbo48H
fQD//HQItoPdueCZoML/kPZdu3EsS5Bf1EB789p2vKEnXxoiKbX3vr9+o7i4VzM1jam9WhxARxAB
ZpfLysqMjPgodvIXyI9ZroiESlevCsoadW5AMOtjB8Na6yKmXgF27Anbejsf0M48IrpjzOfNBibm
DJVEkqBJAzToenAaHlAdn1WFJQkgCGhBADSbPxgwFXq5u34zW7/wsGRVfG8fzDCLdBSuN7zUcbtQ
y+grtejX44Dk0zo+6vsn9Vtco91vwyMBhh68xrZwpriIsY9vkd0/ZgFIQjWOvJjl69FOeaCFddlj
9xxRAe7tgPBS6E+IZRJP2xe7+kVdVVtjzWICuaUGoAxTe0gpuSEvsw571fsYYXg+5rsB29eVHgsz
+V3uKngqFOVaBDaxWb1yG6cDZPjXBECwsmbG6+Q+ozcZ0Wb4zzxQm0yFVFDAq/ictnGUlfYIrOdW
BReK+FgWduOODjouV9UuOiavFgTFGHtuwTpos1GARwke3LEyFbHHoRaoGQTnLfVZ/9B2hCK5sfyT
EZm4IVBEsueNKJjcXnfRSMawvbDfr2xTO6CK66nqKtgGg/if7KXepSdpCzSajmEbpTVbUmWWz/wr
wyz5tdSEg5tIBaYEGw85UOqYQfcKqd8SZrmtCtYbYadt563hcL8be4KigMlvmXXn25ECqkMQpSBk
AuRApa6mUBiiUeuLklRx3G4THYpD8Yy1XSEthVA2QXtVt9KeGAMlb93rgRKr4JkGWz1yQnSI4Ydt
KqTQLLRKvLRQoHvPt0ht79GnZkME6fu+tduHPxJQl9YoN5K0YwMSpAp1lGmVOSD0eiF8R9qh39Sr
ZG08g+zL6Z0WbXKSVz9EdsnMLJOTcjNe0s5AVOLR4kW9/dW4KCI5a0skekHFTvI96rra16sAOMc1
zG7i0RTe4zVzeW8PEZ4lyPJigVH9hRg3PuwiB9OnKDL0cGbWdFbAAX8Gp0mxUWPg/bJ1/ooy6Sb3
JjtZ+4Bus/zHLUiKYMcRRqLpFOlmYIWujecln/FpkkEq71hE6CsY14k3nao32VUfVfNX+QeJLgfy
QY7uoS+JVRj6qQhSk44SJAYPFgpIANMV0ZRPm1yWsLW7DWEKmM4I2c1EhsIRkCP82l9Ndu7Ez/rr
/47Aw8AvLOuU65oTYw4CYlk5Zof02LqAHzqn3B1bc0ZbBTlUzWe/rytTYb3IFhYcD1IR6GG0rQPE
Qi14mnF9I0LQGTJ+0A5HCTz/JTkdkpvMfBZxRtT0ItzR0bgCtB+YAMiXXGytJFLVtAiF0pL30yZ4
mA4RQjxuHawzWOtYj5Jb1whlh7/W6GBWK6DXFHJ8aaW7EF0P5S50oz3emm7gzZ7i1cz39UJAB4tg
DkbfE0qyaES/Hp/OzdoAgUlydGZ7OqToVv6uncn1X8MPzmWS75NfR0+nDioFDBJiEcCeXZsL2jgV
h7QroZbjCGj8xBs+euZPik8e77uSxRFzm5dWgG8HchCXK0AhIm0PstVNDska7FFXWoF21pEtyElt
uWewPg3v6GuwxCfopO1Lz3eS2kw+sz8Jcw8trOrlR9zgrGp1zDoVfnEMkHuMHB6gslWOjicwasii
VR25pxF0Iq3NuBEW9i6JKyCTyeskQU1dtGjBqdJkhl0N1bbVkKHN7EM8IcY8CYfKjl/5NeQISFML
+hXR5ZZXZrVlYu1YH0FFe6Ff5ELcYQVaV9gJrp8AqSw6w5/MggSUuiZIAx9V5vyFd8/BZ7N5YUwC
ufaoHXc5CT9UwBcHeJK0EjpxsB/voPbjCQ8RWmrGk56YNer1yEzmSIK+iq7/EL+qr7w5rMRDZxn2
s+RldsbcCwsHAJEe0tSA2wMUTzcaZmreZGM2odz90Lw00COBcNSuOnEoBp/kQ8N8lC/cyVf2KCeN
WzPXhwL2uJV+nhx+H22kwk5fS7RWCevYizfJSbFY+FlpIeBCLQzCF6DBA+MGDWOdp7hXpA7IM5B/
yWBuEcB3hUDL+RJsZM3c7hw40kYDrQgSPLoZb+I1In0nW0FFdz1uJyf3oMbqPIq76jFH59f9PbHw
cMY3/f06jToYZTZralbh69RzHTrCVgTkpbegxF64k5sffIe3/9w3uRQlXJkkPuJiG8pKoZbNAJPa
41vkzGvw2X6IVnjcCRZp8ffNLDTlXeRKqPrfN80cLXUCldmom0qE6e6P9jS/9cdPhGEetFk2p8wb
rYTFc7bwoMX0QqWMMHOhx++mqU4gmEM5wVgDO3wCRDwOzfTP5FTOEX33r4MdPArI06yhJggZHkaC
/qcDnDrwaJ9E2R+XGsrvtLfVDD8Ia7VDgt5JASABmZDzg3PY9SKg44r7NpiCqx0j0zhwZuN1PYDG
hfUeOhI4WnVz3AoOGIYPuj0U5qp9m7Ao/cvs+ea5tP196DAc1G16HWBvopKjQ9QKSQD6lZDEQQTI
Db43eUEaabbrT/RP4PH1u/MScHGuw51yAkzA6Vbq4X/PgsI4MO6giyXdoIgfr7ellMRcnSnAuaMH
6gM6muPnqNpK7eLqz03pdH8n3ibzYQ3dvyD4JrQwKNFfW9NUNQ/joEctqMZp1wg6UzP797fCI7wp
6nfhaRp60MCqxO1ma6N8TytWF/9C5KhqkJ4hkSOQdjQ1gtyPuRj0UFqv3zKkO0K8yuKN/zChOchh
jHbBB+pAA4B0EIRW4GihQscoTYIuqn10Lliy1T8OMih5zQkCbS/Rtl1LboaEUv5ggO4ehdGTsTa8
Lkefm2pCyLcBAOj+5yy5gcvPoRtm1MJP8pozMivf6Z6KakrgJHt/hdxCuJU20SMTCLIQ9lwZpELL
YJiqsogx/gjsv+CLQ6/ZuV1pMDW++GDFKL1vxhBv6jQKYue/M65Sfn0eMl/qE1gcrBaKliaYEjax
e0KnLgolopfY9+0tOfUre9TlGnbDoGcV7LV2u5N2c28ZZoKae36ULf5XAfZXqDPaByxxiLQO9to/
uParD6AOVB7WhdoUPx/Q7BvRxR5T3a9g84pL1ddMHjLUYO76X0eNYNKAsyLuAs8imoIjijtI2SaI
qCZLsOtXlE4ePnGS0byPB1EIb3raoGfj1EFsjlWLvPUgRAQQZ0lDT5ABn0X5K8FA1+qgtTU2sfhB
mDsj5+s9Rn9+5IArzwVtgpnDUz4PUB47/++KILAOSlW0riDtjz+oFIusc6EiDl1tNbi+QD50AD0P
zKL0GOx7S3qRcJbRtJs9rRJms9/tSw21L+SR0AWFRizSsnPtPINBHTmpaGpL3IO6DKzC+jqxXou3
Yp24LN+1bIygSEBDh1ZsGtA0Sn4nRy3mmUM+dF4ZFokUsvXsoJ60YrqmmzcCGdqFNWobh6kWzKqB
oVWOugk2nBkeUzuKTPX4Lm/zmHFsb0GulDlqE6HjpRIEFHXx5q3tEggFKExoKVp+kDGy7h+W2/IU
ZUu9XjVViAFU7GBr2HTO57hNPPQFvBHsOOeOR2Y26ObOocxRO1SQO3BYkaG1b50z/dK2PcicADuT
QewRPLZe/XxmnsmbSiplk0quIvukD0IBm/o5W4U2qYVNVriDYI6Uga6gBUXn6CG+4t3cYwVPNx6f
2JZBcUzqXxDjoDzwgE6yZqphW/gyvpNfrr8XUXTs3BHp602xZi7nzWuSskftVCXq+KQkyynvOQCL
BoQqhAetAn87cl6EHrO10r1u5d79fXQTtlB2qS3bDpORcRXsgnPM1WPz80Hx+P+H/oPl8ZHgHV1S
UGig9k8KyaNQMHp4uI3odb+zPVhBgGbLQHBUO/2vaP0r3HRbdEndH95tcPIzvr92qT1k5JIUyzFa
VQj3hEpUGf1d/Vk7AkBDeWo+n1l96dKiz0EtQFBBWYXtQ61kPwPDmkfw5SQ6M3aNcxTWk3V8ePOh
GkD6arSDuN5Hz79Vc3oHA4IZuF64jcC+aTw9M3OpxA1cPVowfkgtEzwRkEUKLUrJFbFQJLlcg4Yc
ja7RakZcKpvKGa3cxYASYLXjQVQznzqe5aCWTi+6W9AnBmYAJAKpnRXKKAE1E1+jnN3rq/KEqNBy
1COKFDwjWlkc44Ul8vOLJ3DEQxMjG2GpcnqoreOtlRuM0dxGZGQeERIBWE8I336Qghc2Ej2TG19T
4f++Rmhg4onhaQB3qGt9B2bPGeWP0DwMZgHGB20tMkLsZesIEBT4JHRn0+lbaF1lVTdiFaeNmNm9
ZJV4wFmChx38MHjg1VDMkHNg3gkJ27mB1mKb2Zt1WwgicwDoNQCYIhrFaI6jLo9CISnQxKvum1/6
Q5AB+B4hwzF9aS6at39Jsyl91E7wxAOrVn5FrtEzlmHp1oMCJrTRyaYiOp/XS12KAfKSXdRYGfLz
bnlEY6+r7PnvFhWoEvRJovEPd/qVRWpzaeLUGU0Oiz+vflCMDicDWNAWNGw1q/pw2xRGFH4vhke9
7LJyVEG8EEKF3VPPod05sc2lIBt/nDztm+EZF84n2LIEYHmRycaMUjfcnDUpX0OtETccxgNxlczE
Xh7RYqfu53eGsQWniKcq4MMwhTIeDe8YI7UqA3Ae47FkHHlnBl0gGAshyPMrNmMPR5dhj7h1yu1d
2aOum8SX81kSM0B2AIw+yx5hFnfRo4D0lN0ZZutIZ3LxlGaxi/4oTwzrxMXfs05dOmMwVOqcw3pn
FeQBcfjsXR7Fd93mH4vv2gp/Mwwu3OLIiILxBnxTABzQqgwiJ1YzJxZQxt4D+D1sVE9xjqcj6gHl
CiJnXmpu0ArcIRXxD42MRIb4wjZ1QOa61sTWgO3i3JuoB1j+MfF650+nmayS6NKqXpqiVhUi92I6
hGUD5vR8Fx7bFbfnzqyi75Kbw4AgLMsjw4iWX8pKq7UiwM4VsTKDyaYFrQxq+WB6Wder99At3oy9
+BQ+TNsYwUzymUyMzXvLY/Yzo38/gPICdTZ3o8GTDwAmdjqrwCbp3giRJ/4b4CuzdkIX0HfgU4UN
KHFdDdpCoTceDfMFhP0OY2uR0dJ7GQlmDSUFkAggzXbtcZM6quaIrwFeQfACv4uMWncI4XgDwmUg
ryK7A5kg77HWeumlCBrBv4apQ5RzEL9qRhhG98u85nG584BNEQ4rHOCo/Ad1CzLtfw3SDCx90MQQ
fIfBj2DTVObv3BSx7jNwlJPNI98B5ibG3C654EuLxI9cBBXKWGWdIsBivOOt7rf/lG65D9DsHCRW
vfIWlEUNjjqlqYr+S6Uls+mGa6B+N7mdeQawUBhcgtZqSGmsxFf54f4If57zt7sHHVPgw0OtlC7l
K6gTtqqGrWw8qhttK72CDQIN5if0IGJuebe0XrGVrRTxOL/ibeGdVSZcjBiwdZHeQL4UKB3qmguN
MeU7HQNXPSQBrPg7BK76EJ04O3XQfbpmwTgX7/BLg9SidrEO3ntURkgbJtKyg/n6LprN47QqQPb+
L9N7MTgqHGoqhKy1D1uFw/uOir64xORRiAbt5ivhayLFn5N/+iofAqfFSz1BXZr/30uBAKwiKgTg
CiIawBpSJ3X0QwEaODOiU8/3sj+z224/Z8SnmgNc+WNwKj05QFhxf+y3HXmwqihkScH8CQQFnbbK
tdkXEqkGYrQApY2T7QdvxIZWzBwCbOjc55HzxpllEX7cAmOIYbCqoAgEvt4bzJdUJWPT53gKaKI1
bquN8MBZkaOuQeI5n7t1v8kgaDC+C98s0aulQwwUqW6AV5PnUQIjUdaFvxjrgtCfTCQAH90YWnPB
KsUxllvLX8mPgCRtQhnhVMd8RZN9RB1jgKEN8KsAUIr5pvaZjPdVNM0CXtG2BvpK+9h4keaYouSU
e9/R4ZYJMTIzHF6Io4CERkYUNLbITdKPLl0dW91PYVZ6BHlf6mpvkmH7j407W9MakZvbTDZjVy1c
d1BwAGshhEGJ5jvlJ4tZ4BODQ0DKe80D4eVBRzFu3tyUV/4OpVybt/ktXngMR7m4mxGxAk8GVjnA
jyivMc2o6mftSPI/8xtw7tJnjEzeIdq0r+q6PZcPamAKv5mwmYXAEe1NwExqokI6UajbHYq8gzaV
GrKIe+MwgFX/NVmVq2hfb9JnwWqg6rUOTr7j/za6VfLJdM43oAUcpUvzlOeQmrDhDWK+d4sDem/A
zZh/4hIEkLFZhQUrsCK+/nobS9ADQViHFzRhH6MCq2kQ5jHrpQbPaA5xuYg/GwRX0kHcGC7ivMJr
JFxKMXDCG22NlExjITHDciA/hdebzwBMyQBMlUcOnJp0tef1lkvwy3l0r1YWcgiu5PX4FHAVrTpA
skKQuSdeDofNQUVDWfPggpX3/7DngLMHTpbQkeFbZOo75Gn2B37UGyt4qb9UR0B3xVH1UHb5rTn5
KgYPt7CZGHTNC/fxtVFqySPFACU2Mdp+TWgS1Mx5Ve8i3FiNC1bew7RiHOhb13VljyZr7EqRCAXC
3ku51iG3np05U0CCc/dqoGDY7oX9+b7F2yN1bZBy0lNWQK80hUHtUXpt0TIB4uOnnC0Tchs8Xtuh
ApuRn9u4m2AnXteAAe969Eu4IF14wi5yivXkolqlO/nP68+PXFZmceGVcm2f8liBGvhyQxZycHxk
5eVD68bvmQOPtR0hZ0XCDQ27mF9H68Of8SQeRQinRZ8+lpiVc13Ij11/C3U/FXweS36LbwleOgeZ
ZXBwoyMK2mkgXY0/m7fyhfPiw2O4H6zYY3F/LAQE19apO8NQJkVJyEpMG9XxPT01DSCNBHRTkrZ4
/St55876ipmZIhuJciNoF0UwgHc/EpIG5c24bJw4sYUbUT9yuwXNxrF+FQ6lk62L7wpxPas8e+us
wWaLOEvAPYUiJR3mTYZYcUpmkGBzfNOgo5Q52xZBtWzNoKkk9BO+Cy6EZ7hTcyrMepMz0qBLE33x
BaghXsc/xlBJYzLjC7gVQOaVs8+c9hNdDV4KyvXiy39qTsNr/cFspFm4N2AXRWkJyGQkYSlHqWhy
V+ccFhi12Q9opEFr6AM6m8H6sQL/6ipLLObNSH4lvbiXJik3KQXzPCQ+hspb/VpYBZ2tnvoWSHvB
4t5VUA7EG/HAnfgVk8+X7NZby+hBBogFFIr0g0lUyimUWh/ZB2/cic/AEcY22GNWuI48JJdBRPBY
e8P25X/2mpjiv1apEzzr/TjFAdegKzUPzX4b/0H/L5pFTOH7vqGFvALZxn8tUac1z9UmiWSMLwMs
99C+5chhc06BpjuIxLYek2eU+MF780mtZK37pSb0sAd5uYOC51nlvPVQBFj7j7z7q1kxlUwWLoar
AVJ+QVbHqO81GJS+wBSQ7WfeEgeze2uegpkprrdQ8wbvIZ5f6FNAGHlT0Af+EJXoCgs3pXb71nji
O8KHvX5UgLJirNzSztTQI4lAlWAV6FoWdM0qY86CFqyDwYP02NsAlbe7+A1quw+y7HRQD2x/gVqJ
FUKw7FI7JspVKQkS2BW+Eid8ye0ImssiSL01QNos8SB/IOnKe6RN/l9GDDQ7GEAIK51BvXFDVez0
KdVwx27KnfDdQBoTLoh/Brws+L3j9vOvFAzQEovrYylIA84Ry4ruQdRZaJRtHlcDD5JrbKHj6IZW
BTjdgT9BSumrco11t2JK2C7UabGNgJ9Dgzb0rUHeeu3auVTp5aGCxmn3S++cqnfGDXgzJS/dRKAs
Ry0LBDjg1pbeGTO85Nov7VJrK+R1LKg1sbsZPO3IPeB62xed1e5bp7Xad5YA6MIbHgMlfCKAagOX
SeO0pVoYNL6LWsv4mmTTeA0fhYdsnxCJvtEawBfKoYzFbwub10zGWBdCYcLGj2YMcMqgG5WaYz4O
m6GuYLrRwN7Db/wcMLbZmU7gJVvpj+leKs3syHxmLMUNICUDKB1pdbRNUP5IKvIqUWZMcQuqTuSR
Tf8xWL+He4MtQkN8Ke1rL0zJVIAQD7oR+DNGWAKlgoTfQflMfhf76Qiu9MmVXeWUuPxH8B6yUVSL
G+nvKG/WdRqkoiOjJG1SyHJCVEI75Kv3Z98qtuy1XPRJF+aoV4bQz20KRUJMKrqjBEi5WdEeMkqW
9EBUprVdus/+gXKf6M8ji4sSONodkaW4PqRiPQJTLMYtSvqgqIYw8koxR3vcDgKISfGKVz466IeA
YPk8nhh7dykeujRNvTbK0UhziFq0iEqUL9HJC2ShEiI9fkR3nnGG1LsXAEXmOznTGS5c4PC+RMID
yS8kEKhjI4jhII4CTE8bhAz+XnAbEC3gpjuh/K5s5FV6jr37w/0BLFMbGTbROQW5WuA2aEyeIYyJ
0Eew2T6RInCBnuUSkV8AkUvEnw5pIRmdzEUVZKMe8INdaA5b6cRu8yCH896HUPusSgDBGlJ8iHJM
rZdkm4Zmplpia+vQqwFSc/ULerWVyT3lz9I6ZDGPLXisq2mgVr0Y68QYCjINLoR5QXTw1oxWv4pt
40F4aJ3Q1JBytu7P/S1uXgc8EeACoB1AlA467+tdHullAgmtFFttk+/2uG/7U3yCkMYT9jiov0yw
8bvdN2efYzz3/sG2gDMGESMQ0+sKdR0Nas6L8ZS1VlVDyj1ZoY3gTwRhyGxXr/JVrlsn8VEn2Vaw
4K2mh/vWf0r+9GKTKslPIIc+W8pTZ9oUBFPY4n2Vm6HFb9SNiqOuThDQJYTSyVrZD+4h3ryfoBIH
HuJHCJDb6VbxKjcH1yKYxZkkQQvAXOAT/n4T7dJLfqhrSW1QuDq+cU6wkcAdWpzTV7TWga8hfgV7
rXNOeFM5VdvABtweHW/3p2UpNvnhWyTybWikpw9jUpe5lBnQLgMHlLyRQI4cEra1HnkWMAWdJFNE
7Hff5lJG48omde6m1O9rVYfNzwCUwLvxlT9NJ/6tst9BgwIYJDyuHW7kLWZ9xWQSXbhcroxTJ2Aw
pNgw8p4kNEifS+H4k5V4HASbBsiqCGYEDl+dmVFaPHiE1/I/80yd9gAsFn6ZwCy3mqGdppjFJklQ
8W2+dtWTfIRSmq3uNWTgRWa1edHhXtqmnHw7IeKdJMy3dBTcGZV0BL6fDyoQn6otbPgTfzQsyZPB
FJG8PkKk1fwHug74nctPoM5+n7f1oPr4BHEvCdhirfMwm6PLWT9HL3ezt9LTNhJoI+7vteV5hzgV
hC9VyHTTL/6xl6cm6DHvoG/D1mrgVzuzf5PAjaIhr1NuY4gU4OUPQlHf+rcrBsJYKEHANEEMXvtb
IU+HOOLHn+yKYFerCa7vE7O+/cpfSvM3KhBPkwmieSt90Zm1y6X7DZpgaDqAYJMBgNK1cbWv66Sa
YVwi3EKGibLtMfsFvQBLOeN2r8Fr1FvFew31biKavmZM/dIFd2me2vJDFUWZOpKxg4Lka3xL9jG6
hksrgEoChIuSX0SkPjt+3ze76FQ1CEIQXhACZqRyElokDSDwRyGkBsf6uUemUjvmoBUt18lqAM2P
hBK5ksDDoYsaTTWxA46Q8FlmkpTcOhowG4BJFqoJEgg06Rpu1xQikJUopYrwaG8u/zhCuKrAjlNt
IwHEe3gLrO4TNGj3x/9zkV1fdNd2Ke8qNFGiTypWVzOf9E26m0+NMx979wwuKfxbB1mMDv+sgQTf
fFIcxByvjccB6qg4tdOu4hfBAtIed2CxK3BOh1cm6Qb5gntfSO1LvSjqrpTIFx5DL3wCHx/k+nTw
XeELtiUggeBC2Oim+AAxkxDEdD3r1vupQtFfgJQOAn0ImRCSvuuTISdTVw4igI/a8ai+A3jv1TYo
NswaaCir3ZaKiRL7urC+EISaf6Ajx7uJzbkp/BMLPriwX2UU7v5+C7Vf0yAAKFLAt6D+jLQ+IBy/
PwxIE/jfcJPwTYh+8X/VrAnxprLm2AmKBVj31SfQ7d6F2ldxquATUBjO0AkkQpRdXX/WdvapmNL3
BEqU8tXnSOcQ6vDgQwGsZXiXHr7Qh+0W69Qa7MRmNRz/HJA7i2RQG1mecbASHl8l7qMHdDZ/gJws
2fj2V25GnngsUMR8HVCvnlw8eVnHaCFIuZ4TapNmYVMYPVkW3fvssAdX4SNqyPMZyKn3GZ2l8Rkp
G22nHf2DRhaJxcp867yBDJBAtId6vYbUBrVFZ8FIumoIQRXG7eR2sqUpeUM/0HPMpR+Cj4lP0Z7S
MssBtwlWmMXLjFBqENdFhclK0vFVqQI5W9YrXzITwesheQtSL9FSZwBO4E2B/Lnvsm4vCtgkJXoe
xVq4SqoEIXcTl4sEGWxID4po19kEL824jRZtEPYMpHHxH08t55hVs1GUGFeqBttK9MS+XJXl7/sD
WcBHYSQXVqgrL271Om0HWIkIseqEPoQieaj88djIuiX4dY/EfG3LRB6yVp7Ql8cCPdymEq4/gEzD
BYrGL5FiLjLs2jaZ3lQ09Ixz9MVJ5YrvKrNuC8bKLd1xl+OlNqmSCf3Q+xhvHnpt/xKNr2300jPz
irepLzIqIj1loH8RdUFqVFmYCUWX4J3UJd8zr39n4uSAstmUmmDXy189XpRRB4xSJ0UbWQTYOwNp
el410CNQwxi8d9+lLuwjdMfJbc5QJGV8nE7l5XJNbaPAx5QPs1lF21n3QItmKKhd81DAZoEdl/cx
0KrwCBrEJ6l9LBpt4wdkKnJ9MsscvaRcsZbznAFlWPQ+iFr/Y4bayKMsDIBKwUzcv7blsZsRPMuu
nurWhFbG2dLixrl/dlgDo3bu1Ap+FfawyGez1erQudInwSrasWLsWZYhas8GoVrKQkNmUHtOlAMA
7WYZs+Bdi/OHqhGedQLJJlI7VtaSMhIaoOR9MGo3yesQH4Ipthv/1xx5CirYjcoikV48i+ji0SFb
AF4rmpQoLbtO9QlOPlJcvdK9oYHK/H7qBPcfFkpH2QZtYOA11qiFStpJnIsEdpRmsmZ5Hc6C03GJ
c9/KoiO7sEKtUqbLtRajjwOU6OUub6bUDVruXWuBxxPF7lwEMSs/xbJI3UKF5Iv9WOaAHHS+W3Tv
lQIMPI+Apws2Ypys749v0WtcjI+K+tAzHatdBWt9teaE57jeKEN4nuvBLqDyKumRd98ea3TUhsyz
uY+jGvbSZnQzTTqVamPKeupEbXwYCzFlnLLl3fjfXUJ7Rb0VU02LsEt6AQjO8alu/lTa98g93B/W
8o37dx5p4hJgKKO4zGGnNcSPJgFpSh3n3BZq4Dsxy9C0MY6qk4N91eLLDJAKsf/DtSWL1IA1WvH6
gmoi+CqBjLbmXFG3S6BnuxQyAhorn7G4jGiWw7kDMhgcTdeGDFHNRGPCMoblPqvcMTkLJfK29Wvo
r+7P7OIGvbBE3QADpxn5PMKSIb60PObRzZFFyGuzS3QTNBX/sl9ITynhOEE7J+VVZG5I26gn61jB
UiTYGYQN21ncq+nAqDwvLtaFKcq1xHVS8iVIASxgFx51cXiPlcnKB3VdKwZjVIt3zYUpyqc0MZdD
KAyTKAeo4xgqmua7T1lnqpHdliERIF3YobxJLENe96d5KAdF1GzneKmIYWnn2BtV+tRCLqc9zbql
tPb9TcKaSsqrJFo4dkWNqawk2WxFozDTGlS40GsZcoXlUhZwxGSUaD4mbdbkr9ebv8qKEsKcsKbE
4+8UNSNeDI76GKzbLHrz8wy95E33J4ZeUmKgh0qHjkjc2HHl2xDlfZWRirk/emKPfqBefA9NDtNz
Wl4OHVq2cqSQBOCqdRlUXKHqKIXLqXZqOGCv+ocZB+GgAjpAwHxlidpRXJEq0pjXsMmjxxnC2Y5c
TPZcgkpblBmJ+gX8i8xfGqO2VdpzBbBL6HDJqq3Ub3nVkqPdkNmF9gx6mhQF/ogVxSwkbK9tUouM
d1oLiXvSICZs8uiYtZjI0m7jx0Qy1c6Wi33Ar5LYQe3Kb/eTvhKGTdg+aJFTq9soYOUBlk7wxRTQ
JRqOm6RQSvE5jRJ8DEnzrYqJV44+oxpIvCm9lZACAp8HNBrB0EK5P6EMCikqYCbWOm9U83dBn8/3
d+vS1XFpgnJ7RiAhAQ+8sCXHjdnI2waX/8ydhOTF53/9/5miNqlqtLrWCjgYdSOYYXZuuMotta3C
5VZTMGZueYH+zhy1R9sm9LMUAt8WHJHFg4OAA0JTZjyHlo0QiR6IL6OlgBpQMhp61HA4dUmDbsk4
tLLA35ZSzliipTtXBUXQf8xQY6mjtPCrmdQD8/1YP6lc89bkhyJtXRWCyyHIfRj302L4dGmROm2z
JOd83MJil49WWKyM3xicdJhKcxNx1jxZXZ+7/7A50JEBBOb/bc6+9uIt4tC2I72PfACAG3p2OW1w
0vZgCE+txCLDXzxXF8bIzy/yIWUa5AESm3gUlZIzDhF2I2eB/9/yS7cPBFPoHVl4KYxzVSNF8tKB
w571Xlqe44tvoM52kM/paNQYsKqahv8xyg9hggvZkTncYKXjD7Wpy8dGe78/z0y71IEvNS3UhgZ2
6zkxoSTI9+cCFHKiW0Lli0szs1RR6JVtAZHBfdOLx+VixNRxybOei/MJlsvOSXloAKij17NeNMtL
S3STEDhBl5zERBdLyw0zX3ABKSnOvN20UPOR2u7t/kAWwIK4jSAX8R8jVGA/GHWrGSNQA4JxhExw
K74ahldzu0w+9BGkbV4N0Wvag158tSxajkVncGGaCvW5KpG5HukeSwJco1N4c46euBAwtpq3VEgB
cprC8AZL8QxSB8CBAx6p3UAklDKP+WAmEInyaer3rWFqkeuXAGRIECZuV3rhMKZ3Kdt8YZG+XXtd
TJsph8Ve81rRUYvTlMym30PvL2xNCa+NpjT5lIUDX9yfYPgFuJ207tKPDUkwUI9XYNbgX/KodiIe
yJegXzFGt7hDL8xQB3BsjWRQC9Sede6r7cxK28GFm7pfWRz4t8HvXWuPoLrjY0cMP4JqNJVCY9yO
xMRNXHHxCdRJHKUwTeOQlL+rzOZDxU3kh0keT3XHuLqWp9SARqsMYvebhFdc65BQG1HTK7hdM54T
f58H6/vzuTyd/zVB01IHXV4VXQcTVY6auVbaQ/ovuUGomfxnFHSbfCb4kAsmo1DQoVgnhR1M25DJ
aLG466FwAJYZkKPrMnWy+UBII06HlTQJ3/F3T6j1Va2VTuzP+1yRvEE95xDRwVuiYFyIi07lwjR1
H0JUNpujHi+hVHgpx9A00t4com7d+e/S8NFUM+MMLLqUC3tk21w46SoUlHjoyYQasyfNoycOvFMW
opkZ/TGoVI/UJaJUsO9vFdYwqZOXjf0o8cSsaHAvnP/Zp1VottLkFtKH0GfOIJaMpMLi4xRyKKCl
RY0JVWVqUbtQzox2xsxGInSBxfFZmMt9JJSergPKJTxHwrQaA3yGNoHgwYemsmlwr2jINfUG6tTq
4N6fgsXTAoUFHugDKOTQHVTyGE1drOhoIa9GLxW7hzFk1dSI87hxLv81AYba68XtS7zx5xAmgC8Z
lAPeg3Hi6bIrjf/ixS4M0Vd9p2iZMQKE66u+FflQMWpDs0zmVR6y8s6LfuzCFHXhi3paRDxZxr5d
9epZH15bgXXPLr+rL4xQeyVX25mfWoxHywIkSCVzAPIoQTuA31px7rSaI5KMQsMq1zENU8c/98Hq
HwqkJ5mHBqAfmDO63OVVD/xTPZqTupKqQ6X9y9VwMVrKB+h9kegxB6O5aGucbPqBpzU9I3ZZXLcf
uUckRQGTp4xIeZqNOlm3PNFXYwRahkl1NEGy7p+qxS1/YYZyLJWoTnqswgykIcyu/KwL0O4RiobY
9f2RYWzx8r4wRl3eEHvXinqCsWrKzSk9lGCAm4JfTTEz3CXLEHGnF15aDYQaz04YivJTPHj/h7Qr
641bZ5a/SIBEiVpetcxie7zGdpIXIXYSbdS+69d/JeOeYw3DOwRynvwwgEskm81ms7sKrHquhZe+
RPJSKluj9bDYwNAKB0CWwhBUdP3kUf4Uq/Mur9uny2skhgFlJ+jB8UDKl7SCPznO0RUNeksdsgX6
jKeBp4lof2VwnyicoyiyqonwLgEKwI4eNCf+MtfJPi0cSeZBeJKB2vCfwXCuok8sFvW2Ax+LVMoS
742wCGhy6HBDryN/kSUEZHPHOQi7CUejLwEXlbcxARXfAMldWWmLbEzcXkX+K3bMCVOXI9nrNyj9
QCnekv9ImA2yQTVDfqrORz3Q2dJ/uWwb4ksxjip09UGQEJQi5zZo9ErcjWMIto8uoFDF64MuRo1T
eVuVV07nQ366RzFBNMnGvE7cH2flJ+5HudHG9otoqechw5gXDd3MKFUIJ1kEIgwrNxDcKTkPSseY
BggIGvsKRlFZBxOOlqReNmXejHJfSKtHMgUr2ci4jWAVEHNiA0yGKtZxqvqXpWH7y6smtMrNyLhN
QM2kb9UWi+aUpyYvUF3zxYJ1XgYRhqobEM70QWdhK/OMcSCr7xrKsYUXbIjutlgwc4IM+tWiHC5D
yqaO2whsVPOiJ4AswhBJdXYF3ZfvlyGErn0zKu7AMvUQz7A2fG6NMt+iORVhue/NUwLdjr8B0kEz
TnSqo7vyfGOlZjyGhq6A5MUa77U8jTxSoLlxgk6EbbxexhKewuCR+QeLW6qmbllnOrCHnF4jbTBp
ja93vo62DvDpXIYSW8UnFLdELUMZTFEBStP7Gz2avdR4nHIQMKh99DY07Ihu9mCsQiKZTrHJf+Jy
62aoGXRhM0wngY/vQdBnRs/RNEpeeISeeDORXIShowMp1NfR2YbfscfKSFC1BlFHuqsaJ4ji3eXJ
FBvj56DWz9k4waUfekfLMSgWBQNeyIZqr7ffDVNWOirD4Zy8xsbBrlUMi6DSZlrvfnWCV7nsqS9T
mdddveqfjv2fMYEB9HxMha3kYWIDy4mfk/EIMk49A2dh7y0jlPOyp8X5PalfSqOT+A4BYQRSk/+u
Hdptz4EnxWTmkgM4acG9mf5uQyfa2ZPqdghI6kzZ59XTMMyuM0CVBVfOagh3ZICiog5NhcF6nIz6
fs5V2ZP3ZZMCm+75ZxWdZbQDwxp36XM3XFP7oSvjq5S9mOb3rDEl20S8PcEbpkFoDuqznNfRtbmC
mC/OvIapIE70hhLt63oLhajjVPyYUXzlxBKPIDQuCx1sloYMDq4a5wOcspCQpIHTRubSteKg7b61
+q/alNx5xannDc76HZvNovRzmrYhhmbVx6o45gkoq95Zc8iHh1nbawRn7c+mf67Zw2yE/uWNKlzE
DTbnFwy7Jp25nul6fWAmatEhs4NH/d7e9ZGv9uN/nFLOL0DkSUu1DnBR/qtObo3Kq6EFTSWDEp62
m0FxXqF1UpNVOlCGbDlS2v/UeiKJ1i/bBl5yz9eMqalTFQkgkhotbPBrCpK8yj2rd5fXR3g6gLsA
nNUqND0IZ4O2M5AuzSO8fUzlSTH0k5mrL2ZjPV6GEUfLGxzOBru4yvpQh4/Rx1e8Dmp6kEJtSwMR
YRSoja9AXil0416V7Gqx7W9wOfsjs9K2/QLcBlVqzVBfhYvu4vLohwWUCDOwxDo/2iJ+r1JQMdVo
m+jbG8tCvfXl8QuXc/MZnF3q4VLoY7f6MtZfVUZ13aJOLp/QyKMsEihhSLOB4owzd2g14vYFrYL8
J4XhNCkud9WuHV9B13j4T8PiGdezNgsLfb1TRs0uihMPWM7sqYYk9BQ6EWhkmZAsRvufzS2iYUxm
ao0w0nreG+0vFD9VZe4nqk+750ZtJbtbeBJs0Li1cnor66wJa6WO30nzbA7XxHkZwxhlvtdFtZu7
XrIHZYDcimVtqBhluQ6vSN0I2lDKSWuI25S3uR5QM9Bl6SCh//ocId+lQ+MYxcYEbRJ4UnBnZBqW
tPty2TLE1TcbDC6oCFtUUBUTBqUy9cFJRjQNsnJwy5yA+oFNt/WY3qld+97oI4rAjeW5DZejsj5p
Ncld0mix1zQsDUqmh14x4LULKt25mzqhIjkyxB7wX+Pim4NCMLbSuMaHpupypeAVg1XGbVRDUuny
jMhwuAADrC5plVowK+QUD3pYBrXVuhCEkMCI94q1Zknx/Ar6RO7gMI0SdWsYjmU+D+bitrnfd+C8
ANXa9KCaUhVzYdQKBgBwPoAJAJyR53jRaE1hZsCWWOYxa3bL/ibHI+8Uf5lAJFccHBQhK2gXKWSt
d0Ij3gCvv2+imihxFFaurWazVe+VadyPshYYodPeIHBnI4tzioMdUzmBrK5YdpUZ+pl1KA0Z54zQ
ZX80mWICbVx6z4dipakzlSNMo4gfaR0kqKhQESMZQTLIDiKhFW6guFkLJzKoRbFC1Q9ozXDNVnXz
KJV4NBkKN3N5FIMjYL1zKsmNg5f/BOWchazZS+g2Ub0MplKwwP9R6BuPKAZD2w4qKjSkzpObOfVK
0Dbr7Z3DgjQDT6ouOYcEtEQGqEjRz7ZKnIBtl9tcFRuyPLMA2RVudqKP8735pb0l9+EOhLdfwZ6D
EOMY/UaIcdl3iDb1Bpc/Z0mTFan2kRJZjjYIo1EZm96T6LrX/Dl9uIwl7JbcgnGeG0Re2YCwbO3h
dFxI2EeQAwJ7oWve51f5vrp2FhdCvey53kV+Bv3iEMQqlz9BtB+2X0DO9wOeNPXENGA+y7Tr0+t5
Ro7ki934pvbjMpDwGWuLxO08EDUWZIyARNJruOR+7n1dvaYUpSP6oTF3NWhcalny4k+FVpyLW1Ru
E9r2EJFBwQy3bnlaEHQ+qak7RS5S8fFr9xw+XndrR3vi/wiDSPbWqsuMiducZMkSdQDLFdQS4134
xbxPX1vfChJQVM77CAv6kPq2b3jNkT7WvvIdLcPHPdhBYd2V1x5wiIMxHHyqB/1bs1MflOtEFrWL
XLuFDk5Q+0Ad3eApd5k5L1maoxnQmm7DZPJm6bElclAWVLbW/geqQXnp3MKaIu+YOuPwKEKXzihi
y/ehtBNBePnYonDr3KATGr3HQEGjqwqSdYudoPVqxD/1Hi/7TNk5WlCrz4u6H50dndVAYt3rPuEz
Slt8bqVZqHRqbgGf6agBbaO9igIwysrqQFIVpdjZVTx0e6PKvAq3TCUdj6g0+pvnre1HrKfs5pw2
8NKJ+kh8hFY+jAqInFGlmBeyh0fhBXMLw98RulzR8wxWjSt5Y+/a9mYZX0zFRHvz1zZ9VssDrY/1
8nh5ikUhwhaVuyso1YSy8rVL1qiVq2yxrkf2W9HYazsrPy8jySyWO3qaQS2Lwsb4rPmeas/z8NSF
v/8TBH8tSHvWF1aEwZBs8UhCvFBfdgsr/MswsqXi+RoX24lpP66TZuwU3MgR7vT2sSF3Aw1G7Weq
XZear5r58TKuZAb5QD+Kp0FTY8BG9GuDd7NBe6Dk9TKG2Lf+61f4aJjaaVvlFVYpGVGzOtRIdyhf
bXu8bih5S+2n1k4OlxHFvvITkfMxs5M1zAiB2NSnUEWgDaIQWaQlxEBxI/gYQYH+R0VS0dotunhX
w+jj29IZkR5xjLJ/vzwS4dxpH2pCqPOi/NypqAAa2UqlQWrTnxV3Vk8hm32i6H5t3kV4rftveNzM
5dEyZ+naYp/Vj41xF2a7bL5J7W95+DCZjSSCExrfZnCcK7bUJM3UlQ1hHhbU3x+brHXjTFKTJ/RG
GxDO1WbRMOLJGyDhWAfo+vbUxMH9275DoYfE7GSLxblbMypSkqmAKlHl76BkJeiWt3l60sm10kne
loRzR1aeNwsUK3+k5q2unSsWIlyCoD2dxysN7CG1jJ9cHPZuUDhzKAxSKSijRI3tKb5rDssBr1fH
/FSBpiN18XALjTJfPxaecsp3au5CZjQgkvUTCAEhMNx8A2clXW8oRpNhCwzvdzri7hfU9P38+oVQ
kNrU/uDRvQVp+vkVcvSefrVQMP4Zkm8Qlh9uv4EzIuRGp7yNMA89+Kz8fPTo43Td7sEn+Fa/xw96
kFWgvqq14PJuFAfFm7FzFsUKMpttDVxQZtoKZLyn6+5AfoY/wZmCtyV1R9z6Da+kdyA1163gL1iE
z+d+tfhNnBIaRpY5CfDp08nJEYiHNyPqqVMgz6792F+Hj+Q2XNzo7fLAhZt2M27uYE/NtqLmKp2Y
gi4NWRpImyhBK3sEkqB8XIQ2o7MytD2ghhsHU/OWhteUeVk6uEstuSGvH/tHxPk5mI+jfwNDaBuC
FW+dxCj3WGz90nGTcbTYVfXfS6zicqUibysrmRU6ow3qGgdvUKFi2MTDDNS++qmEhs+yQwi90dn+
YiJvmLS7yysmJFrabJGPuH+DF1W5o/Rr/nT2as+ycDu2vuIP+mStW9pCN/Gb+tZ56qNyU+y7ZyP1
2INyM+8vf4XEK37wMW4+ogNNHjwW7KbWsFdGbVcaHqSY/ubc2kwt55FKEF8P8Wo3dVO4oVl7FHId
mSwklC0g53NYU6xlCkBR0/dWC9rer+N3mgVzVrupVIBclLLcLh/naagyNbm1elllaN3ZQjPzvWr5
ydD7fevHSLzRamd1L2gBlfg42ZJxLob0tQptCAyz6/dIOEzsF0qpJQsmm0rOnaA0vYQMLjAc4o7L
1zE/5sveRq0fBCh3iynJ1Ej2O1+MRucm6Yd14XI7UPoggfJTgS2YHhcyeLNzPSkSq5cd0x+/b8y+
smHzSYPFY0eUb5MrSNxWN921EzA3ObW71G1173HePbP9cDW6FLLNl7edMBb+3BAfvmGDj+6DEG+Z
GLGSdUFkWUgFStzLan5/+lBKHJD3g3iQJ+YZeoXqBkFoZZcvfXy0nOuufolZYOmSociAuIiHTkpd
5ivnUjXv6hh0SFdo3WSj3/9VGQ0IGf4dEudFzGHM4wndwp5avqPZHJEpw1trKevgFa+NbeGFELzE
aDw7PwfmVFc1Zq5cQyhxze0MxUjHy6sv3l2fCNwOntWYLLYJ61u01J2TGqdL6YWWcTOUissi6rej
JTlSP7L/f9rDJya3o+31ua5e2euSon7NiIUrHiug8+mw/GC1lYEDNsoJBddqNn9LeiNHl1jdXOc5
ms3dIlH0N9Iv7Xs/oaGqMezpRh2n6rvRxewR3ZUGyKxAP+SiEiA55EuLytUKrWR139m/UVYYvvSz
Or9BuxJyW/UEatdMVxxv7lCPkJlRdIg6K9zlHdURtVVOdrKGaDhZ8xwd0QsHUsyuO7VdQlexG2Py
a0dP3gd7hspU5tDDYrXGr1itU2hvZDlyQwoNUn16Uisr32c1fdInxTkYJQGfo5Lcl06iSBZUnIyA
wfyfzfD0MnO4WCgNwOyC8EJBsf+0uHna45j7WkMaUblZyme8nTmDjEBbfBZ84nJZ9mKONYIisjUD
uYATRXFDZnrZ3x3fnyhcZKRYrADFEnZEDZoz2nvhsIvDX5f3hHgKdbC3qZBLWBl0zrddVDtGVswA
6dOnaNmr4/NC9xmCPvRn5MlOad+ataLtbw66DSoXMxirknMzATVsfyT1S6KloMO7Voajnj1lVJYC
ES7XBo1zLcxKKDivgaYo3xL93UC31WIF/3Eiee8ylWkUOgBJq4ewvyPO7aSWbl9ezbHfIjNflN6I
N5dK9gQuPAh0Z+U0BB0IaMbOF7CKHcaWDhRZVhPul2ny8iS+7cfotrHmH1ab/80Bt4HjVg4UjVbT
E3DZRNo3o3ZnJXEt3TWym0k6o6JKdrQf/zsybtnMZnRsRcHInJQcTSV1Y/tQOd8UxOSadZ3F6Ak2
Amy8ywspioqQwFoFUEEXrX6Iwm1ihBoEgkqxct7NU+42LdvNReaNZQ9eoGIfR+lhzls0mquvl2FF
y2ivmtwoKASpE1/CWEDPCFJ3kI8PWxyw1sNA0wxOucWFzzmpeCS9DCfaEls4LnwIY4sq6gS4TH0Y
WRu09nPaydyk6MDdgnCmaTW2s5QDQKLyF+QskswfGCgWwK5QXpPQlERE2uoP+bMWrT543DW1VVmA
g0vYMlaTA74RM4tdFv4YbRf1y74egoroS48zr4W6GJqGnblzQ+3tLyYU5NorOngC+AQoU4wqtUs0
k1vkJ/yslyyvneyCLpzPDQa3aHVO9SZbOTOymKBVZj9GaKVLEbV/I/1PQ0YnJTQRG/SSqGkwTJS4
njsWW8/KiI7Y6YWOJE4MiqG3iZaSO4go6kNi+h8Q/gTPRtDvKiuNYF22L3FBdwUqzv9mZT4huMPa
rBal6BWMo62SIEZ2qp47zxx+XkYR7l9HJRoU5UCKyBufo3dOkqRYm0F76TKPmClMAG+xIJG2BiYx
daEhbMA4J4y8zELKDGDO8BSa95qNLnj6hqZVn1rHuPuLhj14YQdV5pAMgUDOuSGEfVFZobYKB5Bq
H1mNm040KDLJBlq/md+9W5R1d2/8LmhSaUlbbKDSuQ1RmmBa+4zcp0wCI3LvWxju8bgfp2U2VnaL
aCkOrDP27YAyS93eVRlxe3A4F9OdqskY0kR7aYvK7VwnCyNn7FdU8s3pf5PuijhfLhugbP547weV
l5ZogOi7CekzB+88lU2+TQU4nrTHy1jC4azttYa98heo3MlcWCzvBgN8EiMsQdXsq9Gg3xrw6l6G
EQ4JTx0f7gc8hxxM1ZXprPWAobi6oZDLue8r47celXtU3+4vYwn2L3hMyWrjiAWhE31ufk2aGDVK
itG/Zh/uCBSXxuFWT2Tkdes6c0Z+hsJt3GI2SnAhtGh9aQ7V0rmN7IgQmDcAIH+mgjCcQGHnfBiz
OSdzFgKAZq2fo49x0QzQmH5ZGugyhsp73OZua4eSRx6BPwLHLXFQGAZCJ5UnxnLC2NSjpkN7mQUP
robuZBoPVhW7aXHT3VRUVuYkMIwzvPV7Nr5ijlAWgvoIlKgNO7AOpG15YPlxaTPJuD7ysH+s12Zg
3BlYxKbJ2hhAGrovjCMlXmfuszbInBdr3JG6QG/PYUr3dOndrrcRkMoqwgVbbTtUnu4EQRodK4Iv
mOcTQzEVsQ9Zcbhs+6JKqjMQzsPna2/xsq5fpsxBOKHMJXXcZGpvWifHvTZFbVXsxtr4VCL8kmzy
/wccPb6gVCMUxe/ni4nCi2UeSY/uAlymKdotFXvHktfCeGqV0g2tI7SkXMhPXh6zcKOgYPMfVM63
KBUjo2oN6Kvpd1rkF8RDoLpT631UulWO52QZp754IT8BOZtFh12RKwuG2bQn9LU4k1dPkmBKOJWo
uQIxpgld2z9qr2bDCquoGmGuatLdTk48+Wo9Q9xe06Gm5qCjFbz7PZqh8DJGjcUE71cp40YQjVNb
JegpSDFNhEPny5mb3axk44K2AoTaYUTQungblz8ur57IW29BOJtRGMrDlmFeK2Ejb8q+MrJXIdhl
eWMjORdEDXbaFoozlE4FaVvIMB5zClDfP1UPCX2Nq6ep2zvoDx+rgGWnmL3p6n7pDyPzUECaJD6R
EbmJfN72Ozj76RJbtaGHCJ8HtpBKfynU2UfOAVX1k2RrCFcQqhqrFjTqZfmrTIZnIxTVE4xYpyB6
381E8apyd3kFReW4qEr5ROFCotipYmYwoKQ097XWn+Y3W70a1Ou43of0erAgxURukuykWd7Uf6PZ
73B5a2XlnOus8Q5++xWctc6Vqo5dj35hPQks1BKOpdfX1O1iC3TKyFt2kuyCcG6h7wvWAai9oL3m
fHeYthUyxQLesjiVz1qK9x2L/KAdlWUPdVGsAa1ZumrNriq3HBRL6zirYkwwhZBkHUw+dfFi5mWQ
hM5cPPJAXXyEln2fuux3c5h3yU36+gva6nfkNvG1PQ6zVwbVe/UgI3cVz8G/H8YXRCOvU/fTiA+r
7acsjF19OWa65M4ichDoBYWCsmqttzFuXRd9nBkrdPSGNy+1Ch+Rgizjii6BRmS9IaJ53kJxviiZ
IWW56BhO1wYq3i0ysAVc3isyBM4F5XXHxmwBQglNlFar3Uz2miQ8ObaD4LxLOk15YgyASNIjCDFi
IxjzH7F6SCE6rVyF7Y0mY3MSWQH0CT5En00bWZvznQC5+XxOtdUKjJ1qBzWaDWQQHy+Y/O4mICJY
BQoQEvMNkqER4+aQwgog5HrV7tq94/jte7J/nf1+ByVgP/RCUHC4ueWiNjqQlcKLXPYWnrMMpcwp
m9chJqAaVeGnERlbxlWySM59IQ5ifcg+aLYOez+fStscUcyVYJjzdJeYvpG+meUdJU+XrVC4YBsU
zmGrRBlXLlc4bLDimcrBjFBRLmunE5VdIyQDdYQF9SEK0bzzsYyE9dZQImfo2Pmtou4b9FnaL2H0
0i+uTsvrzLnPgW/YOzSKOLKdJoInkJaxkcfDFQrMtOfwbDajWCtn1DGuaj2jP1kPVvxKp3dSfFFq
N158VPfY2BT6HZHxcgm2+Zo+slHVjly+Rrkd0Vq4f0KdE9WgqvLTrmo/aqmMIEuEsZKmQxkPd11c
2M7H12dD282OiXxbNVSuNtMdBHQeLhuK4EwlZM3oIXRAJtThxqGOmpk1A4SbaWyDrjRYwF3R2L/7
JGghUp3Yu8twAus/g+NclxmDviBZdaKVEfRbin3SlQmtPIjp6XS4DPVxNHEOBQKWCC5NHVrJSH2c
T18MavcmdFCIP16VaMAYPRC2uBSyX35/Ve6HFJ02ZfCGej+XPg4eWP4gLxj577mf3eie6lpourj8
RaK53nwQf5YqDjPGxcAHLT2qvn/NVuzDZcdgeRmiU9XMf3EhxgQYKAdAeyl0wbjtOUQUHXQF8LRV
AhyqvYaPUb+3X+ODk7nfxtwtLTebvcuj/NCo/HPeP2E530OaAelJ0L14L3kAbosIRLR7yCu54dG4
T26Wg7Mbrpk7uU7gfMfTZe7+cI4/2gOo7XQ32rVvtyBL63azFwaXP0wUxWI+LFBP4OqqQzf83CCi
LgFxdogPC5+VXXUT+d07qCxtP7yJAg3cS2tXmZcf/4Jt6QyWnMOGEVO0ZWUEjloIWeqDa79eHpio
mvUMgVtoXR3pUFtAmN4HXz+gnfG2vE2/ts+JFz5R5IDd6Mn4WiGcRDmCfxUHmfv7P34Ct+h5ldGI
RVCKhmCrC4auN+3G8Mvn+/z0/q060f34GnpYacW3XerP1zL6alG10tkUcDGkQ6II7zyYAuVwmu7y
37aHPhTzYB/fv5Z7NH2Fhat8N57sJ2dvPczuz8vDF108z+BXv7dJck0N6oiMBMOnd3e2Z+6HN82f
UFobPUBwsYIys+6BrVFGZCM45SH3hd4qVIXgNOI9nAPFqipfMnBNh0Fb7ShJkB1n3mT6eKRRu5MS
XaGkQk09G0WS35M4mGQPAcIzWLcMvKMR6E7gIfZ84HNlVaYFIRhv6XC51js3Uw0XThl9OntdP5bO
nd26EUja8+J2sW8r2f1XdKCgotbA+KmOVjZuTysTlK2MHvgjvbZTP0qPhRMhH/xyeYFlMNweHk00
Zbcq1jdEo+1SlzfoCH9XmvhR62S6EiKlU6Lbhm2CIcdCFT43pBg82hpdbQn85V7nx/vwwQ7Ycfpi
f9H2+mG4nh6VU/H7if5E1LHDUbJroQM9ee2rbFeJPebmU7hhN2kLNggFs5tBD9gfcAfG1TTd5V6N
NkpvQjenO+zV3XJlHS/Pt+iOs8Y8GgrJQBKE5MW5XU0zOog0I8UkdJAss6a9Qhyvg6DqOOXo60jm
OyRYf6B/NSCtjNtGFHchNW7ArnAT/+MpA0xIel3P2FYkQqfPryF8vDw40bY1IY4I5ilTxWWKj7lm
6oBjA7NK4nme3KgqrWg3aRGDelke1cFltPW/8cfxFo0LudKobud6AhrrumOBVtuu1YPZHrwsASdF
/O0ymnDuMDRUBapgEOFfm1oLMl79WHZwOQlK2NqbSWWSG5Qo0Q+NaFDGogLqI4N6bhtRWs5QC606
ryxnFwpU7gLZU6exgywsr4eiuApHSFQYycFqDHdpe6/UoHfb6B6h9OrycInIMaAGEtT7cEEgHOSO
XjLkkT70TQcuETuops4znPA6n9l+CqeDxsiuKNjOGp+00vRyVd+zfj6CKNytbagC0PQGkn1eDD3I
HgxNffg9LX5keNSifQVWXHaaE3sEqQPDA6slCdOEOwzsFYiPdWrgBOF2WGaQWIlUfLlWf7XGG81x
SfetghRmfE8rdyquTVUqsL36C94Wt5jrbG6OSTOkjaq2wIzazE3wOl3oiheNQa4rO7W8m5yTxpjr
9Kio2fV/kT4kW3Bu28UsJFM6A7wfleeuTa9M+0urdUGKtsgprF1jfrtsHMKoYIvIb73Cpu3UrcOF
qpeNXFBcfMuQuDQN34xMd6x9HRomoPfUwZ/Vdi5T95BwKdivcb62nF+Sr1lN8dLkc/chvJ+wSJ3w
NVAC9Z3p5qOylPpkCpYwC6zwvi6+qkoOsqbXmv1S7CcJvqBEjFhI8plw6AYebbmtQjOtqWPSY/7J
lwbRkBG/4JZOyJFCKdvaORnqY2RvuKIr1xaTC0uNRNOqyRg6r2VP8bCzk6tZgaSLvoNupFtGEs8k
cLWObeEqjQc6Da9r3JailhoXlopytLxlbqc4T3VjQ9sTuqjJ96GSPXiu68Wt5xkat5maUGvMKFlL
7ooIRnPKQbYeWn5pPmZj62btydAlp7IYETluCJmtVajc+FCqZRRZi9jSShjUvJCSM15TtNz3uf40
9r/ROgiiNln9gsjdO7iy4RqPuhaU+XF2kxrp0JkUNUGQpWzpLQHxOiGFazSBOh4JC5SFeYaCus0f
tC8hAXGs9cNl0xUcamdfwFlRPI+6EjmYad0qvxZtVR2djjSSo0RoPJthcpNrJKMSlWsJVzJExyhK
PJM+NGbi4SVp1xl/UdSLIeHZD23GOLgM3hmknZVPC5bSSdTAIotnJ69aknzpSns3p7BarZIYz/r9
f5jrJyLliPYQtmnp0K/VY6gtrAg7hG3kZVI9EPFaoX4H/c24Gn345M0Ro5iGPZYpCgsVXMncSlm+
qzKtNIFTwdx9QnBuPSR6NZK1Dk5NiwMSo+Aa3q1lB0XkT+BmI8rXy+YntAyHQOHHAc0UXOf5qalP
CQrIVqU5pXAHRd+14V2T7G3m6cXsX4YSb7YNFmfqQ+FABGoElrWU6v3cVScnMR/6xdlXAyo1daI8
ESMBnxYyyu7UsvkeEul6UNP4qmd5etfZef4s+aZ1fH9YzuabuJ3hDNU4OAm+KczTF6iAfs/V6pax
7D0cX3I8AGagYh6VcE+z1F0MULuF0TsxIUd9+TsEoZ5jbz6D87dlSfvUXktWIfA2OPRKg7BcOL1Y
Mu10MQ5FaQ6UeSybb0ta2qLEOxVwksiz1b0VZccSfVfS6nBReIIBfQJxa23QYUr0HvM62O9q3O/N
uUNKNLSeo7g46Oyb6UCqEWwq+tz5efvakuG+p84rNKdcrchu0xktpo6MPEK4uTYfxS12iQf8SY3x
USp1iXVjIE5s7X1uoe8AnSrTLFlUoVfawHGLqihKrzQEk93PyH13/jT4Jepp/sZysJqrNhgkQLnI
c1Qh/zmlKPerKw8qSDtwhrsUxVeZJjlDxJP3CcR5pjI1w2FOoZ2XFT8NutxbyQMIYGnh9/O7Ho4S
jy421E807gxpxrhNUGqKDaHruLm6qtPuFa25dVSJV1r/0Z8O4F8g/ugoc1Dw0RwltHHyrUXWnKl+
3uXgvH6tY9+ys2uQ0l1eMVFzPo5GxKs2Qg8IjnFLloWoXPwoRF7y6TBB6EtDOUMBTmZmlLcZiCIV
s9rZ9Gff/6bFL4L2WdwEIe7q+GafSz5GZKPbb+FWdaGkzooc5007poXboH7AH2s99o0kzg6Xxy1a
0i0Ut6QVLZmdGoDKxujIBg10b/0Rou4gCJOR90tGxXe0zn01kQmtRR7VlFNZI+Ovk4NpSd63hAfa
ZkR8GyushpVWCJhQYfs+MV6VEhXftAuUCNRfHfEyDZVso7lfxYrmIQ2sBO+GhuEmo0zDTrQ74dWh
1QeGDaRKucSerY69UlOYcRuNHoOwo9lZXuvQm7F7S7TpaYTspMTzrGbK7xwQK6KywkYm7Q9hlRFR
ShOvUqv6rD87DSQE2jJlAC1qv9bJ7EeRTMhLvK6fkOQ8WgmrEL1Vq/yuZdeWFymLHTTJCC3Ugcoe
uNYJ+2N0mon3LQsbVeVPylwblcTSMaHghjol0U8HnL9E7fcqNKbS7LdFU0SBkEQk/bFUB4n3W0/H
P8CR9jVNFD2vyefzcdpaqutjDfBqTndJSh+zYZEk+IVTuYHgNj5Jp1QtFzjY3sx2KOs/qIz5ZSzr
lhelgsAn+jkUbtfrBVaJrY48ZTd6/DzGMYqCH1riZ/WVGYNVQf2qoCvuL1yNjpw9gQbbeg05n7+i
dnKnbXEomj3uOnm4K9J+b0FnTrFjSYGR0KttoDiT7KmJNlkDULFtBhNiiHQe8ers3EGy+/7yqIR7
HG8yOs55lKjzLZoZdGPx7oqpVJiHaBU96wW4DxBTNfkbtaO/msNPNC56aaKsNdgaWITaybTxhJke
nThxM1maU+hGNqPibB2SiKrFZoxqjvL9FIM/pfrtqO3VFL8OkMS9PIXi1focFGf1ZVzWhK3dWUoH
hlbnlFlvXTjetTKzF0UVzmZQnNWTIukyApkab5gTx6+jMMNjdPfQWePXiIy3/TwmXoT+k2tmpoZs
5YTgqO3A05ljrN2g59Y/oBRJ1XKAU1A5KJU/Te9Ke3TyxC3bJ1b9ljLFCmf1E5BXvq8iHQ13NQBL
bT/WP/rOd7LXXJX1KoroqB1ng8Nta7zC1qHagpSt87EFoiA5hH6PUlzXcOn+h3Ka/fZuCXI/elJu
zOCy5Qj95Qab2+eDM6SzVa7YUHynLN1ZxDnmuuxQFQeHGxzuQr5QCFIWPXCyH0ZgXpHAsAP6WAXz
rnisQS2Kw24PclNJFCx6jTubWu6+Fo24zNnVCvtSBiz2lUMYGKfxxfiV74vDzKAX5TW/IcVFJU5N
OK8fSpkGyoD/KLRCs1lShiGAbXJyNDRk1v5sNbLhravzx4G6QeFWTyFdomur5aTNnrZ3FMo9OYrE
l9aHbkEVlUE072vczXAgOcOXy5Yj3B0bbG5Fi9wakkoBdtQZ1zMDiFrfgABl3yT/I+1LkixHkuyu
UpJ7VAMwwGBo6eoFpj/4H3yeNhAPDw/M84wTkCfgCXgBbnkdUoTH4EOwugJujv5gRkmuIj3CFWqm
pqamw3t0e1nUoi+dieJ2EZASwCf3ICoVuo0AzBh5CEGehoYFGqPjUH24LG5t76afz/Jhfe7mTZxC
nKS/5NJNNvVNrzmztdWbfj6TocZIGiFJitUrA1wNN0m99bQ9+43xGjSoofAnEvRzoeT1WUxVk9pn
kYhbKL2KBavM3/1VULaFIgUGTVTUw9DQiP84GUXd5gmTEdWp9ZPEmn3X5aXVjS+jUB0xiG63Y/6c
SvdRmt1d3qfFwGEmmLv1girF75wChwAJPr0wsxGOpHaNDn1RNATRMFV/o1oxV5W7ghKVBQNlU6gi
YvC1lzUHmIy9295IxdQrJq7g3U12/eV4/1KQv4D8VPT9dopVwhojCo331g4YxLq8iGsyuMsnBZOB
DjhjAJ5i1/AycA1xENdSRovWPlOE81NDXKtKU0FI0+QAsxJV05WZPWoSwq9sLRhaarCBQU5T1+ji
Q7Mrd36LqpAGecCyFeE2GzdBdh26L+jxVrz7miABOTzJ6q4Jr3N/V60V85cARz4J5w5219VZGkyj
sEpsR+qVIh89+qQCVqE3YhTUioOkGqxduW0WQyPgUUuKLMqILDmNxyLXqiyA0FRInnof0w1hYHWy
bOeqYlQVBUliaIqJ4Fy2nWVlZ3I5ZfvKZz2d4s4RLT5DgDIt9QyXDXafPQKbw5SGxxQkYRl7VKO1
DNeqcM7vNFVMNGACIXSJWvQuHLP0pKnv4JOyAm3faJvCtbxy666lRxZteaYz53UEb/R0QFPDB8h2
FbKboqGG6haOpD1eXt3Fa2gmiHM2oip2Ze1DkK/5uwGPSSakzgTuclnMij4/X7qzmyis1bDP1UlM
r7tG0fVPPhkNAdV9qWlW3ilre/bz5zNhfqSgrl9AWCj/kHK7J6br7VyU84sJuKlzxMbpK6AfrzGP
LAeCmOhWMTdMAdTKubksSQAG5SGWr8vO8ICYFPUeJgmEDSOJQcpsK8cD/n+5U8TQVrDQwqjdxRiA
i/XHgXzkSbO7vOz/yVL8+iLOJ+YlxiWHEtPfbX4D9ImuPbcx5v38vQqofY1sBNRKaG3r3kowtdTk
DSqPX4K5wK0Ch4yaMizFWLyUHtnUVDb6np7poGACR7NzwTOk8KZOhn3LelTsxJ3qJzsi3pHY3+uq
e1/Qbx17SSvZFBsZZuLvWw2FpE72N3UmfVRxaXteZBSZJBpthdrHhBjSFWvEXYth4UwRLiyUqR6p
gwpF4va6rXde+F6gTUgRLa8fVnZr2cH+WjPOwZZu3uru9PYsZHBx3lVuvxHzG6k+K3hTCBrKLveX
zWP58P8SyHlWrxRjqnSwjlxxAT+kbytRwohmb18Ws2qFvBNNMSHbttO5SM5g7ygYwGwSwxPR/LWL
IjNpGgug0J20Wi2YrOxzbKOCn1gFKBfG2JDb5VY019HNJ4sIgPPgULnBxlX2FBaP50sTfouQ1upD
s00PfWKVTWugbLmi+NcFhnxpGlVEu6So8QUmgbakQlEaAXgB2JwK+S0nEq+UQLbcglmJOphadl2K
oFxMzbG6VYH0HftncfjziIqfv4O7TmSM+Td+ge/w6zF3kFzpgD8CNFolLc9uFgYGEKkG57Lyi7qD
bBu5OlFF0MB5gG6UIy9SCcIx/RQrW6+4j9Ygq6fP/rK9aINlqoIXtsjTorVjhTLogEEcl+aoEYDe
QQWFCVMwlOPLlu4eKsy1rNxkS2qh/ZRMLOJI3/O9RIKswaAUqNUPJwpI2GRwvP7j8tJ9DZdxg8xk
cOeyp7qHvnkFDyofUIYwm9X+qzUtuBMZDEXs9tPmJL7ZIkc/nIr4+bIS00fymzNXgrO5BpkBXRAg
QkvPgtYATMqm3qGu/nQO+fNacQFMh/2QpmNm9sWR9N8zDDQkN4yslDSWdwRNBsiyABqAclKSgXbe
EGNHGrkzas+J6pUtX16tfwjgISrcYGCDGEFAPtyV5VRX9907uXVXrPfrFYPVAl07ANIY0L34ni1P
A62QPq2W23oArES7OxzvmLvqdxo26ZOnCtF3kCXW96Mbgsy9iiN35RWxqOjP6SdJJJi64lYyDZVO
zBQoKns+xsR3iWhUWmQka0ClixauQgDIsZAy0LhYrNeKZKgAr4kBulfWYrjHBaAPvbls41+DAyzn
TAgXXlFfE4p6EqLEGxZcj91d3D7i0jGaplrZuUULnIni3GnmuVI8KhDF3APF2GbaJOZlZRZtYyZh
+oJZ2IwuXJoLLSR0ynMSbHuwEA4nKX+o6FYJn7NupYi25LwlTBTDf+NEfUFIqPuqBFGfjsAqu08J
EEsw8l363/38XdFeg3R3WbnF5ZtJ45XDwGGH8B9VrWFbxN+EfCVps7h4mOabUFQhhs9PRSTyOq8V
YG7tU+0diHiKcoTW+oumPIdASe/eL+uzaN4TTTMyboDL4x/jaSsOCRu92gxbBUSKklHlIdq11wKH
NTHcTVRqiZ50OcTE6k7RMQlI4BTWrlR5cXNmynC30RhSmQ2TMqWTnYBcsfNeVc+oVAz92fGjaqYm
PV2N38mdZnXPDOOAoVkegBh7eUkXWhJwmnWFTSigCBn5OURSkBHdcwFmBWJL3vdW8EpfMOK+dY3k
EIHA0dbvhXxF6LLqv2RyHoQJreIXOgZvEaHS9l7+890cn3Xi3EZZC6EUuvj9PjmU+ZbqD/oanPyy
jfxSgTtaSaB3gsIggrKToO48FhmrOIqLt4bOcJlTMuWAuVujZcEI8hjISIoJFOcNGacJt6X683PQ
Kgbm4JYA/0Wne/KzDxSjpsfFN03utRQufYzau9hlPmZAWCN/6yM/+/MD658lcgYwFsQTvAQDVWn3
1OZ7UX+4bNVLKzfXiDOAMZLypJXx+6Vqm7c/OgIe92HTJmsp3qWrUMYzB7KAy/KlO3KQpBBTVXCA
Ym9JnW+o8rYVd6yrEPhtL6u0ZHBzUZzBCX4KwqcC7iInSOOMkUX8p4IF1j8nZfqK2XUotLT2whpS
gKiTSK2JsiwFltbvCAG2Cp1AfNAv81nI2Mg6rfVJFRC9gEpDATiavzbovGgCGNX7DyFcJF56aMbx
fAgJMLE0ksCiGEiNIgl04/eX1VmUpGHcCnNeIgXe6Wd15BxZvVDC8dGUiRfzHPZbV7TbNeKqhcYY
hK6IXyegXxCf/kzOz/amj4ZADpCXNVtNMQtVewxBSauQsTQw4W6Asc0cEsw2u55Dq7Wu78m6+HfN
XDZnfWyoSdahlG7K6Wg2ank96tLKa2MpmADyA8OViFyixgMcef7op7CXqa3Dw33bpK2lVMCpDRsd
nVMZ8Enr0o0smZVAeOualYLQ0vHCFQiDAeiLAof7eRNbTXa1MUCopIEgh3mA3M7ZwWX1bzwECF5S
03weMBB4aNwmFnQFISciMteWMV3mtZlVA5VLL5zLRrmozy9BPDxuMWSdn1MIImIFwl+pdOu7NMk7
EY85sGCunOhl25yJ464QpCKzIckQRtOgN8A0asShuGU9ItxYA5lLkJq1ju7Y/tzk49ojYSmmRsIF
4yNIuAB8m9s6kkqu1AcMzzvkmxT9Ns99YDsWBz+SLUX6XgOm5/LaLnl99B5gAkjEc07kZ8c0vemV
Op28vtqVhlj7HsgFg3QrF4CdbVElKp7/OYH86WM0InUJgXqcISn8w6OiEWYIErXWUJX+6bK0pbOO
CUwwsYJ3DXAyXNiB5ryiIw0eq0oPvFRGUTdY4w9fXEHggKAnTUPsyZ91bRRDkkzWKcm9lVJ7UCOj
xFg+IPbru8va/IySeNeFGWCU7hCnA1eQM00Rb4Q4rmoEgzt9Wz/LRwL0O6N/7k6RCQwx+Z3tOmc8
UeMhPdLzcD2cX9B7u9W3GiBAMNZrX/6epdWdfw4X+hTdKI5+js+ZNrF3MxSFHy9LWICfUNF++ktj
7kAEWUJksCnXJnHUk3sE5MR1bWlb7ZTsmxfBavf5kRpgyoGWySG167VQZelCnMvnzLWWqwINZZCv
AJMzjg8sOLmZYGUoVVzWdAG4fdKUgfMF5ehpfz977TBGK2fVYaISx/RZwA0YDalFeyBlUXcTJ3jD
NzVo/DBVhiFS9IRYYtastY4u+j4NTflAzQUyHwounz8idqWxUCq8oMKo2btqsEsoM8KycRoZSAix
Z7TDdegDqtD/fln9JR8/F8yFOCjGF3jPQXDvpUYTbFNMsNb97rKQpc3U4FwlivQvygrcEou5XkaU
IpQWtM3oAr1kw+g3dVzxcAudBdOdD6gJZOhAAc1Dd0RNpygNEHFMybumIKLFVL0ZRPG2lapdG9Xb
QB3uaP6CsV1z9FKMiUt7OfVXJlYWddURlaJbFhhefMJTEGRZQPMx8Dvq2ER3bph5RlLaoB68vKZL
N5b2Sw6f9+xTsWLosIHFpOEtCUK7kPLX0RWtVvaMvPg+BGvtekvBFcMhEBWMkaDBmfPpyphgfqIH
SoEbEDCmkDHZlhmSg2HvXhOSHfuu9U05E1xTluQ1gqYlb4+G+IkUY0oc8hc06DCqsBwAw0DUb2F3
3SYfY2f2ldP/+TnSabSAgEJLQxcw4dOsGFsQvEiG46HsKa92YfhSBe9R/tKI72uwGQvlPchSgHWj
ojkYTxTOyYZd2gy4/rGiSCk3rTOgptU5kn+WVIdJDpPBnCQ/yWv5ysV8zVwu51z7CExMIrDYTFFx
vvfmjbCtSoe93gqPrLSDyi4fV7zM4u6pwLeY5j3xH+fe6BijGjNNyrMYg7nqQRENIr2J4YO/hrq4
dPzYTBLnz2K1y1gwScL7xwCRXS6+dZGprGGOL/qauRzuMHi9Rno2yUlrdMpK29aIjXRPbmqk36zi
unBN9f7ygV/R7OcVMnu6uV349zUMpll8TMxmT1kEoqnk9rKchSlKWCVSEWDzAcaczGfzxkrLgMzc
4+rdUFPaSvdOZoIqjJ2lV+9uNMNNcQ0wj84YXy4LXrqK5nK5qKaeSOcz1sEqq29euwOEnKc7l0XI
0+/gA7m5DO7EtWJMskiAjNaJZUN+BIe41e/YrrLcu+xe6qzUJIDKUy3vLTavMH9g/k66Z/4F3NmL
Q00gQozVHWX5OhpFB4BXJkVDx8iu26LcrSi8tqjc1TuoWj3QHgprd3ST2dK7ALpq0I56J4xVDJ0l
WbEVbJBvaoxxMJRnbzPuMTz77j8yZy0x9J+s/hSwA2ITk/rc6teB5tHRhxMXN6qTbdzNLjGpZGiO
dCrMCqButmJVB/Ih7TDrnG7CDX2gv/FGBxDVPz6BW/5+dEE8qeLabMI9ul9lumNroN2LBxU8SnDr
ogIaRs7ZJZUiFWI2aZl/b8ofutKCLueOtj8ub+2iT52J4Txd1Bc5erohBs3dVfsN0BFudszkHuzn
q+HpsiygguqY3wYqEGdF0Rj1o+9Clge6gbhBpZOi0eat9lSTdmgaoJ2JRAXeldFHTQNLG9qjrlbW
WCpHIWSOEF/3XrTiDxdjZljSPz5q2oeZQ1SqxHVbscClAlLnBrwIQmLqw24A2TZ9HostE09kLU83
mccX/wEoKIJeTiwG37wqlvqQERk3Z8LEmyihdzjPvxHYYUT3HyI4tYgfCf1QICiQU2KXodlJGzHC
RI23G4S9n675o0UHMRPHWWvV6LXgTwhGBBmXrsU8d4xEIMjVfsNaZ2I4a+1oLvWNi4WjkbT1KicL
RQvZEVPorXxtkHFRJSRx4GUQaeo/8TxnhuEhDg3bHIYhVYBCLaih1PbvEMSB5QCZeYCCKTLiYm7h
aFrGNaJS1N6kHz6xKmTiiOIErikANzcJTZ8C1WV7eRWXzE+XpnIO5vGkL32S2tjTgqnYrDwBBmNJ
TnFXrjjIJe81F8HdwkIBcN0igFpCgJSpf45DIwW0E8kfLquy5FLmcri7ICiA1wWGOQRQaGJg1Tmt
7LFPDT+z6zWmzjVRnM8v5EyKKgWiIjm1gAqclzLGeM2yPsTB+2WtFiuyc7U4T1mmEQUiMJ4PwrYZ
jFo22LHeKbZuyuf8CvSIVmxEpmSPmz07+7cPofngWWsPteks8U5q/g2cB0nKpmvEerLMJrWT1O7G
zOka3VClK8FDQ+T3yzovHbe5OO4gFADdGDIGcUBbvxcm5B0ghwIZoltzVYumCWBQ5IUkHAI+SSJ1
xUiEBjG3UjgjOeTKkXlv45q1LK7eTArnqXQ9iBO5QT4oSDYda7eCAIJc96qvEjtn194q5vj0Uviy
WzN53EsiLTAe4LbQCth/7IeGbMEzscQb8gQmUq81cs8UHgdL3Mqnwqkd9+jd/cb2Ie2lTW1FwBji
LLYlYDX3B+groGoRAaYpUEy6Rue36LhmQjiT9AbqCz8X1c0CS5SfAuAUX1ZjMY8HghuqYfp0al3j
HMoYgZ+kd6cXmXAusuvUQ/s0+lTfA+V72Z4p0PHyoydsIvH+suBF85/J5byLK0tj5E8nvho9UImg
gKshIlp7lS1ayUwKt0tC2SbtiISsWaQnJftQhoPcJAb4kLw8BTRabGf09bJei6dtJpHbsj7LCz3N
J7uo9nr4ErRHr3pR1+7qBSlADUVfAlpdgXjP10FaMRfHWoaU3BXMUCNO3GVGxM6tFKw8hRaGXCFi
JorbKC8C6ZKW4inUAz38TmqNcRscx41wVK7L0kh2njlc6S/SSrVuwZ1MhCuY80Ntf8Im+xyl5pXQ
EK9DUhLIUwxlJDBkj41vKNLEyGuDoffyri1Y4ydxnJI16WKtiyAulw+JcCuFW0m4vSxCWlOJs0V0
u3WsmPKspXrbYdKmtJL22MQWkEqRG7Sl9ketOCW7EtlN2V6p6XUVnCvPauDY/JXVXXpSQl+Mk6Ec
iuFGPrUsVaIqjB0K57nlncgZ9FJ32Zti3gaH9lBv/dvGSUCQvY0OKaoze/+hWmPWWgguPn0Ad0xS
F2ReaoQP6F3H7Z3ct3z9pdVPub9WqVjVlbtoy0IM4kCFKOJZGJ4DnpRnKN995yM6vIdO+JRJVrDz
rjsjPTRGcJ9v3taSo2vKcncjYxnaQ3XsfJNYnWIpXmWUiR14ryR8vGxka5K4WzHWsqFOKXRVBrN1
r4p4P8S31XDnBmsXx3QiuPt3voH8GCcaCYgSlpBUyiC5f62jlYB6Kcsrgc1ZwVNBZYjdOVUqJZdd
ZWJJAEGK6p4xzdDHTkGcMb0aegvKocfEHBV15UJUFo4pMNRxKIDkK6Gdlyta+l5V5TGqzECcJlYJ
/wZ6bpRewhrAuJ0dM9cII9PT6TbJr7z2KPhXQIUa1CtKTp36TLubIA0MeQBCtbeJXCvMWht19068
ikanyyxtxMuHGIOyC5l71bhALma93aL5EHVts+ofW+C61PWb3ExVNFMDe1AeXQ3lWatFp/dRh0br
ApiE1zzgguXIwE6XgGyHUEDmbxQkZLJMGFXEAfCAHth3ALgRmTrKd+rahP/SCs9Fcc4268DlGsuT
qOAA6pvKN0kXGgE4ATyL5iuefVEYpkephBlSGSNiny8Sb+yAR0ggLG51A+CTjgjg11p6FrpD1pzC
vHYun8CFm3kS9A95nGNrqiEN8AbFq0l4FDUg+8r3XkWdsbEvy1nTi/Nq4NIkeUUnvVT0iwIUkMnv
mboho7/JNbZjqxBSCwKJhLF7QCzh2fIFfVKQfeYCjrsxJQCuevkuGF8HUAukxTmQ7DUW8oVVRHca
YyhaqUDq5K//JNWKUfd0gNqrrjnkD4M7IjPgdOmKdSzc+5/kcKaYS8RXKlFrzFQ/99Exlu6DNcqA
BUf5SQRngGQkekAKrFvtKqZMOpP+xugBQQwI+ClkTlEs5kxBHgn1Uh+LpfjNU52OVpv7t2m4EjMs
6jGTMtnHLD3USkyggQgpEfwbqUEaszZetbgZMwmcxw8FX5fzERKK5CMvbAJcSQlp0svnZkUIT76j
qBnxcEAas0fjS63uOqbA865056+sFc9IxZKi1ZQMmoiNevZb2QIHgHVZj6V603zXifx5P8oSI8eo
6DVAwRiPAT2oQ2R2AJSsB2LlQXqYWs1Sv8NjXDQwM4JCd2piit7yW4BOduLG7e7qaK1OMG0RFxV8
+igubE/bMK11AaubNA8suyuGk+ddxdUVqlJSZLfNzeVFWHQTvyzmJ53izCZDV2zTUJ5sMug2bQBy
o+AJtKJutDL0tbaf3BluWp1VuT6d4Si8bsriKknvL2uyJoG7NrLC01kvQgKGYdx0I9fSit0v5f0/
bQ3nJWgQj+Aqw1rFqnjPwjA02Ngxo9GH674VbD1iTh9kRl3d6hhzvqzdqnDOefjeKKmsc3EgxPvE
LdEJbBbNORmvwczWh7rZCVepIK9IXTRGZL1w9aPm8KXqUJWMeorgt2YCj+WmdqBgnBtNzz2GA9/o
rfgbM3UEvJ0AfkeDqfyFHZH1SpWDv7fFBGr7Iymz+x65sEZKLRHNmCsLKi8ctLksbkG7mslJEQWt
KR0qTBN7RnTI37Sje/cg35bv2crs1ALSAFq8Zqpxrpm5gJeTUohr38VT8KjdRafho9CN/EobTGJb
6u5RvfHWXJx4WUl1+vnseOeaHIMfBVLxOrW7H21iqEdl58eGD4iVFWFLrmSm4RdQTinPxLSHLBQ6
rTQszBEtbeEtUzaXd27p/pnLmTZ2ppOvhnFUh5CTEH1HY+XKB7xcN6wliNbEcI64kfySJPUkRhVN
1u1DZNfWsvZL3Rxzq1AnpzbTBSOk2tBMQoQtihGb8jm8Tw+SlV5lz8pdSI1gxQ0v3nnzxeP8MCap
xDaaNqlKH7030P2+1lZlCHaAjspaNYSP/Eq+b9GVfxM//nPbxvln+M24DEpIJuS9Y48yqYxCfLgs
Y1U9zkW3QyQJ4mQb9EjQ3fQqGfVVsJ9gmzuolD2P+/46ssDKIm/Y2nN7xaGonEPBrU39voBs1MWL
xJDOCgrxBp3YMewXEW0F2kqMtNBONfWlgYIPA4UgQOUn290Bk1x5LaHZOQ/wtj8n8T4KwR1myUll
BeHdUBxTd9s0m2KwhOIURisncSHDMH0AYBcxdYDCNN9XMfYAvYlTdFvr6CWP2thKcnBno8cKlMsu
GFN3g0/BiWIna4iTkjat5uc46bNo7uRkzEO7lYa56IheeRpqkglgcrdRtwN3tqCfk+xQFs8Z2ZTa
o64aLeZnhMwm4ockvVG8UVRD7KMbtIcauifaBPiY3ZEV7nZsI1PL75ElAflAkpWWjgbKKm+NunwF
/oJZ12dvBGVGviWyjwLlrlUqBxQsQ3WoxgiFmlc2CrZQK0AbcCR5G452nuzUYp8JqV10u1TYuOGO
pqNRJ7uRASl+U7Z3UX90CXD6UsMLPStJv3vBlQcES4qoIsksfbyOw3MqYwzIAft7nm/79ByCX3Fw
xBrxavoI0DvR3YbalumPWX4DeDdQGlzFww3gazQpsli51Yo7VjtJRIy8Pah0H3o3NDsI7YOvPeko
+I+HqLzKQHpXRDstu02iTVq9ud096iapfqe124wa2rABZ3WK8yO2AFML3isFABXnbnQwg2IHgCRJ
nsXqJdMCwFy7oFiwI3r0QWEnPaThnZC9kQGEOS6wLEBBRj0s14CamrKvBEsP3uVMNRXvRRxOoD8Q
8sBsUEiR23CbMAfmZ4bZg1tsgW871j/qwgz1g+iekcZqqwcWfeuA4AMcrbaYFuQKnNep3ptR63iK
XYnVTsBQRQ3cQ1U+x6QzxIxtWPSMbiEnCWzg567d919Dp2kkdaJ2UUSUhfhx30T13FL1m6kZx5R2
2q50aquxAyM+VEYtGuI1OQLK1oaF3YkeBmRXHOGCeIpclKLrEmh1wYT++WIpYjVryqlNMDxgNNbs
zMhMz6VouMbTHQVhZ7p/R+HoqbKLFcUXKDRRdZhJ5g4mzQaqlbjUfrYHYVBoXxjjE6hLE4Su5q1m
a8fcrg7D1t9pVm6FG9DWAprHWrsJFvzDp8/gLjq/rbLa6/AZsgmkMYh2LbqBM+6c7PkB2O+GbmmH
yHjWv19e+a9R0Gf1uWsO5ESAhdBQLwOQlJ+85kADy3OjIWv6Td/P+b9P+nE3nRglQE5SUb9KjOSk
mOTKdyLoWVjtprbdq2rbmGsppYVC1mfduBsu8Yms1wxrmjyCgWuXOgUojm3kH623+niKN6q5Bjmw
piUXNccEODs/+3c1fU/UjdufiLC9vGFLt+hsJXWRi5H9IceIUjkdFep9E9XtKKa7HNivVfeGipOl
x/1b3cmGFvmANWYYr8FIWhe0N9M85uVPWeDAmy/wFyRvXY/lXJ9K8ggGb3SQxDjpLrSik2t9iza9
Nd7iVjNQZjEqhxmt2Tno9rf2amjcXf6QL0asE3SHoxmXYJoAze/c4ekEf4hF2UUYNZSOzAqzgHOt
tKM83F4W9GV/IQiDoWitoIC0wwDcZzelx2OcUxA2IfEGuHKagmbIJrJzWcjXHeakcGdSbskY9xWk
AFQV2N4j4jMjC4H0i97bHTFT8MuieJWseMI13bgTmuZdonlF2GH+86YO73PV6dYwLadf8ckJcIpx
BxIZS6ESGygmhKK4i6MieZIFQkMALQ7ZUWvC+IfQhP1KHnPJOjC6pGHcHnDbjH/oRSHaZNox7lAO
3IgVhsDkx668ksnzyratyZkC7tnjaFRkQAkPWEAdcZ0l9Q7deHv5BZCA3oHdpbf5lXqMdqpZrXVC
fn2WTesqgyMNVRx1gjz5LNnTRr3TgwjcEjucup0mGk+l0dpkg7kMe5pXMldUna7jLxs5E8htZOMV
TVA2EEiP9SFAZnijm+qN9to5/cbfs9NqOuJLYoDTkHOsgjqkneZDYKE6vZWZrSFLoKs3FScFqcaK
X/tauP8s7Wdya7aTTRpnLcCSMDhjSWe2ad+z2KgGWzan99m4oecKgZFv1m+wpmG7dm8tHkS8BQD5
isbJL1Ngg5RlqTwmHRqr0NLabrspi6XSNSUXzZWABVSZRkMVvohAa6blOpYVwVbzA9QZJrWFQ7HP
v7nXml0iHXJKrj2nXuPYXTZWMCKhdDGFejz9Q8PGxqMMclFYeldu0FjvuFb8Tb4fTdUszs23FVud
jt0XW53Jm34+20xVkOPa97PO1GR0stQg2zSIGWwwn2h1otHg9beysl/7DybzmUnkglmtcWOaCNCQ
vXqDUSBP7QCJszVCh1rSYFTnwdI2wg4DItsfvam95nvhEK5M+E9h6xetgZUtAXAGK833AJZxXrGM
TM4oPijSD9Z8XF7WZSVnAjgXgM6yDmCk8OV1T9HlnRmFEpqhyG7TBu2pTa6j3wWl/BJzb4OCFLQP
yjQUuTt/6+WhCfABQ6auoY/Fucu7XcSIIXXlHVNbpPqEYO2B8TXMn/Zk9rmcA2kjFhWiPN1udEdf
uzfwnVHHv8u3t7lRbdl74oydFe7JvjclavXmYN396Q6Yz5+gc4EbEZS+jFWsWDLuCvFVaG5YYOrs
KcWEzeXNWdx8JFhAKolz/YWLOWzVIggr+K8Rta50zE99L24ui/iaIJ60AXIEYN4wiKsyzsj7VMPz
dPLIwPJWMU5+ak6OegUY2uGlNrx7dV8DQt8MnNK5LHjRbc3kcu+10C0jAv4OGHYg75R8PKBKDbTP
wfb998uSllfxl4ZcsAdKCXWsPUhi+lMQPCqBffn3TyeEP6LockHLC5oHELRyfSdalfuA9Cpgkp66
qZD0cK/1/rZLN1Ian5K1do8lbebSODeY0Hz0qxjSBv2p8ZysXut5WhPAGQTVArWXJgGU3U1QEO32
8nItBY8TchaqOyoadXg4D0kegPbXlh0gWb5VqpXVmypwMM2ie+ZlQYvx90wS4w5q1mOsVosgKSBi
a6a+j4xzFB4T7zuoYhxPJmgujWsrbfWnLkgxB5fWj2KLaQaVZSc3rlYs/mvHLo4aQE4VsAujz/QL
XgoYjArSpvie6IdkSLpVo6moMrLDCU1KSIjU4spLYOmI6QwNQGCG0tFBw4WTSkCAtlVUnem5Dfg+
DjlJMF1jZ5X1c6H/5b3/V+8ju/5/tl79+7/hz+9ZjjKKB5zvz3/893P+kf7lOn57/6j+bfqH//iL
3N97CqIg//gevPF/69M/wm//u3Q84d8+/cFO66AebpqPcrj9qJq4/ikA3zn9zf/fH/7l4+dvuR/y
j7/98Z41aT39Ni/I0j/+/qPd97/98ZN79l/mv//vPzy9Jfh3/+t//vf/81//x//+L//ty7/5eKvq
v/1B1L8Ccg/rriARpisYMP3jL93Hz58of5XRt60jaAJ4DgahcYjTDPDp+Efkr+gNhieZQJ5kkDTj
RxUAFvAjWf8rmneA/IF3jkaBHMj++I9v+7RHv/bsL8B2vM6CtK6gjP7ZPACQhm4gVcd7CjcMnlNf
GgH9pAo0Dby3Wd8Dpn5U4/G5dJPyhvXy+OxmjUsc4rbVx6CR/DGVhSF2vA49xTea7yOwJBmVfHuI
kp5YY0IDp/CFKgJKT6KepFpH33ukJ/dtGIi54VXqCID1OEwfxajcaB0aX6wavfjMUhVXjI2W1JVs
A/KiyNDByqYhJpSoOgsYSr148ELSjRZeK0po9VEgSE7AWHyFpuJqF2uhfBxTzH5s1UQMBTRqJiHA
at2hcO1SyIoPpSJVbahJn6dXtYLCspHIpaJvhLrOZKuQEiW7k4kre7sO3GyxPVR6fRQbDADuXBDt
YSRYrpvSIaSpB9ML9GY0vFRiaHFONaCTU08UXCOLqNRsiZA10a4HzyxQm7uw+NbTJu6NoE8ROIGb
UerN3GMpUAvUmO4j2tbBTh+qqMAUguiKBsuDKgNNLmsSW0pUZM1JHrc3RVm4PoYR0SwR0jgbrDF1
0RDQAz00QL1DjBVD7FLpWLior1V5qiWbfNCHVzFNtQ7snn1jtgDGGw2ZJeqB1H2XOrrYAcTAJc1b
6Gt1txWBZ+ei0U4tGfgLGFg6aYg6j1mBExMRYUkmTHWNxMFN/X+p+5Ily3FsuS9iGUGQBLnlcMeY
58wNLYZMEuAEkABJYCsttJHJ9AfSk8yeaaOFTL/U/X5Dfru627rKrPXUO72yWlRFZsS9cUkenOPu
x30Iuq/UY+4B0UwOAkApqkNdKwQpC8qTq5HIDrb14wgkx2xawj7WVsl5maBwBf9QX2KdK55OhWrE
DHN/HtsAoqSoMtnWLr0rghX3XR6wCb8X8Sdr8fIXo1Q5mNHL3cTTH25MRlg5TzX2b3pRj1/LMkZJ
qW3rfWckUKK4SGr3DA+dgJ9S0l73KYVfA5yPvM9UYwOwbGbjT4c07cNwP7soeZNLKE+rWLAXgjCc
mmaCiWG4M2h0b2bhr7gzDddVTj0xqMyviPfT2nC8Mnojdh+qBqkabTJUch9OWmiK4FtFw0yYsfGT
bBuI/hxiXvXXyJZczzzUdd1nQzXZ4a31lUmKZKGqOqm0he4Ugempv5eOVfF+aFezFSJuoO/A+oWE
Sqd222mJuC8eBN1GI+DVN3h4cnRjT8YfuuYQBCOzM/YlEKgMUXxL4YW5JvWGBwhWIrmIePrQKzr0
h3UIrBtz4wI5XNE2qeev2XfgXzSPDlwFcFFc1VgXvrYJyCCpiAPDTtTTiDvhZuAbv1Io2k3WsHXa
t5gZdnArDBDylPb/CpH825n6UrNg0YvtAhTPi4Ng+LsjvR+RneotSG8dET1YbiuWuufUugxPIPn1
9PyHT7VHPf34oa/f5b+BEwu0y+Ww+Zs+6XIq/ubU+pd//s//8r//6Y//69/97an11+/79eQKyC/o
zFOKnTPseRIwrX85uQL/Fx+zCL4MocwlIxE9xZ9PrhAnF4OqAD6z4IV/c3KF5Bd4R8QUFwca5T+d
hP/IyUXY728DdI3AbwEGAi4DhPv78L1OVKJ3cTvkga+mh0hId/LMXB/VJKqscmjCx67A7jBufzv6
uyWYuxcWya967L4vlp7AUL0L1LUysj2YUit1BhMImo1R7GWbY/R+WzYFiVW6FF0wv9d8W3dITMtG
Ym2RbDC49dR6WwvtdnSoXla2FPCmGrJh7u89QvmhSayHkIkAGtg6zf2a3AZmu+t9y3NUqjWjHrlO
Jh48TutpTAi0VFN9mrzmeeP6RyCkQlmEYd/lycy8YamKygBvREsN/2NAdlncVB8kXQ9NrG6GLbra
WPsGddMpRIrx+dJoFhohIbD0rMslba+qIDIIIZUPSOxB1pzoTMHM1h1W1904WE8dEa57Zmy8Siw/
s9APrzmP7o0NHwdXJZlv4xEDxzjuVCtuBTqBcqEGx+s43/XwdziFiOYwkz2IxYv2IaHDPhV9mbQz
AkEZyQM1Xzb7KEKq4hc9+5mb0nyis0GJlWBU4WqzUfpY19uNklANheODn9pSGYn6s4Ekno4cav5B
0mPi11eLT8uEm6tV9nBzT5D6ONc4Bfocd8ITnMjxNxV7RuD6kPOKvliWjjkEGh2gCrJP++k52IJd
ZCvvoF0wXFtsK5TCB38+T7ysQNNua/3ZThuybhwOUs2KdmiCY6NkUuDEOg6wXO8nkg195BCH4Whe
N20xzBQjdDiVokEIcc96xPl1RZe0IIHrQzCog4rgoN/BaKIFC8DUWNRhywtkgJ6lqs+rrCgQdQox
5NQ3Ga7GGyGSQbYLsMtbFNYP4l0wsx88qWZIAaoSqgGTjQrDuuEMBL/5XEJyJdIWkSkzQunagGFz
usXRBLuLkXR7P9BtxlxzEGpBBBO1751vv6dYeLDIGN5ZM1y5rn9BG3fXx+ZWAUJp5+Wp6pFTBa/j
dhtK9EJoI7RG2hDZ4+R3GRdyQ9OVfKgO2aJJG+5iNIu5T4YhFyvnlwPwtDL/UBH9sC3B0afxFdq6
Y+y1K4y+iJe1xoc+IKRih/vnpRrYje86VSQmfiAJElvaFZIBrupymNSh3ajMK38orWvrnAeDzSOT
IlA8yp0IsLUa1o9ywIAnx5LZ6nWFYzQ+Cv2hAEdhev4MA2yYDoM60Tos7BJ+Osbep1mf66D5ZD7W
Grwtegom1n2amD9GU3XcGLmikb2iUEe0Vh2C2rDcWlWsEUdLRm6nQe5Zu92nXoRoJJtejd323Chx
j7ao5CN9VEF9L7Gbdhk063TKAgXZbxoPTwF4jaxqYX/U2X3sOwFX6fSVjqowDb0J5+rdKdzejqr7
KRkLWelrDSmGEyOaPggaIs8/EAHj+iGNDpUcv5jusKLyBQlenIEneVyJd5orWOfoOqyLCQEmu2RA
kWhB+EU61gcs1cM4uw8/EzYtR4ST9Du5vVC/Plf1WMx9jw94wj0VDMET/qfNW8PQJEPy6oJvuEWr
vGuDm56FfSmUijDatlfK804kNruKBt2tggTxGE/RLh7Nk3Lzc7D22HisZT5t874dicq1r/uiIj7M
WFNaI2mgeU68tYg5Nqtb4DaCFkkwXi8sIWiT+KE/r22Rxi/p8Nwkz32yudzScSdJA83RSu8XrlH8
3XLtV3An2IKXFmEJOq2KObGfI9Qs+rLMlVoFC4M5FYdZb0FJujjXtZdFG7/xxTbhph8MjCLiM1xP
rntotEfDo5zi0c0EBpIgCZ4jNtyxCA+bcQJPCZxtoUHS8EKY6TEy5htn0UMIF6gh6A+ExndBaF5N
NJuiotGEvKkphV0aylof3jQWPZp0y9c8UrmndY/ufxT3Zlu+92Md79c5vVy/5Hlah/tUrhNeCdqV
OOrf0QhRqGCm+1H5u97BfTyIUHJhTPKKzHJAo2ENwmwY+UF76ccaDUge2Ohp9Yc7lIINYV7rK5wq
3OOyNS9zOHzEdXyFjPFPGwZ3dd+9oZwfpwpk35K6rDNtJoh58SdzCMwMkYOZIN6BR9LC8XELG+w6
aU2Gs2PNonjwMwAfEEPY7RQr/uHFGMHiZiGZY2shO31tg+SzW7ahWFbTlOlEX4a4Z0UTdxAVCHm7
rSFOpm6C0136cyXw17QBhB2DIhgZBl6XgsXLFbTY37fVf0tEd3Jhv59GCMtxuLVZnbJPty3n0chb
gEFh5gZP7uSyySxFZchYPbwORKhdXPM7Tu1L73s/FmTDZOkKOwNLHuAqxLMpZocqZfcra6/DUd/1
nXpHzOND4AjLkmS5gcdUrikCgfW8nZNkBe/bssO4kvhynM9lv8FOk8VlY2Art3IiMTAFXxhg73A5
n1G4pqu2lQfYlV0G2ERCc2Ue2AodWOJhevOxwJYiYSQfzfZjq8mjrsSYa28561Te4OiAdaTUCW4L
H04qAqnqc5zBDmLHPUiyJrFl65yoHSwm7+AoeOplcs/HNsKta7AivGBBDUYoAHvX+mPeEgzlqXdL
w/ZzDpJTkyLHEhsL4hodTYtiQ3ANU/a6hghp127uM7XacmzAdUs+PnDZvxEKTxKRwpAQYv/cS1tZ
ungqE7Lc9Je2S5sr+Pk+d+P800spwhEVBMID/dmPW+lhn3ZJGnfsZY9nC2sPYbgsBa0JnOMCQ665
/BZj+DauyXmMONt2OeoIYQo63Td6VUWq3QYNmkN5mHcrwnc6y1jepPoY1RSWFK37zuPkw5IeXlG1
gZ4+8m8tE/tUum9jhesUE4EfPW6ZXAUuSfs+B2FzpnY7Y2yF81+6PFCsvWRa9HsqkwD3/YzbeaBX
fO7DPPQkzVJjZL6N/bJHlhpYgj56p1AFFCBcrrvBwfI6Bt7Y0vliGgtB5YJoV+XEc5T0R6uGT7XE
JJ9Sfq3qjeSkxzb3pPkhpgN883QTFiJqnzzuX2HdSuxRyExZLWGSASpQZT2OPG/8aUH4LrKUAXl0
WdLNKLZReKV6OLvbGVVDkJNdpipvqvp13ZTZOavoHpt3wEYgg8t67de7JupQFwH/ZGOj8hY+UPi9
E8h5x5uBBe9EDhJutETuZqtvUOfOC12uUMktSiK/ZsnwzjpcLu6FcN1JZi/n9qJXFIXx6yoDEoPh
teVY7RdbVKq5Q/4bDcsuSp411B9ImP+2Onsd9IjnmsU7M0xnE4PdyBi1Sxk0qs0QGkgLm3KVxwpy
UFd1FoguEyWp2Q9JTVyiLvJCtPZ2xYkbYqPYhOpaScAu87LeIlZEFKuCpd2GwkwG/2aFwFKHVJ+T
TcNxyfMe+3Xb202f+4CewFWMWWXol2QhObNtfXQyeZ6RJD15yc/VhWkeb1GUd3Knx2rXxLIFxtaP
O3hc49HyWNn1OMIp6L18HdotX0bWFbM/oujY9ZuFxbUJWZU16XplJ7/KUEynTMulAF5SHUVXPUB9
3qFJFgDPJ/HebuaKECBdMCVfC4cE9AsGCZ8xAZ1WM7tdXw+H1g9xfitzj7uvgZdu8KUV9I0VBD/W
FKKnpQQUhy1k95Qkl5XZTj0Ncy3L1tLzHNg3jyUYfi5g0LTZp6BCvoagWA2Jb5PWPcyDOeMe7nFZ
1yeSBJBLkuhjTpdr7YO0q73tREV3gAvkOWzosY7DIFs04DqPRaUVaKjC0dwtHWsyJBL+CEZ13Q9o
hp2EonQR6W0dYYFNd8t5HcY2DxxuSDt3hW9chLjyCBKmtjpEXnoHRdNRz/XPijZmj53hssOpIjwy
ZNU8RifVr69AOuDuVfffjdeW0ZQevXBIrvxE9/tew5e2beKbMBVdiU8vQy3a1WAPpIoOaLtKKpu3
kW2oOr40R79DZDJAs2UXe745KJkietRvomMTXbzCRm4O0CaiG0dZPdlG+3AQ7tYTnYaTizboSxFa
TecwUzx9XwwaV+TRocFN5wKuTydpPABF3eztuPE6tCmIxI14B3Vwilt11ulpo367S0IfoOtq3xCq
GGA0ju6a0GTGzqL0wQ/kfju/Yv/vKhj5S6KGM68SCsgVbmIybt+pxNMYjizJ2Vrvtild8V0T2sAl
yiY6TDvhQZbmCTCDauruFscRddxU8JVdFb+fGvFBgsadQxOd+ojW+aJQEjfq7cOxnuCBayqkr2Ec
ZTV8ypr+rmmidx1NQMmYuNFe2GVqGndepLLx8oordCiwQW9dchNe1D5C44eEuC08VfrJ+IY9ZewG
9bXMoA8UGQKCBnTP9jsivvK+5894XD/hinfb8Mt8MfVwJrLTVyq5zD3XPMbDp6Xda0ynfoeFi12I
3hoTrHKZ3doVnkxdv2tbR743ZBzypJFNiW0lixvRo7ltZXcVpOSdNBI9HMF39Tz2z+PcPGqH7Xag
jkjL6pIibju/iK2HASLFIp8gyGXmhYyvbOK9iea+RyOoOwLTCAL/fj48Od3nGEOgwZ7gpV2zjAR1
PvPlKxlLZwXiuNCC0GMV6ju5IA1Lw3ulqsNDs7QPMb1NLwswCvhNBvS0QLDVUUp7Ckd1in04eHtJ
BMeu2WF1Oz6nvgeT+2B6G2oAv0AIUBRNbMvYCzhO9PBe+2/bqqpjICHPwZDregoJOcygw0S9bkAf
4R7vXhSL0cXY6wrVu1rtzTjTaVcxehv0EWA6tk+H/riN6/3QVlGOjPgbN45nPvvX4ECuNVqwJh6e
53F6gor/MW3HF7KSw9w0gOwRRWJcCErYPgFGCDPkNN4xyQk6kwBdULB2ZRd8g1EfyczsIFHvzZsQ
N/2snifszxR1M7eHILZfkwtPasZoGqIDq9bLGN/0WSuNyfyoIXnl4iCP5JZ3E7Z6fDqcllTA8hPw
P+InEXBGK37SiHTzqk8avK4oiItT93yxzX6pu7dzH6fXo+yvl4WcfPAcub9Ut820dMcoqU4DXmfq
Lc2juPkxMyTT+0ke+/3ek5im/UhdMaR0hcxD8hh/c/27MneRfAebmG+6HQrmLTst0ZMg/jQH5o+D
lFTHXt/Mk2HI+x0fQAW4bOB9X0Rb82gp884+ZMiFxnbpTi0Len3m31gWPo1t8kznAIGE+AuZnSZy
aN2lpcQGx/gVOdgps8HdTJzBstOse4M0ICzN38g5zUm1HOJpfuLNOO0G+x6J6J0pxo7t9lN021EA
SegH/1ZJ424ixzLg9V8E7+gVQbaZ7ydvg3Ljwej2a6zwWySLXW6sRYYT7CTyIG7WgqkoyTQXQdml
PjQkaUV2rO0LiBSA1glwE+DgsS9rvD0Bzkc36HPGEQ9KOvDg59SsNT4yNDphoKt9EI7ieokS7xTN
TJxjTUm5EcAAa9C2RVh5Lp9N9PiP06HX/BPY1/hT/x40/g01eiFN/y3By+SSS/r3CdE//Md/+uN/
+59/+C//9W+h5T99z6+wcvwLokqwtIPVIbgRXFJD/gIrR7/AtAMsJP65OKbHl7WFP8PKkf8LZhH4
cIKpjC40Nt7CnwnREIRoGONnwWc5BByd/EOEKLaPfyPkYAC28R6Qa0dxLoCh/70i28qoqampQ8zu
QNyo2WwJtmrI0rGbPpWEFGqDuPbQiJ7c27SSeaQ8CuBQ9EVD4IC4tK4v5woTEJ+SYA8aI3lJg+4j
mp3eO7KuBb1goEjxeed9/A4btJdxCr+5rc8bRdkuifhPGsRPiHVdMR93A9JJgUwHE/AubLrrJkpP
zNYPzEu+wpAbTPVSHTenWCabhhUx4s/zIOiwkpvaKVOAiNWWrt80mWwOQ1P+uK3cgoAUML+tfXat
SUURkg7//6H2+2yBDxwYdvRVm5wlhj30jEmNBfhm7MNb0JMonfG6XaUTXJBQWkUxa6yXUfsM0ut7
3S/61AbtfVNRGPj7eJd5Gi1qL1CCTsYDZt5yBo2ZId9hRX4fNGLbL4AYWLN1p1TDeLGfRzye1Tlp
LthLTZPdMPYfkFrRPdfImRmmWu2wNl5hjo1hCOLQqeLiqEzJBQHSY42VC5R9/ErJ+6oRJL2sXF94
M33aNuDis06+y3lChWBT8DEC4gHmNLHoEAb9hKkOtFt36b/rlT0PPvorBNjb685qD/ZSPkhQGmBy
9OCeZTtMpol3tfKZ7DrQszfraEmhEwFE0sJnOA2GhybccKg7NHEScAYiFYLrLoIhkxuBHU8chpkK
Lns4dtBl2YBllbLAspWGmVGqnqmwqGI1yE94EbzEZnzCkZLATXxzyP5dXqTUetcSex2tM0H0zmZu
gotb0ASWDmv1WBvtGkswcdkDr2pUWDRLWUOQOgjL8CIM1ONMVIXuGb15iEN9HIax9CcAnFA/7zDG
7qLLOxBJ917JCg7c5CpSGnQm6YHJqebGLRXmlSr48G0dl0YJfHoSEFzofzMxQtvbwIMvHEIcUAnO
nW7BmtdWX5CDj2lB8ccEcuvVw7MDnNOOMWJFNk8jzO+1U16101W87WyUqFKDvslHuU1wLBoCZBea
6WmViMqhDcumKvyq16jLgT69IrL5sq7le8dm3rasS/40GZlvE62fZLNVj5GnlgOHmgAtfYOw9TQu
AHCdgjkBNpcMON1lfBwVg6swfkuoDMBwlmkXTtjF2+ajP5A0S/j0bWZgplfkMuD8ZFiAM3ANmvRy
8hezHRZNjz4EAIfU0r2MBrFfcH+9+nr60DGsbckwmmK8XIS6oSsGBmV3fEm++6b+TBb1vFA0q1tc
g2jqfMii8Z6yPnXpnpgxBiWB99kt3Y1MYSrkEEuQjTM7t4akxwVwxNXW1PI0Q3mM/bk4BUAwphnd
mgUEAP+OmtDk4KYAtGwBXDri9nVKpm7Hw5ZAjLQ+0gjWdxwNsJMOiOuC5HcswxRVI9tsIbY7ojYG
+3AeWQ6+3QHRUM1SQOyV7BJP30STK0ESw5nDYUxMQNgcIm4gDZEd3B0ZUP4VBMGDZXP0xIYhKZCG
2RXGdRd7OlT/ghB77qk+ziLAEA7jklJ06KWDdh5Ks/B7eOqdg2FFVfE4yYf3cHXbg6q7I1x1gtzr
0PVWPfD+1PkMp7y+SWv7MVVrC7WHi5M8qqqvpgZYqoDOKA6WCJgJUrcRRBfUlc64cc9mYB9L1V91
S4tHFMgrtjawmVlV6rVbUxA9EL8ObVqXvfI/XI2r3LEYht6gJXeVwNM5aax2eMaeYX4eFesKAyNd
4f0QvdWHirMf2PvBLh4WJ7KELtdbgDhii4U0waFpXmcshyCJrWToU38VlP5DnPb/W2vyNPb49//a
vfzdH/T/pZQLqs2/37n88d//pz/893/+w3/4H7/pXC77BL92LiSB9ApNBpaS6F+47V+lXPEv4FyR
vQJOFJaODJE2f+1cQvaLn0ZQ7UK9i0w9REP9tXOBNAwxmEiGQHgk/JrhrP2PSLnwEn8jQEXfAhEZ
mHCYr2PLAAT77wSoY9Qrp2HEljVcr7jn/Pc4xc4PEu3pwQUCYe4Raf4VXToBc/+7l0UIIZRj5LKx
AgMymD7hz/9GkB+EfTuFBEuloKRm9wyTRDEcod2SDLu2IjXFsswivhorK+WNEMnIbt1aYc4Fejio
sxi8aDpBdtVBWrVMFyhiZtBHLZCeuGMIsKuU+Gy/SB0QuLG19YQiPzXpuBMds/63pBt9epDppOTJ
nzn2lSMq5FAy8BlFCxiInmULiVsmZCBf69rYL28RFAsRM2CSuvVTlVVsXt6WVjTLbg25A2iSNut0
J6wvH2Mh4AK3rNLFJ4jrADtFc4fRu3Np+BZ5xtV7L4lBN4l2Wy8CnMu2fDlDAwH6WXASZAr6LpFj
08ejDTC9dhX5JZDQFgQSJnZuliVGadWswzp4ME3hetRVv/UPc8qroBjrJd33xJh70RDIB+o6aXIo
Ivxvfe/fempr5sJz9XoNydiwa6Z4ibOYruwNgBmQpGicw/GuWtnY77pu3LzHmVJLS71S0135SM4B
IhIL+NuThrTfVjLErxtkNOUQTBiwIjhuf0tkMt36Q7J+mDnkcxZFbQIlAodAohzXiziMMBAxH/44
92sZqgi/dIeTFQ41Htp1MBN9QA5+6+HrE23SAjiWhLuw8luG+AWopvMqoI9L1bIIOoruwuvGtS6h
WdKlM2tHIYNoUwzD6KmW5XHuE7wmUCT1zY/GBkCvtQiwmMFRAPFm7iS4Hm/aefbCUzL2/AleToTv
RD2vANPmSnz6vYZeAOB4xMvW64J4v1ENDEc5F0KmaHs47ezdEnSgFVziKGJHhLesXwmdNkJPaaoE
dujD2vnyZH0DNFeHM0Z3cxHqQ94xym/+IvCfrRfi2i/YMp93mncB+p2F8XG8xUtbBTAekGtbeiyt
prt2JrS9U5AXtnuYK0CmmAfb0Ii91hT3F4Gscb7f1OQB7ALoPEAWuSLKZ72DaGwQz70Mmg692QLZ
YRa3l7+djf5sKHI9fv1i4ghfDlsaiLZo/BQ/uXIbY20xtWAdKCDqOnEOixtVtLiCp0NtjlFbsfh7
iMxZW9i6j+edZDA1fp1Ug0/NNQvuZsqd/LbwJaYl5DA92uLV4Lce6Iw/rCXopUEOvMnMMqv5m422
cCiqmI8FnpQRB2PC9Faid0qHfFjAXmaembS/B6xK2ucFvh228OUG1Cs0YydemG6m9m6NQ9k/aSS2
zSW6VdQNPWPaLEWacsD7sQA8ESqPH5UVwhbKwh3nE8IygQFpA1l5UV4MP/Ts8Z/dRNIHHYwy+tYM
ibsIFYjeRYScsGQ77bzaJS9UhG26W6M5fKrRL9yMhvjXynaHBuI9OJRmGyx4Mb9NoggWe2mP2Z7P
7NgFJoRRA9hLxEWAU6mjZwqS6hDVuFZ6WDKqujrXi2F3KWRJdyryPdiMJhzji+PbmbakellcYqYS
jTRn93EwIP68/6nGakW3zrdo73eaHI1bhhTQj8HHz+lNg2oMM4U0XB8HgkrY8WD8CvqKZO3mx/fd
2ENAwacdq6NXAOo8GwbQSMaRF5mMP3pc6GumtCqakBy8bZ33FgzJkQ3mY9D9LYwLkjLQa1P4lffo
iRSa0JnZIr1cGbDpmYZ29zTZtFDe9ozpay+13+zmhjd5wld2vcxossyyAFYC7WPhQJjOBGinGW/Q
D6KywgZdbpmp+U0qEMoCQoKHzuVdHeiSjWAkWsHlG6kJBdT/MoT2jIS0GGqT+mQuxhZ+o04apsNT
3IZHi4zQbqquHBwLATHhMKDGnetxhpKZuH4fgiQqFBgeqjsUMAPbIAlKGsRxndVhfwokSqhwyQ5l
Knp1zD7RDkF14KzUTzabQwSNMhw93RWSOb5L5435NADMUirE2B7Hl4CQFVNwiomxNnRveIwt4KSg
GACwfvCFYNejR7oDkCvIX+befqtaQMeIWMRlaVbfzxZ/gKbBuwpE/URTscNZ77IphdzAbRj0sBje
K2hYOKKoocZozM5faHKvfMhQMqrVdVjHp7od0htTRfe+XNa8AYeYQTz8uizs3heNB+SUX4FIOCzJ
AEVEW98EvEKp3lIg0aHY19iFLWkb2COJ7BtK55r7UbuDmFdt99GMQ8mDseDRk+mHWGYouUKgdwOo
TGhZwFhjKsRztN7DJQ1LD6gzZbR292Rynihq7V/m1Vkv+ZbYATO7QxnyJOu9Qm7gtriLLoFralGg
KDo4xZEhglw1Fs/Wr1awTFuNjTUCzJZnYVy/QQoKkpq72WQeMVwWTWDa01Rt8mnQjLynqq+/p56U
cQ63iLQtiZVXqBL2doJqGqJBqIAxX0FG59rhvanmiez6xjp4OYtWl1bi09qmuqhZ1B7quK36bBJU
Cky/QfI0g6cRWSOQIgsRYuiV85qOZYWz4RrK3Q51sIZlur8t87et0eQw+Q2WBuNAleMIWXWLThFH
QruARNpsfIuJ7h3QcFcmtQe6VfGxa/eE1COyBNtUk6tU49uyxNS1n/VoDPyMJYvcy3gx2apNnNcO
gRaK1NvPVPGggH4PQnNMGvw1SiQ0vEEl4hysSwuzahJBltdWKuBlWGFBp5jjqsFQ5HcWFxzt26sv
On3Tc7hbQMwCRfNu8Fv/vu6hJi88f8AvHayVV9Ri9m56B2FiVsmJ7c0yUBCsU3Pbe2TeV1gg+Ejh
BgXDg9U/JW3L8pTVcIIB6FZ0dSO6PN4gOQo2AW6g4xd4x48VuokUlJCMEKxqjaMFAptbdQ0HOZ4D
DgFVNLaz3EGopB6Vsu4Q4KtbnlQjOfp8CwoJuBgnfF0vnwiMtnsKAdubgpHon+bPi0InRAotaDaD
1cZRhG+ziZey7Y0OdvXipXPWK+6/sDXdqxTeB7xX+lCFMBr2e38DHeqhvIwzOA7Q5OE11CTsVAf9
+Jhs7JV3k1/M80K6DEF0B2ikhxseJjD2GWLQ9jPZR3WA7N0JutCnCaBKieN0yFU1yNypbd2nyNa9
513IDyFq5UGrQBw5HbFzeyEIjYOzkMTRd2bKm/b/h7sz2a1bWff7q+QBwoNiU2RxuvpGvSXL8oSw
LZt939c8QIBMAgRIRpleZJZ53ufc5DHyo3RPrqx9jo2dWTLx3pCtxUWymq++f1f0tk9hkwFOIotY
2XHq3g7U1bd9gyFVEdakGUn5YwKoOFbZst7WaoB9n/VNuU1yj46BX4bmJeGc4uS29PIji5SIjeEj
5tiGQZ5/q1VLQETSDsVR+UNxpSd/15dNAAmOTJB1pPuWqW13qXfXGQ3VVOgmwd40dLdRZWJ8nbM2
+iSatuFw4lfZkQAYPzh4A7KoqcrUyjfyDKa/W55bLxdL4zX6zvbZmivVdSMCkqkBR+UAoeAHr+1x
dFY5qPItS08PJzyK5T4SFboCFUFS0uZAdquhe7Wu2rhBVeJBKmzj6RRkqUFLUXcPnW0bA7x2+mVJ
K5LzEuq+y63RfvI51BBBUAauAL9yfSBuV3fXaeuPH6ulq0ymmes2qwzKx7CaPWKj6eOoS7uB+ur0
2XDH6REsQxveuIePxoFMTfCx2qxnmZ4dDbEsE+10PwoTHp/qVfTDzfEgXiX5bH0OPVhFbeOGKQwq
H9Ga01TjDiDYhEs8Cn9fFSH8TndCczLUebqGbDV/rUarSnZ+GiF6aFxrunZHQ9mnFP+q5uB2MoPl
im7COyN9uM06DcY1pX7Z7Juh8U6Raef3qNnwWcry9tSn9nQqclq0bamw+vKSb+QNmfVGdyauTqVv
GMTeR/UtUU5Y1skCRXBjZ1srxicqFSmcuiwczZ2GzpiubRqH9EdqqDxWDOi/7oMBu6SByia8jnj9
4Wqs6NXMCUfylbQwQLGdOo/3Vu9Zm4CRecCW7Es7lPNd7HZZuhvHBCkhZRfMha7KLsegMI4dK/VF
H/XRmsbRx8CN4jOrunlWuZZXQ7z0YFk1976qrd3Qy+DSYRW/lmPhbS0VG+z5YfyA8qFY42kcbcvZ
ii4HjtObNrHhSva6ekRU1V6gBh5ujUDgXFWqh8TO6qOY7fRCyrx4aCZ4tbqa4i0smnYPw6A8BJbV
hHT75wpecQ/pKRc4BMEgGi9TMMZ1NPui3JZxTFGvGc09Gp7Cqac7PUzuXhaCEiMu66jZRFnQ9mfJ
4XEbzTX0KCK4sQtks99PVj3QsITMcSGiwNgtnY2TKtwuJaXVNQ4QIMod/AO4f1D6icGaY4rByq/g
DNl9Sce5RXQcFJyxk5BZ28MHYhPX7XKCNLGkybjhtCN6Nphcd5cjcrvM6sL7GAaz/pEgD4KsIoS+
zkVzzWER9LDm29JNHTCoG5aGX1obQA2d0fvnIKEsNNyuFNDmIIvRP3V4W5hxNXGj77omkRvEJq6/
z0YjvXFh60OTdiBkrAVs2GkVSh9oxbPN6NQTqTGtG2/SW3RA8OyCLH6uSz1v896pdnMUOw2MMCPq
dkXt2gONTGsZkBwpz6M3AsJWHCMvDNRdx5nQtVXtZsO6KpnyDpKUr+4MZDjDKj5lbeumK9G3eI7F
vTNvxZxYwAccJuJV1KgBYmJJx3ey7PDRDtP6SWYhHfDGse9Mu68BNEPgdeXFp6JCcrFq2iy/7+nn
wx0qJqIAdFr6PyRL0b0Q3vc8nNh1h5B6N7JaiA68eX/hDQTW4xwiJ1hZSWV/awSMdbtjg6MMWIhf
UzRxFu3S6hxpKz3Cch92RhPhFphmKtzWtQjXxF/FIzq9rtxx5QgEwcw3YKgAB01vbwzZt49sbvmx
Hcnh6vXUHaBikOEjGDPWGkVZ9sFPQqy4kYjd5+6cXjkzGooBhJunr84er+UUkDxAFsA84Tzupugz
XNZ4NgqRJs9Zi+R2yPrY/jb30O2y3Mh5sbP3FUHodKpkVe3RY5VHASFObj04T+aqTVPg3DgPx9uu
Cbwc0MPLp2M/mPID7FJrOFRWVzx2Ay8djDu1L8ZUGPGKk3PMgY9i6pzOtch2RBj7YtOncbq36ggW
5Nyl8W1icfzZBqnlfs7MMEN4NeV5tLF01YbJak667OBZ0ER2Wdd6X8dKjfVFKkftrdWsJxscIiq+
ZMVcfxFGrh8meErpaioNv2EaUZfy9CKjuRydAgRhSNPcOafpPO7yREWPUMYofthDhT6AUqU/KM7I
Qi29yILKERvxpdWKsAdfYYpNdm4+0YnC1a2TY3j2Yjt4rHPvnv1bsHPQVn4ee08QsVv4Nfy4dG6/
pMCqpzEqOHoHL70smQ38fy6q4hv7whAdR8PwblGkDhWRCm7zEKd9QrcKyk20rmmvHHRUQ7zo4mo4
GUrX28iE+RV30NtipITUjxBFH/sK2lOSmTlkxkCGX9AE0kSQiLY4IwWDQV9hGis7O/agMI+DC3Vk
F2mTTprReXQB0jmawq3ptbDbSHfIos0UK/6sWdRpSUQOHasuB9+YnIwNpulLug4R0k32/zyyprXV
SLM6oebsqnU5Rs03fpuiXw6UGmaaVU9dZATnoq0COBFGklbpllMbH1JJtqiNEdaCBFWYflT28M22
DgzPB2W2es3OxD9jTtoMXn/QzCEbKcqyY/Hz5KXHJJc+iRVDn1EqPIVhAS3ST1wrO8aBFDkRaWPD
br1COtvj25fTY9CHrLWQuq5pA1bldR4mPAzLTDTUr0i7Oj9n/jB6BP7OIy0m26sMvfNywl5XJVBn
e+Nqn1bM7E/VU+FInlVl+3zEqAL+NJPcyiEAsc882BZWZzBGHTt7aMyZ1990leoOXdSzCxlJNvMF
4QHZ6WUrfav+isc/7ZY8oJv6L20belU8JKtLaPv0eRNnFxHwjNygwglKrCRJiTiI0RATXHV8oW6n
oK6eDGnzAZZMeEyvfRzQcb6VYUQSxm4reAduFXJzrj3xb/xyrNNtK0PT3ePoUNPeGhufB9WnDbcE
+5PP73hPdFmrqiivDTxVrBVNNTM/g9Dm7VPm0eZGERno8kFYCHNvWS7hALYo4LDvdBoGZcRBHbHo
PDkJnqIq6dMrk6Unvxj6tH+k8G87yOlT0DyQxaMrkkG8ctnQAI/2vXA8ZDqq4tPyVvNFm7GU2ZX/
cqtK+b17pOVn1OsiR0rMlt4WV0nTsqIMfAco41NUAtm5Ni06XNLIHRgNRK9baMjc4pQ5fH0LUg5E
7gqTyriXJXuGk18YLshq00zOx5iYZk6pCvtKae7SwtP5vRMMo7v6t8KKClprJK+UXSC9VSFIZ2Cz
S9rq2kE+XB5V2cqnN0DKv+jO/80bnfk7UgVubr61eHgz0S2XebjYTbxBCWAEoXeHUr+KLLu+LiYb
9laXD+608oXXxDvb7GFg//qa7wztcErhd0kzdyUx4yAw7jtogmIaST3F08r1jOqJTt2ARoHR8L3h
eLexIIuenLmtgd8GowCJ7gvDQFKQsHaOaX2bjXlSIV8VcptYJJAWk8h3s13Lz/WounEjo5Gjca0r
Nvu5s4uCg0unHhzXGD54tRntfLM2T11pmBi5ukmTv8J4P/ktvH2my9f/V8eRl9vzle1iBaDAO8F9
fn6m2rAqk+1jXnEGjhnbZXNEgFZvWltON83ojJe2NyK+KsP6/tdP9g9v0zdReOLkTDsBoswLhebN
26yZakNcoEkcEovCMs3cIx3i6HskKw4QPmjT79x23vlMLTdL0QrFRy7gm4nZ1M832xRx2w85baQm
z4Ir7UAZWUHwRTGpMYStA19d5GntXRNDWp0KhZ6GXj2CKdFDM98RsT2aqwgLyd+Zp73XoArC92gd
g++BDJJQujyqN4+iqBsrrdnQV1lgTTcqz6ebJGooFxuRUBv8+rkvb/TnN46/lyCL2FYAbcynny/m
zwEpPy1qFyTVHK6iDEL72p9C5/jr67y/KVA+MDUE8svIwhMIyPLtTc2DThLmVMnkbOmsC3pFGSrP
aCDQJS/ZG359ufcDmctZjCPLBg2l5//eoaSYzbhgPSpX1cvGg5IcnGGeaQLtVZCy6GftvDSh2Bho
ImtqrM2vv4D5LjUKbJYxBYBrQf3CMff179+8xni04ikFA1pR39f9I946GCknjtO5oI1GeE3N4Qwo
Q0MChyR00qdAZ5gQSMwoaOh5jaA5KEI6Jh0A4lUbRiVc2sJTZEFZKSRwWyUEywad7ZAqPxHgvEo7
1o91HY4xZwxt6cNkJ6PHgTiasX5gic5WMywkcajCyog2su9Y+18hGIxX2WjBDJYa1LGBk6wuLxq6
/w7JybkxtZ9VODvxuaCQta4AHRbKdubO84H0XtHdZOPES/TbySwfOFuwoYLSgATWyC4AqgbBB2NP
wZNv+6DId5OIl613DPizHIwy3aZlIM81xjq3oT/z03oJqYOubXv9ymHFM/ejkMtOnERUA9aQ8+Wx
Pon3He7QfJSywy9hNVXBLk5Mdcqblkaw03n9RaJS/4ewIzZwnnFMDRCAKJz6zg2Cx8IPMiqTKIo+
6qbTt54xd2ymlsNXkFkAAmXRec8u4gZ6G3yMgSKkU8akD5Gc5/67zByq6NKPeuMDgoWgO87lwHYP
/dOnOVHZibkptYrzXWkrPseO6SRtLV0XpMT7lFR4TURUUamteFD0aWIchBOeZQBwow9BGxrdscsn
NugcBx2wu5d6RCJejE9T6RjTLrY7WqltgYnXoTNHkZ8nb8xxxIhr2tfEeRCdM7x8Qh87XKQHi0k2
ZTvC75vCOPYP4HgvD8Hjpj0gb/ToRsmX1dT4BGfnQ9TedJNfPbU66cBpqimg0zz6u1ii1LLshlGT
CHCN2Rjrq6DrinwbVGkAgm+oLwF24C0xMGwrRTJfma7DATJrE2K4X6u0CW8M5GbJ4KB+H/INom/v
h1mm1u0cprCzQ+U5EvpNodE41FXxu23vHeFgyTh1OWB7PssuloMv/kpvpqrvoo2zzYIMtTampg/B
D2+5R9YpBZVXrE1IaYnqeQW/XiTeL75LxirbrMf1LcqJ99WENXI+DBRKkyzzWd9DnAijTcnp9ubX
13m/ub7Y8VAvSTgCLgzZ5f7f3B/QEzlKdA9XhaOSs21S5jN5F4Q3K5qnIYwH8zfL37Kcv91W4C3Q
QjO5sMLmAT7Hz1ekk+ugvimblWMb3sfIN/PvibDRWEeJL2Es4m+DQ6aGuH0OtFl+6piGP35903/Y
cbBGgrWA5xFcGUgB78grI7NoylPAV/ipRHnNwUiy5WR/h8HKpP71tf4wgLiWxPII71jIGKZn/3y7
UR8WTuN4GouHMv0q5UKXdKKMH/hDWa28Rk3Pr+yGP39dl3gv17F9SoWXEufNi9X+bBlF7gKHjWq6
KWcORzTwvFvTMqGVoCt/zsOZkfXrqzIh371ezBwwS/GkcmwqYud9ZDt7UeG2Ab7RdISyayHa9jQ7
oiFwds6Kags73n2OUa3/kHFpPkujG7K1laj2Sxvhzbc11Fw/W2XSWIQpCHlOAfZmBOh+duvlg/2w
+Axd+BNNx1UM2+GjDxz8JY8t0W3KQClOvzTd2AGHmf5iHFfjxgqH4UsWq4U1E/vTifxIWW6s0Z+/
2HJAmWgkRp1csGiC/NRu+XXsAqOGO21NR+gRhbqZTMyngPiaMP5U+irvunWEvYEPj9nwcnuPhS77
B/7EBJ6TQ8lBXAy5FxxRubEL+MQzWas2UBqjn1I7HihXMRgHOC8sppGTwL1teoM0Jefl+O43FT8v
Xno+BgRD6zLnCK5unGHmE8KMuK4rgbrvLvVCE1xVj53IT70bJGrbKhQb+7zPc46iVpvzmUVUWuxn
5CqEra1hdigHvoiuWM4zYL/LemjIHIi1w/pSjIlx3YLQf5he+jNR2CC8Bkp9TrpiaXzFvrhuZd5x
IzBlaAXP7N1+oqa9TDMHe64Cao1ZDD+yzJYFxJAhZD+elWhxLoaYdtGi3ghXMnW6TdVUvXMoq2Km
8WjI4DGOcI7azXnvHwjbsD+1VTx+lJiDUB4YrsTptLTlGT62Q4pwlKiY2APV7hEdM7Q7CHEH8GPl
ruMyYGeaE4dkCjWNQ3NuUw0/rBrl+XWpljTtGiZGYKQXr70a0tSL9qmKxuVV+YqtugpjyqTXfw9A
o8KziJEFXMRdo5wLHJLSTxPxcBtPuVN16GYNrzdFLveEoYd778B0oamDv5b+DDMlPRemUcJ2r4ya
ZjbV517OPi7ZM1rvXeZPQb4Wuu+Dy6SgL7xrUFHXW3gYeX6JhnsmaGVyHXMj4dgYa5h/DOZXBopu
Zr5yUXRhtXdzRSM5m9nR6EpXkYDw7QwQ/V9ebtLEtl5XblP653Kepv2vZ/4f572kqjWVgAvomvAT
f17nMMmo/G5KanTvND/QV1WpcVt2lS6+vlzoT/FJ/39jii7NhH/MFP2f/+Of/vm//NNPNNHlF15p
oraPeR9Wekr4NlYyhIn9TeBiO39ZuJ4Oa7FNp14ttcu/Ov7hQ8nO4HGcNxVk0P9DE8Xxjx+wZ1iC
1Zu9y/4zNFHaLu/2A09QvCzXl3CSpPPeKnqYYh+XPWw/fMwXDhILhYtElxZebXXje4euMUjtHUOR
HJ02Re/KirrJpIFbRts42KPQUD/CVfs45lZ9HIm/vbXq7olmK8IWY7wqhnh+MHLPvreMBk5X2QNc
U1lPuw7vuYvJWiSbbdXdUGvVNBOpb0/2aEKkxiafb2EZbt7s/MrO7ZMXA4XtVGrnFTYnLvDz2gUu
vuyF23c9EFZB7IurzCD9nklSR74EqnVaqDWtA4zlh5EyVrGI5nA7I3JGzdIltK8VZRuxwGC0Tput
Y4Fo3R4d7zyis6/P1F9qq6G7QKfA3gzNn0QmhyQiD2BjhvIKceBIj6ywHBQaabwyO11cIuUhBCii
sYV4BtSkw+KvG7V7hZNfZK3F1NQWiDxrxl1gNBWnNdyVy1tgsviI64gTnkYdmxBhdJR1KBNrLw6P
SH78e5szmMAtlOfkQHNMovos03yA2mLkT3U+Td5FRpl9VdfTQqRv9XA9sb6tk7kbH5Rgq7pEvowu
JPMxLqrHbkJSiq0cHgR92HAP8VRn9wL9T35yNbntaMzNJMxR+7cNDN5V1Bc5iv5pCIZoS5GW+JvG
moIHswmRNlfkIKNmoexxjZOf+q0mn2fys4BUHul9gx4jLKR5ifTOYqA/QhPeYbtOGjeD9af6gtY7
XhBAgFy0QlQaJuUOfUyP+KRrxDrLaHN/0UA5ONehPMSXtWZB/Y65HY29CGurtR5ns8FIQ+aYbaX5
QoKIZcYnGvpbZyXNvJkmDXpeBI54mvDqgbPvpbH4YDXZHO6p+4OPHTDdl8zRNLXmwcfQScYpsHMJ
pepDj7QEGSp6CWeVTV4p4Jl5fYmpQqK4t6rsz2w5I6+k771r6aBy2CzpFsS/o6FcOYb0s5U51G29
MaI8PsLod354js2pz1osEYPZK3FHfHFKdMqKFK3CcLwLw6ishSbr+QfQNBwW8WfWd7n2DLGK2XKh
sUwOMc9CYb9ElkVxTBs7rncWFjTQEKi67hsJvoeTR9p/VfGi7OaFe88RpDUfO8RJfGp0Nz/Y4DDB
urIhla4jgB1nEwBDBnSmyzy9sIpBlJf9HMEmkYRMR6sOvXdxDpsUHKY2sNYkBhuXTbibwEH03omC
tnETx4kTm+RLZwgJLliMOk263ubOoMjgQGs5kEwhQg/4eipBOzVowGF5IC7qIR01lJvOiydoOyz+
oIULF2TTqmpvphbeVI3ESVR7A6NNLwajYrEadXvlXLmiwH8Ubka8i4titKkxoQNu3Re3UvjzvXer
K48w8okd+aPXhO333i98hE7amD7FTZ7eqVLHK9lMtnnwqafZO8uBRB3FB3k7hK4kmjdJcRikIJDV
nM1g2lpLudfsZUDXbqeDqU13tnVhTSDDsqc9n3doY8CMlkrUc8LXI82f2oH/oRDj/22x6XJc+ccb
8V//07//X//xv/313/2Hf/7P//2v//XnHXn5zdcdWXl/sal/ELxLzkGv++6rcMNxkXTYlulhmPi3
vfpvklPUGSD5/BJW82yTS1tyAQzw4HXEXxb3eRoZtvJpwNN6/xNOhnzO2+O3SYoJqnpHKCSsNol6
y9+/ORdCvIVd1g16h0MCakA1sZsBNtnk0TiGde5kLq9IqaE79OZJ3bwe8N/iB+/O3K/XXb68R0fd
Q2/783XjCFX/GAi9g+M3AEE7wa5xdHVAT+/+Jqd7+ag3HYaXS4EjWhQjtK2F+e54Dw8w0X0n5t1Q
jd4ps/uPGPN0rFQadaVl/KaD8q7Aeb2a6aKrUUTmctmfb2ysfV8kHRF4hjeoXeqZ4WYQmbup/S7e
VeOIA0lc48Hglq+a73+IyPyd2ySUBsmwsJEom3J54m/eZDyaOHWVQLClonketa740bv5vI0TbeLl
0f4ucfvvXY+CEjhALIjAUmi+vR67FwaQaY+nC/wsSBKJAb2dE+JwS5Ez+Dsnz+gs/HrUvDtV8HCX
5gVyHwYsE8d6d83W7dxEjbLZDeSgYnpHNq8qTbX/c1dZouvo8dHnY+LCnXs3YIzGoVJqvHEnVeZu
VdVFhzqBpvrrq7yfAVzFs7ghTCNcUiTfd2QipzWKAi3zDp1fAYifTfFjUlVevBodLY5//mKU9w7g
FZ22P4zKLjIrG13LtBNBFe9J63zAtdjb2bH19OsLvX9Dy105wsF2znY9aqd3o5BSuyhi6C87w/eu
00o2+zryp8P/xUVoo7Fu4VHOsvXz0GNEc5ChcMXaz/mG8mbiXBCo3ywbf+/9OA7dH8wCWJ/eh73b
EdEroeJO8HobcEHWd7HllxdZGLu7X9/OMmrfLFDATzgHMAQYBx5/Lg4Hb2eSa82jMmSWncWWWv83
U+bdh0O8WU6BaCJwQVC8+3cfPkaDxmAsT3cYiaLJ0rEImjuCsszutsyzNj5MnYXDJz55CWGhVTlU
H8vMCKa7X9/jcpk397h8Dc57Nl4J5KsxDN/PKaO1lUZTs+vEmOpPqgwQQUWxhdU44JeqDl4R2Z+n
oYrcPzf0X67Msk/EFA+C9ue7BVlqTHYa3UNThq+zn+NC7vDwmNcNg+v+z9/kgsZKjzYPHablXbxZ
gp0InjmW2dDLIsN7MMK2+QZxtj8OgaP3mrPuXYoN6m/Sd//ek12mNPlHNrYRLyfuNxcNEkvE3oCA
uoyxO91iS9Y94rdbHSFaTs1mCq0ejHoo7e9/8mZZf11IDrQSeJ8UET/fbGCJskhFle9C3CQ+GK5X
H3tadk9thjR6bPvyBo925/HXF323vNiSzrXANsqFA2DS4lj+/s3NOqPleKj38109m+qWJHPajvYY
28NvZs27yf96HaosUAFmPqXWz9eJkJ+MaPjyHYr44BKDN+emApi5jTBz/s3sf//+YN64EERotPIs
GaHLPvv2lqLMndKwN48Rbv6ffxd7beGKzQe8nXo+9SMrC+EPsF9MjNV/voDdO2YMrOTsB+w7PAB1
jbVQlKJAHTM8plZJOlRw2prcrzdemVjpJkNvibUHnvLFajRDfBHoZFISYqBiPHgVNN2FuO1/cnDx
M9ZAfpxYekhIQLEwFTB9knRlVxoXg6fSyfpTlpZwC201Td9NbbfmprehQ+PvsNiRAUscEhjPeExx
hERH0LTyMrO0oW7hYtXrihARtc8Nd3z0EL0s3hBWdIf43f2UttJ4CqbZuTKTTn7zZuk9C/RKt5mR
QBj12s57ilMJ3zUTdu2v01DDB2w0vgXrqA21s64gqnN068oZshnMow1GViLjhG66H5jEwVXfNhq6
tVTdwIkuLW4bV5NhMiAWxNfOHsKj7Fopt7bZxe3GoRk0HVw8ic1FNerdZ0PbW9tJ1diiSDPk8XNG
mJxDwQS11vCw5q/oK61PEYdsH7sTE6KbjwshzKzQqk8o+cx5G5gdrnJu35fVDq5QF6+wRys+hdho
AZ5iKn1bey5untSV9jmUNQaOWSJ1cMAEFkZyrUaNZ2PdYpcZGrBbD6msoRxR55DBC4OvvQ/SjOka
wzbZ+PAcOdFDh4Xbm6LOPQT8Bf6EPraWma1h7I6UdkcvNCLcGd3OgPueqeqZzA19Dc1QWDt7RnZx
NLAoQxlsBPZN2oTjDYDPSHJnmJbdRR/rYmLlH3u5GucG+pIDavqsYZm1W9hM2dM0W/Zny4yBNFSk
RoRgjEFv0w1FhPMLgo5qUwehma+DKcvySzSnCOY6bxhpOeNoUO6wXLHv4LNC8HL0VPwAlKkUTBmF
JzRWZd1TgBjWwjOWbIWbJhHTucb12NgDwFLrWXLKnyj6THuPfjdpd3lpGO0hC50l92iMcpKw0a1+
tiYblfhs99G8yg0deHusI5Q+hn1twJtF07AllgMj6aasDbGFkghsnOR1/82GeirWYz0PxXqyB+uM
DCvykNr1Ka4SfS9u+TqJC3DWYuAZYPNIg6mtTW/tQaykmY8dUAgCXRFuMXnueK0Lc7Gjd23stEOL
nqUVelOLlIpwlos0mLtqj4F1IrfGZAh8uHHA2ORorsptmFR5vsMyp0NmSQsQ5aCp2/DW6MsAaZ+P
PwlPAg1eSpV6DqYGM3PCWfBMVphyPpiBL5HgFa0oToE5M+R0j1MBJjNJZ2zh3OCTjCabCO2gjjUN
DSzfl36Vj/6BmJ/aR2yBTJUzBFBGDrHVC4f17MA9WWvRhV+bZhjlJifZGadkOaF1rQmyjvb55HbF
PU7t5FYMVQrdwMEQRmxEp8xxQxcnF9CUvPHTWMwekYDYMD5ilNfIh1FW3sc4DnEVxVUVVb7fSSL9
HNE5x5Y2HDkfairblbbj9jTV0EvWSVu6T2jjwYJCkWHgU3pu85ixvqWbwWjHZ3i0Be6fhKpg9ofc
qWflmhGleHXv6JXXw+vFX1vrx0Ql0QV6QDVvYhGb9q5C7Qw0p0Xo7OBklN26cOtsT+iIgeEYEhO5
4kOdkL501P8Yh8nAhzWOCce1JM1RPAH09wqWiMRxDJ+eCo4z7emyYAhUrW10GyJ2oi+DH5V3CMBD
fjkLsP/OSgg659QtFlPpHI4zoL9L2i3MaOCgCndkeQwD3xi2kIDp+RZas0a5ZtDg3VR5VX5qM3zI
Mb42g63BaTpD1IlYD1GfWxy78WWotXm9Kx3dlUfMvgcL8kfgEH45ISHfZFGOysyKnOAGokf2bUin
6LKbPf5ZLbDxRxIPhLaODacjCCXt5Hda74Z3EUrJyCciyvcRfUuXdiKtg2HLu4gW7yP03mvVDEgU
shH39C2sBVyQTPYB92DWfir3M/UvYyP0jXthMrA2TtWbH9wssT7PQ/2Ue4b5oQrb4YTnwrTNkpzx
DQnK2MBiKS4NKFBfc8d+5owwrmMvENe4soZQoEY8s3WWQlSisti6YX1nlyw7qDpFRP6Vqaqnl+bK
usgCI1h5HGZ5oqi4gCKop1YFcgWy62MklD6+jLAE8uEUQAy66CnDWBDKLWShL4VhLbirvy3y/Lkg
m4FTcAnKbXTPaCT0B6zlfiDp2EXCOpCG8yGr+3KXzuITYTWo79NPXZ4cnMq6k/jzrkXdtitoxgmU
TU26tZYPjspSzHAIk8mN+gKZz3yeU/Kny5gpNbO7rT1pECU+dicHcTW3gMeia5Xrhbt/0Qxe89Hu
umjjpPmN9ODNw0BDNt025bpCprKeZWkhj8FWGfel9pTMvJ++CGnPajS+RA9cR7k3XIxzhdinjVjw
8JBtimYjJHO9ULR97dqsnt0276dtopryvhFDfco97KvgxSsfsQxe9q1rEsYkfYmUoMSOKEL0idIQ
Q/wPOg66OyfHd5M4pfk+NpsgZljT6IIVXyIZxe/ZxMvy2qlD/dFpzc8+dgSEBgRAHMyccE1fJf4U
ViHEObNQ2XWtAkRmOJNhTjV2nfNcuzAycXECQrlv/BZsnwfi+g/jMH8JJA6as7wDSsKmaugetCFb
SKLWh06Jcp22k3VXVKkkuIn+9hFLUe/Ow4XsRz+07ibE1XhLSgBlRyw2uLcR+5HGJUbxpomevWlE
8zWghE3WrdUG81ohvO/WemjEVqakhawL/kOjPBgt8GhbXJSWgXU80Tf5ofZa/BfLsb0hEtTaeHNX
XxkUPV8TvArHj10+jwji86AJ0RXjibCuRD1/11Y7neZJfy+l1+PMYXSXASf/zYAb2uMQivg5i2f5
vR1Ut6nxfyQuNSo/ThBKbickYeMyRRhuiXDH0xCiTcWK1baeKjH0R390xA8VIq3wC/vW0nbxYe4I
yzU7jGhBon4YSGQvSj+osUU1P0Wqbh7ptaOq6ruTibJoRN0Q9ixPoW6uxhSj4drHYxb69W3djYhw
VA+6NYZ+jqOX+jFMJXbxM8rqYMIEMu08vcW7EQ+13qDl34/WfA8+s0jn7HALrjru47pDBobz//fE
keoGaTPGY6K2uLBZ3LnxePDRoSlDo19MlemdalkCBYaB635vo7lg+ywNcLnKyPovqMVQe9lNOW6p
RjFjoIG/m93B346jyDaxZcNLhDzvYOe2TcacuLCgkfFGeTo94ipoR+tJTmhNdM6UNatpV/c2bcge
L64UYR4mpa2wvoJwuMCw08egd9MPVdkOlE6VP59qMTorPxAh6UZB8WRj7HWPuY95oZKZIjWd3Juk
L+z7wgviO5FYAzFIuLJEqxgpZrpUtdfo38GFyo5BlasxvXDYyyA3Vf2paq1o39gOwQowHFbTbLOk
IOwr9zM+zQcDDUxqED2mhmFec8/RbtJAXzFCN+oUpIM+aty12fxv9s5kuW6k286v4rhz3Eg0iQQG
nhzgNGyOSIqSSHGCUEOi7/uc3rD9Bh545EfwwBF2+Hn8+zn8oeoOSpQsRtlTj6oqVFXn4ADI3Ln3
Wt+qVs4c5Vhd4mnsbyj+ukCWZR9EjQR0F5WucUVRbfRbAoq8zZxy+uQ0/UKeQZ62LQSXIjlGTbt8
TsnxAsw7rc2+LNjIDxr+6A1dXO0Hk72WYD2zqSNjFvflvaa2u5y5SweUaomB67dreI9WhXCVpuwO
cb9NgaytpAC0akR6r8oZjGyBB+Euw5U1nDIsE99Ks57SK6a6nn1hu2yjZyDIwwChpZ1mIj48dHeM
TWsqFbOy97R9EYp4bU3d4eVsdSky1w9OYlTHErMiL4tK4hgmegpG1TOFJoM2bUn32pXSWhsWtrZO
uIYRNslwM7LqU7OWpCJczKBtLlq3z3kUvC754KJSGu9a4TQ3aNefm0bIcF1bc2/3vgiQqhoH266Z
e3rx8NGntnlua38sj21hqfdbaCOm0V7cEDT9ebRNJ+yW/CY1RojoaWKyOVOOwbr3OsXI1OWQiVNl
ObIOZZC/MzZkIBUUWnjk/eWzzkeEQaInymeZYcgubLIFItiu2k1ew4S85dxapYYRTtW20Lo0OpLY
VITjmGdiAh7wBTiXSRwRsmlne5ei57JIGnVWoo2vsV2M98RAeNURuge2uqLEdR/ZNs1lpoG71MX6
ORRp2t9C/m6ucVfme14e6xahludiDHJJ7uhETByx7/LnTu++k4uJ2ll2p8mgpNNZLHQwpnF8y0mK
CMK663e0ZVqwJtwWJEcFUUYl9rGmr4+2Ws1vRAGun6SdJ5xGLE5F0kiHXVk265XN+qRC+j/NgV/g
EzMG0W5hBB4uGiYbzC19vHu7GXmHvYsLh/Ai3oXqgpJQHe2OTGVI9TUTZ6rPLvO+WToGT275Z4x/
G+2vmLZMhRpKj8LQVhFI9RFu9fTOizxxS1Bjte/r3GbWu3x1l7a8aUxZ3nRtvXznyfpEhw3c52om
9U4hYrieZt+9JNvt6Ilkes9U5ELN2AWDtY75bRlqiwsTD1qQVjXmmHnbN8VyNAvPZnZhmvouUrSV
dpatxVUWe/7JjqFJOCyKQVWV1gPFQ/ph2FwzRGLQRd8lBpqnfdbBND8iLo8/ePCQx+3Fjt8VhK3y
xFLRP7EzktZQDU3osZZSSYHw6dWE1s+MbxZRRRcebtDHuWmxKWbLUH00gHzxs1qDFRDiGd3HkTNd
954bBcInYsndN2a6XCe2HPfulBsfzWoVhPCJiEjmqSy7cB7Fo8M/3xe122F/K6Yva29+pLPkgHPH
/kSESraTqA/DtOrwNc/UkQdPoSSfopbSfMIBW0EkauH1eew/GPM/GEM7P6dTmp7isnno5TgbgWdE
wD9EM20hgIoIm4qa4xk8GQu7nWC2PHeQnZaPouuK79hlogP93+pzrDrnYYh9Gw0NySH7tku8rwoZ
LFFHLtzKnR6EOeyaTq5QKATBM6oC/xXZrMmMpetnN4uxbZuxccbr5CHkmGLjri22M8NkjetnD5kP
VThFxLuo9KMJdSAv7L6cV/kxJbCT4wTV3ZPwyEICN1A8W32bEyTprZ9mOYl722zAONMomve13MDK
bp0WTMStejoK4DUQbbLKu+nWrMItOdhXUUIy2CFJiPjiu1qKEHEPqwRJUUBdKgMMvK8T8AuYexsL
GP8AqhbjguXvSyBmbVCmqI0ze7CWgyO1bYUoIyswCaM7fBrJL4zxzzbuZd8r98FJckXExdjCK8mW
jZWE2RU2h4yXijAZjcxIwcmJDzwgBVDWAg2fhS4FizeuYIyi5Pl8GW0qyiBtOlg/q+cuTIMsoLdT
bZpZWGrIY+FsavEt7VnUQwyVJMGYM+0T4CRj+SHzRUER2mAoDJdKEAvkzqsR71k9YhMande/n5eM
7Bqrx6sRqGayygDKkflioNFBM9pjooctp9BAtEuUgM0EGp+hOp1A9zWUAyIEKFQfaSWQoIKr2xUQ
GFTzghtbop6YyqIJYvpM55oh7DU0G46/WaZY1Te+9q1va+Ce2FbNWwOq+bKT/ggOdAZZZeJyJs8C
EW+8dKeKybOGQl5xGrQyDidJNDkfpgKgGkkRLQT4bspY91Zn1ITNZdMQ9nM/XBfcceA5kVwmUN2J
5HedZHzTsoHrI/Gt3GCsKQmVOyqzXZYBKmLkMVYmbSW1EWycNRoDp195THi1bFYVZ42rixlUcL/X
Ge0XqkdTXtdAUXz6T2q8g+eH+jLml21Ch6V22eFKRfmz5gXoc3RCBH8ojKykkiR196EoehyH7oLv
YYcCxP86mbRsd6OTcvCg5TfRyca3LmHkuM0NlHU2zbrJWJFc20cs2qZ0KcIcpXVCiTWVT6k9tiyg
y1TCLppG+YJ5VT6C3YoLJG5+ZpDSICcS+wiEJTHKFitarK4Bsd9jg1QaW2aQm2P8lf+j+4JQjFIz
mvr4s7QG74XEVk14V1ktB9uA8BRkru+sxxXGBge/tXedXcW0EfdhauFPr92ZXi2c+sEGF4vj5OCP
yn5c0zy2UZkaQp7ctuqoEVfDzUKk4vQbcjGukMhac9iaX3Q1okbH056O1nQDdXjxAsPzASSnwD1Q
j4E7p08tS6RmHVURr32F/f84wipoL6BYxJJOX+HcJbmbEhNgugW83ympEMZAyA700jbjzqyNXN0q
mdldYNDUInZvqJlFgSfiTaAF5woAgu76pFQqP3LN/n3qrTklFgQFN0C/2HXA9HFbUwKt0F0W1eTO
VTuX+XJR5IPzKFr8LjtPeBbsJO0ZxMC6kxf2Whj3JoSUHMuMH+tgGgm9xQBeg6oyWeXve7Otq5CI
HxF/g/QRR+8izCgzmuycI77lqhHoRqXXhD5g2rm04xdfXnsjdrkgE4lPC9LErEGRT/xjc0zqJj2P
sPjeSSfJnAvdDEbjvFCmGr0XiDQDCk5UMrly7W2MT6xIr/weNwCbplL+DIkZUho42EkyPxxOac7v
6gZaqtqIT2TlFluGcEMUMLq3OqlvPXbjGUyujDlONzlndktU9FYKpjkuQSI6FxeAZZB7VDbFfQjX
A8Bv0wl7Ig+KjLcHQg86uHImB/QjqIpJBaO/FOAeWcHMwKWh1+zmQngTcE1CgoaJ1TpA/2kKDwhW
kapL8EYwefm9oE0XjImz6KrMqV/3Eai75XFqCI69IIHQg0tRcdYMk0XRmraMOUNeaOhpBKcFM8oP
Hehhx8Se7fphcLKZAiTlbM3zjyT7IrFFnXzu5EzaCBP3kQicxmzqL2wkI3DgvCYM2Ixb8AweKnGY
hAbTFnrBKBfsPuZ8vzSUtcccwEm1T7scNgfNgy56l49eSbVbY5rfV7ZojVBy8CEQNGeAT59gitvn
3Okb44hTpJL7Zilt/3NWoE075a1JFPMq0fiH8Prm5BIT1fiQAc7iUXcAB1A/jVEaGkY2YHJfV21f
TmXkwJWC2jWtNzqBobLz4sgbaF5J54MtiX7mxy6W5wHB2fvGAYcEaGQdjeuoiJYHa+0G52qeRpEe
cfVX/rUDvGliVUvUJfb6BQYDlLcp6CffdW/HvI7f0/BNWY+TpcfxLJoIkoSMvdjnmRqBZGIZ8cGm
m2hlHmHokLXpyMkZbx2aCjl6ychYA9twSCEFab6ZNnpIJzxKwqVnhjRg78SZeslmAAYYW3oQuAcq
CYej5ji5TjjxnIhL0H+tumtdBf846nNq7Nl0GYOLAWvDrrYrz9jTyE6roIjipTw1Q+UMh2gpm+o0
q3Z5oe5OHTaZaPTv0nmxl6e0wtUPN9QUS4igA5J5bizQM2Gwcp4PBKLk4juA54JMbG+1CX5tYqNn
hU2mlWxNRmABg/Pk3tPUT6FnrrgzDDl34KnstkmeERbZ6Q7TQ3/vR8nq7JxVmffayWtFcmxt3IOB
NusjfhuYY4OMVX+0dAmOqFUL4kuzFliCtWyz9MKdhzyMKstvr3pTa2cHRsC+LZ3GuS8QkAOYF+X4
3Y9RL11pRmYpmJHWuG3saWYDBtB473Aa/gIWiWyLNdHxiw3mh3CuHLvoe3w37nujymEqrkPv+59X
246W24rxz/0KvcG9bDy31Ve+o5r4NK0cIq9HI3FyCCai9o82Ps6afaXQc7bvisyTN22eFvdLrCbz
0NurGKgru+STv/WEOE0P2L6zaPxOk4wjuO4S7R0XIB/qEJmjWb2LcF1xludJmwIS5p3ykFRaOkHP
032jSUt4RyEGmb7sva46Imf28mNK3ux8PTaQ5AJEQvJzaqdGw9GVs+zeBB5BUDpnWd7JNou+UbuM
V2XN7rrTXhGvl17XAfTFHJ3cx63P1uyDTNqtxgBSDOaQQ6alpjzdV22cf2x7ABTQkjSMRugbBm3f
Kilo55g0n3NEbd+beOnJfU9ElAYS7dfGL3Ujo4JPJMi95FjMOETQqx140ZkoyGEpX0RMeknowawr
eCw1NP3OwokU9gx9zYt8zYriIEcgu4Fr5sySMFwnJbAaXfBVwV4oTU57lVH1Z8OE7DQ3BCCvpW6z
5KDStK3vq9GEWdlFemDwsUb4wWt/7nTQWlUMA9ircoaZTKchDyuT6MOq5JytaEE4u9zCIsS5fNxE
8NiAnvxFN2bYtZX/RCwcxYvIhyLZD10reP68xC4LXroond/FJqSJkLchEVdDDoZuJx3tPkstJGQV
/jlDQtyNAySrcZObE1sq9nAOy8thZVga2sJevjqlzq6Y4OUMz/pcXJWZ0/DKz0v7Wbi14gQ90bim
LpyTjya5YdU7P2FgHeZsJ0duCTL9iIfW3Zu0DnETGb0+pUPhMsMnEHOFxqp9Y4/zSsXXHRdCeW1v
Zlaq4a6lK0Oa02W7SLs86joiXjZbTXc4LlOcEOKnTdr+s2g4QvfsifNuxGP7ZM0lo1+GHvTZaffQ
SGG2iRx7Ggv9sU6KVlz6mePNl07ECfRCe4ryMMZz0+1jYNGbHSxpsstt8I3aM6M/6rg17b5FoGQ+
ib4s9D4ZoAHtpTP3BBxVqTjNxVw9i95Cxpig48Sm2CaE0/sAryK23qw+zeBQwOA268JQSzBXZnfg
jk2et9aQ9xeHXiq2aHWoGdpC96T3Ss4E1NR8j5nVNwIWOfEYtVGN7j2vdHxZMuP+uvrxku9rzHl0
tHoSiHYA/Ndynzb4jc4pm2NzQLqqKUbZe99b7oyYv4TX7IYGsYXu0VN24mOSYDFn92/s+baYyOTd
QWdpzc89pdsHID3xexuMrH9ytfTyAO98YbBjaSyBQ5aXw/uOCoeBWUQSnF7dyjlBw5IXRdVanyhK
chmCaZZluGQy+ujU1pqH/NbbiVTnLA7ABZwxGKCorHsPfmmEJ21yVoi4i0mYaSdquoWemSbwGHne
HvDy5+su6+ki7VFzTIT/Adgle6EwsQKkSlnM9t3KmlMS+KTuDnp2ZfFlxp8+3EnE79dRylHkGoYR
zTZtI6RBJA9e4IoOknyq8sUkjym3SdRqifpc9y3wvumAC1O69zLr/JvRktNMopXTv/dy8vjo5hRE
GQ5Fg8uBQWNDUmDrzh9yU6zzMRGDlJed4XjRCXeb45/GduYrUt6s0I/sWU+HkRP0eqFMPTc3OYxq
vnTMUf7dVEC4Cf18Nijz0PyTdBmNZbMfjYUoU5/cjTrQcaWuiRmE4anGqG+fmjbHYBSUFS0JEAl0
dB7RAvRPhEuokSy4nkl9pmq3hd3dqnMeZc63uIVdprl7C5QjbLDOtXR5Z/dmr9S7tYg1qAl3hWOZ
UEqjkpEgkI4pNB37Ap6ncscQxo1w9vY6z9B1oSJ+bT2H9EEwf4Q+EetiVZRpWf0FSCoy2wqpjx+s
RTMSu8FO2l6Sh0NfXLfoIS/JZnPEU2QmvXkNZmiUJEF5ka0Cp1nb/pPSFl3ia5TFy8JUksCUTyop
qUQgIMTLsIWhTD1MHgU3cGcCdJoBqq2lv5uWohwPo3Lb/qJZamu6XHLOeXtFPOl8ctnTsP4RP2Y9
w3uSTTgnNixS6FNmhgeIflwAkCP7Zhczk1HIPhKN8uJ27hV5Pd13gGJFF6ZtwUGErBmp7uB9anmv
+nmGFeFunCrmAvnzhDbCZh7BQQyCNZ+Go8v+zoSTJkw3tzMJ5IxiCKpe2m4MXEp0HJpSzpfd0lnj
e2hpy2dmfwnIWceOAFROU0sPXyTOC5w1w3jHK1V8xA8kPm65hk9qSOXtwOGLsnYam6+omLJiN9uq
m4MZ/OHdBHKAfojTzgwIFKHOoWroT+yiiNnZLrXM5cXtsijGXiIUXpFYWvO+Ii9VnTMO7PyLdRGx
Rw2m80QZRsOhloxdr+l1Ujihs2nhb3NAerRWg7+Ft7NprskSYBiFu4mIt6hrRxHkhZWle5MfnOQ9
ZWTeoUYO1p3RRSbgMKTdWaRWK5qj9pJO1gElNASZthx71r821+0BIV82Ho1aEhXf0PZ/bBfbQptk
lsz2vBmKFMZZy66oqRXLMNSSWJ1ETMzAjiMYG12akMV0jVzbNQkfqArzRNEcPdJp6KkKQOTrvYuS
8DtpzgYD09mFxArRToBeJsSA5OxWfelLs11vk3WlcDaMSnRWEM2yXU+FP1r6qk9qIMUK3zH6Iryl
TEnXqYyvV8siQrNwwOFd6SJyaNnPTX0V02MvQ+FMznvfAEsQlI5fXXH3CRU3kph9O4c0/j0legV0
HimqdIHaSjdBAfm/RDNap0ZQEWKsgnSiCg900ZZ8a6o5elia+3SVOSZ1bwVQGg3+yH99kegpk0ej
YpoZgEhvbtxBaDdQCA/h8rd5ga0mm0mddQAxqYAYYAb6vvDa6zkBnBUKwG3fPNUvJeX0mD+ofqXK
7wqw4kypGWviL8usc5y0Bg60uv2IKAJPV+TkxYvpIJM5EABAp25eJLeshw3yLkkq37pBe0sjmq+V
kjWVKxh3pBoAVJSGe7tMVIAh6MH5aaQfYQUeldP7oZkLUFrKa/FA17ZFHhjzVhJcOPDcTnHlvhsY
Xn7iMUYQM2dzzUEwXtoNDw7nYUcviymeg90SO5k1+Cztw8wR262rWxv7Lp2rwttKmgK14K51xfQY
cfqH/OejjtgGpv0NXJ5hQRiW84BZQ9EeUtdZvxESIu+UndufW1kwr8kMfHoQdZf+JtdL4+wh0H2h
pUls30zI2cOUePLL7Drxs6IJWhEdMTjX0ShGETZFYb0XiyqSm6ppDXqHIy9XmNFx+2YQAGKHnadT
jpxx6X6T5Vobt51vD8DmsXVaJyeL3BevzNwyMOyyP0Bxb1A/6ammDFsJBnbh+KX40VEFcoA0zOhy
TMe8fXIJkaSbHmVAROIGIiIsgZ7ReZlHPaGV7bAyPdaGUDcLQR/8Oz3fcRfJyC93ZY2I4JrJidKh
mfcG8cd51fGuOlObU8c38uzl0gFknCrKO+TEFBnY4dIXi1d42rEC2n2IPGZoDgi6POOig1bIPYa4
Mu7K2KGf5BSrOGUcvwGDlrS2znJhCDSh1vMhKCgLAF7mz4fVT6zbujTFi2/mA2Hk05pxp+K+PkvH
0awEetEvsszzjwbqZaLTaet/ZzsbkVMYeBd2gzPPej9IbVboDYas+zDiNEDsCQjP/t45RdZe660F
/QKwRqRwmds038OozLeI+3rJg6L006/MR8uS4flYLxd1TAW8U8WE6irxl/W89WiGsBznjGADg/SO
JRN1+tEa3YTqoE+kPqomia1vyAsmYHQ06PQD/8fVBQG+cMyJakXbk8kI/Ag9V+hy6torEayMQ3mA
s+lt2bzFsJZAGvvVOXEdNAMnSeLARemrhdb/lnJFbmzMUQMocNfaVoC0GXFa70RZvIdWygtBg48B
HGObZAwkHIsRnULkPjRwE+VnXCWtd21UBbNY0eZUkgsqjJ1lYRgMSvhS+YUVo1/84DFHPANg7+pw
6esiCQroBuWpbwuPCmrqrMMQx34derZCk5DT6akJdq+LIYxkumUju3CCdlkTJcbOsyqkWNa0pu1D
0pG/RntwpT/d0PKlkxaBPabee2phjOjT5Mei+zQJTJc3FDj4rzI2svJbpoEQQEIy+V5GscxJel6L
lAYiKeU1pCQOZrWnQxlPMfNNaJXW3uPIDvesrbP4hECvrq6N2BvopMh+rUmtieCenc1xQC5IpeRh
omlcYYhw9j0Re5ieDTUigU2IfgUCS+rHnB6Y05EUPQ3zCl115YBbI7JAg9V/g7CRDZeNrXuM1CD+
cyCX3VJ9oxSZukO3kBnWLhn+grEhluC08Hx8KCekIuHACIqOvbF0X4Su4uLW5J6o/YxYB/6kkaQA
W+sZojzkwCW+W+u5mx9T7NDjea2sejyh8yuAS8x6iwtd0lpYxzUX8jGLY/uFGDbqqtaW0RLGtQV3
diimAbwJSQbMeATbYcdaZbTF+4Y3Ea8yato5XDRxTdeCPfuBp3fpjrisnefCLdPoyiSMAE3m2lfr
meQx37+IMrdDByEziNS873UZZLND4Azcbt/4UpJA4ITaxhQTJAifE8EeIhj6k3TD9pFOhJu+w0ka
ZRxqo+EBIVuHNjXLGYc7KGzJA7NKb0sa5O6ydWTl+FWSNpAgXdIEv0Vl4oLQJnZmuqyYentgYpk3
9SdtNdKgAAbHp+5QpZB/5GjH/hbR9iXvGYKZoL1DIuyOTkac7gGLARQNRJVLpKN0xXUTZgKN18FR
k3pMUhuJQlYiBjhA+Vsc+tAuTFdZ+NV6cAGFE3VDp6S8jE3mIoDvuZywKXNg3Z6RZ3NoLmvv058b
s3RL41l9WM9yNcajGjAKXCEnbNjp9CBr/HdrhUDIIuVjN8QdRP3IR1712TAXChiOP2t3stZSJFeI
sisrhG2tMIj3qY73zJfIkEDlWFIarTQ8yX/mnH4zisElyYbekEDoNXT92bEkekhuNTD3xZohkEDT
3gbj+Dvne96G3PwgrGUbUBYGfnMw9cZdZBEOcW2C83Zupk63+kvusZddgNUfzZ3Lho4NWkNy6OUV
mg0CJulnlXb1GLmEU17VHE7p37Slkd+Bn1lTDnI2LaDaaozyoe81bXp073H/xciYEt7mTVT3n7a8
EeIcrGzFtOgDRyuYSTip9x32NTOiXZbQDzcpx0q61NbsLMz75qqq7vq5NseHMbaVVWH7cAhUISZe
DYTwxXHTfR5qbyI7l6G9Zwe4YYus2mlqHHlNqFFaPhrWkAykpzd11IeWFTXjB55/MZHsLAp/ANHt
L1YJyFlX8PPXAkGQkYxrjGiI7uMU+qnRdRfgcsv4ci1IzjiS9dXRomCO732vU69OHxRx5cbF6HIM
u9NDtyJfaaM8MQkDM8cZhUivx8/1kJvWuREpDPtIp6rVm0wcdTwlbMwMuMgz/OpXZPHFeX5Fonhf
WTcTLHHtoYg3oi6sNCOSY+OURvGOJltXXzOylOmDq5DRXKV10q83MJBR7FWlD66Pnc+6LrUA49D3
vX+RuhVpUy49UtZ2P8vsIAXIdeL8y+AwpYhDCdIhVsTNgFpwB8/f+VYMDbrBKedgTPywO135GNw3
jB5/cDUKzleGOlEZxgoFk0QaEB0H4hmd5RjNFKsNwOyUztNFNmaVrE7MQayy++KJtOaNzAtUi6Tb
NCaWAFjM3Xg3CTFatJJkWajh00SrxWZCVOZZs34jO5XD34GlzRXDpbNMSesd5mWgS7YYiLfjEKBY
6hQQtq2E3MooxZMOb251EYI2QJ2oYpNWogfoey9uWT0JkyTiyIo710CFmxAmHtakyDKHTIYp9tP9
LOzefR9FUZJ1O0acnt1fIBCDQVrYlmCrmPhu/r3tptF86piraIJT2pi2aLERp+e5945DbWef2nxk
DJyKWNzNti5fUtww405ms3xmWwM3JxkSPihNyqyPSHfcNciJP2Sj5x8XYeruVFpG/mR2rXwgVM5/
TPqKUMpSlj1EiS7x2a6nQS7FHgeRiXsFeH6gK6bbf7pK/78Z/59MEgp/Z8b/b//1H//9X/7n//hP
/+s//pd//If//I9//+/4+x8gOdt//6clHx8xznvThzG6GaJcUpv/zZ+WfByl/+xhxyfnBs8kf8Of
/Ksl3+BPlERNviVE8195f5jW/9WUD1Tyn5mM4GXYLLabBdv8O678H21uHnhBZXueLfgLTB7Tf2Vw
nW1i8Basw+iMEDns4FYaL1BKrTd8tD86w/74GEkn0MS87QtXqlfWyBIItUHlSclKK+ujzWoROh3x
dSBiKsRzpvNAz9a6sOkwPLSJ+5Yx/+er9N2NP4D1FeOi/5qFZzAv6SXIzHMlSKc2c68My2V+w3j6
qw9xuS3cM5Pb+honmwg1FHQOkrPlyyhgveo49EMq/cuzdvunm+7/jDPYfkkwhmT2YLDFkuXJ7Vv8
xcRnAJmDFJomZ4FIcYexu9yT3UdcjVeK8Pcf9asLghghBA0JbM7i1bORjy2PdTcm52zNxm9+7TFE
5RxfvOGA/NXH+J6PadYB1eRbrxyQAwfy1R+5IvQlwz6ZUekWMh+uf38xf8AX/vw5L77/23/644cD
CcX95+5gtxSvzInp1KNknURy5rjT0AxjCFDbZCHUkfU890sRdr3r7e1xZCdZkzqc4CbuiQHw33B7
/+JyyfdxgAHb2MptxXv/1xs4+Sb8ztlLzkmvxsvEKyWBdKp4+v3l/shM+PNq0YNzoawkAIdfeT19
MEcRTbvkTBv7+6yQBqAcveMQyqgUXMvff1IU9meWEgUyR6pXT8rIb0654CZnpKvjccxs8qP6pT3+
/pp+tMr+eU2+oLcPTwf7uv3qlyNrfgtL6HCP6CU6Al9qw7Zcn2fS0d54yX66R44AUI9aREAMhYzy
6pEk6xWtX5OVZ8a1qEj44P4UIVl5Y8X46SYxIXUkCDUHDIRQzqtVMRo8OFN0G86Mz/GGxmX+3Y1R
GrtEI97Vmprz9z/gz5cFxFuq7QYxSQb78uOjt5oQATvios5UnYRjZjUxNLZX7v/up2ACxgZvws7m
d3wNXGmLcW49ZPBEPUvzQmdb6EyTv4U3/fl9draPURRavNIgcl89c7XkCskjL88NM5YdhzgRZla7
fEfn6x+SIbZuVgghttf2L83U1TfM5KG06Xo9/N3LhbLK2wx5X22r16tnJZXFWptJlZwdqsU9yOXv
kZEuf/vOcYF0hU0I8YoLfnXniMeoSdbjBfOjYdxHVZeGKwOY/8dPeXUpdR9HfWGvWOOs3A8Sy8Eo
OXvdG5/y81Pvbtxfmok89z4a8VdPoSE4hCd1eVa0808GQsCDaxBh6tcG4SclGeG/v0E/LRtsYWwv
vF8bmQISyo+fJ2pvJo5ZlOe1NN17206maGe18/Apd6E47H7/YT+/YmxlLINwhl0TOuKrDzPyTuOF
aeqz2yfL1UD0BGPgorj5v/gUyMm8yNvK8Rq1gZF0mYZ4qc8MX2mw0MvZ9Wuev3Gjfv7huBZF8Ufx
yvv8umjzkiprDFPW59Y3vSaYLNwytDb6iPbwMADu+/1Fbcv3Dxu04/umy2srHXujL7z66VRGy22i
cXJWvW0iemh18alIXPTVpae9d6hEvO+0WNzz0hhp/8Z9+/mhpAChzhZQ1gA4vf7wuKPPjIasPdfD
YFZhvhQKXV/VZZ8TzD1PCSJlM/j99f7081LtQGJhCXOAc0nv1TtNktLSt3HZn2Nw9Jy0i/hWcxYP
ZGTKN56XX30UAlLqXxhf0Nte7Zy2ilNZjfVA7WPOzxIH6JmR3owKxMj/7tsm+QlZpvgNeQ0Al//4
ts3ruNK+L6YzocvOhdOrGSxwH5OcEUWPv/8Bf7pnVBxbFgXHJ8Xg4vXzWftEsuOAGc+dV/Z4fJPi
ElWNQZa1MZwcc/h7nB7qj+3zOK05FKrmluPw46VtAheZ+P14hnAcXyB8HsKqq2Yklos6/f7SfnoX
/vgoAD0UBRwOxauP4vHrFpGP45kqyPyCfyRjnDaV14tUoEc1PbRd7U8unq9YvnEDf1rBto+mICSr
Cpou5dyPV4knLcdcZY5n7Ivi0EKueqrsRP8tlsy//pZ/+ZRXD7/bpm08+tZ4xpT3GWETaEEH6H9p
1NGHLCvmAErQ/Hfrxz+ujPpaCk/ydL7aeOwKFbAV8Zmzl6vQSY1HBGbd3ojW+I2a4BfvGwcmCxSS
QCSnNsrtX2t8F8fTZDMZOTM71kFtp4TCypIQZ9d8q/z45UexRsOBsyjzX+OOqrleJowc41nPU32B
9lI8Cmh3lykY1Tfu2R+ZAz+s0PxwdAo4w/8B7zVfPZU9OqEZOvV09owWKwEN+uydNtz80rTd+CzG
BR/Z0mzklDz1I5gAcWk9q7arbtouN+86EA7WG4voL55WcIcco8jMgfX0+jjciKXFzTtN53UbOeto
di6dKY3e2Jp+9Sk2i9q2zCBJf30/EaAQXjLwKaAHSPJmun9gsuDsf//S/2I94zxPc4S2DpuR96qi
TZNlGFdEOWdrZrtN2QaPostaFE1F+zj2ffbGSfTnRweZh+Rw79K2MDmH/PiUzgxsewNFwnnOpBVk
3KhA9eR1QaBvwr97aTw0DpWECYMSGt2rRWXtEVBgmBDnTHQsW2WPzm8HihXEutHOKgqKLRjhjWfj
50XUsX3EO7yGrrWh/H68vliVJDybMb7DcfGZcJmyJ8hkqIruQtte1Oz7iWz628K38/pc0HBRb3yB
H4FL2yLH6c7auk7UNWTvbDf8L72aEaNLSzI3bjWv8y5n1Zg3a2n0x7I3J2hIvbFgQ8P54LzxuT8/
rpRSHF2VojQUyt2+118+VybwWdFuRmfNUwanGTFkV0fJG3vUz5+y7Q50MgjWoLf2ejUQTHwWl5D6
c5QP+rA6VrKHc/NWE4o2Id/2h1VHUUYjQ4PCRYAHcLdXV9MYTsGNtvBY8YPdLWoxnH0PnBFsk191
kAZpkuKOabWpr2O/sxzGy1WNsz4Dv1Qyd27wLZVm2c9EO2jhYvZEbQLf+H9zdl5LbiPJGn4iRMCb
WxIk2xEttbxuEDIteO/x9OcrnYhzRBBBRM/uxcTO7KhYhaqsrMzfZPSAYq/pNAoi8MTp3JDQ1JqL
7C3s0kwLxtg1ut7/LJmU2t1u0vT0ji5WiXc1/kB8SCUAcgLms2rcbowUgHS4XkR7xyli43sdz1h7
g6ybv6TAgpJ3SRdxxtSobMzH3G8i8GNAT8vigxJ1DnjRsteMY90DSv4RJT0C/VqvIlkSotbqPCew
aP4YTa0A2nBSKXzCgLfU79Xc6dr3XRqUGBQbGJTvdCxc5TutzTBjjfUO3CJiypabwRMKnmzbR1pl
xEATB8ZGoyEOSMvunyIlLZ9kPLI/g+OpNcj+dhh9NCcj4k4ha/4xalOqeiG249EzvlEj0LN8tr83
lJW+SCg8pidYwS3GVeYA9RdMqt99SROgCU94nsTW/Sg0K4oD4G1feR8PilHBN0Ur9hmTM2k4yoSq
H5qOcAlgFCCE90XeFJXrj509IxRRDvMOnmcRuFHcq9auLxy9ve/1mJZvXg9g3HxVGj9I/aikLjIR
8de6zUrAVB02kYdG56raa52mZ27g+NEPLAqg31SygRxCSyX3HkpvAnOhaWQEecYMcqsA3/xEtcJ8
aYeRwiDpZB89ycBMQmhjuvPat6k9720EhuBTtrwaTn7oT5k7m3CfzkilGMMR+4cBLSwHUFl+CClU
WM+ZhvPvvkJ9wfrJfQhXGpZYJ4BjqVHZh9JCCWgPbav4CfKi+QmyDfkuqU3S7qg3SFq9B4qNVybA
HVn9PlKOC19nOFTqHYJPdnFK6WUiktBDPoehbobdcR71xDhCQ0vlex9PGufYGMmg7G0nsYDGUKxL
5gPc6Wp8UA21Me+TVjMkDaMptCp2kQNGws0hKsrAeWUphU6AkhT4TgDxj2ZqOVAk0rruvk+Tgvuz
MwwaitSJVkcHBDXL4aEBySZkX7Dryx9tY0AzoaJvlezivsmix7rJ0+SMgkGr/B78ZsaqRcgWledu
TA2wNY0wFs6aylfvW6Qfo5MBHkv6YfYZ4K3SoiuKyLZc0LHFJKSFNpGa7+kihDbkawq+aFr40PXu
TSARwdFKy6I+zR1op/so4V+GbmJj+obLVhcIJfsQZDtJhumafVphvQKbyj9Aqy7fmUGOraQFCtp6
buq6TSBY2nn5PR6rkJIdbQeo8livm/7vWWlhJUy8koYatnswljDQYN909+WcmBpVe3vUmh/43Rrt
C4Ii8fQkgVgxTomVUfduS/QZfPrgI/QwWr1V87tTx4ZtkWOwTMw6ynnemOHDbGjTnZYMfwJf+jmG
1NkSJW3VXduVD3WuKq8hbJK2tp4DB5KHWRoYOY/sN0xp8Tgw5INlNNmfphvzI3bTnQuCwYHhr3kZ
ZN5pB0iiOzVt482q+iVvdLZSFET7MlafW5SSrJ0xJ/GniRQFnXaneOgA22ZmCBICQvoO819IUX5Q
en6lDEdn1vUdCKDiGBcwpFQgSjtlxEQdxAqWLDOt7TSqnqNSb/fdYEl3dlfAp4ko10mT8WcMkIsy
IvMc10EHiNuQXsAD6fep6jyjMpMfwGQGd7Oi/ZzCfnATS3rSkMs7oFiBbBWVrFPbQSxA+92rJ23E
gp6601dTa+8sO4YC30bax24onpBumw8jMu/3EeaAdyS0/R5j3XczvEYXTx7lNPXJo4yPi/jbaOE0
c32ym6l5hqNIa9kMwoNu5uVZV7LvGqak+yCeEM0TntM9Nmdj5FfwvefgK9iTxM3H6WuD388ugH2J
DJKsPphhmp/qKj7OdvZq6sYxHXz/Doc+fwrRGqpGQYHI8NG4UzoNa+PaBIgIskRrh+JD2dLMdjuc
fYp32Ho68x2ASj19j9qWAc61QmbhgTjpdA9mGvTRXR1kmrEH8mMXzwVuVPmvcc7n8R06eZbhylJd
2GjIyVE+vE41HnJ/0AtU+xcHcl3rxTE+Aq8DlRLtVNZo9L1mqpwBHZBLY54/Tgi99rhAIU7aP1QQ
J+tfKfzo+p1cZHnkypzo+NCUXeo8ZFMHrlUoer1I7HPrlA4g+U9KDKvlTokVnmxQQw3j2DZpUPzJ
qszvlD3odgK/m+Fn44CpApT75AeW/gusZ+T88AnSwcFs5Aq1hByv7l2RI9YW72o4eNi8a5ZJtZET
BZUHO0813Y++1aPMb4/m1z6VuuGJ28vyIQRhjuBKapB4RTPiZU2hChSUBc/wcxZmNheuhN204+Qw
/O1WmsdHFLVgNI+FmQ0YFA+2caAskel3odIjpwe+sXSQw0EIbdeqcshrKZf1Pyg+YHo0ZEYFVZuM
ND2g2RF950rXQG07CCmiYNmFD2EtW/gqVpj2uTgcpSiUwlR9N3at5oDfRjtkV3SFpH/UsSD8hfN9
Mu9l8GnRU4XKFNegzUXt2kPbyV5r5BAG7RwPIpd1IXmb7BH2poUD5O92wE7LLbIOJaIxmOiLjQDx
zHc4RIFCgFmJCizmE1UCXRHw2HSCnuWg+DGG8oCsU61o41PcWnA/wgISgZuptSLd22NgDnu51rQG
Q2WzRv2rrVJ4Wlk6Oo1LAUwJxl1XxVxgZmYY76saBdB9oHQ5uDZKPtzMUFeQ7SJtcwtAHPoL7hpB
/a6u0rh25wj6shtrAPsg6LVN4eGxMiS7FuQVj36jMqu7SBkU/zRYxaA+WNDnpPeZVsLZyCq5/E5W
YL4LU2HmBf2lcfBNH7vokJLkfyfLx/Kq4kjyoFe1uP0NBq56As3XW+i4hIiJnrgsjHjfdkkCqQYJ
IBxo/BnFvtNYqcJnsw99/ZRAK0z3fQ/Eb8cFjGIUN7MwaBkb8nTJjkHhYeo2mFC6+xSxiaZqTfmR
1tiAm7ZEpe9YE7n+TGgXRPf836MPgd60n5u6HGvEMEaRS4T1WCZ7u0wkTC7GYkRdIjLYNYZeZ9IL
CKDKOVjTxL0AeFOYgzdKQ5jgaimbxzFPy984ekjhPZIU4MbAw8U0WsagRIdB5ZgOp6pQtOkMDTUo
joL2NwP1yeTupGZ9zLHIIf/usQcHlFUP2DLdO60Ufkazu9aFDYj1IZ/BQO2qooJbb3e+8xswpBrv
mhraEdvCp9Vcg8v5Qdmkyu8mcvr8mMaJ2uy0AHTwRgn46j1jY96GnDgoDVxLNGvxHJ7UIZYSdAW8
CFFWz1IAxrPXxvLP7afw1aNQDEOniNit0rkyFq982gKon0Z96OWhGXgxviqEMCV/5r70D5nawhjR
Oxhdt0e9euv/HfWvkTItM2rOl48o3g5JjSlc6Fnclve1kUeHOBotFNKkrXW8KmOIoRDNp45BAZPy
5eVQ1OkVpUSPFCdwZMBroIfnydYpCmWzjxafWkSPt+e29uGozWgq254yxtIfADc6Sn6FGnpQ1K2v
AdiJb4imFYf/MAoNYROBb4MJLh7VcjV25ahZoafMatXcSQZI7GdnmuXw+PaBRJVZxiWYDqcw5Pj3
9Q51vK+Tso28ytCqezVtZrCfmK7cHuV6Q6iOzmNaF09nNuOiIpP2VK1h5FlnlPXwCwdHAIsPi0jK
I+qbV+5yqMUDXm5SRLSmCTUsqPLnSkZBh9p9vrHDV3aB6G6AtRLGlzRJL5fNDkq0Q/LBOZexZN1X
6GbsfF4EG5XA62Wj+0qLiNIOcCJ12XkDhQl1HlFWr+zxNZ6KTOVFpAuySFo58efb32hlSiAY8YCl
ZS+U7MVJ+6eOA1RZTbrMCTwpBUz/nAOhys50wPSNHbcSki7GWew4rFczJ5Sy0GvV3oaNi55L8ypZ
UA4s38A4BQW2N+8+TaNrTmPRIUaw/S5nlowtogbkJx70oRS77WTIHjQa4BEk3yn8dXsZV74ZXQrq
/ewL6EBLL4+ybUJpgt/kgQIL7hyAPbzd4vxspeZWyVF8kYtaFbGPyGcASqD0R2fvcl5pjWRlNAyR
B2PjpU0dLt48SeB1dN8ATHz9D/Ni+ZBU5xqho3E5WFyESHMYU+TlTao/Iz5Z/Zqbsd5rk7rV+lrZ
iaKOSgNFEZFpCZ5CUSFFNTCl3K9oAseOHEXzGeONsP94e06rA9HOoHfIrqD5dTmnVI8gXLd65Pko
QPF4lyzzsyYPTvvmmIQ7BMVLDjENGlsgNv89Wnjw+XouxbGXFUn3xYKyC91yLtP8rUVSG+Ah9VHO
L38B1Hk5Dpbavjp3bAgrNDo3CBX1OFl2+OGtqwZUwUJ4HyaX+EqLUZo2nMhPq8Sz63HEJw+3scxM
0g0I3fU5olwMpEwT9hY4rizCBMVP2anJVjF+T+NvMOEqVB0K3vopcjb72zPaGksUhf8JfbGd2hLS
lInX44b6Hkypjjm4DF88TYKNWHS95URZ2WABVSRLudkvh+qo9qG8MkZem2n+ZwoDypH+qvXWZovN
KCQPtKm4bq+aEZlZanodZbHXJ1EDJdwcnO6lBs3W751kRpzz9vqtTopPBbTXAIqyjA2yD4XV6DRi
3jBQERjHZt8qnblx54o+5mW4A+hFQOAcCcSXvNgRqqj3IzYXe34fjTwGgZGgchMZ/V0t28VTZw/x
UyyFkqfDzqP6oWT2lvHzykaxWVSgsJpoWTuLr4eFInWgqYo9q6FkzpMN8tS+w5/qixLIuu3eXlbx
p11N2GE56XpwnciLVEYP9HIIpTr29E5rjryCaHIKQwQ4UvGDGXf4hsI8uqsdOr63R175oLZMYAS6
RweS/1zuUiHAiKJfGHvxlKauUynRQcgDb+zStVEUGcICQln8dwmDMewxQUagjb0IzOMXU4YJ4fI3
0aC+PZvrexK7UvqOYhlpki03jk+pwzdG1lFCueGD2erlh9hCPtX0eQ6V1H+djQHXtgnhnrPn8EgA
dnO5fMh1DzPin5FXNgBuJ1vqkaSUnIcWr8aNYCy+xHKPAH0kFyVNRKxYHJp/QleOHmwV637k4VLa
HTkT0N7ISntV/lzEFtqNc7/V8Fudnfhg3AGmQJNeDjlQjU/RPI09o1f0Y8YT78HCe2FXa2gz3f5y
ayeAbibpBpY83DqLE1BHLbiNkTjWIULzwQwr2G6tlD0MrRBpU7DZFrJmzkOTWP3h9tCrs7QYmIlS
DrEWT5aRsrhuOH7sjYrZfIc2HsMYaOYWh1DNb7e646tb1HYUGc4cgy7djsIwqyabMTyU5IReoFa6
4Zwkh7xX8kdTnvVvt2e3um3+GW+xbbKyprBF3ctDrRQNRCt9DTop2WVjHD/QuMqelCTNNhAdayuK
IRhIQpUOLnp8l/tGw112cCRR2fT96dGPsT/Z9RjhfkPXVFY3YqciagzLg/HvaIutQ9mJ7lasxp5S
N6WOfijkJpp/Phrf8XjK0VSlp0gheGrtzto1lpZ/gTaylVko2trPgPEigCwgKJcFGCTNZmeILG5i
VFZgyKVW/rtKBK2rtTQqtn0RQO3OTZqGtLCK4X1tqP67LkJCLMN17n6sZeSLzNwoN0L82g5QYS9y
jRGo8IO6/BrQLAfcVeUY5ZEuPCRFPDRHnFYoEINj6JLTkFs/uezLjfLJ6ibQyaD4dwUyarHxgCag
OdrRCO8Mej1Frn1GhVQ+VDiBbMSOtduFggNZloDXgxC8nGBlSzWCf8QOFD/xpEeNyjVxxj3ePkhr
EYqqE23bv6nJEi/QFk2SN90UewXAGU8OzeZDGvbNk6oP2ctstc4jKkkt/hx+8FaYJVkQJQGbb2dT
i3IWK6nXuJQ1uRJ7CdYfBzyiq0Og9toDmJNqY6+IP2p5lgCUqDh6CcrRFYjalrqINDzx4KC/Zg5b
FXub+bVBS+AbRTloi6E9fSvsInul59lsYARXz5AwcYU6BpDbUMVW/ueOS+Wg4p/4iVfzJjhJUtZC
ZUGaIdyrY1l/SMqo/WKhD0LXflB+jygWQILWj6XdaR9qWaL7GyI+9O3tHx4WigFGBJyWucRnouxQ
UzomRULsiqpmjbj3EZ3X9oc6TD01tDT/TleheZEQvNpYkLU9B5VH5u41Qasss7NBS3qnkIHDWYU/
WPsQQWJaIDF9MhcZpyF3Jc2g8avIiVW4iFQ43cbRWosdmmOoILk0QKPLpEPS/JDHQBN7KvrHzxXQ
ik/wi+KzMkqB28ihcXLCXps2sqq1OxIMP9wVCh7iTF9uA6eKR2oFZeylOSZKMFf1QjSvQum5p4R9
r+WKtHG414KVTpGXtxRpP17HlyMGeIYldLRirxaSE3tUkwvHTUfJwOMmQvj4PyyrrlLQoWIPkmyJ
Zu5nX85szLE8JcREA7mK6meTBOB2nDAKj3jsOn8wG7A+397Iq8sKW5LCDpBOU10U62HLYCYESdLr
ekHFngMEt3YqPdeTIEh2R61Tmk+3h1xbVwHbFjUrUtbluqLbWUwxDFCvG7X8GdG/cUIwF01j4Oh6
8v4/DGbATNPpRdCtXGybKLDhtyPw7fVGnX42OtCBx2KM0p+1ldBAvz3YNWqVqMxgskm91gGPt1hN
rFzQgbVZTQjxtOHjZKAXPyCzkumoEqNe16e68j6Sm9y1YjV0p9miLxM0eBsj5L3VHVkL3IDyuCFA
TVFsWKZc1Hs7K8oSeq9dgs1X23poGlN9J9+xPS0Zq+euS3w0l+m7Phk2JcuNq+OaOSUWhFgFEZeb
ihh+eYYq6EOVIfET6gSBN0dp5PFp7o3JjTFNey5tB/cEpNzetQrSSFJkKTsM4DuICQjubQSQtbgJ
QpoGDU8yOhHiJPxzj/RBHFZaUCdejM7lkZZbEe71GW2JDtOyY9eFzi99zDD3Kwpza1+spaOCFQxW
QtUAaS/2RVOj7ZCiMOPlGehUfAsk/Wtrx91XqUWgcG9OTXPSkM62dwgKtiiB5choAv6FSb0R1NaC
tzA4pQbF25639+UqCGOdJJm7xFO6CXhfVNP42etRQwt6nqhPHtsk8P9IEmoMG7nf2sgWnTOVZw4R
dVkGbZkXYixxKjA+aCEGZS6H6CK2+kvaAU1ATx4hQnRvp62e0Fq8gVEsepFoFdlYy198eH10ikkf
JG4Oo0iflBGvQx0xl5dejayNd8faHOFwssVIzJjq4tmBGUQYAeWgOAq4HWXlNt9T1DLvwf1Kj00W
fkZuRt5Y1/Xp/f+Yi0y3wc+7j9AA9WQqY4/DFLyAJcgf/aLM7m+Ht7W7gqolzWSLjgPk28uFLID4
VTJoA89HNG/EPSTBhwC1287Zo5MSdLuhk+qNbGd1TMiICGnDcwMSfzmm72hQlKYy8YacdvxOb+dO
2nHCYU8lyE0j6LF17a/FCRJKkVwhN2Msa7SjFHVVoqmJN0bg1vwMq1b0jfzqTlUT83GwIpyPGm5J
V3LqrVbB6v4ho6KsIrJtTfzzf2IUep9y0KvsHymoHwrZ97AqhdRhdu8lfFHdKduqc6w+lNGL+L8R
F+ubO1aq2GOceLkKflYn9XKbsvIPAMrrBwvRGne28m+ZOjonte3nUxR26kZIWnuq4SxNwwJqBYDH
xfmkZgsYtmRbqVlunCJHLncY0fQb5cbVzyqIaX/hAlQdL5cWRVttrrIm8cLcSo4Gtf0d/lC4lUk9
xj5A1o99O2FEI01gb2+fm9UT+s/Qi69qIsEagW+imUEvC1MgXLo+VTaYx51sCRDx7dFWl1OoDohD
Q2d/8UWDqOlrjCdTbxLOrTs08MmsymoYt6oba9MCKCeQ8sAHrGWPRm0pyCuReJihpVPgMGiMLeBf
JaOgUMtg4m/Pa3U4snF6QrpJcXoRfUpkcyJMk9ipJh0HPCPS6gsg2OaPZPoYod8ebG0ReduJRpro
1GiLtDEdY2zIZolQ16Wl24DXx/h1DDf25OqUbKIbu572yZIkDzOgKRD8Sb2Wnoa810OwsSctD9sP
Q2PZzUYCtBZKSQVhwsNhQthjkYRIDT09p6tTryu05EOrt9O3WnPCr8iy6PYeDa3qP1SZeLDRplYg
/vBWXSQbPiJjKFvMqWcg2ESOn5Wn3mnBIqZA0/cFev/vKr+Z7m5/u5VVxWlF5zFDAd7m4rg86a3h
Y7iVk2zpMx5s6K1pQhIefBqCao268b5Yy3Cx/f37GIeGB732cjQiNgplKtWfOs3hbfRm84AaVHpf
Tfl0MgOheqj62VMM8gxl4hqbH/SUra+p0uQbu2nl+zq0bdhJBlRO3iGXv8RsfDTwcyP14h4ls3vc
IEAU+pkMVrSOZu1ji1jn99tLvXJfoTckyvOwuthWizNZ5xAW0Dgkp6PO+lMpAjgrdSQfUKzUnqF8
+UcA8NaWj/3K4aRsKfiqnE0ZAtvlRJuwdIpulPnA+MZIbo3jDBjJQbWTw+3prdWeiHAqsY2ElSrf
IreChGhJRV5n3lhPGOUptUMDDifV9BPmvzyXgfTHd3Ff7ePeiA+kDZkbIkJHl3qwz37aVGhUj9K7
279q7TuLrpnBKSbHXFKu5hpPUF7QmQdUQzm0VY+djaQU1QkijXwPGbX8dnvAtSTBIZ+l+KfzkMbh
8HLBVeSK+2wmTpEB+fs2R1R3LtUJpoM8CFYFQtA0gDsoMKBiZVbsoywl+ca01/YaoZLUk34Ml8Di
XqO/BJjB4VhTVp0/RigI2lI6odDeWx9K8PpHttuWxILYSYvSJ6JZoltvMRdVX9zcY5Lq0kDX2bMz
bXrpAtmcH0vK9/XeoabgIlD0JaElNQFl64JpN+LfMH++vfhrX5t0kFI2vEKa+osYWg4QS4yRUz0q
E/ZI5ZDrhmvwPHy16rxvH50ZIfeNm2JtqbHOQVEMrRGolIttX9daaCa6+Vfwr/+k4jB3n6F8ebam
vnRbZAfvQuiAx9sTXR2Ucj2lZhrP6CddbrJxNCatboPMs1ShFIp17EmeInjGqVzdQVxovw2J1G5s
qr9bd/mFwWlRzKS6DGV0sbWltPXTVjIyT4uj4gvF3gjAuDVg/VgMJ6RMcYOPpgPQ/Xkn6X7gmig6
4fJplffK3IYHTJr1U1FC3ru9GKuRBzlpCvuk3JRwFp/AL6SImC1nXm5DIeilFvOmXBqivQ0mYC8p
8L58DZYQtkWBq6sNTdAcp6wu8vdFhRGRIofxxr26thN5lvCSJoVAiGbxk6Z4Kgc1rJCttANrQCEV
Kiqr0wkSYiSj9F6ji6psLMTaCRRtB/Ga5q/LeoXSFqEvHJw9aSqVo1FX6r0DZOYeCn+FeCyYAceW
TDwpR/wk4e5NWxtkbVvi5kIVmGQQoYlFCEijIcxzus6eia507g4dfbpdr2nQCMCzzydnCo0zmwvx
TbSXg4HCtwn5ckdQqfe1lFQPcVNPf8IRuPdurO3it4+nJ6QldUh/3940Yq9e7mVOnXjhiG6jSsPx
8gQhDFQjDA6grStlpH9hSyiftLTW542Tep1gwfQV/UwiI0XOZQciiUc0VURvra2o2k38T4NLsOyK
ByW1oCu+eVYwBUHBim3HYIttV6EtC13BBHqY6mbgVmFRzSc9iKph44GxsnwgeoH2EAVIHpe4Da3M
Mz2P6IrbmCnDJysyF3GFLQk6cU0tPpIqK6B66BqSVFyViFStYbaUF2iAFxHwL7u0XWAkUYfrrxZ+
zqQ8g0HXAFbZVbKT9D9uL+f1geI2M6neCKigiqDB5SbB/twAGhYliCfr1jsH5tJ8yNVeDr6WUl1S
i4R6/KuRrIirpW3xpx6kYnozWx0FFWqQAkCtCMCi+JH/1DmqkI5EJA2JZ0V4FaaoYQ804aMCh0tJ
mUA8VTaHBfvlb7cnfx3CuNAAHwjIJ2dkmTqhTRMUpCo86+pR9ffooaF8PDZ2Np2MjOHdsNfLt0Oe
GRQot86bi8++RD7kyEGW6sgXR1V+/k05cN5bvdGf9FSrnniYR18rp3c2PvPKTIHq0qCj0SJEqRZp
gyQFZtl1FD1NfXCo85K+owmS5tAutdGJoEJhObi/vborcUHko2SKClcq7enLrxqHaZglMyWWWYaO
7XZZbyV3aaVV2s7OpO7j7dHWZkhTQ6ApCXi6Jl+OVlENKHw743FpDhpU4Rx+02yP0ieMlQaPansr
bQSIlfnRgUTjUDcIr4C7LkcsgFKYpeOnnqK2snk/t3I1HFraL+Vn9B7qN1+3Fg8qyBAIdVBuXXb4
Zz3GRgfnE09L58KV0Vjw+gyr9IBS1kmnS/HpzetJUR6jIZTIaNQscXIYkya5jYKwhzB7eje3mrbL
HHV6zc2mwXsPLutWKLy+Wi1wE4CIBbpLJb++XE8pDZU4wq/WAwauYmI8+s8+wh07ZMzTO6PvnEcn
VZQteN5KmKc8QACmIoHg7bIXQ60iBDw75x4BSP2Em73/E+OQ6f72aq6OguoWAqBQRa5UlZQ60LsY
/olXjEVxCLWmx8l62EoTV84AawfRgPUTcLzFjkS1Na/0aiyAZvAePuoReCOcto1YPc6qHarHRp3w
3r49tetBwb/CCESjiocJyPnLz6aFQR11jZN7ITZFL1Y46x80RAde59A3sAPvTMO9PeD1WsKn4MUH
SFTwOJakijgXOrSyVnidiWR2V0IP9/tW2uijrE3LIYGCj6eRbSzRhnmg63Fo2oySWTAT1RQWeIbn
g9XUlIpnVTv+h1kJGAcQEJFwLL5dPKEnjx966ZnSoJ3DFjKmhv/k7UGujxh/vi5uH95VQM8XQbKV
cDMK66TyhjSPH3J/Tg9+0OPbVWcqcNsmGr/6ge0rG1vkOlKKYSmdoPQM9WvZa8XCo0pHzSk9BFT6
ZxyBlAda4wgCmKaTSG/fHsCM0InCcoAG0XKwqOMNp2JM5NVm/wvrx+40BW/XuUFBkp0nThrSgVe7
o4IaPjn9UHtxV+XajtJ39RW/6HqrWbmyC0mtMV5CA4pdsWT1THgIBikFLU9VIb/0pRU8KLb6R03L
3BulcgvqfT0cEZgavgrMFjDZMoBMhY7oRjIPXlgE38bKxhlKbt6bRo8nRzptUZauc9+/8f5vDkZd
eKn3lrVVLqNtMXr4VZvg1Xy5xBAhbpMD17fzlPcZ5oZlUGXVYcidYasNf30YCJbwA+ntcbFS0bkM
XBjOEC+TauKEI/yc2/WXVpk/B+Cp9pUxYMQkVxtn/Gp5udSAOgqcCwUGHmaXI3aGBt2icqRzWFvQ
3kf9gG8hGgC5zf02K2/NGP6OZnHsQDmwvov7VJEbSJalIp2jVJXveKC1cCyjdr7jwjfLnU982Bjx
6pxTcCbh+/sQVGk2LVY0Gju5SCtenEi5zaY7FpLU7gJftX7XGMAYh9vB7OoeYDTubfFoYnLk0per
SRNWA0Uh2DP9VOz0sZPe6920BThcm5PQyEf0nAOhLzvO41BjjGFakTeMM/Ie9qS4dmZLD5iQD29N
EpiQoIVx3oUg/vLKSUMjztFIjr0KO6IHkDzpYVIGdaOFLj7CxYuTUZDZFO85Ep8rQh3R3u8NtJg8
TFqUjwWAUXRco5hiYpsFfv5zyKNETncNSizBY4ercbGzklp1tpTt1haWPJZmF8uHTJ+IDv88+kJJ
9oNkBFNPydEvDp1aFY2LzIPRn2PH7P7DZgGeST5LHKWsKH7NP6M5TW90ltHzms8BWqsyzltuW+Rt
u3H7rM2KG0EA6MjEaElcjjNgvDKBswFQk1rxvKPVi72Mrc7Yq6Jc858GAztCAY6n3RI/7be+AqOD
wQCB9lQNHCy8oPHXL3OGjcjGJX4dvP6yuQxBLhXRepE7DCjttOaA7UubVQ5cK6PGqRfUb/wLimv0
rGJw8ubzwIhcRHSwqE0oy5QoKxEzoXKVefQRBENnsHLp2GYF6ly3I8na1GiBorrOdQ7xfRFJ+jj3
Q6OmqlinbV+hIqNk0g5BpWJyrb6MhJWgqEDcHvTq+mGXsPsBr/KEZJqL/W/OvB+jKgu8oNAlL8Io
6SihfoUmS53dzWXzTW1CbSP/W5koXSBVBBhqyFcNrJjmRRyByfX0eIwObV3q3wqnGl6I6bGLfSHh
+vYkr4+DzueDCkgrFGzy0gwA5zlnHAdaBxinyrbrFFbzC7v76WMtTei23B7senZ0KeiN2IDqAKZb
i+unKmQ9NEG0edkoScVeVWsZD9gSz1LUcSwM9yIjq7ZcMa4/IzRosCoCgM0LaKk5ETt6appZm3rO
bPgPKCsj3pVOevuiktjt2ngMkCnrImUjiq/MFRQl2EHSJjpdS0VZXJoHabbo+iXW/NpqYfQnzfPu
s63nFQBO2s4fbq/t4kPSV+UZhBKiQM4iQ7A8izMIwkZSi/FMHPL3iuh52agRuWFrbalTi9P2zwUl
hmKvqLR8gIpasFIuQ6gM4EgubXM654ZtfqijwqQKOUcbucraKDQv8J3hF1OiWhy/dkZbKW+n8Szr
DTUGYjZey1q6sSV1ERUXkxFHjcoqeA4IlIt7x/CHsS5CYzoLDkyy15S4Ug+5UyN/GFXsYtfpG2vc
W5U1/QlatSx2wEPMJ9zuFM0b0DL8pmAK91LIbTUeGizQVNTRUh8ZpahJWX4EnKRdAIqq3zUZENL7
QUaW60EvYqk9Nz17d18MWYUfVTbrw0mdtCI8yqmfmc8dXsW9q+qh8+pYmT7Rshh4LuG4ZwXBU2xa
TXhOSrvJD045YTUcyLXMSuk8eO5koCrTfe5U2ackCS2cX+tSG4+399xij4uNIODvZMpUhRC2X3yi
WVVKhI1s+Vx1eXPvp6VzULIUfTL81VEiq9S3kWjEeBSagcTQxuB9vKxkKFki6VI2KGdtqPS9opXG
QQACd92sxVv74npb2IpKisAjlcbqMk0QpuHm5M/KWU7aFltXkAJzE2zda2KBFpvPBmhNh44tiCDr
YgF1TIaRYB21M3YfEqqE9egfB6tRDoGSSHt16v60sWIWx6mHdnb7260cLxZSJCWW0KVYtso1aeiz
aEzHc4WTtJtLefBeVlNrY4csgi9fjFIgOCWKXTQQKN9dhgoOgmyOSBucUaf6aEYIT422vKvy8DVA
OAL3ta3XwPW0dJWTR1tNgA5oe14OKOXdYNa5pJxjpPbumjj/NOnlFo1sdZC/Ki8UFtggi1k5RdO1
sVlhr9wCe+8CJTwSL2b39he6jujUk1WqnlRlHLpPi3wOt/tWk+g3nwEO+JjqlnODM2XeU1NGwXWT
gbfyqSg8QSRHsRcw63JSltVW/uT3OpawjvKtQ+3vXoNK/kCXPzhX0NmPYzLFG7fkyhzBkDIsdA+A
SUvtKclQmglxO/3MQ1L6rdu1/wkLVkhReI1Ub8NbsRcBQnPadOFwQ3dn0WIxBlzb69jWzyheoQcu
GYmrlzj7hsjmuT6NrI0Tdh0dGU80rYT+ALUEsYv+edEkmTkEPkWMc+wnmK36Rra3xgbdxaLHuQ+P
jve398v1BxS56l+fDNp1NOsux4uwIZcy9CXOZKlWv/cnrWzvLcnO63vFaazqsYHbAsA9zRJjI4u8
jmOGRkMKHoAOmp5ixuXQrUzyNcyKcY6Q8dz7o+z/BDwMwAhs0Wmsg+lFhwG4H5V+SxFrZZEFEhM4
K69mmJXa5cgxXeBgshGQogc5uGXsY/xOqXYHQtPe5flovvmjUmkgUhsU78XtsNhEaF1XJeRRKkRW
gB8ta3lKZtyOtShN+l3VT/2f21/1OtYwHjrhPB4BnZKkX05wcnCaTKNWOrP6+q5tc7Q07GqrZL+E
RXI4GAbakZgYvYIr8apx1jF7N6WzIRleriez2/Tlj8GQ/xithrVt1H6IQrtxLRn7UMW4s+Nx3NhE
i7rH//4E6B4cUmZL3LucKVhrQJJkNl6nm13omqNvDh+SgjOG3KJjt2iowsXPTuhhh/5rpygoLVoy
AoQbcff6HPHuonnBa4gHJ53ny98x62oVJlESeE7lO7up7kqF3nZT/jBLSKtlDNtPD0ecwm9/6Ovp
C3dAnkVU93iuLCXpe8sZaS5mkVeYk3kHoL6ZDnqZlfKuCVVzQhFSNn9o6mQYu3LW2k+5Uumvt3/C
9V6j/E8xUhPNGy7rxTG2rFq2ogFIV4jy2LlJlPhg5NWwsaOvjyz1F1Eux56IDbfEJcWj5ScpGFsv
l1R5N8TDA/0We+f00gO9961X/MqcCIlUH8kHdN4SiwNLsGqrOGgz7384O7MduY0mSj8RAe7LLVlL
d0sqqiVLsnVDWF6470xuTz8fe4AZkywU0T98YQGGFZXJXCJPnDgH+5nij1Qr9LPtJMPT45l7e42s
MzkGBecQFUCFPu8tVh2hv63PqlTe4sSeTdWtmb3UbRrAxKsQSvxPWejyfHKKoUKyU0JIfHgJUZEY
TnaB9KJZyb3lmTlOQ18RcnL+DqksKK7iQNn1klauy9OkOKH2zIljJQf9DvemCISW2xeofYHb1ws+
T4RVFsLJb4kiTI+CueRZJaq4j6dof9VDClpcB2nSgaO7A/hGXF0mJyhulqTqeGDa5mkIMtOroA5f
HofaDQg0HcYT1FdSTp52m/xMBLNZFVZQ3jrFib2hjyTPRlz1oAC5OyeIwl5hTfEGoma2Oa/KIBGF
kg0VGzaPL3WjkUo0kym5OAEnqPvWdX8RphodLLU7g1s0IMiXaHFmmJsFrWlDZqL+Ud86s5u9VhJ0
qurKeH73FPK+4j2Mlyx44hZMzPIxTieMA25DoPRe13Yhz84qPj2OslsTKBcupyzVM+5TvEbWKw9F
dCOu44GxIJv7NE9m8ikjtTmByRwV6vahEBV6yzXpbaVVbDNt44x9Su/M1W0eWvPaCt069aFJq58U
vfsCIQGiXYOWBnC1hTW2HhVITKqhiFvfhDKqP/g2Kcoh2PSdk3oaY7ceRIBUzKy+N79dwuJ5hffh
G/tuM0K5Swo1qpr6lqgaTWjdlCB9Hsx/YDKeX5w8k97Z4UMnJAEp9JNK89YigViPM+7qBYko6pts
Z9WTDbP5GqUY14vUemep7C0Uk7nwJamyguetQ42GIvSsUQgVK9WTnCDG18a6OKdgQx8SxBpfHy/M
/SZDh4RkCOSOFx6WKet4ulUljhRo9Q1Kr3kuc6O45Ir0TmLm/x0VCCFbAJo8EMo6ilELPc56p74h
MiifQlvJ3Www54uhTtVB3np3QMCQlJawfKUBbB3KUlJz6Ga7vs2GEvwJO2n43HbTfHDG749Epu0/
UTafiTIRfgPIFd1orTC82LS60dMStcFLAi7o35Ix/CXMPvn2P3wslNyXs4pPtn3Y1VZhKDRDN7c5
tMOXYVEp1zCBeP8MstwhfvCORJdga3ls6F0gRY3Z3ATinWzlBAuSKJ7efSKSkSx04EWui1a9zV0c
IGBfNzYLvQ2S1NMRiLzZdTi+WEj6f348bXdORFy3KTotvbpcEZs1DtkvpNlrrm9h74Rfs2aWnycl
+hBOcX9wZd2NBKYAhXThq26h3BjYzig6q0bSVRYnu0UXUokS25tikP/Hg7qzzhcfKc5dGCYL5Xm9
zkljOq3Pk+bWjaHk5ZVaXNRQ+/I/BAGJXNAEKpbbDDaXTYGHZ9HclOVl3+Xz4HaTcrSZdnny20og
9V06LAAhN+d506NNX4meBcdOfa4rtPHrCdsPkrX6OcyLI6fme19JXcglSxa7WEGup86KQbUcMTGq
OBgT8sBJSJdCijtf9EYpDtbEvQ8F2w4G1yK8AWC3jqbRnhnk09zQMq1V1ziUMeo18Mt5/KXuj+n/
RdnyqQKHdi50SZtbG8fNCZi/8OoEP5cyCv95HOneeKggkMSQmGnUzdfjoW+vmwEmm1sjxf1zMsy6
F7ZjcP4fovBC5COx/HY04VAtSsT7nOZWIQd3apTpLyXHieF/CLIIzFANIWPfZupxUw9SOKTtLVAj
/RQO3XCNJuP9STrJMzcfHwdW3Y4vi1qf7Qi7bG+QDOyfitYbzrOOuaV6/R9GQ9Po0hfGXb591GLf
1JlzkLeoq2LA6zrpKJtuUxT1kdzo3RUAFfWtD4tiyLIW/4P3dY7R0QQVM235NJ14Glgupl7vfs9y
ZtNCuXSuIijFnbeOkgljjHsdOTb8obRzULUYLlnQF949abzRFiEa5Jvg/qubKD18YqMxEX3LesVL
klg6aZV4/wlHMgIHY3GkW/69iRL2iYntpgHTHvuGz2ocy3/RPaa9hnOXPo8cQn8+HtWST60e6cBK
jIc6H3AXqPrmcrWLvrRGGwLzbFWyeCqjrpa+DtEk5k/BMJX1p2IMAvMSWzhbP1Ei7sJ3p+gghyDB
6IHxBIFuvJ7WIWfKR72vbmnTAtFGYaj8U2U4MXp0VEm/I8ojjk7A/S3Cq4eIi8Ywa2abUOhOgr/U
pLPNyGCEVxSSnl9gGMxXzcBAxLXUPD+Cg/cxF62ohegMckOmtNkJsqC5MoFadgsneYhOjpzV5o9s
1vrwm6Q3kvZnlSbhAYix/J3rb7uOufym/+y+sB36Ecy3u3VCVj+mgGMnM8q736eUHPTxMtpv9OU4
4ain4q4gdLf5irY9t7qELuKNLifpNDYwj7M6rA4uyHuTyFJF4B+sDMxnM6C4V7pebmtxm7T0e663
wsV26qOY1WeRlEfJ7b3ZWxxiqXHTsouj4nr2ylKZUyBdccOcrX1BhOsXbODpas8Yej+evF2k5fRi
RcPbp6zFFbOOJGkgf1U3dje7rKRTgsImTTxa68bz1ByE2n0nzi1uZBjGOunMrl8hn+oyNvFGvgUF
Sllp4ohT0lVHG+zOgMgCIU1DgFoYx5sDua3HXokxA0MtJK5VN+ziv8c0yDEKN7DtfvfkgY6bEBbY
yxQ6N2tCx2W6Hmy1hx5klnR2V/R3YhvkKJVX4/Z4NLTdefnGQlc5p5Z3MNDw+luRNxlNm+vDTbUH
rgEBPa/w0MM3myccvAzKxlOL9xSluv57zZNPHCQi+6klEV0ULLmHALt2fMsJfX4+sXwzsyw+90At
XqsE4jrMxpFGwe7lCkLMwqS5jb1N3XWTbEM7mqN6yDWYsRhz4t9W8jqxkwt2xvpNzRrrV6YF8Xur
nxTMOJu5kxa5ZJ7O6/m1w7GmkttYN2HTT3ClAhQaV3TMFaxve2k6Uiva7wdQVySLWTtUy6iBrsON
g+jTsCttGoJ72esixXRl9fB03H+0xdaAIjx9Zey97bNF0tAEc7RkvmUR7dinxu5YnVbX2gVuiYht
HWzyZXutzn3EVKlbUYyDhr80uK4HVSnJYsc0aTfsu/VTVEJ5Mie7uajGKOPEXKteK2LqyYDAT22t
Ht0Fu3WDUN+b5jTFQE6ZrSSMGcHhyIU13xBGa8KLPTSEaLW2yz5Q5moMzDhxcTzNEY4Sl8eHwW53
EhrSCNwUsGeeUdp65LoS4UkZlArK3nZVXZJei5SLU0WReman9uOJa9ewPSMas/lcSa3+ToGahTGl
0xILIMKXRnhg82CsTbKoUun1WzLj2Gakjv1ZiciloqFVvuJfelRk2X1qaGdwcngr8A+V0M1J24nc
iefZNOgrkponVQpS89kojYwyJXfkOS1izO6G2oIaoXcqbmE6L2Xt/HjWd5to+RGLEffS4WSRGq9n
XYIlkU9ZagAwIFbDkZS9zIWhHtQWdpsI2jySy7xXwFhVCJPrKHlbzXZvIyg2REr5MkxWeqrA/U/C
OLRuvxtqKbdCN+eQdTYbiEoJjxbFDm6G0+nTpcNYKPdC7PpmTxdoqLrvnT9keEGp+Yc0GAh5PTJL
q6187DvrNjpV6Joh8sR1HFcHj75d8rQIwvHYg/MJirKTk65Uh2JTalu3HpzOt+xG/cuCyPJcDfh5
O3khHwjr7CeRRcFrGd4lE8mHW48q6yVt7oTt3KLJTmndQELAo6CbvZpIlb33xON2AnRfqvVL//vW
v6NRjQxrzDa40X9eoEwuTc1JqprqLLe6gcUmtrhQJSU7V8+KFJkZgvH6fDC/d8ZL8YmK5yKVvhRv
1uNNKsOmnsKiKdFJfyoVIU5xXtrn3hLT6+MF89ZvvTrhNbJfMGtuZ8rOsJXXsUwtWzoUhtRvAqXu
3AjP4Oqa8OE1P5Vr0ZzNmAP3hAUhPiMNmUJ3kZum0a9VP03SEydixlvACFu6F4bFUzPRomT6hi5K
0VykJB4CVy06M/3QzFrTw9t0jH+btjZKt8QzYcJ8Ncv73jXrCuHmKHU08b2ZYp0oiIg3p0RkojtN
WVIiajSxm3Q3DRtaEemMKoLfUl0Phic5Le3QbThQJHdQzPY6AVAHHlI8unZN9W70lRzy/mvgmEHw
nAjoch+VQaqbT0pYN82pdSo0KMYi1rXnQjXKBGdOvcsh0GV6/oOesGm+NHoTjN6UzGP+m7BoaL02
oRyG50Tt2vkkG7yLXDszxz/RRCkST9bYEOc4zxHVqxKaXc92Ho62O9izVr+mrdpjjdyYhvSEEm/Q
e+yzIbwwr7J+nlMkbl5FQemudZVpGpyLHFtt8yMSKVLXbsZrTEN2o6473W+kof5D8L36b0nf2PnP
URUi/yzFDThwWIVp8NtY44GEEXswRsGLrcWF+ByMqjx9cbSyneCkxEr4PA+NUrkVkk7VFYKTQf5L
5mm+Qpy1y6fHi25/rVOR4Z2CDzVHOF0A6zUXaHo79dJyKJqZesIyp/ytkVF5PRdCwr9FbwvHAIhN
+t8fx93fLuDJ0P+RbmI+tW2DFloDcYOhTuJLdTLgrzsNuhvZtVkcZNb78xE0HllQpNCpblEWXY+v
LlNdFpz0/pB2LMy+VLN/MxpPv7Ni4N40mWJU58dD2x8ZhGREDA+4D0b3OqQWqVjh1VrqS+lcqhcV
3+7sXNB62n9Ef2C2D77gfiZ5GiA9uAhuLRzXzYkclwAbtkwTfo5M8jnrJ+US5O/trSYFojYOs2RJ
w/iDs7mni3EIZ7rqgluq6d21gk/4pRRz/ySjrXZO4Q2Id1+fBOSDLcoUC3q+yblUPdET3EeCG+1Z
6tVJ8EnAdeid1mTLsGjbg9nACf8m8bT+VjmwTWGaceI7g6772hyZniWF1sEn2i9CCigA5jRHUP3n
wbCOAsG7xXAvT33edNrPoa7n75GG+4dW2flFkqvi4Lll8/etLxIgIqrIrAsKoIjTruMVozKjENZX
fjlkxgeFtLg/Beju/6DCE70wUvkTh0L/Tzsq4wE6dS/0AtuzVhae9xb1SLMwx3xXr/2Crs/+qSoy
hFsRvpgxxpk0q7xOiGN0L4Myzs51prp0wJzf7wabyigXNg9Nqi1bMefeikmYSq3yI4whzi3Gd26l
hu3BFt9HQW2Djl2wTbYdT831BOdGm1eZyAYfYFG8Vrnen5NIPaqa34myDAIcBLoflKvlv/8H6ctC
dQY1MAdfV4vpBX3owM0BZg4W570oCMIvz6slyJbSGqSA+KaRjf4bvbPOpfifsarmI02N/akI5sCx
SMrIdkbiez2YAsoYHUH96CdN8SEKJMtLuzDBboammsfn75sl6Hr5L9RuXuQ8XWAHb9GcyjRGLp9k
8rOSNhaY+GH0pTYnTKitbFaLU68Os/25asNGPpN/GPXnMTU7xR1oVRn+DHMJ/Kwe5iJ0E0NI9hmn
++GjMYSS8feMB01+sJjuzMzSY0TOR6stv3dzgEtWFipkPZNPArQgkZn8NCqd8G2LbObx1Nz51iiz
czUtZK6lELH+CKEm92Km4c2nCcNq3CDUreIsmUPTXh4HujcmEh1edajtcA1uHj9akDZDaiSz36ei
f6F/MPcmYMWTPVvKwfTdGZPD43FpY0eRBuLMekxBk0qh3qW5L0+y8tSFc+SFaZYezNw+TyJH4pZA
JB4AlBfXOooVy9oshWPui7oXT2qiV99pYTTOEnCg6yD8eMqEmA6qKPeGBvN6URdH2Wf3Yl3E08PR
6Qha0bNexUXuqUCjR/vlzseCgAGQhcYI6co2FwubXiRSUhR+XIEiONQvrlCQCm+QtfSzPs3VT0HP
fO7SKzZcg2Z4GWV9+KknYfaSYWn4gaJ5cw5L2G2mnh8JQezmAIxy0SFeqCL04L3pEf7nEESFeFIn
Syh+nxdgA4bdurJkqc+P1+s+yoKcwwiF1ANUud0YFOPoKwsxZY4mqLpznCpnG7r9wVLdijqy40DO
SbSXNqSFgLpZRQlP3TJVO3HL1HwyXUcn9/4HNQTRfgxno5Y/FYKX7BOV6IlOvNmyq2sm2bP9UodF
qHqBSJLujJv4PLqjOfSgJvOUH2mg7ZbDIkBEJsAqB2uE9Lle6qZCbVA0jbipklpjea9Br0P/xpXU
VD1YevtpX7oLQNag/AMRbzESyAO8u2isvlFAabzeisqrlqTO6b0fd9myRFiCLLov6wFl6PJiSFz3
t1FvoZY4anQFNM3fm7AuLb8LHQeCMSjh1qha1tNWgUIv32bJVF7KPs1PspikgyW0SyXfotAEAjyI
keOWwlzTygY9viEKzzRXJMYvoc1PZY1HixmER96m+6UAdsVCoCyx1Oa26JwxJLw5M00B4naC2NVS
ukCMtg4BuDPtx+OvdDfWUiJfLJxwANnsjTJo6dxEGfImFQlC3E2ke6XEveGY4LyPQ+2XHcNa3GcQ
+IK9un0yYS2XCfQKlNvQhaanyGFwiuf6qDi8uzL4VFB+6RtGrINDfHPZzmk2dOrM5GG/Vp4GUUzA
MkL62ml07DRaWV0UMz7q/bo7NABbeXnr7t/zo2lHLYihcpunqb1oBVBglIojZO5uFDIJWkegNXPP
r3eUIrqwjUpduUWamXuiLeoPmgiPPCDuR4E5g4730quxgcHNbpzGGhonFlCd4QVJUj9LUnvUWHU3
Cu3dnEL0TexIlakRoWY52ay7xkLqPuFcrjvpiAFydzHQtrV0vAAKbDmI+ZQWZs976Ybh0uypeeyb
cvAbhuK/JWX1qS+C97lactOw+P5/vC16H8mJgZUMXyipup9FiCuIcMLqZBTiiAS+K1YskXhvUerm
bbtzsWlRGhb6JCk3bcC3slftpzgsnqwIZQ6tnr/Vc/kzEMEr1gjvlHR4GyOzSQMsCAjFzOXL/ic1
aLPG6JKY9YE4eHBVRT9BLXaKp4xX73vzWQa5sKrg1PCqAPdeh0o7lsU8s0gi4agentK2WzoaIOTQ
HT1f7q1HDlz431wjZCSbc1AGZ26p0qo4YDoY+Dm59GLSPH19fATeO21NwIGF/QYgsWUkxaMujKmp
1VsTWPYZx5p/AlgRJztMj2rrW+8xPhNEIPBsyrkwSahVrOeOHo62CkQ53wotjZD6HKEcTZXqZaVV
XAecH3wxR+Mn0Sv9pVK64ALMWT0VXTiAflpHokP76YUbTh652MQv+cDmS+aFNhn6rM+30Qgnr8gc
dKnnQnt3YsP7E+rVQtWhbLsVZ6bk04Qocqq3gmk9hV3/0xjrI1WC/VA4FlmPqOBQN9gJRlLpTcGV
tOkWSpV0UcIeyzC70w9Wyi7jQEsECgZV7qXPnMt5/fmCIBJK5ETWLa7Nj5NtfOrp4HQjlK6oOh8t
lt2QDIosKDjTGAkVCCbGOpgzorzZJ61xQ31KPw25jkNMrh2pU96LQjflwiykqMM3WkeB79snztgb
N6MxatdUe+eip+KoLfpuFHBn2lVhIUDsWEex7QYODu0BN7rbY3qFJQ0z+DD4+ngj34mySFIslyRq
ANTJ1lEq2Bb6TG/oLdTK+YRnunLuO2k8PY6yOy6oxNECg6LtQtPepdDj5HTtKCU2YlJt97XOKBbF
Wtr9hRyKONg690IhtkRfJp9nYWauB2THaB83/JBbLvrCLWe1v1o6tcXYSZr3Fp8ZFTymxSyUnIjX
7zoUyG+GtFNOgVFKoxNWpUiOyEh5t/l8xAa785nwBlqaQSmrs+w2oeKy7HKppZYZynijikARnxS7
m9576y8DommIMgAPHQq06wE1ETBfrMUMyNH/iHFQftaEg9qAPb4XNFz0GiAk4bZGromuwTpQ0SHf
Eod56GuSIs52pf5Vot928KKi/46/ZoXk8RKg1sDbDRhv33glF+RSqins29A0U3mqVDv8XGPpNnqC
EpkOu1ktLZ/LtM5O0ZQO4fd4Kkf71cJOUX0JKZYMP7JYTovzVNTokJmkj5VHbVG9VU3aBz+UYahm
N9I66p6lIvWGqya9qT1XhmQ3Lpr6dKi4ndmOeAsjz1tc8QhN21PuTFPmlrYcSicVO5nRS00y4kvQ
Za3pKmoy6OdSHgftkjtDV18cpR3ya4iR4Pgietusr44V5JcYfS9rcqkQjeqXKS/n4Xc4btRVzXq0
X8I00usn9Eqd6Hlw0vLfjD34DwmsplzmIbHDj04R6fFl0WIXnTvqsxyfhgoay5dxJG9/DVI9iq7T
oDRgNFI8NR/VwTZwBgCMxVFVKbLR1drA+VnmggVPgurIdPpjluDGZZFjbA/v0xsrXU3dEl3d4iNX
+dhcaj2Zv8hZa/2RKkNW8muzKjqNs6T/tHXAg7M9FbP61ew1o3uK8Y5VPTq+JNVFFKJGB9gKKlM9
mxAXqr/bXKSvEEQUBfUPUq9L0Rm4yuYNZlN+oiA89jI11TBcxxZnokua0A3+FPA6RPcBpbL+dYiV
/g8JcBeKDHehkXlOJAX6P8CPoeyZ85hN/+JpZqlegmtH5xVjXrVeZiaB9WUmxXIuda9XvVfk/dxf
DaUwkqfOtEa68PNyGqRPXIm0MeqNHn4umaL4l2MNQXqWQc2iS22n2u+RUeiaR09fVp2dIc2tVzmd
Mpq8+yD6Eg6Sk3mV2VYSaktyXZ96KxlkFobo1dMwRhG2m7Rs6x/StE+Vl3wIppiH4uQknzuak6cn
vSnS2eVjSFTfW6u2vZy+/smjxp9E/85T2NmeEzb5X0HYFl/MEIMu1yDXar0qHJIvYtJG+bdsFtqn
SR4zTIJZaYqDQJgpJ95UGFJ5wnm0nJ+7Ts47FP4BSF6NWc+SUxfpUuwreiYl14S3ZXiFHGJG51kq
bfU8RZ2AjLF8hh91pbTqBYBANTw5SYbqMpZJJV+hhgjVU1Irql3q3M54pSyUTG4UZ/NPVPXMfnHH
YD+5eh3o2SlGXuZnr2Dsc2qhQlQuvfqjerK1WjFOFe7pxrnpWtn8R1HqXPYirVFTaBmO+rnW5Nj8
rMhlW6YujVjt7yn7VvFMIw1VSGOZ0l3KVpf/enwz7tMjGKNkLGQt5Ec7cytyiboeTMm5NSJIXp3U
Si6KXkk/uoiqEy2+87fH8fYXCccZhDSK9TTp7fBQUYcxYK5CLXEovmDEGn2TEMX88s4gZA2A9gqA
lkV1a8u8oWIv4j6dC7+XKc43LSLolioN3uMou5veBMFaBOvpiIaSugVIlEEehkwqGz8EMrt0ThU/
GbGkfm861HYfh9rN2pIc4S4BV4q0nPfq+r7CFMSI1LZtfKPqzKeoH3JP6xXt9DjKbi0sUZZSGu3k
3Fjbgl3RUV3Dm7rxa95dLxDnGxobeVXBcL+gSf7342j7McGNAjNl5sj/yTDXY6olJ5CzIRG+Uw4T
smdm6cqhXJ8fR9lj1guahMgmTY2LrsSW/EivmiVCPpU/SXkxuIpU4OdTVyE9vEGiqMJNbc2Ozm2a
i/xvxZkW8cpUCmArpUPZfiyytBwvWU1P7qfUygzhYjAdHFVK9kuJHwlUyemzFNi37W9KxV8cBc7g
s+JkboYmOSWkG24kxiMbyzuhSKJB8MmwmPttaSsM686MRln4uTH1JyS/0m8IEmofqlISB/Wfu6FA
8SCEUZWhi3r9haWonpwh0oXfxOFoefRv82w2wlBwH8tNbV4OPvWSta3SLR6qSwFk8a0gwdtJ8FRZ
J6uTNfgdXzH36YqTcOuZMwOxPRunKa8V/G/PhdFYqltqvVx/s3UsRCGOVYmFGrESh08YNINKD0oU
H713d9kgPw8+LGIDLMPF/XI9HfYgdR2U5963JCX2tCEhN6BU8TFWHWB9o6bzbZSOUNw7uwzQhwYL
unkBL9TlR/0HZIo0BBQmils+5TkRuRhwGJ8D5uRg7vefetnLrKilQ2z/6pkyJA3TfB59VVB28zSp
nH1cIZ34JKZZP7I/vxPt/zYUWAuTcwfJTHk8K+ATs0/v2fQUxwJ+YBDHH2mz+PV4Te2/2dKEBpS1
vEjQ+1HX0+eU+GzmUzD6nFbSKzJ4ofEMLqmeitzW8gtKG/XkZenQRAeXy+67MS6oPbSxA9sttPl1
YJReAkrBfeenTm8bp3wY5A/G6Izt9Z0DXEQ9qFByYULyoVy2jqO22jhVtPai2Ev3epVGfe7CSU++
Me36eYSAeQlNUYSnx2F3PBuEiOkp0mCIL45n2wa7LI7GoBtAZWqrD54t61eiDBgthi2aB2kB3yzq
TFdthPTutkwo4ahvQM1Czx35tc14QxmVvLkyzVtRKeNVX5wlkZr7+t7R8SIHlHyDZwyI4etJbbRZ
yxeRxptmB9LFlHTtQwL94mRUtn7JUvVDFqPV5bSD9u53LVgAsCASwDwOeeOuA2ui5lWhdc5t4JR3
Q0i2H1p8Iw9whzubgmI7KDLX6puM7TpKZoUwTSCo+sAP1QlIXXIjRRpOQnZKX6nr7GlY8vnHc7pP
TiDSkQQBli9f0NqkC9aMSnbZh5NfZJPzJe7n8EMhGQ4qfXH/sc1TxNcfB7xzyABO8kDn+sISdSua
quii5WVYEJCD4VNoJUiZINL9LQi6+GAT7jY7Zi9kxcAqoKHoY2zWi1kEijZb+eS3sh19UJMU8cE8
PjIVuDeDrArahBEx3UNtpa6FCq+zydeDaPpuGXF7ChUju8oiCU4Cyer3ctm4gTmbaYugiAh5avPF
WqfBBzMuZD+FJ/eVOzd3Qyuuvz/+THfmDj9HhG0WbfOFD7lejABEUxFMtexnIkd3T4uri9OpR5rt
d6IsFHpQSsqFXOHbjZVnWVQgPu0bQ6c/p4MzfQLGOVJ2uBeFBAEsD+SQt9FmxoaibalMN4rfWhAl
0qwb6SUd89PjGXvzC1vnSYwAYBfJV/IR6obrKRusOJRsK5D9nnKhdgoqDbpcCeaCbGA5yr+k0YbE
3kGpfp2aqHYukP3bMAQwqiTnaWpkNfXUwBm/T9Y4zX+qQ5FZ50K2hOFhojnYfqMWcubJJqTClzRo
mr+sIDa7l7KOe/sbz8JKRk0spkipGVGUXKaol95pos5LicLFYmYMf47p3JImOvTYsr6oFV/PY+vG
MwON/bSKFx6iovx4PKHLfG3mc2lvZPfyRAPQ2yyOsck5PxJZgbAn06mtGFB+XbrptM9gxE17brJE
NQ/O4P1SIVVjVwGELU5t2wKp3SFYNo4F7ipSql5VO4bCNOvtwVJZfvl6ZADZNE4zjUuDrroZWaoq
fZEiy+A7Ztn/yoy2v7BwtS/FDKQ1jY35Q8f9+lmZZP2AiLs/fUlMoI7y5kV5gqx0vUZFoMEWilij
yGZUH7NmUr6LFLrxMIFfPv58d6aSUJSAgQtoeNoSGLlrOqktCRVo2fBJY6m8xKqwnh9H2V+aZEyA
BPSQcoCg/LUekNWhUo1ZuuaD+TanwhiMSz4W9qdRbcKvaWxmfzs4rF8eB90PDQ1udNRgrdLrCdl3
HRRt5awpC1XzKcA4ntmk8XfbiYx3v/MWEhRfCRF4KuhbH7GpSvSpxGDJx/ow/oh/LVvdHsxPZm0d
sX33ywIEBJophyRvPf68HlA+Wk4lUf/0HTn61cxO9yyLaroMUXtUyrtzSqI/B0Wa0hQChRyY61CR
Cbas15rhw71PJZx/aelLzmmC1NOzouOKeIr1oaLfCOsh5cWM5rk91WZd+rJT281Zjcdq+hHHo4M2
aa8vxa1Rl5On0Orjz/WUhtNpaqT6b5yRw/jVgiISPqmIauRns5DjiKYkG1tkReSx40JXqQManrJ2
Ospylglb73A2OJ13qMKxBsB91qNEkb0IBrvU/KaN/y27WvMsXTxXAS0/atz+OfXR85Q2OH9Jv969
NJeWAnBHspGFC7YObGbtPAB4q77mlObHWZekPzOjUQ42wBsFbzM+iuxcAqiwEGeLnPVosDSz3Rg+
TVC2B/Rv3DLbFKcw6bpXxWpbX0a39zoZovTGaag+YzQQn0qzO3JT26/cxdyXO518kkqkspwP/3mI
gy2IGOEB27cwmnABDiWvGesS4H5Oz++d2qXXb9mMXICLvtY6VGeWYR5QRvN1yY7PGnYWFESoijyO
cmdAsInhrfByXNglm5fUFMqdHZm5wdM46rw5K2S3zGOZQpPpeI9D7a8hayngk7MuD+JdKRo5t9QR
VWv4SmhJpykU3TdTSXsvbGwAOcWO6AEclSk5jVpWHTSj7I9QYoNXc3CzWkFI15Pp5A0pH3q3fiWV
yQmj0vBqD9N08MnuTiYOBrTagk6jTr2OYtOthg9Fb/hDBaUv6azAF2ZSX+rSSQ5O6/2OZ0DWwgFf
zBkgja1D1Y00YjwqG/4EGxO1UO6IL06ctz8ilu0p1bT876xJxO8B2X3ohqHpHGmW3hvsYmOL2SUV
gN19ocd61FeVxJTS2/B1lKL+E+qK4Q8W09FT9c7+58pFng+WCSTsnTtJ2eiIUwSq6SPh01tPwdxL
lpvWpkM/pJUkllc60fC9bOMmJ3kds/4qO21cfzIbxZ5PNVys4uCxd2/+SZi5xQCWyFM3C0pPJwvN
z8b09bCdgLyznIrr9FvV1me9NA23DZRfrRNelDJ7t7QvNHmauGCMKLzNIOWvP/2MycmweNL4pM62
18dyABk9bK5x04mDUd77xovSCnco008DwDpUSw2DilJk+X0xqi50JtOXOhNVkjTQvzw+HfYMLYaF
VA0LigwEEHITqxtwLq/DwWI9db10EnM//JNkNbqMuZTPr4PSTpNrzSLzpyGNxxN9tUF66cpOfGmT
3ByvWqpG7wbwOBFhzpDFAr6iVLI57/si7Nq6jGx/kBv9VvZ5/2mESPbb47EvQ1tfb2wiXtdQJugE
ZEuvp9mMw4r2EeH41iBG6CZFW/7sDXN6/1m/tDDQ+sQrm4+1YRyZZWSJWcptbpQ8hXE0TV8GQxku
SmTqByNaEo7NiDgGlykjR0Y6eTNvVqLPluhl28/srv/WG1HwAWYdlVsrk11ZD8T3d88g0jUwgekc
ofCob07eQiprFTjL9k0ryNyqy2gztLsj2/A724FCJPt9EdbkXt5MoOhbLXTs1PHTvBDnwBbCU0or
R4JXbg5SnjtL4q1HDT7QIia2VVmlz1XA08oc38yU/tTrQKhBHxcHV/K9KJQx6FRE9JJzdXOKhbLU
SLSbsvBSs/aMOHY8TdbFu1+5vMfYRqQxXI1k4uvlPSpRQf6Rhp/nShjXohyEK2vBUV/LnbHAo2IV
sN44P7apmYmCMMIaiEBVg5Z5IrbS55QT8gAOezNmWa1s9umbrC8VXJKzrY2onQyKlWM8+1nPbTGf
Jg6t+ZuStkXm4uxZB8+BZTbjSQ8K468+V2bz82DkMs3lpVpUr8iWq+MXnCWhXZBhNZlHbo5F9aIr
ISWuwSn3RyyjsuLWGL06J/ydHP6cikJ6ygKwqk+2PZRQOWSroNoXG0b+rUG55HPH0RLjSmt2suuI
Ad0t5BSm7Ff5f5j7kuXIdTW9V7lx9jzNeejoexdkjkoNqaFUw4ahqpIIEiBAECABYuVeOsIbP4DX
9iv4gez2Y/jL6mv3Ueq45Irwwpsbt46kZHIC/v/7vwGxluOVyOChUAZNw+74RKflwXCY4tMyTLs4
rnAGkToMYw02UNR4LSwVEHpZlDRMum+GIoTzru0SLXZjKMJkHcPKyBwsTKyy0g+AEX82o986mFQF
S3rw4jbIbtqCCblvkZxQQ4BiYCXFw6UAZO6UW0rEX8xD6cGTlI6rBkzB+GugEb7z/IuLQgZS8Y+x
D9a8t4ZaMyoA2IMs+c2E/X+VRn2z0j18439+lDdL3ekokPRAG3eqT84rMeV5QQgxVH6Ti6k7psgn
Kvu5iQ8ssnZdG6Y+/fx4b57zk8k+MNcMuAqUPuereBHLQuCnwU03tWIjQ3jUkjFOfvmsTkpD1JiA
HQBqp2cLeAK5hg+nifBmbLJxJbJu2ECL5h2SwXr7JJTvyYzfXkW0kCc5M3jRAfbcs26n73xvSkcV
3SBwKT4i8K4gJQFL+7GpI68p/Qmpxz+/jqczeP0iA+bAmcGS4UTBPcemFlXogUYzKrix77NVkg3y
OTYLGbYpT5psKxPPJhukLNj0ndr9h7/f2aEhyAGXFYxm6IzOR+rgEZ5C6Iripld2Wq4HW7BvNOP0
05gZ2mwyGk5fkC+E+TKjtrGwdCxgpzIV9fQ86F55+4IhK6qMUuYVKzyTORiDETgRH0iaq3CLfnF0
q7aFrrYy0urhc5T1DZzjpm5JqoGOU7sWAHvG1dQmQt8XdZq+1OGcfYSsNJrLdoElYemDg/g0KxAK
3tnafmyTZ6cP+hDmsFBqnAwPzp6twAuWKYVq/gZ2BEMpMQW+6QqTxGW3FMnXaF4eeT6vFhjpfxvF
rD7HYzq8t4yf3/wTfoeSDnAPKN4o7F5vSSMBlQuuEcWN19F2a/QYjGAzhA2tFk3pOyjom8YX05MI
sN3JDx74zDk7ujYRWs9RFTdFAxKjQc9UQrf6JbUYdXBPbjkPb5scm8DPH/A3CwUaQwisMZnF7BIS
sNMr9wesYo5GSFCATt2EYa83WqEl7RvIRX71KEBDwMoBHIrePn1zJces9xPadkfTiumT8QQrYV8c
Pv78KG8qrxxHgVoiAAkIZ3KO7ibSIceL8u6oZo9usz7wL7l1dAOE67326s1KhL4dBwJSAMQAaNr5
SlQY1cNXDbgLKxAfkdrPljZZVUODr6eZvLMKvT0x6FtP2Bb2qRAuC2dHawi3ohmG5jiaeahmHPJy
YEN0HfTTL2cQAv0AMxv4OE4KoFL4+nnorYUtHkIrjp0VmPHIsd/MDI43P79Tb586nAVcE4FNAIxE
0/j6KB6wOlQ6EjvhWLMKdQfZi64ptj8/yp9ctlPDhC0KE2yg1We4oySZyKghFJeNRs1qEMXwJXcQ
8pad4sRf/fxob7YKzEyw0+KMMpgCY6Dx+pySujVpb7C7+0njyqSHlVohvW/jMB+8bhZbcEnfM1r8
kxPETgi+OTx1Tjvw2SEnrEipo5oeQXAf9nWiMflatMfwdul6/vzz8/uTe1achifY7k8axB8M+D+s
FCSzTew3A1yihGquCrhRP3RxL9a/fhTMXkPs8icLmvOrOIcLECmW90d4w8JLS+liPRfLe/fqz87l
NH2FUSVeK0DSr+8VabqAw7KgP4ZTXm+gTEmfGiTJf/nVc4GxTQzy3sl5HEjw2VFShRSMyNT9Ma0t
RYIIQtOohiPlz4/yduPAURLcFMjE4F95/sa6zHehUJwfBYvctoeea10s1G3glqX3sRfaUsIw/KBl
n75Hznr7yKPR+xEhgY7kJOV4fRlrEwxgTpP+KIJsNnfh2KfdNVQxoT2OyOTiD0s4TF/ToU66X3Z2
/xHBEME2BUNDAFxn5YEamAo6o8SRkdTklRgKJM8hVffXXzEMzzETQmmEOwj3pdenyNqlzlzeiGM9
Ow53ASRGJj3czgqWZr+8KJ7MFrB/YeeCUet5rRl1vQD3XIsjH9y0ATiSHkWnxTt15VuY9OTpAHEU
vG1QvYBh8/qMWtVFk+cxcZw7anYpjemGZF69RS/WrkMzpKu+Bx8M8HheWSRNrefcxNcca947y/Pb
PRR6fbzqGGufBhjnTw/ebQaYMhPHAdk6WyN5WvaG8HXkjfUqoBij/fxFefvS43hQ6wM1BPL+BscQ
cklk0nTDsRZtB5GWXBAizN8rXP/srNDUYsM+mYG8mcPykMVYvqbhCF1PU7mo6Cpe1FCThvWw7p2v
dj8/qz95ByEQBKEPbQqot+c9EVoXNy5jNhzxqkQVtqdo3WK6vSkYuLe58+GAIHXz9POD/smlRH1w
gjxPiieAeK+fIazbNWwVT3ZEdVhUNewvkypEBZu/c8v+5GIC2QKCDf0WMpnO6RYB+Ho2WXx5FJr7
L23KxV1PU/6oEOm3Dof2lxnTEIlBqIW9FDGIcP07q0vycDRYsfPhCOZ4dHEy0d6ENsaUJoo//fwK
vhkN4EhYVwBHYvlCxXqGRY6jBB25wZkBhonWqmFyrtDtQGMlQwoLk5b1/od0gWa7mInej90g3vkG
f/LgAEyGVA0sNKygxfkKOoVydq5TR6xxIlpjvR7DdRSYqb8oRDDIPVwNvDsu/ES80w38UC6/6u1O
1BkMSLF5nErAc890QtoOnKApOTKJ5IwMG1QywDYVvgdDcwHHT9nuiwHEqEsCS/PxZcisy7a+6Tt1
zzMH8VxJRerSlyBVQh48GxXLVttQqpMyyef7n9+q84cQnFw8CrhHJ37FqUV7/bBPBiqA2QXsOGdc
rWZHLxqvPvK4+YjZ8a92SqeDgYADrOjUDb5xVg0DMQWZ6/iRCBUg45XNSF31f7V9wVFg1oxF6kRl
Qq90dkqKDaHuuR6PyCtMqyTxii0etQ9JMYgKTAn9zp5z/rCfDgfGHvp4dBaY0Z2u8B9KxyEGaTPP
F3VsBy/b6hh7DCvmYA1d2FyZ3LKtWky+Hse0qcJFkndWkfPVCoeHKg9FEsoj7OPnfjdMD0qj8NLH
yEPaTMSCZuOlENj9/DF5exS8xz9MHrAqYkk+WztSBcPfyDXTEQY1+ZWE5K3f2V6a9yrkH2ORP749
IVTuARAR2CEAL0/P64RUMY8X02SOgIeQmxNGnc23qnD+BRxmHd+w3HWf48STwS0Z4TXhVlASwTAW
zAANm6Tcn5QEghFC3cuGpn3o5sh3W6jzOlvls4G7zDLDaAZC0aLryommuds2dZ9+pZnfP7Q1sImy
H0mHbOW8KT4tcH+F4sb3PkSpSrtfLIpwsoAN0Pee7IpOIMXrRyeiECxaye1RFN6XcI7JlogufecN
f6McOh0lxyoI9wAcCq/52VFkE+Z9OyxAZucgWI820XEpQXpbVs7jMHwqrAUq5lldwJ+3sQ0/sghv
/7ZLmlxtkGzdwYtlBLWutLC18VYYNEXmF1ujU9oCnmS8thjsAkU56/YGmRuAfm44zkWOYrsPsmuv
nzC4//Ec/8M3+4/Ns0AXAA0IV3/7J/z7mxgWCHKIPvvn326GZ36vx+dnffU0/NPpT//3r77+w79d
tYDXlHjR57/16o/w+X8//upJP736x5rrVi+30/O43D2riekfB8A3Pf3m/+0P//L841MeluH5r799
ExOWLnxaA+3vb3//0f77X3/7wbL9hz9+/t9/eP3U4+/+5T//x//2X/75X/79f33zN89PSv/1tzj/
HYNDwCI5Zm3o6nD9zfOPH6S/A2WHbxKET7Ay+hFozAW0f3/9LfJ/Bxr1g658gr8gmvntL0pMpx+F
+e/IqsPHgRkKxzzAnL/9r6/26ib92037C4cHs2i5VqdzOTVb/7YsAOeASxvooVBDohwEQ++0Pv1h
kV1oNsX9GA6rwCjMh5tZFFM1gzEYj5VftJGARYvwBlfVCTxyq3FKjUXqMXS+5VSPflDNtmn7ijdU
LFWuRQ1xdwvv51AsSECCQlj2FQgiI6w9WzLYChqjAIrLLmjqKywSVK5CxRXf4Uj229iAblx5tQ8/
iRGGFdGK6dleCIQczSVs9INbUNWau7zNB7NyLFQUcUvD7EqMS/OwZAFL4Ss9BPBygw8draJsHiLQ
OCTf67S1XhkMo3/l1dhydlwxcjm2fczLOg5Js4pt3B77MHN8b0KXERgyKbiIGy7yBdnOyKOnbGlv
fKevkWqVX1vhe1foztMEJzjG3W0HYfPnBgqtZh2Pi5l3HrhXtkzwscQW9eOJdsGrxOH/cg3yTDXL
Pl7uXG3T40KlF93XsDibvhdwK0zWrAFp+oJw4yUXeSDg2M1g4q3Wi5vrlVxEu5Q0q6GcygkE5LBI
WURSJjMKkYr4IjyZShGXV2nTi2rGyBkzNBO4LZ1IRG45KSYLakmkd0Pcasz4RhlNaxP1+iKCwJrv
ukgMByslj7+mCJIMyzjQ4QtvMA9gGaTbDF3TUPW4yqs2bdP7OgjYpRoB7JcjInrxX+fRIGQ9j/iG
ODt8I1QD+Oewsv6UNKHByBECvxI93HUSLU9xivR31+MylpFG6ZjEFxDBs48ZPTmWs0S4qmsiVjb+
5CfrqQtNWbcx0xUGqe06WOyNZkWqyslAcb2qfcmbCjp2MZeWqrbYdsK+Z67xY+r7+tUBdgYEBe8Q
JGAovV6/OrGAZ1yn3LTCdthuMNxMt6Ffc1nCoaA3kI2mM1xEBG6RjOIZ0fPKL0rOebpLTDQceCey
2yGDGwLsgMgVUsL5h+V05cKF2PdqmdMq/+a7omj7ATL6GF2efVeQi32YhoLW6EsPxvkdHEyPdavy
HHe6o7bsihSz89b6bNwNofpinfPtIRrQVqwjqeYVHRmPIUmK3VhaQ8xLqtPmpbBoH0H65zuvoPF9
SBBrXnY9Zh4VyFPiQEKkW3LCX9Iuv4pMJpCxDd0kJ/0gSqMmusIeWjwXS9LdwpRXf+nnIoWSfuZL
XwqoXhAURIL6sU8873lpanEr45xd92DoZGUtowHzfoWPqOCY0OCL1XWznXqU80gXYPq9cK0fbfH5
ZcREAssmMAgAqGfVWhdYIFYkRPwUbZM70Y/zp0mmHyhpw93SML1PfMx5+EiWtUzHbuNRnT0xlE7H
zDPBHu4K+kMdEG91cqE45MQjm0xqulm8cH7nlp++ytlXTU/OVyfLzxMx4mzfL2YOdwuPTyuHag7U
va5bm25wGzGd7MZ5KjegSmW48aF5t1N73SSeNhUQd8EFgjbx1IWfF7UFjFTzflF42mwCOS0d813Q
jcVKu2V4yD0YE0Z9qDdzq/rN4hSCpoWYK1eIDTxC3NqncOvqG+8yhkx3DWeo8MICcHqHt/mDMvn6
CqGxAD8Vw3VA8IBDX78TeQerDJGSacXAvMBlYpiDQl94P0wT9g63qK5SuV1I6ZYpXLG0Bi9nRiC3
zOinolFmN7dp/AniJgW+YOjBacxT6yCf+13a5svOZmzaNjwMbgNSk//n9db/l5UUHtL/cyX1P/7d
P//3//CfXpdR+IN/LaMAOf6OmcxJ0oKSBQ80SqJ/raPQov0OwszJJA/wJEBBlOF/r6PC8Hc4Hv7g
pEHACq0Zqpu/11FB9PvJXAyUb+gtEgQA/1odhWnkq/fNC8GkhmgKD/vrp4iShhvIUNleOs6rNCKN
WOUikF94jGjGFk5stkxjMBta401XUejBBKTjTs57p22PgsjmXl0a5Cy+JCrGRtv3o7yalwLQRsxc
TxCm0Se3WI+TldeReA9tftyWczPqT8PCgg9pC+42aDURNrsID+JSwqKeIUClEewa4pHsoz/A09in
XbqKCjZfI0gn3YnaBVPZJ1PPymIoJphlizSXVVC44BFSf7Vhiet5aWPbfauxnW582NmwHRSC4Ysf
0IGu0KXynXGZqYgo9BUD/e/O4YUvYEHbmSvMJm22RgHDbz2Y48CzZRri+4JS3h/6mSUelh6dwe0Y
LKDLoCPjHt4f2Ra0dLTyOWJhdmlvi0s/svnHJTcWnmx56qWl6WrvmHbBdM8i1T5KW8svsaHmwApA
OfMiswNQ8OmjzWWA5JKoJ6LKJZIsSy9t9F4ScZqGeiKFE/SMztb2jlxhwCy+RjQN67VJR72NjQ9X
m65X6SaRC8yO6LzcoADt77LaFVv41g4bEI5CUnZ+l8odVWS6bu0Y3gG2nUmZNYPoyrbvLAgmtInu
KLATWAhZfP+sBbtq7qoUtnMlj6R/8LgHhfo8z8N9TkHXLwMa0S9ycv3V1DBvS6CO+8LF0G3ApO8e
lMbSRDruVTFjXxBmYiq/LoYNHKv4ZdtPAVLSirGpUYn3WYnSM6x8EKpXyUxb2OUwjDuQ5ZbSEoli
bVNqvDubyZ/tFuLCnG+m+AHNwlVIeLtaBk3Xli7FEZJ62E9CG7RqeDqVGJ8ov2pSqR/gy4bSn5ni
MkVpvcPYKn6E6r055qmyT6dIsStAg9MxNBNRZRP5F5rK7jJX414PeX5IYf9zJWnfPKJ+7L7JmYUg
qg5BvYqU7C8Fq73vmbNy7cUg0ZSp6AXbRBGqZpAMi4tFc7LqZJt/ZaQTKAFH3oLo27fbRmcW/CLn
ZgTfDnUV2CnG5W/6q3SSOXYeeGXFiAQiZVh4BfyQQEjewCeX7DWahReURMX3RFmxn8ANdeWcKIqi
xU76o05KWXwk6hJjg4CXw9S52w7YFJ5m2MiwrUixqdIiMSXer261uNZ8WVrXfIIYqb4kPvVvoLfx
7mF+GVU6idpjwxK5jqaBfkTRIx8czTJVkXbK/R2csaOVFQW/g2ewvnUZz++9ZfCfcjzJump8X63Y
KOmGIYH2As2NvOz7vtmaPuhRofvpDZa/ZDpYb9K7vrDmwqWGV07l5IM4TW4oBP7XOoGTC87RAObB
+kGWEl4nBDagATerVpvsKlyUgcVSGFVcR/JmHkh6u+RM5GVriuEp6CHgrXIRixujgO/nWlG1bpTt
9zh6fK1ZHD4Fs0gfwRWqt6dK8q6mgbdOZNGsoD9ySDGEVeUa/KxmF8zUq/ImGI+yzuY18gPsR/BB
ks9+MRtc3xzIVBc4oM60nTcmnhv4TvXqAHQ8v8fQU25MjykwDIjzRzWoeA3GFfyJW9BvS0/P9OBg
Yva82K7u72t0Jfuoj9xDPvXQn+bNB5ll66LTB9dfAu9urpyPYcmKGOtVjuMoyD1diam2fskI2mrA
Y5k9ar0s18uMGB6Xet9Jpo9ImCP3sksMLVUoyLNRhJxEAyFcheuwc2uameAu04o9hzxK8FbFh2Fu
wutw0vEq8xe5mZtOwSjMU7c8VPOFGrJsK+a2fSZGzscEHe9V3zQhIhXC5VOn4WLdpnM4PIwYaZUu
7km77oCHOX8NZCrYLKHTqsojslRkKRyyrYwMvsCXsqeVlpzsWTvyfTtivy0HLofnwLnPDozMh4kP
8N7MfY5QdKTMrR2r4a/Ve9J/cGjw93MGFyDVeAikqP12NzHqXcLDeznGwE91CaeyAJGjjbqcuLEP
PqtbtEDN9ARYedhw7FjXtGmbNfB4vORmbtwlBzx7F8lZlv5iL9gcR6uwFddtxNr7IeNBybtuvInC
qdg2baZhtCWMe+FDOF92+YKVV9fRsJah1mUYe/IKFipwdQwHryqmhO+c3wVPDN3hHqNTsQ2HOf5M
FlZ8CE2K6FxgzWZ90sU9EErNkUii9ipv9EGyCbmEjPmbUVMf2cEU5HMxAReBY5eO0ISo5gACWLKd
odDeTUMCjzMJdodsYC5XICzr40nzsp7lKO/Z4iffYoAikAUXbfjQxzRcBdIDwC5gd3YZuTm+8mXv
nudYZUXZZoW47qXQqymF1Mk3YGwIG3nbyYThl4xpV43SgGerwz7+hF9BfFkBw3F4qdNkuYFpX7yj
lHQOHFmmdouIY8QpOXahAUgIFwwrf2TTunMN3Rk7kCPYs+xZgxYqYcGUzV05pCSDeDmSsjLA73O0
jj2983NRHEyS4Bt3k9ubxY3IkAz8i1OQ5h7DWXZvBhtdpbGILzC8yzAQX+RQxlEntrTQSwBpPgm2
IAa4tkqJTO58MeVf1QzMDo0jntSlm4BGydkLbpuYJEk5tDl57LgMLwLgVE/+XLttNkSZq2yMTLYA
joDDKuNhI6puHOGyymQdXnjInbvuZJYcpi6Hd21fA0CwLMJ1Uel4zDrM78osEfVNwjW5AAikv4qo
dXsYvSmooXr2zGMf5ve68z6iDYgrCFrrazmBcOySor1DM0hfUqA4E6CQmi5VOMI5aQr3dITvu/vO
bLdqDq7UKBEquWTxup2LeqVcDa92GNI9Nn2XfSMSw+xy9Iv+aVRYATNvCdaqFv1+RIjCzZL53oXW
NL21rRebCs71fB83+XAp4xoOYMwbhxLWOlGwFnC/PwSTLPYIYjEbvIzDtZcS2I42ebSeaZTvvRHG
OGpYAA3A4Uut8rz3D0O/dJ8J9jekO2K4/0iIarYdY2ItmqW5YiyrdxmLsapaFV3ZoFB7TWbFyhhe
GADmjIELQAqCQFmnA95fDIwA9gl4bPVwjXmYAJVcLBAlX0ZjYO/gzUTXAzbjVY1bfkhGAuWnWuwt
tja+X7Dj3BKYcTRljYZ3WcFGT5UwNA0uVOLosuXxaLbDmGf3QWK6x75gdEO1wEONwYO6MGHutWvL
LHZuOCAyeBrEWq6CBRl3ZMReAjvBLwRYE3pU2lzYCfUawgRnbCNK5HsQzz3AyFP2hSCO6sEJre/h
9cF2Ucr1t9i2KBNjZvcD0tLxirPoCWkXbIM4F4Nxh1k7pKOVlGJN92REkqqDJcB9rNFDIpHOXpCs
ydJSZ5Hd6AI2dBn4onurqLmyOegHFVz2512A67+OW4t81D7WSWXhgf6dLcF8Czey+vPSg9MvwOG4
Otlrg2fvaH0psBveIL89WMWQVR3bdPRRlXbg0ZVEDONYYmpQ30PchDXH8YFWKBGjbbPEpAd5Nkt4
CV9NjHNCOWXbOKNqKPk8tpu2Cfx1O8worRHuUe9JR8w1mSewMuY5P7UV/sqmMrgqmi7rsA1ZO+N/
6wX9QxpezxkcC6WPcqzC0CIqwwCc8BXEG3hswCPcNTxLLtH31UCQeVTA55E2a7W07ScPzLxNNC3p
sQ6WemVDNu/QnrdzlVpB1yBu8aDqo2h5nBOaHbwCS0SZCGYu+LQUq7RjzZqPAKYipLvAdyHEag8o
ZqmGpaePbgjlhtBErHmqsZ9o1KjemtAguIXPaXKTT2NccdGHu07T7Ba6raatBown74K84Rd1NJMD
Y3nyRVtfVLFru3VRpN0Vw73ZqCBu91MfdpuuzsVNi0d0L7iPT2hdK3ZzluBNl5NZg+0KWroOPPs9
oWm9xlOuTJnNrluH01Rc5kz529zTzUUKgTtSJOL0qgefqfJcYr8m41Bv0cjoh6FGoCcx8xHScQx9
4Ifalnkdu3VDk3QzThSLfQu51oVvVPo16tE543kQiInEy/WgdWe+27zVpamT7BZ4IatYFxfPGQzR
tnqa0kcrIlTA1A4rnY/8W+5belfHvbvxpwb324/ZZTpCHJomEP+WsA+F9Tls8j8wr9HPcyOa21NW
zTYyTl3ZmauvGD/GF3grkhdmQ4o2OnO3MsjlN2b9DHlEXZCtMDCBDAuOHtljoWAmUjWGSnjuwb0t
1AwpllGHS8xMwq9nV8NFqfFcfPCU4jc5ndHdAFCvOk+AtK4cVJSIGDGqLMwYQM8+pt/mpOWfk6gZ
17j4yXpWYVotfe5dLYGer+HS1D5misnSM00YQLco0nLCBA4tGFKNV74bgev7p1IBvepR5gIfzuHw
eZDFnK105nlbOSR5Xw6dcB88bKB03XJQqmIxkO95gge8xE0DA593xccMTyTsUz2hNwwGyx+8Wpk9
yPrFh1qE2QpkNo2Mc9GZAkj7klbKnwnaPp1ML2hbrQZHIppuYtry7/hdcCXYKfjMz1R9qDOg5tDt
CP8ydMmpY0yO3eKllZcHKi1Z26ICzG2vH6MevVUzebCnBs9XsaoGooi+YCIzHFO6qMQEW/HSg8Ly
jvUTjAFG34NTLM+ALTQWpr2RJuE1UtODq5CiucbgJHtZ4im9aii3FyF6iotQ9vIAZ+x+hXbIHBmL
syc0buHnk45o7ctFYr1MsyqDoCFaJU6JCzHE841ue7mbwlQ+hcmUbXoUYojqDkUeoysZ0mEDkDYF
obumYTlqj1Yk7fyP85C4rCys4x8lxSJf67BG5LdSl532SFQuFnmoVRfX4/2QDG5c6RnEyLJLJ/+T
8hfzeTLwgyxH6H42IEv2DyZvJDDnjnQ3simWoWxkwV84HI+3UwhbcYNCrShNdPqryFM5Bhtzg+YM
duMbOD0H1znoa6LstB2hy7P+tPFiOjwKa4ptsmATLR2sCHYYMdPvJCfFxtYDdAWLRctd1g5Ij7FA
MctJ8vorXAzNtHG951+kWiWkAjwl+Rrsl+gjBosNUAdaR08WVilbT9XSq/xlGlhlAw+lD5x5JgjO
6sXH1c58+4yHFJshFwmCYI2C4242j9EzuBDTY8Ci8UHHvH92MMldxRFHNnkGmQVeO2uTA9EOGXgj
MObbXHnisk19g1bfhxUAjPzHDV068nkalnlruIthoEyGGvPCfNJmNXNukNyLKX9faY4Izgp+LxS+
FxLdXlkgJ2gHxhwbSoXITlCno/7Ymng5CkK9p8LrlkOriH7JOIK2k3qpv0QmjjZkFPAgBvSGvGUS
+jdFhxqocaP/KYGIdctDQ5ey8GdpS+PD9dKgRZlK1wTyPpc+wum9oOYlcAbbbOwy10EJU/Locljw
CuyQQxzuO9o4U9nTq71BVZbv9ZQxsw5tJL9PpNcZUGZjerQkZsLKabJu56xqVl4QNO0GcjpvKNFB
FbseTdAniJfsXSuVA9LU4vGBWID6e0zncFkpqBd1KkA0gGvFSNZIEQtICVQAu8vYjJ+ylJEAEM7E
EHyLuR9Qr6hPS3g3TQBQoPjrL5ztgxe4+LOPxq+hde/iIAdVgcI/e2xr9ZyCv52XaNHklbEsP0aT
aoMV9drpUEDiFH4CHLYcSQo+9LjgNuMsKCiuiFZP8AUtia674DQ9amXrH5AWlO2Xdmx56bCmYM+W
9XxcVCqu9TgHDxGauI3ic/qhqTuI3jMvOyQB7S8GFE0b0xAUawPW0etBEr4t2tibS+3aZN5wBxNu
pMQL8xEWlyffqCJYWCV01m65rBMs1CbqHpjltVthMNPNa1iOcdj7heFl2ATMW7WILgDTkppbOofw
X0+N+s5P0QxLl7uw7NgQvOR5l65nHqQPiPXwKzmS6WZOCmxucMLOd3DSCi5ToC4UfPp5esDrjpHg
PJLr3hTsCZOtFpeGFqQqFsjOhyCeby2RM+60kLzKw4nDx1m18CSdrb5F1F/KysC1yHwGzB3hmR/t
tis6fwXllHIXSe4wYNTA65SHJOkS0s8G1U6OXWfVc9FsoIQdqwbMsHsCMtNmtC0hJeOe96JGCJR8
Pfkvfo1fZKGvv/eIEt5BEgfBwTLBDQRfB2gE9HLXHObae0O02EyZgnHX0iTuS46X9Yisa4Ru95P3
HbrQea38icAYLBrsPkE26x1xS/rZtZ58pqImnyPRk52IaPsdyd31VYR79FkCrlvKobBB2Xq1LqrA
LPkBuhUgZpIFxykOmgCPdh9dOEamxy7T0Rb3AFNeDBErv7WmK4sIbVYH5Ba1p+YAARGtlJS0GJJd
RMYJQOewfEWjAwiCDKw/1mlIvzGsVqco78V9cVCx4R0xDS3d3MabeJoxaTfUfoBySJZNG5ibJsnY
uomBRNCofRn+J3VnsiM7lt73V9EL8ILD4bQlGWNGznNuiJuZNzlPhzyc1vJCECB7aXjpnWAvLKAB
A5Yfx92S38K/qCq3uhrohnshwEJVLepOmTeCcc73/ce52q7O8KBOnhaqxmeVcHbWaKDyY6iv8jdz
yLJPCGJmviT2LnOofXZhnfm7UB0tgirG/Jiz1IVJ6ebPPQVKUOssGmtAcPxS8KAU9lNHfxy4xtDW
j/R4z0c/c+0pmrWu2lVWJUTguX13WDD0tqEhZ+dVjrzGjHmlTpZBkpvsXsI/MZqkH14GgBfUXm9F
nMrTYfalPCnCUQ5sLWaxA7VTC+8tV8Wa8yeEwqFYC/2+9ENNrwRSedLmkSMvg3ehJSWTTawnw7YV
ZvmSp3b2Jt1kvXep8rtXSwxqE3vGiWJv7WAOtIEtSreOUPc1ygN/HhhuzSzkZnf8gP7FtAQ1c9WD
ngt3I2hqv+hlDCiipFGi0V+Xo+nJ4YmsnoINbhg2Mb23O+T3JO23VXJTxK12g1K73vsYjD9zo2yv
aMVbN4wwzWFKOPuhpc8y51EdWZZhosfSeTLw3Bvc9IO/t3sUDW49lk9tZmJ4jG39em5RcoF3tv7W
UXRBBkppxnfPhQkhwCLejnOtvyw2o/lg5j3MZU0MXlljSw+IPjCv0zG/d7gV8ICK/r5qc3XFGDxF
U4L+YoA7vLKnymb4z4tNuprLZc1ETs6Rnm3UCoQTmDIXW0iM6jgSHXXLFKjvMSclJ8fL2Np6tzGC
lbzeu1ZPDBBjs2mqfdeKJFrslnyQDiUg1Sn2lKJJ08cp8vy+/u4MS8XZOWkcfIQAeA+lXq/23nNa
MEOpaYFm5I2xT9LG0YH27awLCQ3tyfOjKRZODYBe60nND4XdL+KlrycykeQkmnJXsHjmu5SOeVom
OF+rYG2tgsNpRqsXOjEJcYORyp6pwDK+Z4umnmbW4ciaXesiVXXzsY6N2proQ2jPxZvLRJpRwIAk
ZMRRhva1B0dMc9fbDp5WplhK5cBm11dTuJp2OnF5JpqK9Hku7n2MM26IdCXm79nUC/hZr8Xfbfpz
eWkobWY56cTkR9RfnVubJGevq+XJVWOxH4VYgPgVdSGm4TDKvkGbZLfFQyNkbIQCV/nHEKN65LRx
ivRC4mi19wXe+JbpnQMsFImpqBUlv6oKZ+fMFsWL5T2PudWum7JHoLiHO4x3BLn4ycUyyth+8YeU
Q7ldPf/eyvVh2ffnxTfIU21tMgoRO78f2RgLPQ3APGSN+MVeqV7IvepHIUlLvAPnb64HWZXTh3Ao
RNg7eoJ0Yyrz+Yc+N7LE7jv07aYs5CSZKrwmg4uUfNcpjpyPWdemapsyAQOGZF5lhV1jTptCa+oy
WtPJvdM0pe8qL2ZXHVyj6XatcJFRSS+Rxo5Cmxw2CRF52Fae2PPyQtfpkEe137fJYaa9It92jjJP
a5elH9Ow9CKqp9E8IEqQR9kt1S1rArixUzEjrN7YPNeul68XIPrtnWzL/HOVqtmVORijt8a8xMm6
Z0aQc7BINqJAxNZwmByKSdjDuc48GKwsaJdZXVmtKF8EEd7DvvesqYoUA/8SlHRLiKD3qL0OuFey
davhiZoD3+zYmgoH57J1DsGEwANH6vs+P00IV8cgVoxCCFzyO3bZLkp1ieBBFrG7FWQ2BMj5re8s
51akynnZWB3fQiIT+8LVc/W8EvOzRb8M+NvN2ngUbeF/1Yqo8SGZs8uh7fo+wEya7yqQreeElZwT
ofDKL6VX1euQGm4CH6r40VLMFmEhfk+di9mZl3rjsTOWTV4GA0nmBQAXWfpI3SrzYpwa6w561L0/
cz43ExAfgdzlgD6uWeZnNK3iaka/ywcvqW+BnPLj1LTmLkb5cszK1NzbntbCORnz4wIEeVrcRR7N
woWpdGt9Kxw2/TkpmLosr5CBlpglBmX6If1+teaA4YZOts5e/PvFGQt4yw4QokYi5beCkwbbAqut
FQo30a59rbD2GblET6x63hBkY5djMujNUOvs4dFzLCyTWtENB3ARY+uzITuhl1p6se3ITT8Wmj5z
sbLUbGF3ps28WgvIoOU8xqtN506hD9VVOXnxI/GwQBx8Q4Dn2pyPp/MtyhpJOlSE+jw+mMkkLs3W
0Aj3xt4fsCEPN+lASF3kzsr+QMveE0c5MS4aSe8dje6sScpZUsiXJ8uxvVbeLOyNadRGAUVcjr+0
p/6igv2VwPP30to/VuH+SW3tr/S4D03Fv/8W5Lc2upw/LRr533//X3/37//Db//b//ztv/vbX0lH
zr/tZ+mI5ujfPPQj/HNulbXxH/1f7QhNtd9MDNJIukjdI6nhbDL4RTxiiG90BZAxhI/DQSX0B9oR
8Q1TDT9FKgd2C4xxf4kG96do4H/RIZ099MTxEGmC1dg3Ccv7Ixl52Su9yZu0jtK6m9MA72m8z5ca
NtZZlvUBSFxQc1W4W/qW1ihN1PTsrL34UTlp/B1rxF5Rs1xHZnv2vgoMLc8GfFAtW8x6xaydcWbv
tKK/eshyqwvdKS8BJbj05qKtURn0+kMzZepH39q3SeKiylwsfYxm0O+LfDTT676y42OqASQ4jWQP
gQgWV55s4sCt/AGNCMKIT6dS9gumEXmzjBY8PzvtfYKSsAzmczkJndPWcJ9jEkcR25ZfS9tToNkB
qtlBBp/yZJid9bnmFfm4k48aUM6VQixA3lKAmUo0oVlafOaaM3aGKthuttbYe4eyMZYNMN/64jhw
nzp89GXT6eNbXHUgPHLiw6/T7rdVi5sgkxl6TON+YX6WZIXvWMa2udJvWkypj07dt58QPSBeWnPG
aWDW95Rx+eG8toxwJZwjZxctrb6X85GGpBNHb0xLFqJZMXekRfbxB8/yLx/nP9Rn/1pUdH40HIpP
eGqJGEdK8MchxQgjCBJN/Dqynd6PMtvVD/qiedG/pnb/evwhByV//BUi//6vtqr+/E6wev1v4SgR
f/Yo+d3f/s0///U//NM//uZ//Y//9Kuj5Pzbfj5KUN+buIehEeCldPRe6NN+VqGZ+jekHvbZkYoU
+Oea2F8OEttDn0ZwlE+kIjFSdOT9XoVm29+IjkfEjyvHN0jL9P+Sk0T8FG/yL0cJIYY4A856S/47
Z5H/5OL9AzV/MbvLeVRyIwwh9RcfTv+1rgQAQpOoXUnazY+CT3WNg3X2XuMVQTBdZmqGYO47sTX8
UjzBKdBKpRm0BdN/4yT5ZmFa3eVru6QhU4hAspbh6dkYiMz7oIEIr6PY75rXmKwBmGOPzOajPyvX
wC2AwGpTEWiahQUYnIKR1JutYbuxeWExOcBbssw88KoNRSDLdf6YRSO1XWULSPu19Xo9SIAA4Tam
CUDHs2bAI1bNLt9gPDa2VMjpU2DPKA7CGKnNi1V6LPXCGf0x6JdOthvLSlFWWGBf38tsBtcD+BLg
qUzx+h64TzvGhrUEdj+teGTi+gusTTsWWVPBRHbznVuu8jaGTUpA981+3laWWX6visZTz4uhakYr
eg0uWdaWK5vgO2JYiDt+WpbZTjezatODj0aFMjzpGa/UkY0ydECu6WUDjHpBtky3XOHX7XeU6oRM
DIWGOafAgUlVGTE8MVWkmjQ2Xj64n3JiJAtXastkUBPRdekqZ0Vf3pUsfFkt1VdqJ9lTIvgym5L0
N8TIPTAa2EjCgl3q57631HfXY77I5HFphQRWqqb1eczKBnJPpfYcKK8Hh4fjU0NIJ1/yNOjo2EJZ
NX63k6Onn/kWB/awdZqJLOzeihHiryQNbOoy5eRcCkNvw3itXYQA9aDCZMyNT7gr3LEtMsFgMiQ6
6XEs1BXYYmruOhLMMt5ei6BWMcWkI7Ure/pSmaoNJf3KvCREZYjQMCv8D0Pv2klUy6GVe7ZFg63J
6/xgdqWVBWcttWq0xd0Yrar0YBEd+Ixu9uqkRqQw0bn8zwtGF8Jij4piebc0u34R0II8M14zv4tW
L4EexKDJjRIizSJAtjkOB1LH7YC8s9UKQcdq9C1anEZp1ne3gpqyZxRJWDyaEpR+imttQMHlOo9V
ldMpV3i5TiRRl7Dqj1MNr+YZ/gtSJGJmRMLcGS7u+a1vZlozADCV7DZzo7RnsXSFsx9LlXzpXjHB
dU+qciLQxay4xuWpZ3Q1k4sS1QRK79JuqgDRYpOkOseU6VO8Jv6Zy8hjuUtkexZsDNb61IKCohVa
zI5st6U32lCTckrDFAtMinBdEBJTEZg6sHNOw6nPWR/CIpmkFjidP7zNqrOewRdx3VvGeu6xJeWt
v2TgRyOS6KxSuzQn5eHYVEDwhyRplDwwTVX5todHpOTPxC/HEjdkOVAVK+WeRWQ1wh5LBWCWlpp9
yKJNHaAs/dUOl8xNpggHtOfsNK8ErW4J0KrDzuzX+UgSYPzgYkkmMXVtQDsy8MhbTyLFPSKQYAue
5Sym+7nVC+MtIzWwQlJRNnM4lwYMZifX/kXyIAi24GmcEQNaY4WvNJcdhATZwV5IDU4BKNH2vEHX
WZHa8W0ymW4G4qCBcZuD9KeTWjLL2FUj8t+rwvKzr8GZIcpSanrgXeYy4b2lNbffjc6qP50DAb2N
D432UfQz8PeEst6MXKuxknfwbfEmmzX5HNVgfcq00ksEtUpMpwyDpo+vR9fxEpkigjxM2g2bpGbv
6DUtno3GcgZwT4qAWcyd5NmtqOEE7tMzqhhae3iuq7hcIiWkWALQ6rXczIgz2sC2c68IRWOix7AI
xk1uzaXanPeselP13fpux9W8BOPEdQKqMSkMMLRummAemfWwOqTWhko3VBOVuqt1QZOPstiZpR4f
B8SEVsCX7Z87Ufbv1lQM8UY2XY+iKMZmFsQQqhCzg4akWdrK86J4jhX4b+o02VatehpJVRr5Aeeo
+0Uk7uyEWR5bRpCPnOKH2El9a0PWIedVFqcN9pH+7AbxROciLBwtDpm2xZ2TpDMRTDa0+bCXtfBe
Mi4AY6cRPPEu9ZZ6N1JKHD2Spjb2Rxzlw7pPs0L6h7Fph48eph5Hz9CtDxBC8UPPeN/vK8971Shm
CkRFheiuTBPnuMZyeic8PLlQ+IgsQoQUsKZtjqDGc/OA0G64hHisvhRlaN5OT+tlDyQxcH7yJT7a
3G6/Zm3We+xtustlMqFaDknwOTNUZV6dg1qS+Y3jGwmJyyP6ggvVmB40RHp3q+cMz+igezxgGau+
K4QEylnj6bnIiKsOY6F0DmJZ2DvYWhpk02wpDyvorRYuekoHtuwcZw1ql/b0ADGTiVKE/G3gzWHc
CVna9w3IRhJVIwj/JrVLvQm6WoO4wDPlv45tlQLnEmXxvejVipy0zXVglMJv+q0HPizCEVmYgEPO
1y/+PqO8IA7Lx1mej544xbWed9FSp/RlevDo1ynemmTjVPXM47+65hsaf5afVTRjDLhXF0Zoa0QF
hClNNr9U1/8rrNd/1gr7/6U1A9/Cn9my//Hvfvvff/Pb//L3v5qLz7E2P8/FlvPtJ0f5z7OwZf9k
X7VdxLTMyqwvv1+qLfHt7JbDOY3Oh/SI876NruQn06v1Da/92UNhnJN2aTn8S2ZhuqZ+ZchglSds
6idL6znKkhbsPzJmyGH0iLnneZhx7ctNPhbJZ+kj0Qkr1ysu4VUhVtDxvFZus+w0IKycLrpCe3M9
6XibMk+aT5XD/PCEluVjNkzxOxkbrogkFYM3cewWiIFqDUaxqqv6LQFJCsxSEranF1px8i2/qLdk
mK51UPWGWoNeJw8CQ+Lqj/yZOQxL4hgTiks/nr7Kzrcf69LPcdbXxUNcj9wa9aq59407CQoRR9Gi
61bTA/xLdqWNahmifMySEwzJ4GxxSzKKWFA2EcohXSLlXuTLYHE6hfjP2SGZzpOrtF9dWA48948M
57oXSfou593aqra9MMY53vhihvxLVUnNLOn5LYZOmLDXJGs/ywnO+Ww+3fAemnLTEcVQBmOFYjoU
qLjR+yWT/ibWxbp0EWQ9o+i8Ku2aQVgThGeFBSfI1rMUV1CnhmRrpghZNW/o4KlKExsiaYOQtYLm
ScQss64fW0p6rK1lVukbZ0sCf4VcC721Qpca1GjwtMBKvdIKjaTOh4gf7b7XiH2bMKFswQlTo5zu
x9zLr/oePsfStZwyMrUArJZE53PRDbjdKdc29HjnIj264xBZ3jwvrvwdaQpiBg8GLUbvX0+bqmys
lMh7ldwQCsB07RpujKKuaCc96lwrfZ1VEy9UTfcoFWLUG0vIvNJoIVnO6FQMZX4APBQ7HRdwtyV5
vviqcPB/ZmmZd8dVUgIdFhyfiC7yrmLaUUSw+106DKG7VAf8xBp2A19V73LpW6rjdBazjZh9Hw6V
LLxqKwnPpxwUXVEaMmrK26xf2dMQhltYN3QvftCttftqrEbUoRiptmE1K/oH0a7VfemWaCO1nJiA
gAu/O8rV9l6ovbDFLgGnkvu/HHn4f8Mr/80dqIKT7U8fqP/8d//wT7/5z7/7m//4qwP1/Ht+ARr8
b/jyHd0DMaMI4Kcj9Begwf2GMZPkHcvWbVJ4LCCIX4AG7RwOQOIOLbYADsRJnff/X05XjUwBEhPP
JyHRaxBX9l90uhJS+KvjlWrGc9ye4JskCcahFun8838ANfTugh5mdmM4unGMyNK3Q1UjcE4mj44I
hS6+kneGkBvAyfJU6uawGRp11K3uratGBrVxD7uRBLaeqp1dEJkkobQaM0H94M5pWGY+PJV/mwEE
FP5z3H1v4jZMZoSpSX7EihaUynke6fEKkPJejXr2sLjZcK313RaJAEpS99PrrI+xMvWAuFJU7sON
zMrDOORvifDXqIjRc5dCzYzQNUeKZcvQsuRTPDlR6kqYRSrM0LtO11adXnSDJaJUNBT+ZjtH628c
vBsI1Q2q1bv1ULt88yOTOJwnEubGQFes+h+2tb4t40wrEDrUPpu2nTZ+MbROcDPY55P1PS/Ka6fg
r6VxyxxFN0AV529cq4r1X25dvNPamjdhQwSqlNWNWqo69BkHY9v/sLOTsJNDlj4hCRjfch2xsMsq
HCgoaawdiRmW9N2G47Dk3DZJqz3UMEI1+w2z68Qe7t7BbiFi7fMubJEAh3YHlFoO0VDOYkcUeATs
WsHOphdWzzmCAOi6zqZbMSLPZotbzSHsjeay8NH5Vk39up75eqgzjDlQr4NeXyKlrxEnSPTXWtNu
cLjpW22K8x2NhrdpfiYiy93owd4l662Iy0tLVlcaWEGPviZwtfZeqvwuWahQ1bCXbJ2hwHmguR/a
HN9ornOcXa8nLZ1fzEUgA2tYup1WiioauYPPWqNeu+CzEqB10BEZNPu+Kq9gQ0PDatVNLa17Yo21
e4b7JKjjREcs5Nc7U61PmkguRNHcsx12EMbde4YSFcumZXxp6A+AsxxswIwhYW8t8VPmGaASWEC3
TZZZB3OZ0Dvg8innNA6rkk17kT3qU3vuoiIRO8fpb1igvzoDY4Rqn+uilpFsxBSg87vOss48WSLd
Ep/sbv2lX7ZabBP33vmXmVz2S+ZXkT0QEkEFTTAs6gpTwICtYNS3TWJot/U63pHusG670j1zeznf
V5e+FLgoLJPI7aDIuN601D4VSr6wZT/qWnnp4v3app0u+Qia8xXivkO52ipaVP46KaOICG4YN7rV
PhUKrIfMmqupJRVIE3G1ScrsHQPIJd0FSZC7Tr7JLH3vI4EW2HiIbJgOAxrasFJdFlRiMlBtzQ1R
p8SE9L2z7EQK7pYZMBkuXStYPsuPyciqoM5kA+5PR+qQqwtDZo+On0BQT9W+6ko+4GkauYnDb8vn
D78uTuOg2GbQcGzbXsOCUR3dGdWuNuNxzcz3eqQUDwAl7BT4ZZVZFV/LRjuCFKFQbMTIw9PyOjPL
btPyAUmH25qqVt9/Q9DGztXlH8l0GpXlR1YmbzDmKeTR5hiwYdXgTAsBzBC5yb1lju3eKowOd6TT
h4RlVRu5Tv3W1JP0YKTlAZnL+IaPa9ouRmy8TL68t9VyWpIlDgUwSwAFYF+1gw8GMtv1R6MShAC1
AgJCn3YQ2ryGCzDk7E/jxquY9Gq3ubbW+bJYkyP66XkvehjW0ag3PAjtzeRrFwsBs33pf67u+JDn
01NZ2aHEKhtVs/YDB5m/ySo93pDodJ0gixGreRREFvQNaJVjLyp0nDxsFs/iCyEZJyoLoM2eph0q
iQqrIDVhmqdCqstQuU77RhtvUk9d5U3BWUCnzV5NdJglyXShbO/YA3pGLakE+9XXUStpL50zYMDo
Rv0HAk0vQHlHM4Hp5e9FbVaQxUB1xjxH3irnk17W9U5VyRD0LmbFvAc+tDp3Cyt2j2jrtZB3zWLt
iVIxgwQTEYd+uRlGhsmVSJeHmIUXXivlfBiHp8Ux+0sY62ONdmhV9TFdJlDos+4k0OyZZi5bTFuV
mfBWceWGk7G2H5irCccizuaycNJr+g8S8pYH3KAqTTc4W+at7ibXU/XdLGo9sknzD91iuSoXQQ66
aj+zZOh30kCiKQZ7L31jnzbadhpQ+sXNCuI0oVZ1jlOyMnEy/GfZ02pnzoYyZgju4pChtqxQ/kej
1vP+YDbxluHH4uJv6pLywok92GuHaJI5WUmWxACNFH5T69wxnbrMBu9ROtwGKr6g1P5TN7oQ0JC5
cAB79dLLNtF/MJo+MuyuxLtLGxktDxNdEtXWSc/KPVApEl8ozVmGeAuYnQV9DyjTzZ3ap6mfbdHT
jOCn050Y9dcZfUXj1uggsW0VOjhpbXAATBiwt71WFpe+zw00rtNr5sZtG7i9Yey6PsMgOiD/mr1Y
bhdG022uqWVT9w5Afq2tL5jknz0H9bI14d6w24r7iijbTT3Y7X62yZggEzs/lk2av2d5Mm4F6i5+
oYur2Z3BmLu4aFCIZ+pdT60KHGQq9r0+TIcVmQt1fubyZC9L84o7v7rVC5vMXFT9lMfZyXaxUQra
/hxy/t5bmniuasbqHM1VuLrPZ8jt0MSwLOmAfDmhNoIrnZNWK9xhY5fQnP0Uv/kASaA4rQBCRZwi
unTb+82RTagJ6u4HRg3rFBsecRWa3UXjYn/Pcx85pGsfKkPT77tkeDYXhwvNvYtdtRum0XoWSZOF
ttQurQThVmJ29XEyBjQfHSrKtufKLIt2AJzVCSIhRIXNAVHo9VDnx9TXD4p+pqYyQvgeLON1t89i
mx2YLlhioUhiPVUIz3OM5KCsT/T3nuLYCUg0DekhCOKp97dLbJAnMGYWgRrtHnbgofKhYJBjpNiM
kqBlU7oeLHOXDucPpUPqNsb1YumQBzobSri4OJuTrrTNnKQsV3wi/PjaS9U91ui3BQmcv8xcsPIw
Zfo2E+KxL+cQWFqFa65F/pIHTr5ghCQ1UvnlBln0FZYjLvsptJHAQWaAdZs/YKt3jXmqWYszFqpF
AdQVyV7YN0mdfZRme7H2TtQ6qiL2iqEp4dOAcNTVkl0Vq32ctVTYmrvS60Nmr62CCNOGwUOlKHnL
KWLd0n/gRnhw7orauSKxoQmKaup2ybw+NuBqfCeTHVqpUnucQE+wimYkFm61YXEoKOTvbevveMUu
DJ1LrV/Wr3GcLrOuybc2aUtx3e/JKTxYmXnNk83clzXhuv6E2G8nEg/KSuzHPr7MlHyX/Z2mT/et
wADex1Fr3TdNCWCXPNcNPszB246+PKxaeSKK5eB2+lVnV0hPczo78tKM5nMkQ6tn25ktHLh8+WoK
78XGGnM+ICj9eUXL/kPo8QVuBOSuzanPyt1kqh01MLsUP4adtbvCnj7HqdpkznQcxfi6dntfT3ZN
lzDSy61V+TiMrvx1ehsX89QnJ13cJc5628z+hSI/VghwxBSteSpPDsQUivKCsnFOs3PikxQMONQB
EjWWfXcYeIu5qELpewxObf2OUGpPAmPUFpcDFr1QTzo7OrcwYX3mj1l056sueLAZqcVpcZBlrf5l
R4Mn8sDbUbO3HCKXDgHZbuHd2HO1WeWd1WvAGNU8Ili4JiR1wBiDHCtbokHi4580bpTu7A7j1Dn4
y+vMtBY75XOWlZeCadXujQvXdJ9Y4x/bmqSP9eyKRicRlsRZlJkiNlt/zRK7jMbGUtwLar8oClyX
D3QXBGdgt5t71HaehgDfP6jafxocJphugE+T+nY2LblTlnY7WsZj1764s3OaHf+DJymLqqG4wy+L
zgFxScBGQhBwOr3X6epvvLZAlinEZb201q5uK3wL5lWe6zeTs0INkJQje+Tg6AKLoHJ/OJmNFUgt
T5nmn9eKlHAAxM3nx3L0X2cGppz7TK+1U1m74To/kl61azWAE1y0feiI8a7OKOvQ++sO4TZayouC
i5ASPi8QI/eAmu1DvMaB4Tiv43jto/hdEnlpad69DwxWSOtFxAMitMTk4pAyVGb7qNb3wvme29qP
1brINPtGd9CAJvRDFuntsth76CcUJMq6lU3+OTfZJVm2T5Vh2yhQl00hhnDiu4PyQbqbweoNR1OM
myVrv3yjuZ2TcdO0L2bu/kgtGIG8vkgyfb5KDGxJU3zdkh4U9KN15OZmZVsDdOLwvzn/zfE2M9TB
wCSQrc5n3TW4lfrmoDUIZ6fSRfE29Zdlq+0yExNfl+6llG+Fpz3L1gmx0sxbW4e08SS6ao2roaym
Aza1K1syl64ah43Frg5KPqF4TgsvjIG0NF0msPC4NhHJf2kgXa0ZS94m/a7QPG/jGpzmmTsOkTsg
6TUmT/K/TQjR/hC36WtbFUxcozolhokxo3sa0W6Hs1VPx7Zy4jBe7Cc8gUuoCjJFLSt/H4iBaTSr
2dVD8T01GSgtDxEp4+njOC5uYMbdQSM+KlCafCFA8BW1NsVrPXRTn87VWcD0UbG5hnKd9WPcNO52
VR7hZZ7znkzNnd7XdmQo7waGkyixGDnD0vTXpq4u18S5wuWAgSc3HJTOHZ+ofrU3cWyd6x3ofCy6
5FVzOAbQN1d710unXU6qZoThZ93p3lJuMc/2NK1UXZCSpRHi76yPODJzXvIsfsbE85B2CIVYkufz
n6auC07ihAtM20PHbnlzxkBqNs2KZHsDZBZJYNGLVsaM8ZpMbmFEw3kiSMZDkOv4G1La2qC0p43f
dD8s17gp5bqN0T3BF8eUNpRJ0W4ldPOlm5lsFF1uRa7XadE8LsMW3oxe5yZz7ym6TTe8pFTGzweC
tVgkE6aVuZlvhrgAuHHG+ITqoUf51GrmhYDg3rZV22HwJy4kc1vjYBY54xJyg7cYa+ABLSz61Pkj
0fhs6/S0I0tAG/LSaN5p0tiWevPo2NWXx11rLdUbtiZv3ywNhs0un4imMce3Kpue4rw+4Jdif09w
efRcbfhaUStYJ3PkMZ9r84L5FNcnZ1UkK8Qk7RhQ83xybE44JMgPymh1f7MQFMjsp6UHrpYK2QMa
BuyQnW0yDzfeFnNw9t0oZ4NIm7HEQcRlnQwAMXOqppBwyMU/TMhFCB1bxxK1C7kVOp8+To/4Iiex
cuktK5Dd6mDa0CRznflEh+W78ovImI2L0a2vBE+i16ff6UW9ql3tIfN6NzLaYhPnLSl1pCHWEtHu
amzsFJMVxrSzQE7syfHHtE1rWWgTNFYLhf8m2cMPXCSS7CLpL1uUpzPKhkxSwFZfGAbmKka1yqyP
csp+iLOTVIxYRKz9WKUXonsns+xx7r2bcRpDukC2hGQeXewwI9x+r8hazMb+LfazEEb7XRbTVVdi
YF5eE1eFqOVvLZFcz0vxotXtqS26vc3Q5lDwUvkZ5iP91oNBtHDv4JJOo1qbTqLJbyySRNpe3STj
s970MWoI54KYxGBlEY3GnlmRag3ByzmRIZIj3sW1dqN4rUMVizaKc5S72bIe1/E8HU86XOeyUeQe
Bcisz4/IqpF0g6qbDtv3vjLAHo2rThMkGDuXo25994Zq01vic5hIQCClQjPBPLKq3hrlSpgpWYE5
M99qtTQVeClrhqqvsolrHgVzh2z7/7B3bj12Y+l5/kVskIuLXOTt5j7UUVUqlUqHG0JqSTyfz7wN
4ASOr4JJAh+ABBggQGDAk6tcJID/Tc/Y/yIPt9Q9tXdVV0EDDBAb9oVhQ91NcXNxcX3f977Py8sO
jJJEkY52IO8fnTQX2zXYrJdhGe+wqbu4DZNNwAIbpujWrSZoMnaxaoB/+PRmiWAyTkq9O3d6sJuS
rTNEazgDiYzQp2zs1F1lBgFDJapn6b9ET/J5nrJXBljFdafPX9zIv3HC6AMIsLeJwm4kalSh81bn
ky40daOLjCmEMG40twESVqd3AshCO1f0ONKS0qDDediLVRIYWFmD8EuT1MWprw/uZe6WGKNawhy2
ceKc1FFybSMXoF6kmu62sA7uZDC/FnhoVn2STec+lj0zCIGmkg+voWTno2PqAWVoHO2EzgEK3Sky
MisITsM5pAKV6lWQj69AjrztK47r/zYxaKeFMywW4e+vTwx++rvf/uFv/uGn//bvfvpfv/npP/3V
T7/7CxTP//w3f3F/gLD/T3wTPVs2qkP0gOR2oByV6Eh+lipq/JHUATTqAM4txrC/DBCk+oHZq4uO
0IFgtuQO/jI/kPYPcNCVJE1hmc3qtvie+QH61YPxAbMDsQwibC6yYCad45QbqXVmGDHj3IUzxyQ1
RG+45rZqsgua+JQQ5qyvYujim9RoQ0+FN20yns+572ydHnsRuOpNRwDUiRVjd4NG857DGE58nYzk
nB1YRNk5p44zn+AcvdBfdUX6fqjTL7KU3mQptBjaWYB3a92jvwF7GjPqFaeDK+8c+HArwx/bjeiK
t24437lG6XrL/xEHVrJu4oUaNgYfs8aJTiIFXAx9J6YGU31k0PY5S1xt49vauKl6R9sk9LrWcAtf
csMvTJm/j3RxUlgJpR6s0nVj8QUNzdoLZeN6aT4XCNXAoc3TPJ/EdEIQLSEJNwf+BlH8xRkRV0kO
tqvAqt6mZfbeLbJNbiCt6UxOJbF/RkOC1F0uz1H+o27VLqWpGWw4XZVf/1pRI+iXVtaOyWqJ4zd4
7Wr43MzrGWvdhqH5+2GyX4QY99nQok+h79wGkr8JZqlinduUKFGr32UA5a5l5TsrTWpYxwfaY0J1
607Fn/wxoDeYfKyzAAAZBiCOS90LWRhv6MSvCdd639vTHZoXRiyJTYGWhR/hCJ7ODp9IX6DZnNKo
9BrffoEQcQMasN1keXqtufMbOqeuJ2jl0BKEd9x1L7u2vE4QsHpo5ulrueiiBoZXOzFLhYProgbY
dpY63lQN1ZbR/9tW6nyUup6OhM2GGqFr0WYdZtA7pUP+4fiwMtI8XJlF9NFvRjitGq7HoBMa7R6Z
nIUF8Gt8h2C+JvnSRn4X2z2tTkMzz+pmTE8RHrU3MjZbsFYc3RHqQr/xp0uAaMVaNbVcJ6E9QnLO
UHFCpRYaZjw4qILRLwNjze3oCOldc4uChQFUZTabuq1jj5eZ2EY9pBUk/bO45ksTMKSBN8WXXJrM
PHoTVE/LHIChmQU020uhXazCmcXO9J/GkgHj2fDM2D01eFjSyN/PJabAHCAIwKEzQyY3aQwESefp
kyp0nRmUVPFWVMkzKVfsbffwtLz/sMt1HcwVIfHoghdo5/3xoZ3rgJE7FewcvOWAuywEP4CRUcax
oNJnUhKNw2Hlt6shdyWSkauSU314tZ4jhqbhC9wppwBFFri7muYYjjYKtc3sJy8Ga/DalgopSp4L
VTWWUJY/irK/XZxNlaRzGKTc7+HF8ww6VWFhVgWW/ZGpbrG2NaBQ0DfieWCv2T+IrPFcP71w8uxC
m9X23pfiERvBIY/3699gSbLQl51Wd8TRrHYRjWeVZQS7pO8vpcgugtA+rei4TjTCiTp/5ufeZzAd
3bESgu8F/khlcc9Hd2zqkNN9Hq7vYlFua2QY012dXLWowRjVcJRzG/dWJpXrhdZwFwOwaUu6MfVJ
alGMtiMG5mhrtfk5E+g7t9DWWXdexf2dwyG+E8kJ0oQXGWLk+ZPW0kit6BarqdwYM/tR3pkv88lx
VvOgTssi+hAPzakWNOdwRTfsRhvdCT/b1eisyRV4P6aasyrNxadcMP7VcQGGfbuJK2NN57vG1DF8
qEz3NsPDtkp0sz4X9ax5WFE/qap+GzdOvpJ8wnZlZwCokkyU3TraIfOMV8U034mK7dMRd8kERw7B
51RFLLLaeSEsZ/IKJzzLo25blNpJaevfknb/DHq1x+1gB46xX9Vp/P8oZ1vy7J44S/2H//n73/3m
n//9Xz1wevCvfTs/qR+QXigkakvcEI6KRWfxVYEBiAOssKAdjshJGOSBs76/STAQYODiIp1S102D
mdCSBfVNgYFp7OuJhxeRLHFEHd9zgjLl0UtNZoPikIY1QqLCxkVylMREK0IiggL315iq2CrNRuWd
UANpCEcj0D8tDY9iJYacpreG4YLpRiySa5RyJSGxbO42Sqyh3tKkIZzbR1uLIzwPTPwLs9/o62Qu
w3FNcBJ5qAEReVR+qrsJRQY4diK4O9i6HbWYpzH/3PWkozGqKCP6f6mWoLfvnb62V37gaJ+hsivX
K7sgOy/gr9SrLp0BEg8dHxnmdFg/kPQi/lVNX9KIF5oLSVCYb1Kz1d5kbRUaJ7IM4lv8mNln0rzU
qaPlCnqxpm+yoYxPRnMx17rIeD24XfOCrfXjV8h489shonFEdeMM79okFWd9Uka0BOIOAUkBWfR9
EMkO9RplbrcDs4uHwZ/yRVTSFO4XvzH716PSLOu8ADsDPKqe5lUxk3jgRYWg+qqtiWlsi979lWI4
GqyYMOEX1TKzvpnYLz7kjVueNnSJ9LNldPQhGeGTeFmSahf5AJtl6fGIN2PaRfkualKnQOhu0GMz
VSCZVsRmfx5UtVNhQRDduxiB3XkCMwNXvBE687rtVXk9DyUMkiKbBwYeqot3camINywbY23G1nDj
zxAbglm17yokD5WHtBaRBudXcNO+s+hFKjqOOX0fS1wy8aCeBjRBLtzk4gqXlMJXBMYxJBs41Jwz
zE7e4ovDSM7cShWQCWL9VSsXVTgqGbZ4SNEB/JYwNZyVkGVD3T804xXBfRb4GTDXn+3R/UBYWmys
giRmFEVuwYBgIE/tq6F0s2jtG3VzOzru/KkH/vnS7xzZ7bLCcjMQryVRimLI0AGDXfLMso7QDGZR
at740Ls+581UfAo1BJunPVrlXen3IVwpe4qvNBsn1Kae6MR5TYxZ8gTxiXni52kMtJkT56WJFBLe
YAkScdOlgU0FPVjTGzfqLbp1ZTTlHkSiHCR1IDAlVhoge/h5weumDet6SxdU3Wbt6BTb0hprwhFG
bXpnzEVHq5tOncZHpIZMIYqIEUVW8Lz13CiurIx2AF3XKmtoDM3Oe9reOhV3znF5kyAV6wGQ9Xg6
8kjVCE8SY2pWfQXHGJ5NkpIjMA85M+uBc60T8x/eqMqdU3AnNkIXQQJg4kWihzg9xTMhLXqnyMGr
kob2o54p/3Y09eyLoccCtaUiw450kE5727ZupnnDWIDyqhrc/si9LFEwJxzct4WARLgKJ6QIK90Y
DNZh1dwU9WRc1rmr3vmiRWiUuxxsPD0Bgrn1/XL8UoPKatYwR+muWSLTrptKXw7hRtp5rQwshmd5
XmEt0xiJMXIx5sBD16l9iEMTxS08V2BrCXWbN4O/vQR3M6K4wpnjnpQJzVboEKkC0Cy7E3AFOJlq
aYMf0Ya5uHUn27Q2k2zK5sysjfiLDWXkKnYcW1KpAL3y8JSk+o0rgvCD4wt2n5U1Ww28REef1dqm
mKUXjWmnuenbpIu2beGU3TUsKfmimtinX2K6okPn1hPfd9xyk7PpZeNvWyTqsF9UDSesQe3JqQW6
4FtAzfWZDfKWdwc05tXUMWgDwVvXGwdlDuol16EM6cr2XT/ST2W6wuPnqRXDmtoJYy2kIv1Hp580
tRnGya1uIgE+YR2H+nyXpr3+NqPdVUIo6lyETEZSgfSLcxwnV8PQmtNVxhFqAphXpRFhHCrrUNgo
gyRY4PN0yNrUvSLZAMCeZxIn3WzIgMmjl1hkmZkgSmJ6MRO6h3O+Iav4Ysbmx4S+qcvLssltxwt4
yd43Bb/VWmtjqzhTml7eYSbMK49xW9lvTc2kgEmKyulCz+xbI6AYqg3MNxbg+HXWEBu5MnDH6Kc4
gDq5BWHRrBEgtslp6SbFu9oN9Ze4SkBM5dGYG+uwiaCfYi8Qt9gI7OyEvJP2cpqaYL4GFTXUO3cR
4S6JXLihypxvnp4ltArqIhlv7HEE9JLrvUAhDr/ed+i12mK8oqryMeCqMULA3TX4+a15rodtSDKK
vu6cpLnWeJD4rnq2tKmMY3/xhnVUGkbRn/xbI+xbI2w5Tz1xePu732L6/+kv//affvd/Dppfy7/2
9fBmiB8ssu4cgiJ0AiMYk/98duNPJAc6nf9RtkD+d6/5RSKEiwvX2Tv6yfW5d3QzfyAai+g8LAuC
9Bf5XYZ/IrruF4RKYA92XTz/trSkMlEHHpZHvAW5sAdprZTiNJHbY7Rz4VWjrWicdTE17k6E5sY3
4v5K662dQbCljNtyS2foFo3ZBoD2K75ziBOgh13UhbUgGrG4ZlO30ZwG4ZpbBeu6N+tT/KMDcic/
XTdVX8A2xcZGbO/nVMDSET0y2dI2ytWoqy8K0Q4g4uzEcfM3wClo5Y70tezOeMVXlDArnGt87TAW
ZPwzVvOuDLrTvHqPtWnADWRnaxSA0ArE1Z9rof+rK2JYOE+8B/si5kEFw7/zTUKOC0eSt0x5wnqj
A0xf4msB44KvwCvmuoAt+CMqzV/qF9P8gWk5gXRLl8BcVOI/ly8GinSX0sahePn6p99TviwNlz92
CBTMDIeiRZK640jk4/ZRh6CZzKwJcZrDjmCQCo5oxImea9G1MoL6lart8freb/NIC2SJO7p/QTrN
giRIoB0uQm46HofvnMVMGIpPiK5qJJChNqS2boT2sc9r/5lmCyr4w2uZBluMa5FNZXJzrtSPGj50
19PYaVukG+UEXHCTlijy9Fely5duypBdgbb0QjoohEYygsXCgW4j44SUGjDKbEaPvIlhm0SGxyYQ
nHRRROaITw4E/IsKYcbLFHPGC95jAQ5yCKJ1Q0f5VdeCj2UKNpp4ajo7NS/cMUqr0zDFM4gRpuzc
TaFBSP1xNOocsUAx0KKx1WzzHABdFdVJHjUo2fLYaNJ1liR+u04lgACvyZxMvkBQljXXBWISsWk1
RnCXjO/GH7syas7raC7VB/JOCnnpzIG6DqzIvyyR5APvRfrl5ZaB7dISDRimNfXgTEAy0+SmtTji
JGlxlca6f1nMY0JuQQRq2lnheuEXXNt+DdwTrToj3Asrw+PtaY2ZDmva3Da8L5hMFZNSFvWPQdAb
6bsc+6Tp4ZXP4up8nLq0Wo86HoaCFtuUGeRuVTil2T2LhS8gE2PhLAbCbkiI0GPUWeaGYWUuR9LN
syQuV2CwkgjjU1cWw9sqjIfq0grwTd06QzENiN0Ky8LdG8Md0e/UgJF/QqxqjrByFbHaLtoZGoxz
u3WJRUZhZ+PiqdvV5GsMmxm6VQOm1YSmGUCRONPCUl21bWVnzUtocJVK1yWdBapUILKZA0tIyong
jyK01Hyt2srIidtjpqeyq7lTnX7jN9QRbwJQkTMYQ/z1COpmxCMfYD8WiPLc1pmml9wAdcG6xJFq
Yc3KJKZWzypDeuNepYc46pgxWlN1oxD9ZwTAaPLKby2igRoj6pGCybl+UwVwVXYVeNxsCySFVh3P
0c4RRXeuhSqwDokipjJL1nNrk23bQ/biVImSNNgOKqt/ZATczJuWCJV+N+ulGdx1gAYQtPNf01Gr
TAi5gyscbYAPeuETSaTxWxdrkcf06CuFgIKZ+BJPYOdDCz1ACxxeFteKTsxh4RjoFVjMFY5/NFJJ
j5YCcwg/WI7K0/w0QIsvz4Yms4oXhp065kXaj1V6Hk19CG2mhLaiPF3OIQNNs4XA61fV8o+mowkV
nbdCvLABsqKKGMMBXLR0LKp/hMCJDsOnXBrKyPXKz3qRyuQE4e8UnDc2x1ivEUYNqbezaCta0Xga
IYvB7qahol3kHqjD5zPsX2nbbZoaMgSxzr47U90xmtLsbFtYo2V7bdJn/c4iWjJYt35YGrsGPnFO
lVaCWTTDqTyB1mNLcgvKBKBFRLsCPHLIMKArtRyrolU1yTbrO90bag4mJxyrbH0btISjEbAwuPrG
1NrEvU7c0m1OACoMt4kRiODS50V2dlYlOCAwhmD5bjSwzfFdUZBoeWK2Y4mNh5GXVcXvRqCj4AJL
F4n1pU2aZrzSx1mLTqYGKRYudLiFK92OdJvhRKiVF0R76OEpjqcU5MTgh59w7NuzF85WJlZ2ShVD
URsGi+ALHvRY6POryEj7cGvZpTYA3c+r82ReDjDDPADD6LPOwqLPZyBbJ0bUja9YlQNj/tAK5WuU
4cgZOcWkAYNv7HRs0e+EchA37erSxcyN5FdI48YPjdlB6uCMU/E+zNEkincGGmKXdUlzBMkXVugS
Ege+BtyDSC6Ldna64RNUTdyKjtdL3y+aj31lYcgLPHPqSW/4NIqwyarXf66D0788cx2f76dORv/1
97/53e//8//46bd//4e//r/3iwSMcz+fj9wf2PKpERhT2AoQnc0x/OfzkQTHBcpH4ublkLSgv771
d5mQC8X5gQ+8TRo9EpNfDkj8EY1dB88zJw169TRkvyOZ11oOJPcOLDrAIEZVYIGoR2x8dou9+Z6/
rkOtYeuY75HjZTVhL1NzPrfyqkjiZD34bbdFAWq+CC3kPK2sxo050p4wc/JDdb2zb1XCKYD0VjRv
RSN3CbNA0QYfNRm9dWg5UFtndDxs68pF8Y8VroQKgmkGzLQG5eANaB64EalDaEmpKKXjEiFrWsfD
pqTPIugX+nRoyJYFOEOlgPu+WY9Z6nuR1oG1xwgWrRJSlcqYPFBb0fZb2gZbx0nl1VRR7js9MSO8
4teatsxyddiEiTGQYGeiK2nzPNy6Rh7u/CpWN7Lq5PrP9W78qysqKAN+/dX5w9//x3/+6//90z/8
7eFLw7/zraiwf1iOz9SsJm/P3kZ6D4BlKVfAuP66/lnQPwOw0JtIl2AUfKvCWsynv7w01lJZ40v9
k1yp4nDSSv7jMgwhm5USRl+0JUvhfe+dkb6FYLm0CP3BNuKuyxyaCJnD5I5pBDcl6yLrpzfwhvrb
ehzfpzrqNH3mrLmFsZ0aiKxDXA24XrJzdGpZuZmbjMVvImfUNqLnm7jpoqp3r3NyqhvCEAxtWiN5
Hu/u/eSP1CqmOqogdEY6ODwxfiN5FhbJ7Yc34oAmVbNG+rQ9zKF7MiP27XbOHMr5rBpqQi3IRY4+
RaJ2z1WmV5+jksqHdtrQgD0powCBh4oWqoY1E6bYizJ43WZ1dG3D/zQ9mtHp+SgM4ObtGLQ3QJxp
HxhsedEpKWkO5EwzE7gteV0DCn97rE4agatyBb+aaJJ4COCMMzBN36L11s+GjEwYRI8DPXTgnYO4
doMhu5NTNILgAxiOvGWuajjaRZv+WDph1m+GAH/fGh0PeIJBL2zmwlGLRTAehWOiebdja5MPDm1n
jmKLylEzjQpVOlM3TybaBAO3Dsrr0GypbUDRk5ZJSpJTkkDmDxW5FGF/AU/HeWk7KVOZvMn0bpM0
9F089LtQCdvMNpoTTIQabi5aghc5ABbnDG6aX+6MRgC0sVHTfXIiVZ1Vs2udx7WTUbLEeX2aQvF6
R7JNDR6UXGp+JK1aQLGhgZKdrtN8UiHafGfNQ3vdU4x0WwJN0LIDiOlfOIxoDBrwOXI/ZkGavTFS
peOCyZAArzTsCgQuUfhdZVGP9a138/mTj3y9JTdpML9U+FQbbiIdbumY95qXmqH4jKsnBt5ExNSm
nbT4hYFgUlwVSGcvqoFm0wp0AW/AwN84I9xE90oV6xnu62G+TczAHG6UHZDQTSTvZG7Hymqu9Cxy
Uc+jzMHabPaYF8wqsshttAww6j6jC6pWbHdbo5bWXV4I58doD12x9wCWeA9jyfGlQojfQ1r4L4n3
ao9uoS5AwYXAcbya93AXbQ96mffQF20PgKFOBwZT7bkwe0SMu8fF6Ht0DAsR8gToTJAycKHDDwiy
Ac0Q8uu+m+yWei6VM5lh2DjA0gQGdhyGVxYJ1WBrBEMhyog9zEaNjExWpp9iKpr3wBt9D7+JFg4O
y48pC9ALa6fJBZST7qE56cLPQXsHSqfOnO7a3QN2tL5t3/gLdcfgWzzcmqKJ38Z7LE/kjMN7SbDl
iHsBdyD2kroTnkUWOPD1PdzHLUrU9wvxp9vDf+aFA0RItuPsAsINvuTW1F5C0itubdBBsHT8nreB
KTWm2DE41xfKULbwhviugx4KHChEOTgiSLuAieZw8m+nhVaUhBqLD5xv+2MK2989dWFhzLzeC+YI
KScepGaPP1KIpT/i+e2BInFwfet2Xd/i5VuwSaQxUsu7e5xSE5DyirIJyFK8By4ZFhx9Ikd8RU27
hzIRw7Z4AfewJnzJ6gvCCxBOPb/32vkKdtJUS7rZHvik1zXwJ20Pggr3GnkKZABRhPU0wKIWbpQA
WPHGygNgUubClQr6vEp22R431ZmyLdZ9GoCh4oMkbgl94V3GqA2oCtEWLoJWTcPEZBzyGwyAIt/4
Y7qJOd8HLwvTaJKNwfXwmO9xWPj2ppQRzoLJijUWzXp26vZNws6KQ1JEssVl3MEhg4+q7E0bAcY6
11WGBjka3bOA/x+En+0nbyIoZ9MWIjcqrXGsMkpcBow3odvGvWd0EaZRAzlJfu7qE5qo0GqpksCq
gDUdI98nns80O1Js7LEJV7ZtRMZ1AC8r2IZZBNMRnWWGOZ7BzrzOO2S42zYxsmgLWzFgojRX7YlW
S7D8nRqUc5EBJcSoX6fDB8E09NYxMTx4eZrYnwhUlONG79O+J8AJ5vQnOwqpvXjFGd+CwkIQb6AN
50Ao3PlM02BCr5rYzqAfiHw6B4qGwWpw9PFD4iTGJWqEEgagP8gfEWgJcHUOIOfJd9mxisimBwOQ
XLxyI7s9Zww1vQ4nE6hq0jT5ywJJ8pXCLfZS+GPzBZ6b+Dj0OUGKSULq+Yq3N2k9v2kYyzVwXUkJ
1qAmwjtp7XqTsm93fK/C4AqyLF+KglwoubJZXXgz/MC4cMq2+QDQLwFJ07nM+RwTgJtXlyXJSlGr
2teRVDDURmwi6OR7RZijry16wYWZW20d+hPvK6LYuoU9zoRPQIEdN/5gJT+SUWiN67x3upjhXuPH
awdQ423kk2S4SrO2d5BtTlSBkvfj2jYz9BD0ldBXVMMyPWS03KH0LC0SagOW2FoNQ4MPjACuJY1W
WsmFIMfjeqjb9nbM9LBd5wy9r6e6Aj+RmGEKKKzKa2fz5zo8/8srLNEp//rpmLnTP/3jP/70l//9
9//ld/zvwzMy/+bXM7Kl/yCVIVAPLVLDr7zXr4WlpLvuMD5S0lhYr6b64xl5ERXxz9Jih/LL4RV2
xi+HZE2AidVpKDuUpei2LWF+T2l5eLik707nn8KWv6Ej+NS5x4fLEjEFYYJg30IiC2eHzovkbPu1
wkISFnwuHjnEHsqTHCTNcGg49FNYC6qFB/IkFOnG2DDm7q3qPNSr133Xv+mscVPg01vVkhbpvUfx
yAWPb2tRQTGgkEwtDCBRahk53Dv8j4y//DgA79BSOF/R+SJjGDHv6juvIhBwcE+6YIhogNk5vArh
TtkwAU9dOqRAR/RG7CRmk2emFcsj+GPxz48nDMXA0UR5RnHMZnp0FQ3GPz16BF3ZKL0Z1GrLOSuR
0QV2otuRlOxuTOtnbu1wJrNcFDWuYOUqqjS5DDkPfsBpDoJ2aDSom/TT10Znt1tFJOjG0sR0Uejk
Hz/9Ux52OJbrYZ9hBMoQCNAYctHD66lpIiDGrlpPMxU5UoXCUD5hjA2S9pkrPVgatHDozTCOMQAq
4WI4vJI/1YWI4xHMgBWOZ9MsAZUtqVhP389jVxGWwbWWc5dxXH32yRDbEdFlHlHB4DbIkfU1FmOF
/OnpCz14tYRpCd7hpW9FdXi80mPpko7MscFLYcJ6uG2Tndtjy0I0a25LrRBfmrbNTp6+6CNPi/EZ
5f1exGgdD9B05dtL3YhER8h8Y0sGSLirtS0Z0e4zC/H4h2S8yAvmLGppms3u8erXmZ13Q2WaC7UY
v1XhmKc+k49nrnK03Fl87FCsdUoCBzXAXrZ9b7/AxKgHrpgJu1JlckL2dItj+yJ7Q0Sl8czW9Mil
6H4wg1WMOh0MNofrzwIKXI4jCXt6N52bIcnQwGDVWVqK4rRKwvSZR/XY5YRt2axDXiuah4eXI0Bb
OlQSqSds2yKUiDNltOpDxhoc6TRy9GSKQfXp5XH0zPg16YYuPRdEEpKGxvJ3uvdrmrmNFBqUMe5c
8p5K6b5KqCG/+8YEP6BirE0TCtz60eYbGkHVoMXiIiOa7kDP5CkDkpjA8QpL52DWz7xoj93UsjHZ
xD+wTI6fm3SW7T7TYo/XHfosqU+blIbBn3BXznKRBfLPol+sUvd+utyEElAaTuyNSUH6TK6l66IW
iMNbTAE6h/jNdz8qvmAsRZ7XolY+Wo1K0qLlZU682c/wbzoywWRVjs+s+Ye/3dII5jtp0ysnLePo
Ku5UpD3JlQCWEAUjU20WrlJTbJ++l6NdiWXHWuOoweAUIbZSR1dpET1HzryQ4QGpYyydpw0iL4Kj
TNN/5oYeuxRIU0RDiIRY68eXEkaAxlLhdZpTDA2dHF81hksZDCP6w/ffFb/c0ilFjEQ38HBFdKDP
CWp1SVq1g9uy88fzPhIdAUZD991rgQ6jgQqDrwlr7/iU5utGG3VBSOFnBUi8e7vTvDEq1J9wQ+zq
Ft8Py1xu6/CGQhOGaYvJ2LNjrbkkiGw2XoiOAuyFjiP17Olf75GVx+GJzzwfeil5sQ4vNpAI79QK
zoeOLZ8GQdSThhQ4p999FSY9pHKYbLSMao7eWrTnyIJ5RRmbltBlm/kdOunnjDuP3Ao9YJOMPU5J
prSONryoN+LQN7iI1uUpOcG1vAraarh8+lYeWdkHVzl6OnSHCQjO6gxi9hCeOGVKA7atug0iMfXq
ey+F+M4W4CTJvNA5lR0+G2vQxqkCwu9ZA59eCAo4KhNhxW9Sp9OeeUIPbwvNExucYJZGubXQiu/v
q26SJKjc6No5VizPExpaFy1imQ9UEfKZveHhcyLEY/k2YXTl0HKs+Bl8AbC84FIF++rGqidk3oI4
vqd/vIffdWlbzF0MkykKuURHqyGP6WA4CMI9WO9Bf4k/tXgL/cFpz3vACXgfhZY6z2ywD69J+cFE
k+MEw012isMfcaCsEkMRAF8zTNztiNfXGnL0ddogp5FIqJ85RxjLU7lX+rCjW8tOZNjKdQwqkaML
FjwdA4cltEpyrpcw4dJFpOSWoEJbd3LutAG07Q4JUkf8cd8202aKS/0duqLmbWs4cIP9uIN7WebC
b1a2S0Sr7BCxQ4lJxnQnEStp205q9vkszeAZV+PDJWdRZ6Awo+jV0dgd/eXruAnw3PM5QnZe5qt0
Rm9COTD7H7XUh1b09Hp47Go21TWuPrY7frLDZ9PUaTnWJee8IVbttM0SS7yuIYjWkCtc0pqevtoj
K8HQpU7Ciwvb4YFqVfhRHHXZ8v1jwAy3aihpUZGWmZACMOakY/dlUb98+prLN/VoMRhQbhmmcwxj
0ZuHd6hDegq1xIZW4cL16uzP06wzg6FvHFXYJaQcXj19wcduktcX7R0nFoKXji7Y6RL6SMX3EHqL
RkyO+QYN3SXSeB9vFTijp6/2yANcBAYcXJjzK7bDw9sz6QQrerIZrGqJjVhrm/JWI+3jNJaR+VVG
+6v9mMeutXwPkW3tlZdH13JKqx6mhTpnOc24oeuunWc9JN00Q3719G098tQUogV+PdLWOK0fbbxg
OgICoZsciktJskaVqNcCpR3kQMfYUD3Gm3Sagmc+Yg+fHBJtTHELFhl1lHu0ORakJ0PYIJx4sJvm
EuGXv2G4ZZximwcPh0Z2+703ibx8ObUvNbF0jjdGTWgMZR3OaN0wDjtCKqN41UV1d5GGjERjPxmv
NQFH6OmrPnyKi7dwMRFbhFDByz9cMY2cJC48rloPc7pjBCG9KsHICz/wucXpPHj32MBMl5QrE/w0
LsfDS+ERVwshIPNI7AWEh9c9u67cGniSmc/5XQo781VCHsiSwNp1xTO7zcM1RKeB9apzs0uD6OhG
U+I2ZcRY11MMPi+LBU9aSZqWK1Bw8QvNSuNb3yKX7pnLPviQo9YFjWHx/sPeZuc5vOmkr6YpB2+H
Ui1zT0cnSOH4h84z7/1jV2ETBbWBiILswaNdZu5J+tWriAI9W8QKCWgyN3C6Z1bog7VCz4sXYfkF
USPzMT28l5aM+95AzOAZgDI2y4lsZUwtjwtT1J9yKdope8Ez+WfLy3mvhE3nribkDyyiyAb7RNjt
uJY6qTF6rI27p9+AR347TlgWnyHkWYjRlz+/d6nMIHUzEiOIsVJTq0xnt4FInBbf2U7edwwFJvZl
+etY6I9WwkBcVJzlM5VRMwAp0v0wfW878EbXT9/Pg4W+PCV6JxR66OE5Zh3eT6CNNZprK/PcSkQl
pky/18iocWsvQV9yOhaaaLatmMrvX+nUsrRSEKwpGkFHm3SCMTS2c+ToteXC+fe1+IMFaSj6ky5D
cBdVHxqgxW9z/3EFNcGTyh4yjwqkg7JKKlNBmnhePrMs9r2fg6MCv6MJ4ABDDcEf6sH9MBrHY8nz
gkEWONPGDoPbFLcxXNz0tNDNkzKie5MPoMAwmu2Um4tnXoLHVua9v4E6WjFuOjbEseFbGzqNNC+n
s/M3HbFoN08vmOcuc7Qv24yVJzS+IEjNcbzMXOe1mf3sLvvV08LjF1m2DwRIy/H/8LGJvkcv7i9n
rSlI6q2jB+SDZZqrP/PYHlv9dB9wQiEoQyR2dDMEBvRJV4nMs2KkjoMcjZtGCpLGTE58clWoyr8g
TP25KuPR20OmxqbIaY9m8+HtTZ1VuHrBZeUc5R3qpHh+kwaAI55+VI/twMQjUBnRpYesJA4vY2PK
pGXJ+c7HmrIqi0luQbPQZ5GDiafx6Ys9vKfF7sOLvDTPqayPPipwbBDC4Kf1tHIgO7EICdQzoaZ/
/xvNdThEUsWTfMt38vCmLLM0OlmwYZnwguJV08tgh9M5euY89/C3o3S3wUOxJ+LcOS6lVDHKEkVG
z0ogNxIjw7TuQ0VMg1Fkz+xRy2I+3Do4UglWH8ND2ojy6JdLp7HXbGpJMqMyfxsXGonm9ZRdhbZR
nCR51jzToDrC0bDTK8p3fE8GJ7ilx3e09xLpZU1C6yAwQmSIr8CsWsWHlNK4pqR26/ZlaJU6oeet
W2zQ36biTsVTp045M2jlq6eXzYPfeQkFoR9j6PRKmIMcPc46FwCtin70gN9p20jp2U6nm/EyNAm2
e/pSLJOjX5pIEn0vHlUW31XcmYdrx0cE75NEo7y0yDV2yinXevdKTVI2b3Oz1AmfSZyhwk8+S9yE
MBmVM89XdR867U7y6Yi9lD7sbQXHF7DL1NSkOWYBQM5mLqwXKZXWjcVQ0TpLRh0Tb10OBqClWplv
ZZy09jmyG5eAstq0McXXYxW8hmes9uORaABEQaoeIv6NaKH2AbQeCzAgqwxaEY/GHUU3vIgK+n03
JIPINgZoDtvijlg+l0yJUI44+OMk8j9Kl3ASAgZ5WYeSQEIVEf8hgNBD540MVZoffTFlavL+H3Xn
kRw7E6XXFUEBk3BTFMoXveckg4+PhEfCJ4AddPR2eqb9SNvQqb8VCvVEET3ogebPkFVAmnu/e87C
TEz9sKSF4bcblRhW2UfQHypKcGHn9wAzioSHYBwsL+/wvSWOc9MjvDMQmHp9Om5bhwmVC/Y1ibAg
DLtqBkdFiJGZ+SBfRwi2riHnk+9iTNzktbPM306Q4DuIVkyRTOjU8wQ9Ien1nMW1uVb5mzM7qQAV
ny3Se/QnFYYoCrravVejDv1dywh9fxz4gm3EkSq0tl4jFpNfXaC+iDVWpXYvltELb4u1XKBx9dPc
XGTRtsudXrvSeDESZIRnOQ3d9AyYEzERYSbzNCVp7UboDNb6p7Xl8pOjv0SBMWqUJwARPf/U+k65
3niiyLuj3SHCvIolkfX1GDu8dzSbFkjoSTN37icy+Ss4VAVXhDLQV8azECmcHT0DVCYhXKfZmyFS
iROARVlFE4G+5RsoBe38CG1Wmn/ythUyli2Z0CcpYaucLLcJ/F1f2LP9Uc1Wlm+duu68r7lLsRBQ
AskqYNTLYLfJtmCct4qKtJvNxyTFHcpsEmnhu7qwW1RSa2vy++g6/CVFZf90qgRuzNRylRzQ56Sk
WtvGT7e68CVq3qYx7kKH4h9gEp3Nz87YSYuZe8E8i71MbvdDJN/8QHZLVK70+Nmi1W7AgK1tVre7
rqj1xYQkDpnZ1ub61hlTO0R+l5FNMqX2h41VcXiJrK7I3u3OJraPNRAbZg+OtI1HqowjmNREQeQT
tcmzTWTKiVNzdr4tJoIBV4cgx8EnAIOF+TDnTNa7Kr/rh9z6Nu2+yGI1Lauzx7g7P+PZDbojQ226
36bIheYrAE8JMl+gyOIKJpi7qxuTXCtjV+SmABMwHsZF3I16a531TqKO/PDzyhE3yQIOZrOsnkdM
mGcWBFRi4CjrCmU9N1owgaaECvXJb1zuXF1aAN4M5GIuO6Hr5Fsrrilbu7KdGg+BN3z6a+6S++Iw
PG468sHceJno6nZUgNunvlbmcuMXCeKbVqd4cSYwscy6dRNo59tGmbLfMWzqLkS8ghTCoDFV8iZt
ZOCQgRuC/pS3YyI2CTb257Uw1vRtzTx8sH6e50tUZfjYdvlgiRcW/vStCWf5yNptF1fRgZe/AGOt
WW6wL60HzZr525li+HCnqpvPFA3yj3DqoR8u8HWKSPatN8ecwaURm+hafghUWi8p6UAvooU1MJHJ
VKmxp4reJnA+pPI+JzVl5gPID6t/q5rFfDQ7Y7hDzUrxSBuhWM+sQ/XdhBSmBNTchOrgyq5YN9SC
2qcGoy05u8oIficifuq4DDhM9mE+2tmlSS3zw0hNN9k3GImMPaGg5MfRlgWqNehDfYTqhWsG9QCk
lJQTY7CzkD3nF7DhoXUS2nTfvNTsvchgZuwduwKhbc77qdHyss9BdlpwnJ2tZanWSzOmdR33riqM
baATR22YwwWFyxQo3k9CsL1zX0kjteIC8OSEtm8VwbYKyBT+kfTz25u+Uv4QOWM6OVvWEl9H0q9Q
DfRGvj5gxen0Zwen5TPwZFK8kHYqrHPZG544LCJlyW8T1wHsBqeJJN6IqWPPWjLZuyroG4BMi1w9
K06MbHE3vTNXyTsu2uJPM7X2m1eqQO6EBUlokzulxdqQsQd0KKX11FKPcZL2URplXz2XhdOFb8Bl
MgB3Ja9rNCuuIuiYHPvRsVdTbGzGWvOzJUOnjbgVVd3GZJg0j/3W7VCqAmiW6JRVXt8l2EHKN68u
0TEUYRmsFwb/5fiSDg2RYk0usmBNm0rG6OgTBjyIeTeAx8TAEw1Tbpj7buEp/zDKMfU2+YDFmZHM
WR/Fype3hWbCoCCJnAKvXaiW4lBX86p+O9r9C3emqfrSqe//tMxfdd9zgSmaf5YswZbodWFFzLG2
HBJAi7uvLBtX39MoSzN8YLViPFMRbp9PDe+os4G9n5OgHefBnCM7KTv5ZrdemyHHGE2Lhz3wlhg2
e9Dtr43+6bGwRJM+VY0cxNFSVsMjTbwbUXAA2Ll6BgCjQoKueGx4StY8UzddqnVx6psuLA9JAoEZ
J2kgQDojZGm7NwzQTFVtwmGt0JEXq2NNn0NIW/+LTG6fPGboUftvhylFXiGoke5tWyXBj1ByYrM3
w8E9ZeQ2soiJ7GU9Lt5kZFuA59j4pDcUBZEBL+AT3tRqztpXTkao1SLmOif/MHulJZ5FsZjWXVdR
S3zzxqJPnmY+6XG/TK0u7zqxttaO/mI67fNkcaB4O2P5pkECL4/L5NTXyUyGqP/Qbh2STVgsYgSt
bbdQUIxg1UCiR5+xycV3Tm6fLf17w4Cm3NhWDtqSuZb1nJurDg7oYymez1YI9CXvJ6sCLlya06Fb
rmMFVpBZzV2/dOTGdaP5zje9GHgxo5QpCeOzqgpD760UX/fOMPkfLsLOtL/jXllaN0xz1mDMh7ny
onYCYLS7Dmvj3ExWe75PeqOwX5kbMW4ZyVD+ZaKfO3w3oTnpW5EsimqLXwirf0ptAiRR1WuAToPh
N9a9zxAqRt5BhF/GYJr9qy81JHThNSEwwHk0RnfL9kRF1DByJRApSg+/fTRoYEFfTULe+71VCfYq
a6mWl38O0/8FbL//70K41xrY/zOE+z/+9V/+53//t/8Qv73+nX+P3zrufwPiQmH+Wj8mA3C9CP97
/NaxUSCSegW4SlzEZxLt/4yoGTAxiMNyKwsIP3LeuqZi/je4z7DAIhNcYISKv0R+gdrTf2Kyk2ro
f7xzuaSuiINxQydkyYjnPz/H/10UqyQ7/Wqvc8SO5SNhhuy/XnqEyTtZSPWa1qbWEb+D3qaB6HZz
GbjHlHvofRZi/aqRqJ97uyufPcAEu7kwOixfJqn/pLEufciclOsxYZ6sPVcgwTkP1HGpjizdwBRC
/E+6vfL0OS1UOG9wkDC/taFJ+TisKL6vnHqlJrhimqfcnJtXMZgLPwn6NLsVp5L/HdjlZtD6zulm
F9hejbAhxNGQMK3OXE0T7vQync0OPRxG8l/DDt9GVeySlVl2ttvjAl8iIsIVjY3A6WN4zalh041S
1tTtGsLHnyDhLEUnn9v2a1kcvC2ZexhtFBeJ8Pj/W2bOq2IXOup24Ka4oy34zIq3T5o6Tuf10Mj2
wNobg+E6QBErNkzvhFsodH3UpukdrHrQ+/0ag+3ajJl3I4ziRRpbmMSA5CBeWWX2ltLPb50Z9Ua2
VYWIE6/55AVnDGtgXC137B+z79MPmpR1bA7MBSyuBa6qsSDZt6VzZPI/iGYZbmYU775OqsNSgbfN
6rR4rDsA/Sr77kynOhch84XG2KM2agXZ6NH8dgaRxoP7F3zbKTWNh6Z6dnGEuNWOetlNyIRLVWr9
1bkaeSajGI+B1d1Cczs1AxbBk1wwEuRQwjb0y5hJ0OqoB+udJ4qDcjCd7XB4rO360jCvFTHahbNo
9O7Xevnp/DCPnb4+htM8ASyYUWosh2Io2tiXxUmPDIJ0a/U3y8bvRLh3q8ezxPmBSjwj+XlmIDpc
9C/AOhpHoj7SokHiw7gN8mNnp8QIrbFEMeu7+bbLIQYyOGTa14Go/C43k5qe61Ti01gvdu2LPUC7
bEex7LHzyl1PHbDMOcFImRUHs+lvuQqNaKfabxzx37US8bgsR6cYT6gHa1j8NMU6ixOEhDyLrim/
H4vip8/cB6tbf20tQSInA5F0C31C5+xCG3XPypXVbcKFmcHsJRDDS5H3t0ljPgmDPwHyAR3QYsW2
zTkE1srWl+lRre0p9eo//Zit3IwSrG6i+yOm6R0FZVFs5pxNGL1OHXbPoWKQjkupZZQMXab2JpfD
3wTBr42kETH2U9bN9X3L9SByHHpRTApahzyxv4vUsU+p0cEfmMOccmLjxblRntrC/WLvYhYNvQHD
XetyDFdmJbP7NTm7CPj8vo/rLIgW6yALxrpD66+3uCcbHnIznkBKrBb88tlNYq7bAS8/po0MSklV
HetuT4t6U61InyDlLHP3aV1LlzrAEYeImpLEFIMOxIr65vRPasaGhjs4FxVgbX52XvlN0X5pse+Z
6PGbtwnZcYr79Cq09k3+EKWepiX0bVLxYH9uPvWgr7G6rlaGFRWSW2zE5StPOLgqd6QDyDlleQwg
cyynqVsZJnAY2XG/3XwSiOYEq05eRLCEAnEM5Wymn2Ze/9OBWPyifjC9XtR3voXA5UNxXUe1lwmZ
nUKGZiocDn7V+Ae52AvGmsGRxZkaRuEhZ7MTO74SrYHTT2nKDzUkzp+uqYI7M0yzDuu2MT1gY+Ic
QLy+Oc65wirrrNXkboacq3MUDFhg92krQJsWDIRGejGbbt+3jvedmImZbbo6Bz7T57iYzm7OyBY8
b3CJcCA7IMm0L0o4517i5FPcU1yutsNolPluZb9x494emSxsm0SGUT04JmoIp1T3K7mKrey7AGq+
SD6qPovkUvLCB+7GtNKEYVMx1Tey649gNWLmDIt3rjblF97oW2yxd8RgjRvV186zgiS/4RqQQ7fw
lifHakTEsPjwobqgjq+lMCckUprp8S9wheYwNHN1Zw0Trw63hs5tNkE4H2q7O2GSCJmq3S263wxz
cR5cfUN9LwqhvFT4Jj1wmePUH6Y83ybFxAev7jWE+ykM94XD906M2WgQjrLSLgdQKZauGQODXeQb
1c1E+YE7wvCcZRlmm0l+9Hg3Qtn4Fw26MULMu4oSu09lRtpLD1XmHzQghRZUVjzn6OI5E+6Qv0et
I9SmNPSw1eQwT0Za0mzUe2ecXDzxiRPZs8PBliPlbuUtOnrJ+OqlatPRQNmI7NSvTayZNINzxStp
t+mjBxYpaJIdlKcn2gJm1JDueU6WtLrMy+xsbBNdWzI/lKCajqIsz1VXDODdZ7nx3OvQp5Z7vs39
qMaGRGj/gwMIwQ4hB8JY2SGdlia2ACodnGQhN+P726500f02y7aZefdWXW4DmVb3ulp2VG5+u9G4
MP/DjYLZ9868DdIPRyz9Dmngueqb+6GG/MjVAKlztGT5HhoPmFaIKkH4imfg0jTrI5dVbGFc/eMO
6P/GpP01NMWeEOvBN7tfcxnufacq72r+4ys3aN9bTKVZs3GZ3PHW7yildkW4uMAsVfYcivlL6jtZ
XFVguRHudWXt0owW6Xrp4MyN9RRPHJfYSoPpr3KHV5Hn6PiYKDkOs4VsvuIMn87O1Z5cb5ulfRn8
+bSm03orjeoAVyO5eM6y4ypzP7jMstch9yZjBnLkMkwxifx5Tb9qOOAVcG48lEdO/hbTPlBKm+Yk
5/yjYgJwcYINDHm2l3YEqD/k50ChCPP5BBo/e+yhd3YjgC3W5dmsuCmr63S+F55xnP36Dl5gYfwp
O3UIFA/Slc3PSDxdog1DI/RlWx6AcRmLfZEtr42NLl4lGNytQ+JXH4nsbhqVHlrJC2L60WLUP/nE
/YnBU2IbJccYhrlV8ea4w8FDfznI+q4osYN2ZoJEw53ro+POe6dVMHjmnU7DP0PhxyK77+UlpRPd
tOhyYXnqgMU4fO6p4eLb4nzzAsNmK+HqDvoNN8GBsmL5OjYmu+BduJoIJwbGGiS6K9uIZtxvsN6o
DXlvZvs1VcY3Znq2/guXXPMnq9TZLuwNhFR4XODGZLgfM+OlssjvJLlv7+siqF4bHb5Z2iyfeCcp
91zn5xUJSOWa+6T0fr3c2ZoDR5o21Ky+iGXZKudNnXaPWdq3CzUgpAlu82aQDMavZG2DRdd7VwEs
9Jh8SzqWwmDhuklVojduqxzLU/jpJVu7OPfZA3TFbT65CQZvLHYqW5N73ag3N8huR3RFsTuIPY+a
HyWpbZKiHc/TwJZhqi+aWOdmCG7Dgl5+mzXYNfPuUDDmt24SgkxgFFjBtmXX7yoyxO86m2p22s+m
BHGVtBYz8kh9R39PuSDbTOatGKh1wtcLDtJu5UuuJc7iA7Cn97XyHkowqbGhxEfY/pnAno12epjU
MmwX6T/Qe9exiY7ZSXqKXQJLLFTWfpd70o8pZGyAQ21EzvOzwD5Q3i3pgX0Srn2cueaVDFZ1L6qu
Sz8yPbHCcVC4QHjppouDliQe23ndBYMNl802ipu+1vCFG/HcdWwxVkP7gMrZx2r362+W8W+OVLQs
J73JeYa2HVP0g35ZsXijGzv5awtjgVnl3CbMaDGj02ZxviQXh4j11Hg7Sv+x26LJECXzY5VvPKyL
N0QhlYzXMl2fq2vZ31jOLRNt21qiclJU1GVmvRnSO3e+PDhI6LFqxCV2D2yF4QWK8CXPmB8OyRfV
wdtYzd9o0W/T+iEc3T8SfROby3s7w5etgq0cx22ObXGrZec9u1ZtHFaPIkcvKIom3cEb1NnK1xs7
TyxWf83vAa4vG+vt5JpPdFfvEH/uZlnHK1GkaObiCoQPBUJDhzPqud9tklxhG/bvm8DYp0LgMR3Q
2SvvwO0BfPXQbFovOfQ9EE+h4Fo0fHi9i4gqmYrlYAUYFc2Ry1wVwHseiueQTTa9Eq1seXT0+MJB
8DSCit7JHhcY7ZlTxoi0ab0RkAg3EODsu7pnZjszTpr1S9bVnxDPPVhsuV8XQBPuA9vKs8tf6sQI
ptqxMZp1QlwRbZGGOHxq5vGtcIyNl423a2PlaGitX91lP8ls7sYkfx3D8TKmlFBQs72Lfr4RJElV
Eh4WvhZPHmATc+L4lD7uLO4EguOtyj32V3M70Arc4PFjfKWs31o1hq90SQeU6cFBVP6MFmKkgGre
rRk7MhiPJQLJO8TALt68xvmsS2HFfpjdohX/atds29XVS9rOyyavQiTh1t9xwMkDof7UT3ctEznS
7wB7tObGNNpYN+I+8NPuibbSLmeOnoYLp9PGbx7KNtjp1W8jJ9O/yUoocIQzwBJB5J3WUBuZIStW
OE7bdra/TFlQq12cvzL1uki5KSbuuToYxVzvOvLxjhx2UO9hIwVcPhx/qs5M1nJKFF/Cr1lHQhyU
ibs8BavzJ+nUM9d7S4Dt9unqynA3jOMO+TzqosLfCZU86rHZgal71DleINvfujrfKmB4dd8dAg0Z
TTbvDQf3Ekj82HNHqstNG5zDUuy6oXzB5ApO5QE7AQVo14+ziUIeGASOOFGDDI9gYqbfxlH6Nx20
PMRkXv5ZFEG3FXiVFML5FoXrNHJTuB/9MP1O0swETwVF4CdxxvUmFzkuZlPV1pEnylBblO98wRxI
olThoEwniesvC+zn3rKbe9NazQtZ/wH5aysQ5GQj7mUmFUkVm8fSp8rbLVye5bretBVHXNH43oa2
gNpxnk+5UfMAZ4A6Y8/X/X5dx569wtzBvvsjRYrW1DQT61hUVrhp3XY+tKDT990kPzHL1S+W0Rlc
6BL7D6DL9q33LX9PhX3ahYmf7aHJQCgRQX8UxajuucJaD9Ix9AFJsgtNcEr57KvW2aVp4Lw4NED1
hgZJW0RGstiP7ipzl/9fcc0xKDQ9S7Yy6tsEIei2CeKQgF/isZyAREh6TmwaXqEubC1Fu/fztYQV
RpmjL4aRFlRq3dWe1KeqDrJqZ+pi+Qu/FJHm0s5HViB1TPp0OU40ok/rUHP3GMRG9V1CwSCzd4sZ
jlsz9ec3LEvV0aUL+t43PpTslc58PPJjPgLP1r+S8xQGZdff184kDyZh6rtZVsvfwg259JoVoX1V
413soYKFGz/nFqT4zdQFImi6tVSz7gcMVIQ/k2Bv8Dx8JWPv7UN3Kf6wkGNxKNNtu07mITADwobs
VPMPHo/mfZgmRHV24TnP2gPhMI+1uDjObDboHoQ8TIHKDmYr7Ljiqt7nXcWSeR1IWeuG+29LmZ/9
sIpSmuy7kQ//pqpJMpuJ0WxGa0QyOfkTPslrfbFhKfGcJ4owstgUq3vr2YP/Z7ar/NmsCj4v0p/5
PjQbY9fYpnyGU6POKm+cC2SfIq4s81xAW2tp5Zs1mEXBPwMLaXjwRWN+Jm46fqS+bbKmAkJ9wKzN
hSTQVfknoUeIPbOHtmlzuj347QA0Isdx34qZS2zlZu7f2iynJcpaR6PzlrDSWzfrzqAki5NrqPwC
PrN7Hwq9HPPRcc845ZMu8mXoGZi+bQke/9o9DgaU5SU8To7rqnXeuD8pOgxsMtL0j1lWbwe5Ht3Q
e7Do9tJDCh/nUX2hkN23nTxpqOr71AJcC6WbVtoA17U6AucYqmjpRyoAyocGsiHfu5ybDLtuJCd2
/4gMQn5FjoT7INNTzEV+evYMbdOrcojK+9zr69gbfJe7R41yfjDMDSmEZg9Jj7507vnyUWkIciaf
yuIuiM55B/YgbfGxjcXIZSfRhtxDYM13XdBYcOZTwheBrxFIqrdpCq17w5wF54D6XDr6hrhpjSIS
1VARhvmDta7+jSH8RyUq+nmEOOZ+2g/OOowHBGEIHzs9+jcwqFoMBJCKsCI2nwWuNt5UnQ7HKst7
sXFIduJnabrs3MIcKLdDwZJK263bN7P448phga5N8fUmcemqR0tZeRdOyNa2XgyqrZVj10WUTUN7
shoF3EUNcu914Vzgxaibv6W9UvNcgTvxjZKJ2Yx196BNjtpQX4iocP+aPtKmghm6omVh9YMOEYHD
bGVMJgP4AACRFwhAAHN9/t2TTLqcXpxfXlZfTAeEJMeBwUxaneZ4o+0m2NLlsp8dsV6PHmswHbWw
QC47UPxPpEbo8uVF09/MEnP3CK/xYjc431hCrHDnaG6IvFurRVFlGI4UZbZZxTWwHs3tlIw0F/1p
/GO1I8xjzW049zyArq3aht60M1JnP7b6okZbP9pDxe1+dMz52y8VYBW6pAYXZsA93K+DdJOziR+5
XrU/btanuzXo85KfAjZimbnpzVylCAeZJcgi206ndtMAOj95i7qHAdlw+IGi+FCGjv2ZcAcLo3Yk
3MQdUvC25cRMLFbsvOimO9tPXsXYvhQKcx19vwdrQuZdG7YXtyseZcWFnnKH4OPFjaosUGq+8zTY
+7WT+iMk6nMpnSt90S9P/xgJyCV8OpaRHnTZfXhVfm/Nw/MkrV+WkY3mo+RYyj3cuJ066HXVoqjW
CB23Zv8eLD5/ZJHvg7RKRKSBpjOc8yypIAbCtjEEOQ6ObG6ZYJNn5v7S+h+2Ek9Ukqy97FoRhaVz
r2d/iUyt9pXrb5DaGYdMu6899tg4WcXwQJ3pnqbcLqO2mpvPzmr5FwjVf2bWP6vsqPcarmgv9Pba
BwOGM0swjc0VQBXNMw4nE29SYDCy5VOvSxcMC7a0P+WioFNSB2O6avJfss7bBj1Nt9F8RiksojkI
7uaekwOSmO9S2LemUKh9ZY2VEM2KcHMUuujXvl2elYZVOabZeWcWExGUVm6DCju7r59KTwyQiOvm
EShuwLzKfGkL+61ene9+8L6G/KWXMIGl2mbr5OxL/02VdCBIglFzGioG1wqg1Zb7RVyFDzHzX+jk
3iwzxCycGey104Yq4hq1pkUxJe+jZtCxojbmJup+osrHzNhhbpotv+rOZUWQdF+qwdxxb36dF599
vRITkqf8hJe5AkAHqTcX4tFva0nZtHuGdHUnwxFoUE7Bi8hNZnJfyErb3EI1+0l7usvB4D9OZpsf
6Pz7F+oNBxUkGc1UDnlBgAPGqOU9pPM8ssLuh7gctnelamZagkdQBkvkETnjEXGfmBs8LQ3F7Tbz
w+1gWtyS9YGejngf1cStoHktPdxQlOnjIah+dJbrfZk2Q8zOlJt39GqNFxKK9VGH0qv2jmd8UDk4
jzW1arxNr4F9tRrN88Gc+ocWtU8zjhnD65ojmqp++ySnvGX+Iv54A3uQxwoIL098juk8cbN9F6TF
jorKi86omptJ+5CYBIAoP683BhjTXaWTfifKqtn4Hi6+tncuapk/vbI8hgmgHPYVIHCVeqYab0SA
BE/Sy4Z9Nwux6Zee5hHNjKNLIluJvr36y111o0bPicPCQ45CC9mRZmxaLZ8cPuTJTmGdli61nPl9
QbcEIiq8FONq3xh4xCO06/phHi3gISa32BTz87IqseVmsNB1vnIsid6y55JwacsH2WTBdk7sZx/X
XGQRKf0c3VQfTG16t06doKcKQ9RHjF7n0cQgIS5sLNPz8Dfoeve4GkX/tKxT8cFGPp+VSv+shsw+
xJoEt7KXB4Z/SNQbHteT9toeyZNN0oBE9E+yLeQ2k0FGtqXEYl44vBNBv1yY0DR2ECNiUaqLHOv9
uCLnC8KvuaVgR9nDoCRFYyx0kGK64Ohm/WOzLrdl8Z7Sh1G0hzbTXBzo4F9XNEnqU5nbNB3dG9vj
PW1QePei+Et2dYfrL7I45kW+ljtA4y9tN3hHiAYbYVGotgpni4ucL8nmTM09TjovmWHMEUrpnnr0
8Jv37ftahOkl9PN4SXAcVdhjBk4YkQNLYG+TjxxEfqqJPfSWS1WbJTrlhptZ6/Tptka3nSTZPSJt
L6t2vic/Oxt5frJy/6pw3YcF56qCWVTVH0gYR24h20vG+NitNi3mCsOEZo7NUh2aco1paSxYZxK8
UFnIopbzS1K7Us2lHdej3Qclp9bRPVjhpSb8dxBNWZwKkGQAJIW7AfP9vMjqzXDmX7pY/LrrnWfX
zFyI6wkhfQ8pMI1jOcdO1XHU1+YTc50vc2egqqrTo2jJmczyLGvrxu28fU4TK6Lrd86EPrEx9tSA
rdy89jV3A1nwGBoNxwu6G3nhUHE0w3NpEW2yV/etXweeHK2DKJhd60Q75NkImVsYm37TGu2HpLsd
T8Qbbwp+k52C3L0h2AMc2OXc5ryq/KPXv21Ps8Pg0Qe9TaxjzdyfIfE+OyyRnS+uiR+LBlZNwZfs
9ItynerkNrywdnLrTOuzyrIvZXYf5kxbAcnWdoQ8pZNbaIx8ra23RGuZil2eBEEccsMMLYSszmhE
kuPZlcdmbYlFRW5vPUxtXgHf16c8I4CYwHAj69Ka5nlIRHVoBlaHFX3wplCQNVNDRAQlt661016L
bGw9hMgEop6E4CY1UStw7b+tZgTmpWvR6crm08zQ2z6tRPDiF9SXkcSnTFv7/R1h6u+RbsfUG/tr
i3MywHd5tkxj5HhE3Jr1083VAzk5XczbioHoeMX6shtL9dzyKVzWwmIBt7xnq+DnW3K2vJVR7sKC
w8cHzXPnTuavZ37nEyDJgf7hzvUL/vN702PMqlcyvAVO9tBd/Zy+c5f/E01tqtfClk4kwpUT9/RE
6tI+rCRgwnD8ImS25Ngw9atDQTZvA4rUg/dg2slhHcA5mmpPTZWmRirokLO1z6zjpvUIBR60Oy/r
2uUv7YplKoN66q074o82GdpWAe9PE0Kq+Y55eDqLdvKwVjQbAfKe2mR9lBxBhJnSd6ZFklS/CQPE
VLSzyCOMtHeZkziw1dy1LPJ+U++dwI1bwIoqhMBY5xJ+YXV22orr5+rBjCzwR9XOMUSUgLytL7/Z
UHARhKLZ1Ua/VxnV9V6pLiZDSX2GNp6JpuCOV+tqJlgfuQttPI+mnFSriIdOqFgh5opsXz9TAabc
NTYHwl+RZf3l4H+oUuOmbrjb5375l2D2jVd2b4JheL6qEGjbPR2hDZaAbWGxIBNijJOlvdQcCqu3
kkS0JWmkYK/k/j5mr5VV7px1STBEWGjli+ZbO+UjrN4I0bd5FN5A8TE7g9CNcyt5L7CKbBqr+a0U
cYTFSIBxJ4ApzezaKlso+rsJ7Mwpu6lS689YeAoOQScJC4szxrgxLh2yDFMK21Uvn55ZdW/ZCnNV
GxT/fIpCMWfGA4jaD5QB2zptKdG5OiYHojegXum/FidR/S1zeTvURDWXlN1xfk5FEgemflIWuV57
+KXWST/TlLxYcnn5X+yduW4kW7qdX0VoPw5ixxzGdSIjJyYzObNYdAIsVlXM8xyWABlyBMiRJZm6
gCBIxoUsAXodHaPfQl+wTutWJquZOPIE3Daq+3R3cTMjd+zh/9f6Vm9F4XPbZdcjl9W+okBddLBH
Ja5DVrkjimUH7ovkr8++PC0KK0U7gNI5MW8o260Ru69bL1zOyhiFueip1XoQFO9yc2R1rq0VWSPb
pGFNUkdy67rwALnRSTuQ56nVHOqCrRmGHnKFK9oDIM/FasjVVwlQr+NjXs06+bJijbdLHOX1TafU
nDORdGR+e6VmpdupjynIX5/Gn63dZQQqNqN8EcCUdGKt9/B5GdwAZdfK2BEt6UnCw4BAvdvVZo/6
Z1wLdeCkVF9Gubdil3Wtrq23QlEWUreRrZRDJHMvtNbNGLyO9eg0OZ6EPKfZUnIUlZ3EN+9ravmg
cpN1q+krIAkLeoi3Sl1+CkaIerG/DBB0d3pQumyQwXfVZ5WdFbWDEW+54ztVaiynCUmT3/jbyhj3
ZITwZilEMcT+J1nqLmJBaSW94bjZryK6xAP6XyfFdUjYpq9J9w3Jh3LnLwt07dLEvUHlblEJ2gbK
rq20bWFMjTtJKlXctKHMrq9SpUrdvJaDhd6Fm2xCCTBocKintfDqizRCWTURQZqkL3qiferM8Yqa
W+IO1PaNbNdV5N2QcTLpZXAj1ZmH4Fgeh6Upj9Tpo2L8pnhcnbxR+z4E2SIhkD7Ri1vZju8m/cLO
GndMlDtiuA49TRMW9oobFfl4AHLJD45jZBH5mlYjhlsyHhaTxcwmos5ewqo9qEk5PdQcT1kgAwqu
lFM0XyMhNFtabcI9VEyvNQensIrv7GS6A669CVuLPnlq76PJKi9LuY0OSJKmK8w70Lxh3Arv60/C
uusfFqh/lbXpdR5mTf0PfzkxKr0J1cCAz3VSPOBAgmaP+E9m28LuCMfOmBrQ+fSrEX0j1o6sjb9m
ZpV8KoeeQmqYjebl0BWErCDMaJRln9DqXZ75TWYj4I9fcPv1H/6Cmm9W3hHDiyUbbz+O3OPfBBxz
baSNIGxZ0esXO/H4pgU1QUDPaRbflqkkfaVsb90nbV7fWY3ar2hc1iQhTUb87e2X+Rfp5V/epIof
Si9//6f/8L//13/+/R//25H6clY4/lBfmupv6C6RWMogsnDTzbrMH+pLE/WlDXoTe7hNM0s3cEP+
ERBAcobN0QakjYq0GHIqf+lv4kv5N1NGBsHfpDaEGxVp5p9RXx5TDRCEgldlFJB/QDcgOJzOo3EY
Q6NuZLoWt7Zxi72K4m5TJmwHiTrDBsIdJ+uPJ++xM5Mx4ebg8ntLG5k/4KnrzWb9yG1fdpuS4CGR
2C3GN6VZfjzKaWjAj2E0XccEPUcgnGIThVekKO3YKHB8c7hQl6q3qWk418t2dLTwM2IAZCEFl1Y0
Y9MSVVFYEKTqSrIz+tvyYZbUmBdGcqAy4uULFGkNJ2TBlXlBAzFTFmhZSrwPLR6vRYosBv+RWELW
sS7FYTAXZr7sux2lAe6LOImQjPhoAF/ir+qLna/1aSFJS1lx64nl3x1fx9eyRyrtRv4Ki45jKG44
7ejDZv7dxGVm6JdaQdF2aXabeHLPgR7ezQO+E9iIsB641IPTYMb9vLLRgqT+0jEPSmWiER1Py6C3
/V0UYQMALrHQJ9oPeIrOOIJ/NRWAA7OCMfjs9z8eNslwfuY+w8pBPqzkCSFDZtfF4eOp8Ia2+ufV
8seMg2HDB1NxmQKROx4Gccw4lBqn+sDcdpVbouvI1kG97zE/5t2rNqfKRLR3XtLssU4OQr9Kc+Ke
opXF9B8XE7uzw5Yr7st8YQ3XuEtis19k8pWpXAhzF1ZXIcm+5IRvh/7zqD4YhPiZ3We/PWBf6bIz
788vPw6NHOw+JscWjjDHHwd8hTmk5BW4vrUQxtUcUGYiewv8SxR06DG40kTNWueYT8uTMCjb0fvr
SOcfmckyla11W1yl8iood8n0ooffpWDblZqb0CSu6gfDv0SAsSz6bVwuA0780cHWXBCoTlwNyLdu
jHYV2pJjttuPv6dj9/uPrwn6gsxayCQUp7QRv568oY+NyQWVmDsqergQLwgWWGwrHt1hGb31Ga8z
WvWfN9IfY876ePgjwAy1U06Cqk9pkFFscX1N2dvhSxLGHjFC2mWPwMORSoMMn5gWBnXeRVuoAbEj
pvvxx54n+cnsBIFtIIPHj8bnPvFb5ypCPBLMB7c1Mw5GODzrapkO2Ws/NucAA78ayzJlylrG/Lrb
J1NHk8xWzmoWEAvsuju0jgw8YmV5ecD3LXerjz/Zsb/57eGyi7H12UxUmfbI8UQdCzVHbslASkMR
MSISJI/IDUgVvaRzUz0CoaP7US+tyDrzyv9iYWFkc0ZT0myjhHY8MpHFcIAQoSNfDIgiw5yMxwcB
08ef7xejsLFjs8QDgefwdMJqraxkGp/RDRqahW2Gy9XT1HNIlJNj59tj1CGMzaFA5LnIp7zmOFTz
DA/s5NodYsWR2hlmsqXaCptVhvtqEqHgj/UF7BQfalZ/ZpH+xd6gC0bVZpYtx5WTU+9EXGajGd2E
tXziq5JfysYeXHnsBhoO44jWInSZwWdG/cVioCP7YRnQuHSBeDr+Bm28vObcd3Fz7nnrQMFGUNvR
UgZY6HUCcqZXnPHj/3JEVtWZfiBzrp6Xip9O95QPYr8fCmo3eUuxSvQs4oFnOt6UikUhIZSdItv/
8y+/Dg0GkOE8kcCbHw+KZjevm24YaX9f6RURLT5adJdEx++jpZ6Zrr94+XXI87wP8CpkVpzjsTyt
hx4XMxaqTSwpobTMB5zeRsRVETTHmVfwV6MxEgRIzrisNieP02vCxE+YIG7cPnQjN19tAr6hjFyM
JqGdeYy/ehN5hpz0IADOC+nxR1Nlf1BGLJMuTjiaeAPlE5065pkZ8v4jAek05xugiV0J9O3xKK0/
9T7XMR5g3GlLPXnuuvjLqKPXV9RzXJF3aycwLF2DEWSBDuCedzIxABx4BW+lTCpc+FBVkbduIdMu
+lh+JBLboduLgkn0Brfw7sw398afPdqRGBuIm6wADpoX7pN3LxjHolV7ZT5ghK9TlT0Q/wXoUEPC
WKOsi+XSTUeCtynfrzoflHE11Q9lSFHq4/X13RvJ78HddkYdgnHhhHj8vL0BL1HdV7LbT81Xhbdj
WcjaevTQACtIgkIJVdbHI/7yo3Mc5SCA1Aec1slXTF12Sgc6na5KJ9CxKND1pX1jIJx0oMsFDrCt
m7DN4RzrtJdIhvlOt2rZlGN87jeZRzr5EjQePbc/uC8GXMTjD4+jVIB3CrmaxRjFwhT5ia9IF3JU
So+lRfkBF5tDRKu1suXkHp2RtOxkErvs4CBhyThz6Hy3CXDh5JKoUHYAwAwk6OS3QUoYTgg43dEu
qHnTBmQ1XpTZ6JZ9ZTijElykRfD942/jjex8/AxMcNkzfJLLAbfdk4mo+MagJKFFDjEi0Db93nFB
8P2nvPjGO+PYADtUb+VlSylY1sbKnh5T46DFB7l+TrrHtt0q0nNgH4BjOhjJbsIr/SLpN35vk+a8
MOnD4ULWvymaS0yGZm1NLAiBO4ploWxzH/Xk5y74nlo3fbwf6jP8SchK775fTrrzwU9VFA7P+slM
I+hMRMOcToQCWpMvJG6fpv51tK5pwK6q+nNJdlpnXHnjfZ7sPItb670V7/pilQZcYfRD1T8Kv3do
4CKncMLmyWjXjflkFZuMay1ihMwZ7VVZrvVtaoFjcAHuS9i+pIW/LI1rn7SuZpvXK53mTbQlHpuZ
nbU3kv9VSfadslOLlzzba/3qM3VWVYbe4rbGjSrcIXDVp+Fzoqza5lMX3CXJQWk2entJP9nQnfyL
HjwN4ROOD0P67gd3k7ZVo5UWYvxHisXKtcRNLfBjopnYZOi5Rv26qXaIokT5kNu47JhX9/0rBcs0
vM3oqfprGAroCZQHIDyZfB1MB47js+bNWIHrtAt0qyuu2bq6K/wbjDx1tsoyZNb9g+ndle3CMi8B
ZnB8kaztfBSlY1maO4u+v7zpPtflcjBw8RME7fqEZb2KSzpZRnslgyaIt+McHOik0kVkH6Lx1RDX
gRcj5thOHRljX4ZsOZpOVuwBUOBOxTDl5LQThAGcSX2RjX25jS1Y7FzGSNZCgr3BnORp24EQ8D+i
iP4up+z9gsmcwiBDTASgQ668x2+pxe6UZiaHpiAH1CNEtONIiCNCSj91EfFHFuv6mT3x3c6LV97g
/KtblHQglp7cKGJP5FU1zGd8/sOCNgAl5wRS2scrgXirCp0uBZzMSEaBzMhd4mQpKMNBL2H7jG7f
XaElkq2FodyopLppDrVhgrjk56K6H9vbQfuqat/qku5+Db0bu6e8JZuGWikB2cijpg79y1LCAhIu
dcw0Ym0S7ihq17CeoHKssnbZdU/BjQou5BYqLIoUz8mXwQ2XFk0BaupMu+bSvzD3RC8HxirYNXTt
XRxd9BGmcmGv9X11KO8Uk8TYhQEUOHTx4uc3lBRyJLNi7R+6BBrHJp0NlM6WMHekUslr19xb4V1m
q874fVr5MpVxV2nxL6CtXhXc4kf6aT3IFln/VEyvzcwZ2dX6QnSuNR7CeksUue0/VdWhCDaKWNoE
QXd3VARoNTbxshnQHbhdvyfncsp4RZygXGnWRV1/1hdjc+NNKHceUm1wNN6yTjyTce80aX/RCOK1
oC4Y0sssJS+u1JpyGC7fqrzu0ou83ZjqDdrZj7/xd2ct7ozojalxsETO/348lRuyMc2y1Pi+jQgb
Xti96nRbZ6XUbvJG78xJ41ejzagz24LLz53jZHYpRqZ1tdaPbtbDF0Et7vQldm+z9gQG8+jMaO9v
dJR8qUXNMQPEYumnnD9Up5KKIW0Oz7P8xZgiQvBVkxC3Kd5rLTPPiM1hZZUxUW7izq5wFn/8dOen
d/I2cUzmLAsJlef7Vhb56a4TmZilWsSu7kCOICznEK2qQo7mx6P84qlCDiAKRQZwxkM92eKUhEhE
rfa53Jj6KpkqExNjVlJERZUGyUw581jfn1HmsajjANXXqTmcnJiiMrfTtsPfVOVGuYmkC1umwsVF
xGl0qKgZojLTCorln/uQEOvgHcNKMCjIE6h0uuYW3lTqQ9eRNt1/LnKcLbK1V6YvZR1KZz7g6Z2A
oRhmTvcgA4Hc1JNZGnVD5ht9TsVZ2C1Q52URW1hiSxulPDVu76LDeGuq4bj6+COebitzwd7io1G2
Vzn6vR2af5otQprwjxUeCdUei2CZAslKBS5gc5bnm7ioJulc1MO7V8QSbGREG1GxNQl5006uj2og
i9bqSNkqdEz/rVTt5S4k8g9IXCvFyylDfRDh1G/bcjsQoPEnpy7DI9MFfSyTymVyBztefsJE8nOJ
bFXXRqcHbhAvZs6JphopAzSTffvxAz59UebRbJX9kzrSjBg9mUMEXBlBIkUFi72PpwDZqVUKVCKy
mS77Bt3kx8O9+z75gbwjJsECnD1l++TDFUbXoGM24TRYA6gLWFco3fXcLaUmWFRF+z1O8/DM3H0r
2Py85MycRworisHR3KQsd/IZ0UpJIke14+bW9UQOJwAK2bu0qgezVK/aSnJk6OhwIdBsriwbm1Ox
ldNL/qGTrqcex8xqkjYBymj5OegeIlGspHwVEhSsF5dtvufPMcd+ZnMR7SC5gc+oSGa9bsUDPwOt
Oj9Al9iC61USz39VSgHReJdT/vDxw333Xc48yzeIJP187pEnnxP0uTaHRmeAQKo7r6+kRVlo7aIY
sCzpGK3OTNR3awKVFSbN3NwA1wI3/3iiDn0xGgORpy7btDuSP8y2bjtwyBR8YMn3SUWBVcvhdZdp
1x9/0F+OTDweZzGTbFH1ZORJhIZocpyIYxR/CwbRQ/XQ4ZJ3gYTLg7NNPS0sealM9pmB3z9hPjJl
OurYbNmEAx5/ZMhpca3i/qB3KK9HZDZUs02uQCP+tCI9V+R91yKweLY8V5j4VESohJ68LQmGvkJv
pgGZUk37qEZMbhibtB62OhKgQ45dOENGeKB95btGUpMD7Z+rhLwVrI/fHurAdCmpAfO70CI5/sxq
YeoDSDt0isInvHpbIo/xuwfRcUZUENJo4VLuH5DygAOF4VQn9D3DrRbU6ywBZLAirG7lyZAFpOUY
v6T5pWTj2vGxeQeIsLku3QX0i6xmJRsEOMP7wmWzBSnTIsnESOE20corX2iJKDXL/vwnL6EAXl1R
dij87ZQ8giZpbKTk8DLUgsEuPX500HBC/NNdG74Sff72WUdoHVLhP34aXSSAdno6JMPsEAocV5ae
NruE64HTFLDMMow0ba67la/f5E0NakAPgjML2ulpY77vcIaitQ+5yBCnofSyp4ckSHNAFx3KnSmU
l4OFo6J7NAcTY3s1LidfWn38yr2f+WzCGCpQobw1TE9eucRKyqipytadmgnZKrkjcNcQIGsUK1Au
fTwYrQUe49Gkg9/N9jALFxiWDer4MfdZW009tAdXvlFf81vWFvlRV7nTLGP/Bpe0Ny75R+k1A6pP
kxEoSnuJ1q2uHfw2SBZrjLYP087fEtYrUjdFZKh/5c92+NTaV1hZQaNaYkWwLwv24DTqywD+gCk0
M0NcG5ETaiHdSaplptzmIxq5TYzy1bcpXDPxFikmpwHUDgo9xzAWBgZp+DeI4FIXg6NdUiahJrDU
lYVZohdzzXaD06e23VjdSOEap3AarBJpU+prD8Z2iX0QaNki9p3sWr2arpue3q+T3JufEIaiC0Bl
OkobkW00fGzaWvO/ZgCnijUV4elgc9HCh/BWalLuDN/FmVwVi8Q+FPqqqlYVfFzMKPK2AGAv1pm8
GadDMS2akcriukZZKODEruxsPSnrsdnG2Qp1qYE67LmOrlT/QnxGs4m6K7hUDsNT/z3dGc/KWrqE
Dkv1I9aXvn7lW05POqnaOHBsYvXBG1+r8qGIX8P0Bgssl3NxXfgkwF/ItiuFLhYZ+2uwn86s0O+2
hnniEPxk2jInVnpjxxNHSsSopR4CNbkGmVDbhbVQTUotKqArgZftYkoTDQ+y4rvYjoztmYn7y3lL
z4HJO9ewT0unIZwmXBKicXWMhHkFgZYSIgwuotsh2ImRwCYq9zI4nZ62PbjWP3sl4OMbNOipxJga
mLSTI4DgA0eAaphqEsK7IGhco2zvkgm/0JQNZwZ7tw5xJKf8orM3EWDIunj8rK0wMBuzVhuk5xX2
99HbUzdfFaOO5mRMXvyGyUD4andmdXjL/jlZHBiXlBmLfdGiQH88bhqHZVVhKnXTSPfWAuc0qgpF
cbIk0tas2uku1NVZmSAWdPWHqyYxdKSwoVjQuZzclGPaMk+C3dRTncla5Vs6ZdYF5zYlXUxkfK+a
UJoZBY23ANbR/9nVm0RaythcoggbIlx1nsE/XWkmeoCdZPfITSWIXXq7oTG2CHvOjG1NlPDQ55/6
6Myle/4mjp8YY4LToz3FxgE/73hMIy1gutZNyTGtxFoIbsQw2gvopjvaK0ABxvScCOrdfoFYm14G
akVhKlxQTz5l5zU2hQ2ESpQjmosEvIpU4JltpUM/lvcfv3Xv5+HcoUHcNU9DJIkn8zAEklebAPZd
ib1oXcrUyMyBfoUtLSN8RJlv2xcci7MzW+L7h8rck2Hwo+sxKECe3IlRl9pGn+UZx6CudGpRLxHB
yOvEU0ZyPOWnOGrPReW+PxGCFqBORGeMXDMCNk7qGhnuB1Syce6KoVMdOjNgYToqjcbUettMkULK
Y0l/AZa1c5oWVE1m4TruRPynl1niFmftFNdUsqpP73FtEatGXKqpK8eKMzS64qSoYxG3EbFQ9phQ
mcKDEbiDPt18/GW/n1jHI5889aifWrOx5pGJqR4sb9nZob0wathaSLs/Huv9ZnI81slrU1AVNlnO
UrcupefR4qoftKQhmwhsm8PUQD+NyhU0/+DMuPO5/vh1ZVyWVZYC2r3oMI9fV8jTuj0zk11C7HC7
489eRFLmn7m//epJcqznisFGgVbx5BX1Jz0CEa5krp6KbBHKhjuqPepp+Db4fs5JAH4xdW0N7Q8T
VzXJMDzdmsgIwCiXJ5kbDclraMTfcxLOx054e3yw+9wrEe9nhyAxzS39QH9Dg3L78df5FhV08lz5
FXQWQFUDemCcLBR+RQuRzRGwT/dcBHORe6aooDLMLr0Cc5dcdeEul/oEm5l40UYJ8xHleTg2nhM3
or+sKGwAIlHypUi7bxPXmpUV4FcMpAzdeZD96Q2WR2Yqsy6EmxdP7XgeQAOIVIFW1Q0i6arA+ix8
vC5GFbuJMa4oVEENDytxZoN6Ny9IUdUoBqGQpQ6uGydHKEvyUqQhUew2Rtit8iJ6lvphAZ7ik5rG
1v/LYCrnfKJFMCIa86vw026Ye5bWdHUQu3YIoACvA42GWHxui2Jd00z9eAK8/2RzfhpFb4Pqs/JO
/4uYSO6rgC7E4FdfqrLOYPyAuUpNNxOlcebL+9VgswyMo6g6l9tPPplX42skBhTciV5uLMNY656G
14jjKTYf4/vHn+zdXqSxVFDa5zjGdqudvlyjNKA0E/R74E5Tc4qMlKO9BTktcERqdts0QK/x8ZDi
3Jgne5GU0kHp8Cy6locgoTPiNSDMxolBBDy1tVhSuKC3DNc6FoR8iKDaQOWyL2JO7gsolXhUAEcM
krYzPStxMtU8k+7y7ljAM6GDT5mGLg6xnCfHxGHE4UI1MnS5BMDPTtTkSmm+lLm3NnLSw3BxX1tJ
X5xZZH45KkV5gAnEiZGEeDyhjdwcssiyQizoDf1IPMI1KjKOyuUiSLqtPFaPQrr7+KuYp9LRuobK
h4wejTMeM1t+dyAejEr1FdgOOS/vNpGmL8I+221409788ygWBSgi35HsUx2fX55TWZWcFDbubT6Z
h4dupSS7pp6iTRl15pLF5MGOfQEsaoQ/A9e0jtunkYSCIBjRm/dTsVWC4KUGrn7mec+71OlvRcYl
Z5A5oBSR9fHzbnOt6iGUYxgujD3Uy0NTesBrMaNvC67Qtvo5CP3L0Bi1M9NLHD91nodCcZ5aPd0l
UtzfFeqxBmstjabZb99sosEgRmAYN1WZJAACK2UtI4WudWTEnvDD5TgEmP53ab7N9Kp69vvp8eNJ
cNK3ePt9DCJF304NCCZP4+uHSOpNUM+RG2pEd6ilirLElXyzWto1xXw/z9fkYzwht5GdNKZ8/fH4
x8vBH8NTk9KwdHAIP5VNAtuTuy5i+K5GyjCOw7001DgI5Ouynmn9HVbvj0c8ftX+NiKXQJ1Orfru
HgjSDMo7KabYORRIj1BZrkJ1MeVW6uLQh8HTmVvVM/UfC/u/uI6wndGPNeee8N+3Hv3+j//l93/6
93/91//x9//5b37/H//pyH30f//6DwuSrv/Gjj53sTj1If6cC5U/LEj8L0LlbDOHjyMlM+fA3T8s
SIrxG5OXWcQvQotaaPylPyxI8/+EipT9lB4kJ1bOQ38C/348e8wfh1DKJeSEcyxV316nn04eQkkn
m4gTzTXlBnaJhlM9D54iNf6StkG1tnMxrJLyjJjtZBH9MSptNpbqOcwVse/xcsV/wVIUBQQtYVN3
GlrKIDKTi2gM04tOCw9jhVgjM9Q1F/NryFNYL9M03MVV8BBlduvSoZ0WcgaR5O1L/FOT+v+/fALW
oL8/U//6X//7X//tvzuaoHOJ6sfc1H5Dr2uyVbJQsXeKuZXzY25KQvltVpuzir3teG/19b9NTv03
mX/RFUYYSxvT4m/9MTmF/BudIYSKtsW2z8/V/9TkPE1oo4bHbzZbGFA90uXS5uPlT9PTElLjkxOy
AsUo65s8iurMTQYZtZ3a85tVaFBhPaPOtCdrEdo0wYAE+GW5s22pRQlklEV3qw6FglooasxoK5N5
1H0PSiWvdxA6uqWdmkW7rRMlrrcK6LFs5ZdGMmw1y6f6Dcsv8MD0JFn7aMZwpxaDOvViU05VLig/
tIH9BH8vBxPljWHW39E31uOvYAsNmrrqYAaGK2dpWn+Ngji8SrGWFIjDkj78OtTKzBk2qsreUrHp
tSuw3WCHgph7aCtHmnkTBtMAiCCbONQA2hPevWz29htseXDDEZNyb78SJbWHWpG6ahXfeJp0Wamh
6i1USNzUmnStsdZp2wg0VnLTQLqCk2o9ynL13NqFoDWgeaq8UAzkd5NsPmhh8EkrG/tiKu0aWLE+
TDxSLL4prvSWiPWpUDsITb5Z07oyVOtRy2sP5rAKa2qVFEXj73o7Li9MCqP1oyZF0rQmGq5eTCHY
0ccphpHu08xvq2wbY0y/gq7iXbbYYOoVyUjDFtI0kIUMIvq2VmjnLYKyEvd1TZ7SIgi6LF6gCra8
7ZRLdk6dRRO3akqgFojMIbeihciD4UtkDeGwyj2A6+th1FT/mqAeD82ib9dflFp4B9WLJvOG3OoA
W6BfYXJO41H5rJTt+BLXFlSy0NCcKAn2vcdBogbXZTmhVRq3ttQ9TFmjbEGPqN+SWgTTOgJkXcNN
odoDAmZgAX/Vhpb+AR3AOFrr2ji0+yIaIHZINOmeQrYJRHRjna7jIKmS5ygcynHtlQISBy0mTPxj
05febZBGYKQaIUcE03R+bH4LWz0R32IYasNdDKOq345VbVeHZCB9WCHzjZs5zGsB/KlZq5PJEYim
u5joudQmuL/JMZUopg0iD6HyCpjOJGpLGmWom3LbpER8NfpkfsZ3Ttc6rchb+wagJmqQ+KlBhRSt
6vKsW9eWTfSP4TSlBUFCSVR/DzIIJOlKrngpl1hKsYtAGavzL7bXt/5W74bSvCuGpgofYP7W3Nu5
NyVQYq0pB1jTKGVTX9eyHSaHxoIvVpLnJiekBEDnFkuKDrrKTb8VNv4T1QSRQkMlUFNT2Rp5n+/i
yLDWsd5Va6Wvs4NVAneBnrQP9G5CftBG410z+eZzEZf+zouEsvJNvYOBZ5CJZZvseP04QCiMLd9p
ZHBxMPXIFKp7ezXFQQYBNU7XEVFxKABl04B/AUIzoyZVKAsaGRMKWisZHHPM4nsLeqVJ2b9l+sZt
+0gkebVjjYsA8U7GRRZBDfHs/nsUaf4Bac99UgkL++/kX8iJyXPP/RKBTYsaCcQ670OFSv0qLQb1
3koUE8xWVmlrmZXworf0mKO+F/WrUerGlS8G40HGy3Jjw2On6Nw0l9VYdQviKQ3XJ9xj3SRqMAAb
UrtPWqoBp+hK1QYgZLOYQoqt5HWp9OhsatXayVYLugtVV7aOYqvbTMWYf1ayAuaHEmpLq6MWY0LO
6Sh70ggvVM9yBZRAiOty6pC0J22RkEv7tquvRQO5IGpreeVnmHancoKr5MWG4QwVGYlct4Z7Uy/Y
36OmRTo72MuE/CX8KvQYjW4EWyYNX/QOXqmul9VtUw/hRpJDa6EB1oUvoQwrRaODKGmS2GkhINox
6IMnf4xN0Og9HVPZQCI8UCYO0/IuNgmRMAzyGXrL8OeOAIiMBJBBmAL/jKQKYLdUhNuO08rntIKS
4xiqJN2XQfGFm0eFP7Jvn3zLbG/KhgZq60NOF+WY8ET6tRJrwY5DigLLTbYXoN67rRHREZq6MIcW
wLfKlBd7f0r5v1gw2HTSlN1hQASbFmCBtCqPlxItlE2gGP22BYm6HwD5PCmRYuw0qyuQQ4TFReMl
u05BGDEZ3LbZsnSabi1dUrodtGCRnLaENFwMne7t/Tzw1qqkK5uhyKuXkWivpUDNsTWKyCOzIW03
9tR8MfkKl/Dolduy71ZpmgSXsR9lG2GM6k6bPOtzIsN2gp1KBKcGNpTsYq/JF1g75OuCFtR9z/Hv
sxKGbyaJku5qqGdb4uvUaxGM8J98DxoukQU4Cka/zx61BKkAnCr6yrJyKyH5c6Uahawhg6+TlDS5
6Uz5rqvAtahpBHBJFgJ9eq+iQarpC8eqddET+fnJHk3dBdRNn1ofXsl9Y2kJ1YpgL6nxInTltgTB
JBmB1hVepN7JMQwyxRrGij/l9rbhzcV9XVVQr3MLbYYg1tTzSyZQIe0b3yKYoSI9BphK3hwCMe/i
mqxnwUKKvKRaQeYzb0rfKC+VeIi+95Ov1pckaEahjpxUUttQoI/KWxASFYEThSCLcw16LlELzTEs
th3/qbX8SgAthNnZFU5Z154hLQNfikpw57YexhWZ1B0RcsmE9oKAOq+dYOxEgYqDnBUwkO9oWiq1
PGz71vDaBd3WoD1YhlSn3wiDMrwXxWhHWrCWrzfPTS1A5JMAyuTNbAKecu4CafOclOm4MO0+2kTU
LK7BGwagg4LkPtazBBJuOKnyCpkbzGu7q0i7yPooXbRWmt8SWaa7Ger0fWQbzbKqUBFCShlIOaBg
goW+hQWszgkB9BYWRKEQEdBRLFzQ1ai2Imy7rSSN4eUU6Olj1g4khSaFmb/2isfBSs8xwAy0vFCV
ZuZKLZOHDHMvuRQgA9SQSGZI1dFeMv3opShT9UFqC/w5TaO3ZI/2tOJ6EGtI3Cb69YjdPtU1sZFp
HqeroZ/0b9E4agtDCaW1P5kvvUe0jQxo5sbqEppoqdHcmm3OssEPZNpErdlu7SgMJAcnDbaWXCGo
NDbuihqKl46JH3HGKFmvyhDWmBx686HU0yfPG5s7iOa274RBZN7USqeuynnRkiUFGAEJH8kqaXq9
2RVQj+25Xqvc9ZqXklonJVm0ntRM3dPLDJ6Hwb4TaWBdF5x+V0bQQuAZg+i6pByig8KuvQL5R5GU
jprBJDRgrT4PnZbuw8iAkQXvca+OPt1ivQyhIZrJJg86mslmZbWo4o3hkvgoEqkl/MREBend1opa
Up90HCD9NH2RbIBRTSfQNGVa9tSYIzk/XmfDwInzQYdFng+9k4WCXKqmnuOHS2ClN8ZkUSVVS1Dd
tSiwAxG3ZHzqrVJ7nVK5fmBn7DISWaaEB9jGwO8D1vBBFdvIiMR9MFrKXpd6/zElBeZLXOHJcv02
Hx462PUbXPrzVg6EYqbTKvvRT+p9YAzyfs5zuIj5EfZCkwr5ckon4z6jybDTRjVMHLuOAdyLiXNM
oY/BAxdxf68RdT+tJlVq7jrRK+vmTRAfT8NgLThrePWzb3Rh6cYQSvtvA1TrW35Tom3B6cBC6mMV
bWcolC9WiTUaGHldjVejJw/+pzLmPnYVtaKzwF8ZFuAiVEF9ey8QghZ7ScrJBdYQsNZuAHo6Y0Xj
BgPqLsnjqLuw05L9vK0GSd+LTp7+D3tnsmM7kmXXXxFybgHS2AMqDW7fet+9NyG8ec7OSBr7Zqg/
EARooGYmCNCoUBOhPkiV+g2tG5HKfC9SiqjUTIAmgYhMd78NSbNj5+y9V7OOcgtcGOBaMsjsaPDo
hvcBNphe+lm08x2MzC5J3IR4w0EamyTc1Wa+962KDZlzAVTE6pnPpdfR0De8bZ4oUE8GJElV6X1u
DdVJDAANhs55y8JsPE+zE9w2FVTPPGviRZ4HhHUMA1yizvEAGtgj6Rzwr1pTRCtHp8fYIUnYixU+
EFgqe9eL3L3j5F/I0r7tGCWvlM2mD87hSyip0DVP9WrMYLQKVH874JvpJw+odR+xdC/tdpBf2mGM
H80qyAgiNcMtkkT3zGLKEEAQ4bsRRKG9Nm6ljmPYYwzSkIKIPCzH97FxvYt3SEwxR6VxMPf4ZTMs
K8qt0yuqePcrkXjGfBh6ExGPnaq2giPUpeo5T6bxW2TabH3JaPhql5tuX+1jFfLOCu1J2m+D97WD
ukikth0GMFSBuACstBQ+rgkP5H7QEd+HSEgnXmJ11jVKwqkHLZ6laJ660C2rnWH52lr7Xpl0nL1i
bmEvpzLbdxDb7YMcnaG5RmRTja/kNoWS2IguZLxYoz0Zq3KAd2ax9Sx87eU+QbeTF796bW6LM6GH
Xn4rvJ6vDtkk6NQM/8MaYXgMogYkKvgf0xjBjOgExZk9amRa6Eoi71aFpPYu06HB82U6ygvPdl9r
wE99CJUtnwnhXQs+1LfedYryyufo5y79TMzOputnojyzlLw8MrQEV1t4sX2KgfwSLkY6BfvAXKly
N+MYAeYGd2Yn0u6JaGR1CFGLri3mGpskDYxrHZfJBlygvZNhWr8bcxt/7XoLq+is3GeQp8j0CWTc
hiLU2/RiS6M4Z9RSMUrCg5OP6m3qQ6bmhWUpnIBKHv2xCNaV4b6o2um585GBH+K6EYdokOPayWDZ
ZAQhrtKCX4uKqnzrZU7miKIseCdMHSGcpCe+zqdcleSYqXonnLr9mNRcHozBCd80HRTWQEdbiOGM
2d5MJvHYmDKMCsNSO8fzmiGnfYkd01sBBG4DyilDox2V5hb0V3ubh2Z4nMyo33pISW8mo5jXQzmb
Gy9qn7xymjaeck0k3ll97Etio6EpyhPpBfIcZanHoFbX/kuQEHM2S6N9s0rRHRX5YJtReiwdmS8/
hMYXGNOjuSP830RMWPmYFSePAEqT3WbROR3ZNMQJQa+3Lc7vPPAb5xKZGc1ARICm31pTzcl6tMLj
YE/2iuN1tvdiq2nXYWYHp7ZlUhI6oXNfTiCL2yjK9gVsPhvLStjtYa5MKEkljMapSleKVONjPJQD
YhMz27VmSjp31Oq17pP2bCjfDwEZVPoLzKwLjlb0BTpHMhKL9tAKgexMSAcgr3DQ817DJwmcbWbW
5EUuCOUO2l/0Rn9TN/GcvNdlU362//Lya++lnuoEuvrPHdu//Nf/az1HpqsB4+rf6jv+93/8j//0
j//pj//w375vPf75935pPyJe/8nCc2EyN/J99Hryf7Uf8fT8ZNj0tjHgoxNzJQKXP3UfhU8/HXcR
HWuJENv4vv0IN9XmZ+lnW6xK/iWh7W/pP/6ihfjLXA0Eq+2QisSQCwEub/LXczVb2l3eW1ofu7Gf
nv3C5iwMHX38VKoj7A1GdbOiv19My0ji9p0izPKjIN4h1TBrEk2XQKd+tg49u6ZjVcfPhOpaxI12
TbAh5tx4GYcw/mBs3TwEhJd+9jCuLtnrcDhYERREI+aliFRRMd60cNMPiTtciC21rPcAj+ZzQSuN
/TZo4pvSu2xjhee+E16QX3Wik0vG09nalp7ayK5eDgABF8q261uH/WdJB+idI0Y3LpwuFg9YH8tX
hwr7kzwazU/rQOAFtog85ENH/C8slCHZOJM1Xw+kUX0kTAe//fxeCCEngLu2nNhn+4KloWJjvp0c
/m0c++S29CrOzXRx932gCH2t/M6y16TWypywRkZlTpbMZ5SUJUH+3ggQqu7jD6Mz+XBlX/JBSid6
sbSbrQyXePgmEwS7iqqp5kUxV+e0Twlft9Ns2qS4ycWMthUpZCLvLtvOKWra/KHNpf6CODX8Yo7m
SJRUJ4Cnz+5cODcy1PPZJ9/yENAZWs5so5isHMyoUURUmo64iP4Ej8nV5UjibgdRui+K6tmUJf2G
RoYP7ejl7WogmnQ31RGGCLPvUO0DT7njDA5qVea9/RT2eXwzZFLlJMpaJMJSGjXPcBudr6k2vF2j
udIxFfuDaYbimfZItPPmJthnfVSsQ0Q9e0zG4cFrRrmUnfug8Sd9ddzB/kimFKn1lFgNqjNnQ6hL
8MWwjPFqHGLYhp09XHsFBabTzQIDtp/f2EYZf/jZ5OxNgwrKpmt4Q/8h/DJ0GXw96LJyGXmqWdFe
mY5RCN3VNAF0xk58NSapf56LvnwZSRB7gWM7PSZR7t4Y8CgXNeIpogDs7An5I9Tz0AB670G774y6
XZeDSSxrnCOBEL6/tdVU76t0pkclLmfJse4fx6Igi103q6nvafCXo/Ua9z4+3Ths6Uc11gxqiueh
CAAcLqqM8ZUZ5vqLG6A3NpSYcCRxhM6zLvo6+wC7h0vUvWx5NqU1Y8ed6+zcWVF2tlSdgCqbQ/Iw
L/2buU22dkzSTOtY2aqigD1GSVtsm7zxz+RjsgunBZkYir9HcVdc8jL1ZpIdxvjOq29i6QhIfThA
Crt+CaYgWSZzMJ1ha+SfKijGK5fo0zPAEu+D6PZp62ZjTyJzauzAQ2ZnAJ8UKZNlP6kpwQpMUoEi
WriN0iXUePoBcVR3JIAYoPriqBmvKpPH1Ax7qrRsIDoHxMPoE3vfeqQMjLjaEi7ER1BJbmHoFgev
hB1ajCYWFTQgSw75Z8JMjTU48QgKklrA2+3BwcO+Yd6yYSfeGTDzUvbiCAywyrfBSMcRbm6v+bP4
UY5gVD3zOou2Ttwuk77bJTT1suSYzq/CWVRIoamJqvQutbZl/tDQBi/DRydZEs4AKOhUNbtipF86
E1JAwqy4KerXYnysrGI95ntZXqfj26TiXTqs0+TY08NGXYGX+raXR4hZ6D9HliVNi+BUpMnaF+Pr
CJUtyqYFXTrykTGbX0NyEO0mmvoEeEZ/VepyFWcExi+BwYNT2gDTLOSROcRd9AZ01ex2bXlnDavi
ErkSwOZY2MZNVjgLDWQq34TBuy93KYtzp3zMbktb01Xkk0Ud2IzXsEo2tTctYxpkNSVl/BzWb5aC
VztuQ21hVNlHZriYQ6YhLrMk4re3nd19jGnz0BJizfa3yUm1SwcHibJ1zJT76kIcltld4nyOgKsS
0WH6TwgvJ0f5YMdl97UmbnLvgjfltJhJseIEZuy0H7fPFhStNWClJXE1Kx1YB7yJJ9HnJAIRG1DY
+OKsTDzEBkjPyCLoPSddkfq4gDR94UEXA6mrwBws2INN5d46shJLs23eL5jgabav5mR6Htr2rGr3
CdydwU+PL4HTn8C4rBq2PJmi9vYT++xxKqWPSuMkkdbnPAwvzC3eLVT6mXNXuP4XsEw0CK0HTZSX
lfhPVfKKYGjRVGdWEDI57Aq9esfRmRD74nz5Fr2hXThgUqth3El4Y7REJO1rAChk87Z0Vs2CxF91
3YuL5SRb+CH8S4SsFbIJB0k2DWxafrTWxN4suNl2qvqma7Hti7fQ6jZjbJ0i4Rw0ZC6fYlGR9x96
B8fcc5PMYHz6HBvUm06SlWrD91BkJ12QcdGWHxxz15MijHh4g0WA5u3syWI35vczzNXiaNtvhC6u
XeduSrYlAc/a/zJBiTDRGmL9shYx/PFFONbTyZmH4jAkkk/myalez2AgeYpAMtAKv8BjicSmn7ku
Wru6oh9xW3fQi0gmaEt6pDIlpzd4w2i/rLovuZFUyw4vzWASXph6nlxHhXevwNz64VuaH7riBnl1
Ampq8t8s74FwdpnrrU92x7Dp0/e61qckv+6thyI9+/E6L17y5myE0Xq6cCnz6LrqDn544i7cBd4+
f0sTiIP+1tcEeH/GnrkohV7Vw8Gt7zoFDz2AlZDuXZ9dN/I/nNYhByIDh70306fceYmI+3b2hQ9M
KsiRyt0n1qkFyKytjemtmmhdynphN0vhlMbXIDVo17v4nCxQBWDF6dsr4Izzc0KPt1y1wKLj6aYO
tjMkdDdgjhttvchZ2+N1RMw1jVFk43QbCDsxX0S4Hr+J8LMr93P4WbXPLiou463qjl31kNhPQ7Pq
Z0C3NdNJrJ7ANJpV2T4Uxov1OJk3l2kS+dfWhfOrHny9GvOD0aDrXaT6mBt3k3poDey1YqW5bDaW
QUSE7XaYvwXZUXAOKmF2rJXzLUwxZ3DwGs2dTO8uhAn2J2a6RymqU8qp3K0o0+IvMnMWEenREEvH
FKDSit3NltPCMbqlNaybkUSO4Is17GDxUmzu3eaqHQ89S9UsN/18cLGDDPGxdMJ1S2qYVldlfp5Z
cmv/ZHSfQ/fU8wSRNJ+Xh7r/klc7U+2GAapTjecK//BQD0taVUuhdv6Yr4qarojnbYW4ympatGmH
ufpguFhWMUBX3tbnzZYwTeLowalvMkI1/arFQ8gAxMJrmRZXdGxhkp7gtq1aQH2oKdVCY3ftH+ay
WBjAPFR8O/ufPcdaj6wmoj10xV51xPKr031npjhErxgmcJvRPaE3ew1+icBQmNdD8WxU9wQXLAhM
W/aUhbgmSyL1gn4tCnzDfDETdyiZjWN3rehDh+LWzb4WzNdM1sIE0IO5sIdPpR8rehBEfKtoZ7hn
Gb9W6dc5S9bd74lqzYsy6Du938/nEk5gyH+IW0Bqdjkefa+LcMxYR5ZJMNFYhtyxaU00mM0MScG5
Q4EAareYNCG5bXFd21N+wTob/dcqqWE+gZ44AXCEa0QC2g6sYf+iZeBvvantXhxgEttEEJFPt1g+
Z6wlejA0UxlX3vOXo4TVXvjXrjLL67ZL6l1LC/sQD8awsrpLW6FOp23dp1zTQJG/S1N2RdzyV7+9
r0t50DnP4Hwp1mL44kOLZdW98sz8I2nGe0IxWYtZsidU6XG6VeO6tppHxqKr0iu8VeeBO2a+eSri
zFhGsPxCChMihXtmQlj3iAYWBC4p+ek1c7vN3QKDrezm4SrWOM6Nee8F1DCXp/ws8u7slmt3+joZ
j1J/yMwaF6Z/bnOaHflxqpFCKeAQRnbhneiOUfbKIWFJxg8KvUOvr8F8nmUdra2iZ8UDiTuAaK8X
U1CkTAPGnRuE0ByLx5Yr4bXRvG4nlsTbuW0+5uTKssXNZL/moNd41G5pjRKX0xV70CLP5jBsGsio
l5up691tn6HRNriRqvZIcPs9A7uFYgLVx+yA6UNJFhvJ6F/jUh+t8c6swFM8AWlbeeVj6DOgoQBF
qvM7usOf1dR/ORsTcQQij+M3LmBkviQC/UrExZixpj9W9cfUG56JZjdg8qpTXXdfqTdn2E1ZtcVu
l6yHJsKVScLlilqD2S8widXfrtv653VaHigvy/w3mzH/xz/0Qwen+Vc//5HoW7l6bV9/+A+22KSd
brtv9XT3renUL92eP/3kP/f//Bfffv4rD5P+9nd/eC+7or38tYgH9/uGCjbH32rC/PHv/wPirz/+
w7/+47/7+7/6tV96MK71Ey5N5DUgOMij+TmM4k/yRPeni9UZh5WFovbShPlLDwadFw0RRIhovPgn
xow/S8CENH66eOxYMlzk3xdp4d/Sg/mVY+YiIyNN5iK2pkuBj+7Xgt6ZmWeREcezLDLPPIjKGx/d
Kq0BcXQjTsV26DYNFekqrVoojm05p68sRt5nVcEO/e7Lu/nl3v4eQPCjWPLnt2ISisqnor9EHuuv
Vt0imBrhe8lEzRw1O1K855Un2G08rbCc53bc3rLdh+8VTPnfedouQrfvHjbapy4NKPpnXAhc9/av
bAaoycTAmZc8FBE/+ZdIKOrrb+noc8pB4PPbn/PH3YWmF/L2AGObc8n+Qxf4qxejh+k6IqNWgSQ3
raa4e7XIX93+37wIexJbGPfYr018KLnqSFF8U1gm5h4EaL9CrGT9jilAciP++MUR7u9zqYLLZyHF
8qKc/05B6MaBRH7Rtas2uI70fUGBElS3IJbm6KkiFz4cJMF45sopOwQgzi6NqK/pP2els2iQFmnM
5R2pezMVjd8FR74WOmj90hz1OpzfSiM7tPN1SKX2O1/P5Uv+4YozhWBjlFAB8Dkik/3xjZc0MkTU
QvxRDko3lEwFUVU6yuePWUnBwg6ddBPKeQTxXhqv1oUnPIoyAE4TUtxUfYkmsAMFsjJFTXrGNCEl
Weo8GJ8T63KEttPCf7HRg9wSWkeUQV7JnsMerYCl3yA0apF4PcR1nCxQIYCGrDM3C/ex2bRXvcmV
2rOzKrmQspHEuNdCeou+i/xgHzS1hxyhtjtnGeSJeCpS66keoyraWXUHGpbZmWeunZRUe6IqmoJo
NdcBoPU73+BffYGXwCSS+EwDey1d5l99gY4mQQhK5wpkbnYWRtit6yTwfudV/urBxD1DeLkkoAEx
NzSHH1+lTcYmN1u87oOBszhoa0l5EzKSHHuDcloWy9/+VH99P9PaDhwLixOrNpr/H1/PJVmGZm3d
rmiqw5/sCupYl/B4ZogGbTBCN8wJI9Jvv+j/5kPi7SUiWTo01TG6//iizKpIR3GRJnpZd4OEldlL
3LSLwQpuiomy+bdf7bKM/njnsxdRWdD/Z9lHl/7jq0WNB0q084nZqmYLrE7c013PXjpBCudvv9Kv
axhWBCKSuX4s5ngnTPfXV8/UBBazAq4SMqaeSGLOk3Xha1CPVZn4D0isSEDqwVsnQUjHqRQGFCjp
Se/BnXrnOkEh5//y6f//1OgPRFJ8d3kuZdOfipyr15wi54//5r+Cc/mn//zv/8e//S8/FCuXX/ul
WLGQl7MPGri8uEF+DoD+pVbBFHEJ6WW9xML7c7Xw51rF9n9C2U6wILnRHmFFF/9FU3Zt/Hd/sB3G
RWw+jJ4IVrMv1oy/wUqBx+zH54RpFE8ldRFvhNEWm/VlY/1us6m8yu6SGLNdGtQn4ffoy+1mam/T
rBJwC3uzEltLRzeCSDu6yCyCSdb1S48Yh+vMNvJ0Vyau0WzqLvGhSNC4kzsXO9pzG5UB4an9h0VW
ArIjHNcGftFF4EX+ih6w82SYRImVtT4CdAtfmBsH2ykI07uZ4KmVV9hnxxXBVmVRQ/sBDVudi0+p
h/GMpO/ebfRHKG30R4kxaoQ6iJTgPDddzwZZVTMHvIRRd2zL7nEu8+jKdkij8yJrMG6cpCRsi0F0
ArLNCKVPbuIg2veyh/P60JGAEG8GrK+75BLSXNYqf+hLk8NK4I8LYaVNycl/wMoeVIyWN2YfGPRe
y5Hj6yS6pYycsqKBPgXL2i0nknGrp3bKBSpfOYV3KKM4WfUjMmUUKh5gmGRM9qbo7JCjkdswra+i
67RpH2Uey2c/6uzT6DZAvoaALSiLJlBnVhGQi9JU6O4t5k1Fxghh6F8Vg5FkUZdGz8mr8K5VnxNN
4Y2huyatIrxu4ly/+WjxoDAyIhu1a+9aR4TXUWHF/aGOAueRaThdYuFVOQI+LxwfAmE6t9BnW+zV
jmO+oxxEjzVxcRY246xD2NrWsqgzma6VEfTeouuG7tXJIVzHDT3InsmUoOXn1AsV2Om68nX/Hjt1
BjedjNKkrouvWQhizY8yUqScGiZW7grn2IPyPsZpLa7bTLvdBW/bY4HIiQ3yLPsxvLz5jhSfNmoI
ASE3plrXUrp3U3BTRmUE54ykbfycTvoVrWm8VEgQVYOcICM+31l4ukpOTRoku7EHCJhm7gCwxs6W
jhgTkkmIYI38yIV4zwRKGoqpAO7IRdgkkDvrsVnYXTlx6kX3W/rPkdsChEORtpgg0NPEGzZiSLqN
U7PTVcwrssliTQZPXEJJHfTgbAMRhqsshESPn2hZeArNNLHH0xRTzshhWQn3NgzlrTtG4J9Hvbpo
Qhcq81CpzzBVS59zPFKLcOVc0Hwj8ZjJZbQaz9O01bYFldFm9OUGRNtTdmx6uASreXZIr+ZsvtcR
tMuW8WF2O6jC2U8habFGO3cLq0F4UMCYP6Bri9YuNM8DnTXy07PgHotevbWRfdBxVHKlgpEo51E9
mW2PqonONXn3al1q2wYbe4G35QKiUYvmZjW6RJFpRYvD40Nwkaej8MvrZkquQaaeQnrDjE7bYWPY
l2ZJvXRKMruFegyMInkcSpXAQgcS3ZuP3pS5p75y6ff7JQ9ETRi08hwEf1byObMr0rsd3mbtuRvV
14+yRuhXV94tOqKXCCrGuaxa7pB81mTR+wxiunG8jfUc3xQVfNAoz1a+mowNUyH3re3TeRtZObpH
URfJQot2VwnfePJyiyewKJxH9P5Ed0TagwdeJTC9M/CxYYFbM3eJgiJldJS7PDJQgrhZWiwHR5Fa
1ZT5agiTqxmmjFzy8IbZIk5BoDO57dXjNGsysWTXaGfh91l7XaAxbs3spMo+PLnTBeDe5MQ42Wo7
YvInJ0fezr2YbwUdL8Jpom/doMuDih2A0qTvbdFAo9CapKt3OvKmKzNRA4W46R4rNFtKq5haAQR9
J0lDOyewr41FwQ3/hBh2VitEnNl96+H8WIhiVBYLjxVBo2J0bGFrWUs0rLfcKJJc4/YynZ38fcnN
vR6Hyr7NYcFz1VvtH1pV6yctLgDFJGap3Tisoj4DsRTztUT0KYVPq2gkC8hYo2weaS9jeNE8GxsI
y+Ze2UmH4mpU3O6TbJalKiEAtY37GkX4n2at7LWMC2fnlciWQqJjgeyWOIxtQXm2bhyzM5Yqpxnb
hkG+NXpEbKofQza+Llr0mSevdBXok8hHDBFtNt9FvbBPXWCF68BgkdOYHE5lJutVxLFBg64W1h12
cTaHccDJS9/XS7660+xdVyNdXMPJs3MEuph8I+42HsNzk9UvAyxajksI6eudZRbruHSTs3bdm7Kr
IHVi3oa/2M/HTEh17Q9kV4s6rGuo9yNpEtkMP9e185Xfgf+SUeq2m4J7tbXpf1ateC7CSBxioylv
VGQ6GzOdwpsZje8iYVDpcjfJrrUZdZanpGIMkoNdZYSn1rWda8aP1Sbrobz3BLYyOw0qIVa0URiZ
xL21nqpsPIWyolXddZLiAK+ZMNuD26joLnTZdzznPhkjxkiTxYi1F9h58II5Y+Mxs0antgBwG6i1
juVNYHHrTbG+4ux9YxmBPljKbnEQCPs+VdVnk5mfvWmWJy368n2aO7LZzArpdnrl+WO8BWrr7hzu
vLsK8Dp6azHfFz2KgHls41NUFGLjNZLRjpvmJ88qjZvCzdOD74zdXim+eJlH1XVa5PpGoClbeJyR
3kzMU4uyCPsNtM9FFaT2OfGCh6C4GErMKt65jc392MmnWswcT0vN/pWkkyTHjthbKw53WAEZ/Y66
uq26OiLRK42eprH57Og4LuUwtMuxHMKrBIvPhoM/Ir+8Gxat6971gGX4kx3J3J6RbN02twjodhgu
p2QTl3GaQvEW9aFqB2NZ2U1zLpz4BMDOR/6HQt3Ct181Sj94o9PcZtmgj66JWmCSxbw3NNVSYaZk
eztdvvZZDQ+1V9Q7rhL8qmIyWbNH6Z9CW+sFxqtDaXjpCeGQYBNzg72b4Q0pp1m9NwPa8TKbmOWZ
w6Muvac0KjaqtoZDb9Zgxp2guPH6cFwz3i/XGGq8x2EIhuuCqvg6VgUyTgTMWHBXsT3j0WNfvxMT
QFkj6stdaQQlcVtZek/w9XhEmtGgrYiYeki/gqY9zF7ypaI3bTI7Bui9TaZEHwWmp/sWBd3amZD+
L3MkU0dtJsymWuT0R54kpVeuW6rXzDHiZFXWwetcB+WLiRzmjLXFH/atipmoWBDPht5CikwUTvc1
Bzp6544zT187lk957tg3Uxf4Czd2moPjeI9TK5ydxXZ+JEm7WtRjbNwy4pjahW5i6sspjr4Mbtx/
ZiP6GExeiHX8mf0U8VJ2NXfMp2Z/HD41I+C73iy8Y0Z0KWrQYAI63eUfudcxjrKgyM6R+y3Nu3BZ
DG63q7vcRS2QtScjGty71nLatcfSj48KfdqlqUJse2WF0RLHotzhJ+ks6K0+HpHYLQVJpI73kOKI
ZASF/W2B4rdcTHZB9l0TMIdqCAleoyHH/xbie9mHhCQcCZGykPZc1DUdWArso3xPbN1W2c4b3WfW
1VxX8j1ztcM7oteNVrT55CEpWvg+QKaTykMU2dIOY7Q6Po8lhK+afNjWYXEuleU+tVVfH7n/9M3g
t2+p1+MBjagXUq9kfirdSwwxoFmqxe5RB6Uioz75QlLzuEaV1218kraj2H+MsJqVtrHHV35w3J6h
XemFcKIavdUDcWNzdsov0VvRZDQPRRfdV2ik3TI+s+Fx+JD2rRfBrQrVqff62+iSeON8jHOz9KlC
1Oyu0be+z2HsbseiuSl8o9tV3vxKtsdVopoaJr1sNhqF9MamrlwOBqDritR9YaOkoxe1bux2VeT1
ljIkQVPan+sULS1erQjTGiMRtys+dNO8wL7dh4lgVDJ50VpkwnsSEI8XnhLVCvjuQUwwzTGMmNdh
HzFU7QwFyHBKn8s4D+HPB81mmosAyUtP6sSlX9ZaI0NzkS6cAbIAlQ8jcUfxVmbzfcRkt5zMgNRe
B11Tx6zXt72lBWCyMpxpY1B0FEZGCrUXZ4esCT/NVB+qOAr2IWcJnJpWfh/PVbifBhOzQBDV0FR6
dWizhrH1EAaHTkMwyVLiz2nuqeU8F4jwZBiulTckO8cUB4HGC71HqHe9Mxcnorajhe04PWih+g1/
FjGVKaLAzGrWtVP0KzkPiHQ6q19WHgeXi68CYePku4ALhlecWOkZ4q11zYL8XLRVfV+kZBLKVlJw
TZk6eJO9m+dyXPFD7Ovo5xHvqMtkfoLSEJBRGzFY9A20MLU33nR0HnflYD+oWDJbnYNdHXirkjRD
27b2eVgRJ1Sn46bKgqeWVSWwhHsy6ynhINa7WEX4wuuIJG9Ngte+tsYGk4pgGS3xvjiYWHY6KN4I
vmz5lknhJKwGaKi0w2vfn774bkyOL4u0Fw6ruLbW7Pwijs9YfZodHZ92w6HJWw4XoHJouwgILeKz
BBaD2sZ1MlL5r2oZ1Ds16UfbgpGUVzgWSR4kVzuOH5XI1NcgOuP0MeuFdgefV+r7Y5FNA2lTDW7S
FBWVCuCjT1a/mezqZA784Ub37DfhLoi4JGT/LnpPrKsODoVZPDpVyk4XEf1RV9Wu9KjYDEYjYx1s
Bpefk2a+VRbyyDqznlSaYs9Ih2wfVUN3FF07cPB0QLRnkr2RQsOrk2VmNofRSzcyIx/Mm1Os8fFM
9R2ohyJCv2dQ7Yc51hHsRQvsf5jUi6Jdm5E+JEParMTgq5UhCeqqJqk2QnTxdk5xqo02b56Vfy9x
pVtFW5D8ALmmNxJnR7B8tRhT1DPShKCudH0xi3m7OAe4MaXYBphdtKzfeHPkVFJ2epTM87qJimmf
jhkEaNTfy0SkH8h2bhp7kzduSoiEke6GKo93WdO+1NoUSyu3vqKJ81bKzNzVwOpwCvLrrv82cGSl
M+EMfNsmo1w8dWbIHqxfMrcfl1inslTjTZDlblADzZwecG3hfpRt/lV4sudXOBBjpXzMykouS44S
WWOvJuc8dNCQfPfZGv23MArIw2kaRYPfPbYZdrI+Hc/EwBEzFptIpJChCMoTDt71vLc0T6XQKTIT
HogVPPbxmJpju+kV8x9D+no54QOiI4zsZ44uflynRLqAJWM5d1KSv9vnx9gwGGc47S0BiQh/2v4K
ueMX9EQI76rhfgwLuGq+6Dlc2nSXElwRRjVgYUBm5vT+LVen2fAtoE+kfdKhrFsrf97PRIsi57d3
ntm2tBFqMoAr4PXSj81dXJZ4BVAXcJh1+xeeiKskUotyRGAnPQJgJZKqeUSBpilX6dq01RrbV79M
8+ao2ic/gF4O3n64kbSvWPHmGj1qCVnCcZdo+FNUJNO8n0qoIZXMy6OZj4TrxogiZVNzXmF2FSwn
Szi32GpWhdEczKry18Sm14i1gajEDdbq4RrrL4c/dk8f2gr5OcMyhA5/SHAcEoyPpJKO3bFX6IID
JB1JxPLrBtZDYskzolTMmw60VtEPpFFP2Dja2ERVZszJrqqSYFWTi3RnOuG1qtmKJ0y9ja/fAN+i
ScJdfe5o+eww2n+2pWoRWxopWOSMGGVnpjmBBWypOWctuG0+i2ymBaSK9z4eOGKkfFdJa4uDKQz3
QMaETW9FvJuMlRAyl5gbMPNBSPqf7J3JkuxKupXfhTG6JsldcmkafWRk3++cyLKVXH3vkuYw4BEY
YPAOjOB1uMZr8EUVVN1zOFRZMcOM6T5nb2VGSHL3f631LZnjC3GLfeWcK+U9DASJD68zFR07f91P
N9EClTg0LpZO5WVXbN/PJ1HxwDXvgmDY0bjeX6llsRh5xLQpWZT8FBhM1+gwj6qGYYjTLaq8z6jp
9l5q3RecxA9Nr+/JJzFytPP7NunFyc3n41zEd0EFKNwpiou5b3exFz/DMPuyiz7bOXklaLXDmpiP
I9WFdXuOT1H7FuW+D6x5Bij2gndW7hI3fZh8fMKLX9w2wfyRB/W3lxDMj3roygloR5xWDU29Dkup
1xFtF5hfF1xN02XsYLi2y4tGmvegYCVYZjPuSRGO22RKbfACQ7HJ5IIJtuSd4HLoXYWL80s4VrmX
rnXbJcFbPrvwsoOUiYypVnV9S208vk3eUuulbBgnDfMPDs4STHgMh6Aw73MenXw1uWhkmlBWGOnN
AEVk5U7Rgq1qVhvk0vmg0WKISsXvQNt2JgEF4srmom3Fvib2tR7l6N5PUUerC4s4GO74rtMZq2Jg
/YJE8Ob74S1jZ7lpVa43CGG7wrE2cxD3mFgK0sr9HT6fZ4YOABTrGuhuqYuV9DFIofVgI55nVqEl
i/bZXN70o7ee1MtcVT9t1PCKUSJfRUlxG/qlRp9R+S0EXGsnnLzZI0GOZD7jDTNgOm7nDigellm/
i8OdT/dYgbHLS84Rbas9QXO5IkekVxhGvie3f47bbjel7vtMlJBWlbOXVIIo97Q6tMxaNpA42Eom
RbPp8mJZj3Nwk+vpDZ3uY5g5bU6Dus9CWCXUlyhuUPi7Jh4hiCNMMtZiOkmsaFzjjgJRxtIVpN6x
jy2iAE57H1DWsEpsqmQrOg7odu0fcgYp67CEdznP/gDAI8VVZFNrNjmMfSOROus2sijyzJsny9hv
mcQFHE1aPJLpfuZMFm7qwVdEYdPrprIeqkW+9X35qUrSqk7Y4ILG6OvM9GZkjFuwnGFmHIX6goZp
VkEP9d9J0l1rihsc+Tk5YB/cWnm29TjlncVfZGjrRrSTF/uIu7n0Rgag/lyvRy63Lst0Xhk5xVt7
plxPtFTV+hUGKkGxOXc8DtLOirhvGutLRmArXO0VdKNNxIFFya9Vpd2arINcJW7/krmSFV5w7Obk
49bNj7SM5F1XRQzPmnxdROzfY9s6DAxKOSzyugvdjYx7Z7XQqLiu8bXtkjTqcbzPkMFnMPGmtn5U
SuK7yb4DzMEQtm6jKTu2aniPA1gS7iKeoZVXOAKTm5n4WWslh2GicqDjkVsceuBtcCnrimX+Jquq
6AA8lT8rUxsTNc+wKpJ5l9hBuEXHK9ZeWnlrby5pz5kyKu4IHve8b2QNiQf/cgKsgyPWB2dnzHD2
5TiN+yRsb3Usn6ZslqdxxEEP9ediYuPc5d+zoz+dOr0ANfI6xHxdzbt2w5egGN5GGWGI7uEyk85R
F47NGlPJ6Ng3CdwAXj5YUQcKNW1cYg1hpE2nwCwEy37q/Wcasz/63nnO0i45IB8RGG2CAyiblVV9
B+yfSAchX8BXhHfw1rf0sBWp+8pBsUCngOFvNSTcmWGBMY3Lds29T5+XuOj8+rNmyduEMAouAkQr
cnCud5SNwRIZhd7Bd8yNYY73TjktdYdFe0ftD+N3LKxG3AW19Uq7VbCqM6vaEh9Eh6jZ5nje8pWg
g19Fo8X3MLwFUKnB8g82hXFRtabPN9sm2iMfYs3+blqCZhVYsj0xPT9NeXiSIrwsabmDTb/8qhbL
4NdNwlWlWAMLVQA6KazmWy1mmlcRWcXW924kPJtVF2V309AjveDGhK3xWEXythjk7ZTGt2zwpu3Y
YVALzHIoC+8GTzS5IU9DrCYIzCLjzytt+uIQsJVYWSl5yVCzB/OMczfSvMnFk5WA0rAZdLfxIrZD
NnYgVpYw2ySdEqS2MYfbAMbvE6YRjLFNdVPZzfufFNH/Lw7/K/dM0vw/Y8z++T/9B8Th//5f//N/
+y///l+Kw3/6a38Wh10Bloyi4wDHB64PphF/SRMG/xQ4mH9ghtPfhVnjr+Kw/08QSVxK4PgPqMcK
L8L/EocBoNFvc6aiKeKGgNL+IXEY09FvbA3KdbAFCBHQvoR8DTL9d34UrZn8q5itMany8UInGc0t
zNkvoFRU76JyhhcXG+9qTn22oDPrGeHrNa/c9iboogj3s5YfhFuXNaiJ4Jgnc/KSpMuyI84lL/s0
ZfFOpFKvTlp1+zqPyuTkEXG+Dd0+vzREgH9MLO07K9feEcaLdY0+0t5bnWmunZTDY6bNcAvpvb+a
/KF+7lgdmIQRRDTe4G3ciUNk1msmAiH2IzbpclP3dnzsnRnBx+gWB7g9NXeBN8sH2dbLXlhZ+lEp
xGaVaHMUYiH5UBf9nZnNwqjL96gDSVwYH86yrbql2JE6zy4hLl1hQbmNmebEk7rPnUjjTXceIlxk
5C98pq49i1OYiug9DJi32JWznSL6gqVG7UPm+YoMK5gBOKo55uDOu2hRVfZe1u9SB5iE8JMLFxKu
Hz+Zubq3GM4QpfLM7TBHxa4ITRwStTbmpWzH+bLEecVPP/TfganlXud5cXCWs3hY1EzqZzN/kES2
HyTDxqM1y8dqoYoui7BbFYi1e+PEOOrFdUradM8eo7yjddy9AtFZP5nSnrfKH3ykFWt8jHXHHN+v
ET7RSM1F0hgU2awbnpkpkZcyCZ7oWDbhTTgkn0NTbJ20wLqFVXeVRwWm+0BwZlOkUIZkBGfQiP5O
iDokCxlb+zoaSP/U8gaV+uzG7W8Vp2Fr5D2bQEo1s+ut7Ukey4LNrGRh5kRz3QzTc1xDV5mxmsXZ
8EHD3T2zIb2dsozMh1tfBDOb5b5Ykp2QabWtPCo6x+nUwIuxCm/NIf4jcdHc4yHOtmUxPsGhoOqh
i4fkEtGbBE7f1PwQndOSaSqZQaosOAaNGp7xlGcnzMyGDl4+nVVsYIX4IFD0TH8nK1SxidN2k+py
a5ovl1Qj2bDFrICgTUfVnGkB/NQdk6xmqqx965tNcFZl3SSK6M5MtlM5ZldtaIY1Jmmk+I6USkoC
qo4htjjGkruqAakA2FwFG0ST4XY21NPDi/KDknOlmtkizJzH5pwjq0eAkEomG6kYYDqEfJfs0SJX
6E/ToXF1c+GO4Xfb4nicAjZYaX9yPGZtk5ipVu7VdJUgVTB1i3ej68fb0aSwnYZsswwozTW+gq2R
GeXA2rng5A8dkAmo1zrdugcGc9S1ENddVV93YyDvJiuHRK2az85qn9TIiuQE3l3pMirNe+hN80gf
cOfIZauU9T7VbXbZ+Tq9b21CGukMTEhJDtGSqtwp93MKB/05WNuyalc8CO370kv/1AL/4oRg4/7z
rHXWR/EN/pSJqTdZlLyw92PumOcBf9luqJrhYXC9q54RwzpNrE1Zl4y7zTovxU9a6GMrE33lx5N8
zkoE+Dq/6Ts2iCRvU/InkuZjYz5L5Ax6l23x7E0cAoY20CfUtJ0AxgGz3noNG23v8FAsG7tNHiPm
BX6vq305F+cBBfmcoNLqUmtdP8N7AUlWtZ95kt55pTfcao7PSSivLCgzVJo9V4qIMu4X7sm+pqBa
f4HPeEc0uIaiUl8rTdrVp+ptBYPmkNDkeeHVDAPiwW+PCLzjc0PT3ZUbCGuVKIvqrqVRu2jKs08x
4hIiMku2acqXn/YMhStFbqhl8eNTplW3H4CjCfYoNluNEnhV7XDM72sn33XpxCEzyXmemtqsJTrU
vp05KyUm9UishbwNCSBsZj9R+2JmEw1czt/ahfhYjCSkYiJ3Xcty2sfSDU6zaJdTOFrJ/Yyx6U1T
opdtVNI716NftDddpOHIwJd0m7qk2C7Uu1guVzhk1kSS8SCWjp98+RayIdJz+hp7er5WbdeSYiq8
74mv7SJbwjtnTOU6AI/5wXggeJ8R6lYgBk/8IguDOHbVuESPAUvRdmzI17VBnD8USn+xC4Y+UjVn
ipdTPiOHjPc1VLDnbobGgRP7mLR2Rjm5y4moGh29RgylJS1d/Fdr8hh/hMW2r6e3WZVPEbxIBn6L
Jda8Bq7HJvs0CTEaIrMgAy3F1DLJYxRU1bjvdaI76icst3uGWwTfunSixEbyjcUOIM352F42zX25
+D69bya3gn03W/JICNX6hdG2vGT7QWNAVpfqUdpWQDqnrIdfykI1ChevvO0taFdhmFWXboVw1MmU
U4WrCyYXAt/GJR6p2BDwbd2nmsbP25EQ4AjzdBg/BjswAVZwojCcnutnvG7eI8Oxvl5ndYK9FvaF
HxJkjaz3ZtDDPVCn9sESQXnP2aF7YCuCG8eU/jr3h44TXBwhPBImS2FwkODxphvfU8vV2HTDRZLl
Nfz+JXuqpPNM8yC32MC8LQRLeKGXltBtlgPmWvym+sZtgciLd/wHQHgxb3Im5/hMJuwqWKx5Q47x
+cjfCiK1TKTCAAwRCp07eFiaPBSv0NabOAofwGetutS+blrqoDMSgYLAPQPrlDRX/uQzS/mBk+bv
GPCRCJ/3ufcV0DVm2Wrfy3EDVuCDHvERPgFDU02+MAuj+UbnFeWX2dCvx9QcpTO+B6C5i1XBi2IN
+Kv+OG8XT6IawtsCegAz6SVCnEoUnqWhem/GiFlKTH6f2/fKa4Z9qHhG8Sht3JD0lLXE3pN0BrNh
GyHObBJ5ZyNR7ujawJMhli2u5e5uTB3/qeVxIjbcT81DSsPuNkhleJvEZfeuWyzUemCZiXK32Q4L
pa9FmgbHhOQ2tyC7P/An7a4Pjf/tq46QtFqe8mYwfDhoX7U9yC9v9pIte6+OFbRl0teySesa5+RV
S/7gEa3YMeHEtzP5ewAyw14lzodK7edQEIJsO6+8rsJWHuK04a1eRTTPR/pgz83e5bn0LOSjoNpD
/uQtSbidsY+0nzXfcYuBz41PLELl95jO7FIWQ/bLreO9HeG6Ba6axl+4wN6VFbQ3buFs03ryLoXI
ynuvVtkK125y6wjb/dW0Z4EEs8JT7Ofixgx9d/Dzudx0/sRMwUw0HuV9+jmWIV04HdMieKfiycQ5
M0NRNsGPKHLBowqwbO8CKeJJg0MlgfuQJWSgfTND3oTniWS49wwxY1fSMUk8f5taCQzqqqU0jZAp
KkwfwAdL4xubc22x1UtRb5U7WFggcZh7rLBUEOm7YZnViyeS8NrAueRoX824t0anelKBT4F3VXSc
irF/wUhLEy2srawI8p37VBMX4u6bmbMDrLGtcqKHML/UwcKcP54Y/cSwkfZDGow0HglIuGk+Oj8Z
noVDXSQnpQXuA4Sg05Dwb7fUk55b+4ojmd3hiJTivjTYq9YjG2GNwEBMb+3RRAMOv+kCWKyaoJlq
aQfkbNSt8NNEl/EAxZbtfUr1n6sj56KVU99t5SJpgFejynhKpcXmzJ0RBv90n+tqrt/aSVuIcP0+
1mX1avqcusBl1qbYcOPTPWfTDc0uykkA2iXOxu3K6MS8DmPRkLUSr9K5gadFADZb3B0hdR4qtB4J
RjDvt5RCRbDnEisBfvlD3eHdWOUdxlFZL8OLafFzNoE4oyn99uxQhLuFcJWhhbidZqq8wFx0UHbt
iA/ODp6dvmM6kVTIDzWZ59mPmSH1YZzdT6ko9lYQKcClZHBsJLmGzIIl+OaBWIw14ZB61k296vBu
POZGdQz10uKG9z+OrpiNXNe39nbJC01WBDSAiL323T3rVUwbsurHtbrlHfd+jIZH5+BUNY9jV7Wk
aUPitCi410r27ObcM50EBqK4ZgLmLbN/WXisSSJri2vZDu1FWtb5I34vwYuJQx0LiDz7NeKtyWP5
xqczHKnO8jfJmPvrqrPMrq6Vd0lRy69a2N4mD3orIxGDFIeLbDkORcQrr7T98mYeNNjQBH0JD3O4
7ltwDJWwxgvyDwrnjL/sc6uwN0FbWSdjocpbxl92qLn2KWLl2xZRK45lmlAO7kn8sGlTWkw7h+K1
m2vvmGLc2AyMUFhBSN3UqpiBF+C929sth5Z9RyfOi29GplkcWO/tJvwouH8ZVJercDQzvmjaZ62e
KaTvck7Gg8SxCFgar55ezjcJuNF1UqHP+JllnUZ/U1PNkIh708qLoEuxY5wHj1KCxv4SU4w3qNuP
gwmBxWr2uI5eadvcV5z4GM+a8CJM4BpMkdRH7o9s3femf+UH/YV65SGuVS94VsMVfpP+3c/kt0mT
01hqRJkcc3Wx7IC5XE3NZK3SiBlvp5IfTCY8k3btr2nV4MAQjt5WpcULKD51OcnhOewsd5sNNSmm
IroCFo5mb4biuhXybMLOmQ7O9IFtOBd74HR4V80ROFRl2U9EHThycahY0SNC9HpSEbtDJlcl5DGL
XS9FJuJSDuVel055atx8zayYIV3pPbRLYe0AGS57MsC/ALwFr7wIs4PRJKHRPpN16KUIfql2rGe7
nGGuuZW356sH0el23qGPskeaHpeEVxtTtzTsOStwoF8hnpb3gLqRV5BHzk1ujp0jF8QRM0WsgWtc
ntHGifx0z19stks4Peh0+TzrGJvE6tHrynTYpGMd3TZYVvm41bPQZVitlBelRxmmw0c6ggf2nN5D
smjEVtTTLg7TejW6k3WtQCPeuyHqM2P84KrhYBQM/ZXOivzGY2pzEo32d808+Du/Rx71WqChqiHJ
jyK1Ft18hYsBZqTHBrPpr8Mm/EyHwGfzg6G4yLvtZLknoRt3k1EVjwDTPA2e9dBaqFtu48EicLpf
fe+bA4dK7lePr6MJcaQ3oz8esAyfJ7gsSCa+jhxHXozevNw4U/62SJvsgBjVoR85gHJ4sdcDPLex
0deu1eLr4bysav4NN9CQe5grOTNyMMMVd5vGxV77zqb2oPHStBewAeHqY+e86x4DOM6Xt9RDJi2N
XqeLaDf1iGkkZK605dsT7IhziY+WzsQgIIBc5cudM5QPjdMcm5qbzPLmcCMwuWCnoyyc0q5L1lu8
TtFD5n5YLkKbtDG8dFOrP6YzVpcx10U+qjfVjaee7XrjOPnetCzGVeY8sFZ0N0M+1BeFYnp/Zp3H
g5EnPN3kuqPy4PooEp6MdmPb38KxhaDergoTztgGRzQkup9aB92/xr94hKiMeNx7457bzbtrfQn3
FCLrLjTwhv20ezGhN9x0GQplqQHlSd4qZZXuM1C7uNujq4z9+AH/Em6ehcygKLonU6Q70aaXVdF+
1QFGXRuQALb3LtrPk14usDa8Yktt8e4qIC9egYhbsY81GBqYeo/XOfMCyjcRT2TTHTmitzAwqnkT
US26zmXs7ypMqejQ0JmHwr0LWzSxFO/JB8e3D8oh8TebgtBiLlDOumWTNVG0ihnBSLbR2yLDUY2j
t1yL0Z5giHreOpkQoCyWZ7gv9tEBDLCqElufcHDeZPT6ivAckSAtss20jjcpHVNXdV4ga4r0aYrE
td3F9iFo4Q5lDSMeQMAc6f152iyQrj61TRPWqk177z0WVBQCUn+o3em9PwOBoIS2NGUVfEbxgh++
noBmpUwx2h4elA+Nuy6jkAmFde/6zUXcUEuPJkOKRMSHOGeiR/EiYRsUCtT15uBXFZKiZ/9yWHhu
ZBFc2Wysw3EGqQ/zI6N/G0PWy9A6KO2+rXe+1+pLJ0AQksPW8Ea5diPfs8/3SXkQE3c5Fi+CNH1w
x8bD3voDM398sOvCURMO3vBimgWvkYoD5sADCnhj+Dm3InwHc/IJstTH/DxjbYsDMMHn0GVlB/NN
04gDFVKcTvGA7JuhtDZJ2N97GP2osKQPMPL6+4JAJCj8V4EF/ri4RQG5hsRf61zaVn3nl/6+xfb0
E2BylxqNtl5+tYbthKbtLFgKUiQLA4sVZ552b/nylXrK+C0MQS4rfM7CzS/rMfmEfAOfRPC5KbZk
r07BBz929B7nHnLoON5VU3pyexo4arIvSIf4xCfBzACIUjLlm1iV5aPMimQ/yenUxV3AwjGb3TKL
9ybDjRD1l070pkbuKzHpb0ziem2d70AytBba5taBLosA7ZX9yUMl3bSByE5L4t9NI19XaNpt1CVs
nQrEzX5ZSNHAnscuE3PkxGgMBdQvHjUmWicjjVrlnPtyqi9qCjlnzvRuOIsnPxE/wP2cy2QGY9kk
nthRXtFe0uBtXQbdm92MrxZ+wTCmZgFL5pdqynOgoM8xRlj11l3SYpOYGjOJNOUH62zKjj5bGyGw
J5XTr2lR9Hr0EE3a5ruV7tbxp2uG0EQz8s+hm17x8dCV4JN58ItEHNI2TgkEJMul07je4xLzcrek
5G6RL9aQvlfuKA7heDUUC77HOv7MKjxOc2NPl2buJnK9U75j/s22BaK0Gi8dbZ9hvPSTAI6fs7ZZ
LbV/XRT+VTLM2zDJFj69mmXauMvO9Xz7l0ZrCNAIt0MddQcxF+vJ+u4qHMbkSKdb0vhb45Cyyn7m
5XmwfwHh22Cs5mBFe2Uhsu/ZK3dBnbOB7Mv01l9wMg2ZDZGiL/7ULPzSpbl1jC1/4X68VLzNH22L
YHxJNclXMrg+wVxhXyiXqgLGmYI8BGVAid1iWayt8oLtaHRpeLK0VT6oNLruLd/syX/pK+L2NXaY
6clgluq95JRA6Vt7A476ABf3Csng1ZXFYVjwNyMjJicJbPaKj3/aWYN3iAbJD1ol5WMbTrypyEMR
L331wnHnzkBHcuXj1y1GvF4RnWrSaR/o0042JnDhjyzHjCdxz5bk07c0INP4ZLfuehjGrzKqrqXD
Tcnx6CtEh3Ermp/z3D5ZVbzPw5hPbEm3gAgZcPhbK8cgmTrVRtoJ5B3cwxQu52K3KHsP69Q5JZM3
bCunli8zGyWYfQZfl8GZRKNKu6oWe7mKoyo4YAOpdxyncjbadXfnwl85ahSDZiVz7BmTT4szsMxv
bKjrmemKM02fQvHjqFpOvzIedg4g6XoxD3OM+Ku5Ccl/5PtBZxCY9LY/6+UYQ7T6VWdYjYG9q4Hy
5Ngk8xWGoHhX0wozQsfptVrbMxMVxuIu+1/u9+F2UGI3h+lDO6TLpi3j4q3rgcNFFrMvcz/0XrMR
kWFVbrunkl0TrvNw1bbNuMZpqWguQLYoA6pFRq0+pxzTJTENomGdtU9V451an5WKIVgLv7uEWT3M
uBYYIDSKByFs5KlhMAvhjOIF+k3V4tusjGUl17hb4aP7iwvdbRhVBRLMUvXVtLQ4AOxxYW6CIl6N
TOdwXnVXDEh/Kvx4aytqePE67Py2S+d02GNsf5sndKXOkmUSpEZ8mIO+3bBZe1SDJQ69hRXdIjdE
aMth3yOdwGymBHKZ31bhVdeMhM0GEhy7lOgBb1baBNaNk6onIgfeGutguK7YTh3Hc7El5RlUzWww
r5dXkXNO5bAG4fBo+mBPm5C9dZqM3gTLCW9TZu8flt3g7BhB+K/tqqCyg25i4hyAAwhFkMvxN1FQ
aqL7Inlxvd7djCGveRpbht0om/ToToD5oolLzM740LMuf/PlNtuRamWgS8FI3CVL7Rcr7+yvhL0N
SZsoT76rBs5PODARo0cEJyIf5KfXSfuSilv7vdWLv/fL3rxSGDk9Z8yecdOLakdEMb9IfIb7xL88
xqFa/HKldK4YCXn7FBDWw8CL8CYK9VOx9NHllIXlXcLp5mO0u6bFpRVOGy8ELzEPInnuMXxkK1jp
y3XZEB3K+7PJbCJjkzqevprNUL8OagkvjFVEO6ZTHbvavN+ILnKvyqnFY72U73HT3kqNfkDICtOM
11jHpEvVNTfEsHNC9AS+MLt6YNsHMZYSkV9uNRNkS7zYPE9hml4MhXSYM0XyZq4HknZZaOyLEEPQ
ycuc5eHse70ErUTTUVH2WAgnN76Bvzme8ir26W0JgpUFk/8FO0/7NXodcIMoqCg68meCXfYCcSDF
vC3OcGxDyXtcOPcyCyqctnX3WrrefAlupTpVeom+WpfRCTOgMnZIOvSt5K4uyi+jGGRLrcSmXrqn
3nJsXjdWvHwNmlY2S8NWZ1QqTtX0nIJhfVdTT4tK7/cHF9DGXYfNbQPBHk2u1CTpMjo9fAqKTl3U
TSxhbC6yzpwfnnMeOC+mdQf+v2KP17jRrY5Gc7CBTZ+ceFDrecIk72Bg+6z5AC6WEumVEUM/rdVY
wVxgfImlcLK3/1ryILdFwPR2SQmUFWNYnqKlA382LTCaYnLSuRUnvGJke/uPmzL+XyM4U2r89+wW
//bf/PO/+4+YLn5jtzj/tT/bLSzHAd7s2zY8CEk4wMMg8ZfyOAUCiPXElhhgfZte4784LhyS+qEt
KcJggB7A9/xrHJ/KOQwXwIRoNQL94AKY/gfi+L8FZXi0jki26srntYC7g0X3t1l80ol6movozteW
8+q3In8aAlCvRAuZsK1lH0wfFSOQ/b/4mG7/d0TQb00ef76qLxwBosM919b9Ds+hgpgxYBnejRKN
LZgL/dDMsT79X1wkFNRJUvbqiLOf5TeYAeZ/nFWCuyyW8nVGZnuk9QNH1N++ym9hBn/+VZRtQwqw
uYytfverDBQac6oL7iiCZGMduLG8Iwo0bmPeWQe7VH+nlvq31I//eTnH5pYK8cm47u9APa4yCVNZ
dedx4rq0J/HgNk5x3SiK6f727/VHX5H664XE72Amfhm6g20UMW1KwxH12eq1jDz/9kX+6O5TQkIg
VyxLSv7uK/LjjtMvhxhez+E9/xPrI80yy0XO1va8FaJ2g2lPsvnbV3X+8DtTWJ94Ijlm2r+7bA5B
d07y4K4rGNgY2SbE7HuqTKLzkWepwuxhaFFIiNMhTgSdv/NEQaQ0pgZuJaIBw1vOWpS6A2VKCbvo
TV4WRLT/9k/5h59N4IWYmD1HCft3N9aM39EOSePHGXEUkWULBrzCxyai8CghjSF+Qfk4/O2L/sG3
Htg2yHhxNoEx4frtMzMvSZdUk3snWqKbtQs/TAe2+TvFpn94EahDtLzyToSL99uLtBbQ8nkgoFiM
5FEjjusoeH8PWoNkxD/zV0DO+VE543YCj1cvTDDx+1dbneB4aWt9OS2j8vCKeOY1TIMcHmdQMHDV
JCYKzkCpGjaj6wyg5MuFxI1shDMcZttufgC/RXh/ixIZpFOyZqJZhqnat0unig10NQLxWEfDjakm
mLnwq/37zMz5zHlaEHpOy56wBQfefhWGun5SflE/EXP2mYxPTfuTjF0/0M0QwBP2LNHhbVmmDHqx
VYsXABFjucLpnT72tY0fgE0RUHNf9NsY4nu2tpm6uhsfVR/ZpAF6zBOLWd/CeVoz3AZeXens3eNg
AmeJYJKzrpTv7IMGyS+iBIyhN6yr+5bswrTrylpkjE3a4i6lgnvZZ/yBu5rJwUMCNZ55850aJ3Le
lDaCHD5WOMJdzVComknz8fxE/bdMSnjHmdNbnzGDebwaKQp/SaPoxjPn4FyAI/mBzzFkp1wWDCOW
IpT4Tbv4hBpeFaR7k/7RFoQ80JD66Fji7WYW2bkMRuj2xG8eZZVJ9mVFsmsT+132g1xRMM+iGije
6qZf8AcY4O7nAgLGUD27SgZnXWt9t5QTZNiXpUcim3KPC863JthNgee+lWiYE4mVCd1KNhbVZ22Q
4Lrw+jJ8gObc3MboJKQhuAJzTUW2K/XR/QhaBk8sKvGef91mpERQ7Rcc9eGSjTFR9wbJ6XYZO+/U
2GH8Dua6QL5Mk9LZEzzNXkvgwelOZ97orzu6MBEwuzHbcorlfJ8stYn2th1n1FKp0CDNM3fdYKIj
t0Re3yJfHrQNVDY/Lt8pTINJIyzdWSTdTf1R0DaAKWD2qmvHl/SviWxCux/QY86qnmI0PC9Z/OmN
k9YrSQ9Ptsb+PH/aphnCFdNXvRVT5r6oevCBeACJ4Awjg2hZV40RxPcqGkKrjGLzq8YYhevYO7eO
BFlgHnpNJJhSBPFjc4fOt5nnmJMbZ+a6gsLLMXRwKTphqrlQCDPTCwquwoH2Xy5hxpgXOTVZhSZy
rB38s5yQlTQ41EzfEnkbi7kihtAP9j2LX8kjZrcY05yRUgZOZNUIDyWeggWDfaJ+TFCSrmjGwN9Z
nc1z0zUeIob0NbVjOQGidAu9evrUkyOf3Czv3kzf6AdlMFJjewA6w6l/EO+mmfMnqQrvLhOL/gin
Ihg3GvGXLXxYZcdq4m4+hkUCan7i0UMfkhXCYEVkgt+1/tCu4QtaAq/4sGFA/+In6F7AZvWc00tM
77TjNBBAOKa+hbmIPIxnnNiJAvQFUa5lmH9F586brctnexZAz4EvFCsbfxE9tVouxlmXU5EycjKI
5BFR7kfHTavP/8HeuezIkWRn+l20lhX8Yn7bekRkRt4zyUwyyY2DzEz61dzdzO++n9UAAgToBWY9
i0FDu5nnkTTzFvM5q6Qms0rkFGbb0KKFZlc5I8Lc7Ng5///9zPGSD2EdMnhtJtqbLWK2d4xl2pyb
VQHJGwAs0vOoFEBbmqaEdi45CemeFPNtSAqigLyB4z3Z/J1w7La+pMBWFgfkwvonzLvMhNtTu5CN
a7dFVZIGHuqXcby3qm0Nztbwbu7Q6+AKtyLMTHmL6AYlx4LocJXTO3v2kzu9tFV5qnOaHpgVhjI/
VbggOhSqY3bFVZKUECQQ3mZqGmXFXKwGgjzqFG5x6eX2lwkZCGQOtmUwfgYTDXL/Ke/xYzjTbd+m
1d1E4E+Gp0vYlz6leht7Y+9ah8HDWoZEMELPihKIKM1mGqu7knWPdZjmXX0wvfRuu0mhhWIAtD4w
p6mZMW3e0HGFKXDFnG9oP6rBNGuGzCxPxElU01dYQKTV5KbiJfFUfhkaw+jfYTvGig6PR+HzHAIz
uW89ZULKbqtzrrlj9lgHhZspjHJh5JyLyMu6q27LutpjBOXN9VqnjXYB/39y2N4KElUjiGz7IFr1
dtilhm3TmZY9Wv68Oow4Li9sNw++1Gh15KGaIXas7tSSvZvrBoiv1O1uAsVVHb18pBFHIicWEzf1
PxivWi5li5AjtlafpLnB9cXzSM7zu2rEBcFsallJqyis/OOgVHlr1dX4IjLPfqH+ppWJY4qfvjVZ
RjxnkmIPEE2HQlcQinvXOlmGa40wQMt+R7ffuteEGFV7UllTPIHhnPaHlSxHa9e6DVWuwBA1x1mr
lmrfzxUK0KAq3GdvLhiGc+svQQp70iNwCUksY6KJ6LijW2HBgD1igmukDymjwLAq7MPiaowXFqrI
/DC2ZeXuRiX1+6JAYbp3GK69TxhE9DiIi6G/SCKWz14wji7jWm4rS/ragzmpWmxLeG4Sf9/MI0Ou
uvY/zYwZSCJxpqDdybIb9S6i44apnyYjUpJFq/FkloqhPE1QEEXEQ7bovQqZpQc5DAiJOxDUcxyS
kvbkznS9+6myiOJKDO+ObTiITig9quSA2Tkr8MeVxt0FUV73jLG8DMWJchnBe+hIul05rnTDogHN
H00iB+XPlKdYgaacVX8glGZw9lxQS0SdqiLFE6EJx7xvkk5fWc4MgbqzpxDcdddwUvkVUuZjntS+
uLTgAmXnM0dBhKK5LOYz1TXu+4DK7MzPOjXuaUibR4tSAee1taTJziuBMmK1yzsgEiIx0b1yJefP
DRYlGi2KOOU7It6Cjw6xquhUOiJZwGdNK21HtyJAOkCmRMU0lcCjtEbnvFshZiArsRdxQxq2vQCz
cgvauu42qXMZqfN1JqMEqzz0qHo4jYZix0iJIbsJZI1Y2p3mNCYumWx0A5zoywzkbCAsDbBMPNtO
eApHTcy3+eJiqefKjmxZwMfawgEK9dYnsTQ8mmUKxI5wyoB/iKxMZzw3YIUzoAlJCbnMW8H+GFIS
ScPgEMFqzwwZ+BAvBqplq+dU60we5k9jiIMwZ5aCbJz5QtRZp3pMtcRXqWlIo45FpFmeDKjjSpxe
uAHmsj4fIRSMZ/OKwoWoZqXgPaQOwl1ZpO1LxxfNDAw/IXkIQ+0RxSfQMrPVE5QNxGmxL4fWR0Xo
U6nAwLeHwUasDko1xknFRazvV/+mQLeKTiRZqweEqkWEbmRF0cRdSzLbIs30MIdkJM2M0c2F8sex
P2uLqARai+T3ceDmWv1KG/6b1wevzw+bT//nf/3jv/zlL9+1nbZ/4DeXD+RpWisuVh+sHvhyuD3+
yoC0AT3SVw+gsfJnodwaFr9lhkkg1xu5NHJg6riR9OB8/rvNx/5lu0jZEKYhSNIWi/5M0+lrG+2b
uxnLIaSl5QcBuAjbc/2Nz/1tb0Z4wvEGHHm7ihk7TWKI5/1uGHtJwEE2M+CeNxWyhCDuHIZxwbqW
FkixOEpI+DlWlDX+oYVpxDCldSzCHkP/suvIzCX5ZulxKMNRu5fOymVK+SZ4Jvd4inYdo/Tq0nP6
iVwiT6k96h1Nk0ual0DOznwqBTk0aum9fRgkeJCGBMV1rNNpvOG8RwoDtkLB84Jp9VDNjACTnExF
bAtEqdC6l+FJQ2bjupNT6z4oRWQjsohhRoexrgU2ztl8XIhzuyKygVtv0wXdg4tNhWqUb0CQBSsT
SB4QeYEGKhw4oDSJXICFuPFxUmEdC1e4dw275YtP8CPZMqRfn3NhgXEmSHikSg/z8AMXTszzKFOB
AibklrT7GofGxo7xoDdEwJhDq22H62rp2dgC3WQgh+kxMw8AVHOUCFLvIeczO7aGdaYmqrgaBKWr
rkt/9WEr8HV/wDXhkQjscpYsw9JcBCv3q5h+PbtYj2xIH+DiHOzJgQuli6Xtd0Sd+5hTJ2e8tcJW
sw9JPT5AHKRxlqUbjiT1kpl8mQThKGURxve4lUv5pcTVcTV7c3mDTs/9TN6YO5wqwsDYOylnOHYH
NBIk1yr73MlHB9ZhNdjHSNnVHiPcfEctGhIJum4xSUQZEh4yZT5UKWGA5jSYeiOSkvid8VVhtMzf
a7uN3vlOT0Y4mVywhjiQZVwR/c5nqXrggsqL3gSlqN6xwOHBkT8AbCqEpFwdRFIzwO4Y7kQb+MmY
63KuuQX2eAcQ3IVIInLuKHvJ4gsRaLY2UUDswcPo2YAipgkZYuppXRzShEyAXSrSTxbx1JRN3WQ/
SF+Mn3J6uQQGzZvAu9KQqeJylFwkyJUJQGEsEVidrA3MB8taESBxV5oJtCQqnBseIhhQFWX/pkx7
YASwoHhGJPMaN3PG0NRp8upM1T5dYHi/FCIZ5DhGGuFQ3nZRTT0TgoLpANG0zAbDNSPPonfQunLc
NIyVM9HxBE+wlcQKAdF1WAvwkbaW/Y0sxgat6zyN2GVnK3/JnDUjMsZqx6tIdOk5tbR9DBxRVMwm
+1rtUYoadd5Itz3rmkDpE0/ZsAyjGh7pzrZGyB/r4F4tyWTt00jPd8EUdh53Ry1YmLlE1aOyzroj
+Meqz1pXzJfKLSYWcW1hFXN0ZMv7XgWooNhF4eJ8baj97Xj6O9un4fafW1H/9z/893/9b//4r//j
n/7lv/zXbw+pr//Yr4eUtH4J3QCmMHBXl46j/I9DyrV+cWwHfyo2UP4jiP56SDFI+4VRBdB3Ziae
Q/P4r6MRuFu/hD40bMuOXPzPtHL+zDH1fa+df42L43U7EX0YxRynr7DXwOeYqXpcB2fLFnSYGg9Y
V1jcadxv9U+6vd+3pH99FtZXqDyMg0Iat98fiOUYRCPgPEAGEZewXWJCKvV0drOnroFA64Zl2v7k
kd+3Yb8+cmstYxqBWc4vsPVPv8Ewe2WISYISO0Yw0u9HdyG/DC7Xr/UZMa1EdfzBqOcPPtjXFqzH
rYKBxTYZ+/YpFe1/nXhcRGBz1dlZQGW48/HfDDBJalw+k1fXP6O//8EPh4sZZDm8ckmN8eqZWVUh
1u6hQiTDEsUp0T4JSZtMPOMesNnpN8v6//EDRuSrOr4d8SVui/jbD1gktLMcWl6IQtGfA0n2nmUD
iAqoSHtO9E8U/eR3+76vzSQLP7LvB1viB3MB/vP7B7IgrbEhL347xC6sbvk8ZwmD9MF7hzg7umTn
vsh0d/jxp3y9WLaHhsy5GNLwTI+h43efEq3C3Pgz1pbtnh1zkHNVqZrfivn/dLH8/ilMH6yAqQzC
KYrEVx9tpK0sVquaYw7g8ToP2vxKd8HnH3+U16vD9ag8QxyBJEcEDgzx7z/KjBcCWkNLreLZ5oG2
Kt1Jx2/OOntQxz/9qACdsKRHE3i//zydTIuMaEIsTyn51dR0DTqanGv5I5SEYf3Jb7SttL8OPLaF
AaKd/cpyPMZp7JDff7Apb7RqOi6zVYkQn+JOf8iQI7+XpfBv1qG0Fdgo3Mk//oyvX/CvTwUCSr4W
XyoD2++fmva+1oQn8lTb7+/yZIW4FUb1JXnAiH4XTtmfrP8/WCTMpkgbZptkRO5tf/7NvjUXoQ4t
BbAJQ1Z4iHI3OYZY5n7yWv/xUzzmKeyPzu9eazwvW1gvWtSB9hAUuM2d3jn2n//yYBwwz3dDz+Ws
c77/LAl+zmy1wLVOxtGnTemJayIxA6rYQH/Jhlrf/vjH+v3eAeF/kw5wtBKMFr767miL+qppcVp5
JMPyLY+IDiMdN2Satcq+KUIiM3pjn//4qX/wxhEr47oeAbgWB8GrN44gAEcZaFJQelCC0aZFi0Oi
4DER6/Dw40f97mfb9iiUmfgtCc2xgu2v8s3i0H4rhsoFAheEbnc1rWlxSv5w8WeXYAiawkdTwA2W
f9HrBAMaIjTqbOXG5YLBnvxMMe9bzLdv/+SH2XYpy91W+a/z2O8/TIH6OQr7EpIDecqxP0Grrg12
3T/5FK71zhYatR3QiCVevcAk//RBKWE0RJr2soNtZdc15Mj9+Cm/WwO8sUwnLW/bCRFLvHrK4tkO
UHvFDyNDcY7rfL1FFDDvCr8rTn78qN+tga+Pikjyo6BynNcIEWtO82UqIDEZjHFrvKjBkmdLm5Pf
+eMHbRvqdxtuhK7Ss71trwVa8jrVxnCpbKDPkz7Q+onNnr70wZErB/JBJ4DeseudBe+3rwM8aULO
kPzRAYbzn/68jNB4s2zPBtJCsMb3y4T31S3SPCAZeB7n9HxJ2sg6dVzVNj/5vL//DQHH2NvuQaHK
c169xyIpVGq8CIjG3NSgo/UW0Y70OnVb5/7HX+3vf0NUQT7BaNBlqHK+BlZ98x77q+1po2YCmse1
vQmErI8NSR8/2X7/4CnwFrlkIA+w2eu3D/zNU5Y69Se3WhD4hTUoM0iuDCan7E9+bewSIW+xzQQD
QQ1qq++fUmNPW4kOoN/gFJT2U5Pt5jaJ9p3FaPDHX9vrX2h7lG2RdUJXTVKqvSoBRi+RthA8Klqd
gXFpEO2E1WHOgVb8k09FTuer5c8FftOM8TtZHJE8+PvP5eUFYeTBlO6KFI0DiEsLW5U1ZRgDwj4x
HwToffiYgabq3vd5mzAmwZ8uU1IgN4eLb5BRnDiz1hwKAnZjbHCaYXBNVGld4ixbnwNvZKAIZaM0
LyhlG2BgiQT+sjAoMm9TtxuhRFBjEPRbMHWFKZbapTm3QATC5usyl4HCeRcxZIVBbI+LF8R8/UA4
rzl6UpICtEMYx12RzaBIpo7oDXfPKa3HO29OFkz4/LE8rHU92HdBkGO8A2A2kCVB+BGTn8JbglMm
Aia7GIqufQdR0Tp1G8BiIPJN194kMhLBh8wgCrmyOkXgF43XwNuN9IssFOBNHx3LPILhukZ4n8/w
JazlHdiZXJ/YnZhn0qfbRTEXD2gjxvUESou85UkRLb4p6KkUSq8JDkhgc+9N082EaWZ4ryXYOk/I
O7ASJt+XSOHuQPrYzCDylZ3eazsAMQhM8wYPcdh6J4OHxuLRSZPUOm96uDUPjo/anrEdxrPqU5VJ
Pzu0MCygd6dg3mPb8iDG9UyV+6ORI752bTeIp0HHpJBfsQntcjM75V7Ndv4A7lysZ2HUCih3C0Ou
nXFMk98GS+Y/hBmoy2OzhtV0NpqAtOtunK09WMCVRloVNIZfbVyQF3e5yqA0J0N2lw5l0OwAjil7
D6evqqmu+bffZWJEzYBUG8G1qxBq7bLKn6fYH1TVX5eZ5UfndetUtwOkZv9+kWG3nHUdxPGELRoj
nDoYoAuocxdAy3j7p7nLxOcQNfVmFnKtubs2hVTmgtmZ5x5aUYzmOVd4rY27hHiG2qqr4o30jwmB
EwjynpP7DhgMhdL9bdtDmPi8GA8GDdBBKzTRwXPb3u2OpQ+SO913SWMBtaiVTgN0hLqKpmDv6NQa
nyNCBPpLGeqqexmId2xphJV9REo2hBb72lJhnZ2TepIBcjO+rY/8Jbqn0gpr7zSJgvyWkD/9RXQ+
UqOoyXtxkU5RMBPF3tWqudU2WQrYazrXHZ/WgtYxchEjyPtGGOOPny1cc/VpClGih9+gSycWpUdk
DY4/WuoRCHUvRl7NWN4wGpzPzJhXwW7Ncp3ekdwBBMTuozG6gmfVdqdZqppngiJRvWc97/CTQlZP
Q1Ho+qJfU2u5rOZEwPQkuyc8c7OSWI6Fl2faky0yXvcTcuWLeQj76g2qLl+eGKh+ziEj3BZnkZul
WFYycDFxEhHwjQuhHNtDWUAdOyDLUeEpfEXV7jgfOJfnoeVrEEu0bijHxL+Zy8l+t1TEGoF6EFoe
ZIf8ARlYlpWHkNy6Bi4veBOIQtZAV7trdbILizHFAtEF5csKwZ2yHlEoaF0FCuToDRPAK2asmBYz
7nHRkf6zci9aeCLydmA87L+HCZQJvqvIG4j5Bhp82ncpqkjWvfFQFPTRe435+cqC258enKpoXix7
6NKrrNVk/YAaqvMDxPKGsWEqw+qtNiETDAH7a/uBhumTHKMe4XfZZPfNVFQRKUpBVCA2d0iQnmsa
o4Md5ssR3Jpb7OwOJ0Fc+LQxjlOZ2UT0dBkhGhFvI24EAa9WLJW66wZTW7tyroivJhMJ7zGXHYY7
oUhPXVxaoG9qvP1Ml9vyHpxNaxNZFc7mFKa+1zHIDouWqHrHyvj9er876XIDXhPgQxiCRiha4J0Y
DEL8IK1GJoEFIHlMqdVoSGCesC9drNLm2p6i/Kxhv5DHBmBUAZvGyesPPQSt4lAPa/TBxxazEZfD
yf+iAa9YMbhNTHWkCZgxTpZscvZ6gHKLss/KDTzoqkJRP9n0lNPJGiK8hzbce6uv9XCQztADox+h
ROyBGwcjUjWXwHV0H1ho8GT363nG22KfGFFYgFGGeu7PGeWiYgLHixc6XBhUn2kEQbBNcOQ5Dz1q
jmw/BzKNzi0KFJQpk+JSjwSAEq/ygVueuDXtqAORN8FntjVtkdEcpCdD6km942VprZM2T3DeZUEj
g48j6IsI35pi8LMMOFtjfkm8jFY20Gppl5VPMqUMbvZMW5gkeTg11wM0k/RxSWwahMs8ob9IEFih
zGlB2oIsmMBbpTPSLgyQLaVuG/nmhfZ/Yg7w5SrMEBDKuLlE7kTWVWdUPC6Zo5HWlGg2es6Aj/li
preFnct+pwTSyF1VkbvVioTge6ctEF0yeEqJPi2AJZ1XJW5t0J4CoV7USFOcBNmIXXzUc4mSDI3G
FygToFv6yJ6CXQdO5zNTpg6ElnSn8IDbDxCJ8dNQxJNld+E+au1ugMtZOdXRUi3e3NwZuYWPhG3u
MKpWDrb6MUrYkUf/fdjXWQ3joBbDocuwgJLSMiX+Lmjy5Y5e5lLv/K61CNRCvskg0C+qi57o1nDn
E9nyLiBizkFUB8kWoltlFUTcwOHdqTLBghK0TX+XrWsZ8PdBOUOqQIEpWqMYxfpWl1h6g4rYxRi6
A/doC7DNI3him1e+Xt06HrUJYJJ62n3Ogi0uChUozbpuJNQzDjkJHJDKI+JMs3IY4B4t6gq9all/
WkjCw2sFWfEeqRFEvQaGzrmxTJHtbFFM1cGvi+AQpGMXXCNRXcMTOiZzSIHE7JTWD/ShGAUVZvkW
GToc/KVNkEsmwIFvUFmjUurTUPWQNopxnC40nFX3APgHDV5g1URdlGUF5LnCajW/dVYFQbmBDV1c
y0Ku4yn5raSEr5Zk7YCn9e2LpC+j8qKlluhRYUawzOM0l6C3fHdIQRmLrJNAV8kLn7H6wKsO5Vmj
16ZPLx13yb0n+JGwGGvl6CDdR4aDFANyQG+r3LUCWdxHyhanAazddTAY9ERimiQIHcFLAWxs9FOQ
jHkqUMNuFu9+wzqjJRvqAR6q39TA7yX320ctIB+dm4p8Qh5mbHrdTbDchUMO3yBn4AgNQWR5eWIS
f1iY3BJrzWjQNe2eosvFEKULh69f8xUc+GW8875zO2hnIE7uLMGkGYGOt75vkLg21OB60ORCGfnG
qGk89zrYg6g7nOEyTVxZ7FKYvf0OQZfghGo6Y9CNJdFG4nXcx4UbO8vNiQb7xEp64uEiS8GBHJmm
pwf+d6uzA60Suzr1nzdDCxlF87KZsC1X32akMSe0lOCPbH5TRNQkropry2A8Yclj9wQet9D4H+mU
AHmx0YIkVsYOIvBSLTirKRJjF2NDGzPdGz4ZDnVy4jVgf+gToM53pkqm97oIkZOlEygu3IGtf98V
JHQdattGWAX2vgfYhkQXnvmamhFhVGjG48IUGN3yqut7VAfw5ZZReIRMdEtw61upb8VuVc3pzs2z
4tGB/lHsQm+cIY6HVX30a9I3eDojpxjEY/jGngqh9lIRELVfrRQ5b5bp8aXqN2RIukClZskUiEKH
Ygj4b9ygf9eRv/PUlIZGMHTnyCI+2Ju+1OHSQmcv/KNMEmopq7S3NAG7bjpmvmV3iWeFd9UzYt7O
mx6jvyoEJLJxCACh+FyHPk2iDy7WWs7qQBIXXHkUcdktfkSE5lFutL+bs6BjKQ0LEQ4aA9AJXlFL
nJjML/0Tq0TcvgvApUEybEB97zbjsNmXS7HeDXUBBD3iML0MxJim51lRiwcNfQNKSugkE97TcrxZ
tXRvZzBNJD9nUrzJiyhDa2eN/kmUDcMleBJJGCeKt5BdrW0+yzptbrFx9sg0rbLiiu+gogflkiXM
1e0aGR7HQUIyisTAfVb4XDTu6ORML6mu6y9VO3reXomO0zP3tjC0yJ7rT7OEKcuRK0lJ3MGqXuxk
V6Zez+U+WOoVZBB0fLZplg+kbiIdizn6ACFJmbvSwrfHXzErh+UkwPBQPrgYOnoVt5CayCaOXOP0
N1ktUKvEorU6rXcUQPxJYCXBO4V57mEKeL1g/oEVPxlaZGr7qfe8x7QrxnvJVdAAeA7AZ9tr3YQs
pQJsfNPPYXiyCHu8wH6XYdcjog2LiSxyFp01+Bk2a0f22YvRG3qmbcL106y74bnQJLrsGlLBSM4J
UYrGrdCg6fCpQINny6gvPD/JshNF2He/SwiWJNjGdFTAq3Lcd03uWu/Ggt2bzbay1GkUVMOxqGu3
POhqtq5r6VawFEQLDiWgUn9Oh6SJThHulY+tV7nZHjZ7dVK2Esew76zRozcPor11Sn9KuHn5rtd+
hgI9zveVYvT3ke8WrDoSY02i1EzpHZfz4D9krYEN3YyMdmNS65HuJDjKx42biMUG4653L318Dacz
pWBdsU/rProTNGmKixo5cLD3kWGQuzeikaPNrJ/sxZPsbT6UuTjoB3TUErD1eKCFRkHe9BJJhdEt
N4Wxm8E3EfIHhYZ6kxgwe17v8WkPH1PE/S4JY5b9GC4Idmrc7SXKvp6jIp/88R0kX7zxkbE2tS2r
H42FgHUAEwekD6wBOoNkm5i232tTpNUpXgmc1n411k8qGld2PmbPpJdAn0L50QfdORD5AecnFgE4
iqFSdjwNzfBJTBlu18lr7J42SBiYU4a64EooNYY3plNYOW0Rzte13SmwY40WRMCuen6z9rldnq5w
WzW3ZyFg29AG46MOIYIgHALAdIMJU8Y40k5Hr2HZGBzyHPB7HlZ+cDkqO32sTQhYKPfbto8DTzn3
ovFRQC0jxW7czf5Wu1WFuYCzCCIgWEXxjpKPEMs24wwFFQQzJNZTUKY7I2tVxR76Sysuwwjf6jhI
8xQ06dRhxo1wu5D1W2KG5axu96xLtsOG6CbiqlIVpYAvC4uQmCGvPuqJbQZvg6TMxt5fPaAlJl++
SOcXozQ5D+kMHuV8asfxmXWZQjMiNYWUzqWs4aFQG4vzxM57Ox6Q1DN1H41dbXyWvib8KuLk1HY4
YAbzR8v6qJQEvFK7BBQTj9ivn2eds+8MKrNvwfxNzVkpVvMB056haBpzlNyxu5aLSK7EAj2CKKpl
kLxfeliKUzj+eThco4hdgB3plZi0ZuWm+kTjoFAfrcIf7V0KrLYnwgNGWxrrgrv6fUkZpzn4JscX
j5W08uwto9IAVmPSgjxE+u5ZVfeGGAxEyZ4/M0bS5ZS3V2HiT1+muUS8tNRzyT7tJNyWyUMlESXw
88tyDZMXT4/qC8UthLMxypz3Y9IO1Zdipvo+wWmFZ8T2G5J+lq4tmrdZlrawDeGgZfd+zwieLoAu
SGDu35DQhJIdab2dxR5Lw61bit0CqCt2UDKpWs858j1/7JR9qWtzA2HgS1SjXUew9FxXzvyhiMLu
QHpWdOqTLNNtJadocS6pucddNDnyKQ3lkl38fcurlJR1hCzaCPLHxi4Xt8Kv4Rh7TjFwSLbwAlEz
d/0H2hIeV5mAxvKpg6Pp5u/DZibWkusfF/Q6neMUCTtyZVMMcKNd+y03M2Bm4ZBRni6oim4RtM2c
MXooH37ctn3dh+a2xoiHcRWyBX8L4X7VSZ2h6Gxmn9gWOYmdnE17Cdz87E8/hemLxXSdCQw6nFdz
gg5dfE+Go4gHGZhzbib1JRoa9ydP+aro+HYqwoeJIm7NVMw0oZ0NMP9tU53Yxb7kWotips0llUbJ
URAjvq71IejK5ZoQnvB6CiwKfQy54gFfSvqlMFNR/DrC/Zv26u/wkn/z0/8uI/7f/uc//9tf/hnt
1esYgO0f+00g7P3CgYfoChPspuvdFFa/CYTtX7YxIBrg0ENBZW1Trd8EwgJbOpIsxu4IXZiaSJ+F
+ptCWDghf8Y0IPSYzHus5/8v7ZXnbv+HeBkRCIEErwcZiHoj8pewwfjszHcIHT92ttcc/DJ0fjI9
87/Kgb5dsB5C5Ij5I7JoGTr0f75fsIAwAL6lWAGsCmgdtYU+mSweXSCJFfSdEjrvXjV1INoG/9oa
KzrhtJTfBiqpP9G5Bf1qQbXSQ6bOQuWVx1Fy1hcONxui+V4w8cpj287v8yYiVGToxG0+OP1+s3jf
llUiP7hLGr5twuY6s0UUe7MXwRcaXxbDTWpC6PiEOd/ehUn6yEWMy4zfkgwE22WzgVEp4nMQIcBE
uhTjTaf6W4r4/iVxCS6IbS/4HGIeOiUGHE9kh1hfzjRTxsXdJVB3AEEEiophMPKQ1IQ9LiEN3W0q
vVOEorn7Baf+W6NJcqQ7JKPsAPw/oMRUffqypuU672FA5oi5umbPm95bDs1Kl8Si/q2ic1zah0Cl
xNu+jSB+ZXZ45IJGf3XvoumtiBSl5b1yz5zJc5rOgxnv5CMxeIZr1VSkIzrOwPVuTORGt2NpD0/c
1ABtCggh0Nmt2v3UzdoG9m8N8swKJU0L2fQLt9OuFx9AGPs4SZLmefCb/I2NGizctUlO2tNodyNO
zmnxPsKJhYtVtUh6Yw4+vnN7aiKkqJkbPC5NHQnU6Ey6mL4QdzgIWkgntvGT45qM3UPXTDY4RuPn
/jlRsjj4bMQBSywzgyNliXAaMXmy8vdO0xX9uWAHtOj0jSy3VOPqPG8w92KlC7HzxaZCxnVIVSlJ
VuHBgHYNSuC4Vy6aiRaBMlLkVqzkWxbcv8rV1O9oBS1YgbTf3xeWNzHiiRYmfjnXhy/0aeDirRUM
fMCFtI52dpjRLkoYdFBzrSRYxTCeCNOlZMu4C5SBC5BqzJpdZCP+jQfaXS9jsrXvGAM5z1jMxMpl
oYve924AcaZ0ogwAd5FFYjdGAOvhRZmIhmmOgVMFMiHZfcy9bleJbeU2rtM8FdzIb6S14ZSLLpz1
yea1xIgzNfb2v+71M+UMxcMYYPY9YD3UBA+W1WAw9KEYPxlNRFfiruunhX2BTWlpu5fyK/je6rPp
g6zE1/mJmM8Z9JTgiXxm1YATfW5smahsfaDOYVKiCatsjkHfq09+4ZaPi8kMQYPuFhjItJAvR2Gx
0IewxE0Yw5CzNrFkPid7kwTpnesV4RNrIpdnbYfNbGdXW7GNbhRanFfNy2eTiUweetpJ8IpkbejN
DyG7CctHfShXS7x1io16PslQ4n6i+8or6lYhlp15dU6jhjUTT0s63akxZ3qaQ3EjOLUieiBepNu/
K5pheCBP0gnOeiTdXswO5kEoDwTDy3ny8mPtM/CkjLa6l9q3sXwueY4Uvo6G5QiCDL6ggGKvD66F
bv7Wwmb1HLidga3DGBPzJFHU5MMznb1NbZ0/Mlkd0ke3iNzn2faGJ7ti/GJIOHP3RJGuxY5WAdes
loaQjSadycaJhu8sZkxCeCkcBa908bvbhJ6xzyVmyPTBxhm5HpshNW+QWIa01eiR0LCMqAswHZBP
Uigh2/OVaxtQt6TAIW167qBw+udmuLHksvK+UB3CbsLJzS3MzQdij4D6kbs06YyOUDIGzsYQ8toz
7dosihGcNB4BIn/1Bsp1HocKkexugnHKVELSmmUQtb1IOBPTS6IKcxuP5bT4jIMtqIOrY2lx77gm
ferp4ToxbpuMrMM5GkklUH1yaFJ3egxBmlZg5xGL4CWlWt0B/EohFivVhe+70gMph0Dav/SGhn0g
4y9reHkrIudM+rUDTYrzFQMhlX5sZhoaL6Gxa/VFj9gZPjeJA3OvdLT2aKHa9mTeRAWtkLuuIY0c
XplXV8sSZyOXxsNStdb0NhIkvlwvNX5x1laQ4CasVecURMclWU1IJziaAEKi7hrhng7EpU83fM+2
OFOhaPIstvyRLqvLv58kh1yUw0VKFi4faZYVYNI4YYpMToUoW3UEYLlN17p+JI0ubgJvCQgKcQUN
PNKYYa4pMdgrfcteJOxIVqC7hykiCo8sm5Jx5rtgWYqOzRmu+ptWy8ndc2tyiKfC1i6xI7pBdcCL
jp2g6BOHzU+XKj9Pc7qDR6/CaHtLEF2F12RyGs5QDtrhUdlZ2ZyCRpXuKbaKkttWsiHvF43cAaNu
gS8wVvWk5Zuy4+041qUZAmIqVETWulpKu3h2J1tH75fO73EfmchLcKw2RhdP69g7/X07+KNztahg
VleYbmy9n5WkZcQ72QTZZdvxg54mxLIkD8A513EPDIggGviHDSm/OQYKWiWKcLFpcf1DFlZ5dsX+
O00v/WqpYj+W4ErvmMq4l3PG/noBPn0a98gqXDJMgZnXbxAoiP48w5X6RB4GWZCiYQB4yHE4B/t+
7TKAc4vrfMaYnw5fzKKT7JNE1DZcyQFLySUDjMA5K61aFRZAzqjPyNWJNAkmS73Ah2epzNBSWyPB
hu8yiZH73FqX59lD5DXPMBBJYFLXUAooF6hSlLM3SxttuaCrdxyqNiNaVXWV3EOQKHaOy9Q8ASG+
h+uZHr3/y9659EaO5dn9qzR6zwKflyTg8SIiGA9JoVBISr02RCqV4vv9uJfceeHFeFYD2AYG8NYb
Azba9taAP0217W/hHytrujPTri7XYhYNuNFooFolhSJEXt77P+f8jq3uU1OUz4Q8m2gVFk4NRD5P
yMTE+TV7BvXuVHoOvZZli4CmBnuz1GfuZKReBnLlqQW3uTWHBojgMjHkaFXbAQpEc2B6zZBBt6ZV
GTbOxu2n+jCO1UzJYxozEcBfSPtNE1OMiuFjQm9lnmA72rE0lLfDo0IDcOKjp3rOtedhrqldd2/V
lrwyjE5uEUre6ikb93FPIsfVWUmyKKy3zOehnPfqbR60fidMUk9DmFFNJ6uB0baigwrReZ3SLLBv
hZ0+USsVPqusILfJe43FZqRKhz9yTm3yKpxNHnLmxCZTyznYRq7bbEXq7G36QQLAKP206egW54Ku
dQtY6xBBr7MB50H20z75oXjlMuluFIahtdW7KB2tPRxba5DUYNPjwWqVt0FsDfPNVNGdx8pHw7Zo
nJ3hLIAP277yYsV8S8sKuG+WdgoFRcV102QXqTu1d6OA3caAYdBI+aMn7bwufh9Ke9iwm6t4TpKo
I7KTONeMtnHM2flDxph/JZUGaKWT+m0d0rGL1dk9NG1UUQBQFnd1qEBJG15zRCtvD5Ai2PwUutik
U6RTXkifog6meEWZR30xdVwxBE9ai9GbDsS2N+8UrPrAqGIaMqPYWYcaVS1N1zbMI8voiZu33bik
hJ/xYOhrMrLmUWHWIDc/hedw6ly0MhsHjWHdxH75waxBH3Om1vZ5H77bk1Ps0aDHFTvjDT85aVdw
3oedS/nRQx6qucE2Z784bHEZ4wt1YOIasX/XcwwU3sxNTVzaEx8HP3RvLMVj3fU75wh6sdjVhnxw
VVs8TyPTbJkN1gXjn4ylqqneGt8c11bXVxcmksihjPM7vyEHTfUtO8A+jOmUKCRQaqsARtBxMCfo
ZQpEAopniRzG1WejKkUaWKlo34E8oKPb4DRMzLr+xkP6Llddhh1H2VaCcqrhjMF/m2Xcdmn/eS48
2uzLjqbtke0piuNTmjl00UDI3WhZ5hyc3gcf0ltSD8x+Gt7TJgay+9Mp9/8f+H9PSOcvHvj/zT/8
+If/9sf//B++SVot3/PltO84PzCV8TCrcmsh8tic27+c9vmKabiGgDYHh41lgaHQP572TfJZi7+Z
pJW5mHeXqPCfTvtg7UgWEwQhaYC0Yv0mCt1PwLevjuAmv5LgmLPEthYLq/ndEdz05l7QWt5uSkhm
wOZlJqu1R8pQ22AFE+6WdBKQBLsoqHfCwjISbDUnTV4arW1zUZZiZgsb+lAtqD+h3CKcS787GKxk
EkYIW4ALlwcARZl9j/HO8uV8yxArdzedpQtAIG1s3uCE0coNfSDoDLYxxZyQCrd9i2x2u7TTD9Zt
CPw/21i2Ag7LI7wTG9oAu70dSWjXOBWfOg6anyItcVG52urtt1/ef20ERcMjfPXLKcH/8ff/8L/+
y7/45qpdvuHLVctV+QMxdTb7y4CKyxcD6s8zquUrcL0YROn4acmy/fmq1X/gomSKik3Zs4C7UUz5
58uWLzqWTwACB4EgH+Y7v6mv0lwGs19dtx4/CUc0WRR+IPOa72edwvRy3G1VeIOr3d6YMZ6/jn6h
pl06Ocw9ICuyI042r6noCjfZ51Zr7jWd/R4siA2Un8VU1MaPizCc+/MhqQa4XpwtCQN/0mbz9bdf
QMfkU1t11Xv/z5Zl9VNVT22CPfcnhOSf/+mv7jJz/+L6uCyO//Vf/fiHf/3NlbZ8z5crzfN+wKBC
3BMoHTEVmHv/eKV5+g+sixbXzPI/JCX5ys/rIyFVZvaCKwzMAhkvj0Hpz8ujKYB+emQ2wAuarGbk
en4Do9MgD/TNdaaBz2DYSpxxsWB/ZVDHajAxt0nbvZs7LbzCZjixo6elyKcM1PE07aybFcwUyrQQ
DDGk+v7ObBfgM2Oy2ypDDGz0paqnLcJ9Ek9JwFo/vBdFIjYcPbNXFq5x72UuZpQoTfEx0Dsc6H2R
rysJEwYXoNwypTJ3bKriuyZMu+tlMMB4q2yytW1Y1GIMUh29Iozu5rycg2g29M8s3z4tCMuJh8I5
dseg6M5YSpKLapT6/YyEZKxQub1bjJjGQTAmexrJjhzSIs9fZ2g+z102QM5vcHNuRWUxAeoL75I5
KKeRSM+8o9lgvXG6EmRWCwddKtc92G6SHJoidm/DIpqurVg2j41ZhfOqlz4SJOcbDj94XHHjNtSv
JWmpzo0Z01AyDLH27MoORvTYhvV1k0zNEReDA1GicG56z117lR5dUh5vXPeFQ+1MKKfbMa3zp8J0
og9J1giH5iFf7htfn3CqEz55gb/bX0KCYJxFIWryRKasUQGPQm+X5XZ/RVkQfiNHAuphLPJu4Xm5
xl08vGVzr1+lnY+bIYkcxtIqxltGR4dxaNLZe1QiM+gdm62LSdUR9pchpuhpcqlP3TSx3T7is/c6
BgCe8QlvaPGpMovyMPdd/ZbhPdYxDKTleRoVP2Xs7hggsA8NzSvloWECGCMsiG7HA449/kPCoYJe
D2qgwvalnTmAlk40HW2NEelqEFPFA5fdpbVyrRR1t5mT8KWXBaKpn3g1SBzyVOtUFzQmZCH7Wpns
6znHY5o0agUn3LfbEWMlTB9zZITeyo1l9Dxiq0RtjUFl2Mq1+Wo0fcY2jEIDRXnpS4oGuiuM8FGU
6jCK+sBSV5xQ5E82QIyLNuVWaaZ2y5CwuyyVsD43onv15Y0b+/Qj4C8yoR1gaFv73fhcG+k5n/t1
adEMImVKrEFvkgYmOvMLVAdOI1h/6Av3Hry6p6/HqJln8qSfeXttXL5TROkwFem9d2TlkCJCX13S
bkURmaVNK3giH3pNMbG3PTyXiettI27Xi4mREwVW56qzuzez695wiS98qykMfPxVD649f2RcRJvI
3HBpenk3H/oEYntgtKN7Ag3CTgiO1LnyO3n0IAkGapmCz4LJD14VzT2M5mRltEhQoIW2kIwvdpLo
QcxteikNV8tXJPSbbWUV1VWhpjxe90MkX6BdsXOP5BrniNpy4ut2lQidfZfPp2h4zKsG+5pRMz7k
RAY+TDQf8U6J59zH7MKf2RbvkWGdylDr137fqo3RJbSzW7F6ZyhoP1fYFAPPwoyBd5UsTGPRro5B
5WzSkJFjLt/aLk06CRbih5RKWJpXBNPFKjw13DzGystC0ZD9aOhHLGxYUKx+yrgl3Qs6QltCI2Gm
YJA3HUbXzFvPNjJD37ghvpqaI09RGbTI6flM2DjL1FVuevFlGM/uE5bt+yKk0VYz6c8AMtmuyRni
To1MykMpI3iN0kHbsZRwe3Fi26KdYAJO8HVJTH17Z6Tj0KPXeFOXnmAoXKUUFjSTCpncUg+fRTgL
Lzw8vFsG/eFtbrP6EdjRB2zzTRFeG305nqx4sO79GHb5xF8qhiPu29dJ5PdENaactg/MA2zOzft0
6uadM9GmkoWd1qwJE2T9JsWeGa/gdryUICrbNf++9YDFlbiJ5zMNIaGReWD2MPZtFe5TaiEGSj4E
kLfc9yiJnqpuuFFELMqSfuKq8RmFUJda7zzboPTSZBYUVCr2zkVdcoC2jgMb7I3B/jfIHLt7KsJB
lGtNUb5YaQ3zjjzvDqXQP4UhpU0uLVlnwwC7umqpc1uAMRomjLJ6DP0pPQ55ph7h2RmbQg72p9i2
Ro7KWrwddap58nHb9eVjXNJLaet9EPf0yrrUwkDgOcYRnztNGlrf+jtcnwyHfGW8hH2HsV95V3C3
zmRX7nSt3CIpbvSimdZjzyyTyf5e1k5125BVsdb0fvvOxkkNR60tVVJkNTqxiUUcAr0lQ/S+gjNK
Jwx6Lac4aBR//0zX0Xzy4hYatHVrpmXxAR9CvmU1pSSk0Yvws6V11ks1tbiEcNnlDz2f2HOXj+JK
Y4uxTigcOSCbccWwaeyTm3JsbyBm+sFstiMLfG/WdzBrF/Rn8ik2snTdq1EeGMPS70HT2d5HMNno
fk1zZERqNG0m/6rvWBJElF/ylo4enkYmwolrbJrODy8MUxWIgVPO+pIzSLseRh3HL976+hI5k3EB
uSXT3mbKS7Er76Bbf0SKSzFxcItE7QXOrmyrC4X4w9gC2pmr3fF38YO2Mw+lRec3frzykZvPeCMy
w0OT4qOPXdpmG8eReA4bc5em9GcnDWkgRijjpzhEv+IaHMjvTH0ZudgDpXdva+nc0EuXWjvolWmA
KTIJRMJsyI0aZDjMt/nG4lI7ZAOw6s5Oqq2PboSRIyK5QCkpPclbv+v7Q4HRrgdPd9uTIsenMpjb
VIhzRkX2SsX9UfhPS0vDrUPQjHY3Y3rs8oE8lGwbzPuZZu4033iCXiGe0r5o4DKnJY5cXbX22+RX
Rb5v+ja+IgaTHOFBuhcUdsqLWVnFodGIO1FmB3Xa8S75NnkIbUBveBnDx2Iix1Dj6A2GTNMvJr/c
41otGfIV8amz1Va2WGFGyabPErDYRBrdJ+mRYlr7vjXAD01sxLpkWEX+KSWJEw3eJzehGItWgI/o
ZwE3HVahEbqjZtT3yTB2azW+qKj6MFY1Eodn7KI4uYTBSKFVXEpcwRUFCmNa3XhGe+65owMumE1N
N9Vh1ltjXyWSNryxbwPAudV1FHcnUbFv6Tz6zgkc5auZuBlHILY+AJuSDwwwa4R9HIduKveGF8Xg
hkm5CCk7qp5drFWwrFayjzDCA/3doYBhitZNZmpjP5xLq3k0RovgmKI1QfVkm1o4VoMbvg54qK6F
mHNay/FQ5pCKVljRjpW51akhu5hi6zFzwVDxVL51XGM65GqkX0+nNi8YWbyKyPG3AITPnoFY2GPZ
zwVNykaqLjKt7oBGSMzRY1kHVmK+Ekpwt/ix7A0Fk+6ubnSdHxiaNMOxOTqLfKYctkoOTDidgzUW
tyKv2nuLJ/hjG2IxcNK5XdeQbFf1zJXOohvQ3HjU/La4Syn6gJDbsVdKqEIdiBjDGQwvh3y6pP/5
Jk3GzRRXx8Ga4Tcv1482fXa5IEEWMAvmwUmLkDf0gabZz0MzNwfVM1LNchboM06uglxP6e2ZjbhX
KFDZpnf19JH8IZ0fYxZvXa1mYy5P6KwrRvLrafScALcley6dOjb61UfU00Ygcw/RcKw1YjtWO0xs
9Hw3qCnCvhrGIrDwMl40s9zqORp+zkFDT/FzF2UR0LFxPWjeyYhkCH27Ke8kVaArIwYChlU+DMRo
1BvNpjfQzOvmABBMHWxfnEda2O4sR3ycPEBXA7RT7Ntqm2dY7b0k1tapMk5DbLg3lUkHSeTObymg
cRpAbNTrOb1krb1y/erEnL5cR/VkHCgPzeDQsdhFtruG64qgG3FkElQm2VrLmajNgbCZPAZzOZ0U
3BCqe9KjdOVDmdSoRywLtd1n9Head+FcG+eE3Tk2jda6wlq5TWuc5XMXBvSDPHhW/ZIV9iVWqhjs
ZIgxMoud7eiZp0YxY1oXU7zXzenamcqtMTuWsfSRsUEeY0974qDBNs1hUvFk+KS8xzl+0VoCqflY
JJtcl9mVSdcTY15j2EothJ+sDTRiemb7bCT5O4JD/CHRuuZlnheecuaP55aneFR6KEateyt6T+40
LW1WkAOIrvel9uKk5loTI9O3cjeFs7HN/arbaEmNWx30qs2BznCVsUs0sjaO9pjb6NW2ho+TKnW8
lQpF0y1/0lNWpal/7G33Uhf5mfyNWvFZVERAhlXtdnsOCpTFR7PaaTgeAjL0zarJ3VOInfjMfs5c
gahMUWoH0EzG9AEhtghwnl7IkWq/Lp0CVREqU1V9zwfFjS9oaW/ygatoRCiIzKG7LSr3MlMa9yl/
GzCEXkHRHMr9/DRXRfpeu6MbVJxciANsPMNptyFsYVvnrScttZE0uYmUNivXK05dNZF6QC5ykpI6
YICzd2iZ5kVbGsmWntWTHU/cLj7JupmDMqfngMmmdosj1L0AuLZtVJHsolLjykeayDIBiixO94SS
861JD+wq7PEjdH4gKo3XssY3+K4rplLxzcA8FPsQzwEOcJx5PFiCGgfBe8mOoR7I2CTpyKEfCvC2
jEB2J+aLxblnQ5ryKqb01lnaDQGxAf8zegDOuVllmNuFph8Rzbp9YacNnONZ3JdsAYGGzl59o6zK
OUx0NrwA8ZmObVhWH6kr4vLsVeTT0UogYwsznD5wv4ttZEmC/FaVXio7OssJgXczOC5wW18qcY8q
PfYbgiD1UQ5L5UOlh2O/LQ2b54tMtnZmDlszSV6LSYei63Q3cGzjjUGxmD7lV5XhblVKRFpl89HQ
cDmNiLGdJ+prMuH1a1OH5Y2iRHvj5Kl3jmwIvRpxCMkfvbGJpVFTt6spDYopZm4/pjrlsyiIcWmu
9bbottiEzU1FN8BFAcaOeFGm3E1ei2Y3RnZ8KmkywA1r2TsBznpL8TELKwV5/hsnSm0HIltdtn3q
XdLGmAS5iWshdIdmi682gVdsGgFwPiy4GOGuYx0keS0HwupYMmhxLOv285QwY5mclo7rgd+Rokia
etUs+70jEvOCwuKMctZEv3XTEUyj9Jz5wPTbIjlT4XXCL93hrY+SoQdVLYbXCHLkgWWcvluf2IUe
dQGowmatk+lbgYZJ1lUxySs+UUIyXuuYWzZdpVor/rb7Po9qcx2yFYXIWdmF2uIhYqUp81bt4OkV
p8likx1qEABYV432XUVNTMFfbfDUlG76YR7xrLObG/VsBVbNfRzSRgYdwZB9y0QfP1rmW4eCTt9L
XEf0cdB/RtTGiUs2ZnNn4xmOuJhbKlVpgIy4QwYveSHHor1pxgSvJ26poLVaIzqEBhVeDi9Xrioo
PlR3eP7HSCl+WpbO104dz1tGQYDradQ1n1VhqLM91+YmHH3a4pE0cfGFYbebRF9fRnOd7zNVPHuN
nO8NQ6t2yAjdVTNR/T1Pjbr2KFq6yWg7O6SVKraW0SI05pwNKbqyD6TT4ltZxPYpZqIR6Jml78bc
q0j1xxWEY8MZPUxKfdky5iGOMB+MATs1h66kxkhEgVY3DerGqTT/1rOk8Ch3FdrRsnsnqFWC30cD
ZfDc+3F7tHEMnKRR2ZckYttn3w/b6SKjszAlZl8XV/qcdSHLHc+AZ2zg/Xoe8absK70u3iPKJ3bA
Rjn1RzySk70XRVRthQQygVdEU7Uxy8u8xFwd56OWbIiJQYecJafqtWMq54YFRNDTmDXetSkaDv15
AX2diCPjMjlWwtya7MB3s62Ft3qt3YYMCNnfeuBNYdYXFzNK4cOsjR2Ry7wnjmIM7OPG6EDnsDqS
R7B2pvdSeCjRojNif4XT3L9LZqvYKNMi4GLqbh2g2sfnLhtxz/mEPkDft5xdhjFnNihj6wZKrKh2
3O1hdGWPkr5wmSinAtAi0YNUOWIJtML5srFiIVfD0DbGWnj9OJMc629MkcOuTof4yDbRaFe6pk2M
php3bYWU073x/9XWJ4joFNjgpmt37Hcm9CQ/wjmUSnxiK1329xHgEyBCiXQehrpzHhv87i2rwiQv
eDqoKxF2PcYuR7+qGB+8DFrn3CbMLYgOlTNs99gIjy1xhQVdIi9QKLogo37+Y2EP2a0vpppqwLr2
LiM/t58ahUdntAsN5b0czo3b2HvLm50t1ZzqgQfYHXC2+IzrEn8jJwaDkojGZefIFGgrsc1eYvVz
t/YoSv1Ga3Ex3BHgdRHrXCx3jf55WNIYSSc17LI26FtmjfB9WkSYNQY//5AReQ5vjLwU97MVzx+A
g25Fp/IVg+kPbTv4d2Nigx0fmUwSS+YIqvBKkvdlVVCUOy/AU6at1Njbt1NfaY+JPdk0toOvd7y+
atbY0jipWGJ6XLaXV9L2a2ZBWphdgkGlPmdyi3UpyI+PfRZfMTeBljHYtvWsx57/SBo23Dl2sY1T
YQbRSDiUdgbncfAL98wMWHcPeFinmnESLY4J7NX7ArjbxchIPchgUBBkpKsipasivbdgbANUKtQG
lxkmBsTubZo24RZ/LtsqDejCxsWrtGGknqw7oPKnnAzT5YQh+NyZsruf4kUxyvviGMZLRas0Mzb8
qp6rQ96zZRGOb+jYADiOQeX2rmtMhjEXbgWevi5nSq/nfPBJNXC9HDHp9O1+qmLmZEIvxpt5Ih62
Ct3aPk6zFbLHKye5KfCGGEFZ1zU7U4vCBUoA7Ku07emcacrzKDVmN7nPzs4f6OSsLEi9q26i39iT
/XRw20a+hhpNnW6sxlM12bRGhqI+ORW1AVrpOJzOMVt7G/xZ7v1YgbbY+CRQdIbjUf1RyNmtAsue
8c4VHcxjLcoZ1XUGsRep8zzCSpokWzOvskcyJrgRYgbiR3zS40cnM8xzSikgRg64Z1tSy/Ip9SqX
W9LxIOp6WXuKwyosTiY27m6PiUbfWFxiu7nWGdxrfnztdhoGM6w4F1Mv23cxcCbAsDXfII93V7ay
ooPeDnawmNfVFwzXP4F54b4q+O/3+t03cl73z3/6MojOJRzwzT8EJdTs6Tx8bqfbz92Qf5H+fv43
/1+/+LvPP/2U+6n+/De//8S13C8/jYBy+Y3Chlz1y9rvj//pb3/8d//xj3/3t99/yxdNThPmD4C8
4GBQj+FQtbRQ1r7Iv5qwSC+gui6iGKN36yv9F765CaCK1jzXc1gtLOInP6tyfAnIE35gC7n2JzXv
N6ly32q//EYCBwRgQKIDgO34z7faHEl1Et8iwr9m6fnGweId+Rbzl7r6VPn9KyDu89BMxj42s/qi
G8lxTbb2ay1h36Vtlt/C4VMgWmZixMDA8R3r1M5HSHgS8XlApbwcvPHCK4vPXZreK627TIhdQSXh
AF2V1VWHBehLxuYXiZ0/gWn/rIB/eX2XTxmavAEN73uuGyCQhaLQMACB65ZskEKtdW1nzQk/faxW
oT6To4WJgRY0gZOq6d1qeEDMXcZDJae8py9kggzeRH5NdVAab0SznNTaqt3Dca2rzT+ZBj5+bvuh
/fy748e6+92W7MPHngv8r+G+W6ToX77x/vhv//A///1///Ff/uGbG2/5np/vPMMV3Ck2lFTcPa4p
MEn8yXiBkwgvA+mxpR+AM+af5HDN9H8wwQRw2+EoIgJk8F0/33maY/4gFqfG4hjixiTl9ptuPewd
X9kuHCQGlHd/gSK64JkZknx765k6cZER39kz8z1v60TR9CgNYBh1yZFdE735JFAIAENhSD6GYeLe
OrodfySR7SUrx8+G568+v5svl/vv2NLeVNSndH/z+0WG/+om4PcRBm/M1gVeJFAAmAS+lumTOQ4N
ianu2ShGDzBU0lzMFrXotGc5X67fX7zhlrf2zUuZoHhxG/DEIRgl9O9WncQvJx1bcfpShwQiDxjv
4Hs4pBQbMC2Baqt1zqbzL789gWPmmxel9B2HmAtcbqnrhGb77fvj1CpCytzM16FdMDaYxtFgRClM
sXP1dtncg+0IkEQ1un1FVUXkaxYvtYly3TGhJV+/1PdwZiA0X4fr0WkZ8YCStyil6TgKwdCALbUN
OwlUJI1dRqMxtsETh7MQ56JkiOT1MsKDWCvyE9ZE79eGORckeBOJ+bM5ZsRou2QeLdLUDgepPDRp
c9embjDZR7qI4HQO4TrHI/mGrgwEKKLioA0QNQg4QHJJ72ulV+F6kAtVqOMmuFfgRhhuStLfe7Ob
6odE11r2E+Qq/F0S0sHI9jpkj5DWFBCsI9w7xET8riME1JdQBiw4xkAzYFpcdYig6FyaPXibkaE4
BWZlVDvUUyQgp2amWqD4fd5hwjCjuiS1ZHbo4jaBlGjoi9tJ2Eb6K3/Xb10lPDqAf3MX20tRyIIo
/M5d4se0EtI7Nb/GxtzviBWgsQ+T9iuPiO9vDoGiYBsYoXlKmbaz5Am/vjkmCBhZrYf6aw22Yj3G
gEYSNyNh1Da/hjI1lp/19d3x02txHy4P5iVA+N3CoFWh4YRFarzWo2tEvFhtDatxNDDpNp0OK6QX
TXGXqDghteyHn/OaKR7zci97YcAcvdNZCRVEuLiq//It9H/5EHA32oBC2cywFH73i3X0frGATHwI
IJ22jqFJBkt9TWWQO/8KbffbFYKbkyVI8AfF57mwz/8PVLdHDN4cyuKZBR5CA5m/9ZB6GepCwig7
DFHRxRJj1iv/ithS8eG3vNPl5ZcXxrJn8wgxDee7BWqe2oH5X2E9RykiPMxaQElU0wdO5sS/Et38
9vr96aXwV9Elg3MLeufyBPv6yvLk5MWpYdrPTTJYNxyF7K03NsOv3CU8tr66pr68ynLxsth6RDK/
54V3HNInt6/FM6AxSj5d0R7NsKfnnRbZS7+2tce//AGCqf3+Ffm74URbqLwCW6793cXS115ewOCy
Po5Jmr0WWFSinebEKcjrnlJQ5hWs8atQE/TTcZSPsmAG6AStyktqnwpFsJe7gjFfsmI4WrTbUbrV
q9lomrUaPQhzFHURgTkMZo8nQqVh+apoacXiX6fNCGRmok8tb0lR9h4hpKNN8d9BdjaPmshg6dzx
1E/f5qgJSXDYUZMcIHFY7S6eHGMKprHvX8IktaI99alGHRiurRGXsqR6QIFLG6KouG9gF2nhdQtr
L9vhBc+87YzOQxXY6Np4u3L0ACeLOjwMJNjSbAX/Q9aBDaDoLbUQa3j4Fe6IvIzDCqFY9Se4LjWa
byudeif1ydGRfifD37hsJh6UXXsfqjjiX0bqzat1VujRuI4EQ73Rnzn26Uvub+/gSQIbh33DPlZh
p/xVEkWCTXxluvORtuc53ePcsMybmA7DjCoisgfbMHHGE5fimK9DYeTZvqFU+IKxvgkIQs5pvCPW
VzjcA3Q8rD0jzvEg13obbpReS4dxWxcSPsVNwp/MzEvjxqc3CDg3E4N253a1VGvNUgaDusjGxwbn
sZ3YcUsZ4WTyovfOrbAWuSSpu7XdGG3gx3rkc6PDjECPKxp8PANNvhxzzb7fwM1h7AIJx7/K8Ik9
zFDRbrOsKOYtc+8lvThEDJAj7vV70DnyoagYta9Lt3XOZYQ4GaSVj2YFzh7xpg9d+3GciZxtrM5P
N8CDyIvqOZPdDYoQ0nsiYjNZAVTL40ujjsgel4IU8SGP/ZRuMDdHZvYsvxh2qSjih6Hx0UfnOfqU
TX5kXTR0uV1KZWdhQD9n5QXjIGkgVJSerRpAG2Wgk63+MLdm/K4KkPtBCOExWmOeA9gDxGaBcKZW
/FD3sY2krIbIXbmFmd1oQK0GSgKF3JKdc+cAOJfYRVY3P4A26YkC90uIxQYMU64RoJPt0FtJuJ5w
GjJ47Lza/0iyyX2QIYqP8nRSGLVbSVQYxyd51E3SuCEiQp4LCkKIXYRkz9aq5ia9z2MMxS9sn7zk
DdN75l0zXY8xV0FZcroOa8yoI1NclaaZple6Twj+MsEpiIbe4RxZlZOvXxK0hnob6Raxp96QKGgC
bifI2p6B7brsUnkfEX1JA79X9rGQuveBeiX/GfcfDDTTENlT1fpcppnVTCBr5lC7BbNVsY/p9fyU
TESaiMCXHvxY6XzGxu+/W2lvPHZFCGDOcdrIPGDO4xscRX/cPpJYojcYT9PbOcsdcHgEeM7Esiqq
gqNSBQOFS3Jt5Q1kOt6CagLO+Tg4fGkzKIra7mirqATF5jYD+8I8BydcMCENUs/JMU8PdGpa3SiQ
ta3xjOAcPjdeWCDchq15drwpeQBIyJjOm/P5Uw6B80XDifAS95IYco+HCS6QqOI7Ys2wOROwxdyS
OpF0hxkSuPDBHY8kHU14sJrkwD6B813wbiNm1mi0u0+jVBUITA8xkVkgAfs6m7DUVM2kLfBU8jer
Key6d9cd5abpsykkH6VRkiu0/i6xR+i3dT7JG6bdqFUsGrOikbAsb+IhXmxBpKeqVZkb3dmiDzle
u1aWYLFz8sZelZC43iaULDQgqwTvjNzBlplSUp26Mtawm8ZhYdtIFLynxSe7dLwqe6cVmRg4j+g0
p+axKqbrxTEz7LESGWBHaFrF2xNG5t6RbAGvCNN27FZNI5WbLCP2esGaZVrEM6yqxbbHbY+lLa3r
YMzVgIRBO8ijUA4JZBmF2gnf5ZAEhVUM9VrLlm5GmZT5c5aZ9gfHdeJ53Wltnm0Z7k/zpklK/7kP
k7wLFr2QapHUp0sMgyeh0YkgO3eg0sj4ViBjT3StacO6o8dTriMQrkR0m6jPVyov43HD8BiwWIQK
wzJXdF25ckFWGihOcMkglMa63JizIS9SayL5JWsz/TCl/NygJND+lhsVj/ZOk8hLIINNlI1I0vje
gN4C2WD2RsvnJyjLQsmAfxdT6VitdMbNQJ3FMFhBUuc65Rd984zIO+MEJOF7kMPUTqvQaltzm8du
Dc+2KkZWTT/FsqArgKGIUCWMJ7t2MQKQ/BL1JowWGIMaWlKTqSb8cC3GSdzaGq3NRakAJoV13F+a
aZ1A3VHJfebo8JGjJGyvOIPXznoahmUTBuWM8TN7I7WCRdYwGo6JtPMwSMMztWPdycryCkNRZ7jv
nK1nss92SP8mjWG4Cygu+4jW2c9bWUzqLnWi8QNyfo1jT2unYVMDJz65iS3eSvYRQMgwfnqbtimM
cxZ34hNz9vkdJsS09SihnINcgI0EcOPRKm2S/IVNEHvqXi9kZOyGCKfkyoHZTYcat3EXmGYLGBpS
zLSfzdF7maqUU5mtZ/I+TxqsrLwLR0d7cpejqT5ON1KUzqcIqlW4asKSUx880u41Habu1Jfwq1Zk
1IF4yGoMQTmpiY/MUY2+tt1yJMU2/W/Ozmu5babLoi80qEIj45ZRFJUsK1i8QVGyjZwb8elnQf9M
jUiqyPLcfkFNAI1G9zl7r03GNxZc/7cCt/+3TPlvZxyl4r9sYZHeJCyvMv+RGYlKr7r0HISEnEZe
aXxUfGBHYqPWUrP7hK4a/AvAepZ9i8U9CJYUomnnA8DMbxrHQU00UcgV1ohJ8wueQH900tz96Eoh
fsKIsq/i2vLKWQ67g/kR9pC1Afw+d0GXAta2h/qxxlZV0vEGNbvgqxnsZJDFb1FZW8zK2Er37Jii
j7TVbBYvAGPaPJNN9GAOflksE9YbZd4L36oXftC6r4jr5YOe9n2w5MsYGfMQMtGG/LTuBoj1i2uW
+X2e+eFLnUEOojQux2plw9sdwSvrxq4kPbmdl37uBqtM7ZpHsnZsYLZsPWEp9JPtW3ik77COWg0S
BtH3Lkp8+gv0bqLwFrch8gGC7rsUQWVc+ixsLFWhCD0LUK+e3FktspVroy61YZmOfk9/qC8iuWTm
9vIqUFTtKh2iZs5s9G5HC+UskvxC/tTw8oOj6k1WwtDALovXHfmrGaHQbxs+1yLtyWBN20+VrtW/
Gryr8VzXMPfwfrIKa9EQ3eiJq/5Emi8cdMFRp81h4REETGttUBco0fzyOsK2v/JQ5ot5KeGD3qOo
SPeFmkOa5K3RHTq6kAbIUva4BUS8lj0yssynCpF2GsEK9FbCrFl7AhDeUmvsCHiZqRR8AdrGRfVa
IsRDMnwbi5BGoOGQGzZzY6XVdr4P1TYPa8u6yYzMnjeJWgYrr8c3/hSDI0HAk5MtORNOldwrBjuN
GQUJlCasLQn74iLiFskcNZ8XJfFT1AIZmMlYVvm60bDgrlSgDaA8isrs5l4g6MOrymC/Z8OQPMhG
D1mm+Lxv4Ju1rCaqUH9YY1/312rVOs+eZ0p/M5R0dhbNmIWonzrdS4elX0SFB14GWUT9Q6oZBEMf
1oy/IhLAtdYxoUYkHneF9xEi6wwBERv6fToasZxrVRPRyoGfd59UsSY3hsbSiVtbpZKSlUXmzqFq
aOMSVWUQLIIRZzwewKF+oDDVqiub5vO2qgfxK81T90MtWBLmws9VSMFQIqpZo7IPmfs1udpzsLG6
WNlG1hA1HNJ4wj/Mp8Grw4w/ao3hfekC/lFQX3SrHhwa2/WKoKkFwdOwGU2i4O+lVFHrla6wVL4m
TvvbidihsAngFEYBSSrNlSUjBHduYnG6KWq0T6SQ8ByKwch2omqCPYz+YkPHM7JWZVtGj47fjOjH
xpAlU3KIeSjbdnRmIYwfGLvuYP9xpUcHPMkyCG1R4N2zlSFKe9CK6sogKAWXb+WTb8mqxVrs6+q7
m/vD1VBU8WPJq7Y0ewr/BD461iOTwnm3YvtmDIOFmj0aPbOM/AzLeeYomyBa6Sowv3yQm72WaZTy
zcFr7/HoIL+l50iPICmSnNxM+oa3g/TiEDkIYFhj5gWd7y800EsvPozY6gY+QugvafpxYb2V1MF1
2jTavePBtd4GCoVduOu9/QscEClrHsdkyIKjGVz7aBEL6oMN5J8q5QNQFKFJ17XtwnxWUDluKbP5
rjdDqli8mlXjvGtgM9CpcJAlPBKZw3VQl/WLlfvMPUi66HtaLc+eMkExaREEUQohJQIWjNO79n6k
bpk/WQVao4VRBvazJ6v0xwjG4yeHUph+Rgc3wbMS5TVTM95A6cfVC2fz4EXJi2xnlkbz3qlJ9wI8
Ta9mBYfjmyJBFPNAxgwKpZlpKVVJVVVr7i3IQs920E2dcAhHcLUt860dbOTYrhcgHkOK24czxC5+
/e73dfYBsQmdNyZfT92qqIm7uYTf1c0BQsS/+BHVK1G11s+oL/pHfD0sQbYVt0jllZw9ug3ECGOL
Xd41MnT2tjfkP0D1E5fdp4EzQXlEaG0COwzWae4rnHHkAIIl73QEXsY4fORt+K5CLvEXXqJH24YS
M7sDUtgWyL2KCpFqyKFmkDqIU5ry5nNVgGqfh7nvrqRApTKjDxC4cw/rcLYoYMgzS/NBRd4ad5j+
3UCvf9VUaUaATqiSbi1km2KNpieQhCX4qEHiKKb41WEFeI1svVGetdpJs9sBXi9asWGs022gWYW1
LPmh9tJpqvYRrz0t6Ca1unqD66jVXv0xELBNMVROwKYus5YC3fLfMGt1YxWpeQYHS7EhceEdBoVT
OIbVbYhkwbLsUWmFgK3mz4ZD6+LB56ZdmT4Cr43fhSSN53ws4q2Cn1gsg6rKrs28IMNWzQCmz/jk
tvEqKK2smY1QCwu2SU5hzzkx89XTNWQIqxx4SIhW1IAw7/f6SHxsYSDO5NsUK7Mc8cCw8EvDjXeQ
bfVgDVi0HH+oxAHUVwTnpuXWRewU/6T8kBkv4WBSHOde2OMVj8TuVokyPWxvlNOHLdKCByn1GO04
8WgCBWHaPhWa0H9xOAJUXCKEeAlwRrLDU7mwlYdL5AH+CBaHFgi6WMSGYdxCmjU8/mZdpmskA4lY
uP5AryBhyzdtKfL8J5Le6LVlRkUooO0I8lhsxrwJRZjXZC0BuCQsk0uZibIxyjUfxeE5MwWF+J6i
zI+IJleGPKdAMZ4YjT/3EubD1nbd6XCpk4+y1RIPs0QdZ+Yvx6iybt61Zv6UkiCNsKpJyWL+L2rv
mlmkjf7WWFb+p3Ah3APpCfXf50t/JwVNnPjg9Sw4dLRaxKdN/ovdk9ybPCpHy3kL01Dc5KiYX3X2
Qf9aNp1GAcBLZVSdSsVTwfPLKOPYl4McB/ctTKwOn4fvLPNEXLiUk6rp5yDUgh3dIS78s1L/ZZA4
sSgCUbV96xu7hlxCSl9uVj2C4sn5Cdh5ef7WTS22/6v8U6VlPDbhGmUVB3DFcZW2J0cE0XLovY0u
cXoI6oqZ7EL1ljJrtvJa7SUg1WKFH+lSFtzphWpoECjr23z+IAhOlf8vF1p10ggtGWc71wYeGw5e
tVXYwqBwHz2Eho38cf5CDzsJXCifUhx5oBpox9kMfDhejRkIkZgb7RK3KBY8SGVhs4wuChSvFyrf
54dCP3A4lJ2bsMd0ndpJquRbAHbFwgrwZRqBUmzPX9XJzKerzDRhy4OdmjkzlcS/3EVsHWzsbT/b
ybx12Qgn5f1AzvfT+VFOL4hMLLzawoTPQk/q6FlRZyLHFJfyTgV+Ogs4jHIMDd6bKbfn/EjfXc/X
kY7eMUSmfJzR2e0Ux5cbnTrmQneLv+cHOZl6Uyse1AHNHtzr+rH2o6Sap4Ztl+2SzidGIHeye9/X
yrehrPW7zhmVzfnxjmzo09yzaQMjoqGxQ/fZPHpKNXyeClxivRu6XHlDKZql8ypWzJ9pFSYLEB7F
Vdb7T14i+we19vuVUpHART5QBYfRklCmva781RtSvdDz+ubB2irNOcDa5EuixjmcPmLwq7bgrduZ
LNDrWtDfampT2YxF83H+HnzzYG2oEga5fyhesA4cjlTRHeHL3Jf4m8kasXMSrugeeP/ULvy80bZt
mbzmYlI4HAdMkhhTFJ2RSkzOrkaRKf09Jko6D+hFXxhpkkodLpxgYThu8MVRJ/bpcThnz7HQ7vy6
3iVK6y3TJteuKOJn9xxoxJWCyf2qTMbgtibb/iWpKkQVsituR1Frf0xSAS6sA5/pxQfrOF8+qsg8
SVZ0lrfp535ZCPrCGBsHLeIuACwk5h44YQD8SDLXWJ9NjKccsbSlp5UkLZa0OxZWXRfuKuI9e0Bd
bPyyPFlq89xAhzvrWrdvli5lBY/miDtsMi0yqnlsZcKiKNT4V0Wpp7eKnfm/Ez1V7h2zK8YFiSoQ
xQGyY8sFDIP8Xh+NHy3fgHsl9sR4Ya04+XRNl8xHEl2H4D0+DoEtXNm4XmfTNSuCcA5MHyI8O8cV
QlFihaC3/mITIPf0ysbV+cn8zWvD09dUYL0Co8snGffLzbbzEoJFIJqdTllhx+62vG0tka6M0qwX
/zwUujtwMCpEjCmD9vC5Qt5InXj05C4xyU1VVHbJqZ29RmWVXbiok+4pUoNp8gidghmImCMxTqGY
Poq9bNzR0FmOiuWgXTX6JeDwP1YURlcA5C+8Qye30UXyhOyY3Q66J3YBh9eGuURh7RVcm40/OTcT
8ZOEJ3UGE9e5+sfbyFC8Hc50dWgq7KOFDoOYkkHna3dOQz3JC1HRNYMBHFizvQtP7HRlYKxpm2iz
TWRpPQ4LJjaD+ITCaXYGvvh7BaLag6hxQyepNs7zsQWDXCrTiUO+9Zxt8ctyjlHCAFN12Fsv5y/8
SNrBksivQQdKjLCYMpnd6WP4Za7iqi5U3GbtLuJkOWuRDV/1gKBWdE0nroFwHr1o8GASVNaj3RZg
GaPWfKnSVKXc4q4jrVbfzv+k7x77pJqBlj3t/tTpU/HlF8E17GgU6O2uwWh1A44ZqkJjltfUtC/N
sM814GBZxJSvaTx6KDXTvTh67plVdG2nNf1Osa0Bp2xJMRC5m4vYe6zt4R7iEccup9H6F6IVKBhM
KQDrypzgMGjIuzvFJqVkVmsDvQS7TZBfqXad/TWCz/oltbdrSnmcbitu1LtFjeRFdIrykkSB+nT+
tk235eRSLHui5kARZztxeNu0vkU+Fur9riNXcz1EWLYrx8sufEjEN0/H5NmoiJs4Z58sA0lODWDA
dbHLRIAzubStu7EYwTDqRfoY6PhnyhRgbJCW4s6OwuphxKO3rqCFLIfa8Ve2TJstCjfjipNff+E1
nibr8T3Q7em0oNHJ0Y5fLaFVsQzHaNhNEN0Zm5d0ic/5rUSf/hC0cAX+/ZYbtq453AmH6XO0b3Pp
ZkxSgmFHy4KWJ5jNZeH3xYWF95uLQiJD2D0fMyT2xwtvpYNWA2cz7hRLnSquYb0G7UmMijoqt1ot
/h9XxcZFZ0Fk5eUDcrQiaI2CyMTNh11nqcq1ouE+EY4WL//53oEf0x2+yy6rrn60IUmB6xBaVQ27
chh5OHie3tM81y48oU9S2OGMIJUBdZmOJoOxnKOvVm9qnVO6EaSKyAapUJr9kwMsh4quQScppXS3
llWTbgSwcujmhrcjNIeAC3DRN6FJqIkkeWc1UC271Z1Qh/cSsg93xbaBWr0gODa7MIVPX2P2p5Cf
2LMQEoB+8PA1tiCyAncRYlfE8N+LMtXITjaCC6/x6VvMKKx3oOUpMRKefDhKpTg6xndP7KLM9dZR
q6aLofLKhSs7/cIFnU5fhHOsssb0meGVnH7Kl+U8UnUoJFph7hyTAv9gG9q8tSvr1jXK/pqWvL44
P7FO9inMWYaa9LTML+vzsPVlvEEEDZIm1d1x3WKNIRO8hwaDAuzCWJKC3ITDuqA29ev8sN98SG1e
GK4SCwVr0LFGUjMTKtmVVHZIsjQoVoNU7orS6r1tzuy+U2AL3+ZDXDQ/HDSzNQ3swPzlaWmJfd1S
3F1t0BCf+EYUYM//tNMpNf2yqZACVYRTz9HDDjqAFlhCYEehWfnJqx08p3YYXxjlm/uOqZM6g2US
LoHU7vA5e1qhASWKlF0MuX9J+mO5sPwp5tIPqvIutMJwrZO6cOEF/2ZUphZPcuJpWoDkDkcVpe5h
p6R7w+FC2fikhf+J40h7ixIZrEWTmcvYTeKb8zf0dEojjLRww3CswKYyoRW/Tul6KEcXrmC6r9j9
biCD02UmYxPxRB7gfRyal/PjffMAXVV1UX9O8nQe5OF4paaobUQO9545xhaR79ptiKzvwppwOspn
vAxlCHvyvhyXFuk2llolLfxi5vjbjYx6odY4fc9fyvHCw9EbQwt4P6xCaCWOnxdNK60AlWvuC8++
ZWGytnYAziEwc3N9fqTjy4H2x7qD1ApXBftaffr3X9YBnNq9KNin7lPplFsTXe8cp6Z3f36UT4Tq
1w/MNAyzj5MeyxwVxKPlDToT6rSGuTCGXVosG3As4d0I/wnMguj1+8Hyo1uaE26L+cZK7xS1GjZu
7iXt1jVb8zOxbESKL7XVmAldIeFAQHwDM+Wue1dExToL1VoSj4aWHti4aH+4o+O+VOoEv1NTMhQ5
TavZpSLl8Rz/vC7mNm8MHqwTyXfaxjmJZg63ryMoDDfocki78lqOxj3yBP/C4vHdw+JI9L+jGUcz
HGmm62UuozVSYGaU0lzkxFRcWCxOJt/0rKZPEfsOg+XiaLFgv0FKmmGn+zKKFWJxoct6blmtkq79
c35anI7E7nPSiU/OHGrnR4thUDf+iHk92PsJz65TppT3grP5iP1g8c9DETWEaUiwQdR4XIfzPM1K
lLFJH+4ztde2CXzJ2VhK85oV3rrwlE6OrmwGcTXgWuFrzvJ3vER0URKQfWvE+0wq+awqDLkAAUDY
4igLdWEaISZo2ynUmTFk3p9Wz4ixqQC4BwB1WsCURnxhc3E6bw5/0NHFK35txbWtxnt8ePQERapc
ke7A9u78Pf5uGGNar6gJC5NP6eE9roTzmdoT7/Fvq4vKTdUHWAH5+/lRplrN4VJCtJcxfaSnDQTn
36NRJpdU1sl8r7aknpiJ2txQGum3SOPdV5qLnDN1koJGcAzLxguiH+eHP/6U8nAtvJ1TEQAgBraJ
w+Ftg+A99IH5ni6cfQPC08HRXjRr3RygLZqIoGKwPf9+Zw8GPapfeVpAwqB08r2Mm3Rt+V25xmzZ
XpgmJ5szro2yJ1Y5rotVZsJxf/0YENuHwt7Li30QF8GvHI0DErkyQkQhmmWRoMYKhEF3n3narMny
tebko074F4Cw85G1n9Ia8VHnb/jpEmvZ2ISAkXz6+kzt8EdFNZqvRvOqPblx5k2i2OaLgzIQDWMi
bhvpmxeWv2/Gc4gmM/DTMcFA8h6OR9SPjXE1rPfU1MZ7Emy7h7K0sbI7GSBMI3RX56/vGOPsctdp
pdAQ4uuI+sA+GlAvytzWUaTuPbsS5gr2iUmMVS1RRcnWCT6UuHNeIDQqvyVRoigTxvIqqOsEGkzn
pXdVz2xdlHw7NybbZCJCrYlxU+LeUmdNHpspfyyxV1WRdfnM6B37ryVRh1y4bd+8/PRnKAyyAuAP
PK7kG71JtpGs672bNITvjE69zYXnXbhZp6NwRkVrp7FjobVrHpVvmrCjCxGMcm+mNcFbSqiiXSiz
f74WRiFAQ8XdTaHIOXrdwqSzpIGkb2+NdUJqVQx2HfHxv77UeFs1PJsgL4EWuMdWqZolPwz1eNyn
HPlAeAIeQDsbXnh9TpZLnTeZbx6L5nTam9y0X9/pydVRqYHb7PU+BcfWypKMIz2JxNLzZXUb6T3Q
OLUkah3jgIr10E0u7JhPvvL8AoSgOKWmPRIT/PAXpOPAeUdX270MFGM7tB3BEGblznOlM+/Ov0uH
izOf3CkykrABvPlTt/B4EoqsaeqYPGdahMUrMk/QwBbcK8Tcpn5lmshSghCu44XpcmSD/8+wLBdU
YrEYnhbU0MTIpjDFuJODnj+mdk7gvA8PLFvFhCsJUu7s8Nq2fbJIDD1o1Y2Fc5gNXJQl/9ZU+fwp
ps1KMvUIDQGk/vBmQ6rCv2BQBpOjk6LYzsa5CKmFFb3b/FPb83MorpWTvIpRjKbG0VASqW6SVRYu
Enw063yCRbtp4F0hML10Nj9aIz/H4oDAROZA6QJfONrB6J6SAnlK1J1bgGicm0TpPuSRh5aWXTmM
sQ4U6BOUyKhYsNWD+ZLJ1tfnAE3KG1UfPTgJqNyu0A/iXYH7q+pbuHLlfYaITXlw/di/RsCkPCmC
lvwsY3Y9OQZxUOen5+G7+J+rYEnBOq5TODwB9g+hVRE7rTI9LVGDMXGkuDdELZFJgSca+069wTlT
vqd61t4OkZ1dOIYdvon/M76OHobMAo7l6tETC4daSSx9BAwuEF3XChK3kL0S/o8qv7BQfzsU3zVB
7ZLHdry1b/tMSvBzKrxnA8UtOMiN6yXVxq3xh5y/q9OO6/82hP+5qs/3HenN5Ck7Wq31BMR0ptpi
lyIsXeCSLv7URNrPa9WpsllMXUOWinsdqEH0TxWO/xkZYzEppjZrq3a0tuZFZLc5tpJdn5TVR8RH
Y8l/bUyF0GAzAgO91C//7q5S2NCnUwU17pPuRZ4FZjIqvHLYLBcYlZzrugucRWCK6sLbPf32w7s6
uXf5njvwBej8HM+VVhi8WKW+M1KW1DmhkNFKd8vyl2bxD6AmZcHr+ef4qZM4HhLcAxIPNvi2pR8N
idVUeuT3qTsnqlp71TpGUS5xXEEugy++y0DN41CPgfm3hl7csOZmN7bpR/OSv3jh43w6qUiNBnVg
0vriBHf8cUbP2bLVm0q/CCxC9E0Re7JxwGOpUbrAixklT2HVI+7MCu3j/I043ORM0wpOyXRWnW49
n82jD+ao5KNvSV3f+Y7fXicjREHVRZF8fpTTuYSOhp4etUheU1JLDr8UECPGAIOju9OIL5+rvast
gqrd+4OML0yl05GQxTBnWb3ZydNIPBxJ6+tOstZFexq9YiFIGFiZlUKEkxLKS0eY03vHbledYDDI
SSZz7eFYAZ35sgEXvi98N3uLe7pqaDYhavlIjqvWz28FzrclTl7jReksg2VfqnMvzVCXYmyZ2w0C
5FAp/20TND1TprRBTstk5iYGZrpHX+pso1IWjtLYyb5zomjhwkie50Ptr7WQxuj5B/vdLaCJQKK3
iiSR9eZwKMTNfWCafrrP6j5dq2OWL/PAEJvzo5xutUzkWOQ5EZLj6giSDkeRXh1EVVYX+7ZP9JuK
Eg+tXbXDkWOGWA96+w2pg1ycH/SbSyMmBcE1308DEsv01n65ixgDzcAep0E7U5/bvR5tWvIFL4zy
zXxlOz6RDKa4cg6eh6PYgar0/RCVbP8B7YUBMX0g9rRVFnvRhb3xZ6/1cM0jA8NSkc+p7I9Z+w7H
spBZNdDsKFqrto/NypXWh+MrwZYA5f6emU7+IFt7YKaRMOEoJKhxwpkzIOCCthlYcNB9K8bqkZBb
R4UO4HBSjO2jwu4Xf05mJ2LW6WP9pPVBBSg9ssS1Gao66GqlC4G+4l7RZ01vMyupBat/MywWhIX2
ifncU20oZiVrD16x6Sg0k0RsvEoUyL9AmTVvaWHyG1FEEB5AiNITKtj2d9PEOLJ06CjFwtXoPGyQ
birvo5oWxgwgoLFS1dYv51QSYDoWBLCTGaRymSE6INzEaAonjqbUtrWNbZ3GgRf9tttSw5KT6f1D
12WUznKvyvuFUwuMmTIbRrjpUWUqW4kvCe53HqsBViEVih0ocZjMWiy1D7Ltk0fpkwKRk0Yvab94
eOx7Oyn35ujAMKik6rxnegMHFtV7fguiuhezVEIInve2jLJFm0T4XjN4jxj7+tG0SKBpfZx3CEPk
MnUm5Ae2P+el7eG3XpiY32yDmfQ2Cxu9Wkp6xxu4pNdapkVW7S08d8GsQGyxjfXhT5j6xUPhTtZm
giiuQtEgx9BqhZ9iFE+VYTYrUBjBohQyXg2k6m0M1v8NOZzOss4oN/iq7K85+2HRLBJtA4DBuPAR
+ObVpZqs8mUzqTGxMzyc6AHew14Lh2qfdVXBgaxCl23lYnl+gfjm1aWegiIaLhP6hmN4BVHTHXj/
OtmXDWbXwe1cEixaLAL+YP4/huILqttAOaj820ebP9/QO1zqOiu6O9pXqUXCpUiku4FANFw4YH6z
1sKbcqjJ04Oe1r/De+fpGAZbM0n3SkA0pk5ng6+HX2Vb4g7LYFZJz32URT88/vvN/DxtIZWhGHK8
2oLLAE9kEzPfmJW2IKKKPOzO0+dj6AQXNiOnu03quRNKDyWxxXp4dIVCzyK3t9xsn+s6cRpjG86D
gDyJzmiUmd5V0er8pX1zZLdU+DCqg35jYvUdrbtK0SQdicFUkWnyLcuSYjipJOGi1lrqZQRIvyoA
3ZeES09oUz1cGjSiL3yoT46DlAsA5zFNHcoztC0PH6vegFWlhMVjjXAuSRpat0T4eHcENoX3KvHo
q5SfSIrREC/LQe8vrCYns4pjO3eA4xkTmH709C59+ZgaduSDEUkFhXRR/2IS/xGGka8w9ESbAkXX
FYDh/MJzPr1kvnVgvOg4sr+mkHc4ZkYwYsR3UNv79Zhfl1iLy1mhpmCmsrx+iJMOP33dpLd2WdVL
B07fhed+sgpxzewduPGMPgm0DsfvrCRA7K9re8Or5GIg6PcmGs1Lu9BPHfbXrzp7XJSC9LSYzKj9
j9+cjvo42rDU3FOErcXMz+DS422s3W1e+EkzMTSUZGGgkvtl1BjdwIT40FRUjuc52eexvAsIYn2T
rgLCIE8rLEupPuQatqLWbAmr79RH2CPOtsn15pbYcW8pcYIQCZRgQM0V254sRd5fe4jzDw8e621h
1QRnCWabPq/LAdIhvB7SMxq4GfDtWxwrvt6Ob4rWaQEOcw/nd18G44cOtgbJbKKN5dyCDvbseBUW
BuKukytQVs5GDG2troXVQrTJ+CCTa1S7AKFVLxewePFBlUiG8J4vpRGYN3rot90MoWRxn+epZsxg
/6t3SmPy6/uo169900g/+jg0QJIxcedpBrIa41laEhLuaO2uxoi2dm0DBp3Xp8pwYYp88vIOHx5W
HpbZKVaRT6199Fr2Pgbjsu+N/Vh53gDXqE3ncTzlo3PEsTbsRNAvii4PHzxCadsNxlGMpqXCJm9O
6gohCIOvhT90sqdfCo3y64x4OONx6ML2TnBPmusscZULLxYqY6buwc82cJdQ+IM7Ss2a5fRwagMO
EF1cYHzVcVVj+G2i9q0iPNyd2bETLYgDAiGCoR+zv0akD4EAnlCfgjHK90bUJ7SxWgh0C8v2PWOd
yKK+kX4t3xPyhX+6jWJW132mQYoQelOZs9Ct+i2ZYnIkmk0N7XULVJ2YKs+JPvCDW+OsKTFrEOPm
uO+t7LR3K8FQO6tAbniz0bN7b9UnXYwGpmtxfsO1gc+Waxl+LRcekbkaxxE4sUjq4gO4j1It4lxJ
n6yuBZqLDNoQy44c6WFOUogZMelITPoJrCsbKPk4cLg8kpl+ghjrTXIUuvyeI5d/GyEEb2aizsc3
lyznreaEqTcPitq/bWIJr8QdFOwbARIdWE2GMcBCSnxv7seFctV0JMss08Qu8O72kzJOxlgwSDnw
NdoEceP+svIGeIKsk3gJB9d5T/x8vE0xKGor4FkK8QBU2fdZZaj3vSmHN8qUcAZa1WThi4fW/mPE
DRY11mHvRxanTosKLI/drUxyf5fXYJugIo/ggOBxsNWOgw7aiV5FM8uQ1aOZp4U7V+sqR7mXNOZH
3I2lxzOAAb/EZ6pALArD6KlMyly9VavetRdj03n5NXoLL1nVWe3/SQjTU14GBX3xIlAFuQ1RKYm9
TsoRz/uIHGPfFyR73rlmrEQ/cKt70Q62tkneQFw2Hd5ZAdr9UVe9xIFtEPk5aU1j27ckyGWDldx2
gYo0AommYl1N6UDKFEKXP0e484i4iZXYWER+rNa0zqlNzIgzatZ07eFucCrwIBMRBv7HtqR8ddqR
/0WYwdBNgKf6yYMbvbKKuNJXI/D8m1RRAjLS0TpxQKCLes2Rjqim2m886IdDyz4jLTU3uhvIsUtm
UDFEt85lXIKvaqKGyLgasnwXV0W79BQnSAlwU4Z4mzpq8odig3UzGJEZ4ebSTGA3nbBuqaVVH4Ze
G+WctoC1hbUWYQfsPaCDPSbtRUvMGipK0YakIClq6rPiG70gQbDVaWtSPh43NOwy9boxokFZUqbR
buy6J8siVUqQo0aDBHQDG6l89PtWyTZ4aov4prWg9d9XnW5jAKCgsRFNnV9jYc3KcB4pY/JBeqd9
53gObO1C75QCc4ruVzNRpPZtZ1XgK/0ywareSOIjZkNIkt2MfC4P3kISebedAYLkus+FTzbNGLlX
ImBnRDRdntRzVeq5toAET5ZV3/VhdmcUVgJdXHh1uhIwuN05bUfoAlHupPamDMiYu0KPBofMU318
t2PHK4O0vwa1kPNzZ7nTFx825AZEiRqtvpXGg/3l9mom5w5BbDDftNB/bEkMJaOFsugbfWTPXAqi
DodlHHjeRgIVsWfgZJKPVpTo8rUgGNVFOlQsVl2sZUvN5XcsCtcPt2bI7wN1Jog1D+wy+NDr0NTX
06mxRKpdWD/8GJjZNZDMfEsLAV6AlXX2riAEop4FhhP8ANHRmXwtlQEIqDHa00KpJc+2x5l7VgOs
ehr5zP4tm7iSM/CCPvpryDguGLMh3Hm1A+gMKzEJVeRD9OHaaYT/2o8VigKtdWqL9UmSFqB7Cef/
LJHGbaOCs5xV1RhO0ZulWUx4MKLlK0q76spqpnhMCQQ1nMG84vTgweLyOahq4xP6HhchulfKl8HI
i79Onek71vK8B67uG69xNJTvRUke68JSQsDxpW4H+Rrosr3nMY/FvJB2z0cvD+InpQhFSiJP2mgI
hiVAuNSYxL8BV8k2Xgqx1MMKNqpBqCeZ10Fokydiw3Kd8W0RIbj7jhqrgLQwH6MkV5cSm98wsxs3
AZSa0l1ejJ2jr3OfQxmpl6r3rOVWndE8UaJnfODm82DJMqdIUYfaUkIueqPs5jsLrXfj+65PuROm
W4qbSlfkDQA37WeUZRZMAUKUZzBGGiIIM+nPRa6E76wZRgobH+DATNcpIawBzxp3StqBQvCGAeYT
W0mqK9IpQBtyqRDhQ+BCVDa83L6yBvoSC8Mj22tW6WqgANWyiFrsmpA0u6TgmJ7lrK+zoUjVNyNM
3BfawSlJefwQkx1YZF9JPTD5LhRC+xtEtZXMKzUOP8gllSmwgSjZGpKML3BJOYj+qM870kPCpH8j
yTLo2EjnZbTKsyGGtxmDoYJx0YD4ymICxtjbwRUrXMv/ZQ1kmW+SrmugzMF+MNc4OAl2Ql9RcAzr
fN6uOhtBkqnkQu7KTEk/ppRC/wo2mLqOhhCoI4b14ZqMsdACdgfNZ6aliXwxDV/uCtAlD24ngvKK
XAnDJ/rF1p6MzCkeEUUVD1kaILNl5rIZTDhxrzJPy1XyC5T43nKUD6vUZUYDImUZ7XqliRD9hC3P
OeodseyFq4DcyoXbbyhCjxAd4O5u2ZSQsGmFbfgbXl8KgouKqb/2Gi2LIBsWhv7Mkm1E4LtGDRgF
HQTOnVLPHmzK1TrAgWE01vUQ0+vokqZjzbBC/U8Wy0S7T3zduw2l2tETYOVuZjWOsmeWcj4tfR0Z
UAVlLB4HJ3VD0hYi85mih2pvQ8fJ4rUAWkLGu8ZC/DODS9zN4ZJ0w1vHlr+Z6T0wjXVDcIyxoo5b
N7RaaAeu+9HgM98NgDY64JVyzSaD9ygHZzJcEz2vejuD4tO4iQNR5O+ZaoHgU8dyJAzJ8a19RVjZ
QAjlGDzqRqmBLupqM7lqOPy90nSFPdyjb1eurf9m70x2K8fW7PwuNWeCfTPwhORp1EuhJkKaECEp
xHaz2ez5FgYMGDDggQf2+I6Nehzfeg5/jMzClY6iJEQZHhjwJIFEImMHeTZ38/9rfQvQ6F1SeA6F
Ns/xfDWZBzskN7Z68FKtgHEGr2zcwLfQ8c9ULv9Hwh0ooFWUiatJm5PxnKDe2nrh9+vV+zxCuwRk
M1XV44YVJt50ntSL04T1Al5zB3ZKNHIUe8XKhDw2iimJtyMpovZdDbn1FNi2fZNqZm8QdadrL0Ah
ZhnaIu7IjGMqtqEYcRdt297o83AqKrOmf0TiHP40oz/xilYqm2iEnJbB6CRqgqtOH6pUo9IQBx9h
unpfmRTUPKW5HzQUqQgd1WE607VicS5nc8inXUX+5RQ6qUswr8u3q4Z0qiaCiAd97gOjy8cffTY7
SoBsrHogFpj0ullIjg5L2qsXsap1p6PjJSD0TCGejM6ey8CYyX7dmnORx6dQOdKzrKSaGWoRNzkM
/PCYtuSKak4Q9eTmbClmqpdodUdO6q7T3g0dAdNHXGOA+fDY4rmuVeecQ4SibBWM87Pfyo6g4YEk
MD2wWIcuLVKHqh0wO/LF2rizDX8m9fYHN2X1BnZP950VWqm2JE2nW88cRYysyNaPcoKtiCktBuOr
EilLy3vnMrGVPNppxmVV9+c5yaPQHaTT+vyJ7dWkZg13DtEo9Q7UjTy3ZaNO20njxhYaQieOZopy
NTqpc60+FegznEAdCdzAfb/o+kbLCnFWCET4vtrY+uOUNOzjgwOiKIiGRtvErYKQvQLRvTXjRTX9
rh/S8p6zV7ZxJxILcZLBHq4tPBzwksB+BV7csKfp88yem0nSNNtBAC8nIQEAWSMqiVLCM5pggK3G
tcLOY0JnZ0EmlUtEC3vxJEe5U1td3TkFtJ/TumLlyVOpqaf5oumXwsM5E5gyzoTfrx1ObjuqYodF
22cPk6VO31SNyD/QrhPy3Uq2ngyrljQW0GyKFQXWsDo4ddoBp73Nv/hVSkeJL8scn/JWN188d/G+
zNaoZUeFYoPIU5Is4zYnom9q0y8XIlNMSKedan0fQFOaIF8Vt9qy5k7oMTOhdee1jCwy5OppebKi
ppLHch6Bf0fDCmqGm8t9nP3mZTSkPWyG2avVoBMr1093Z/O6KKfM4KlQcW/Gdp4Xf7LmxfZ1kMDe
qQtjawmHvhnHcBxHcV70OGRxqI/se1qSwFZMy6xK97ZTJt+I62wfnSgm9hrYp4q/HLQVn76h0CTM
dJH8AJIrjJtuon2A1agdzxDNzsM+8uhq7CiFTi8NtDeOqOVkPcJDI8Oh4ipmhbUde3DRV8pWRriL
Ht0Q2sLWWtU0p1i6APPzbrlx8rCp/F5luZtwUdHJ6orTfHr2QJJD8Mq8udz0Sm9ecGEkVpm2hUVo
HdmCN/jTSdJudT0GM0R1tAtoPIIAqrBaQM5VouwcLqijkJYD7tKPQFRqx1ITMyF3xkDB3VCS/pbo
UsiNpi0crMhRTmpXRs957cnQZcECiPUqtlIZWGbZyL2iDaWx0UdatbiXBehGmHrpZVvL9R1IS7ub
ppTeCbti/31Kxvmc/vF4kWZijo5MqAGE0zi1cg6UJCYq0KiGe8w/xMYm01SdqfksALAhx0aYMhnG
05CkbXTsLQuiy9lp7X0jnObHEkFY3eg4NxW/X8xEhN4oqhsAjPIkMShM+ZUNJ4w4xUJew+0lzNnr
uplSpuKp7b6wsta6AMXhQPwcK8FdHD3BftDJ/qYjZJgneM+goUYGqP1ASJKlQ7NXM3KCNPP7JB0H
g0CusX8CqErMQE+4P/rOZLXEZNlDd78sFZQAgncEl8gkdU8mkB7RiW6Y1D16DlQqAbt2e7PmG9wu
wklOPaMek01bkRVF4LJD0mNi2udZWi/PolU6M+DPal6SIrefx4Zjs+/xvh6AGbawcFNH/46TNCek
D4RQ5kdVYXyjjBdf5wPsJ67lqU5uJgf/FvicV1828GUxdFUKi0uNIN1h6YHsvelUc1Jv6G8SKpVV
cCgpaPQR60jNrsyhoC1PSX+idCKICGh3hi27b3LK0peP6+LvikjILnRKkyj/kbW8AyCITHSpZgzl
syBuWU8eluhidl/o2lG9/CxM4rBXg1jnzVhrrfZV/TnShtaixFw+T/P14n2t6wBcwsePc1huPhzi
oMQ9V20mqEOVzzadOSKHrxTagkp3mcuB1LA2KPvvXvKJeuNA/g9d4OC57LfPVedsFmXMoCzqhNO+
COFugecu7k1ZUQMo2dLKoyp7zNMvGsC/33liuoM/+2t4eagFIiU2D4qXncWaNbkkdLR+61e7NABL
tolD5bMi6dof+Ue18f04B4V8oIDD2Mdz9gDDPSy38XG8aY6+c6oMP7PYaOv7+miog3lCcDdk4ZSh
EDzzUHbAichXwzR4asL96JNyu/lsah4o4f/6Ddde1IomWUWdb39Dp6H+LWbmppvtocASzWd/b+/j
W++Km+RRUp2Dsf9M3PXTg/KPB30/cQ7eKWoyqAeCKCDxPT1Pj/Mr98i+pANPiph6SnxJDP3yh/hE
gfDpqAd1Y62sPdVxGJXCxdkMHfqpujbPum/2FUeSWgvSflc7Ybf7nXn6/lkPGn6l4daxqTBqYWBu
W6wnKLTHiiL9ScK1Jup5NoO+HT4Rrax/6kdveF0vXi05uQ2mLupGnhWOouPwQd6BlSr4TjtozJH5
SYPv7cw9fEiq8m+HqxY0mHnEQ9qTHhaFCGb1RXFykKfJJwvdxw+GLOTtSKNCFVcfWLcnZbigbcdI
RmC7A3UEgHYdoZc3H/9+h420t4scO8bbAeuSzIWWmKPnOkd3wtss08uPR/h4e3inwLNKYkCBDJfP
FLH91TaqPI3TJ2P8crtDAYcyHbEYity3T4EAxqKxrpXP5VG7M0Nnpxz9XszNX3Pg1RAHL2paWqtz
J718xraxkeI50T5dN9Z14d2sfjXEwbqBc1eDLMZTUGriZFvqrJLFHXnLm+XYu4ovlyD593y9r0Y8
WJLJy+tb4jXK58Ttd2a6a3oq/DuzKndFvC+VrxglP/mUfjnfXo14sJPrcm6lkzOijXMvktu4/Uxk
8cuP9dUIB0s+jRrO4PQJnlVF3ZoKmbnw16OI5NrPVtz1s//o9zpYcSPM9qnTz+Uz5qUjVNjB7Ehu
EUXYyzNQ+YGqtdus/CG1TxFqv1wmUEXCelpV+9bBfKc5ttRseuWzc4146ljcpccVgSp+vjOvqYHm
YXZG7MT1fDr7n50YfnkUezX0wXdAI3QmMdotnwfvez/dUneJSZt1jWeVuN4i2ZnGw79j/Xg14MFX
gZmgNGbpsJvyxXndHSyNAD77J/PynZDk50L4apiDT2FBQOEIgH4sIdr2y+UlwPsQyNcnw/xy+r8a
5WD6Y4lKjJ7q9LNwCG/hFkkS6cev67OpcTD9deIhsa3wumpI1d2Giqy2YmGCiYPkZ3bGXy67r57m
4ANQzJxoM42xKjdwttaD8wCoXHzyyrR3o7ircRBdDcJjUujsg1+mWarY1JdJe9btabxEaAkeeiDN
YbGzJZyTVc/edPEZAgCDrLOyCLgL548ZmRxhP5n4RLKWYHrh2WYoK2UINDSpqLFr95O/qP5u/SYr
F7bUqgJCkgK94O0uZOh9reZtEz2i0kZpRDlnygNncbir0EJK07BrDC5ha5nOr/sM0gy+HyKKBqN1
rrTJM0BHW0t54s3R8pjjxkHLNBpj53Pe6epjlFUOyUiuR9OqVxIaM6vsxx/0xcVyb8DijnRcpT+n
0/+FQNmL+kd53ckfPzqiLv8fyLdEmv/qy1oTbv/Koz3/Lsij/ft//R//8t/+49//9s//63/+l9cR
lz//tz8jLk31D0RfSPnwVdDqYGr+a8IlKZYGEDfmKxZ1nE6rJAw+ZZf8h39S1D+YxVzsPJBSzsor
XW2JhF39/I+a9gfmSx0x9ppxyr3a/Z2Iy7erDWIwbDRkf5MApGLmRlPydkIOab4mYxAmjXoiFxsP
vvg2RVYe/zlJ/s04yXVN+cdGuI7DocvG/shlld3oUPzcNK5ooL7Qah60/imjd/xkUsD5mvRxHzY5
ESuvfonLP//k10mZ758LPxIvHGcgwh7rnbVXl17VVCMh2XJstzJGO0kOQvGJFOdXTwXOEoMXyw9m
K37D15eMBPu5QOxHa2lW9CurbeBme3qaXOTukpAM1IIR+vi53h6VeY9877jJ4JkhbEN2djAiuTat
28g1CtJsKQsWmADDxMioBSNNmfb/Z4Md7KuNOi/jbNAWazSCQ3aFXhm3eWyoadhMcbP9eLB3vxjO
MeSCqwkHPy5z5eBddqpa9haB9biklausBsEej5b8ZJRfvL8V1giogxVY5fT6dhTKsqS2kuaN/mPO
TmiPkkdJazpogWT87hTkgcB44YhdXZpsUAdDpeA05gmqeoLG4oh0M+q/nvVZMPKvXhuGW5jQWJeY
6gcfcCF6q5jnOUdBY2q7vHcprkZW9omk23i7cf2cd7pFKiEWZhTp2F/fPoyuOBxH1Jz4BzJ06lC2
5CSQCFuTC7QT1tB3KHm7oT2rB6v5HksakKd5D4ljNzV1kvliQZKGMYFPnrAwrwGVPfXRmh1RFmdz
qbkDpfAIN/lQuTGBUFNnWzvbzqc+YEWSDQnyaqWghtTiF+TsRhR2xlIV9FEy77tdOM1Mfp+RolDD
Lf7Fy9SmOUrTZXHDsq+c+xg/fv/JXr4+8ZsVjZ/3p3EciyXr56HXmdWA1EDON+g0cmwU1gwn03Oq
4opFPv9iD47iF12vbdtJtXrfUlLvE4vnL355vCSGhggQXTET7O1P0rWD7ZKVRh8ayrSvj0DPVaQ+
n8ziX3wwoBFWaCtKew0t79tRoLYoa68qR+TXz4E+6NaJ0alDqDa5/fTxCvBuNV21uljwcORDU7QP
DV0Z3pfUskgpMXPJvWUa8s4vLWPB2S2N9Lq0aON/4iL/xTs0QQlaSK1MmHuHoGnSbtIKiTvBKBrZ
jz0+lW2auvMn28ThKDrKchMQGigTAxvVTz3nq1pUivIpNTSCd2StEH+5CmAn8uqwjYcfv8H3A2H3
XcXIbEir+/hgyZG5DXCLxD0cRHZyrMHp8B2zna5/f5Q/Dw0ABJl66+/46nEqImeSRGkEEcQThiLi
fEKDIJ5PJt4vngVIO5gqDqa6wQx8OwqUJbMj10X482iLk6pCF7UMhXL58bO8vTmsb2vNlLd0TO0Y
H1AvvB0l89K+iVOHa2O71FfomhA29fr8rIlnvadzXSb65uMR/7yNvF45Vsk4Vky2unVYjPVvxywn
O7ZGGzn8KCRglRZ8u0R0Vir9xq21tDxye8/+ag7DCmWhOE3gKns9QlBLb3aLqHvTp06uF/uE7avf
DBQR3LAhWlPxM9n0YpOuhpVNO2bdEMhezI+tp41OoAkdlHheyfxlgQJh4srpcHu4FXKTLWbxjAan
0bVILtQyLo6t3Ezq0KgzRNwaCnQN35WuXOgFqajYohyzg1dtjNcWuX8PccsPtO3nREcNF0dS+FxW
xj0x3EgPKlJqxqBUZCQ3xdi0P2aSE5dAGXVEvdE4VhJplGMUgaeRnIMjbczVYIpWVh5Jrsk3RL72
stG8OsvIoWrqKizIHu03LSpNiA+JVs2EDI1xwmkPSd8xYWdoU4uSfeyhmMieDKoBCNOW1C0LafuS
JNse/oZ65gKNezTrWWluPRW6l591oxkb9PZKhwYOSdWZuRoWIEscq97Mdayx1Mr5irTQTvgbTmvQ
BBFTdUCAJXGw0K0Br8TFNBJnKloRmKS6gNoe5jEq/HZENB/qZJMoYVRLNQsrb5icfdxihwu8ujSe
YPb1Rai4g/3YJSIZie0R0XenGpaOCC0+bd8gefILoU3K85RrsGp6IZqboc9M5bGGN3BjciRJg67l
wL2nPztexy749KMaSYzwzSwRy0YqCK5uG5deOv3rVPvW2W3yoMxkhwW1p9f3DS6GaPBb5HVIuMbR
QbuiwwkKGjTbNNd0MZo4safY3dpZUqyhZU3fGMf5MA8ZmlVleOhKNOIPTi4wyisDYOdtVnA92PVU
pYjHsAsz8Zt2MBCwtDGKXUF4H5UopG76zkyaAYabqjgP4N2QRZVc4weauWvsmJcbxpdCTWCHlZnd
dM8wtvT5pBWRoRy5VpMO2BgLAstoQnfEUjf5csl717Kvq4lWfZIFqQG3s4Q4ue8hhdH7rJVSC+do
dr7FU0lHOh7q7Bq3QWoclXPNiy29ohmO6K0jr8vEQBSQRSY8ysQZqQG1g7QGtCNUkfPODDN7ap1i
Us4HpHqOr6eVkR67XtNlp03fx8jTEnuoH1sFl0bsl7Jf0IQi6F32Fl98/dyoNeIEjovSDmeIJuin
bS2tr3C4JeUmKgX6TpxvukWvObH6kBY5SYMgUaXmJwhK27CZRXOr6bHZhBZKfKoF0+BGKAAXJ95Y
BkoTH3s0Z2AEVKk4s7lHtWdJmuYCt7QJpB81nCFG2wpbLrXKFFQpun9UNWRwzpsUQ2UZ8qbz/BjL
MFYT0nsIb427pXqYB2JaReZM/SVLTtJudWRNCWbXpF6NrZjMLHmP2bPvuh+IirjIaL5uZVblbPCE
xW6+T2SZLvkdQeLkqq/q4osBIybE3TozF7SCjpbFsbdZlhztCZUNmWjdyYJIbAIRuBTfkSBnru/U
sp82dU0zxIt1FUdOivEVTV3X3E2ocGPW3im28JoYRbmtxmLAO2vaJPFJYSokj3BN8HwTgXDpm5bk
pOolEq9rqynqGLg514W90nmWDBH42f3zuEhUDQah4O1Jl6fkvZacUtXdPA1xdGbGnFM3dU7YUVA3
KkqKdOE67LtDppr7iQjVdKMObXauTCRm+5YxWuMmo2RcH6Vu66B7rVwsE/poeJcFGqg6bDqNv33G
qWXyazrf191kueMX1Y65xhAl2Ew7G9FPi9YV92sw13kzBTaysSulIBDwGEAUkhimWnyZ2YVAOcJH
wGk6Sq/5M+wJ7eqkLmEu0zY/qQqXtVmbWyIKXcMe3WDM3ETDU6pO5RYJonvNm6KqZxBn+q2aY4ds
u8oufnTQtFK/HHWLm+pCNFXAolOmx0blRo+K66yZntwkDN/IHBsF16DUj4pOEiGCT3TGhpZ1/RYf
VKOi7taoWuM8GM4wJpY6mkjcRdxGIHrzsQiv2DqsKndoaVQS2TKp30xTucZ4aUOCjaqJuUq0YvWS
LMiYvtdsnbUvSFpWgwSk84OoOo30ZkNrjrwmrRpfb1dNpKP0rNYofpY7rFYqysQuScYgtbvxhI8D
BX0GE+7MzCje+bJXe3WDfLa1ggSfs+1XNVW3YPUH85CdFd8SI4iCUiASbQISUM3kR1rxjdzy18Sq
K8XgFEwgJbO+4QWw6xMUWU5/AiJM1AHl56bY9LIvy6Av9WSVgWpDH+IOcOojDT9DHEjpLmPo2b1J
TmzSoQ7PGlWPrylzWgn1RtBmgSN1yN9WVOTqWZuDlw/TAQRXgMJzaJmguV4du0VZ0Yuuka9vKiLd
sWFRUVG3S5JGy9Gced5wWuYVMWtkWWnpZtLNOdtUkTdbD5ae5iZi5sHKxyMh2ZO3jteQl9yTIRpt
EILyz7ERVnQO8bwjg9nIS6meeq3TTOzh5dS6V1bc1PIxSipbvoxZ1He70gBwto/ZHRCtszCn+6XV
ZmTWea3rvsLaou2pXyW3Mo+jhl/VBj+1tG5UbQowbyahMJ5SBGk8pyypYzJ3PryqPvYbZFmFr6TS
ao9JOGI3cjrdQ6vbp3HkW6VdsqFydjJucNMT56VPJXGfZcHdf18ClMaWrgyLgRbe6vWjjLQc3i4o
twGV/jju3MpgDU0bboObEjqjG3JJrjjDEDw3HAPVY7lPJw5lc6JYNPDK1VfQUAM8l6kVZZuBYwvN
ctgg3a4nuAuHx+RULzPLrBu4aRLfOhqJsETJOmV0AmNE2lu+/TwD0VdXHrrD1juDEaDH5KmZaROM
moCSpM12dpuo2miEi9FaLTaiXKSbeu7X91s0yh0x7XwjblHAVc2sQlm27A0LucQpwnFTds2pESsR
RUN0wwZMsQk4wGAZ8x3dfOWipeZnh7on7ReXH031rWYBmtqRlqtuhkiP0ohb/dJNL9A1rftIUe3h
ZkJwpezUiPNnQA7cTOpgbEm5GTn6fTXyyHpKLbUuT3OK466/qJj2A9tASH0MShk7glkq+a6yx6r3
hZWWYKpgrOYI+RJrDPq69W4zWZDIWngJaM52StVvWe8oWIDYSjl/TlIXsAd6h4pDVBnXSHgNeYQB
3EH5LTXhhIV0uNQ7ojDIDR4WCz0BZnoXJ2bPl25ViXVT2Fn1aDrRmO2amCC7nWRFVYMqXzoTyjVy
Tqwo7uReOSV1na0dD61zbpUZe6CWT8XG6NM8wfKhN8cLvssei0al3dgdhlI/IYX++9A59DCUbvJ+
bsR0zHO9kfSCJ5NinYSNNGF8c8uUI0JjPPeNdICmp4VJLG4iNFSyfVV/k2MOkMQuFrx6aZl7c5BC
UaIZZC8YnEi0ZSvi+p87m9Jx26veYJKH+tDPauCWBBQidtU8MoGZk7pv2a15V/dqDDHBxq4wcLdx
t1Zbq6AkTBhRgV2l89XHV6nDgoG+wgfBTrIQUzLA3/z2IpU0SQ3s2ioxm2naLU7ECMVopudEoGbq
bWHO/c3HAx4WQ34O6EI3BusNMnKt5r+++Q6AuhBP2hjMCDh4WhQpQg7UnAGrpdM+uf/+Yiws43i2
iRJjwEN5VxRLaJEGOaKUQbC4QZX1+6QZd0h4vN8tG5BmB8mRAp8FvYZ0y7eP5ZVR2lpwJcjyrL95
aT6fzW4qP3l37+7zqNNhEK19kLWr4az//VXVIGs80dgDPgaR9NmLWJMdpajHo49/oV+NQigPDRcV
IjmG/rejCFdybOcAv4YfD3sNhFSgqeVfLa9/s5txGPpBMWz98ykXOKRcAGo4GMay1dyzWugWBsag
atNSHJ04/mh4uvnYU+BCjtbntz3K9/TWxcjlfsm4ppBJPmm03VGmm/opq25jH829NjtHiRbniN0c
Mf3+jwtjQVvZXoCm+MfBeycNTiH8a33vTvfFqFEatAqmpd9/7fABNdIT6FtR73r72jUCcug/zlTq
Wo7YnNlq6YZzXbufNeHffRVoFlizGcheVTyHtZO8BA8ju5iMXUyhW7JFOwBljasEizk2vxn88ZOo
RIAfMFrK6xBCD2qfStKWkaviMzLJSwm5GeTbRcNM8vG7e1eCYu1ayezkW6DHfSdA1E3pkDCGVYGJ
2/vmXI1HrNLZRZpU8VlkpzgGibL9pAr17jtZF0y4DFSP19aEdVCDikmK1lvU434q1izhVFRb3WQm
f/xoPwnNb0td1IzhI0DMXD8Y96CIp1pUD2C9CR9A4CyOTU4vCf5RzPanUE0ie5smneLt5joyF0w3
Y5P6fb7Ml4vWTRRbclkBsUk57YUJAE0LY4YwY9+06666LCBVkgs9tIMbwGG2li00pUw/igfiDrpK
KYfNMnFcvaIWGmP+ncuUfOHKtu/5YBLnRlsc48jqStsJXewIdybRzHfZYkTexVykGna3nG95BxpZ
8bCJmzbB6XLsh/uf7+j/t8//iUL+q+nyvn3+t3/+l//83//+t//0unf+8//5s3euWX+ApKc1DnwM
xCv10n/tnat/sJ6RFMamxa617v2om/5qnuvGHySJgaBa84Eo6K/75l+tczrnZFiiEgH2DPCPxIXf
6ZzzkbCo/WNyE3JAG5aFgX4lXy09/vW/v9rRUsmdJm4q6LqFPpyIjGJCINUlL4KxkdYzRWDqlW0f
qc5ewc3SBFXbkEhpiCpSdvAYIWknlMzySybYUBxHSEZMZHZz2lziflXO1YzT3i7K6pL40LGJvha1
647+RLb8kzV1yWM7Ze6Z19E+8+kCUp+jqGwc9ypQgMdR1+r4VNG15djF+rZjLYi2RRkNzsmslmqx
jTShTlwVBXUNa+OpeeYdzdKsJWHpcmj3NCm6Wwn1dfALCrcC7lXZLBtAUrkISJROlhckZrNzSnWT
Ig4hI/XeJQaZQgc9xJh6TqaMC0yuxKQO4rgEhjeWNag/yqZYG4CYfQcqUfTnXIeL91h65l7M+DI3
XRZN0YPb6fhxC4sa8zmsBYOMRsqcduoLOwHkvwzSMLieW9Fz31f91yafx9lv5qhs/Bl+97YfBm6z
I8rYL7MTj2jtmhlHqgpU+jJH01iG5HPXp1VlpjKc9KYhDp2qMJ1FVQXFElWthpGq1r/UchbbDqrg
SWSrRMF3c/Ft1hRjpa+AE+hmAi8QatmCAHJyooOOpsG119aGL6bcU/1R6kMoTCt7EOBoMXYWXo/3
rwJH4au1lEdRQzMlyD09Iet9VjlealVknudkC9QhPjVDC82sv9fGsWuDwV0uWj0ZN/ncTTuKB8aW
6Ej7S1qb9ZOpe+sFoBlTuNxa+Y2DR7Jf+L7KUEzOcrcUwnourdzTgpIUnGqTujhYtoYZa32gZVG+
QX2mXwsDwsfoK1XFiRreLu/KHiNcmHTQ4uqmGDqjDi2OYf1D3MgpPxVxNbqnpYn8lSRzy56NaAfY
sjW+kwclPM0nU7Vdzuslyeet7Dr0eTLl3nauEEJZrN9FXm3V1qxultnKTsxGekQa26dDNZ0tXvfC
dYUOTd1X/hyR80qWHKt8MdNSiKi6pFRB1cbrNpPbnxYtfA2ZFOVjZsmbmcvQho6yGiK8wrU9Oe4T
ULImNCY9xne8FhaHwdojPHa30pp2sV7Ti0GpskdOsQR1otx1hXqXmxF2dLNrtwsgE7+Y62Kn4iKf
ai/UxjTfdjzzfi7qnd46d5HKdbhM961LE5hjtwfwA8oC5A3iIRf1uZ3Kb8tsPzZ2cZJWNtsUvRNz
NN0fS2E+K0SSZ250iS1Zv6Yu4gTmuLR+WuV8+1y3I8odoUG+XgDbpwiL0XmOVagE9hxRAaYNEnLb
DHOrblamwMXSTFmQREobVBPyvoW06seB3/tkigBmipiyC7gAf7T0r2UVf+2q+Njz4gezca6h8iTB
mBYPHqwqMPPCDQelP6/BSd3XibjSdfdoyQZjn2kZZYFeHi9OUQddrVzE0KGzqPiasCX7Il7KECD+
GOCojG5zTdhf2rq+terxXhHdxbjkQd52J2oWF3ur6s8gaIhbVvUmcPuuerEzTaFIW8WBnlosFpPD
hX+s7S/ZuOA/G4Zqk8QTHsyYjlFR9HS9cJdv9EXg00pLahuDCjywtgkLiqYB+F9dpFvXppxMh7He
k430gB922GaWjQ1E5mfNohbnpScvY1gFoUafgpR42ztt5cAbcfTCn63WPVdLWwZ1b32RrfYVL/E2
qxDuYf7Nrzqv22eZvp44UP6q3iabovvENmkmNEVQZ3D7C3P6CiwEI+wkoy3WVrwQRpuclWkeNHkX
bbhmZPt44DajWAaS4UYeW3WLFS41zgywPCdxo2fH1C9y30n0emPnwwm16Wunby9rJWMJqdMk7B0M
oIb7RWhkRtpDIXejM34rilhcy8ogZnOcmnBUiyZMO13fY0re69ownbuyADzsUCyrVTw4RnPaTeam
0wX3HSqU9+lo7KQZP4qxN2+G0bwocGhXHcQSX2eaZo3m7fH7gyzuhnpvjfK2nfpnYVdneZ6elOhv
WK77O1EZ962rUH5cIuV86mbK9ClUxk6pr4rUmvxUR0OsTtMW8PyxOi5n1brQj8XO6SM90FCHL7lN
wCJflF840S41TXQwWrW36T90FeRJDJC7yvLCYlaYnY1yCcHoGZrN8Rw352vFt11U5YgclyvWN3Hu
LDxz53YpAS06WdJW/YzT6tZSyxe9nY9tM9nMTR2HU1WdDulMmKM2F4QVKVcFvlECgHHvK5NyJBrz
uB4AK5G0uKkjgcuxokRLtjxtzKJwyFtunkAIXoqCimFcd0+Jms6s+HD5TUl9yuVKQ3lJ3+Zq/IUK
gBFizgzF4D2TL3/RdYV5VWXWsT065CS7GRcVQAOi3LO15ykVLL1guStVOi8vaqfmNx2FJEqLMcgN
GlmDyi/gjYa5NRDEw2BxVKV6mrSpM9lSHIPiWdIt2h3Oz3kbxU6ndX6i0QdMt23VNdOTY8ilXWM/
dU2Wm0UTNTDQmOYONNDFTdd9bHQL17lx+zwfT0G3ZEcYM4SyMtsRQdhXuisqr9mqCjtO9aJrvVOJ
o2Y9xRPoQo3OhtfbZkAdqXKOmMz5y2KI1PR21E9Syt3Lg6lCLHI2gMrwwu4mruWFvqOLOlrZLgJT
M5W7tuuoKdI8LPeeNAf9lh9Pr4bzGUj/sTon3uU0N9NV26bqI80ZnYh79gpC+dgYkulaOlZeWXtH
SWzdF2Iwto1sltj6mo9gPgIjzifqo6XJHLoCyZboyqZSjFHtjsysiunys/NaysZeMqgWoaKadSy+
RTNXQTrv1a2qEUKvXKQqrRbtqHdz9X4qobt2YZJ1brCw8Vl6uSCin3vTbIDYZSO4fwOSSWJ+0TU7
QiBu0QbPc4UAF5L8cotGuBGP7U4HFkElkZjkog+LyJDzmdDVvtEBKRGP3IRk3Tour9dY0NnADIEc
sqFcDZvVyoVhBa1bQEwNczgfxTkx9rK9BLMlWWQlp+urWcyzExhtI3ZTF2dFEHtum96Xmnzo2AjS
WyRSlXM90ceJj8AzAqtITSbqhiPUJVjojP2EbokjtxF3+rOkVYwqFJ4cECuM6TImAp1jUicwMVrS
LBaWAjq79v9m70x6I9fS9PxXCl7ZC6Y5D4C7FhGMkEIKzalUpjZETuJ4OB8OZ2fAm4YBw5uGx5Xt
jQEDBtwbG3bDf6arGvUv/FCZ15ZCt1KdBfSiAQOFQlblvaJIHp7h+973eWmaOpH8Ooz6nF6OuT/1
7/tKTGIXDfoUhQkI+Gw9kVKysW26mmSEFZN66+PodreY38fsQtHQmv1NSrfE2/ZjgJMmHaLkKB8F
IHdQ79l0Vwqzu46Eg7U37lyj3bgNvFQUa0FjnyfDlFSrtJjT8aikGAh4J8j6DqYFoKuIdrF3lMCD
0fm8bSMEbynERhMBC6gyAniyQxTk6zFhRxPypSM6qa1Ao5ShuWYQd6um7PpGkMZT0Ty9aOe49LYR
/eViZ9Slab9LRhKTaaxxPA5robpgM4HrqXhog59D94PGBrQOUt2s6P4hMmnfAx9PV+aEFq/z8+JE
9Ga3lc5McXqq1Z2JC/uDLDLJXo20nTago0OP82jMM/prEbFSYU2oSGglUw+ml/4WpwNtD1Ws2iHT
s/c56JVjZU/jTqOLc10VzHbODOtvhZsfsV7BvKmUt1eTbx57hZOc6D7TFnep0T+gJ0LXIqWOCmfv
2G0i1jEV56d+ISmlRUW3tVK3etsVWo9cBomjX9X2mTbUxcc+I1I4Qxnxjq6Ivtdk3D4AyGOX6LHH
B3Gmuw9traZ8RZi39smXkl6PyVd+joIx26CJoY/q5zKsYr8xoFf5kn1Pam4TT2Rb8iX8z36a18GK
4Mp4lUXtlWuxzyoM8Yll5VPtuz7ldODRGiHnlw1ik08cWUk3a7V+1VR5dozlHvt6x1K5a1PIGCDM
PmmVM+7aXMzHThvQ0VkYO2tNkpebxsyLWMbdXUwswHZuqG5AsnnPqlPQlp7q9zZN9g3gvXFN6SZ5
B1MTg0/Rnway60OrgA/U5zWnE0+6xjagsoE6YLCGO1h7bUh51APUlORrfyZyeGr6rwiK423nJNXV
ODaXohzEPiZ5gyMZlMPcZynPFTIJmh/QpwB1mKE5NvbtlMrbaLSTHT1sbeMLFzoH/VZ6Wu6G1A3j
xIhBCEKDST+LdjnHeqI6EyXcHEPSPMizrrhpYkQL5mjTb7aH+o47YYc6B5KMETHMHCQzd+dFhjof
RVfvZETQepAP0xHM/inkTkAc//9iTD/vvvzZPzCX8sQ//u0/+VbjflGM+f1/+zd/8+f/4w//+n//
/p//+V//r//6tCTz+G9+K8k4zhsKMqh/Sd5B+ocU/ZeSjGW/QbxsUFRceMwUYPib7xUZy3xjgDOm
ZUKxBp38Yr38pSLjvrE8ZHABEQg6mk/rZwoyVGSfF2RQPiLoswnyXVo0rCcHnreYcz49KRvhbQPY
6yiKY/E1tYMRFTCr+MnkwB6DuaL0tamZHHANq5/fEUsojN2QaYAAdRrBD60w5hs0JoJmv90DNPTN
7MhMINRygkuiVeqNzAQpjJnj2iaSooOdxpY3a+MvThk3O7/Tbkvlw2Xz9fIUxTmpA5YVtXdw1bzQ
BBD7JeLTvvbq0tiODqczHvQHizTLtRI9WzIf7sNx0pRWt6vpZX+czML9MMc5B9PUK659YwZsxXE8
3+UxtB5eyZ7fO+hArdKM53BjOg9ACQgVK1hKw0aW9qUTuWwaNA4PdWSNV5SzMsJgJNt7thIV66s9
yCXtPrGPZjZMJaQQUEchuWgCRHAjFNWPbvLQeOWFDpU+abObNE7M4cgap7lmYxrl/VmSA7KrrM48
y7Q6Z70uPee93nvpdGs6si13KqI36KVd9zVK3AKlV6GXYeInNLhpdxa3rKppF85GkFg3yKOaeDwu
S3gpn3OmUoAgpHDKQrwru4b80DAiFM3llOsrO3o7KH8GXOHUdWMkG9STshkexmTSTY7eSIDqro3X
jgCFqn01Atq1lyb1KOEGvLDYDDZI3mTVaiFCdbSCZ5OAwS/WMWTS+DxFlVehcjM9DQR+GJsuO1rO
YUYZGGcZqK+GepRsU6pLdsQptdSRBI0aaFzBCDorMnpFu5G0CpcGOVDEva862pSei+JroxmTexc5
FK9Xnes3qAbUxB5gHH3sk9JRxqqiYnPqtYPT7+uitxXQfgpzcgv3VOjbYZIxu3B2dWspLbM46+3C
Hq7JGxgYWoIYtw+oqueNoyL4NJVsh+AuCHJij6i6nLt1lsitTh/lynORRl0bmVY6O+RBbfdu4ZS9
i1SQfUn00rIvmmqo7yfARumRQhi2Kqe0QFUwBaglpko4l37tZvla1hpoXLcReXLboR6cQcb6gOxG
rxw/u62Tx+tc1zjqVMsBpWuSGPhfjbLmNMIiMK6NukUI0TtaF5wAjlXve8txzprE6OJTEG41Yo0g
r1jhp9RMN22pKRlqJQAcVEnDdDzUNXYAVN/B1oIgdlUDKrx1nNlEdpk2kFjhR83hUPpJte5ymW9p
VgcAlMhoOsGJgFqNXQrwKWew3jbpHC1FNwPlQKLMbNNUc7JrqxlMHFhNeLEo9Zppoyg9qI/sadpx
01oqhhPqzXF9kmR50x2DeKO21xcWizO8kPrCNyK9CSel5eot2rjEXFUzY3E1Go1hX4gqxVChz5b3
peUw4K61YsAIalK5essmLe53NccrtWh7EzojjZeKjchdtOsG8MxVJIJAbPq2StDP0vz4WBNqcFyh
x7ugLTnYW6TG+YdIWhlsLsqulIZGznXxOjLG7jSu0V2zB07tr8qtrcvanMwTfCvoHSoOGA+eP+ly
S/4tZao+WKBonuLcGiYagpaTeTJqoMg64sWp88SxoJbK0aWKy3e+NpvvlXLZj5BYVt0RN+Z8mAzZ
UzFh8xeHRjmPMMKdqJMMFQ81ZU2eWb/i3wYpbU2uhSqCyFQ2RfZjGgKdKxXHzYWSbnCnMbFCDQz4
hrZJb4td5ZFesWVT10drMSx1QzEGAUWHbBGirCZ7KMW2gYID1Coti3I9s8+1tqgVKmhvRPqmp1ZX
xd7ObIKqSxAI2QXbTw1nc78CxM3wObKAMaAYTTXETNt+aBNUzZHQB4144tlgcwO+WKHN0QjCcKGI
oQwhOtQEdi1WedyN96JBzJiajeWmbPP0DulvKDLiptiWNvGsRfWlN5pWbiNr5cSGpGo1NjzTjo9k
VNCLIlsnLBjrR6kzOlCBdCCiNBut8IqDqeSQY8nMEyFcagIOS/hg06qxnKbNd5mjkbVusiwa+1Iv
J1PfpNLg51JNo/5bbWe7K5GKOjIJTUd4lAsA2InpyLcRjVC8BjzmDWEco62TG0nJYDwVThJRSSfs
0J3yS80GIuWsamSizSZDPPnZSSxIUO0YT83eznihWlka985IEPzN7GllFzq+nAOQ5W15kzacL9Zu
InUigwUOm7Ueib69yvwqlvvIQqt6nDmBYhc9dd1D4ZTdW22Cerrp6QABim5r8RUZdRHT7XAJXzNU
0cCdpfh7XyNbVm812GUl1UKhHNDt9UydvAMhe2HmVlqfYipGEUpUSuTzWSSBggIViWTBRHquuyab
1OyPmo5fnkCcVFCb6eA4O+8H4dRasppbV/UXvZJGgUw7RglTZwI3omcUIrVoEpEtAp+O6dgyk97d
WVSwxD7RZbzjXNmO+1FIaoKGyc9UR/oi4DlH8jyZlwifgLtPRZvkW2LQXfcqm2LDCs10MJHiW17N
AUUBiLZaP+vORzfIj/1x9i967ih4F/s0XZhU7ME5L4powOuM/LTd5W2ugW4GoaGXF2AtqbP5ow7E
qwT3vFayF5CylxbZZ1C/cbX2IVR9QCkWt2shp/jcGbT5xqmJAvUSm2mTw0aCzpvGqugN8F/SvDfS
FmMkk45d3VeeTN+TJJrG65p8M7Was0m5OwD5TXoVcOy/MWbMl+80TnaIjrQhL8wTZo7A3hSNO/bU
G4ygfbArbuodpOEy2FTIs5Ow8/vGAa4m/S46bQuPBlQGmpQGcQfkc02g0QjoPeWLSCl/NjZNs9jW
s891Mbj1xh9QPdHwLbv5chCozu9lr4r7zJ0IIlKZyy+aiWp5p0UJbLtiy5vuZmvonLdxqTm1QHrm
9ILjELJFqj9y2tZ9YkR7CcRcXRucbI236Zzo2UY1VYBCFtWieY+gk7KtmJ3ysq8n7z4rqG1xCs9N
60j2KUOlNGhObJzRrofVaBFVw2NTI31yyxDpcC8zQgqYHbrC2WIBlwNaaq2w1kPuadQD9BitZJFZ
xfuIsa2fiUS0zpEVRCrZAbad8QK4NUuBq7xMeFTVCR5fWY0mqYCCLxw2VuxQ6Eq12d6y70rOjGmk
ZVBM2YVpgGv3K+R6qEppym76ZrTmdecO7MJ7gyVYr9gPdzS3+PmwI9FcFrbVhHMetHd60AMEsxMp
ZTiPjqdtCgq6+QUdjD6/MAxsX4gCyuBY4bLtTuaAw6gwAeBBldflSURB4GNUd+Ww1pzGv0dyJ0fw
2dnk3qBnFXmoRx42vTmf5ZbtbEEmbh0fR5Lw81WGXv6h0p3ptpaDcTTQq02OC1PU15TrxnlrzR1D
NPWYOl1uYRebQ4F4MdWvItiNF61mdF+8JKXlZOgp+sNl77jWFNnIjHoLh0xV2owXdCqMetisOlNE
RYF31QWjbm5crVSctAcVxe4WM5R9qkAnQoHDGZF8ESCona1T5FG3AsPnsNIK0QW7ZrBcIpvz7LQi
4KJbxZE+9utcVTDkcc5MH52WVufKgmuNNJX9IhkGHSYB9tWcoCEfV8mZRjZaReOtReSH9ktnaaik
d8kuPfgoBN24jEo82kbqjB3eGsn3gsuYfjG73IEogdGTx6pP5kt3kEw8c2xnxyaDjsGf0CjZeH07
ASjIgmonBoepD4in1WyDyqB/AwNfVidgm+FOjDWVq1VDY6tfPTnAXn5rxD+1gB+EDNJ+pB1pQYTw
DNe2dVJAnvfnVbFs0keNbvWk6i70mg4RtURQszcngNOrQKvksIqoDY3LHoPhbjTYoNaJ59pvbd8F
hfnj34gz8FPBwOMvhB2MjHJD1zkQH5xPq5Z9R1PWJcXJgmvmyonhUkclwCgsiIlwS0Tb7J0vrbSv
UDdr5vjKM3ku+3l8JJ6HTx1pjI3x/zAwjuUbtH/K1F0LPTrvNGFvo27uHn58ny+vskgWffAGLulP
rnmg+ukzrYoKO63Waqa7YLgcostojq9+/iqoLrBvoulY5FnPX29uJNXgJezhkR2pHccTm41GVL6C
8DkQefDOHBvHPQwGczH5HsYVOZPP4S1DNa+7nJ6ZRml6cnZo5ttsjuPq6GfvCWEkV/RAC+IMPJS3
EQwVuX00lmyLAj6a2bGnjR7RRHplHCz6xCfSFe7KR20Gl9ZH34a2/+DTGGpdsugwEqOoxLJVaQ67
xmiG5qlbdbnJrT6Ndj++teVHHlyS5FRLR7bj0to/ZLQESHZY4IRYw7bpHpb2/6WTJMOpnkj3ra5G
8ZlJf1rrGt/jK9/dc4Udo36Za9FsYmT24Rk+qtSeCHVy25iQ3yk0FjZ5keucQ8XD5NDypMqhM3v1
euBNIQxlNbzyPl+MHh4ypAZip3Dlcrg60IlWrg53fYYuHxN4xExNU4JSUScksoU4M1/hIB0Qih5v
lJ6wzftEiOmZh5+EWae1SA3aQ+lgsez0wcTCkMEHuHXgtcdrru9dRdjG3vkwa8sjp/Wi8xRj0vsf
v+sXw8tG1GAbBpLTxYn8GIX45IHPnZ6ZluaAru+xRK/GUnGEMFr2UqhwchyhTuG+OqZ/5S27zKqW
CSTDoxR4MKbTyBIq9wn2dHrHoa3sGZjt0ixwRFiUNGaP8JfRyIJaHdDk/fENv3jPiM91UtuwErO/
eTHjIX9YzsBkhhSDF53qjkoqDoV+9xAnNkeYH1/s4OlapoNWlG8JoIrL5YKDQTV3rtQn2yD1kPPp
qZQD7ny8Fh+KLs/C1qcy+MoFD+bz5YIsFUy1FHy5w8ML1rS2EtDp6boCV3wsM2egm/jqfP7itvCU
e3yjSzlYRzJ68P4cPy2SOtASonZEvaEtQgoEkBNvTdhBduzq02vL1MGAoU7NBZfLMVjRnx1Otmhf
hgrHJQT22DLvCw6sdxOTHxUTJ5QxdaBkmPlQf/zyDkYKF7XgjNo6mco2O4HDGaFzvHbMZgRQmOW+
RJRg1kElvxSAq155ab9yIcdEBsmHiArSsg+Wx2QGug8iHeQcnwWqGEDQRUGLEX/Eazy9X7nUkofF
8YIL4vk0n6/Eoz7OesohAHkSLIDHmyrYnobBcns/fnyPvIkny8jy/Ggts61wqLYus/rzaxWRC1fa
wn1dW9wRrtDSp+A59sNZ1jgqO4kwuV5ZVRedg2tjDjQcRc4HumEVHYF7d4uz2iCNavPjX+vlE4Dv
4KICRcT9qHV+/luR7eTX+IApESuOdbTI0Qr7MkNWyZ9+/lIWI4cjMpuEFw87VUWCwDBO1kYz3Hpy
vB2EvNX5889fhq0iaxd4KgOh6/M7ytLMrsuEkjm5Og5Hz6LY2Jlvg9driz/h4fm0gbBPMlIZRM8v
RbYAIoTcj9djJ+Z1kqronBhHLHPLn358Vy8/eTKZaEExUQNSYq14fikKLEXemjiL2WVlx1Sb+b6J
nlA7kTPH0N+IzxyE459/fNWDfT9jls02i4Pr05jiZg5mtqHMocRbXbxmhgsqXJVyOB8dKS+CjgxI
cATjnUpbuSt82jm934hXdsq/MjoBkOBigBsHgOvwXXJYHv1Gs5b1f6jNSw94xD2aCPYGwiV44ZVP
9OXVuFVcBYYO7GQBnzx/xkIUtQy8hkTadr7VBN7H3u1v/xZzwcsL0epbXDjIWlkFnYOXaSCEiYdk
ptCppscvgcbZn/QlgIZe0G1sxzFHHT69vq6m1HUkfQ5XDWHKO3rXTHKgbcWffjxQfuWO2JeTnctY
4b4OB8rY935sGTWPrstOlm9b6OnJn/JtMxCwnLAfZQlkg/b8DRXOou1u6JP6dlKdUm/9Iiy7PM2S
/suP7+fFxgFrCcYjg10/57QX9g+HtJs26yl3ZLaRHdsOltjX7+ZXLoLBEv4Ve20YLocek94TOEQQ
zK4KqyxvsDl3D3xR9vanb4X01MWO8E3sf/ANk2CAtrybImzNVnzF+lKeNpiHf/pL9ZbnBUGQ/SR/
XAbIk40z+9s0tZM+WpkV/sPQ5t6GI7Lh2D4HeccO/sc39XK8cQ172baiAadJf3C5COZy5M2USk00
lbcIQdWumSkMFC5JJT9/KUwb7CQ5TGM0PBhzVqNmg9YADC+RR1NYBGl1qucc3KsmBbzy44u9GBKU
H0AOEpkCrvrlWTMX5HlQ9IaHE+n2Fv8bp+iEwfeTV2HXaCOGYGIgXZho3+cvS1NkC9hchtgmhltH
xTWsZ/+nHxxX4aFR/VuW40d/zNMhAV1pQL+VRytENWisJGY/Elct4V2zl7SbV8odLzbhXA0RB5PQ
47g43DVO0up8NyZJ0sM6+Y4caLQLutVcz8jkwyhz47Off4a4e9CTsFIsfprnz1DPMh9MIwzpx5Iy
8rchnAJI/D99Fe7LAr2FrHJJu3h+lYijTZWBxcA5oEXzKTojjoN+NDXza7zbFyOPF0WpyGd/Rt0I
a9DzK829gsOXjnxRAnQCzTW8N+jLEDW+MsQf0WTPNsJcadmZYadFXcN/P79SF49jqSV8u8Uydw9B
Pp3hXjE/CdQI+7qzogQJQV1d1AHNTs22rSI0SHFA3wF5CO98kmcuhEr2qqvS0rVTfRZyj76ho5bd
AwIwwHOcy36A51C5FhbzpOjOPUOodwn02fKIMuN8SxZpVZ82kaQR5TUZJ8/Rs9MrWtpUVgGYcPjH
rNPEu7yj03BM//KuiUYrOxFEPX6Alz4lW3M5Zd1OYxudU1MHlEHzphrWyK2721HVfnwO/QJgP21A
67KJTV+FHYKGfTCRgssSFsNIsCvLpa5MWvxXNUzwcJjLiciLW3c6VjHZZec98tr7DKs/bSsc/NZP
zwULI5EjObW7pQ5zMI67wseMJQGGyJg9LPr4ksbTq+P45dcJa5C1lO4iBW3n8PAY8TjwpbM82H5F
OYkEtQiXgmQPOWrRuUFqzCtFu8PhbEHjc4D+AclbzgKHlbOqHeEdQF1BNpJ3D1MgyAsuh/gVuuSv
XIWJlPoqFTJq04eF+gwIlXKQe6zaiUBUkbLNUo4mbn48CRwudtxLsHAFSa8PgPEdbq6iIoXolugR
vXtZnWZdjeG9KyJOAAJywCsHjV+5pYX0xwbLXjbCh8UMzHAyrSpJctIIeaQSLAsxjctvk8DfgXf0
bSX4zyFzGTHgZ/J7W5Ra/W/P0s9Qr6qH/vCfWn6d//uPdb99/Ov4a7VoCJ/9j03ZE9t6Jb+28/VX
NK/9U7Xh3/YvvxOW3841hOXPlSz75afFeHyfaxL5wP64mvFv/upf/eE//5dfITMvFMFvUkb4yx6r
qoVccREuGssmePza9YtS8s0SL8hhjYgdjxoD7/a7lNH2+SteKHMbXwMUWcbYdymjbb1hMkbjCHPA
oreDyvGX2//eq+LJ/VHAAH0qpu8n0zviSrbm304d2MMprjyf3n36e72Ck4leL1YNuSkpWvEaxqt1
7GqgLi4Ho83p0HmdisW1ppwgPp3GLodchDWrs0mEkFVufBETKVlHo6aretcbgxGAhzJQo5OCG/Xh
GGdJBNNE1+xN5XdO8JF0rnReu0VsNBeeshJjP+volI77TExgopFXx8nbnM9GOyPTy8ZTZ4kCIwy0
QGQAZeoZx0NW4/0D5Uqzb9eMZn/Dwcw7zW3Xv4Rt0qldKnP7Dk6qVoeTqJ14O8ejuPAiqHVU3jzW
ZSTwRiU+kTJnyJI2JLyqfeTlLbKrxDIm/RZ1VBGRvKbP9ZEdFH65tdAbk3bszAE1b8A2ThjoSfkB
+wo+cxOXGDGsiEax02dBEW1m2sCENkoiHUM1NS1dfU35wOYMID1oO3wt3kLvi7VtHHtVHZYI2eOz
gtPMmbAmcUPVXA3bFvnHXi9GECh5OiRQYho/ve971V/PLjnVqxnWp4F2obS2c4t4YEPkdmtv7SzH
mmUViDnZzMUDs5CrG0NxZrMVf19nbu0SlA4ZYFPEbYqOSGpLp1dK+2s69/M7kqfCGNqSCPGN2Fw2
dq+Kqa32oNA8kv16F2lakxrxl1LYeYaLXbsWOOZnXGdd9zGCgkfhMRZrTlb2Hr2Uupt96Gpk2nqO
h3DNFJHZriPOhKeZhq041My2uE2sfNjVtV+cTQ2WfhRjpnVi4Ob5hOlgDoOUpPRBWMVn3SkNuvyi
xAeANTi48HIHlVI0j3kfGoZ0MPsRXVUgymzXHt64iZakqrmdcfIfoLURW6prqIRWJiKG5MjRMLWF
ljK7GzEQpkt9eKiPqH2C+G5yq+TZME7PlDZBcospxi8+rEwGK+ByurGVVNQKjDQ5NMa4i2eUF4vo
Trd7rVmjSe+PW0eCL6L1319PwANIq0vRqElcJzRq01zd2iyF9NdJPHfWvT0Arps8tzyvwA/yqyIY
RF6SDO1bIrjTLz5GRVryVjbcjUmaNGFfW/Nb2bkePSe4B9DmmqbXjue0d+j2R2iHgyABXQWUALFV
NJnVUQT6Jwunca4fmi4mqkBEbXZVajA6OQt02lVTEmKHrxDBEhs5t9B5vEPxYRyGHC1wRnj3ygSg
eIqoGPlaGWvpl6gy+3nfJzl5tkFquVdgb+PbgN1Sux7cLDoiKwEwYNxH1ntzRvvInirWho2OUuyi
wNwCW6cXzoNIEP2sMFtoIA8Lb6L16g3jPqYQ/TYF13fdSg8Jo+11ZIqWAbHizmB3d5phE4/qQRI+
HiqbAoRRRsFZKgqnWhddk02hLmSrb+wmH/IFnqlf+FodBVt2lsgBzXms5YnZ2Lg5PKl1X+pRG79W
2NAKgtHzIL7E9IpnSBn6HG2Cnjnsk4ocxjFelvIeCp+tVsA8LbXXlNDIwZ211lgjScs/+7Gwp21r
1LVLOqbm3fbTIIjoNEtP4pWrWrFpBiO/NVxtxiMupLiDcIp3qlWZ/7kt5/LSHwukxqSqx/FGd3CH
bIVMInq5RqNx8chGSREU9VuvHxKS4UaC5bdaZCYPpjeVzYauR/XejWNsRL0/IJdtrCnal3FFDnxN
+xI3sht15BfOEdSo3s0T8jo6qwEClo28KRf57q1lapRb4mIW3dYxBnG+fLHBNnEG8ziC30o+tDFl
l03tkRprpUV0FRWaAHholc1l0zdkRHNigdFBWzM+5qLDRMCUTb56l+C6AHBl2304WMGcbhrTqpIQ
pFvxUeiLWaRF89yGDR8yMvPEz2DyjSMoNrqgzhRacdNduQp+I/YnsG7hlBCPsLbxj3groy60k9qu
6mnNx6zIgo/928qU/VclfHVWeCaNvS6I83v8gNDujWrJMeaB87u7I+4Z8CxxfgPo1pdhi9WsDRU0
WW9l5fV8M8ocP+AIlI2oj9kr2zDTBQJ4rR1SZ2UCQCKQEwUZtpQkKN/x1gaiOOMq+gKiEQtq4agB
y7rFhLr2+C1vkXG0pxJSdIfACwPBqh/9LDmqu1y/xuzMbs8HHEbIdmbL3Tx6ZhW65jxcq6AbYblF
WYfarR3iOxRM8QUi5bGgT4N2bSXSqvMXNKC6sLsRl7CPlY+F1RjVlyKOiaT30Nav5NwZ09qYANit
Z2wDV+wJTNQtue29J77B+oDqIrZohQYdfazRb4MVibL2nSxm41pD7Mnc0KUMV2+ovWMy0mSCOtFB
k6WbFWIk6HkFpLiAlNk10m/9o+4tgNHOBrMGbku4l+WMlGGlZGN3+zkuwB1YpT1fajm/DuRc31ws
VWb3TtqJeaX4P7QtKxfegdlKjVuWpyo/cQZpsra1g9qkwIyxglHoQB4oOqmvOlbdegsmZqZ3HGAa
Yv4OvPfKH0Ac166tnQciIN1kJPARa21Tj3PoEZ3yMGBwHWGhVkpbWagWYfhpnfzMz4iKDXt1Ex58
kl7WUk8teMS1yfeVKOMEXAMpOH6deFGIbDW9CVA4IfBGJeVvSKXu29BUZXcKvca1MAUGNRbeueB7
k4aef1JYOc5RZwIWsKsG7Vdv8xZDOlT9lVHaZHeL3BiOsgLD1XqeXIIikcxBjfciEw6Bn5kt/Ic4
yt8bVgRlSMOvvS/kzCK2cPIg2PQQk9GEBN4dJnmIuAgZrNsKmoM6Qg2gaNP0GiHg3Ti1xYoYrcTe
2OT3zqup5kqc4LOqB3I+l+q4KmtPrF0+mi6MktF566bgS1YN4c6Ec2aYYrPASoeNxznG3k+mGxNd
jNRHbpxWg+o0uuyL0U4N5iepTaXBPiLyP3Z5HN8vuq7mJHe8zmNNL4D/5FhirgsD8PTi9UCYm/Vz
KrdGngEAMZtBXsETb+MThRvQ2wlbusO+Vf7yKUGKDmuWhGxvzDY+MZmiJoNU2VL278gSuR7n2boG
+5Lfj0QU9FQyu+yI3grmvVr4BH+mdcVoLXDxsrmgplBuxUJ8h8PRx71zht/PxwFN89fdK+II5ou5
TxmP3lhZ88NIya38qgwNV6AKUlNh+pxo8ezjuBuSd+yJs+Ioglc47qF7WcGJraBmXHdt3Y1bGluj
wQbYj7ptAqs1+kzCb55sRdfb+g37Cc/cO1Y029fWHFkmnTZdmT8VEuDRtqckwXuhq0ZdGfHZ82ME
KWcaDo82BkBiGGd2m6dhUHni85PT1ffjyzOp3XIaeXZawbb76P4ydWbrF630oK1LAnQb3Kj2NIPq
SIvpxvB6pk52lZmFGtms925dAcSZLXaDeIibMPLS75C5v4MD8d+3LCIcbTpnxD9+5v3dv/+PnHn/
+r//09/8w9//5V/87t/91T96emD+/q9/O/uyFLyhYLiw6yhR+o+H1e+HX821cOstJRK0ZtRjl3ih
X06/hv9myR3yAgopBtijJR3pFyOf/0bHeMeRmRoO5WPvp9BKzys1wMhcuHro7RzGLn3TQ8xiPgED
mVBQhkRBm8dVI2z2aErfWGU6vVJGfZRE/b+R++1aS7ON3g6QKXJAnn8glsM2YWKuC1mSx2Ov24i2
y0NzSZy2qmkdjx5+oAGbX7tQdGoQCPNUbP2W34R+tn3UP6R67Bz3uQpC32ayQwYU2m2593Ld2T55
ob/ymT22Tg9+WRyOoNQcQiSoPywP7kl7yPR7D2WwZSEi9t7FObqOafCLve8nZ1UAHaYe9FVT+7du
4QAtbo51fS6POFyxreg43TmaNaxrydGlsfxPICLeem3KJN1rpIw3xGVzBgpNP2vCTGlhXuXWQl/u
j+LEO8F3OQHErgsE6KUfZudm35XrMq43WDXYKSh+kINxaWuAJOGbP21dYiE4CiV+dG01wXREGRHL
WXTiRJWzeXwwP/XZ//CDflrB+u3F8LXtZfv1N6SQdb/ZEsr6sae+9Pei7EWV6o9PAb//y//wu//0
b//wP//F7/7lP3v68T+SC3/59J03polGDagu6miazEwq3+pecGffICqh0c1mAX0ZHI2nnz7/KC2u
RT0AJ2Epnv7y6XtvKBGwU3f48lHnkENzUOj6UeHLfF445VvHo/pYQgNI4PNBHnyPcBggOxHHB0va
1Ta1Qstvg9eEXeAVwAFLiEcUfbyT2fRufF3e4DQqN7WVJSdFoYBO2256zLrSkLpEKg+2Xn/vFsmn
uWrlSZLg8e3K5hQ2J1wZbQguYtPQT5pi7r+NyD9awHsuNGFacVyC3WDNMccu0M2D3uBIoS6NDHx5
RRW1a22meCGi9BKlfbfWmoG098x4Tdz9Ytp0SEqhVMisudigD7sDsaNpPefQGEKUDqsrKDhYlveB
Lsbwyaj6tXno2Wq/3NzzCy03/2QaksGkUj8qYvgaxT0SMzS94udSh79dg7tZoJGMrhcqkl5aaZlg
DdpoNelGhLiNoda39Suv6cAj8HgZHOuQ/BA3Ymx/7LI9uRU0/npF2UkLW1/iOiuK00oEd1HqHAWy
fT+08ha008bLe2ObKeOKOv7lj5/l8zrv91+AOhUhYfR2vaVA/fRZuhUl2TpLNfr71Z5zS36m4KOj
MuiNcBjH4JWO/4FE+Pv1fD58GiEECHoH7y51gH2rEsxdIhcrXJN+SqC3UT9EKxcV3kUZgMtqHfvK
gdI7uM1rTZhHKPOzNczxUYDj1Idbx055iTZ8esNWOeEKtKN0kwb1Se0054DFzY3tZg+xrNVV7jpX
KWidIzFwpGy9AsxG9kClYl+bmOMTgZMjn9NgVekq2VqJsi+l7Z83qXMlPLH3NfdcZfmD3tnnZern
YTUXFhFCmJX/D3fntty2km3ZH2p04H55JQFS1F22bMt+QVi2BWTijsT9rd/7Qzr6v85/nAHtE92b
lFoMv3ZVxYkTVdsGSQCZK9eac0xwYnJjZE58WQQKBiBORzxpxm9ChZCA4kfGAGo9LFaG02oRnx2j
+ZHF7qPyoSy1zoOvc2XbS74QXogbyJHPXu2BallaFa5XGztIKevH8AOa3xBbHseKE1U9GQ+4VZ9j
VDKboNe/+8Dz1944IujMdD7r8dRFrpljgE/99sJVk7lNJZfKFTE79mzCr5n15cFuKz8Uir+6BtAh
pPkgIXz/881Mad/MQzMDzlvXPKFlEQSk6VL3muxGZOopK9nLN7RZl5uS0/k4gUQgA9aMAse9bSxa
K4vjftc8VX7rgjEO504FWyxu1kYrUrl10LzwjVSwN+MKB3NTPJO5dkvtcetInCqZqmjRZH2wmx3/
0Y2pFFjDlxu/tgfI6vhoHCsRu1KUQ8jOc2s4pUUzL4CjrRFhs3jWAxbl52y2vpoCuF3gqSccZnlU
eHwEEpHmL+t9jb3yWnYeLrYpT+9w00W59Azc5r7ikF7o4VBDIrHT1tpAYwpwpPMjv/6Mk60kU3im
C2mXzF889L6RDrIwnK0q2NHxB0Gb6gE0fe82SPMAYfw875sZtkudime7FJKMgq7e6UjENkkwmpHS
0mU3KoujdOU8VLnrXHEqVXi6J+dq5GdI3WLZtRlXkksw38RJjPFWszLAho25jUl+3cQlWxyomhd/
rJ/M1Du8fvY88Urcnt6hLJYBaN/ycxzMFzfWHpGd1ZwkeV2BEkNraNIXd06WHfGZa0bUHGwZXQ1/
OCN3kQ+V4iIb8ofCFRUZBJOJE5jPnQVi2QWxelpkqYeOdLNQGAEtLvwJoaH4nUDjJztLlvO+VLyC
Xtk9LVjhYdCJFy2xy301t09At7JowsqxGTWQf17BzSzbie01ICkmD4yHAPkxPgQ+mSYb/nRcXq8v
jc4Rez/2/ENxzX+9vu6IBwiAwvG2GTRbbewUDuXUwzufi+zFGXjJsBs/i9a9TUfjxozHu0YPHou+
l1icFbA+iwd+Yd3ei9gk8mS0H5Z4YNClJj9EOHaLxXiMSmx8G6gYjMmth1zyItHUeLYCfpiZlKFN
HrdPjlldU+M+aTRaotkT3zylwZYcuWFYh+stYB/tUQp3vkk9Um3sDByoM6yvKIy9ATT2dvJ9zCxL
FsaF9ghpnVQa/hsrYeyq8ueS+I0NvPdHlRpgwlh8u87Lwka1T7IwH1pR89KavBzl+uDrpF9sjDZm
tLqKKM3RCRuwxhvLZslYvHa6rEU3XTJBYzbgatZmSTBKI4tKb62uX+KtnXA7PcWtccBNhLqmyRt9
4TONuc8rWufM1/CdO0UKYlAsyU5rmn7bDlXxq8AVmtm+IJaKN17J9qn10ufB6p/aon3Kq/W3tytz
67nA7lKP58RP+dyVn77kollo2POearX3yNBp2UP6Egxo+mDbVm11UfsDb0Xi8LuhR936g/YIVIKH
Swsugyyvdz528E8DwcxfsVPMoFtjOe/zIP4D/o/D2USnULP5U7FuPpBagWSESJGfam3VOmvZFwfr
0thMxrXlVRARssIx9pYam4hmyXhndNzLJemne99iEZSjkTFPsqyDXSYokUifj+Kmo3HKTdEuEgHL
PG+1n/OUpPeWTx4b84DqojdZ8DOHnr0o7RXb4hrXuJ7rnZEs5idjERy7MES3V4M3s9JamUabONV0
wtdTMgsyo9cuwMIS1eD28z7RZz7EPLDSF9YDSFfWRVSmmCFqaLexkOobyRUky2olR7DW+YlWLAtt
A+YizAM/NFNLf5oQdV0pIjd3caPX32lbYdbHeneD19t3QoDCzyrRsk9C134aTdYDnpLr/ZN6Xmzi
etEiExJENMB3+l3XWXUhDE6M2es0Nyckr0ySPJpmk56hMfo7rxn0p1Hmz/gZr+t1capp4F9abNj+
xN9bD+3T67ZIOfkww8GNSiXrrdLXfTGL26tiLTYK37m1Fp7D0uM1qFkwrIVkRLNw2ivGRdqWweud
M3TiR1Wygr+uEZlwb3VVl5+1Uj7TfCbRKEmNTVeZAvgDWVCASOHUwgiBSJyE63o8Lfhzs0q89Eig
a6u/aSvvFwCa75jbr7IZvz5RlxMZGim1BdDanRx0DL2CF85kiSMxLoGeoufYoZHGMVco5qup0bPr
ecKyXMd+G1a6hzQnUQczGz5LNRSMnfU+JJtpujdH9hA1qumyrFnWqSif/HL9mkAfuCjvY541y49e
BEgj0meR8PsRv/RSJ/zTRrO+tGuB8VouANh7mgGNNZJf06cJHDn+cE7GvZ5Qjus00l6x0OKt5FSI
DuKkTis46pXTkkbMqMEXetrjyJVYNOXLKFpzy4FfbE0Eq2cq1DcnJ6ycePXYSOnGuIipjq9b1V7t
KkHoEoIhLRpAFG45zB6wdbzImteaFf/l4xKc5tTJV+WSaKExXWJwQgl3UhObvVV2TLG0sJx5HX09
sw9oe5YHKw2SSKnlO9GAB1jB5rbIbUzi/u1a55gLK00RgJPtOipTY2EzWDdzfWRvXmxeYnap2cqe
p5Q1vuDhBjkD2WEIlfTaQ2XmL03dPlk1W3C/UHBL62HyWYBgOBMoiEc/XPcjMxVYzjv7wbSpadY6
SFvY0gqqQ6Xz2AiT1Uth78GupHeUE1TTr8XG0AKAWEw4P4p7h1o1zLJWuzBGFj9VOtCY+Sep8J8m
aajHCvWXIKJQliGJaUgiYvaXf5ZsDgOEF7PTz7oWTVNK2HCg2oA8MuYzNNkFY3OWqyCYtbXiUOQJ
Zc+9O2aofI0HSzRPGSCMiKouvkyks5xxPbprS+DoScXyiOJutQKTF4oi8viJoeGsemUkdLy84Q5E
Vth16aVlDw9xlnsQcMqc4lUwpG9zRuvVjdtpX4nSeoJuvPeykvBBmwJwvWPcernV2yYq+2aHp+8z
3HC5STjpb1OlDnGn/3L8jqlSrH2jPQLror1qDL/eNZNzyUj8C2mFv6WZXxiJxxSIdXDI45caDfw2
LcQlwlrq+hy2rgPs8RLWAwilmJ0eWslhXA97o2CVXRcpB3qvVXKnpDVrUZGzpSpoCDOAJUY7gkKL
ATPHDHTUWzGqZTv6TCGLGgetVi9W1GvmPyK9v+qx/T8lYkf9tf/PtGbGekb+oOn2P//3f/yv//Hv
dtvrH/in3WYZdNN1vIxIwlbx8drR/afbZv93Ao7Ro66xO/wv7ID/p9nm8YdYeBEPYjj/LwHafzXb
HFp0HvYl2nAGGQa0yf+m2Xa81JKjgs9k9RqYJBgwCjhtGCFDUdXYMaM0p0z/5WpGfd8OcNUZ2DXt
I7SX4hq213hmgT/u8K1XXakAq06Wzg55kmsb618tlwUmlw6Fzw3tXCu/oGxw96lZqsO/bsI7ParX
/en/rgr/XAYRtkdeDPkRiMuPLxOUvdbgk3NI9iz6b4aytc8ASds7uKh9zoTKMR+tbvSw9eiwnnk/
O/tz3tUAewdAEcMGkVEn9hA4fCu0lLvCfyRG1F0ivPq7btZM0N2WxmGYT1NnbpVoc0x/UOTAbeqF
cSPmfOnChKTRJSpUBfjTGwekc7A55AaSFKdiwxywolV6Vi0bZ+rtbOsFOdhWHCZGfDtJFhNdCFBq
5PXRQHREZfyEQiYfgz4l55FJZ5ZcjaocP6dtOjQRvA/9a+cLpryEGZYVgLlKBZvCGjOTQsgphssY
HNtnK6fkBWg+SlihhR4U9xVqumK/+FnqXSzQK1zYz5lx2SoPzF0zT4qz+JDBxjAAvh0AKIsqAhTV
3mpzkqpIIuDJt0XSJfb2v7FqOUUQQwCDKW7fl9RqpI8pp7oqWRUlkoF4yDdCx2IYrn6X6Ux38rij
9nrjGR7Rh+bxZkZ12noFa11ZhtCssLEqKyLDZdnFpPFtkctr4MCy+Mz1XpO4Tp403h/c3+b6uNGA
PX7SUr+KMy/rzTCH1tyFpQRrd83xbEhJW63l3cpny/e17DuQdTjmUFEuJXzXNihVBMgXMyv6NOi3
jZgSOyyzWT45QLee4ciRham7/chkipbeSzZDJeeUBm6cKTwYIL0ezE+D8tv1hkGSKTMUQRwcRkLr
hqJFIYPmAbJsDJgeoRaMyx15Iukh9wSkX99bJhg/KwgChlClfVWDqicU+/FKch9keQmBRpILihUg
JhMwET+WsoKQ/PGr+s4NQ08LQg9WCw6Q00ozmIHuFo5nhMXI4D0l4XTP/FjbmXrRXYgaxOLH1zOP
C4bXJwSXsr4aQVePkHmyNBiZR1yKnhgoKC3vuag0GaaOBUgE9vJaA/XyU55IwjCo+R8r24KnTR3a
RD4ty68JA4cQNWP7ZXEQK24gi7XthuIEIn1u5M2ThQU53QYFaZmQupsIf3Z55pEz1+L7+JGDROIZ
zGQwdwO2OCnO6S76SbnEVliUlS9Dxee+KsqcU1w/YQUhunmO73NRwOJ1hL6AcF5QJUVE/PK2FgxU
prBMaRyEhGZmzrZB6EKDtOoT9GF1iv2n6wp06xye0I0MNfGbm8BqzbtCTERfdr7qweVJLXfP9OOP
RxjrnVkdAEyScB3QDD+dxrrKLpEi5g6xMUQN5+RkVAvqZ6tlNfn4IVjv8fEv6HvsvITwrMlCmPqO
X1par17bI2wOTU2nxwO5dIk3hB1WtDsVSMqtRwzx71E65c9ksiuNxHOzdM88+W83YBzBbL7MutkM
g3XA/++tcNbmfK7wckfz2C+RJY1vS6NBmW980nSTSdobBQp19/E3d47FGuuPzLiDqT+u1lW1YZ+M
HMqYzkXudOmaRVIXuOJJJ0GSU9e31LVk2umSjJPQKXwyGTy0OxDEUvxLXebY13nTAkzozV7LQukr
4KRLmjMiJxx2IL8uFtW9lbSlj4xat41Nr5VZfG2jTmm3jZYio+ZP+p8GgsRpO+imvLJEQgHsx1nB
1XpjuGtcDRZkOlo0BaskKMeQlArxDT51ThIFSQVoc3RkU6Hpib6hGatpTK7xu36F/lJWB2vucK2T
P0LQhMRZdLGmnU7RmCf1IUkMoh0KKYs7ZOedwyhuXvY0yFBQ943y6Hay0QZnHuo365ux0h4wFOAd
huxzmknYpQtKbSJpIpPohj9F73WX9ug5F8is4h2HzXOpa+9fD0mDT32I8fzkBD2xH5gmROBI4HHZ
ea0/E/PZBNoWgKwdoVhzmjMl3ZvX1gC/BCQAVZ/veUw9T55jwnRcI6mILrWn4oLMAQOKcDpfaeQh
PX789J5M7Hh612utuhSGZh5CkfWz/Kt8LIxc4WvgTGwwxrieOmHta2hFzSao0v5Jg6Q+gV5xCEoo
4/rzkro+0bbpCA9ToDZ8OfNp3izEfBpsRWz66GKA86/34l+fpktd4niIk4l4Y43ukANEvQVQC97H
GbLrOtGArMls+Y0+nBhuqaanKUi0yJqN5LpqRbMvAZOeuRvGcT/jn58IugEfax3J40M8/lAIB+Ox
yZwMZqqIsz2mEOMBowHVHgpMB3Z0NpNDBbB2KaFQEui8rUFS/iDPlExejZx4dxsTJtTSLdU8uW2G
Qdzrqaj9C8/BMwC8T4M3n8PrbPcf/57vPEjcWReHJiaa9eB0/MlxZC6M10QQZtrsXtQEIwLQjvVP
6M+rMxvA6991tAPgy3L5cZCuQUfBcX18LbdTrqlPtA00Ym9+kE9IYI+dFD/nRBi3SHmSH6kLjtJP
jPFgO5n6JsrKvv74+77zqq4HQ54fbhfV48mLQzyH1mckIofoHBaAhrpdPfZugYLRhRC4WZRLIPbH
l1xJ7Mc737ry2iDgdFYI9NAny4PEzptpdYHtR6S1s+9UoZPlq9sN/V1fFF9K0JJ3SUyOUoiMqN8S
ZYYrpMfpxkwQP4cJZHfw3DDpyacNx3xudnNvws+tLeF9kQu9rG1T6/ILfF233p359O+8cDYnYApu
BzM+KXnHd63CgbYuNl7o6JlD54kDqr5x47aH4TfLlfg0FKiyLQq8IbRZGBiW6ej0OZoV7i9lJ1qx
81Crk/bGGG848/G8N6WloVOQsTLxlxLmeeqoJ9xlFm09eCEb5BJfji1C1TCrmVmN8SjMDQH0/r1j
Aw4NB33UrkbUpzn1F7vdnjQ/aSLW1oTcEEujric5MMBxhqZoQ0ehp0cTnJL7IBBC3OagKQE3k5z+
R5uMjr2R9BTKOjS4MhzMwTN3eqByyItBXfZf2JWnKez7NH10dYjTqIEDNXwfExKmb8TicjAQjsxu
YzcfMap05i/ivvKXoNaJ7ibKye3J9TJR3vd1YZm7XA/gP6taoxWeJ45/NxvB8jk2h+kP3Hqhbgih
4SwzeLxcm3GQ+HGKRDTupm6tkvUGb9O9TcbV90V6wyclm9SlwnKGCyVdDq4AMYvvotbc35k1qT8M
jAkN1/VUEWux9PnPVOU1YXCqZFdjmktUEwmFOQ9zh6J6Y2nS0vY9ISEdFGpcWx8/g++8tHix6DWy
cMAfcU92IAyCgVVbtcZQaKpvqpZxCMlp2ITIiz2QQ6afWaneeWHZUimMacGyzZ7GXHc1JzExo1Ep
FlBy5PjW8W5KNXW1tPZAwT571o4jp/rldF6/S43GObOhvPeFWSYpJtb1gjLm+J1zsrk0y07xAaQ9
k2U5zRfjrFU7Yw5+TzB+P/3977tupWuexEoCO/l9fSQKQWb6JO6OBWH3hl+FcWksv4qufFhGV5wj
KqF+e7skuj71CwIcVLFvlkQk7Rq7Mr9wmgTdsDVtkGrVti+bdAoxF/VMaOD4+hscfSOp0hJszqbQ
7fZxkAWsXH+KPXc/l7joM2wgJJ5XFGDMZH0C00iesx+1tIeH1S2T/lxluSR3TpsVGZsLrFpmBS2v
ucUULt1Cx2AYD77bvVBpKhAKOIH4lDUS4JMpg1LbNoUPhzLI9UJtnGJpyrAxIYki3aeLbzh0kzZA
ef07nIsKn4pv/+myrnjo8lbeq0zEOv1sGZi4IKfc2NdtFT/kYP1phWvL8tthgcy3jjNmt3avpc99
bs2k5GRTSgCdgZuFMVQ+kTSEsrzeTP2S3xijbsNZFxmzY6o23wwRwQ8MnoNlCS6HMR1/tB7aNIyi
tv4jxihDmpyZdU3YpNX4rEMPAMI0t/6nmZi1ngGPXPgJ3br/tCgD8PRkVc2nKhNdgFlAiR94PyqD
Yqoey00POP3GQ8/CJiAzq9l4tXDuKoXWB9sRMokwmZBDMvEuezphcz95WAQ0xD5N55JF0wyxrW2x
hKGirdq23+Jb0J5ELNLfjeMV2RYjvnvLC1A/OcixsJXoVfdHH8gh3vTuVF+0se68GBnT7y2jpeJ+
huT9hVyn4L61++az0rzx6xxYRb2xAXsmOFOzkiljMGJ9GE3CqLZFrSXfZgD8UPcHjVwo5XRassnp
Y9GLFFX7DXOEq3aiQ5S97YIFSDPiOP9RlrgWNoustRvb6RvwtQuFVYjvXN/XIFCyS9eddf1CVqRJ
Zx6QdbQVpXEAHkBGHzIUGpHJOCb9z79+f9dzBzg0GtQrMPB4uehUm9fTImMyKMf+l/Dz7NYfNWOb
tEOzH2f7zIngnZd3PUQj5Fj76dS7x5czECV4laOCsIK1iRKxLS/XOTUbvqud2d7fqxlZ8ymdGFA6
Af/n+FqmYHpeOTII69yuvtFIWhJCMHztANMPmaDo7C8LA+BsX45ivLI5ij2MWd+co4y8U+Aj4eO3
1VfCANvQ8cewKttZbDmgODenObgQqe79aaysb8nh1VS6HQg5SS/5CpW7sWcyrc/UkO9sCHCDwKfh
FEAtHJyUrSRDGoUVtIgI56y4dBFbfe1cMzkEqBhuUm3KzhwL3vu+ZCJAq8VmBvbkpFTXWjU61ZSz
I0ymNe7RCzVsDAsOYjJcHRbMoG7du2JAYGIEnfj7Ip3Hma/JB+BDvO4e/zrjgWIyCFqrtLDLGqby
A0BrDkwY7/xKuiP6M1V///gN+mdmeXI4YTSjc5g2GR5hiDi+wyY0FkzHTYyHzs0Q1beL/jPJejVu
+nZpsc8GM+Im18kT5rWTH5NclqL1fhhaK+3CwK7G32zblbeF3V39XDh6qG3q6loAZnxd5UpNsFHg
1UO8m4+MfrcJrul7D4vxM/ko1Mst7cEb2DK0yITfJU+CqreKRlz+BIGME6F9RDe6T/gUlmlj+hPb
wahLZbFhB+5NQbU6YcSusm9V0I0kx7HfW1st7STmsdp2UHfJIkEbQ1Micm2fYOsAIsGl0VhAeVSf
5Cxfo9QvZs2o0HMUIw0rQcfjF1x+iC+DMMcfY+n6TJBicjlGvn7HF0rZFGA3VD8ZBk9qh2PNKEIN
Jv4aStGzB0xJBkwJl4Sqwt5inG4oUDPk4g5OFQXomgnNsZas3ySaqT3mQVYnm7ScZIPFEFs0Hy3V
frLOwvWp07lIEW8s2GrbOVu6Ta23LjKCLO3+VOPgfGotQ75Q14lqM2ILTj4LqXcyHNO4fvFnEXvY
nrH4hXlljZ/dTmTrgL2e8VOQY0V0ZJr106bo0tQieKEQ2lbiH02u61HXH4qYRORQi3t1MSpU/Vty
8siyx2WX5vsF2dyfQBiN2OjVpH8rmRfQyLPnriNkb/Qv48Yyg41lWnW28udJbMUUUjffprwZf7H2
0Hv0spwkliKd6oNVs7NzwpjBJBjsxyw0U2X/bo2x52Gyy2nc61VV5HfWjJYsYozmJmHcYX/F0Bq3
9nVikvR8MBKpXPIXktjcFWaFtd4OqqyJ9C6h78gEjpQAJDx8Zydphh9jkRfkd4KiqiE1997TJLCl
bnKhBeyMScwvxBQ8d7aGTnbrgA98usAMPK3qGRhjPslKv/R0cn5BhijI/7W14IUSxvEu/cyqqr3w
e09c5LNOMC5q/VbbAPmvXqxlmVQoOYZfAyFNQRG1LsFQLeHpOdJge/4uoQofSqdT5jW2VbPfkvAn
v3V+af9CBoLsQpKbEGyFC+edFQrvwYUpGqcjl2G2l9DTejquVu0sxKTPAxpQ9KbQ3uJW53txYOnQ
VhC+DXHQICzVSWK0mai/BpAW6BUe+SR5RdhHSkyuQb/LOhh6Z4srpPiExda0LtK/P4IEGGOp/dE6
YOI/WYAT7JMT8VoceWx8BdSqHuSRwZ72VUcqs4ZWOvIad3rQWRsJ/KhoHX+8Ir6zyeNIw3f2D4P4
FPLndbrsNLBKYSmcEt9wZdwk8WJvRJCek5Owsh6vvIw34aOzsXHSASV9vPICBVGJN9l+GBQpZXJi
It9A+7q0e6d2rN1AyNiZ3fTtd8OuYaBcYRABt847+XGrRlW23nteiFN0ObA+z5xjp+oBB+w5kvPb
oySXWgsYWGtoCE7nRvNEPiQYA2LoFp0cZly9qMtJ9GnK4Lulmdm1V/CLUia6/ZOS+Zlt7W3ZwNVd
PD2wJ3kxT5ulZFb1oxGUXjgPkulDHbubua/mWycl3kgPxr+j8q7nR7Jx2Fcw9zmMgk/pVUVa2YKM
A5oxBVQHqvf4sWm14qsyjPbM8/lmksOluHkQl1dUH0Sh46cGTX+b54izQtGWNNLIm1oPLkS+oRTU
Z3lQSUW8bKXOVaTvPDsWBSCurYDJqfvaLf9XbSJFmwAf13la3dG41StCCokQ8b8uPKdn1oDXc/fJ
m8HpGGuoyWRulYwcf0dMCYtJA5nE+6pKtO/1LPSwHxDUM3vOuz9eK22xJ/KPZDI/n83bvHJHMku0
xQhBTNhz6C+11m6tGu72dk5tWx2EkMXT364Ua3PTxGACG11nzTj+lF5VsU76WPiRbo03iOOWi5Lc
2NAOmvLMTX/nx7ctlIpoz1DlAB84vlQqnU4OeFlCbJS0fwoDIkfZmbjmW9Gdq7nfeXVXijfDDyik
NnPy44vNlpsvs2YHIfaTJNkXvllegPYvDA7TGrTkxNeqAyNcg83D7PQHr9UR2f/9b8uxjvGRQTn8
phJmGFAYU63HKImb4kVOWvqj6qaixV6KOerja73zRjHchiiODRllwGnN39LWs90M00tazQ0G+imA
CkVbuTD2tB55dMxU/+p0cXOm2n/nurSPWfrXPh7/j338O9fERDdInP2wBaETda4uXyrOdCUtIIwX
JFJ2e0EcU/D3mwCCFdapde6Nguykxzbh7yD32IaqAv3f33szTyslZFlFHrXmmQ7m2/PU+g3RYa0u
sBUydvwdS93TVM37EZFn3Ed+CU+m1WzPj4Zkzn/Pc2cfLGf07I0btJqIPr6x77w1wL59InA4UK3t
k+OLk+uXGogq0iiZ/eRzOaj+QPdeR6N+dvL6zr2k/UDZgH+QU9Tp5DXz/QxlEzocY8HjcW3ZtRbF
uU/oZkGjuIwKPfPAmqv4r98Tk68HipiuLYOANXr331PBxilzci+YwBrK8l48vam+6b4vD0Y8OBcf
/5rr43i8KB9f6uTXtMamQ5bGOFQkNC22eUH4zsZBVnXmtVj/ntPrvIaZoBhYzZInyyo9SpBcEo+C
LNMSx7mv7komWtckWCFbQz62+/h7GW/vHf5ZZHuoeknEwdJ6/Bv2nCAhomR5FAzNgDhFFjiLYIrD
pY+8xa5vY9GOn5sgDSb8In33kNEy/MbwrN3HDHYS3O6GJncldUGKFEyWDvmPMQy9OZcHx4iZzH78
ic33PjEcW50ehYPk0DlZOSCt5E3Qkv09mzNtkKEV4MHaBGraWKfdXUOnjQlsTPoo3DSSaKKRouCl
94rOC7W2INR3CPIy2ydYwZ50lDld2FVypPHbVN4PmmoMNaxMxZ8hrKU/dFM1DxMiILlps7IYd6h/
hi/F4tteWBRYd8gMcwoTchziqjOlwNtXmNYXKk6DZw/2tnPyfBteYXHCS0WkJvE9mYzifvKzn3Fs
m48f/6bGO4833Q/2AWiayFRPC1bZz1BdtCyJLHrFu7FQxi6zBv++86V1Sxt7ua/0ZvzUU27e2hUq
FYaCJA8WaT3jsTDKKJVlkWy62GNe8/Fne7uIUswiNGS1NpD+nbK6l3rIAwJK0yg12nIvFv976g7y
siGiLUyoBXYEj4I6JAvmzIP2Kig8eRdtcN1MGQOKP4SOx6+GLwaSEolKCauiI9ZN5bpxIfR8aUJP
4ajemdQFB8vODGuXZxjlHx1wNb9NvW+Cm3hQMPraYKQ3BI3Pzjdo1Lwn7Lqi2Be9mwT7j3+mdwQb
FMWmQclC6BRqlJOeKfqrJOkrujfKW0m93VygYG+mPAnlIIPVOqPsMHPT4sqx5AASDgZ1hCIfmBL7
15+PP807zxMfhuYpgmv+8/q8/ateZrv3M99AccVtKXZEBw9/iBNfvn18lXcWS4/aE5HheiLA6Hx8
g5oZ03C3xJxxUqf7wwPc7czF0jYeUDzg/gn9jI8v+PY9WYVsoOPpFqLAISnw+IrFXJtV0won0nui
7OgN1Pmjs3jNDTLoeKdVqXGfogHaO3Pd0qZ1EVf5yWsuX+a1n8c00a+7RWR7YTDP+vizvSlcYZnS
skUByfQSyop1/NEa2etD07pOZE/KF5z98qrYLOXcQslTVmPsq6nxU5jJrvvYlYNToJNy0ap8/Cne
LM58CgTBhGBQYuGNOy2fk04rimrwo2oqx21XFMsB0XTHLF2LOa7NGdaUQUYfX3Ql4hzvmpy2GSfy
jloMKJihHn/3zkxGrRIyjnplw2BUtr00O46J5bIxrSGj4Vi60toleWx9MrM4/YOkUv3iXRifRxXX
NBQtv3mZpwXremtpAenzvk9Pb5nz+KdZ6TWxqM3iNpupy8cXb0QIz7Kft/6O8NHhYRzs9oGCViAI
l/OYhsTG2sbWNQt/74tJFliprenZIZZYjxS8xPt80HNvu+hjshwwYHomJtLZwTbvOuXW4nOm91TN
g3OZe7Hlnqll3rlHAVACxsz0eylPT++RrQ1NbbVtBOMO4OpctHedayU70h2vOMKlOxoWwbkH482K
ANKI/joxeLQL1r3m+BbNanLmpqpVRGy8uqjojJOaPXneOTrH29kRF0LXFHBc5N/saMcX6ke3rmtj
4duREnPTs8NutclJ9rZs7aiB2h5KYH0XQdpiG3B6ovDSyfj68QP53i9MMcwQgzeARfDkyyIHsxp8
d23UkldKL03MEQsC4e0zJsLMtZsLJMNpcebde7NT8ubptGLoHbAJgAU8/uYGmiC0mZOKplJZh3LB
cVLAWzi4KUC+FJMCTHr1sy2VfgYs/vbrrhoyFBp0nYBOnG6UqdaYJbgjFSHvDr6bjMy2WT83ACEC
WSxhrEy4TgTe22d26DfrP194faBYkfkXKTjHXxgkaOE5cYPUGkjz7RQEwX6wMv0A1dO4GgvZP398
W9/usesFVywPpkz6QKeSidbW4q5YhIpEkOlz2EpKvriQMZC10vBfvASvhStbgKadYTVqm3vdfNuM
E2N6YbZ6f+aGv97Rowpl/Tw4R+kZu8gtYAIdHYAqzUsnNhUVafNclSJsY+CZ26wp+iS0pCah4C4t
cmqM2E4QjYAJkV1DKsZLWa25HUsq0T4sqIRhyzSWhTVaeWrEOz/GbpQObk58a+ka9b7NR+baprak
f5Yc8dAlom55N1I4/gAm0K6ltglX0oVxTeQi5piwIWAXWnMl7OVa9Yv8rgHKzjdY74i4gNWnvmTm
OHsbaRMasc174d6lfR4/8txYT5Y1Zd3GGZv0q65lEznbagECm9lG5WynRG8OqspNta+TJn3CUuGA
5i/mOTSY0V0Ei25lSHERZ0Z4Lqw4dJq8mn7HbZm10Yhkd28yfykFVBGgZBuZNYF4bAMl9sCPGgO8
9phWF7Gw5uZAsZzsDOjSxcHimPClHEmBXr0+i3VhxXo+Y2L0nPvKLdt2nw29d8HsWvcRlBTzyxy0
uBztBtrvmUd/rT1P7zzEeyI3104h8p3jO18njM1GmItRq83DRcsPCUtWLhcOY4kzuysa27cXo9W3
wnuYTWCKO9lem7qypZOYRZRxiuyesIaX30GBGwZTlFUdp42a98yhNcYQOYnpO0WSZX4GVZjPOyok
/RfZrtOAwjEn56RahvbFIF1BC31SSOerPk66LxntVe/QrmrEy1zTJ/N6LMsC5XhLEjqOH294JBKt
MsLWnV0bruyis112WflZ5jr59nWj0RucJg6q4YAG70uggIpju7Jn/76tMWVFE0SuAgqn1IHn6uSv
bnoPj85/cnYey44i2xp+IiLwZipA0vbl3YQo13hPJubp70edSQntEFG3a9CD6ugUkLlymd9I0TfC
lypkK6S6cd84MMYEC2WOwrIerS7p2jMlsPcyVXn7q0irBaltXeTqoQDg+FabZ9UJvEKPMVYbTACH
lieU9zXxQA2dOKkfmejG4Plar2/vnRYRWd8oaDj5E5vP8mPU3L7lygDCTAx2DVuoTITtW6PtnL26
j+Uxnxi6E3msOFwh39LH9gPZvI7J8hjMBdVTgBh5aRwjQfs3hMjh0Cquxuqclnas+9B7tF+pk7Tl
FzOWhhVMg0p/eChi9c6WtgDjM1lZcwCcCDYmVxLlF0lNo4cWzrtPshjcz+NA74r/p5aazzig1YaP
TF0jDoppzdHbOW4blLaHHJUY4BzDV8D2pqQXb6S/EcRo3fdTHg3TKQGYbYPsGaPhUIjOhEHFwI8c
p5QYPjFXSL91iQegSMF6XpUQch1tcIpzl/RRjiT+MBYf2O59/tLJYXyLgItWhHMEyyFAa35hQjo1
GARlKRZEs9Yr45OnxfmnCVEcBARF1ViBrdio145dZfpkh/2I5IWJBrFOUgxTr7DprHuWkqEarM4I
nPYRWsEoqMxoTPT8Y506jzHDyWtWUUCSeAHjPDW7/xi4Zu4RGmbb+TXGX9/TfPIm2uIa890IVcXn
GHHZd32rql86MCy9byJ2mAJN8tIvmNVmcWBNff8h1yZoRVou+FF9xIDPh/M2PwPuiX/Y0CfQdB6g
JYfYWysvJZJgWoCyKjJN6JQN9Vv0y7virSHshYZEJt0fQFhzNBeLcf4iUmF9uH0fvnLv09zwwBA6
a/fPWBOSv6q8WUc+ktdYhktVJXSHkgVj+mI4V60ODGmY9C9FZiw7l94rl/7qPQt1iWC02u1dLmq1
JOyynepQQQ0NkFljhTmYw6NrTvqnpB2t0z8/JOuRsEI9IOJ6+uV6WAFMAv3FOqyqeDk1tkFxYM8C
GlE/3DmRtOmIlXtInFeyWFQDmVWuzR9ymy1iXdHUTjUGGivKoAxOSBI0/jebLZQts07r0U9au/oB
4HooPrpOUrVn4F/2lx4j9j0HpNfeN8k0VksrNpXC9/L5exW/9NlOuxBTn+RTu/QAP5LZC3D6WcKu
nvY21Ss329pvgS/N+JTB0qY6yXtZKZljilBHEudd2wKLAIPjPQK8SXc+7SuPtjK04GeBZ6Nu3Hxa
o4Uaauu9COmgj+9GL0rusFz65UISfUuXbG9O+kp+vraq19El9SoJ5OWbjK22movEEGEV6TmANsem
QTEpbU6HLUfxWdXbI0xlRPaBY+4IFF/3eRnVrWNTxhAk4dC1LxdPkdseDZGNIcWscQaGUdw1/LdB
RFIf0g0YwqJNlSMSGxqTirjANEMDV9lbI9LxDrJmdWXPx9bWR+SrHbcJ7Lkrj6o+WG5w+8C9tvdX
9DM4KnTzOHPbCs5WaYUKU4aIQRSfUJuOX5qimj+YTbo4B2WMx6/t6k2RKIb1Hju44ZyLaNjZG9f8
DV4Y7+kPMprp2Hbfw9r37MpBm5vmXZ6fTKw+yg9Ye3RamKqeEgVtPrfvE6Qo7ECmmabC1M7Lj7ge
aJ9jrs+VGF02zyPI7Z9Zk6r3XIIMLl1daSyQXbX8DFA6em9G2vLvYRkIO3UBUHb6Qdu2WJ3GaQVY
cAhrb3IeBADXcJCpfFCbqgkz0Pz3KGeVO1niWlxuElLaxtRGVN0W46ZNmFBiEKHuwJjLcbM+0K2q
+1Q3sbHbgVsPydU6tP8p7/9nKnS5jwGowJZ1VjBbLYz5mE1u9bXr9fjZ7UcT+C0i/2dE6odjkZgI
NK3Z+mOkRdX/4x0zJwa4xcWAadcaxf66+rySgtdyGxEyiphP5qhqD92SdAH9yuwRZ4VfSNHv5fzX
4YpSj3k7jS56KTT7LtcEEYNZBK6vYVplxV0hkvkH1r2G61P7oR+URMaOS+F13k+Ry9UCUZieoupu
YkZW2LYo1UWEmFy37jteY/JGS1xwfUuuA0SsByulJ2Ym2jOszuibkgvt9z8HA0gZFN0rEJah7TYY
0Ecoo3aWY+jGSQJpjLBgjEN5VkYXFFqPHECF6/xTlqPFih5CisCaGX+9/SOumexQSlfFbdIchm14
+16+ec+TXT8r1hgKzUCntFnA+vt6WXkPs2ejebB0Cj/EhdBM89nsurftMqMTU8+u+daJLX0+6EMs
cXnpuu6rBjYd2EQBnC+Y6Fx8nZUI6nvVAWk4FDUs1kAiIJ9T7Sb6nl7H9VCDwMqUz6PdzpQAAtXl
o0h6EWks2zGEX1Qy9F/6c+kyq+M6QpgonfHwBAef3eU0LkNE3TQkKRVw+QfoUbQ7VXQz4IHWd07f
lPcgohsydaM5337h14klzmAMkuEmEkvQT738kc0wIdxRiilEu9j92gIKfgdXYHpTiqF5kKXeh7rM
up0jfX09syg9wT8iVYTPzfGiQZZhSYRpEWQRcH+YiVB2YWulfe/xC5pB7hbWeKjMCYwroNpI2bmi
rwnjeJEB5qfOJvtBFnrz1IvlMmHSwbVw0zTuU18tWfKYakJoL2BsoRvFTMfeRLRvvzZKkijPlj7K
mkSsRM+vGqr8bCeIwvFRR4G4jOki81BoC8IqLSJ96UFqVLAHT6m8zp8YsOp3RgT8gK2YGO2dCaf3
e2VkNLErtSW1niqzBEQc1bSytVHJznj+4ExeyGQIdTTzNKxVrOQhHgthHfIU+niQxW181hcUqI5U
C+M3MYgEPb0qoxuLJSCKb3my9PeVIVefl1Gqv2M7yfOPY2Tmdy15U3uwZ1J7Vy/M5jS7nvnoSLvy
/NX4eAeAeJ1nAqyBhbSqWYGO2CZEEoSVXUiTM23P6SPSgjDs6p7trNfV8fZ2/pNIXl5arOUxFVnR
PNwZ6+X5120xeounSjUaQzrXrclZb1pdZT7QOVnYKjhLURUbSfmsKTE+QwR5UcBmnBbnp9Z3rXqH
mVKffGAXMp+4/dNeuVMYFULHIiukT73tGQPzhJDf60MollT5auGjFMCzaH+Msv+M9ssS3F7ulTTU
YYRmrrg2OtSoqVy+CdlGqhgqWkmKglbPf5Mcac9Fo+pkQPBlIY5OgWzhfTQMmJR5RP4ukGVdaEdM
9yR2eghBSr+UEmBvPdqwzVHhgh+Wd718I6MpeiNBsJs7v/p6qzjQ47gKmfvRWzc3zTbHS7EfLpac
kULEbCgbhDwKXJgemh79g39fjKWIQzpoDOCxm73Sc4vEMw4ooYYc4X0+1XbgqIyzYkZoO0td3+/c
ZmS4a8ijt7c1BK0KvAL0sVrCRa3GUHeb+rtCw/loFjamnalmpucOruSR2zH2Ed3p9yYW13Genjz4
qHXGTrXnrn//17lwIk9nFu4tIY4IEA/HyPkweTXSHF3SOKECvhllzsiqnZ37ZWP7CGTVWBF+2HKA
K+SK0Te3YIJ0kYxaNC66CSbZvYhV9bnrlzx/sspJRf2365vslDgy+5ol0vhaySr7YGk5lCNcCN3f
DHKTN01Ojna0cgbAXOTqkBwy0bQoTOIVKA7Ikc4A7yOitwJjG64x9nIovuTz0Bwwb7IiX9SrXZ4d
CeunqQzul7qbY4H5RdQu92mpTu+6KVUn37VFAySHX/bbpj8vMbaSQh7oPsb5Xd87ycfbh/Tqq/By
eC9MuaFWO952u4N1TEw9Tpdwba3l6NWUzV039Fod5qPQUPcd8WxETXaXgXt1A7MweGUcE/B0Xq/C
y+0wV1ZE0W+q4aSPSXU/YY04+A7cGyWgPR1/rSMYfwdIRLR6hekqX24/99UxZ3nAZGAgmY6uEu6X
y+cxBO8k7ynkioLLzbUmuH+ZdlxcavLbS12dPCY2oC0R3l9bgGT0l0tB/wR9VHW84r4qj3Mmxk9J
x7T5ENvTGCbdaD/OJpn+7EGF8ZIoPt1e/0+X7OJG4tOCDFwlQNcm03Z+kKYqRVLcaKFFM22dzo01
jW+vaB/rSMN4ZGJAWwWKG1nnAqq/4uNIRhOUSVGWnInuFg3ZUlWnOxnFMPDUGVtKmud6FiZcZ7gV
MurG4UrGiXWnO1l0LB2tVoNBrfU5dOsRE7VlqJuXRZ+tb1gQwHiHaq69bWM3BlfRlf3Opr6GVfPE
JugNdYW56rQrN6981BpDRJYW6nOBwDAH3HyYDCfpnkUSMypASaqOj5HlLD9k5S36E8ZuND881Zma
sGtn51T2nRmvbLTlPJEERn5XIXu+cyG/cvhWdKoKztxDtf8Kj9ekCAkba/e9x5cB70CI0SjMuO70
RH/IHk8x9LuENgI6qDvXwfV4k1eEZQAoYDIV01Y3uxK2WUVURKpZQ8Rt8ec5dT9KOcz/CU0Qh1rb
ar8DunGeO6vQ0E61k/irCXXKh0mb7pyQ6y4QPwZWK+0ylAXZoZtggB9fnbkqO9RgOveuruR8txCU
9cCpMu9MIVbfD9zLwVI1+Vt7VI0PbabaOyHhGvADqhQmDmDDtSV55ZHkStWisTqpYcGL6x4cb8Dr
DEGCqQkYTUc/GwcJDx/dkuUsq87Kz3i8Ag5RYStiBx8lwxuiGHIKBu5KzL7KoVd3NsxVBoc4B/7K
UERhDeBYvrnKdGGnblk7Zog9ivmMAV2MwnOmvRPtUn0sCtTHb4eOV9ZDmdAhbyAVIonbnCOo7QK0
pATHkC9udBiRbn/MFCX/6sQSsXanIvDsPOL1vQDXgJ7P+h0MIAzbfVlbaRJPuRl2Qov8Hu37/KCW
OXpwxgwLIsvw542yCGdYeALLzqT1lY3IZaSpawccLg3uJZeBAzb1BD3cNUOZ0IbuYk9n9KM2nfbQ
Z0kahUY5V2fVheuijWZzn+FHlzyYgFF39uIrL55amFeAGh2kou3gAx3xxnJTywwbAdFzgOf+vUfu
qiCZQITFn7DNM3YO4fWNCNedXgEjHgS1rrP1xRsNs42tEJnx+R4il6iCGo32h85Ozfz4zxuLdqW1
KjuugIatvnBe60zcp5LFXEGPua8V5ACL+GlOy19APZodcP72dTq8zLWXxgXs4n+29an3HAC1Im3j
Y2YZyjsPBcd7eB8z7gxjhMoweLW9bbwN7X9WRIAO5sGaXvzRx/4r20W8hABuIe6srPLISZTmiA20
9VsV3RZY9Xrt97jjnG6/Vbrm7M+/r/p1WZuhPfMNRBiBlV/uX6lXkTNlsRuie6k/k7h6zbGY2umL
JoC3HRpvMH6ZaqSgQNXU9FyQ6NPucSSF59tHkbdSXjT1DZIeaLpJuzdUBtV1flfpWfIWPV28o+3K
sBp/7uf4XZsY1XubmT+Cmmoufo1IGI7HqI5X/muV9FiEqeJzOQ3ouqrWYjsHYrhASE7pVbxZhxTa
R0138Xlx6xZT2lUOPxaJcxwBj6j3fTbhTFy1DjoUMk2+JSkgAewQGom/N25tje/NI/32WulIWdwe
HVScjRcJ0sOCZ+EqvfweA9vHFXdQYxmsWQ7/K8Dtv9klIvLLhXzaT2vG6XM9GLmfmEP9O0864CgZ
4bw9dNE8ZSBOMx6865TIDEAgKW88BrdJGM1O9jhbMkYpOq2GO08lQwiz3PRwAVWM7Cc1AXIYFRst
Okye3X2MyDhrfBB0ZEY1a9bEgfH0apspjPxJwTo1CSEtJzCQUf/2DmmPnPWh17oYi9Je6ZdnNHyy
xRf4e1IYmIbSHWJakI8df/c2KuMWZqwuldifqorSAX1s/IioMAw0XgAcHGXdyN82XqkZfqRm/6Vm
KvV7kDUFCyWuC1JtiOsvetnhN2mMc/sAFTUqAvAnI0ItmZb8R+TUqiCbbDwmhJi8Geh4hBrcXJpL
g/hIhKYRxtLOZ0eoWnzGDyU7R7ozIm2pgU/DNCNpwIZ26qodh0giEKW6HirfXPJpPjBQTu6ZcsQG
qzHpPKDcolifZubaADgkcxaIyhPa417sYRua6WKI7wyhYX+KrW7ngF+SE+Z7wHF+LSoO4IcRNr6J
+W1aPAnw2AiBieW/LIqsXy7Aj8KHKEFrDTmAKSAyyuSR7mz+LbNyTq5WjvaM/W+S2gcdtuPPekb4
EyaCdB7b2st+8OIgTVtKSly+fZBfOcbO/+Yr60iKSezlMV5M+h+zZaNepix1kMZ4Fou+7gMXecvH
Pp/lTvN/7TNswgZzFMpAJGPJCbfRypqx9VEKNTlGwGgxmTAt+djUVbRDeHklKDLPQJgT/s7aDNik
Ey4N58UuBqxwmPRqoRLn0QtTYQc7awdPRJnlGY0ve2/A/srbhGRN5kSSDWp4m2bTB1boBKfJcZBx
Farxop1RrTGeqTj7Zz1KrL3PdyWUTRhGh9vBsY5VMQjZ9HUco8UzzjQwTGfs2f8QyzR8pbpvOtQQ
lMx7cNs4OZdGhYQXHlT1l0FGsExVrTM0H9uEqPjk9DaIqJKO8DNm7/pwtpCGaFEhgScb6HGvYDgw
aNpHzSv1we8ZSvxMmdTWx6qZmDTPsaEihpNCr8boBMXQw1zlxoMSlapEuX+ZX+g8md3Bi3SjOrqz
pT4meSNXBYnCHA4KBBAF4FRZrSB7dkRZRrIGBAXchbOu4spjZIXxEUl8sDEwVcVnO58B9tSt4igB
84iGoYMqh4FRQpzryM7GZutnc9O8F9a8iNOUorpzhBiNXbk2N9qPpna65DAVOiE5mzMHjFJkpPiA
ma02kvZVDnEnRt6iy4G/HPI+wSipqfXqOdLiSQZqxYRqFdNbspCm6jifOJ3er86LEExYLPqr2NN4
+c9ZLaqnovFUcb59Zq+4Sihn/iHyEwKpPUnQLw+t01pTpKkyPy5Golv+XI2oirs2RqCxhYBDYRV4
n4hIOYqk1u76RSi+J/Jo9IvaRUHS7kZ14QWmw++qMmbois2IZjXFVjmk83sjMp0HD5NmebDVOg2m
eXEPXochOco8ld/Z5vSMalw1B2hU/zcptTjefr6raRLPx4DGJRzBxCJD32xqsQ5Is9HDgUWABDlo
M54ioEol3ZtU6o3HxCuioUELrvkPEcgpIU+fy59QzWInMPuxfJO2KTIKM87Z56ZZgfCJ6y4Q1mWl
KzsR9DrUgJClJbc2l9ZIs4mgaEuWqRFhpgHAQMOTD0ZACgD9uyjSzzIxv/CQ6ofbL+gPn/QyipJa
0iNFY4amNw2fyw1QuwjAiKbD0symY3Uw6qg+T3mr1mGT9fQKu0SzK1+n9VWGplJJQK9KOc1BpQ+9
5fez3nYHFMeLD+DXKnQNx8GOXuxW2qcxmkjZON74yEZO4X5MYSSUgT1pbRPMiNBwNYB7fZNCSBme
jNlbmJlOdRf0yEkt70SdGOkLdkYz3ELTAZuepJD7SmUS8BKi/FPqmvHvWMTWZwsIYAr92Zvm+1wv
mu8L4260nOOBYaDjItdzUGVSaIGbxdVzqkzDDyzVYjY1/FOEUTJt+ADX1SxOFa/4nV2sbVNslUqs
PvrK+UwBMsp7CyAlKj/AO76KUdLDd7IxffJMMNSkCGX1X5ck2NpLLkn0tOO5CvqW881INlJOaNap
CjhUAM1B7RSiRrESwKBPZiG/4A04jUGyCjfdaZ0tEug3BSI5cesVH4cF0aHTCFi1PQwasTC4vQP+
oC2udgAdfUArzJuo2y53QFcuhjtIL8PrTU+SII91g4xfNftDZLeAEeXUOujuyOJszRyngzbZ1sca
mGl10hN7MhB0bvVvQ4FpwqM0Or18ntbXcUB1FScwifuS9QQTM0f5WS3JPYx5RjtUz0u4ioQ0rIpt
jNPrF0/GwxN2A/MYFHls4H9j2AqN1Vhxfg9dobwpvc7+Zdglio+3X8H1XYtWJ1I95BH0UdxtW2mC
R+lU5pwframu7ucFNTUURAHUYYl0otUX71St65navHGaRuAy4AZAR9h2+uRYdFI2bX7UyyTR0EjS
qv7Jw7d2p7TaVscEPzIH2tUsRmtoKwBtafG4VITpo0SL6QmzoRq9zq5/mTt93tlFryzFVBiTKPAj
tG23vDOgonTsLByxe6BlJ/QMQZX3tvuGBo2yQ+b4w/XcvD4IDmuHh/4/g+hNRhbpMWRQN02PQ9lZ
5VGhNJYHBYTnOWbo7j2PcnJ/R1of3QlLzL8mweUpxADE3c2ETZFVoCjqZ6o14xO82NnZa+y2eI4y
d4kD1RqMN5jPCfIWAeosYON0yf0wtLi/dYoW35m2tP6TOr6wB1cT6AvR7xGfWstc+aXlwqxlZjg8
+KrVdx/nujds2FW0Rh+j3k6dna10vXVtztGfASnoT6Zxl4e3VWpAgc3AW1CVqfLl6AnvfeQoyoNS
dBTIiiuxC7x9XK50pWnircO/Pyo8YDS22CJcLDS1H8fqmCm55x36wdJPfdZbD6VQ1Huoyda5xGgb
2XZb/DaVeJ79zk073zMq6+xhjnCw0NV86pDSF8jarsrcHv6AXyAjCVzWeiPeSXOuL1YbKJSKggSi
N0gebN4ScYvEBrTbirZSj4uGCmPdAyu0Bj33O2QrT8Vkdjuf5rVF0RCFioM+OQPsTVxNsPKwF2zZ
j2wY5zQOBhpYA9bxrcVQ2OnKh8FJhuPtT3N9DD1kIVYrCG39s80gosbNcWzMuiN8C+SKityyPuIh
CeKroQd4e601Nbw8htAnoRiB9HK5OLZ6iyYMQfSX+vq4LI0X9rCrvLo4Qte3QjmX3nONCKAP5UL9
envdq2dkFMyTYZZgaZRAWzGH2SZyNkjqHLvZ/UjPIWPYYObmEefQ9t3tpa4+IUsx9LUcPOYMgv0m
0mCbCCls0kDpFdr8WHVOHRZG5BzpMpU/gADQtnHiZaeuvernguNCLY/Bl45YhUd2dnmmTe4GHGTr
5jig/Pk+wYTFwmgEDmDTt+OptLRVaCfBhXbg5rpnDlodkYRzd8Lsaz/DIgnFGwNkGVn0Bm5UFrJB
kyDpcJpNlZ+ZJl1cTRU7nC04XTTPRvPBrDPFgDToFgeh1ko4u1WzE2yuAhx9XYvDA8APY2z6ypcv
Y2YQpS7WIo4qn+BJdN4S8PLcO62IR6zcVAWY3+2PfrWv2dMU8KtwA1czO/xyRU1CgYnStD9G+DGd
C52OJ8yY7FTG0/JkeatlikC6esmGYqfVcL2z0Spiugvgh0QciPHlylIYZregO3ZMbZHjYsna97VF
hksmlkU7j3m9t1kMRjYHiA1Hv/dyMQ6uMkMZ7o9ubxjfgRpo5x5HzqA19THwIGHeTbChdxZ99QmB
ayLgB8yGlPNy0U4azO0xvTq6VFGBqkPAbxtPPxdNPuyE39eW4l70mObQdwSMe7lUlSNpGetefzTU
xD4IIb8jKCg/m70Tv7m9YV7ZomxNhLdQzySL3EqigNLHnHLUyWYTxbmfx2l4C9f9R5Il7nCYHaqP
2+tdb1AQSuv1S9hlqPaHDfdXmx5KsAJtc2Cwo4zFTyfKMalZItc+uBZj6YM+lUYHDQ2XQwV/yve3
F79+WLi7sNxUsq9VBXDNbf9aPMl6b6gVl1xZK9xTwrEnLOneo6OW0SMkyP/Hcpx6DfbsCv/a4mBo
WuCfpZXFcekX88lcMOOdWqZrVuzkX0f0BMLbj3d9Kmjd8RmBwv3JnTe7Zk0tZYIT59HqYQzZwp7u
1UqApRcCl/heUx6qydhDVL22KJK2K6IFZALMi8t3WpL3TAAPuTzFbB/nynNPKNdMocdY4tibdfFo
NzLeedLr8wE2lS3E1HKVjdvaozXO7OHL3hfgg/T8RWlcdEDYVoHHTGUnhr/2fOiUUGPadNGA1V0+
X9w5+kjJXBzHSZOPVU75FxUl4rBJ6f5AImkERDnuCWldYRoB7wFPIPNiDsyYfovdAg/kLMpiFUc7
Huu38aqSfVpKhiLAofQ7azGmYECAlXmGORVPaZGJQ4MR8Q9Xjy1/QZ38++2tdX1sQbLRZ1mF4qAH
rEaPf58cAF1xJZAyPXqlWr+pZvilwqAE0cwSBSq3T0KnN5TAqzv3nz/12uZD/tAAs8TccrOpE2oj
d8bf46g2ef5J9jRTcJQVqO65ew5AVxANx4OUA8+C0owuMvvq8imtAcs96llndf72ztRfzjOjpOXN
qsB4LqRldIesFu5xzAz4HxZWxl6uFZ+KSt0D1FxFKn4Je8BbxVAA723vcVR/nKa0pAMmHEhQrU8f
mL6nb+c+xpWqNK2dy/vq83oQ8FayFqAYUsUtHKTIKmOMDXvC7G1q3wEceaw9QAdK3zYPyA9Eb8xa
dD+Eg5P47X11/Zxgi5HE1qn/GNpa6w/7KyLzsoWZZYt6bEWN63dG4WWm3fDi5PH3vNL3ELKvLaeB
rCBRcekYbafgKdK1ep012nFAOu5QQyw+4bnBlGqkvypFo/y8/XjXeSjzBjjCxH/E3YGCbaJj6lXq
bCMeeVTp/7wxvTF7EbGdnuqELPgwF7LF592mLs/y8suclJPfqyYSfbd/xhXFYrV1MoE2gCtZa49t
kK5LfiIz1AXeTqnOL0rLTO+pBqE6vFGbTPsyGGnhhrqCUxootGIw0Zau3COmS3PzyHQQ00dMFJZP
usPRD9vI0JaD0qqj5WMI0yYHdYZRc+ir1h78CrnhEinrCAOpKoaLtfMw13uVEQ5oCHiMa/d3q42J
2MtQWP2oHWuw5TM4Ksf5OIuxwVXejs5M1bIwRU8rKOxpD62ynv+/q0aMQyCWk1kzsAMzs2VPDgAI
BBZUi5+Phu7HtWvfZ42sd7AT2xtnXWVVjOOLgY66+li4Oelml6iLX2n68jNz0m/VZBfPQ+opT4yD
mN0m3Z7Iz9WF879FGTRAc4I9sFXjH10T5oE0Fz8me2+ZFILLrSO3DSYz1j9oHTppRQO5EaPmOX1f
D557WLy5ejarujt1qWx3AsOrL4GUiXybOxc9qMvAYE42slNeqvpsROKs88felvc1A5twkY8opXFq
wbTsbK4rYiLvgQY5mvXkqFSw9ubAjs5gIL2KF7VWy/JU6ZFziIzSOymeVnwwRi/7mbXAOLIGEYNe
qtMJunL1wWlb9y6qOeGOLM/A0dqjF4EfNp2qPCOYCGqsHIovU4xtxu2jfYWhW3/wH982ojK389YB
LKv7CcV6AISdOTiPtvEHsjQNvyNwVXedgpmUZncOANDCUxFfSMZjZ+Z2gDWrEzp6pnwA0UlOM2R7
rc4rNsL6y1agI+A+Ig8x8PITVuUM7ESi6krB6OJeMkvv07jU7n2dRooaoLaq4ZGoCBqXJgIuCs7f
qribaLoy8qQ4x0FJVdQXBTnBT42dGm9oRKby0LnuQBmLf8Tv269yezmsv5fTTXlH3UzSvvn0dbeM
hs2s328R+3+7DNZyxCHBOAyNMoV6Pir+7fWuLoc/C8K/gia9MhK2NmBjgd2EVYAYSb3ZeO8t6LMo
CpisuJDiRxur5gHEVsY2b9JwVpz+uAj7X9Vw199Ambmil9ZUY0ueGXJzLnudj5TQB02qBGxLpHkf
7Fz35N5WXZsPm/C5JlY0vtZrCGLA5YboKJkhNBM+jUVgUT8Mrj8osOsBJ+DAhTcRZhB17txx4PST
Y+AM6xgNaJ3GiMa3t9/9K9961TRb2W/A764SAemhLlnH7eKXjH58vO2XgNo+uo+1cgmVbjF2qog/
9LLts2vMS6iwIUQAVrh8dgXBsIj1Fn9A0OhOH0F3P1v11DNtg/IpDm4fgTsslJ4cX1Qis/0YIP13
YcEXPJhYGQEJNbIOOZFImX/ITEH1pBIJoqKOsSiniWiDW1hndt+wtDbfxsVUsl/iZriz7MEad6Lz
a68PJCH7ljYm4XnTW/SkigupPULbq9XupNdz+WgOQxL0ajIHIhPyH/sh7FJ64MBYIC2SRG3TRCwI
sjir69m3o3byYS82L3qlfBVxlv3rk9FuIQ9dfe1Ju1GAuvxO7RKDD0OCB2dA032QSwnjz83jM2oo
4C4or3YOxdU9t663doMtRkJUe2u281cC3MbLuESKy3p6rzxiQTKiPl7NYcL5QUuttsOl7ofn27t/
Wz6z5VmUxWieYRSwNWaJ8IA2jdyrAibI7XegI3y5TkURdxU1v73UVcrEUujhrdBTMPd8wcvn6zJ2
/qR2MD5ru/6SwSvx7RSE3M5rvL4G13WgICAFzbFmbnG5ToNLEXq5EDbLKFruaYDQa/F4sUG+pNEH
I8orH2GI5puN881Los3A2LBD8yu7RDIiGhzr59BK85gjVrHzBq7OCo7q8KHAV9M94KbeZDKd3o4g
UvOajqHhvafkm0I4NzP8zhlFNaSMdlrwr3xcUMWuja+RyVBzSzCSGEnZac0Ev60d5wgEAgAIfkJ+
vHh7H/e1R2PT/nk8Tuc2oOdpNoNW4LDgrQ1EPgPA2cdJg/5Zj1f8rO3dmK89GtX5KmACXx3I/eVH
1iM1Lyx4FIFgCPo+KXGpq5ymfRCOu9fsXSPYRbzmqyERwzOB/GcAvWmku6ADVHMBC4g2z5wGY9aW
CI1Pxg8Oi/HY4yfzjEyVVI6tYmWhmg/Dzo2xHvztD+AxiXYQCEHVbAJDPaiRE1W4m9tOOz2Bu1Je
qq5sz6sP5/MyT+n9iHhbwvBxKo+3z+wV8Ij4gN4g2Kp1kkB6uTm0VLL1oNmwVcdsqOvQNkUmT5BI
MMAm747OrUrldU8fgjFygmiTc9I9pC8OqqbYXO+uLUcILUthfmxnWrGHfkFkP0ZVEalS6D87IfuV
EHrxazefKi4rJe6o6gOscfr3jj3LOwhuGWRXE5QOYtLvpUlCfvsdvbYogyUOGcUCG3I9Gn/FbW6r
YcRrG6yoiKuXcWlA4XQdSlpaXnxsxmJ5qE1hfry96GtRbp3nMcAmoMLb2cQS5BpoAiplHSSt5iVf
Uw/NVV/thyh7sCpkPwGAAbQMmk6ad0XS59/6xRrSEFb7NL0ZkcdHO3Jo8esz5grAuQs77f3tn/ja
tuV9kOGsdRR0g8v3UhcZiNOEtEaOpXPEpW8Kofm0dxqD9v+kACOvtmZ5dJtiz1X3tWAEImMValyl
lKzNDaBlqWoWc9EEsWMMKBSqSMcAerQ+uXS+sXZtv//zk65W6Hx/F7mUK4BKix9ZkYCKDvq81YOE
DCyUWQPzrhBqWE7Jr1o1si/oLf6rFTunkwkG0j00IFb1kE0URDgnzSzasEEZ4xWomUN5J4pcBLqi
mKdYM/dKzFeucJvbdU0VYAjx5/KTjo7ZRnUU82JHyoKjcK0quUNEZU8Q5U+9swl5mCGTfa3TUpAO
m4UaNF8id2QKGxkrvGyZM/skRdQ/jl0/IkYzKadWaXI/ShigHsZKDE/2JFbGf1zaB3oUyWHU9Ozt
7e/8ykkHBbFWhvyLLb2pWrLZQxtPaGgWwgJ4FvqQ+wpYjXPVRf07wHXGY5fVOwf9tVdOJgCnbB2r
cNVtXvmSF3qF9UmQjX0VFHFhPzlK0u5Mya9WAYOErQTzRTqTLLJZJc3ozimMWXjTVeqbpeqeVMSr
d5Q3riICqxAKVp19vBBobF0+i9Pova5Kx/VrDNB9LR7msHG95N4Y7DQwxGS/qG7V+m067gKE109z
saFYeqXvsafApAJ2ulx6YVrwf5ydx47kONOur0iAvNlKysqy7f1G+Ga6W6K8d1f/P6yzOJ1KIYWe
1QxQmGGSIoPBiNc4+qwztK5AtVHyxPkXwMccnzq8XEVYo8vwFgAUtqPWWiOcrMdocSXQJPTAwL1E
O+WOK85ppbfGSRG4Idk5MebOEkNS3s2eKxa/MVCR9pdaTQAQTup4xpe083wlduojpYurnch0eJcg
zAFFQTO3VXoDAfyyrAs3cC0FTpoOahV1HJiIp3Kp9bOGguSdYR1q9F2lQgxLGkKFgNYP4WoTb1R6
XAualW7AZd7iOjjbyRl3wb4PqA3aL5UOoQhsmhfO3eL5Npzng7v2Ku2TPwC5PosMAbT9NgAZqVEi
UsMPcDSvNs9u6uAnoS4KrJVK6Y80rvdOBVodVADxTaMrvrlja4WndaMUnlT6hZ+vZdaz08XlwQm/
uq2YE60W6ddMuGN9L7fmZFcG8rYLWHzd6T9oE2Zz1ZBXCEEI9aFv0J36yyhG+0wS8DkHNJVoZ16O
l9gm7XVRRAFNvNcSQ1c9221KSxqqM0aGAw3xCpvIQ2bG9REkvLCMr/vW2wpuTJB3RJpVEdqVWvei
Gcvv1ZjgjbWq8rbuMElIQMaeb891Z22lPDmGpABveHZt4tqCThlPEcsLKneE6zY3NlDJmbCNReg/
66gfAvV34gwZgOzV0pqQhM7LxZ2trF4rIBbBiqYT2PGiwJaCp3QzFKRkGbr0ca4kp76leD+3TnNy
yR7O9tSO97PrHel+7E6f9Ev+HOL6FqeCxlBUDXoSSWDFcC7GCr5b308/isT5RvYtDk7nTnwHmEhZ
xjB5KlARupy8gyNHviYEWaWMLP3RdlLnTeZN43MK3fef1VzV+6YzXExEtME4GHsnIppwI01sbWWC
ss02TaJOPxIVgjTCm9lCDvm5ERDoyqLtPg5FOn3Awng2/dv761VHZ3OvEAthHJCBgXRTNxGx0+cJ
67I8Cso2tpYntGOy4TsIe0Svh0qZuyqA9rqgMuB6+Xu3A6EeTKPW/9t57Qo7pYYqGgoEcuPQdaT3
pD5HCMBF+gTLua5G7YmyZT0HuKN4RciqQsxrojnR/1kLNfmUjlzSFP9sVJ/VShXpNxfO6Km2K+R3
KT5mLb3qlK2m8hhXHuJWaY0nBMjG+1Ko1eS3XVF8tiMLLe7FcKP8oH113UqSnXrZPgGggU3iK2b/
j6fRokaiq9IZXal2sRHYQC7xtx1VxWMDwDfs9LX4gQ4NSuMQnx6mDuhCWnvTx1yxrdLP46U+Mu/Y
ORB09iFZk4EgQXKFwxlcNEC6WQ9EVA5f12ay5YWZjk8pasJS1ziOD2owO2eCp8grtJm0ETry5ZlA
QLip6BXpQanC0tSadjwvBQhIf1R6asBp3cCpJDFpKcEJeLC39+fOfHkZkKySROM0vbWozHqJ0Y8b
PShYkPvaiBeGxGDHOyELPbwZigVm2u0hr69oqS5D9KPG7QHZ31yaFU4o9H1rI6jSan2ezKbwcaLI
4XgO60Et+Hp2AOcpBDMIDmxXvgR6og88QOhE5unE80ctlztnSP9J3VScdC39W3kqoqgqZeBRzeHi
pHh/+SkFkORc8CoKbIsanjuPybl28+qLmpRHD7u9RZT56v/DrOIYeDnUMuptXNW2jo2M42X+XInh
n2EobeeO/hEEn9uf7Dqt41ejhUJ7jjuClvNmNAfdyalIDLLJzH1yM+ySfVhLi/Az9FbPq0i8Drdw
BVKvltXVP3o+KUdX1XWuJYHtyJZT38eRc/vO8VrTGWJzAoZbt+rTmq/GR3bNcDDTvR0jPfqAA8Pw
sHT59z8CUjwVFSEa4h6LL34Wa2yHmQHf2Cs054NRW/rp9spe4YjknpECCIbsIsKR2Qyotg2SVqKA
XVR7bnWnzfpw6ofOfbQQW38HvgA6VW5nRdAUY/M1oiGBLkIZfY/zRn93+7fs7SnYg6irgMzlibfZ
vt3Sj808Qcjq7QSDxKpI7kVvq2dpe3CwzDtDaeg78W63IQ2QbV4u87wYhuLAUQmiVMvfmqn7kQdz
9NzF86fbc7pSG2J9mQnlSV6V0LW3Yh24rGFzlLZm4Mxt+SHLEuOzqRWVF+DPMn4vXTi2/gwpXT9l
TdzN/ixaBy/0DlqTn9gdZkmJUw6neGgq27ds6LGB1sCqP4jDewsi3/CIr9Fl5Da4XBDEiNUuHwGZ
5y41m2Coh+gerYhiQulBr8KDRZFZ7WVSIrcbzwUAExj0XNUpLDRM+m4wggJrEAPdhlobVqyWtDX5
sAoxYl+PFj5N9WZJv8ZNZcRB4dIvXE3+w0A1p+qot3Xd4JaEFZtMyQWKTmlnswD0mFq1aFMVK7sk
P6F4YPwccLq4w6VI+RetthnFZrPAmwH3QIHhRKneLWvfHazMTqADaE/s5gUEImGripiUq1SIjFXo
nBECHBSpg9isuy8z3lAPCByljR97ikjIPcb8O93T4qDdtrdfZToEwA4sJzzwTTogEOBUIqdQg6jM
p0fV7NOnPFXbzxa+w4+ULfG3KuYK2fmVDDBXYv3HqKrVfT6L8Vy2Xf4RUE71Y6rU/NGqrPTX7Z2z
E4SlNCsSwFRNWaDNc8no9X6ycqA2SZ1GH4tWiJPX98VBsWlvMwD9pnQJGgRzt+1mWNyoapYYs6+6
0W0U9yawDG0P68KP57qBZGrOn2rebboUhlDfpivcPzRa44P0dOcyoHmEMZdUDJX128tDOdnm6Dii
VYM1KpJPeiaar6YuxBcYzfbTDLLUv726MvPZHEvIGFI6iuuH+3ZzzWrS7rh28QGxEB54W7pOfEIB
t3jUval+6I0WhBU9yYfbg+7uOLhtHD5QlUj+yF/1x5Xnjik1hxVtWZOazCfZs3qkKbF8ak1R3M8i
LXP4vFH020Zo/lshxa0A3UsnFV7n6hsznu3F72O1CNbM7d8PKXDkg+C49x3AmsHhoNkOlEDuyj9+
YbXSHuISwXZIUeO7Yam9d3DnEOmDhd28d8y1PdjmewOy+ehSgeUmSG62uci8YcJjVAtGvYqxe20W
8b7jdlnxN3GQJNTHEfGY299h72iBFZRUDpu3xytE6o9JKp2j1mazaFSrzPUj7m9fcLScvt8eZOea
IRf+/4NsoktWJm4906cKhAZQPUScJVbRwo3LAhXLfv4vywiUFfc1uqLUIy+/W7S2XP8ldlEIxBrF
iYfgMJ3Y/0tgTk0Vjl1yJH5//ZiSVRxoZeD84VJtyT5NRsJcSSutuYrzp3rA5nDOOutuwBjnAaeh
nxQ86kfRjuP93y8sfAroRZQ3wC/Ihf/j63l9umZOh5rBLJTqxUidX201rk/mtBzZgOxOkWPA7UR+
CnvjcqQUPINiE/eDzovn9rtWaNH0PKfYPdMDLg30q5B/uosNzKECXZvjI6/nvX3KmSBUcB4BhGy2
kONiq7U6LHE1JsqjOVbibJbtdHQP7g0DVwQ/NZS4MCjfxMKarlaFUxKmaLY9z084zU7zW0TWpjhA
JMG0qHKYQI1LShjKSzabg/rQdiXv2HzRlXdmVla/9BEe7tnqxu4tqgLe+B+iEpK99FbpevNu3wSJ
yMYAOUakM9BjiF61JrDqWJPuGY+gnxDR1oMV2bscJOkKkR4ceFGvvvzu/QAwxJopXSFKDQOxML6M
OKrdR0Oen92pccLITPqDXf160W5vJN7oshUD+o3S2eWgpWMJY9QISmCX6+HRbYb+jZHpZem72Zw8
Si1FESD3ouXnZVyVwR9EqRiPU5dNpa8kAAl9nsxJdbp92q6b2/DBkMYFnw9hFYD35kYAKKBViKSR
hyhzpZzV2NL6O4DITfZtTZEAPtUG+g4B2rjJu7421umcxAKWGjl+6oS88IbobtFBMvvqjJsQ0HQt
PqJY7exg4gC3CCYpEHO2vNJeVwqezZ0adGajUbuJdCyr3eXu9lLsRHT+78iTIn+A+frWbZY26DDi
so63Jq+Kh7larS/FMLxX00Y5/+1IBFb2gezWYza1vYWVeUHayK3sYI7s+r73gLsVbPpPOX4EBznJ
9aQYiq4Vn1GOuL0LEwAHBgV/OyDF6MJSq8tQmFb6braW+WD9ro8VQwHgk60/IG5bkYVmNR2oixi9
cRn1lC9siu9xnbt3HhrTz1rZu6c5gsxzey2vEwzZ6dAJA5K2RXi7PFc5zjCG3jjYywlYody86KTM
qnVGhKc4OxWmdLfH28mooYfSj5cQPk02di4HRFVqGjLKO0G7LOtnQJG0woFj5R9hAXenuKujFw0h
vlOKzvhLNDvLp65a8oNw8nosL8OJJKkyc0qOknG+uTsSPBwnpONs8qpaczI0sKSiVJzOI3oB8K0b
X9N74zEenPlHXyX623yVqltWBM/H11O7+a1WtvujiWCQBd6E3pyPKsYaBcsgVfesYmq+oq2AImZi
zUvle2NmP6DaXGoYA5ruI5uoNegm58rng/WVgfBqZtRQWWFArleday1ZzN5AJou+YzOpZ5uT4eLK
p1eUyFoR4/C5DivMGIJZhqp2mf62x6z/gGyofl9RvzD/wwmiH0kqx9YGhCVP2B/5SKvbnRoZEPw6
sxxeFHNwwqZLTKwc+v5gL+8cVt7LcNElAI76xWaoFR/IWlldMyiWuTffLZUnxtCUPsv1yjP7YA/t
nBwqq6AD2KzScnazkfEZHbLY9szAqIfaePQE2fu9mhVYW+uLpzw6dofK4O2vuzdDSlUoFSDCKnXj
LhdzVWfJzcL3Y+2F+8N20/LkrEbxzRHTEank+tKAUahJ12R41gTZTWHMjRHfq6zeCZQl8Z6SwXDR
I5+PtJB2FpFRWD+k3XneGJvww4lxwUd2qK6ptWJgoVBld9T+Etfv4ZRZD5U1jt9vr+FeBLoYc3P2
PR0MiTuWDq4acKFmFack6XT6HrPCKjCzFAHNRXPB+kfTfE7nRH0au3n6evtX7HzJix+x2T1W1K7m
uHBMF7QmT46EiU8iad+7oD7+fqNiLgfRBiA/e2YLKAEJ2BWUHt0A1+e2DprRez+y8I8KHD64uLro
Ds6h/O2bEASaGUAdOZF8RW4WuKapWHt57RJcZ5x9+8IyF+gA3WqcPa1ostATOuqwdp+t071uT7Bj
QclGxV+3dyjiaaCKeToDwDA3e0uNYrOlce0EdtbZP2FtFv/jXT+Pfmro09Gjee97ckw440BwKZ1s
Bhvp65eQIhgsR9ymjRv3E3lFe6+7y3DAe907M5jgMQyPVq6vzfKasRDpqKVOoC2OonFd2eYvzSBx
iM0iRxfGHav/3d6sO9k3KBp6kZTAeNECNLmMO0VFKcT1OKZurJs4lU7T0AdNLwbh63mufxSrWEyf
oIVlDrSY8jy2BsWZEkhl3o/Jey8x9fPt37S3CnhQkmlCQ4CwJf/+x72yonkYJ0j4BopqDp+RowHF
o6xeMCL9i+NrO/2H3YS0EGvOlja9Le9JrZN0WBOPVS8c4wHnIvO7V86/ux6k5sH5kau5OT+0CuAE
IGLLe25bB4ucBUvNEjRNYtEO8LE6Vn+i2otwUq8Yht8qhfojLZojfZKdY4sqIfgG3nSy/La5XMzK
WAoSBTeYatMt0X9ImruEZNS8w71ujf1lseEZ6Wodf+rbOceBe+qdo7lfsX7hXRA3PDh4EKwlu/ry
uzbrXA1od3lBHaUOAtyjQrGrdUAE+yDflA+JUhQimG0nxm4ZCEuMpr61TqElevFJndb115Ln1Xfg
syzgYGt4OI9ojqE1benU0Vy1Q8jVWdL6IXYAGJ3i0UMTK21Bbx6c052QYJHlSjUdaV257aQoQhjd
2IAAm2fDC0ELYCmRq+tPO220A7ji9VB4kzAS2A7aouRZl4vWTcZcjRFcJpoJ/TM1kSlECjE/4RdX
HqQg1+eOoVwiHAx4B8rhJhRovZPVS9wmoTUOzdlLMKxG57M5rVHfvTNR8b67fc6vDwMFV5mhU1gF
Qr5F6ig8vzxAtUpQmoCV9RV5dl2o79JYrV7Myfztwtw6GPJ6NaVRprTYJcVAUGHzpm9WUeZdT8dF
MfSSEnNGLkBt641R995f7xGGonoA014+wrYIN28eXUzOZjqrlYVzez2wFVfsIzrXqP7LrORArCU4
jy0MHyWpsbApjQSrGVU0dVzErFelvW8NJXu4/c2u9wgaea/vZZhN9E82FaJ0gDWJpaES6HqORl/q
WctJKNECzsl5W6jm79vDXW8RhpObg86dC1VTv9z9MfW5BbB1hMJgFSEEgfbgfUOHCtjs+LjEXXHQ
nr7mW0MLwx+NtJU+AHSlTYxSEU9GCg1c4poRy3zaP8ie9jHf1y9HxMPPK8gVA76DAASVlWove5oJ
Vh+Q41pv8PveUr+7KLwKv1BT/VfqVOmL17VWA8EK5583E1bD+hmRNWx//LVq8Na5vWQ7STBXNm0z
gAWy17ltLESkuAONHIUaSmV/tLEv+ZhVvGKboZ19ft4Yxp5T3dup8agjyPwSC9RQ/8tvQBuQYiIQ
nCsgXLJYE5BcKMpIqE/3YyWh8Emj36VtIWnU7nSaxnV5xNHwt1cgzJ3zhAwPfsPeWYc8TVqMvBNv
qk04cxKvnACzYg2QuZrwvRVUd4oY/0/dUDCaQBW28wtonN+TRWs/JOYq7mhmjz9xMmiB1BvD2Uo0
767KxzE6pR5efbd/4N7eBj5MD4HoLlkbl3v7tZ6Yqo5CA9JzT2YWZTxbtCRAGnw4o2axhFpXtAeD
yv/pZQJC409Dm5xPwznethtz0bV4qiPCjKSL8iVTvG946I6hXjt9uKj2+jAIsQSpMiYH/da9r0GH
hgwE7BttrM091sA3Bmmao4mraegnpLoTekXkPhpWeVQC2llY2VwnjUbTS27Ay4VVEl2Ui8nCwqMm
i3SmbEUAWjHMQNPmKMRLNwuLajjq6+8sLaOSP0L7dPjnZr+lVuMWLvLuvOC9av0h6qoP6bUOoTos
anrK9Tz+nU3rNL7poCkefNed5WVwRMw4a9QQtrzWFaEcuKiwWRelAcFpuSMsgFhdhnOmjUdQrZ1L
APgAyl40h+gkbq+2qnO0aBiKmILX4KAloVfJB5p8FeDtfI4ezc6yvt0+K3vTk/GMsyyhtduG0Fjp
alO13AONNwHoUfLqW6GCJlaw6vj6H4aSLirccjLr2hzLtu2H2Iv6KFDMVg9y0ynu005g/DGjefof
hqJ3KSW1JDh6c7tF3VQjpGVEQTynHhKvJlqQRRGXia+k9pH55972pIdkwxhGOgsJsctTAXO+L/Cc
jQLTjAHf0BQrfmCVTV+vHhR/Ggc39cc2nzSfeGIeybLtfUCuVSSd6CTobJ3L0TOj4QNOShTo2Ma9
JPaUBVWOyrlPwTg+WNZrvihQV5C1EoVISQ3K0uVgmNQqFJdEFHhodeVPkSW6j6bI0q9GrZW/1yhr
4IYujfkGKLOl363zmH9ssxkXZvhe1T8DRgpRCH3RnHzPGdyMSo6RvYXDnR2kN9cUM36pJEWT2wBN
phtx+UvhrywJqifyJBU12gm5Cwl8iMb0DuJYggnwmtRv60bKGNAZESdlQJ5ZRN3wpsy99n2HXdkS
KENjTAe35/WLEfAszTgea5RCeQxc/rC4Q02tXCzY8bGjnDovc56hcXh+q07GiSKtGRrVjFt0M3aW
n3cQYG4fjZ0QA9MXgTdOPEuzpTDEopg8MwWXiA/pcNcOyghqn3sxmuc3lVUcFdLk9ttci4BquZhg
FsJk3D590NWPQecTPt3G7LHwIUlSEcE+uAN3gJjU6eQAOIMw3vb2LVZV7yYVg8W078VdS13vBE8j
efBmvBAaI6tLXBWs4dM65vXX2PHKh6Qb7Yd2XJ2D18nOhMGEojdMjxvA4hUiHHWCAT1tJTBGfX2U
Zrro3prd/e2vuLOLqDcQsEmkOZFbFQSSHsWLIz0JB2Xx7rM1id8p6eQ98tCvKeWjRNvzlfylR5FM
aISh28PvJAKIe5LqyHuK9v5mE5eGMrjGMsQhFovaHUBb766cNCTF2sQMrcZSfRc9k4OTsxPp4KTR
q3/F1jHty5PTa7PUDeIV3WiRcwLcmoX48jmnaDoOdDI8bLYtcgdUY4FYckq2latWV3SPE5iE2tqu
IgCxYn8xm2l+bE1Vlr6z+dmcxeojfkyFYiJYhH0sjhQldmZM8QEJfsD9YPy3RWHReQ2KgHYcinXS
zn1FKkkNJ/9nIEU7Cu3G9YxNqdsB8AacgroVyhY4TjmgERLur7x6qOl+f2ptpT+XIsvvx6JrvuVZ
78kbtdQfECr3HprZgHqi6/33oYF4PfdQZA722U6wgn8jMRryJ1HXu/zkLQAN00hNESqe+G10gGKM
OHFPdjGm58rr5oPYuLfePGx4p1Iqhs+ySaXXxgS2WetYwMwll/aEywlxWaZ9PEuPIPE7Z8ikDAte
jHo0XaPNYNR5O8TwBwarOpV36+w9r/bqPuidPZ4BVRu93xr9erCiO+ALCuASJG/RhiNAbbIwZ9Jz
sSIcEq61qp/H3nDODrzdMLKiM15Hb4HxYpWdTvlDTLrh1/ibvu3aUQs7tN8eUwNBzDGuo9PtgLK3
8jxhYFrRgSUZ3VzXKV6ti5sZIqzUyr1LV/tri+hb2A1RfPCNd7I1JEUQhWc4SoxbxWUqnOrqWESR
pE2+p9iKfO4xEfYNp+qfE6MfPhiIDpKdKPlBBWTnYqCpIiHSMkdExO1yL8ex1adQt+JwHlvdp+dZ
3Nt10p//eiEhAACroawjud6bhewTlAv7uonDaizX84Rq6dPUdY0/q8I5+Ga7EwJfRDNBtiK33YQl
QuS/iEq4bbEWvRhJbLxU1Zr8hwkh0EcnXKr4Q2O5XDaITUneWEsclmKMsb5qB685pRO+9p1QtYPB
duINR5IWCStIw2Kb3xpjD65IkK1QQLeevWLkNlvKWfii8cY2jBSz/377e+2NSL4gTXEpxl1pLmTl
XOilQYhfmio6uz1C8e7qrrAXjPgp1YqjFvXeeDz1EO6QXwxz5MvlbGN1HRvH4ubWZ+00eGZ8quO2
9JM1cT9nHST42/PbOdjUvamdIvFIQ9XcvMRWtIKirjLj0J5IbbOIuou9ePMdzmJHLITdoVwMVlWy
QN7qm51SNvgljqZ0BWvqNRRR1QZOIaz3ETfT36cibJJX/17CFRzky1V01t5WptLIw8HQVz+OBuVe
jfGVSLAlOkhtd2ZFUYnBpEMOWJDNUI0QnlOuZh4uU9O9NfTCfsRBd3pOV+WIEL83lLz5SOuIHHg6
XM6qoMzS2onIQj2pkUDIehSezKYtGz8bx/lgCeXv3mRYkiwirXgpeVxBRA2exatDgy7MLLX5Av6m
eeriQwmVnWiP/Bl8RVjppDfb7Q4ii8aYaLOwg5d6XlIXG44GtaxpdTHaqnRQRsWi/Uxa52+tEQGG
wVmUzDu57bWtI2PDl6y9dGIxbafG28j9OUSi+ISmaP9QzWl0sE32Hrw0WOE5MJxURpP53R+93ZkO
SG5oTRpmRUtSYfeRWfmDHU3hHHnFS08F8V7pS+dktCMFvKrsf5dFlN7HpWkKLLUb43+mNYl/bx//
na9M2Q67KoAbVO62l55W6l5rFFUarmJUQVAqcGGS7Ih3s/OV2UF02gH9I5qx7RpGC8nTgAsKX3lx
jRCiAYabOo8RfHnXzD7Pk2M/KcOEorgQtX2QUu0cGwpnxAGeRJR/txkF/JWlTvIsD/N8SX+VjhI/
x1NjPwq3/Hp7NffmSfseQBiFA3o2mwinD85Y8qEBg5St/ch7JHsgD4ADwA19GgjCp0zkq08CYN7f
Hnnn2uDupXujUU8BJSfX4I/dNXSJWlspc6SVKn73ltWdpsUYsTK2mu5+KKYjXNreVKkxU79hBhD/
5d//GLBPVhuSFKjsbFDHO6PrO7+FvBTCL0vusrRx30fjWvs6Gtrv/8NUodZpJKPAq7YQfR45Ap0f
FtlE0MJHGHv63LnLj0Wd57NbekfeWHu7h3IBjWjKyJL5sJnoAgTJTGekDEar/Da3VhxoM3q5atLr
v/9+ZtIUnDRDZjdbadK6RIiwXNU81KfShhBXav8r+7x4N2r0bQ07937cHu/68NO9oywDDYzKPXfX
5dREu7bdmCm4KYo1C/Dpqd5042oeQOuvF/BylE2GgUEfdIEc/YQ+xw+8NwXsV5C/7+aJ3sDtCV2f
AkIMqS6XCR+KZ/LlhDSlXbokXyXcNXE+osDwAxNh+94Daf+Ul6N+EFiuizwMJ+1TeLABbt6WCs3J
0ppMjcvQlbYbFY/Tzs+g1L1R57UNzB57ZN+a5HNtxmHSd9pM/D3UmZ/gURMASgDc87Ul+scxrCMM
hFQEjkIQd24X6qVZf7LmbniMDE855wjr/LX0I4Y7UuBD9ltgqGxv7LE0kwi73TJU6Z+dslpo59VN
PFpO5pF4w97OYTBsmWm3gwKRn/uPyXVm3VLXacowGcaeDjMNihd4gu3gI5jv/TXchKF4WPCQQYKf
R9PlYCDTejf2pjKE1aC+aRVqJXMhSh87V3GQC+ztG+mFBQAVrsmVYF2GUCOyQ1JPDN9UXOxy/Qm1
Rj1Mjdm7WxY9P9V6v5zdJAJiEOnRr9un5Dp0cwnQrwM1QX3yWkbKyRK3cvUiHKvR842JR1QJGOXB
MUQaROa8PLDnl1BdivGg9rp3PqXANrkVzw1ARJdrjDv96kS1DAWZu7yx0uV3bulj4aNfChvB0afT
7ZnKx9JlDgu4j/ySXgN3Pzi/y/HSHOB0rDKe6qw/J201B78qp/J5TsAAI+5c+0PSJwe81r3llcCX
V/s8uNabQauYB3DeizL0TLo+XUQ2hY7DiKyblYHi0LJzJjzxRVMGgOt/PV+kDqSAMVpWsgp7OV97
tMd5nYl/Tbf+MpSye9NlAmy6JmkXjoMWJPqbRy/Wndo+dzGddZofbCnKoJejKqVb26NnVSE1WcSd
Sk/JzUDktvGDCBH3p7jHW/1BSTOTipkTzQUAkbEFHj1KFddu0o/EiOQ22nx2MCC4rkk2NZDDzTKU
5IBDqiIUuFqt5jeZsz4i1x+hwtJHB1f27uSRO4aUSDtYukVcTt6q484ysUvBbdaewjotstpPkFuo
fadpuU8tMT5XU7J+BQFPEsZTcXy/WPFwbszUC25//p2dJzs53HsePQd123Qo2hmGnAFzqDGt8QN8
tsyPoj7/6mJOTbrtFg8Wiilh1Mfd3e2Rd6A3JPaywfnqFIsy3uUyEL0KJcp4cENiWtSXJrGmF9Nd
PIsT5gy/ehGp7yyywvZZsUXypTaJBGdS1io5OAI7sZU+rzTtYB2gS2y+/ZwqC37tcRauWlc/DpPu
3mdaMT2W1SKxb5HxWPVjHqAWMXyeoTkfHP7rrSc9BKS+NDp9dAU2wy/C1Jp6RAdrRc0/0HH7C2ZD
SfxxUNqDB/p1cHsln9D+wAYK9Tr59z9vx3yoZ4GLLgbomQcJWKu/jHW2hAizFw8K1ixfzdlW87/e
Y5RVENGAQs3zmX+9HLWvWm12aHzgidLr98Ng9OFsWcNzvtr6RygX98vkVk/a3BUHA199WFbTlg0t
Li8gGFvnHCXvurw3tClYNAGcKxMgQ9EPqHKYVqPi+Jq7Wh+SahE91fF2Lk8UP/OH29v8asn5DTSG
Xw2SwElsWaKTAqJBnytcxJXWfEA2bDo7ZpOeklRx3k9Djtv0cuiQerWlXgelI4pYgtQn3DxAUmjr
SjvV8AmUSLyJanM4dUvxVZSHFoTXNQo5lBTngYEIZmGbP0PmHg1Um6cgQyjw+6w63X3rJd1jva4L
oiXDCjHRnh65rp137ZBG7/E1te6H3hueq1k1fjRxv1gH3/0qqMk6HjA2+uEya9jiElNE+OdBbZm+
aJW7sqp1nOLLPjDbfPYtL+PHOmiYjbzIz7e/9s7CYwzLA1MWR8iUN1vdwsDTG2jHB33uxaembdoQ
pn0aLE57BBvcnaQsjEqjHTnm5akqaMuaOOaNgWO3yht0GlW/Eql2nyaiO1co6Z1avWl9lRbrQS66
s6VhG6imfEyTYm/FatTOQKvAZZJkNAX5vINWoU9SpfiEueUtXpQojVJ5bL/eXtyrtyefVX5XQAE0
ULk1LmfMS21dmlRMwaCXWvZQCcP4d6Ivnh7cTDsrK68BfjGcHQCAm4CM9sJcdnM7Bm5RF+d1TAA7
FrTYXtrWWk/T1E3nyijQuVgGrC5vz/Eq3eUNStvAkw8LNOy3kpuowhteO2djUDjFeo6Miado7+Ck
FEfuXRF3RxzivblS1JRtYuDlV35VAK15u9loHHZZm2Ka3A4hfvSG38DMgkswRj8NZ4of+jX9a2FY
ZiprCBLcwbtwGxjpRmsjvAGkcEu1fFi0PnvrGlP+S6s1/WDD7i2qlLfEWoKCF+Xby42TLY3Rk2GO
AWkX4jUj+UXYtXX3nA+G+VJWcfv59lfcOSFScRdqNjmlBI9eDqjrMYI5XTNibJlArUiX/CE3PAQ3
1LI9iTYyg2EW5d8yc1jQV2ABVSfiwjYSE4VdDbz+GKRVMt9FCNI9TnUXP6GcmhyckJ0wRw0IvD45
o0WrZFM0UVlO2xo5IS0qqWeRtuqLO7VFINwh+n57KV8LvReZuZwWZDKb4iidyW0huO8snBqceAyU
VBveDkqWzuHETYIG5YSOvo8Eo2jvFlMbbL9RvOi7F4/Zh9z0osnHeGZ4o01NBvkkMvQlRIkzf2co
uoJ0ZNQa0JsH1f7WYdb4LqNP96lBvh/tTqsG2UfNVj/iFu3sROQVYJOScEIq3YYwLevQmh69KYCu
YT6TCXXnvkni9yWmDBJ0fdQZf3Wa2Kye1F6W20Ge8S2Q0daWeDUaUsoWyIKLwwfe77+oUOWWn+bR
FD+u/ZR9d1jD9X4si6J4nzZLPoVUKtHcHJxIvHPHqPB8Sy/R/qDe2S9f53yeEbqwkDv2YVGPH/NR
mw6y4r2VIgzyEOfkEoM3wZ52Zw5PU5kDnkcQ07GTi3+2g9VgLym8JPYR+xBHWqM7F4zc0RTEeZmR
k8vf9Ed6rA1u0k6dNgdWvdTvY8/7p9cr/WBD7w2CejTlbykzQGXjcpCiW4XWdzopQpIPflKaNnyX
MjvdPjY7EYgSIyAyIAMgh7ZorrWuXaH2ChLj2rje80nHB3PtpcRAvNyvUm4vSzzvfHvQnbBg0C2h
9iYtd8n3L6eWmgsiFCt5V9a25e9xWZP1ziLGPi1xlh+BHvdmCFIN3RtAPSS6m1e0Oq6dkcYk93Ut
8gaAnFm/79Gm+9oiDwkFJm3v3Da239+e4s59SfEW0DiNW1RFt5CqFO/KqYKwgZ4RHmhBXNrifbog
ETnisIv6WW5lz6qZiZe8n5SDb7q3vEDlwAhC5KWettmeQOKEVnoED9mCOw3tosZnGgzdKgmAyhHR
c2+fskElxx6g/BX5oVS9GUxQMgdOWdrf+ea67qupfVTf25uUtI+FdwJ2Fmr25Z5ZPa8hq2Kj4sW5
4Jhcd0/jjI4AihzIPt7+eHtjSWl4h4YqlcRtM3zmXgbk/woanovQSmYSnU5T2+c0a7v/cBakAj1X
FlmOs9X3KJGVBDyIcUGrISsesT2Chbbq46Jq6cFzZ+dL8fwiaNMqlQDHzbEboEmgVcpJMFSUybva
jJ6ysq0P0oudgEy5DnMPKHMS2yZ/xR/B0TDL3igW+q1ak9A2mGrNoVVn9YVvjUnVPC65bR/U168r
ZXjtAbolN0XbkMrz5hKgNNJwJblIZS+1UE6cbvUXhCTzBaGn5TdufOAYtLSrQTN4iAyFmYiLs9oo
ne43XYUa1V/vH/nahckhIysd+cslSIoYRFOZEropk/jpvDg04ofqDHMqOZj6zla1eNkxcYTKqctt
vmk6zXpKSWOUfBEbyaze/jw0qQEbLcsPhtoJaRY1OJM2IocdfMP/cXYeO3Ij2Rp+IgL0ZkumK1XJ
+94QckNPBr15+vtFLS6UTCKJUk8DDYwARUYwzDG/uZ6VnTZj3/S4Cxnohlz0Qav9TrPGN4qjT2+t
JVMvbo25QdJExrsXryf9YCkagiugVPO4HjnpWMfQYJKWNcdvolwYxBPJKHJfLYz5pT1FajCkMlJr
nlcD1cLrwXoHHnI/O2NQOm32OUtTz1cVw3oCDJs+3J/XxlGRmnfEq1LInxLU9VBmbdlCxaoAXqQy
vplbTT9ZEp7ZssUPRrOrUbLxFDKeI1tDqMcCubweL/P01hOahRBu2Q8n+Jco3Qz1Z1uLjYuTe9ND
qe56aG3sGu41vh3xEoTTNbrTVlS0TRGmDWbLzAo/oiPX+ubs2W+KMtOXwMPSqTpEoq4+6W5WieP9
Jd44HxTVwGhwSqBMOvLn/XUb9V6owYpjiSMrK37NrVP8ooDYvrbdLvmHSIMmPoEGYTRc0XX6aDeW
m0RmTDaHA/lDb0zWcTGi4XWKofZBKtGhhp/PO5e6vNpWgfvVoKs91GmphtY1aY+wS4y/Fmd+yJcI
EnGc4WrM6j4qdvm7IOUNSnryL3+96DbS2KRFjCLNTQKbqVYby9HR9jEP1aiJE9R6BZ/Xcq8PsPUl
oVUAcCJXlrS86y/ZmFE06wurO8XDfNFKEQc5NA+EPW3tdH/TPDNT1osq5bZoDgPCvwk2sAgqmw5p
wsAZ7Pa4NCJ9XBQ9fWR/ZxHXQY+CrOv18Tuc2h6ttL/0orBrvzCbBJZAbp1l5E74vNi/cUlYUlLt
3voR92it3v+lWzcILDfJ5ZEUSXv18LnTotvgpAcc0kvltzPFk+6XmVp/aAV0axRHtI/3B9z4CvAR
uK74EqzNOoYAlF12Wcp5AlOM3aSbt68LpRInp4mWr/8wFKwhCQKi37J2ODBGCnzNoPZBljbKB+yB
QBxlc8GdVQ/GTha5cUvxsACLZxWJjtb5Nm2BuiituQ9qF31qxWg0v+Wgf+rLVDlFcykuAsSi30wY
7d2f5UZQxsiEZFJ6h4Ll6gHX55bqtjX1QW7YygULUzvwjFjb2Sebnw3mlwQjSh6tfBn+ugZrQZax
mGzoxnKaLyNSoMfIrl3HN0fF2kl9NsfC+Yj7llYpBdLrsbC5NlsmzI2vcjzNyDUPikseCxJvPtxf
vM2hZOEe5yhI0GuzrDZSIRylLrvRm90LrgIZSp6ZduL6eHG/H/wGiCYqrSQhksV3PStXjfJ4obMX
eMIJj8ngeIcu1qNzFHd90JEkoyxe7ZFSbkmXz6OCMkbmUDpCrnbHEttqEZdGHwxoqp+WwsmOCBAu
b1yk5y6QGZz5JCqzPmVuamCHWOW4V1Th8BSq+Xgy9HQ8D8qIRp8T9fExBxpxKLt53lOWlXNfXZcy
+pYdJP7DAbpem7pxozTKNU5PGw1v+2ROeQ8q7xUMu/QjkozewaZdeLn/7TcePrp2ZE1EaZybNQDD
RGoAcBLbrOmn4cHpsuY7WmTza3VZ0vPQF5nl62EfPqUNVHwl7nVjZ/NtzZrjJCHgBmXM9YM0pR21
m5jIxlAm95y37vTYRCRykZn0h1rBdGPRlXwH5rJ1Xch9ICUhgTWv5V2STm/1iup7MFiV+zpSRtXv
oeae76/t1rkC7UlJSF4ZFCGvP+hk6gLhcC4ls67bIyqe5a+6aP+Ead3tZIvPZaz13kE8CZlpijNA
pOSE/7qZ+pA9A8WtD0Qbuj4yk1iGld032+7KN7oSlTQkTf2gRsqM1msJAF6t2oPS1OZTCY/m+z/M
W6LuZDVMQrauf0w1jPGQ6fIZsMLuZHTKzyE3h0/0N6qdVsPG5uGpsRAVoZwKrHd1ZCJqyw1+d9jS
W0nzpS175aHU09b0kTBf3iZNZbw3Q+xnX56ZSlw6hT7MbhC1WU1wSb1+qJa6DyZqcDDVa9efrM5+
OxXTLmF8a4poyoMBpagM738Vm8TI+ofcw2Q3vWqehIinz+iBUH3QR7uXdFHn4NRlG/pj13aYX6Ft
eAJSVD+A6C7PnlnNk++WaWoeB7P3HhCMxEsrUirlOFr19A9bHsQa/DOJVic9l7P5ax+KXGtEMnqY
F8dUWnMvTg55GqZP9tD8Q/MXLislC4khujVTm5S56pVasDA17LNkEuHPuBfJo+1Uzs4227guZB5L
KwHhVl7jVeaMzYNSRAxHU4QV81q7OGphp3+6f2w2olCgC1JhGHg4iLhVDlLPI46ZPcbPnarPqV+O
hfeUA0T/LqbOfZMqWfO/+wNu3E8QvqnQUQ6gInGDjp2tZpwrowsyxN4uptl90hQF05tkV1tuc2qU
AdHuwo6ZSsr1tjDjXNT1yEiIphEEQgULkihE9ydXp4c+LeOdV22rlCWjQBnvUhUw1xzyOTYj3alZ
S9ooIQgnNf46oVH5yjAHnBvipouPscjH/5DQTR+zPlTeKLy+lyGre/UfLgvwMDRX4OqQd60+a1uP
zYCjI8qFY1O/zcPCONS4zse+3ad7/sNbX9QF7UwMDssBQf7rdQaGbpC7ss6iiOKCsrwXvYNUYlc+
clvTh/vbZ+tmohgg0Siy5XUD5FKaXFnoUAUVekrfk6zPvtUgTVA0TbLuMNrLXPp6q3k7r8vWYfQ0
dOBlfQA+4+ryNZ2Wv9kyu6CYQvxluyw8kUmqp/uT24iLpDsbeBamJ3EQ1ytpJL1jJw2jpF43HsIx
VX24cbB558JCj1LLnsDtJU9jhZt0aA17BZft4ek+kKbTS1xH/4tXFBrVHXk0W+OcDbNxNJaue1ic
bnnVWUZ39iZPoQNr4pMkdltzt58WnCSnhkAdpNyN9kczTnXamaAFMm1Zvus6vrn55M7xoZo8yr9F
6IyKP1SOunMF3u5fsh3+peZLVAZE9nrVS9euqjKOx6BC5iJgrdV3rd28baxc/Xb/+z5HRNcRE11B
TiUJFjgZqnnXQ81KPhlpSyFkKMPGOo7oQbzTElNkPrJu2Xe1sfVzqDvKf9OSlm/pVeqILafxoyx0
fxPaoDzBSHM/lmq4J5m3tfj0FxAXJR2ThbDrXwZEpDQyJ+wDKw3hz7QqfksNrtCVj4xkjEmka/kJ
bvU7ye3tluMwS+EN1p0bZI2F6XC+dkzMvwLPy4rarxZ3Bvfd2u13pOM1O8DXPD0bgxj+ixcEME+Z
sWBKdf+rbH1/ioxk8pLQeNsFa/Ky6m0xBF0vsk8j+e7FntP2l053+h+2GneX5LqBo4PGfr3KixNX
uptQxR0LKkt4G2Xw2XE3A7Ni77xGG7NiMiA3QHGx0dbYmx4pZKfJ+btzXuKgjocIpIprH0pIaC9f
QI3PJwnspHUU4K9npaRdadcm1R7Vi99UrjRTKjytfLT1fteRcHNa3FAgfdAZJmq5HksfnDwqBVm1
gnlm8zhZo/AuVYb/vOqV85f7O0P+8NVxheEq6ZlAmOnHrg5FHHuJOngMJmptPIWx+SY1sGM+xKNT
HLR5zPZi/NtnBi06KlbEl8gN8Q5cz44HIDFwIaZ4CUDjDZTB9KAJLoH709o463KvS2I+XUvAF9ej
mE2mWN1EJjEvejIdYhfdCF/EdXaZJ8f7lNiNfkxFWO1Jum/OzgazQPmRcP2moB/p9qxXJMBWqLhA
CxNsbMBoqHuwya09wu1KVY77DPyi/B1/5QNqD7mF6jC1HaMBFdt21bkYjThIKK8d7i/l5lDyb0Mm
U4Z+q6EykYfpSNMpMISKyhySVq+KYfhl9qW7U+a8xdJzO5F3Sn9wThqx+vWsFIQWpN0xl4Xb1kFj
ttXvqlzcQ16bACUXxX4yO/NDNIzazzRJlq8ej8nOQd/6gMQnnAnkI7iaV7NF7trqPKTughhOUhDZ
y3JCgjvdWdONN4EOHl0CB6Uy+k6rI44ZWlE1eQE2c44RKgzH8GGw5uJoVG7/uqu9FkXXjlIrctzn
2vCSneG3PimYUFq/wMmpYK9CPUM0RmwNNGT6JUlPk5LVB/j1Q1DbU3d8+e4Bkgn+XYYdfN/rT9rG
k+IWZYX7dJniGoHx42GwMpUMv34xP0/uHqlexrzkfbb6dFFHZ7lWgfMhqd7+VIdWfPbitHiIgX7t
7NSNBWR3QCEz8XaB/LO6Xoq5M0tl4T0NSUAOZhHXR2VyUPIbW29nQ25c0EiU2cTlaHdyp622yqiG
AzojFBLVhRcg0bsBvWwpIetSaosCkZnTw/1PtlH0kiwa8LuolgFZXOMVmsLKB1W+q2WKSotf5Etl
veuVcdSOVTvVv2yorB1g8L60INGlzvu6cDS4im3ovJ0y7EGo3pda/2PnZ8nvt3qqgKHCZ/MkyZx+
xPVWSicrUmyX2yEvp/qkjHZWn/pu1IsHLg3xB3Pksgmg88X6lzYe7ddZoVP+TPO4fGOmQ248TVbs
0ADMC/VjZ0yZ2AlHNg61LJkg8k4fg3hkdaqWycrmAcHfQCjIztZ1PR/QeTePXp29TWoMFnmmtMsw
1/0p16t/uKZBleLyAfGPB2jNEqkci2TcZsIiThIfVprymETaT7W3tZ0i79bmNySSBTgVFAFvdc4G
A5N74nneHipCpymrmnOXT/2RWec7t4dcsvUnJ09kWSURFrzD9Sc3q6wahko2GDSEAEUTUWZtlPkX
rIXeL/rJxsrEHKhDpHsI9o3NhucOMlh8Stpfa9V+h5pqC3EMOEkEVH/Up/y7bVXlDmhlY8swiiNx
f1yO0D2u54dPkZYOJqAV5rMciqXTH+M2M354aeqclM6MT4g/2YfEi3S/Ulvzw/0j9YzzW60vsENu
FwAXsgy3CmuTwTNzWOrkBQNG2Bc9hGQDgCYMZz9stTgMwhqyy9HphWIew7jqJh9LifZPClcWBmuv
/leXcX2ueiM5DWEYP4xop35ulSyxj1E2mu3JGGNd8ZM8bhNkErhKj0nV2uI0UwxLLlmKINgrS3Ta
MTcir9qZ320yShghEeyy2kA1ZV1tyDD76myiI1zMvC+JGM5eaMs+rcxGPcWjMVXgFjXPAo8n0Faa
vO7saf5WJPb7soseAIa9v7/kN4Gp3FEokz0T5wmoVi9Hag1ZQsewC2Kc5j6kad3+rBxjemhbTz85
nQs3mZhvT7Pi5hF5HpVqLgENpfW1tKZw8CPLeTuCaPYw1Si99mS2MIGXcHbAfGbtzhNyc0U8nxsw
I4wFGmJ9bguKVgJBcMrVteOdy7IrLgMNg6Bz9Wkn0t8aCvKZFORwCbvXGI+laNPWwy0hkAbOh84y
G/KJfsaCWtsDVt/cRsyKhr/EzIHA4jNcn9a+1K02KQYYWG6D6H7mdOaPItPCr/Aq2wNWmagTpun0
pp8Xcyfg2ByaorJEsgA4WHfIDWusUtUc+YCLHR/TWjd9V6TD2Z3G6GnSEoy06yb320lE5/sbdmt9
YazT0qPmy7xXV1SmtDGaKoCEU7hwfpcDinIQeD+GebOnjby1S3XAn3AsKZ5C5r5e38xorNTyZhy3
ojb3KSPOh8lDyrKwkFdZBlvf6e5tjkdB12Y04vB1P406JB+ZJkCgqop6LFLg67VpYnLjYrdJi2+P
H7919nWSQtaSp5rr6Hp+BF3pNC6JdHrPxg/V2HIBKkkROPivnBrsm0Ccz3sOH7dNenat4UgNbcir
QOtWq6orVU1FvCAS6pCsOKkKZjOnWIG1FBi9Y70tUrtwD4bn9Lw9nhK9rVSzG9+psTSW89J4HP2y
NUoXa87exU2ghILJH+ofYbVbL85M5I9FM/7Z15e8eLVE5KCThvoD9Vk0Eo/e5KZvwoTsmQQ3/3Z/
Y99mm4wFRohEHYlsEs7VcY7GpCwWQZMzVFTlGwdXfMvMxbw4/az9hBaUeH5plfEjV4H9wVTc5Y+m
Nr27Ux7c2oQk12wJyjAo0axy3nCGb5AiPh6oebgcsjiZX5udbn9VwyT5Jlw1/3J/2lvj4bsCCll6
AyFNdb0J0ULMoas1dMN6o387hVnX++EytLjZhGl26BKxh0S4CaVYZ24tmIAGRVeqndcj1lEmNKep
uTbbSvnkZYv2Po7DnUhqcxBZMaN/TLy2LuxjvbIsoyO6IB+U6bOVKcT/06Bf7i/e1mWINfH/j7La
MpoGWlR1qy4YUEw7xInuBbGXo+7Vpvbx/lBb34mrgiIWXUv6lqtAwe2LwSloPQeK28xPlCSxtCMa
/9Zj1/vHXHQC4PsDbs2NWoBUc+AuBCdz/ZnwwLJDsvgucN16vKC3CMQgFPVJBzK4s+efH+WruJMt
gToh4R44EVLb1eQWhyt9MnhJY5Qw4qPVtcZ7nWKOfaKz3XxURtGlGKLVU3LEjnlOjsQ1keNbTdl9
1pRhdnxhVEURZFU5OA/cF7DeS10fYoTshW34iZpr79K4Bfxk5Xr2kI69YvoDChG/RxPfYH9A+1H/
hy9GgYxLi1KxlDC/XsB2zhu7slhAz1mkU3ijBvBo8mM7muWRc94f7n+wreeEii2FHBWtQmoR1+M5
bimc0qKXVU7ZfFTQqLio8LXP1MjQtHLpZaV2tDfJrV0iuTv0tblCSAKvB43VxUi0cGFQnfpmqfQE
dU6Rnk0z3JMh3hoKJROgcyjKQWBeDaVFuUndkQavk4cJOsdj/ZTOM1yXtkx2UtqN8Iq6gqFS7ZDQ
0XUffbAUezDnuA96/M3/hLqVV74w5yGwVaV+BcKyOI4CIPho9XX08nNH2g7k3aBhwgFcXY9N62ZJ
JUrwFnohfLu2OqKCxfQdbcxO93fMxopSggMjCPybVtTaJcXR5saoS+KMJIn+N3SVcdJFP9CMGvfI
5/LbrA44FGV8X+h7ITO5rjCKLIZrrfK2RqVSHdMiFSfTEurOiduaDxLVtBLoJYO0W+0Q7mAP2jXz
6fB+mPy4bsZvdaePA6mmyH++fPF4wejagjkDGrX6TrPXqhYucH2AZlyCAcPYvsrxF3iDSLb2+f5Q
GyebvSBrHrBmkFNZFU0n7BDtNKfConlJeND1yjsby9Cfsmy08HnxNKrT44sLjVLmlyojoQgFCVKp
65ONGm6ziJ5BQbaETz1vARqyo36aQ6ikA7CzncRta5KkbOQy7H2Z11yPp8fQWJyEF9tySytIXS99
TMpMO7OdHNTb56Z6SJCy3UmkNp5VKXLNncIrJ/uT16Muk9la1OIIMLuwOleJEp08tGMwdkahDhjq
8A9blOYJfSiecCqDq12TpUlUIdHcBlVPsz9zevVSKeMv4Np7PYWN9YSUTc8VJyDKgGs2u2w0dK2j
tLx4YJotbEO+FlFkqwiXq+3gO2qD5NrU6eZ/L96sUktWMoQYnW7b9YpymYZ1I8O7qTGmg5sqmIOM
pflY9W5xSisrpn1T1Dup21ZWQ9iObOszlOTGFKBt6gVJb3xLRZXE7xSwBI912XePzpAPl9DW+gdK
ruPbbqAajZ2IETipys/pu+qgL033vvVGhOPRZP4lZrU5esaiDjsX+8ZW427iR8L8l+/KamGEMRm9
VZE5g4IZeZ9r/SEyjNAvvW5+sCNLPd//ELfgLMRUkXrjzuUIS27v9ZcwGjdWk5QigaZQsg9apSJm
yvQicS+z1npPU1K4E/ZsLUBOC2dO7TAq2ZAGppib/w3uQChx/xdtvAL8IM43urAyWJD3919dykQN
J7eTCXYuOOJjN2VUxAtxuD/K1jpzoumVS/tYgFPXoxgguqm4pJQN0KWIz0tNeunPjtEB67SK+E3q
Gfke9H3j5aE9SekABjyh8rqLTfGQPZY5bZByO76uRLV8cEUtDtgUxzvT24hNKNlxc9CM4d1eExsR
/c+7PtS5QVp9/p2E6ex3cYPhQRP32NTP2PMWpe0P+fxiWgb7SQoIUphGBOQGjut2cd3nndWi4mKG
cDFaNTAo+5z1Tnmxlj5Dca97WJtICsP6xQOeyaNba23QmbMaVGmdvJ5m73cSGcmHl+8WwmU0eHjv
qHjL3fTXntTDJR8bbW6RFLDji9Uiiojn9DfFbnFk6kgQ7g+3tVG4EyUDHYQmqI7r4eYOD7GYZCOY
hzYLVKusMCQ0moOu8f/9w1C0Y+Ro6BGulegKx+7ZAzGVurjUgrwW5ZGs+LcE/jz8w0iSDkSviQ2i
rx41j5J+jgEANYu+odeke+13tZWSj4pTfrw/1OalRiQJJhysv+ShXi+gl1htmrt2G0BqKf1cUB5M
qs47Ko0GBho7lBNXyhJAY9ZRPMHESZtT4xQ1jrmTI2y9r5KChRQbHWbwe9c/pHVCy6gMtw3K2sse
tUSo78q2/+C2U3ZSBni4Uxy/2EKNY4GxBKePdcY0bHW1jWoW2jjakyeHMP3MNPKONtYsvjZ6L9bd
kUMRNWC0R0uIOPB6egnphuZ2mcwmvfxoO/1Xz5nrzwLsx85Cbl1oskWKPad0ElwDTSkyNqNhEILZ
SDwHCX7238OxqZ6oghRoQFT6YwiJySeciHY209Z7RGkZdPszlmvdobWnDP3ejvJNPBTa17JKBAgP
iDH3t6z8KKvch+xYcn5ISRDYWIWY3QD2yRZUbqAXKBcQAcn3xCjFWbjjdDTGFh0ABJ4usLa/wB4x
9kz/tm6cv4dfRQGNGBO78JhkYQg70HkY/xssrzsh+V/sPE1bLy8PL+1mLgGaS6vLrei1Rqsj7oGk
mJxDoY1T7OM0aARRRHNAmyZlZ2k3BwRcSERtE+usE1glTfqFVW8DV4nSU1MWhm8IIzs1rdEEkY7R
7D98Sjka4EJ5fa/WMkwtBQyBARwHDEnnp07kvG5pkti0R03lA3/afuiEI343WooHsOiynQk/P3zr
zUQ4p+LJx2m5qUyQHmbDYBFouOkwkqF4rTnjPhyH7wwj038Y86ItvtDr+ifaQjEcrzQBE6W6YfRu
Vka0Zgsnz475EIeoB+KC2F1cqGCXIo7L72ELvccPM6+t/Gma1NFva0dXjrPZql/vL+TWprQpT0pE
I1rda2bPmFvugtlFFyxqNh50pVRowyomNh5eVKsv5n1zl/092uraHHpqObp8CYumyk5Tnqk0n5Mi
eRUvqb5Xptrak1QF0JzAuRDjptVjOIKIa0ePIoTe1UtAclZcVJRPAzefq5PXivjd/aXcul7AbkGX
4aHnZZRL/VcAEy1FWswKvVxQ08qjgRqk6pv2PKtQPOdBBDXKd+Oh1/r4S8qy/5pmE6Lr/d+wdZHC
u5OFaXD0cOyvf0PGBlTsDJhjPmNTFeqd9zlyiz3s2C08ge9IiiehvTC0YLxfD6MjmJaGrQsTooqX
7JzgI/o7akbE5pUCs24/tMNPRYkTERrHeXFItDz+44RundA+wj+SwmFEY2WcpuK1Uhphd0AZd5j9
UTEWGPJNsfwnetEVgWsUwvFTQhj0xGyLW0xXtEK8SVpdg0ae12V+GN2uNoP7y7hxKlCul+1cKkoG
PgTX83NqkTWFpEtOfWG/HdyQ4yDU7NR16s6buzUSQiyQx+jlwoOSH/SvTbM0og+LkmKLkYEfQ87C
uhBvhb5jt87O3riVJ5AYUEw1+WaUym4Y1uiGEtG4FAS8ME3LwBECSu+CLsp/Saor7+m5po4fpXnh
PUAi6q2Pnahs9rAVjYWfWDbeAcucaq+xOnAbP1VFnzw1bTO+b2eW8iQiHJZ3PsRGbCejAuDPshEH
eWG1POCF5zal/ptnZnIUyjxf8s7+oYWJ9zkN4yjhNBe70L6t2BZVBGp8srMvMSHXwwontzGVJ+1u
jNx8o7SjdaD/ERd+RcUE6jBqz7D6xyEL3Kwej8OseL7duNWRE67/78V7kQwTrVlZjpOuy9e/BeB7
tziLVwdIQhg/k3jQj1rtAoRthznbkyDaWG8Y4yD5eMchM65xR65C+UFzB/mqpfFDhbfZUaVPc3Qq
F79Z0Ts/8Ajvdz7yxhlgUCrfXCcEgetOK0ZK0WI2C4/5WOeHqu/1h6ZavkZeU17ur+XGkyB9iCkM
8GhT0Zd//tdpCw1lXGy3IcdMNeKi3Ex8RXerYMgn/dja1R5oeWs55cEGrww05Qb56s6mm4rcJMlU
ekxdSZiCFkbT2RbghwVCg4917u1xo7eWUy4jSQPpNFTH60laU4Sm5VKznHrJKfeK9nHKwx+DOyYP
95dzcyTiPf7hPbihiRad1RtVV7JbEr1FO6o0zp0nxgPeCfXp/lAbjysdV6grkGTgKKwR6AlqP4AB
qEOUCWctgzwcEEvEx0mfMYvJkZRU8MA5euXQPJa6GHaq0897cBXuUf0AkPcsUQaK9HpRTUeoYkB0
9VlFvT5VS940BydzuRkne6miC6e0j/1JFUL4RdflbmAvTvToaBNNP0p99sNYNpZ3aEiIP99fm61d
7QDOBxjMPrPWoOchritUQPQmcOOppLETL0ejNz63jZa/Cj0r2lmLjeEgy+ESQvGcKGANM3XARMRL
TuK/IGb2StQhjmhjmT16am0H8WjuPcYbn14y5NAEkYxwDNqvl54QbwiNifFEPYX20QDffChtRymO
U4mPua+F4XjWjFk5p/gLF76tWMrO7tucMtAXaVACe3j99YWNO0cyybrKACdQwyr+EOvJfLS8vnms
yjr6cv+LbhwsXnloemSkKu0J+Xv+uqeEWiOPuJCJG15vPxuPB02tdK8G6gAvDkBIYjzptYhuA7fF
KkquplnTO5sszYxy7yI66Z+lxeqpqLs9w+DbWcmhGERKCVKpWUWNLa7qWCHbTdCr5XSy4Aj76hAC
ug5fTgujOMNrSUNcvp1A1q4XUAPiiKtL1AaqOcQPhMXZiWbdf2j7DTu6bxuJIEtHzC+R77LNI2f9
17dCYdWpzH5kVjNwrKAcXKs6DajxWz79gPLj5A5xGtSJJz50fap8qzLTwwrAdKMW2fiRJMEYo3zw
Q6cssiOCUMartAiH36lb6KcwTLrs0EyT9sSiYQ0oUFt+FyHgER/vb7kN1BW1Sd4ocNX09kmrr+cR
Vspsq5nSBJlpjn+o3RcPFVJ2D+Ty6K87Stcds0nxzjV2uA+eG6pfLWE1L7bJ5MNBC3umOrNH1uTx
uKq6tsgTjCr0OHnH9kjepJaR+84o9qy5NqI8BCYYD0AjfB9Cq+sZe01sGIpNGR0vbut1OY1IRRld
qlxEjudjnp5i2xyfxJRGh9HT4mPHXtWs0tt5RW+DBH4Gsno6SHM6hGv6hAZfRIkLXtG5UWiHLb1+
wignOY5NS3iOb8+ls+x+53Pf3mjoAkE8RYOeuj5n8nruguxnylurCbzGhfTjVPNTaCTtm9HLsh7S
94B48P0NdltdRIoRbCXkWQ7LTVgyOmpZhdKFrM4VcAC1Ogf5qDdHW0+qEyYl4mgno3pwBr3+dH9k
GSFfv92MDCkPHInE6K4fLOp+kxiFBgclnsxAlFX62l32JRjk9XUzDJQq/kfygBzM9ZLWfZst4eQ1
3Dk1ghJiUmrL1+acGFqpjOEYzVRV00RJP41Foh1UL4vfd+6QV6cmjOPTEhvuzs6SI65/ESRcWRYH
YUoX5/oXKS3ak3qSyXC30j8hr9UenQhIy0ELKePtpJdb21iKOUEGQVwJY8LrwWoK4rUxMJiiduWx
iIkD4s513nZehqScwhttUevaGXRrG/896CpRt+pqKWw1prfeZ3YwdIp9WLBtDYyidd4OtHh2Yp/b
TcxBlTxIoE+kpet0XVXHdIyy4dmReH4AU9b4NcSXY9VkmGg603hMm8Y8Y5ns7RzYm5FpM0C3obZD
uZN4ezVTJA9mm24+vBclwQTFNJuogIlJ/x+9vlzNzoaaucmhsIrowQutFycVJJ7EP2Rp8COl/cn1
1w0XmDxzBDu4h1ddnHVqr09WE2qPpa2Fezfizb6Vg0F8kZIe1FjXqvJzm3VCryopkKa0j1muW1jg
Zc7Bq0tn527YWFaSQWItCrl05teNnEQd45ogDnDNOMTvE0EnAKylCObaWXxtgbQ4UqY8tNW8x0i+
TSmYJfcgZToyUQsZuusllVqRVaVQB5sbV/vR61X8h0gWoX5zbs0T4ZchfZuN5DcO2MsX1I4iz48m
4b0J08aajyLHeBIEeNh8uH9d3hxk+bt4EaggAlniA1z/LscttEnpULNq0s4zglqE2skZh+QQDcRp
TSssCh4a9gf3h725penfSZVZDhfQb/pPq2El4NmTCHO7CLOvZenGGgVBcxf1fHNlyHHgocGipHmv
38BpB1AxbAbGmdT0nJuxm/maOyVGMNaz+zm3rcLauaU2Npns/uK8wjNEC291eDJUBmGnMOQSxRK0
33SnNFNqqqNlckobPT0CBTF9ao57oPLbRUWNlySNEoQMuNcN4XoC+ZQ41M+i1Olfa6Eyf6yTbq/B
fbukhIwE9qBpiCVuQmBYfjMTJzlvaYQGaTuYF1zmfixLN1ziiTru/Z1yu0EBibFPwG6hYA0+/3qn
YLTp9YZJmz6BwZwH+OS0p0zvoktqWOGH0Br1V42Sip2r//ZSYlRqHc+WemzR1WNaiIEc1ALGtbSZ
foqqYjpUhZEESTaJnaOwORSXkUQokfGuEY2dOVhp4gKc6RHw/hlXU/h7SnPtbUp59+s/rKXkWzzX
GAmTrtdS0eKRpaYpqdi4G1zsUkTaodCjKEYOnZLmwxi1c489Bz7GO59xc5YEn7JZgrD8uoc3K0bd
UN/lIKp1eBa2mT26ReGcDcqvO0PdHkASQXB+nHeQhQT717NEK81SFJ3qDYR+9yxMuH5nr1mGs2HU
7h8nUivXn2fLeW2Wsb0Dw7tNrMA0Qk6TO1Wlxr+GQSVVile8wqGLmkbP/MJVu4zGUF8j3h+J5Wti
2mNxipah+QTicvmf13tAJjC2mLSP9z/2xm1A3VMWBQkj5DV7vQxKGGfjJBFLWdEWeN3AJw20vHSN
neXeGgcpEWh/MsO4sTePNBCk4LFBkJpF8xjpSn2a9WRP2Xnr1vl7FPkr/kq8qdGng0gYxZn6DKIu
VrFuGwIDrzrRnZDwHv7cX75b/r1EvEuzCvlig8gwrkesqPcpJVKa6FtmRutT1KtpOOe686bs3OX7
wC38igqNlvqTOxoPuj13T7kHUqoIy+KVExuw5+7/pM01QOkAVwbyGu7E1S9CxCHJJGSjQjfri61U
+as5c7TvtVs4Bxfv5T3k4NahJQCStSnQTKiOXA9o9V3RdAuVsBCG3GWkR30IxZwdpZrSS7MXVpvu
GwhCCpt0P1arvXTOMtougLAaLthpccr8IZ7V7pBqo3W5v4xb9wPtTPiGFMIoMq8Ohl0ofdpFQIh6
1cmdg+WmGITGYd8hGm1KlVh8h9UmUU+wLNLz/bE3VvSZwsklQa4GWPd6RRdJnSjR9wgGRCpf93Ot
vo9GB8oo3JnT/aGQ1JWhxlVKSJ0B7KuO6IdM1daVTLPF76JuAMs72DE1j8qUuVgO13RlQfgY1Ycm
VphmZMf6cm60vv+04NRE1dptlM43YydLThrQ2Y9KZis/5nkKP1ZNGNq+YRE2HmY1rMdD69aa52OK
Oc/nWbOi4ZDkTqKeRW+J33VjmOLUNH33y8ZHcfKbpbFjvx2S9v2sQkgLEluYv916yn5r3ZRWF3x+
zNyvWzG9wzKmr3wqaDJCT438FwG99qV0m8amCSDcb2P7fxydWZecOhKEfxHnsCNeWWrp1b242/YL
x31tS4BAEgJtv36i5nXG1+6uAikzMvKLyuizD2L6cYukFXAX57rEyuowv455hqJ1S5E5hbx2zaYG
e8Lxo55MLS8UiPjyVm/CyzHFYftjzFbyJw6d+eTLAU06StYDW/aIix46x8etPCNeE+SUDBmzJ1YH
Ml6GeqjR4pO1Mh2QlitrvfCa9zYe19BFIhndCXAQfqmBYoScJiOSNcviFX3ZDBU/4JClv9dtPX6U
DA7l3m12+32g3/uuScJMAzEoibpoOA7XRnXqkvthWmTe4GCY/luLnUWPpGLJ6xYyhTCtsRrekk0m
dXcAqQT4JONwmut4raZXg1CXqScGjr2GF6v/hOefjU2a7ofHH1HTB1KbTYYWCBDWApwRSGOG6cc1
RAjrCMmKSM6jSAZ3W6oa/9aI/kQIGvb0aZu72elnuWPtD8QvELNOFKAs6IrRmD5FyHIZ7wBzW5/G
qhp0U7N6vqNFtBSnheCRb3Er5T+Emdhvi4XXH/AY1sgAB60/bgsz+fOCWzTrx6RQ64W7CcC4Iafo
gvk6YRiwIljwEdwBb3sqKgUb0pjAl0fZVtA72Gb9ct5lhvStlQ6fZglJAQMBYDjdZpMpP1WHqDm2
cFY5PwJBkMDKsBh2p5IYljT8FsmJ7gXL76LcQccmFBtdDfKNmWyIAXblUpgqjrr90OlxGYj2dxEb
yF8gkZBaJRnkIXyge22v2CGZEHJD4+p3bmtVnMoBuz4NRwoSadIEFOzXw62zP481OITX1RfJ1AFM
KYpzNgz4y6LI+Tubj0UEOMQkXkiqxPPAJ7k3PN70A4bj2au1YwyU+rHYX2WJAX6bWnh9z0jX4jOs
dntZ3CVkGDKYjNBTIth9O45T0CQkCN0pdPHNjwS/Jq+Mw9nLXKH6Paeg3RQRjUCFjOkuTtxvCPA2
hxr+O8rKz5dcDft/AsPHT1cgeaGbB0k8bD5Y6z156pN/bCqnBx+7ESdPyZRpcldt2JuvaF41q9rq
N00jPKnCq1nfPt754vAYiiaCkfZloBLgaoce4M6BC1ydkfOLrnEV6fpPT5hfNL40OzgDvARNIjqU
vlYVz4pmQ6W9njiUKEg1jC/HxfJq6OrEr3mPAPohvcJsIObb+2D+gyScHY2FSvdaIymDdGZb7JUW
xH7fTCTixufz8LN0eEowjWLZdjXUsb9orf3PIlel6sySWVyMvnAA9ONLjjtJ6mhpOTnq1700du1T
ymZ6jViwrt2XCMiidJWK9hmxcdJlxRGHBgaLPL6g3iBbv2/zoBohsPncWg/Adr8la4Q4zRAHZP4O
kpJOx2KNm21lkzqBen1MT4wdILrr8fCm8/O6mAvM6m64r1dht7sxxlZ/wyqEG7Z0d8ZcBYk4gp52
DTHPO5ApLpF3UjUViyP3i43U8Xe0tPmfhFiGzBDJNvEIT0IK2XwOYgsvGj+O7UnmoYWBLu+Wh0Rl
lTvvARlH9/jwgaEvPWzlUYtk+ml/9sRl4/0QIjP0yBeYxJ8yM+XygzK+So3aXEUUkdUlAdvhXBZb
XX2VI9XkiyZ+T8dmH8zmST8Aglt9pnMBgGZji3BEbyovpvqvR3koOzL7dYvOMRtcEjWFh3EY7uAk
1dimiiSZpW9W2JhuRvd4LuczQPma/QYIOebNngUS/kSJMVB1Hazb6jLQIqXV/UBqHFdtMtZ7/L67
I3EfCWj6oIQlIrFPQCSO+5/5SFn6GeWT5vcRLpGsBXaRDv+2DFHsx0mSmyXnjH7ITy+ww6b20Tnm
c4U+oN4RfauXJBJTt0FsFH/HOmC0D+r5Lo438MxHcT87qyqM7khA1Pa27PQHAG1FLPH4xAd9mqyS
OXL6qBMPFOp8iRT0pdDZO0lBtYXonh8GCzA2k9NrhNnuTHuRztmE60ntA5HgL6QsesPnFmcd/EWp
fiaYT9KoCXrR+NyGkNPct+gnC2E+eZZzcPzilXjZOsjQbmw8JXa47OW8s6d9qY38u4zhBoS0GR79
p1xZX5wSvBuw1sSg3AJsE0Odmf5mOEjp1pkMQdpXhpaZdulQLk8mdft+2ZCUJ5pqzo28JyKijjb1
AixP1pZKiuEZ1D8JmmBSBZgxmlXaGsSeieXHiEVSwffHPHhZPzJeVbTxy6EHWHkyDzZUg8jRunxf
9IgvBWazyM5zs7v6kGc315O7zMuRpxdBCp1fZ+EKbIPHop5OsoTfrcn5rXYVUcbXNizHEVPECdSU
/SFVMPRJwrSYNqFYAJujyvi8iY8DgCgdMUwR08z7Z33DbUDP5qhDJc8EYp5SK5FVAQ7tcjqcyPJW
2QHHMpJI97HukAy4YP49j0mMnep1m7+tyGi6XZBhYB1SxGLaFMnBn2HrBoo5HMn0wXbYuVth9iI6
Z7AoPtdrSbMmFVF9dMak+2cckt00HDt/SOSIqb0OaQpo9LpVDvOpETky3TiX2bPnTv/AoN6G9sij
ZGvQ+gzubpV16TvsqxzwbYwqHXtgLUAwKqudw1A2pPjzseX0aymAUmllbeh68UXgD0gNXaYuc1Lc
71ESs8chIavvgxnYs8G5hw8OvtjvRToRVJAhnUuCuwqzvnYH8QqDiAr/bbtMB+qCaqrStTUM+mk7
bWDvtZIibKJZY63jX3LWi23YXm+yQWVIIM0NlcxOCMUz9ZmAcVE0Vq+SdNUucDJvUoE2rZJDg3sV
H35/l8tu1Xkcl2C/UCmmeZPRnE9/WWQnGEIQiGDPg47M4Z6oZXBGBxpsiBrsC1j1g6x8j6tTCGuU
Aus2FFuvdGl5rxJaR1+J2eKfcsPGfgq0vfLX2G6WNCXTsFj6cRqrPka+fNR4VqgF0x6S7verLqZL
PBTjemcQwUaaJFmG4yWJbRyj3C687Gg8rKEv0cBt93533p2dU+mOOrY6Fjzq0553iLxDCm6y1BBi
y8WFvSkTY4FEhnH4irgmFrparEXSm3FDSdage97oEw7jZH4CsZ/NL+O+JuuzF+AA9VMmNtHuEXFv
YPMN/ALvXYWNQM5kK4dRhnM+QlV7qPE9nnMeCjwbOQreHtxQN7+I0mcZQOaK3OkpCn8rCd+iU7eS
dOXj+jQXy/bJkbSlm0rFKFGUw4QBzlu7lA3JRrhLq5DxL7w1+1eBxYq4SVWQ5YMMuzx6ES/lv5Ic
VPdZadVyl82i+mdMrhn24zx9EBtobh0t5yxvFtS2S5sUgo+dU/XyZnFMvOZa7dhfhHKGe3oZ1+EJ
qQTZ1uhjBsylUiZl3crr9BUQ60k0qIwF0qBwu101S3HTynUKwx3u4Q3QQraigN03eoOMVR4/BCmY
co818sIeZ3mDRW1bZOYGR6oSLYvUioiLcdG/iFzmF5zlJGCgvS4fbp75eMabwN4GWeAvPUpsXLYO
Fl0srZnIb72dRpDADEViYF/uHv+8Bhf5EqWJrRqMkS3SYuZ6XbtNR+i+gGCrW60KjpVnN8QvbJyK
CWVVgvS5nWhxT52Jl0/Icfr3MCiRtcYkcrvDO1mdsQJbZD9Lxim7zPkyTQ0SQoYPYyajGuKKoLua
8i1uUOCNv/ZS7adI1atsUgML+zssfEt40LmMxhay777fgXInv0xWB/zAWAuEizVjxF72HKfAMon6
OKlqM/yuHKtwnTd8W69iIOwhMTgZe7+lIbnDqzmsV4gbYmlyheSQB3sEpc8kx7jgNKsVgQ5RDckH
hcNusn6varn80Kmd1x+Jjcu1AXFtnT7sEpV1GwWRT808rQo4kjWrB7iX1P6bRhw2DjQ905hj4fOQ
Vetq1HcQrFMUuCBHpOFkJm7JHduyeW4XyeLtB/iZnjS0GocfKc7Wqik5Nd/zaWc/4znYTxJy9aF8
tT75RYbfGGVN/EpwdLhmNHiSu3QpzHIeBFu/V9h6g+Q54sNbgfTZf0dHldkm2+DZtqUiH4qVtbnQ
XddfZNiDPhd0MPlrvU150Suf5v8N8NqVXT2tBbniGMeRWoyoVLcw8+ShqIR4YCWKqgYXBYFvVcn4
1Szozy8g3CTZE7Pbri8WGeY4ZKpBrI9ch2O+2FxOyfclHHL7Nieodx+kGd15Wtwku3I00R2+Sfdf
HpSR5zwSdv22oDDNHvIjP/4x2Dm3buPY+G1ycmOOzURo0R5iQqTdXsDf8shGvlV9IkAGeB5SEs0A
yRXkTxy7+h1z+rBfoV2MaWMnvsaPB+KhrnacyYCt7ZyYs9HZgFJsL/h5yVZLL6OIx2+RWay7L9d0
v9FZkuHEoMDsD6udimtpElG01KYhvl/w6SAzvCqi9by6ZL1i2lpOV7pm2XtGFUdxke0zLPIbyT6T
OCAebRcQaptoh3CIWS/gF32qs3TGv14svMEKNpoKgWzSH4cdFExGBZ7RScZD2qs0ka+pVdna4s6M
7tWmtqmzVbZleLrxDzfAdmx/0yUaULUN+5jD4czHA6Xtnv8snJuXa7pJ4IiGcsvuUrZPVYvFEJd9
c/ogpy2tyHAuwpLyZtuwy9QbZCbaxix4mDqcoDjcUP+5/5KcjWsnlInihlAy/hXT5ml/lKW7Gy14
ba7hCc2gFSN91T1wMYityY8dylA2jgUuFDGt4hR7JMed0eTtBL94FJgVTbIiVwghO0Q8pUU0uwvS
USCcxYC64zDBrtV2i0nm91i1Ku79tFRxE0ObTl4moVU4QeNKi5PBVP0zc3XqWzWB0HmKIRLQu3Ra
99CRkgI4MqTj9HcdAL5vdiWi5IzXOk3OBjXKcnE5oK/XnAY/3k/e3XJpyDTkDd/BRUYPGDHSEnxH
6qIyVp0Pn2E9EqdOgl0JwJGKEx0OplrY8pPwCI6m2fu1FunxsUeoE/uAH6dHzYr1dAr7BKzKWKti
kNvQ6OAdrWkBaFkM2UTjn1bNGFXVG02GtcIuEl1YQ8UBkYUwqrYmmtchalPA7p/HaOW0mbF4uD3n
zFeXOebT1kGmSr7hEOc/Sl+zvEldvn6xKF/uyJGCRBUtYzxfpUWdCCZjYctumkP+Ou37/As/7S0z
Yk5qfZ4gT/zcrMzeF7x95syxB8V78G+Kz7X2o2qyzG6Pe47L6Z/d4/w7WNYwp8BbPz0d1JCAjqSE
7APFzP/C5k6O7E/jUtbaKY3Hh2jDh9UwI+xVikwLEDDT5OWY5ji6sA07ig8F1P+jA8y5vF+xTjJ3
YoUB7wTbWvZKlmir4SNOp60py2jY0PT9/7sNto7+QJST8i2QROrnKkdQZa+OnNo+zzXh3bEl+q3A
IfE3GFSqLbhhS3HNuDbf4w1A817Cy173BNdNgtOfmAeHhUM8+XhPzjMWOKPvYp2Pr5BWVnQ7Z5k6
Jbnl2HzkeXjeldT8arC+uDe4P7OPJSkC7chysOGS+Xx4CalweJ3iCDWyjWLVCcOATQIMFGs3TDPs
CWS7o645wq4yfK0UX9sxhOpZVjtkQzw+e9pwBQ9L52GfvFgDKE2TygyCpFvjeOvyGVsoqMaOFW60
WfjfBoZaiYV6budmrATwa3zZ2SsY9MMM4BYK6Atgw9Bx5kLPL7s0WX6COLu9b6AsHXgfs31rsZiE
gebINvIHvY27VhH6xwZagjwvYwrtod65OL72OlX6JHScyfu1oFv0OyAZ8F+9jTvWmDnLH4aNyz8E
OvDcT97m349jGK8hHSjvUTJgb66wDImxBOrhv2yGbtazYwPnelPaqhYVGcbvDb79+XjdROrCacdG
kukCToprjmKa96BX5O/1IBwGdCzSH3W2uldX4urhHjpRq+iWvAvPTH63OMlfnLdD/FqiKDhOUWwx
zPSBkO2MCad+5imemwZH6/ocBTSPfa629Uow9AOKKqCGfCzcEs4WnD/0CSHhS5+yaf9M4W3WV245
f5JcD2tT0WI35yTS/EKcSMe75WYWQZNTLAJiFxconXBHbI0b7PLHQzv3UJi3JYUtKkM5b4fbFuhS
hn3ofErcJ0H2Km9mUmXfohIrik1wJH5UCJXce2AL3W/Upnxq4x2tW1ehxuct0EXuh4S96BvghdNy
pnOVf99IDrHOlOUUEPPgayjAgky/DzPevuo0FP1tNfrnbcrBWhnWKW+36Agva76ghQOhAoTdEA/Q
t3Wg6lsCM+SA2qg68CLIpToRmw/2yZSqpvBOhL0P01Hqp4NEqJgoUfMjyhqP+ONxTE3nqtImTW0E
fRcUkWUfs5oXfEyBx/otRgP2k3q0Lq3MkKP8JP14POQAvxR4GxR+Nhx5Ms+aGdEY/7jAVO3s/Saf
sAJWBoj/SNB4zsYSDxx0ZtlM6XQrpqlV4kxXrXuUcgBLpxnsnKcUkO63HWay9b6g43DRuFHeRFjT
B5HeQspScggYgZd6CC8RVvfBZEF4U+OgZwIwFEcyfaRHVHxBHCzkFX188RiUKOnFBoW9SaxzZb8K
o+avAScWBGwsrT34hI+iQcGlP3g28ggjm8g+llZEePWRwQGgsFd51uYLGXWHZdR4amK74P3Eq1rb
vorwu0B4ddWDJ7TK+wRc8edpRQzyM8jk0Cd8fXAFY4ImcQPFKY+alJHwLrcClYXyHt7mIcowftGR
HcCxz0PS0kRK2kD1wMuDTgsaKGpOsH2rDKErKB8ww7gWk5cxNNSQThfo0+YNd3SUdLOHNbUvWTDj
Q5ncdmwd6jb1BIXSTw9G1Gh/gBdO5XVJKMu6Ykr98zCF5dekqv0EJwVCUTOCwMOnXE/42ECjG6N2
ljsPj27Jlk9ToAL74Eu5/+ZmLIpXnmUa0YFYbkkeCPJd77zLR9Nb5MHgjRqyMYeWupZ/+FzTpMGM
TLBHJmP7uGuNEYre6uNHSsdqggIJfB4C3UPVbItW97KEXNstC3NPYpjM8baZfSR9AUDd2uQZlRja
IHTmjrqZ8e+1r9Pj9rWWQPNbK35mlVrY1aATjvoMsP535ZzBE4sQn/or2yDGUQeB5sNaTj6xXYof
elxogfFXObihO4Q7RFc6wAMvCnvh7p6TeX3xeED9XSbl8J0gzS5/X8VSqZZh4ux+lnLa7sAZhOMl
xNkSYXE3ddDnzFYjQRJn/o56Cb8KThQO6j6IplF9GSATR5dVR1n0yGG9t483KfF3OWWlO9OtRFli
pE5D59d4s501hfF9FE3Zr+zYddQkUb3qZnBGjSdlMTzrQp5tH5B06uiyz377SlZMMp5ktmx/yj2e
nnduMuziwdWatnvqsak5J87Kthpr9YK5O/auKsrqqwchLH2fixFzpCQDOqsDvKKqPx0GaPMFirIz
D2Qs9RtfMDD70vlxTK1MdoGDvlx8x9EFePR/aMAbE1xZ3Kc13qcLNUjwfhiDLCRkR6wKXj1A3Pxd
MwYOB4oYxTDbCZBTNRq8up2ZyUZ8ipWHmF3OT7YAivCltrv4hzDwXGLBKU5wmi402i47xoLygkxS
/EK49zU+GpaE4gK7SeVbgVXxi4+GXHQ1KFa36dEw3GPaU9yWDtb6EZAcZMMvYz2Bb1Ar9S/L0XF0
GRgZrC/DUYbblol4wY6Ne1YT31wrQTcccINKBFyUmE5B/cahenSUiPRys3phH1NWx/gNE1ZwyTAj
H/5D8hqa7WSpIgxz93ILLSmT7WlEIOfWsGQMvzHtxXQQ8aDF0AA4ikoFBlLUrDfk5L0ogZO/aDlP
nyWpcXIsU6D/6UUMS4+eG3/Y5iWSPgHSTrFXf0A9P00LGf6Ectn+5qNCsW3nZESdvhYv+Z7N6kmN
A6R1LbOoRzkZsZMa1bq/FMbKS4L6LkB95IVoGEPHdIL2XsgzfpcqhfS1+LfMwCT9qtB/q7NxNvqo
+e6TxhtVJ+cxRa12nYGC180cM/eNYOoy9XsasNiOPt3bVoWAlgVq0h4jyyzBORi0TvyPzDuFOWK9
OjSnhMP475AU7tpQufj1YK76fSiWTNjIvz0fK3Y9eOfgqcbIO9hkBoc8rX/EW2AJJhma/7cmA7DP
IhJ71rIlLs+G6Gns8FdOb1RFKnnDVtxqGptqrk/1pjINUlDlofAcGcYI8+qK8oRxWT5B5o+xBGFh
ywpNIQa53mH8BPohEsPcdiJyzONupoL6xwGgzeeQeVhvcDjF/1Zd8QcOn/dx5jGQmsNcurKfcKTc
pMhFcVhU8JqzGstUrdxsOiHWPoOEJY+dPMwFkdE1k4mYeqT/rPIRrSc9GvT7aOSzpZw7TPOcvKtn
gslzitYUY2qSGtEjh6CGgEwjCHPgx/3ewF/AwJesu+zZmip0Kkcql2Y10v0EqkHj3nMZP0fRQQOO
1yUfL/VIJ32XD2uGzyG5PbBcOtqVFKXXtYDTdmyzClhoPLcDcETQUYAVADJszRs460uBfCZWu2YW
rEZqGi4oGEeygJc+WrHg03N1yCc1j5hHwkrCSIPGRP5E/QxkFBp1XjZJhZKsW70Qr+uIRNv7yVbo
giJdONsBtZ2dsGuzbF1YKzs9FIWSS1/TgUBAwb7nfV1Hs3+IEPX4ILQNcOnuKUZ4uWNYyddUHeKC
ayr+LtIl/lukHmkU7GZJhZIDWutdyZMZz1s0uLmt0NDIXtNMnwYzr+tPt3IU8WYu4ie90wXWd7di
gzZPtwT6auT11hDB8HVUSI65ggOCyUJuC543MGmyt3nMeXICKAuzLJQ3xz2m2JaddZJjbBcSij9N
NWw3VwfDbtSWPt9lE7aVb5hwevNKMYzSLV/ogf9hMBjDZwHIQ79U03hCzWxLaPhItGvQZ9lr7eei
ajFmm1UTlhBezQw/f0ex/UMunGHv4jo6WnwozCfvbNi9aAXG9BQl02H5ycs1ihqOZqJEW53I7wt0
lY81+FC0kb25Ewwp+d4No67QT2Nkr+4iDKjfFMqm/Du6QS2/5ZlT1V/o7gwOgWrE8GaBIOQ6blkC
jQfeQ1S91Iqv+di0PIMckqJ0z+LhOiwTwHDaY9f9miVO+w7GTZzVmJoP/l8ZBfxBgyboDSYNjno9
0yFr4PWJ0Rqpuj6NhBUVztPFpxfO5fw2UTX+ogfmyC3TgsKrkNQmtOO2Tn8x00gwYAiYxY04zh3R
Jx/knnbQCuCBQD0OmyJmVSX4nfVe369+Q/xdxZSHIWopYCEyQsovdAooBQKp+H8CczPTuBEqVJ8s
iQn3fp6z3iPVzmC9JVVdAYO7vKLXOHTPKVYJOiQOlndpfjMeGIazvIXzwuOGK5jDpFwWK1i9Ig/b
s/CgPUAbQ6RcI7CT9aY4PAcXcwic12Qr128w76j8JU7xPf0qZeDhcuAsJ42ODSvfJiLTqgedBiNs
B+wKe8LcA2cdJssQ4VKdp3UjZ1DUGgqZC29ryVfILGDnQHnj2QcmR7j6l32i20dpcex/YnucowW9
3fm43zPfHvWu32HrH+beWUDMOnzM8lPZozoexzVOpytUFkz9l///KiEmPMcXjFrnBeHsMBs4GaZP
Lz1Tzbw4rNbVkk5g647jlHXrEeTVOZQ8N2/1TNpUDQmu2i2qfuSQMvBkwReytA7pHuspWXJcVRX+
z9/KFoWFqk7i91K48U/s2UQb+E3iL6Grkt0Pm0KkHIZ35X5KvJTvdvPLXyL5FnqE6UxYgTuWo0aE
GVGqR5gZ8LvhAAH4Lkk0/bdEmrAWMDUBDg9Z4lf0QDCc79C7KT57NFkmJTBeTUWy4/7WONLbFXkm
tgfvjf53wAn1vsM6b/ELTEnZkVxBhtzyPEq7rV6p/SUrLd4QSF/DnxQ05SekUKfwFbCx7BYBAj2w
IEr5uIuTDf6BoOodOXl5YOOD5lXqmmkGQKvLqIZ4ryBNPgQYAWAq8q74pyoDnC/o6uo7Its20EY2
4t+WUiZJg7snw+R6JjR9CBJHYleFvUQeKeTh4VFtGhK/Vi6qeglgpf11mDXOWzNtR/yI8Xui+nyV
YezTaODPRK+pg1LFcYsN+gjmpbRRWXbb5i2ggS5CybDNW/5YDtnhe/CrdtYFN9Vxj+NNxg0jBSJn
FMY1vSByC93O4Gi76bP+YSU6KU/GmyQHhU1J36/RVJaY83n+ERm4ASERHPjMZwvD38swVjUO7EOW
QHpN7m3Icni9shouVQOdBsslgyrtqa636hlliPiJgVe2PRE9T5c9Tp29CIW/GrgLPj8luTBrT5WU
z9E6V//KwFElYOBKgIADxPB5Q+n7E8MCUTTYhYHBBujvFEFM0lWkKRgMENchh8IUUaCr/84ZC76Z
4A7BdNRKoClRZcL6ogNGIHLR4IAotZoYZNhj/FXEdCIYeMRomRr4blCDxhJW7x5xtrivEZizoxLl
GNb0K1ajYP7COP9VYbuoaHeb6T+DxzF2P+2wZ3RDwhPTyVsniVZ2OlBYD3R8PrRbtvdxhr3vIULY
3vvNQxoakvtwKaEq659oZ/UXRrVL9rTzwS0dXDND0UeoXB+CwBy1TWwUHkbtXN7AD1EXDYO+fzyA
7rS9saJAbBieZBxBfi9w/CF4Vz6JUCKQFP4Lzxtj/fKrXI5ivsN9VnzZ4RifPIg477VW5YyrsoC7
HXaJ+TsQVGZo8xiKK5xMMfkGjT/fH1mJi6eRG6vL5jhK8yeMOSR5IHdouPCUzY8+nka4pDDLh7Cx
adghiOLkDkV6xjqWYALS+ZIu79Yg9vrElnSLnydmcPKgl9z+rN5Nz8s2ADeIqTJDIzbw+ZTsSF7B
ABFK7Kdfl12DLoXEZvjfB/8kbLDbf4UI7vlIM0POKO6HBHu2u6lhX4zqX0HOBRpCsP2hKsFVlPxX
ZbAJ9rPJxPkWh4GFtCVjKP1sXbMWR5HV91NG3Y7pAdh1rSnH7FlGxfEb1671yIbJhOvTPRGfdAoz
/Ee6hqSy1rGjd8jO0ph4qqV+SuRR5q0fCEbLhqc8vdB6X7+j9wbTENY1+oxDQFUdg6X3S/pq+pkZ
CjH+Jo595oti79Mgsqql0IzwOwPGcwN6zeQ0EERJ9FWI6XceM5Fcyh2WI7iH+EAbAHdwoFKn1StG
H3UzWMQDwziqM4hPGiZWlA+E/eDHyHU/k1q+/4+j81iOVMnC8BMRgTdbqigrr5brDdG66gYSyMRl
Yp5+vprt3JiWVAWZ5/w2r3IOBRQDwRNaWIRcDn/fczvSI81RUYg21UPvj/e6tYovAFaqde2qUqSG
Jh3HbFjU48Xzt2UlF7+a9YEUvOUvqB6eTUL6t2anBQR3RmXbHJI7EybDbReJ7JdaN8pFrrY4JQHp
VvuwJbX3qfFTuBcTO/OFpc3lTuNWMUfX37ztuQb8+iPidbF2JMmwVbBmFuGh0iZ634IwEg9LtbkF
G2wjv4LVinS2hHwknLHVxlZSjcrOojWaAH7KRuiT0InCOFt4xRksWsiDdEJxDT2ExnDiDVdqs66g
/NvWuH+sxU+sY9E0BX9O0rv3ApDZ4imdh26/lbHHz1ld93MdvSY8IuOfTy5LwG3dH/qneLbcMhuD
gCczRoT1NdUtsOhceBKleFO+VENUFLte6+C/NqR/bdfSwvfmtNJ5rWrLWKjkQuJ65oQW2V0fMXoc
LAJUviIzNf9VlWPeib8Iw12o+HiZ06wNBEskdKgF0fbPIDXRRzfsLbY2qb27Bs3gZ4WKrz/M0DgR
6o4b7Qwpp/Et9vjm0HMztVXS79Yd4qyCsVh2zXXKo1nuhtEVbxQ/OetunqLFOm7tjfKn48c8t2ij
4E7yqHlHweMr1AgOH5RbhQGUMXvEUxVMBa2tVTL/MbbgtLGQA9zlNgrLw7zO8ZyC1RZfea1tBLRW
4BAf5TXtmloC5p3hkZyorqhw9IORtp8tQkakWZPT0CvkKwJkxltKzgmAdOSUd0YCRDdRPOc81mjJ
KwugYhxkjKTFD+VGSJfnnkrt2PLUO8HyGEJpiN2E2CdKiUZZREpwzDCcFsllnxbBCuli+wCvT1Gd
Wy/IpRBlFOMk3oyBo5OpYWu9EIhQS/RVc4XeebKZd0tGRYgjq/OPJFX7634aoqTnHyyQ06F/UFuq
0A9PaTnk3QHwf4AwTNbSZ5cwhfmdkCr1n/Dz6C96oOjqDQFAsjMz16PTqcJkHye6nLLCW1z3GPEZ
/IqSyvUzRHD6rEm/mR5o1Kr/m3urtB8QYwTmMqql0Y+l08XP8J1K7jozuE9i7uvuYpTT/pbovZFc
+TYVca016we6CsM5rbVX3SEymXpq3lvrHYawRHKMLn3ndiE3hTu3zbPqrOh7VtWU/IfY0MO2iODc
h8+cxT36eMDHTvvJjzIxsJKHsiwbsI9S9uHWimguM/nWie5FsaFfXTd5IZVjWY7t6LTtfkBd6N9B
huRPOob/PyyD7IDhvSK3D8soIPetvq+pJ/Aq4CC21lcb/WtzYLEID8Na2svh1j6CIWTrYoNiTUMs
1pBuxOvGSEFeTK+Xr2JU5lGHcdEddK57CIJw6HOsgzZseh34PkiAsbyBREA3uBYz0r/UHhNFqH/D
6fNOYno9fBPfzj23tr2w9huytvrei1fZvwRtNS+p3TEsUMlkaifV9aL3Yc+Sm1J2UzlpSJ79cNAC
3cUBK20EE9MFzUMR34o8EcXZB9c1LrYHPa3XQhqO+qY0SMMG1RY/FU7okKEbeObKc+FlcpachRCw
nYvuuOcKJ+S9WcnVDvrv2Y2xGOVqHvxdiFcd0Cc2xBJN0AT9mzO5wDosqrCLs2o7FHJWP7VHqulU
fcopt34pqNmt7wa/0pKZWsxXNC7d+0pG+nVtCs8BsKo41uweDySU1Dovzt735tjJrC6J/PtYz7Y8
To6e5YkAeHvdy4lJGKQJIDh1KD7iwsYtd+oDZNyYib0aYZZy6m+WIh8v0eDMY+ZUaF9Q4ZdE4qG0
LK9BY8EJlVEpeBJib7lvJclsGUI0mdlVqBTrbtzxqzTL8OVjWDz0nWnVOXE7WGWeCPjwmW9jfB67
AiHm0PjdfdJxW6SFtZZhinB0yB9j45A80uarnzyVCcU2Wa3pH7gnux48k5KOxDtPTdFKxo2wMfty
CdlGa8RLd9DNSh3ZYPVzoH30aYWPuZpsotgdzhxb48SqptTfOALYQm8/TRzkWxLLXYCaKT8ElBeh
O2ls5Zw16ATtDjEniaHs69dQNfVPFMGTZWS28/JG/ag/LWB2j9OQhS9FhVmsB4XUjOa5ToxotRzT
vLlVOZeHtvZsh+BELtfMKrsAYro3MzeNLCiCD0UXv28oJxjIk7AE/RAL0v4Z3QD7hEKYWyHPBTLL
Nfx/Gdv1fjV5S2p8sJpHAh66JcOJXg27bdMrBIGZZHMvIY+6tEpcofb1RgNsuvG5L7zX9brsIV/R
YhDWYB0Np5o5jLPnlody828ag2XOH/zFdKDTVlfmaW/P5kMEcnie1TCxNsqpJCoR6X0AZekbkMq2
rpadV+t2O888zYC57Zp/BvzIJ8+Lptd2JEgmk3wQMIaRQWg8NNHQXTyQknuQLE1IqH8LV3C5Oh6H
eavFIS67iJT+tVrmHVKvW47tYttif/PsQ5tyan5HmAa8LOymud4NEFes43qhFydW9Mumla8QzyY+
hwIiwz5nxTaIono0OJpomVa8WqaKhrPOA/tOujoGWnNwLo7oHsEOAuWFVzvCc4W3YRYv1LOPMGyR
JM6tNhEvNSjVd53bKjwAQPPf8ppLdQc4Mb1OzB156k1J9QigEMRZtQRe/RgFnX6dpWcvH8IrC/c8
UTGZfEsTLueGqF4Lsj4v7Z8Vpmx4kAORV3vU7363m5y6mY65u9RHF7G++OtQRhX+szt7UdRK1CSe
Cnd0KAePe/uJxgOAum4bg9dt8Nr2PWRNHoBjq+H2qG+3R6ZbSQUurSE+8lt66wknhL40XluEp9Br
XES20dZmDojYkuHKbRu4JxIXzwUOp4W/Z4BtzwHtPotCcrZYKOv/ycK3f0gRRHxEpk74mGNfAmpf
b1HIAqgpOeoZWHunK8uaoGkbjYzcFv4H6JkzZF3UqQUa1gQ/ydRhJ0E2iXraQRD9NXWd/TsfhiS8
Hxqz6Y+Zi+6Ta2RL9n64IB9CzVF0kDpt+I0zBph2mIOhejBsrEUmnL5Zd7R7WzFfSz2f/A66CEVU
WYd72ffgHnLs7NehhOM88sughGRh6T4aJMHjHjTXHTOX1iWRsQg0f0fcieKfFebyp5YoOI5ijLxp
r+gGfgkq2DYxbOz/HrBJMEE1l+u7zWNNC3FFW/MuSbbtUSDzXS+83X33Xi0RIq50Nsr8Bibpp6MP
Qb6woPoTbYNhtE5vjS5cQaxyEGim0hBtvb8l7Z+89Z07b5iBiChewKDWxjHAXjGDJjur7axXJIgN
SfBbo1+mSGL04O6cL9I3Uqer1SKRhDHkXR0SnxPZ0w1nz6Cn8KkMmwUpu1XE96Onpvj2wEwwPXa4
iXpXeENSfrZiLUTKCEmZM+yNs0PZyLdB7lNxrZAUDufJRD1a9jFkIchjyRxKKdbAmNy1K7mBPg6V
NNbOsDKxeMwW/BLu0wK7NB1NZS+/eLkGcxJiEvax4OI7wZQhpJr6yb0nt9RZvw30QZ7xISMU9Qmg
RuukdXeX1CSZ7J2Ifei84Cz0UfzQXpsuanFRiwln2/5MPj2Djy5VVvnRwNL5BE618aERxnUOLtmn
PzPu9HugJsTYCwhQFogb08PHa0MaR/P/j2JhSrBmpf9Ndry91QNS1tQZdPXqk2017+1mHB6t1V/V
UYYN8J+05pZ43aAAo/M2XnQKu9EL7KmdV8uudvxAfsto7MEgnT7/B8hSYy5xe1Mf+hHHyK6ueMiY
cOris2xsSDRm1jnZtXIDbyGOm6jfQiFYucwrOJEmjgdlA1nc0AwduDx7oWibk4DL8p4GUjkfMVlI
L52ncL027OhcyfZUcmuPdjmlG6ZqpjW/xTtZgSaGD4vB5IHRjgMh7l37BWHE0uwdbufo3nSD7M8r
JZVYy3weyYz9anlkJhV1KipwYxZrjIhgvwQXo+FKPL1Hf2vTzjMBGe/rqTC/YsHIfHHqkkXJm638
2nFfnm0v1B/dmMPJeSFCmwMrNgK0KeakOOSWa3/MAyNa2opevwYY8p5wvoOfSJM3X9Zk8l82EDI4
3DrVatf3Q/EDtsc2VU+WRkTGTPCf7YGuAt0xyUO5NutTv62Gh77GHHOMbWmH+5q76RnYJQDe1rh1
j3GcB2+rJ6T1lggvZxxuo/hDqW77VMyNqCy2iqnLBAspHbYkMdkyNtLCwWnHh4YHtSEaCvcje9kc
VncFqQ9wRvxOgBJ0kl5ASQL74OvY1m9N0EbF2W6m4vb9tCWWkXLxGGCZ7CBFbnFtYR9Vr4CReXWS
dl1+YY+xF3A4OcAfBliWDpwRUj7K1g4eqMap0I8SRfirraX1yVcj1x0yufZN3TjdnfKK6K+hDvkf
3X2M99rrvGA/bfHQ/Gg5ieB2grqzgjTu7LfBNW1wQdu8yVf496Dg5JlisBtBMtXPwJsJU5eHPeOv
KB0Gtdp2d0SPGQRZqyUEHE9dX/PIeMsL0lvvogfSGAmJQ1lwkrKz+pM7AsQzvcbaP4AiVCjGZxRD
UKkigZEe/O/J9hruGYKy6JIt5+mJxCMMngIX+q+xsu3/vLFYL2Ph1ICalANyArXb8jSruntGrlYo
YA0CZZ790u/fKuVa77ptBm+nmTsendG28lM3WtY9Gs98enMlvrt9bVGxlIwrILbVGvHClOj1fH2F
IWL+pkCOexUhy014glIX9ImEgGCxT1GrI3X0qmLtj/7amyUrhEYeGndTIJ4SqkirL08lQ/IIMLCY
+2FguNx3S3hMLNI7Ju3+9slvf4XWsUdm7nENjmVuu9VpxNigbmSX+2+qqhwMtRPTM/BYXZ4QNVaP
9bqZ8gnwIS7Tagvnv81SczyVmNMXKyWSr9IHv3IiBU4nq2035hE3tJS4w3adX/nRcV0Amk5k9kRd
1qyef2wnOtEPZREX/ZdLNGRJPhaVPDvG4m0C3wIK2Os1xtSNwoEVcb/OqqzPTaf7vxzdxa/NmyyT
OY2Aquq8EZ+MoIX5n8UUfkU2v85XFbH17vxqjspMO5uXzW4X1Pu+jUV82Jya7D5Ka8l9r/lc6UPh
Bg6CtTXQvK2D0dXJHe+MMb36QEMS15gsY7hCBqC8/2WtlvzGswH9Q3nRQg7AqjsPowjhgGmllLo2
Re+QyDRRXHicR2za78RvzxNUGBg23L2qQob4wGdQblbkQa2f8KijB/2vAD1fWNlljb4cvzLwOIUx
aYnHAElu77j8KsMSVwcrNx3xlcokBViZjU+LcVR/Qiw2vz0uAYcHjIUaEbIoDkFP6u1NIRD9goYo
HxZMOWUqm95XxzjoEN+acPOgvuPOv3OYzP+5MlqdwxbDL6Q9wTD/jaz35Rlyrv7rVgGqxMIY880h
0i1o7BlDD9jk1J/KqaIYnwuHTorHzR3SdcMQu2/YC3HyBDKHWPaT6Dc22ZYcEGq1HJikVn1HEXbp
Abw12gkGvmteTDH9Z4M//McogIZMzX6QEGohlTx7KCVeJF30vJQU2QTglLX6Z7Qdf/kaywNJSJC6
bkFtV5pYPjdjN45dfBxWG0lrEcrlG1pb9CfEc+ED1vNqfdwmpCcnlnkIRlLkN42LcrJ/8J0BjuFT
KC6tjZcEIaTTNLul9AgzxsCKKTOawvjqgL41h2ZLsBoSOIDGz3di92+3OdGHHjr9AE8LRC5jad4m
3uOWtzxsr5hhELtJjUtKtB6chb3W1eM8er59WMfC5ygpBpT2JeLuixVw4+wpBBsezWi677hy/H9r
19fXbcUPAF3mKxg9TI//Wn3zLLCXwpbG/mgdqmiyX7bagDK6ntzavdEkeqNXLBDf8Auy2yKZ2J54
q4f/UDyS5z9KmKhT7XThiQGA3ASpLNxI1ijRIZIMKfZl77nBV8IapfeiCKS782VSridv2lxznpta
XmRgV+WusGTkn+C+Sf4rSBkkLULZ2/gZWKvrnJGTw7sTbNAiXkIwNyIF4cFP50gud2x5VXIhLzYe
7w0S5OcSAVSOuatt9TGPmW2z2CaNLxXCrPfefINgHDEn0X4efZ9/hGal+ndFWEl+BBjnMY9rxxpe
yCDy1c7PRXItLesGuOWheAzoTfxrIyKx+b9X0dUu4+I3m0CyEXCaN+GZWDbZXLsGNPvFqXqrOstt
qLZ9jqIfgauUDhARNpdIiK5+GupZOCkwjfrdJgm0ky8lLOLs0DSYTYVjMN/jNn/ABIpdkbXSx6wd
zssdHku494jBw007t9VIUnVEHOVYt/5CBdZSU/y4UUq660Zt7tx8rH7cePLVV1Quzp8FXkiKvd32
uczwHpUPMfBWc5zVmqDqi/o62U0c1I+IMTz3P96nNr+2pXIfOCdLDmcVzNOd4kDA0Njw9zl3DdCa
d6nDohLnAE7wcS4n8ydCjfRjs0u+TMQq+tmyifEzHqvCZKU/yflFIvjel9huce33tCvKWEfJhVLM
4mSrdob1LIYyq9xcFfsIRXVBdbIft2cwV9lTrJ1w+vL7Dwvj1ly/abpEp8emrsQ14tlZ4a16sIbc
0GNx1IDABEQ1dbNzUNTjyYtjrN7zTfiIEj15kzE+3jSco/53YUr/xkGLakpVSNHdLoFFrlI/qIs/
SkLJoJ4A+yQCDrpiz6WyvCoR8n5VAjtmanGuDedc5OYzYF59KpxGMT347vwTOMP8axG0aTBkau+Q
YNH6LYZqbPeIx6yTLcf6TzxMLOS1J6cUNstd9jfpsrcvIbHNIferUu2pa7Y/UTypP1YgxitPRM+N
WIrope0oCLy6VBlcSTFZvHMRmx5yBdK2vZAKpF/IPO62PcY9DCkdUSL5le0JyU3UQvinK8TDmA5u
qD32IBV8Qcol5cnhsecKrKP2HRhpNHcF8rzmEFIoag7EI8h/DO6Bt1N54trcUq40e9wOsX/qJtK+
98zjyNGR7BfuToibWk1VwmnviJsz86FOJg8GVzbquYWFBBpyRIysf8mD7V4KRmjmGR16Z9m7iWJq
cev8sAYAFdkcOe6BjK6YvRgOAnFc3va7Grsv7Zz1tOLyXF3rPM8MKNk8QU+lNvgIioJVlQRNmFmx
bRGMNFwncxOEuy63DXnRY4Sciq6iM/pM8Uh5LFyWJ5aB5JnZ0IPWtv52IHd7465tqIFKyZgbfs/z
2PzKR7m2l2aV6+NY5/qBORiy0vPdFdnk6Pd3ObpRLNZWPjKEe5Z+dHH6u/iqAnMdpUq2d9z/20Nk
T13J6u+inGaYHQDcthgjOa/EyxKRe3Swwo3cXz6VOCLdhVPoImJu+2Mwtc18sKAamXRJshqzviHF
ekdWUfvDmuzLU96RZULcVi8/hyaPrpvDSZ8y07bvvSfae0O6stoXTT4dWMBiPGzgO2dmXMRLtVJk
5NNGFh8CJvCQ3VaFMNZR1G8/nfIRTHRb0NN7n+cPxJhMxR0oYUCU9tDaCX9Rb96tugguHf5uPlDY
s+PSrL7JRvSDOlUgpWDyVeS2P+5MV8CV8G3I/tSq/EV9NASr/Nf2HsIxa3IWFzu70zzOxg+WVCpP
RQemOeYeQX5AnZJD2MOU1SuSRLh5p8hak9tX5YQ3lxAeP4GW3vJQIHRWG6e1j7JkJ2zXB6CdSBVM
h25Zg310Q2DAZPwc6xwW9S3tESFND9aKTOSxq6Pwu5s6D3k+s8GQbf6S2B9cbl18Wbaa2BJih7Eo
lFSY4wxbQgspRCC2S1hDxcjUms1kHbqeYXA/2T2Ht0TOubOx9Re7BOUizmGuxd1SxeYBqDzBmtoz
0h2GGovqLpHO4l1RUtEfDi7QozasxPCTh3oq3hCNliO5LxOKk0n1ZArFEFv4+ms9YLrFO1g+UYbZ
vaAgMlhhWQPjHTEdyX/+rOP6HKnS/LTLWt7r2IRE+XRt8EjTWuD+qUk8QhhdIlJJO4gNvb/N6+wD
ZY3ncDBrOBMWMN8MZGsRPoc2Kf/c51YHBurqcXxua4zz/DCJYywOl2rM4qr3X/KbC5Zh2/bbjPWV
ro9pRJWBealU9jO6ClRxxi7Uw81ydF5aVB6gKi3gRjvQyAUcXvUjW7eMqiMTE5YGL1xfw44Y1N9r
gfnLmCRun1bll5Kq+3KQf2cLwD/FPQGvr6CoxxPS3OgeKfsEKda72BoSEDUQoDzhpW9RDT5D/DPT
NO7S9KdqtsSfIcI4knprsP4CBvefBz0s3xUE6NdiWY5895LenA39vfiw2IABZzrZMgVEzT+nKNa/
NhxOnk6bHl9rfqsbKgL7u69L3InsYpX9Oaood72U0pWY91PwJxsos65NIEonFSDaZ06CviXpmFLM
boaRAMnInII2oBLR7nTAOWRfii10KnXkzBjKC0eJHexKRMxh5qIj5Na0ve0bTZHZ9hQtx/GlroEg
d74/LNe+5f7KarcuenKpXOW9hk1fDpdY5voPXTNoQFsCVd5vjtaKKIVqeeBEZN6KKi7nw1C2wM7D
yLZO2gY6iwy1Vdn+Lq2OM1fbYkjOYpyd53IlZvHk8PIUabHW5sHSyap3CdELLBnByOQ/9oM2O/Z6
rKNwAjPWTRpPJVp/Jf+SutVVaZvUwZR5kvIpArwLfGH8JTnwlxsWdxOir68IQgNSoCpJGfenqEz2
BVkp1U7UYnlS9AJ8WO26jb8mj8eER5XXHlVo1+o3FnihP6IQaToW2G16s4jp+QDquXn3+1I95UXN
XwNNqu9I5ujtHQ59FDqJnILXpGzJIJgrsXErsNyjh8R4EO8SYcePiTMNGMAX1L4G3qBS450feTFK
DaeYnrw8CoeDQ0bFBw2T4R8+bi84+flms7CP+FYP9lAv4QmJrbg4eZmrnTcGDqAZ4ACZUBNq391G
nTwEOGtvfJ80C+uwUTH/7BqGa3zt1TrfqaLox8tc5REMWkxMzA4QKQYaAXnAAsv/AkQER68O+ABw
CRnKpKodFhCNi6u2t3nPBEt0R7m6vHKrKXJ/X48lAl09FEgAgFIZWTsiktEKqMI42YIf6Ijaog8z
CysfQwEon73HYEnF3CZ9zOSecu3nfsxxYnNOqgzva2nttEajsKvGbXPxEcViOM1zyCEjGlWI/1p2
q4nMHccNUrPO3Ve5bok6oe3zw9Se+uJXFZrizWCCh7uk2DHIikoOf4Cq+Lzish6/xsa2YYcwlUQp
PqLhDloeVmAaVjK4XG8p4yPewv6/WhNJTZhHvOapriS+jxyn6HrQyszPm8+HCelbsOSVYJYfYehR
7Y15zCl4l2X8nod8F5cmN+7ccMLZ6CMtEucaxElWcImxCHeXqonIIZCM9OOR1V28riMH/a5AyDZR
3waenEX4+edDI0leSeOKMLi9Vyb5q25t4Tw6qg3PSAJ0RVGgS1e779XNaaUStbqivONqG5Gz2peE
KFv6YTpvwqSRkBmIMik8QkkOw51DwJqziwejfo2zn/xycFL7h4G35+Z8V9ZRd1VfHHlGb+e9tgbO
a93VB6hdjYRocaOPMWzRGo6LhYrJ+LyYiXb949xrRBtN5bbx0ahRh/sZX+nhxtlidsGDeoMpffBQ
XI52d1imOX6xBoXyo/Ll1OwTBPtfK/Fd0b5BMPyCHB3KKcd2jB6dEsYh1Z0btKSilAiZl2HA2GNB
lyDYQiz/J5YhB/Lm+ajdCgSYPxiNFsLZbrLCsnd6kU5ksv0Yrti3RW2kDiBFcvvHmR/44Gw4KTJi
NKyCH96MpxXzlHUFrPXC3YIffUakWwfnHKuq3jeyBDrlDJmTFB/b/0/jPq6eWuECgfbwVKkD65hf
51VL+6CJUk9uSTme/3eM/Pgh7qdhhpgnRwf1nBg7J8XHHNm7Kk/0M9+gaaA1pPpO6Pv97JD2RJfI
y4V9chJ7TRigXVfeeYveQt67wP2N0St658KvnUyj/WTvrZzk2xks55WYAPbgUc0gHi0a3wEL40/S
j5u7awmW0ZctL5ziCJyd/O3CrivPjmcXxJ0Dx1u72dPdlvUeJoU74ie8in3AZSJulRk+tiH3y3Sw
YoWV2SodpCxxwPReo8YwZydsJ16kpGmXg6ewE+y7Apw/CwPyPQjd2zyGqiK3olcyG7BhhAU63MMG
yAi8Fyz+2QEM7qBkfCLYAgIVLzou2JBJHiPxYFlGAAPX9mMOE6SLz6JfhA8zrUG8SwTDVy/G4k4Q
rEtUnIA7Ir3PtZY/ZK3kb15I1ccJX5n7DW1EIifT2kz+pnbdbAWFc3ZhPI4KxivARlybmuS5EscM
t7ptaJYKzC1+Ggkx81+E8lumhP/Kfz5GL3WJAka1nWgZAjJqvKJblF+JY5OXK2H9J4lEvzF78S0p
uhi3vb9Gjviy+3CkjZ6PO8+KcmufvIS2x+PCUMxjDkLQvhDOqUAtNx9UgdaB7dNqUJ+fEMqOhEq2
EdAinSMSRbZ0wxzXcWTzpc8OH/VjM0BSnBlRGvfMXrXUF+Q7NI0WwHBkjgZNGePwjYlQwJ4NEbi1
PXc6J8a2XaNGS1wj7dbED5hoJ/kAFB1+RT3k3C+LPJg4W0Hw+IEWAi8iLrYOk5TXiO0Y4lUFNdNV
0X8nCCAvLTau9Q7Bm70dvRkH8dHEw2AeYVbzR63C+tuW01i9IAdHwcgzuAJW4jlmqeg9yktsbYLo
twf4Ly545yqxH9uC2aLmC1RYPV1EYf2oJutSurn9Xq80c55qvYhftpoIOzBKzRgK6gLHUBxXzZUP
xjwlo1JVxkWk2m8xMv1ko1Vt/VEH1XqPspzU8dUZws+yRmhIi7jmtS2GsUQMGxXLo7zpLMGi4heb
oCqMv64nDj24/wz5ApXwIosQGQaOglrf1Ym3RAfbauVxs1mIcOvaPeEUfBtXx+lMvyMZLQkzI3wT
Hwwhqij3AzL6MWAILc+zFw9fRIB2kBUeF9JJLgSwZ/PInnMSxENkq0gm9ZgEk/wMqq3+iAkPZCVy
8vXXugmh7twFYV3GgBO7WeGiZN4Xy1bk+yle0WOWRDPxbhSotsCYHTgj9kKY/iV2ERS2stiVBAlt
14UoIX1USVH7Oz6/2uDyLRYeVjXIl8YSs/WG0Jgy3URQynYXUXeZZ+iQmaCxHrEzOfMsmxMrXT3c
j1Y/PtmL15nMTLOp0CuIMsgcMjA/azRa1SEak0kfoVnKCwl27F9L56L3gC5puQ03S5hMJ31353mq
80mUibbmOOaLy1scoOdlDbFa/WdKFnRYXUAaIGb0JD5uCBvLlPXCZb3cnNYjBrKe1MfCxYTww7Gm
NsUqJOHRQOcX/Fa+aAnAiHSXIm71licmQ7fbkQ4JpBvXKri4Aqn32QyK6r+O7wLAABFsd4cmdJ6z
DT3TfR2bInicpzqp7+elWqCl63E5IiStfmbLimzquQRfmuNu7hkcjdgnN5S3F3y0gn+yNP3yAAsc
DYfx1sR5WSw8gdAIM3ZwSLapyJylUkRijb79bqlAg4ls4cQMEK3APiToCAykYRXjWwjam1vNopAo
nqRNcuAGLwkG5xbO49glxUxiWRgFWUfCN0fCxPx1cDrQI7KLiOjbPGv+QbcR/KvVgBM7bgUGZE+p
9R4HXPnDKNK1NwP8tE/mBSXg7SzfswQt8LPlUryoQYD0IuMAG7QH2xPQbXL4S3JZ9S02CZWUM/kd
IyCB8g7f2JjsFTo0TRfH1OjXalaseVPp5c9176gffDrk1/R45JesdkZaXct2A+NwYoc0+AjcMyHV
gUK/LObQ4CLC6PBetr2KL3mh9Psmt+2VOA2SGJjL/2KbUhw+EdXFxDGMyckb0XER27Otv+y6D26y
hhVtYMjT9Tx6pThVVlg8sUBBRYV09plLE4xsTLf8MbUjKIxABX9wLJHGk3GiMy3Zw4/uZ8yS7oDB
nlDaHhdTDBixnmx8Cd1715BEe7g1gv0J6mXSF8m7e8S3nE/XZZL1P7DF0UZmNvnXAMHGRBApbpR/
icE3BaaH5pf3t2AEN3Hr9RnxdIpiUS9vj4lICsqhWnCRyyJE40D/bS4IboBnAf1MVz+QWlY0D8TV
cBQrUxPAEHqAv/u+YXm8rbMmv8Q2FGNmu1ukMntICK4NJI661CdYFqUmPvfpQfGm/faHZPr5H2dn
1iO3zfX5r/LivX6EoUitg5m5qL2623Y7dnu7EeJN+77r089PGWDgUglV6AS5CJLALFLk4eE5/6W0
c+8JCSABvrlvQIbURanPCvK8ccjyrXjaT06gv0cAGhBU5SbFe3ASNLtrPvOpRhSMVj6vxW8CJHy8
A9CLojMasuiuT16hx3stVtZvPlalbzPEt4OzEQ6S4k2BIOLWM5PYfOSqa/0jykRGcIRPySfg/+xO
TpQl3EymsusnD3D07N00emzBOnM+B+Qo1ckX6FfrWab9MoUXT6cpa0N5GKJ2ymdeTfoe7CtVWdYo
/ZVVBpVJM26m32mK4N4bhFwqdQg60fxAwT74xctmeBsCcnxv9DkEwCzRi0+xo6sXgp77NmzT5osL
Y7Ld+5rrQJZPDXhbvfzsk0h+Mqep73FB99GwTZwpwqwcAexzDL4JbFwoDK5zQRFxF/PYgN/uOOD/
m6JFm9kzPPNdAuBeI4RG7Q9ezvQxkz7U/w5Ba37rWmV/FUWHU4QeIXvEs9s3PySyBSKV48/LNRVb
/SNKWZbaJpQocvGV5ljqnfPcd/p9ShXM2EbQmKsDRS/tw+SF0zcpKhw88Z42v1IwZ5vjR8RzCQna
6nlE0QAxA6RbaIIDTHpn+JTENyQxklQp08O3Wgkyc+M2ft7vXc1KKKTRFdrVVei0tNbpRQBclf0v
Y4ySZ4x7PfDOXGFoVnlGDYTOw0x5a9r9ED2hyilemo68QOsSD4PYbqCSKRw6br1pZ9rWc5VrvXUm
V0d/szbFVwvGw3twPEGwjQGm4jSaYUKPKpbXnuiNQOjPSs35jEeqre80csADtU1UidqkQ3YEf6ch
OGTceCAIQOVt4UlV0R52GGVNM0WU7S+A9wLWHLoi8NCKlh72MDclMtq9kC4SmEb9JPXmGAAwmLUB
6oSHV0g3eFObdAlRpGjS5gEgVP+C4YTRfGvUiLQjQB1NHhN9wFXJox6pwIkXVvqptRDRAt3M2O8r
q55FdFN+0VhWzU8/REqHFl6vFw/kUvlT1Dc6UhtDX/waLU08Sao1FPVplb9RsSzagzO6YKxjDqx6
omo4RTtTFS5RV3Fjv9VHwBP7KQ219FAkrfOZtwG2bKJCeHFDi4m7NBwnxPzKqGqQjSED7A+pM5F2
e8rJq7nL7Ic7s4fbsDMiOTd8NdN7Ga0x+d1kZOm/TZ1874Amqd4+piVSNxvk/hDH70r6iRsjmnJr
n2ET2dNtoIiyCULDfOmDIqfz4Eiq/BFldpTmqfL8HK0pHdBpjGtcdaG9dht0yUoTi3lp/UpB+z1W
Yy1+zxAjf6N3vAmIPtQhNi06gzP7CPA+4rCj+0FP/S5+7jWnDR7DurCg9EHn5zhW0F/LPI8gSFV+
c0xzAc/OMtyE96c2Td9DijvI4OWVfsh9qzEo7jgGSMEGSeU3XomizgZj9jo59bZJbQtmmqg2XqOZ
H0KEg382FurIiLm4/bvYrTx/a6qaCOuFnN+DGQBaOCSVOZqbURX5W3R36eRrKLWgJDuIz1at6u8N
WuRgayRp6NGxOvErwsgoecttm7+F1oQtd+0Jvd1rlSeATCdQFZmAH1EJRa/7wemb6CNCKHSmEM+r
XgqjbFDmH6PuB1pdZb7psGX8VRm58HYIUNDXQPvMeW4SKyA7INqialca0W+XI4gOsOwi+k9Gbz31
JMCwlYLW/pEiZtuhPIWKzibhKWhv0GMiCGSJ6Hu49xXMOpcG7MNUkm7w9BpEvEGlx/pp1YC966iq
vK1MPG6PXFX2G3DoUF3AJLmfQZcHJ4l8Oo7jaQ8pOTKR5sZxTgccgnR5A3RncOy54RaAu9BVGWfv
RFrIHznogOLsIh2ZolZei59YemhqO/qZgjyaWU10FODW3xrOkDZHV3pTt00qupz7EQ8dcQR/N761
nKGFwDL4+rBLY7P4O/H98KsHpPHFsNwBybeh4jD9xM1QpEdUoNp6Y6XCF8Bu2vZ9iFGEd4qqOA7P
oB7IqYHbNWfHyHXkpACSfx6y0PnsoK9P/tJ1AwCYtENvWp+6v8NUka1PTQ2OLzF4cgKNND9OjmFT
1kSgC0KiSWeKlkwTB+8ojpsvmpvACtZiI5k9PKl2t2gZWKAm0soCWUzdaU4DcnDpH8xmIigWBZw7
+p51Vx+sLjO/tn5hQTSXk/poTUALsU3wxT6iYw1mA5UNSRfa4HXKGQpMlEehXOwAJtvQLwuYgpQ2
3FKj0yrAsBkd4rcbPyW07gIKYfsepaaWaEPPftvZwL/fgghpUC6jJ4TGtYAOIcMtY7nlXrR9nHz0
0RzxELweaEOConS7Pcq7MBA8Kx5AwXjOmJ64kEN/RznESE5KgavbF7JT303a69kTev4k12mlzbJW
TY7kemTgB8E+09QXvfKtj55qiF28TN6ZQV38UKk+JQCWILvtlA2yYweGh1QVPmP+NOCV8ikd0/B7
m1daBtvfMV7SeuzQzICJTYnCL/QvKNEnfyWg2bO9LiX9r1JY2Oa4lOF/Z8TUEcxbHjjIKXYFVXcz
BcRa287wknbt8KWcgLtrThQDQq6n7rEKB6rMyhAharggvF8SkHjyccCFAGYYudUsLADR6ogLU/Ws
d5KN0QOq+zgWKsehMGd1QA1BYEamsQdRhbo4JAwLLKd2AGKEslSD7+EHBOh8+c20aqrmPW5fbwOi
9w9D9+V4sCLkqd9o8EuoFo+uExFW0XinEpgq59lIAggILRSOcj9hXNtuomBU484HhHnmJmkTJElz
sNO1Zph/tanZcoMlXEoFLNJ2E8pSi8kjrerB6kLX3UVZYJOcoBGj9vbQdN8me1Sf9GDM5K6mL2tv
RVc6bGcf+zq0csOR+nEGrUYBPEofR1MoQXEFp+6vQQ+B+4k8ZXyAwSybQ6Wo6vuEAkj2NPBRBIfQ
mz+D/uRpSgc3eOl6mzDmtr6KdjSEHErzHrWOHU+p+IuG4ke5RbRytA94hcVfsqC2BuRntOHhPyUP
El5B9JnsxOR2ETlSHV1VImP+nzJw+77MEqxnHJWKpwoTke9KDyJKwKmge9J5sBMQ5y7VD7+BdgoR
DQAbSgW9/1dh0tPBxiWizJelqDRQfhENUJcWZcBvFMdb57msgqx9QzNbkrvnle991NtBTDsZTsYZ
tlGYwrUpg2zzH7dXaszI6Xaga6JHOgsuyuFs7/jwH72gUlFQGNwFtmf9pGXXvGQqCufECSCWgJv8
+T/TBJ1RdAr+r1VLj3RWAFfUwLdSAylS6/Af6JONK2wv2eeWDNRWcGk+iBjXnVMEinm84wO1YmAk
Zyc1/hRbIFUxmwz94YWlCx95F1U0W1BJI1pTJjCXw9A3gzoNrZ88TaDsvo1ePJ4dCga7//6v//F/
/teP4X/6v/Ln/+ce9F9Zmz7nIRWv//3fK3Zf0qAFThJvGMLVF/aGPbmMTYzjyQO/A/ASorSU8dzH
26Os+SQhlmcAawRj4joL1z8/Gis8gng1aZIeKzqMv7W2qd7yvhgebo80m2ZdeCQRJ8CdG0Lx5jFZ
0MvF7KPAz1HVsrZhpYWP/dTKI5dovzU0nCHMVP1dWT0S51hsPNZm++P24PM0FoPP31C3DXxeLZrT
l4OXQefHMPFxj8iq6FyIEHdKxDoOtd/AETS6ABWeONnfHvRqben70ftjOAGkTrqLLziNRd8EZmqh
UNUWn4RCGjsrSu0dgvjha20UmZhrGspRKPxgWLb4jLTLhgaHAyhmRVEfMtvNdpBVm93gYaP02lkZ
OrUU3bQNtAktsXD1MjzZFajgIzdpWx8qN0reDKr8baRdescD/nr5DJ03pIHPvM4yioULW6JbJtAm
9AJQyq03A5WAd5KoeqALDj/z9qSuHN+YjOHg++jirOdA1r3cH3BssVxJXWNrozeKmvQoN7HKaVSA
E95gidG99nDP47nz5yKuSNhyl+NFReMjdcZ4FXj8I6qP2t5op/T9q2eFlad0aU4IShrG4lOlpT9x
mzskmviPbb08cg9QRtHGbQTyJ6q3Ptweb+WLSduG3etKm07Q8ojrGkzYVIDCS0SL17xp0c4tESgy
emf6dHuolQ8Gv1Ka7HebNTQWH6ybSwJpiOHElCXWS1S0NBrswvjdIFF4BLEavDZO2gY+56D5KAtw
wOQ89T+uAg1HAC5IcHQacrynyc/JxEFSbbm97zkwrqwi2wLPOkSaDPgxi6+GykEzUxeQnEEJ9ISl
CyeAqswW9lq7vb2K60OhRTv/7bLzL2clPbgpsIjms2yUG02G4uwBIay0yLgToNa+FzGDWAjYlui/
+F6FrMt8CJhKBZIBji4P694fomNg9miuTWV0+Bczo1tqWJbpspSL2IvbR590Llsxw/P4OPTK3xkY
hh2bOvr9L0aSrkJsxBE2F/blGkLzxz3HhhoeV/Tkp9b39lWOMX00+NW/mZSCUClYQstUi6E8J6xC
LxwMqDsU7Pgn/zny7GyHg0lwxyby+rbGzRlhT/ppQBSxsb2cFWByYDceosKo4WTAmXt0cw4++bg7
Y7aL331VgdprpEb3wzDK9hHektf9m+3pCMc1dMdRztKdPefRnlUDSg/S00pckOCbU6SsTsLpozsB
+Z8/6zJDgMEssLGwBF1fqS/SE+GnTU4jTG2zKQu+aBWdm00zYG5UADZ7J4Ikfg6rynikKVY/4YQn
3nHlTnta7M4ZMI79a4yL7hfA7MzhXQ86i65+fIpCnaKuBgHmzoU1n8xbP3fxfTQNoGpsOWob06fw
s4DOqzdgfoDVxR7BdrFNxyZEbRipkNvb/Z+889bI8nJnoI0CyaVn5Br5RoAOaMulzjuLgtm21K3u
0Z2hABQHfnuVqp5EmAansvXu/Iq1wEXw53tZc+ByFuEY+pARKfA9cP1Ql/RCVMZrAP9nZMLLO0PN
h+pqvkgocMIBAlvW4tBRaolayHvG1mu+mUA1jzRjMtq5KMkWyAjdXt21wdTsJArCAwKEXOQ8bhE3
xqyAS7sx8/VtrhvFk2ZH1dHsh4QavAHv7M789LW1dKgUkJFIy5ZL/2IXljVZBKabSLjUqPviRgAG
2yvONun6ecTvCxCKtA4IBvbPBTcFnS1cAfaURKIXTbrW4wjuu9zBoBGHkiL58faazFfD4gNAK9YR
UHGo8XGFXG64bF7+HBEtcHFQK50SxL1By21/e5SVVeBacklouaCkEItt7U0DXVeED7b1KBDVNZBI
sU25gX0/Hm6PtBJaCd+ktpCYDdCti72b9KoDb0fuR1eoOk9B5p0Lujpbyihz68HKjl2tB6hButoT
3iHV64MqCTWxDutsAsSV4/oA9zPsA3Prarn2vrEE7AoxFvkTpOvky+2prmxnE09jg5cCGwvf4ctP
B0YSFnDJWOCFZx8AhTEt9TlA1VMJtQzzsztru/IVLW5GPiGW3CZdvMWA0kDO06SUD2Ktfij7GPW/
onGeKum4d4aa/6jFtmQoV5ekNbycl57N+PTUWAN5PBkSm9ZPUoctIqVhgAw4tmr73hDyDd5Y2p0I
sTpDRzqWCdbGNPX5tPyRiALjrCL0mdBEg3ZxoL4JeqRAFR1eR366/fVWZ8hjHbFRy7ERHL0cytJQ
k4dgSpI7eeLDEFQQqqN+0A5UytUJcmXsblC9LeWdiLQ6RdfiacnFr9vOYoqmanQCIbtG+H5T7jW0
xd4gcGJGuxCG+evfLCwl39FyLKlIgy8n2fB6Ak/AeiKwYgEzItmxceneVwUAz9vruTYvwpfjSgND
WFst5hWjpp0DQza38M5MfIYQIdYSXGpbkId3dsnaLT0fA14Q1HWgfC6mBWVfWG3LtPB6sv1t4eSd
CUbAzk/o62tIGQcoDye9m/U81sb+V1UBf8fSp3qYWp0M/fUzt7jQ6JwTWU1zca3VCeZQNp2sLba7
9qmFCHUY3Pql7eHG/ouRXBdZLMA9XBlzRPrjePCEw6eUX0DKKPEVgCWG4pEE+Yox3p01Xjse9vxI
w1yNpq+zuDHqoQKfVYOlKAD8npFlpMWGidWuooHzgH60doah6Nw5kysRlVSE9JQrmQtEqsv5+TZy
jyP62WCKEx/CLRiMNLD0r6ORnorJ9e48e1fnSO/INsizkLVcfLgcqoMjR+SbvDBv39uhEW2x4plO
CGvET5AFcZ5AsvD1b0UCuJpxVTq5nbWY44QSHeA6FNwTgKr6Ph+MFJBgY8u3LmN/N8Mg/Hp716xN
07Ed9iY71CLkXa4qgmiGNyDnsbVGs34ZJvTGqxwsa4Qx6ac+cJKnttfGn7cHXQsHFJcRFnV50xnm
IhyIKrNLo0cwAVrMsMtHbdxaiQZPgFbx8dVDUfykMENpcK4ELVYUn+2ZcEYDARawvgsoWT5RW44P
Sel1d67FlVlRK4fyJGwejiQ6l0uJeR7wkq6ut+Bdv0ISbrZVlFiHKUQI8fWT4u4VDkkUJRmx+GiD
8Lw6LnQmRYr6UJgdavgGfYOZ+IVf5+3BVpK2OWmSFtw5wbwW8dSxyyyOkLkF8VK5Jw5MfrSG2sJ+
XCE+NVn2i+pALRTciRgi2PH328OvbFDbFhbQElpmFuWhy1V1qqw1fVtx7IXZf3CAGMIw1L/XQ4tM
VZ57j+WYaXfqr2tjUjmgXk7FSznLUNqCULSDmAajM/kwkdLc/pWL2t+GNPkRNJntKgFC/nV7oivx
jeCNHIxSSgieFZcTRQoZEX8Q29vORawuRzXinUWP+oA+JBonvC/vfNd/Vm6RxnE7slEdZXIY7UUU
d5N+pGlaI7TWxvF3M0jtH3Os/y5sKJ5wqSr02vVgCKA0TfA/wHT5H1PqkdarbxPTtlxSCwUKBKfx
xbmB14GcU0jZVFiafI+JYvKbBgWOqNAQHpFOMO3NCOHGuHOIrtfbZGPxlOFSZmB7Ps5/3JcWesOh
g8kSfoY4kMXZLG2C7eQZassvNmJ4Z5arw+nO3HFydZfb83I4JAx1qExAnWZNwI+geYxzlcCTH7QB
knaQIzv32v3Eh7X4HBJSvM4cLwd0rFmlOO9r6EAaTcpIpc2HqTWsc2R6PYaaeXNnhtenhsK3zpg2
Fwr56+LGVGUXprguwQd10/oUqgI1e6wedprnxacg0LzzpGny3e1ZztHnchNT4Sew8+DhTcdj63KW
lGtzmkocVTw+wDhVA6aDMamPrRfFTysoy59RU+MnAN/ozvm5DvfzyBYpAq9zCxDW5cgGSkNjVZrc
nOiZ7mlE2+dKOfIJ3Z/8TgNxZe9Qz9UVNToKuwTCy6E0T0ZFYBgAHgo0HKthnPZwrYE8T8WH3MPZ
+/aars6ML0iVCYydYS6ulzi1A20KAaDAe84OOakkYH9POyClk9xZxLXPp1PucS2XJpSwF5s0kgNM
j3TWk5kgBHaV5u8NdHhQ/FafaAPLIwJHs23CoN1J7+agcrlvSLQY0nHJJ1nRxWaN+xGnorRqIIJQ
bdJwLTqElEHuHInrD8dDhGIy+5JQc3UGOx2NkkYfmi1vVGNv5Wg4GKorSbFyFIhwirmznPq8E5bT
sudXGn0oSZq8OA6VKBBNblQD7tmcBUG16DimgbH3bbODNQ6p5iiKGsqAJdJTWaZIl4Zus286XyHz
0ZdvBCJrL7e303VcsNDzA5Yj6UNzgyy2k+/EPrxzvrE34IdI8wMu+AnNIOtz08DKPEWDQjG7wfbg
4+2BV1bf5a1J5sdfEDcWEd61rQGKbkmHv56++Sgh04HBb3qE00T0O9webOU6JQLpNGw5M6aSy0b0
bJCLOCJOFQJw9wlzLgR37Kk/eSn2uTLF+tdFGPjZRkljFxWu+WQCTHh9ddjmEPEb+CUWAu2L85RQ
MBUIPrVbJ45+8jKq3+DY7iEsGxvvb8/3+gAxEkkZlFLubuZ8GZPamYYQm6Bv5JDBQC6D5hjS/Lyz
oVdGIQPjpTmnBnQoFp8QfyHo7WiQb6UDc3fEDOgBecFuf3su859yeWrsuSA5zwaSC3vmci45GrYo
Sw/Itc7yXmOgurOlR19UP03HfzGSRYaneOJRQ1tksx0iZnBYeoxegSTjb+rbDylixOh/qOR8e6jr
vJ0zR0Fd6KhW02dffqDAwabGmrVkoPLWcCVa82AMsn+jS6r3m1TV8cd0hL1X2135ue6t19eVUaMD
QCSBK1j0PRfnPnQdvM+Z7Fblo/NAc3zaoyxvHelc3lvW65POUDOEwf3n8y3bg2jCdK3dyn4L+wdF
3VanPWLHNO/SNnpGAvFes+I6pGGZy7RmbItAZXqxLR0P5yp9hHg5FZK0hipJvPGll6JdhkLUpmsc
d5fmWf7qS4thQbPxvtQppS0/KSI+w5D4RrcdgFQ+YrdU7PTeNf/FmcP2jrLgjDGguXt5GnqE7qF9
p4h2BJ330k+q+xYYcfQvToLDo5IAQp+V2uDlKLqEuAzWGhSUjYeJjWrrHms8c+MrRFpun4S14z1X
VWZMAQ1xc3HoZFXjEtSpblt69XicXKSyA9O1D0k3fL890lq4oi/HZTOjrehVX07KalTqTgn2G2VV
tOem4pmcOQD+b4+yNh9uVGVCsUUm01yEq0J5FAEjKJilg48IMv1oQ1dmeZqavLvziLgaikmQVvMU
xvULwMkiTZoQXqqtFrNXYXb2Eb+U8VT27UBOX+j727O6OlPzUKycRbmUVNdYXF0azt7Qi9A/irPU
P4GC9tEkaoJnTNrqr25nwEyNsPDI78xwZViLNBe/IZoK3DPzf//jGdjS2WYfFNMWk1D034ZcPyZp
LH9hAgCglew4RhbKLF97xngy/DnqYvebKOSkfjCgXhIakvRzbA5j2Hen20u68vVo6rnMToGmEVeo
pJD3j0Q7YVugwvkAeBmZThtzNzDgxp0zdpXIzxMCRUnnlnUEO3G5jB44k1AN8ezSmQz4tKHzaigk
eUAyaMeik9Y3MrH4w2DXd47c1TW3GHixbRB4AVlvBNO2gcdz4BGInlFowtbUp6h4QHo92CHrBQkf
J+IneszpncO4un+4BDj09FGoT19OHMW9qalcfE9EgCPVJhRoXO78IMmePFQCIlgaJTIhI1IXd+73
1RWnNY8SFQ01Us7Lgcm6Sn2kNruFh4T8CYbpf0s8iY6wYexdKezpmFeus8dVrrhTpV5bcnrm1AS5
+wCGLZa8LzRXz7x8njJA/i1Fqzp9apss639MXaY9J4GWPKVDkzzY1tS9dURe/bi9sa/iLHgjHsRU
dKmlKHB3l3O38skoR8RxtugxaNM+apH82kZNFiZ3osPaQCSgitST5MJcNuS4OWRJzXHaWpSkZrcd
1voxCGCy3PmaqwNRsJnbKgJzxsWMwmayjcSLxayXjLFrjjfDVHf3OrcrAcEmlv//URanNIjRb0cK
RGwRCGmOtuWh8B64s0KR/eryCJ+IxJ3GCXRNujbzJvojriI0VaZdIIHjWLn8Gmij/l62Ni0wkEa7
27th3m8X6fs8FA1MHnRzV3qJsMNEx3GzxEPNpS+bfWT34zmy6+HsdaW769Bsv/OtVk4eWQsyOHN+
BHJkkU8IO7A1vLd05OfS6gcFmL8RSpze9kSHR1gv2c6cZss510Zr/vZM176fNRe6KCpQ/1/uEjzw
/CaN2SBtao1HOOr4M0ZQ/iTqO6+/oWySd7BwFEisKwStS++n8mH8wFyq82NeZPYB+8l70Pi1CVEz
BNdnQ2V0lp3EoK+cdqwwd0Ngqjy4k12emzI3TjgGq9dWtdglc01kBnvavI8XgVqTQ1vnOkON0LX3
2L3nn2EcfgXKIF5/7drUeyjjk6mbvCcvtz59m8IfNUYKtLY450Hvn1BER94nKac7t8/q+nEDUlik
Nkiv4nKoOAS8n9qJ3NaYZJ7hNBjnAjuVB4tdkt3ZfCs3Hd7lPLEsSZZGk+tyLGwUoqaxQjzlVfUr
hrF4ChuIczF2ubsG94jN2E358faGXzvavHT+qZlTVFkCBwqw7342EOhHtxHbSS/jaDeWfZpBo8eU
EUXq7On2iNd1HPaJy60GkIZoAmX2cppmbuEOMLpiC3Nn+gZ1PRo30Lz1Q4yUMiJ21CGIa84hDEyU
6WAc6gcvFxDObv+OtSDDtHm+AwCjQbOIn7Gt4xkVhCDhIkc+a5izCIAaVn+kw9D/yPLGhMSERH1X
V+oeMO56bA49ARVTP0r51JEul6DQfGvoRg/rrjwqd61hDDGaeRvpHmAp1bvSCPp9k9ba/vaUr+9A
hjV1trExo7OWz1so+9S0Wohv+Kwbe3uMvDcxOnivPp3zAOC+eT9zM4jl5GJnGjGVG0DVeuZZKR9j
LQRfDkNRfr49n+vDSYubADC/pEnRlskDHukU6AZbwlNUcu/GU3DsHbc86lNv3ZnU9dlkqBnC61gg
Mq7gZr4VmlpWh4D0XSTWVZajJC40hKkyxzsAjdU2NnLgdwLC9eGk+Qwmg6cu71BaIJfbpLWhc7cm
cD6Ym+HJKPG5rbCcOw0N3Ns6BFH82vWcS0m85Hki0mdarqenOz0+5EDckHFGV8UYKgJDzrvjqeCl
c2czzufrMqm4HGz+uH/kL7ZVUgk3/kFHpWpHRyQ7dHRoN5T01U5MZo93L/R9O1f1nmJ69/owJAGA
oakAFH3ObhbRNhdmY/o0P2m7R/YbfA27rRYYXzLNxL6oQAwVuVL8ZAeETcsKC2Qzlfd+w/X3tbgv
4VfNZBOiwLzp/liCnApe0Ah93I2V5j5o/egfx8T2TnFaTggNjffyuOvzwng0omG1MCAVmMvxEjQd
UQJyR6x1pPuGkvOAO1qgdr7R3is2XEc4WxBppC4tnsbwMi6HQlRmmJDM6HdmUXWYDXR18xK6iLhn
2QCDf6L7jeY+8mk+9ux3dtb1sjI2HxWgs0FlZcm4SkYdgdUhR92jiIq/PBV5pwk714deyfoYCL29
kx5fL+ucMdIJJvtxgDSqy7lioTNoVmj3u0qVRHA3GjaoauB8Kqovtw/oPz3Py0Njz3hXrk96a3PT
63KoJKjgqrv+uMNLFsnGPgVZtKkMvFMB/an2U4d01rOF4M47umDUTFGXBDqCig9qRQ6Ou5s+Sa07
zdPrW8WWRGFBujzfZ0s8IBpSrQBVzHJ7AhdCVH2Creqz8fftuV/HC3I9GDckK5QBroIhtHFsuHQD
FSiB/cVmNDVM4bD0DY86RqSg1BQIB4hTzg79zkZt0hH5vNs/YeVDU3iZR6dYhybEvOn/OK+G6yEm
GztsalPET+QJzUlUpngAP6/uPIFW9jAF97nLOAd+gMCXQ9WRIhWp9X6HGl/2rk4beZRZoBvboK7R
grZV3965bFbyMsrePLcUuLj5obeYXdCxEQXqJYgi9Vq2baUOhRp5nQcFi3XbNTpUdjWGR4jDztt6
qvxnf9LvUUDXvjLMVtpEDshuSELLeSMnKPV8wHRI159GqTCPCfHLztIJ6UIq54heSm2XJFD+SWfa
j7e/8ErYklA+6KMCLwPXMe/1P79wUntBTPDY6XpsIkepR6SlHUxpJzIHpBOBzCfQ2LZ9kUd3eg9r
X5wHGsh5yvU8CxfL31hAO9qhGnZO74dPsYFef4GN4RGx8mBjlKK/cwGujTf35gF7S8ohS56Lr7dO
I6d+QDElRlUDW+VTP4D7RvUmRABHNsfbS7t2eEAf0cKlnamTRV0ubYRTZmzYbK+yc4ePgx2+YDmE
UoET9XfOzlpAmosic9oE3mu5kZtWYCYZAnyMVSHzc5A5CC9hjpZHd+LBHG0X0ZgCBVc3LFg4t0sS
rJ2MXeHnXHJ5qZxHDFPNvZcjSJS3zfShMRHCRnjLvXO7rawjd/dch5nRFfIfhMIfWxTFU7v3Y6T1
LL/oMRbDP2hXqNk4qKqRAbsTFf5pMy/nSK8dyBG8kpmRcPnZRlDIaSZGbJyBIvc6QuiZiwnglAn7
MJWdPu17L2xytJjT8TsyDSai8wivov9bzsI0RjbbqXOBxKdGRKiD6k0gPiKNmGlHq6mmZt+3CM1P
SHB8a4WN8yxKbnwo/GSs6b2m+5q3MSu/c/bouA/NQyTD/A2z9xMkm+U9KunaB1XkPaRJLgQIuSg8
9cKYYrNFuimhlvGeoc5IaBYfRN4/+D0yjDwmva+vPhYw5Xh+Ap01qZ3Mn/uPzxm3HM4ASu6uSuX0
w0S57yFHu+ArquD3wM8rOwdyvQOZFGQBzJLFUBSbkhLogrGTbVa8RzUmfWyEmZ3odfp/357VykLO
TS0qNBaJylVm29YBVLOWoeiKD48k2s5Ob6bgIUpo1kHJlE8SZ6TXR1ASTXqerCTtNGPx9dQkK9tD
pWyXouf8PrRDSl0ZCVnVg5dvmnuAw7U5/jnc4mRkyfzGps6xmzDDck+N46PBJiacFDduzZXV0S3F
psYoxP724q59R1QzkRPgOTrTMC63TIiaKgqEVHn7cRBfY6o3X0rhly9JnE7Pt4dauQ/puPBaMGat
CUA+l0PVOoIoPi27XTlOYl+HJU7frfqNAw8OX4MmtznuML/Lml7F7YFXFpeBbXCcfEwdqs7lwGaE
tFbn1foubmwkenqpfQRC9TtvRfd2aABZWqOe3VnXlRvRpRJE3ResPsFuMdneKVBTthmz8yqHGwPt
kjcpiMBoU0ssnLLRsQ+3Z7nyJWGQixk9Qr+FMu3lLGuUwtx2QtO0Rybpqy6a+u1oRPj70tq7c92v
LejM7+ZrEs2pe10OpSUwx1LUIFAibQSCobqtyeJ9EXYBjZBGyq2sHOe5L+AQvX6OsB6VQp6JjMqc
V/2PABeW1IIUySSmfChC78Htj5/LRKtQXHPT6s5bZG1B2awUGOfMmUhwOVhlyyYOabSj9zcNn+hI
1zWkcsc4WE44vj5XRD9kLnPNRTy1hN/EePs1mMToO9v1qhqTOL17xBMaIVBSIJ36zBwJ6HrJPYIB
7R0E/Uqe7ALJIemgWszoi2yR2DpFZWXge4CDTXce7cQ/2R7y89ty9AGNNYk0/ko9ZX10Dd94iWsU
5G5/17XQQOlyhtTTpOSHXC41pqG22del2llxinJ7UpvRcDTyxPw7iStxNnEk3wdgAXf16Nf3WF9r
06d2A/RpJpteYRkUvYYht3qFjliQJfvRVn6J/qUsP8QuuFoj9+JHjASsHZlHt4clfw/8tbbReOoi
zjALDnGZXs4+pguPQJtQwDtVtuucRmzCwjVOGsod/yJIQB6mH2uTH1wl6oEeR4GNhPku7QMkHgOn
Paa0O85pgQ3K7W+6FgEZAuwTj3lSzMXxkT6WFKkdqR1m9srf9pRSfmU9+OQNxi/9Y4eX8+uHRIWB
80PREZAysjWXC+mbeYGMWDURl/ruuYVJucfUE2cb/u3wd0H15s6+vQ6EDpJXCE/MEkqz+s/lgGiO
I1na1dMu0WX0BfwGAliepm9igeFTipniBmXm4U70/efuuEyj4SEDviPYg/tGT+ly1EEKDKLjbkQU
1Bf5bugG/bE3TO/vHsL5h8Qbg6fGrxHJHovMOjVp1L+JsUM+jp0rft7+yNdblyyQtIGuPiS4q+5q
h/Ap+hHauCsKX3vufUP7mvVO/Bw4Tf/qKEUWOAObuFJ5Hi3TB6n8TkVVNO1aBLj3QyrdfYCZ7b5I
a/Nj6IQePsAobyRhpD0WBT7vt2d6vZ3nJJQIQZ+VXGmJQfchUVuUxhDMaKowQ9AhRj0vAtcQb9Vg
ekfXTfI7TdCV3aWrGTtBSYwWpbO47RwI1B1uhuNOha3+zopQTqzrMTuFiT19xyCpPMbSfn97mteR
GFFnyvYOtyyZ5rKMjI2ZPrQl6oVVHYYvSSqfa8/J/yISaie9D5AhpQiwc0iG76zv2k4i+AEcBpbN
Y3QxWT/F0dMNYoEvK9JIzSD9Ry0B6B83sX/nYr8G3jsOmQvYCsyA2EnLImvdtFXSm3heKMChoGv7
CNH52El3TuXlb+t06DcJ/rO7SPbD2db98a+QvOsjCqwYpTZJ/EaWtn+6vfBr+4smJpV7YFlkAItD
jf9YhL8BoSScMCXYBKhS4liRkU9DqDKzc+aaqMHdHnPtY5NFUbCBNweSelEgi3JMvqKhnyhuF/2T
O+nyEy6uydmpVfozw9TxETyPvdNj4/UFIyrOXESgPHkeU+m+DGF6jmqWV6KizCuyf5jSAofZVNc+
o5bVPFSB732+PdO13cX55TiZoHHpgl2OlwLV7e2QMhh80vYwDNx2ZH3YRgxOfudOmD/UIjoTplhN
mu+EqmVhN08x6J2dMxHMHZr39CkMPmPTv9ye0Mqno2YzP6eoTZEKL45LiTTg6NTRiNZsOpRbzAzt
c5kho2OYRXQSOt4zu/r/UnZeyZEjaZ6/Slu9oxdamG3PA4AQDGoyk8zMF1gmkwnh0HDIG6ztFfYK
8zZme6LZc+wPWb1rzWAYY6oeyopF4QGHi0/8RSpxHYXtoZxZNycOJoI06MCEx2RVx3BgKrrN0FGx
Cpd4qXHVapoLqx71mx7Lskuq5r0/aVO1+fiJT2wQIgmu9RWoxNo5eoUWcbCVpuWqq9rh9WqaGHDg
F71VB+uzK1J99/Fwv6EDx+8R0C6hCzoIFhfu2yVjoGurC5wfQ5qmAsZuKTb4WM7bZbTs+9roq28a
OtDhjIPKZlKhyWzaVrV3eGuKT2lfo2KPzqQZeA350JmPdmI103rnoKWY72LatC6Of0mDiOJoZ3Zy
Du3K0e+EpywXztA3j8Deyh8xbnEbdUZkVYxt8qUmYXzJMABSkZI0qy12mOlmwU3gSnIM7VWRnSM8
nyj+UzehfbUmwCYNgKOjDIZ4vTjGMIWjVXUI7tTjmIcp4jtfO9VQnK2j4J96sJHNeBkLCEZBFZfq
FUrNSBOcmalTi4YKsUr/jt4sUKK3M1Vk1IeTihaANWBh6ReEntsevefLtetOApmWxmHGhm1v452M
/LlXvrSKDVjFmFDjbxylvAYia+5Spy6uRDtiztcLxTqztN9nIAT/kFrpUtAqIDJ/+ynToXGyclan
MIuqqd4Zi5le6nNVXHJNet8Qekd0t0L7naks59pX5Rw9fTxRJ3b0Sh+gXwHo3uBEfvsJLCT8cJJU
2Vwp58chxkb7gMvB8Jn+heEG4+wqVYiLn3smlj3xfmBfMeRKXwTEcnQPZLJBprOP8PADfYUXaYt9
9GvSGgpUah0oBAbwTqFf/OWHpU2umdCugLEZx/muFWlYZaWjSvcvbetvsTIn+4zmZ7NzcQ5I/ThN
CvWgFbo887Qn9i0DE3GQL6yUlKONAQrRxCSppCjUiroJ5wyrUXyosZP0MbE3qnPnxHokHh1h4MxW
aVe69AQ7R/c7DFAd1rRAyL6ykcHTolHgOtjXl94w/zCAIm0ztb/TMQi9MCPku2kB948fz/X7R6Yo
Ac+OKx7wCfp4bxeWaWTLmFCfDcGb6c+OxEfH7y0UnboSce+PxzoR1wFvUQleVxwG7d2j3Z54ZDnq
wj5Z9LGrLheMNm4siKm096LG7Xyzb7v2uljm2d16ZjubGMbjPQjAVskdjkt1HHxsJF2AI5gxnAFi
v48LwIc4v0lehLkoZ76diTE10D2Bn4F9ez8TyTdaslsw0zmzk9/vqLfDrN//l7tBjjV0E9foQ2Bv
box7qdtfdjWeB7h9dN+9bDC3H8/6qQHZvBSQgBLQIDtaZDKze2sqxIBLHVRKt8JLCLtTKFUYJPoR
CJz9x+O9P6qoJazD/WZ0o3f39gEx4tTAKHRD6KAdGKg4VNLBRfrFoYsf5FoCogoS++bjQd+f0AyK
qIaBzBMBpHY0q0DrvLEs+gHPgabbwtcUtu/hVXNHI6u9WywvumuEYlxXdVyEuFSYdx+Pf2IbMTaa
HsSuK4ngaJIpeCTmmDF+UnRliEkX5uSy667nZT6HpXofWVILMwCFcEYRVB1zJFC/7vUFmk2I/xM4
WFFnynNW6M4h1jTcwGnWYxlS6tErSYM4V4t7r/K3VuIoGPGwdLHeNQkaBWOCWJc8aIoLRoB1SHTp
jJ24LFVpN4gkIXH723vxS4LHchCZdf8km/6lSKTxqUuXfCPqZEKRcHCu6BzJh4/fw6l1AF8XYO1K
QYWQ/nbxVclk4j1UDDS6+5o6N4JED4pdJbtZqQ0Dv2nXQSBvGEHLZIb6iAq8dSYuPXWMECIgq8oh
RwZ19AkitzSj1uMTjBZ+rX4SFcB6M7c7U205tauhgcIIgJIK5f7otBJ48A06CjmhoqjD56ZSBZaU
WLbOO29Zmu1AV/ni46k9+WCU0+zf1I33Pf20M7EeKAeSctd4VicUcgyb/OXjUU5tJDRE0GviDIEH
dHR6VGvH1q04Hpu4E0g1aridFoMa6ogohH99qJV2zZ9EnI6k/u1aiYgiwOQ5aGoMbrarxtEL7URN
NlHs1X85sFirJryntYStvQsg+0qr8tTw+hDgKdKwfS83eqJjiJ4k5+o0pxYGyPIVW4KuF0/39qlq
KVu3tjjuTXbXbWrn5l7qmKnrKj7e8BzP3Jqn3he0aKTv4O/SaTpah3Q7yrrHtyiM4BahDV60u3Zq
4hCV6Wj78fs6cfDpKuE3CAxSF8LDt08GQsrIhtweQum4SNRGixfEpZKFObnDXo890gfFBM85iujM
nj6Ra6JdxIkHUGktSh0LXCc64Cd6Q31oKkn3uRSzk4aYdzq+llJH2Te1p31FlhrPbBWvtTlIxsa8
Jj81y9WSHfOqXKo9rmZcYPu4hqz415fyCnCl7Empd1U2eTs1UMLrjg7bGAJ9tHdLk3+tsRFCX9w+
c76eOATeDHT0uruI5H5MgFsugAmmEJ0RLE4MaXVnSoAngggd5T1UTel80Xs5eqBelTBjFVaxvizq
zhuGlpxYUzatieigq5bqjYL04JlBT11uEC5t2gVkWlDyjlaYTq+gNzoMTfvMTqpgUWYMgw00RgN3
LPUfSl2oyF2o0gizuU5HrGEM87406vqhbmYUrDk4ekFMFcWXGQnpjh0zPX+8CU5NDFj7tRXHgWIe
S/QIbAtts0ZbJdMU+1OOeeuG6rOyiYVH0SWbnBDnbfvMoXziTIG2BLx/haeTfB6Vdkw77dJZjzhT
ZpjYWVJ9ywFBbSQ2phd6F52LcE5c4jpVVkA5azeBIsXb1YzNN61/0+Omscpkp+vL9Nmuhi8CLc1d
WsvySpFDdJFqjvAXxTmLu11z2rdZGXEyWxFg5OqZcsy+rd0xkpq9Xq2QDrqw6NrqJp2d2PPnarZ2
aSXzoCAp3E6pVo/7Nu/HcOxKkLB01c/pQJ2aetIzGjjgYVew5tFcKGgUDLnG+y66/GLIOkojifos
nXY+2FPT7T5eXqemHuUObGLW4A5c1NFwAndFpcGnYlks+QtXIAjOsqitjTU2GLjjcppexojI3USN
WdwmevnX8dXAaLjiaXTTRiJKefsBdDYglkyeDBVHu8kx6Hya47GmTThOZx51fZTj14xsMPfIequA
5no7kijqRPN6RiIonTZ5gS2yYrfVVlhOfyY7OHVzQa+lFgxEnv84ijSycplFgd9qmDr6mG4618Kq
jgopNl9dtydFka8IRGNz2mWO/vzxG10XyNFjruzGFewLevG9pYseV6KIGbsvFXvbK3I1KcNh+Nrl
/zaBWWbyMNmNu/l42BMLCTAPTVDOjbW2cPQeE6vJ2dotlNg4tcu9UFVEf02F6kIaKdPD5Bhjsxt0
xXicwbmjudCZ53KVE7MOOoTKsL026VD8fvuCbfz+3EWJulBxpdh6c/7o1AMO2Iveb9Xaqy/Q6U/C
jnv7r68scBIr9JUDHgGho+MySp3WG2XOGs5S9xv2teYun/WaplV5TudQP/mQkGe5/dEdhhf19iFL
dXGjRcWiZ5wc60eLx/GBTpW+a4d8uFhkn4RJbCeBo6XlU+tG7RDmnTc/LaqJXZJwoyGGzNSOF8M0
GWEZdzkObHOJEDSo9O5LUxsJ9kqlfTtGS2qgzb4M3wro3SPzuYyHPk+bgFPCcn3KVRjzZXazT+b0
nA3HyaeEcLpWBOG2HmM1XTeBOtiNEusqpfqkTOMhR7JtDlqWmE+vfVawtpyWawqxzZm058QBDJqJ
pIdDCUjz8ULWMUBMWqeTocTZ6isH52NjVHEHKha0gpXonz/eNycCLGpjK+9jPe7fyZH0TeYmhJAy
tLua/BlCY49rYXlOW+XE4UeoSI7w2xiJnO7tsnGaLhrKRME9UJuLB7TqHawIhH0ZlYhxf/xEp04C
QLbrFYb4Jz3rt0NhC5tZ+bD0YamY8+fWNdvyfpERDPN+7IzrkbLUjDcShknBTFa9GQVefh9/hBNU
GlAYKCzQzMQuiWLn28+goPwwDIYG/VKzmom00kAF0PfqLrqylxL0Sxsb7ZNuVGZx7SSzvnqGD3Gg
Lsl83ydu/QthPftMTnjiYCa4pUNExA7y8fh4Sjovb3IDm2OAl+NVkeFvPUhLbou4nDdp2+mJj87O
OU2zE6PCNl6xTB6RFS2qtzOR6MLDnFJpwqHu7GeI1I3h49I2f0IQHlVm+ijepUj66uXjN3BqWBMh
Xwhi9M5Z4G+HbYHKgWJFO3vIXLULBDyiK1HR0wk8LFM26E8D3OCeOrN5Tw6LUiAgaMqCXEhvhzXU
VEvsaMHQvLS8Z6vRJzIIM8pgC7RxvVVl2W/tKZ7ODPu73Hh06YJBIYBa26/4OR6lLxQ9W+HqtGRq
IYr02tA6TOsHw8t/zNTWHzKvNYSfQwLf97NZ2r4mRJOH0Zg1Otj3BCdaF9XcUEMZHMFG2AzIm0k8
zPylUuLXj1/NiaPgd9K49sN5NcdxkGaJZKy9EfWrttSxKDZzL53vbAOhjgJ/x749R4g+NSCHOJ3H
FU5CQentSwHPVlNbR25LdWDWwAwf88s2r9NDIRFJCD5+uhMrgM1FgWJdAiz5oxXQT27nJlz2YRRl
1nPX2p+reimuXSyHw6kZ6m3axOfu/xNXBhJ4xHm/i+As+LcPONO7NEXt0ECqFHxksrxzAuGpOdK0
djM+N954rhl+4oyFsQzLfM0S1hrA2xGxTzYXKYuWAlYyChgV2SL3iTvR1xWp5yX+oinJtRObY3EY
l8ZUMr9sdf37x3N94sVCAkdEm9b3GlEfzXVKEyIq2qYJtcKV97PTGr4SO5xjCc5324/HOjXH1Nnp
iyOHQoB3tIi8nEoA27kJk6wdHmItnz8LdQDqXLjurlzq5K+f1pAq8ZJAj4kg4LjA75jUOIClkA7m
WnOPEiCWopOaJRPylzK7beqI+M4dhnOcnBPxwCpgAwWRMBqFsqPb08i1zNI7WmYpgJxNgmJEqLnK
OWnVE28O1UnK1vQUDJROj47nVPVSxxN1F+air2Cgm/Mh65wsSDzR/PWJpAFG84CIah3z6IGWapbF
YPQy9EqrafxYAPMS9PQemIFXqEbOFr5DvPnLq8XDAxL2Fn1H9NCOny+rhqqAyxgadlpeDzN2uAvu
J7hbzfp2jM6C5U6cOiiIrGJaf97vR+O5QqD73zCe3cvkV6kWIIYlqIVaNeabJlPFfVnp5woXJ7bE
2m8gzVvjCWrnbw+BPi/bFl1sGTaT6cgNV2y27Jlt71JNx/hJFjqU6I/n9XdF7M1FR/sBdhrkZOry
9EyPHhTiZJoP80CdTs/RRRgd1CC2I5XwIvNT2IxZ2HSq8VlLnUVcaAN13W08N3IXD2qKqFmjRgai
XpWl/2ityWl3sWplr25ktfO2wKSbyGBss+J+YWeuyhJGdBd3ZfwzkbXEQU7xqqthWNznvHKLIvCi
Uo93bk4r8EwA+e59sie4y4EZgT+nAH10vpLCTb2VkjzpgGLuMy6rcDJa1c9rc9ln1vDCPHz+eGrf
DwkAj/LEqgIHR+VYOSVZQEaKsrLCJuvc4XLpxi7zrYGU1adW0C5bRRDwHHpwPudixHdnDv1Tui+k
sNwltNKOzvE+sjN1UROGHnPdDuPWncLYSEHgf/yI706ddRyOVDIDOu84ZrxdsJ0LpkFvMK1BAmWc
/Rm98cCShr7V8hFzp48He7c7GAwqDDIFK9vXO5ZhQdGjdHpU3AGNlsa96Brrqm2Nu15Jok1V9NyI
H4934v2tQSfgYBJHlXLt24fTnaLFCDO2wk6NdGzEzWSafnaKNtfbImcNPxpWkl3kyjCfKTadGnjF
USKLAHz2XdmjbWrVm+PWCpdpqZ/jGWZ3TTuCpmyDshE+BJe1Rr7+8dOeeJUEOzSGqUJQrT+O6SpM
ifsuzeywSxrl8xCDYttnyGsEelyf9a/8HbS9PXXok3HskMYQ29GHfju3nd7nKhby0FE8ZFv9Tibm
VYOn+egTf2T3qtvEQBv0GDbq3OjoYTPVyq1WWe4D1jPFL70pkEdgRMRI4M4spm+r3TDt9FTXESIz
YmVvDqlEyiJKpkOfQabydamCpXQiWWW+qqDVF5Siz77ZlZi/fjyX77NVeh6qDSCI+tmKOzvKVs3E
InTDVi2s41S9gkKgj743WeilmNhOt/44ub21IcmrL3sLrdIVWtFmfNgI74XGzepvZYeG5Objj/We
Hbx+rJUvT2mLzPW4t652ZtJSq6xCD/zbuOHNim6bGvGibJBs1Gl8LAspCiBs2/El7gXKAbhW/3nJ
VLsLWtzdW18FGl/6dhUXFesTF51tCjtBBGmXZXdlo+ap3xr2/JWqt1X7EkV7FEMxQ/k06w5iWbkw
cdDA0llepMvopVgRWBqcH3j8Lx8/7fszEG0PZNahtaLaQin67RLLGresJrskK/I47JfKKLZtntX3
H4/y/lCCk0Qvh3SINv47FmvTwhSJy7oKdbftvyaDaUPpsjUMfJD781USwjP79D03hZdIi4s8YQ0S
kGt5+1wY2GEGDzg21GU2brjbgc7mrdi4lYTlOZRtqDSuCtxtsTYL4I19OUdRkDhV+icY7L+9Mabv
fhvVv1T13KZowh99+W+39Wv5KNvXV3n9vf7v66/+/x/9t7df8pv//Mvhd/n9zRebUqaSMsxrOz+8
4jstf48Zv1brT/5Xv/m3199/5dNcv/7jj5eqL+X61+K0Kv/457cufv7jD07Tf3m/69//5zdvvhf8
3n/+7//4P//zf/zn//r3d7/z+r2T//hDscy/EyqtZYE1RyLVZj2Mr7+/Zet/R/x9rZavNUaw7fof
fyurVib8mub9nVYISEGaUX9+84+/degKrN/Tnb9TnYR8zD/8m1Pjj//3/Hd/Hpl/Tjrz8c+v/1b2
xV0Fg7/7xx9Hx/jK/V3vRmDBdF64Oo5W/SwqVx/tGFPOOH8sNb33baMwgjpCBfVfZua/PNKqd/Ub
wn2csZqDsDXFxP5TOPN8U/eqdTcuwsSlqzsnSnzqoagAYLr0WwvpuNZJZbKXuuSh1ES7w3Y3RazM
emja6Awd6Ggz/548wKogV1csJXP4dmvRTYMbLbxsIyZ0goNuyiy/1BPtsnal5VtZLJ4/nsOjm/7P
ASmqrscHlcRj7OaQxQgeZ6nYWGWb33qV+w15q/ZaoQK3FYmn+BYCMsHHYwKIOjoaQUBQOAZ2T0UF
dDuEoLfPGRUdskSdkWxWxt0dAUz+WtZztElFmeyNJHEfkYAeb2ZQEhtDdmCENTc/TPXg3GAUboVW
a+ShVYvi2cO9Z5vF7XgYQFTd4ebtBpi0WVfJ3LcXaK7Ve43L5DEblsWvtCmFX9XlUbAUXqr5ODzJ
y3rIXRqhlfiaI16xodrg5YFoSryBwPDKUB3aCMXgfNK+RMuAi5ghnK+DGhW7xFCk6RNWK7fuYLov
kRqZ30xeXeo7S1v7RSswE5K9nK8oa8jvTpX/TMSQBdR9bqBXZJep7iGDXgtPCzGYypgPx/EnbiQM
Q4zp0m3bfO9quU3tLlWeNTNxbyyn4dQtBrm17b5Jg6lzpqfSsbpdyhF6K0ZXJ6mw0wuTHujeUovv
atXo+6gZy9iH1BE/qXalfW97oT3WEkKlr05C9gggzS+k9WCE1dHNtyiq9TvFjACYcpPQyQYDSjkZ
SzU3yLHburUytZG+3Uz5D0kKgCmx3VwluUU9rutVEYpCab8MeSceNDMfPzlJrV24c2atOCwbFSrQ
EPZiKEGWgoggmqU3tESpcgUtzA0VKkF+O7r9S2zPih8lkfZJMYAJ+W4VWSmRaJFd2Vzr+wGD9Quc
o9SNvgAaAjjXHZLYELdZjuSQxFfuQnPgoSIUZ4h9X6iKFmRFjjkinfitSGHg+ZE7RUGa62hyD518
nAursf2iKNEv6ZLCOcjMSr7Gq6+MT1UVVAcYomBJxLQ1FtU4QBQqv+uwlmO/kpn+MkRa3/ui6Pr9
GLky9RPZ2n4OY36P4W2W+U3Xzpu+j0FtF9WwU6v0Nu2cBTL20v+UHAGHYvL6xlftsat95D21B6ly
Cfaq2l1mUYycgcrkLpZpbNNuaZJAFWMy+GWDvVStZ3mY5bL50thDfGEPmQHKZEg2vackTmj0OILn
Q1n6Q5FCj5uHce9NmvWEC0Z1p9d2s0niEq4WRNtnHCOoruqZ/UXBX+ngFol4slTSZb9p8m+z4jqb
pnLqXba4r1Iryy2Sz84XrbJh1Nty/pR6RfxQDpZ9ZQ+m9zlCyH30Y9vddbEaHzyZlNcqu28K5khT
PxtLot72Rh3dIATrZr5cyukxiSAjimqMfqbEB7eTVWbBMjvw1tJJ3Csw9r+4Ru3Ie1PWTb5R+Bjd
C8p8WKbps1dkewntotqO5SARM1i8RQ4+/eKoemhFZzSUEfSm2buTPRX32IFkSdj0SqP+LPFjy7fG
MPQRxUBiuV1kuRQcCMWq6jpRO3T3jM7LPguB+r8fz7n6E4Ho3tnO6hjPmzjV1BpHAAh41xzDzPcS
T8INolma35ZGsSUwm8VxtqUoKGUhYGyOBzutnc63Y/dOlcXeycC27MguYkymvNoEMuXNSrYvLT7s
d9eZ+08p2byAvrQIZ0POal677tIVfo7VzHhIrDGqDqU3D89loZrDjlx6+l4M6Kb5jdkR9Td6N730
aqYsu77sjKexjzznIJxE/irqbn6ks5cYnzIRSQtJLVvp8eTWl+SiVRRhhoVT1NNlkhkapTjDyB/a
OHZ9JY0+p5FYjY2Q9QEfowTYc1xZauuFc1xV6A45UdjLNtoOQ0TfzHPqsFklc9xk26BbG2gEjE/G
kLZ9UGTZLzOZl2CglUkm5tV5wHKa+MHadXxTqSgEWcahRVczEL2nXmIdxXnBfFzg7vOaWc5wRbG6
vpM12q1q3oOboFa0r5BP9Fn8j4LlhcRFMMaa2KuMt9MmetcobXzq+u62te19VBZuzViuui2Ay9Sx
jfkedWMXOy4f32XtVjfnp36dIyRFuYGwBm8vHTle2okC7965zKf8aRybL1aF/twUzS9Wo31Hcs/P
pLkD53il2fVnV4WMwz20I37fqzYkTbttLR/Jut7vR1mQjo6xH8f9BU4mO8ylFX+wlycxs238KI7R
/1q+52l7VQlxzS25w4jtFxLLu8owb02zpu5cP1ZNDtzMK5EjNXejbUB7SpBS4mzAvRWgA6UriGZL
ioxwZ94MZfQLVPqntJW3jsYi8cr7Wu9vakdvNyiVP1OgqCmazZU/S+xW4q67d2vW0bDsHbW5TPIG
VexmCJYseZlUL6j7GYjba1/Pvd9YXpgs+VNV19IHgcmRiaKxLxCNjyIj0JryyrKmr6nt7MHFIKw7
BTgmrIDeTZ4Vvinl9xZwlbloV4mYbwuzhVbaNT7S5sSb9cJPNNuuHTfIdN/Kbix8YJk3cYUhTGH0
13SX9EfTaTeQ73bNMH0q4lEEttVW140b7Yu2YB3pxd7qte1ce4YPG/JrZCl1kNn5YRzlxkzd3NeB
6nFYom0zDl4VjhVQjR7NyjBG5dGfy9EOtLHdZZXb+JRAZ1R726By8RjSHX1XNeiFZnN7pyRZ86y5
Azqihtne9qlzZ9DvpH4wGdVVvvTU7Boz3w59ejDTwQszHJ58R+SfUoRJfVXAYsOtbSfyctsv6QWg
jkurS77nlfhZGmrzkJgxuhfJ7FNtOmR2zI4yoEHZ6aNXuJdzExu3mZKVwBQVb88APHxWbpwI3n9r
qFtHKu1WmdznOZpfzboiQLHsPugryiRz0ucB1cXBt6Xm3OtOVt+kalZA2qiQOFLbm7pGVpJ6RH+v
ytq78CrrS4cwXzB286XnZNHWztWLZinUXVxL+TC0KH9VVTNuCyXae1B9vuvKlFw3zuIc+nm8i9Jy
P6vYUJmtvlzD1rtoYK/t03G5aONuCidH+WZw1++1fhr8wtWuh8W+L6dR7Fs9xpfQzLKvQnVRBK9v
8sTrviRkSMHY5qrfd/oOreWHsuhEKPv0i/TsbttOyZeZViY/E+Oo6E733ZA+Vdr4ULjmpTd2se/p
KO/FXrSDJ6vfIJhzPaLDESS2HIkLksdpVm80rKyMor73jPnQp93VoLXT5Jc2On5eUo67pnKvtSVf
Nq5agJCML22z3VfTeFs1Vrmde/3KtKZP9az9Eum4d4zmoUmipzy3H0BS3aBVceXkCXTRftiCl9ho
yDD5uIAZQTpPL7aahvOsbEzhXniy3XdjBtDXvFLYrr7pztuqE9dVEt/kmci2rpveVIP2w5iKcOnT
3SAz109njiBNcSHGNg8UBouAYs9tJnJqScZWF9pt2+UiUJ0i1JJFubLV8pNc1B+lZqt+CeMkUaY0
rPIKiy1ClgMKkQWh4LiLXRBc8zTNvk0Twk/GXgQz88K9tFw1k3a1ZOz1jvaE31dUWjGDNx6cRt5o
fNN3UaTdS6HIYELx2K9rY/BlDXfCq/XPSqddlJVbb9R2cfxCHXB+G1eXl1b/qbq8RFEjwQXuO9CE
8lLnVJTgXdiHzBhVDsXuc16Zj2XSK4GTDtjbwxJC4cmiJdoabXpvtc0S0NrwcJzSl0BUWer37vAy
xAhUlEN93aOPeUhHZbOwtVkq3pcuL79NbRk6XbY8LlPu+vXaChAOl1Mn4V7UI/rmcsifLTlgwFON
X+dCuy5y7hvAYsxtjb65QhF/by5dFcqpy37qg/NDl/lu7pTLua2+R6U7b6BY3HJMbUAaUPSKc7mt
beA5ja0t2yyx4+2K9PebeHhsK4fLpbYveH4exS5vsrR+zafu0lWjhJtmwl+kMVLqbJHn67FILifP
JH7LPMe3EB+n1JZ3lyj3mluEjpSLJe9pN0RaVe7tTJS7aqEnEJZqnRGzxnR4G6P3jWp+LZa+DkVO
tapEbZwjsy43et40O0TsrTLU+6z2tU6dnpZ8ng5drFgvMbIsn4TX3nTw4wM5twVWqoXhL7VShmMS
6VeFoMoaQCjqn9TSwTWhID6mCDv+oGvtxoFeJNqmMCr3MdVVIoCYnG/di6y6OI4DaizVqzYly5VS
p9bTEFveLwf/rZ0cDaRE7SKrwzkVNfQLIb0NflZLAMg2ecCk3P4u1Hzat6ZxvRhRsh1VV9yA3ktf
s35xaCAi9/YNkwwl6EEzcj0QVgcyjoSEMehdID856X7SqfMFmiCIH2eT7u6WsiRpimGsXiXRlB3Q
gU4Dc6RTXuJVche59rAFrjjdtKKSj1J21q3hiOKawudXvIvLIJWq+Rrlmhb5CDCS3tixHcSCNVp5
srpqOQV3pqzEFcbR9iNCTNlGNUDporwo/ErPp23UtA0k3mYOItynbsvUtJ9mlHGiwEx6kqi57q7t
cXAuu1Tr+pWwFN3XHmQ5oVVKYETQcf2h6Z/TOdEvS0XT7ikO1GCoEgO5jaVIPymxIPyNAHo2gbAi
XMHj3HkxNYW2Jxfo88Qq/OU4fbtBuFj/MXlGfqWKpQ56e64vk6JFPqNddVF9L0s6hLjjEWUgi71/
EOMY7/R4cPaNGclrK5L5Jk/V175rnG2sguE1MZj/lIFhvG08rXkE46mEczcSnhXaBYC6yBeD+3No
6aHHHCQHbOx40ZPeholaV/OlFS/9Q2sVa1XDyaZm12V6U4bT+qYOqRkrY8wGg9Lm6Xe5yrqdr9QC
9L/7q+xmw6021M0V685JkIPpr1WzSZHzbTA/yKBBSlXNpT/b7mhsmllk6MqOkV1sptzJKypeinbd
tVZk3tnC1Z5xVZpNep0Zps2DWcUPhTlfIUzF4VqM3QUCkmhsI1cpdsi3u8/lbBkkW2kcmNFYFBwx
1cbm0xOIJsa2jFraaXhlXNWunmzs1O1CdxrUTTU3/cZy83mjNUW0wwLF2oLWGfdDrxKeLMOmNeZm
tW8Mq7Eut6JAu6fSMjOAuQWq19XdK7DVCMf3UCtHoiVtgoFD1jbtKi7+BadEsJmjw+sS9bDjUaeD
MN0aPavocR6QcOEFuxfRnNrg3ppNJsf4Ouumr6a7vNopzlOzYuX+YEhlMyiJcUjqaGe2y4MrSHKA
wh4g0gAfq+LhaopnGeaLZm0nZOw3MNb7A9pw7XUt3XHX50t+mcxmfkizRiPCNIwvkWe/TOznteGs
h6aaYs2b2/0mjfp5U5XmJ4yw9rRVum2fZogCSj2WQT15IGllZF9KvXQDy1KG67Zw6m1Ul+2FrCw7
8fEn5a5EJPymLzb26GrbSVZK6NSz8C1r+eG1CSvPnLDygf2ynbWGjTVDWQyKxL63TPOytWZ74xrL
FZ/HCqzZ08OWddT4lVfREnLViwXS/RVbeeLCdHApEBoTLxLztq3rmymtvIvEVuU2NifvANhIm32K
WNlzVwG88Ds8kS7Q1/lRr5JpCLKLDZ51A6B0Ue2muTE3ZgcKK1aNIkzH7nsKJmOb0A0JqtRVtkkU
pxfJ4ja3TdU/ZHGM7FobPw2q+n+pO3MlyZE0v7/KPsCgiftQVgACERkZeV+VmYpbnbgvdxwOvAO1
FaiuRIm2+1JjNL4Ff9E9Q05Vj3VZa6TSZmM9VWggAHf//idC4nWpUjms73oc3Lg3EVs3dhdd8L0H
F5n219Qe4Gyi2dwT7hDGc2s5r2vTDnsx5zIhxV3ES+jcAHWikgCp3TFVNjtGjOnkoRNJaNk0OBJ5
3ronDj7uOHEkjcWLmZmViOU5zDggRPbEoPbRtKtv0m9PecjSvGxNfVPqNbwm7+U29PDJetKe35zI
KI/Rmus67mbnG55S9FqDNbXPeMomsLPsvifZ9iokUSWpNifaz2h+LnCJmW+I89pjX5lyN7ZDcM0S
XyYeLvYLxpg6ZSOYYiCWmk6hAmumDLyjqbwprYnaft2AV1Plh+sVOHhzS8bPyqBTtp9wRi/3JIF6
ZVxGXvmGv6dK+9ASR8HNp6rXWzrYhPPGQPjiODV5c2mba7A35Wg+RD1ZmgkFA0OSNYb5HA4Tm6Xh
+GnRtNNj2xrOiVm8h1ILhg8ZJW6JZQzDdbm00dEQkVXG7lYCbJb9xHBURn1O62cobgxfWwna6pd1
qrbjKionmRGjJd65bNi27SbOlvqjXVjsw53B+9YML5vr3BDOb95mnTJZlyJOZcGARYlWSirqd9Ua
BS92aRA9siHb0JEkfTzyazw9dQMI0T1XPTD7trM6XGZBIshf4rBonKXeZCGu5F7Elre98jqUF0pu
bjou5TnzqyOQER9JleR8HkgmeFNcDsrKQrneUSY8WoDOjjHEfE93dLOoOA+bcD9V4PWlRV5YFPb+
3TzUzY0rnRvZt+Tub8Fq7qLC9I9GVzyPtfVshYUC+swZ5DuP8986eLFoJasErwQ1Z2bszGSPjf4L
pmkVty7BIM2235gSl6o9RlOburp/C8rwgmyJO2cN3xs9f+Io5XHELefDsITjbe7qL8SDu/vSVU0q
3ICxQ6lPOZnQY9Wvx6E4h7sN5ni05OLd8c3J662rxivJFn/RlBa1JQX5KfmQaaSlTrXPisAw7yq7
qy7Xpbj2ivWDM6wfjXKYmNiW9bHdTPXgLgAcw5hla1LLhm6e0b7tp4ZjpquXEJLXWmJY4NNkTxQF
em30gTpQ/cFzeuYoJzSuyca+xh5AG2mvxzgL/SKpXf3oz+ELMfinzqpqCnAqFGceO5zMfKrYh7fW
X4edLZYDArvLIMgvODTsAHSvVjLA34eVfbTKzR3z1MUcTI+LLNJRh0Q5bQ9+X/cJCPzeK4FCCrO7
DrfZ5uzb4iMrx6SVRXG/SDRudrmT/KGOEMu4nIbj0hbHQHs3QRG9RtI8lYuX9K592DKSVgb3Itya
J+2a4b4umsQsJmrXWC+j4l4Z09Oc98+SjmjZhRdgqvtcN+kEHIIF/DJTBRmOPgoz6+sIQYDSe7f6
6q41Nu/dtgmUXCyiCdlsN7R39mCkXSZTAna3D2XQXND/B4XjJSis0p6DOkH4J+Qd7E/RyQmsfSPm
JQF12Gs6RXkz7rA77SOveembDX++fMM6FSvQmOU82mzZZdbmSeP1e1zVexdz49vc+HtZ2Y/+QKex
tMcYh0l0uUb+s+inhH6GtHYn3qJthxBwv1Y9B1oiUQKQf99mfwuCZAF+j7PmS+P0w42mff5isbsd
u8blYi/9KynhlDLLQz4vRyQwzH5CH7PM2eWdG5MUzhGhna/Grj0wmPKuCueKMK4jgEGic5XM/JdW
WffWl3KXlWXC/kFuY38HG/oaGCyDYcambfpXjdc+tAoAKTJHoJWWxVuM+6CzYAUsfowpKQP/isbM
Q+7PCZjHneP0TpKVeVLn8EZjuDeiqr3iUV5HnnjCRs0p47Oz2FcE7WH1q+7cxT0N5VTtVK2efFHf
rWEOuqz5S0CfGXYie95PWXaVRR1EU9E8CnO4rlfQL3Z0Z7R3Gy1+O+2bfdwuzn2WT0OyRe9rQy4G
H1/G5gE+alxou0wdEq7pSdSEGqlrFfasF+E1GTwnYnBwPPMtG92xFYz9E99YpCH+kPlMMmaXv+/r
7MqZy/dFTXdr1hZQCOOlXW5JjvLnAWCdeJO+3nUCH7rv+dfTRHi1YZwBTDnEbTfre6eygbW9ig1h
LO/Y8O9rf7yWHClxGwEg2EBr3H01aw770XjCTfIwFL+2vM6EbKo0nwBi68U8FHm0713rpJupTdQS
tcRJ5Xet11wRfFwnfrY8zN76mNeC5BX7VEzmnLSOWtLJkXU8RqymwugxUpMKsB8L86LIBbMn7xWz
beqX7jspgSGIxPTWudMLLob5YNRnVakKTq69Brusll/MZWJ3mb7pXB/lUh7dLtrptnib8+AexuiZ
CL8Q5H16rx3EdjSuHOEinnC+shKEn+E4r8co/7TO62VOkaQo/bs1Ki+yULBcQvaQ9pjvpIj2gSUf
Fg9QwUaekliFPg2udfSq5iAi7xk/2i2NLyrujC2LVeY+TkWrEiFHUinq62VuvpadE+vBPvTauI38
/GOkZiMBdzkKl8HvPMp13PpidLfMJjvHrE60aJxEpB8IQ3uYTMi8HDt226sb9r93eofchMLo55qG
3EODiimugzDNYAWTZmtvA1ldSXuqDsLYPsBgkzGkT0003db5OZ9/E+ZVuJnFIz2oVmJMpb4hXkIc
l7AjlZ8IiulxK5qnqqQCLBfAJJVpZEj5mLSOuSusYxDlUWyZ1Xq1WCbJwdF208tivAgV3wXfR31U
6xAcMorpb2rWkItxCKzn9cwLmlkOQm+F4xoH9hgdyfkaknOcfRGHEmPwwnH21SjXcotlEG2nwnSs
axQ9Y0L8TD3su8HIU0vK8xEo9PcQyZDIQ11dEBOaPzabKD9RJVbe1esA6lNF6xA7izB3U1HYD/Na
eHdOkJvcTBFlFw11ol/nOQKJofRzYiESBSZOvCX7wcw/1bkW8kIUdH3EXZlNb8ZCsH/sLt1yZw1T
vySaoB82K7uyL/i7P021sIlUbOX9AHt40ZEU+ugU0fbBN7zwtm/m8MaIBqtLwI1kGhUZcYGza5Ky
XOs7oEPnTRi5+Y5jJL/oljqihqgW/d5HUZuU0HB1WmTRAMszNnsRFMvDwC+TrhxvUtGTYmnZ7GGt
yoqP0RBgAVIYtHw96gRW3eE8vrL6lKM+eZN29tAJNgc7ET14osYhaCrmxprDRRGPhu3sLVASFvZ5
uXZnu7gOV8/nN2rt5aVuhU4Ek/vl7C3hRxI32J9tUNCsmtw4DEnMIRRXP5vTWMaLk32lckftunUt
hnhc2ACwWfQXCp/xZTgxEy2F+lLm+XuAU+q2AD1IraUanqbGNZFYdmq+ijSm9HWbqkfpAaz2SwEo
A66626RlJUHn4VKESjEbkB/BQgkpCYDqkdjawg1SZk4j4FEbqj70iqYlVH8E4oVDfxo62fIBsbQN
mUlil3XTgbnvNbDbQ2Ru1akYvQPChHuoIechb0gPiAfJ/91E1bPTYdumM6ftD5q2rGPtVOBkamzV
jjPsnHoZtZNLsc7pCIRKtgRQE34h+24oRHgtusC4WbucbOZg1l0fe4UGuejm+tZeFyiz1s1OrtQL
e8cizrsJiot46bPpplCOk0yeVZ6oAUQa2QXvg7SHPfiP2meVXx84O0WJEXhNERMRAq6VjeONOaP4
4g1QkE1V5FWXk1dFj9FYRXOspk592SxhyiSbZLMfgmW6DXuzYVzz23w3YbA9zMvZPhRwfGPED9zD
5irMwAWRahz08oyF5lxQeS2kdi9VmI2XbtUj/uuGzQfoyPtqpnNAlxcTBKjcRVkpOPvb0n2y+sxG
0KmdLYExBAEYsy26bVDwNnFPtCEnxnG90fgYYrrBxldLWc1FNRf5LvKWHERn9K4LiDr+TsO/6YUK
dp5RglJ6a7PFYdnZ8V+2FsVOP1lACZG9Un9N3YMtWK/PWaFdLazXyCch4pXwVSOLdQ6ztQt8TTHU
X8bcGqwBKjLNZgRW0BthRt40jL554w+BGg9/qZqqVL4DUNGX5JycG7Y5bK284zop+zV/yYTDTPyr
budPye2ui8+yU9238Xtt3fcavX+9nb/KcZJf/wVNnvqX/dR++Tiig/vxz3yn1vt/RZ6HQuq//F3+
9jt53v/87//tf/2P//hem8cf+Js2zw9/oWeMThYafojVYK/4P9q80PrlbFuMKCI7xy5bNgqzv2vz
zF9Q5eFjQ6ZL1BnNGWfX09/FeVb4Cz0vmLLJyTpr+qzoz4jzftBdQZPS6+tiK0HrZZ6F1t/rrnJP
MLHLMksHfKlx33nbwbcq8ROrww9W69+ugvwQzp+sSW7p+6tI+K9uqDL4Rtk/GGV46KPiY66Daxfw
c1dU853hdN/+4Xf4J2LAH4Rsv14TYzfW7nPChfWj2LYN+5b4DGXsFrF6qWkI4yELJ3Hlqe2jxrh7
rdufhrT+oAr89ZpkS/JrO9hRfueWWYitXtkvDEDx4oMV5eNlrbItRmz+s5qzf/ZEwfKwWtNTw0t0
1g3+Q+Kf1XlFkIUjgLRWy0vXmsbOycz6ZsmYTNZWWBeOuYx7gLD6+MfP9Xf3yPVQ+9pI85HJ/67h
OtpKx6tcewBxJ3hx17mj9dh0FNrtKmHn00+kgb97P/l2zoG8Z9cIJkDzh/v01AC7arkyPefrJH2h
WMItRvg/vqd/ehWuRKIDiXtk7H//NMc1WOu69GU61Vpchy07O+3QffrnruJ5AdlwVNJg93OZpX+4
itP2jnILIdMaBdJdRFDFHlvgz7K6fvx9zlfB8mQTwcu5FBb1+3vprZzY4jpTKR1inBsba3nsHOFf
4o/9WYTVj4+NS5EQgSITWwiBoz864CsHoQFJyCpdme6TKHM6Tvpz8BN5+T+5yjnvmNgxypLI9/zh
huSq6yksepX2C1CHwakuXtbtZ26+f3oVYkuRDpPchtHl+8dW031W2f2g0oVzfaxI8oubCQ7mz70C
LAys9SyBRDpiw/ox9Hf1SnfATaLTYWDSK0WvrYMYjeFP5nOSeox8++wTYm+hZ9L/wULHjyDnKRrO
FaJKp42pCTMzzOotc0Pw7LBy27s/vrEfPQD8+rwF4GXsTLxzv0sEzZuuneYZ0SWuiy4myomZxzKq
PUE55aXr9x8zt4kOG0eZdGWWPNluXVxRRLf+dib5zgHwj2pzMrrPTp1/cPKAEbObnnfHcwQPuPYP
WmLlBtsczM2cLhn2VOIku1nGxrwFQOtl0/fI43qC5XYuUk+cmhXJii/nU3t4D7+crQz6S/Z1NV1V
X8I6a3U96GXZXj2bte4OvDhsLiNl5OBWTiNZ3qeFmHlagG35YOiqJMVN+kvG0ONu8qIul/5OWdUy
79ull1dmN2P80U6uQ/QhffWEsdRtLnJfIf4pMuQliV6JB9kBo9kjDNbkBzsKS3NGhLlAFaywtX1R
glKMdB7F5r5m1qB0T3lAU5xo8XIrsAIDGY2qMn2aSm+JYpOJbSYdKF844RPUvd5YFYCucbKdagyv
AnfFMJdlxnTVFd1mMFG3xPgoz+yeKZwkZ7UwVZ9irhVTWqIOP5FcLQk8yKrqqY+YX+J2MtV16zEk
3m9bX7kxvbFNEDOe8uH6VYHvtwZGpiEeN+m54S9XkMg1/tF41L5hp/SRBh9UIFGl2TZxgyn0gAkd
Y+VA8h7axLvKrf0uCWjNObnsd6TDMJCVO5MS6H1nqDxL2syx810TDRkBB4XtTTFNMLgdMR1smslI
Bw9mE7Sw6vr8t5gUpMjU4O6/GZsEazHdAt5nVkJ9JqR62UiJzLENe6bO3nNLRQ/oSp13I1+CNrZK
HKqxditseKW7mMuBtEyrj4vSWpAC9f3yprJef9vclv15crPXaXDlx8I0O7FrigUEVXQZjbO4qvxX
t1yRVQ8icnOwIRVc+fKMCoAxGLfEw/afK8RZ58DqwNz2oy/XOukgMobULkt1mTH8MNoGPq+k6Hi5
kYHlau+sXQFOaCPoxjJv3sjBly+qxSB2cGayyLDrF70JlySiAwyO78Sm3YthJ9gvvLjXc1Ht5jFv
DkZVBu/UCvSvhPz6Hxan13VzF85+GXb3pHmp7XqKrG6a0jGw20MBsW8R62VHD/xktgtUvhhFWnE4
WuI20tGLX4FepI2hmJKLBWjyFBK/Vh9kQHLKvpIV6oFiDLFQ25U3WDsxKbjRJfOCW7cSwCE49Qsj
dnFab1dZnpXIuaRVjeKNdCZ5m2V6oY7AzfwvGxbip37UKNXVNmozDqMFl33rDvO7sUyekbY9CrW1
KzekKTIA9wRyaB/JBhpqglZFf9t19sjReLRgI22U0MhRrXx+Csjzw1gWltETYRe1d9TOVN3ksqHr
VjSuM+zruh2qa2cJ3TdjoxU1tkZtmSdE17pEa0T0UioMopSTacPrucvb3Lu2m8b6ei6tCHeTG4jL
xccEnUQ5hpa9Z8kRoiqCVIaflb7KrofSsowkLLZpI+mbzJe93YUCsbyNa89vW6IDxpx4SRgGzzkF
FasWpCwitDSiLx2hoQGuggKqhZYny2v8trg6REzPUoPag3yTGc0wgtl5hoK9xFfY8VIuhtQIQGT2
ZY3CYZHgYaZ77fV9/qljQ1vjdkSxEq+e9r5O7ty8OBL69yAn231bQzd/R2FbvGzW6LzVmwaoE1mP
v2HNGr/c9XmmH+tohgoa4PGQLZ4Fq9gEOGGYRVe3qbdmBv0oQeC+1YtDZ+g6dA+obsoS5FKMQ9wR
WzUjrNiwBQxqrt3U6WzxRAR+YV91BsN/0udE1sQ8YfNz58JBphMONrYtvgr8npnnkVJSKP8bY1qN
iFdC3F0Id0Ux1HhZMBzRpjoXcx1w2JmbfPhAGkeZo+YE6KSAye2+SvITgXzr0EJTTJCntwXb69n9
QfA454w+rgwbWdyUFQv0h7vyNQYORsRj2M/ugXc5cJM5GvTHzVyUhb8CVAc0YZrVaXLM9SFsq/Bb
1A69y4LMWQDCodiMHYqj/pPHGvDFKCtDxY5r+Pf2QH9msriVc1Yjwk7HMztRilVRwXN0c36HLVa2
CEvxqMQdejVqvmcn/zSNykBTFBYQ7EJO05IaZWSh8xVW9UhKq5chCbWN+VDIOuvjyemmBiOwW91W
QHbIjR2/C5F71FOdilwO36y8cOad52Yd8tGgQECji8G+I1vIu3c8/D01sQafRz33d6Uhwwqebw3X
eFul/Li0piziZSqNp0Vv66vOp3FMBmHz6jd273zJliJYj7W54h4pRdPPQDcNjo7V7S0J+m/C31hA
guqyyugYj4MxL+/muq2QTZSTdY8VN+9jfHTGsHdCe1zOyr3+odM5RJaNdd1NRKvrb9GA6D6uVee2
SR4a65WanDnY24x+9/Y4V5DcsN4ElCz+6l34bt5/CAt0CLGWVqPjwRiLl7prbTjhoIPsyldn/QaS
5XjE6U2dvHJbBB/kBtZRFtMG5xAhLM0CLW0XVMNJMb88hHXOp71KP7i0UBXjIc7X9tYaq5FmI4Bu
5KQTQrJmrB3/mkSo4KyAN0uR6HPJYIO4e+R3ycW9ZosbWWsn81oGgeXGQyXUM2tO5cRs79FNueCW
Rr45+18H014OdS/VV9/ZIgmzUZfrAVHj9DijhyGXuh5zhOZRriEjMFREMXIp4126zfZKNy+yrNWd
1IOgD/zWHXSFGxQ2/Z3VogZdndmnWt+iuKZhpXtf/dU8w8fuKHigo/uBhg7782aK7mKCQGyTvrLt
lw5JaJFssjBukVwhiAsKJ0eOPKhbjgHmJxfOaYgb/m4YZJvXATbQNT9ZyrXu+mIcvnLCc6GSM298
JlenbuNJcJLBh6xkOobk4O2GeQR1HJAe3FujMJ4MQu6tYwQReTXJYKuJHMvnT1sTLkSB2QsfGRrW
6iiGMSzRHY8c/6rQRe4zAnVyMramY4vHRLDbiuqBMRMfml/27iMEky8TIbaOTmRpVhyffGNFiEtm
e7vre4xNMUk5wxL7S1QelcxNi4xDUI441EidkkDQwFkHrHAJpyy/Tzc3qp5KwGDsa3iuPjW2dZZd
U4t6R5rwZpzlJ9BcuVywq4dlWSBmddbW3G2LUs/j0ITX0oXKOAzGIOrUbZQFLr4JWyVlg9r6wuDc
UKT8VNSUuVDH/k5UynbYQ4065zhLk0jqzhEw8JiHmBKyShXNziPhfUvxgeA4l5OPIMRrURnH0Sjd
gYMH2Ypnola/ZE7QjzQ5+GJAEVnZVTPHXYSZNEYn472NtCbejhspfnG4lBzEcPjxAfD0jU+m2aMX
ItWveQZPju7rkfwQSDDMQDvTt+e7oMkQ7tGvxTFubqtuL9dpk6kURV3u25wGmT1KwgxWcKh6g7kT
gjteohkJgOtrm8RyS34eIC9ZM/D+o9P1VoMddQkgWQ0ZFcxZnI2/DLT0nN0qrvulg3HBjD2coxI6
hHvsxf6Cvc8PjBkfvkYtvXdHB7HcuqmR8SIDut1XwxA8cJ4jb5tQmeJ5ZkYY0i5UDoRjIzTSW71C
am0VPTZqllcGMTndDqMLVKdHTv1Xf9Ht7dxJ9Wo6Uj/z1Jqv8KpENwCBbxhZsOJ92lQuHxCrCz8R
JIgHcVG39NB0QHexWqXCd7o60Q0zkDkmiGEB5ZeitOckXHWAicHVjdoJZ4RALE3VPs/z2jyZAegb
9PkQvIgmrL9o/BM+eu1sOEZzyCJckfNcHzPkaSyb9cJ9FKxN1/Yksfvhyw8eewwRVozKFAW3ZxQ1
iq1CtO+WdOkwqzFW9Gj+PT+MlVVHn2oTjWoS1WeBTldO+pnvy6w457T6W17PHH2raFMffadewsRh
hmOJrea62A/DUl45Mjh7PCq94mGABfzYT0s4o/QqpzccX/I1yGVFQPBmr18ybfZjQje8dd1aFTYj
x16fvLJf3Nj0UMKcxtEog7Sds/BLWA3NpeNum2I3sqf3yVtbj1UtE1eGqurbbPWcJzfql9scCycC
4KAc7nI4kzFxkFpxrmYavchdr/kGw6BVYsyqO/ead/pD3kUCP1+7IVwgLhOFWD8r5/PEm8A0Utih
SRinnX0sssq4Nbp6/oJaEDPHOLUcaOcGS9lOZaWXNmMBh98ucnla2yl4msvzl9mURv4tZGh91NZU
55eUsU45R/HFZXSJ8DLu1rFrkE5Z8I5xa6ztfemajUD+3+ks0dmylElD0uaxHUT7qaJioGdd8xFN
ll6HgJHaTLnGFgaSGYuRaAk6N4L2s0fnkpXYvgw5MfmjCYk4ZZxDPJySH0XQYZqEBYleHXqlFBvn
tropWtsAwqayXX7Eokd0sgQcIsqi2GhVaucidoQIPy+071DSWVuSqd2qzUuvR+i2w9nSvXr1kq+n
sidWIWaXnOy0miMkM3LGihP7BEWXcR+G1nO/1f592ZVrzX0oWe06Coze+mBRXyN07BwGu2q6ZUfR
/Z6FmlzjQa5vm4qa5wCNexPbjS6+CTnIPp11O352xjH7Os26UjyGc59NmBlFFSOfHb6tPFIU97Mf
INYUPlumtN3HxWKsSWTbZRd241h5Egbr/B74Uf6BqOu6jDOZgbUrKhYxuoWjb7PqQDHv/UkFGGPL
yLkaWxfswue4DRO/DhsiDsIrlsuxt3qNlj0L2B4KjzNC1PoAF3Ls3D712dzXFJVhzijWIbvi250C
uSNUjLBwuar5EbSzxNFFoHiRLBr+aucMPTZ8Ork9PmReBpw3xAUv+0CrGtOakWVqt/mNWSfYroKR
CSMMvgZMOPdmUOivhtGXKkGlshRxXVmb4p3PUL3YKMC2eC6age6u2Sdv0pNb+S4GM/joloooStef
LDQsdkiUjMnBH4UOXHiddk6OUXZiguE/KxjrZueUQ7b2V0VEhqjf9OLZLcXSOk+jNQjffg4ymNvd
Ms2RxJZADCD68G0kw+keDAJRc0RdV5kG/NsPwbCZx7zKMeEZphw+EUOgLcQ8psqu5kKxIYZNPXh4
jNEtmKihsSjl2AuQ9YQAnD1RX/rSLXFtp74/GmPcZjmhd/R+lJ99/Lw1GzBSz6TYyjaKi7zln9Ec
aGx8hTavDaTYL4Y5mGzo/dq9mHpzH0vVhF4y+ucP1dSi+KArYpJBBzsko6XU3+zIsL+MJe06aK5r
ZiA31AoJEFlRPukdZV1xnvGwnNQWWsLERt0XJY1fLXejk9+NhuVy5m5yifrB8as4w0SYH/Baua96
MjyyEjQt07wwYMZJxnaDlVGuOfkMK/4kEBvSxo5ZQAvnq1VOoUk5ZesVKfmpKyuggsPCr2bxS8W2
rHECnffXjbXDtc0C7ZkKFpaW2jdKh5lQhCX5p62A6N1ClA/HGTMlXiEvbIR7CCeSk1a2bMKo8Clk
SO5rdr2k65xuZPDMw8ulXyL5pAtyS29KaPxw52HaBNtEjKLGS7GF3vQk80UjI9KOxty2VeCAcR+N
7oSzLNrEqdcYZ6/k2syywC/fhuoW2EihWSGvDMA56VbKsu7kiNX73hn7dnkPle/XN1m/EEe/X2zh
BAc3x02/syYeXzqJRQJs8tFi/9RtlYUG30EerfJsk9qKewQGoXmw6jGI9lPgWIyX4xpFcFIjuUNs
k4bbm0NzZfXbLDHw+JEgmX2GRmaoGVvZzUWS5UjlseXCkGscUw5T2xc98T/xQRWcKuzYzInZ3Yfu
RvUxc58+O34q2hP2w3YeQUz8Z19z25TXzkxlzddpaNsttaYFp05ul+52WKeOg6NGhVuxOzigk17h
Bgzf3MW5LqwYihUP7twxJTyzHJZBlhibu444FKopJ9dX9qylFo++8pov4TIXAejniuAKUqJrvjbz
dl5QgNFa74ScO6pPpj2UPDWVdRBIpeJBfC4CCkCS1pwLy+bdLvRwpcNsWJ4IRcPNCJoGEXA3tRTG
g5nZtYc5xiI3AN0AQg16GRbDbYtH9i1VvRAp49tJlftbvnMJIiyfVwML4EE4QzicKul5xYNGMG7F
lq+diOF8EuFJo8zE5FZPk2rwGgnIgF3bks+0xizyne/s0F91rYiHAS/lBbIAwzlWcC124jVgr6+N
kOIBzqdz7FQr8mCLQ0Z0U6WPq6W0taUjgoksPOAdGg2iuemVp6AtJa12EoDKDEwIyh1TjeYQI/xg
sY1139fyagmkw6Y8G2hlK+zr+aS21A8aaOnfWL4/JST4w9ye71J8/j8WE0R/KCb463/997/++7/9
9T//7Ts9wfnP/KYn8OxfaJCAZ3NhwghGPAfc/Bb145m/nPl7qD/bJEvl126Tv6kJbP8XsmOA5mxC
zSI3sPlDf9MS2O4vIFyQNufAHDhywl7+LnT4G8H+Rzk/3zNogUN62vnKGCmgn7jOD1KCwEXobaF9
2SnZu9dW0JSXhWn/JNzqdxeBmfOgdiCbfJp9rR8uMrFVGCEOgd1SG96lJ89FOcMqfsJxn1nl/8sg
cStcxTfDM3l2Vmb8GM2IUc3oLBMj1zgI86T94in3ZLYvmGr3nWlYP6Gfz4TU7y5Hnt85bgfJ9/kX
+kcy/0wKTxrPIrxU5IHDsn5g/7CvtpC1wiC0gWPqWlxyJA5jMTnt4Y+5u++1BH+72xARiEU63Fku
8f3lu1GYa++cJbH1XF9xBIqO2gfsyzBjk87fDFh63fXIMXf9Cbv/PVf925UDLouAgX51moW/v/K8
IjVpaq7MkTmIF6Squ7knyjsPx5/1f//+UugIuAbhkMGZ3v2B3y0yMdWzolMqG1ZsRxSf7odInbMh
6Vr/4+eJ3ON3PyiNfUBVvIk2lMyP1U5woUKpImx3da/dJcHV1NBbHGSP5+jwNjWwdLyHJs+Xfc7B
trmGy3Ssvens8BbOYfZyQtrKuvSuh3UWL7Yf5h3H6qr4FtYhUl5iJ1/1UHU7F2PIXthhUtqhjgvp
cODrOwFYgvhfva5bnX1wZwHXAfT6xOSAcM+r4OCAmUZmHpSHroCCym0vxRWydPsQKyP+J9e8ykOv
EIm/ifGqwVrY4sqDwYL4MrYXj0zDz2KTk5vOUYGVxSptreMZzuebRh6MlH9Q/5u688qRXEnb84oo
kEEySN6mYVaW6+5qe84N0Zbee15rDdJqBG1GkLahJ2oOMJXMUuZf/50wg4ODaUxHRjDMZ14zI9Ra
t0iVRIXE0C8xnG01eO6Dl5jhdzTAvS9dK4I/Dmw7imhZVfwae1AKxzFpbWPXEZB/jiN4djvXoMi3
afrlc7zY7qfZnq3PUVOatB0DCoRbuk6L3ISGpf2VuMb8U8yDAaTfHhPjBpG95DGGcD2TyjpkKnMX
0UQIpRb2O9uFGMNfYsMmMRVQtVhaXBnsTtJAsOQCXUtHVPY7UjwUZQKc3OqNDTbyrvdchLGLqpt/
VrIIf+uOVj8MEOr6A9F+9A3F2fiTDrDUwcPClmQJ9DdxgHKyXy6apxF/uac/jNjiPIpk5ol2UKxH
fAEg+7JE0bsGiPptXgkLAKqmadmmaVxie+yNoP+McoEaqZnd6A9zj2XxXFLi2xLO7Xrb1G7qPJPo
CrTthBNo4v3y0Ab9QOMxrg66iBJoaVlTPyA3CQgxzBZ4JlG1JF+CvpIJ7bAu8PZjoqqKbVLE3+mX
W5CD68m+o1iDRosBeFKHil9N70Q7OC0IVCvfI70LuzHCbXoXBjU4jRJa101Hqf7XTBxOq3Reupa6
ZKZqKyO03cFtyi/ZSJWlzZvhK2nSQgG4WGzCS9fF/XgyKvnNtWsioYG4VLEtBvHVqaCjmRW2lD6u
SfI4VI17IGIdfvRuZz41OqwXmtjDHyjPyS4cKfXu6qjQP4gexfwrwtPiFGugbjD8bbm3DRusjauv
sQZVj4pjZ81Y3QLPT1qI9LN7GL3PRSg2Xj/Rv083rc1y9JS9CopZP0fzrs1ysN6Ptnc/5e9AW+9m
88GFHgL+GUwQ6fC/Lvg3hVf/QZxm9bv4+P+ReCLIyRd38xk683/9z//6f/7Hf//f/+0EoPn8//kH
oEmo+l8AlZkGtpAKJajevn9FVOgjKggNH5cXmTafepT/iaiAbiq3QO51MksVaxGk/BNRWQbBlm0Q
idlwJYm5xFsiqudH6d+BAX07y8IczRKWEEpleK2EjTt0pNP5pDVd6RYm5oUeQ9Hvk6b/Rl+kgsm8
JFXawUrIlua9rneLfKIHkCQ3XtJ48/vGmGDnbSIgmW6+G3nLh5skp4ZD76ZzVS2p0T+kcIC/RGHs
Wpsmp6NDCTCN7X2JyYX8gG5sEPga7Gt6Y+h5uY21LfDLmVq/hZ0YwV1LJC3guhb9E6BznW0P0ui9
WzTtT2hT2vy+0rzkVtAY5opq9ZKro4yldfBIs6hoW739zejNjhZb4iENoI84XtEXrLIHxKqo9aRx
DAV6tDqU/5FXSnQ6sw7ohiS20ycttOhF6MmAj7guBkMedSNZMsuXLRzwbQbdoTDg+zQhEgAvdtI/
4e9LoNFpQPGvb0OoSycQCC54pxXEqtYKepzEwdQhyxCi1Dw2TcsHwesEy1Ty/cvDrQBWajxk31WU
9vxffBlOY6UgDlu2XEcjCYYA7RqBIHK7Q7fHGn/oIocXv3RxHd0hBTVnPxevNT4N1UgMQKbOqxe3
sOMv/6TTsJVfBLTZQckWvw3+Ra7VqNHdWOBqFxA2WtR4vR1YG7HrwQ+RmSKVshycBLbFHu10SOEo
H0zlvoDsee1nPBs1vTwlxMwoqKONb5g2QtH2Kn6Vsuih9wa8KxEiDnJXwvMV79IClwqInd1IbShQ
nhmCnCq9m0Jp/tZRL9jRORXoKKaVWL6b4dB6X9jyrhUesmmI8EhJ3b5afgFTCJwn2jJj9BHDqjn4
aQ9TW9lbnRYxxI/La3qa3wBWYyJ4mHGtoPgosHA//co6Tk0znA8K73Hsln8vvEBQIiMzS67sp9MU
Rw2ErjZrJgDOgoJ73m4vAMR2YWIu0RIpbiJn6uhKYfPrPCZljplxQWl63o42NKEr01sfGkblyADn
RTId9Vlnlb6pHmlVSPj+8C4Qv0BiefYBCQS7Bvuam8tLeTZDhbpHIoM5qkTOVX/+YoYh6OVMAM9C
tVtShd8ZtIKDm24uBveW8pst7rp+nKZr1lQqWTvZjaAfgesITocEG7u2YOqCwTXzNqRHaalu32S0
6fs8IDIE+hS0XwxaaX6XA4i8PNuzlWVYSXJDsiGQYHZX18Mi8nEuwW0zrA6bbmvY4/TQuy7sydgo
rZ+XRztNcNg92MHYBrK+FsPy3q3W1ulSgXyqk9CI1dL+pmkqUDy9aR60IPPeA2XU9zkggVvKo9OV
LYRv2dkK26wuNQsACR6GrqvBgyCtBXkT+wfsXFWE+OBQ/npqG1qg3zOUZgnDJAou9sEFdkP6AZCB
VqhB9g72L60Amwcbq+0kLZMSHNX8nqr6UDzMg9kCMir6TLyrQVVQOs1SJK1RByPMWz6MZYsWX8AH
zj+US9Ggt4oOBnJtFGXr+QlRB7nQ1JNAbpZgiJc/ZlxX9nijtzIlkR9GwHufa4oIw+9Qr5fw82iN
uFdswP4l6YM1xsJ6jAsdK5jCyyUUYGwW0X8YMzN07lIdCBh0LmNE13Aes3J+pJBJ4I3yGJ0lP1xi
sSC/ZhSx+JqggiiHo2eFOQoBpB1e9hlhPRPh0SlcjAlhwIhUDhvaCWSGK+IM5JBNSxLCVCgt4B59
pLnHKiM8v+uQ7Ygem8EtkoOcy9y64e8IvcWPNOq3AxiCWCQ/siLqgnsRWg32QNLwuDpaXWpu+Rih
RpDkCJRKZxp31WRP3q5bhpwq7xghG1luekcE9j6raYmZ73NjqmfrT2FKWpE3dZVnGvpgJqKVYo/b
W41qQ28GtFFR2BxmGgZxrrm/PQ1+6WfRjOn8J5V2habAhMBD9UMDlyYAIxY1RvLmhH/13jNGrf1N
ZAMfzkErMfnteWD1bjUzICbZFDmOWffaVKB8uqFjT+oNlh/p+9TqErq/FgzokuYHNIGvllgM2q7S
QK1S9DL3buiM5vrWDqtuOEbFoGmPUp/JiDYabbj2Y1TEc/Ge2KX6g2KU6z2FjTZGQABBwKXfgC5j
44yaoA66R9KG1h+ICmGOzgVK3XfDNLelb/Zidtm4MrZvoZQRHu3iwg6nz3PVTDeh5yCTVJUWWEtg
ZJmzjas8Ge3byCmaT7GeG96+7MbChdFHCiyXH26hoR9F3yKD3pZkGFimB7Ims+ju2xqpaXmoCkQ4
qp03phENQje00VvUFJevr53Uvp0oXGfHEXdoeJmZ08W9G97SvbTBpzoJynqfHMfM+y8L7N8ZlmuT
6BFoSSDU7FoXTJSfChPXk01LjgqMqLNHs/4qut7Sb8shHGS+GTCYIztEGc0GSNVbhYBfigSmxEnE
0vCobszZSo7mNFTatqsqiZwhMv+6eO/KmUXdlBUAnh9gFo34yHcFBgmRmAJIHiJVcAvKlFhUH8cp
+Rs0KqoMdl3WqFqKsirul5miAv3AflTka1MbkG0RY+2g5asP0/1cOkZ0cEfHCB9AdoTxFyej2d4/
DIDNXQgFeFt3M03N3JqOVax3gfsDJWJgVshupbHYLE2S0QGInLEjT0b6wIs+t4MVxzfSais45rlj
SRLd1EnN0KcOQPf3XTNnWkAfL++c8kPp0qjTcOE0uSQ2SwDW5695HEX3FQajC1V/0Qz9S+70en/n
6Hk5HbXG7IIHLYi6J8o+lvVz7mwnu/YWnkUzhBmwEEiRYSrhOKVu8hdPMI0SLQaZg2ToHJq3gOzE
0abfcCUOPXtxIdbptkkuTjGb6vBqFLtfgPZmefMn0tOm2XRtDlN5MkzQsyNcyn1tIpPnt6VXR1dG
XkfArvInUXkj6aEKz9UvezE/GcxTVSLe9KfmCwxokRRFemhgPKADXUbjcExjQMnbrkHxEBDT3B2x
4NPnb5cf47NAh9HhmsEqglwCWWr1KyZb1oFr0mpGmzogTj9UU9ggTlFQK2weatIGaktmbZr1laf4
NApA8Q5JWDJo6qkEWATf6vO/mL4ww1mgQWrdIM0rgU9H09wdXOosTwUnJzqULZC+RSyD3HaxHZtX
ArzTOIA2iA67g/BVEbao1ctVyKOJUPYWDUkfgK1+k4GMuw3FGD0GNMPzK1/6lbHI92EPq/Sexstq
jcHfYs1K9uITenn3ANmzzWTb6XtKZtP+LZ9TTQu+G60aA34QVYZ18Tig/UmPI3D8ekZzqSzS9tjm
ZU17stYBxznDla94un3UeBCeHJT1iKbIV91VypHoTLofZs9PgzG6KaKyvSkdvdy4KPg8LYt5zT1x
vWsYT6WwOv0Obmk6Uqe7RgvkMHSji4AHzhDAEdBunqJh2QL0bO/dHsQ0qDYE36VZXsl5Vjn081RV
iVvQC5OOsK1V5NiXxOGZWCho9KgB3mKwJcBrT1lwp+uguHU5ACBWfbRthdCy0mAZcz/BLCvdAXgz
bi9/6PM9Jdi+3BvcXKZw9NXxyRAlGWe71vwRmE20A8OZ3YWlVsOZBwtwpVKpVvXfacnz1Hll8XSg
aEW9Ul9lXohNwhYswhARwsY9JqhAbiOcf4CH9MHWdAtdgpfTzCtTfGVUl06I6rmQhpGfnH7r0G0J
fgGh+5mddR9KIcajlHO/E5MuPmaam6IVNtjXTLqfs+STyUqBkQRENGiWkFVVkfDlxeQWDrGI8OJD
iUWcfsiTAdFlXcxYGYCAlT7+sBoizcZS9ss+y6q83LbYFY8gFeFCd2+9OyiN0HjiN0FH45StNnzY
I2peSaKqPjG0cYsMWpN9GfoaGNRcx91bl/z5RSLhpXWpKtPq+L24lN1wdtkITX3ooxxkczbCjNrE
qotHtXPcQvXK6WTEbuNf3s1n1wjkWTJQ3h8OF8nZalxrqBVSPmgPYzrpHxNTjE960Y7ltu97qDqG
IbMrF9fp68uWdrB75OGDAcgNRrnkdKYAcoFGEgQeKPLvRZOH7woQl4dCdNVXdvU3YSXFU96F031I
UHelEX12ixHzo12pyv98Vd7C08GnytKzWgbdYS7JOtPMoF4Ul+2nzBIARovW8EetcnYTOIwrH/jZ
pe9kd9NbtwmoeBuod1lS3SsvvnAQFhrCs9NwGPpwOcRYMqDVlHs/m2UA8xFb+XaBib71jCreZ0M/
3shUykOqo67uILe4ERA1d30gqms+LmcXGjvIZIMbFNQBFNirjQ4jjTCga2BQ1tOw9ey+Omiw7aFi
Xnsjz1afkSC3mrCpPcey1tUOO65zBEOW+YC6vdjC5Ndvl6jtjsjtaX91EJ7Qz3fokYHYa688z69N
UgrCKJoCJF3r0kdphUVjwQA5UFbj0bIHOjxmFn73WNtfl4/U85k5+dLYGVsEAx6VFh1G9+pLW1o7
KT6hcWAFIHRn2O7h+lEeitxNj3WGAxrEpmwr8KZ7nLzZONDykltXb/SPkDylv2T1VwtyDMqbbbH1
UiN/yNM0+l1gNnFlV55+EcIHVB14U8GAUP4iQlqVw7s8rxkIxoMN08y4zbTJWv6mc6lxAaBk/M7B
x+JpFpkLn2qCGXvlq6yHVyoIFiRxdgPVU66h0zOBx80EHcte/LF0hmOBttcHux6+pzD1DpQQcE6K
Ru+20OLuyrV3+sLxyKiBHXIbg81o6WtLTXSup1ROEXr4llH8yrR0zHeR0yi8MuQFfVNbcviCd439
+fLeOL1u1bgqQnRceg86hP+1YZIh8Ld1mln3+9gVB6ruYleUkzhkUcmXbsdrsg+vjsc35mATLVL2
O13gajYnqj3U0u3Aae+cxR0ftIQ2DljbHwBX9SvX62vDgWVSIif0voiTTofTzKqB9V/rPg1l712B
vRPI1ai3Nz0pOXU3iWrO2xdUUK81MJpk+5pqh724VcsOeqBBnuaPlh7udA+5tJm64d4MkHjPJ6v8
l1fd/5Oornbkv8/2vz4g3w23Kym4xtd14swCwz9VggW1MJEJo3l4GvlfgGLO7n9iKHzcBIMRCwHy
OZ0aKBUSJRGgExoU0b5F8d/elOXk7tNgQtnp8jq+Ni9uR8elFeNKXenavFzHzoDTD2XQ8JNxsu9b
O3LvJSB3AMzM8K1D8QCqo0dgy0PorPZkPkq5jImt+2LwHBitMKZ1O6g/Y8TqvCl8Vl8LD3RPWdkZ
Osn2OtboUMCsEhQH/FTChLet3topcP0Wkt/k63ZU7rlf0it3y/lSSqrVMOyFMmAHtXS6lL2MRn1w
O913yxg3gS6wyk/gicwM9pmRX3vYzq9Q6XK6uVAI1bmQVkdOeH06REMsfLRc+xpnU6eewRbDYoMy
1rQmEpGRgG5EGdSdPyVhNZnxlQmfX6YUjFSjm/kCqV2notBm4LsN2KuIRUPEbIJNW6DA6oPlJyVL
HLlHSjh7+6dVOT2Xjcnbhbvr6SrD4MuFPTJoLR3Q9sTvx5DX7m6OHYPaEZTBvJ+bNx9JiSwHMhWQ
xeiGrJ2DWdzecg1k8OJEfhv0bARWU1ggeoGIXz4kr62pCpTYvjRMnHXfWGvjqTe10vR1k2BcFFl/
JHEiRszS5TBgurcxtcq+kmm/snORbAc94blKh2Od2sYACBJ7ASLeo+2/62SZUyte0hskFO395fmd
vxR8Mp2OAuIwvBfrPROblHM1ORt+nOdiG8Wa+QgMf7wPJi16ykSeXhnvlamxQ4n70OZy0Zda5Za5
LAcN0BJ7tERx1kBU4L0V5b/SeupuLs/stZE4/qg8cSZBu67qA9Bbu0Qfl4WK/7Q86H0BdzOTuLZw
Pq9sR/VXnT5GlB8o1NJOk0QV3mooKHE59iOh4bd6hCkAL71rbuHbml8vT+n8jqGKBtKGQImSIe/D
6VlzPQ0VxMQyfD1D4qTjMvIXalu/9CivtuAUmz3VzMFPPKgxl0c+3yYKrwNIS9B5pmS4ShZdC3Zb
uEyGT25i7Adr1PyiNv/QUJhuYVVeK42+NhzVaNqUXOEuccXpRAul7xbSF/JHYBS7sZhRNo5iKFVm
ljm3kBuc9sqRW4+oaoaIPsLnoxqM/M3qsYA3AFkhXDqaZDgKDJ7xuxfO7SQrlJTRw72ynOu9yWi8
7dRBgb4o/+bVchZGjrcVJhn7XhswaiIwPGh5GWSbPHOTt9msq+o+gxHumpSaPZLu1WLa5KtlBHt6
X/UiOogKNkya9/XtMoTTVq9KeeXgnRYW/hmPy9nBrJbOwhqP7cY6Td7B6mgidDZk7Wr+0HtZYO/m
Pk/uGK99APsaHEUrbRxAm/qNV4yaL7pGLvsHL9uzvdqmxE9gQ7t9F2YT3pIy8We6vFh+NsuVXXP2
HQFiWBwJtqMSWVsn0pM3BKAgYCKPrZz/GpKsit5XNT49ynkwfX/5DL42mAdHgd69MiI3VqffBLcG
2tkiVqoKtENd5EpRtR6OnddWb58XRUdVj7DZnGeQ+skMequWUBUXA+IlgkbhoG+0oMSVqxzr4u83
T4zXmsPHA8Ro7uo0IFcTAAfj7IU01n1SJfdLisDXDjtL6+PlodbPOZUVngQgNOwLMu41JDBx2h6M
uNPtcwDct7KVR/ILC5KgS240m8kWn7trqmWGetNePg8MSvmS4JcyG9tlfbfErkmbOivbvVN5xXsN
QwilN9V0N8tIqzdIDeOu0czxI71G6N7U62bEfQy4fkM3FR+zwqKFkZXRsnnzWkgglkTjrmKDnNXg
PLhmiAF2e2HJwi+mBcum2oKZGgJguZG4//hNhQb2W4flr5OqzEnVnltCiXqeZDiJBYFqKCBIoDEO
4g9oodXYJkIe8XLUO9igtdEdL0/17OioMRXYkC9BOrBWKAzwDpwibL/21pylf2Kz9/yWoOFYQpe4
spnVW3/ysdVQFjVcvjp1nXXYYSZQ8+w5HmEZ2hoaBLn+GZ8j4+nyhF4bhdye86ljUw8w6XQRTWqX
Yz/Lcd9ACnxMnIb3v0vmt54W5kLWRgilUkTwfaejoBYQxbXtjPugNYMDAgu1P8VO5pMGkJGCULtr
OrH4l6d29hKrQVXPg+MJRMlWz8uLSgKqiL1ZV1hjmENXHE0n8D6CJOw2iMBJH55f8da7Tt3eClKn
pkiqqIKuF+NhrToZEGaR79cjXPpiLDZDy5gOxYQB5+Wpnd0+aiiwp5YitgDEXW19uMRd0buUc0cx
m78QO5zybWIW6MogpvKptPTpEJCa/rg86iub/xkLCehMldjO+syRHjVmY4z72B7+mH1p3PcAWCiw
WfOH/8xIQCMVK07N8XQprbygtG2bHLNYD28WqXGheK23y2kKXrlF1qEwFymT+vdQq6V0gkgLrGIe
966bVveJkxbVZoA+t5XQLMCEBRE26KESCivHK/HN80O7OuKUamn3MkdXnYzTaTaJGztQF8Y9mjQj
FBdrPHohBgqZM00gi/MUOZIibu2nEjYi6jTu7CkXmOmd3jbtHe9Ecpy9AI++MleOfhV4B9JZXbuy
RK/cEbSIeeZ4vyXIDvXnLzZ2QALpWVQa90bX/TGKbP40CMe9ckW8clop35L90JCGuOiot+/FIIvM
kG/z+ORwWdLbisvXdxscQ6AGmXsDtu6VcsNZcMl3pzeCEqjKDWBNno4HrqrK8mxgvBr1ybYDv2D2
VuxTgDJ2iNe3PldHuG0RHcG1fbpG9nvtBCPWCbhA6VETGpwO31tL2gcxaLZaTtmDURuDfmilOz04
ZYN9lltm/bvO7mzrigT0q8tMYglQRrXM1iCdxchGLOLYchlonF0/40bbwtvayTxrdkOKcOjlk/zK
HpdKZ9dVrzR6q/rqfMH1E/EiMSGrcCYPMCOQyW+qnfYnKBHQvQYkBP0ZIO4vnMSGHf4ROFBqulX/
LmEltjDcK5T6hyDr9oOO/9kGkDTUJndyv1/+oeeXG5uBHJHyE98DpNTpB0GcFJs8axj2Aon/P9WS
VsbebozS2MJWMYMrIfj5Z1BhBP1DikG2AvGejsZhM2UF0G1vpqgQAFJa/oKkwS0ToHE4BJpx5UJ9
bTyLPqWj4lW6FavTZVTw94bFHfZDmGIs1Mk5yD6XWYyIRNsnHigTvlN5ZdBXlhTDE5J8itDI5Zur
B7iz6KvjYd7v2ypODwsttq96COI6EMru562fD3I1VYVnpXGbvXa6oGZhTKPACHoP4Nq9K5Di3YkB
hUoI+vLT5aFWsAaOKxHMy7FWi9laYzPKeJn3AyC4XYuA3Tej0ZOa9EaIP7XZOtqDYZYYes4i1H+H
SzZ9YI3piV/+IWfrS3xjkuqwwlTDqYiezjkjszNLQgTfCFr0VoG33ZRRgOUgOeb+8lBn+4eqvgta
iOie94qQ6nQogLkm2uKd7WPJMhwxvOifYqtBBsFAfzbBRObK1nllPIj1JI60L0yHKvjpeNGY9l3k
GMJ3W7u417livpR6Yj2WWNe8Z9di9Xp5gmfPAQEV/TT+Qf3NYGFPByRlU2rgifCnQC/fiTiUT7qZ
mn9CCxLKpoT9hRs01Kb5NlTWFDdtrF1Lo84iETU6zHOuS0+1b1fbijAP21QUG30EgnFLo4X5iI5m
/w1JiBKv4SkJd4iPSTgaov56efbnO4m1FB7pGLVUTs8q3nJwdbYCOQufhoqiNNleu0eftj+G+JV6
V/bS2dPHPG0qnEqiWtAMW23bCp0LG8US4Q8TpsAxAOQnVvRPPofxDn/n5CYbjX739gnSMeA8AvAy
wZ6dfl670quRR0j4JT4id+mstVi4ohZqfyvDQHevPLKvbCZQbXgjPvdNz8ruE9aTtjV2pk/aGu8s
MU93yJZVu9Iwq49mNTa+HqbZw6C4fpkuyt+XJ6sO40lYyUYBWgcDi44G8drq8ITJEuDcnBn+ItP8
Nuid4Lh4SXflM54fUQW74bQ898bo/JwuaWH1JvQIHII8EemIU1XJd9k42n061cFDlLfyyglVf99q
VjwkCBRQkSNwW2+bqJ57wuIRTmFJ/7nG/3Nv4SuBEXisvXm3cBQoc1JM4lGip3k6NWySOjRd8cuu
oWDeptQ3j6QkLeZO0TWd9LNVJOuGpsqMwP0RIKnD8iLsRemHVAfyno8UtUQtNwQug0BR8d5oyw9B
kg5vnRrjYTSCjD+sWvKO9XiOiFE56qi/T1HwWQcrtgMQjxij1TRmcOWTnZ10BnNssHbPVUYQ6KeT
0xxMOdskMXwMcOaPi9e1n3Okhn0M8KJbshWa0+WyXIkEXhlUlVLxeSHg0WGFng6KWVADxp8Zgnis
7lE60O9QbLUPXDpyLz20NDobnujlI3ceE9gKWE/UBlJIkZXF6aidVnkO8kiGb6RN+B711GZrxeij
GNKO8VXUcGXOF5QZDKv0e720b5vCvfaAnJ0QfgMHQ/WoqVyDtzz9DXoxhhoitHzbPLL3tT4M9P2X
bJNFwbXu29kVw1D0MElgEGihGbDaRlWviQD3NbpvgZc+jNMc3mFIEl9Z1Vc+JXEjx4Jqm0NnbHVr
axP697LlIqvLyPKjOEi2OGxHvqbH1l0oc+sOlPa15vdrq/jcvAExC05jnZnJ3llix+VLTnxp9DAK
7AeCBcXDGX7L5V3zyuEHBoISIEEa1OV1Yu0Gue611OIJ4BKMTzUcupCcRDehquN7LRTX2sGvrSdQ
F8I/4KEUqVZfzQyAkSvYmN9gsvFOdCUV+QL1VaCiHj7w5bTpZZr4lyf56nrS8qOYybngCj/dlbmY
ZVJDDfBHF1WUusMWNBKat9ehdF0Z6pX1pH6APQ1sUzCp3uoQguKdxNBEAl8DbS43VcZDvwGx4v0F
/9DaoVvfvLGrT9mUERW5lf8oCNFqcjJZxjoglsFDftrh4LQcCGmdA6y65h57sb9n1xZXykavLCjb
krFoMvJGrY95hKYh4qSGusKzEM1IK/HR14wQL87bw+VvdxaSMj2CYZyUQE6zoqsDWOmTJVBo130T
cqOfYgC8K6aw3OFB2ChC2+K3Lj59GFtfaxy9csGoe5THA8yPKoCfLqzVuHMR97nuGxWqHqGz1Fiv
um8uETM/cnBCQggXsJRXD72HVIlEuE73kwpRPbfGhzzph/ydwOcb14fuWsXvtU9nKrgwlQbFu16d
hRSgctjP3C2h2jNyBkkQWAG2I9b86/KXe3UkGlTE87xJxIGn64eiTeroacGkUCQXv8Y57+UHA1tJ
bKlEuHy7PNr5wSM15OXh7VHAhfWbuywNDiYed3RFHulryF3vsT6A5DDH2a2e0ZG7PN757JT8AuVC
qcjdKIOczq6jnY68QWH5faTbN7hbGH4klvpv6QbR0+WhVmQVtgZQRFWjpWqiyBNrPTWSaSiUcW+B
uLSc4rGykND/KUcnQ24Jv20Q/ugQJKFvd9A5H2Uj0jTfTr3Ih0+VC3/4RoyO/ebyIUtNmgjp67kd
5a02bkWTsy61lBppGAR2veFBTMMfk7QWZL3nIcz3lJbBMzqYhxjHyyvyyscmUaTXp1AcYHzVn78I
WbHvqowpGGwsJkH184K44raIhOvDiq23DijcKxHd+S30fMHS6yOms8GjnQ6YxctIBFIgpIlWp9/P
Q/wtcIfiSK1M3ye11j7kCApvxmAor1zv5x1XzinFYWCo4IpRoFvNNXI6M8e7EWhjVOkoPYc40A41
eLgk76vvy2BiqFvA14ztQt7rE/jbeqjKQ7lM4yfLqfF88hZxZUeerz8lHyp5KvXyCK1XAe4AE9qM
ZUlUhG3fnS1wj0jnpriLyhIDXtt9aylGqQlSl8COhH+Q852uPpg2/EDArfoaVfGPNZYEYovlXIoO
jTMs+zqzvH+Ekv7DmFxK8jyq5JbS4IsDLT0dUqlDVwZUVd9MI/w28raEdNxGsvQHw8Mt9/J+fhYr
PMksGY7AGYk4l4yddOx0uAWJQbiZPKiIxTU7y61Qum978TR1S7GT7YAS2ZJC4M6z/Ac36Df0I5xt
PtFZtEtZXnlyzx8+T91qNOepz1PaW8VoeQocsTcaQfsh7w5Z583pFi5UVF45VOe7iHHY1WS46Nm4
69hab8UwZBEln7iYo085cqN3MjPyuxxcHX7D7o/Li/zKtOjSgxBWhWATZOPpGrcp8mwo2+E3PLHG
qBrYj4jp6e8vj3L+LtDZ4AM+J9Pw61Z7tUKvsFoo0/llllifuinK8o2XjuNdX9S92FweTH2J1bah
xkMepNNJclnM0ynNdTqT/wYUzdoo+h5pnv0dUk64HOOh17DJs7tJw5IFLYcrn+6VWVKi4zrkXVd4
RHE6MPKznQrWVEa09Hc2EhLxRmt7nMJmTf98eZKvbBPGoklFNKYC3dV2dA0qBJM18PrNUX4bcVnu
EhONAAgR0T7C3+oKAvLV8VRHlM/I4V+/7K0rJ7d3JFWedAlwbXOzW4eA5ejWqbXDENna/yfmR9pO
FKgwx2u6HBFtI5tutnz0CeUeR2DDL9PA2aYqD5sD2V17UdTHOdk1tHY43AQvsDgUa+X045npHJlu
7VJbahan8auicz5qCB7X2I41GEq7rYMkv9NY4Uar2j7aOVmLYd9MZ1QvMNABZ3vtyjnbT/wkwN5c
uOwqE8zJ6U9aAGA2NuBjvyD7o60s5n0x5RhnOXN65a49+7wMpXBgEj6oDeRk9XZFSbPENAktn0Zk
hbx2Px2iZYr22AGhvw/p+8p2Ort2GA/IlapU4lsKxPt0aihnBoimmZbfiQbKXZvT9t0ss9Fdq06e
DQT4iduA5aOlhwTh6jKYXK2VGGeVBxPixUc+Jaq4qYiusLvOR+GvpnGrjj0eqeuwD1UOAfq4tQ9G
qZn5Pk4TITB/mrKpda/cbmebwuGyIjWGQ4q9MTaZpyu3mJnVTWXnHpBlT3/SCpE3mEIg35Tq45uB
pYwFjAt0ATwjeFyrM5E5RmOXZo02dmrR6dBxE0e+x7zHxuQuwzL48fKZP19FEksgT7TylfzWmmkw
YGmRyqZyD5acQQeZy3IX1JZ2c3mUZ9jby5MO6VkB7xUtjBIWhJXTFRykA0617MrdqI2G3NAqy4rm
CBW3l1gUVCJE07sHFPXAvmVJBcyD4EBHLzJvQc9jxNJ5qfC42VsHw/emyLotdlA2Pc0JIxjfACf+
d93b+e+oCpuPY7W472Cpmu/tAItGotRs/gy+s78LUik+jlPf4fvT45OyhZousPBKQvtnMnX4k8NL
1R8mV5++R6NAobCmXHuHI15u7Rwxp/gdNMJbbikscSulVtWJTeHM2J1IGHYfQqxp8q0n4Bg+YqvZ
DfdB5ZjTvsxS+cszW4iwIrKiT0GTjd9zsUT08x0qFvchorf1hiuh7m4Cuwsf8WzGLLnP8eHxpV3H
yw60VY5JGcoZNaZFOkYuchSh8d5tqvbX2Jd5cegpzOwDxFaQdrKnZfwFVM50duHEaQQ7Z8YjBuyN
nebWtsmiNNtlVjLl1W1fjPDeEznZbXpj2AmyWZsO2d2g2Akv7fN3RZuF0R7zDjv4bVpTjxOfxb2M
CWds5seumhYXZ468NvDltLSmZvGsnoye8DCu/VFoWRjAWJO5DA9eGyXTsSy6afqdV7XNn1PbGfZG
08/z1yHAdG7ZOK7XeIdWG2A1XdmLbLWTraha/2SwNFIh7J5X/YtmMapoCPdxmJQHTK66XQ60AWfF
0Fr8nlbBJiyXGMJmUe6bDuvCy+Ovr30CbNJVpQIA+J8oW102L1JGQ5bw/IWR7EfH6o9VGBX4r+HA
LF1M3rxSFB8vj3d29uhQc2nxyih6Os2wVdhiiwDFYhSvbkMT/xB/9ETe+Licoa9c4rxp7ZYI88+j
JSphH522drs9alLiblr03js4ky3sg4PD6uIPOJgE6Go2uov6LlaXmxBJ6fTvso0cvMwsC5uPstfT
4COcKpg9JuKY9eM8hfotHUAT0zNITMhOcQw+4Pslh69d6BjlXtSj6HbSSSkj2GaKwUPT4q8D9Wg0
gnf5UJbtDmnJAm8DJyQ0oa1QNH9ho9g4foyBJJ1DeGKfKgHH/F0KzPre0Koasypukx8YKQz48NRJ
Ujx6TWSYh7HTI+NGJCL9Y1hJamMOUZPzbLgwEu/96IjqqU2G8K8BCgrGR6jKPSRGGw8Pjq1hgzbW
XfxxRGBKv+O3TvGP1Kaf8iVMtHD5v5SdWa+bSLeGfxES83ALnrbtPWVOblCSzgfFPBQU8OvPwz43
bTvaVvdF1FJajYGiaq13vcNZLnNvrfEKXo0HAMmuflTlKGMRvMOLnoy+Vy8Cs2x/TxBDTYxmPlmP
QY2X+j8E2FV7Gsx42ORMRQJ76zCg0sJsYGiaRq6Dzi90jazDVDkXHTELrUzaqTkokabNwcdwVeBv
mSUGfCI8t8jQw5bZOZo0i9pm7Aife7HmTJ8+YoNn/COps4wTSJaR4M7TEOyHDXxRbmOMz5PI7lx/
/Pb+SqSXuvr2Vm8Ruh76dExkQd6v1n6fCgUC5NdHbEyMto9awBVvh86VLz7V6jqRocN33+18r3Q/
EXw+ES7FvvDS4F7uh3kNjTXsOxPukwRvGQ4EKItful+lT0nNGb4tRxv7Nwz0CaEUfBCJRWKFjqAU
y7zZDEsSYKtn1jgBUFWpY1DazIR+8r70un4ZtUSRFUwIXblbM1nqra4rAjurtrKwl04UXmDnsVsd
u+WsY9QR6WkFz7BGAJk/aiWhTtuKgDpCnXDlS/2vmDDby3dXI5flG/kw9S+/Ty284jC36R98kcBG
H/C6wToNobxZPAUzRn5/xBwHDTuR22fzk3SL2jjiWz1sy2oxs12QFgGOUpAKLBF5MNf6H2sUSTQX
TYwpWUrWyzFbUqcp2dCcGd5N3LZiI5axJo81zZJ4l4HLPdkmGXV4+1VV/N11y9ElgFaf2wcxePW8
yxK+7seYCE1oWSxGGcXCyo5x32kDR2fp9PMrFl1E5Jjk+HhksKBlyB2gkddOqeowE7iYR7C9Bv1h
rrAOOmnU3K+aU6akX/ndpHpOSbObtSjtPJl9zk3P/LZ0ZTzg8tnx9WF/orVptykJZNY3uiW0mTCA
hlBor/YdjZTNJq3dqDc55kKycGx/tQeaywVqwdisqS1pLfRnvcJ/6re3WNpyyGarLrcy7Qalh7AR
s+KVmsX5MrVVn38CDl42WmVk/tHJ/OR3VxTGh2ZIRuOBx6/PmxZLxm/I36bkgO8ULzmDG9xqm9hZ
zD0u9xlxAW6NKByvK+sb7G7h4P46iA1np9XuSUVc5p+VQAb13GMKQpIbmU68JsOciidyjwpCpNp4
+pQMvpdFpi7VBsIrg1JiiKtDUmNftZlVg8EVSWKpg7AY5y4TNxWnKj6Tchb/sLVGWs9CGgsvPFN6
ukMZXB4cnObNT96SzeLc43IEkNOMNd77Vl9m5l4VnvAego7VP4SdkBi1bABk8pKsRlRinxYyvf7Y
/CWe7/YCJ5NYJIMTNwyyXPZ7Eq9c+5C0Rhq729nuejvKMszbf3oL85SvKo5tjbqcpK7pRDZpZh9x
efe9HQl11rnTvF4dZrLN3Mc0aD3rtMRaaWwKmTUjY2J8MsN08adga9aDWZATZ47Bif+XQ50aW0Oz
1T3Segd3TnADJA9msqD1aWIhEwdjiNDK+775MRr4rW373jV/6zHw/O+xaUS/SctFJq/aYHVfbKNF
N1G5kzXvZ0XGTRSQInkahimfHzs0PROIEKfLlsxG7QGQQaPuG0fK53Bog2DIQiJeh52+cuynyFUl
fvt80fVjpsrhc1sFpvY/yi8Lv3w0cc0REzpFUBBBd/8kMOTvCd6NtUv4d5HjQjCAd8xhv06tbjoW
5c6y8bXKPTKzzXQmqU1db/yRwuTkNVbmP0E7xBNyTIR/1EwaKJJ9ZtNbImPw8tgMLaIQvNd87IkZ
zfuiGD9lmetn0LEcDJqIshZmxOFXPLn8W/PUFeDNd5qut+Hy5T3QiNMGgYDSuCL7uCyUbFqhfGLc
fPQNEhu2a5Rv8YCTW0DKQdfn1Kt1L34WVe1/XqONym1beo334tuzRQk+MQw4a1Ui9LWnMAjxrJnH
xh/objJUP0lCJCglc2ltcQSpja99LrOjXTeG87Gyc/ur70gDfYTAgvLBbQZiR98/DN9oAZe3t2pm
gK1XYv+tRCKQMBnjxBqPKsCyb0fMsP44uLSwjewqMrn0PNgS25WJMEimOIUI3H/vZiKVNjO+pkdS
sr/bjDr+wJkqSEkq5/GzPYz/+LEy74kPb45tQApoaibqWM5McL6rN8H8sfP6WRH9Pc8NqcFNTxYX
SaCMZsMpF4Tg+SLTnzxdTfXOgdX3X60+GNvh673OeSGV0IqvRfW/imZ7SBkNxq5+lECAn5npyG0L
SxnDzYwNf0qIk7iz/K7LdMjwK4cFSodF+QwR//KKmT2Yo9b2+lFjmRd7Y4mJvc09xs3Tmq5oGJEc
Ok27U6y/TQcvVwUsVgonk+khWrrrCRtpYZmRTo1zzGm5qle/WzDNjwD7ut+Wmabuk9ONCyHVAh7N
ViNGdto3aUlBYE+as7wEE66GoZ+r5X/OPC9O1NfVKAkNc3B63S9a3P9Sqh9zFUqldAJVK8M/24HX
mptyHIYxvzMwucaFER05a8u/ErpMhiZXK2coEtxYrck/Jr2vHhoKomeA8eDctZP3Z0BnFfEfVPcw
lNurgooC0hJCDGrqX+8cgTWsGdzgsU3hZc6+y7pAHWrljf5LQkJ0+onARemffQN/4ns17npHFy+Q
MRQmiVBLKHMx6bhaqVVuacBCTXnqcz04+8rHHlcin0leBXPKF61tVRNmrWUTUINlu/mc5thh7uxk
jrHr6rBvPbADi6c5y0YC0Oe2c4r9VJrFtykh0ZI8yAZuPP1N9b+ee7SwLIyb4I7e7ub4eCPdMkhE
CPdGBr5c/Enfp4OpV9rRc4fdHIjkp3Lk/IcPwXnhLEy2s5EOz3hpOn9mZ4nvIHtvvjaXzxDDD1gy
dAt8DHj1XV7eHEVTYQOdn8bFIqUzDRJ1LmRL4I6i9Cg3k8ixaJ6s1G4/euCXLSe/07/g/+1MUdzk
pffdSpw62ZoeBW4cjUsZl7/8chCPM4HU9S5faDmjeqo9AmlSyGIaMScAOAQ3Dr4pX1SQOmf8Ce0p
nGyc+tFbNCj5wipt7H+QINp0otOMzUoiDVducf5OkxMjpMA8DbOpfELGCWj+3kha5ezBtpRLsi9f
PImpjiFRqupp3Ov7OyfK7dLjtb3J4FzELNb1Nl2pJQAT07OTchPyR61glkejX9QTkHa9BwfITgHD
6lA3kn+ayTeOyF7kz/d/xPXK4ZjGIQE2AigmrKNr/DyoG2Kt3GE8VR2jmYciZiMN+cYN8jbGEVjT
sjJX39hGp6yd5tS6ONmi1ovdf/4ZjKhtFGVsBD68gMsVNC2LMgikl6fcmztrq1xvigZc1qfIMVMi
GlNfyK1D/PDjOBFhPo9FfWcRv8Eq/17EPAlYlzqwC7xASIhXW18XpKBxIm1PJDQQdbiaBSxhT8KQ
/7DIgYQKQcple6bF6n7ZBLOb2NPb9VMup6FbQhyd8WQoElwSmlFq/W7oBLmhnUHuoQylbs7y4I/6
kO2ysejP9aJX08+YdxwcR1Wj+rBjfHE0r2iOfZB0+Mb7Xdu4O5yJtX2MQX61ff+JX2Pk3C5j8fVG
Od5XZ6DLJ64M01oSHLhPmu/+nnRfGzdZmn9NW9nY0fuXuhlSr9cCP2Diz/tlEHd1rSyTfkECS30a
lfZ7Qhplh3FREhAztrPYNwOw6Bo85hGgXsnysyJGdbOIcvgOJDc+QFK7++1dVwts9DoZByz9N8H9
tR3EDKKpujnrThpUVBFJSaglxsutjHQHDDMye7HcU2u+ibovV9jqiURdxPpm87iuFdhOXH1q5XDC
bs2nK3KKxjqMNQlYB5VLPB/tui1HceqJh9U+zsjamueWKIZNPhey+LakAFTfSA2Ln0UaYEpdBUV3
orMzPbDRzhj+wdNcTTvPXYp4nwHcy3BxE09sqjzP3O8jYRycWVYllPOEECNXryiSOHTpa+U3za6F
lu1aHHDqaBzZqgFu7Ml/QurSJncW3w2wxPNfUygdvrTVvci/WhGNigk9Tcb6ZLmWfJpTR08ggvRN
cTAYGfr4VOVGsumcvl1I7JHNbzQIk78zskzNEcFesjliq61vBAwMga2Tm34pmqSeD9NiaNmmmU3r
YXQIiLtTZd4wqvjhSCNodFY1Bux68/KzkRUT+VTV3cnzWMHPfc3J/ihS4GHDwBv2RAaK86QvnRPv
NbJe02dttHMyywgzxqOYPBnv63/+uCCZgBbDq2EUfKNUMzt99nPoCWydVkPQ5AincSAEwTDq56H1
0xelgviFLsN86BwSZUMd1y0yrwN7+pp0kBjvPKK/fFrI/v2VBLJSg685N1NaxkoNBRFlAMngPYur
Qs+olr3dMoBfdObCd654Q2CH6LbyWLHjZHdZzQUvX0o9jIURa7o8WWpMukg1XoVLjiwF6YTMhEhX
7mxl9h/IHdTl1q+BWTcamBEkmLywnDtv5PYBcPv8CAwD0LLc/Brl2XGiN253cnrPFQ/Fwvxroyf2
6P7yEiWaTU8Ahvbw/jJ42zwuNxfU4Iyl10EJHkzXbF4zywmesBp5qoC6rUeyAbDRWMYM7itDAxG/
kMGn9SHkrLKM4mJxfze8JnWGnpM+BdoCoE0iS/sF3/OUyPhhTHcDJh36UZ+CQtvzJZO8XqflrE6N
VYw/MpPIga2YNW0Xz7lV3Zlz/uVDo32kE0GgyrtFun35TvOswI9S8yVnRpH3n2TQGs8Zud59OBFr
lIV5nC3iiNZ8fO6qfqheLanMAV6XmaVfqCWrO/XBTaFEc8C2vdoI4aMK//Xy99gJlkjYE+fnnKfc
5VQDS75EGAj3FpMQCa4TNolXfzEFoSMbgnQMJgHaUlp3SBhvVeHFi3beJGh01+tEikH65Q/pnS5Y
cLjKzllsTy0W/bXq1bfaqc0gqtCfM72cvU7aB9HTr4ZVzzB3s1SGPM92MsiT8jvppBsIU2lsRPDw
fL0ItSEwOiMi6VL3/2AmOYHUJ3F99hpCIuifExxB3Xicu3/eX7brU7u4GbiYiDMZ8K05RyhBL28m
ZfikZBKb54Bc1f6rXpOtYTYcXSSYjE22xkrOsbNbukVWn9+/9Jv/5/W1V8mJYa9fDj/g8tr6GDBS
Hnr7xEjKnqqomidycXTUYCv51Me3/VOGF0/Kb2FU4IRWnxckmxfEp/d92BLrg3OUkcWQMqSbfKPU
4xDrx8R3dsJKM2szOjI/lYM++R9M5ncRQRuupoeK3EntJOOq/W76Q/1Bk8xhcaMKZHfWYqEXdRib
c0m+UJdbHychyz5Mh2kikCmorGdJWo+2L4ZsTs5gkd3RTxkBbZkMJzKyRiKqth5KKfebX1s9LVBv
jMDIiVcuR3iCzfTZBG/9QjR87m4kE7zfmrfo3rnu7dQgfrL2f/sCD4tjSaLmP2U8c1bA00YSh9OU
Ve5r7HOnvetpzamoHeb2sjTtfU9UWntgrFKYGy8m5WANdEMjeG5cr6eW6RGN7tzCmYOTtvrT71Xr
GQ95E9TkCQ32ON8pMN4001cvl1NodU9ZIdUbommpzw6cFi09m10jswcls6ox6KTgTIVYRWUPqali
cQzaoQ6y0M/q1CyjrvMmnPQ9SQ025vEZso80t7Uv6wyLQ1QGX3GNDp6dbFz5ZLZZkNClzCLJn+A4
zZ/aBvBk2wU25jAWu9QRbkL+kWwjo9rzynXKMcftlnwz9eTyhJOWMX0kDiY2SVDr7cIJYwLUfPKl
zICY1zun5DUouOryTeQ6qyICLP36gBjwoWgTGQQnT5XqTwPNZO8Su/RtMez4RdeQ+oWjpcgGnNIq
uLN5vmlUL18HxkOgw2zm4OhEm11+a4E3k/dUuv5JlXHMQSIz5fQRfgrVLy+ts+QznVnhga0Hxs/E
k4743FMQu78cX5HAJ2x/HiNXM42fABlSdiGeTfOzpRJvNI5Gls/ZZzocvH5DzKHHYYqYp2lfWGkL
uKcTl8lT3Ka6ICOaOAG1WbpR7YTd5sGXxEiDZz9erD6SLR9pR8YKcLvG2KJ+gj9RYzg5de2vyZhq
xld3tqD1tq8eC5IDm8GbDU8ZP6jLx7LgcGm6je6cpoEAAQp1ZnzBk+G0w3Yql7bfWV477h3Cb/N9
6mjlN1vjW69DaBLt0gDl9lnwp+1SVxz1NBUirDBi0L4HXcu4IyvJidp51P7mxmhafcqiktyk4cPU
+a3UtjWjdE7QykQfGhoE/pqh42d2u7e7NUUzVlPg/nBKgps+Gu3k149+ToDkxuuznjfo+DNj5ykT
9kNnaVX7EY5iZb3ksJfGs8T8imiCdFqaSBlidrawS2qhQvKIMTcY/KXad5Ueq4+Mf3mstjd6r11J
F/QUeHn2gXDqNh7CyZ3xdPL7po2/1pmerVZ9c6vmLUNJO/vmxhZtW8+Xo32Wrb2cLFmRwhaOxI8f
SAXlxxJ6ReRZiJl39z8hcp8RXSO05Mv77/GN1H39Him/HVjfkJJvLPBEoUOYHQbjVDS9KLHf6fyf
lFsJIZo9dqm/DQwN01Aa8bKF4DSL7YzmQG1Hjw9gM5D9lHRhF8+9+Th3Y248dx5hIq9ZJ63PCTTP
FRAuAa9/1LgXeR+TNOeocHTVWpxKSzp+a/rCS3+3KeaX1dp7BNsACXAQBTLj9PKTZfoYtCUp4X2d
lbsmpXS6w5L5y+7Cb0JwDE+Rlu4a8IeiQ6x4GcwnV4v9/ogr4vBiabY1PPLNmfrJ7kaoIcE4iP4x
k/oi7ukRbysJKGuAN+BZK0PuOpxEMXREqDwap8HV++Qxl3ry2NmDHCOjiPV0O5OkVZ6gBy33UivW
SvTy5VNArFjKaqHOAOKqUk2LGmblUGdnBq8q3y5Sq14ns0AQqTuNd2cnvRlDvSHl3poTjUx4hVsv
twzp6J0lh9g/GUk5dpTyfmIlh7jIYfSwf1f1t6GFZxspSzV5BCSqOWyEmmbsSl2afr8phrlXp3bO
pr2PiMwO9SXJxteqqQrzgeWqStL38GxOdu9/JLcviFWxciVX4jlt0bqC/jUS0o3cz1IxaqdiEr6x
Zzqol6G3oDP6UDuQg3vXGb8YwyoOfP/CN/0YAk4o5WCstIbMJde//9eFS7VCsMOSnpnFNWqDZm84
2HjUunvY/stB5pPx9f0r3tboXJIL4tAKHH5b1lZlh4Mljci5rYU9/BOMyvyBOsIf99isJA1KYDwl
OXBiQujCAIwmYhwEuYvePHMUqE0FUSCFAbyEioM5Oea5MOb9ktTOtLGz2nSZ0wfiy6w1Sjw5iV97
h6G1u3vZO39Z2piYscqYIvKndV0i6249aTITZz/FHO7TgsuU+VkfEph6IeWvM97LYbvdRuBggEry
5HS6LOMKB06mcWjTTGRniemMveM1KXszUj3HLxTSvnj29dhowl726a8BbU9/Z/71l7WyjjLWdCmQ
QbQel2uF5srLIFUGp5aY6OMULy7vx8v11wFXnUeziJcxfH+tXEWxADi7cMk5D511zgqJ+OqWbT8g
PEgnnnNUhgfKTITT+CrGEpc0Ta+79luRSNFH+dQJKELMp2REzGbqvxjJXH53EyOJ4ayNsOs+luMM
zcPU59K9B17+ZUk7UCmRtYKcot24NpLXNeU1gdsl5zaIKbvDWRvz5Tec1+FJm0FCwq4UC6y5yvLC
vEib51WQtXKxZGw8p1Ujq2QHeUeTZ1eCrIWuWabaU1AVroi6ufb7gzZZzi8tNjSCrwfeQbWjaRmT
O8DC7TaE5SAbMkprNmwGnZdvuBraZum1PD3Xk2EcM2K3ofTqItUOIi0MMsQ1WL/FmjhdNfcoEmuq
+9VRAUKDefUaMILq5lq4VFoO6Z9T5p1UoZoXFO3jN8eveuqv1q3MLvQalbD7LpL4SLuXceyyXSlb
8KdRk4tCPsx5zGYMKWYYbh3FD47ePxeb5MLPGdyM5Quc6mHe9poI6u9tO1sHx81HuLxSpWsnLxNw
9m3gg9hE01JW+aaGE9Vve4Wt9rk1yqH63bVaI7rnlODtvtum2phVSTiTtKYFkRrdyjtPltc4n0a4
zw+MjRp715eM0kLOPO5hQdDXh5Akqp98qgM7mBMQYpzkk/ZDWXoyFTubVFiQ6Pc/pL+8WGcVunpo
qNA0XVtY5lC+1j48OftsVeUGV3o6Gj9dUA0zcFD7pXf9TQ4Emv/3C68SDSD7FdTntV6uKGbVtFAJ
rHOUSENO6wGDuhuJfNUCrdNC8LbszOT0Xj/3l54K6396KiTg0JNv9J1eWlJ9j/Fy8pHgeF4EC8/t
djPUoSKsC3/8o09NFodEiBrBMbb95bGTVSXxMVW2FrqDDa1Jicw/Zdnsb0eqU2+F0ox4h+OOENGi
ByXEO53p+Nc4z0Hi+76c+0cKbsM/xOAA8ykN5sw9jTMRRj+LGeLvk+YBPn9YWjv/OU5EIBPkpBI3
cmI4bWo7+FBK3U1v53E1boCG71Ff3k6Iy2psZedQiHOAMOI1r8oMaZaaZ1V6cHL4YowHYpW8bmPJ
vJo/tFVdfeFTobQpsyT4RD9Tf4duOPoThkrZ0nsApk5a7asq0/6Z8Fi8p/3+y6/j27cwHIKuss7C
rsG7sdOcNPaL81QMS4xDZtao9ME2BL1RsOS+t0+Mun9UKXbQn81mIls2hLMv8J+ejCH9FJRg4RsQ
ZmH/HGccB+9F2Nx+RWCulGj66lmyagMvF7Nc3Tsnq2zOo6Oyo+5ncbvpOgoabIQkC2WPdQlWDbYa
sqq7U9veHr5rG4yCY41BRdV5tTWrWS75CJMUNnjv/w8hiII/3olDl4MNhobbCHv3/p5xizKjQgdG
pXHwV+ry9UjO9NCyZLFZnp3Jzegdili4hyBW/r4T1atBtt//coYXIRy8+ZPbKawqWhXUrzqju+YO
hH+DMHP4M5QEolnNf/zrR+9lXtMTSg5O6y66inLfREvUmVr5NUngBkatTBluYSpRJPNR1F71M6sN
Wxvu/IwbLuL65sHy6DHI4rsFmPNk8huz6OU5W0ZtFpE5Nvq4ocT28Y+fncmwXxzmG88DJBktgrDq
FK/D0o7oa0Q5a4sG62PyUzjcei/8j22tRtsNFz+W2ue+0Oz4lc1QSx/6pViaw0pHS1+IQm/dex2H
e7OgOAsgsEMoYta7VrGXi7mA1VxarejPSeXn2Y/MstLqg5uOPqTTLDCPtjeLGuIV2zbcCsaVm7Ep
hPqCCVO+E64Gf5+jy2jziBS4uIKWCXYWsbV732PDK6uPhK5UH3Qxc94UxRL/iPORoOi25oDb1E3p
fxYejWHYGjOnTmbZsbfHg7bICMrEJscumELZtjo6dS6sSEvjybIiPfMNTW4kIrDyEA9x6e8WZTrJ
Dxdl1bixiaR2tnlt1EyN4xRkYDF7lDskcw7lU+IUFtHodWD/iBVRkUc5mW7/QSsmzMzzypWhmXZE
psImMcVBOp3oEK5BqnsY+Dza0FC2lGGjJyLYkkuizAcXZkN8SCeDyaFTmJR2EBw87JJksCw/iQV0
ACwxAmmSJsRWyXSjws39Mg9hLhfaVxeGG1zI1OogTb3/8d5sVfj+rR0wlTNmy5BHLt8uDnKug7Ak
OWtuZQy/Umf0I0wHFRI0NWibYCATPcHb39q+f93b4TUX5oRhZuDRUrJXXV5Ypg2jEN9NzgS/Ky+q
HS099K4y2/9Byhb9UbRG4x06mLZ1NLOj/XJU5X4nSC/vZKhPeTB/Txy6qIBWbmQMHypRV8ND7kJt
Pia2gWlEKOG9/Uo5ye6JlG/JGB6+XUzV4BoTr3VTyJtTvlilWWXnQAM72hvZ7G1IKLKfPKuLzwxr
4Iji/RGDABaq2JfgT2lkZ4YVAiV6kOOhdd4Bj263YX7TKp3VGZrCF71WMif0drIryvLMmifnXPJV
kEJg1J3H5CIRWoRIg3IBIYG165O2+1XhiP4dmj8aec2q1fDl/Vd8u3FQSJIFRMW2dqHX9IREehRT
5AWcqWWI3Q4YMG69Ijc8cHrPf9Dx174DBb/xbS7qFg8eIhkEdL/QQKBiXS6qgsKlyEkXPmu536RQ
hlrES9D/9XwLiGlbEcCvyKns7KJLx2geFM9h4xew2uywTLR2fDGE41Ynqu0EZgRc5QD2lg3co7Bk
TpYyvfMd3PTqaJPfgrtBcxgrXAf+wDpgUjco5+xNdnUc8tr76Bdy7kITl8OPGF9MeYijnfZcjal3
Zwp620khgMXFbWUaQGHiqLp8XLgPQeVbAuvMqvGr/EHrjeaLtHWcaiMCJdArSM9KHaZ6zSxKc+uI
PnPicJo7tC1eZox+CM/EGUJOfB0LSEQBv1Lpz/VjU6i8e7X1rJ/3tTkXRsiUsDKjDo7Uq2rHCZge
AqGVRr4WDEu+NfpczB91XbP937nR5X/svBJIvkwxkk1cWnMamUzSP4lm9qZwnoXjbbHjGbINmiMZ
nCp9IoJzp8aeDKXQTpg1RrVttk62YZvRjM2s61Xy3Rzq7qyytE1UWKCFtIYogXn+OllG4d9bjdcf
ANsDWwMG385qbH4TTcsAEEC71avj1I21EzZklyPBWTx978z45/pCoLFzVpEVRctpdoZyp2KvPugN
0jX2azJt7c44Kt2ZztlgKCsMyuBeB3R9AABM8c/a/VAsUk1f7cMpNLFstMru2C44KflFIf6pmQ4c
5lbTto2JF26Ra3d2hr9cE34idraA3Ov1r64JcFCruNfUsWhH/SCmZoxi3awiYpzUwaAcCYXljXdW
+1r4/ntvYFt4o0YTGsjolg73crE3WQPt12+HQ2Uv5SfHi708TJm2yLDXGYHcefk37369GtsQFk3A
6DdOe54MNEag+nBo0GaDflVCRzTTe81mNqaUtRmM1j3S0M1j5ZorLgKhgQWHcuHyDhNzVG0L9f0w
FIHzlUQfUooaP8mrJ3vKJLI3rSs+lZIa607z/rdHy0lInwjFBHNW8/LChBcFmFAZw6GWfbfxlFMv
Oz/vRR9CofDuYRQ3jxb0mlk0TgHeigpfk807snZERdP9UNqYl065m22DUpo7THl+dQ19xvvH2Bvm
cbFwuF6AEyxn6+q9cOMMXQZqCKrFPXQw5wp0V+2cDENkV6LMXtrMsFXkDYu7PLtibo5drjXuuUCB
1Ly0ZUfD3y5G8gPdhik2XalpCP2lBVskC9jWN6abOd99o9B/tmxm09acbTAqV9XZpwrj1HzLWRcE
B+FX5quaU2KT8sqc6nPVBa46BKIo088BJv5OuqtkPLfmlgVnx78FckXjZ8ocXbHMVS0XFbX6IIvf
HcDTXIZt4oz1psycNt0UDPQLqJsillE7lMNvM25NcdI1gnx2iFC85GtOvz08YL/VbFo0k8kDUtSx
jUj+wOC4YoM1z4oKeIupKXT0rrVGN0L1OtYtlAfLoPXBIcw+VnNSDasr2dh98rIgv+d8/Je1AShI
VtfKm0MOdnWiaYZNE5QV6cNcJ8byyUwzI6zzUv+jpm4ZnooZ76o7y+N6W4EHAJKLUxMANLT9q20l
ECN1nlOIh7wziidv8A3MnUlu+kHEsbgXAHVdLSCw+P+5Dw4yqHPeRqj/nsLUtQTAmKH3oNO3ADUA
DKHIThs/xtdAS7pmW/W+Tsellc297+D2RmEXYatJ7QoB7NoW1REKu9JscPjIp5h5i6lDhWmsR3sx
x9/vP9NrhJfbXKPVfXiTlCbmNa2ahLeFLq1zD/QPKmzNOkOSgLLxXmbAX66DARZb5lvViNfk5b5l
BHgTM1zyD0nSaPbXUR+Vcyw7Wx/u7ZA3WzOkUkI3MG6BtMxWcrVDCmFCcEe2cxjItHtmeK0+6Ilv
YKxRNQu+FQXDxkCNxZ1JzM3GDKBKFDZ96EqjvKG50QWnjtMswcEriQfdeTPEz91oxf3jqDGV+vD+
a/vb1RBgQk0Bw10FQZePk2lTCQ8o1g5Arpl8nPUWyNyGWfGE+eSP/3otlgdeO2jkaHu45uW1vNZp
ixpmOqQkvf+tpjLeDhDcrDD1Zv3lv17LRU+KcJGMRa54HWNRJoXmJ55Kj37sQIUZJ5ThFryjbiMb
f7xXkN1uYXzkIHecpIjhMAu9vLN1OubCfIsfmiKwD0Uw9y96NrebZQh8mLhlfycH5/atrRZJQL00
8TzS4AqsNJmB2HmQuA9OUARfRr0GgxAyZugxVO7n95/kX+6Na5FdDmHQxJn+6t4MkyN7GRayHFvn
i/Bb40XvjP7IjqKizlHj/v3Lrbv95cnNrfEkIXQzGLyRpeWYJYCY6w57s7ZsQKHsUHP0emsNuRHG
ujYfRCmXTUKo5D4OrHshXTcd+arBge7Kg0XYhfnx1dlQonX1NFn4Dwrm1PcUs4pTUk36d720y+/+
qMmDUwdmjkqq8s8lTgRraJd9LBdb373/JG4PDn7Jys9ku1vHo1efi2OVWCMDmT5U8JY26GHm3zRK
3q5j0vWcGRJJdwPV5pDDd/jz/qX/tr74bGDOMf8GZLo6kheK7l44hfugceAfJUYZW4H3ykevbu+d
G39bXgGhJy7HI6/9WnhZBnGOaJRLNZXd7NBr15vWr/xQg6O9d2eMG96/tdtdnc2ApEkwLCaSYGiX
nyrAPrZCs8FyNmbbClWb9Se/ppsxeh3Z0ox9f8RTvaefuL3NNY2Y6QLb0ipUtC4vO1QdvWw82Q8e
HijfRqMrQ3cZUEZAVY2YhBp3kKXb26TchgEKzA9Egd/u5fWCRdguPgmIQQp7iqQS5iawU/khjquY
IIY4KV60wezH/1xZcVmoH8x6uFNsMy4vm1Sxvu63NhvhKPbG/1F2ZsuRItkW/SLMmIdXiDlCY6ak
zHzBclAyOuDggMPX3xV1XyqlspR192NVNwrAnePn7L12Jr1jyNgszhrb/+A7+V+/kDgwHEPXUoCT
25+XKscihfIp3CPOU/P3kIb9C0B2N4gxxcCi4Puz3jQC5foHd5bPMf/Pf25RjIr+deU3z1JAbEB6
PjBF9J35UUCRnY5d73MetQRDEgLfoyqK3VT13m3bis78EYh8OErWkTqazaRTBHuFR3002TNnDWdB
X5DYKyNPdI828P+hKcWybUkCMUGdaf8+KwNn3jjmYn7mC6OHxEYEYaBPzmbrWGAhHe9NB+/odp1S
IV9surLLZRZGH95PLaP1bZBHHdDlRTb9ZsFyZ3/pkCNNiRtyC0+r3RLsSK6k2W6mvlun5wHym/OJ
fdhC8S0Q8sZmjzErbqo6fWrdprH3doPlYNuC5XluEP1nG1sU423nQGpJLH7sLbpUkZ8lHKJHo9S6
jovCr7FsTbhhYSb43wNbBJ+Um64QlIhfOcx95vy2kWL/ML1pMBJUuk0bG65RlHDhGcLFyul4pUfk
ybu8Gyu5ZRJUjMT7DNh9VmH7t6EvKA57Syx3ATmEj1eT0NeGioYTG7cvDhB5nkrIZXniIA1tE0Yk
oXiyrKaa4rma3S9MTvscoa21yi1mZ+Xsw7HR51FoA4mAW9vb2ZDkza2EVc4x/7vxjJYrZHYpekAe
U1t35yIg4w9SV+UAY5oiCTGNWYV/E6ZdWyYcOAx8KX5uAxMpZ27rilDz0yj7LN2Lqcpv+hkxQWyG
3fyzyjzvYjXuNHJQy4yfJSCqIia8q/6aXVGbV8xcL80HA+ZMfvHIx6vvIW25xo/KketpEFkY/Zij
SpQ7ndtSbKbJmNpklp2OTtAqzQtg2zmNh2WRIs6AnXE29xZL3jU43ulk2l3t7qCB8SHoTQt/bk7O
9F3WFaEHsG6SDMyhlFV7/GGDTooQksXPzprK7gbPKRIL6cIP+D1gzs4TD2MOfmyhnHUL5cv7zRSY
XnsgaPEBWClKJwaVaHl3qac7+Dv+Cjw6oDG54ZCYjs9m3ZMqmLjKcS8Kxdswxqhe5Iw4bNHGq5DR
+uDi81i/j4HXLg1Jv6P40QG9UV/tJTW+d7Ni9UhC4iaYSinONaT/auUoLYvObiCq9WOr8IPkJkRI
IEjNpjJw3Z4DiBaZjivfXCo2l6IyE7Wu+CHMvKqMT6zGqX+s7RZMBsM5JGP50Ac/K2UbEGTWCWoo
BhW1RJjpzfylgsGVx9USkRzHy+z9NGfqjUOtZlqdmI2uxq3M/qR8jOUH4KrDfdmPVkBmMbywpC2W
+rWXhXRBpXTS2DpNKCf+tqFWL4xZZgXGoBD481VOf3Lx8NlmLdnNh2a1ojVh38bb3yG3Wc418rnh
V1DQJ/41GW7X3edVl3uwCK10AtalvNZLXDH2xwY5rtw3yzQvMfNXRIxGNJv0apXhdcR90XK/q2Zd
MwFznOUXg/xIb+qCwS8jsaUw4mlg0rvlztrDPSplN9zQuLde+n4mHswz/HCX9aFu48VugVmNdlWy
MIZ1/NT4pn5gHNdGxFB0w5jdDFcvCD0JxTjHcoDtvPL65+G5yszgJsxavCk+5KDoWA529tQwP/YZ
qWf8C5EzD/EY+NmVnserskNDVJ96V3bop+kWnIVxVbCKRtUiGQajB6WDrbDcLEqaz5FYjX4zY/Gg
/VnokZyWoBDH0OkdZ6OwbknIQyualG64ukPQqofuRcrM/9YIHd5xStUTIpBxNOKldqdyG0zchx/9
XGrCtTsgTomeWs3smXEZIjJfA2zsESplu87rxyxpy76YkwxbgB3LfC5fDZRrv+c6i35oImwZ1TvS
S66HMKI0rEj/msaS3QfQ/3IuVZY/rn6LiG2KZjaOOs+jZ8OYHHA1OVl4e1pL6xG85AInPG3TF53V
skbxPhbfNNEEN4FscKcaazfe5HYVZklOgPO0DUdDH6NoaL/UBurGeF7sLohDZajnDOXw796wgW8T
/S7lNhWdOyajDopfCMWbIu7boI2ceEL1QIuiYUC+7yYAh2tnqWivoVsR/tNPhgWf3+QhrQPsvDzX
YZFQFCwPNsL4PF5Gb6zvorzSz8rJ6oeySOEAGpEv2zu3lIb74LhGtOQxtV06HDXSrt9qufpveqeS
1UOtV++8qDnA0W4szbcuVfqrmUuv2pn07cg9Iz3jklvXAmOulXs7LJVvxfPoS1oBfe9le2mt/iVo
LMOOA902n+shM16ZDVjyCHlsppcnB56KiwiP0yGu/4S4PF8k2NHbmrSczJjiVHU4OOcUMdPB+Scd
u0Ihc0NvzwV/6LjiBnmKj1G8MxHGSC86+RUfCIDnbimOfSrn4ehwSFHbUpWjue1bUs3itASemtTl
IC9OAYwQdmiRk1jT1gqB0mBHVuwXyptvPFTydzMHNLkpzWYAZzYIFzim4xcXYuAjvQtboq8uLvO6
X2WfXmGUCJsQNc5ClfFYOMNjKDA1UMMXdbnVWMpfR4yoX5VDC3ILSFTBJPPMhrEIivI4BQ/2IIq0
G+OlMusptnD8M2+PeFj7Yp7Gxypc8Qdd3TV3S9sF1FgFpzEgq8F619RuOMe4khgLWJTXTawHShi+
OE3LBBrnhRG7laUCtqHI+hm4RTOj/pvVjTLC/ruRmXN1ccx5eLUETY94bZEkfjJFXZK+TtbTi4MP
e0isWUyvpWHp6jjixmwOttWlYDT6xomSzoApGQ82mJEQ3Ed5DvNh/hVMmSWT3JeeerZaVXXbbOjN
MWHW61gHciivhpt1YepWuJay98UaqkcvB6LED+T4siFyOwzxWqZ9egQu1d0uY+d3p7wHUBEr3wmc
Vw2GutiHq51WG4gJ0zZqBzioVI3T68T3RO3aUCO1monEdW+8avYZ92VB9iVyh7mPpS/tcsP7PEWJ
l5EDFNs00/KjbsVS7g0zXKBbjqYELgbk1kWG5KTNoa7mfMv4D5t3HQzOM9yItd0qjB/IuseFuiyK
1uUT2hMNSU5TRm5tu/HpjFCn0dU2tBccRBRVj0ZhQNbIGJmGSbcG4T08SGtBN2tZN13ktNlpsCSR
kc5iudVhrLLwNY8ayG+ICyd/J3RTtonI81TyfUUytKm6kacetXmjTvA+BP1rZTX5i0Tw08dtOlp7
s1nJbILB1oPotu3r71lgW8OJ8i1xkyJKSfeyw1EdF21alMcKACoLccbfADdNoh9plsIvSXk28vaR
w7s1n3JeepCCjUwh1+UGU2AjIwqxxeL3C9tK9QiVjlLQC/janGYbPco41yyACnjO2ax9nhAgMz+I
qU5H4G9RZoCOBDu0xl6zUtLVEsVZ7C5phaU5GHnpN35BHvD1pS4FLo8MIoIb5uanQreBdR+t1wze
cBaFjM1IzVBDvLw6V3rV4UavQ3Xng+jrzwAP1GZY2DiwI7SK9Tt0q1afPTVGwybMO/6CYPXEUyOw
/n42Oyudk8VpFAvAJn92N/dGC8rRGXLryCF0BDep207pO3sGPHO0Cd+K4qEtRM4GnncwaKZ+ht5p
m5ibrrMnquzARlAXR4wWX1poiz0H8nDKNtZUl+0OrXAQbQc5Gg9VBBH8W5jz/xx3hd2ngLykb5A9
bNXGPegOi9KAnavbQBnmsiQHiPaGUfxAmSJq41G26/w57KO6OHtyVBVDbOZCRq/Yv0OKU51Uhmra
i73adnV03cl0YitqeXKtNS/jLWOmIErKRnXzjTsIyhn6YaUBgaei9PIy2QSf0LobXzExO+m3dZb9
rUJBp/bGIM3wA0T6fx1+CVahXUKXk2HMm3O2V9EyGFXmHrNpOK1TrT7ZlrSTdDTcnSmW38Nk2Pu/
N07+Obu/PfaiUQRsgBaeQ/6bRuAMpljilnSOGEKD8uK0k3Y2ggI+2KT5MqC/z8MaQ13eS/uU5mxD
cTdP9qHyDJIxMCShCiDoLnqqsvzKaGYLD2LajgW8adqKsW9l+cXs87Hf2Fnhfwba6TYXNHnWT/pA
zY5kriUHbVvx8NSCzm4zTiNMHPCbynnsgrKwz7aehb70M/IsEI/1xM0YqjKpzba5C+eJTTE2MPnp
b1XXuV7crqH7G1NG6h4tgJ9PJp3+5dJK7b34ClNN3PAJ+V2wozj7yE+NYqfcFbokTYmuOLNGpeLc
0IeoF7Bzo+9u6x6GhyYMco/BtlOnIsCweFzywlQ7uhjreUEv1ews7JzWNl/86mmJwjF/6ox0ERuO
hMxp3LFySr4O6n8NsEbqieaT1qpNU+MKHvuzZYLFQJteU4H3LcD6LIjtz4x8l6TrRfA5TesPevD/
0UvlevSfGGgQHcAc5c/rYUzq6Oam3tHvouJApHh5b6xzuG7q3l+e7R6bRMA9PNvFiOEHoDbl0Th1
7skkqPeDluZ/NG0Yq7Cpw7O2GIq9+e1UTHakmsA74nadDn032rtSYwJz7AgqIeyX/hvxMT/KPE2D
DzpG/3XpawQqig1GSd5b54UFn4VRj+kfYX1R8lDZ7/iK9ruITjdVXNqMXwJu0zmoQKj/fdH+1yOg
kYuWAZE+c8h/tPT/mj46rgwzESz+kaZ2urFJjQhiVk3aoTIwxoSWAayBmc6DFVsK9QuWAc3AWvFB
uUWRUOsPNq7/6IOiAeC/mBWYwL6NMnUwUADIDujardOw7+YmIjleG+Zp1HVX0GQq9bT9+z34j9vP
Ja/BuigCaE2+aWYPEXK6qp29I2Ide1OMebafPcb4eeHmJwD+ej/0ODyc1RWPf7/yf+zSJEQiscZz
Q5bAPw/nXzd/sDTKQU2vOVIq3NVpVn6vkRTHCxSj44jr+qphJfzr71f9r99LzhfCNJYei+76z/91
VccWaXZtLaEzBmP7va4jJ99N4PGT2Q5mkg3mFGz2CLJgly9r9JGY/T8vz+yA/1x5Ym8vvxh6VcFo
8KMrPewaZPvnUC/zvZxV0CRD3qc/s6IdDg0FrvjgG/V+eITeI2LcZxHxQ8nx5rPYaLqMnP39YzVy
CIdeyKaUcIbFOR4Nc1PGZTiS82ZzmPCLyb9B8VH/zx1wVjIkSaYMV0XD2z0PJI9DbkDoHfGK2zsB
euDYEitZBc36gTjq/dompALaKHZYPFUM+N98kIdgRje/sq+MtDunndOgMLhyAekpidyt5WUSdVHF
V79UsItkVcoHcttVvlurMrzMkzV9NFx55+m7wvSw6FpX6Bnj87czc8hdjYWrNjzmnfT2dk99G7sU
xHu/jtYzmJG+hB+h1/uglqo+jyYSwrPb+DhqxGqLDUoTDvOVVfRbQwzpRw/n3YLkz2MtYlVCGQQ8
6s3SwIED1Bjp4dHPm/xG2vSGk4YMqIsSi3UhuhYZTOgXh78vyHd73vWqtMuv6hbIPm8nFTQ3xSDG
KTyiTg/uoTwgXLW7ufzuuih7Y1G54QdXfDe/oySkMqRYo7vGYfDNkEtnYZiGmpQE6N02/JpG5Idi
IQsvZ/9pP7jY9ab9URfiOr86RnFJMrR9p8hgoDRgkXTykxE17uM8OOulEoUt4nmtNTPaLPi5qLbf
53r8/Pcb+/5neg66MmQruHZQpl8f9792uox5AZb3tjxFyj+FgUhf8SZEO8cCNvXBsn7/5nAp+qJX
lAdP6R0ukoQnVuNYnupuosntl9OOgajcWFlgv65uC9GPzuAHF/2PO3sdGSJGRZuBHvvNY1wHd2Co
U1UnT5ACGvd+Zt/2QSXPeZbV63GoC2ukMbWU+SED6+7/rx8S5Ay8PvisAWXCC7r+ef+6vZ4pbao1
FzfUTPSSIoUGAzJDN3p2tSUPpZJXf6WXTlsj86dPf3+27387hrF/Tjg4xsgDebO5sWfM9soU+phm
Pc4Cu7ME6DYO+NmQzSfTGNtj76tZJijkzN9/v/Y71gDlEjrFCOQ1kFD2iTffEej7ztIJNFvm0ixP
cG76Zm9aSnOcBcV1HGamaRfdSJQlQy5U+oxPBbVCN15Jz8qHabJxVTs1WbLiu62/W6Hu7DOmoMzc
V6J3Dv5Y6S9//6Pf7zLUGWiBr+v+nwCjP59WBxuWhqrbUWynF5/Oz5cFOf3O9vpfk47cjyy979ce
lyMqD4kCe4z7VtZmTZrRrPS7Y50hYHTpVv9W9lrtVGMN5f86s7+WUIzneBVxYnPBP38acCzUZK3s
jplbDI/VqPCJmP+ftmSBG9rOAEY/F8UyfVCsvv/CckfRELFxO4iWaO7+eeERZSnfVIIV+khM+kSr
2t4qp5luCor2rzKnF9AjpmziIKrhVpWtMbz27UQXH11D9r+KfmDroQrDY84oBXjXm7vQLQbdKyWd
o9X6y8vADPrOdTInOorInT6ivr3b72AeXLHQJhxzuG9vfzmia9IaWmQ4dAxtki4q1VuHghcvPJLh
OwCm9fsqTRYCq+oPjOrvXuSQXfYK4UYJyXtlvjmpSdXKoqFzcFx9Xduxzdq5cRoGfq093fld8AHf
/t2LfL0ccgWYWTjz352QMjAPmkbldOxLf950ainvYSGXez3XH1Xm728qDnw0NXRQULzgLvjzdfLc
XsAKaKajXZjlXrh2ui0rtEQio3+M28K+FVamPjCX/tdFEfIgLud+hu9OXMhA0LR77nSMruFZm7zx
6ymZSGjLYqbBbn3IVilfS/JxP2Lhv9vCsUyxe0bXkxcuxLfgrY4WWBBW0XpEPpa+uGtmP9ADJ83J
SSdzOC0FDnyoU8KwkyJKC3v39w3x/Q//R8NFdYB9AOX5m8/XCMfN4FzrHnHWRjJWZpDHtQs/Wc2V
va0G8SqtVH2wVb1/m1A4BuwXnLtgUr5tzBW6MsqFb+mxLbrqVFve5CS4GIM+MWjapYe//8R3SwXs
D7pk/ypiRk/5riUX5UxZrKA/d7KbRRwWHWPBLMsZygJjfKVdzh3+ny+J+/CqzrNd9qC3NVfRYN0J
SRg5I8+zGB/PNQPNuqRA8InSyU5dRjDc3y953WX/KDAhU1/BEVcJs8NH+c3Gh+S8SXmRxrMJ88cC
UB0o8sgUU9jXv1/onUudDhxiKTY8x+b3Ycv7c4H26Cn8sjT1uZRowo4F+ZBNUtAPL35lg/Y/hd6g
lyghKLqokqEpwq8m76+4YUhV3jP6noufbRPMfgw/Jpg/qAbfP+zguvdzrqebAfDJ+fOPM4Zg0nY2
mudO0PGNbZwNsY044yHE6XYQw/JB++7d8gVkwCnpGmIB9ZOM5T+vh+EV1q2GFC9qrYPTQEzOLea8
3+BD8j3sdGt8KKVjHsppLvd/fxDvVlEE7YlAC7oYrkP5ef3n/6o8rRyKv8DHdsasPPljLICxqxtP
E85zwab2UVb5+xfs+lOR0tIavXpU3vzSlVivsEsboMxh27vPwMHhvJPn5HUfvMnvbyk9mSsojQHm
Fcx0/ef/+l1h4zHs9q8ESSqaYtmqrp2gHplj9SK8JdRH4rrT/oEsRTH99FO3/fr3+0qFxhX+vZb+
MdpzkOHm8pfw5fvzLxgb6mq/b9ZTP0flra+JudwYM+q8WER5aKMibpyTh1WvTJBE1PqemLbs9zA6
kGebsmqCp55187mx5fCKJGh+gveY1QejtH0D/yNr4hKhdiu+tmKu9S6Fc5lehJOBZpkYVF7Qaojs
OZdu/qqLa3JM0Pjzs6PUNIHTtfvDwigQYWuXGb/zLtXWjWQUmi90+ctO3nEMHS9YV/q1iWlvNeVm
GMZx+Lww3612BMV1Hrk09Wrae9TTrhUT+uSJ76KV1paXx8i/yVUuwy3MWKKXe4WMIsFN7dyPupna
p1Z5GSCcxRrJ8RHO4JkH12na19wMrDsrX8dvjbZ8oDX4tp4yRhd5bKyF/q1mqzNQAvaVxM3sUBBH
PFm45i5ETUOmnrsd62DetalHK2bFRLCznTxMTxERaWBloDgT2DlFU/25RTBR3vWWMueDM3r97QxG
iZF2MObeYfZWle/DlilBUvY6MLZFLytx09dVenQxB2myrnw5Piy+1FZitUxD+eghpdplaJWyjQxA
owBN59izKUwxP80qFc2dW1jkmLXNmoE9CSf/vLieTBNvHOmaRuSBQCwdWhUvrZ7OCmPyFLcYmL41
AAQCBO5SV5uSadm4yXBYf8Vq75pxOSuGQl6Q6x+jgVU5LpAdvYazZXq3U+VAiFG1bT9G49Jntw2G
0+Wm6xWhqu0kBWHOq0bjIBblnP1S4MKEDEfWckET/ZtPXOfDnK8kDGAoXQiMyYogT5j/5g5IXyfa
BWSiunsrdXlFUBcvPSqqodoxOp5Qo/Km2UTW0q/ZSYcwt8MsrgxbNnCMThbopl/Tksmfptl55Za0
Pau+dwPyOi5rmLrW3pg8ad1EqXQ4fo5++LyO3todowmZhBd480iESu1YF9ps9c9AA/uNVyLxcuD0
UzfwrlH3foLC3U2vo9RZd+7IXEBPNjriG9KAMPvNxDyvHjxyGfVvjylRBfM+CtINqXF+enAy2QE+
GKuG4TaH8P1MgUUxrp3lfnTAX25dB+TpcSFcSmzLbEVhKFgD3aZy5TBsSFzAiQTxdnKPcKTpQzOx
Nq1HFq7hfCKZmNF/MIHVTGpndn8yypvrTTZd1TIA8lw7XsdaqSdENPYLgfCNvh/mkjDOtjatz0U+
olNKrdDwN0vAzvKlXNKZEwMUZj862dnq/sKoz/uAUsTsk6BaxcO6Fv6TILq12oy56T3RcdDVk02Z
SmKcG+ghrmkNDsc2K5xlR3Ba3RtJ6LazhSkAHdW0IUkoar5Tmg3f6Qat38jHM3+ZhWDGNOXINr6p
oepbBgxDuMcAFgEedlIYo6k1p2TNOhiaN9pDuYsue+JfdCOV9aSScOSEQTmYj3Wlr10QrbzLbAo8
OYMePbkZiAJszhKH3pq4QNg34To48IQDAmcTGB3jnR4kvV9p9qv4ajBqQESIGY/14U3ELrAe+u5C
pywdt6YMUi8xtU+LwQZPfsISxtfP0WL+DsWlI6oBRZOKobNGZ2t0db9dSQvydmnTeTB1rLkiwbdc
0y9DQRBTQv8GYCkyqvbL5C6dTKZi7r8sUceiTSnbX5wii76W4+S6N4ENlgE4oDeejD5N91HrGtfc
tWEUBw7GbV3GNb2qU7faRbVHnUj1ITqjs3VSup6PXFB15aOVN4t7ajHu5kebgNCj9NaxfegYf3Z2
DE4HqDQyvOImcqtxOY1YeE4G7WiLpLS08bdXLfVzVKPl24yDIJ8mHazZYEduna/EoUgSQCOUtHsK
0zLYhAgbzCTXAL9JaxqIq40X9AAmGPepaT9Fgs/bi1vUdnPfjUMwnPqwR2JSdnYn7iT7jnFoyWF+
TQfPWsmJkzYBrEpYrt44s0K6uiCjw+/JDDf8EmV29ILBmsg+OHMiAPoBQWGDhNMHgpIhvj4ihQ5n
cGqug7vPMhTam3LkiHu3KJW2t0PpT/OZEz4Rl4m4WizLuC2aQX0lAbErjnNkD5c6jKrqAuFSn4SZ
1+bjFGkXrKjbWHEhbWPcLL6C6Lyakzw6FtTADccYWxy7aVJlMuOyjTYe5dknnfXRkwsF0j307RLk
L2lrlvP9VYj0lQ2k/aGc3LhZi8KpTzmxnv0Xj8PcvCWEl83I+CfeMOzgWX1G+WPJ0xim+V4CzSy2
JmB06zsVkgEsxZYtnJnUPBqjwDQKT7clAIZAR9tDP1KsARTvoFi7PazftWMla7dSl9VesuAWuvnc
v45+HryCE23bHYd9Vx3MValfy5ChJW27DmIei7xkVmoxIW031xk8ghgKqP3qESn2g4bQ3G38sHZf
IwD4KSmlOrd26Istd6P9zLN+drlvNZdojWSKZhtBb/2SSt7TI1ZIK/8NbsZ244pZ7IuucfYcsmLt
sySsxXSweIbh0TEK77kmzqEk4HQxOfrQ6MrPgbdo0NdNbziHxQikm8wFfOwzgJb5exEUk9qUnmEa
51z6dXZ2x6DOkigr3OCSTqG5L7Dk1bsWbrj5ZGozIm0XgESMYMEUOxzjbfMD06/MoN1LF51OQC5U
otEj+HuSZVxrd32cfqIHqJjQIZWxb10kVuj0OdzfskNlMPSyrN3mk6LxIIxlrTriDAblbzrLMLt9
5obi2XBKFH2dMbrpTjQOH3wJGGyHIsOeN3bR2Pk+WPVS7qgRydnIiO4s48nKuuWmWdDZJsac9ePW
Iil23PhKeS86mpcsgSrETB9CfECMdBvVP+QiC2tXRxOiN1XUwS5084kyJmxTKrRIovh0jAhU+xIM
P4KSaBbSWTNz/B20ATKjVpU4sMAW0iaZcjssQd2ulq1iX6zlTdV0tXeEJF5s6vQas2Os2ukBpTT+
AuEnGDyoGJ2TbimBF5RTQeWD/R6NoPgGV6Km1s1nfVfRKRoST3b+uCmacApvOXYO+R0ZyeX4aZmM
Zi9gjVDS0biP9oYaggbZXZstyK7kcDVTx11ULYaKUQEG9/hAqu4GrFYwP3JQLp87jovNQUc94e5U
GLbczE63fDHaCX103Pm1sJOJmXJ3MAZzCjZ9UXvGFssNym+iRLrN1Hh6SmYM5DoOkRiR81HL3Jh/
kjcMJCPoWsfd8nIjcAptsdB/oWUHqcER/reqcqt+m8pyrtip6GBstB0M/kES33DOCHDKEjk7w03h
+IN/G3TYbCLYPdLrzi3UB3frG2hKk5y6DA6HUVoodWvXoSE7h1Fzg0q56+kvpYYsk5biWFzIBcHz
oFH2okJApnutuOllPkgGQh7FoyuN4KoXlezMMNYWBLj98Fn3jVdtrDZsCEAPQFRtHd2Md/5aGsvP
eTVacJGinI/SrHqUWoK0DrI/yBwZEocvgX3fRfPwsJrZWF2Q5kckVwxDBDYJF0prmpdVWPk3Hyhd
f0zHaGHf4gBoPxK8QcQzUn1qT8x2A8EGQJ/zKc6AOoFEbSWD9Tpbc2fHF3UUm7Ck9btRZCBmmyab
64Ofgua/yc3J+4GIu2P+rKIg3xtkKBwKJ9KE6vVVRTIzOhXzMq+z4SToxIt+A+zFEjtRUK8lGh3K
Zy5NrreSy9rCVur9ec9LJD2sL6U2k3SInOpuqQeCssh5FDRGulwm9qSn6BbeNOWSm+eN9SzWq96w
Jo2zOuVpv+RPuhoH2Jdgmg9+VhfmlgBTDngWilI3aSuEexuvbU1GsXS8iWaIPQl9nZ1MRk0ykQks
KEVUNf8IDQqSuFahp7dZFNXkzliZ18XEJw/LkXrEVof16hldZeSDmKcZmaKeZGQS86VSEa/C0Njb
oUC07lWQkm+aiHT7LXcZC2Zu9pw0VLf6n4VvU31ePQzZeVjEIHGq+PhiRqWxjNRCF2xWBOnNdbjm
n91pSHcRVX4GZXyO+ucgtafyROZH8Rkqe7Bs6wX7H7ChEk8vw9ixbLe6aGqdTP3Y14eBVDOPyTV9
EXiKFpHZseiRhCPMHL08SXWFcloUvvc1XRc0gqm9GuEWXSGVM6CYTpNwrVblcYg0CivJK/aIFkKK
V1cXXfjBcGP4NmB5m8DEQzaEIQF+mF2oc1GnKcBYuTZ5bmKpkmnq0y9+iD4m9vEubdaaUyEOFJqn
STfrJjhlOfPRbaWn6dsyuoRzTI6thy0VSMrdR6zrPwOh6NBW+vNUnfikh1vD0WuzsQCmvfbsIFWK
TMBX/U9VteVXKUxXP4u6xc5lpnjTmrlwfuIhkMtNMKCE3M9Wk33LnXVaTqYIQwJ3jLZSD0Paq5MA
gNNu8lk486FStr0DkR7Bz1pyWZxEG2StidibLPD9tBJfuMm8peVD5hQjYgGaHkb42QRo3gPRMbvv
cs2s313h40OoQ7d3987Is9V8yMQ20h4hYc3oGKSCd04hZR4DucVCQn2OhM4e8IgRAq4hGoL/MneI
Cev11NBIU7tgbTu94VDjzQliifZpERLBIeIDP1q2QlbspKa3ui8k1dd6u0xAXbcWomVrIx1ShUfm
juKlrfgRO5Hbhv/JRvc6PEmDAEhizIVwN9nq5S5k0iIMYrcgNCSxsS+t39LB1/qWj/CsNuzcwjtO
9OA4+XomEixZGWQzo28OyDJA/l6dXMWfj8+AXSxLgJb7474CajfEZYkuOF4RYuRuLEUlmtu5yayZ
ItFf1ZaDjkn+ZNa7881Y9cMDHoOh3Pswd739VaN+mn0UATHBLFg+PODccr9acG8Ybjdmd1OxeL73
BRsFQdvEQ+xKCYUXATpErmKbOpBYbyNfquCZD60VPGWFRbkfo7jpv1upN5T3Ek2FdQmHnk8AMAW5
3mCasdAOL8vV2xjI6Ac7K9+xptV5BzeCajL+P8rOo7ltaw3Dvwgz6GVLkJRIiqKaJdsbTOw46O2g
49ffB74bE9AQ40mycTI5xKlfeYtcDsB8RQWjYpc0Uhnu+8iXPyowjbIrmgDwrYeUCUjJofN/mX5U
y+RxplT7Gx1XESnb3i6bzWFFFM10HS76BKeiBTlvhsm0g7Bh0r1jJavl3vMGZQv8J6cWoQl3qEpr
2/L23bEPKcu0dbi7Pfy88DsNj8oYItn0PhV0/65rdpGXVF2uOeTOWpzd5Rm991hJ2bu2HXy0InBW
xptXKRkPkCLACqTyqBTOcUVt6MuChllw6n0p/abFqo6an6HuIpWczPVYyn867K7vdKlN/JWpnjdt
fo89odfokunUKGcV+LgvpcpTGZtcJcIbMSiPoM8hc1jF+LXu0uy9D0T/8dcTDLoDrSC6VOrEDr+e
YFoCkT0kIjyFHs2BTQid9EXvSnSA6h5Bxwhqk7/SRllYt/GhmCYj0Gkj4MhumSbij1IwpGhVcfwx
OiGdGeyqIvDwe4zrJ80K663Zm8k9gm2F26AXrFCohCdsNaazMtufrPSEVSPLRg6R+vespRBBKSwr
iAInbGG1D8drlIuU9+mJwhDcYMOL+qNjUSE2HAjyt+d8ISY5TQBwBQP8DmouC1PICvKkMmp1dKKK
myf3MeQbTE99eAQUbf3ii0ig0nLCBeKrYzGOh2IIOF+xL8FZqrsWuSShDvtmgNiKogdxbIqocoGk
wwkUd/RPWwV/qwgzodoQQaN2j0KeTrf4es2EMsaccRnvyURN2ktkKj5Bk53AC4GTW9wJi7rkS8oL
Vt3fnq3lsQDUgTSSAbQeoN9cPsDUosqOYmwWtVzO9qLMCEgkCR7xxgqj+q7Ky6Q9Rrow13wJFhAI
uovQ2C0bBAQ9TbwBrr+5jiGn+Ti3nwDBkMpRcUsk6t+FCgTA92VYfVb6w+9jSEAqghUbU6im21Bs
/VfB/XylV//pr6HnCaQZCDFd61n7orJ6A1cLCXcxG7QJYf84Hmkd4BxmNEXxpQRtVp+GWNCjgz30
PbIQytuC1oGKqcDkub0oi9NDEMHfZOjkXgZqC9dTI/U4dDtq7T+ErZG8q8kYHSo811CqhJOzaeOi
v1drC3JOrq3paS+eBA1IGHBmGrGTCORcjQ95MmIVQDdHK87Tr2ojvD2eM7CHdK09QeBdU11afCob
HwVU4DcIxkH3m13LCuKLY6YN8bHDC9ANus64GGWunEd+I1tgqkl39QePcrC24p+NPEnPKEhVwxOf
y8/06MZVQneSY9XDisAr1RbRs2Y0Qw+L9zdqo/Et1xyAALl20GfBth3IdPYWJrF3gyzgmJlDMzg7
EbeZ85Fhot3fAdOSRhddyng4+VhQpG8eLLW1O35xaJk08LmTLZA8wYdm+6MYPUtk0pgcBwJnkzC9
U80XqKi2PN1lVvUTx4IUNU1kkYsVbPBnQ0/GoBjAqaiu/8bp/vG6FOMQe3ntJ7TjU/mRBUpDV8MI
7YtEKh25qAn8h4Xemvnc8njyxcAVdRaKDpKpzt6T1EN9QdhDSulSHrSN1sX5nT1k0QvikRlZDXix
O1NYYQg1T7UfY3w7UHaQdPOnKXgAbx/PT38NF5YKihCIGpjf6/NpqGCJ7dFMjnUlBWCYJsGpFoPW
N13ibd5AN1GnrNEZ3zFjxHcGUnwVuXBtx+iCZXu9gt/6bCdPTuNAZKce8Jx9YxZd08qpnB5rbOhC
s2p3k+7dJs09GPKND2nNUqk2y4FKAnh7KqZr8arrC1cM7gMxFeQz2CCzSzyB0iELyjBHKTDKezNQ
8mFTdtYPvcr9L7eHWmAngYrygfwDcwbkzTxaJdHK4GXFOYCBID1oWiIZ2yypwuchiPP8DVO5/NsA
AcN+bVqz/qJNMsYbGUjbHaLlmd5tilrxv9INBGUQDXFSo14jOnXTaEGs7GWlk4fX2z/5s9kBPgzU
FhU0JH1n4V9SjnUbxui5dBQF3qrSf48G0Zw1z/RWgp5PRyLOAoFO1MPlMNuRtGURtPeLoy/J6n7y
qKbRE6AAmBaT8vrtz/pkv3HxTABi+E7gRaZ//8cd4FQVTSVNKY4Q8zWqTlba9QeAOv5jJwlFcXFW
cfagIoZviKva3cpu/+RTgVPQGuGFQsJqDnVAcWPEyyEujnWZRpcmSM2naqy6b4rcafd/+6EMhDaZ
jSwzNTJ7ds9KuWj1asjaow9vcRvXMMqkDAKK0NTkLElmcJbr8Uuj+mswlTluZDIs4HYhMiM1I0Gc
LWeZtbLlUQunY2aHD2ljAdIGpa6vTOXiMofgAQ/b4DRRe8By7Xohazs0Q1UWzXG0EmXX1wgMZL4Y
7xBDw2tAiOq+98uP23M6/fSrGwPxMx3QuU2LEhi2MbvJzcqKrcI00EZV5RCybZ2Uu5yGw5vcw/Ah
W8+tp7wQBs1RzycKjkVS/3v7J3zy2UQbwGRsYh1CnNlPqKgeB1RQnYNvmRadX2TONoo6jqcIb8zY
zUEMb5IG6dzbwy4X1STMwZcX+hIjzz215SyOjI7Q9phD+A82SivFz1oNduL2MMvXib1DzCgD54Ib
ya15vapSWNAOg+t8DBwgZ19QfYFfPNI0zN/F6CgIZod4TIYbJ1SkA54YWb3vCMb9jQ3LNq/viwYW
58vtH7Vc9QkgCm4RfBJYOGuamz+uDFEMDpJUUntMGrPfqLVRwrbW4/7AJZNpGwRd4l9e5HU7cGjF
QaspCtz+AcvJ5wdA4ALixrRA2rv+AVJDq6kxku6I95v2rzZIWrOREn386xNl2yAnAVJD0ULUegqv
//jOxOzEUBVWe2wnmY9ES95hlNk7cCzFg12Dppt6Fofbn/Z/jbfrM0U9BX83lFJJtrFevh41LGq6
HKbaHwd27RPg/KJwWQwZ8+5yKrVK4PjeQqvWqLbBISZKVCZxA6DEw9YzNF/dYJOhhI9GKAXHrNU9
rHSBaCH3gmUN8V1cVdY2VXpPdin1U3IUUIiB3UBy1om9KnhhFvr+rzLqQ7nbp7VyqifZDKhXvd3i
sTZ6ySXFwal4je3BgURPn2Z0rbZu3nxMTvlfEVQXr/TKBG2CLgz1N50GeXPhQNn3aL/HyncFQJPz
a2wRh3d7CfjIrgnbznzArwSZEdGbwqRxWNLZDc1ATncUmWs2mZTXH7XnF+9IgTjFsTRy7R/KJ9VA
LTcrcTLlflCyrTnB492ihGgAhLNJ7ooeg7UPAk/pV0Zz1rmfmDJUgZkW3KTtmqphm/b/BXnvPKBa
BqKAvVfbQAes0blr5Yb8hf5w++D0oTpZDnnii07Y8Ra3GOJB6/YckDZtZbQgJkTc3+VQOt9Qx6An
TYmb80G9uaGAA1I0+BjV3lPv6BdH/a84Qhtj1/dym1CyBetywIkKAmhldEBXhKVJZzrW7WtEI6T8
FnZO++TBNPe2QjfASrTW6I+XAkca1HtUYXVPahHE0gbocfjqkWnFrm/ifrkDplfaBwTXYKeUUQqG
vQqxUdpkRpiK/5gkOmplkQWZ20T2JAeSWvZ3L0mafCW4WUZ+uPkitj0VKSc4pTFLEtEU7k0CTIy5
tU5+RxjGD1AwofiPI2+lfVVBZgyuFKEoc9YSq1c9Fyn3aYMVjXxJDMcHkefVTQ+9CDjwPq35+kMU
jBryb3hay/RJHa0Y1y7iKfidHcvp10LBpsQBTXr2vMZ26LeDjH2J1YBDMaEdtvDBoxxsSNN88UKr
fyHrzMG5ivSxgvRyD+pFOdZ43X43Umkc/jZY/22KzFPPA6QT0szePQQbs7RWTQHgAhobZvdUVQap
M7aOrwwrj92yDMmnT4oO0/fzCMmzzADKOqAUK6uOHG8WivcHqZNcr5yfMGzbp1QBTSFsKs5Wkqcv
QV8Gey8BMLmyd6arb7YGIFK5Mrn4SVTm+apDtti0XgUpoBrMO4BN7RkfyHCXaLmyMtSidDJVOqkm
ULQhDIeGcX0Lq5SLCDk6JFuFWj4ncQaUp/UHboYkD0rFbYug+Hr76l9EMuBMSCuYZLhkpMjz56bI
LJhqannUlcB4RmMpP6RyJJ3VPB1/SZIPIiQu4rV9PaW3V3M6KTzoKjE4hV1AzbPnJmozNXPQuDoB
NAUZBbbB/D7C1qPFY0b1T7QAUBUzQqMSLsHt8KNDYi7YDmMthRNkT155cxfzTrUX5VNbAdpNUjAv
JI4J1qW+bxmnyh+1w0i+sq8TXdoqaiPRFoO4cHvSp2M7+3zIYlAtfvORCSqu13lsTUvoItBPojWM
He9B9zNKVKHsRzgZ+U62q+jZD8IiQiU0Rsjp9uiLJQfcPfVP6FTy+OEhez26PlQ4RwEWPXkGh7iB
MQKBUnQnYRhgCqgYp0+6k0trmsGfTLINEFQ1JlIThNXZsEbZa3bb2OoJwJfjpoodiveEQPFnEviZ
/B6ZqvNy+0MXIaNJ+gPNB8dBwNfU868/dAigw0mOp5yscFDf7cJA3AREzl01WNpPSCgOuFTQrPQr
dfVOp09WrNDFPllnx8IlxEDMl/t7Luzhd1VMW05TTiL0869p32iveGZIW7D10n2c9vIhMf3yDO+5
LlcWeXFrAb1mfekaURWl0DY712pTp/yho5zioR6qDQSn8U0VDv1tnwLlCo9reVUzGnQISBeMZxKj
X8+0rmld3nAXnzisU6VZyndxKdf4JRPjbjPutXvJKbJfJXCPV8gxanfo1T766+m+/hWzb9bbsPLG
TlaAvHr+h5Gjf+eiFKUBvfT68RtVdt0tUt8XG9/J/DWu+WczDqlBcdh1nLD5HAwpiJKsZ8b7xrPc
EtQKSEpVku8nffZwZXmXOwuvElqRMokQSfCct++nZiqbJZKQATpxGmIFNsC8PPUPtCHNENyUXv/0
pHgMz4mXN2sMzOVRplAHyQraKakKzhHXy61FwZDDIjJP0ugBdvZBAAzboQnRtS2scBsUqrFSNP50
RDCFbFnKRqSm1yPaYLKdnILpScvSYpdAX0bdVM6U58IRJjB4Vb2/fXd8sprk94qi8yJPXbXpEv0j
DdMbxZMxBLZOpZI4J23stHSXSrEngwOuy5XBPllNjWcQDSSH7jYNrevBTEk24Kpb6ik2TefSa7H5
CrhiPKrtWG5iOeuKTW3EIcJtnrWS+i2+k9AKOplJXAP1ZlHA6VrwGyId81OU+3q1l+NeJjKOxyLf
WmoJNO/2tC7WkXI3O5YLQTXZwNas7o01QENoI5d86WT9onjhAaZvfMK8KzgkwOj+dmYt+Aommh8E
OIrJyzObWRFZsEticTIQRNsXJScTvacaQ2DN2il5rHzEUhB+UZJWe779pcuJBYE1uRJM/UnuxdkG
clrJaA11EKc6qtVn2Ry1SyylsRuB3lrzUlm86HylTfTGzYvBCUpa118ZpNzsTqiLE403+2D4dXwU
vOYARdtsM6IRWW7UqFwr4n6ylg6iSGg+mibiGtpsVHTQ0jTze8QDUrhJLhLJ0ptA9/O1BTW0A3Hc
rGye5TMDaRUwBA0TrgIIcdOc/3EoxyC0TUlS6pPk6ckLUCdP/DRlVKfZsmZGmQ+tUD169wwj/Val
XiQOCMF7gUNdKsxp5/ztCmukQCbRK4RHqpGzXwOUmqMV2MNJIFGOmtuEUPCHn4Rta/ftsiBnwdwl
dSVinuwI54W/vE6bQKAaf/KpIaQHdUTTImplr7xTu4zKbtZTJd/2mm/tytGUxJs8Es6Ajcz1YdgA
5SiiL7c/fnFl8YtAoyhQApDgWNj3FAjY6QFI9FPR176N6ohSJcgOkyKdAL5jvhaATwxdP8jC+i4j
87bfbv+A5Z7nouTWondpEXrMY+ghtQefjll/0gGevfe21mQudKTEvB/LUNX3IRzR7rtR29pqMWFK
PP8I33n0UF1AOIdM7XcLT7vehlxYtUG+4F9AWZfjKbFYAusEbhVowUaChFRmbtrlfvxP3yDBvvP9
MYd/AmXAee1GT2r1LeqhEdg2Ps1SVm70+WZhSfAHIWrXsSHnN86p/L0SCVtvve7io+mtV4iBSCSO
mzAADX5v51J3QZkLFSZK871vKrvRo8CbbMbSKvODVAd1s6m5M8a14zvbMswWW4YAiRuDoAEbk+tp
88bMkejrwD2jkDdsOkrY1X2QNDAyhGl1p3YwhrOhQFXcF+2A4tLtDbOcF64o2fidxROOI4F1PX5F
S1VhXtSH0taKu9RuHJPHAE2wn21m+Xcq6jnJ3hmSOE43idJlBdIakTxsndrrXUUrViWf9Nk+YkIs
shP0D3gOVY719Q/KcEL0AinCLxOOxT0SZOWwCYDPrz0PszyIicf/h04JSjXcIotHN6mdAfn1wnqw
EgnCDkQPXEBbI0YLPMnAlu3aNMtNN4NMmW6G0fRCt+wrK/27+/L/P2PqXVBx+ITKjLfuWGq5ZD/E
BijuTSrxozdIxVct2tq4RawMt9xufDW9C6RJ6DCC2LueXScxauH1pv3Q6Cri0PGg5Add8uBC5kHs
lknYby1JMdGRxnx65aX6bGwM02lvUsxBgmZ6Ov94qMKmTIu+TWxskKlqHzJKV/ShvE49BLHwpXuU
enxnE4RD9jqhutYgMbO7cZppwAVQRGkjENTNu8Y6RNp2ICF9kKrUOOp+m225sYz9KCmVK4ZBuq+C
cC0c+OSbUZ9CWY0+J0+DOTteChe+Ecu180A6HpXbBFo8Ou9NMWxNPYxOfgXnwYe8+6yJTlFXDvdn
X0y2C/AKaQsqk7PBYf0iw0Wx6YFjWuys1knuh8jTzqasfFRZ0O6ooNv7lQtlca6Q2AEmSTgy9c1Z
7etVBuTm9yNK2Wc59jVU+CO9sn9osqe85YaO+ivsKCfdhErbmm+ZHA/+114UdCjpw4RPqZ0Yr9AQ
k+RlHFuMcBLDH2BHDb2V+R8INXmigEk3Ko3ryMVk5TS5r9z+guUHIIozRf0OOqiTnsL1B/TBmGDT
FJjnBvddNFcKpbJwh4DILrtWpKXFW51qck3LxutpBaFuUEPuqBoN65Dbv2S+eUgicW0hC2H7EOpY
0y/948DkTg8dhir4eYB7AlXbkUY0q5A3Rk4b0fvuriitrrrH51ZOv6th4cBiuP0LfreN/3zVqYeh
CEtvkTxIJoOfrSZiSxlc4FJ+cECv+9tGDgv/foyArW2iprSkreeP8SnC+Nc/UNVUvuANwSWyGbTK
N967HEqA5sYO/a5H4XFAUG7Ncmt0K7nEznSDHkqPWSxOmNkFNL/Zwy9hoLfCDwJzlyggSrG/lAPt
OfW60bjr+7b/ahRK0x8sr5FlvEBE0975Rpq3O18P8DquVdm/VATAwV7XIeW6deJg3mRrY1KJTea1
qlzSvkrtLcyRrN4QXaPBrKUNk+dgiPJWkI/VxYZ2WxxvJaOyYGu1mgFBQ++6RHlOZL8/CB9R4oui
VarYoQyg6VucsBrrW9SN45scAOZCVxmhwPvb6zE/0Ug1oCTC40i4QK1yLrIGRcwK8EoPHnzY0sre
UNvy4pea9FjBndkaKfZJWO+u1gxnSQ1oY07ytAWBtdMQtaaN+sdGxPCgSyujcB5sHGrcXIqrQ5Xl
fGM29OZzDEvmL/sLjEg4RF4/XU+EAXMN2MyJNClWI+ehyQx761kUNRoMD7bEYzBSb0/qIgZiMMMi
83b4OGSy5539uKd5VIkiOAMFGxX0r0MAXgGtVm0z0vgbqFjJub0to6GeKFEW1GqrHuR4GxpBcJpO
cbJy8pcTzi8CBkSTdZoDa3bsMMeiOex3/jmzhfFjQM/gCwksjehqgnNikLBWfJ/CzOtzzoBce5ga
01JDQe16hYmF+hBtSv+cG1p9Uhl2T8MvPJpdb6y8SouhICoATAaoBFSZD5x9WxO0HlkIlvUCmN9j
o4b9I7JPIbQ5zIFur+xyKMq5U2tzcpWcnLevv0pgSo56qKI9QP3Ld4MTKZGrOcI5c48N0spgi7M5
CWpS6yT9kXn35rtIVhFEzehunHz4qTtE9UDAK3l3RHpyRPAhUl6a1liraM8fKzQmKcXRNyANphk3
j5ZbpDgaAE3mKXFCfIXqqnR2be0hW435Vx1vpALx1E5Sm43Qg/6bkw3W0+05nubwaucQUv12jqPS
AhDEnCUwfSeaohRJc5YD5MC3SaU5yYNfDunwz+2B1Ck2nY+ErKBj/78maMxWs/Rjs4xRXyAdQqrR
rUYNJZYu0LxtkXra05DjdLQpB6UISOKgNbp+h+/DnsWiBr6pwsSU3pTGLMQ5VVuF3CJpOuhJeg7v
3Y4MevRwJE3nvSZfzzYagJZ3z3e01lqJgxeHmxlDLwn5UYp+0IRm36EI0VCa9asz1ZH62FRI1Yg4
VI4eVJf/Grx3drcn7pPxeL4n/Dl3KU3U2YFT2koRihlU56YdczfRvfQf3mJ1gDWbPqVFbq48UotT
RyVaBbYKuACiDIHv9alD+MdoCUfrsz2Ww7EKTcydejMe/yHza95uf9vi0E1j8SCC6OP2onN6PRY4
GCeyK7s+y6VQz0rUS3t8cb0TTobqvmqM/j816IeVBVwMOonYTqhZeF5Yss+lNCdfqg5isXz2rXF0
8VbBQVzt4julKcDXAfGx3DbO4xU33sVBm0YlLkUKitISzenrT8X6TIXGXsvnQhlBFEpGOHwDZRgc
bs/oYvVAThH1sVsmWVKeoOthCnpkuiYZytn67e2lZnp64tIzn9XOUv52ZzLWtCGp8PNV1PCux9Jl
IugQvu25D/XsyBlA438ifBrhbxckMyve//7jppqhClwQvOQ8firkkDpY1EL3HipH3rB74cFjUBWg
ve53a/vkNzz46sYipeetI4hhgkBEzk76YGdlbA1G/Dh6Pu5pkaA8vO2dqKHdO7mpjGWpOShAGeI9
L8z4KwAgJAnQd8TxK3eQnJSoNsqu6vf1iwZSqXBTnGQuePwk3YY6myV9b6n04mbh5UXys+pTtuIg
rKT9TmiKUNQ+aQpox23SpO94JdovyN4QBeM4AugfhnlYfACKlcY1Kce5bBnVNiiJbAv4eSTdi9TF
E0EPnsFXzhh7yJVDliTssXNN0rUBI8HAxtWlc/QLtTYfqofv60+RVqCsEOlkN3RIEeA+CnyU1EMc
4h3nKpFh9Zs0jSu8MSvK165dYvzynndpGmQ7QRe9e0iTtkdPACko7I02RqjmzUuOoVz/jVhfCbde
VffSym03xb7Xa0wrG+VBSHkWBbz5bcdNUHVxQUwxxEH5qkdmibkQtiv3JWxBFgCdKnHvWVP1V/BQ
j/u/3dEErDQ7sfvmN5jOdPn/EZoDuLOx7Ci8s272iGag45/DJ5/gCqThoEhuj7b8WFJBYiowGnSQ
6ABej1Yq1gQwytVzgQ4Ohl1JsLN0LAsdKQrvDTvOD2gBIYCRxGsuBfM2x1S/xRFDp3BDu2MqMVwP
bTbIyzTBqJ7N2o9OkAzDg5oEqC1EaORvgrLDjaWo1TOuf8g1D3a9oaVerRUHFm8pNQ19+ksnHUIm
Sb3+FbCRIr2JWv0BoTz5UjVJ9OyFBvoccT64KkhIZWXGF28Nt9TkGkSnDssAMFfXA7ZObrX5UCPA
lMbjr1JE37qJj4S2leei56O70Rj9pRo9dzIYCHxPMEAGI08763rMsLYxu6y86NzlUnjym978gSbB
99Bx1viBi+lkJCqCyNHzpEE9me2nQfN0WXRyfB6RMYCarXhFudWybjA5vX7zHT/bOluZ0cUDx5hg
utCahWBDyDB7R5uirbBt9eIz2i7ZYfQbCVxTl4+gTyV/JTz5dCwOjEYxzAD0MpvJNsBMOYjM+Nyj
4LZBDFX5R0O98YeWhW288ph+NhbXLRVMqtms3Wwuc0ZPfV2JOZsFVyqM8K1ny80hUqRoRWf7s2XT
edqIguAELz4LeRU62l6anBOzmLZ9I5/DDglmA5fGHP06pV5jqi2PAbcNNw5jEitgZnW9JRGH8C2A
LPEZzY/o3Qgj+x3HhMoDABzVnH7Mwjb+UJCr377wltcOu4UjCA6QArKCmdb1wIOcJAk6pKyg0wb/
IHGj79qkmhQlI7veF8NgIUrjKKGbRjoidug1vqtw+VbWdlq7q0dm+hUESvpUF6HAOrv8msQwWozv
mPBG7p8wPDwbQflv7PetfBBooG7QbRk1DCeBJlLfWqtiL9abUu7UluHUIKgATex6EkardyQ0hIeL
Xic5gpJgw2rEU/DpNKj0yYgKiKQ1PHu7MvmLVSckpFRA+ZMyIczzWSm2rnHMFSjtXKw4LG1zk5VS
/KppJcgltxRFm7egJANAKLU1KC/KBD49IdmZJq6JEJ/iDp4d/Qt6HiXMFlttx9iQR1vd0UqNZHiw
kLDW4fBZzY+V3z0d66vlQvOYWhHB2VQFp7R0PV+dVVD7bsvmMYQWsc2HoaEXHMCOx+tQg3+LI6pr
IXp0ChxFeg3j3LlDOLeo3Q4UiOyi3he81V7tr+yiuduLAryE1tpEzCVsnKA1179rNGrHy6W2fWxD
KLYbJJ6SwEUUzpzcofEgBfcivhCdoQW0wZCg3NeFqVfbvhJ2hI9nUfTPmMNNvzBUneii9JGkrNyY
i50OLoWLmWyVOB0d8ikC+SOeCfNGz+U6ih/loS9sN9BUMvjGiB7TCnLcNo+6SkcpqLEhpiK9W92Z
AWbqK0/EYt/BhOUJpDoFP4GZmv0I28i7MkpE/WimdB+bQA1/GFEpI9HjZMrbgIbMFpHL8eP2tll+
Osky5Q2Mp6iOLVrUtdEIbHPN+jEXVYM2rtcezCHqJw3LGNkA1c2NNNpKQ2E/F6a15p3wyeigBoBt
gEAiuFFnN2zuUeprZKd59BG4+4Jgg9zsSYE7vE7Jvv1/2jyonyjaFr7btUmPtWJJOfT59hQsLhpi
WVCwFqd+okDOSxU5nXedF6B+RJ7H29tSUG7YxsO/dqV4LmKK4ttfjzdB9qD4mJYNBmt2IITVjAnm
DdGlQmvR3/SD0EPXyeLiSUFN6ZfpDUV8d3vIuWY5hxDQqwlvFYUGwsh5/DHYUU6LrMkuPmGujUSv
N/jShqBS0vCobDw4gqYWCI5dgd7qLu0ls9kT+ooCsz2Qcu+G6qvtg4a0RQhTRC8DuV+5KBahBIwQ
+qSo1NO3BKY77ZU/DuGQo8Cgll14UZHuQpWwGjCOyUTjvcdeP5T72zOy3HngVZhlHhb2H+XM69EY
PjL6riwujpUN0OckZMyc0PjwsVF9LWv7G3VpuOlBax4RI5TllcP+m1d7dVsTyIOBoMc1IbEpDFyP
L6JUAA7pgksOceUS45KpuSaMq/CpN73SOwe9PjTvART6bIt+clQ8Bm2sY0DP5f6tEvHg3VswNt65
0JCgRNnX8cF9Iru3T3CzxO9ywGAA8Z8iQvSqj+AK4S2r9nd2rOZPfHtGFAoCW9lUMjqAjxn7/EzZ
IHpOHSEpmDSH2XONbbBzV4L4FFurR3N4W5Vxlu28XEvQdiu0CipAUij4YFae9IoOoxo9YwVS/3Ba
pInfAKemI04DyLM/jIoxco+UsfqGRJ73DkLQ0Y7mJBe5sxLLS375TVMVp1gZCu0L4lL14DpaIrQt
4li+t60gDqHyU2MAvkcYj8RHgidd7AfKD/0x6oDxn0ogF9+oNRSha+CMWx0k6E3aoY1gal/YQrmy
79tRw3MKkUlobpJfWS9JJxeB9Pe7i3QVx1WwPyhhLMJiGRg/ijXhxajr7jiIvH9TgSU/eBgUcPr0
qvwlxaUxUJ1RQsxxg8T66ycNwRwKnqRw/AJ57gMjx3LD6SaKofjSvAgpCd6CIK23wpITz0WIsHJD
SdYf9bDw9pRV5JUwanm+OMX0kKAks4ucebkyEdZIz0r1Hj0jCMU+yp1R3Th2ZySuasejQINcjKb+
NbKb8tzA7022DqqY8co0/OavXJ8zEi7uWH4HVx8YkOtzlhgmuoiOGl7CbByxm/f0UH61hVY9dF1b
2XCF0/SBd9n6msFpOWZZnnwFMO7bLyOPv/mRREURvSlempvfjIQe2ClKKslY6+NM183sZ5KsTeVr
ok5qobPrqEJGivyCxqoCXOw4qJEn3CDladpIAULWG56t/OftG3DZgUQNmjY/7TcKORPs6XpqwhSw
lYMG8qWtQKbuJLnL3kK7ysQub9NJLTQwYEsidVeF0ZcxcLTUVTOpO3dKVILklzQ/Nlaext8P/tU8
TGEiczDJLNA6m9d6jDHDS6lLlSeRi8R5LLygqZ8Gknj1AfOyqtsi2OSgJZnpTvA8GL0hna24GMDJ
yXkbbFQRBckbQOq8c+W6pfOmorQX71oxZPE7WIWuuMPFr3Pe+qIZ/F1Ox+hRKIPcvwzNmPb7wtN8
eSVxVafIe/ZRk4SVhiocZ5Jy0vVEa2UT202ma09wPseDPPjjT7vJM+3VUj3/TqtLJ/pAlpBz6QRd
6Byd1KiSg1439YdmlmiYBqCzH0w90fUPkQTlg9VRrrgDZdtID0oWt+kXx8DZ6iW1WlVyRWalH4mn
hmuk99/sq6sPsclUNA4UpSFeSHmWYgQm7phWmjQXubIqtPExYO+3poyq7UvbVVa4SRGSDO4R1e3g
nSYNfjrJ4L2Ovu5ru9iLYv7r3qyLv71r+C3U8kGV05OZeq/X8xsi39RkWG9dMGK2lHsp0PzHMSzz
owc8yo2zJP1Wegg/bpif/m3s7L/U3oP1PdUlKIiSQ1AomF8yrRflNCqc/qI34Mw3AGf0f1NThIbb
oTf6KtdBt/LJyxIB0r5TsQxsBroHC5EQLXAIG0F5XeQ01H7IXXscsNTcTzCSTURajl29HXulq1he
/lSR6J4pnST7lStkkbNMv8KkQkipkP6NM5v5vldLrSYpucTqiDZOU5Z6vZWyftJrd9CwRgZZ6Q9y
S409N4Y2O2koyOLLhneDhsI9l7Py0UujFp0NswaMK3WIvG4VJ4nQAQIF022MQVljsCwvPn414Rcs
SzJmLsBZ7KVUHgRi2LyXqirgPiRq+4P3Ix13eaOOj149/sQmHKV/uRXWTqomnU34188SpixrXqPT
0b8+UTBbEJQh6kYcDDzm9dbVQx2NhHiawEK39kFk/6vntfomw4p6jJOqcFbizkUtHaD27xaJRh8R
4anZcziGltyrtT1cuM7hfQfV+FQgIHxnh6r/GjSjsRl7h/NhNcL4enuzfLJXqORMHpVQPHmKZ0NT
sheUsVvzMlZt/d56cRXSNEH7euchXvGkVcl/Ye4077dH/WSCEZsCrA/VhVBonmHCSOidojKsCz7C
abuRwiDet5Y5fkvrKjo3Zfjf7fEWWQzlAyJ6AK/W1GKcCxtVViuqDn77ZUTV9T4t1f6tqUWD4me2
hrRchFizoWbJ82jGQrLzyLiYWQpQ2A4EMB3ZyOttUAYdrjpWeBc7abLrtT66RJqxRiFaBlfwaSjc
U7dHIQMZlFnJAtE/1LU9R770emnHBz0tiupeeGKMaRSW4t7OcM/eoZuZ/nQapfhW2yKI7pK61B9b
KVd+aGMbPZcgCBsXMkm4z+JgWGueLLcdfgRgj7mhYJxr8/KT1CpFTwyqXgoJHV1b7putbIrurfOG
vjmrKK/deT4+iX8LpgJ3CGxkgsFOOh7zFgrdgF5EBOgXWFyocNtWgau1bj3nFFrvqTP4h9v77rcu
yP9IO7Mdt42uXV8RAc7DqUhJ3U231e05PiGcxB/neebV76f6P2lRhAhnB0iAwIBLrGHVqrXe4TqS
ANCjkigCG3WsdTbntPGkV9VgXVBhNZVzSlaBFkuamcqhksPMeoo6ueuZAHN6VPrRnE9d2DoSF3Lc
AR3Q6kJykxjm9znlqr3wiJrGD9rSS0AQZ13+XamxPZ+trugeekWeAze0yjo91PZklei9qnLilaqW
OceFt7Rx7jsF1CQuIINQn9TtFEHvAoWOPECywmtVjO5ejd7Qz0Fj99GPQpbGz9QDm+LnrLTqN7Ti
JQIDbRz7MMTV+Bh1wxw8NTTPf+RjXbwiXN4HH0ZeyTgHQH4M50Mxdsbv+7N6e5rBJOBrRnWQvgPQ
zevwbGDP3ZeNYl062mWRF+RGIB0L0IpCVAg3iL3C/214ZjxAr7hJURsCGXc9XhdqEtrLsnHBWwrY
jFbqJH8pnQmEtw35bNVWu5yVOe4xeTBxcjpqA9H6scJT9CGKLbX7OZY5GUhSLkhEi9av1wNzxRTE
AWJ8whZYoarX5qRt9ydqLdTKXhfSn6rA94t0ZC0RkVdNMaFO1l0QerL4obkaeeqC5YpFwdT4EuqC
v59Nkvq/PO3TY0r3yn5Bj6TA3LGINOUYzw2OMRW1AleS+3JID3KmWv0vSdj5tqpdZJ+Z8XDZ6y7f
RlE6y9So6fQiJYRE2PWUh2ncmzVYhQtHYoE3VUYHubC0p7Ysq0PjSI5XTPVPZ5DTE1fIH3damTY2
F1JKwBVIrcX19a7oBZzMLtKx7y4zF+er4gTRT0j51lHI5pyXuW++Ne0Awuz+am1sM+EXjWoQpXnR
C70eVeoyaRksq7y001gGHhykwLMqW3uosAjxJhy0ukfCY/6QhyWo1PuD397IvCDoCHA3CiLoevBS
L43YNrLmkheZ+iDXUxm7so3HZkIV8gdWbOmv+wNu3AAgtbijwMMAwVlvTYhQpZnPyXApa60dvCko
J+Ux7/PQi6todKOhCnkp5OnX+8NuTDJlD0HKQy0Le0Txs94tbZfWy2JH/XjB3VTLfvADICJYFoht
bwzbqv23EQLbz8WChe5nK5i7ndi1OT5YKmErT39jneWC6SvIwsr+YksqMktNDI2s1zDtO89Og4bT
rJmzjGlSa8fnUjJwNrv//VvTLhAqrDCdTG7f6+/X4GlXmZKigKymSn3QuyS2T7o9BK9aoQ4HVCIw
l50mKd6pa2zsL5FjUkQgGKETtorZ9LmcAYkyvnupx0d1jM3wEOGU87caxETTMXD2UoyN4IfYAogC
AWKA5LTW7CrMVKvZveNlsq14eiomrfgfMR656dQy09bvQcX+m4oO4hkOe/DP2FiD5DX1NASuii2B
7mujmkpnCYcgIMMhjGzKYxaGbChn9eG50+3ka5MPsbmzRm9ZwXXWIGQiqANRCBfqBatIMKqJWpYz
zmOJEo+vKk7Nmle1WUgrXwtwLw/T5CUKqU67Cw5A0VHCcqH1FlykGr+NorikF4rT9KGcZCn1kJeS
68Ps0BJ2Y7uunIeqysv2QHW20rBCKtX0R4Xe4+iW2WT9DwMn5TtGOJw/3APoRyLyWaaHcQnhwN3f
jLebAlg7eqoC3S8gS6t31pRZSqVZUndhqyYPDZfS15DH53OeqLHHqRh20rHbridVLAFkRGgSuAJX
+vXu7xQohY7cDKie1Wm2HPpiSugEmzUcO83u8/6RMKhj3IHNj/4z6uPR5yyh0m+EBc68amHASzEg
439XS6WPXxVzMf/+0zkRaDniIbU/xIzWGaOEfFUytfpyUZ1I0RCX1SMwfU4s9O76U5rIAJXvj3gb
EhiRujTtYM4nMfF6UpqpcnCyGZdLp6NpO+qZ+hRO0pfArghQJVYZ/xREovP9QW+XnjoJWsMUFil3
kpFfD4p/YW43XSdfSrWcvaJIhYVXE/2wM/lhnKzmy/3hDP666xN1Pdwq/Iz0J5GEHeXLgGwzdi1O
91OLjB95Mqtf7490m7kAJIKQQ+GAKgYaINcfltr6pGRNJV+qfG5P1jAG1onSk5H9jcQf+XCqthNN
LU1vAXYuqZ26GE/jtHG4/zM2PphnNVudggJEjvULu8c90ZqjwLhYytwsB1r1KjDAUD62IEh3jtXG
WopMnNAOMo+QK37LuztVj+y6LMaS58mQLWcQFbN+0I0MRlXTmo+8eXLldP/rtkbkAoX+Lfo4PAKu
R8QJSYfpNmHsWkvFp8RKo7Mz6RNqfXkfegu6QjvZysZ0isoUGRIlBJLSVeBowhaPQrx2L8WwTMtR
z43BfpEz3ZkPQNoCfeedKgLfartCVCE14olM43XdGAayqjpD4yiXMibA5JLmJGfQ4I26UwS/zUYE
mJDmBomIeOGsTqEUVQuYoVS9jF3Zu0qr0wfKjPGUQ+7DQ0KSH9F8SxDW6ygj//ESckJ4UMFWAc+1
1nQZQk2baiqzlzSr8bYa4uBRCwCeQA3uvQLFjj0NJvEt6zlVyN2EyiG8Y3m1hHFNbREUtgpLrtAx
6UoQhHRaLImxLv2gBInjOvDMXjvUeZ6loHbcuOkxm0L9ZU8YYyPgojgFUUdgWxCHECHk3XnhkV0X
WjIqF67k7PPSKOm/MKCzB52wO2IFmuuLp0iqLe2c061NTHHa4qIlG7opM/ZjNcdyXSsXmr7a2Rnt
IT5IIgJhEmn9fX95N8cyoHUhv0SZdv1mpv6kpyV/fjHKevhZ4wD5Gdw2eOhBQQvlP4wlYBS8dQUd
cpVGlFKC1+HEd1VaPv07BPC50S9VB/1X2SM6tnNmtlYPAQk0TSjsgBJY7SMl0Z2loZB6QY/bedBn
LTrqSdGenFZe/qLXvxzqZom//vknAhABDvS2hdeFq7LS+75vFuUCH5G0I0zlp1yts9yl70ID9T8M
JpoYAPapl673Z9faFRqChnopU5RRfBle+VGzJegIsZQZO9O5EcqpzACPM3l1EoFW01mOdj+OuMhe
MBZOHC+FeyXz0HbUn3U9Sl4/xMOeZ/zWCpJvEgJIP4RU8fX5WyLEPUop0y6WZNdebJUa9l2WnXhK
QlNXaTTrxJZWdgLQxokARUYliQuSzsK6HzZbTY/Xs078iSv1L67tTPlFLaV94JLT9df7S7gxq3CD
uIxR4LFBOogf8y7EoN86OMtsUl+Nm+xxLIbfVYsMKaqNlsz+TLU95dONOWVAlGbEkSCBXS2jZWOc
F1PTuphaJff/DO3gjA/UII3+zJ4OqH6r0C88hJDCZUfWbmtocg8LjhL4fmb2+ltx2Ex6zEC1i2RJ
1QvgrTw9WxoCOGcwa+lPXkhj4S4o6P+HvMcUDFbospxKOAnXA5th2hURMfyySGbqNSiCYKMaL8Hz
Etr1Re6zsvHuL+vWHhKaPsgJ8jIAyHE9YojAhKy1mnqhbCy9xJoVYL+J92h6Ss0lT3cmdqMlZ1ri
SAqwBkCNdR9sUioYUbqcvywNr0E7cnLTs/KOsgHeKE8kaPFpUNLiMHY5QvqaFcYfo0oKn6inKJ/u
f/ktVk5QJEEf8S//gYtw/em2loVpq+D0Gocma10OnaYjaj3Fn8pmmXxule6xTebquZ/NMUCcexo8
s5qaf4FNUrNOMnSzbaREdoT3bjMoaswUNng2kaoRwq5/loJ9cG8ZXfMSQAVBGDuoSCvAan0AAEQ9
GEX2z6lwH41neLA7995bbLxOadh8vGYF44dTt9anAMSWRhhod2z66rcizQDwI8P4UBeRdY6UNP9U
NMVw7NRYP5h9iCujkQw7geb28NkqigC0nAS/kwfd9fdTGoeaVdjTCwlN0rtTDARuojzy2ilmgrCY
muNWX6N4snNH3QY49iPFWdBMdLggH1yPW1RdNiRONb7MgTb8Xmyne4QS1EpfQe9zBRt6aIV/fFMB
MKV6RVIuLEDWFUt9zpsQlyT7kofKOWpSVcW1GfNRQ8vtT/lSB7/ub/nbwy6ekQi2IEPAHfB2Ot/F
8GiJRzTgZevCO7n8PQyDQX3UDL6PcCU/3x/q9nShcAK+h/wJj0Ju2tWVqOchl22RNh+NPl8esacv
HvsavfSjM+bBk56hljVEvXyMuhTfxHoM1a+G1kUovBtK/CPS5vKfOFXKbmeH37yDIFwAPUXMjnUm
Bq1uFbUJ6g7ES/Mx79X69+TIE1Qnehl72qQ3u0no8fCOROYFKvYNL7pz4kJXgn7+CKnDHs96gSWn
qXc80ZH8LX7j6mue7s/43oirCQ8Ss0OJYJo/9hA1Whetp+whCLv2Qwwc5hzH6vn+eOvNxPkUHSDB
U+bKot5wfV5qs5XgNMX5c1Xo6SPXsvZcasFFQZ9kr3ezDolvQ9m8WrGupba37p5kdT7jk5Pnz7EV
0OPSc0yC7CArf4ChhYppd+YvpSyL2U2VUNs5M+twJMamdWLAFuBde+MA0rfGpI69nT1PEz2pOKtN
WIC5fQhNOt1H6KPa76LL7b/uT+56Md9GFeGPTYqE/joYpUWtO5UUZajzLLKvlvZ3RW8jcDbLhzGv
0p3DuvmNNBJpYPMaoA96vZQ4QGA0aHQ54k0jlLiQbpF6mAEHBsdKCRu3rUL9CeKw1u9kH7cD8+Lh
5UhKgJkc1PPrgesoyOJUn/LnJIjmpzApv/Z9vbT0kAPlIU6n+AJle3r407m1KOGTM2OdyN51Vhds
PshVYBRh8RziVZwfykxz2lMW69PoFUagQUwY23Lnctn6UEFCpCpCXglU9vpDhzoM1ESOi2f84XA3
zlrnQdZABIegwl+QhMhcGuN7g96eUCx7QFiC9OfQ0PO8HjSMhpl+e1U81ygmHYd4UXSUEfvlOWmg
t/1hYBUKL9QYqTDxHAGIscqm2jrGCjc0nGOoFKMmmrpBcshyefrTEj8DOTC2YK5qdPlQurj+qlpT
gmzIW+cYBdwmwazrn6BJDweBP750dlf+mVQ9/UTGEyUlmkykRuujiBecIo2V5RyTsrJObcHOxMOR
1q02Ti51tJ3h1ov2Npx4dvBlAla+2p0KbS07klTnmNlV/TOWuvpYdWZ8jrKk3snG13fh21DoqdoA
tSgvrJtCCqpLeHTrQDny0vDKUEV3TO3ynSRnHbzFhgA4STUFyAoiSOJXvEs6jHpEFg6ZbryqsIYK
9dI86hFwD1Up8pMp8dIonRH/4Anr9/sH/fb7GJlyGKBcHsfsz+uRAeEPTovo/BE9vvnjyP8DWhmH
8//fKKuNryLW1dd9xyhTriA8oJinyAQFcX+U9YXwNovMnjCdpan+ponwbhaRptGqQmucI1VqwQMZ
dTcso/lkG11/jDtUEO6PtzV3lKMQ6sAQhCr8ahuS1NWNDpr/2C5WcooXyFLqmO1JOWx9lSBLv0lG
AglfjSIHctV0eWgfm8U2H1KqcdGhUQvruJTafDTpou259t58F/YLCJyInFQA8dddItlagn7qlPS0
DHb53Jlz/YyRcOLdn72bQwxAGKAOSiCEKra8+PN3qxViG99pKTjdelFrVza5Q6emSI72XBc7Q92A
tQUYmXDLbQaDllfbav9JZiVJ+Aampzask68ZqMWz4fQ46eRoZ/zUkQF6If7HR6218ULqSiO4dGZr
/g7ztgcoSVlY39mr68tO/CJyQtqvzDEN59XXV0sGFCLAwhDJu/wx19riaaqiwkOjln63uShPM/3H
nWC2NeXvBxVb7d2Up/g9NBXs6BOV9ubUKU3gBQhUuUMCnfjPV5citAAekEmQvFwPZSCxtOAhmp70
qIzJCeFkQRnu5uJhsJOi+g+jgeB5w6dBX1zXwfog7TE+y4AltTGiwY3KUXHJp1rzhGpHvVeiuTmS
AttOeiTa6EDc18/vATjU3OVFeqrRZ/go84px5QUWUZJH5SlPrHFns2ytG+YkfBklIa5YcWDfrVto
JMGgq9wCs16rlE7H6ajFVuHVIVnZ/XW7uYmocCGxwT/iiQ+U9XooNdLVsHCG4KijPmx/RaZLzx+M
NCqbRz2jv+9ijRqgZkbqCChxqBGF3ImqGx9r6oBHuHKFOsSagiorHYLhSS8d1WA0/g0aE4+pKdeq
F4xhynInMmyspIk4LOVh2IcgP7Trz5XDZeRekskk0nIyUb6IgQN2VhWBG6RC7vCQapbqT297tKt4
ogHF5XCQ1ovY8G45UVjuKHy32WnGWsxFtq7zqlHtTwsy6y/s2d7rwiZyl7Ta81Bcry6v0f87JTxI
6T2u2+RdYIJiXbTezwGeLGeBeEFVRGs/ImE/zB6UnNZBIyhv/CSNKOjc31vrlRVvYaHDK1x1kZNZ
G3QI1wMrgMXky7ltN1g3OvU/IK6049Are/qVYp++L9K9jUWFEAI5D284UddzHMdOm+ZoKKPwO6jR
sRlyHafTYK7xc4jVznPqNEk+2WY4PnaIZlgfSBmccCftWQd5fgQYCxoJBEDqp+s8VYskZLudBBFx
2SofAkcNX51ktj8lVeu8LpPUnRCl3/MXWm9pRoKRRHVUbC6bMuX1l3f8mgWNzsmPanlqfrdl6mTy
yUHLtTtKibJ0vwrCSPRyf233RhV//m5P2ylCAXSRRn9skiX9puC8anjjTGngu25CXnF5Vo9f7o95
u5/odAKyeJOVB7+3WmNZKo1BbbPZL6R2sY+FFg+DB247VQ523I574I6NT4TsRbb3BoLmtX/9iUOF
KgGZ8uyDDzfPg9GFX1OdextV+AjHqjmJ91Kk2/0DahLjHoo6GJMDT70eUUIxtbYj7AyUhUhxMJQO
z5W67ZRHOZQl82HgOvjYqaaz0zS7aUGwh0jI8At6syCj8XE9MHiOxgjiefS7UJG+2k3QY2WZx5bi
NUvxotq19aAM4MVegjYwkxPSlsrXQDKs7DHRw26PLXMbtYTwlFAth2HFZKzeKA6qGGUxRJNfJ334
F8Dt8Ckt5d896kifOVTWhY5M8onrqt4JWLdBRKSMNGQ5TCBD1g4mS9LnbS3Vox9MxXRSYy30QtRh
vlVGp3wooih5HQeqXnqwtBdE2/NmZ/zND6fTQbNBoDid1UURDIPSGBbLQF1rALJgOg1l/QGbzXBo
zMXF6iL7Vmt19tuc2/Lb/dO1sfngsaF3Q4YOEnAtpxpRyuuDiY/PokU6Ao5LnxtnUq1DPw+dNxpd
C0lBbnae9pujQgIT/T0Yt+tMfaITQD8J34WojOLjrFuzbwGW8FQ5rRpEpLviTMzcwyff9HTY8PQS
Rd8NrSHKS6uTlipyZHSwPHw7AE8wO5PsGXUSI/VrRs5LHkzYEZQT7n+pcZFE5qcAkz//hwkXnjV4
yjHv6mq16bsQNenL+1IUDL8QYP4ZRXKEk2eTS5+CKK4/dVLknO4PKlLH63uSD0ewSrxDBCpwNag8
x92idPbEhd+YZwluQ4UIaxT8e3+YrWUlrUSOlDYq07uaXwRERVMMXxQFO3uilzWnB1uW5MpF5NgK
Xa1NlcsM/bH6w9RZLCzlRFvEM7oZ6yOsz1i6p3HOLraq6oQLbPAy1s2Xos2LnZ27dVgZB0kRMnVw
DmKm392APBHlXm2HyRfori9tPc9f1TK1H6QwU8eTZc39JVQbh7cXINSdgL1xE3LXQ5oQlhqQqler
GCzwb6jZzr5Ku/jAARp9dUjK5klbFGWP+rwRFanOEhA0CqagulZXPQIN9hLiqeMrzaDyBqk0L9I7
9ZEndn8e4vxf1My1/5lT8kXXkuqfP95Ib0Vwmp7ActAIup5lk0f8MijW4uOZMgcncsq+kA8xHlqh
O829E30ohriXPWuMlz91LGEvISYKAACBaQHdXd2KvZa0iZ1Oi48MQf9ZmZ2icnmspMNZX+bYtzub
AkOTQIyVOwnwdxIPxZ44whusc3VgiY0wo3haQ8Naz36PwfKYNRJL7dgYJcuFY0heqBlD+1yo8VK4
ozTjy4pYj2oVbrhYofxYLEpSeVQhTBWZtASXZV20x3/KWAVgehZnpderoyUPO/fXRnCBl0kzEW4x
uKZ1GrHUtgMjW518NAbnH7Ye6K4l18meoOBGYib8NcgFOXwkg6s9MaBFYSD2P/vUFxIM1BZcsnWt
d/pDYOZJcZ6Mfk/HYOMM2PTYSMzAw1INWKUkXRpWSaLOi49+mApzpEHTa0ks+SNqveVFVy0zO0yK
3dgPjaxFH5OqNnTv/knYiDcgpvFSejMupXR8fRL0HOOizkhkvxwtpTvM4IyNZ6cD+OvKiVG9JGGn
R65d2pkXDxyMncC6lSOKgEo6LHRVeGRdjw+yI86CuJB9WwvHc5Tk/Q90HVDmQ4xvOsZmCaPGSOY2
eLDHoY9PIzyr+QB2RoYQm84774+tBbEgCRJ6ef/wLrj+Ndx5U6nkkewnIHLctnH0p7aao4NSqflx
MjHznlQJ3joO0ZdAq8Oda3TjfkN7nuIiRXRRfl4NH40WwqSBgsnnrFn/5P1ifaC3Ez2hCKSULjly
VHrmLJA89zfB1tYnWfg/UerbUq0tqVGYNoPim5U2BvGhLJas/9hw17Yn4fGOPqmK+WXwv/vDbu09
dGiI/5xq7rrViZs0uYhViVMVSanmKfhvfLZnGVtkbFs8QBXJsZnoD2rZlO0gf7YyNZpnQqkFDDPg
qNW2M+SciR3bxR8oQMVuL6d93PKyh5n6JXPSPjkkA8SXv7o+H4VNR2m52EeqyiHXAuWP4c3iANLK
o2kjDEFAxFxvO73QQ6j0FVdC0cDWScE41wHyWbNcjd48NojgopxwHkfdeeyTJveCUpcPLQp/Oxth
6zhiQkonk4cw3O41xY3OPoKYBr8EX7X619yb1S8YDpLbtmH8EM+Thq+UWUoHu2+ogy/xXD45HYUQ
ZUTEcifub5wG2oE8lZHSsUQ/5npWIq6vxB5V1iifuweD2trRVnnDepI2VB/VVC6hdxXRno7Zxq5E
61rIBtHIFfnQ9bCIEZcF/fHZnx2plV2lwZDATanNIG5j2kiHukULXcIOpgqZa4W63853b6RhVBEF
YoaqEziI1Q/QJCrU/cx7PZplHf0cfFLRNSt+2Lml/Hm2KXBRNKyFwTG9+utv1Usc31FB4wKCOujP
bTL5NieyOowEvGe1hSh1aOckzV8rjJHq8/3zv3kKQQVwDAWwBSmB6+GlAsd7NLZZYbwd3EGfjY+K
ghQZErtV/DRJZe1By68uRq7zSJ6ojh+Mugz2HshbEy54W7zYAPaDyLv+GZlc1orRik2vK2D4izn2
wgpmfYHr584nb+QyFGPoAtPgBhm8Fp7WwLnhZ2zJPs8l9bU2s/aIc5/yen9iN66xq1FWJyesG4AV
HaN0ZqZ876Ys+FEgmXdSGrs7Bkpvf7aKIHu0zLrxNCA/3+8Pvz64gIfYovyFcNO4zda4StK42Jjs
ZfbTJnCebSurf6T1lHyX5zxGP6pSneLQt2jk3R92/dXAZ4ET0tvgYaCDIFg1i3K6Ng0mTpavRfmS
uCFYG+eASNF8TvOu6r3ZjCtKpVX9ue5sjBmxrHT2yD/rrSR+g8gdQeTxHr6JWY4yts6cKpaPPuRg
e6LrqXtKk4DTyNLWSndCxe1M049E4hFWNN1Whl3tXAej8RopDMxq5uxrnie1m2MY4JuLM77O8MaO
VmwrOznbOlsQ3yiqw8y10MVYx+XQ7pNKLwobV1BspJzKno1D13XW51IHhLhAG22P91d24zOB3wvi
p2hd3Uiq1lXL0kWV7c/BnLpy3/Wv0SRjfIyWRuw1Ult+Vpyx2BPl3xyWsAQYHz4XGeH17Ka9gdcd
Jkd+mKjGo6L1kHbjQXde+6hXPcQ3LKSJrWkvHK1jBPMr4FKisUuLh8vvelikIE15iB32UGX26QGv
MMfxclMHind/Wjc2KwNR4EevE4D2+iWqowTahWFm+7lFCaVInf5UB4b6mEM/+P4fhgLeIIQ5Yd+s
7UjastZjZ0xs31j66LltDBVNrbpyRxWl8T8fivvsTVyE0vP6+mzhAVpJHTl+1Rv1syIjbwmQyfg+
DtYegHzjJPAtooMrEA60aK5Xiheds0iwNf1eCodLs+DRQScm8McgjF7aanIe73/a1s4AHgnglfow
4jRiw74rDk1KWSSJ1Sh+Eqfdj7Zb0n8CFQPI+6NsbXuAkLRtKSEhpbG6PTC7BChCVufbFsZ/7pwj
fn9orM54RNBCDs6aERTnQYvtPYDFRgDHeIp6EIiRt0Lb9edZQTuEap9qfqV2ynKAnjE/6eCIHlpD
QjgYCKF6zk15/tBDBJbcwMijvYC6Tv7E2aPfxv0BoJgpWCVESAhaiROaqj/2td4eFt0qEUUvs1OT
T0Pv2mZWkSUkMZbCakaH6M9nHm0jXDGo3vI8WQWckXBQ6yj7+VbUwkKYquYB95XyGEtR83mOJfvQ
wjP07g+6talEZBUfDQF4fV5Az0gUpCLF17Qu92Iab3/HXVn/dX+Um1yPmQVRTHEY3RCFZtQqqslF
aUe476p+gSvgU0Gb5Wh2LXhtqVOPdMktwGlS9bEO4XhnHRKjXhs79rf7v2Jja8O1QK4AmBxhYI2X
UY3CVpfcUfzJ0Ac9PMLObXW3SWE5u/mkTSni6XSgQkS6h4IzsnNzbuwuCMhUdmlfo521fl3F2oBa
Wyvrfj+G4XOc28qXsOxQqSv7rHPnZcp/axhuezbiljuZ/kaooqYgyvOgIsRCXJ8t7pOyndNa9+NY
a8uHuC97w21T1fmhtZNRRccaqXB1T7Fk44ZBIII1B93CsPYqJQvC2pFHtdP9CZrpMTCW9hMSLTaQ
cm3PrmwjePCO4S0DN9YU5fPrD7SWLKzGqlJ9SUuK8tQ16mh6QxNWOiIRwFhxbedBYVxGXSrizzU8
08dirJw95cyN0wTbisVlqlno9TznNirUFXZjMC+dzDl0sZ4dkSrTl52ttLGecLRYSUhVePmsj5M9
j6rd6rHmd7ET/q+kINUcFqNuj2FrYyoVDe1Oc2Dj6JCKUK2EgEA+tI5Ni70QB9VC84dRXn5lY0oj
r11e46Gyz+CDxw9L4uQ75bitj+S8oMhJkegWsaSrQw/nMNL8rIWuSwFQBzEEqlUxev3Iw3gPxr05
Hi1adhAPcOof13so0TOy16HR/DjRY88KcC6O5aZway3PziQw/eP9cLQRDyhuoC4nlFZRFBK/5919
nnITJP1SYfuIn21ZHjoldKa/omi2+yOcVmUKH4LWoV0bVFkkTacRJfI9mOZGYKZkD0LKQWxUOKSs
kooutcoq6jLTt2vdripXyZWo+jrmvUWK0cSYBhtJMgzqsXOSIvkC9GPukd5D+gPX5GBK99Lf20nh
2YSjIlVxSsKoeV1PCuKSVjqXtekXlMezY1i2/VOKF6Ebanr6mlpp92q3qfPN1or/cP0zNgBtWkJU
RIC8r8buF2iGbC5/zJZhcrlLkNkL+zK1kFArq+HDaHfx4FJ+w1K6Ba3++/6GuI2XbHZhWCFArRZa
9tfjL2pXKrEU6D7M6VI/LEU+nod8MZNDLWvZzsV/GzHFYLiqCigriAjxY97tvi5RuQn1wvCtIp6P
dhIVp7SOrAdtbD+TgATfHAOyZqFFxXnph6TYiWCbwzPHlDvRNaDUdj183MeVEfatUGpq5w9gyqRD
jRrgpzFSZg8SO/r8PY0Ab7SyCl9xBOvUnXRrc7bR6RCzQKReN5YcXCIsa7G4jrFc/oJH0KdWHcvH
eJr2DvrWSAaDANijbWmu+wrNUia1Gdm6L9XRQxaawT9hrMsnfZiinXt+6/TwzIJ3SO2SlV2FMK5b
ZCe1xgBs4rTVCwoWhYVyaRTn00se9eEYebAfnR8gMuXQXyYcBf98C5Nk8J5EIQTQ0HpZtTTJjNo0
/HQZNb/J2umTHNU95k7WntTv7V0runVgsumZCJcZ8efvNnA6pxqyho7hYztg1m5JQh8fQ1Mrvt//
pNtrQWcmeTdy/4klXJ9KSe8qvaotn/dydFLs6XVoA7TR0wBr6TJY9gpZW7tF+Jm8FQAotqwOZlhx
F9Y94wX6ME+HthX+lt1YFA/mUFQ7G0asx/tOMJAgaKqiEYI3PMFt9eKRapwleeZYPi0+8xs2jmPj
O4vZ5//O9qQ3v9RRy4ZDE3Sl/vjn00qAUW34hsIQa7VT7K4fDTkNTL+R6XcfbEOy3ao0DFfKsyQ9
KGX6938YkJI650+oQ67brY1Wq3YZ2qaPtm7VPdgZbhio6GXhZWhyZzxCeNqrlW3NLtAYtg9pN4Ck
1VIO9WBrwyyZZPxV/VIPxfAQWbV5Mao+e1jiUG7dzI6LP3/GAvaCCYyGKFkF9Pbrk0HcTKFKsoOs
RgddAK6RB2uTZh+SuEIqw+jm+TgG0vJ56uU9ZvvGaVGIqMRUFCVIpFY5v1qqkhZHse0XgdS70ZJJ
xziP6NzWcuCChS92ttHGaYEAgSyhg+Qoh2YV8XpVLltFZjyKusYjEDv7w9CX+c8Rj4MdaaetTwOq
L+jGzOxNddeaeMTq9Uxlzqy0ozxk8hHIjO4umTLAD7L2qEGb41F5JD0TTlZr5G8yZIFpBRQgi26o
H6dRcj4uZl79vchz+zFPhz1g99ZUUktGeRp5Sfas+D3vAmpsDbB+cYEBIlkUXos55acR38GvkzZL
ewD9m1Yj6R13FHc/dHxBwl3t0aTIkUV0QscPhto4dXksfcntZDm2RT2f8NJtXF3SUqKsNQ+eklGT
ou1vKN8pymo7b5vbS5OfIjp+bB8uzTU01IzJsemDOFxXUozbQxJ9L2ZDGSCxddmjqczaN12vw/LU
BGnx635QuqHvi3mgHSQKvQIlqq1uMbWxQ5QmWsfPFlWGJFsUQt7RaX+1cjyA/9Dz4VF3kCeRMH3r
DwZOorTBHHx7vFkf7O/CF0eo4eydYyTzRex/dzeoMjkw4fLtbAmJ+dXRCuuqShHEGI6looLuKY00
1VzKY13nRmmIOoSZB3LmDdgnvjYGD/1D1+D3dhj7UmrPgzQ2hWdITv8VGyFDO/YROADX0XreVVpW
Go1nKo3+FKRaYByFW4vmTpMefI+kjioXzJF5+Sb6PA9KlUmSOxpBos1uQuI6dW6SOGavu7muZgra
FUEPmgqhy1xJFhcFmzj4mCxykX6n29UMv0JZrVFDN8kRHmCgJFF7wMfJCL5Jvdp06iHINWsaXTuT
5hDvb7tpxt9DKSYZE9phlMxD0OXj+EXHGyrG5xrlo1O0cKn9RWmhnJHqKYv4Uat0yflhjJFlPwS4
klTzoeUKUIaDUw9Be0YRLmrgYy6hkz9VmC32ByvBOvnRlCs9dNvBDpQXw67BrKZVP1RuFIeTiSIG
zKrqBw5hzNCSYiDbx/Kc9QdFR+PpcW5U2FfObDfxuQ3HOv8w29WgX6IQITN/BnMbn1W9zWzXSdXc
witiLvIHtETl7LGAMzp9BZox5W6B9mFwVJ3Z1H+0aTOnD6gKB8VR6wNjPnQhz7WT1LSBfexyTcld
2j9h7TVmqLavY6+oy78BBSXtGbFyZXqGyJuN8cExkN74KCFIj3kj8gHZS2+a0fL/ODqv5bh1JYp+
EauYwyvDjLJly0eW/cJyBAlGkARB4uvvmvviOlVHtiYQ6O7dO/yJnKVrL6mUbfO84XjoXA7ilrfP
iRjxIexIOppKxPg3PZQ3IAN4hJq2i+MeAqvNiqXvj/Rjm8R0/GWtfXjxzf222x76eBvW37ZmtTyX
ZjOY81YGxXRYYK2ecbK8wKq+z9NmFA2W34EKtF8Q0OCKNG8nVFf/+Xqr2elQHrfpOevPuS5Fw9i3
5QRTCkfmmdOE6ZON8aOrnOnYzJ2P7Icfs307kZTFRihu2ufabsny3DqIyPpijs+g98pWjZ69O9hn
9R5vgnP/IohGZJ7ONvTpTUGz0KpvaMHU8OAdNnQuwOVa9VXWO3t4JU7MN8iUA9kcbQHMmm4m905l
GoPK10KLK8ke7wjkGtd6jh/GLEEObFmSTPeYhK/Zqze3gYwLT3t9+4Ldmlj/iNp2bXG4Uq5e1cSD
XtfC2BXST5gp4sxjBzPBIc+M4SPGby5oWlN4U8O+rtSR9cYqkjdjxdGBU5of2smSn86AbA9yoTc9
L/spp7z2ui3Lb4Kh4b0jAERX2zyv83PGnAvAPSxz9w4mg2+eGOptvljFcs8vAr+J/ZeEFact630N
/ScdxSq6P9OEUarsJwgkV/+sB/WjHlgSPIxDnNo30+/qaAg0W7WXS2M78QczLfK7wI/qNqOflcq1
RLI7brxeEdCPsJ6cZHKm3Frr1txVqRbznXRVou8Rd0lcKdzVP1/X6FwJTVJC1NnjsYjI5sMkk/BP
N/mrIIZeml3mbZA5N0Lpnrj1nzocnPNnQJ7v8u6J5pgflm5rui+iFcq9iWmE84OQiyAEdycFPVeZ
DbPXenG1+9CgibSP0olX379vMDKv53ydWB6UvsBBv7sMUQxfQvXzEP9oAuWI363elwiGEKvLqvG1
1Ndunl118fXuiwe+3GX+PWMWsTzHR+RAr4vDzuUskAzVmF9ajJ29IO5KZZ97Otr3O2GwlKDMpJv3
G3zfFSJfsHM5vzj1wg8FaVt3d4t/xsmlA60Tn+ZV6f3Fa5Sz37vzOhzvPCBJXCDjV7qIl3Cdr3vs
Hequ8Xe3uTu32esfiAk89l/nlCTSPi6bYPUU770n73HQMfVjS8r9ziU1OyyEfLG03s8dAsN6L1M1
krO54azzc5wpKEUKGWnr83hKt91WgVjkgZnHTIjzu82mMNqKWoVoL1zRhO4PhJ1z9DA253lul/4Y
xP7hBwsGDialKHgXys6gr9kck3qSgzyjmW6QTBDxMFspp0LWxsx31EClvmJtMa0fMOXcc6piXa/q
x3Hy+FAsjnVMGHLgL82ffK+NzvsuhYL2ksQN2ObeDXV9x973GLOi2UQ83Q+ubp17fncSv1lzmva/
RnCq7zFmT4672fFbSOJRNJ1tjpdp+7Rvcb0xma5p/zOKndg8avYgRI2GW3dG72wAOjzT+9nEfkkh
wOsJs1d8fyiamHNdOxWd2pADjObwqqH8bF/AmMOppGOfwCaXOZrjOYemxrSSKYiCrye49liNhJFg
szlEw0T4m5na5FXOdNHPSg52qLo9dYIth24s2nJANO0Uo5PGKwFjOLrA4sQaZLprMOanWCi4twXf
rY+JxtCG8Z0gPgur5w4G6WM2ulNTdc45Nd+jeMrOhyA+ltBURzCQBgx1Pc2+63V32i846Pm6itFd
L8HdsiQ14U3rhiYox1VmJjvJ5ZyOL0lomv+0C933CXe/2rnudmzbpoLu2yZzbnXc2p/daub+37oo
l1c4gXRnr6dYlH2fZBN2spiZmG1xhkNN73hgym5eAr0SXWW3LDgv/YorKsEs8FZVWFAnj/qtDr3g
YgdHbdDLsBS+jigL/RfRns30yO4MiWqJaoMImsy7fSI9DMo/3ErjUW3T0Jc4EyCrPH27LDkhfL16
lcrhqzpNP+ICywcV5c6cRf/6pmvfkmVpdip3gPGL1vtKf0Zw6WN3nPVv1a5s4Z2ZtqE6Gzz4Cp/9
3fdIpmn7Ms9j2l37NV3Gqx47GnAXFwuUysJXF6SZ0XDRc028RK3mBgtWisr4YpY6Svhti5tez2nF
RWjet/1Pm2od5Wkq2h/4oIv3JThdaI0i2b1LO+iePGiB4/HRWyMrSCAaX5yOCLrsilwl7C76TJR+
Ojp8vO48R8PcVC1l9GHoR/NG1Gd9vCqVOtn3euy8Nkf1G38JAZCdLw7+b+a3Gob4zZu8nVDQqK5f
TxvxdR7Bjseo6w76TxeHVLc+nMO3dZuC18WzNsyz0c/U44mJennepDz3Lh6FMp+TY5Pl4G0xnbAK
I1o7H0930pdOb7py24robvbXI8zRNaxvM1uAlqLAx/R3mUK1FDg727NM4xrL4ymcm7d654EsvMQZ
3tpJzX+6NN3qq5/p6fxhhyTo/5yWuLHiTLqYp7mZPZfoN+KM66oxbC5/0GDq7DMZmJN53/w12mDu
CgInLMY3Y+EOjhye6JNmkOy1o5lZKOakyeHSlXymvLXug2E5GZZZeoY6X5YjdS8tj6slTFPI5F8N
d4vhLGM8vAq4K/OVbGXnLAzJtx2cgD3Ur/7CCvEJtyZjPkKHtVU+T9qMVSxSkd11mEhONFFWiKvU
sQiiklCTmMcnCo6kgmeePITHGdMte1yDT/uu3fbqhcKJW9q7LCY4d4/cL33XH3+lSz5dGfFKvnaB
k20VJSz08zjd9/OTrU8vY4oKaRNwOLRn1pYEIwGFRL1SXdmd+948sF4emlIq0hjx8BLJfDehEM++
Uz6HqJJUKefKMu2wdW5dd3FKMyHpYledDuO1C4itf8FJLhDfumRJxsrM7hpcpQndqTibKFou+M60
5nk9F81GaR7X6Seoie4rJ+kocSLgOvuupJ38+xsHsEVhYI7sTpDzMH0Lwj2+qnpeoP4MwYkd4dAd
XYOnW9yaVyaLxJTB1qWYvs/Ks/f+jPSTaZEUsK5+dKdUCo51IJMHbpBb5k+0pEtcyE6RQizPDINF
kw0zn6i/sfv2DwJLwr43SYFYrlFXi9Rqy8NUdMO3CfXBjq90MNsy0Yc+yy6d6j0/Myzt7w/LdF/5
+Kb3pZzxsiyCLhInqYBL4n7ouSdZdpywFHc5QrRY4o656jy2rxYUFSIFDO3MQO1dvW3QuSNj0beP
UX0knnpNa4jwdJtx2Mjw3h8P92UKW57Vw+2nrAxipjVmrBplWBGGRxY9HZAA47wlKqQpdL3shOru
3bjnt+7HPLcoGOqXBYaA+L14OJ+XcAXhuGrdJNun0cmELY5gy5CVZUJ87ZIYEh9vKXHKDs7XzxSW
PIdvcYKPMwxacp9U3bOt8RsT3HtCb8vDTMxxXDTpibdm667ZW5y00X8dL/VHRDPr5gfZOBsJ0QSA
oyzxzr7iGGPM1/Fm0p/9mLiycDRLF0SlxBwQWdcF94Htw88DAxdIyepl6v4cHTVdlUciSY73x5mW
8zKtW94ejsjKOiUCrHSO8yCmfp72T7rz4Al5zQG1oZe1vz12U3hyIaDyyiUApSxPL1ianEQ+N7o7
2k4ERYN18QeQR9ZepjbdAhza51EVGGAvcyXtDIkrSJskzA+8LMd8TIf4vPrOQJ0jLOm4rOvoxnlI
Ot6/bF/F97HxXTcnti7+5y6Z+MXnaofCSNykgmyZibUK6/M5cm7UBLeP9oSmI5NONWeh6HMiy6MP
NCDRv+bYh51Mea3OIs724UeX9IhU5pZ7oIQ1PjH+zHKs7610tUK8AoXYD/o2gvIJpFJuYUu7n2Qi
9PIAu4RfEd7dKicdMD5yhUnF13hhOslb/4hldXR94kCRS/quMOgEkc0aTcih42yrw2Wa6M+jGZas
qIExnpz9AKTZB+2tlQpPQSg0XaaTB+upCUgOz1oXE77kt2RPPXpFy3TSFGZasiTvnaP5xDNO3FSs
9GGvO0PIp7hrbpzzGlPUC/p4jbtL3W5PXiIR0B6hth9oeRn8TK0s8IA6Fsyecfr4qn1J0JNJwu43
89mE0NdZzuXuuB2+p10t0is81bZ7Xu8ZYuDsXL3XNLAdDgdutr86Ydjpsj3PWBcjfKkng6HMM7qJ
nmmVG9Jw+67zP3+VsVvVi+7x6Nuc6boNXNIldCm5FknXu1TLo25E3gvm4tw5MlanNhtJGFgxxf/n
tCMxuN6KE0rBU9Yvxd5N25eQV+ZVkL1EU23uediyaU9c8TpQiyQnYmr4Oo/+gTvhMVMempWOvhRx
6/0eAhf7WD15niwlyCOvRUiiPzA2nF41wX1tMcZO83Pyt7FDmdu5Ts5EC9090r0hvY3Z42KZTp7h
WgGDpkZGTHQHkocK/6l4587o0IykyRZ/MxNT9paimmLwjbd3FuVjlAeRDXyuZxsc2N25ECyNhBtY
HytuY9m63fLE1pQOJ7UNQ4EXSF3zGd9aOP8gNKSctvgP2SqoTAf/bAu/S9Tf2ZycG9d775o1vY22
0a+5ld6Po0tNmS0otwq3HuWL3kFbuE3q9KsS59JeliCm4jZQflROamsMCDLZ4GPj1uzRUkREYg6A
B3ccszFAHK28IV/NegS5DFSYlKNvT8G/bYYKf6UZoX6A2VwOc4kQVo9omZ5PhzqRr4fn1ajYBsx0
0/GMaUKJxIpujPrY5LXqdqSkwttVnszSF3gATsNQemPqvsTturlUZ9cnvexUmU/arcz+hMFEyGzD
xffRYo/b5nFNXl6eLPv0mQZoI3otGEhUPuMJnaZPO2A+w16sYQicvCzFyVVFsAX9WA7b6dD1zLMy
RdL2R/gprqH08ol4/gWBPhCXN7hRXUbt2P6iZfCR3ijt/DHT2kXV0S/x20hVHopJNzMDtps2/1y5
TVsF/nT+GHyC7cpBM7blW4M0rbCkk61vMJfF8Inycqwvkxuoh2SP27dWEtKXT41HYiZVerzYFJ7v
A0GOvMhRJ97EekHXcyVIovxnE7PJQh5zH9HdB6wesZTf7zrQxKToepJVCbXO4jrn2SLkbgCRaC7w
2frpEgI8nRcARKaWKe7dfFarpbBPe91QMp1uK0SEDLeiu1jkYw/Q3FYuK5Xsq7vbGmAzNj2T4iA/
TuO0aaWwrGTon7ehq3ztys9x64Tuvc+JMQXa1lH/7h0XavTUL6F+8hQY/32tESHc1a2V/X1GMzCX
NW3R2xxYCe6C0RIsi9FXwMKMyVuhzjVhSJ/98Plkne7lx4hNA2Rrcueu4ljjszx33fAjWxKKe5qR
wy3SwbFH7gaYXBRsTFk2eeMpm7v5wOStSNtoc/liQv5vr80+X/rAnMOz49hxK3eaB0GPMEj3zpWw
ANtljrvr5G5SsgeBdFTclIhZwUhO8AIb9ma9DkqPzF/ZYqKPJJLJfklWAKGCEGk55OCh2/abzMeI
jYLD8FlIkSZDOZLURpawJckz5QFwJ++GB/+/a9L2q2Wo6T6n1jfvPp3eXMxzzK8at61ZnxsJvH4d
hXbeNiBeP1fLsLSsoPYpmYrdOh5qrKmO/4X+TIEbMXAZctVmzMCjxsI99+D2OJVhLDoK66/+/Zxt
Sl1HeBfvAtLlUOwCRbYi381e6kgv70uXdahCedJk2TPwDdiHsNGpqPRghsG0NkkVJkPyaXASAJuo
MZuLn3nPbcd1P1dJ1jpdwW7h/EJuePrhCieVD6mw2nv1lRrob/ypERXa4nXJqSoqeL7Btqr029Pa
+wRG1pcW0cZampWsmqobOJQXz+51XHCktSHhm+H3HhVK/arcTahKz5H3hZqbCeIl3fFjNTpSub05
rzy2ro7CCniV2SczQfClBy5t89kbnV9dMqoxh5wb1cif9Qwe0RJmyAjX+EGBTb26DyUi+UKEg/7H
d+/81Rr1dt7RD/zDspLpZpyk7XN3CQ+WEUq0N+snlgiXTPZCVhs2iaKS5O2kRZ+s/e8psPNazZiW
UH/tub9MWxT8Cm+TT75a5ocr08Ag2BT308OYMmyXZ9r4dWnmXX9vhyn+GbMQ/Fd77fRTZA6mfnXt
LF7uElZwVBQXuiq5DqBh64CnylMXDWc1zPs6lR2AAO+ZsS6fo+781O/rMhSbPKPPfLfJyWEOx/dQ
JVOHaUlzM6dt9uh9YNrxinS2OqR9jRNd8NqG6SLosgEOiT4m1ROfDWIZQtscleaGfr6dyv/wsKqX
IkVuNlQ1uwx7IdDbf1NHcjM6iMx/S3q0R9l2+HHfnf6h3yCyjE0ZLpt9VSsVrkrHSdvHFlT4rJiz
+LpaPBiyYtgddkFko46Cj30PZRFjZrAUW60CU8xgJGO1kLm95ZmGSpZHR98wq6Wd5XNuxrgt7Bba
m1M1fK+B3pcobSMzBVawtkmZLCotZb/jmxPjoXgBTPDFJXTX47dHTY8rcQ7ifsfpqyPbku0Im7kV
WxtTN8AfMpyaiw5HPsER69kpn1TbvOkpBlTn2R0/Ju846JVMbLpiwKdxzjfC7F+tapUqle/I/9i1
u23Bmtv+rXcmo1L0/RIVc9emb8ekVHJVeJj/yEjGeDDOsuknwch030bNGtPee+Y/GZnNLyTUioPd
0jaeJcIiaa4bWe/3nVVJdklrYrOLiNWRw2i3NQ+ALWbLyVbKHlQISTz3F7uYYnfX5hFWSbcUfezX
c9lRaB4YhxV+AckSbOWwzoMqlhPGSaGWubnBbtnkIiIA2ARD3Sd2uZ3QiGqVFf+teC2pKmLxRD9G
JybLTjjbG/30tOd7sJOJZ5qOhEMdaPsvqFM0wp0/2WfeuG2eo8hpzEN77sz6/hCJnylWSk6+7KDQ
Rcgj9ZxOkFMLnfnT9/lMgdDT9qjTXKpef9jldOqcxAlVFxpw4rwI1HPv7oHI02Ut971uYue/ULj1
T6KJVuyopw6w+rQMiQb8lWDmwUzuwxKIyRS+10SPAT3pXgThOf5nF1H/O7iBz5wpuvsUIiQNcoD/
SeeHhARZCNdzvsvD6caqyxgBC3jUVlZOFows+ILpuCX8jmlfDNq5MfQ6H/ypmzNsivaYB7E0OzLC
KtxsS6t3zlGcx3rGYGfKREISn030WhIzwjZRWdQE/NrFsBpxopEwxIzFZGmWiFnAXZozeIi0crxi
1ysQ0Rzu42sSmJvk9thUmuMENpDJkI2Qkurh+Ej22YjLGWXOXgIY7fW9I5bRf3Fgj/YXEYP2Uq7b
5Alva+OD4Qzth6exIaTx9acBuOAWqjsd6twvXki0ZYGDFZVy3j3ORqJORd95Hu23YObxuyRNQ37F
ZMfmb6pSa1l5bS3/rEgagu7Zl/L3B9+kdy0TTXrRUQOEdngteUlh0zdXp2e7cF3mcd5fNuSkSe6P
BhSQxcfOnLzQyVZIh1Ra0M3KlvmNO/oC8as2d7W3aUUf4ntf5ZE09gp4TSO7Do3pygT7meNTiyKY
k9PfosNvD/oXpE7LWO29WTyKhGj6ngOvGgcokNQ+g7F5bOZru61+RaqN2i7TrENVnDqduxwEIXPv
4rCPvnGn8nCmAAE8fb0hiC6IdeRQ4GlK0KUv5+PcLRsQpXG2M3eArNp8Y80HUC/kITEC3NKsMG7c
qsKXDf1jxrDc5/WY4Zs3AU1/8zmtBNUufnz7QnQmcx49/lTC6x4GuWZvliDBuIDzBvy4k7GKgis8
5M+THQ5dzQhvoWrE6Xt30ltOS1cX1T+DIcNXNjh6bUs3cZqHBAOdb1vTQGPG14I5AXpJ1lcyNttM
Ww/nAqKbi4d2t+8t8dkpnQnqXLkX+Bd0ttTaDz9GJQ78aVSQPuOxSOPuemZ5YoExiStbQ294ICeg
7p4dUvzEV2RmyrmDbULJ92y4s/mfvfN71mrFUmzAc+ExUq3cvvFErMRCR1vfv0g6B8D52jeyGNN4
Z+MXDIGs2mZOuO6Tdk8vwtRsuZwo+EL6a+NXxzE6/HQXty7uzmKiQce1I3m+MewwRQaAGd45hs3Q
5XVm/PO5Hz05vBlq/nst/OF8wwGQjxxXq3SoWPFOv8IlWIcLL+toUOVhmf5p3ZD0fe8Ob1PPNbxu
fTV+s1bpTnd/N40DJXG2JMvn4RLGP44p2HCCBuKSdxOm6cGda+bRfQvhL9jyPIdwrdY0XriUcX05
uQY3+9lth+G8gwzE4ii33tJE1xHgysvVyEbn6ZxBHvKQlnX7PA0Hf3ZA35ahHOem6N5npZ589AmM
FCRL2X68zsfGF3qo1N8ATGU0vcm1cYbC7mS8Pu6SieYyB06Svdo93p3LFk/7XGGEOEyPTeraJQ9I
6cM/1I7uzq45aLdiGkMzPTVtj+z19iGZxzGzUfzV4DZ/vHg8YYJehm1e9Gaj1XhRBfdxUbIKWwZj
mklLxkF3zOfv8RyoWztl525J/frdgDuhPdoPlmFBr9MkV3pZ9rLuxPJL7+z9KpZj3Q8LQ6ipiNHp
s3KPzxHB8db0L3sUn8O9cLQugIP2QrnNZwbqhTut+0S9ea/jtC6yeFl+9UYvpLCr6KO9ZdCX9Wza
HxbRnfPimZBhd0UCwIlJf3Z43b4nJvrWYdOBe1g//yf2tCUplpE+IDZx6ksi28Zru4j+3duOML64
c78BFTTHjwRgNKNW9bX+0wde9xK7C2BeRwei81Ap6zzorE0JR9dhs+dyWcSYb3uU/bV6Y1eBnLy9
EyrKXqBbAFzVtUh+qyAU4YXqn4VfpuSc/UtDt3aUgxQd7oluF+cR6br+nYh8e2VrHjyCd4HrhdPw
xYeLegHfSMfcaZv9d+hjUL7CjeC+CeVWLeks94sZp+24BMSJEaY74PrTRHiEVKz8x8qNGlzV0I9F
ZcpUwiYnkdFPOTbAAKm+XS9CnPUv9tjzz1Sen2CaZ2PZkUMF5L1kZKTvPvq6fCU4pckRSifVIjbA
0bWtT00K5bZf11CGSxFv7rBd/Z4alTc6ad2SRycjpTfulp5GktFiO+yOS00aMiyQGaE/77VZ79cW
iS9DU9b9oEEYXqC6uoxg8RLdLTyTAdOYDiBnzqJLL33fNv8w3Ipv6dlT8p2wnsxjPEvP35OA6lmY
em7/Jg1fShTZZvuM4DTJ4c91Dds3Pb7I6Ej6y75PS/ChznT8a+ajA2x2N5DpZGvOb5jfCsYDewOA
Is91nrohW7KPEwpQ8CKDcf9o7KJHkMbhcO7qXvcSZs5CFNg0Ql/JbeSYpByUw+lPN5+F4QKd+BrU
Nqkvyk3a5Vk5vYkB3Jvob5NO7h84sWLNgdhd98tJV4R+J2iNfDt7F+3kkO7pX8fWnJz6kF01jsfa
XCOTsHpdaMKe4FR1D5CsPAxPBHSOkO/KYZFxrNUWddP8hUeQAXAejs67uJu7mqKNpVoqQ/OrSlRJ
0/Z3mxu9Q8bxKTYO97935yFkAtJUgGxlwLpkfzqXQ3n8OpXBH6dAi2sr06ABHDZbQ48+RuulIaWK
lGVWw9lY9HBAurJOPGIR+uyghV9szKuKa6a/PoF3dtHZGTJrM3PMN1X1SsZz081O4Ulv/kaQNf+8
aUONwYiyMs13LWrYDVkAOhrgdJHR3IQUg9RpkjVfIPvDBjNx1z6IxSNx9pjn6K+z7eP6cjo7zV1o
MXqEi+JmORGV8e/A0dtUrOFybKVjBfwZk8JaLc+RrPq8PuWsH3prT/9ymwwAv1yeotiAuOdU3bCu
tpPqlWdH0gLOzFZVrB2gfmSbzOAchbqlcXQAUopRx1BeJPQiBulTscqY+7VZHuKpsfFdguhvIztu
Eec9MWBhU7W8meiyHySXs/WJxiaPRxk9N4fsP8/NsXxjoKkZuB13/CJqL7qn1mxumVmtmETteIPq
de/cL4MVQ47UepJV3S7jl5M97i95nNlLOAezoY9Z2n8bLSWAMyvYqRCajT5At939u+QM6L3gt32S
7rn/dZ222/MD9lyQDyobHuUkt3sF0IgFC8uuW2fqLbk79P5fhvYB5mHgD1+nZOhkuSiP3Vu3it7L
u1i4SeGl2/G9b4bjnnpvHxMQepabYSP6ktvps7Au/8XqxKCpdry07NP+xEnZNHzwSe3CZyNo3kQ5
648zq7Y0XB582Zv3EKP3qJjqesIcy5w9i7Bgnx4wDe1DTLUdHaFqVPLVF6bbH3fNvNSO8ChzZPnY
y/rxEAT5GXrL++lP8WVF5gOdwMcc8zLSUd+crlrJaOKoNQEy6eo+32xGM+4f7fxflMrhL/chDJBO
9M2rm7pNdSv1tkx1kNZ/UziBlzSt2bRKL+qhi6h6ea+xwWAbS2OcXqOsjvqyG0buAio5PoN+A4OI
Q9OHFLTjpEYc4WI0yQvIY2FjCHPZIe0/ZfagvoBW92uBYbFtKzge7I0d4uT6L6RQjt/DAYSiMKE3
BPed22/9UzKJga2Wr+f5LNvGb1iiQbCs2P1s/XXlfcI53aJoyEGbxpEFPo9xFS1NO5d9rEL2C4Fk
aDgsRtZXxRgxvmyZds19DVjEllTpq1Kn/LIeqdtVWyNk/9bXHYImyculdxh4i+QLsQARAj3W3dbW
W8cXgWHlA3EyxG5FtgvBFx1oCk+rYFQqqX/ElFlM45i2I+PAWRhGH7wvdojY7mDdM/ufWNYUm49f
Tr7JftRln2zbn6PrRM2LTvu+AuaHr6sZfn7FydT4JTviqCmgEgZu0bt18jOKDtwYDjbX5SEUavup
y5pLMsTJUx+a5TefqvPXnc95rhRDqHsXjAlpwgkcSrZTZF6p50T6i4ZiKKf1FxxrJnYY5P7zlFj7
deU4TUVbO/vjSS9+VN4o3V9Yk5unE8Ot5mocN/1iUJuEud/3ermLtaWbjYat8wsOiuxR7eI1WATD
jjPWBo0UJEvVE43ChE8TA0KdvNvoBLbZ/D0g03Wu5/p17UPR3p8wOuIiCXczYFuVBLpwujbyL60z
uxQA7WldKos1LmvzPnOvZxyz41u8fn2x+AUpQq7qdeIJhZ4f5bWbGNYFS5bh1FgfR31n/AXKEzFy
TBBzSkPSyVQG9wxBaNk0pz0quCsJQl1b4L+L7WXwgvUnDBHPn1uvdFcLuAoYq5NcRIc704uPR/Ot
advU+WEZoMR1AhTrC57Qafdyti+juadARnsJSRU874B7lJSmmaBkh5hTJRedgHkWxkSxuTMY/hAz
2/mWkg1NTvBMz5STKR7cnxms1r8y2vyel1Cv0dVjCEluf5PaLE+O4xu7VHIBF6dO+ZtKcFPDtHG/
kOJoYCijgZJ56LBbOZJ1+JA15LJnnG9FcwnMeHzrum1pC9PKOLiEzGasaf7H0Xksx60DUfSLUMUc
tpNnJI2yZWnDkhMzCJAgGL7+nXlrl21phgS6+557W0rel3HsZ46ANK7d8yC4r491SWjufcDsSxzo
v2Kz8ZCz4iM1FlPMiiGec8LEIsROT7a/883IXgaZcQ4kSc3HK4T+Y5soGo9JabKACqSsVw4cEfT3
0cyXt211aZ9NC87JXCjs/U3a3zh7gawrD2G2Vvnj2iD876LRD8ZDxB0R//NiFf/AE5vNhxkNM75U
aTL88nmvmX+0HhM5FbHfauMwsCUor83BVdZetluKp/7BVU51V7lDcKiFnR5SVbikC3AlXDuWEbzD
SA7Rfm3wNEAFJoP/MMI+TPTNvv+s2Aycb3tN/Ogl01PwFvY6fWwDvdQ7tP522rs2lK+4AP32Lof/
YFNkXTjoY0kmTmOqGatEc+c5+xjJkZ4mqH4sY27W97bqovq08htf8YTWJLlFEDFHtmerewxBsC7a
YpG4gSKV5trGqsulHuXRDsxzyjfBZAJq3TWkMY79Ab+5YPseGdJEVqIkpZlhihasy1ZXWf5vXOt0
OcaYjpZdxerl32CxwMAFs22DtBGshwkzNotXi+xCoq1Re+vP5fsyRDxrNzXzZVly+nZE1Rs/nhfG
2Rpblp+zYOy7ibiHIV2zr6Yd4nuE6vkZFmX5c1scjNGAMTcTGihX4kuKuu3ubRkAvsjJBvuxDKsf
o3IZw0zchDsH6nbZKJSdF0CZ8fdsQSdpDKr4yY8Km21kQUbZbaav7sZ8Ti5D0aVvHZLxleUuzd8h
HemmBrJTLpWuw6fSs/ax693xp6P8lKIjtdOj5odj0K/C5qPSFPWrCcd5Y1Qf/G1X3lS4LcLe6jxs
71q9OtRd+PB2bLSfH3TrICVyl7RhLGcC1Nto/e2ODN6VvdH5Jmx/moTuZ6ka6poGycvLI2erk2De
3wbH+3KM9KGepTqubiz/qrnxzyYLo/MwOvJ9cAf3Lg8GgYwa0BKFUhW7tEPqCwfvAYJy3NNHT8+w
p38KCVZDcHm6kRXRRKJxqSyIZoJkabP11BTpNwY8Mj6qm/6k9NGJlXkEhIveby/0sfaQ9MTMjz2t
QXmSfm6OiUzuc8UA3AuWYEMaLwJzqJtPSN70ivZ7SNPmWTaJh7zJXbvt0uBQ2WW4ywl7kM7IquDk
bztOoAhyuetgFDf86cwYK5rvBzV0b1lPcua2VJA403upBO0VcZ/j1iTKdjtQueg9qcEb9mE8+FtJ
r/kQFlEMJK5M/yeKVi861G4TP6xDo8/TEA05o99eg8InHfBIaa8Y13m6mRmAeydyHA5rZ7txX1T1
QpqNcuNtlNThT+Ot4nnFAfqjT3CFFF3eP3ZC5n8mgHFKK2IcvqM2cD5GGoov0YvgTYrWfUTN7p6c
oWkvOhfTsHOK2j/k3BX3bmfbfcog+g5Vnyp5XLz2Hzsic0Cbbi42SaCi/Qg5hP7updfFhDfSyJo9
c9bmy629Zdk0qVtdGvTiYwIkjWBGYPqPSC7Jt+HWv3jIpf/SFuIovrroJBqYf2RmTZ2jD5AS8wOx
lfI9dw1VfKL1HaMyfOttvqpXLzPOd4j1ZE8ZgHhrNfO6dPU+RR/Aiq61tx+HPnhPeFdO9WRL5AxS
XinJX3Pu7SeXzdG8jH3s/SrTm+tiDnOAv3C5cOY2qIeeHGDd09I9IK7FP8C42ntK5I43Giz9ya2D
5oPLOUa6y7yLI0j9BIJYso61cqVznKekuXMkaDbgkJDIK247//IDUTzPEcacpqzENZb1/LJWvTdv
/EF7B6u88kvYzP8sp17POC765UyxJizekSB7JTyg/ZzJ84EadoPyb19kPv9+npWMRrT1vhgImBcc
SQpaZYl45uau4d+pEMifQMDZA0CNnadntw0Es8gUBxPHCKk1S5LjG7AT71veYZBRsi33U6f9B2hK
dWfgI+88AI6NieX6OBMcVmzh81yxCycJCZkUHHUNfeSeUWH3lKp6QdFngvie5UP5XCN6w5Y6Ymbc
nHf517hkcsRwBUJkVtH9KcYh3w0RYSGbyIQpTUPI5tONWxUL66XJFn9IKSOvK5YLw5jXrn+1y9wE
cQUO0Q+S9Z11Jt24c7XX23IX3fxYF+DQwX4764wavhlXr9AnyhE3ePaNU3oX+jBmRGsqxPi3a/Xk
bJiuOT/8Qg8RxDhA32dm4eBPtc6n9ndfKFk9cn75/n3dLK1Dq5dk/Z6OZQ23ySjqNyDIsAFLqaXb
7iFMpmqnh0attFEycgkhWlWfF9t5lXXY8WtNtXfB6VEvZ7oMA8J3W6mJ3Wfukok7Ieig6ekzBQuF
e7005l1EBaTdFu2+XA9lrLP4ySRZ4j3kLVz0Pgzz5IwdZv1DrHXZboulHYtTQRfQPcmWcuEAETTP
zqHo3TZZr52IdKwOAx1GlR+HmClduUm0VRYfXqqW8lVrkFzLjWfW5FMiOkQ0Rwjw2Bp8tSxYFUJg
5eHo95AcJda5lQWg3YLesIeOTUAXzJpprMICfMK5bzrIRRbGIcPQ0XZO5Q0KsBtBSW9n8Lo53/lT
VLhXibqUnLx2MBmfJAKO/s3B5jFAnVbtWnP2MjZtfLTDasUR/Kw04yaxALw+RXs2su3KSYZkGdgg
Rp/sHOKknPK3kZXw/ksykjV5BYXpR+YYg+/U7PTEN/Aeuc0ozxZ7XYwQQq19CcAEUtrYeZq2Qe5l
JJY3wJj7EtKvvi+C2GQ7fu9ycFDOvGT+yXdRwN5H0/w94rJ13pae0/FriJ12pidYKsZ9m3zIW+eT
AGuPuJmVarV+jkbj9leFiuud8U933pHYjB48PugRZHgGaoUbam7a8hopdDxAyMHx9wFyTXxsukya
f1Ek6wF1Buz4FStDJj86f3TRnifPYyriz5oa1ZbKLa9zi/WVYTmrYbxtifsoO65zNKOs0ZhxXfiO
MBS7LcTpLk/IOLpzoDWyFZNH4pcH4fml/7MwZSweUDkXvt5+EMNyzZC1kjfsLLgKHFl0hNyuXVo9
NfDC7Dwn6ic7YaGMsw158Mt6bhdceY9DWg4ZCn/s01Osgv+02PBpJflJJOMyQz05gzHezvoKFJlx
YxdWj2zh4BReEweOQkYqZPDD5rG+fxSFZf6xyYWu85QUfFOF4ZHfMI1PrhPX8Mn4kcfmjIF9RDKO
e/TzTTR1eU6cE21z+NNpktH9DirWE+/ryeBU2eMnVhk6JxaoW2BQ1qfjscupfPaKH9Fzd41h7/rR
X9iN6Z850BNK67HsGRBJT/n+l3IEz0g81MIT2xsnT8UrcGxpS2JWRtGKuyac7zPLuHaDv1V0u4zv
Mx5B/m4TkK0vpALCYA6fuT8qp/P1UwgmVD1mboIYrplM9P/GOAzlhWIz7vEoFQDbQEFBlV9ck7r2
iEJhxDekSdb/63UXDmfpMaXdg/YWGQ9tvujjGI9Te0++gkgZsbNS/WT0LO2dkFmW7dwYCnSbToEf
fOE1Dao9yffT9FQBMYnDwBgQJ6vEfL1Z4oS5GB5kZOtC0okzAsz1uhe5pyKeUo+snZ1TF5O3c6uG
h/+QMObOPygUjZaI3mL2nUuY6nKcDtwpHqpBX8aluGNBrU04BljhgJpdk63OnRFJqHYqnXlqaOjk
2N8FgU0VSutgqmCn40AshhGJWdxXMaM5IC3Rib9GK+4QiFvXtw88sKY4cR9E0/s0t2xaw87An980
YWCCucftdTfBBtkbi7xUW152Kf9hAjTVIe9cP+SYw8vakUcXVtFx0QS/7/JMqTg8ZSHpta+d7v7X
FOZCXRBcA3/FCeEw9t8njIL1o4mrqvpSbpXzrrqZdLBCx47XzwH5jPMqnCNZLHZBHMVc1PbHho9k
UT8iw5D+08Gx4i1MZnnvn7okHJro3ct8XM2bgn0K0c4tx6Skjcp1k1ykyuU/y1GSbkVjq/QQ5sZi
W4bId9ZjNvv1dE8wOQbYlTbKPsVLx+VdkkbzHE/WpQvy63beTg1hPrwZg+8Nvzry1l08iiHKQnQo
O3Z/PI5p19ftljGoqO7jsBbBZ7x27PBkOdEoD1KF7GDYKD7EwsGkjvHurKMgze7bOHIZRDSswgsu
Asd1s/c5MDlpgRnTu4Wpf3eGVxhRrbUnuwftqbq+xFyxKDgTCke3gR2YUh6mdXIPkWQce2r8mQ2J
uGL8Pv/wRc3ueAaTqfBO1l2U7773lgP3dxH7XfEha/K7fCDUao7MBrFxHUCY2DklN3aoI5CgygAG
zS5zjH1oGSp49I7TYC6DnzKd2k9sYVL30rjYbEhGquNhO5CMWj7LBHVabppk7iCN0QGbzSL6Mv3u
iQoccibyoigLIgNJyj4EfRVM3p6Y/si3j0k4yvWMr1rJX7giUDn4LXzxrBSjzns3gaAudkrkNGnt
NI/ZC3Ztw5qBiVFFtsEhDNXceey0vmtwc9foRGse5lhEMzEfe8rWP+EaaXMJTEYEhbDRiEwS61S9
rk6R9j8LAUsQcK7VqbqgAhnBHBJVrOvxfAQZzU3N51TsimRC46TW0dF2zpO6PtKhqwjoKWyb3w3x
YcVTRNRF+w9UUhf//Om2i3MzGELJwdoh2BZKtNLR2LV0iHMT56C/E17ehsxgS5v/wNjQVOcRNrV7
jIAQiufGxW11WKsgludpqQw10EruU3P2S2qpeRPjJcTYmayhg24MX/dtpeFSImDPUPPYaVCtPTTK
iArHuEkXeyxCx827XWURCE6YN1His9u2tTtnrCO5123v/l1k09TPsPnhYAFTefcuLRDXpfKYjlKf
YwL+2Y1pkv0GTR8nsWlGMOqdBgWLk12UqVj9cuY6W5fTkufx+COUpFjITeER57TJySoh2QUhh+l9
YvM6JMA3TGiyZm+O4p1uc2sPCr1Vf7Y9E3Y8kY47f8BZWInDgvvHffPhariZRFB2/U4GMGdX5S0J
UtfiOvnRIRIMBCZQk2CA5NbZgdufg9UyMUeiSrRAV7QGyfPQeNWNFkMX9VHRndk7u97cV8eMgmk8
dTE1fkUJWNXic2W+Ac6Kuyb9CMaO2IYtM8nMzJsxDqrmD3V9Dq1L6CytSogIm90vvok12RxMWF/Q
fUZ/WwFsU3EhnMqnHOpq+ZEDfpFUIbiud10iouA394vmbMRZRsBqVjLFtgUxAOXG12GmD2VaevqK
2VKU+8QsKviTxU5sh23gtMF0qMjsqqhJgJZnfsA86r+ZWLHsNyDvqtq6ImAMtMFvhwN3CRsPuDsv
BSkCY4KMIRxriJMbpFUsj87kEN7K5Vy9i9jOkPbhWFbtwfQmLv6ZjOMMTDSfm+kN03WyHHOPKAII
dTPnxIxTILo35xh2RghBWhLPVb78tawym5ydaiy1xNhbXpCIeyB+I+1+qu4hbPByV/YGBfTxWLan
shsdwBM2bJDRYIbaX94Cw766mz4RqTvMxOQ7iLhaqpkiEvfWF4kifX/UIe6zk0nnpjM8yUrMrwRL
INsd1DIwjVlCi7XoKKl6ih3bUD13OYgJrPhYJzldLl/1FB7bcIxAKKGXPB832TBnUPHdkmOvmzKv
Ce/53NflOs6Frw6BsTb9hROVE2vnJMawESUvveVNsbX2EwQs+FSBO3OLKYii8r4aQyaAe9hS8hhC
b3SLO9eTAtsXz3nVA40YBk87dg01670pem/4oPwc9Ic3YcJm1y9X1XTfOALbJ4VY3O+WEct4c+Z5
l0OyW6iq8NLamAtU0EJZk7w5NQaL5KhFPeYgo1m1slCqkSSFJyqdh4Ouh8W8en5rpgmidCpkgOKg
QDbPmLxGbzgNuP0qQ1jROnaPbsybLZntDyuPsOqJXngFvBfF00rPvHzVYCniOyRfbv5V5yxaPHcc
rOUKXuq46Tcfa7cclz4CgsIyOVf5zmmVmWHsdEIf7dhgWX+TWoa/iWLNBh5vapwChqOAFaXwN6Ex
dP08h9oKvSH5IhApkiNoNrc3F26k71eCi4d+z4wx7iRQw2AjfxeEM3L1KaAUr97ZqNCBk4M4hPOf
dM375TdzAMf8Rq2LvJcR32r8rxjryfvrzHqw9QYlNGi8hwZ8ehr2mSOtPGqnHHi/hym1ccIllU8m
3LlzR47ENob0xNLSOKZsjg1DfsIYPJzsp05YFk3Fqlm8jy63rr0j2FSbl1qqJLz2WmTypUdXrX7q
Dp7rUExrqq4OEly08UVQsXmH1r78Dpn4Z+cQZpp7hFvU3VmWX5dbpwhYqeii+wTvK0P/6MVZqFnJ
PPHl7V9A2L6f7ZL4/Y2bXNix1XOFoHJ2vg3auyx31uYjDJswfcHIhmufPrn25M5VnMinNKsi96QZ
awX7uOMEujM8F/pI5JMP3qMcooOTgq0Uu2XGaX4hv8OZbtECKz1IWI525lBadOA/AeOswSlyCXoq
T4TejKM59kkKLIPWPa3Yd8IlLi+WByyKdjgH4vaMFqW9lfTpgHHOmK+l2LcoNqHhzgUh0zt2dhQw
X12YiP4XKTFtM26nHGmYql4LSlE1uXIWuxXx6v9WbcaEDORb4b7csP2R3UobEE1f/J18yhHFTsgo
m4+wk1N5DTV+G9ZTr35xyJshD08muLmVCZ+gt7gM84qzC3d6N96Y1Aj79QPfmrPQFbutggOYcu2d
8V/L4CBX0RqKj3bF+t9hW0seqMGk+2Sxyi39HhO+g0mAk3V8MJWO5KHQ8xgq8JHUib4p1QvSxPD+
0pINbSS36NosvKQHHUfxSQMRzjzREEvzNgjg2YcdvGVOZneJe8NW9+lclJLmXNbG/xQMqIJnXXNg
nYsZXeNOAgDjDOTOsuST1K67G2SUFAwQq1xWlxF5tCKpaOUwY3maZrBNSIwuDit/MX22RbT0x4Gg
q+Gthxq5nW+dH0c/2oX2/S9xCYl6HyPZ4ODKvDnGcyfRTX/gonHIL4kAaH/YLvX7gy5l2n3CCSx0
zxT3Tvl7Uo5Vz9COgkIOXyKvMciFZ5/FQn4x4plbrDsYy6Z9Ttrxxq242qX875MRm6SNmknEm7TT
mY7ui66BqO9zWI7Daio7HhfCXcp9QNRFSDJDD3RxX+cxg7s0mOf2tQsClT6qekVynMzI7zolVG/u
jj1s4/RzKvh4FbVPyNl7bCvmTJeGgXi9D/ns03Rbz3kaHPM46T+HWwQAxs50gR+xvjt9J6Mhw/HC
mA+VKWTe5Bypp1n+dx8r7H9fWRKUDOSB/RQ1v4fYUP1YySSYqNggZmsK+wiME1gtwz0IIKHEZ0Oi
qXlDjzLyHaEYUXTTjUMxPYAfTOvtP2Zu2k0pdhNPGsbYpZvKpX90iz6v4/2Sdi6T58z4LAiBYcXI
YqXj42TXnlmu3JsdSpQwmDpgLLt6sPiM0yKgJ6jqcGiBhn3YgYrBVnnN0kCLLS5Q03/Py7CqE7B2
V27zMiL2IKHcAS8q84kYUDbOjGGYbGYG8qgrOk3m/iEo/CZ9n1WXgvIGKnGCDcdXoek/PBJ6NszG
5hADTKL5kROspbsS41vyvkr89fgry4xjbV+6FfuT+rAzmMg7HQtcZWHuynXXOVmTBNfc9ag8znWg
2bkc6c5b1BPgzViELzRWPjun2aYaB29V6vjTee4bYqcnPt8BQ/CSxgyaqtI/EI3neM9NK0vzHC6M
vd8NiQnuTydB+TxkxJM0dxiISXG1ju2SbBMVYRYRqBCr5DqNpm4vdTl0+ELzMkiG8lgswcT+w94n
b7+Cy10K8NrutmkUQdyrWlr7UDaV+erSUfFhFK57mZJUlI/Y4BStYN9RyuwkThB5FFahCm8gEnH2
7aK8QP1HritIJ2hBLwqcHXUf07biJcj6dY/sy/g0AdynDxNlFPR7kpxs+shQty1PnDbIUAz8hJd8
doqq9+fSa4+xIZ8esD/uQ0ZiWH/d4H0UC+XyZo5Q0zeEMDJXRgeKHX5kWq/qbHGcBruKe0pX2zKX
DDRjVi95L00GnmS2sazy9dMQgEEcHJuhOiAFSO+MR8sP5Gj3qQYshQYsKtfbExEEKtc6NhmeVqQo
hv6QKincmRhJu4yXHMKcPIqmPHmlMW3xcAu76fdNvy7gSwNtmHysGQo45Xm81WUlhQROQLkbrekA
kwA2ozHJL9Fk6f2uakrxKIDZh2b8RyeMRXKL1HPDrWRUNfNrP7kEgR3YpO7KO7r+xfm7DjrVPgv8
+sITBy+Y65E1QWPHJ7quCA87TLrZ8tyowmlfiHVJoukcr36gmgtWE1NdceVUh47mu/7LAJ0JE1oV
5J3Be0qEiOeOb+4UjbSvyky/Z1xh3Jf5Or0wl0jio9N15Z8iB0LdrHM4+jFjV2cQ7Wbl+PIPYkzX
j4CX4k9mCWpibxChYhtaSv+uDuZ++kd57z7lgSxRMccidXfhiEcJ15P2HueBGdWhEVlRnwUjp0Pb
LIWPPXMenq17YzmglW385TJT7cgXmQiSAReCppxwKVevPTmD8lpwC9e/LGZOx6UrTwvL0Mkb/Omd
czZO/I0TddHyo7cLFcaGVsltDh2juRuL6o3rdVCYErEprr3dur070PgE9tYRoFKwdRkTEAhtoSGW
vBljObA1rPxh4IonECPOh/iZi8f51TQF2DdOH/8yhXHRHUGcacwtgWAez2hHR7sdaw/be4HxK2PY
U6Kn++2yejuEOvnXepLk+xg26g1ax4duIPzU+zm0Ccs1mg7Y7BSOSteXKpG+S+Z52np7OQzVeF+C
L+rnkEVo/gfUrQk+8jYYvccsYZhxJ1hL2t+VkAZkwzRR6/UfjDCD8EwqVnNRg56Zt0cyTQFuCHc9
pllBfC6/rKjPVZNlBhI17yL/F3ie7J1tXxEHdwbEiatD4a8YtiLXScV1KBvLtLtd6Hg26LzJ+qOo
w3Z6gB4iCWL6PyOedO3iKYAP1ZukMel6SVsRmU/BbZkYykWGmkxVZMH/wdYbd4RzI2XLwp2gz6Ep
WJ3zBPKuPNcOs1bGjJ0pS8kQNm3jec8XN6ctvghQCTS9rmnTehsGaw3zRQgbE1LY3EzaD5+BaQBy
ljC/d+tBBHeUUZFzlwPgjXcCD1QAHFp39fgRhKEWFycFzWf8Hs4e6Fs62P7kMcQPv0WqCYFjbUI4
nU1dYzVVaVc/QprOkorLj+u9G/YUDNQ1E6dKAsNFsgvRMTWge5RyTpUu/zJdDVRy1c6B2ieNnKND
w5Q6ePWIPsQ5WOFqVTvgEPNN0zxPu4QuHBdpNS2vs6gqcxi9ySdiKYePvHp6WrubMyN6YoW4tfum
zfNpP6A7Vk9TNqX+zuFGL65Ls9wcCFP1VWLSuebwiNjwXJjnfdSEy4uuAKvvfUEM193MEYmoVffe
pcHARIlM0cGofI3xST0zpMPCSU6T4x+1h10a2pyJ+VPv19m54cjDjzSCxj9y95TDJuEgS0435iXY
kDGhXJ6EBLdYMEYRriaSTMwjxGzt/54IlcixiwYs+RHgrEuPk8vqAdKYgLRCE08cNBAlPcGARobM
xBRVL2tJhqpfpj0Ld1lLkDu0+5yMU0AU7bbqHWOJrxAipb7u3H+cpw1EksY518pLXkKwBkfcYwXK
K9OwdT/MSx4w1vTaX8m8eGrYzonuPknyxD1cxmOb3DYcGpHykDLBwCKGu1VBM6rCXli92PClZ96Q
wkGGMo7Ib+8K0Z1WwlmWZ5I7sFDRWw/L+1LAFZNHI6tgeey62v+nfb/7ixHUCY9pmORXP6PE3Ffl
SFXlSHoUWmVaQpjwgaXIWMFK8zOEXbWHnGLrHOcludEmEw2pE2vp87MRpXCbWbeRqQ8Zwu8LLHyF
Ywvr8D3BgR2WcUBt98Dv4b/g75LfruvV5aniy2kPTd+HzBTIZWS5LEWKuPCPz4dKxGv5qsL5fx8X
5dglc1gDuyPnAMmXppUXl7lShFgxFb/9JrJvMSfcb+EFyXJfahP3V9M5+p3faAg+87Yexl9hwQiI
obap5cktbd+di6ZHGdWdyrM9+jGhKHk6YEZwFxzwqCJdvVdETMCdF2U7Pntw7MtJMJomv8Rt6vye
R0v+YoNxEx3WvsxeRkaB/k4FVNd7sjohFjVc6Mi4ICySHSGo8NQ5e0VAWPrBceT3Upsw3/JwUxWV
tIZ677GEof5Vy4YoKQZb2dDgipahV3k7B1UZMj0FpsRmphsbnQgkzkndSCrKQiwEihdp2bNfrFNb
lBjd7mbLjPxLlIGaz54mJ+TJcfJsuWVDsVYVfls1MUkN2qXAXDUU66ZyBhS4TYrZrtqPdSnAzgiD
C685CuNf5nUi/DOSZ/qzH9yyekUHBv+IkZuv6IPExSbr5J3Ryrjlc+0s4sSUM/nD6Km5pIKcLqwY
QaFwr8fxc04vXh2iYSKRBdOnS+IyocAtqQHsf942PeF1pLPgoAaexaTx6GNtZQyY6ZLEgXpFYede
Vd7WovLrdwyj/TFj6L1QYtVkahBNqJxrRlhOde7SEKo48/M1vOiU1x8d3k0ec8fKbmtm9JULE0Pb
UFEpwvls58I2Ki6aHd5Oo0ggWKarB5Jptx3BXy6sVBK/TrRj6tDzwPwTRKje4ge6hR4VINU5pHXW
ZsdiSJxzqxod3DOyxFQ51LesF1qr4q1m5EPSH92CtyV6NTkuCIyM98PGxfYtWFz4oGWsHx3WIjdb
loDJPxMPDpqsZe93xBSPdREI7IJVJS3C7cYtpRsxETHK7GoZ12wvtukQn6gEEEbtVDtwZshHbLSa
1v6F0wCCdy2LYd4RYLQCWKI8++lxMXq9yphF1CabguYY3RTxCNEmPkazGshpTTEElHcdi7oC/yD5
ouoTMkhOk0yv5e61GMK4vySKsYv7w1UiNHqPo7CABcBe0n5NY+RW9/WAZ/dI1dYa1q5G2Z8Fhe0u
G91EHc1UkXHn4zb4WQCDI5TSM/+ICPOg9aN8YjNGxD0hTjNRwubbNvhnjlSaq9zlVchRyFgeH3he
Rx6vGLVzcJeTXujsVwZdyzf5J4j6vxAgJf5pJ2uLhphBlTksQ8WLm+RAEjq5c/ibcfuG8qa4aWLN
kQEawglePrvj0iJnukXp5gBEXZHNywK8nOftj2ZI11M3uGP+s3HWjDBFj1Qkeyj7RfbYK8Bzd+MU
kUIxeK7rbzzfpldydUfUJA0mcoC9RTMSQpAllLi8b6DXPTuUsJnWOKS5vlaY+tmMP8vZbWaigbq5
3vnEhKV7dH+yevvJIzOHJ+Ti4MHsT5aNlddkKeN5F7eLZY1MYcfSfWEBia3/zFprFIQsUST3kDDj
+h+QUyw+2Hu0Rt3Z62PypYzs0k+N8pLuGckxBS8b5Y0n1Rq84UmWjxfcZ2HyO1nIevjJGb8U9yRN
9DsywpYENWWczyUfJYORNiElGj6j/OPVEeumuUXDBf1BT4/08LN8a0ia+zeMmP4wI6uGzAGPLYab
cpBD3e50OQESYwta8vsA/pNxTjWR8+G18Dlnjyh5wk7KdmmOU53O4WHp+mZ5LT3WhCKkpom6aNJM
CwAhL9PHpG9D7LWKse6mWuFomQWT+lozkkTROKmpmIGwEhIlcvj56gCwQ7cZT3PzHIl6UbvSeLU6
zIU3koLS1NydeZJO48OsKnVRPOsYzOJVHFt1W6E3Su08Z7oSyb7yw/F+1asL/L3yZt814KTYpDs9
nisf//0u98Ya6n8pYUGzzEUC3bDxS0EXmni4n3Ge00Gtor+XucY4Jy0F21uPQF8cPUsjs4mXsAq/
WoPNalMz8P/DFZs/JQO2+yN+sepZTCIg/OAmFjF37ucemAkNXmwI70Cbmtw5/Iqjm02FZ4XOHWsh
ESsae+lucXXx1JNKwN+3Nv8YWCE37TBTuM0Xc/bR30ADrleijEy+ZXoUA5kyuSOMqwnhxtPYCyB5
Db6ig4sLW22TxYqvaBBmBq1waeHGihw3vPbm17xYXFq3jAaIpIjNbeyNw1HelvTKLrsB3+cuNiR/
uD6sFdnF01fEZLV8bConH/EpCyINOTLb3jx1fe/hdMdsVB0LJ6KOHYXFg8A6L4mOsLJgpJ8HvAP/
cXRmTc7qVhT9RVSBGASvnu12z/N9ofqbmCeBEOLXZzlvqVSSm7Yx0jl777WXBHw0GbumOKrO7/X9
wE1Xn4bKZL/mkpcwm1V3ecvsbPy9tisMpwL1btixEOJOA0PbHbY1PTAncOEz2/q81G9JVoTRofGN
0QdTmuF3nnDRvg3F00tbOmFPJNQhYcf84IPTwTtrCBCvwWeNs7/eV5X1q82SlzzEQc3Bv2GSN19J
1st2V7etX+4gPcxoXb2Ij+3aFaQA++LaZLZ+n+BM4Ixs2+o/3IVZfddDwP3wBPCcO5hF/jM6f/0B
V2dFzRPZeInjWRMrx4iD7221hgRluqx+/YA/Lf6LoprJcwDrzVzw13XDQxKF7VmPPUZSKBHJO2lr
UOpzTZYa51XZ24egycjVFxUSXD7Ppb9HVNB7LIWWUNiga1Y6VD/1N1ZXiqMXelHyN5rnxppDwDw/
H8o+RHlIBRTuQ09NQbqFPJFcqhQjy45wYmVO1exHZ7CI07Gt54nEgckT7NqGy8kDgcrG3ReddYhy
9zRYkIDDiS7w2B4LkuOsufDaMfmttuLdU0k3OkAjW9+9tBTOfd4hVt3A54ogIngAfsApkGwzFd/o
ry6PrO3nRD7UUZk6L0hTqEfxEqrp4kaDP56XIavVocD97WxKJ0n+W4YU/kTNjQ/k7iLIYEXjkrkn
IpFMv0mLIPI2VHGI6O4sMvwiYV7GnB4jhgm3gtW8G7X00g7fuMXHFPlWohuusm2bXZ/C0wY1nk36
2xMJ48YmHfPpfaYJjN2vN6mdnhxZvNQ3h/BmahNneKwUzVHHqaai8EwO1LHHqXQlbLB5wLizDhXz
7Diyu9iuGO0YHGm5Ulc9x237ewRz8Ggmpu5rqgDFdi2DA5vbPAAOvpnGMmqvbPihiQG3mwdcEy4v
f2OJPe66dS2fq0DWv1P+xtexZNgh2M8HydJynt+Agk6KhWO9ov9KC2of0jnyQB9iAvf7VrIKz/qq
3RVyjftTZPFs8VqrEu+iZCIvy2j9jzAumgdKi6HpeFjaPnJXgOEKpIBPyhJzebVcn4C+kCof73FN
oplnCw5Okuja63Ze7rTyZzV0ZFzoHIzzYzEykzNlshve9UDrSA47oBBhofC6KSfyGFsRQHTdSBg4
72i3fMGlbVPeC/m8TAdulzW0y3D2wRl3Tvk1hpF5B17ODrGH8/aBVyKtrhTaOeN3lEkq8tw5Vwd2
FrX7AHY5vG995AaUyqL8bd2sveaqVuXfUfiuopmFtTQX/RjGqcwsohX3YYiV82wnFC4TrMOXibuJ
/ErD93bCr1++T1QlVO/TtA73Mepv8xOHQTg84Ycy/yZQfeW29lbvP25TfXuBTK0avBCm+tWHTvXU
jG6FQS8S4ORs5Sa41b3JmnsRugSImGjYnEyJq9RzkoeIjZJv+2rnsvit/dR1frnkY0kpSmXlgcci
ZZZh/Kp3npCEgZAIg9Mysgo4g7iZg+cVgXj4YtJYun+gmcLlrnZzET9LsvL+Dhf/Ul28rpn+zF7i
9kdtkrq7oyWyRskpQtTJ1mA72wzxsMzs7uzo7oyIWC5tptBZh9e6D5rkCf+tWPgntu7friqS4CLC
WLj8Y2f90k11ai5j0cySGITnjUBe8eY+MZrU6VtPJiHdznjVl72CCfuy4AbsUBz0eE5KVu6vHVRe
CjZ8HR6rdgQCzvUeyhKRhBJjxDcutSi8j8HtFps5xu9JlRhNC6cqwXhJ2q5MqsPoxnjCEtSZbQAc
eg9pnB5OXQSO/6QM1YLX1Ar8odAA9bJFBGOr2Jhkec5tRpMXN/dp3lq/CL+rRXldtu0yrzGbpk8b
nNkhrDssKkNOuoc7ARhElfp/g46Nwb2L8eoTyl7pHlN0CQk5SEwvoeGM2kV5J1YaRfpy+hMCREPp
S1jMAKTlw943fM14a8bCY7Oyjl24K0pU5ms+sNcTYaODLzkN2v8Vc/k8j7QisAWkmqb67QfWH7fc
czqiBfwgcEOkU3Jh0+Ax1a9Nfy0meiZ3ROFS2KodQ9U2p90BVbMc1XcbeDlyfafCkPSwHH4lVQsY
Qq2BKhCkJgz/MHzXP07qM0DAgg7+rA0JjfvMaIvGFVcpEkDHRDOMWjCpMQl3G2o8uK2B38U0MKva
YWhtZ4h0oDclz1Id1OMjBSvsa9BtM7kNK2Ohl46UOyps5wo6UkW5CFNWdwMN4oU64YZI2YlpDBNe
AXMP5amPxi2Fte3AAscT71zYI/D7fgtNrKqgsfh5qDeCU+mfZzGVQ8RV3W9aAjKaKpgoeBOnrOk2
7pxOTyQ9NYc352MOLDI2bwaXyW847xAakmI2lsnBhQnm+jNO59CGy8njbrzgugQ4vB1gNT2PuFex
CtZwUzYDhiF/BwdSf+fVCke0YnFFv0rQROV9sUpwGbJ34AE64dx9rSN6+81dJAFKmealXq0+8sQA
4YFz4DwPWGZS7mvlcPGTxCVKGTqiZcOqg39+4rLVcHy/PhS2cn5hr8fkFaqkfNRLzzsuBd/Vs/yt
1QdGC6CwsqSAjFWoGLdVf1sZe8QcbhERmKG7xF/ERy9y93Vs5q7do0fjv650I/gm5nn5w56keQ8J
/4VguFBqNqLxNbU7LE4AUUHba0C/RSHR1Gb97qqh/rVGIocgikZDQ14TkGRLpyllcVdFEQt0Vqsb
z4+bl9zgXd3UBr8tf9oc/bZwVE98aZHd5pA7BrJvReEc3DzqKQW3N69tU+X909D0IiPUWbBvwOk2
UWJiE+C71MSu9dZjOnvTbTQ8cXLWQAlDXuhkGFva7CNM1x+NC1abS2S3fuomwgPIL7PJt3KO4sfC
m7knMGhrwpDCsfVGewKPKHTNDsZOSrDukJJ2ibcUOTceA0LJAhzvf/8xj2L9gRtQSkKamKcz9EKI
8uGc/7uNx3DqV3d5lbIKQbjhteIWx+fNlS1j9Wlbuj2CTjtk2yzZZJcajcdByAW+LozeeHNzWx7p
mmkTcrWKQHvJMqTYlvyezzDt4uFia9TgTQ7LgoxsHmNvNcRcvo2oDB54sK/PcyWQleo2jX/XBGjh
lkSEfQ+yj+IPzzbszWuusC+sOPmXGFlvrTXFyA/TmXQv92sn4XuMkPbWvYjT+rnIvPyn1zfaYFQh
q7UcO/lW9SNPFwSc9CHyGjLEXB7QCvkgOIxtmnCXllmydNuluE0iTdtySapF1GX7bvZHdn5lMeCl
oDDsHXMpYjsRmFv82ibqPHs4Q3YTPoO/zupkf6n/UQIhPxbnNGrWz5n3oN4mYy2/lsVROZpTUbwT
CDZfdROKmOhXoB9jAEnutvMNvL3Z5dTaFEyyr8nopexvIw0vCAWbmd8vcayzh8CFSJaqCi+lHLvP
xLLUuqR8eL9xEcIOASDHhL9WubxIXKzFoe4gIuABmPS+1al8jELr6P0YNvlVNAuvZH9Jyxw+R9g/
zmMb/7YFP5cDgYzE2VCcJJo9wEj0xRmVgjU04i8dBBFj6NovaE46XIy/C0MFWBUtyvvj5dLD0Bcs
4Xgq9Jg+V40PCmP2sV3uFnjF3bbrJgOJShVuUG+MLwQPi2uCCykz5ydh+5RwBV+qBz5LZOuRHsgz
yhd/AfmfTB9aKpwYscalv+tK1t27OPFxmt96rl/9FC1t2KDweFwZofMTcCc8TT6F/U/jXf3cSYEn
9HC2PkvMUfIQjxD6iQKxMlFPtcIZu6FGiV9vuw6AJhCZs/guC4v4F/Z2PN9+p4Z/ZsZ4QC9IZyba
Pidgnr9XDxpKsGm8XsUPNyIAZjQeqw7PGxtqHyM/ho5WHA08b/1VEwFQBJCpVVigEWFcolQmLU5Y
q3tWCXgY5on6V5eb7pcMLSv6g2WIDE8gUlE0EdRgDiNkc+QMebyckJuJW3WzsqeSNgSuhrLKaexK
yGGHuT/8FCpS8T7OvRqw8hDlv3peTD8SdDCy/dQlOQN2ztZuaSdSqor15J8k6aM13Tb5IKfusirf
j8/sgXsytgmuWj5+FSodXGcOouYvnTyWoXYaRXvrgVK3SQZ0W8NE0Sc6+U96+MV27GSzkHgZisxR
9G1+9Rtcx9vbZQ5Mf70QRLNkAEhx1most2vBykHXuUfO30/ND5J0gPPA69vlaoGaJ+DiBYXyfLhd
Y3ANwWmdh5eQkMUQkeyRFHwU3NwJL2esaM56Veq9ckv+e3RQ2P6xWNiHbGTtxD9JCsmKWxkRg02L
5bp6Mlk1UsNSpdUvycY1OWk5xe+Oio3FbhiRpvGbTv8bbEBGrIEYyRfjgOOlGpqhfg+bL1bHZBy6
N1yLKtxorr2gKlrZUJCTqUW+T9Qavhl43XgJ/GS0J2/xYVlnNOnYY0KYut+HXes2u0lO/gOSj554
FbB2jTfktarhzniqmH5lqKzuXwe7uuCUGGsYO4S9j8ZfoqfMsHD97AuD6lz6bm/OXRU3hMDBpXX1
ll1WUf9o5M5p3LU5GWPuFDYjgrvxyPs5V2YbflyYpOWfWU9g//hTnPpatKufAGMZQ9TktBzCuzHG
gUmTUpGWmykIe/qkIDmN4pHCe66BPdD/FQhnHmGE86uqxAFijN2iuuUAuXCGNMu+d+tUQeoWlW8e
ebXkzd8QnVudAva2tH1olvobyEFZ+0qmvbMvXhnZF4uDlU3VMsf8wLsIYiHPamEgwa+leF1Zvucc
48mcv8NzTpbPfCzn7up6kxD3Of3fvO7KMgCgQFwgvdNY+eg0aojD7WVEOonEcfV//alUjywSSihH
fVmpXU9/N1fVEIFlw6o9HR9jraw9DXWn7jjeOWrI25n5DxsxOo1C7Ed4DmyKv0y3Qr1ntmzlvanC
JNy5mv/Hn7Uuu+CLJKknnyU8Vz5tHMlsXaFj4R2iDks/8hLvuFoT8cQbSt+FezBaZ0du44Xc1kag
s/P46W7TYOQdf7CEsweFbYTlMbWG3R2gHsCRWb3MwzthKeAXWaxS/YAi0IX7TrNi/9Yrv5Ga7wx2
7wFLQ108wxhDIAkiXX/gmRyizTRY85iPBqpRu84rDlEYrvLk12G/3KHpDuKjG/t13jmhiqgnQfYm
x21S1yv/oRUs/lkRuZieRlrv+o/Oj3hMWKWw9QgxZPPQ/zHIutiJZIMbY/VGCUFUY7WnG9Pg1mEo
IXa0AUAfkJxBPervGEgZuxqMPsEzjRQqfvcBdJF5xYmRfsciyt0XeIYzyC+G3AsgGiUfNAaU8Vqj
1h5ZfbQtJny8C2eSJYB7Vo+l5C8AnCFiDr5n4ZyL2YnKNy6M+OSB8dfKnbdNSY7lLZaqDd7IgPkg
BFnDkeDDB+lsR6AVBAaJIbvwzeEGvBVYIaIj1333hDOijt/Q/iji8rBVFrs+suLJNEVuTyHAg6sx
mfeWJhUBRIewwL7SbXEJW5fVG5JFBlKlaLgsJROPPg0ec31dhlugJNJIZ8+Ng5R+mYjfkOclLULU
YLYQeXAVTs55xRKZk2J04RE++mNGXaS/jsY+oCLh1KTWu/D/qzxE229+U2W4x+eJ44NJJeQI1zUW
zv+oi8d3KdkoUOBWSzU3NNVbFhZcciWhiI0MOJsvgh3XcN92iPdd36fT/ZA4CYZAF/CeJJCWEE9V
qPcEEEBJ5wly8IRX6t73k+ENj1P7wwwr05+EP/NHy5GFZiVEhZBSrO0/Ym4qZl1WCySkZVny/Lx0
Wf6MCXvNdhPIg3GrQbtCLEE9uGfZq9Dl+JaKejuI8vY6CglzbQenEbuwDIbmJbX96B2CtWFOnRas
qyBTzGop/XLlYxg3YXyokpZFQRjnCBHtvIDwSJsh2QVoSjx1RWG63cx57HyEbHSjr2ly3jMCN2Qp
OucYSI6KoOUT3lAGIeL7msFuZnPjdxzrinyR4Mqa9E5J8cuyEjKeqgJ1Ug0IarGVy3USdFNzTQNf
TvFG0uh+Jb0Qd/dd7ap3O6j+hnBbPfepZFns3Cuw6METtPwqOGp+7eoYW35xH53gerWZPBhzgOaS
uTqWU5h853ks/8Y4iLkQrMn8p2qihoKHUfdgCIC4v6opamjcpHCnxY3TLh/MtVg6bDF716DFKUWt
l8m5jAwktU4pC0yS11SU5GevDwEKYZAgRboWNC4cCxIYPxLfgn29cQ3sY4LnFLzpgKa7b2yRFdsI
Y2F5rN2hoN+zGX7XSe12zNlOj2/SSYx/yrisdfsQj/91SFD1dyzWXcNOsRcGrCppb2zOVf042yFE
QIKO4n5AwYFEB6GaEXCWjVivy1oC6PX8pNenJhr74WBddu54cwZRb6l69ZxTRXabAd0v4XJBHpii
LX2MLgtBSchpl6KCPYfcI6GIwjseR7yruuA5tE5rP4P/N8yUw1KQtBV0vd3jsF/O3ISC/F6Irv9i
Mm3Go/CiEBDCqIGyZyIfd6S0ekI5UNMOftSagyMpBtlQoGuXQzMmqjg3BZZ36CdewsKTHw1LvsjI
5ZgiLzUPHjeE9S4MozncT6kUt26PYi67kwjz4CnVc9B/hwXd0RSG2FEfEXPlR0pzGAS2GrmTVHYM
iA2YPBUFhXAmw7gkxHvXSm5UQTREXLeTPIv658B69TmI6sIBbeuP68FjOdY/RfM6/k2wvaJgWBt7
zd3YZXanxY1/zXZp3c0Ou/o7lrWoG05HvuFpBslP2Q15i6daxH1x8Lhw3NpLujL4GvDMEz5fCufH
813ibQg9QbPHjKf9YjsDnKhPqA/ryyqyIVmOgjRSwAWbiL7g6zA+wry/Os4djibsIU2TctXMIgcZ
Fo4eqU9VlQdeJ84TBsbe23YTSeuESr8qavZxFMh52+YoCpirlc9kqlv9nx3j6i5c8GltE1bvyTHS
fjRATILnE3GVlNxwt7aJFCc4aQB5Zpj2Fqz9EQeBaUEUo4isYAdW5MwoT7C+ttFSOZ85FsQ7pWu5
bCMYOfZAfSDtp4ODbYAbJTdhYEbr9LmSCWoOOPHAIk8aLBH24e6ZF5z7Si1Iuj6rQXLBQ9rsWu5K
C5Gzur9xl8OwcQAh1NMXbXV4OjxsRBhi2/Q9xQj3H1qiKPkOFxYYeKOEf+qauHn0hqD76dobMWQd
4CQPSWL9a+mMHP7TKhZYSmXn3jW9Z/Wvxi2S/tklv3jgwtwz09swat+8vgmzi0Tnri8ui7JjUPgK
R8XSCve5Rz3E8uFF4ifwbk9KEQtD2V8XdrBP/JiUpwV4aPYRdSQpNxPtsfv2vKzfrX0G2Zt2SAqD
kBD8/NUucxrsGtwQcrfwLVT7Gz814BVPf+eBCcq2nPSTKl+UdWf3GGhaNzcQMFiyIKuB0JiFS06H
lbl20iNacoRuOGapDI/p3OubFjL660uQq+UP7RbR34Er0RUSZI4/QVBZfRyVnNd3vOTcNkJvSf8o
3WfTvfKc9IkXDlQsfMsTKDEfXOvGn7jln//fC/LlGssBiQVepeL3JDMKn92BPMkeOjlvzqbPW+fH
GQn2CqGq+LHKi/CDrEfnfqOttvGLaXlP4qTkKHRpT177cOuF7jp9+8vsOohGN+fDLs+HOMUMQnJ5
Y5gAMMg3ea/OBTBe+YZFJwCHhSbqfI9rQOQbfpQCGlh6pKWSSkMe16EPM93l3wChGpLVgVzVXown
M7Mj6F9fcfqN2T1fUf1NorOiaGPs5UzFQzfe6xGMJ1zbfp7vJi+nSW6T+03GD5qvvP3J2AtFX0E/
joLBoa2o5WLlilWdmYivRfP9csMDoxXw7mko347BCVzJ/oGKmcix/AfqIIl5B7jpfFYqXtpTLbHr
HgLgnOqSc8MLT64fpvc1k+T6FPQrno9RrktGSUgusjNTMGbsjYtOmV6GWwH3E5aCdT26Rdi7j9oH
PN4ASMMJQLFORZh50NxSW/5a4o9VIsLn1q/U5ZaRXffdTSAAluE/RcCr/grLLm03Y5LCLEyZ+I4A
oHchFRyhwXVxlo1v1WzG+ffkNGM74ftS0r50cV47e2WW24MuRMTowE3qLRMVddAbw4P0gyDniO+b
wcHfQ0BM/SfPFDo5Jz3D2n3TyOiyUmcRXjFXshWM+YlPnywxdX1Mat9ZtvmYTHBgrBp3oFPqaT+y
tOA0jW8p2G0dBdHyY9N0hEnM47tM6zaRq3l3gHf7jyEoL9RnSqVZ9+9665CBv81s95ja1fDALjEa
Dx1DBSaMvGZwx89YLT+TbTWLRdWb36XpU/sUzstAdnuaE8pyeN+SbAtNOD+zSfE87Hc3exVHTv4A
91I2bOBYqKHlU6S1FaE17TMtnWN9zGf0xK2hN+TiNlNEx4WZeItWRdl3O5B98vGWyGVcopQx2ESL
1zhPLT1kdhP6I/Uq0wBz8eAa0uBQv2iB35nQyV7p/RDeBYOv5M/Q2dwcFBSBt2UAqr+Fmi7pTFnm
HPVtmWUmD03hORfak7CsiBIezx4llNtUP8XesC3p8ySEU+JsopSjLL3GQg7OXLVbAehEB5+t2y83
KW2KHJGMD6yDbt5MCLS7jDD2yqexwOgj98ENxOQaJBgLi6Y9sIBBYYcsfqOdCcojt3KCL+4P/aJo
n/F7s2Op2z1lJXHs7ZCOTAoY3BVdCLdaYOsBmdvGkzO7qHpT+Fv2je7eJ4Lf4hHF1xXbIco8nJ9A
Cu+xHVZ3CsLiul1LcmU0ozWluVCuV/71gAJlhwzc2Z0vVZGBPfCH5b0tBwd385Q4dyVNStG1cP01
uRRF2NVAsoLlbyJ6XXzyKpufm6SQ3QWplqjsRiKQPZeJt9zoxK5hkxjPWEh9mixpL196hguDYsoi
yuOa4+mJAC3l1dM+7fLuiwziWj/ybbbthQgd5Wy2AIF2RkMkU8Bj7ts/JVcezgwdjc2WWJ+gnUCw
wt5x0CDPO31q6OZuqSHiQp3WIY0jFbb2nvh9vPE00aoYWK6Lx7boLjUAaRA+bMNOcqB2An4gy6yd
xgpV7VcE05cVY6A8oRJGy3s9STIoI+CGkwpUlW1xst+KJym/6V6mDPtOlJjGeY0XkpW83hD7nlgf
BM9Ox17gKeMToiM9T1nxBORXj9Ip8aj2KF4/XUPP8KY3SmMtkMFydGxT3CPbi+BY8ga5GHcxOc4Q
AJwPSRBq2lJ4AZc+0dcwbh/JzbrHiCYbMJVdq8aDzfHzvyJXZm+0p7b9qa1i52iaiQYSd4jVpYrZ
Nz4vyJ3lDyl5DdsujtbijyodWlBhgfLgI5D6w+eMY+MincGlKHMhtD4PTtZczUood7OoyodtLMnV
b2NCz/3FaojYqGBJWB+kdhZAO5bKBv4dA1jH4+/cOfQ6sJWYUdPoUgmzxxns3XKB5AOEPYfw+Q/g
ocbKhK73wvef8/fFspD7yodEgJ1gqvVnXacdcWqJZigoJmYDid7S7jkOVXCcOHUI5lDm5G2UrYGP
krTQ16ZFq3pyFSEodhfEh6lBLbq9GUpYgwggK9df0L00WZoxXfepMeByQ1Yy8hpAMH3KZ3rrtn2e
V59TE5f+IaZrvqBSfQ0fbetN6Z6Y0hASVryBt1eknGc8NAgc7HR93BCll/xHBgneDRyRaXjoWIrL
Dbaa/j84dDmbp/RGNyy5yiGMzQRonKguKekrGfE2oYWS8JwYFyuhcMv+ueNW5p4YFMRnOGoPebiM
zanA270+LS7mLCxoWLEJU6/uXdlD36Zko4+Tl1w2sdqvolSshSfxj42oYbzjyfvDldpc8IliQHZ5
F0NGmZX77+Z9pnWSKkX/MkS9fo7BGYVbxzG4fzCnERu1lH3diNgDvUS6qv94Y4GBfcvNLj5AbAnS
Nx2P+cUDa1n/Jb7kw5wj/Sow8tEDDYTQsJmnpdtf3PmowU8sHwHDrPsn9fyhOMXYnVgKkl8Gk++1
b3MaYp9ZgyIj/psN9H/ukMvm6Q4eRgxNnjTRfoXAT1KhDezrCAeEm1aS2+Sb/j8JYEcAAwRs0uYP
FCtYftLWx3uUO1IUoCqXgvbFAivpXRoX5b9RRljMIsBnUOUoL/LIKNz6NcmucymSs8peF7XOV2MR
i7cdta3p1p0aS00iObNHwVkzvoVtnHabcZja4tjOTgARIlmyByQ1/nChNIV6rdeJu2SCA7hR6Upk
wGBg5T2F1+UXN2yd8Q8O2LtvlKb38CRrYB8nPTrDsQsI6R+pJrjdDB2E9vPQDNVpURj8t7aWK5m+
zFN3wGSXX5h7mprSCG5aD7bQQbrLxy6GV6yxv+8AIIakUSNYB3jsqW04uSq2GRUEQUofn9dU6T/W
RbwyQIXoZMfE7Pxgi2Z6zDsXfGMaBLr5qGy6IjOFJNdfmevBpTqSkXGLQwLrmCilOFGbp+0hWruo
v5g6D7srV72F/6Bwwn/Q9SaAVaOQxzSJY/BeUYP9NiNNP5zpECQ0Z2GNpazS+cA+4qnw30CtxyjE
EbEqsDSZALdR4hNcCWGoE9uNfvrK4l7K6M7nmmy/23VRznmhfvN+jBqSSGwag48IE0u0LcaAei0Q
BisAQeN0Iw7AKO/xBNJ/CQfATVR05PeTB0eTVFD7Sjw7b6OikuwE9jyHR6dKLW51BgEUWHdkoYdQ
x9Au5orR0Et05ZB1WPQtNeTG+0AN9hGSkAgwxybjbe4iTb0XpZ/OBxAHdMNgwIfF3c1urDYUysIh
5cDVVyosbzwrzLnMJnZxYDT55bpDRtBqlxirPmdDjxN3GPxoezZYhA9iKfQ7/NyJrknGgG+tOsTk
Hi8xr3VIay4+fqqqNinjTEKv8ji9QLSij4KZ1CG15or+okYTqavLMHyDK07SHD23HR74mebrna3m
4L/SqZjaaeYY12tVWvdnpIyo36ZrL99HU7VM5UT5aSPlTZpviU83FoGfcWAPsjF6ZzjO6E4ofWeg
VcRNHpbKneL7sTYc0FAzvPfcDMkDm+qq4MzLa/bkrTHXVnQUQoFNmQ9qhYx2X5mieFw8E2fboVP0
6zmlbvMLB0/12DC2Uv/oySS+X1izktT2J/9fCXzj6ElbYddPRiZFzJLRBQrmwstCpPkTh5lrNgjZ
kbc3a4EFM+9gzQmcMDxOw+B8keYXv+N6oFKToPJwpAKo/tsLp/vVThSmYUJKWcQzyZZlC2k2855C
OisBDAXCwYkJX49hWFi2FNvRm7Chp96IrJv6E22tHdvb60yBm9jyowYCNfUrbr6N5OG1u2y1od72
AdCenWec6tCxyPO3TV/4wTMqeqX3C/VNNwl+Vul+XcF7Y1Z1mv6eSwNNf5uZFsNXHpiWtkO2l0xR
fjp9RFXHVcwtqZIi8Z1gGvVmfhT7NsaTvgN+QFB8JOT7NxBz/F5xraWRGYzZL7iSuEXEYqy+700n
hk8fxW8vVa1DVoYOwgnc9umTGg/4TBFWxke3zzGt08+MYwey1mdD/1OyJXkBOKLgbR+iVM3TJWzi
xd1VwkcgqehufrIBy+7TWE7LdDZjEb9ANGBvELC1SPi/rmkZLvjM6ViCprOhlIIpv01SehMJhObx
KR5CiZVHELo80w+OFxkGmaDej9rID58ZwvmFxTgFy2WUul9Ck2XP/iyxVLO3+8Log+EnDElV7tk8
5YjsWR2042fYpcl6ZlrTM2TRLgGnHqere1J80uy/aQB0b9CksH6hfcM+Wi0ZU3LyZmcibllz6GnJ
7B6QuuI76LshD11EZgfiQgdreqWrpr5rILN5x1T9n8m+xDFg0g4A/kQv1j5Z00AdiwCqx3+Y9MWj
WbgU7jxqMPRWKMBd3L4srI0tBpCcgpLF9LJWmx7gQHUkJjiTgwwdT3B4BV5N94C/Ps/Cl2x/KzM+
N+Db2BhPIRGuj9ClC+CngVAR3SWwZWGJJTLTXv8U5wGW6h3/tNY6HNeVx+qCnaePGMqBaEAgxTV1
xyuYAR7sYma372GueYWoYLqDWUz8zMUy6PbTurR3/Vi78y70AqLr3cqF5IuxKM+OqAYzq/BKjJfE
B5q347LhJ/t6isb31mrGgz53DdAhW4SnTrJz3gsloj9khDUvR83xsenbVnyWs4jvQE+WX3FHscWG
WhZNR56Khp9OuUzUQ0fFAvW3OGY2IQIZE443hU94OVMa8mQ3xvtJjW1H5rGrzj4mG32yXbcER9Yz
tAVxhUS4XSqM1kdaGrrvld5O58t1Lf3qDlC8mnkmnU80li5PCRlfDBbOUHU/joNLd5tAPeAOG3VY
CSnec1h95Krx/4Niu1bniRKB+xG+yrIRqZ3+AbUoo90a+KRl14hA94nuCRPt2Z51zWU26y25AH8J
1yrNbwnyHjl2vG7h+Ft6Wfgr7weS3rEz1SvpOiqf87klKkFItc7Pees5z4TbFZm0GMvFlU6G1L3j
fp7ihLZiMOGxozgrO1PMW+/gS2LX2AI+SptTksAjuTO+hUIDjgAjW8BCe8tE0+R3KLf2OS14SE+k
OS1nc5TT8qlCjlAsfWB0Dtzsscet0gzhK6k4qjqbTOf+nvQRKQKMqsZAxghoXwKsxuRSjOzPoaD7
Oi/2cqojGjPAFNnlNkIQL4FSotavZNYmPDtuPRa/q6oioeg0SlC4AoIfL9+G++PKzZ7/Hpi9Awpr
pbxdSZ7D31MNRede1AUMtA3j3AoHgnQgbVH8D+/IVeHYhw8x7bntJ381NtIJ9/GAENQFjAubkLGf
PY6qs8/Mb1lpPkb/4+jMmuPE2Sj8i6gSIATc9r647cR2HDs3lB1n2EFiE/Drv6e/u6mpycTuBuld
znkOa5jkhYw4bJYwGmN8m7wkCGGuS9Vr/x9VyFocJi6ofy35Nx96IDj7HEcGmJVlQbMibPDYmvAE
NvEFd0V3IYkgTS7a9O7LEKua15JthXuosFPZC3kR838kMYu/DVOg6v7CVNEe741iCTpEet11Aio3
WkKnf4TWZp1f3oQTKllypgzMG0ufRjnNkWwxHSvH1xq+jLglKbPsb10SEXBckCTymUKxku88gHgv
tj2gp+SU8eV7X50ahHtectR8zLf07FSnMPRFiXfVk//RRBv0+zNf0SWZFemxO8eVA/pIyRTu2wkK
CvCId4+AhKTvxBkAFn5iBylvcnIXHspLgtkVR4eHeJQTyYNAnwRC6pD0VtTWW5Uwyh133gwsFnIK
mBM2cb4TcI2NPpeQSDJH3TRIZufKnZet+zQGuL6HuqHUs+sa9s64Xab8ICZ+4kfU0YizbB90Z+U4
yj+vYVAxk5MKp9YEqMunl3ECc0hNWD3ynCakmk1M6YEel/BnwqFW+xw4luQjZZk8X0SGCI8ZcRCF
v2osDnDiqi70WRC347vItfdp0M7Erz3mRGD4LAgvse1HEnZVET5zzjukmi2WUStoguZh0pLwTbPW
SPUB2MSnniUVWfbu4F9HsMHzkRKTZls7UcR0EVtLvQuiWQYHJAZh9dsvWH2cM0tJ/hpnEEw245Bm
6ka8BCJoiNIqR11Q1Cp7YSQb0LyXDArUcTCQuxnt1ncuRRyAZwWXHrK72a2pQ8+6CQ1Jpi8IrGT9
uIKpyg9M0pKvpoVRimUROdqhHsjF3NauZSFFi0R23xzq+d1Zp/k9C61yTjrQobwxU8PKh5Sy3HUw
Sr6bUUvkjKrw5S/bu66zqbF2W7SFikHTilah3CyTwDJfjONs9zVhNzFZVlI3J9mucbQH0UlIC2gu
jTF8Ig/pko5l9EpkrX5koMbCJL6r8XdQ1PuKQCCU1tw72v8IC6LbNxTRC6DQJEDAuGI/IJ5MCoJ3
IpEEfygpOGf6hvrs6C2MMTYJMgcEtxXBRsc6lgTO4/qEf+oNgf2BIjuqfoUM8+5hwqN35ddafM5L
RCS7MonBbvo+4N640kv1EeNeX8AO6HxynlXfIH7JR8grWH9RcbxB8VXwBbHzoMO3iAbUvhuLPr8m
pDsjzXVkVl4XbWXzsSoS/D75obrkUweeCd3PpmejesKinsaH1u/9xyGiq8EHnqXOdiohXVy4hVaQ
lBSG/J2uapznAoAVQ5tVm3V4sa1oSzThIxiCywi0TB3GgMHYhX3FuHxmXjm93/Gm8GfsOjGNTBKx
g92QSQY5bp1mZ6zVoQMWWIdoQ4d0ElenEyrazuQQ6gdVTWQsxgzmGCvnMm0sMWicqLAtwNFlW7fs
osf7LgYtU5HX4CZHKF8b5L7htfCSlDRxMDeI4ckRp1NGIgX19d7TtNMaFsc5qgu5JweHV0r1kF/A
KbZqemH6HAEcWmJOfJgmjt3OKUo2FLCx5G5rhzT5i69lin/qjvv4oZxXxeej+LPxU6HGpX8lFa8r
fipUO3fNzugm1BIk5mBpZsV5boBhwecD14fhvlhyBeYKp/IhnGOPJgJysUbslyfJsVUZ2P6NO/M5
3cWD6zAGO87BlUcmnAb5Qfs7/xTKb1zotDnuBMZm6iJYLzm09o5ELh+W3gs53CupXbaC5rHHz1jz
sHPYYrPJdXsclTHhLxnn9JqsKNcD3my8DwYQ0IAYnP0NOynLbj8PvfAXhy4acezEiresC0eCEcFv
/emn0PvOYMyhNuIABU4aM0RCfCHE74xxLOGU6AgJKRc6+DPnJfnVFChkxNN7EjmZaCJ5AJ5wif5A
G0Sml+82/pNZVEC2Gkhnqsi2DzndNiYB64MXvQMC4ZVxLvYLYqd7/IkKxHGF2vrK+pntSoPSujwq
Bh2Iw9L/hyND8sMrMnaeuMjZiwuY9Iqc5q6mvmFtOJBVOnSz/IM2BYQJezSMh0vEtB78qgmqa1x3
wcFndEHAi6nUvKOg9DhvSaVDb66KmVXcOCL/4lTS0NrxTDCS5tJOtqA20n/5IAzRi+1kPgj69b/H
nDy+tEryLzojWBcoE79BypLy4GIcP/s1A7QNUeSF88XpjMA/6XkI95SOhIBWjhsiNKtAEj60rQRS
J/3RNKd8RiuLNA56+WNGE/6nZoJV7MIuLF6Flk/zOMfVU1fM3kMYjuW8XbrAJy1mCWE7xosj/JNR
s4T/wZKQSTksiJwjAgXnC937oA5sXNccyvpI8VNVS0F9WvdUXaD/VtvgyazpKkEXIQuEa9+UP0Pt
Tflt9Nbyr7u20t3XNYaHkd/MoRna0tWvX+WCsvBYr76et2hWCeFORzrFi8tAsN82oVvojVOqFiFE
U4vf3VTa38Y1oTnUkXXjfVe4jn9t0zh555mYzBG4aZD+niqf9jx0esbmYbioW73QaewiVIAERs86
JfDJJN7CvZt4r3FkianT8bBOb52xcDltHIiHlqyTege9hIxQxmH+vGtdmb01i8CP5ZewMzAgsXWM
d3OMCm8r5r6vbzhOWurcpkHLs7iLuIolILZaY0eFmBGlo0ADV9RUhK8CO6B4njBm5Vei0nTzh2H6
ACy6yzBQLTyJc1I90w+n7zD5GLlh0GLSNYZJKrdBKhwMimmNBrje9YQPIL1rFXC5bZe1zvCwNuGo
twvdUP4yBabjEJvDIN7FCM9wF04M/2Cd4VSZER93Jqkkh/ooMMz1zsjPeFeeYFVh7Aofigd8cvv0
2LQ9llhd1ToGpA6wSbPcMGnBRK3QuHqMtowsm1yNyH+tE7mIxvHm0WpUve+24pgRbWLXG1bkjDWt
cfDgdz88nRv3QD+m27elESsZXr6vh/hQ5kmPuVxlGJd7hfH5udZy5IMFNweJAunxiAWTFXe8XLoV
ceNhJjinvpmoUeqhyAfOx6ubypaMFfTbRI/sWs45CQxBB+ORZf04frGdmoP3hL1p8dZlNQpnwlAA
KGzdnnjbXdHptXkQjPDRmNXMdWGHRckAQ8qEWOYnBuvV0W344y9ZhQsK7hoLDOS7egycSzEyvT6u
os7yH6ZCwblhDGD4j2prM8h2KSECKOGn7mFw52r+KNLWI4rNWSThDaJqtrGW/ZVUGrm+COBz/kVP
FcQox12m8DzSHs+bnMKUIFFSKpg8NGqhCJYGNtPRslT4S1dkcQyUoYv0jNISfRWXdAMaKIUlRH8F
UvTSsWgdt8noeytdM5ztnQv2EzyCErbZDS3K4l3sOWP1LArS/7qNUcTo3rqFiwsR2ADF6cZSQo3P
hef3zQ3BwdK/BZaemIlnmaa7wJnxEvrIcwGaqHb4m0AuTh/7LBkeGnfsXhF/i/rkGw9kmMIiIhgj
tATbLD71YdV4TIhatxHsh3IzPBTzCBy5ssmMAsVMd0xYCz3qoynQzGIOKqOvkvfL7qGNqoqIFgrR
zZBBF0OgKmKw6HwxMjz6JkbrncPnVaclXnuWcNSK1RYdF7Go8JvxKMV5TPAi9yBFG1sZq29z69G8
NwbCNKG7M4rCkhCW+FwOcozeXYa5v1v0wChhkObcsqrI10dnmkT9B+5Il/8gBoGTgL2/XRGJd1Uc
vox0b2YHgMF+tr1DId8GVCYnVPLJO4phfQZhhhYftZzgpafJephqg7ZxuBdqBDwyh3plDWHCK5Rd
3AYCSaa7tWZ259OI2sDbm9od1I+MhxebWAX249EZCXrYzVx7X1GHyP7oqWDM8EUyctx0bqSKndvo
Kr7wRJsfAdi/e2iD1R/sS6puFyg6BPAi/XKZ+b7F1gaMmx8MagO0HABph2undbqOp2Bc3fp7DaLF
ufA3hPVL7pr5Bxmws3hwPBH8pjKUdUWO81zA4ATZgOJkq4s+cn/PtZyX8sh3UaaspzEVBswbCTv9
ozN/TAizCYu3nAUrgWslLx9mvjtV/YU1ZpyxFI+b4VdSpGmH797rsFbCx6vcQ0CFVt1YSifJH17e
1YeQy5ofRYPJUrGj77yb+YfaEpyM66kLa9gAXlF8DiUUz/tZSV9UBJ53B6CUQejtvKhi3DdWSY+y
csxzaV4s/1idy4BTmDOUebR8bddhvmRxAZfBcLeQeVO0+Ja1AiQPOTi4P2ploT5pzmT/u8ZueuEJ
s2jrpwi/FgkctIdkq0vQvylk4i/cWYE8hVFBWn0G7l7/rtinaLKn+NZx+C8u8jMDd/DgoR3/HRAc
/4jAgdBAAFi9PZA55g1ILxI9MyAJ64HBVSTf4EYqwtuqyfF/odyX7dEiR3LP5R0LRDlFptGzCnD5
jHaYqlMFET3bF4GrcYMimbvaTKcx0Up4L/a+ix+Q0sVJzkLPOI/6tSi/eMm7PxbvO4hZJfx3tkok
1C2gEuNjpjzim9mt6fcmTFzCbKc+fVtNPf6APcU8u8UDgeiNiGl8H62cmi+qstj+Kx2f+0UHBGTu
0rHL5wuWk/q5icfovwwmiSWd3bMREtkIXFaRDU25RTA+r2/hLL1zT1Kav3V8Or/twJxWs9jhKjqy
Zk0QCDcj6JS8CeRLG3VLiQcLTFXnVveKSbu1zzrjHq6OEr2YGSISOHqOhgmxTa2nuj7kw6y6naUy
IxQSTDvZwsiPSf6dNcvkLE5bhDNdzkQTZiUSR2oztyO2ZPQOI4Hlzr4MguDmlc6IEmT1iyeuF/bz
U+x5AOa7MGCd387KhNvc4XQ6EK0yR8dkDu/A8HlKi+F3Ut4RRFUXpR1qHoE9s09t/1m6OSy2CKoQ
NmAiEiZcCT3TVM+vXxvkOrznFHJyY7GvgJLFNO31z3aMEQlsUOCv3m3CYPzfmsMP33ZWOuW2Xpjw
gEkgIKcG9Za+uCDcUeWJeHlj30cFDRjQgRIJrB1oae62CHtD6/zrC5NfZd3G5aVdU52dHJU2t6Yk
QhsroJkmbzPnq0+Kt2TWs5uwmX3M+ObSS67A9L1RORTXUXRNcTfWxu3NEich/i6BRx4V7t0EDo/j
de88NsC6U6wLZstUOYB5pIr0zXex3BxN7aG/PEP7ruePCccAotY5iKvjyDztGWxg9D0h7kOdP9Wu
/LDJMM43sn8I9UQ1C8UZQH9LKNiANX8TZZ5m/+g2f/FeRDdCc5E1+Hg/XkLrkUSMkkKKp8hhFGbO
7ipWtp5QWcbHxg0GH/RZV7s/gnXO/WPAbRQjEHdk2enDOJWVNUjTiVIYIYohK6SCb4JILFeioVmI
byo3lNMGTHTp0Kyw2GeJaET0jVcqkvwQJEGfUOlMIcHHCHY3dd4zfsDlaGHkiH7BRJ27PXT7ZlGg
pSTdEj68Gg8Mlef8EGsyug/SiugCbiL5mkI4m7uxcn39Th05FaTbc1Z8epAz3mCbjGSFpM2/sJvs
sZGz/4ZRI/yXcSOTf+HSEeAcJ6+LyPPHGMWBZUADIA+7ChQF+utpOc2igOGnSQV5Q6nNoY/NjtvY
JIL9SGg8pjSZVUFyhR28/kGrsn5i1vT/wDrml/Eilj3M9TDaHUKERfd8Hax4OQkv62kdKRm2uEww
NMWUgu+ERbsrn3wczyfiOca7f5Dm/IlpcqF+oKlqBOIXKi5zC3JPrQ8gDJ1lh4cwxGVOrgpAQPcO
4+oauiTe7RBaYIfaqv4yWtn+rKE2QTwI/aK6JkCuHCjNZKU8B4I/VWwStJqMiFHgc3xq5LY3qK4l
ZsOpC59XPRC9gXg/J8t6xO3G20A2cs4V+svXwvnGHu/6pxBomfg5Z0PC7Y3GgCQV3GrtrvPruni8
a95/8ZYQMtMX1bKFjVN4LGiX8uS5poRjXSZkdv3F4YIkdEg8eRrJSmFtWsj5QcVFL88F8ZyA2qj5
QdxjRCJyJY9Z5rdvTlXUNGI5XTOpttjk9/5Uk8Ajx8kbgLFlVv+ZO68Ld75xh/XIOrdcLhFzLTby
YJibb9TFMR9EwfvdftQKuuARt4FvD/fEoOUtKJ1p2BblHQgK8oKIEZZdJomf/YL3nMpVKpxkmP4h
LxGutu1KTW7tpkDBshGtY+KnNKWcuqi47g10XpToyeF+nUOIqYjX8uRw17z6rvfasETL2I0ufbP1
iVz3titRndNLRSWfHYBriec2hce5EfdvmXFnPeRHTD9lzIij5USt0sGiL7K1eBAiqk8EUBJgQYu0
mhM0H+QDBaX9R7GEWBxiTtrThPaV3xdR2g8oNSr5AkiW46hJlaHkSTryAVk6LTe2GsRZJFngAMSc
AvBdEUfuL+stSPFG6bJFnZXfgW8cnGUvPN/4P7JlWrlt8PcjEUJV/Tpk3oI/cc3NbRJcz7GnbXzI
pMtkijVts6L/rSTJtyhBumf6iQ5rL+6if1FtfHMleMASYDDn4wPvfR2i1hX6FbkGEeCoPOhfOqe0
CZTCZcz2YxsETwXbwxWoJjbSvDPrV8v7ntJdjcCOGdYHLl5O1n/gUQDdJrAU8MOSXxCecOKwGYcu
A4jP0P4hxPJjrzj6nDrNuacLm/Yd+OVmPLBSyb0936uLBT6zERunavTXvWG+E/e7rmX/oo5oPQbO
R5HDqXSfvbKgyzNd4DjHofWX7hh4PZ+Cl7Nh4FFMUY0UziJ+jTKwFc2Wgz5BC2ZOO5HnSfhvXiud
EA1FlAfyMwNNrwGOjfLKzj2vGJPV6hk547I8FhrTFc8ybNt2nDSXKfEJN1akIwPRkdPtCDYh+GT1
wVB6pq8ejqaBQ39GSInuKi/hLGwD/Buvd3tYxv3sGMwTzdTfCocC93Vk1HzqnNkbmA2nA1XjUHlI
AEk+SPEPoXIYLtbhwthhjeHoJIStSS+KJFwI9n2UPjFrBwxkce/YfRjJdf41FQNBKpQNGcy6lJTK
96gU1S1OoRuQzYyfBhs3AvHBl1uGpRzniWOiL4nMBEyeQdm765mXM2JosvHnmvbEnjB5iC7EcZDJ
qMskvbqlE8VvRozjqSIYpNyoaEIwQTzYgsYsJjuKftB2qxTNEZCnZx/YyWbhM0QksL5M6aPH2hWk
V7U41v6tOV33DlmllVtxNy+cVJ3NgI6CmC7cQdBqUVv58qSzBbTrGBBBQAHURNGB+mW0T5qopH1F
gx7uU/Ac/kMfxZ3Zd6SbyM00Aik4lIVHxTXlblicZ1hp/0w6o7vDpAh9k7DA/7o1xUSbqRDWNxwX
YlZOrKTy9WwmC6UwLyjYeZMlEeuws7r0OLDPYdEbGq7oR43KJPT5Nno9ncqy7//0xTwE6JxIfr7n
fQN54N7uxj7XDzhqTTSdFBF9/aUUXuWi7uE6fXeNxpNQW0hECLVMzVdjvZl9p8HJuEX+DtWxo435
NKEuJ3QIi1km5JpAXz4SUbVHGGO1eJNIxMtnqB5J9zhDxyKiFXY/2EFAjOoenJonmO88FtLMFlf4
C6jYcBJvDIO24kXVIZqEkITtiHV+RkVcULvjXirTXj3ipCAciA3Andyykji0bFuvZ8tQllN/d7PU
JUF3eclA0aweZI0+aZyzyXlZmQVVzM6JtxvIv0G7y/HPvrxaWNgme1lFDW0UT6VMioOXEX0JtWWE
Qfxc1sKN71gWp5+fY4T7iC9MoOthUxJsuaQHGoxKmt26tPGfwKnKbGdcZ+1/aeLcyl2FTvkRI9r8
kjtJYTe4YBn0zHTx0bYHZ3xrGEg+1x2FMhvL3l78yEe7GWDnf06dNKebscS1H4jSLM4hUurlqMHX
yg+Hbr0guAVNULGdnCKF+bfmFbDKfurXj1Va5LlbXu4Kuq7wLKIN6av4zwqXavy7lrM/nxeX9J6X
KAJXDQrCwikCWFNWCZtU1KbLsKkTjdRFhDmkNpkxJ34cQ5Qn1wi+HMvCOkE6uePCC+SByG4nIueC
tPL2kVMwkeg904DVJB57kFuIx+GjHCWTtig4wayCE7qjiWtHb+Oxi4TpjsQtr/5GPgI1jkwOZyT6
pHCBVisJdUStSDGQOQ+Omb3lNjZpoL+ZCM6McBJXKHztrZe7xwYyEgK+Cq873nmY0Gs07FHml+ln
60axt5dzNqdXDwrLSOalO2fJ+j5zZ31nCOVmaqleVD+JfcGqsNOIR2Yq3r5yH4s8vtuq6IDfuhoL
3zMrSV++a39w4Ht4cnLzh1asXbCfZ0gve5TE5fhP0kjIhH1rBjajm7iBg0dWukGNzLFNINxS7vjZ
U0RauovYKS86fHjVMnWPGD2ncs9hWDVPsKMkMkPgd+lDHqDq+NG5dNlfydyDhNq7vZwT9sooPjNs
9Gxq1N+AmsK7q4KT6t3nesP+MTLKusQCGvP7gmsPdXzda5GzfGtZGFnLfk/vPPzc8Z5KHywO/0dA
xJ/xPK4qfZU4H9gssmfJw2PL1nn66mXkdph2M+0cbNsp9xiZgcJ5BRiYASkKSd/Y9YjFYmKxosQK
/NQ1ddbWc0hXYQWehe0DAvE4JXYtXyVbFwQvU3ru3S4QIL2MsstXS6JweJykYk8KqxfT8kdZUDyj
yfSydDfJVi/oLm1cP8yl8Vpi1DPa6CkBD/Ll2gDEjWUeNaCJ4CZInsCBcEVg53PZZ8WZcE4MgN15
l0EfD9ElBrzFnBDT5B91ofLoZwaDn4Yc56g6KLSf/s9FBDo9JetAgZIEXurtShHU+MsmkbnOq9vY
Mjp4JFQunLuozG8DixUYJ2EodH9cdCYpF/qiXuXRrfOA8qWDRemE5InP9GnYLVYvhzSIXAjVfkyt
Ay4XYsMB7KBpylMNBkK2WDQ4GIlXm0KXH5lsoUJsFrbn+qMchkG9KoOUlkCmTpFbZENiMbdtYTO/
x2xOd8sumalYrHdhgfmEf8nm4qsZl7LZ4sfr7WZOEyE/yijriuzK6xP6GKdLlPu4CBpO1788cjXd
9koUzS0VXQLWTLFe30SFUVAyO0meA5uxGQIUQCPMBzTPmt+l4w5/nxmD+A+sLkrxTzVI79Hqzg54
Y9TUMiJsomQwCtWYiHMl0NWDdQzlydfp6KNBXNguXGrF0PVkZZTf7ZDC54AnSoRMLNw1iPQGxv/b
AK3Hn4qSbvpGAMEEkIgjLxpJSzFgVCQIl57bz1rneSAkgwZLWh596Rql4FX7aJcZWg9C/Yh8EDsj
zF2IT1hF22x8Bl48mfjCYLuHJLfFFprD52nwA1f5YwhSyBaPwAtbGx1aKGzG7DEGezUIxkaEItqC
1cdIvZCNYJG3R8U6HcqmCKsPZuDxdI3WYh2OtunIrqjTOLcHOteQ4CS4mNlBC5eEPqeX8IyYYOCE
te6ykL50p5CemfwPEzrhDKFn19ce/DAbRQPWYHBg+3pU87mizUIuyodU72oEbcD6EC4wOyuq/Bkp
rWHkH0wlyUeGDmK7YJTQu6ah/N85Nh6okhhl0LhlDel1SKu9Te8vhO0yuwmWU8gSUOzYbgm0FUUW
nwShy1+c9cwb60LJh9YfCLlFd/HbVMIb96IuG4tvvMfeJXGTMF4KEgQF2BEYkeo5m85ESCX/+tYn
blkHSdT/Qz8SBJ90Oa7mK0Eit1XoXAjmBRJpfyKvIxZnnH3wC23R1+GBER+M5NL0zrYleo3Nnz85
E3s9zqV+pzH9WZwoxCt/lZFtr4hHCoh75UpD5VLAUxtVwYwLJPVwu0UgS3GUmzK/9n3XxleoDFOL
3blC6JaSbO/t2VJRtYVpSqRJWOQ8WKHTFsg72zlYORpBO6L1jbJ3Z2jz9VTDdOx5tt0muXIIoKMa
pmj4m7GAfBWVmNn+YklDSu+2lMaNRAnCmIqSgfk4vdsmKqM22Mz46aBOLIp3wAGJSvxSzN3vQhEI
fiw+NcmeQkehRaFXyS6kz4TTE1ryIj/3cTCIazhXS7AnOSL71U8yipAH0w7e4JubtyJCffmpmpQB
XRPA29ohhfHTgy5d508aBdW/Act5w7fh9r9GZ13wXJEJWG8tUrAvaDIwAMjpZZugk3s+56SEecaz
XHvnlWS3v1WqdAvrCQI5gj+95iQKptZj41fYaw+d898wIRKDVhrH609ytbKnFiTUckzqOjBblr33
cJtWhO0+JO2ZEJoubE7IkDO5c3UbG8ahqCB/Dh5rp8PQEVv1tA4M+V9YXJHSweeTtZy2xCdt2B0E
R7olcHpZX77BWPD/C9q8OKG5BoOPsyt/lWZMzaVQPmwMcnjgpqvIEY9LOmENJnq0fp6EnNpDrRY3
IoEplkTtgcI1G6ny/sU0c8mcmsPoUKB+bo5R3qZPkWTLfZp8Bl/E8lQxvtWJKMm90xsFXUpmidj4
IbPop6yprQJFPkrcD/0QMZtJC2er3ByPgmDeGp4Zt8zn0HFRNo02lHQMTYr7h4xo8wi3lzgeR4VY
Ul10RITY4p0hpiJWzrHpElIzSkQDJYNoieAJ1yEraYJHnR9tNEMtBHxT+BtUaymyTaxQ99Ma19vB
KF7jzyTF6bYLEyd4RoIE1H5sbPrT1KL4lk4hHhom5szk/k/xcuIAXX+5rvcDEXM+qsV6GWC0DwVT
NXC9zUMAxwIB2dAL1pk4wWMykuCdlXeq4XAFRhCiR+tXbhtV1vav61IOhyQdgOEI2/w8EVVwHzlh
D0QrOEmyu5y1HnZCabNcEb+n+gH1Gp6Jucg+qP0WRciXTl9HzCDBxQYZiVhYH8rfjTPor4Jw+e8C
DKd7uSc9vzodmswtC8fmYviV8l2G15zJjUsex2vr9vFbyjn6HMylrpCCcfgKRPqdeK1B7uozaT3T
gRUgn3KUhAQV+jqw2xB1ek+JA1h2Bg6dfDHB8lF2gDGrjiIofO8kTJT/XYVYvyP2TCQyjmtxjCHc
YttzKhGdKPgWNpYxvz0J1iLFy8qrE9PvChvuanQgRH+lQf8wQBqULMp5UhihtAFoT1kyPiOhab3Y
cQoBdKHEv6G6GtIz36AP1NlFHL1rRFCy89Axzd3slAkQ76Hq3euAyTHfjP6M8Yqbt3lcutxO+Bes
C7bIc5udv4LfeVjXzryNUTm+Y4SEtxM7UVnuw5RqcjsO7r1ZzFP9xzAXAoqSM2/7aJyp/+5WgTM/
HixhSehGChVdK69R0xfWPCa1wInVV2oXXsrRk4bFC1LNIxMCaLYKWt+BLWMCXoycGh7iNUG7uVFN
kv51UfaUQO3W3j9FOangmxY6Dycr0nnv4I06am6jiYLm0NPt+Vs/NEH3IuuE/bjqiV33u2wkD4TY
1/sL3A2vNgXZsme7eucOoq0gTIlKnrQ1YDE0wQ3hFse1Qw2ztYPEXZFmmfeh2BIHDz3JYfNrg9Ua
Ao6f1UT8omXCGe1MMID8xHHP0RhXRL+UHYWyGpKguaI2I08UOkX7t3BWhtQ5pf5L1MryHdtZ+pUA
zbP7ZuEeR+QR07AOU4gNPpfdU6IpGLdpNkFYb4cu/aDcwKsE40mxsWsTw4woZbe3CRm3JQhw1nEX
hD65WYRaVfW2lCABWolIjaZWOvIZTRB7SJUT2jwT5R39qF3lf0MXmICiy87/rDJkJqc5sDTKfosG
iGCwJdwroo+aJx+PScldnovy0RW4+h5t3gV3ZCqwBBxXEVb0XRVE6xlC+wzPsJ7hK4o61v4un13M
MdqWvdx5vRnhaCI7HE5mamcoaKA33KMbIxzkp6oJOhrgluwyPMhigxUkGn/ajiZoE3X4Wi9tHxSn
ZqRvuC4mM8DEOwYDm5WWKNhnzliEB87x5UyTIVEOE/uqnEcr8WyEJ5HQBu1xo/rTb6almXiqNeuF
//DgYOrej6GGTHqYUF7n6a1KEU8Ex3xaq37YFyEGVCqPYFjuoARv/Z3wUyFGmeNkJERhDPxfTjsh
bc3Hooup1nIsDhMJwj0EceUP7lZZPN7keku//jRZpa7jgM0AGwrigpqsKLTIu3KRo7khzVv6w2iX
FokhIhln3gUUZAkPuufgljQJw7xntr44JwKYumZTLpSjsBxCr/utShQcR9y6un1ccJA62CsTuNBb
UF1N9oOAsNxjFr4yxkGHsyAyZpXKL5XzQxGUEKWq2paOXO3Vcj7mp5VzGuUX6YIpXmVkR2cUJQOd
pQynex6Bijk7sMZV2zUQ869sjTuJK7ivuwNCI7feu2gUn4MUM9ourIkZYsDiVL8KggS8W6IVNSzT
CQSozPo7+Ys53fgv5t2lZI6CieTAWXE74xFSgv0g+bZbHpj7LRC2pj4qHUzhSbsMm9lzgbo5se7x
0m9SwJBHgjWU6tDqDEF4iBE4OxG0s/is0mUnmmuQjcP4zT3v5TfgEXxeBca+O2ynlS/evWx/RhuR
Ji/QqO47xmWVQAyqhSf6UOAszw52BQnGVZdG3kkGKTJMitnxd7hkS35MU7TMG9PPmM9oz5G209gL
piyZSw+jqBwh2KgqqrdFROm7bdAsuc8BHT7bhprE9eIpizCychGAmipXCNDURtAhgTxEURABMNLL
D4ofj6Mzgh51AwIZ/OsBeSwPzDSi/nVyBdlwTMkNkqLQCc91CUzpp82pgN81zgp18lMmRYiqGotF
PVunzZIGzvg7y4KovbQWie2WWasWzI9MFz/57dyLPaNLwRVBimX7n+eyJDwgaAtgoWZNxlDUh/f5
gg5+qs5TZhmiMZyJEUOliD3lTx9J6seIb8y/dYQbDwc3oc6AteDxziwlX9dhIuD9TpXoZmu2mAAz
gra7DhnKX1bypt3eb/Qb8sDZhSlP4gFCVSfR2auuo+WT8mKZfpqYnGeSjKwbHNHEeViLHC2jeoMm
vdG3lO65uBLqEBaPumUdtIsBHbLExhPSMOlBcu5j7MQuCKff86GwMhKP4DWh0NImJlEAV1v/0KKF
GbqfgBpWyg8EAYgaAysAqSyIrWpumDhxfuTKDbvulYbDklCaumnNTup/lJ3JbuTIlm1/pXDHRTw2
Zkay8OoNvFcvuXpNCIVCYt83RvLr32KOUlJCgbzAzUE2QXc6aXbsnL3XNuaOvIpaBJ16rDCyjMAu
erzt/BPP8R87z5/a34nPafqAYaqXB9p2VvzIbmcZ1/TQdXAUYVK3B6oZAgj16Dp4yx2L3SSXrSiu
R9Ta0XaZAlkHU+KN2xLA29xxtGbAzfTJJKokENjSg1xSo1LttKTRQsQwGmRIYke3WlNo22QeeadV
iDFnq2Tc5m+AC+BfjJEbP9VChyeNURm0SpRl22R+BMO9reh3IKOr9XhiDQneMRFq9RYk7dyuG1rV
hBSlBvun6w/2pcKJGJDZzrO6WTYvtfRh1aNvgyCiBQ5PipFgCb4G4RCQzqK1msM8mP1CtaoxXpk+
AlCGOFNaAR/wQJY2hTefBi6WJxpgI2zJevDMGpCgJranRf4RrtMOyUqTeeOLUcTZzRT5UYTBKpJo
OBFnQ3iGnfc4VmyNWCeb8N6MYMPQr9fGhYEZAkdTywu1RqJHUY+MTQxLUm/8gAK7+4h1hT7JQJTP
jLmKJf8JJA1a7EYM2pw68DcGbazKEn1xwFQZT+BGBj2WSQThiJWpRbzHVKVJuakR4D+h9GfcF6tR
E0eLH/EZlY1NrhCRKydKknK3HWiVP3TzMvVp7Xy6bHhIL2Af0uXM0tLrH8GPZq/zbLcLek0Hxjpy
e+cGpJA+ajvonom2LD7sVqS/gskNTm1b98AeK6T6q5F9HDscYqNXOqVosZqpbqotqVS+sfXzLHny
+wJUnoUi+jnGz3ZroJaPEDwjSNlorI2XeUSu1spvShRZwN6atzalUGHybqc3WG6dB9907I80jv8K
dep7dz17eYNeu1e1CSHTSkkQRI/MPC8srA2PGuviiBg13TBXzs88tJoQkkhDrldoGmEva7CmBYte
jc9xEjUhR9goGW0kAesa4SmMknJPYSayRcJ6OycTxoo6Qs628lqTgwGHPiPD+SfKj0ZUrVoTutm8
U2KV8dbWhRtTuxTQPZPCds86ZIgmjivBbNwrK75rTQZOzOnC9bNT5WQdBiTWq55MKaSsnolqBQVj
Egx7FoP8XQ+1+GVo1tsFHJ4bp32l6jeXoZ+Pqi8vCIj16c5vQwNC1rafRX3ZOZZ3y54TqgOBfcQ8
TChpgWYU3KdVz7rKIc6I3eak6RZrlh7C7LapW7IrbfZrgn9LxrhbiyHMh2h7406jET7MdWVfwV5e
KDzgm1qmaGmEBIWtfa39xM73cRBiVpuizDtrstm/L6Bl9Ose3gN6x7LESBLbFCnoQrAB+8wIrw1k
NPWJzj37OAxddFMHFnshksIJpMIUjpcMQQoAHojLnVUExOwM89/8yxwozNeRQyT2So0cxpm5Wjhv
xTCOD9qc4GlyJmUSyhS7Qa/tFGLNnDU/kcifhnXfyO6GQVt9l4RTeZEUpGitUNHQP5Ot295k0CHp
1oTu+GGlCWoSZmNq76RdVu46kxjznUEOL4ujTb+JZsg4v2Czqm+9ZgiRlZiLh7gbrCLfUTcRfM57
Xw5r06Cc2hYynvVaxx4YLOR15opWX3qdpGb0C3uUS6tIlzLe4HVMjj7nW3fNK5e/9o7hvvlJNyQb
ngSitCpOZkcfKhAfw8LZs2WiUJ/5i3FhPYe5QcNtrtL7xp9QruSGludhZRX2zqdyqldum7CAhg39
JNKFWFdXPhCzp2YcXUzKit+fqiHg0WBDQzLE2gDDva9i65rIRNYpwF3Wa8hAm4eqZHLUTl32JHs7
ewLwUjx3nYPU0jIncc70IbkLCgUzuisqmZ8MeZLvsxEq4GZk0v2MMIfDUeDWiPv1jCyK2iGh7HXt
EkKnjf48OkCDYFzeYoMdTkTBKdoLkICDgZoYejW8jGCcqopygPwbZFcWffzDMAxU/2zZ7huR741e
D6FsnnIOnbeOMshmxhLiYRCqmRfgHxq3Bt6slyyKhivtYeajvLYlRduQi3mRZtEMAz2X3Rsm2q8V
FlMTlWQY+npD06dNtiayIKSdLe3gVdv7C6ad0QtNndK1HjzeX0bsqkhBlGvOvKuwCftuTY9oqJiU
ow3YIqWAC038cfooyQczV3OqST9Pm9YDPzdEJEjUbcDpKwQvJnY5S+Wl587hGVKZatzAyU/C56SN
nI8Y8ZNaoepq6bJnHbaMPCpfOXZkZ2asl5AAbUEx5tQRegSwTMUjfGBruqJn20AJQcN1EY2jnZ9Y
yQjxBLhHDtLIriGAJvNUlYeiSRYpJqwK+FB1Y4ZbA0TzcAbSksmiaNB80rOw5OVQ58Z7jzx7L5eP
Dtc11JjpCD59U1NuoYfHwIcrY5CLCDZtYBf6SVXfpmPu/vKbVrOLsgbiZ4UZsp1MW0BfoiN6LnoB
jpOzGUgfD7haxtSdMcfGyqHprBrbzkciEgDNreAlaBO8tO2SS4xMlnPVjHB73TNrg8KkKd85mUV5
uQK30LUMSTkKby0OQwTC2a0dY2E0w9OChYjmMakyH8bAprc24MAw9lDAgrDGFJNA+JQQRGenMEVX
JidEYw1it7rv4A+CJmOafs6cmKmWaQ6c7kxLF48ZKboJHP4yeEC8jwE0CDVzrY45Jj8PznOLAMMl
XHP0Fid2wenNrvLnJsuL6IwSQlzxBNQoxask+oVZubwHYkkfugpEmJ+GsDjo0Bsm7YGYkVK7awav
vA3I0qGATkN5IXA+AeoZlX4Ow459mmGHaDaRZYfudlAE3q9MO6/Q+tC63mgmXh5HV1yTiPfb5spR
9oCLXxr1L951kjOUCsqPEScQwbPILhCvij559Xy81k7PWXJXmBHEKNx63Y1PMBE9x6QsThC1VwON
KJd8sqXspNPhjvZjBo6ewQij48X1TGANYEuvOMnCaJkDtCkawh47MckGjGPZj+oIBa7jjDyn/KDF
5Qia+y2EaEQszlzH9Trq0vChRWI68uoW3aVX5qPBNIPXdWWnPY6WzGk6shD84J1HnF4OTOKCLnti
3rI25rfhXDTFRnbt9GJhx7hh8tDJNX32Gig45KxLho6LnIFwu0fXnfQJkbbCXM+tby7kqgDMhhUO
aQjCZJyfLOTPF/mII3Rj9iA3uH0m/TdXDhXafVKp9bqm9gxW3AzO+9NoQfkymbNStqSGLDeZbzgX
Fk8jqS5x7p0RE459iZ/TLjdO4zBCnEaHcqwjidJcG7qxGWlTn2APsmZfb5vUUM0W4TZ3n4XIfchE
TPM2QvBD06OunENrLF+tyq36UdkeB7h8HJKWgNusvJnyxT5FeettCkD8ydLlwSpbU9TiJcoEB7Me
I8GhwYlDtEs8DPekHxa3HL2HX8QNpliNWgJ1DJoN1bqgeZmvIrLHzXU459YeqhexX60dOhW1UpE+
IGNvHloYfQnb4+JuiA1aLlRaUQS5ISH5yxli94NlxXM3+FES3MRZp18j+FmPc8UcdqUc2rlbcuVi
dag9zGb7kKr1qvV6Dl8oxhP0YDqLHxyBowFoJwn2p1FrFEe0hhH6Haz0eLeCYnyOKqqtdVRUKLih
OlonrF0c6VuEKdnGQD2gD9gLwku6PYy3HHof8BtjNh4izHKZrPEfKh+3fhyyCzD5BqcelvpXnjH6
2eGWarcWIQOMC2sEOPQ6m8bYMNQfoiON5pCCqyqNzYg70rzsRs68G7/I0J5NHvPak44o0js8vu0B
tKDJnHBGAsncllkro2w76bdJPwdAGngknA3MHue5NzoIkw1Rld1J5GF73y2Pi+T28hZtmWpD5+AI
CtcSLWFDepfhqnpnYIXmCEVu+AR1kHjysawpsDJPQJHwBDEICJcIiGXE2prAEv1S7z1L1/2a8pPN
A+tyfXRJNQt3taXGlzYeFzZMY2MiZvYqEDSg/iDgq+vLVxqtAsCBjTVlZSBBvk9A38CTsQjbW9UF
gsyNSFOoPaYZoxVpYG8DtItL67WrwFGv8e3bVzNkIlQzUpMyNaDjIrG1Eyzenr8AaNso1fOJNSZx
uytylT16E4qDVQWPCz0GFUN26NrKJ24ad1+wJ9WLgwitQ6CmDYebj6RP8EXaHQqvk9xwW7iGFDM0
HoUWwSGkWYIJfiQoGzJRdjFPgzDwwYVDcadcglI2WCkC/zJhfX7pIx0xNCprz9rURaA5wBL8+4vW
AFSSfmwr2koM9ZwbKDJVs8GDmVzHaePoNUf8inRvkqh4L7CXEM7tUeZsHGlET7PIUYKHsRNeZ0Ph
dFtyoMR+cE3Sl0aZ9hdUfGO8tzlUxivBRmTy9vdwd1paGG+goJJXi2zTJZHIKJo7iO7eTW72jBj1
jE9lL3vUomiZG453DBNiSN+wqujy2HXyihW1eMdwbpXrzAzwcZBRac1bQ6jIwOWF44NlPTboqnBS
gclHeRcRjzls2DAbahkYYE9D6oH0Q7ehXoWavQa/jGMhzgyjJcZa9cMh6KVAHEnYXbHzqHnfHVqQ
4SZBW06JmUjrGgsRG64smd9hzOrevTFHussY3gW7hFMu2A8mTnwAFjJ/QEDEDK9qO7GlpZIhaUxD
jnIZTIY7Om7VeU1bDt9V1hT6Lgd96K7Q5zB2QapD/DLSZpvGZOImC9ifjNIwl/GhRZDi8hTnE3h8
Gq797xmhVbJtG7QWGytzp6eU1f13wXJ0OwGrjdeFVPPW49AJSb8M5YPTJ8WZ2ZJ5shGlwzjdkeVL
7jqoaqBNVdcg0KKr2fEE5oM+mz7o047vJhaXZwrK6tSj45psKmCA8K1El28zuKQPET/wkWkVwqG0
p68fRyWI+9ovBDrzfOm1+VXfjkxzcgKqMPikl7xh0I+odgddAYcnA7r/TflFF5WXskqyG8QzkUK3
6pWDTTOC5XljRVPPImLacvBvffxpxa6LBuWubGvSKZOgxnQD2mWB2Q49ZligNTcC/UGzKStncJ5J
DOA2uSnDZlrcbWw6JyFE/565TTnVCJFoLDNwL2abntfaMnJGwTHP5xK40TnxviNYcGToPZm8KbUV
+qlg10Mfe7IAPRzi4WtAI13qO+O1TbIq/grJClZfB7ZrM7mBN6BIaktU1ocPtrLM3Fv3/Oa4QutE
EhEATQvg5W1CejQ4fV25/Rkhd77YiX5K5F4RfVi84XO1XRgSdtVqaI1VqbbAHsApnjo+DFdOAKHV
g6ePMkvh7KXtOXYXkde7bXHwfNKZ1BkefqYP2zjyYm7I6FSwebZtimNCbIEWjgBXIhLuViYdfnM5
P3DGx+c3Uqr5xnydQfTP98jAmeEB+2SRzEXHhs8OxXQiIWnQWI9WUZJPgeiJZFbMVws1TIN0T4gp
n0HrECG8jiJs7GAYbJYfHEHRY0I4Y79KGrSqVBZxYeGrVdLhhE6ttxFkm15K5PYl8380I8xRak46
zORfGlpuH0qI5gHtbtOuE/ADFFQ5kS7rLg7kI9Ntsn760raQ5EnS0TdxialmY4Ze5qyHQTUfi4yY
tAAtkgWQ0ki8+cjbCUVHL0TiTVwIDmTj9OEpzNckZucj4yCk/lQ+2BzSLd4s84DC0JY0IarmouoN
Oa3ggvu/3ExPO5jw9OcJ3+gUk8eOPporHERyuu/i5xHZ/ktIpF68HQunoPPEcY1sMoZi8sDnYAjv
GcKcD5ioqPJBCVOUVWMN7D2cZS/4q+FdiByjDL1D6aIGmjtciKOiWl1zugmaLWwkkuRLSf5IPBT+
E711dCzYY3N1qpjlo7BsU/SQfpcbR1MJOjTSSeqPyC6caZ3PUvZnXtLYt9R8SLhCn8J4NZtkjG61
QPyykhIEkzBNJzkhJQWPSVUwUlljiESGFNseYe+OMNz6tFsekU2ClcbYm3qcY6hHNfoaGC1QLTxJ
dBggztm7V5xpmaQiqLBJ2RtszGFIQUkdqVNi1/WEUGxkkEUNZ9P2qSpM4SwPJKVxDEb0DaGgIGKk
jxpPHdqm6E6ToA3VJh5sPaw9GdCOAMnCvw2BR66Sogx+ISlqH31EohSpGC/epVU7v0GJDTwmauLJ
ruwOrPwI4XYVd2BON9jdxKNv0v/dFfSpb1CO0WHiu6WHHt39DTCm8ZcsnOrCViTf7mKmOMGWUBvh
bxHcOeyYzgJBchpcwxthY0ZeS9TOjCIC1WRr8jfoq0F99c2VFAKOgTcEE5PSJPldZAVz76ItjEvw
TxmUONdsTou0gMTsKq/e5zFRjyc+Nvwzs2vSJzdiQSZNFOTgBgYCWkQUzwiZrE4JdxWgJX5E7GHh
/QPb9SuK0wlBoEsSLhYVt13JKYzjFa1hzj5hwLRmxe1g52/pit6ryNbP9tyV14Hkh6LDWNCKKAwI
94SNOYB1J22+Jrks3jnhxcfUWnqsce5MAzh2j+dNkE6HJW+kb8NpD2MBxSsmATfUyatZgne10njA
x2AAd8ALNceP/mS5ahMhKvR3FdPpakVBwKwA/LLEuGexWYNC1xHwCKK4cANjqSPjzdVvHP4m8pTr
sTvjd+RUnlhBvJy66MetepYisJdQhbyFs+A+S18sVuU5h1DD2atAF1eK/ooj1lhu8BjI/kBvsqnX
vbLkNWif8RVPY/OacGJ583PIexz45vEpw298ZALaPQH4bm5HaObVitYLyB3LUXxjcJHciP/GDYdu
nkp/W0MyrQ616UbANhofvuCurxgFncZo/QmyUngL7O1//uv//L//+zb+T/heXpfZxIz9v4o+vy7j
omv/9z/iP//FXGH5uye///c/riNNU0jhI690aXmiReWfv70e4yLkX7b+OzLjqG3aTGwrJ+8uBqD5
VRAN1z9fRH6/CBYSzyZuxbKRsjmfLzJw63jcFJFbaqLTSTbGfIdUtEPa49PWWv3rq3nU9JYn4T05
fLHPV+NRwIDouUjgTOrJLT4s8PCT7fenDgOHj58v9v3+WZL5gucqH5EeeY+fL5aCzGeQTiQYKrQG
7xKRn6xRhvP082W+30FJPKttUr3ZwkXS9/kyFfIqAFG+gEiG0+wCaIeKHjXifHWYhBcEtz9fzlr+
vL89FsL3XZfoL0di5JI21MbP15voJ/Zk76mbAgI6XgTYWy2lXNjTAlyNsq31nuEsWu/cGoaa7Acb
RujG74Psl8F8yt66o4xSpmyhGAaGMIRmwwgqQrghg6hYmFWS1FAWcP+wU+//8Omtb5/eE77i9cP8
4BIGv/xof3uoJ0JPUZPN6gZQZE6UgQMcaCIhMqd7F13MpcpfoBYuQZkJ2wV7VwaApNJPlbCT9vTn
D/P9TvKo+Z5lcqZVkmr682fpJ0pqRgLRsQjdljQrESoKttF60U3kwqfCemQy6Dn7+arq2x3wuRb/
440j+VIuz9Pf7kCRQObs9TDceLoIfhPglN+xlDIaWfzjNIYGoafzny9pfb/rXNOzbWE5vAiWXP75
36+ZL1G0vWneTPw2/gmS3wlmKKndTM6LgDwjvUWnq/ZszDndWn9UWfVskJQ7byZfhw20tw6u1x9W
A//7nVAWgc2O7yg0FtL8/KmqGf3xOLSQtUjQ7dwM6hcPx4m2EyHXDGkLeIaClQiqb+EcoomNeP2H
G7P8xH97mVhiTRYGFL8oWoQvna9rhNtBmZkC66bgKMFRtxpited8PBtPDiGB13NX6IL+/gCFvo2m
NiKCyNT5KRNO30xPnSjFachBTubAY1iOxObnDyi/PKN8QBYKUAxsb75v8UE/36OmbAI3xWZ9E+ra
mpNT1Ss4UTQ0IiJTNaYn41w00zCezJGHeZd52+xa66RRvroxPe1Dfm5kyqygAOqBy6MgyPGWWjJs
z/CSw26n3aU/GnDPxKbWBhP9dTvpHI5gAkSIw3qfAFqdSKoKRqKkm+6WqNKoqzFMVJwGCWwyvG5j
h4Z1IBdE6t1oUZZcEWtcpTsOswTTIeobphsPHpIGLdVF3RYneqS3SYYm5bQMYrQYaCv1nRyAl2/J
AGVmvo44X3eXPSuvuKnSv4a8mZFodU3kLojLgrPivAZTRDqajYJtb8ypaRz5VNmTRaNoacKHHG9k
puPhoHGK5qd9PV7OBli2awRu+Hr/8Dh/fcuW38oSpi9M1/SlYvP+/FsRX2MWkDetGw3x8hyUMpOM
JcWDOFdIFetCENqxSQGW6x0tjwCgpq4ZJ0XuTsYgGu5+fnSWJ+Pzo23z1LDbOr5EpSG/rLRdqUUI
MKU+dnNwpdsxOvh40Nc6a8XIS59+eKIAADoE5R9Wm3+8sJS2RWHhL+vJ59tgaFFBO6qaI5Cu6GAm
BN+7RUvjrbLz6wQgzRONIv5mg5j48PN3tpYl48uXZnF1eZst6XoYzD9fG0kYz8I4RccKIZe/oSIm
R3es8POhd0bSgYYzc+7iwUKKQLzZUSP2fsz8JP/DwvL9HjjCNk3btqSUpu8tm8DfFlwAO4hmSwMj
i8uTLgLLXllZPp3n4E33hAPEr4mpojUcZuPh51vwfcEQim1F+dx6nwbElxUNZMEMmrQ0bvD2jckO
EHg0nXOUTsRGCHvaWIr59qpEsP/HxfSvb/X57vNdkZ+YFthADPVfthkzzsYWyWt25CjqEo80OFiU
diP8NisDcQO/l2FQxl6PbpZ8pMgXxXw7jrJvVt2EsSjaIItMkKwZg60OWP50cGOz3I0fY0O6UfI+
5aCxL6YhqO29TnId7bvQ9pmKQpUjcLTqI4b/EbbclaqIy4P/01j2TYPs64zZLXGKWctbyFAlNi+I
LrE5UWN0X0heM7ISbI5ktdHHHRqsVxHeIPwsJWDOsIHygB0+7ds7CrPyGpfm/BKwAgY3sqxrtR9H
i2btgC3D39XCTNp9i5uUsXanOJ9HqjfdtxkfbM6ABKvNqVQSKgSoEs1/60SJumYgmp8Xie6N/QQv
CH0fxBRktTM3rDttIJgRVwXer9+4g+OR9NzaitYW6SD1bWTQK74mx77LzyCrkYdDi8VLw1Uph4Ak
RrwMcXzejvmY7txm9I7AI8CpulHQPGKLGhOcjmB0n6XK5QvoNmgGTKNagsjdQu37mME/SldIbWA+
gM7sOtvUBy9HvvSgxdQcUAcnqEkVh2fsjpR4K4xXU7RViZXiZyVMsG1sPKGtSH43DHbIFYN77Bf7
cKpF/eLp0FXXjY0d6NpNWmTXThlJ4pInYOnblooICixyIqANtS7MC+ZyblLvZqTdYtOQpeOt8Qvx
So+0GLvnRlm6PHcRJ5xZZK+rdz3lHgCwXD/Y5TQy/Za0XjYhiWSkduSV3mKGtREF4WU7pKPLIWmN
yDlq10zwJmNtZrN3GmGwnvZSe+ULiQOocDQeskdlygw8p6FgdyrgFYQFzaHdTHulbTN5gvea+Hu4
q9WEl7hGp9yUHjESiScjmD2T1sxzUK362cnkjJl5Qs97+FVneUhTDBQ59ksBg+q+1Wp2znuM/+4u
shH/ggDrBjcn5Dmxl8hLMZxZbu6K226y4PQuzHQr3ojcV9MVD0KWv7ZYnIPLYLRLfWIg2ATSjnu7
2rtMjzB8WjrNz4o07uSdFGE4nM+1KdvVMEb22wyZhJdL0/o403aOlXkNE6PG5BhBHljCI6t97iLH
vjPq2ZjDneLgeoKEFhnGbilqqKhy17wfjcqLYFOrasl/CWS5S7zWHvNLoK+6MrYSEoCDYDRtb7Ce
Jtm1TSwKeeVpbgRXPy+SX2pwdmoUOoxROM0DqBDml4UKdanRlFOVHIe+Dq+rGDrwCp0H7cAxBvFD
nWP+YUP4a939sjY6gm2JWSsSLtf5UuySEMLbTLviJo3pDdOQgVq7jpTHbJJ0vNRCiENW1EzombPr
anJrub9B5BOjaYEDOa88Ovn7sAvL+pSZjpMsXGxeGqAoM4TgHLEDDSMyDGHlT47/m7xqSNVoyMe4
JOEBfTRDwLhhrf1Dhfp9p5OS78NRBrkYrfkv3yv3TGImkQ/e8JbwUZk0jj0SWXrsDoKAWIl9hAhl
uHSYjJbRpsVKEP37XV+6tiXAEvJrIoP6suurNodoO8bxkUYjNRfsgfSq9YmCEnmNfAGf2EE6EwgK
bGQ3o2+0WwMB/h+Ott+fKd52+jTAhn02ff9L9Tfiv8t8i7C0TOZwFdCixlO458UdvW2oOX2d0AhT
7h+eq3+6Kt13Si26D8r+ej4g+hpfM7H1R9c0o5sSacN7FwCOUWhQr/DwWM6/r3KV6XomBZbFLuU5
X+rKoeoITHeK8tiS/VQcDHx2IzYL0HxNXZYudOjI8y6nWj9gZUz2A7JfXKaUiejCydH9+UX+/vQp
01OKphIPH92epRr6W52FvWj2K8uqjrops5cWoPI54FkJPXCuzhBqzCM2XJYbPRr9H+rr74UWlY5S
QtKvcDAXfy20XLb/bKzLo9O3yeXQO+Zm1LJ/HV0PrmEmOTTjPzv+/H3/4aKWQo1A94DcAdv8ctER
0VvRqrg7BkzEN21fetukiszzySyje0gh6SmTKvGHb/rtJlMtcEaH58PK5bniy+uVuhO5g5UZHNNM
9TsCHeI7L/HKN1B0pNGWFCLWGcYzAACdT0f752/8Dxe3he3yXQW3WX5tGAEULnGfDcktmv5s3iDO
qg/MdeXeqoh9c/24bFcuLSJzYxaE9f188S8dCp6ppafH4kJF4S7His+PF2NF/Mtjld0KGWkk/Ca/
LJXSuTlmAOxgIyNpS50rBznKqREn1u3Pl/+rRflp07CtpVXGX008hjT8Pl+fHjFEHTaj41805bWR
ZBhTSm+Q76NPCh59K4GEw3TbfVKr4g7UKlYGj/f3fgqKfNWBNHv4+SN9ewBZYmAXLt0ItTyGX3fO
FKO/kRGjlqRxdnRy1zjAbSB+zK6FPCTpEJwPM1E2P1/12yrHsJc3DO4Ek3eb/ufn+zD7Dqy5UIhj
HRiBdzZh4D0P6rzc2mXtp6ShGP3bz1f80tXll7c9tdxeJOqWL6wvqzmmM+T1GJmPyNTyu7Ym29JF
s7yHLOv84SH7fksdx5IOR3XF/mn74vOXC9HEDXhnw1scTc1jqe1nNMYKqKyD8LsP+nTxUSb/9pBO
FSvYM21Tsn7SuPh80YZwHvJGsc3GrROecWbz1iYRSpR5gbwEZ+me1QVl34rKYfhDA/T7reXK6Mxd
CjCaJF8XztkeyzHN+ui2pDdDTEoI8NcamvAKbAsm3Z9/R8f8h8vhWvOxTgjeIp7dz9+05GHmDBW7
R6qEurnBhKFrFq0ZJ/MWhLpo35EFB8MdegsTWVNo5bQdKcEZXZf9OJhwEnyU/23XWcVO2ZXxG9wE
OWttHOfXmojIYOf0RGFjVkIjQgOuHqPT2ktbhzAH0yW8r+3hJJMqtDC1OySC8eJayJsTrcH0XFON
W/0b0go/u0ylV5ucskAtjVcY8gir6wynAgCoW6KoHU7VD1Ue5/fER0ZkjcYxLJ4ZTy6RK2DO3ywW
hHRTqqQJ0a20zgCPpEgv26b3gg2FtUnaV1Q0714rJmAHfVt1F0gijedEiqG/tNKxfYia0njyir59
y2AZJttwbOdrJfOA0MEBaeO56fTyKMZ8ftN04W6jvCGrIx1oLSMuHBnTx7YN+JBJV3ShHTsOVtqE
Xn/a5Ul57AOr706Kop3lpmQysa5gO3iniPlJI2Igj1JBQIfPEWWPM9GOE5Bjw8N9+gBXGYFWH7bV
B/pAXMyYbJp2n3mmjm4LTu7GO+Kzurye+jTZUP2V4076S+R7QJvlHFQR3mAau90H/xf2DbWgfvMV
+qSt6AgIQJ5mDveGxmn4WIIQJdaPfeGUhE0HA6gO+mQzRVb/7HBmKLdJMxftigZei/6SlqyzqtBK
Ud/y99XGxqcAJ91Oy1IRaxgy2CTIyvavPU5L484zy6k5F/Qu4nvZJkRqBJz2RjxEoZMdxpGSahWR
3OWupSjloSkLqKl0HMty1WM0EXsZ53l/UU/0TmBKARF9cGWdBqdEcuKZJNM0iEH1ct7yq5fcXpS+
EofNQ+9OQbpBtNbvB7LtnFtQSq1gbp81yY6scqTzlJETfg3b54Bq2ME8otEovSea9756QxaJBqAD
BX9fMzjHBk1+ZXImLVUs4BYL00Du9Xl5UkRB/ErAt4FPM4wNjvLDIiLeDJVO3kK2KcKc+volz4q8
If+zKnbaj4AkJ3HoXXTNTIRtHRBT/UT7u6w2tO4md8knAn/h8vyDepz8KX4c0Iv9ZvHv2psei/Ml
AjYCGKooZ2jQs7j1OEw7pmLA4a0n8KGdeQ2DRDG3d2Oljl5A0/88Azh9rpvBNw/UVKwi9ARSlBAk
7Eb1hCIH2+8VhrFx3PmL0O2+HMa/gEquiPSKjzqZqFpzRkjYY4zC2Y2DRlkZAMceDnglDNwaQ4qe
0nVbPlELR1deJFHTPaE6AxkGhvN3ZvFwI0JJAHy2g9++YFYd43PyzpLyZJwK3C3zBDVHxMkId6KF
UX1ijoExcNor4ifZkzLzO2i8TtAS6IEa2X1iv9WiG4NDWvUE+2U5BfJGEz4RI+FiLngCMS8jNoUM
SXET+bBR16nTaCjxLRKZ06Grw/k26SU2Q6zXHd1DqYx0X6Pvx9vRVfJh5HmUyFrYLQ7pZIyMF4lp
QxISDekuqeK4WptVOKLsp4CGUzci9NuYgxeIE5yPCWAhF0MidxAmGmCj3A7o4GWxtemCRly68+ii
EU6w1MQ7jsOKRqHIqifhW7Fe9TLQJdool/S955k/n7QpnKa7ggJC3ndO0PcXQ0A7bZ1bXtHsx1xh
GBShrR5wC+KDCkTTXPTcVZJe6iWt+cyp8F7s7IEmxUoYVpLvRgn/BcY3Y4RUFEjKvYZz5tFXfc3C
7BOwo9YjSudqg43HAE9UTv6WP8Cu96rsyvd0ivU7+vji3gFX2B9wkncCiQgCtkNYm3O7MhFA0Yx3
ZftaDY4tL00nJvTTJu+M6DmncqLTqTOxF9IqhIS4qceqtPckESzwrGpsPkrsW8SNZ6XxbjQiHM76
3pf1tiaeMfrXZYpggLgMORjZcdT6UjEIRwsy6ybnyHw3hJ0gk2pjCg9HqpzaI0G08IzCstd/2MC/
l35c1uVUzRnEXQB4n7fvuUHbCfjSOS6WUXR1gF9ZJLzLNJvzS6XKP5Tc34sx3nDBcc7xJGlhX9sZ
eLKnwrFb52h4qn3Br7ykfKIbIcWIJl4vi/ZQ12b2b4+xTGWVpF/v0oOXmJw+f8myAj+ZDFF2C6of
9G7o15D/yny4IrYTQ6UxQSnumJespN965R9+2O+HHM+ybIdSDNOH901QEOdmQcti8I69rhDLKUGf
fLSRrTaOxLDfpwLR60xXZ11Zc/AIzRst6c9V2j98BIcOAC05ukgcLL5U2wyBm5FYj+K2+/+cncdu
3MgWhp+IAHPYdlZ2B9nybAjLgTkW89Pfj1q5SaEJX2BmFpOqq1jhhD90EXaVbYRGUIsxEXBnDDlp
eqLf6cm4WsJNxQYljozm+fYvmG8zpH9p1IC1kRG+msbDpLgyglyWOBO4aqPURzu6VSn6PWzs9CTU
Mn29PeBHZeY6t2NE0x7zKaAw1HCuv7mV5xUqeA3cQyRJkJdsU/vOLxTKCIbhSSWgOCd4oWosSfee
xrOG8HVpr8E2Y5PtE2+m6zjgSt4ahZ78HpnoNFRaF+qT4SDksw+Dsn20elS2F7bL/ITYNi1z8j9k
0BTVmexVz7QEjsx+eR61RnICv9rZdrFiI3YkNxLwer/ZcFEgY317weZ7hMxPdSy6W3Tr2a3X6+WU
ssSSVflZgxRCjAztONlXNb7CqwE/EEKXCicfUJV9+9ZGddGOnESvW/gV831CDqoaYzZKcog04vWv
KOhoxAgcZucBj7z3gnHxbvYhu9V+Jq3VbpDvbk97NqAjU+axuBx0ni4+/2RAWcBLwGTqrMCbeypa
ud+0gW7c09Mp7rXQbhZS7XkLlcoeSAiDki6XvTmtKFqZCVUvMrDYzHBVoXf04Q6MLh4uhpLk4T0L
I/m1HWzrops1qrYgh7MXGMy6sZAozssf409h3jw23P+yPm7Fv6p7lpFXWhE27llP63anYZ/0DME+
XwfcWIKGahrskDqSNq0nu99jFYHVQCm1/0CoK6ccpUdn4eN/8oMMaqwjpIxvQZ95kkv2Gg0gm3fw
gliwgUNR4X+vYROgCm30qb/GYy3YFGCYKLyrQ3/veZCQNxGWw98MNZffqwaFqtvbY3YqHIOimGJS
fOdbUZG8XiKAs05RKj4yFQXcuBXqBfYPMMftf7o/GI88Km+9gdZSVsvyXRRg4rywJNPtqRATqEQm
9ji8wQN2Pb6D3LkR1wBupSLI/fvIDcr4i5Xjg32AsY2GvpUbvrlwWU+vIAblVKAIrxkmhUl18hlS
Lw2SMLbtLxEy/b+qinx5L/i76l6ViRW2ZockzQ6Dx6I8317uaTWSd1KlJATwTlUpoU8fKsClgNWg
Gx8BsDjveFLhe5oNCvwS1WmdrTGE0nfIyRJO5SbI1oW7YIYwGSGaoBpkwKRA/4B1XK82WD3IZDwP
xywtuh+dKplb3HOTfK3Bbvkee1a1x3dEOmIwG0LgjGrkkpthZRN6L1WtZvcEv4XqN20HRFLBlemT
i0kqXF2AcoiPCK329zaKWhDZ1fCAitXwgJgP+N/acTz8fQnh9q49RF+bcnC1w+0v8snv4EIi+wRT
yrJQXL9eE7gMWt1SJj7iTprelX2fPOtlZ5EBAk76WUa28sPSO3EG0C/9pjTpbWGnLzzm821hUtGS
OYjUs2gATdbCidBJDePGONYNzc21mcKN3ZAfyK+lDEdt4+v42CA7iw3hCn5LvQQVnh8IgiZLp2QJ
2oegW71egzoeKpRm5e5YaVpyjJQu2Q3WaBHpwjuOtVa6Y4mWAoFxYf8OYHj7bcXiRVIAMVLMm5xC
xAe1Jsde+iiqAdkW002x7WtjQ7qjphMu3HOze4ZhWFuCZKAtHIHJPReAFyix01KOWLTBFjMp3q78
RLh/ApTmdp6m2wthzvRiHeelA+YAK4aCN4HH9ZKKpBMQzgBz6cPgoMUxpE+mDyb+GcBFc8c+jr7S
wza2VG9RwbOH2Le3t3f2Z1PmVicgtmTNMKYvv54hRlriY3mEX+ZhuuWWTf/s1Z6yc9NAUe5iemzx
QmN8tpGZtYHwKLV95kx0ej3rAGRJIqJePhpeDQ7fgFtxoKhSI+JvN5b2SP0ISn/iuijJZq7/6/aM
P1nz8S3hSicJIwGbHCOzKjgzSDQdedNw8ik0v/yW65a8Q/olqQ68XuE+9alPdX5iYefkNne3f8Bs
S2syx5cul0PAQYdtXJ6/Ag7aDLncSyrscDo/1UbHrlC/gz8lrUrHxbvh9mgfKfPVCaJarchcXCrT
pnM8ma/wU5XqkeMc09ABmlUUDUTBDRL67SO9vArLWBHBrE5cH2k2rCgAZGbIlUjvwEg0jVo1UtqH
GhHyLYpUQbSroaZC9mh0H9jSukDfJnmA8C7n1hZdEISNcxleVRYaZNO5hfxeruKvgnja0IvVYIJl
hegSJOBwIR1TDA/yvDHhjNlY3nbGmBxWjl69BE0XVkux3hg4T9eC3Ethp49dPn2y80QT4PsxuOYx
7juKTU12DDW901f4cOgbTK5J+/wgth5qrHS3qK+1ex0D9x8IqfdvjodnC6hReelHjR9g8qNGhPKo
32drKi2a6/3g62pj+Fo0HJWUMvceBljpPELbwxgcpnQq4QoU59QXG6VwtnmlJtLe4xYLTqGSp9LC
dpld8ij026hIwYmWVUed4ipBvfnlgPfDUVVTH8u9zHc3Qd/1zdpScmNrj3WxMHK1ze1d+tmwDswd
sh5iHnsac8S5Z9W6milHpF5l4w7ZAROUeuZTry6KvJEeBYConSiqaqFF9clh5D3jFhhfNCoT4z//
6zB2paH6IPrkIzC06I9Z2lgVlBKSgCGCe8XCLD9oGpNPDW6RAcksieynrxmPXerg6iEfXdgi3z2a
7OgfkZehvF7E/oZW/hA+ANzHtgShHLwdvZZWhZKG5Z0CuvgR4n3ffAka2XxrYCtCa5cGWLGdV8qb
0qzCftvm9CHONdBsf135ZWBtMtsqDsFg4G6bRXnqbPQW36ZDXzYj6l3pK5QjfM2BK3b7k35yy5O+
jC0xuAC0tSZnTcFgpi6bTjvmoeNtR82ktakV+GqBA88PFJex6Rjo7f6RUl8/3B77o3M6XWia6eMi
E8Ob0xxKBzEXCeGqR8UBGkK91IncYi3soSnveiDS2hnRjnaPa70mP0HfTJ8cUm5MsUhXHzx/sHsk
2ap2FAaVjOQJRmL7EkWprS7siE+eX+qcY1WK7iztoslboHjGgKk6AUDZW/JXaO0YfUWiq9cJ6r/p
prTL4Hx7aeafBdAsjX5NBmkBVmwyYoLsgZLEpXpUTXnwXmrU7l99VYr7TWc1SkVyJSvfQdn73p1m
Cf3r7dHnjy/lN4qs/JWnF7LI9XHrq0YD4cfbV48kIYFiyU/LNRo0cYFPSQVe5tQAHVy3qIwLCaPK
28PPl1tBFYJiGEePeMsZr6G/Tjuz1LlcB+3o5UG1bRC9hIOaqOiORIFCl0GvhoX4an6/ELgq9N6d
D3DHtDEMdLJGxhFEnht4kBsiS6f9h42DtcbUVf1ye3rzW5TBIPyQobDIOOBeT6/vkd8WeWocq97H
KamzKukPXRRIAKYmd0+9HPmXpKr+PaCBPmIr/GGRLtrTObKkoZSw1zBekaJ3SbIpB4Jpse7xYsBj
+t/nOIJlADEoo5vJZAepNGnQi2awHOkXBLo7STqajSu/gD318rVPKoS5PG43t4edZ4Ds2bEmN76J
pjmrSKp+ALgyc/Uj8iL4zvc69DaIK2jlGAEe4mmaiF+C9iuVfCnYpoPhbUmO1O//z8+wxlRU0wjY
lcknRuYK0SLJ0o+NJilAhLRoZ0KGAIaD3NoDNg4wvMM+/9n7gf0sROZSlQmWXut5iYBeEpcrNzvH
1KR2eL3RTKPAFsU2FT6CqLG27OmD72kuec6W+xa8VlP65heMisyUoBC7KkjFCKdwofjxqJJT9Mfb
6/LJwQZDpcDTAbkGWm7yg9AmSGM003Xk6aPgXi4Dfwc3RR3Vl6PHCknshXt7fqxBSslEzUDVeM/t
MdD86yLxQ8LdyKjdL0PBw7wSZZJ/k2OUY1IEUMuFO2R+aY6QOCYGQ8s20LW5HsxxIx9+ch4dlQ7V
6ZeqRFR4T+bYbFCq8/E+ReTc2qR+UXw3zSF+c+QG/Mc/nzsSRPpjXN5AIWcV20rrDSkz+uyY1SJ5
5/fU2N4hu7KOssQe9q7rqQ8R0mEL8ejsw3JPs9tHICi5IiXa67krPEqN19IqizrkuncOFEoKj6Bc
q1zsUJ5JF6Y5H4+OHBEXTUhSctCe1+NlcN36IVBdvCkwl7qrtDq96HkuYsADHnLekd4NCwzRT4dk
QW2dK40m5GTIFHYciAXbOQqjyuu7zDGCfRFbDhpsRtq1OAUi5L+wrLMiM8fXGEuMBpcohd1pJOqb
MS69WeKdYrTc0EQa5LR8G71ThksnOj3EdUZxxL1aOPGTRSWg3/aOB8sMKkvS3RVVgU1eg7S7tHCw
ZnudDj9USRnFYSo/8+TY742c5Ms5JlZVv0Zlm7wBgUCzTxaB0F8aXMh/FK1fx0esF9MtfPtgIR/7
5HNQ70VWUqbaRmlkEiA1SlKget17pyaU2nvVC9Tv+BZkULuw1kUYLfb0hT03C8mYMy3JEVUOCRnw
/vWewwoD43KW4wjlaJAeMi1O7uLctjnNHZIV6Nnn+gZTLNQiyS4gjty+O2d3mU5JnfYHNDKSPxqU
18NjRVpFHfiTk19UOOi1CGrtBSJi/t5okD27Pdh8ribXJvOklE9xfZqBN1oVIFZVRKdQkqq7nLLf
ZTAK7T8y2jcHJNUO8CmG0XQUabndHnr+hI/fFHwtIFvaa7PsX8sAkyO9zdgAC74CYNf3Sp8hh9ZK
5XfTNzIQXkGwrlypRGQsDf50YDkWDvsnB29EttNSoIA6wkz169XG3kLCiLuxjproYPGscq2qzkHn
ScaLjXXcsIJXRPQSUG+GaQ+k3D3oUormkVK0Iepwqq8+lqMQ98K2/+hnXKVM8DchqRuAzYH6zwKc
tMrUtLEjhyiOp31bKZJRbMCoWc0qLuU+gDZno3yV+56MOowp0EuEZC4QCCs972BDZwYBgztviP2O
jUgdziLJN7m3be0ekL+kA4zpIaaEoGF3teV0fwAWNl8qiFfDCW3zHM9KUy7yrZ9X4fvClx9LKNO5
0Xh3FO5XjMTMyaKHYTQoVtVwwmiblNvA06w1Fp3eXcU1Qz058GDIKTotDrr2D3Gv9vvBKqNHC7Hl
hdM2i9FZZn4I6gSmTmvDnKQgNc+OZVJVRFVWM5IDTFHvK3Z+pbUVcus1q8S2Ubn08MQ+316ETwbm
UQN4ACCXXGRK1UV6s85crqCjY5QKVGY19t4CEHzNHsJLt6YA1Vx8z5eGhWM3v16IyCDAG/RyNCY+
KW99qATBmPVOVWUoCbQxpViDry6UlYGQ3kJpeR6ZjsRU4M2guEny5GmGZ+dllTYwY051HHu/fdcS
0R5VZK16aZGsM7Y9eIuRK21K1WNSYaB3BiCBGrKmREjgCbmQFs7VZ7cO6cr4nI1oaOpM1wdeQjhV
LxrTPwUoa77mvObPdSbTolG0UeCwCgoUZKPuLknQ8wff23QrzIqq/e2v/4EZmByBj/YRLQdQFaT+
1z8D0wQAMFjqHVupTvM7PZCwaYW5qMKdBxo1bJMgawCcoREIxrCxjDfPEGACcyzR60OXSan76mIQ
h9+UHve/u1aDGGs7hfWioi7xZVB8H3uWRm6Ktdt36bmHdmisbTzFq2dgTkj81XriPQ2eH/+2agIP
mMWp9lg6wJ93XqSFwdmWEdpdS6bA6A7Wfs/gdgTzAoaAa94rqKpvjdoLyh2WGOgGuUVoK3sjq6R9
HdvwfwwX/hiFLdl1NnSIs+BnqPjFoQTUgNovqonhWqBwg+w3ikD2jh2L6qVj95HyUDst7ovEt+mX
og+b/rGCs90iEC/5xT0yMrL2QzNiFJmQ+VP7bYd4BfxS38bUxw6K4QUdRu2/3EkVDFyiMHi9/fFm
MB7yWSqytKXowBN+W9r1x8MAPTYQ93ePlZ72v1ozML+ijlT6G9+WTFxcgRajYA7DEQOnvkLlNhF2
Ur+rvGcfCkdodEeiKrH8bYrqWQfIjBaindU/tRCkzyqnXrbHD17kC5fdh7TFZNdRirDp3I6pAz/+
+ocHadcgweZIR39Ik2bj1Rj4rjPP7fEAoertPzRqExcvXiVkey/RJivhsbfkNCLB42uVAyMmvSpb
DVFyqatlfcsmrw91LEIw6Sg7vg+uzI7QYjn/obRhdLbwJ0PNKBhknOoqQF3bbFCTFyNvTeCbkWkw
sEhCLAUb/BLY702EiLBDN/MuLli0Ve43fbGtkENauglUJjtdDBAvZIvoBoxRwPViyJRmkANw3GOQ
UJ77wZMHN3eVgQn1VmXV5/pbimQ69nltn8rPVlk5960JDuC+HwoA3ziSVPl9Rv1nKZudh7wjk1+H
/IROCbTCyRVtVpaOMpOWniIff5IXLHSG702iudGTlMvVE90asfAiz0ekLksBjhAf9SlzWsXxOw2T
ochJToEnVBnWu0pok1hNufJEf8S/KFp4hT4bkOY5Fx+ICqrS4z//K2HH80GxVFfkJ8T67QNvIQzm
vo6DX7mLB9xeFm4uDrdP7fzBtWAlGZQ5afjNa9CxJyXOoNT5CeKNwF05sb6LWBtwWknScK0h0les
Srj8C8POMygiHbJX/gLebxZgJBkG1UZgpafWwYbxGUu6Btcbpyt+weMHja/q9oBHcAvBfzUYUmOG
KwMqQf3vC86JJ4+DVAekzJnsqcbCzKEkljmBnoHLLWRjy83ofzd1F4GGIssXAutPPrBGUZcOGp0r
m2729QeuOq+VAECUpwxW/T7J3P8cHAMfQWSLPdI+/un2x/3kWWdq9HLYNgA5ZxpTKb36tu+14uRC
4MPUqcemBFMEvD8Jl7V+VxJ5+FuiHUV9AO6NQq7RZDizKh3CnwtJ82dzd6h/4eOBeA8yZNdzx5gg
grrdlCfPddu9pw75oxYp2gBcInvBKoCe3e3Zf3ACr68yi21NNMkpBpAyLR+IMNQdKvXpyQx09KRc
H+9hSmWdcxhyLOZR9hwFGnvhMbQM9T4AWexlLzLouhRxcq2tMJwsbIglcippkKAUXKkdAMFo9+gR
yXah6flGeCnmUXI9YFdWc40g82jXGuSYLGp2PgqymObakDQ2Uoi72xens/SFB+yTM8z+pdbn6MDA
ACxer6yjh5LWmVV8Kso6vsiYr+3iREoYUGvv83yI7nj37m4v7icpIo0RMrExaDRt7pDrQRMVF8/S
HayTDmr6xOcsN6jKav8VbanuTUmE31Qf7yvfqVlpzzPz+wL6vopYIgqfSP0o/T+fLfpFKrRz3qwR
mjzZX71TBRa2QdbJC5QoxcMHKb8ErYpui3Sn+phH4L8WFn6+pcfCsgxo2QKuDbfieg38ANe/sIms
U9xgTAojCXg8i9C/BqEcKSiXlt1CkDXPUxhRQ0xoLP2N9IPrEVs0DOy4YsTIHYbveHPp63gYAnNV
Fmmzvf2Jae3zf7s6QJA/ATOO7x/XFvO8Hs01ooJwz3e4pa2h/uHrlWhwEwnjOHynIIPt784bfFRC
i6wKVORt2ggSB4pOnv7KyY6dN1BYkpBXnCj8T0HrStAOcfSID0ZmxvjslrSXaRWHjb3Jotb2fuAv
gFCWgfKnsQ4RwSsPnZ96952Mbs+jbFfEW/CPOjg/SatfvErz9OcRbh2t8tGPnoVQwhq3R+I8Jbvv
1Lwn4gevo8QbxB+l/h46q/qkeokw6jVABxm6mm7UKrll76ivEtkaD0HudwBbMcRFNUhHsMogztgh
U4F4oiGXSMNK+Ed8sxqteR5D++hQmqGxg3jlV5sC+YN003IeYxrmnoMcjCSDGV63iPzIr3WhVfIq
IuR013lbDkdbKhxrGxtO8+7rqEFtbCPDurFq5bPSGUqPCUqqN+5dGGa5+2j6ePERzivGMbFdgd+7
GivfjDQS/arIFPdLmHWtvkkGTaAzrVXqb+JRQ/uacgyzByS3ETdroqF4R8Wz/FHWFNL2tayIB86z
JK1C1cNLI4qyPriUGa1Xra3jN2SUimOge0WPJGrknhAGNuDZ5VG0ThoKdhsM2MUDSOQsXAdFZ51M
GG9fsQFpLpEVuT+byFHiFXX4FOsc1fPecidxflOkVNwtWPXCO6cZDc91EpEM4EEBX3MNxb2Kn1PM
ZdrnED+hd6uyyKd6JaQQXGgIl6+kGLLuyq9V1CV6Kof5JnCEXMHMSsU7riWl/eArfohdJ24rASZL
gYMvXYqO/pM9uJVztCDNIxMiJ+aDrfbtK4VP7D2E7mBuCoPWWZdo1iKzWvqovPZBXxzNIcVJAKic
V63C0Mxz0rTxAsA/U1grWaqd/1BJyH7UudpGz0zK3yCQb9fboXX9exeKmbrSW7luz72Nk+UG+9e+
25ZuVPzOXWCkhHtyO+BoadXxa00fUYVfiM/qWm+EYl0QtnTfWyxSpHNNiRv7djnCANPKa9ff+wky
b5Rm+qZERzbrB8ziE+xgcE4wcBTK6bv9KCsaI5gQIfa9DVFVGo+Xh35eEFTYL9Q03tGi6XyFhMzJ
G3mFxTNWFqFcwCow1UZ5a1JIgt+VvNDVFw9SUH3WWP43ajlZ8677uFDit+0INbvzvbh9lBulzP7D
HC+rjzRlB/AdbYnOELKcwvpZCy9s/wg/0M1nAXR02CV6kvarHK3/+0wOnG6FMGqu8YkA+RqRcF5y
jBuMB9yQ5e6hjpvRiqJEqXKN+DJZ08aFZPsMStBI7vkX420FL7Uz14ASKVTGxEojp4ZY4YADoBJ8
TYzIR2dHzqu7eCiwAxqqqscpCRgO4sYeLgM4UOmFdQJ+5mGII0XC3mAThD1EVRbtS4nVoHIXyJK0
N5vQcPZ4aWA2WiEABfm37oNmlzoVgkJqEffg9j1beHfm4PTDpdFzvI+Yr5u9hmHYkU3GJZAypVDN
L3pVecpWT6rkdyXBuf7XpxIkEQxpyowmNVRrKpyaZEqIpqgcn5W8LtydHKrdbwkbDrzf0bkX9ygr
qQsB/7zmNWKmiBjo6JBxEJBevyUo99RC5zOehBZkq9iAwBril/VUiILLG+mS/LlFKdHe9CIW73nm
jg5tOirgaPTjZ3j7aZs93CM2GToFwSjRgjMVpQvx50k8Ne1O+FEa8MMVbJKkqtIRY6+so1NJ3kJn
fvZuMyCymsoI66ABPJWvSAPZGuJa609GHg+rtvCNQ6JF7de+ytwlbsYsHBzH4l0GvAK8ArDD9Upr
lMVypDn7k+ypxtEFkY23NLcLOuOIct/rg64Eezd2oyXgyieTJLVByNUhmRrBi9cDy7rj2Q3p+8mM
U+kX/g6XitJUsFFRXRILwf0nX5CCPNAC+tpk51MlFllHksKINfuUpk2GBe6QvPskrsXK7Q3jpFZl
v5C+zHMpGk9s3nFmGhjIKetzoIIYm4UKwx7qyxbEtPwcdFn6q/ZN5VkpRXcvm0LbK4PRYPOGxD0G
UI3+dnvjTvNmwAxAk6hR82aPzdFxWf6qEAR0s7FBs5Kz2muZutJyup1KnQXv+AmEu1IOSZQHFHc6
uOMtsNYS04iFCtF0e40/gVY/5ZARgInc8/VPMENbwiLRy861UarextEqB9hlgdCUY4XVo1+XJTrf
WfL79sxt/rd/x6IMi1Em/UdgqFSpp4LZfpsjGFmq+dmG2+a+uGnKdcWnEt8Gzff2uddk3iZJybee
NJj3326PPt3a4+gj15dPDxCO7u900gbWUqAWzxSBIFclaWYdo1ht7kzRwOu+Pdh0byNyQ4kLkRci
cphV2iTIt4YIBYIoss5qW42uB7rjr0Awop5FR0191z08vheGnDXWaOqTlqOwA+oTftm0Bgo/u838
0ikueITDlVglcm9oiAakVkhYViTeAZxkq3zN5I5YnXh+cDZAZ7T3zFNpgpa2h39NJyJrwIpLlvG/
7EI73Lks0qOhuSYPrIZ5G2K2dvdEht1gYD8agqxxfWmbX7Lkdd8QCVe+x3XXmefbCzrfskwOeimJ
E/1cFvf669WhG7TkMtWl8rrkNKIWH0vyg0tUdf1a6oT5gEGH/+f2oDN4JwPSS0LrGBwYD+0MxFh7
dj7YaXZBqrPM10npYmtZW4H34Bm1Zdz5CF9u0HNKvF3Sl4Z1byPkdMiFVGp7iCpNvlLMus/3pLPd
AevpuDuoGP10p9u/c3wOrg/WCCnmHSS6hb40LdsHBtAY1D3VM5axOQQDaiXVXsNxceHNnR8hxnFY
VnJwSo1TBLlSZWhb0uA/N4UI+x1G178MsGfY6jYy7Y5/nxRvLfMZ9Yu4Ma+/OLxD3MdQGTpLqYTM
Q+Sl/p2FwES/ENZ8Nqm/x5lkyLWthDF22OqZXKDAidMBkYBVs+jd0RIdSNntaX02HJQQ1N3IIubt
b3QOrLyzB+0c0AfnUc+DB8MI4p8yVtBLtdH5vqDwDZ1xvHcZcgqCCMK0svxAJdNwo/Y75uL4mjRU
NV//dUpU9Ud5gfF8jpyt6y9VFLJahnSTL15XYKml1NVAVEbXbXS9Ud9vDzZ7RKgF8mgB7lDYas6U
O2WiA63YSBZdtCyqsYhMUuedxA8ij13r/SN4seBiBGH+Z9BtvV04ALNbaBwcKKJOzoRy3RSBCmxA
GyLqEReyJkR2HFUk2iZF7QjPZi9291UepXeKaw4LpbrPJo0qIjESsDjCz8ntF9jY9QqrDC+I7Lq0
cpBU2GJn710GpAEvWTSm9W0tmxi/GIX5z48ZUAbKKIDxdAAl/ITr72shC4NuUxFfkpBiqdZG6Rrf
K+mHLor8rvbFUk1udkTG8Qi+2LTAfI1p9AvK0/UTAIYXGAm2dO/jQJrvOjwfwNFEae8sPJyzU4Kt
xgjCQgsQ0iEa7NfTU83SUonsEc0qvSqhcpLov5whXyLbz0gZtOVH3N2Yt0D706YZC65WCPMWSX+x
A8oj/yF2qVmbocA7dhOWTf1kxlTSDmptOu5Wo3FFjbU1i6LYp4bT38dWYGAaZbZiOKAyX5mbysh7
e4tInWh9st6+HO4Ls4jLi21j75LJcqkgIyDV+CU1A7JkpSqR1WN/TEZf7dUoDijR5KmJ1GIZ/vAD
4S2RfGYfEmMUXgyLKHeES0x7JSWRnFW5fn0ZTMkCl9FZbwpSTfvCrMuFfHg+lEEky4YZI7w5+gHT
P681CH8uEFKqi+9Hjoq7tTghhmPUu9tX0DzS+uB1ySNIB5wXperrHQPyNiC5UMtLPSB+vHc7ER/Q
DHbwFXODqvyDdRPmpCBdBmPva3V+Bvs/UDcfOoodiiuSDADvMPjpRhaWdOzlpMBcqRAd8IHG09Hp
0b3hZ+hhDLZGeUn9YxCtHegd9PlOqkaVq1DyRfFSQGtMFpAts6tmZIk6hKxkKYTJs8JCqJcRJu31
RbFEg4cOHGNoYHn9pVPL7FuvYg2uIyO5R/JdWbhdZ0Hz+PUU8l7geiMbfnIQFScpPBf9okvuU8tb
K8i/Fyu02fR6XQZyIfaJj0HTwqCzK308jTQPoRBxQIFMXX/LurB5JHO1uiiFUnd7/EBT0Cl402sb
wrX2OYWTvcPG7J+fEsalfYgOKdEAtJzJo1mWBr5XWtlcVHS18aVHz+4eAdg7G6bO94byCzqCprqU
c8+OyRgdIipMu1a2iOAmwU7jo+RfGa50SWtqmvhpgeVYOY0UJzu3teJ8e/ukzEpG9CwtYCQwYHk8
uNYnswR1BL4t7f3XHtT6Q1DQilb8Nnyk0vcUlNne1APlBRN48UyhzjjUTPm5KFux8JFnmT+6DkyY
nzEqYPKETX4HfiEJ2z0KX4Unhq0eByoePb4YvTXR58KBdvDFY58XubvC17ajYA9EBHqBKZyFJZnt
N34JoEdwalQgCAMnj2kVtDntgi581XivI/h3brxvg8HfK/lQvjlNr20J35eux1mvjzyU62q08xhL
HyjQXm9zgQ5dE3RW/BqlQf5SIFoZrnI50e7KFmfQlSvpUoBMX4O/o17hAVDaufVkA6Dy13VeFFu+
Ic3Vhd0xO/D6KC9AQQbBa4p50/chdB2llb08f83xEa/worcxBBBajXOp0G2x8ovaqhCNjC1vk6d9
WRw6fA6ibYxE2MXuivBXoUv2z0Sq6PZqPon4Wo39ei/auF2o/n0QAK5yLP7r8R1jF3EzmR9OVn+V
bQpsysVQ+P0Z7GeR4lZDrAaqJwDLBoJGtKsm8LjWhRsrII9ae7Rdd4z4j95IyRvfRvQPfZ5lX7Gg
Uf+1b0pLnvMFEAMxDSqG+hjhXP02zrpWOx2K+RZWOGjFnFSBDctofJrcIZmCfOPtTzf/cow4NjFt
0k5atZMXMNUdfOilujvHgZs4WNz77iOOPXiRJhjEgfTqNCwh/p8xYS8QE+oj1fx6lnXUJGpjdd05
ID89WaaNN22Vt9+UHl0aDr3+5/Z4s5eQVaXmwPcmgCF8Ge/Sv1Z1hH9UfMfurA/GvSdSka0DM+5f
1dySCopmiOSxg8WXojTzf32EGRqkPIUy7pmRxXs9NJIvgQ0+sj9TTheH2paMDc7Pxs8sl8Uuqg39
Tm48+zVJ9er19qTHSU23OYkGSH2QAWMJazJyori2LRhZSYboqLd5UdKHV5SN5Knav8ZsQA2BOwAh
IrcxuRevx/LywsEfth/OUa2IN6WzqwfXkqp6g/u3vlS7+GTHMhi8BRNECWdz8s4TkDcRim39GQgL
VdXKFqUCFrau85WQa/+pjApniR786ZgQJUcin8Wfk1PSVg1qV03FBD3jZ1famGfbtCalXRaVuopb
JpK1C8nMJ99vdCti9xBSUOecrKkSmNh/hiXTJBA952r2kopI+xr3/fvtjTJ/xzgVfw00OY12CbXF
sYf+zPWMi68Godgpe3Vd1on16oIDOBRGaPy8PehsQWEM0A8hBQd0PcL6rneMUeDLgPpxdzGw3SxX
jt/i7uxGqETugiyP27XpUqk83B70o6z195mgIzIS90dwObceeKTrUclyB5ywrfw17ABRYtlJBRBo
bkz0EOQhlpgFJdI75ILUQ+ErQtrZQ6HId6kKJ3fv+Zoo7gflm2Xm5Tco39YXHdl7tL7y4bFA462o
jHVsIbOK9K7lw8juzF7e94WGeOAgGdS+iBSRp61BEPhnT3e7Q+V6eCGavkCBx8tDz1/T09G+aMi3
tAdQr+XXJohhxPLotG+h42vur9bvvOEH9jj5rwy53MdObTRnDS7UF/siV+1oYdFmkd/YRoIBTo2E
cB7xycmn0vPGcvvCzF9LQ4rinY9kMbbaVd+5e4VsN1nluSHVm1AbmveuMvE3j43Wwv3aUKtDiW7l
vyIzye5lmcCHSiKUHOQ3r7+inOe+sGy3elVSYBw47WZAs90U/xk3GYZok4iyXTiMs6hrHJOUAhgo
xTEA1ZOd42HlVLRZ1ry2qVK3CP32CXTGRo9xMka6W99aStT8csIcxfICY+8nD/5qtxvyRgcLrwxZ
ucb7BAPhhad0ekuMvwsPxVHwiKseaN31WnR5W5ma2+avVtUkT95QuwfSa2y0edBwgr99fqaHlsEo
dn5IuxHo2VMmUkl3DdSrJF7xHdDeXbe2f+qe1nobgcYh2tAWCtkLu296OTEkDUXWG+wgenIfcPG/
nm6hVcDdrKJ+hS8+rEsnLb6S8so7AafzZ8mNmD3EZpO1C321cQtdXRR046k+8L4QIo4H4HpZExEY
Ztbo0kULnUTs1cq0XrTaFt8VK0T9JeHS57pKrewB/Y1s6aN+iEZeD8/GHnvhVEVZ52mdrnQDOtF9
Y13keJQuNjo77r4PoYfDoFGaVvUqNGAxdtIabLnMfaWcIhmHHmNjea3qVfQjQZvT2bdYsNj7HrnU
s92HCDZEqlDEdtAbwNNVj2jnhg6rirJrV4IWH0Rtlwcd22OpJXdwRNvt4WjgWr4F61zjPxwpbb3p
csu2d1YtO692H8jhfnDTkqKUp4RbSW/8aB9l7ITRXqyot62HR+P/ODvPXbeNtl0fEQH28pdqq7ov
UfYfwkkc9t559N81frE3LIoQsQIkQZAYGM1wylPuckJAWWpfxzF0ho8KLZhfpHF2+WuIp0n/OtGp
Kj8bzaQzbl8jLYxTN6XQ+tX0YQb+885NzP6l3gwnXxQJCCCuP20kd1Zlz4HzDfEcXL8tXQq+ARLL
nks1Ks0D3SG04u8PebOJwatDRWQ7kbaSVSye8kqdC/wkq+JtzKPKdFvkpD62U552hyww8XhWfG2U
vygBvmDH/zAyZ5Xel2jVqovrAT3qWZH8Pn/j1Rs4KaXsyq3afbRyRaYgMlHjT3FX3ZjvbzDvn/sX
EixxvUFzifa4aFpcr7EFMkezef3eRgJC81g3iuGBbLecp4p2jHUksRYm6xiZH8dYkp/pzUnFrnP0
Jnyiz25G+JhjhOXKyC/9zKS+2Aqull8EMWOB/+CEk03zaxfnG3dyGSBXIb11iVnrGEGq5U8aAXVx
8CcdCUNj8r9Wk2NvkZWX1/XvcSmkEtLhXENod70wYd1Trxvz4CwZfvkGkk7bZ3Vvf476sDjc//Q3
lZL/jUUbkUcLXdglgWEaFLusFEl6q8eyeW6btvyJ6kV2kCIV5RKlwtQ0Q3jD2GFlJ8dIFCrmY2tY
zZYg3/IuFb+DAhV5iJDjo856PedEnyQLNoH/hh+srT3MgAkvaQMVu4DOUrt6E+jRLg+6WX3JIp7K
jc24fLSoQ9IRoHxFIx0S71Ixb8ZorrT8Oj6PvozRxDzI3a7HXtZDUgWzVUeV/I2Vv52wGFEI8rK1
WP3FhAOhByI5YXL2q6F70hOj3OPyN3zIUlvq3FrjdZYDfM0p4JvN6f5XFxv36uQJGiP0AqjwNCgQ
Qr5e7CjD8q4FlHyuglSGpDLIL0Xa+Udbb4VmeD30hzbWjI9ABOsD2Id8oz53u8GZt8AAkQliOLuM
RxLskO0Wpf5zgODxs6QU1snIjeKQdLq09UyurTN7WyRHRIGqvSgFYmWZRL4SpedxxqoBE5Dse2Pp
A4rPdXKC0zl/p3ILhatNk60c9Pb+ENVetJBkjSaisfzEyDhjyzE6ydmezfSY1U78VQ47oXCfGU9z
41SeLynOxmW+spNpo6FCBxcXKsmy5DuOWdpJjZGe9URRStcZ9TpzI0Wn1x1FsSB866PyXn19jo9I
7JEeRF2WKHNxY0mKJl73IjtnTmQ+td3cfmNnIWdj0Vwg5dHMSztLW5jAlW0kuhcsLNUaAOGL+zlu
HX/utDk/22r2ZEU2OrED1ZWDOsD12ziuK0dG4JiozggpvdstS0uLPNXIzoXv9z8yf3QAlCFTAZ2g
fAztSn0uqUt9B0CivKYlWJl3n1iGp+eOhC8p8RLsw+IHUtWafNUOJ9TnERpM7tpFTRU36wrrSzX1
nRsqvmzsQxLWfUVLyty4I1e2Mxxy6ilC50tYX17fGm00Uq32k/zsN2p45k80+8SqHbfFTCPCUmIK
3BEhoXfWxsTWgkFBkAvlhfrj4iPjmOLUQxnlZ0xEggcT813zAGasORVlYwbYprbVTs6dIdxVJFj3
V33tLJE6/cakWKiKLrY1GWsMfTvLzzi0SvJuKPIx2OPh/cvHCTWFATpVW1fjTSItJGK4Fzm6FCHI
IhfzDeHPhlakxV4pqVgMFUMdx6doaMNDa2DM5BZROnxCnFv6MPZECicCaOPJqm0z3rF94nQjx7kN
EMTvAQpF2ihTu192ElScTfu6DSNv8gMteyyLofdPEUeFu0WHDws+rInGg5OUkXWQxxZnjRqYeYeY
veRsycrenEJuUeN/gYoq+imLxZnkyLd7VQuIE+P27ykrrBdghr5/6uJxGk/QfWkb5nVZG7vOVOP4
MUdTfGNTrP4GqsFAS3nAcRa8PgbaBHUIP+zIqxtj3g/Ejw8Sboo/k6T/Ociz9RZpGQ7huR/Ou6BK
wo2b4OYUsgR0tHi2OROIHyzes2Ioh8JI48DL5cA6cF6q2KWPWu/7tnW+K51UvagU5d9b2jDE+wUE
DMls6iqk+NezLoB8z01cS+egDnHpgqol7xBNT06p6kRvmT5ah9yukI0P5fZFr4v4oZ0S0NqBPHwc
2JgbteS1j4CTgijV84t4ca5/zkhCUoNHCzxt7JXeDXNN2Y9TMctHLYdxr2WT9RL4Sf1QTHax59xu
CfDdhBWsh+hNiDYR+eEy+VYMzD5icw69xIyCb3mbOGfJyfWX1NLTN1MCyLaPoir9e5zBjL/zVmJo
yAAmx5IU6EbrZlYnuBEGO0AZm+KhzfWGL1FRTKrQMjcghW5Eiys7jnSUnhU1UXigyxRBmyOlV0wp
8oiwBlgsaUsqpsoonRjyfkYd4VMYsBvePUn2NpKDIjsUXP/rD5zYID3HQY09p7PMjzLedfu6Usyv
k9zA4ZC29IPW5vhbgp1oAkKiLf7/HxWkidTAbCgLerEU2C+aLM07laoDJlxh7+zMQM6OOI05G5fr
TQCDDwdvuWC6ghO6edWlcoC2P9qJl+MwfIR3CsS2m+WTgn7GVllubYbgDwhEYfKKnPZ6hnrX8Nhk
pXTuLThHI8Xqr8jeG7t+jq2HpjcSklq8Ae5/xZVTAipatCgFfI8m+PWgc2hKGlo30lnqJATWAydO
PA29kn2QGv2eaF3rd3leqM9WbFob9/TKS0osShXWRCyW4vSyoZeXg6zGhumfgwIMm6vCdKjdFo3S
cFc2iv/DJAUA9GGkmesQv7a7ElwtZdhxosPZpsPp/lrcfGwqhPTkyW/5CCJCv16LkMBxKlstPJt4
sT6aE2pGbtQA/dinLcCDjWDtJnQRo7GvSEDEvjYX56dGdj1pcDg521LkHPw+k0+Vnzx1ed5VblhO
ztf7s9sab/Eq+mo1tijBhOcuSKJfs+WjgYLY/JDtps78C0+ddssdc21EIXZFSsdfFJyv11PO4jKo
Gz08R1X5M5C66di3VvINBQ+ZCeIs9/4Jit6eYQi0EjHI9XA0haFzJkF8ltsm+qLXTvaUWUF9lHAx
sSGQN3b8eH/E2w1D+ogSAA+caK4YyyzdRKW5Vcv4bEJVdyunV1Q3RjTGxblA3lrNm+tByBvBvIen
IezllzVAG1ytQs01Ptsxd50US63/hJxYW+7HGo31vW352qMSYs9yvD/L28/IwFx+8LHFVaEtXnJl
UhOjMY3oHI4tALSpdFJpL+lRohz62GreBkWZy42VvbmWxGRpJ0Js44CAy77+ljLQjdnGnPbctm3x
5kcdDFpjcpwPljTa3/w5nf7xtRrfSj0NEbK6P+HbiJoqFx1bCq06BT5AqNejQ7yGVZ3gwUBw4//I
ajv5nGWhFpykzDf+woYQwyzK6+onzQrJ3ZupGQ9q3lQbv2Nle4GNMkDb87KDl1gEkj5AzaxrrPhM
Y2ruD3VsJMFBToaJJp1kfbs/6Zt4TcyZeFVEkHAJltur5jFtnFJKzrwHuAI4+dj8VU/UbW3qVsfI
oWSAYk1b/sjzwKdNkJTJ+f4vWNln5M6/A3ZKqwj2Xa86xpuznczUnJBO7tTP5VyGpySgNbSb+iE4
ynOaKu8NUkU5kyeIxjjn6qbtptDUGCXNSM5z1dXNHmY59WvTLouviBQWD3bdOH8HE4KUJwjw0JOj
xg83cExiVleVPn4C770AW5G40wy9nnU6Jg5C41J6rnzq1DCKrfS1r6X+b5mysnOgGTHYnpkMxcap
FrX723FJUkBgkMEvO6EJJg8J2PX0nOlx3BzivFenhwqpro2vujI/Wq5kJoI5cruvzM7pzCzDHtbB
C/pitHb2KEDksPl6+xvLEXwcU3PaeFtv+rzUqcU+Jv2TuTEpQV2vagXLP0CRMDuDWh+Dn4mv443V
Byo2g4OkBV8JJWt9L/Osd3/JnT6gvpjUeb3zlb57bMYKOXAJ2cWtpGjlRGPELVA2ZCYmrZXrn2UW
qhJkjp+dFQ3296EcVculLWL3z4gw1eNGhL4yGsQMwUGjisuAy2tMB+rQlXzRIkSs+XOQVpblUvO0
kn8MX9WjjTt7bTiSfyIZiIwQOxfnl55YXcg1iDqzbfFolTRyrB31ruZfCYWz7/cvi5Xty/qxd8Hx
wDle8mKVpkukyayKc5Ya2nwK/S4fn/w4T97uj7M6KbRISOahJHBMr78Ytq9FzNVQnKcyKb8rjmS5
kdbQJS+UfuMGXnnzgHdTv4H8gKP4cnNg0dhBuK/zs2nPXY/7Q9U/z2hqP6RzSu7emMq3Qc0RSp21
bsMMY+Xq5Z0RpjwotfH34hLK1Qw3HG3Kz3KVmbKrmzX7P/GtUzMH0dcOd4qNrblyK3DbiV1C9Etz
fjHgOAEO1VKrOFsQqr84gZnuG7Kwh2BOk9fQL6vgQD8KKOf9r7k2T0iLYE1I77mRxNf+I4lU2qqN
Jq0qz7k6VTsEFKJDqSXFXpsatCykeSujuBmP74koFzhrnE+hFy92DyblDSWXVDnrtIafC7VoALfo
dN7dlCopbjitstUvvNmwjCLOOiUoijb2ks0s6TZldjjV52AO4mOYTs3HJGwzfH7GBjD1/fW8jZS4
aGnagIoEUu6ALrpe0FRrC2DeinqOlan5auXV8MlGus46ZhkQpN2QlEb10CtKfFRSGKKKWVmPoAXe
i90naiF64ZSCJ6LNsAQDaLQdM14h7dyTuT04sz56hoSHFzdr/mg3xgk52rjemryY3NUTKkYFDsp5
oSmvLT1Wc6w6pyDR1fNod6kXh318Gu3G+tRNDeKawThWf0EpGt1RbmcvL+t4P0LXfLVl34B6Upmt
i87G+Ov+J7ndcjx9xDTAnEQ9aFl3KxJ4C3JnaGcpT6O/+iZK/b0ZDY56INoJsoca59Zuf3/M2z3H
mIbgbCAAQVd8sc1bknUkckztjDOj9TNGj/JDNSTjHquoLS+6m3tfvOyCNwBcH4fGZU6p9vEsHlD9
3CPJ0+7aIMjTfT1IW45wNxcU44jaLVciwSFa9NcbO7A7GbOCwDjLaVq+0NbXfwR9XrtNoDT/GEaY
pG6naVtPwNrHw3wWLBSABuFTcj2qKU1jkfCLzm0nJzgcGigaEXTWfU9/3bqMnYNV8fu/HT1maGE4
3Ah1i+sh67aijRHUqBlFpf4iBZZendJhrHdV0aMYc3+w269Hx4SJESVwOTHa9WBFS+s8g4l/hq+l
Sihdgjs7tHUjm3/fH+jmLSVrApwhpIeh2d7YNAAjBzAzG8Y50uTABwUl8nGsgOQvIXfZMbdD1dwP
GiyPEVvw9HB/9NvNw+jci0LHjDduyY2naljmYWca5zJSxlMjlelDPVTVQ5Gj6BY0AFZcx5yq4/1R
bzfP9ajq9eKmSRWlqSoxqjz1X8PZyR+LTtfhZajGv3E1zaf7462tMVEs1y1hOjJ5i49Zt0o8KGZh
nqVxTg+prYYHSomRW5lB86oMaCjFPrrPjRNt8f3WZspcKQ7gX8BjJ7bZH8943COoNXazeQ5kIz1Y
qS5HOAljX3oonK75Ek7BsIWFWh+SE0LXD3mUZYm9H5G1wnXaPFdpoj+gqeofEJ0Ehg+k0AQfm5jV
X/eXd20T0WSUiQjp7nFuricpTUAUE3RHzm1p2l5fj2p2RK2/U3dxoLbGQckKmrqoxwXvtvxAjoX+
JsOCmsSaall9GZlRZUy6cQaNHyKV5tefwgRLsQOKqc2jFPLNAzD69sP9GYur5uo9FaZdIhM3KEgL
OdrrGSfTZOdxG2ZeXwXygyGP5gjMrfhl01Jr3TTNDFLHwdqbCkLpmWO+dz8DIqQOjR8HzGrtpubU
9a1sjqNUel0UqO6kN62nREp34L8hK4cs7ptST9qzldXhxsg3n1rwHywwubQ2WPAl2kYrRgPa6VB5
MXbwuO3i+FsNfYFiRRQ96nMZPEU4d2082iurLcQd4ZTyobkkF6tdlaUN6a6pvRDxMK8ugurF8GNs
CHuawk4aKQdTC8tDPU7VF31opY3b6jZ0pHsuuoP0KoF08dmvv3aZB4aTJ1rtmXOndm5rSc4vE1Tu
/FHWEAg7WQRLiFqahtQQukR5/iApbWI+JpMvbdzXYqrXG4+OLUIJoiKvca0sbrJyTHQ+QNJ4MKaa
zg1mzdXnKfoZK4Ox8QL+rqPdjEVzAVgZdT1gi9fTxjLLofSu114ah6WzCwhrkUy3OuWQa07zkuqV
PuOcWTuJOyeQcgGKNKLyFEawIvVRgsecmGje7bj2YJXMUoqOtx1L1ictNCQfue9+eMrbppZ3SdcZ
ilvi5JjsZD2eLLdHm73d2VmVWLuwSOavaVPHn++f4tvNzOWBg4po/opi9eLemtNiqNrGbzw1bY09
HjeFm5hOvY9CqX5su/ID0V35en/Mm9uZvYQwDG0sWGU00BZBDMBI4JhW0Hp6inWr03XjcRzpKM1z
3Rxku3x/hVgMKPD6grkAsnxxeEAYOTX2da2HzKXulQ0tSJ4A6RhYsvRE2RDIS99V8UGJkT/fhTZu
QijgBV/uT3tlqZkxzVDREkDcf/Er+r7xi1EuOw90U/iRX4pffBSceijaB7mr1Qe/VbcgXTevvk3Z
CmgHtzTy1pC0r/fvGMQwyEa989LK8aNdwckGSWLUmttNsv40WJl90tTED9AAzS735/ub7LY4PNR8
yLj4C5sHYzm4WjZIfPepR406fBsSOXuwx7qzdhX+7JCGq2Y6FsGYJm6bhcPLqDj1j7BVwn+luuz7
x65ROthzGLH8g+rr+DH2/fTYGUXxYCrYPmvlp7A4ypLqPMSw+05RB+DbvT+F21tXwKVYO0HEJj9f
nA7Mj/s6S6PUM5Ip/t7C0Hpp0zJEwRJp4wN2QOle6WgvwAwO3WrW1Mf746+cFPgvdFYoTAAnX3I/
nNZvikAuMq+0tfBTNcjhh1BSqsdMbR3grKW1UVlSV/YLOuDk5RQGwbEuP1mXJih52Eru0UqvXxrV
Sh6KPu/dyMQP1ZVqvfiIj3v4rVItNPj9fpKlXY6Iw+cE8uqHVLWar9Ncj507oMGwL2erOlOwn/cg
8J19apjtHtii9JlOZtK5RZN2yW6Esf9Qa2r2FdH1dGdNs4n4lsYrF2WV/pIkyOtufFZVPBGLnSma
gCTBcJLplC2O4ig5iOeXauY5oJFNV/cna9iXZl3kbms0ww9Qi86j0yVIh9Kt04JD3SJc8ziaUa4d
pzjE+SLry+ivZi6lCxKnen2EnqYb7lhS+RBwGYw0EKHTngDtVCDJ1NB8LVVEAXf3N8hv3vRyJnwm
qikCNUN/8/qAV3R66iIdEoKfqMaVQY01xFCR9dmplI4fJssppr3Q9PtARyMO3Y6WxWOmBf63wCim
z82gDz81mRba3vSx19zH2WweVVlKd1WY/Xv/x65cgFwDZK9klbzeSwHMnhYJQIy69MxUkS5TkfUf
QIeg9OETrIZ+kzyUhp/9h8hFLA7BC7x9AXa7XqFRTWh44hrlcb7Sx7HSpIdei7pnkQ69yFo+nxM6
EtAtZeNpDNJsF01F/P3dM/995XODEDPfgIjbMZMRlOlqD5HEzqX7Tht4sNPvFPzHDxp2LXvAef57
kZ5o/1Drs5CQEKWXpUeeoqeUnirkAXtEpA/D5I9842J6DEP1LZy6+dFAB8DNM0yj78/29tZiQO57
BJdIhW4kup3CkGEkF4PH4g6PbaMFj/4oS4exlH9mpd1sXJK3dxYxscgvEVdjosvmghrETRviYOI5
SOA+WGaM3/Jkj/vCCrV9oKXx5wY37s+D09kbE72FxAj8MoMDQsHM6CaplmNurDFqJ6/Ek/ypm7Ns
b0m6s4urVHmTfTk5ljgq81ygIo7ojD3tm3BQH0bp3cokvLECu0ZEzB6n5ra4B8JxrrJiaEfPHyf1
Vwvy7MHQ6thrqsrYmPVvSOT1nQMnlTSAcBE0BU/79YlK+kgyU5hjntOPTrHTonnmMu9p/u6S2bJD
Ny1T7kJcJSJ8doxy/qujqAzzFypK8xgWTvhWK6aT7To/rj5qJe1l7OVHTXpKsiH7YRi0jtHhVnId
P9KpDdDm8o23+3tU3PDLOVA0pBbCISE2XMzBtqdKJy8fPdYUyuZUKlKB+gRigxT/6x/3B7s9EAiu
Cd9osL+2aBtfLxiyIMXc8g55lhX51LRQuz7M2QxVH0QIjKBKRYX3dH/M29AFVRDeBTQIoIIx+vWY
RtAj9qx1ipdBmt6pmtTvldYKJpy9ZFTB61A55RXQgDZR52AHW2P8dP8HrEyawjZQQ7HC9OQWZZ9U
EHIA8ajeEAiHV9UsXrJskt2hlM1/I1ys3h1ew7eyoeGw++mfLrMK1a+rOaRE4kmt7R9MK0Hlm0EP
plI7Rykog70dgmr9D5MkxqWlQcREo+p6leGQgwfTW9UreX1PKGqnj1mXtR+MuS0POdtp4+zdblv4
EhQdIDqxm6h/XI8HJFlKZyISL5jS5NLMTYvvVtApn6exJ3u8P7m1LUS1UIBGhUP7EjNKyIdefdJo
npXXSvhQdk6LCR+5VO1y7/vloWj7wQ30Ia4OILitT1kkWe+mwvyWUibLRJGEpu5yH5OUlxRHNdOr
1QpRJx2w6mlCDmNnBIU8uYi5k6MamznqzaPCsDZtmd91aUKHRYSYSSA5DKPSvXz2O9dUemTyI7jg
+ziWDM+ixv9sNfgP2tDLH+4v+83BgfgP5Ue0qER1aSn6xImWJKSsDA/QXfwDDm/85Ey+9Vkv1fww
RLCu/sN4gpZJV0xUSxc3hT2N9sQjbnh6rOdc29ZYxi5g/+iD3RfhqUY1YmOG4nK9unyZIUEJyR+A
B/jli11M1bBUfM6qhyv48CYE4z9qQKKPklJX+zTM+7c6y82tWHllVNI4QGq0d8luDLHuf9Shk2we
Utj0kjdF1psTBv6uUJRun/kmamlVq/3KgCJuef7cHFiuYFo1tL8B13MfL/YREKUUdrYqeXbaZz/L
1uQd1Kryre8t6+3+d7zdsmIo0LAE2ETXSxkjO5H1GiMfyfPNSH4uh7A8aWOoX2oNotyg6xQ5WoxL
iVH9LQTP6tAg92koiuLkMgsp+rJTxigMLhot1ulLigfwF8fIkMxI5dyvqJtJxhGBOuiX+aCgC35/
5isnBigwOAzg31SilwK+UxXTz1Dr8KLHZfGvnU/d0zha1edJmWQcvTDefu+1T6eWaiAXBK0/C8bl
9VbSRweXylINL3hHZCGisJQ3xrL9Ts8+x6ohNTYOzMouEh17RhIKqtbSLjNtay2bA83xphInNuIm
gomd1EFyxRyAK2hjPdeGg4UhZMbBgVG9uZ5eb8JOnzTL9xp0RA5GRT3LlVVfflDrIa3ev5b0hIS4
EKeTN3SxljgoI0Xgz8FlBGalPOAzqR9b1AicnUFxx9ibTVk93t8vK/NjSBIjQjGUsJZI4DIxSwLY
CBcWo8tQCw176StGlOO4QzDgn/tjrexNmu069SNw1aznIkIIkTbSLDRvL3XilPtYQSU+r1PcTqc2
Pmaq9us/DMc6wu9DXgwa+vWnk7CmNiau7UvVzWAomrjVn9S4bo+BYsySG87jliLz6gTpukMopL9H
l/96RPrDHY5DaXhJ1SJpd9hnRP1TE+eWuq/nPE6gtCRQiO5Pc+0LCggU6Q6re0OQ7fEJmpPKkjwp
TiX5tUJEIN9Ba5zaIxAfY+tJXnk6uNw4fJSLIHkvawglaMgwc7LwgkZIG+7w0ZHyI56o0mmOx6p8
paT8mkC82CjH3c4SviLxnjj7vzmb10urZHVE9pxFF7tWgVSD+jJ2RT3yUivT1jFcHYu7G4EGsjua
AtdjqYWSQK2qogtC4eqjkbfaEXuQ7hVYYLFx4teHEqJQDCbwntdD1a2tT1pZMy1Ag8V+LGT1AHrc
/OzIOGO9e6ewhlzV/28w8XT98erLg9CLlO3wUuIcUbmF1U9IJapmLD3YcW5uXNS3G4XRTPjMQMAJ
bn7XV/8YrZaUzpE0plY6vT7tEMCnool/S44yk118mGt7es65Lr699zjAdiLxIYojrqFcfD1JvCdC
QE9mdIniPnpQ0s65oPpQHORQ2rToXPl6AhksUJxUlSg3XI9Vmq1qDqEaXTqm9eaUWDOlvgV9NS7S
LV+/1bGIZGAkimbzUk6vUqcxq4c5vEyZpr/Al5Ne0xbRr2FqtjK5taEQRaSR/ptNtAT/OQD/KI1K
4WUOx4yz1jR4URnd0AQ7HgYr3NiWt7emaCnAhQZXQ+9tuVHw8yo7FUXVSw3c8pM5FG8D5C7R2VC+
RUPXfbm/QW4DtOvhFs/CZBahEQRxeMmHGYM6cAwZj88wOD/sxqw+OkEpF9+aoTRsN+EHHe6PvjHZ
ZUYjRZCHHZyuLmYf9dQD1N71iZ4+Sbi/AeLWt8zb18YTjT4CbtpbFJyvt2ju+/ag8/5dHEQDnxMn
lr4GttVDqp6Mn/WYGe9mhxG7gDzjugIKAYJbvR6waNUi5/mILv3k+F/lUc1fCzSGdi22W4+z2Xcb
NIS1zwmUByfg3/21pZCfo3da1bcGAS8FZc1tuqiXX7sprIZDjmfa/OB0lWxhNzjOMeJ2xhYybG2B
6Q8JHBoATjAn1/PtJatFalrc4KU+YCVXEj9NVuVluVz8w2pIG9fq2uE0hRUDND+GXfZr0lSKtLDx
o0ta1v2XdBCdck2P4kczmJFLvb9bVweDBsc3pYqtmIuIbbSdPhltObwUkt90H+u2rx7VopzKD2Oq
xRtF+tsSMjI9ID+RJuDRoCS22KtAuZWhg8h5yVBg9HfABDJcE8fIcFGinlt3DKr0h4394E4NB/yJ
rWzAo11VkpeRRGwjMF55vgx2Mhh98NYIey8KlXmep32flhwcpTCNj1rgjA1ulr5zHHx2tgvfIowe
KK2VW8DGWw4I6wDBUjNx9RDADvFV/ng5/TaLtLRrk0ucY4C5r/x2etNNH53GJkFvUOfe558K+vdu
g1illw9VTuzQGs6HCQD+K8y+Ynd/I4gPfV2mAI8oik4ighANhuufpJWZJVzD4kueGdm0w+EUTWss
uIPT/XFWThPaB5bQs7apEy9BncEI4NcI5/Si6uVIgi6Dj53nJg1ce8rmX13VWJ/vj7hyf3ArknjQ
FcK8ZVlGVBOed2Cx2SUNMv95msxoRHdiRtXbV+d/osqRvjS+0rhRYlsbHO2VyZK/clsSZALpv0kX
zDBPxhmwgdbnl6qRW5TqzaiCwSzln6fQ3LybV74i7T/K0DTRiVeWKtm9jI981zusbpx1w6GoHDZv
hftqu3FvrMwMiBYlAVAeJHzLJH1MlUCXwzK7lIkuYyTY1Ejx1pFduZlRIZpgNluK/2uXB9AESkwG
BubMUnznPw5Nh6hUnVZzdqkjXz1i12pi5jyrv6guBk+tnkcPFN/aHQRM3diJvtwuQenjGCvS9HZ/
R63cHELrmfiJrBophcXx7Ss1QFAmzC9hrToSpVIEbaOCs+WaQKEj2YIariXy4f6oyyUXmm4CmiWk
tH/7VlzPH0hlZ1EtnTysWZvTxJ95jKOOu7Mc+l9W4gTvBZaKAdEipcfGHUUgtLgS5rrnLWKm9NU0
+3mMg/axGAA8YJXZdy/K6ETvjOzFgGTyon8i8kBj8YWzNgkyaE2qp4EpzB9CkHG/1A6U3b5J5q3O
nvhIf154YjD6ekR/FKAB2Inl/mM7pVQGa3i8sufPSRrvKaRmzRfJsYJwr1V5Om/cQmtfT5DPRJpH
x3gZcneq3WoYFs5eOQFPfoUPnqUv+gi6XahuHqppqjfiJvF5lhPkqaXmA2aVl33x+ao+VJwxh9+B
h8yMViZdjVo28ucB2YBwV8xk8LIyZN+p2synLhIet/c37PKYiBUGykP1WcRNhBfXK1wZZVn2Zax4
KmWpzFU7VfuSGfTipMDR/+qlLv7U60769f6oyyvwf6OSlsIVpjy6PJwI1Br93E6KJ1eVkrtlTqqF
ma2h7++Ps/JBhVOWSEIJZ25KeaiRN3ZURrI3Y+fSnAxwjf2+AyQanaJYlb/16mC+F0fP3ETvgqiB
0wHKbxGySG2GJo5TqB7oMF0/FUHRoXknxZHVPKIo1tcuVblC+n5/pjd4WIZlPQEcwDthTZc+L8gu
DxS+Bs2Lm7n4FMp6tpf9ssuBzVQD/xoe9EGPvyj9pIegcof5OVVrcyN4XDmv9MZ/V/sh82CIdr2b
Yg2EXAILmLKwldaQdE3/UQ7B8bpGam6ZgCxjBjFj6NcI45Kv4pawWGhYWmOFHIfmJf40O0+ygoo/
lNjn1klq5TAaDqWbRrOKF8y8t2qMKxuY+4ETA7oD3bJlfSMqM6ekT617/aR12R5IY6wfnDYoHu9/
1pUNzNONsedvNCxY6+sFzVO1InnRdLBCRu2A446xJ2pCX78M0xx/pz1WOQ/3h1xdVli/xEPUA5yl
rnadSLTCI5+pDUMwnZqgxJGxtVtFd31Nk17a2UmVfT/q/iUd5i0Ey8qFKNTYQCQJ4YYbFn8wzjlN
h5HnBYfKnyWorfqELK+aHIEwD09oEufTI3jZ4YuBcySODQZuzhuP+MqdiHsBCYegMUATEx//j1cn
9Mey74xE8YDcxsnzJKklzlvppIwf6tBMsBlQC/lZqUM5Ot5f+9XZU69DEx9hevyCr0eOgrKyStAJ
XlmHavJB8sds38godhy0tB+sHRZDswiC8wIJaP5w5eJoqFzu/4i1PUfz4///iEXtQFKjIZyVUvUq
WWk/gqrKvmeUSA5mbjSAv/GYuT/e2nKjCYsHi/BSu+lsV1Y440vvqJ4qgcbgZU77PR1Q9Vvc0ig8
lC0+4Ltaj5DFf//APCqEyIK7rC8bPe2UtrbSJ5oXFnXzMzRa1X8NM5zDjxEu5DgoTbH9Q8Xg5cv9
cdcWmKeehB5lWCEwfv2VpaHx/azUNY86c3OQYs05+h0Kpq5qztFhNsYtqtXaCsOjFSaLQK6BXV8P
CDCUNl3d6J5dKM1L4gz9a2EVsY0KSWIjBpPnYbALqF1tcVxXBwbfDsoQci1pyPXACWoruVUXmicN
hXKMYNm7w5DUr448VHjKRz6C+P6khunGu786LoRv0APUwDjJ1+OiVtcrelBrnllozQfECscvfdbT
9FExtwxdOrNj6Jpxa245dK49gGBhRBrJHQaq9HpgfBXloqwUDXx2Nff7cuqN8ZgG5SC5aDWhdnx/
J63OE6wJxRoa+nT1r4cz2jQYgPzonokTtpeU0vxphgblu7k6lxzWOtQORSiMue6Pu7aDefrQT+ea
FAiy63FnNQnRKCygLqDrcpLiNg52WAh1phtFTj7sx5SCzn84rZDviah41EFyirvzj1s5zfVpNOpM
9+RI/9CWgeq1VaedSCoN0eHungtNmr7fn+faM08+SwkKAR0i9MWYEoA0LSQk9jDijYMjILX0iGF7
rB/vj7O2bchWgYKQNqKFt1hPS45RGOktgE2VZP2CIaemSFT3wEX1SW7HjdHEr14kHSLJAR9G/QEQ
4OJ0BD6CSIrZmF6uGP6zWnZFti/G4rWq64tUxulJ4Va0nxQ8Dt3M98uN4Vc2LTcRar48cdTCl7x3
QESQtazC9JoJX+mT1PtmgDOKDosMGcf6wZRqOdnrWTRtSVGtTJw9i7ILaDyEKpadIj8eLLNP/4+0
M9uxGtnW9RNZct/cenaZJAkkUKSpGwsKcN+H26ffX3COtHM6rWnBLpVqaRVSjRnhaEaM8TcukS2s
ZBcFT8Aw1RMsyerwF6kGTu0R3tmRP04VyPupSkz1z08mcO2ylAkKkjfJakWldZdWZqE6z5WNZ8JQ
aDCylYkGR+xZC4pqk9md6aXmO5tnY8PSrgKRjP8Ar+Q1pEpz6faJ2nWem9FQk1NjGdnga433S0mj
XvdrezR2vvLWXEsIlzz4IRmZchW82K6zsah85sR57pUx6vtDPqXx97pPi/ioDn2ooOM5d8rFM5cK
VZnW0T+3/Jt653m7NW7K2RItKNGJ64sAFcRZndvUeU7bosVUdbR9zPri1rfS8CPaL/GeGvnW4n4Z
cJU8QQbCP2kO7We1V6r0hP6Y+jGZIB3dhUBO8BYHSOZrKWLPpz8+QnjGS9ot+TMvyBUzqNVxG83L
hi9cxnWNLFCnPdByKtODGYl+hzC3cS6CoKWvDOiTN+caRGboU97bZmg9R1lrhj5SOonpl+6wZxG3
cS6iS4qoIiVMiSFZnVQlL42UvIUnnqM3S+XXRjk8xVMN1ymZjLl9/vM5lAAOKfdKOXq9Wkw17/AO
Mqznao77/k0Su053CGub7mfalO4Ol3PjoSULLjAiuNFAUa0PfTNKVY5669kuKw+x3QRoUwPZ/2Nb
QGK2vF59jwl9+THVx2nnFNoMDeQe/S7KPtCrrjenXeZUCUbbfJ64boGzG2p3b2Zmmd7roI7aN3oz
4MA4xHPyQ+H/7+nobH3W3wIZ3OJszTV6BcHvocuEcJ6NGK4ddKr0X3VozMPcOO0O6Pv1fgRRhewh
y4frhpTweqR6PsEoSjSqMWrUjgfky+sfsYUpyTnPDas/uWqSp77alLRkby+m10cPinCMj0uWKinV
kOvIHYL5hd2X1rPSx98xbS/jkz3njf3UYTp2F7d2iy/97ZCv55WQKKKyK0FxUdi7DqkZGO6O1gBQ
tyn6txEii8Wh4SV7UJUk3msxvz4DgGGjNOXyTCYrW+dGqreggJgn9rM+VMl/mjNr3TnKvab/46uL
OGjaom3LRyTRvR7UpAvNjlziWO7Slucsc5LlCBtZsS62UTnHzEZhd+fy2lg1YF4oiQKr5BJbF7nd
3rE7K2u9Z9quRnPumorOVNqguA9cpwsfatTnfnaO1uwVLF/fmjyDKbrwHkbairVzPVgmcaaxC3A0
rCrLO0zYQp4TWpzJ2e0i41vRucsRSxdckxWcJsxjMfXZXs91Y+G+/A3r/lSjdzjhRVESlJaavY86
kaSnrEYu4uj2fXXA4BHp0NsL9/V5JF//ANxl9R1NpNU3dkdX9IMFXJcrZ4kfUPcajEOTeJnh22gw
PXRowbZ+OhfiS5iKfufY344OFRuHMSptaxx2MvNyxjc5CvTQ0j7PFALCA+mE/bkVkOmbqUw/kKJW
n5KoMHYO4o0dy24lQ6IFwFNq3d82ms7Oc9NWnifKMQ+mgsB6kTnKJwEo6HJ7jrc+KxxTAJEksiyu
1UmYZ12+lFMWBZU2tv5YjdEHLw3nY7/kn/TJsz7fDrexhTDIhGrNewaDlLXJImAYtRjmTHnOyxhV
ikXrp/lUMPnJyUTvaYr8dgaQFjmTvdPQ3TiYgKLQTqGvwWGorlKwro+wGrLDOOjDerbPGeqfzkU4
ifUXE0oJGLEPXsGUV+TveJHhDkadVk1sJYGGuseFS2byFw2+Vu4uQ3dJLIVC++053fqEXCk0xGix
4sWy2iZtMWAcORlJIGAujucElEB58ebWiu+gEjjtfVHZzdPtmFvfkQ4RCTxNXZ4t8je9GGWRhVoZ
msCFdWE4b8dFnQ6FEqoHqxLek91b7akziz0tla1tQQWY6hizS3N+FVRZ4JjojRsF2Ec6Ey6GVXWv
Y7vw1LXwFm8PcDMW8lW886UI2Ss1IOpzCtAioPP52HxQM7U+hGPReceqx410Z81srU3SLr4exA+g
88b1bJaOFuWOFydBpovim6plVXQRedKUxz8fFFARcnRmDwqCPPJefLUuRrnCyArvGXfV4ZxVlRMe
DCEi496al25P/HdrClkaNAyQ7CBtXq1Lw6qtBP8U73lwR9U5NV0al4hmqWVy6lIj/nF7bFtzyGOW
LjtDAxUi//zF2KawduKcTOPZosf/rtFLcEAgo9rsdDvO1rXARfwbdcWxuU6SJYfLzfo8fKb3YRV3
XuQkj7RL3MdFA8uK55JbDsCh8jb5hjGo2u6E30oFqI5IIxJp3baWM1JV9NOGpVGes8VzaSAa3XCq
9aZ6qLoBdvrkNWemOLmgZ5F1p6Lsyn9uj39r50MRAGAOJJTqxyoX0aI4q8OUEzzu6/AxhNz2mPFm
eVtaS073waY31BbGzm7c6GPqAOukCxKtU2kif/11zVJDXyJMvGctmtvssara0O+QKzAuOVUbHbvN
sIhcPx0WXX+ga1a8Cy0EcYJSXbqftyfgt9jhdaGMEhnQYt4PPAepAF7/loiy61B7Vfhc5DnHUMt0
38Gcr8PDkGvijTp40SXSMoGQxGxdFIDBxYFnqYYc/zjOuAA32bHB+Ozu9u/augawO2C3IV8GQGt1
iESdbiHsmobwqqrCPE5d3oz3daYm8LznqL9TkL24/4uQbHGphSefx6uvUmhKH+mV6TxPYjENFmMj
Hvl5o3syzMkgNYsL68vtkK/sI+WtCiRB4u/AsPKWup79Gj26shh7G4Wn2tWeY9VDnoWVoWhn6stt
50O00BHpTJWiPcTxEL11ckP9mi1T+BR6aiJwII3Le68JpzIwlH60jrd/4cYBwc+S7Dbe8NKD4foH
Jk7lhYYVhfRx6rTxMT/vvcPMO/pZDLqSjn6tW8XJMnLX+mDVnbH3it9YB1yNFHBRcGDTrFOsaZkz
t0PAKZinznqk8t4fbWzDDmbK0wFl+HkPE7lxJIGokpwhl7wOJuj1gJ1OE6o+qeFzD3iw+G6W9RDo
1RjeNXOjeo8pDKLiIwQ0y/6gUbXwDs0S7d1sG6eS1L8mpyS1k6q417+h5J04hMuiPCfpEsbHpvRU
cvQGCPePMQP4e8hKuwl9a47aeudE3jqbwJJxLsnyMQIWq9jofab6AAAqSKdhOLl9lB5q1FjPSGQp
3p1jZc6vBl7Su84s24taijg9LXa7Jze2OQMvfsVq2Q1dN3ZDBxluNqpuvMsNQA++lxhL+2QnyfRz
XMyUJC1tzT1aoxzf6jzkQmQGbPY2CPlVjTEPCygWmaE867MUkahn03jqaqqZOGHDIPvz3cWZy/J2
6cG/un4tzIeaNhrjYIDJrn5U9VJX/EmDeXwczCx6MDvhZj/RUhgvZV12+k74rc1FB482uAQPgum7
XmfOYtV51TZRELbw4ry6SN8vZdl8zbyy/QTHq7R3TpOtzUVrQIKOQUS9kiegeeVFY+VEQCdHdzwu
ZECnBr9O4ygUVzEvi6k4aOKmeDgfkE2uM4x1MqXZAaRtfWIg5rxEuYA9ypPXw16autcqJAMDxJjD
u9HwwiPq1sjI2eUefmc7FB0vMGDoMqx3smLlxF+sKNCmMfvS6vK9pHuT7WticPYIwVvB4AYAWsQZ
lUW8ev0aGmekLeBaQ+mcHhVeTjlSKE2N0IeWWPpOPWMzGgeylBil9b2eRaF544J0d/gcN62mHO3M
iOfzqHTRcupY08759lbZWqswyNG1kKczUPnrj6Z3Yooq+da2Groco6Nnxwx9xg9zjJBpFM577d+t
4SG8DjoHaKZcK9fxEhVb2UGtlWezt0O/9hxKqPkQlZ89M873MMUb+8JVkRzDWURePutb1mxp4Shw
5p6drogPjHN5Ayu/uu+X+q6bB+9zaSTO2cgUVPXdCtWJnX25MVgJ1pYur8gvvEpIa4iIIX2AKBDa
nN51/Swe+rjQ/MZswr0C7iv8NFkEwdCGgq4HBGtNOrBawxGF6BVu2Kot3zmR4vxYUqNMjq47NKdi
TNvksGRSJ7dfFrU6NK5X5KfSaZzh2HT1HzOX5A+iU0nTFC4Ecr3y67x4bIURbqSo37C0am285K1j
oIUW07KrJ9G/0ZiDPWjd1veWLjIw9zkaXs13kSVK2+HiG5j68AsNz6U4hrKpeeg4++6cRUneh06Y
n8LQcJFp2wu/9bll8VVqVf1W27gecKQXppYnIeh8KzX+zd0RSEW8mN9KDv4ft7ftZijw+ZQdsBrk
iXcdynaivjO8Ng16xC3DAy8+aJk068ban9S82SmLbWSrADVQuUD/Rr4bVheaqU/pJFoYd/nSG+3H
qrYK9YOd2vX4T7skjndYvGEo/gs1rbu0FujfnULSxiGF3hnvKNpNlCXWFK0a0FMY5W4a1JGJk2xM
u/uXCUL3s2N01nAu7Cne63pvTjDsSfe3O90rlCZ1UBDI2DgGZmnP08GeLCcnYxvy5X2YTtqOqNJW
NJTSqK86YCteYX9CAVAcheUMEskUonc3NdHivC9wV9e/J+No/vkdw+NPFpEQspQF5OvVk/dFHVNt
SYPKhLnij5yS5VF01XLXOFX85y07DL1fRJNf9+U5oHthhYxuGhiiyJanuVna8CGpPOuHK+L59Ocb
4zd9gvIDs7kempUmizko0MzLOgvFxynNU/ew0EszntCZDK2dmsPWzqCYyiNOnjnY3VyPrRBNpcyY
VQUgbYfCt2oeTnppaxWqj5GdXqLR9SrD14uh+0GLeBR/sTPghbJk0ErhGDCv49dIilVIZyKf1LXO
t86ZnQva6NmpUjrjKSlpEu8MeGulgr6RpVWKugj7XAcUpt0nlFezYNRadTl6mVLYvs4TejwUauP8
KX9R3iG/TRCoz1BGXt8hQx0PogadENixMcKWa7UlO3SqUxyEO7Y7EHQ5Was3ChAqaXsPOhw1lFVu
MoeiK0We5oHXj27zoM7JYjyMY5ccbq/RjePMk2Y3hoRU8vFWxynmC9HQ4h0dhMWE+buWmFY6+cnY
zmerUZblTYXC8l5JcjMo7UGK/8hPAfi//nCjESNUKjmJ/RSWFMEmM/Z8pZ/G7iiqzLDPGi3SPdbh
xmqB1Evth2IY3IZ1nyOinG3pjZoFitXGsFQ0VKBBijZNWCdHKy6RN/yLqeWukrQ1stk1eXnW2yla
uioLrGYev2IldzdHulEfAFYW4gSKS+w99jae1HDWkCiCUAD7Zy0gqImoS+dkyIKlqMqP5sJpe5iS
xe4PVsMp++gpma1dVLV3ij+/lekx05cDssPV6K32/jLZiMOFdR5QQyqas1WL+YSUeGE85rjVNod4
0tEG9aM6VN1DqxSD++X2ZG99Xc2kyCvh1yC15J+/ONgpHQ5qHtlFoBdZ9cMdPOXRHgw7PExjM+28
qbdi6b9pajIDATtwHctTaN4m+DoHTdRYbxOtLP/haRSGuF6Kb7eHtXUMQJqQ7Q+ayqST16EUE2MF
D/hTUIaRNh2LGanBU+eQWt2Oszkk1Dxoz9I74si5jlO1tj6awimDKHat733fuvAL+/JYpSW06L+I
5ciVwkuIgKu1UuTCRqPBKwK3s/K7FOTcB0j+juOzwvagkpvj4vSkeyvr3+v3MoZIY9+XZh40GUyI
+ywbuwtO1Lp9gfdQfr49sK3tR3ohubCU2ZGzuZ7EZdFiuKAQVbMhtcF/opHlqlH+PhtLE3DgNP1s
EWi/vx10c4SU0ZHRJt+nxH8dtHWypepzFn6bddh6i7z/MVvtgDixUPC9vh1s6+DmZY5cAO86B52E
62DFZMLGVVn5aV7mzqXFD3r2E60dyoO66BFKEKXa7/mcbI2QRzrmuTQcYaSt9oBH5x0tSMi4Lr56
iY80Kr5zxuw+1JFj7Zxjm7FIJoCWatQEzFUsyn+2Hi5hEXjWOJaYYAJ+rKwRcoFmxH8qp0FCAQEV
AhZDk1i9VbDEdBLXzm2q+n1nYdw9NFg8pzFy0ygUxe4b3sR7qj1bH/BlyNVqcUFK1DBzyqDoFLt/
m+TG8C+8hbY5uI3afxyb/s+pxAySpaJKAyKqAqusNG3E0I25qAJbhZ3Rxd70LlQSLfUHpD3uZy0t
P/35GgXwRFohZQ+QaL1eo9aCeDiSeFUQO3FxGfmcvo1w36Ev2u6B62nZOc42p/RFvNVXHK2oyM2o
rIIRFqpghHxESo/mT3Lv8luu1e5ObVNusnVqSNmeaiNwMojFq7N67lguUddWgaMWbXFs7UmvD13l
Njup4dZeIEOQ0BPwEvzv9UTW+Gz1oKqZyLZvvuYaAt9dVFRPYvb+GIeLyrM8oKXhO3TsVaRFAM7T
yqEKoIel+ikXZfytQa9yLwXc+lRSNM42XEgtJEnXI8IdAfVNzo8gddroqaia8FO6dP2dNkwfy6Y1
dg6TvXCrDzVaSgM2L62C1pU8rAHvar8qpSDyhI5AfbSd7i+enOBhgcjL1S/tMK5HSN7s4SNjlsgf
oUl2dFLHONth0TafrFbP3J3rYGsl/lZJoIkEqmbNPIshlmRRPFZAlCznQ6r0SetnTW3tXHEbD1tS
c2ksAFMV6OR6Hif837rZKoMeIFT4gMWW2l/y2m4uNS+Xt8ICy3how7hSH8ul3mvlb33Fl9FXd57q
dDJdcUmNFkN9ivBW7/B11CrPzxxvUo9eDQ7/9hG2Na9yQsHWgCZEvuT6K5atnatFqpVY3RXpeNEV
bWzO5aA6fxWHlx8cGpgF60ZgIwoK+jwVgkIrlfo/L9HG+oNH+UfZCbQ5h7QR6H+jpcqSuR5Q6kxz
tSQ9O6FJCuUSF+0bc6rALpfOu7iqwj1C2XY8GGUS14bsjfzzF6+Btl5ChVdgFZhTODR+PobVcY7Q
220b0duH2MKJ5/Yn21yjuD4CzUZwgXbddcSyMTJ8V5QqQHm3feNWS4d/h278WmgLXtit3ROkEWwS
dG6+25G3sk7rReTVlm9FORpjntXB0qXuSZnG+S5XugKdlDK+LNAWn706VHaGuxkUpWE08WVte33O
VJFdR3HeVUFIg3rCwCR00QZxMz8llTmqHOP9Aa2wvStpc2NA1ZD4WrDaa4XDOhtrOuURB45L7+SC
UqvjnpbOVHeuvs3hvYiz+preolKRSG2SlrE52c2Q/AeJTHOxQ6Mpf0pAqjxmkRB/KEsp80HAKdxP
SDiTX6+iJubc1+oi3w9LoUyXdOpL9dwYU228TdTUmneO1a37HT8JMJ/ciTxZVpuSV0PXTzhsBaaV
6cp3uAx99ohpam0jI0e3eM+sY+vjgaqDPyvBn68UioSJ2ZAXizJwcygFvqblJIRN69l7POGt3U9/
gGIWY8OyWn7dF7vf1lAhQsggD5ysSr6LCgmdu8pmP5xrt+4wnbGM/u72JtwMKV9+SE1JEabVFbXo
s6HOnigCiBlF/N6zaqP4NVSa6N5EAjjhAVlco93JL7aAXbLrDBbDg1z0iktKD71x1AS11rRdIutb
t8R6dSabKrSfmjlUyxGFzFy/oNJkq+/zMdec9KC1wrBy2n5j3PtONTntpW26OHk7k+z9c3tWtlYY
71KksCQtnSL49YfohB31TReywupo+VTO3jL4c5rP91HheZ9ux9rashLVge4pRUtqi9exeP2KMjGU
POiram6PahzX4yddmGnoq1TiD16W/uu6S2HvxN1a1dIXAe49IMNXAItYUBRukDQLhrbPvS+OZwol
OWjq1E47kbbWmEyBYFvawM7XJa5yaoWS1nMRdG5fhUc9Cedf0O3VB5GF5b9Wp82X21O6NTRqwrBW
wADwwlndLE5eOYWYExa1UojpKRZLm1/ayi33jKu31oncPLiKAlN+hRnhBrOWrORVKrLcQPZba5P+
zlXnvjt38Ty6Ozfm5kTi2cZWBaWCKNP1UinqAWkQO6+CUkzTJdEN9cFdIOf4iUgc55DG0xT+zVSi
JCOb75Sy1vDzNgNYpkKeCrQUBswJP0C6IWafVz9vf7LNocHpkAkda3JdW0NAcCpzwePXVkRC+6eP
4eAmqE6MB11MsX1MS1HsUajkOlg/SOVk0oFB1fxVOb/IjCqbR4N01QFEaqlpiYWZvXRHZ3Hn7DDQ
kUNUMQzvijSrP8CdqL/fHvXW3qfwTTGWxyov1dUHBVvP6U7HIFDRFEn8UKhafc5SEf3bpDVwK7Wz
m/QIi9f+cjvw1nSj98fAsXzimFvtkHRGMgBDNq60SlFPJOu66duD8OwjzeDunw4E27KTJGyOlYQL
xiHS4GBlrhevWtcG5jZKEYjSGdNz5gnHe6Modd9+U9IlBkLaCngGfoEH3F6Sux2bk0Bi2TgRVvPc
5LU1alDKg8WgIhBZaeE8gEuV6Bw3L79ObtwZ/mCApNvphm0dEDQV6PlLxxuwtKtB23Nnz0pHxR2x
6QEtiKybHlybg++jt+Abt1ei3gKwgOiC0ArwiW27Nr2pOwQH3Cyl7t6O2hdriu/NUafqrvZT9DZ2
2uzfNh3iNyn6e1/0rASza2G0p/Wz9XR7hb2e8t+S12RnyOgg5alfj1xLpspZAA0GaKY259xQnAdX
IJ/kN20atj7+WOCYO2/qPtyO+3plE/e3NhTXDYLbq4QGXykrGfCcCgxnqC96bobpiY1riUOOIaT8
1HW2k49u4FJlTJyipRSW8SohVZdJGSDzp7y0RYZNq7PkdzpF0fEfqf3d+rSWbOfNlHhdfp7D7AfP
hM6LsFSZam0ntXp9pPFTeACg70DT4BVz0nEgvFu9kwRpw8tmScrpJ86NS/KmaMAqn8LJnsRFQbSE
F4JSuAdLZKZzuf0JNhYhP8KlmS5TJzgw6/cApYESgdQkcFIyWF1pK/FfafSoMGadfXKSJH+EYwlo
jUU8B4k98i8RHk2PvFK6Jdq5NV9nA6gXQiaVNGCOnfXBU+uLaBHJR8h7cu2Gp1CtFWdqeQDEb497
MxA4td9tU8qCq0O1mlVwS9A2giZWRA7FL0vGc44Q2x6uZifQ+tpo9da2mrQhkOE1dwlFivTkVFZS
73zIrb0EagfwAPVNniTyz1+8R9xWVbPMnZKgy/BMQTePavnFXBRnPDe2lZfvslxt9ri/cnFcX8qs
GiRmUOngvISDch20oVWrlBHS2VE1VvED6Lvpu6fl0bupKqf8AqoiRq98XIZLOTd2tvMNN9cuAyEh
kA5trxQh9cTqNaPB9kAMffXFMfChHWIRWecp4h3j511smO+iKrWXU0q11vS1aRgxKHVDV/tZ1qr4
Ux8GSjMqEjgoedB55O/VFSJMxGlCDwnmdLTKL7m6tPRaYCad7IJ99OcrWIfLAH9dApvWmXoMmLzT
ljQLxCjC6REpLL28X9p28vaKP1tLGHqqrNLDUX0NtEyGMBNxx6gi056PNchZ8SsXSr3XVXl9A6Ne
CpiaTypNGdeeZWmud42jZIB79PydOsXVV2UQ/83L7PzNOQOtlha+3AivbLPyUKH/Bts/4GeMOSYy
Xo+gDH2Bbgd5tnXGow8nlR6lGvnaPbCwwcGXDtsyiWNn/uhVY558a3UrSX2oeXXyLnPjIfT1UW36
y6CI6D26K6F9uL1Wti74l79idcGrxqDqQCbSQIhOvRvc3J0vBYnzUYyt+cbKLf0BZEW/5yW6FVYe
Do6UNUPlVy6sF2dSShPX6us4DZx4LLNjFEXmfQlx9jM4KzhJKJuGCi6u3bLneL+1kEzksWV15rfM
/XXgpB/RCmn0NEjAxz8ApiR/0Z1xtg/WRGZwvj27m9EkJ1+WIIDjrjJWL55tKx2nNBjgvp2aefI+
eUk9U8Kbkp3n+dZy4nQHsyXx+fSXrgeGnXNjWjXOE5MdhwC8dYyrfJ1kOD1EXWTph84xAOHWWZYn
ftRi161qsel+/PMBWxILJ7UXpbPV9a9otb5fBrOMAze0IrryU6LVT1WRjI5vDBXU59vhtq42lNPo
XSNqwXNkNWgdfrrAugoXGAo9PwdL/TL2mImkibD/AdOd7oTb+pwvw61WbdSYs4YZLCRn28ja09QA
+H2qlwV4BY/bZO8W29okv0tKEjUuc57rySw64eqtVkWB3ZtV/rbQ8dHJKJrh63xpU0/51wmb0TrF
SmvvqYttjpQSBYAO7o9XpTOuwXmCFgVc37LHjwPOUzDzUNU5uqXq/kWub6GqJfl/7JM1+EfMI9jb
llhxo40HN9Ksh6buVR+YfnyMncn54wa2pFsgycNTzkJfcJXgoecyl3amRMFimuV0jAs78o7K0kc7
B/zWHJK8U06nMMF9sioJOqMAb4/0c9CJJnmftm0hiy5KhueD0JGI3hnW1l6g9CIFZxHAo+J5vVq8
YijCviFdn+g/zf60mNY3Za6Mk4sL7ZdlQgl25+7YHOBvQCOm30g9rbaDkVEMxe9XGilEwzkfYq8+
KFklflGSCcXx9lbfDEZjWXbVuDDXPPI6jKPKAeIfxLrRFogAqdXs64mSC79C+3sngdycTCBUdETo
Y79Ca6JbI8I2ceJgpEXxmLhd/aiB2DyCwkmtQ6Im5Iq3x7cVkfIjyCZOGJ1X7/Xn02DnzGnP+8ap
mvI9RrO/LPyEn8oGcwMNEcOd6dwJt76ZWttWeoT5cEOxqvFYLhPPODvKTryPk18L1YSffzM8yYWz
gGi/alD2k6YsioEPU5w59g+AcI/WbGvJoeztGdcga/iLo1qag0mwrURurW6GxsbyT6OxEAx2qc2H
Gk2Yz6hlhd6FTH9Pe3frscMWsEgY6S1Rm7n+dnrldeNIxSLItUY96dT87mpg9g92rGKa4BpddY9a
oecvja58+/N5pfgJkRiRZfLW1bKpRi9X20HJglkYX3NlUlPfxrH7wdQm/VFEav58O97WnUStk4nl
hKHWuoqXZUVnlcoEPcOxm5+UVkV5LKqsPA2IxN6Rznp3Xtjqy+l22K3dT8mLv0Bswghcfc7OKWC2
OT1Ayn7S76eRQtShtSExlWmtFDt7YzMYzwzJ1EeFcE3QFU6VdJEa56DUhi6AAc0OsZyhP7WO2e/J
iG4HA0FJy5De69qNJleTUqRYowdZBFWiE17x5Co5DaPOiv8mofgN+UOOAnT/muFYTFGxDK2WBZPS
N8ud42bLN7uOyw8JHHtfzJmz+PoQ6XuM563DhoQQAy3Gx1NxdTXhs+bgdQE1Q6RN+9WsXPcdiexy
WRJj1O8KCuvOznrZXKYvIq5qV4ubYPTs2rwXEdyAwVl6B09poieAAubBkOItvl3M8eX2Kt06Bzw0
i6VuMbtj7R5QUEB0+3mGNUEF7ym3UvuTYZSKcgIFnOiHZfbys5vb6sVoU7yObgffnGRJfaGDRSvf
XL3knMbKugyEXJB27fy2yo3SfXLdOnwbKqjo3dctKdbe+39zmpH84fpnSBDMrw8+DfOS2BZqHpQl
L0eEm7z2RxmL5OuwZJ4/x9p4xhg4q3buyo15BofFlnHAJ+H/s0o8UFWkFNwkWWA308ciVOrj4GYN
wlHDoBUnVAXi50yrrB7XnDz3drIe+R9fVbYILluSEEypbq0O+1mfxyQtuwxj1Ca+b3hoiTeV4uR7
Pf2NuQXhLMvuZHWS8Hc9t3aLXSNhGKRiFye8w8PTCCCrQft7EF9GD4hGmVnj19uraOM4IuGBaSQP
eEhjqy/q9lMJKQY+HIt8qvw4F+H8qCRSmcOsRB3/eamKcFSXpZ4aEHL5c17UAaYqszBdrjkZWjQu
PC21nmNAYXu8u429gbUF1Ry5P15zwwZt6aahaHIEAScK1lqVts5ZTLPvpIhy+VET6+H59kRufT4K
qdKbCqgQS+V6ZEqk4DWRwPdJRlNPPgJOQi9OIdJ8isbarP51m0gd0NHFtnDn4bG1QoGPs0EomNE7
WR1+gHMB5Q+Qb1FucyW/Ka6bY5ZEw91fDPFFnNUKdYdscaH95zRpouYwiSb6BMGhOfX1kt0VcaId
EeZKvt8Oujk4kyUqaT6SxHE9r+CZl3E2DNA1XiWG91nW6MOTHafd8W/iUBrjCUBytXbydL3WgbPt
5oAgZ0M9jp26RB8r8K3ezkLZHBCtRXAOoKFegRPh69pIsJcFblq5dclKa4pOyNY6ey5QmwuSejD2
J5IVv+5r5LkVYvaHlZedO9E/ReXF2omiq5cjpNw5+huSrk472Q4F6p3jemv3SZ22/x953ejgDBvQ
OSAyIBn1veZAhPc5ejTVn8vC/d6JdNk5o7fGqoPUpegGqvuVMq+iImvDGQ1RpMd5L1ST+FFgEPqk
xnN0KvIqOdq9MmQ7UbfOTsqKiM+T4+BevdrySWMu9diVZRBmKY3BDDDdd/xVap50bvrf7eW5Nacv
Y632eDY1FUlcwtdMDPHFU0RT+wisWneTGjlPQ9E1H/9vAVebHVUVupV4JQYF+DkGp9hJebIGt/6k
dbr5tSnH8C+exBLTISFA5MavfJBimCF6nbAFKY2bl6y3LPHoph6wvQUxqOK4OKm9x+/f2o3QREzZ
7aYctd4loZdnYDl4aNTJ0mGYEmK/fCJvVnamc3OF/m+c9Z6wyrQBi0ParyzxN3w95gO0VHjKbma5
n8usGpP7MAmdvYRtc4m+CLs6PYWKKvbgdHkwUH3XDpZbhJ4fNlWVXTDsMfeceLbCcf39horAr1iL
38UiHeYlAcJVA8A5Z2K27skMozfDWOw56m1NKOA02kOU9XFclR/2RSbBNVVHWayS/urm9F8Wm92b
0tAhoududLHd5m7AQnDnI25tQo4XuDD8JSWHrmPaBWaeVswFCPoocw4Wdlb3JSj0h7HPo/IsIHXs
lDW2QAogvMHNYgigY36jX4ecM7sStgK4dEIx4JuTT5d2GO6VoXIOc6cXh2iu8YHwvHkSfqu4tThb
Y9nvAZQ3vysGZXCrSE8R+bj+FYsnWqswUKFQ8EesfNXEOCQCD+QeeHHUewCvzU8LdQvjAdD0fNvr
aFaqOHo00ywKbUPcL0VfW/5kL/pHu1jUA/pD7jPKkebOCbt1Ekjlapm/wQpSVyesmUGrn5GkIxOO
oW+JecCcMdHi6Xj7YN2aSxIZMmCXXhiU3uvR5bjLNZEBa9pUdERxEObsz1O2NJrvFU24AyzZDgam
RPagZTp8HWyoxr6MvRnLbhQIvylhrrxRQdP/A2K6P90e19bmgM0LCoCHBDo0q1DCmO2Skh9fDd3z
FF0U/jHFzfyhGzNwj541NDtfbGudoExlQgWi5gdc5HpwTVGphVPG8PpFa6CIX03jd5BbmJ/3aDiI
o0ILvL0IiLJ7mfDWtLIdpMAnT2/IhteR3Q4LKMWmsJKA+hOHOam100IFcDyiceLspN2/hWDXL1Da
01RFpBnJqxcoN2JYzpnIAyvp2kNtmvFnyvPiXDmNgY1QqRw5BHrzQGl1/GT2vT0ckth2P3QNUg7e
wn/64M6QP/0sjJYvqJ/Z97c//Rb8AutPiXmAMwsUYbVj586t8j7kF86LO74dQ9u5K5R2+ZkhvPRL
y7TsvQIK/mlAdbn2414T/aHm3aefY2/c+S1b25jn8/9jsCPutfo0YhxVrTJBdeVVV1R+FatRcqj+
h7Pz6pFbZ8L0LxKgHG7VaaLtGYdu+0awz/mOskQFKv36feTFLtwaoYUxYMMXvmCTIovFqjf0ahMd
b096dQ/8MdBi9+GEOTSpQG+hzdXmxySmTOx1gGzavSwbNAxvjzZHn+UecNi6oP258t6As1S4623i
IpOTQQ8pd5PeKAq0CaA4OzkgWjaXMJ+rIYk/qAig7G4PPn++5eBYAs9X3vy8fQNmGZquD9rJOet2
oSQH1GTcD6Ob6f80iWqIT20ZmMpnkehjcnIh6pjfSs2u9K+3f8TKepPicwZmyWnQt4v4LEUf1Q2/
7WzpbZjuvQwzlTuzBV0jSoRuN6a8st5cAUB4uO0ojSzf1FmXOhplNO+sGrL+XA1a2eL8U3nT0cIG
NN47ReOq+yLs6yelzqJNn4iV2DazSeiTqtAtaCteRxh9QNc/rUwEfVuAXnsnBLJQ7LKg8l5GzSv8
wIyj8NUqtkWw18INuAJk/XF9okyzbDEEidZWCZIMZ7ujH7DrJCAdjG0n75PIRWMfaw/RutdJaTzC
ndcjtYwUwIuhYtB3UAKvrvdG2/XDU2hSF9hNYpTG8zgUoIZub4j1H0qnleInzV0YTNdrZNQUtOpY
D87eoNsl3rRFgmmH1Y2fCpMrvFPGPPW1jrr4zm2HSd4HOMz2J3whht7PRGcFp7Diygp900udE7vB
PWmZ+hcoAl4YMxyPKxhPk0VwrMOq7QOhumegm93R9AKI8BhW/GMEvZz822uytm1Ih/kiv+Pwsr6W
ZooSqnkenA3sC6u9ZU4WjoFVrz0qXRFWiV81fWTukKv04g3Q9EqQmE8nTTFuRR7Di2lOoTLMSDgP
N7Yus/eyDbIHOEC8+s1CzeqPTW2V/2WkID/Aq2WvQ6Zoyd37Z49mA2sNGoWW1SIkZ2oJpKgKvHPY
pdY5LZQRxKMoza8ymDKMIpHC+zEGfbrFGF5JfciM6cnNjpgUAxZT18NC1pmuoXneJ4gKIRJVFbsE
mGV+DKc0PuWUyIuNua4FqN8Qda4Dl+7DIt2azDRuOhEE+PgOdfwgOpxmk7TU0VLmSXvAu0zWfjsV
oOWNKeq+317ptWD8G6/+W38Hr6DF0fP0Qou0DipYrujj3vbiDCFJ3a2M5K4z23qLaP4b2bO4gkBx
sMqgAQiISx28vmP3VIqCNihVq8ZXK9e5n4K01L6FyaC+dlU5fk7acdoVY1zdVe6gJ3euUgjFzysr
YGmKUj0obqBuFLTXUh+ynhl4yjvt7cVsOkWrdAJ1X8T/4m9hPXXPKWuDJWus28m+a7r8Qzmhq7M3
iqwx9xMx/1MWdZlxirN5uW5/mJWtCG5ShbdAFZoKzeLeCGAz2P2IyGgW0DbgYWgl5v+mLJ78gsoU
RDXHpKF6e8yVrchLHLXLWfWfYLzYDDmNVbeNQ+8sK8d4KAsdMwiB2qS79+wqFQezz4PmRAEkDHzZ
x1nw7fb4Kykf06WWSvUbzPhSElfLlFygr+zgl5rm38cKAvIOjVNc626Ps7a2dC7w16DdxxNxEV5A
M+uV4YjZHiLPHb8YNfXJiTotODVe1Dx4fdl1L7eHXInnBjGFCg7jUv+ez+EfVY5B67wychXv7IWi
eUygXkenNtZTH9pnae/yOkFqpAxRatvfHnh1rr/7J4gkEl3mb/7HwJbs7Nrre++MKQY0BBFUjq/r
gXmalXu/dlpYv1+/jJlSfiecAX9DMf96xA4i+9jERXDOogSKUayH30dDo0FN4VbdCxkP2vH2HFeC
GDcVz/C598WlsfietSyLKApa75wSTI8QZ7PHVI+/pPWwxUxd26FkkkQujiTagYvPaKMK0JLBuTii
mvFeOrzGdwpe5PpffDUsks2ZzkKisYySXWhTa88V92xWTXsysWZW/FLayauhxHl2LErl/fKdRD1A
/0DP58bs8sq1B03GJeXvc1OalbcfCW82oDBhlw9VZ8bt++sZSB54LCM1xrkadb1JhiiKE8wMKAAl
ebiHMj+NuxxBT5+iTr2l37L21bjRbTB2ZJkkFNeDJRp+9bqOqYbLZjxYNGryXWpl0xbPbe2s/TnO
osaHENOAEs3knYvE6V8xg3PSY4mJt/CpDnvBzsX15t93b/2544KV4Sw9Rc52PTVtxB9sxMDkrOj6
TzNIvfNkTGd4o/bL7YHWCpiMNKOUYUuSai9yo7wYxjo2eE3AwElPeVurz1Mfh45vKXVxKpS2O2SW
lwnMaGL3bPVWstcbkf3v9s9YWWJAfWSfs7ILWeqyKsBTTqbRwL5BKPpgJLb2te/baMd4+QdNFP3G
tFdCCw9liqVUayCkLPlsZSTQHwk85ZyHCQn45IYvaRBpL1Wue1tWfyvbdM47gWHj+Am1fhE4vbRC
N1c3g7MyFXbrB14wVkc1nqum715ElD9cjWIbCSe1iOtNo8dOa/UJqtam2zTDTtdkKv06t5TmzqJE
1XxFf3XSN54VK8kFIWM+7liokGAtZud4eRDW7YQBW28bxeeoCN2Dpg+dc2/1zWTstbHTo2cRhXF2
lw/V1sZZy+8YHw41zDAeVsv9O2mVXVdDgLR/7WjdUWcjeX5fd6G3c9PAe9GsUL+nLAEaXC1k5af4
yX4f+jrrTpEHRHf3/m/AT6F5jAjSzDO4/gb4CaR64QBmjpXRoBQwOAcaq6iL2+ng7hJr0r7cHvC3
asIi855tWma2PEQD1EWvR4xCR8DzxWGhdJXKuacuYl1yHkHVHZaKkYPhs41GyifHDY1gj4luYl66
rOumB3cqcvWoDpSF7sKyjbzadyct/iBRTWr9no5YfYTK1cfoz5lh0OzgPQb9eeAGfYa2rmgf3SZu
HZ+bRU2/wlzrTWT5hekcBLAOOLBJ0Na/bs92bbdBQ0XdAklj+K+L5Q1Tane9iZJ8aZPBplD0K2/4
mGtj8WXoCucl15z8fshs56nD1vBwe/C1oMHzZtb4JJN9g7WscCeZreowSvG05lsQI2+lO0XR+Ckg
l42x5rC7/KrE5JlxTIWLx8v1V8XKfNArawzORW3wRNTVMKh3QadL4Yd5/+yg7VryhHG15tCFvdr7
kjQx2djMK9ktXV6iFtELCsnSM9PQG1mP7fyoM6OgA06WGeHnoIjUVwJ51u+lkbXPY2sN+X/vX2nu
9LkJwwJQTryePfr4KkImLV5QmigPduOGoU9k7g8qAuun22P9Ft59s9Sw17l7AK2Cm78erKosrwIb
QGKrxhe7zlDiD8PsPhZ58KQqY1ju7D4ZPmll3KZH120B06KKTGkohgXtHOuuHsRWW3GOmsvfNKvc
0X5CCO+NeHaRjJYWYbd0Tmw3fpKDaX7ShWef3FHLca9Xis+IxQGtU+3kIyZVxjc7s3B0rZWJI9iS
lcd4Z3gb98vaduCjIF9MoXeW9b1eKImWSS07NzgLPXfdo200hXpXpn2s+h06kpqvOkq5G+mV/sU+
hJVmzawbMMBLIEfoeJUmEFI5x5kbRTunGeRHNXJBHISU8rG8B3l1gNfauBuncCUtQTiZF4FFsxMc
yeJGjSLkHNvR8M5Gak17d7JUKP9skCLR7o3R6Dc+++pwrjHX0OH6MNnrBVan0sYMNmLbe3X+1R4o
hPoiUfTd4OhT88ANGHcbLJW1OEMgJYOmoQuIa5F4leXUCy+RfNNOrys/DrA+UZU0Sj8I2nKpX1cm
9rAGjoFfaxPJJDNq3c+3D+BaWGW2qgXcEAespVB8aWhjUw+2d46tYrrrSJbaQy6df2USdeX+9lhr
98d8bZAoUCdA+/F6heOUiro9MF2r6Kc718PnDo+Xbvg3V4G0IJ8TKi82TsB8bAHicyvUzKu5ONYQ
oPGamjX5IWIvXhKjUkZdI7lB+poqT5QVzasd2mZyMEc3Nw922nN22jG4jIZ7DKO8Ay5QgvO8v70K
KysOwA38B4qos5Ty4iA3OD22dV4rZxT6rW/ohTrVyerbn50CRXtjxVfHouiAFDfJNhT06xXHViGS
WHTC7srr+D518173nSyzj9j+9H8BbJ+7DTObFFlikuHrwWSnDtLFLuzSVW7yMsPR/DHIs+euEP1e
V8qtnvrK6fndVAV5MROUl+gP9MOwJuygtUsjNZpdi5yocuzrts6e7HCcJDSF0f6l5hPUXSygo8dB
lZH8ixWeizJz7cKhh7EoBbl9qKR4k4IhUOY2O0C48ksP+PNiNqqxEaF+97WWO/jPwRZbp+0sAwwf
OgKRmXn/xOCT1RPalPJUj0hdk3LLABSvavbWk8Vb/HNbdiZY5SGpkwTH27SgCo3kz09XKSd9p5ly
3FLLXNtw9HHmawoAB/D/6z1gpCYQ/4hfOKrmMD2kSCebp9xocY2nGL6pg7ESs1HW9zjVkGvmys71
cGVcWYDuPIZDxU4/ZjpU6uOQOzjGZ4B+oidsKTaS4PWPABNuTvgpOi57C0EUhSGIlPBS6B4oKz+u
LftVpOOo+1kb9+Vdp3aKd48yb/NU5J6d+K3npE7kS5yP7lVyF8pbVQowSQHs/a8rzV7bwDyvfQVq
MvPFSfGOguH1smDdJPMRvBz8MlsmuxRc967MA3Gn1HI0NxKT1cHmPjAozxmVtPgGYWQ4eQP76KK5
Abx8WOpte5yyLm9PUxUV/92OnnPEWh6BuZFANZRmEqTq66lVnTU60RAml7wqIjxjG7CLr7k7TpvX
xXwdvBmJTQysxELqdvmgB6GOVESeo31QKU68Syl5/yzs3vQO+jQLPIN+alHyAkBL0TkZ7gMjEQew
reWut6zqroyM7nh77mu73QKAzc1J1Yhn9/Xcs1ZI3E7U5OL+SOK6e4B7Vn3QgigOfDMxm614vlad
4q4E0PZ/x3vj+Gw2oWEXdnwxzUTr7sdklPlRokhb71Q7eqyotgSfeiMNd7bdas4dLyEvxsqrKrcI
mmt7zAaHShEc1Bvf/3rm811CBpUlF73Iq9FXgyjZT0Vn/AszdUuJZm2VKdnihgBWmlxwsZ+ntvcm
DIkg8hZWovrN4OR4ckogfr7aVY65IzVTN3KTlcyIQiq3iEHxaA4t1/MbtBZJU5QBLrMde/HsBUPa
njRYlM8Si6T0GFd9OJ6kyEdjByel+BtSGhAlIFtgRTENWQKDoItIDDgJapMNamLfGvilo9vIbz3E
XSgSv6ENE/xF5JiNP10KoFQ/l850Cqr3gcpxvhil0n3rxfjaFZnHxQR7+3L76KxtIGovJJh4sBGr
FhsIXfYYGCEM2KgapuTBblTzEJupccyLUqp3twdbK4uBiuHhAv2MMsKST9wPQsK9ohaY6+SPVHBK
LofCUKeHqM0ixacVQc9PJJGinmiahQ+5C3UTVKBVck82zGIjc1jb0+xoJKxIzigpLC6E2JCFUyIP
jIOR4jyEE3mRrLA8OAgUHZs9HZj80+01mHfsMnpSqOH8kOsy9OJpI7CF87K6Di+5ntbWTkFR0tiN
YxmXT0Kx0JpV3C7bN2PTb4kLrY9MW/D/jrwUOlWDVK01cM6XyXWlcaCna3WvVdp4ANgHxXnOvXyy
0W8opy2l69WRZx1LQI+4SCw1wkwzFQrXCebJ0JhewBsGDwhMlubPjv/yOxA/7gMCctX/3r/UvxGe
c0qCE+ni42rgFilBthHYXK09doiI+zGB+y7KvOhbJ/qh3ZlKkm6xkNdmi8AkpXVGJRFfvC2q1LXk
EFJsLdvJ+Ixfuvu5yabqoVL7zDimeZoFfoj69dabZg3tQLTgXp+DNACn+az/0X0tGZj7NsbQUtX6
8dHFjudeU6En70K1dV4nUeW7zI1r5xGArbVrHGevVGwG5HblNB49VehfW4DVfyFxMfdwaIKz7zFR
mBfsj99lTILkrmbjIe4Jj46LNSn9IgwQvKnteAsHvnakKQ1i5wGOc6a5Xo9mDzWAb9sML2HWa+au
7JwBu84a9pDTaXKfJWKrKrr6wdFUnisF8M7txQen0AVvSc2QwEvD8nWYXJpvsRj+w+WpM/2JSsJe
RRdvd3t3r87TpBo7awkTwRe7e6AE1yZtFF2SKZ4u9HKk+qn3KmN6DYA01Xuz0Ta77Wu3BRktNSCK
FVyHi7U1R7M2QqtDMC31mu91gmQp1XlX7Bwjd+XGLbi6rBbJOsxumnDLwUo9L+Ia6iAU2qjR/Vw4
0wsvBT3clYNRZ6jtpROloLjU3+8gxHVP44/qD+UByp3XW8iYEnTAJ+7fKFODn10auU9un3bGkabR
jwrbu3rjW66tK4VeLsUZo8rnvB4wUDI9KBMDnQ0YTvpOD9xGfUgbS7SHjld0vAE/WsmqaGZi68HD
kM7BsjtVuYag9MCGjXiaN0+N0ZeYszjh6O7yfGrGD1KmenPnZEGs+bGSjn8hHIRuJUKpoBvBZb0x
9JumqZyQTrnISNP3Qhez8q/l/juCcPz87mPCe4gtNKO6YcPMa/FH8NFG2N2pifzMgIzPsJ8mUxMP
CvWfbq+5A9DP3kNbcKP4sbJ1qSZgZz4Ts+03gANbVhVVNDPmidRpe8+rI2+PN5rzHzo41mMdZtkp
0MC4bmyjlTfgrASLpvKsgUG99nquTqjJTrEAcgCqRZQSKHDdvbS4aKYb7+jV+XH8Z8N2nD+0RRzA
4ES3Q5QCz7x7A32XZU7k8RB0nWDvhjgPvIxRXFVfB8LuVl1pJeyh60PIQ0cdGqy7CLZmpFe5OmbA
K3Bwf7LhNRy7RLSPkP/0fasp40YUWltToCMz62Z2klgytOFpVVkytYAMukDr7zUrBSDriKzfwKis
lU8QSABcQXvJ4Cm7yMQtsy0UL5PuGSxif5+USrSDGdPfj86o7DC7Tb/oGIbGp7AuD3XWK/9S3sEB
L7Rbu7mD71Z/KSenrY6lNLZ0+NbiBTxHLMBm9YY3DYcqn6QcZOOeQQp56kOVmUl4pzttL78kaWcr
fqWY8hUQhVGdTDpS4f37zzB5AxU4iFb8u/jmTtdZsTOBlHWq3D0VUTPuR+B6x3GwrV01BX9BDMYJ
gPDPswAO1BLLXudaZOQN4zWwy3+pwtBRkertPu33scAU28dIMu8fh0mf4pfbU13bbuAVuNbnmwfI
4PURDkaoS6qWK+fAAY21M5RKdoe8dZp//mIc7jiIazMCZAnFDQynzJ0I3LUxxcNdKmrcmk2Kclvo
j5WbDbsJrOuRp0Z8fVkULCNtQmMDKGLb4DuGjU/+aKh2c4QQGH+9PaX1oSg+kmjyxFz2qYq8VUpg
JUwJCdC7Lld/pUHdfxUNd+lfjASmAQgUCS2ll+uPpMvcTvQqDs55HLX7tCg7vxad+sQeDjau6rVJ
UWWj+jB/qjdCBjhCdthBcPS02J78MW/yce/EokCOQnj9xl25FtbJQkCq8jadReqv51VkA7Zteqic
7SjEbzZW+yn2HdFNxS41s/Leo9U4PXjGVG58ujm2LR7FpLHEc0Sq4I4sqyxGRg3WAgx84XFS/+R8
iM+Zo/4SUveetCQKTnQAMbAaYlE9tWlbH29/z5V5uyr5CKIf1ALe9NqVAD5sG3Y8UHKv+Iwv0TDu
xs4Tj7rVZT/syos/Y0HTahvX9cpVxnONi2XuXHOVLkoBaUXmEbopLvGOW3zPZZViR9RYgW8rqflK
1pBsBJfVAdmycwjnTbzct20AyUJY2NJH4VR+q6Yo+DQ04Wctl6nGRZKFGxN8G8zAQFGYnFHujLiE
eFeZBbyyg8MyUsZ5DTST+4okzPj5zs8HbYQvBxaEp+OsyHW9bY1EzQvFisSlASfx2Ss0t/W7wREo
8o5G+6iWhhv7TW69WytjMe4iC0KlA2P7EAMv+N1cCoFjvbh9X55yijqHxIlViVN88N67cB6UCo6G
xiFQ1uVjOhvYmJFpiEvH19zz9DP3aS1IY+1If/WELN8b6xiP5+Us4wa96w04WIMDSXUUeQobDnsH
R0IYqt+2tlA+xoCNtrxw3xzFebi5NEhxbNb8XaSwacxzzunT6mLRStin+PbtsVEt7qiV1adSmPbO
xExi41y8HZTjz+ud+AzeE5TQ9QZCxFTkpjWUl7mAgv2Z95gGcRP5dk+FG9ljBcPTTfP0N5HdYFBe
0TbPPqKttdi1uL3VUa475UXzetXZR9SoXrMxUcd91W6+glYHA7DLp4TlQYP9eoapsEbUPjJxqch3
vuE+JF4cQVd/ahV1eG/GPE/sj7EW2VoXu3Wvj4W4ZKNtDYc2Dc3MB2iYbjXY3oSzeaAZtECiNvdW
9etJ6ZNIaEX1KKcI4b70qSyO+Iinu8AJ9YdkcOVGir62TWCho+FozwqDywRj4DaogSviAATl+r5l
c9wbTjH2vsh41Tllo7xUcXu4Hdze5N5M8s9BF9sEvciCog7+nHldTk/sDEXunBi3yYM71sU3WWXh
r8hDrqrLrWAjsK7tGiSHwDUCMERPdbHABnptA3oNONkZRQOGK3O7/dApjr2nnT2cb0/0zWUxT5R0
G/W/WSljqSkWuBluLgkevDiSVi/poIzOviqLItzfHmd1QWf7OlCMMLCWh11XDEfBTxV/mJGWpJd7
rR960/9qNfiFjYk67mRpRbTSRJFthO43Wc7vGf6/kemhXe/Xaur0MJA1vqfs129iNqiwJ8CuugzF
XSY778tkiEH4hVtkwQyUVr7cnvragdFgPPGOYveiJnn9A0zZe0LEBo6TvfWo68L8oNduc9AzmXNh
6sWP28OtnBewNRA9iKk0DZdlJuERtDn7KB2VZusLdcgnX7oUJQke6RdHrd2nPgm21NRXJgmnjhfA
b2+9NzKSKWomhSfd4gJU33mM1TI4QawrHiA86hFAa3t6t+EjkCUuYpDVIC0QOF4EvEr0dTNnjpdC
tOlhiGq9uqvbJmvffRVfjzMf1z9KWVh80+HEi/oyyjrodjPH/NTJTnf8tKX4cfvjrWxWHtt8Nz4G
qOJlrijzmIQgLjFyM0Slwef25L0m6+afGUWNU30CLdlvyPl0v07rxn1NkJX1Trd/xOq3RAaY1IP4
DtTyesa1rLSY4i/fsghGSkvpdArbwL0jIUEXtAUzf3u8lYAH9szVQOEx5ptkR2oKTOfOKC4i1auD
0hLl/IbO6900eUWxkR2vTg48MYqGKuS1ZSanW1UbWAE+odMYy90YldMrfXT1vm4i7UM6ZuHGcVyd
HC+sGYPGCVnCwjQnHNJ+YnJl2tVPgzSVxhc4HRSYjg2ecby9lGuHH+1JyoO0fugrz7P/Y7PaQnfq
rInLC6dj8JMkR/gzcNQXzZXyE5f6dAiMxvnv9qBrU0T1DwQMEhsUbxbZY2irRWpHIyfE1NxnT2hQ
vPrE+lE4+ZZiyNrXg0+BfRM9JhWO/vX8tNJIqn6MsDhrk2J4yo0kVh7KQWrjMznyEPxQpUJ3cWPP
rK4qjFUwXRQj+Xs9qlXWlKth7lwSoapfQI9h3NuqQ/pLq3T3SxWkz6UaOcrGqCtXJqZKJnH8d21l
We51WhOYpNHkF6wF4q9eMlZ+K3Xh7t0+1rJdUFhe5Eejq5d3kZKn0UZCuTppmGBIBMzCTkt8Kr2e
MtAURLuyrMx83DhwX8TRzfWVttYOMpqwK846Q2yUXta+MCYVLDKBgNizCOuIFrSRiBAkZAfnoJjc
accdKe6SCmmIEIzMX0xzJlUA4SLc8Y69/raw2YwiEvj0weTJviupVu1ruMmfJrXt7q0WFOkuxZF9
A2q99m3Zw7PyA30KujLXo7qKGhigU5EK04N4F4zoApEGhWdNbYbj0EvlIA2z/QcDn/Tz7cO69llJ
ozFYwBwIWYDFXi4mHMTpjmeXqmud56bQ2l2Y4A3kCyHGvV7nYu9ZYksbbeVeI7rMeABGpWm7vFI6
FfGOOGS+JHt3WBb1rz3GMvtihE25jxth935aSK61yAus16junF+35z3vm6ti16wuCywAeCYbmo7f
9YpPaaepQcUvKPTJTR7iDi9e+ifuuzXDf48zv1PoWuBovEg39SQy68pBaqgKHbfeyWyU8r6e6rQ8
xHVZpHe3p7USe9lGeIHMZqUo+C+2LzUYnXK8nVyQvGAnlXC39Cc7MIMJnlmZIej3/qh0NeAi2E/9
ZPNeRr1bEmn3jecogy8VrzmLmkdg3TXlXTHExa+06qdPt+e6EhoYGigNbdSZCrSYK37lepo66CoZ
Yevipimlmx6LSZffKq/3/k2T3NrYNCuHhRFnIDVKesDkFyOiUj60ZmOml7qqo4+qETngtIYy+xlT
mfivUDrsykq7izbWeO20/DnsYo1lVxWKhhvJxQvrn6UoncfCbNPUt8uu+imC+hEo0UerbeRDocZl
dfiLZaYcDawCITMSpeuT0hSjHugtX3jqRHgBb/hY5eH4s1XNEZq6078/v+a5AHCHJxp/ljsYye5U
Sfo0w0mn/dXU5UiKEmoX/B7xor49s5WoC7KPgj56/khzLbENmpRB4c3mARgzPASVyB+MOhik3yih
POHw2+KNGgXugwjfj4Gew8IfQy8+qVe5WBU2qFxruINiFFR5zsFTTOuMJfSwsaJru5Z7EjQ4MA4i
3uIKBYNO7z81k0uZy67ZJZPedg96lXXNsVYcb58qehX4XaVZ093tBV6LRhS6ZkNvMHY46l1vnUKG
XpspIL1BtI6PgwUFzYUM8I8pG7mRJ6wORQ7IK/A36GsxVIAquNQiJbkAO67v3Wpq7rsS1meGmvjr
X8yKNipTgorFDXY9K6UcrRQnWRQE7RzVtKmK/SGV5ofY4SL5i6Fs/E1B0FHEXxIWnImNq83eCPVU
dZ3fpaN5tCNTdscoc8phI86snQcEX/7/aIuNgqnEgPwj0og6lq2NLwXQrmct6M1dnOERUDlDHvhI
CDsnYTXFRgr0Fs/NkQAeiIgIygbsl8WyTl6gqGHH6Fj6aRCBoj5DxVPXe7QUoIY54KoH/YkynPU5
jxtb3U0g+x+yVMm2fAXX9hKiZIQ82Fi8YRa5gV7JUUuqJL/kfdMfO2xwHmnM1wfbSpUtn4/VseAz
8UabneeWjyU7bWFYaZjR1xWWD3EuE20n4gYgddXSer69ndbWGByOOWtRovdJA+N662ZWI5SxKJML
fdN2BPSrpf1hVCd56LJamifD1mS/w5HSHh+0Vis/eHaEZQOor+rl9k9ZCUq8D4m9GGDgmrAECIYe
3ulNhrBcXGbOUxH3hrdzlN63gn+CPJ2/ea5v7e+VhIHmt8td5nKPUT++nj2dMHsaBQCvCtTpLwto
nnZ06jx2vvdJXSEKELtFerg9z9UxeTTxSuWgcotfj9nqJaqrE9aRriySh2AaSknzpB/uoJaqH8JO
Vd4txQ3CZ36awk5Fihs93OsRkXNQo8EG16mMCtbIuuLeN0qSfYKu6u7sJOy3BlxJpcHM8CFJEZDN
WNIDjL4tVadjwERL7J1s9aE8pFqvqRtLubZlUKbmAcyjmwttsXkbLbSHUHNZSkyUXvSkEdV9Xpp9
+NjT4gxPlXCpLQboSwzvHZkTQ2tqxq9RJgLVcL2kcQxaQteg9RS9x8Ma80I7QrrJEBlQ3jREi0Qf
s3pneYXz7+3t82bO877hWuOJhrAjYg7XIyM8pCI17MlLqNEe3zlagm4HLiMRNO7YHoydVkztcey0
rVDxJi4x8Fw1ApQCRJHqyvXASeG6cTnkPYL4bf1clt1DKNEh9scy799bEpuTylmRlyaHRrNxsWGH
eKwDVLicS2o24zmX5vAah0G087rR2cj43s6KoWgJE3EAOHBKrmdV1b01dFriXCStz/5QKuAB8I21
hse8MNP97W/35ujP06IKRtYM7gbc1PVgIsExfErM7LsLM/2As+f0n9nb4zlq1PLrvM+28tm3m4XJ
6RTVqPZDb1xKuE/CyJq6TYvvfWTlB7Nu6sifIBQ8Zp6YfiBANtwjs+n9xTR5xwNLmz2c3+ALgqC1
iwFS+vfKq+19UaiK6kM/yXxECfI70SSt9lcjYuo7I2QQOV28qQUnMaEZnn3PxdT7A7ze59yR4XM0
JsVRlG6/Md6bvIgPSd7szmobs4TuYoOOhi16ZXDz7wOUoMMoY+XQqtbwlW6LPNZRiOFmng4JDwcv
eKeFERcGr3hYteCRietvnpx5kUS6y8Q+C632p2LatVvmRUs+ECkOORc9htlBec545kPzR5EYKRFF
2o2h/dSGajyWtWi/U+r7oY+TCinZiL6LoVGOqZu2X6k7NE+JbF6AQ7Vfbh+X33JAf5Rk+B3A/X5r
Ec4AR+Lt9e8oyhakiDpVPyw9sxXhG0o2dI+hAUn8UUoPkSm/hFMQH9C/UGFKpEloNL4TNEn/ccrM
ybwLpVvKf9oWHY59jtLxNyew619OCrALhssAB+FeiUuADGBbve5D3ds40SqWdZZKqza+ZubdB0PY
Mv5nY2pzXLmeGmZqIGMg0M2hbhl3WrvtRRxo8Y+hB+78AaRD+yMZYwsfLC8AWz86anhIUYm27mKj
Mo1DZQ9qZhyKuMimx1EVmvbJiZUo86fI6aP9WCThCLsznsQJ49A0+KABqS7vk5Cix70xoK9zL3I9
117SlP907M6wNsSdFtGNux7gBAd+JpfPapVz0eKPXTMB6Ascpxp/AjUuX3XpxdL3NKwVWt0Lj3ax
5RJJ+rNcRJcMmfcWJR8OobpEGIm4L5QMMt4PK4uFdVKakYeYDzC+sh80pdfNJwdAjPZcS0hjHspG
48EKSq3w5zpNfqyT0P2hRpGi7QNvzBMf4Ffn7qoYW71jokR18Zo3qZr6fTmFHy0J6+PJclvDAWjj
9cUpciutODdmEISPphkaZfWxKptRbZ/bfMxPpkF35XVKkJK8S0uZWzSvE0Xkfm3WQ3eiD1M/qEmR
N36dDVr8adLC/rmwa931HZxnf9lNFMODNuvpi1mgvLNvlI7TmDlZdUzGceju2lxJg1OZdHqzG7Kw
xDguq5LkKIU3yIfBnWpqb70xBvaHEhPrf1IKYp3v6EFdHRxDKeKfozkiJd+kmZPssjy1Qn9AgdNM
jnbWB/FnGCDZd29kyR4LWuTOrrLyLHkWFSrdkjKBSVPeb63KUh6NKnB+OCRG0cGovOxjVU+yRVAh
SOyThXBaeGi8MTPvBzfWxL7VQUwepq7uxcFlS7d+mw3eK6KquvDV3mq8Exi9NPBHC2L6bggbo96n
whjbI2weGd/XChUadAwm5bXhGgvuSnQGch/g1RB98apeuIdCsyN330hwrU+FqooMoW0797oDOh4q
Ho2IpzqP3f8h7Ux242aCZf1EBDgPW7IHtSTLsjzKG0KSZRbnqTg+/f3o/x7AzRZE+JyFV4JRXcUa
MiMjIs1Scygb4CkX1HWYIAyaRvebAUBq3ziT7tVfyJvM7s4qrcKk+j+n13qHa8DnSnBab5uiGe9U
q+k6P7NE7OFQOzfRqe710ePpa2prbxqllh+VznOSD2qqp/ZdRYtreL2Y6s9Xbewmni9dAX89nwvk
+Oao3MQdpbigV5Oh+Bnhh9YFIw/8s2u3zhTUdlndc3Euq5aY0bg38UyfbgycJLI7pxzmX9EsBQ7Z
snSq1E8wTcHqgVajoaP7VR8PbsBrZU/HiLYx+d08qIqW+UbKtVrtlBzDgA8mIUn4hSY3Wneq68jT
PphqoxSnMC+bsQyMri7yL1GeK9FhxPFQPGm9TefbVnUyWe5amYX6fgj1CgcqJ4/V5FuoiE7o/qC1
TqkH+RDn1mcV0qF9k5eQq05OXUYl5SLyhoCj18kvqqvoRXTQZ8OoomCIFaf3h9w2w+thsEf6lDRx
lDZoufvMTaRPIxHMHZtQT8VOt6cQTJ2WSj+qSUTqVxE16sNMWTDymx5+4CnmUtYOmP3rryHdwui4
ii/ADm341O/1vlGNL7NQpuFJMyoDIkqvdsnXoeqtO1MxRH1rdbxKPncTdsmuG6nNdR0O3hhEli6b
Xe/Z0HIGvczVh6TOk9cOkqt1p6pkRBOYnu2PSpLPQZkk1nHG3Fnz1caxn+25ML7XmF9obG+hNTt7
mmlYHFbGkCEAddrWL/E0igK9jmbcv522bPHZcjGSMPNqhGo0xxpmuXP34mpiyoM2VfL7Fsqi6wu7
dMergjLL5PdtFI6+5RRlfl3TjKo9qEKK02xkhrZrpJwU35vkJPG/U5JO3RNOlfkOX1r3Y08j4Npv
Tfry7szQKsXRMBPdTPc00lFwk0ctmp56NEstLATaN1qP2JDkL2Fvcq6zLmvFDiva3vyIEk9211mD
C+0tPvRJnx8SdTbt67gJxXcrS6Z2l82GJbDo180icOrI+oLoPBl2yjw5vevj9tiXkV+7ZNCBjlv2
x8hMQ/kj8+AsBRSI9ITegOoyu7LqlR1Vfb068P5jyVV1XFGfyl7vr9Sh0EnXGlQkQT6KfL5phyzs
PiK+xh4hQ537o6Fs9JuHzYy+RsU0HUYNL6sXSctlPbDaGZIX/v5Ze7SqubhXvdSzgtJuEmtvjGZX
HSaKTX1Q2bU5HhTKmnC3U3pg+lMK5/Eqoz4idkVoOt8L2B3TzSAXpbGbWWZ36qS3NEBFhewPs5TF
bZPC9tpXdjzap0Ib2M+ItXXbp4JYNg9mXMTVERZTb+9DtYCN3laOot32Pe5C2q7FoEp7nnJMqe5U
JKbY/Vljkum30QKhwgOIWE+PN6MLQvKY6nuXDFUZHxGpm4qzyyox58FGHGRePOHwOv+UUOB1II9d
ITBtE7kW5YTkKRJSeUiQsMgPHPiy3GnQz92dFYG7HQurt7yPeY5ed1+rsu73TTTzkqZGAhEcCVB9
CuFQfzEhb/agctLrf4eDcEtzh7a6i78NilDVA7KAXD3FXtP+qgvbztjsbl7ezHDS+ise6MLYoCZe
hkRULRYPeQqaC3t/BRP0yWi3uP5YT7OhE61zBWvRfaqL5mZQ+ib2ARbLZgOaWGW0hGFYRvE4LkK3
xRtsFTQ3XeFOOvjc03LVdD509iG+7hQyXb/0om7LsHRViqJou/SygooEXgmSuG5SAPEh7LyJXsRJ
ZLX9VRnJ7EuNO3j3MTRCbmmXQEDziRfs8VBKaVR+XnTulvzsYtIQAVT8O8Ca6O4KMHMee9KjQrNV
YWtPoZHFrKtX/9CklxbIg7ZMRC++KUOBu1C9YOOChiw7+q8wF+FJIiJZ6U+8a8WPdpLRjSPi5qes
5qk/VpqTbjWnWWWbLLENvg2dGwNNMJg15JNibZaSlIhnLzOF5StONdxpfa7dSgVbu6iiE4RTVnS+
GKVWbRzQy4VdrMoBmv7k89aaHFlYA1W9RkmepazGOkgnO37MgRN39phlG/metU6KOGeAIgvij/7V
w/fifGmjAZPRWcTq05jQA+1QVVrR3Y9KO8w3FinMsLcabUbPw0Vg7Qo9c3/Cy+j1gLIMOqmJzttj
5idoObPPosZyzz6iIZ2bO70qOu0qmyLbe5jrUVaxnyx9lQu/MgxRvcZTFVqE5z26hBGPbXpOfq14
yaJ9iAlHfue5WZ4HOqTFdK93uvaIs+Sg+bZZ17AmK+pnpDdV0l6XuZjFF7OprOY+KvSyK9CZj125
g9+tRoFiN4riBph0hskpN6GT+mUc6rQ6Rq6p7B09tZI+kHavOQc8gOeZpltm6+CUw1YDGt/nvdWP
5a4rZUH5LEyqvn0wZ56w714Y5cWzIxqr/UfUip2+SARJ7FQEMaBWqw2P93ASD80wPVIpiPbxXNCr
SMTunTMbzzR3VDYqXOsLxUb3RmqMigsIVaeYdb4JZCNGbRBSfVRKcoWDPaXRYVJS/V7NrCw6qu7c
73Q3MxI/FUYd+a1dpubGHbo+4/wG/Hg54IAfFNrWXqZDpCpR5hX6Y2RHRkCr9fRLMZTCB7s3CTkQ
sW3AkBeQy58ReSMgakBqAhM4n3VaaZ1VJ63+6JhEFbFEtp+JJj4MZRj6ymDPR5w5tKCI5TclVpIb
rTOjwK2zLRv9N2bOyvN+YFYBxPQn5f7rdsstkfNWZMZjKOP4pKK52pt9M32CcqXedLIbrt4PANaG
qlQkOJwAWpCwWW7umvOJN5PTDdZgm49T4rW/HJnZdx55j32DkMZR/bhLXG8nZTpnRxp/KaS4jdLs
O72v5l04wEw7wLIIN6CMFW7634/CSRYFA0ituZYURDTe6RC5mY8QgESg46y0d8u6U/25L4afeYkL
wWFujFD9vrEaa0RjWQ1qlwhtuHMvzUvbdILZxs34KIQbfoNd0uQ7rDSrq1pIw9uLUkzzLg0T8Zh6
ZfOdummyR3Krav8YuPz5HYwPTQlMGjTw/KuYXlwm1jBaj13bu/dJoztB6AlbEgTWDkGnW6bd8f25
v7Hm9PkB8wfLWcS0q8ufOqSqzHjUPlZx/DsZzPJGNUt6TuUIrnYAdfIb/Yf0f2MMLR8aaxC0xCb+
wYt9xvk8ew1IQs07+7EfB/XKVAXdOIZ5Hh+Atk3ftdJoS4bzxvWGZdWyqNg8QGhZraxHjJ31VWE9
Fk07N/tiauYburw4s48Zd3gHM0umgZFY/RCgBCoDtTGmjcL6Op5YJs1Uga4pCbDdVmh5Z9RSzVom
rRYyO0poH9dEeGUwkmTt1BTRYR4bxW4ara0+R39aEfwNey5DwxiFmwVzlQ4Ty/Xz1/XSGQBsNC50
H+MxTIcPScGOeBCZacEDSS292+MWljZ3iLxxX7I719j3ZPBDkOBOfldicCdOeTIoV70ddvNv2s7r
Xeyr1BviQ9s62vgymoPsEvrjCO1hRliBi46Yo0/qMMzu7v0Ne3lVgj1SpMJFn7oR1PTzudRNiTlV
mbGMFU94YnUy8cVoZvAkvDS90+ASbQRjl3uHEaG1UUFyqT6s7fPtyAw1CTr92A/IjWZTkT9GRU4H
KfL82qNp1VVrqNOx4mk7ZjykG5fCOhaE30bVE9MmgrTlvKzeKHoRSpPc2H70etEddbeUu0h4I96z
43x4f23feA8ZjCOJ4ywUSUod54srKnOewrGyH+0Bk22/w7vpJD2tE35Z26bc9W6XgWJ12gdayRfe
leS47XUqWhDu4qqM/vly4ufwTEFeV92ljn7+c1IZmn02afZjPen9J2GH9V5UU3ZwRKX5M5rSo5OZ
/2hOyuX034IjwMLYHee580FHV0F3WUn7kRDROdqlOjwnjgMdpEW5828l1/8/Fu4dQPf0Q1rn4UDE
Rtskqf2olXrybcA70S/w+j+1ZVlsfNvL62eZF5Yay4sPc3x159YehCyFL/+Y2T1NrXiBMZjTm2BK
y1NsRUoQzfg26lYUb+zftwfGgQvKPIq29RyFASZk9pb9qAyttxvjvriiIwW9nwoP6+yu3PdD8xRa
Wr5x3649RFhc7HQYlPSNmBKD0/MPafVdbJmizn6aIx4lX2AWe5pvuJFG0bdTM7+0qPMcptwYzEOd
m7WzY2+lGi1xqiG/MYUm2fBDBYrc9kayN+izstUi840DRzWRCH9hzyJlXtf84lKWaZmPxk9RyZ9h
mKUHq09EYGSZvksjGg/CwjQDs50rv47GLGjHyDsmQHcbt+rlJUODKviXtOfA6sBeB6AyVttOiN59
xKZLQDnqx/u27pWnabCULfTpMuSA+4hPBCCNSV1/TaaDWl7lNhnYY0oF4ibUjOYUCiuBbq8q32ZN
prhpNlunejm1508gdSKY7iAHVOUJAs43QzJHTjbbffyz0Q2KF5TfHzu6U7QkVWa3q5pu/PX+XfrW
gHjPLc0RFtBi3dUJhGsQkakmP/vWmr5D3W33XqOrR6QM049Oqs/vD/cnOF5PkPgCUcrSw41i9fkE
Ud06Vec40c86div7c5mnehWAxrTqTSbU2FcqoFGstX61owhvGoOGiv7kSO1YEfPue7tN4VAOcZcd
rIEe9D8qRK4bS/LGh8fw2+MeJwZBdrmKgCZvnIw4bN3HsDGrXWkReCWjzMBS0uHFzDvXb0TCA/P+
yryxtbFnRVnmklthibDAH38FP0qb1TONtRkVdxeISql+O3uj9UNVkjbZSCgv7zr21h9LSaJNgpNV
mKlkVpIJHNN+qk6cBHVb9se8aTO/IHy/sYXaPUxaVwVRipzkX2fJaEgooJzRTexCcFDRkqAdOpH9
xEzMMXz4SUUwtPQB8dPc3DLafWOzMRo8OkiZiJNxP16tKV22umlo0580y1T1oJD1SL9CE9vdeyWh
neM+M3Ls3OVoqmGglH0X/UakPX6sqMGGvqWH6m8VE0TnZqr6etrjQekmX1LZsk//cVnIpWBVO7Q+
Aqa8gIJjmmHSo0SK53ji0QlKmozuiJKncI8N9RZz4uLrL5EKlp6ksGSw0DjOV2VO84bmTp54zvUw
ve3tNDu6eU6FnOXx+1IxvuLweGu0fbPxxF7cNQtMBIBAfIoxFVqM84FFMYKUAew9JbwPT0B0803f
V+OnKqvHJ0QhW80+3h4P+hZxOOjUBVhUOEZpjqn+FLZ5caVnNOnqxyLbF1jl1X6EB/MGOvXWgGQw
OMVTnOGpXE3QCbMhjsPRfIKC4T7N/WjfFxnVMZVuhzujN4uN5/ASH+F6olkTZ/hP1uasP6Wmiqaz
dOXFzZvO3pVDLcl4dEEJPPTi4sZoRNY/Z9rkWMpJIHUuH+BCS/m5MKY6OtBLteRqLVI9CTdyZ+Jx
vubZTb+of1FJ8Ig62mVc06pR0sgx719gBQjF3uleK4ikYPHGTjCMhWuFty7YzTFS3Gz+aDbUEigL
tiR3SmIJ766K9HyH/Uzh7EbNyoc7WXWYwhSOqbZXTeEMxWlUIiyGMiTWWC9Ch7Ku5jY246uGhp39
YVD7XPkhww7iI0Clke3dTooXg1hB+MTOROdDr8XFQ5ph+i4CtJ/FlOztymjq2i+oHH+lfqtMPzwh
nUfDIjH+oJmx+UhsnmQvs9lH3T7xikwEEBayZyGlE/tV4dBsr6JP6NGLajz1h36cxH2tN0AVsjL4
r4Glkozgu0cVdDiVkW3FD06SdA+4VIbjlVKE+WcoIzgaKAuDaTclDmVAJR2rm0mX+pfZa6X2c8pn
Gm2VaZonH3uqSTc2bpCxP1NRzJYGIHb+tTVHVT25YwvLzZ9bGNO71jaSWw+xq3ttRq7R+U6kNLRJ
yZqUvslx5ckTRTdRv7Y5yFHQ1loDnj/r5UOCEtmkSB+n2S3dgwyVz+eFXy2no5tLq5WT7Vt2amIc
NAhlF5eIAo7YNCu3YZ6PXhAPTtl8setJqMO+M+sqLfZ2iB+voPNPJNzDCJn9x6wkqvmSij4ZDnEO
ynvwasX4bcbhXOZImFwPwNweIEMNGw/wxbW4wFkL1Zv4FsXqGtbTvEiN80qdXrgi5FFkQ3eITRkd
lqzab2DeYbyLm7gaD+lGCnAxsoM8DPosdVQgF56B83uxtDEFyKfe/GUPat5gLYGiaAd3TvtEqbL8
2sDOodkE6GfpHSXN4ikcvP/8XEAHBB7YseAxBWNwkcid/4ApH2Mrz4vot8SdL/pkuNL9oQzaTCCW
Nx9RmyfJzVyHzT4RXf6V12nauMguQi4YtmAHFLLIvKg2rwISKrdaQeKSPhPea8eYDjbRriqmwvBx
LrlTaCPnUkz3qi265PrCBk3EFYaAm5B7CbpXuVfm1nKsGtV+nvBvP9TzVJ8q3a2OGb6jeCPW9Lt4
f6XN1aVIERS/CQwaqNvBvF13cOyyCKdhZ/Se8WpzZjhEfeYryxu94ZG+jiYXvjscW14hnDxsIMXz
L6oqSjXzynrPIEWxb45t/8Uqo/wV0o31j5ZoGD9hTbDEk0Qv+tL56XwsfTLDKdaH8FmlB9RV0s7y
uo1rFUdcjFnqftNE+U8A/vfL8mdAaEnI/jgshDHnA2KHnWWxV3qUPC3xyem9/mPoIj/u1UGeJtq9
RX5YgRnkTWWejLp60mWlXL3/IS9S4j8/AjUXcRQ7l8ry+Y9oeq2iLJp5z3nd6c0utGfXj4nwvgrZ
T9fD5Jp7YSfpyzBG4asu5uFjZhVq7lu56h7e/y3r++O/nwJUTX0IzHgtj86KTh1n2XvPled29snr
+6Lx+45WpL434F+zM7R6pvxYJp+0boo+vT/65Zbm8+Og8j+jrxYCCy7T6jD6fK6HIt7ZrTtFgSG2
e/RenlXGcQmrEJ+DQaxlVpOhj4MnWxY809PPpocax56ldeRpHG7s2Js3yjxvjQd3BeUzDYAg467u
pLJ37cnzJvd5HCwDH9eRJufTNAT0wzF/yrqJN96ft44ssg0iYw4txPhlnf9KAPuFwzvmkfecRY11
r49N9FgIdzzNZpJtycjemhuVdKCGRWZE9Hg+VtoQETb0O36mPb0zHmkcnd2URuzOvpIpHs16M8v4
+s/bBNqJRnYDbION0Wo5Ta0YXCUpw2cl1LooaKleRQc15SnfuGLfOA1LywI+GpVKCrWrpK/KATLo
ThA+t2pVBmURehBsKmVv06b3Sm+mLKjLsPmSJE17fH+Kb3zBJctAuI/IAFx69QV1ifWmWTfes0bz
du84q3NCjyrTnPfqCP1uI2pYv5mceowoSeCxT8Tra61nt2NdKpkWKc+ZqZjtAshOmd/qtngJKyUj
ipC5Hxle+OP9Sb6xdbjksX4AGWOXXuDOtFEBYbZY3rCJsJgo+ytSxfGk0MRgb6XdVuOet8ZDpYIk
hhSOMZfY5a9jQTGwyTR1Up4XfsS1gh5n15fop/aKGye3JquwVW5/6zMuDljEQYs4Rl99RspOiRdi
XvIc4bYZ7dDTAg7odlIEhUi22sa8cXsyFpkSR/9P/et8epk1iLYSffhcmFWnU0g2ISdp46xu3C5v
7RbiDvJ9qvdsl9WJ9/qmNtLZCZ+dPOpOsz5M+zRL42vq1uGtU8/ZqZnmcOORfGvQpe04oDYKPDgb
55Mby7D00raLXhQyhcDMmmFP92iaeQitvuqqzvxQ6XGycQovB8UpDTBTp4CKj8ZaaTCEvRqHqh29
dLFAGJtj506FCDnawR2j+rbQG6/y0X+bu/cPxuWXZNwlAgLXQgC07soDYt2MkXA4E6k0Gr/mQxCS
ABn9fn+cy+3JBYo7E8sJ34Y67fmi0gPNztuyEy/j4Hi3xpRPfjI49oOpK97+34da9BPwPcgN+MHn
Q+VRnCa0GYwZashvJ0VPvtBJEm4zJhb/fK38abeI7oU3d6HVnA8V1a1oEXQwK88oPuRKq5zGSeMo
9OLWFW15eH9mb2wSXDl4HLhDFxub1a1ihpWTdzHKnVZtrV3sjPKHpxjZKfeSGPqloeM9W25Zsq/T
LBaRCgoO4ZQugPnWc4Tf0hRmUcYvKhXnowHosjPoierHU2rcgTBLFIaj/g2Sx7j3UtXeeBjf2jiE
FgsUtui21i78YVxPTm0o8QvoXH/imUwC0ymyB2fu49P7y3t5aZMVgGRjis5ZYLeef02rdHtrtuv8
pR0zo96reVym9y5m+fpXECr5KaqQW29ZTr01KFgYB41kktBm9U3zKk2hsJflizYg71XpWvwJXMi4
ncZCXGGvMW7cbm+MB05A4ky7TlK5daBRePbcQH8qX4zGsXyIsDGuokMrd8M0mL8TYOKNF//yAy6v
IAUp3PUANdd4JsSgpIi6MXtRJ30+uGXkfO1jg6ZAWj/r/7xZkNdhVkw1Ao4naPH5FySMKMUwVOmL
ElIp+DKlDel/6IW5ciqRC3x5f79czGzJ47SFBr2A3xdLib9kVA1GLF8Wg6efEtcjXyNA5fFVjP5/
MRaZGQyJBeoADDufGeyxylbnuHsx1NKCJYCh1Z43EYFHq8RbJYiLe4YkHGx2yY2YGXni+WC9iVq5
DvXxxRvb9tYIYzvAetL6OPbJqfeSfawX6cbZu3iHYMvBK4efpnMMvDUjs6zcsMiiRH9RU5XwRTpF
re51sMKNvO/ymy1yPlqLU6kHpTOW4/FXYOalfduTp+kvkhoFulq6i1yLMexlkKneVhS4rNNZys/3
Wrh2KE9xXqYGfD6Y1lpoXjov+5VZnQH5sbC+oghNgnnMHAigcREgZPP2UaoXv97fmhdoAwahmCss
/tY4z6owlM6HNkbbyLumb34DmdpPMRZnN2RW00OdoDbKmmj4VWEb+CUxtfGa3pLuNz2fho21XrcJ
W/jOjoFLKUA6cQ3/zn9EXChjWM6WfDUMZAL72U7CxrfiLqrBxaYOY5NYxfUIm3/zq2LmAlLcZGhX
+WA1KZhxrj/JFCHFKVO1Uj1srNB6xy0Ef54zLGrJkrGuWP04I8Y6RGaW/opNkfHQm6HxpMC0+gHi
3dC9TEPONoIe7Wsy0Zs6KXon8CxFWzSN5RJMmP23Zk7H73D4uy0vhosSyfLjIJAu3dXYqdCHz1dO
a9xM9tqsv6qN9D7EVJ5+aJaS1b7eusbHAY3g4HsSQyV/AK7PfaoTQuz6phqupCkQzwqzFtbG91w/
HcuPIhEmEiCrWXTa5z/K6YkT+9TWXucpG1+tWit/WxmoqslXe8CmbKvb2Rv7hwMKRo1JM+YUOCec
DzgiLMqFNjqvSdmo9KEYCokfopNLvxZt9LFsq0K9dcSk+maWdO6u5Kl+CAuz99EH5r+KiXjmIHSZ
J7v3N8/lSgD9Lsk6CRCc7nVe4mYljhKdFv5KO+tJSe2Qcn/RD7ehg2tjnjSv7w+3vo9Beqmto8pn
q5GQrLHK0OtaVDV69BrxCPizSneYVqmVm6Zq5Wkwiv7aHFyxf3/Q9eX1Z1C6doHww9sF+T1ffORy
Ao0Zg5YzlFVpCPNIyctDEFhq9x2Op8cRd5lTG6HofX/kN1aXOxpcG6B7ISuvPvswi9qyOiV6xaFo
eKykW+5EEhs3Zjemu9EVV+8Pd7G66E9wG+WW5rXDfWQ1USIlNY6TJHnl4LS5b2Cp9TIa3dRizpEP
PrgW3ryW2W/lmeunCBMQVnUBRCAVXALCGv1qOvpFpK9NxtFBvVXuIq8JLTr78u79645lMEqbaMoJ
xRbX6vOvWTWO3rtFl75CrYgnv0bTqkAkAP2Af6/ssexoqn8MxpgfOD7CJQNeELHE6g5DJJlQKO/z
VyuKiqsmdN0b1MDhaY6hsL7/Cd9YSoaCgMtDg33NWrE1I+quUrXKX0Wmx/vc05TDKHS9QJYIQLAx
r4vtucyLXiNLhklbjLUDCShkoilKU7zCXhRBnI7GVUcx6jhNvXKf023ufzMeFjUuQSbE3HWvHFXC
akq0uHyNEyvCC6Iqa3lS9dG6iZqiVPyqMo0N6uTF2V+myGlYrhv4oetPlwpq8krq5K92koyfwqSu
9k2Z2H7TpRBu1FaXt7VpLU2Rq2EraHrjW/K84IDE3lkSv+Xvf0Vok0XCECH1fBXdWCJnotx/1dZD
ElPpzu379zfOG9+SwUhLuMeJ5ddSjaIw4jwz2vJ1LlJjX9Krfg+lcDz2+DEGAyrOjbvmzfF4OSmd
Llyy9cLmut6JKh/L165J7CsAiZQ+gU1+z8NVXLU88xvlgMvFxFdJA9eFH720HVotZj3mTjTkWvo6
O4P6UEddvQNgnu4B8qv9+0t5GXISRKFtInH+43imru5RrYLfSbCUvUZuXdF+Z9YzPBdc+7vX6skn
+sOjGUvUGuZUb3y0ka8e2n6uN0qIlwvMj6BAwOuBAwnI1vnuAZWc1GQqOZzOnByttEywmyiMX85Y
pVetV/4rW4eR6M4FHRbQAKhpjWfjaNxXUpmL13Yyn9qulleRwcNVzc4uJlU6vL/Gl58TahiVWGDJ
pVH52rAKiVCXGqHSvRqpGd7F6oxlTeLFJ9PoX/99JJiEhB0U9ylvr2K92KNBplSa/jUc9Op21j2x
H/ooPtBavjm+P9SyL/7KkqB1YWYJOxYKg4YB2LoRzzS3WHUouf47KkoTtWmr71vNHehBrmDwErX2
KXetaCeGOPmqurD+3h9+HWv/N/5CLuPGMwi1ly3114UzQNkcpJDab6QPprmXbq1/k6bsjkU0WLt2
qtRbNQof1VB3r2BwQ8Kx5/lgOu38UZX51vW3unqXXwNaQg2IbJ/4YJ2gUrqFMq1J/beu9M4OWwMk
GHYRGg8pvuDHNjQxPsjbUPOTtOk3goTlRV59CVzDOMJUxrku1sipPdJkRo8K47cYKThFXTl/0xNH
2QCE1mH9f1NcJkg8gpJ8TeXLJSBmUWjGbwnn54Q5i+EXrYdpjN404qBOFp3aExz9MISZPyStcmdg
PXqKHXnKyqH6DH+62WrVsi6M85v+QP28d+SrBO+ri9Idu9FTctP4bevlU1vm4ZWA4X7gjXzsnMRt
fA27/3nnhX38UE8xMpG4g4g1E9S8vx1XR/y/H8ILgT4CJJL8+Xw3VnWBB6Gemb+hOcb71kvsUyzw
QlV6U9m/P9T6xl7GgvTFbAEoUEmsod1u8OKl8ZeIfMVwcdEgorvpBxn9xHmnPc3tHO+stgx3OSb4
u1EJAbRh/Ty//ytW4ffyI/ByIxE3TCgj/DufsBa55WDB2Il8M2m96871PlXNgKlPrXX156QxURm3
9I3b2Otv7EKszlhhggzCDRQU5+NOIY1PUxPjEH804jtMJcLsQ4cUBisSZfrdZqO7p9da9DTSnAg9
AzZEJ2tUhqDDkbUO4l6troeWYttGtPfGdcTvWdwQybARjq9pzl5qCdvLGgxf4aSqH6KxEyfcy1y/
S50xEEU4Xo8YnGAfktkHPHnoyeK05s00F/reoFz97f3Pc7kfcddEl8WrjikGC3a+TFL3eluqZRL5
qWVClKHx5Ec+CnJzs9xSs1zcP4tbK5ScZSwgunVL0qooB0VpnT6iNoTXC+xyHIf6Ko+qjY9/secY
CEEQew7JF8d9+ftfV74z1OPU9OoY4bebz+neozuAvsskVmOfCm5n24f9J6PrTsctZOP6+0MYPrtl
GZyYc0E5qalw0Z4PHta2GKrZYOOFSK2mwwziqd+IrIru49zALi1zHanCY4cYuZuUWvWutRADNRRT
cxnUSWQXfl2Uk/T1dMjJWEeNuCrx8QOJzfsyx/0twGFEmj6sXpsWvvhZxE9W0pXKJ7upRHFtJUqv
YgpASz/fsNWJGF4bMXaq/BAdazwGphG5z7gqFT9ELvCMtGenMbp9ODeuUe4ArGa0TQ2+FD/e32xv
fBdcginaodrBGH19+YF+10Y2Glrk27wHp6IN8w+GWeeBEFXxk6R1/NG6brOlYrh4c4l0UJIsJAig
AFKe8y/SW5jimG2uR75A7tSehrqcmgBqvuHdWnXjxid0XcMNvnNVvq8p2Gw9+quodTEJ/uOLvFQR
0dGuWUI2kjSkSIMhfAk7bvIh6Uowd3QHalB6Rfdsm5G1cftfTJoxMeDE8YMob4GozycNqx3Tnx7v
J9+0yl8lDec+FrioU2QevGt9HM2jhRLhYI+zvXEC3pgtGQIttXn6F+nI6uYllUstL8Xx0Z+a+MqR
UZ1eRbo+Rw8yNlrztiRizzfygoudRT0f4GyxKUUUhkDmfLZaZHZJB6iZwBY2TV/ilygDrbG03M+H
qAqUSvE+NJBtwo2r5g8WeHbcyb7gay4qRFgvyJPPR8bYqfRyw0AOI9VeFtcjqW/bBFVnaNl3iS8B
bGiz0+SVS9/CWAaOC9XodrTjovvgFAOhwIHsHz+OBnfKj103K8LXGh3KfK7kXbVzPWkeBYE1msOq
xeWahABzOh/ZceT8EmlmdzuTUF49OQaJNcZQ1BfDG09ymnVfKRwtpquX0s57M8/V+M5OAYR2uGg3
1S6DkPmPxuOEl9x59KonQ8ONk6LD+XqkxPoqOZr+ffC6naV/9TLh59Pnf7tI1oOsFj3tBmnMmtC/
G5+x9lD8cfLjj97Gnlrv4/Ugq4RXCnqUW0qkfyfN9A0tiJTrJj65Wy7F6627GsZY3U62g3y8Uv7M
JbpyHtTP02lrJusUbD3EKtsrI8uq9IxvgimCuNWkr0w7+yX6Ir/qD+9/mPWtsx5pdevUyN0dtWEk
7WN6jWOYtbc+iGuaxrw/zNaaraJoHV1CiUZQ/x5+KHbJTv08nLT7/9sQq1ssHkwZKmGsf+eiDsxd
6Iu9cnh/iD+9Vv6+O9artQq+YholGVXNNOqn+q4+HmIUEn73tUdT8CtW/PiHd4p2yglbO2sLvV37
GqzP6ToRzWOlTuXA/JLo2JhXbRhM+b3aSr9RrGtN/3/cncluHlmW31+lkPvIjnkwumoR30QGNVCU
RFHaBCSKinme4xEM27A3NmAY8MKb9speGIbR9uN0tfsx/AumupPfpciwvlrZKCArlRRjuHHvueee
8x9ctGteGfYu0M4VTXIlowI8dC7JF3Oz55m3A/oi5juE5BrI0M8Pi5iSiqMiRBAZokGcjsyh0PqS
DW+a/GNXr8SPHy4ItoulVk6fRySYqiGZH3ohzJ/EfZd5yifnU7AN9sXZ82/yw2n64DbCaiimOHLC
hNsU35Kz4na6kc6nw192C2ElSGbZahmt1Q/dLtgt03Ryfzabvv8eD95CWAmtBvV9TpdbeOWLwFPP
q/NkbSUsEejRSnhwD2El1KFeWrXOPZTXueP2L8CP4Q1Xfylrt9M2yVf5y182bEK+0ASOLLUZs7/4
Nl9I15qXH9Y+vsih/22FPXgnYR5biRKWEtLXH/xP5Qv1UHwyLwf2ba+v9+11+F6f3fYmXLGQWZtx
wsbYJsVYhxH3nKaN9MGstlK5cd6Z7/+y0RN2xrwMUtQoGb1hN579Num08+dv8cPNlwIv+TJCYyzT
4zQCH6AZQGGifrBqr5De2vpbY5hdbfj4l91GmNtyEfhpPHObMtw5xiFOvLLcRPrKIn1UfuLADzWK
o4+JAwK4JWEDbi048nUqzx+dxg5zV4nG7o0PFLOH0g6Jfl/kBRp8qHZFZxKWIvk2QZXwW5TUOmkH
hg2ff+6tAY+AEVsAt8ByaHMLcWkaxlqLW1/5aCcpJnXymL+uyZBJ1yrN5Rg6rmRSyyg+XN0LWAWb
IbAi4JtA9wurG1U4Hidxwk+BkTm668dRive0b62lheLOQfa/cCMYZrD8dHqFVKobfcTDddX/2Deq
XYUbcHmd7HEwnm1lQ2Ot+UlfMcA/QPrIcUH1L7z8+032QaEhBVobBXVaftKqzNiw7nJ5Y0t4blnG
jFFx3JZrWpniAufczJa1VLIR6NDwwDleFy1VLXBiWvS5UaXoYg6T6LWJ8+JLxJft13MxFy9SyAUr
RctH329xMVNsBhURHdpAwmLMtFQeJUSi0apUQcxQdThgX6Bunp+Vj74e2v0LKgDQORU7kGnHryaV
NrLwmZJ/rqXKKTfIhRdvncX4+QAcJlvZcR6/EqydxQkUrCTHVFF+0y6pHmLPk30uzbx7UWMu+Sav
jLWBE9NhBotS79I2Q7aD45AwcLI/g9+jO/IeNAAyt5JpvOytSDmzpkUQKDIn0K4BagMppYd3z4/m
o+rvcm/aV4gMUFNAGU+YKYacJpUUBvb7KmRLgJI72vVna5QBuOdF2KHAa9dRBCZ8hm38DhHWXHVc
MwgS6S5J+WsrA34PBD0KAjTtEJ2i+kk/CKyL8DxshT4C8npw3UpoNCNZkjRWfjC6tg/eZEiMWBd1
m+vKlk553WwCBJsdV9aZeW9rVCHKO1yGu8nfNKj8Ja1rQhw3K9dJG7PxMrUxyi1H3bbPNlNAYets
0ptY/0nzJTBBtGfgZILcYu4wpscztEodjBeGRH8/9ab0CjQz4sc9XeQPtZ0p/R6xngKw1vPf8dGC
t2k+UpZi+dHCAqB1fM+ayRvaZma/LxUGjYKn7yLZYXlo4WvnPnjml3phVefP33T5FsffivUO/Im3
5RQPb+D4puqI5FkCL+p9qfazuatjvUnx+mw04yx3As3ea5mupIco6+V8byKCFxxQPbfXwOGPlw9t
QzjIgFZYjeA5jx+jX45gOlTw9wgM5fPVILWO5uKRbmrnIei4ajvX1PJ2hYy+9q6oSsN/8/w4PApJ
i/rJ0qWhkgZZRCwryXGpG5GsFtdzMkUDrYN4HPdG5U+hm3dmsBaUHt2OsQYXyOQCqQQwV1gidlBb
+IFYyXU6pyn1niaHqS/F0N/dBG+ClQjxaHQX4g27JdJS7MvAWI9Hd0josxlhJ73HEGt6k3ZatylT
LT+USTC49kxdaUrjcUuxzl6Z049j031xEHef5X9ADoVJTYXKQMcmra+1sJZe1ZnjvND72HlVTJ2x
4aX1Cy3J1DeKr4evdCX8pipttpKTPVpX7GYLr3EhNvIvIrPRMbJEl4KKTJyNhup6mfY7v1tEWofB
yD29Cj5GCKztnp9Q4pgjQg6eALAWSRD+4iK4KLJ9o2rn3rhWjdl50dCDfTNkg96/QeN8/jaoVmtu
Qfw27aup8Z01c6VHdwf/BkxsuT/jTgH++Isj4V4lvT2M12Zh2S/8lBrkl6ZUnXQTaXFNywDYUXZg
bxoOxYR6789+9vvaN3shHQD++QiO4/cBdU8zmq4HTkbKJoxV28sTu0s8rccnxy0A2b/KG7V8G1eN
6eX9FH3RCn80VsKbeLhYngMOASyQBXJJnfp4HCRDGZypq+Trqmn9ySVDKOvDoLZpjWJfEACB6rJy
Barz+J4gpNEz4La/dduO79mNGXYUeApcO3i4bFu9d17PlYNGSiJtgSOtiZyL0xsAG2ZECLBw4pBR
xxNCSWK0s9o0ZX0dzyibhH07vESFZN5LjhOoblWq5P0ADb4+P73FrEqDLsEWhQ4ss4vNXljXQWJo
JdB+41rrcL5e9DjjD4Y+aWub4o/uw+JB3pCb0UwSJnLWDXZUI1BEoOylyJt9KbU2GfgCfWXKihGZ
FwI6SjAmSSNQigCrpp0c9OQ65TpIxsZNFL/YDYjVu6Hsr7ksPl6c3IqUHuYCmFxwsccTxOngeOID
pVwj6l+80ObauugG3acvyxSFNhFv27CYv6Q9WkzPf7XHUxNq4GKVB1KHbybCnZXGsRBXVeVr/N2s
fZ7WluxVpBy2WyWm+U7rcHr66TuiUUAfmClKRijCMYYkl5Oml4NrK0yavW9a7d5Rcmdno8PiWjA/
f04DCWoGcJelR7KwAXAiE8Y2yBHdmfJuvo4LNT04TdNADe6rsyCTzV1ZdDfPv96j6QmuecE66MtW
vuiBHn9K2elnMBH5fJ0nYfRq7DVtR3VrTWjph3exQYxBlofEJ5Ke/QDd/g5Dw2tHGdvtVKU6tkjh
uBIreXSe9mEyiCjWgvvDKxgHR5g1wiHG6PO5Q84jeu9LtYToYD1hp2riHZV8Gc0qamQ3TGBwGC5g
ucqJXS2OwvxmrnsjW1TrQXl/BY3RTGfmkNpYwbRpiAdvnOOIs0kBhjm4m5UWNlgaLjzpR82J/b7a
SKE51I4LKLyTsEWZ7BERGtPXGn7TkPIXjVZ0EJ/zsWnNA23vjjJXDFdG2QxTHRrJ1sd8dhqRCLbK
7CIofcwyXPry1H0PTcMsCTdxO2smtXYbc6NzPGhgHbiwyFMbkEid9XTjtVQve+Osw6gYO5GpUCvF
dEOw3IlFXRIEkdsP0EleODFeOq9gm2j1sEX6aKySnVE1dnKBglpY3ESxWhRvUbILo/gcEzod3vZg
yj7+T1M+TkHoloqK4ZAbIrpTSa6qlik2OopW9Jx0pNakGzgYVXVOXUOJP8yxWoOdDX20NVR3HsrQ
7DgrUa04y2Rjml+3DaJNB851dvINwJmDyYIeoEn52jemjqIntorxvsbCK7qF/ZXnuwhfGwX0B8BG
rgQ8vvcGthB/z9HbjL8VY5vI+wr9oWFjVHNvXmvIPFWuZiRqth+jYpYv7UAP2xdqkBoRfjta2SWB
m2ohgnY4pGB56lp60qWvWsVPAb+MHf7TZ5C9LeksCLS2v9LBxGSoLBPwd87opMZlUuMm81GWKbOM
GyXOEAzZwK/Stdp1xrwIzhVVKu7Q9y4XjV11jHZ+qg2gugK8aA6Ok0vydlKbsXlbDlKTHyaS3fBQ
UpWfzkOThG9bjpofb/s8DJqtZUuBvhn8IR0uukCr9QOGMs6wqSsNgyjd78vaww7TtN8mttTZN5M/
OfW8iXvALrtRSotgE9VdaByQmclCeBSm3e9JyGBXGHaDEXA623XvTlw72vYK6JRk40Q4cyCFAyDb
mlzVHOykZspj9rVDeqPCQBA3xna6lEJJmj36UUH7eug7NfrYq41uHAYfLMn7uUcy8KIK0nFwsxRB
rM9BjA/gDs+PLsvJ6prFZI7SWyO/gzgE0NsytdC0d7pVohiKjqqu7U1ztLKXQEL1hYJr9kjMuEFj
NHIO+2aC2O7aHYJXrpb6Tf2OR7CH85Fza3oWV70j7zpdG7OrArBseVdx0E+wAkKE5XKylcqQNxH6
XQDq1AExMpXphz1QNetTsSkTy5jyjZwqdYOiflnk2ZZPp0V41s2YhLwq9dDC5zmN/N7/VPFIWAhJ
mMD5xjZtdORChgrQ1Ge9H0cfEpEWIC+d5QSCl3HiZ8E5RNTINjdF2cbtuOmn3JnvZMlSCsWN8iCe
DRembMemquSBpJz1PbD7rzmgiag9Q4OOkdiqFaehr/A57GiXw5Jyvjy/XzzagJEF+c1+lJMYVVIh
neE1YmzoUumdkja57WoySMVNWtfjSzONCDVyXkY/uSNCp1bJgWnTA0Vj0gqZmmSFzRD1avZRD6a2
OLfVtur2mhxY802K8l27M0uDWPX8e4opjr4khgCyyLpBaYBIPN4X8xgLB6dO6o9xODjOpvPLOryD
YJHbF0ndE3PUJLb6nA8/t80hVI1R+fj8E4j5HOBq9MgV1QEIDMdexKZAPihLAk/6ocRg7oMTauHX
UbabN6peYTz40/e61yBalCWBH4v7M7uZM0ytFX/o0Jc9K0pjVLdUpdsehG9lVytJ3KOxxX+E0zRF
bx0VLwS2jsdW1ScJj7ku+aAMBb5uQN6cKzx028shyrID1onqR/LcRN2WVlp8eP5NH/U3GFZKCahM
QEJAu0A8UEW6QWmGNPEDyvf+u9KMKWDsITCGOthfCanufRqkibPB51O9LeopGCFiwZTorI0666Py
prd8aVypWt+3FR4mLmg8cjZgOKDyMN3EIWmyCC5nUMvXqOP1WnQI0bpC4T63yU8uiVnjmO7biSLD
XtN9h8CEh0Y23QW5lQHEa/q0KRAul/Ho2ThVbgdnlARzM9hiFkeM0cphVavz0fTkUExNHxGxRYcW
qNrxR3SkYgo0P1dvRqQLzUNmVYl6NpQO+RB5Urh25HhUh1k08ckfSYshHSxsnOP7RRUzMZoM+SaL
Z117RfFdHbe+rTXlPhqrDPTUENRSdlBVqY0V1yIQBZdBaQzavjYsfDKfn0eP5jAgYVJmoJNIXC+P
dPw4YyWrQatb0U3T+NZOSZMRwByMACNWmq06h/3en41qM0pJvtKhEiMw0s/3tsHwhEiAGfzjO89W
JUWlnYU3nMvIOtsYHZ7DUhzz8SiUtI89dPPsJysC3JOMeqF7mAsdSjyiZ+3QzBlZ8I01W8k59Lfo
3Gwc6SoK2/jc7NT0JxEt3A+dMoXITyyi+CGMbi4pdeunY3OjtIWPM5PZZ9dtlPn1tq0KtXab2YAk
qGW+vgIIfDyrOQ0t1gDLIgR+L9QiBjq5S7wfbwxg1bFXxY6UvwyjfI63Vo66+Mq4/mBWL7sbev2Q
8hFJFzU3cnpk2dAP9c0Qx1H2Ho3BASvays4xaJkCPfaoE6ACWOAWkm0BArfjNkTUMtrYRZSslSoe
zyyC8VJEoAxDMVnku2VJZodJP4Q3C0J1Oxmmf95or2pL2wRUts6eX0CPR5ojBqxFCsg6ovgir3z0
VQTJm8m5sVF4eF+Ug3IZlyay4DJinVfP3+u+gXQUXhc9eBJYiAwINkJpOV4zvpm3jtnV0k3W5gGH
K+R8rSbaoJbr0AwtyjSb3hQk+NkLFLhkCbNatBKuy4qO3otSk4KgpQe0eHLgWlMP/ns5rsbFHxt/
W/usbvtGeZlMZZh6Geg1dN/xNDPeh6M9vH3+RR4NGhwBsgJqoiiZ0KhevuCDJm4bYIBr5bLygX6O
FXrMjeqjzckwRFIhMaXtz94N5Q1kUlHWvm9pCKOmZbWMrG9mftClxPiA/y7IMlMydlVZ2isLYVlX
Rx9oEflAhg2mzyLwKbbDJyTncNA1jQWGqixHsmAbVXNzlqHqvp2DRndjPus5e2+8C2a9WEkxH48r
pblFNx7rCqDAYvOzMwAOJVFlf/A5lERnc+fkCXkA1i8XQSA70koC9GihwQZcVJ3hVC33FdkFHVKt
FH5kZKeNrt3o/axt4i4IPIagAdWdxytQG/F+zBowzrSr6cNT0hUxZEmEA7czyOqXXjUvbbsPvDox
u3dDkX3gWLRmHf7obnQolro91G6UfYAbH0/SshnahM7CeAt3gPb7XMvY9lqFEx1Uq4zK3YSY8lpd
UCz8gFgxl1R9YdAQUUU6Ytq39dAls3zrOH5+CdMiv+hiq1pZED94M2rUi1rLsu1z+jl+M9xho1y3
C/lW6vz+2uiNcYfzQrotJjQmXVWq7n5uAWIjJYPVpgxP5R8Eh3C/DnvzsSz95BbPddmtnDDd9f2U
uX1czT+ZVXArPGOg+S1bEQmNuNZhzTschdvbfDTrg1zOw4GTycuSLPIlAlD9Tx447gHwQHoWqsNC
vBNuRyYbV5M5T4iDDosRiN3uAz1IN2ZhrtliiWvbINOnSr2sAUIn6qfHH22MEz1hcMfbxuoKbOWz
+TxCTOJFiKvz9fPf69H84EPhloASG5soWYuQoyKaa07abHS3U+ukNzayMnZgRSU2lW14Vgfmyra2
ZEEPgybUBZYXhU6q0myk4qQ35BmYAiSZ28AqrRsjlg0KaaM84MPdWWO+QxYE1OuCPgp+Ml7Si0RF
geYYS26x+xGSf30o5Wm28+zWKdjlXLI43505Cm/GHhPrlbnyeFSJJ7S0aTgTvZicxx+w69BYTDtj
ukW3WD2zoiks3RyBla9O3ldX6WRlK2/3CHAMBYZ+66KGATIF/JLwehS6whSik/QFQR57/GICc5vP
JSuOfGVjp7Wfw3mbp6RUdzO2H8N5OUYYY+RVVITnk2+goOj2EbPRLTu7zbZtH8V5i4nZkMftBfm6
orqKHMlShzuS5meK2yF8ZAGtQZZZwim17uijIJtTrml3iUO5YELQYmILoJUNm044O8iNkmWTiVD5
5CvTVUEd8yx1pmqH+FTy0VCmYeXTiWsPFhGFi3unIQIZp7fjTyd3peSrVa19Qnwp3oAPGV0JqaJD
QhNs7Qj96N04QbN3L1gzQgqEtuN7FRGLQOdA/AVpyt68K2UnRgYtmIJOSrcdvkDFPpgrislqbLAd
bvoIIOToBsgGlwjPpViaf3b6EQS5GdpxjYZiFGvxtgHipWMlo9edSyim4LQyRo8qEiaKK6BlOPkv
1F/QV8cPzi4a9qlfpred7rTDnVrhkbvNpz4ZsBinuCvttLCRk7s+kLQWG2JE9d8E+HRTiUxIZ4ND
ztafreUoQnChOrMIC0FRYqHjbiTmDIavS75fKu1VIUnjVtV6Zz+lbXqOEka3SVB5ougVrglmiueh
+7vCgIX6zZEA8p2w8rKgjn0zNdor9MzyvR0P4VmaO5VXqFRDamPoL0gm+r1OBN+YsPZe4+C6hlMX
JtLyDOCXSEJBErJYRF3Czp7rwted6qockjLeIM+m2Jusm+yDVTf2qxbi/Rrt7weDTZlvEXAAqcUJ
TJi7wHqHciyU6irpJu0yH8byIGGkcxMGTru1baLP7Ovq4fnd6oc3BSRJQw6IwyMhVFyxMKWPh/rK
THv5PKR5cZCVKnqJGpy/gdvYuwiMrSlpCRHhfnBROzOYVJS8QEsdT/bKsEvKMW1zVSQ51LO4Jt5p
IJqhVq5JzAslmt9uZVJepJuE17GY0qSxVNP1UOursJDM/BxiWyHjSlLo/gWNvtk4C321jl3dltQW
HpsSVCv7iPiuILEW1PICIST0sU0fv+sMyW2kJ1JcDV2swXmz07PWkWml+GOycqJYYsSDVACpkyW+
kgXwf1THRLER5H9adZBz7GnSKHgpOUq/64pwLcsWTmn3d4EITpBl42fnF7aPVomINFWZX43FFL7s
iuZ2zqTxbSsHIYJRRr3TkB3BaSyuzoBQfnp+uv5oNKka64saBeRUEQYbS4EV94EeXUmzE79hd5Y2
TjH3Hip+xcrK+MFoLmjCJQHgyAQI6PjD0X4aU8nIiiupRy0xaMb2NU4FyefnX+gHo7mAQihKgHjF
0U3IFtMs8TE2ksqrRIGph3tbvYl939xqTmjt+k6vzvpJN2iwNk26Ca1+jXYrxrlFtQXmObsPqN/l
PHP8loDKshS/1/YqU2b/UvZLetSyFsnpFq+A8pOvlfLKOVRUFGACLfBQzvrI1S0KYEtIelC/ANRR
JmGldld4rCIa1+CKtFXzGTshYD95sAVcrLzK/ba7dao28wCxtLedE2a3CsKDX1Le47tz2F/djv8M
PbjL39ZI86e/5s+3RQmLNwhb4Y9/ehnd1kVTfGv/evm1f/prx7/0p9flXf62re/u2pefS/FvHv0i
1/9+/+3n9vPRH3Y58rzTm+6unq7umi5t72/Cky5/8//2h3+4u7/Ku6m8++Mvt/jct8vVgqjIf/n+
o/Ovf/zlvonwVw+v//2Hrz5n/N6f/8N/+vN//Nt/+Bd/83f/41/9+b/+r//9P//b3//b//Lo9+8+
N+0ff5FM9VeWHKxhcquFpb2cRIe7f/wRJVqycnIvhEvAhP7yh7yo2/CPvyjWrxQCUM5jmkEFkJdy
Fcra339EGZofct4k46Hy+cs/PunRN/v9G/4h77LLIsrbhlc7nsrAxrn7otFHJXVB5YvE1LiMJiWy
A3kbU/x/aRZ6cqXlmjxtEZ1SL+MRi7bQLkKPTqkS7DSj6MFmND72xjSz88YFrkubxx8URjuM9vKo
JNfRNOWFaxfG9EptlTqnIzwDmc6MTLpIx/KTHfQcDRQAeds8rJINu119x0Gm2z4fJoRFc/9yiyYf
51hsy4HcCtHIMYvAISWYt/Tpo89ELeXbqJjSixjZ/8hFdlvRXCdXziUq6W8dG805Fx3T6Gau+nPS
c6P9ba/5qSXz7GI4WkSv+7u67eq7P7Bqmj/su/zr55aZ+v/CAlqq/08voH/413/z9//mP//d3/77
o0Wz/M73RQNjk/mPd+I9jQACByvj+6LhM/6K5sfS32VpkOH/05qRFO1XlGcWK1FKI6gELMJs3xeN
pOi/wgCBdUI5e5HsAIz2E6vm3gz196QBrAeNO2SmQLXxEOD5hA0oqDopy+xZeafmSKi7dV5jrWb5
c/m1jPxwF7aGQZ9RCUYcwsu02NjsE/kGr6LEOkcpvMJhrChzaZNZTrMLhiGb8Z8zzUvdCGdrg3R4
k6AdMqnWNlan4i1SsZ/qvkEfJFeH4ousgVTnIK81A3IeuLViXTOHLjhqSMVq2k/lrpON8Gtmlrbh
DnlupG4c1rO9z9q0vIyQft9X7UC/cVD7sduVUVVJH6XQcF5HY9DWbtb6/XmS9pbpBjm8eCBW80qf
6jhRWEZwkcdZ3BmUxejm/jjzYD+r+bLRTMX6XYpnwqZRO0yTMn1NDEuIbvd3IUxyOORcQkYp5Mwo
8LRdVUbKuyzXG1AdRb0ftabbS2oY7jSafvsH8/h7eH0YTn8wMXgVUI8UqYHbczA93qY7NctnrTam
dyYKfReIofUfRw0p8f3gO5VJVSOpKXcqsXOoAjlkMijWgPIvZOtNj53RTitbP0aWJ9dvs1xu73y5
AGyH0gaid601LMYqU6G/1SObCaeW+vS+sybD34yaNhW7qMwzN58gT+y6jLbNRjeQNUCdUMEhDz2F
ud2EQHdNV8/0+HUDJrTa6loJ1FX2/VeSM3fK1tTL8kL1rerKDP3xUxikVoKKT6d9NiKz/qZnSVxt
Yh0XAxc51e7nOmnMC2Q9llogdSSKLIzi8QAO9MTbbjTHd22Qf8N57yKQGBu0684gUUa/fa6fisf/
n6YwCyr7mQj83//5n//lvzsOv/zCb+GXxsqvFCjpBSBpy+F6KRv+Fn1JKn+lRQGeCHC/Q4AmC/2e
sajar/Q9lwIA65qUZjHl/B58bWL5kgAtXX+ydS7yU7GXCfB76IWFviQ9YHyFBJieyVTMaTF62Lhs
J+uzNGlnD4bgR4v3iSsvQeRBKBojU4HdmQ5e2A63WoLxQBWsnMCOo93vD72czB5cuowRXCukfPTa
2JrdqFKuEi1bM/d46uLCUkEUyEnHNB48ymDZdiyy1yn6gmsR7YlBEY44Tikl9qCGg4fJ5gsHlMZm
Tp21XsZTTy5ESZuycFF3PLldmP5eS6R8VwAH3J72PYVK2Ji3mlypTe9Bb7HofsKwwbZiTcDiqWcX
Ck6UsOLW5iN6FVhbAHQ1MjzJNJz27CJcBLhpZML367zELj3bTnehY6180ePizj/NRfHQPCRRP/rJ
1HupCgXorM+jpjnMapxUn9t+nscNxEsVjpTfSxfsP+qJH1vEPY72HI/5NHZeHg13oLO2SvFzjJTf
X0lYuaqalWmTaZ03KqXjvzHmPD2P0KAaVnrsT3xrUV4wtJyiL2Wt9dpOTl7OSoJh3aCWH06apyLh
eukxjW0cNJ5THyY/cNXi52pbv4+LEHYcvHwtaOkMeSu9bBRz14xr/ZAnhkRsrCqd0kHBtTqvsiyS
iqyv80t9bvvTRvw+v3oQMBuJomQHhsTrgjK+klNbP5ug7bgnjbjY9gtSvQ1lqeDhK/BfzQLzS/35
zWkXF8JOicqWOXMy8Gr4P9WWPlH5hQ7ZWu1rmdM/2P9Eic3QGhyzlP3WUwMJsVUpHXyvQxXmqpqd
qdn6UFjPT3oRVYjOhsqpX27V2pNi3U2aYetH1mnhTXRIs7u+jjMn7DytktsDBd7qoHRhcdrnFU9l
6tTWKlO/9cYa+dmezoubdtOJjy7mH6mvpJOvt57ZR9FllmXVy9rQV1pxT6wqkYpdJh02GWreeRwI
X/q1XHhJEowrCL2nLi5EA9tI5c7s5NaTMMO+itOweydJ2WnJk5ivj/KsWRAIGJY4jC8UO5f32YT5
5ElTUSy0RnY7m8FAAM5LP4oOFQj61yP2xSemCuL5cJhsf2hkhiZvanUH7qV3gcjfnvbwQkDAztQC
Epe1XklT+aMkKdNNOSvqynb+1FcV8hCgjDBcEiY7rKhuMzj1sInyauWUvkzqHwQb0U5DTaupHAKr
8WI6h98qOE8XOayhS2mq1JiOnj8le+gbxmkjpQrllAHKcmPr7FdyH5yHY/htBL9z2hQSWaR1hBh2
i86bl9rDBcTMd9Bz3570gUVLl6Eb4hpAX+s5WAXGcn8+ZcHhtEsLa5Z+fc61A/JAs5jdrJM+GvUq
xuCJqSMK2lBz0NQwl2ovT63X3Ri9L2zlxOcWZuXIoRIpg5m9o5UKF+Llu3CsTswkxa4gCrv1lNVt
7VXofGopMnZdnb4/acBFhzs9CAJKb1PtpXG1N/0RquW4Pe3Sws7Rxo2qJ9JYe3PefKCvtZPaZqVf
+sSXFAE+RVkWmNfx1G2ovKS4d0DV+bTAfs+7eJCJGSEUGt9QWk8r1a9DMr1QpeHEp17e5sGlZ6tN
pC6Nak9J0FOCFxkUJyYYoqJY5KDGo5h57QVW8dkBg1Gl8DdP+47q8WOX9TRKRQBBcAx1azcUSXXo
wm6NrvHUpxR2i1JVzbAaGRQN8oOuZNsuVk/8lMKi7EH+1Fme1J5R5tbWtMB/WfO3kwZFNAwBOJ62
wFL4lpr2KZyKN9h8nbbDiUaQxeAXZoJcisfYuH5whw3TaV9S5AyVyME09jLWIZC7QrulWLA7bTiW
7P3B1LZhDeVBSYiy8uBrCFHU1Ybmy2nXFvaERdAt7rSiXoSdUxcDhjtf0TenXVtYkrYO2rJK48az
JvXQWgoWzWseHU9MbBH6YDYlCGRkYLxikC/72rzxs2hNCGMZ1h/kKUvR8eFwl7akjKVFkBq7opLd
rkqTYOOkWXWXZaqRbTFFrE/LokV81ZTr2UgPtfb6aXxpNOonVBauTht8YX06dHrKsWHwm9LEwKEs
4L5KunLSZEca4XiMgqaQ25E2rCc5+blpN6+nvjmpvInczPGlB7B9sZORSMwTQuB2tgCSkbM+aU5C
3Di+ehGPczb6UuVNyrQLws7V/PSkZQoY9/jSGQ32YI7YJkpLTt0RiKIrFer1KZ8TstnxxSkadY3Z
Ebdwntw041syt+1pVxZWaePMUuLUXLkuNdxcDbewVnAmP16kpoiCCuReskfFZ6xNVAZa03pXQCZa
mYHLiz9epSj/HQ+I3EM5Nseh8XwFOWLXKrXKucrN3Ciu/c6w3p82OMIGilJBa5kxgxOPwdmiDF/Z
azrwT42OsEDVMCWztwBTxn217cf8rKcqctJTi1pRSUPcatGx9OTmayPXbhyfNgttYW3Ks9nIxcwz
Y4qA0VtyFpXldwjQEQLoqN354w8qgpOR4e+NvLAYaojy7tD7sgun+8QREdZmrg9D0USkWVY/x2fV
ZDVocsRrEM4nPqXIZ+scuFi6w3jbObBxMGrJvOZK89Sll//+YO+X6KUPYcGIj3a87yppG43+SSU5
U1RnYXBbEBEszzY3Dm2qvVAoG582AYXFmTSaCWjWZEBGcxs3bxG4PPFDCgtSGYLOCuHAe80AId22
9xhCnbY12OKCtLRAAzdQeVq2UDzRkLTWUoonvqIozyd3RKSSHNzr8PUbwbdagXLaU4skl0rP0wSt
KZ6a8A3198XUh6dNEBEeGMXoY8SmVnkSsjFXutZNbq3F6olXF5akQn8LxLtOLNHiGMCv9a5x1g6D
y27+g81B9CayxiacYeS3LPfUrPZ6RwV0GhWtxJ7Zcr72Mw5im1HWsRY7acKLBCq9m8fRghLvFY3t
gQsuXXPM1mAMT80eIQbUsx8mXc7FW3jAg9588fGnPu3BRWOdxK8mPG2G2kvqOd7NPj4vcx2fVrmB
1nUcvapOkUxccipvGCcvs6vzdFVn7alBEQIBVquLOiWXLrrxjZyrb53IXCHhPXVpIRBk6MMpHZaV
XjtXnpnmeD6tYnp+PDFFKVs7QbgiDkj4HZQgkq2cOs4eM5/RPC0aiA56QwEdemwbAi9OwW4WcV40
+zVpuyfGRRRZiOA3G5KTVJ4yxzoKRAnSR/hSbU9bQkI8qIGy+1pWVp4Bjw7xLQPtOhwmTrv48koP
tlEO+wl6tOz/Ttq16naW61o5OGlRrEm3PDU22vENUP9Q9Rj/N4+j0aaKNLcstNOWqCksItz1LHOO
melWn2woz1+2IElPGxZhEfldGQeTE1cMS3URj/WWVulppyGR/9XgwTrELZOlQUvLMYN9kGdvTnpq
URViRI5CDeSs9gYDKH5QpmUBYUzNb0+7vJDkokEXG346AZVABuZqDI3xrJlt4+60qwsHUFv1nQxG
BgldrN7FdXgjwQA/baaIosPT3Jpqp6SVlzT+Z1OqXzVRd+q1l3PYgxUEyUrCjpFZmNbOnZJUm1Lt
1qxlnlg8hrA65b4DI27yQZGo99VFw62ctmNp2P2JM0ZYnVVrD2iUE1uSyIHs2WeHvolPnC7C8owk
LZ2UgjVkNsOrOfPP9co8qYMLGfx4zAutQsBuIUL9H86urTdSnNv+IiTANuBXqKoUlaTv6duLNTPd
DZg7xjbw68/KJx3pi3v6RMcPI436waFs74v3XnstGsRfFpbdtHntXcGxxL9kSK7WYE3ATwESLbz6
u12x99G8zvKSkQD3pdeRWfO5PthnacBCdc7YtNJTTZQyfj/MRQME61ojd8d5RIN5n071B85fGzf7
w11y+1DZhGmZA4NPN6LDp5qGD0fSelXrQEj28jiAHiFgOBvnW2PnXy14xQuSzn4QMAx1vFw8kPKZ
uOQZILHyphimqKwP6vn8deFSGQ8sj5d1vvXz/nkg2WdkxF+9/Jk7nCUJiJ/NhIIapr/CX5CGTE8Y
2AxeK/P84Tip43bMoXaiZhwn8qZiDZGw96vxQwKAdvXlngs1CdB7YFt2Vb8zYvpWh/9PwuH/hUth
1uPl2iEgERAawGUBpdJVi+HpWGO/upqLOEoARpxXNHagGDict7q6XzP1we80HY8DDsZmao8B200k
wP+V6XKjPctSLtpoME1HMG8OTwlqyAmpV68Wv8jnYoAUdIUk6CBhmiH7Gpv00nbaz1e5ACCuh+4I
Ios3TEWvhoErZR/q1fO7nWygQ/0foLr0eaK6erf04lG1mZ+3cuE/HVVqNA0s5+iNyIXGpEATvaaG
9QezdId5kX3R4XiuOnA+fu/43OsiAghuL7yuoTuAPXKDcRTTT7d0Dp/mMFjzKp48rd7t+K9bbGX7
fKAgALzsICbOVxt7VjFd6BLddpbaAfWpdRPvGwG9YBv5Jeu/4ZbmGFPRz+8ADPfRfFGkAzGuH6IF
0xIv3RWNREINJkZuiliRs4T97JPDs/zl0oTPQbVqsoTY8bT9IMj2OEyeMdkdNdTHCvLVFEtvS3MD
IcS7VVV+vtDFK3UYuU9Q7p9uUET9HG/yQ2yI59JusLc7sSsEHW6Zlg9Cq89DZj0rOi42CSJgoKzU
uN7MLD/gvR7mfvB7u7jYJBW3bcQXeKt1a+6SoLrvs+niZ/FOnB8blaXbiooxWI/Pade/0Xb86Le0
E+W3Q61SRu10C+X6Y1vSN2As8yzNuXDrNdtYwyGlc6Pc3I4qeAMUv19ocMFDjEERSLYL3ixjFpz1
EfGvQWqVX9r2H4HR/3rORYJhJGaBn2JU3G2Wv63RcfXabxc/1JMZ0O1qnm5bUH0zWfhxCDovJDfk
jV56KTB8GcIPuECIcYMhfgDzbmX22u8O/keW8b/2hE5bspo6RqQPIGwCHQqeTyq5+u2Kkw8iEkek
kWy6JXr4mK3801pv3/yWdnx3DVOpG4VnvzWJKmQ2nPZkEZ7X0MkIUx3LrLK4htNhwDfOW50n/Xr2
+3Kn0poGnRlBqosOw1afFSiG+yzyO0wXQyQxx7QHCwpyTNk9R3OxglwhUFBeH+7CiKxYwarH9vkm
2k7lbOPvZtD++m25iyQalGZKVM9vHk2AB29l3jShHygHao4vTShp4ukINc5zUxtI3uTTUik/Rxu6
1tm2g+ENolpCwQmGyfmPUWX8UCEuP2kVQbqRabwdpOU27zDcfKYgXfLcccc4my6ohRnVdGtgNzas
/2EWDMZ+VyV+ueE2FOC0roELQ1UCfBlg3KjAQVaJ6bVSzh9ycRdExLeYinqi002I+S7dzScZSb9O
iMu9ZPt6TfrnqnYAvud8rTVEpbeZeBkRc0FEdcfSQyBc3OqZPbAQnDyJ79JOggXYBgm6DuNu2whd
Lsg8/GhMX3t5LeZiiMRGVbKmG14nS3dWgXm3V9zLa4F14OVlGaic6UqBITJLHEArqFvBfM686gbM
xRAdqVmDbMSmhJ18AK3Wm65+jaf/3+8gaORffjcK2gEboKuHaoeE4sKo7sfYczoS3dOXi1fJrgGJ
h7PVqwbxcze/O7BznpfQMc8lPBhEKiQw2ilBeWz8ACLYv3wsn3EndJJdB2RO4McpRbEjDZqoUOh5
e364Ezs7PhwGIkGwTUIvS7s+mZQ9eX24ix/CExBUjEkw3eaGfzRTWs52/uy3tGuYYAYbAGNdboIM
+RCNBWTl/MzSBRDJDB3Eg6LjBPro7TGzYXQZbO1XYQLFzctLyAMouoSdnW46Du4wyvZzDdIvfnvi
xM1t6ZMRxF3TTa4gWx6aIpCb5544dtmtM8ZX1woVzjUdi61uorxaZ89r4thlFEIZdo1xv00I8aVe
P9CKeoX732S3lj3MxB6gesoJRF2m/oM5hNfzBCwhLw8SSpxzDKgdEqC07v4mdc/OMdjbPVd3rDIS
ynIM3aH9ACaXC2QY3uzLyvyigwsjwgh6THuDRL+K30OG6g7aqp4rO2aZUs0jaeC/23my10mtNk9G
Fp+8LrgLJOJVtLfLhIsC+pC7wRz3WzR7NfaZy8YkOjvLJcVFOZi8gNr/PW/5V7+vdszyGPYEEGrA
QLgcf21be4GA7Qe/pR2z7EcQvBMDB5vKabqshzruWuiGXf1Wd+yyYvE0cpBg3ZaNPURTcJu66pPf
0k60bMB5raFYjldVEudQdrvbE7/ZoN8IBUVoZFopWM5S0xz0fmeYp1+odFX1EIOH+NhwSaokuaJO
fS9CPxfo4nkwD1ANU4CD3Jv1G6i+plPX0Mrvs10wD4+gcDANMPejDouRdA80fA37+dxf+L39i4Ga
l04QVasOs3po/0JJNKHfe8BivzcsVsslNC07rjxT4bsdeieL529xwieKviITYFe8QV323VzFj2P0
mmrAs9H8229x7LQGt2EGFZ7pNoxZXwCq+L1jk/JzXYljqYJ2a3xEKAKniTh3Q/eGpLtXg+Y3wleE
Ci1Ghe9WajmFKoUmORn8IBWwxpcHnK6N7tiC/V5182sw5Gmdmzr/v53A88b+24Y7EbSqa25tDdWH
KayLbkiWD4bI5IvYrZ9Td7FDGCyBZtGWTkhtB5LTdfxLGvladeUPV99FD6GOACrBCCXbPo0HcMF3
68+pGeOhqES2Qn2vnYN3Yhw9PcRvQkliWeQI9rQbkepLtMePqV69qqHMZS9aNTSVuEZJ8eATpnt6
sIANjfEb8YHG0csbNEImVyjcyttgE/KrDkMN6I8FR+P/fYn+YLWukGtEFpTiUd++7UzvT6HY5Dfo
YdZ+Zusiikg3J0saDdgam4xlHEEIdAS56ju/b3cC7BZMG+SD0XRiEFpHIwQSgFBVtF59PvDev9z4
o8VU2Erx0qjNhvkq9i4gxs/luIAijoe/RVUdZUsbSajl0dks4Fc/XomG8R88g4sqGhip5NDw8Wb1
GrVYud3frOjyN6dtMyD5zKD58Am12PnDUkfhE/j3N/C70z79kYED7r5eSSovQ7vy+4VWwROkZect
Z4ix75u1Hb+B7n1Z8rkJtx9rwILpgqCoxEOE1PXeBNAAys1kxDOOfPPDvIK97OVhGBE1iUJOX4ay
zt4/O9GPyJB7v2eOi+QYRr3zKsHqyyxPUHM9Tc0PrytKHR8dVeAENNXESxr2+Sbus95vYpm5KA4B
8kmeiJGXgzoHIRgqtd8ELXNBHHENArhNYWVGIEujsgcLaI7XdrggDksGNusRS0dcXog6TqgN+nlh
4qRS9dRQjHcY7AfTVVFVgBJkR2/PXh/uYs6GWU0UhNADqsfz/TJPj3Lkr5QDn992/xLGXcSZsseQ
omvU3kbklXXRNFX1sFULvz9sDALdxnTjB4y9igYyU2PndxAuEi2e+zjamwWlpXGVXyk0ZxCD21n6
PX1cNFqzWUMthM5LvEt+1nwqxjH4x+8knn3ef3UHOz4OC2+xNI0fMYexvKY0/odA6ILQQJkGQZIF
61ZbV2Q1vHLX+CXdLgSI7aqp4njmZVsd0Sk00K4cMs8SuwsBkkIfQ5JicRosUHC7JHzwSw1cDA3U
XojaMPRWpgM5sWzOrfzkdYYuhIYdC2SHIRdfRq0sQFmSc+vVg4UU0MvbIeVmM6PGpEwp6wqI0Eqo
Ags/yBJzATR0FVBo6WUKbHGoTpmu6/yot84v4XAxNMCIiyrgS1JKxpr7lLH6PBxz80pS8If77cJo
NpYGSZdOSclX0j7GYyc+zfPm6R9dlh8+BzFVW8JKiJjlhkWXWcZ+rtcF0silA8u3MayMQnOKx+/N
cvh5KRdH00Be2IKSNilXyGaO4sd8eGbV/0nM/stJUaEh2yQ6rLzy6VTR6IOMpsyvSOgyF4LSqmsX
QVkprXkrju1RWb/WMWi2X5oPZLrkHFWMleFcV6DLEtCPHRPPp4wLN6+GpKHssKzsGfm4r/LdotgH
L4/iws2jDJMhYYulERtKiJbcltc0UP9kN04l2Ro5ZUBHMDjvvblGSuur6Go/lBj0jl5u+BKnMgLA
hZXwK/UlDcL1tI597YWZhbDAy9XVLokyPUzHgGgaVIs3tvoB/iAv8HJpa4GdY4Nm5WT5SQS8aKif
o3JxSxX07aMDmsblHmX9OZM6PPOI+iF9obrx8runNOACckLPjopN525sSBEiRfcLmS50KUDxVMUW
1xDjSg+jll/Gg/pFB5f9aKU1rVUPq1c6k3/hyZjawioZKD+v8h+9hf9yWe1qZzCJRvj0aarvCB56
kHCNPM/UeQYddZY0YR2wsgFtkxQD5D2HxNeGHAvNOgOYQYzFx2qmeQRAV2GhdeZ3pC6ACczuo4yi
jJW2kiBCobMIAMFoKuk3WkFdrEHCbaRw1W05THiao1cAzYGdfvXyiy5ACvPQKfprCy37YzqZYyni
mPtltS48qoPI7xyOXVgqIYooEiWxsd/rxAVH7QASW0xAhGVjMMW5yaKOX9NU+4M7d8FRE3h+u0FV
YTkH88cp7j5BYcsLpcNcbFQ/1F071eYo4z7+DOoPUPC11vMWOoE5IWZa0yPbS7BdQ4Gs4V9sur33
uyPxS5fY9ouBhEt9lNBo7GIUhxrzSbW9H8EApFtfLj+0couJTLcy0cljMvRnxUO/bN/FRUHykoGY
49hKPobXWsXF2r2mevnv9wQM9y+/+hBBSxex4atnkDTanX8Ck4BX3glGkpdrD8cSZVWkt3Jj0Hib
2mq+rCL9/8l1/e/EE3VhUZix5KA+k1upwzTXawdpDOEVIyC28vLDxwS1ibDhtsQcNFBA7HHUfhP5
1EUuiXha60MFukSh/pSqumxT6tXGgHLpy6/WU6dVY2pTNgr6oTTOA+ZVgP5Ntm8E19yWRkKXMtnO
MhMXI3762CRkql9+s6TQTR811ThEaz8kLGXXbCJ+UybU1RXvRtJvpA51aaI5PdXgETgT6zfjT13U
Egb7SdxIo8vOslPPosfKc/QGKk0vdyWRdGuysTLlRPQbpccTkGhezpu6qCVD5oqyeTTl3Ksuh1JE
GXTZL6/DdDFLs93mbgdNc1mztLRLcKqWxMt3U5fyKOMmA3sybuBGQXTQDftwqcM18Mo5IYf0cr/Z
JqN1CSMN4Bkx54BzlkN6Mzr5bYtjl/0swW8abrpshuDDIaGb1CZ/+y3thLQUZAcbC6Uuo6AtRTy8
z47us9/SjmXuFOM3DVt1CXqsdyLmn+PBD4YPEUJnu6fBaDwhdDlBma2zO1Sd/bhUqAtZUrLeN8i5
wSjjsMqHNL6H9s8/XjviUh9FnRQYSJp0GSdfq9Ceo6E5+63sPDKHtVuBAORYGZPwR6/vZvYaNVGC
Pf296g4l35d7HQ8dhRSH1WUKfUR+Tvslbc5GLPG3Co3uJE8VlX51JurSIG2rDSH1pOHMSXMfgy1z
nQKvvPA3lWQJceQaZAdrydupEBglCJfYc2nHPCE+BvGoka7lLq14UuHUPIg+9SNqoS4lUZLMKYJQ
sJakr8MclMHpPYF+ql/Id1VR09pILSGBWtbDM28CP7VV4+dxXRAT5AgzS8A5Xto1uSNcPYAQ8uJ1
3V0U04jeK6ikA1UeiufpIq5TmxZ+SzuR82jRQSWQwy2T75k5k9FzWcdA02STfOqatYxMULBUlpsW
XiUDiE6/NFCeSng/lDdKHaQgaZFXUPu8hpz5Q3Lv0oQRupmw7rAbTbqKewsrugaJVH5R08Uq9Vsy
WagTqXKR7InsGWTbuNJ+Vpk4VgktqzkEUn4tqwDNQL00T1O9rF7vbuqilYCdIByMXqrMeH+RaXqV
G/MqRdLECZt1ncrGVP1aHlH3UcbLiXWbZwXFxSkFG4GcAaSbyt7EvyIZfR+hau233y5MKVmzBXJ8
qyrj8Sfb2lPLG7/0x0UksU7PsVix2WI8CkA0LiAH8YubLiLJ7ns8Lc8XuuqVvSYQJjyzbFWvONdn
4/6X0OkikngwRDoFrQFCpyQ3C8TyX/PUswoN5Gam5zVQVZSTGazKnmfAXrqCcIcwk1GTKusqPPIp
03MBxZZX2u9/8AUuRKlfZxpkplPlEBzTZUrkdEqHfvB7VjDHXNtnBd1kwfWBFE740EUpovTiyRkM
KeKXG1ODu6cGWHQpeQThvLrvv7K182MOoy5IiQ0xeNTjeSlHnr4Z5PumSj56BSMXnlRt80oxj7OU
pDW55eRHW49fvZZ2cRpr3WzLILH0MmJECc4yT+yrOpZ/uCouUsOqzcoJJM1lHwTLaRmX8JR0fuzy
1EVk2C4am2OiSxlFYJLpwodVjX4ByUVjkIxk1uhxKbM9O4WpyIferyNOXV4gy0OQDtF+KZtRXI7p
ZxwKPx/m4jHCLQPNdgiuSki/nkA9UmSr5zvLBZMlRxPXAciMyqUdcs23PJsGv4TIRZLt/dhiPOmY
y36sqq+Z3Zp3R1jFf/vdbieI8rHOBJTC5rICJwjrRN5vnimRCyfL1r0edIulbVavp3bXskinafO7
gS6kbNRjABJbrD5H8q4d9RXQ8KvXnriQMlD3VRWvuh6xLl5PkHoZrrUGjNhvdSfBnZ7nzcgxVGUE
KBlSuffZ5NfQoy4qqLE9a0S4SUBVIqCFxdDZz706ej8eZei9vgwOcCdCqBrrm9VGp/lov+ug86wg
utggWmcEFPsBuxrFb+tO8hSEgX5b7oTMuumPxdAmvY6BPtl4g2pCB44dv8WdiLmDzUgHE02uVJH8
APIoifxs08UGhWtD57lpzHVuDL1kdXXcrXv2muj1H0KPiw0COG1JK1aZaxskDwEErrmZ/IrYLjBo
zFTEVhSxr1DXtHm48MdYNH7dU+rigjprVQxonbk2y/5pgQpJPgXcM+93kUE86FGVUM+boivIpKVZ
CUZy3y933p8EEl3UblxfeQVC1iy2SYHv9ysiuPigXtQm6LYUiwvxESRYX4T1SzhdcNDST4PaB2Ku
QTcVkaxPqUn9DNMFB0X1vAe1jTVehfXJxBnwQX95WaULDNJL1Bua7OYaMvmtC/qLbRfP/XBCJoLk
vtSjNVc2b/eTaS788OPRgzT2Swc7odMGqfnZXI3sxYVXQZQbOsZ+D2YXGQTZkkiixWGuy5ae5lA+
iWN+8tpuFxZkIPMegMzRXNc1eoyrCuS9ceQHC6AuMAi5t+kGbXAB2fyG83REtXnxc1UuNCgdwmac
69ZcrToK/KE7khq/e+LigtQStqxpcZhHHwZ5Go/ngB2epdTfYEFGimkOO3MdFdoce3skZ7Dg//A7
TSdeQprCMI155Ou4zXdHn+TYpJPf0k60DLN1RJ0cS6esLTrVFFPlJ7tCI8cuxRLtc9pi6W07Ltw8
k2xwz6N07HLRcwhicVgOVEvXfBzkUxYu0i+BcOFAM0a92LIN5jrIsGBEn4fEM6dysTqShZWJ8N+V
W/ELzauinpOfXgfpYnUayuUxrDAcctDLGI4mz1Bt99wSJ1IO/a4WKWtz7Uf5MW7/HoPUa6YDtPYv
Pew8jDxWIzabhBtiArur5tUvsXfBOiGIVUdpsdmNAuFNV99hVsnvseOKoo0UJGARWsmQYR/yBHIg
Cfg1/M7RMcglgqW0vTTXqjlObVqu0+gX3F2UThebMTZBoK9bDRV3XedQ5fVra7gonXBe9jkc4P2q
Z93NJsO08+Gpu0JcnA6vZNJGFb6b8+Xv7mAfTbdLr92GfuzL65d2YQCcPNauyYOOsiI8Ds+VnWdl
F9VHEuKhcNXTnu/i55R98bkgxAUTrlWdsHXDBQGe5gQkd2672SsYEBf8E05Jvagh09d5YwnIQAAk
XFsVeK5OX+51nbVJpZ/TbRVF+gRwyhdqus1zu8nLxZ8f2Kld8OmK7HfTtt/Z0Y+Bjrj6Z1Eax1sK
XbUrOrxzPj5Tx/DKzyiJiwJSTSpQ3CD6utCWF7o/5vcbt+qVbOo/6cfvhXziwoD4euC5NIbqGqIi
G17DvV6CN/XEtShYZDrxsZORzNCFXGx9B86GBWI9zJrlbuHbKO+6sG9oHu58a9/UxzbbBoKYHfUr
LRIXRyQMS+BAN3WNOnLP5HYCs5WXsyMujigzYbZIrrA0t3FuWVC2GJ/3u8kukqjpK2aawKprG+rz
JvEHQHzqR5NFXChRUhFd92JR12oY+hMze3+GPDjxirdAr720EyHSsAfm5zkJTmekTj21FeZ8V+GV
mREXTyRlX7dROODrcbJlI+f6ga828cvNUNZ++fma2wpaoY26zuYJPE6PrZZejzGSOXGXdcidjO3U
dYoEaA+j6Bd0/f72ctkuEZJpAyZ6CG1ej6n/Rlkl0RLxk2kjLqLIjITWadyqa6aaa9NlTR7NfhBF
aFu/3O3j6Oc2w0zCdTNTnM+z2XMQq2Z+LtsFFY1h1WxHhLMEYrvN05Q8D6Affkw0xGVC0mYe1Tpj
zzXiQl5FYizWjP3yOlAXWqSlMCDvxqcLVn8NV1uSJbjzW9oxUBM3R22owHfH1Ylu5MpTv+lDkjoB
eO3X3iYKVyWORlpAAioqDgh6+n23Y5mhnTrWwMVexTp+G7fqHXzYK+bz/NP/JYi5QCJjk7jKsg5V
KU6He7ALDTfNyR5irlSl3/0+33msRhiEC9eQwYyGNMvtoP4RZvIrSZPfAEUN9GS7KUa8YPIuVt+2
IfOLRC6eCNE9wAApVg75XhWShEUIjRA/A3VZkap1iqbhwOJ1Oj+KuUPrZfZqyROXFSnZ2nFkmJq+
JnQKTn3Svg0q4Vd4IC6uqE9ovISWqGv33LsFacD3vmk9s1gXWLQSeyzNRNV1l80jXfpiWTu/EOSi
isQMvpyURLiDVdOgUFqLAlRufsKJxIUV1QsZjzHCrmTTeh1qcsKb3qtBB734l3EiGQPZBwAVXXnT
3YlkKLI+8cIrERdUFI5bk+ygbYMwWIBRB5PXjV9vgbiYIraprAPhA67JFuWAg2SJV62buICiOFnm
dgmwsIHy02NQ8SZXMvGjbCIuqEhynYUk1uqait5Wp3Wahyqf6gkzLF6u0IUWxWD3zMBL+HyaUzEx
/USI3wwv+Q1XxKZ5b2Yk/N3Wx6e43q5W89rPXbk8R/OSTtCNRsrfd/TOrjyveeh3wV0EURB1GM3q
sDTp0htKKKd68oNtExc+JMBMcxhicMEDXj+2oseed2iN+p2lY5nPsG3Qe4bDlZIqutWBri99tmZ+
xunih46e8iWaZ6ze1E2Yj50a+2Lrq9mPn4K4MCIW7INk3TRcxdB3+Ywcbtorv4jv4oj6NV5m0c7q
qpcjBzDsvm3qJ69dd1FEtVRczVE/XyF+qS+2ZkcRhBAM8FvdqSztqA+uS8e3a8NRAGfju0SufmHZ
hREdJGBLOx3b1WxBcwLb1nLextDz2ewiiYD1VXWy7Nt17LLPFcq++cA2v9jpYolECz2DKJ73K4T8
FIitTHyneOvHwEJcONES0wUdV7Fd+3Rf+xyYDtIXfN7tT78jdcy0HkZwAG040gCfrK08J/NrGJHn
W/EvybNLTzW2kW42gyNF49X84jheeq4Gu/wzzrQDWxgIxeXn4Eh7dfb7LU5v5tjCaU95uF2T9UOg
AhDteJ6CCzE6hr6iwIluV9bqfNVdvjI/WQLiQoyCnYKdPMMu1Va9lWl0F3lqGRKXtSrdj6Bfm2i7
4okBEsfx6PJm8XyIugijigqwv6tluwratE94rwc635eYvPaqi8Lo+dz+5QK5ICPZzxiSbfl0HTCf
TD9BPbi+mcQE7KFeMeP6AXRZ0fRJVW0DLd79aNX415ZYsoPnSkyd6fMGXa9hhkQyHY8b1GpAqbMd
Vb18jPqEzffR0unmtph5X9+ovWr4uQ0xplyu4IFbTkMXM13ua2KzRwrVrOg8CAJZB8MqsDzkgvHq
Kw1YnBXdARdw6sQ8LifFEshrEh509ro2KAC8o7EO2KVdQ1rdJRtwU+/slNHiYPu2ndGpvJk+pp+R
ROm/aTiuj+zz9H441x/wxK9VlV0U0M7/aPy1vWAQC0mu4PUDuxHqMdmvAP1IUOJQmlQgPWjS6kL2
kY4fIxmbX8cGOivwevUzgSwK5CPKcSOs/xENB7peLOj68VrLVB6f5VR322XNkmC/pBg7XUqMMHXZ
faC4mR9ZzwbyHbTou74SSC00RZas8klVO6sKwQBJLHQ0Tl3ZV7Za3vRgDd0/JVAcbU7tiAG/oq34
kBRQJmDiskaHULdntfP6FA7tTt+iw9zYnIs44H/v2PSlBEethrhkx4n80shNhGVgWZaetqRe+0uW
9HFVcIL+wDlJt+CtZUdNz+Bn2LOCUi2St3vTDB9sLOV4rmo90PcjKCfwNeswPHPZjVlYzJXqsnxb
5dBeQjDekLdtHS9dMYNXHv2pw4CltR56jN+krQXg31JdBQUf0nE9HRtQ6EVo1whM67NIQNkU0XG8
yzgAdvlM+fHZKsC1ckmyKShs2FY0P3adthcQTof83CtdySLbFv1Fd10EXs86tPoOWWuQ/jzAYEWu
RExRdUciSKvneiLQ+wlA36QLMQf2loYiBXk3IDNVccxT/Bf+jAKbW9qZGx76U5KD/3FSX7XMVJuj
lJbya8NUaEBEFKOSvlFYUb4OJNHvNKe7qHMVV+bIZT+S/cQ2EQwX3WZ7U6gKPMIQvzkOUYzDiLlp
S9JMnZcpBmyWdqFoijir2+rSCUW3UwQQ819WVpvJg3AcocsxSC1OWdhy82nWNP2CwoGoT5NlfMl7
YYW9U/jn7qozsh550800e4vWQaJy0CLb8U70Gf5/rreU1XmQzN3a5S0IfrbTonW9f412XgPHB+57
Of5MG77wU9j0mjx0oML8GR/NFt4FWbD9s0BC5ftetfGnKBvaBDWLJlg+iKo9QhDMJPa4Z7UFIV4h
6TJF51XECX1n+52FF1313VDuWsTjXW3Tds4V0+btbHQ3XGBbRBcjW6YftqGonAtQaOsr9IMCeRfs
pvrCE4xwTzqkMygslz59smwMbq3Bv+QNWF3SL+uU9d10BldmN7Znqwzt3jeJ6IZf6OZFyRm0MnGm
gSUWJLltKwGFXz6YitVD0aItNJE8CUmzF/ix+/JmSkJq7uYAkLmHyU7PdyBIK7ilaqpwXHgXio8Y
Y2uij60OmgHyn0pEcz7NFapoieynpyEKw+ZHNpO++qGgQjGfwkUgxW6aLunvG9B3b+WQREf39lhk
8rnb2oAUbWgsuyxjrdUbeNNgK2ijx+SCzmka56C/a/snjI8Q/lSNkbhlE/r6GIkWqrpNyZb86nTc
A71L08E+DsOAdCHujfqSMK6h31hr+WvtzPpurDeR5v0EiwoKdcRt/1HqIxCn6ECOkYOhzZJTg3xp
vgsn3IkwSOrszcZFFd61gZ6rs0SqFhRzllbknGLKrDqprAnGvE4VC84yCOxfyZANczm2x4kc8B25
Rb/zeXs/xNwg1mRIIGtB81rsoBde3h6VOk+Net8GCz/OcAkpvrBqBbzzkAkaXtZOhFEZYDZ8jE4o
kKrP885QL4sSxf9aIpLeZ2S0j8kSyPHG06YndwwaF/GFwgjWRwTAW79PxQweUb01j9wmDUZWJD0e
s2SYH1DWQnQnwI3ExZ4OQl7GNrV1vlN0XHIYKP8OxsT9Da9plxagdv4Wy5n/YHyu/o6ncBreT2lz
4CY0UR0VLVn+ytaAjydK7H4CKZDVb+YwCfCa6Ej0AEUfkEdGAB6ZfAHdowCXOLqIp5Rr+qZPh2TP
/4e9b+mxG0mz+yuD2lMT7yCN6V6QvI98ZypTzw2RklJ8Bhl8M7g0YGBe8MIw7LFhN9ywvfDGHsB7
+9dUeX6Gz1VVdyuv1EqrAS8GmFahqoXMe0kGI77nOeeD/VwvVh10p+1Qu6s6GOe9FkXTxG1jbX9q
uJzv5rZrzjFApYkh4zhcWdznTU+TWl44ZrQG57TzNn49r/ayIYNYNqqyA48sFEXWcFxZdTKrzM17
NqHKtoEz9j508JlXPSl5GU5p6nURmnzNh47ORRK1rhKR7+cuDcUCpeCwkgErYt9QEbUBMTbE3KOB
RRPnM70YM00j4i/8YkSU4aVT4IeCMlJd5UXZvy91yx4gvqogjw9py9rLIeAuR6bvBweMa+j10wxt
GTED9iUH2cC5l9k2haIV+EtCIjsrlCr5LQC9bYZh7jO/gVZCaSJ/5HulbFbvTT0JDKinagr7pR73
Hg76Nev0WJ3KlNKHShD1IikCrw0XNoo0nIYpWc84dl0TQoKKfZRpWQ2QX+imIqyquX++UM9W543w
p/HceMgrtkpD5Js0Hossb5pL4cNvpYua+E5kDUR+F1k8h6lOvR30m8UF4pR03DnPT+GXynn+0FIF
JIAaTIt9heXEgCcxFWeQHSqraFqLPr308I7epSAPey8Gqud2Z4bqAKeXGION+CRdPpTUG/NdOyZ8
kyYGg6JmL22vAlo1LyuvsF2kGcRGIr/T5mMLHbMxnFYEbBsPgIQm1AvEBLaq1kW/GRV6/acQCE1o
CJ5Bf9GUhcBwhFHdsFTVpzm6bTIsujHzMb1sIJtkyQt43jp7mdK8njYD5rS87UVWlO+Xlac3ZFzm
cx+iCuY8n6151yYIM0Gk1zhWeTvxy0WiUMr8Jd2qqpM2FgWzeuPqvoCgwZRW82aB+gPZ0FxWmyn1
VIdtprwzayD7vCwzmIpANZo8gn2l4WLgq6KmnEBPjepanODYvgbys+6vCaoQa0grX97IVfQ6JBMb
X0GApTrrIHdrQlnLqo6LukBhm2dqPTVLwl/PTWL3RS2BfM2T2YzhUs3JJULQZoACs9+VV4jF5xlD
bDXPonpkZy4puzIsodEcLn5NgjDNK8xM6xJbvApy4+9VRb2NK/n4MbNp5276NqnPmhKqmKFY2fJa
N316hmiFXWfQx+S7bA16cgsdWAjBcpbJapu2meci7fxkvliDPB/jfiD5WSXAUwp7olDHCaA0vXel
WdErKlZRYSpZndxDNh6ihM3hssBCJLrG1if+fugXV+/zHBFyWLeqSvaQl4fDVAvw/fGE/daFXuN3
Z0PReJsSPuZejFze9a1XniodINYt6uUUwylodin5IKawLKdFnAZZUghEpxPWSqzrx3KS/UskHL4O
K9ulPOoY2bM0yTZeOZshnjy/FTsuvGWJmknQ5WagxeAi3lRTLNrAf72OZQoRawxwrcPE2vq1R7S/
bEwFN3XeVmpcr0pEUuGIeYBbbNmGvCNDz9cIcXhR7wbPlc1mDWjyHJoaQb5ZPW+ip3oRIjhL7Oju
MBQx+4i275REfdvUOFeIBAq0OuaWxljI82EyM7uqyoPPrjHxft5Dxq/5gMMr1LVOxLqx2L46QmNq
v0Btcgl7jINswtQTF7JbAyQvmGlSY8pG6nrUgAQX8ahEQqIsL0uECprLmza33vOym7I8KodS3/iz
zsarVfa2u56pM+/quV4YKK9N5oUuYw0GZ/W8gxisXdklzuN0nfelxZDvOX+dFW5pX6dUNVPEUzCg
gKfyvNhyDASPkqrHTIjFtV2AUNQfumhZ5y7fzeXKTid/yAsIq61iifoGaRqBrFD1GvFGpcJasAIT
s3Ejt2sQFA8yy+YbVHL5i1zLudlk65Cd9JjNCv89KFdtLXwgOc0BSomLhU6bVA/ZPkMTKcyWlRVb
Uo9LelZO/ZJc5h1JXrSTvMJYYRE2DHw+lg3ZRmPQOI/mHOiyjeJLXp71ls/Q3ar4AAm4xIGAkdgg
2wyLSIrLseArbO9UknPmd/OrdObeRe1pMcRcVQ2yW7Bl9H7tEPJuaMt5d5H2LHu3FHVWhgRB1rzp
JB39M0WN3rugrAD0YVOLY0VVZjdWtt5LV1IRIr/VUe3Lajdy0x667u/tRC7FaDFiwvPVikyu0l5c
a8qTXZK2fRHC4QQ3wVyt941sklM6J9NlmSFJCYPF0OLCX+bcvcNgVDdtVrfm/W6oJ7tf6Jq+tfXo
mk0767oLk2yx07ZOKbFXKBchX5wYIhcMxkw+IL2rbst+AAg0X9W+9afptsPIjhPmeKrOyDLk5TUq
zOYh8U3QRjZzQ8zaxZxymZKNLrvucggSyHdBpxau0QaCv24BKRIhg6DfummXtbkcbDEkm1TO+opi
4OewT5MBGZNxRL7HyT7UEYh23vOuXaoRuVZgz+tqsXsJ1/u6B1TQRB6SnHljaNNhVxkzFmHZ58GJ
gsKnCF2hGy9agnZiZ0kpkyBudU3DjFf5Lc2by3ISPC7L9bRYXRsW0pLnmBS4nluyTOMF4/5ytyau
bTdVMoP9DI+MtaONVid2XBZ2Wiejvst6TNTComemjDD0hb7Fqgl+mvOyXglQ5y2re1id3i1xisjk
WgmdtVFOvf4my/wUw3AzE5w11fwAPKJa73tQrx9qNkFoViCACcvMuWjxoFG6mxPnSOgIPHmthzOy
LhspKppvjMmWi5QV+yU11870YkbezPSJTggQKNCXI7WMPFB1PrjEp/vJrf1tTtlYRiDDYL4FrWjf
ngjjQy/f78X63FvrkYZjJdg9YN3lG7g9LvbEaIaZDFwu7bZw4OiUFcYRJI7NF/04ddfNXDbebpRI
xaO5m9fslED2eDxzPfqFkegYs+deSXws/pyRuzIlU38ZSGiebRlk1dpbIHibPjKzM+PdkDf5R9S/
hyaecXhQIWhSi29ZQSyBgOAoi3Nvwfozvqhr2Zim2jbtilG0Yuyc3EuAG1mYBBDUDueciqvCZ42M
Jhj2C9Ik832WV0bvdGmBR4EVKiAADbk/Ghdp3tgtJHX6NyJb0IDEPDZYmwESEGXUCJohr0ItkqJd
mzG1t7qeypMcoVd7ApqEvdVlQOWZ7fIKmxrONZ5qURehgUPLQpCnbHDq+MiaEC2I0aJMZMbslX8Y
lBrDZ2DiiHSYjLUVpRF93HUmqLaa131+2aRNUsZQyFN2Mw7Z9G6AUhSJ6MTQApsyf/Qj2ub+LXS6
DpE3ArX8nHAk23ccb96d8JE7esdSjNT9oDMAyC9nvxzGUwmcFdu1iJu6a98Yyx/WtC6zHZQsk4/T
gOmqZxSJ5IqTW3byiubIXeOsy3PvOmUr1CtCmqFGjpPe+x2cKAXzNB6dQaa3ZFBef4nZQRoiJQOT
lxyFN2ZCD1ZHXDNZk1NSF3qKZ90aHo4Ei3FWgLfBdwUL2nIrDFbw5WzKniGmW5yIJ41RGFE5D6Z+
PQ4O1g3dl3a5oihV3aNI37ow8UuSRtD1HpIYAqXTreEYwhQ3SY1odJyR6YVwItkrhWC1246Jh6R2
HEbbRkz11F6WmEjGYgRnOr9dauLZCMw/Mke2W5fhWo9FuzH12CEi5sqU28TPafARBQ45b2pdyRYN
FeMNYY9SiX0O4OVkIcKID5xUPlGsDNNmzKZtolFiew155kzQEJk1eAc4ZNy7apEZrCemz3zIu3h1
kLtQC9NP5yWCrGwJ1cRYcp8CO52FARFlFw4Y03Sflfj/iJAKOYcGIZy9hOJ7d496rJJbhzbdEKVF
hxdkar12+xkXqOJmQViNGogw6h40gr7eV1b28nkwmznZqBR7PGRON9ekIkP53u886BHZqkiLuHAk
02h2M7AR+tiIehFve7l6wXs+NRY58dSOxQagVK9Em7AcRIQYFZHtUhnp/jSA4zFtdeBZWeRJY/c9
Uoh9HXT+Fco44k9tFBzBnDpqaUNMZ/f+QJa4qssmXOvsl4kff/5++WfpQ3P9c1m9//Vf4O/vIT7V
5Wk2HP311xf5+67pm4/DXxw+9vtfe/yhX981Bv8c/8qjT+CLf7lwfD/cP/rLph7ywd2MD517/tCP
1fDp23GLh9/8f/3hnz18+pY7Zx9+9cP7ZqyHw7fBJNY//PKjkw+/+oEdRgD8+eff/8sPL+8NPvfj
f/jPP/6Xf/9//te//PFf/e1P/+6///Sbf/sP//V///Q//vUXX/Fw3w+/+kE/g3QN1SjZER1oSg+4
6fnh8BOFn1CugiCghyGNAUEvrW66IfvVD/SZQkxBg0AhtceEwsOP+gZ28Vc/eOQZoRRQDfzP95Ec
S4b25O/u9tEL+8ML/LN6NNdNXg89vvuAjfxDu0RzwgMU/DFP06c+DNgx8hpuErlQO4ZNLlDpGewJ
qdf+IFvM96TKO3T6mZdH81CsNtTVmJxo4yM+4WvGT6fMm6rYlNq8IEvaXstEg00xpG5969oJ4oKB
39yh2zA8yV47NBof3TVoWj6FycF/CeYTHRF94Jxc1ek3k7QlPOVE6TXwNmBboMxf3KQcA9Izf6pv
BE9oFpkuSa8qX7Uffcb4Ba+4OOU9W156IGNdVYvSQzS2nnc+K9Gg+Ezq1zl+JFCTHtcXCLtcFwWW
uleUruKWYiW90MeE8Pcd+hkPJJ/scyQFy1aOfHpXiCkHlibRG+h8ChV2EAE5dw3bVtNY5iFZO6+O
9Fr2a+ina/9RlokfYdyYPOeVJ6PR9t5TFJ3HLVWfaKY5Np8UUgUQqTvGUg8s8Ct9WCyNLIAEl9nY
wg11DSqmenAhpb8Tavv/YBeu7EN9O3QPD8PFvf3HYB4OXLhvmIff/uYf/vJvf/z7x/bg8Jmf7YFU
z1gAlD+BWVBCfdKx/NkeCPwEeCg/wDiG4HAS/2APPP5MY5cHMARUUsiYHsZD/M4gUILPCU0Ra8Ja
aHz6e8zBY+iqz6AeDvviU5ScmSD6mNZaY642SwKWHOJnb+tQAwnTBAXywS3fx8r95VIaerEBwz/q
mIlai9kYtBySEMAfcMO9wIZWVzr8bPl/sXef27cDVvgPhuJwFZg4bH+CVdMaJgM//0xLvm1aN+Vt
5YWFj7nBquvFpvZS/7tA0J+uIn18OWRHDwb5GIA+HmYTJ1WXItpa1r1JOMoTQ58/wVr7xIY+ehgQ
eLRPME5dS/iNxw8jCJPzWtVZ5Gv3oR3PW6TCC7K7EQzNgokwXfWpNWkI43gu0UcbDYll2sSAxoSk
RdGguUb5/kKv2e23V/nIwmCVAwHfJghK2r7Sx8DKIeul8QkarYWhiN8Hc9ukcggDP5tj7CQXJz0K
xd++5hFX6LDoAfyVDmjAKS55DHabsnoekiJBd7cu/JOl8Rr04lkfuUX3O+kbG8+qnTd+WcyYOjGR
qKPqss7UslO8zk4yVbQhhCyeGjb+aVbL47cUSM01ugFcSpzXo7fUzcwFw2FoNwaqOhc3gduKjjIv
1gX6W0gyJjRVkXeYiNO6OeuW5EQtSKogpd688gtUOjFlFVXkIul2q8bwkwStp4dGo70P9r3f5VGr
E/VmXKV35gu2Pp+gPI6OL4DgYeHlYpP0HnLdjudIV7695l+eJjya9mGeiGAcXb3HG3CGp4T0FGZ8
Or0uEeeA0UKs+CkVg4Pz/mIB4YoVIVTxLyaRrCV3SABRXvYkWTEYQy3xmhoV24YjzymLp5QovzR6
cIuE+Vr6+BMcaz4IkbcWXQEcqwztLhQ6vJAYp2Ln5u8bvvppz0ofMZfisP2wGMdheeVKAnBIFmmF
/pkgKFqNBaufgDR9Eko5WkHUYgKcCk3wqo4xg3SEhHlBsIKrCOrLfCbLlUapc1PmvtgNVpMtoTnf
jgAZRIBu6KukoGy7KvQA54sp2WQgKUL693bIMI4I9TFzjULPEuU9ZHZaVrz1ObQHG3Bdt4Im64b5
rD+T9UI2VcEntNJaGzEEXBBvTJ6aRw7Xebw5FMI+2HRFsEGOAXQobTbLmC0ZBPb5AcTg9xFbywrd
xIpFI2hqKEWMFyVKadF3732FcF0pSThnX4gksY6rPm11FmWOZ/sAYyGgFVs8pW/wFUsK3yuZRGiP
/OAYhTUvuupqBgDW5DMOp+WW3brwJK6nQEX+7LJtAqsWf/vRvramGpEHIThtgFQdbuozJ2klSpfw
kYiUM4F5yUtRnnuBX95WE2v3XU7zV6i/VFtUAvLvIqZ/Og+fYlM8M8VxOAaJlzgj6wwATuRGN0Ze
7aF7oNvxifPwlQOO/Er6nzzFIWt4/Hz+IIAO0gQWWRIdleDJ7nVLXGwLL33KRx+/QARxFFsk0Fxg
jyBFe3wt5jJEIYMVYdnRtzav4mxcYuUB3DF3mC6smv4WfYB+q2fS73yewWaTJgNd10yhVj7b1blf
7WzLIaTOqiBq/Lr4zkX/+Ra1LyR4vBw24vEtBolofU5xi+sos5sZ9LmLpAdN6dub6pO+z+dG6Pgy
h1332a5qlEITAEC2sM4Ct6FupFE2WRRzUdl/d4CYnfQy6c9Ru3F3gFhgDUZp4nzMxpt8cTIeuuT9
EgQ8zHPBMU2LjlvPmTdwHP5G+3N6g1FSM9qyhUHPusy3pjBmQ8fg4Ynn+PKNHpJNdrDYMAAqOFou
mGfkmmgJhYPvb/wgbz8sqgpe4vjmJM71iGJmnSP0YSVpwkYXMuLBGCRh8UGUWdKjK0rOp97Drwgc
YoDAqE43ZQnISUjkML/Is+AygWxFul/7waJtks/zGFHkkSlawnklYgy0S0I5oj8cQTztKY7qJ6fz
+EUhjmIkOARusNzHouAtABqz7p0M25EyFAKa+Q0eq9osuLNTxB5NjJRmQr+edBu0T+fnOUBeOVB6
mwQScaaX4gl7dBwAHBIaJgkLoLXMEEgdecmetWlQCqcR+TTLy0ryj14r0fdr13SjROWeuNwnhZej
BdACTy6I74OGdYxONUMpenSudTjP4JVPFOVKNUYjYErROJoOMoGA+6x9At0tvy03DerbAG0+pUj4
SaXp8W3gSMD0I5SFDSbH59L5JQDcErQ+zozdHICAd8OohgiR93g+ZvUaoxEmLxjoC2feCoTDHLRd
NJjG39ilN2FqC3pvmYH5sKY8zTsQpytPBHdoH7fxIMUDZ08p2xybVmSkJODiUIdROPDHwhRUNtyu
wK6FAMyrbVB776uUzoADNOUTb+mrV5KYK6EJkciAjki+Q9vabmpnL/S8+qMxpt1ZWaNZlJGnKHNf
HHjUkw5ZI4phDDr27HAnnxkuZ4WjsgvSKG+p3L89WQKUoRszz/GS06coI1/sdapRHvSx/Q7xNDnW
sqArqjHB3CCeATgNKJopiwI0RRq78Ssgyb5ty758Mh/pGSpBSPGpglzp4ycLbLv45QxLlKg14SGm
CXYb2iRtSCrZ3WCY9npGUZd+whMcQbJhkHGgcaSRGoMWiOj3yBMsYiXD4NUoptdoVZHxbjJAZUwC
yJoAPZP59DBhp8jmc0R3T/i6L3YNjhNKuijCor4p9TF5rnKYJR+gnRfxbOIb4GSTqOj9EvH3/NSb
/GJxcSmF8BB1NjwwPdaRAr5taDVDLFOlNYsnjH9Enx/gnholvbgs5BLOth2eijcOscsjo8E08EBo
lhCGEOeLmW0T64xMxgGhMFKzXTtWaG/QOj1tZ4zRaUoWrXUQ6YLbK5sO4hwg+eGKpiMGjKfli2/v
ri/t6OFemMLTo3Sk+fHB8fOpBa1iwnvGFPeY6X7pw6AdSYjxFhZC2drubDKRK6u2pka4SeolHMj4
BCnoS3/mo0AOcyQAhMQ2P6a+khnN574CQc1DjH0NU2IvFLPNtkPSFfMg/VDKLtll3ZzHDMCMK4UW
9w7KpC5GEUG+X4Cm/LQw/1QORbcEJYA/Xg796a/+7sd/8Tc//vX/fNwewWd+Lod6VNNnh5MJTRUU
6ODbft8fwY/YMzQ/pPJ9zESRKPD8vkHi+c8kR0CGaAlRmRbqoH32u4Jo8AxcU40OClU+zgUEMr6j
PfJJB+QPxwvFDpRpYZYxfxam+VBifWwxGZyEW5Ult4ze8PaqTuNkW9Q3jp1BXnFOTzh5btNzkK7C
ZImMurQYKlds11MRhN2roIzWDMjy07GGQT9NVQ8AYZh+bGLTR/Ku284AuNJoKq71cpn20Qjqurgy
WbTQs0FdA8gRzLvUbRZ+3gaAn4gTtdLQL6LSIfcMi+RF1r1BWoOt3u6aJRom/85TNh5Q36fFqayv
8/ytR9+o+mohF8G679uril3VWR8SYJ99dUHLl6mowiZYAf7du/S8Sm+nJczwp73q21NMLX3CBX2a
3vnFijI0sXxEjQwZ9eMVnQEBafzMkNs+l6/llILblQqMXFn1W72MYTkEcdN62/mVtwzyQnM3xcUM
tMFn+/D65+t9Xhc+qh4eXqyGRrg6VC0PrevjoLeue0wxA17kFkyOlxSaWs+B/snPGgj85MXr2W/u
lRUvDFk8wMS6HSPoC0teudum8OJ1ok/YzscpOG4HjhHby0cv5nA/x4zGpvFZ6iCOfttBE2A72jzY
9qt4PUAlyhTqFMU474TDqW++3zL9o2vBHAz+H7c5P/72Nz/9zV/9+Jf/7ae/++ePzM7hY78zO2ia
YAMEAcbZoZqJcs7v2rIe5c/Qj0XuAaMCA4LK8u/NTvDs0HaFZTm0Z9BYgEH6xeioZwECYdgwFOV1
gETiu3qy+J7PXLrUwAsdTM6n7u/h/g4h42fxZ+eG2iSrfzJWAb13gJE4nIpxeEeBsX4iPDqYr88P
Iy6FzhH0iWBt0QXmh1v57FJQOCtazF4/6aTooxkn9pCS+k+cta9fBJYUVhn9peMZqsyydgCx5sRS
+F/J8nnjFcC6fPaSv3Kgv7Jo6JhLglWjBI3xo0VbUPoD0H8+wRMPH5SsyL5hfL5ZMCX38ttXOn4c
JB/6EEEjxgMzBs26x2umajJnydycFCgmN6GXVmUa2bLp4z/lMpgpxigBO+84KQWTMLA6tSd5MvC7
MeuSCI3pYf/tixxW5fP3j/USHKk/MhhE6EhFHj9LEazj4maxlwCu7cZ5QPWW92qo4hJ3deJAZPwu
Cj4WDhdEhZ2ha6Oor44lvlkfdN2oD5yFxETgehBg+7qnWjBfeyocbSRWh0qqPKbj66GZs97w/ZSL
MmKyTULEhHMoPJLHgLA/9aa+fTmUiR4vYmW6dVo9uveA0d+SgslosGa4ytZRbGFH2ptvv7OjBtOn
NUSgj1wDMiOIdI61RlbVq7FZgHdyc/0W033zd3ZcQREUJcDjKB9Rl4Sl8ctrEDNUGrOkC1QIwGH3
gqTAHMROyAl93brSb6yhaHTwFMBiYKKz5Bpjc3qLEve8vukNBlCGtoeuVonuqQbUsA8aEwasmrMY
YDEMCiqLekAOLnzz8O2HPD7OKMQC+4JCOypAQJ4eK5cOgQFTuIXeJZihOx3M3QUQ+ohQeJI/oQD3
5dtDAClh74ND51IfF2wT5XekgsJPnYLf4WF+UwQQ5vTgIPwTTcNqnxoz97Unw2XQy0fWjzD2KP6p
Wkd7EBL2IOD28TpPbucD9ryvyFLefXsNvzRUeDI0gdCLRHyDQPrxvlwKqLmkY7tXK9RC+7rxgAPL
pyeS+69c5GDS4Q3hQuAg4GQ/9yAj5ApdkTR7vmhvJzQKZRgnQbfffpKvrBkaE6h+K2i4IOI/MlMM
3EsMejL7aWhsVC7WD4s0ncOiBS/7T7gSLgAYBLqP/rG2EdjaPveWZl+gz3qOmaPetmlqu8GO/z5l
w8MpxmsBdgl/sNFhgR8vXAssNPhVZu+Yh869KSc0s7LxCf/+tYU7COFIlLPg6o975LksW9Lrcj+D
oBjOUvW7DLQwjDkdxfW3F+5r+wB8CaRpKFwCo3L0OLOBpG7iqr0H0OcOnMo87oR5qlP7uMTy85oh
OkNfBT7ERxPw8ZopsjaCD8W+0cG9tJW7sHq0F7Nh6jlg5+4DtYt9Qnblq5dEPRYRBXRdEKA/vmRG
UslmV+zLtc2iIs3qLZmp2aPcWe+dG6xFPdI8hdhC7IWvfeyYEZyiFo0AFS7si0qd1uOQiq7a9YoC
oTCpmbzvm1yBeo3DNscJhENCMIWArAvQ7H3DgWR7F3iZrEPHm77bILQll7ap5ysHZguAxarpTkGb
7V6jBl5A+QomiIQZ7h8ij2gvbKeKrv4mK/vAARsW5F3UWuTZN33GxKUsdTdeF1ODqQUUYNL+ucpr
H8IWLSpBcbV24PuAk48JZuBgTNm9RAmKPAe8FmCGHJtGRAoT5q4YBgl8zEEj7U8Th+XedInX3HmL
Z+12Yj1B96ec92Qd2BjyJSMXhI1EbzAgYEgjjbk3p5ytug2pP5p005tk2tCgXPITDE3zLxtQTN8o
7hIg1oEsP6mXMvnYCtmL3VIO7nUF4vgQF1WJXgZImOmDVxc1kCkjxtBiAA749mlKpzIGNdOd+83Q
UDSXkqkCk30ZVZyapW33KKGWU2jBHuqiFAxgvBBd+jRKW0y13bfF5Oa4XH0pI7DGAEgstMoZmnhy
Bk9HI6PDuEeKX+kn8xH0i/KygzmrIHI4JLdt6wCKTyFHsXVgnrfohy70g0DbxwurXk1vSErtuqGA
bF701SAKTHOs3QfP2Q5De0xfFOFBkhXohaJqzwZHSRk5EPpkmABCrSB6PTY18CiQMQhrTwJDDTCR
ez5iAtqbYC6HdwkOWB83IiUqbNduuiuAn36e2QS4gGFeDCh27eK5PB7YTLMJeqzSPweqPS/2rjfl
zQpdA36xZrO3URmlza7zlwrMIUCadp1t7xQGRSZ738HnoRJqybaVs5pDO/XjLksWPUUtztpzpLlp
F3EoDpwOflm+dFA8eVulhoKqsqSvkAYsJfi7BSQdEPJLF3Zjbe5SNXg8lGurXxvnNyNm56VDHo1u
QGpjdQdGIyvQw8KGHPp3LkmB3V8yCm0ZXqj8fswK+aEfckcjcL/dGgnbWHNWmBJH3ICSkYR0XqqP
IHLArPVVxXRcDCa7Xxfw00/Q2EzyFxBWwGqvUjloMw5Dmcei6opbORs+RBhaHQzI5LhuoJ3jij5M
yVwToE5Sz4UtsC4XqWYVZG6hKnFioUWyxGNClyXGBA5vh3go9eIRmNuXXJuUxmDwKNA6MNGbhWk3
uHXre4l9m01gXcY5Gd0ug03rN2Amkyr0q5zQmzWhHokzX3WvFIThm71ami4B0gVKR1VrFotmrYMw
fyDWMduoqQxeOlD6bMzbHPD/JiXCRsDll0MMKpJ5AcQeSOtDQEHuKvQI0nWbZeZ9ubj8tsrB39u4
GQf90mptgNFQRnysXFOX6KbVFv82FsxMnmDceRzgXaShMv4B/MBLmJJc1sl71WPaX+QyzOwMydBU
oNWpHtCIilUFyBAqm4YYo06W9whRh2Vrcz2tUecY1CgA+wV8pQWDdH4JZViB4bvWTI3kEYQBiuQ8
cVxDhibNGGC6qOdnKBP3w88e+Ltqv//4KiyII/54heWnf/P3P/71f/rxP/72cXkFn/m5vEKJeEYA
t4RhD9BRDg4J/88gV8Txz1CaRxJ4QFyBqYpy7+9B70IDhI44CPVgYKMOYxB+qa6gRIxc54CHx7/R
Xfg+iCs/alPgtg54UFw8OCRPyOSPXLrB0PQ2Bwx7B3XW901/PZetH7ZFjYGek7dpNKjo3Cu88zEv
qo1wQR2aPn3BANjD4JvsA9jde9VUHwFWISBny4hgFFEkFoU5tYWNJgXKvBZ7TJeFyMNMwJmpwZPs
+jgggAaMJurhHfyUwBTryoTzqk88r9rMcFRoMAZ5lAFllZn6WvvqEtz5POJ+epZCLyMqJUCDdbpG
utP4Di5uigoEND3Gh6tCi+O6SrzNKoeLSdRR78uolWZzEDnxqLoG79uCdt7c1gHkH5J0jEWJuvVo
ryGXsvVGGem+eousZQ9wwgkCyv9L3ZnrSJJl6fmJrGD7olCw1ddw99gzFEMsGbbvu0kDUBiFMgly
NGoECJBCCwRBvg1nBv0W/LyqZqYyu7oTLRAYKolCRWa4ubvZvef+5z/fX2L+HY/68tY3eCzS6ixg
H4uU217o3SStzzNzeiKTjFWsbWb1too6xtzj8B6gQhk0rZTbAjMt23bWt4wzlARulecyYdARIKQV
aGKl+mlcWSBd3phbzngrEAwPYjayuNyKVuHohe7wemJWHCVD2KgCSgWXEeXiDftTAJQVIXt0+56Q
+sohyyGgMbWTpOVuzYEa4AljMe8YameSME7QeoXC0Zr+CMjMRoOqnYIPdCUo0kxlm6HVDo3gSeTL
4Iq0SXrUJN1JxNt8uC2rW5EvNDanx0a6hGK0u76wlWiB3mp7Watvc6b9jPWjiceXPGYiTAllW2m1
Tca4MQ+E31vdc1sWzrS0dwKpgExXebi9vOtd0eNMXXpWafYwr8i0TRHHDByn47EZyheYBEj0crFL
K3kLWMxZmt61RsvXFt3JmsivJr4DY35szMwbuvTNWKz7uBcff75vcpXfxt8xcBktgGTYtC+lpvtw
KkTuN3DFMA4CDULs9d2mpfjYt9Z9Xs1BFjIzKitBnuhB0zHDL4/H0pj2ZvUkJ3Vghe1unL2RJ2A0
jW2RxIHQhPuuWUW7LZsgXTScE1cOw+pNVoWZo7wbU4YEqd2mtj7Geu6ZQ/KhlkySVqrgTVL6Ucu6
nw23yjK4axXvy7STnbY1t6na+OGSqPtENzA0L/pEaWOt7pA13E6p8YJ1bbmFKZBtdas4FENj3K1l
YxyY0Xux2kiHAlQZ+0InU2QVE83NmWTzu7GM/RYuuWOxK7kjtj/4JU3oN3r8BfqN5tYSk98//xBk
ieYmJbPD2HoC0WpjvzHgj9qrOMd8FUtJH2Z4jmbraz8qjT0a6rnkwbE7ae68dI6W2z5tO+96QYuo
h9tKv94FBRjaaSw/dZJ+mRlW9L0APZpHvihdQ5pKJ9W0EjKInu/Nvi8DtbCSLROEbN1hFfuxIgtB
UgoEz/UG04kz9KRy5DieJto5QvG7S0DTeJyqXXO2/LpR3cxcQd3Qj20TYFbVi251+wIv5VqGz3Ue
eUZl7ID8eezYTtSOe0b6fqDV/v4KLKOWX1t3tPa+W4EFzgAqvmFwTQLPvHk7WjJojzcDZpBJCGoh
Zrc59AdRWB8FCCi/2ax+RymWvuv9/LIB0G2xFFnCSYov8NsznVLoI6NMWRVIlhoUVr2jwh0ZvTH9
OOY+rcLcjgPSeLzr6jp3hg9VKdm0a9+hVlbQ4+Zmh83BoM89yE4kZp8ZgH8sqOL9OHia0NxTmTEM
vho3yYCzgd+SyinI63shvNJYpgtot+dalO2cKUmm4nOm3cF9tJUtlnJuQ9i5M8SKAfdld12W+9zc
9tQ/eZQzWK1vNfYlYdRfi7w7GBwEr3jn64Oz9sa2JLO3HqN9OC6eaMVukui0/UZAMfH7ZDxw9oHP
QTVYbbNIc9L5lnvMHvUypop+ixQ1kDAmVwyU6SRFwJdwV86URiHbCfwyhLRg6ObHeqruMIh+aql6
gwv+BgTMDcrZgUHhndWuiW2to+g2ie4IEErsSQRBoWx6/CypPD+wbG3HxsQfATEh/Kx13Pss10JS
MFDPWhwjVeRvS1HfXd+QxsZqqLt2NvGGFgVhxOUXoyo3muVVq3YDVXBXKz+QWL89ff9yg6DLiGir
PBncKd/eIJgHoEhpSxWkA1OnI6u2FZutU+mWL1Y/iun8riP6y6sZIoI47ibpKnJ8+2pix1hytJpV
oFfGzZB0rHoZXskJvJF4TcSrB6Acui+oolfOWABVH1LLD97xz2/pXwSHf7oI/G8YniwZq+O3F2F1
kVqaiV4FEyHVTZlslOU6NBJSVQT8gGWIXjVf6HU7a+bHMYeNlypezpHOplfxVk+6X2tsFgLzx8ZV
bE/txGjtlv+nhHow1QD4VA5RC+uVLmxjQbwJzfUcEwt/LRCaXkttY6peZeV5nEM0ZdKqBNNl7Hyy
E+U+lHdCqznSfFR75Ln4Q1XfrEQ8i9oUGLnsYuX9gY/k53Ga7z8SC+mUgpVJKG6Fbz+SUpLleARL
FwzkKVb0Q5RIdGZ9YGdbnTFvPYg/fpTvu/ipk1ofShRW9DMda6b+2S2T/ayHFGNAZ1IVw3FxABcj
cmtjBohY6KaPXphulfMqxXt1Rq1Zx9ul/1FM63fdgl++WEu71s5MUijK992JyWJ9UgfW2mEuUUyr
A6PogawWX4RY9zqysIjofJMmc59r95O23AAt2YgtNWwvv5aLzSqQznlQxfKm7ow7ue1v5pGaUxq3
cmMcr7VnOQHkiaMfKLHfTTv9euE6vgtaOfQnv3elM/mflJM2V0E1KG/kfe41wXBSk2F+iSyYihAU
8qpyr8e4EFuiK039CY+gR09pJRgBSSZff17c6g4UHkXGD7aRn11rf3J7cIBgJ9HxJH4/VqnkjaK3
UVcFc1JRPBJypbKYWylH8LlEccgOzPewBhNZr6rbVJCCiA0ECh6wHtbzVbmxJuVB70S/RltTS1vq
boes8FSZaa6yuQhraIdt/CgVapCJucdmttXh8i16G8SIF6UyuOgtF1XqbKQvd+qy95HRBC3++MGG
ed2O/+SdGgp6K2hKVPjv9sscs2CmFHkVaKlyuVZjskisV3gYc9EvxNxdUp1e23S87ijLIm/WqL37
wSX83opMK8NUFaYnNZri3z6LWl0zzQ3hK6hn3alFc8tq6rTz27XKlpIYgljucRT5YELFVYbIlufq
WUs1nzjKz2uVrUe594NLur7rbz+VqzOIhhGGSgVL6nefyipPJTwb7k9NPKBK3oJ+Ohut7iMcnY0q
+WgGvuqsv2Go0cvUH2ADfmfT4NX5NrDwcxEYEr79QCb0VGFpNe4+Ck9D+FJ1Dxohf4UheGKqXjin
mvI1yAfsdhPthUn/QRdc+dOb4tsL+G51bORoLhoYS0G2ts6KoQnrblBzduFbUWXh52qm1GXbhOmY
pd02G+GAyl8KnePXumwGbXZL/bTyPPPIBG37fl31IwUEIve1mZU2TNKg6Zk16wz88YVXUS+ZKUfd
SXMogn+dR/2rhJrfpxR8gzX4s7iD6wv9M/3gXwnL4HrX/CUd57/9wx/+7h/+/d/+/X//X//nf/6n
b9Uc/uWvao7+k2bimGSCnNqANhwdkl/VHKwyOCHoxSi0oyEW8ND+quYwzXwVV5gx4Q98NL/xyqja
T7hnOHnQxmHeWcLX91cY9Jix/e45pB3E7B5NJxQi+rjG99DzlSsY9UFjhqgWi0clHMw3BdoH8jSh
hCzIgMg4LEbjYnpJyb3m5pJCxwYqnjIBqyun947pJ7C1VgvieBlkyVNg6NyIKjiiq20+eu+iMmYc
0ViFmxrhewGNEMJZYVi/kRnikemTL1LC/K/at4ldKFG8o0/T2QOnZ7W2OqZ64ix5iMxeqrwall7s
T0WDA7tR6/BVrlN4KGOrUATXq2pAJV3HuXJXoAKwSelap5B8KxUuS66A1svmYurcTAmz0xB1Qg5e
VumkTayHlEpKqXDpZSrrrqQ1jWN15prvFICz+4ynq7EnqKAvbcZsDlTqNCmdscqtdTtnc1TSqBCX
j1bqMOK1YSe9guBMjmnYT7Dm5vFgSNUCPHekKnbI9mbUuF9jKb2qp4IBBw7q8V4R8JsExjAW1I8Q
WaDftGX/TMMWbALu4THaNDhbRrdZ0/lZXtXmVgG7SWzCIAKPW5ZsfA5BNmGkNK32mQw79YsBT/XR
iObpJWus5hTqCaov2Bx0D61VYsGvqwq4bTOnN0ptOVfMjy0TLRvieawRT/oaEoWD7/DRirp9Fae2
IlxXGokQbkFkpRFORvhczOdWzcHiyU64RFBG1Q1XASCQkjvZdmmbeJbqLonsJ/n8yjHlIkqHauSo
b65Pa5zpG7la+5s1TVwramxZE5weMqknKsXbKsgPZkgrSCsGp5aak7ZQRy/DkcT7QC/W0zwM92Jo
kX0hPebd17Sezk30mOvJV5Wk2TQSn5OhPBRjAm7aPA197+TCnNlJuJVGQbzyOgII4M9Nlo8IRzcN
fp5WbS48fjZM8o55FSS5YnEk8qQnY1fNYImjYaYRlATqhD6G7h70WX1YTSZeZAVmncFhSzTtJTHu
xB4JJqSxYAPzuOdIr9zp+Vq9p2K3VSB8ARClTxEb8DftSpHuQw7YbqlK3jiJxh151vXoMJN6TbCA
HuKNnAKe6fMnsPaGTzlrj7qZnhmxr/el1qXOOHXTfQehu6UrN4TDLo7G9sYYR1uNDIaimm1vHVoZ
N486nK8VVKKswAqtJwxz4nKzqKaTWdRjtTOJNDrAaYbLU56pXtHynRqaLYfnhYP2mos2PtXVS+T+
TmcPAwsHmOjnmTxu7RfgpJdw7e8UY/IFKmGaptwsiisUszulNzlzISYIOdGAImsJDoulq1oz+PbG
T0x9b8aiP089xO50HyUDBB7Bb1LtYHapa3VA9kWOsUo2UPLBwqzbDU3Hu0F4iPN3eQj3ipE60fIs
6yl7ZPNupDjmk33CSC2PrHMN1pCi91g3uCxAgQsTFnbSjV+Y4bT1KHSM+A587H0zl2CoVesNJPgr
d91+LBYeDtp38N0KV8guk6WCqGtRLZp8hFQ+kxNZKA7pOpcCYZigJNzA+kRzrXzW+/4wAmsyF91y
MkCqRV/L2x7T8ViugSr0sxsybDTyznSxAYouOQw4O3o4fdWGBXVFHWT5krTa5MrK0jhVlJ0T1fTC
KT9QT2yu97QJcjQINYZ6uUsLHxRqtoeiN9/OvAzj2V9wmVxt0OORwvNGWbMnGV2iGuFqG6hhXTZs
tdW8K9bFGbvJ57hrr+tJTJKdla8+Mbqw0LiTxy6/AXHzxtEejW4d7JrGAMGhTU4dxSJv+Y2hw92m
pFvBuYjdszJKLzTJNkZZpHfl1AQ0B1y1UC7gkE9icdAS8RBlZlCP+f3MWR5UoaohPBqgm2kZ3xnp
eCsLeBTN3pO6s7CQHZ9Et5M+Hohi2pX96ziWYBO6ob3LjfU4Cp9MrT0sSnsrTztMUP7YGg99ndHH
QiULnVLug3lCxE/qad5H6wGsuU2nM+JAkJzWtDmsqXjItWWj0i2ups5fmkuMpanShYNWrJ6V3+Ty
plDawxSbjMZWkGW7srDVMTLgFci0knuDloi4ZjZ6q8U8x9jKPtK56Sr1wlKTFz3EVWbJ5fCzm7Vt
amabZDLCfQnT6rXQ9MwVR3Nj1M2JbRrJR1gzhwjLB/gf8HyZRL02TKPrVB2dhG4K5hTsQV8feqag
sGLb7LNrf0p67dCF720uHqSpdcyy8gGTXscoHQJZvZa2ShLLwZoNbwjcB3HRz4AVbVlZfXUCzUNG
nqy9rfLWWsuTMZ9MIgPW7iwS7zSJewjHNq1SV6qZ7K4KAht0QY1flbWHDC1MLQ3brDtlmPeHHLzw
Ik6vSd0d2kV4g3v3WSTSflgyHVQz7jodemOf+E0PyFWaW98ots1UekOk309qLj+Z0MEd2TgIxAsk
WX0qYK4w/KoUD0OrfTFXaDyN/t6AzkzF/m29JvPABHrLljDZaapqcz6zu5BZ1G5RfSW3AES01XMs
tJPbIYgsawS6YD1b0rYYLLsTUx4uAH2MmEH28xZl3ijFyiqYvCZ6+yqHKt9yRyEuH+V+3jQs5rTu
V7fX1cYxokNk0XWOJmsTGfjjRotmRvLcCgZfUnYACyldhJxfvzyK8AlBVhqWdgPm/Soeaakn9D6j
dA576bwBFsrTqcHaXnOcfM9dGJn7dp23+qQdZ6P91NjhMrDW7tzQjlETRwPXXV231Qzd1zxJ7ZNa
0PQ164d1lvcRZsTVXKxLH57NyHhibn3bWJZfoN/O85tJZqetVvO+EWHla4yXR3HQKMkOhPt9OmB8
kefRKdaUQ+LVKBDHjb2U8E9T8Ymx4/eirVjHlk3bdjcDYcqJwONT9duMQU0w7prPmO9HxEino2nJ
sTOHXdVH57TWcKiomEwnkIV6RNApPWplOyXN5BSNZZuddoiUcAvEnQkI9HwFTaAVjinvTxfdPrMC
ECHimZY+oQMDuqu3ph9o0jp7NzYUvXLUtGDdnV8LXbfzkTe5kI8c+U1Gvy97UVITilVJ/0K2objf
Ar5ylOVFQX1NVhh863hJutRL1copsy9aORJzgploTm4ak2qQgZWe7YC2hAi7WZM+Bj3a4OHmACcd
8orKtojo/qXsdrQgCTQxOsUnUtPXCsmTSJNIhfmMeur1QugoGc4RmAw4Qx4Bm9pp8mWtnyBWAi1t
k+KEr499iuBjHXoxsNAMTl2OG5NloroBP22Yzqj2IB4VfYdPAuItrdhNIjfbFETuAnjSXPbglZ/b
RrubZDF80mr25DjdUJlsINnaoSwhYwvQeRdo4e+D2i0uqHS/jj5o97jEAtgtxaSYd851g52VxSd1
AChwRYILlgNd5xbt2e/E9YGz0VXzU32zvUyU4pckxT07osw3a03AeU0Z1TfKESjZ49h8FchwWarT
KO6LuvessHStvLOnVPXz+g0rCyYZ5PvXufIWy8SIpHGLSUGhc/z4GmrjNitOXR3vgJbvOzGPntHI
ossyKevXoa9doi28CkGGby+HHV5FnhJxjMiGks7hmBgcFp6VRqLSZQyIQfmykfvHZGqarSaazhVl
315x6PEiqm4pDYDRe+WuLHSKIrfMms0EFa1g+iVuyjioUu31StURLJJ1oeQvsOKMj46k6kUQ7zUS
F6y1BnrbxD2bcg7+w+hrB1sO36TRvUGZdGZZ+eiHcbqURcYmy34SqsAdw51qfFXN5aVpd8pC5Z2J
djHuUzM+MoW7SZaBduU8kHi/TwT5KxhXu8PJOrcx5xeqnNLioCDKPL88GGG4bmSV9rjYeE2betdS
Rr6a5vTVB3nqT016n8x8/lqxjee3KZ83EEuOBPgERk0fOteCsf1Ka96DP+Pq4XsYT6demfxImZyU
PIB0QI+vyn1k5L5OqkaKH1AabztjUxS3XKvFwHUKRkN71NlEhty4yFbhyqAPKrk8prRRBtPYqBHZ
LuOnknB0kJf7ttOPYyQS7DhpN2oxBLiG3YEwICklXqQAU2QqqZfHCs1JSbgs0EKlgegYskNdrZUg
4Clj0jutAsTeElp7DYU7ZdXs2tAOcG1e5mUsNlFqbOamDrcQ78HArcLJMgYqGdE2pPQ5N25zc3Rz
Ugkk2pyGIDRMgsDgVEi2aQzzXBIFwky5lLbnMMSTN65MUNt5EZW7Mm9dMyqPSt3apHlEjqQvPn/x
c40kG2IDm7CLSwskX4bkHz1CC3enxEuUvLa7Jj1Gq+Aoc+E1WM+BwYr0DWRDstNheolNlmq5RMei
8is4AEfia5alPN1KLqIm6QNzcJQzSnnPVDzdfNVbWslyJ0YqaPiPu1zmrMfB5SC3PFo9caWJRiSl
peFUaLX8rsC73Hi6wHNpchTFxQH0vGhzX7puCYTVfhgZgShVTa9bmtZ+j96NfSiqhK8QUloPFvIB
iPl704UBnViNr38OkHXxTpnx4jZIb6lC8oeqCubClAjrh9nMB7DvntHSCBgHX9LBeQ8zc2eruFUH
C2+geRzU9qlclk2BDoaZLbExnkRsYAyjWd1rEY2B0UCUqpdZ9qZ0dHAaKrTDqdvXbRop422Dqc2W
ZRr8k20YoFELt2xJnzAPfQiu3oBvIFN6qqWob5P6gtQ2kBXpjSFGzmqrL8Pnmmyv39/gryY2FjtV
EwoTuaX3YVPKzI+xhbXi2prsviTAv2nSDGH/GcpqKG9ICMCMCPSyDX26K2Zhp9k60MwJYaJfRxFg
HA4r+GuKygrwRCYR7TRUBUclsh4KPoNSKrC9JWuIeC6KLQsGnZ9+0XmYBUXsdjWTDDK4Zct6DvHI
RZuIHCKRDpouJU5PH+DEjDnJBsSYSYewbNhjeh7eazSLVAveLC3GGU8KVb+aDiKk2KGXX1LIHPq2
6xXChsaOwPIgrLAy24qSShfqIY64yzpyqsysNX5Oi4TfZ0bV6mV6bbW/zCX8VXrknxUbf6s1/pv/
3+xlV8bon1cl//Hv/vD3/+Pf/uP//g9//I9/81tJ8vqvfh3f034CjMS4nUFHQqM1dG3N/CJJCvzo
Z68YA8OKIYvwEP9Zk1T0nyTtZ/oWrIWr/wsh8VeH2fVH+J7hSXEz6oyE/lUQRYhJ37nhwUcgh8Ic
vI6WqIDMvlPnQ3LjUq2uPiWQ7dt1W98Xt9Lz1STdE+Rl167ufWS7Ygeg6yBthsam7RpkG2Nv7Zev
2mH86Lf1ubsp7/OtcMo/0g/J1Tb5/cox/3167EO7ee08csW3i9N41oY0lm20UT1rv27Hj5gnniOE
E+1yt7k0O/01PqufyaY6agf5FUvAkG/gjsmP7X1/6HaC33nWqXdzv3SRJLbZo3ypD5MXXtKt4le3
siN7+Xnxmkt7RfS45n3hJWxhjuWXp+oyPcBM4SfdZT2YwXwYHvttcyuclHd5pzronEF/0IPsRvOb
IHT7TeaJOwwVjv6ZnqsdV3mj7I1N+FjcUltY76TUER1hujE+hc2g24h3DUUu2Ihds7uy/nq7PeF8
2ogP0XxqdrV1fhuOya7g10Y38XnZWaflkY/wwHv4lL3SD7fkhO10R/S0PUc/27BrP78L77FSBVyg
0zn3hWN4hVcfxJ1yiF0kED++Me/DHWldHtW229tFMH0tQ78dvPhZ21Q7ybd8wes3wzG8tCnehX34
YmyyQMV45s6X+Jr5aIf+NdgH3Ytq2s1o3vP342OT29FbLu0VfD97bTs4ulP6M2KPXc+HhTOCY37p
75bSVVRn0m3teT0Um+RS75sgYx3dNhvNpSfL+4LuwseSbuOt4RebKoj2cP3vuxfhpjiaZ17hyfIl
Zt+8eCsutsnHngVJoLvGLT7uDj5RZDnCU7YfT1Ngfi7HtrfHJ+s2sucnZd/ftSeTaLg4WFHdxI3F
hWo2reEbRgA80a0DGEX+8Grull1fOq6le8VeOgl33J+MssTlKSk2hi/Z1ZF/7xIkZpN5s8fwKPoG
30iQu/UXGpd2cyG7A6Wot5UbPrSidHSXfEvKcnq693PoU2Lh3WbMvT6M/uSg0BVvmju7TRC7PQrZ
8Vw4tupUt8zd2xDnN/mH399HeIkf5dKN0uNk8jG9VB6JcAhNzuB0nuwJzmhwFc1LcVz3pd+fKmhL
hQ0rnueN24hO/3Y2bBU8RBPBszkwIEf2znW/fh7wNVj9pyAbFFyfebjXUNw0zg6bWTn29vkdvJdD
fV9uGlelsHd70VEexstypz0UqX11QhZ7/h9H4Xxx0PK6d6Ka7fkBQ5zkbFoSW2aHWljnVswPRQP9
jSCenhQxm7plsnbIlj1NiPcZazsRCh7BRIHa2strs1ufKOlSaxd5jSs5aboL36v74YysFpdXQ7cz
75pt6WXGa75LTtp985kQBbAYd+GNwbLU+8uuPAAJ9BXxq/bQeHLndqfhria2wZEUvzuhupFHY69E
T6q+5IA7cfXZzliN/EoifKCH6mLnODMTFRRfhi3cVuItPpap5w0f9fVerQ13DJT7dscTbOsPpJBJ
EOmryzi6Ro/NCTnZsNNjdVZpYtq6N/sdlD+ci348b438mL8md8JWDyzZL22hCeZPwYWa2XhPVeVY
NgMg2UXweKa3ZHjiQe+VVz5f8blrQWk96a4VOsXXun0i2wc7XFAvGacyG01EB2UIH9or3ybBxjhl
WE6ekGW0n7HxfYENZRfedNs4pov/Xo/3irRBPBYTmxui5+MjB0h6WgoNIe0lzmyJvL2JqM/3MMl9
xVfuBuCw8XmWaKHsZC97RA+Tvqh7Qz6WD02xLZ6GJ0zzNkkK5qaeHOqeKRCPrak7L4YeXJH1j8SC
6fpjn/mW+NRhg9gwmyH2CMN4OcjIdNdnSkhtDSqsOtvFeuWzXu5QsczNdDfdGY/cUw5DB/NNf4uh
uGN8CfP7rr9k7p2xlQBQo1LTBvKX6SM2EX8uDB1MT92TeBE1e/RF2RsEP7V7TDHOhk5t+SCcTeJH
PyyXGCaAs7Sj6qOgvhpHUQCi9dyccNrZna8R3iRFt6Wv0LVyZs0uX4zhYSgoHBsjQOR2qhH56D11
lgB7LjLPNnFzB6fx7eQtnh6SAHVMXQ6O8T2/5zl34kuMlF9NPg+H5ArxrvWG+ihbR/0NW7WduKk3
Wlj5tiwb9C2cUn9SwNAqQaMzONR4zNVfCzjmx1SX5Y3eGF0pgZ6LXXwBt6H3tlwck2dw4NKp7V+k
aHsFhUeH7pNJA/oA71r7YJ0Qp4ddYR1UMXAbD73mpNGjnp2H0fOmd+KK9VS0eRKxitvqU7R+jEcp
7+26ll0IU7FXH0cTfMcVxGnPButqxg8ug9+jvi4jomKCqMeGBTvwvTMRvMpHNVF9PSueBDeejiRW
ZHdhijMRbdYrA8J00t2wnVygIG/mrXljcKBy+yMZfF1py2/80R/z3XIIT/TR3eZtsrUtL8WXWju6
lx9Qtzryrzb1VmdzUV/i7fBW0zfcD2/Kedqoe/DvHFlmLLXn6mA2bvM8aWdpo7uDK/u81wmwrW/M
Af8Rq7a4IR6MPFkStfwy3nCv1olDM8SYNhogvyxo6m2a7EK8vNWm157wN0cfwzZs3ZmDvOCVxS4k
+WnGwRzs4h03GXfzeKTJgWFs2CTuq7khWkKqfN30J30X9mex2uUT5kz3Q2yB6QY/l6P/Dwrz37cT
/Ks0CtC6/wsl+R/+8x//y3/949/+u9/W48wv/1NBrkk/wVqitsZnduVm/Es9roo/AfaBK0AhDn7r
t1RzSeJHTFTiK8DiZf7Mnvi1HBeknxj7FmHDACJn+pE5w7/GI/BtMW4AVjOgMOPfu8I0cCR8V4zr
lTV1MIhk24iX9i2ZFGqfQSxi+zefye/4ir+zKP3yMlfUGDPX0Ni/r/nlJO3Qn1DT9TztOOJ30bad
egkNOaoZwmKL/cuvh1X5GwcSY3CGxQkDX5+MyRYDxnemqDDr1ylsBbpzVkWvgEpjgb+Fh5jUGDsu
FgEuH1LYQDN6KmpO5CZ6YrPDUUDODF4Fq2KmFcmvv7Qk0Zo7VZpVy1fVEfB7kBEDKstOb5VXg8+I
mitQ16Ek9tjg0WWISKZHooihOxtLWBLoSgrPZKGCCsPYorVI17GFBQiCNKJNDUTS2EbNnOW0b8ds
md45iI9jaM/cIpQGBQA5a3RGUZlH2c2tCsT0lUhS6MqXtiyWZMJ+Sio2hZXIxgIPs8stnSWbYe5W
QhZJzMLazGUezVelqVTCZ7oH/fpoNFLeKs7cSYq4wZ7B33PaHmdtIKqNrrCVoWVZmAEypSKJc5zK
ZQabbgizWTtiyAh9aFcMBc2rrWkzUit5Oka2zfGdqK7YKnope/GcG9io5aTQ2Ni4Fkt2TIH0CUSQ
uB0oMrJGphOgmrnQXhgtF+NdMYycePKMNx4SOl61xb7QpJwOR97o2yi1ssRL61WqUL7wp0YvXSQW
3VazzEXGKdsWcvW5pH17LxE3Jm9pT7O3kU0mo8k2SixRLUqT5ZRNYcr3eASRyaIyKgfvOpJKQ4EM
stbRRcEQAz5zHK4zY1mtX1/T5N6nDFLo17JCt0/wsK3S7MhpqVC1NpCI3FUh5QAGZqmO5lvGhFXG
4N2Cq4WEpCVrr/jHZhIcZo1m65CoE9s0nfww3M/qPBa3NSmEFUGKpcDWUIhjTbJZE9F5Oigkl1Js
MpusH/N6KJvbJV14wUzIEQ/zCclzXxGzwl6mJcJM8ZnJSGTrKtSKV5idgquFTC9SzOyCPlXlJ50V
6nu9jxr9NEdxjRLbFWUNQDOtAFkwY6j1/VYCy425mGBNQjHmadDr1lOjZCT/MiegEw0xb3Kj8qN2
7tYv1ojUV9sttlrxlnwnpjD71lSzY1PwtZ2VqpGtmzbqa1iVlZkVd0KiJMMNygPOCBW1l7g12SyF
rRCuzP/raJUaApITS30WecS4JlGFaYM855tkNIvkOBJCSw9FWbR628wMfzboxepEBlreilcGqDEl
Yh7AUq4XIpI1miWp3q//l7ozyZFdSbPzVmoB4gP7ZupOb6PvbkTcCXG7YN8azYy0WY0LggANpJG0
BgklQNJ+VFJpF/r8ZSYy36uql8oCBKjG90Z4uDtp/JtzvoMQwvgst2U0hA7yUKnAaAW5MRfn7zjq
yjmUkyij48DaZnrHli30Q67sjBBMk0ydesKc7DfUl9bYV3JTyKb+zMqhna8sVdfxS5WD1OD0MU5G
XpX07JE16xpCwpXbAuXlaB61WgJhGExKbLLqyW99axqeAOR7ZXLLmYX7dAsxP2/kQ2YlDPqvxiFa
p/irmVGEm1OHn2x6lgP+oPVp7Bf6ClV6HkjlfhrwDlcqIhlxDI1dDFibp1Hsoipk3SFYtoNv10VY
kA7oDBq9T3+RSN/hBykxTaxcfEm1AdoSia0gdovi3vKGfG+mEfJ+JObIZkZeWdXZAKa2dp6Y4yyd
4iCzjsucN2M6gdsH4ktMDLUSB4fzYtWQag9dQ7j6ZdKf+ed6HqarLieJLa19vo4NiY5knDW+765x
uqIuAYRoWJ6gNuq9iuBgXGNiQeZieggA1XtuqRVMJnoEYs4eEpyEOrvJVZsVrLB1AzNi+9vPlctT
44+6Vp4qCNZ4pECxQvUeYVX/pbJUYgYWEfk+G18bwUpnwahtk7P75vs0+nE/cbSsVXFUGID3v/3S
v3xS//zSDO0uLO4Es1n8syL/T3BUoVvK2YsZx3oyyCeyAeWlRg9N+frPeB28Fhe4nws181dvkbdv
Iy9wmGfVxJiTCjaop6pnn/PbL/PLiuD3z2cwc+AoeVBHlxiYP2WjYIyPiWrgZazRSsKTaS+76PEk
pmC69gtfuX/m4/uH3xwDTLSVYeKRkY6/9Zevl/VI5Ay5oaQzIeAzUD5YkAekaJPBKQAY5DY+u5UV
SkZz+dtv9fKJ/fKigXgKagZkPZ9e+GvOam+vio0Xl/ccoMmvdN3s57HnwrGRJfz2S/3Di4Q36UGI
vriEPcSnv3yX7RTOmRPzUlYtg3ft1MW1jnT8uzf0/6DK/5c2fufi/pMP/JKg9ouEs7//63/3d//1
v/zPv/1Pf/c3//Z//ee//dOS/+ef/P0MPnR/osq9jLhpBC4SXy6238/g+Scs1o4X+250GYRfxL9/
cHlHkPK4QlHqwk/zLuLfP8zgnYifinGNRx54MBB4f5Eu+Gdy3R8vSHoRrkGH30+WUkTf8eujJJt5
VsM6dlPXBIS0Vyvx1LNFpGX14o3dwb7kRs7RD0I2n8OybTbtXFo7MgbPkFcSdJvlc3YdTzHl8Jq8
aWIg0y7xThx8l83k/Gm2h3xbt/1NQkUYWTXhGOjvthS0Mq2MiZDEWizpFrQgXbVMuy7o31cUMYfJ
js6hwnb883f0F12uv3kh/nJjpH5Ms5x+/BWhW+Kv9rL7/oVM0u5fRP4WXrx/ulP9u3/97//3f/iP
f3rN8jj5Q5vqxT+RcMHqiEWPg5fFpRH8vZL95zQ+6P7A9n7Wqv/+crVc9ycHUiSoPyCJWHwSDqM/
NKlo3CEIEIhzcYF4ODD+ItIsEIRfnqEBrJ9LJAzE2gB6AhuqX7kO/VJAFFQuVsvQQZcGHQScDntt
BOF+NMt3d/FDZq8WadvXNF4GQoxHOViggwjEcOs5JvSvQ6zPbToN09JviahYkSN4TWFuEQDK+EGj
icdtHZg5zx5r358UBmm7wSBss8E8mha3X43iPT+7enBmpGCdLBI06L5WRLLbbtaikeo8xDLYgmWa
z+MqvjQ8GjRm1tbNnThdMit/6KQwS4qkfg0/24IiKNkmvOv8UFcLJQf77Gxd7rzEW4ZLMqUPykdP
RG2+aIpVwsRJTGTcGq+muWv7toHB341x9WSzY68f3dIM7VdhieghyLvQfggkVL5z2I9iST2Ul13q
Okur9q0axv7YqAkwroRlE4iUippSjNVz13xtqdGr4xwDCCdkYc769kQXpZIb1c+Tm3o0htF643HF
VOjhWhQPARmgRue3UP0kpkjeXr++B3NimbNeQNr88Oia2fDMqhfll6boCThPTKtHhK/GSTLqb+QP
7pHQa6d+wEtQTZ+LICrFLZ7I2Np44aCtE0G2VfwRSzHLI8ocI36sNdJ7FjNeXfo2SwCNyj5t7Bhk
StqEkHLGbTGR17Ag2zO9OVY5X8nHYqNQxrNuHGuf9U7P1za2lCvLZnaGJL/rUI0zW17RCkDmnFVm
LaxI+GNLPoiyyeTl/0+NuGuk6r1blQCOeLNkMpf000spSa5STeiIz8gmRPZm3GIZP42z7jFAjd1O
N8l4MKJ89hiXXNXaAzY81PMJMaHekPL+5q/h8N3p0VVuLaUgU+VDmuU+sHYu3IcCMdjWDxeU+L0m
bacdc8QtbZ6zh1mWpbmv8j7yXtFjZfJ9dIl+vwqwJ26YOYHduGghEaPHcvARHmBH6AI8C03SPjdL
T6hx5ZNUXClj6DvmYc+XimPEKmzmJ5GFAQ1QOFs81Ir8OYtTwvhMyip8x7ThVKckKKcEv39C33Vb
L/Vk32sLbBAGpji0ptSmF7/M9gd/ldcl+Tb2AfHSYr6COqRV2gVLHbi3dZX0BiAzcrFXJjLyvW5W
dzf6Vim3/byCIe+TRu25w7J3/qt7qAbpDQgjXWa59Mu0gUlTTOGZMKc+2VJqqfnRGkyNSILseAA5
G9oObty5pn16K9UqFLbqJNHfY18k8YXdAWrEGhpd3ozr0Lsfkw0RYO9YsszOIWqpagcMS1JLLh6p
rHeTGPr5aCzRPoLKruh7gb5hVUa97G0NWdkkWIvJ3pHM6y9bP1J0upKM8XdLFWORVrWH6rKQHB23
Q8Y9Q0VZEkOT8KFudGzFoI7oK1ElmSCCQcT01+9b/BcJSM9kl8cgGd1ENuN2klZ1Xa82q1cHgY53
RR+FqBV7DXVhnvUo1nlAx+7O1X37Rh+vcehA5L+yvEnd92trNWCfqlBuAvwhYtN4aNul25ofWe+H
V05Y4vCVpf7eu7Ha5b0OH9sifjNZsD4i1COPpuRNOyScZ6CqXVEf2toiD8U2yt0uI+cnfwjOd4ON
/xSNpXMwGFZ3Jdi0gjZTsExKFvapZWuV30hYtF4ZpeR3M78zrUEe7ZrVWx8DGGsHFDNsLDK5XoMG
AHNVtfpBMKxyz1kkPvCwz9MmKzt/P1pmeB9M0r9UlMPsw2bH/VCug8xqQi2BFIutGub8iNB5jEjP
uWcMk4dO5R82UKo3XNRhs10Qw27LdQl309xWzVmGU7TNyphtX6gXc4AgxbK2bZiyub1bX6PCjtiZ
u9l4VySYgJhbQCFxUP40m054yw85qZd5ChWdL5yLNxRH4zMngDtt8MtmlybPqk+Sue33uFHJbSn8
PI0DQOte5643DeCtz7oAwID2dNY7hQBbodXS1V00VtEDHzP64TapP4uB+G7WALHcKxAY+Yam259S
Zl6qZGbouYzCGDkeASVMr5qHfZ4OixuOh0j5/mNjseyenah46+xI0V/H1sHOHP85LMT0PtmaxS8l
514vUfk4+GC1METZRxVZ5zUumLZ6A9ibZbzVPtnjd6uw6iNaKWfrDS1sCT0FK0h3DltvmNGvAlDb
2Nk0HuVKkLin7eBlcsqv/jh0Z9RM13VBg7whDn3+5AyDz1Vv+zeRL+/qNW6eB4Ce6eqoaSsnU5Ba
0M9bVWbXc++GW8SY04NsZH8F3JdSwBvc9r3MRHR23dB61EDn0rnr+zs7q4vUra38PSkZ2I4tSeej
HVgfjXHtZZuM6KVA9vT+w2L3Y30a1h57ls+nsBWLyveWXZXXjZEfeVkxKClP3Thm75nj3ke6Fk/+
OFq7qpz81xEj99YrB5yw883kjPJUFUN5GY619gckw3YzTVjgJ4H4cPSLT5aF03PORbp0rX9KckW5
IMR5vFi1mBZysGBV7rfjctHNJ4zAn5ekD/Y8+b678GGh+0WMDQaElEld9VeD7vZdN1W4UhB4DqfB
nWpUJYON7K6c7zrhL1cUOfGRAzW5Rg9uHVpcZ58og6zw89hPKifxaXUSUlIYSNYNwXqMDEYD/sfC
KkIG5fzaNB2T8CkskzEN4l60qbIgKw1plE9oVuKAau0ItW1BCGQYIL/D9lZfi7hF2CjWYj2WlexS
PaMAtwbnY8hluSI3sdofNc/821iGr01vVe/tVHA+9yPGkQgglcxEPl55gyqPGRQ2dg0lTo0FUu/7
gu9m0zH+v2kWcsyDsBz2UTLTBq1Lfd0Oa/zGrWGtu8rycM94niT7qWgupKBZfloaVVqnhnUBeiEn
j8KtdBjO7KNpXb8txc8+KVX2853vZ+MBztr4LViYhPfltG6No5vPKqsAyMx2qNIsVAzYJ8tN9pWI
gOGs/rDLhuHOrao43/kMyrawzfPUGhv8hZPjt9fZXPL35ACNe22uWR7DOWqHrrteM5JU4B5CUXBJ
a9+GVuTAjdJql9WWhRu8dRs2rYIDlSFqrveMxOVOKCI1vQyIx1Aug78h/UR/T6q6e+rqsnuP66B+
W6FVvS1ZMT8uSYDDKI/MuMcBEL9C75qPStUIdWT/3bSRDepxIq2hsuObwenamz7EXBNhtfzeakyf
skYyU9Tod8ZEYkPB3XE3gX5MgxAHs8hF+aj0BdGF3Y9Ev7Z9Ib7OnC8o0NciGl6A9eFOG2Mb5bVR
P9wAVhU7hh89V8OBpbbYsoqzNkMR5Ygx1CN1guBpWhLfN45JsA3FGN+7HRlrlYnym4m4Oio7ghag
FWU3wMp/lE1QEW9VEreAqWR8nPg2vbNgOA0BSbavvteinuwYK2M2K75qSknMsTF3nHCd+kUEXXPw
GaXf9lr6n3XfNc+iav2FvcywAP5acIjMoC3zNOrW4s7XE7N0p0IKkEVzUG87qFNE8dkJmCO5KI2N
x/3oUOeyWaHA2IgFlbEGPDNBtGb9AVh05ulf60buXGAjxFMaqoZu6igaLKIxJq9F8c0aCxzCmEMW
PTMPh8eWLbE8iDlzkd4UdcLFOcxpH+eskBbUqm+WOwUfEBubr+4o9U2ZzJSLxp8+ry4xPhjbs36L
JSRkUQSz8AuW5vbsdAJbh8kkMh0DlgU/B4J8axrVQ8tEtkh1aHJqOnHfuNq/RYo6HaBxJrsWu9Rj
xNjidrYvsG7RoX7Nm14RBpqhspWuHFEgyQ7FmmvQfzT2xJXoTVEXpQsKVpYMFXwIOWBWdBYWUVuc
zsSRF1DDUmyEDfCVwlwTIxbZN4AWCSDsVnfiLa0M1fDkeLSCXLH6NiH883kxmmPLgvw9XC0BEvGL
IetxtLC9jH3tV2c1lRGyvcAXL3oghAihzOJgyfdXpCKRU6DGL2pneZUC/Zjb9QBerLpBVdfYxXEt
Om9HDRPce5myDkTFht+g6drQG+te3oNib07+Wlc4/0z+NRIscE45kxl4CT3JVNoPVgwNK57DTV32
7rZMKnRMfdVM5iroA1RjHuycPUL2+t2C/3iFSWZ6zhfBrdhTOG7Qh9gfuO1a5CNZdbI45V5zrOJf
VeWUu36u1NvUi+5O+pxPTjhh2vVCHEbTXFh30sj8LuaI97eZ2+MtTbxLCath1q80CHdWz9KjqKIA
c1HRx1QPHuI4r45uk97XXxxqyt06hv43hYkar00V2BnrpGy6azgUT1M2+tdsq7vnLk5AGsU59fTg
E+e2WYZ5eByGBEBq1zRXqz3bn8M6v7DDsvBkzxPbJ54/2Xd/mFF5tZl+ir1JP9imQXDlJ8k6p4sb
5NybQbmTMxKIHp4nx8WYvNSqZyRgKZQccyRf/ZqlH1fE8DmwJch/P6u/rV1UXY+Ae8+z6PVhsFYU
H3YXnMcwNmsa2P5r4TjZaZrV+rRmVvUjnKtmuyYe6xtUPBtpz9m3IA8F42BR3IbtUj+C73V5+JRS
b2D21g+FmzRcZIv40idD8lBmdrZ3lwS9jBOfgtCW103Y5ucuCWrMnnwE265rxqfYb7PP8zy2N+4w
0XVrWV4XbcnD3Crq9TbgSrZcxLJZh/9elF7FZI6N2Ocgy9qr0BLDdeXlzm70+idhqFxYeyIdSeCl
hXvOcMCtY7WWB93gtiMnq0GaVgbwlPXUfPKN0N42Nzykow7TW9TSGHKGt85DkrviFd6cCLdhv2qq
eJnX/tbJcsNP6DB5yHFu4UOjP0MQ1xV02IxQqKxz6DELkTBHptoEhM6sK5I0mhb1ZZx6/00uQr8M
jkFU5i+kj+/y0Yk/OZ3xFZfUkpxmGQzIhs1YVl8NYOzkWI0U+jppa+/k+/W4MITH24xjoPreCBWl
mS30ver8QG/UGH/YOGnfRdnY4moxsazueidgqISjG5Df3KwNgr76qwimZXmuVM3Nu7hlt6lHnb8m
cJyPAhniE9OP7DCWS2htWefZwckLxjpCwpavR71MaIZsIMvERTLSxxGTr+EurtapO1uBjzFME4J3
3ckOtyL05KQ+TMbz9jgM4rTsx+B7mNvoh+u+0hhhKMlxn+EjxWf6827Y/hEaHPsNiJDdkkSt3gpI
zvWeHtVg6Gsp5E9sC/F5LbG7gjaaZvRI+dg+9zwym20XKJZpKzrvjbKH8WWZ/DLedHPH6CthGRu1
ZfsND2BwFvBmWaiGT2UmVTpJbX2zRcsGb0XP2xpveYJU6xNkB7mBIRVqhda1by0QyQ9OY7qDqz1y
96YuupGWvzxFc1ff8k7pxqy2fg857kU65Ou0nWCdcS87Xn27xlaBc90MO56tABRj1Bdwpdb1ZmTH
Em1wWNjZtq/Kch/0U/UY9iB0S9E1ya5YfRc4gOqa+9Aqa7Fdsj6wgWlmjAdrp109CoLFi87SFMZ+
nJpEMXwb57W5YuSBDrsucdBsy0UGckMRYXlP0yD6/B7SsKR548rSbblx68IPf/itkd1Xmbdwd4hY
G4kRmeNpKDdTOJr+E8uwMD7Kui7YJcdZvWRvcyBJX+AqDDPr4LaqQLsItLzID00V1cG9oCP3T1lU
1XghlaabmROdZFcFsHezi+2SVy3mILoOliH+0NVcJZ+XGAYzDL2Zw2nXowiYrlXWRve0D371Uica
XZ+/VqU4+X1cgfyTfRbfZDS32UOQeVmPO495wYlohh5F8VzzqmXeBt87GuYxNTE6mh5MLRpmDx+4
2joR7S2i/srPk3QN3MyB9B3x78pjFPVQtNXQHCsoDXLHa8/7MDKJs8ulmq98XeAUxudo5OOoIRfv
y9pts4PN3RTcKBHP5mqqawhXQZ2BdmJI1EZXTe878uAthrHkxki2749QFXhxYdkQ02LeaH5gXLiq
U56Idr5HCITn34vrYj1UcWRb+7pAJHSchWtZ91U5JO3BUMN4m3AVbn/ErBtm1yRSdBTK9FL2S2g7
IcduV0mPkqsiTKWOaBXvE+jXCf5sw7T2X4lojUd7ibJNOa/rtaXNRX7tYzlwhrMAbmG2a5EQQBJn
ooclkiHwazHax/vQpcHaWprs5k0etOG9AHFyncmQOXPmMgAcuT3pUJqj8bMDNRImpNxD/lH2itg0
173NK/Hg9tEnppaaWWc+PDJTLjeLiL20kZcCcB3gxKHc3jnGiKPMMye1+3h+bMq223OFvcWGJHsn
wFYE9F8dY+NN710wyxOD4fBTK4QEJlsjNQRtx0iE8cqeLb6DzrD7PmbLyxK3805N8RuXH3ayCm2p
O+PVwPXOHD9R2DwdFCeq6BK8e7j2TA0UspiZbxVN8TqhO9ioakD5POIa0LM17Wff4IvD93ooFmEd
IzVdfNHUY92cbOpaH4QXodmOR/iPgeGNtwj9nWSWO8bkzn0gxgz/LLqDtEX8Qt08rckpAHeT47Gz
a+YsHOer7ye7GBbKF+EV8T7gM0OvJJyV3Eicy/aNmUx1LJoI1Qfm28rrYZRZxbof3eYRxjA28iZC
+suB/5DHmXNA8Fbj6fbFqVgH93nGHfWxxmFxK2jTsCcObXPfEDaQj+OFOzL0UFCkHN9920HILNzm
RNWPDXDg5T5r7F/HIujwEHKHgdEYl4+4AycLKITbPCxrdcgGJ/xaVOpamaX5BNw7f1WDFab0H9E3
RFjRV7stmWLy6b5FgipEiaJ8grFfbpzFUbeO06w7VNaEESHE2LWeYvqksLpDCZggPsb+3h6KV4SE
a3WYHRJ3NhPyGST6Sf5ooRY6igunhSiUUzmudx4zxk2tohenQ5Ti1BYHN9o1ZqMATJIl+/CVrk5O
0cZf+4A0v5Z5OSiO7+vgkcWT+ENqTPAqL9o0ByIbIl/qd2uGrauiabiP2uULRb617RrFFITbcNMH
dX5fxghKQocJbUp8xAMV2Vfi6/AaZAnPoqW6b9joEI1Q6j2ps92b6eup2yGDmOFUD+NTPZdo2Epo
f4+mXx8cCX8Oqx7sTksPsAQQgvsNiZ19Zjvp2pTOtvPqp6poLfIFiHVKM27gQ12I4Yuq7UfYCeAM
15e1ro9h57AAmfs3K5p6mPoh6BIbDlDNdVV5+r1zFnNTyvWcLcrsQg9FnF8M/iFzuvlKLVN/03bx
cnYCJkCaSveE+ZFOaLjofsvAOQB1yG9LPe/zMXZ+jAkYFcGu+TIVjqdNOIbyFHnTt3JiozUy9zpH
Y4SKn5yXvmF14s5Js7dHqq/KTw6KPVuaK2dJSU/SW1eEb5yo6l0O+uw3KjuV9aS2nqxQkcvRj1gY
VOKImPK8Nngyg2JoGDi2Xsdc1gk0u2Tl3cVRhNeg8OagpafyuzO9XFekDveLPjQAja68LANmEnLZ
DoSlHROvXVOjmtfBxmgIjcl5sRsHagmO2pSNU3eOipaapZ3I7Q66FxDHb8jmUOuVMFgaMFAbwHWv
7cXVypd16eGqRWzKZmVAVooYcaEdvjqN860PizGtISNvhR+2ByqDdqfKLrj2O2l9T7LF2gANwn6j
CS4wRf8y1Hyli2QDtnUY7W3GRrjstKuYqcuYv5q6oRJcpNiXkcdyr65GdO5h+44ey9lN1rrw6bbx
dqjYv9FKVsGDh/IMxag1mY2XD5fHwpp/pzWl8nAblIk1BySHIeQdRFHDWTMOvuCkr2WdjZ+caQAi
AEAVo+/CTRmP3TFySgxAHiLOHQEuIce9PKgSNldczDN+99Be9a7T5bVsQ3lmXni3zAipkI+Kh7Wq
giu+w+6Hb1BqoS+kZbHL4sWXUlxrAkSei57SA2kNXcHWBSB2GRd/WDO1dS9k/+KuBI1JOiumKCyT
0rYpNJhxT/J2HUv7N9PAFXuKfLzZTJVPVoK+jcdfQ3DLvCz2jUKZuw/ZJKats3wtXOtCuramDJSH
0jjTZW0BKXI7/8JrjVzvDDRlfs0Yq16BxsYTFBfDA6tu/CcWJID6MlbDIoI61ytK6wvDDIppqz7Q
+jg3rjc3Lyar1r1nCNSex/J7vAZ5yoDqwemga1h1zEGULeHWN7VJK2LYYSvhHtE1Mad+VeDZmfRF
hilHN7WH+FtZoTxu2U1kO1GGY07VNBE4Ovq47bfuMGDiW3Omw2FQbGG8YB1DznqnWMQyDPLFXpVo
G7vFU5u5D0NWztOg96txOX2qxgXesK7rvrAJ+ev8mLVe4jQ/pOnOVbQ0jOFtmBA45e84qbE8rzyW
KVotpHuZ/Uwe3ryJVq3+DC3218v7C3kOzWsYgcrzHT/6lSoJ6ae2vG7FFOGqI53avl6lw7Z3jf6M
qOzX8qfYgzXqOg4pC2GCwuYiOvsTjVymA11HWVuhqe788dySL7NcrYFx7D+js/qVmoy3gWQe5TwO
WzsA5vdrNVm86mpou3LnsVoFAqSiuSKfI8neFUAgK034UCnDguTixwkD9TubBTqU/Ef/j8jpncsn
9kcFD+lOfogOyHM9wssw1P46iktDiKbwSiAFdBZK8oyRrL8JSlQMfhF53T62omR4Q0wBCMqWjXNv
m4GJgz8GWcp23SpwLw12cuPMUgT/DLnN/505+x/3gPxCjfNP/qL/H50il+vtN/U3f/83/+Z//Lf/
/gsJzuVnficb84KfEoCRuBaIZkTNctHT/E6C43o/+QGKU6QAHtNJtGF/FI25PzF2I7PjEhqMxiLk
1/3BuP0TIkDsFrHDfRuCYg3/EqMIdpBf3sYoffgbuK9Q4jhALRmJ/vLu6jiO+2GRnxQyoh3Pzni6
trJYXNljY+6gl6iNoUm9sA0uc4VCEM8ZuwfAZsFBMKx+YJk+nxMP9JRabWovwGKbUTHoKoLyQBzl
l1aiAs1H/4Rh4J78zWlDXJK/qxTYBCRaPKoixGFZYP3IibfcULuj98DqPLftQzRCHyqtx6mva7Yd
BnpbO3+4U/7alMNd7kS3ym38zTgpyFNWdtIIzvY5rcC9B3rkmfbNplYbvOXKwgLgHNCsr82+mVGw
oxQoSVIYAMNzT1fVZ5Q81ZWa2XGjPi8vqrjgGTkmLVUbvAd+Y13mDqL/dmmz2PomhbrOZ9c5stAW
znaQ0h0OIibpJ2Z1lo55hgdFT7RV9TSdCkbFD/UUBl+8MiuOJpjmY5sgzXOlKMVmYYd825YD3lO+
JfoWW2THtgk+qnYNzy0ypHdy4DSrf5OPe627u8BEdSrn6E12dKKUqeV1OZa3vSnOdIz31AW38SVk
Kg9O0SQfrcp9cnocwYG6zyrnuuqHhzhSBKMUT0sHZGMsV4JWEF4xS3q2VQU6SdfWZTosgz1Sj/V7
1yc3TOwXloLljFmZRRabJg9EbdZaT5WUP4aiDDYVbl23t3OM3T0xZ9TqiP+s5mMueU/vS6ciwmEI
SdlbJjGv2DDgtlX0ZjE0E0Ns7rDzssiWwIjIiwRCuSyZ8I/I75fUYKtY3nvHHXnGdEvTOv2xywKI
TDor6xG362S/0iIEbGnXttWPvo51/omUjSXkawR7aO2LEs7eXlROgwy/7VgfaaB0JDPR+A37pPAn
TtRRKs57rOwjiVtRUlzImSaKf2jAhIroMqToG/wZ5rlwJvdZCC9+xtJBqoCJl+Pa+nHBELXFee8P
cksLK5/iRSLnQIR2FQddf2cZqoMtxS4+UMXicWPWvrmVzL3OXTwMny6xf29N3eUPbZTBApjQ2hRH
BFWBPqO1XPs002u58GUpxDVt1GUzaaW4ELBYs3zyGqaOSDxpjdSNNYwF+xJvqKc0GMoWRVbncc35
XPQHsa79kecKlle/WvB48myxSNTz6ZcdGp7M10nqjlnLSoY1CyKPGPgACpX72lqayzxS49SMW7mr
PWf0Nu7Q1m9W7Th77czJKXbo7Dcxm9Eao/kF3BP2vfhsmyxLBRPkz9Jvgqtl1fZ5cRIC40riTOIS
kBBeuRsmw84R+UtwYps48RBsnR/5vIwPfM7QsxY17YtZYhjFJHMRYvO13edBX+1mm2p34xbtRR0H
h+igonW4XescIVNYWOcltPs36sr60Jd58hEFPeb4eei/gX4i/6LWw44QQViaOSEX/IXrlWZ9lgYM
bvdR4BaHzoBMnVdI/0VkFsRnUB2BHxUSlwZQ7JYtCAKvQqQBvfn1oOWYZkWjbqHCsYQrBvNE36A2
bEWjhxwD9BVBz7i0XBrc3bI66z5QcbxFuZRvdcswzJa1jR2G/rRHeZdid1vSMhocMsTsipDT1WUr
GttYevsVNHuHCtgWa5UKHcCF7aL262hi627geErB6rFjUnkxsU+TCT1QzMVjNNtPYnMAQI6V9u6T
ilOLVRmZUdmSbP2xd7b1XO1YmvNEyJBxzdC1skuWT8FiBNrcRlsOU9rY+VYNsGeVG1QHTSoOB175
3a3rH+toFUccUD5274DBdMMBOjRXDulrwkX+pK3eBm7fVWysmbeJwB43EgneTejHB43la5/Uwiet
JMh3fV+7ZzVCKM0JttdpsuC99RlRI1Hjp4wGjmwt+Q5Bz1XlmmMpow/tkSidscHGOdzCSIOWekR2
merC9x6lJGreD6qP2BUHxvn3xEGXKaPj5qrwgY8hjXEo2rFviT7BBD5UsBdpFI0O6l0TB89JJzNg
rybDQ6fEw5wouD8VOBR60e6FuwsPiWvQe4ibvsayLLP2wZ45cGmRR2jH5osVexC+pjUjV8X7ulT6
tauXz6sJn0PW2lGtg3SdVm7fhM0WxoTlXMaZf9WoYt0xM8Tnlo/feSbf1wjAr/pBAyWb3Huko/IY
uITZtVF85+BW2McRQ7cgHvQuFB4cgq7c5AzFtm0XPXS1xV7T/9ZPQRqUYPPybrH2eaUwubn9qfAr
kFYwK5Czv2RdTe5FOf0f5s4kR3Klza4r4g/2NE69b8Kj7ydEREYGjX1rRtJ2oJHGWoCGWoOWU1qG
jv8FoVACSkDNNHtAvsyMdCfNvubec/9M0/g3XYbm3ND28HBRK0PKtyb5UJqKWpW5lZw4+KueTmiR
OtsmCzeuCC6SSY+jA3Zdnf9niLnYZnlfpPanUvPJlo23mTVPXEsilbHEKcRvlY0F/mpUn7skwfVh
Q8ua2z+JN/z4TP+yYPhs6eg3S5zunLYe1w7r/k1lW/c6BWw7YtNTbT+dWbCynUsAMURJ/R7NEowS
5kRIofG6i66xzxFsEb6dY8Vad2NLtB1B8eKYyF/lJt3JaAE6k+F3H02K9a9N5+0salA3ObCn/GpF
mWob+SJCAjjQQ16fNNFZN1HJ8dK5SI2I2VzzM+HvbsXz3MbcEiWSvpjDtOKeSYPojiHKjynJS4ut
vafDBc1wF29jlVUIU9zXrBD3fBnfcC65kfzwEBNItUL6tdVhdpn6LFxNWf1TZOFHSehukYknV/mE
uA8EQwLU7QLAjct7mo934djyb5/6j4Ch6Jtb9tGqmYMO2YdDalg8Dpi8yukN/ORwAcDq3Hpayde8
qQwXvHWqomz+zZqUJLO2c8FBpB7A7Ja4M36YCNMBYCqwJEueFs8ODGRABTUwQtU/F3ZyUw9c7+Pk
kNaWjaCMkSBhVOwZYkUFrAMRiPWoylNoA0ceqXcSzZLRi+IGoceIfMD+Z0hGU+wcxcnSMoreuG7C
2eYm9adjlmRrVeqUO+7XqMtsP1RNfRwKseunAemoWBgKFx75Vnni/C3lAGQReRXR2wsr3ugXjdGb
sQOTrmzmyxvGgcU6RGf4XNea91dHn5lwmH2VsYB0XISbnkxlRq4wENsOB12QKuvWrrr6oujORAEL
QDTdvXbc+QJzHGLaEjHRiJx7x+TDds50/mFntrdzEKQe3bIo73Ioh7ejY0/rqJ7f7Nif1pZQxWbg
PM6ZFkzx7+JUtrrqnyZ4McR0vJNbSlRfLLvH2LGe4hgKmG9cYs75zJ7wt3FSLQoAg5JFvnHKeXmO
EDG3XPTueK+kklBgfA8FMtVp2F2HR8hfx4zddJXFf4CGqVVCE35Uqkg3iZv9sTGfPeXt8jkQFXKb
QEi/x3XJMQhLLmUlybUDirgMS2gYi3+2AkAw6dyiEwqAZRMYtpIzqe55WZpVY7wLetyDGvTFDN3R
sg1eWb3Lag5JVbb50zAgE4xKDtYIGzOXYK7PAaUMgvVswvDs37v9cqjL6b6SBEKz1oE1XgbOseym
8piBdMMJnr8sWXnIav1NVetA512IxFzalzkiI9ftu27nB0l6Y9sSenkGneKzEzNTtcBo9A8eJaPC
17madXJKENWf2ETgjLQVKBPiS/eFEmjLN2EZFGJdQp+3/W0Hu7H99TPXMftqNNH8rkXhgiJmpQ9m
xm/seXiypF9nO7MsmdNC6SGDZxe3KQqXtG+D4KeiMWQ1yz5hyCjqmBCTSWySmQQsmPEcj27P/96D
oGQYOGwrPfi7oOryc+L2zNJR+dOJIbdo9tVsUJUQfSv8dRF6JOTMcwhjo8osED8MBSmu88ApogNr
sXoYd1bLjLHgbB9E+B0qy8g9A6trmHDSZsVUrHqqDFo/Nw0YBEaLhz33Yqc9tJcm4tmHstz3jCr9
uVu40rExeyPKcJ9f4qngiIv3bYWmCWCWt6SOu22xxhEuWRq+ITbtbKVuK4kSBwurB5iAA0o1IXVH
FUscxSi47f4mGjMzXZYh9mCM2Dkir2fSdH3hURW04V+HlJ3vKqqKS15ndbptw7DgdmKaXenniZtn
3gF/yKtNJIiJHdGGowZMCrg7TTW/L3Umvpyx65O33ld6u0QJ2cy5+c0MEltQv7wmg/PCOPSu8cw7
DvB0NQATUrZSB9mnLSLpvjux/tz4AQsKdsXVhWqIKFoRIY1l+GhVvb8mwvidbAbEOajIV3MvAIkM
epNd9VHVGL35NtVc3AcT+USm2ZNSbcMl68XWBgu7x0BRbTABcKsF8VukiUsoHG/r19ZfE47DsY4p
GtelGgFpOR3636R5Rh9NTATd+zrqua58D/kt0PuD5RA0mcfRK1/xvZcmXF/y4I1Mq7Eev8hG+jsk
OV/oJc7QTFGYRM7dUvvvVcgOUsqp28DzXDZuDgeH4Oq3AkC9ffULLA1vPmadUyCJg/f6ItwCO1wH
2n9o6uTEquLdWFC2KlDkUf4oSnMDGPfeVzCDHKhRvTtMK2Gy17Jp8QyJJDk1evTXNVHp6yCqflHM
PeQWBYQsmaiVTAxwnttrRCmQpdBpX+MgT/irN5hZOIaBiYeuz47SXTYK/PeqEjlAFRHkB8uOq4Nu
KfH1MtqItMY7t4j0ysNcj/Yov4n9Yf6i7bQhclq/NlbhhiSOhepCnJQtqFHRKZNDnatjndEg+kht
4nSpOWGiY59Wn7qrb9i+09pmyZPIWUBoZXVnXCTHLO/6s9HyPkACtC9DtyEMcrhP+TlXKr9qf2X8
mJU9yrCUBDzVfPZj8CXtbj6kHl1XZAJDV0SKnhcOtD/FRS6L3hQSjKyO5k9CRIFp2QWq5QJYV9mg
3mhRUF/tws5e9TLbysr7jlEDowTfeTaUY36ueuvzmW27IKgeBPnax7KvujVoT+i19fxtt8tX5LHD
gJGVM7mJ8HoYd+uZtlvlVXKbm/4Q6vB8lYNwyEV40CdZ3SwNMFRgopCO2AGfeCffJL61dXrtIuXM
TiFergFUIszWlkx/iXdTO0xQb5673E6KP7w3oDRqjPywSPtjDX0Z4fO8rwLNoigiIplR1cpllbPG
wf+rdfcskKxt+AGZ7jvDz5het/IlhdnCc0LIGC4oob8wv78rpANr4jfPca5I3RqsC2UptgaZX/iO
3u2OdrTvSrFRPQ4joxXAXkbl+6mfANyhvDH8yFtMbmZddhbtEOKKboZEL+XVB2d543aG18joyC4O
S0dC+JLBN7RIVFvFfdUemBSRQOE6d01Pz9sa4rwTP330dPc2jCnNh23ClSLW+wDjABCSP158j+2x
cocGKGkMrcPTH65X7V2kAcA+zRoDTbWuk049hDjntiVTdiTQ2YkEgtsZ3TEmT/PlcyZtkFiwWhiV
2SZJSZMcleboLTO1TxHaJxeNEQHh1zSL0NpHjZ9fCNIjQWOWd7zy+5KGTAbmzfLcM6p+elRhtev6
mvbSWBDlUI/wIzLMW8X+ctGttxOx3OEfHE5aI4EG9MFGj3CJJblL2D1DS5E3tjV95J16s5gJJQJO
M1LFW2JqF4oTpGqh3DMcXGE4ueR5Je/sRv6J3OGE9+sAQmZtueMhWbjseX53vYurx+oViS+GzGEx
AFC2hm+UcmAZG7M29CfVgL/FBNuCSQJ6+OIQX+WUHvOqON3YOBRwH6wVxjOX8dRPMLsdq2PQ6flv
QeWuFGgYQbGeWxZxIeM+InjYEu1JIIgd5vZdNNVlakk3nZpz3S8vyFwO6IefUIgBeUunjyJInmCO
8Ei4jHWWmQjxpb4G3vAEJgN54EhpVnWLChJA0Aa3WnIp0WKzuegR8oFDT/wEV1p9NP7orsgL6tZO
Hrpr400P2KwMvVQi72TAL6aDuutm6nVkPwCPQTKM9VM/FFv+wifb984gBYjOjOdLPE+XFgmtqcOH
ZgTTS/Eime9hY2gUWzBmVy21a2KGu5EKGbUrePmQ+B2etzfdB6fYJd5t5hgYYAGnLgT+aoB6lfsm
PbqZ81PFLjrFod4aoNfE3PMhwvONqktcyW2csnRmdfnKKboRsw2UBZYbqfAbVrnJHuvGnZ8Qt9Wj
wHPUDTqBH3ucn5cxdDc1BtqHzEX/ANOFFmq66QujT3gN3vhjwc3N7G3ROku72dJpNVvkQt0fdrZ7
ljUnWWHmFKLfew0T6Nyftq0INrmgJGwUIxrUH19qJCq+N8SQlP2nV5jpXIvlrgl4q33K130cVPl+
DvpV5C0UVMGu6uuvuO6fRRGdWxchXEdn6WUQ+RKGv4vWLyk4711XEVth1chEVdMBKKrvFgERFbE6
zXFwPXP/tsid6LFc7vMwpUXTGzIGbozTrAfsp9VIjGGtxa076uLejXL1GJpK9xAn5RL2CPFTtzoY
BknxfgzJJPNatCPP7qDksKqlgjfPyx60W4ssV/vPJBk4zVVB1Bmi5Ilxro28upPoOdoqHGIct7bU
96rrnH0dVCMaXPS4W4OEl0+i6/IBrCLJ4qQr2Fl/7LQddZLPHDzPdm6C/ke5ooF84LchsFThT/fF
RA228aQpgESW3lW+W5k41jexG1bOZ2MV38wj0vDsZ4XsX+bR7knX4JcGXDXeBHuZGLBI7ftMtPIv
blI8sT5B3edEdX315M04umzId3djoZbuqIMoAcNKOpgh+q12iSAgihUlf72nDg2WfTAKYroLuwv3
Ih+N2lI9wvSkRZuKc4gLt/9KCwPQpWnaut/lOLVmKNSCIiHkcLttSvJu18Win5t2pCGuQepIZhFk
aKyY5Bn7YsdW+JAS/YRafWHlhCYI3e5mqHuvYkLhcCJX024cq1QC2kR0u6r9pshWjd1GjPdDR97p
KYI8mkMaSbfMTIazdrvUvUXY5fe3fW275baY/DHFpBMjdchpAyf0+azl9zpVdUReVZdWRwZHXn0c
q0xM52hk/BhhgCbrtNtZtUaK0RkvPzbo7o9iRnp+1b/HIHg7i/+OJKYLdgfLJV1y8oXcwCq2bKkS
FCqRa1WHKc1Ssw1qh1SMSCG1QvEYqJPg16hIa3UdaomrpTXjUVzLpBbJyxwM4pN46xZZdu0Q1Cpb
iTsYEYGBrFhfYZXGX9axNsWudHrMGRHtCjt45bCMGOc8QsGGkSFP3GVvV9w3lbYwkyVtcShShH1J
NVb3mSPag+uJiwwGvjaHt/HkuIt+KCMskSo3MS9oCubX9y5Ziu4mWVhnhab86hPUTclgxoNFQ3Um
2dFGWx+9ddP1dbSMOekCz2ZZtXrHpovs3WjilJXQ1YvG24cKL46VA4NUzZwA4VY7luKAG0W0AKYh
OiRJmwVWbPdgWwMrFngTW8cbyGfKaKLqSGAV6YBhmTAdWbH0O74vvZ7zJfjpLaNeHcThxNPgkQEx
PPE09VH5UI4Fiu3e7g/eNLwwKB6Os91ZpCnw8B3pFEiT6uZpk+RW8ORijD5XGUHaU9RfBzW1PiW+
yQ4AMh6kNR2woTGDSmifbUc9Nqm4AUKOOEjZm8kiQgEpYgNSLKGs9MCta/+v58rpdpQEZaywOF9K
osLirFm2vsaNySAh2bMmxTucxwLWUUdseEGKdFKwz2n7bg8SCkcVO5iY5EqO8qnbqsaHBSrwINSI
OCw1iYNLN4BiuIzRolY1ZhUzPijSF0KlGCaMFDCEFSdcXgvg/NYq97U3ERCCS/l1QFiyS91UPsfJ
eKlM8EdMyc6v/elUMnHcESHn7wc0bX8SdgeYAyWT9iAlQkQHfOs5s2M9JB6hLHo5erWzHCsdRzdh
7Wf3S+GjrVrS8ZghilKlnWCZg6pVoWXCq5hYKyhMXB+5hyXMbZmRog7YqJagNMtG2apqiztcRvGw
8YoWY0LJKC3jS79lvWY/VJ2HNqkQasPwydr5eTntfQcDcmOru4ozZtXLJP40RZ2dW3S01JRsVgqL
naulWUnppYwuiT8v2P1Rpy9ltQentU3LgW7EIJ0JCrxozIq6/tQNnDA6Ab9mK/dODcSExrOkKPDa
D+ETZhT2Ap876zlvog4cBEHtIranfe/irBkjAyHbuM7jsoSIakoU6/jhbbEP2OtsHPpbkmAKIIfh
IkO2anH1g1ziVXozQG9ydFmiRY9QAYmRFj4G4Dn97ELLPoui9bK177Yfblct2wgH1q6R8jUp0mU1
I77YENtCYEgSESdH61ddtxtsQ9l83scxfrXQD+pnynPvmTETmh6Rpy869B7mIvuTVY4Ar1q/VJjH
QnT/KO/qz8L10gevjMqbKCinaw9tUF+7isgVmp5iTMxF2gpNGzPGVdUUEf5wXFJkRHI8mbJ91GGc
b6YKsG+fxLg6g2lJ3kxKz1oVFY5XrXrSQ5CpaNw1XzXr5RWmZQyZWPU0W2sCOcY5KPYIxNfkO0Aj
ttt5Jzryt/0RJjBTDrhgyFS/Urk8luXIEMm2SLlqg2TX5M1PVWJUaUv/t5hYSCRW0twPOikIWZe7
mbFA5Tv9a4qYf0MoLjamqO3X+TQMnCB1fMxrEtGEE9sM06YzZPuZkQ2NVITAfJuMlK1TFQ/HgSC9
INJ3sA2HB6ePb8BaFJvryIwGtXhjkJSeAxRY63Iiw6VCj7uSTQdye9aPaRWS0EFwfEDpcQj8RW46
lzTVUBn8g7b9W2Io4c1vXvrFXFqRHdEl/oVyeU1NxHNZDHnznlV+CNgtmVZNp6p9mIvwFpPA/TBY
rFXSwpvXpQ6f/cQfj+ijgvtGdeWGCs7a6NjK0lUcIIYiyds7orDfJrmbbwe5XKrUio5lwMvvtln4
zlqRv8bO3bO0qpve4vzL0mm8SXBe8gTChE9CoAwE2n0hXIi5OsPZO4wY32+Yd8b3luXYa93GOHkc
y7kMnQ9yfHTzI15YxNWFCMWDSJkkw3+bXnnxxnUxuNP1NX5v2wlubP3K0/AiBw05Yom+c4bqm3Ri
VJv0HmVt33pr/A1fLjK+R6b1FViVaMOm8fohcPr3Syf2ydQmh5FrmdTB2j5afjxu0GtX3+MiXzPb
+WvgaFGtL2+2V6C4RYXl7t0mBHouBkzfoolZbyUvfeBdqyJ9yPi89w60gmNLUBklUJxCFhiA+SVS
/ywpI4DQMKKZ+UkvbkYwDkkVIZ02rQ3nJ8SiLGvVQ2TydE9ZN+/myPrIcChuMx1kx5a3+hDIumZb
CMF0TykRHXl9yKXKcFIZN+xuUPp+6apMj3YtuhdrBCefkG+CBxPWSEhXb/BG7mfXyYl6qvzdxKbi
hMcH1vOQ097F/MOKwMOQEbXFFhRoc4vl4xzN+YbcuTOu2mcCtF4q1y+2iNLFBYJEfglkdOZlwYgF
tJU6DIImAcB/fHCAkM0L5ogzazEz9oyRB5afcV/AwBewO/zkq4+diZC++GbK2OLE9rb00kvqka+H
eoI8BYChhB9NwTlJGLW6Fm0sb4yj5gP+keDS1VRl6/Eaf5PlxfY/T2v6D1Vf/04b9v9kOv3/qA+7
xgP/x/qw//Xf/+e//Nf/8S//5b/9O33Y9ff8qz7M/wezGgdyHVKiCC7wv5GELUf8w4ls6jQEiVdl
lvNvAjHf+0cEaAymEzBh55/xHf9HIOZG/wixpYYCDaFjw3f8zwnE+I3/TpV4FSKS7IHIMwK6Gwn7
/xaItYs9ZGSs/iosoBoAua9b9KfTaGPPjRm/RpXhuAgX/EmO5ZmbJAPGLibX/5vAG00/8CUq6te+
YirY4KYs3tIIgOZmcOtKokZgSuMgPlNfKvZjdEVEbOPx9RZ47kGLLRBIaaBCQjEBvT61VkIGlV96
zb0VpY63nzn8UaXPfjCQ25CUyCtMhzeSd9jG5mYqnukY7Rae1bBieF4RR7RmqdLdMz+JBZNeC7WW
jbmdGbGdkzmABBp+bYer8kWGCzVlWmXgMUeEO79efV0IMyPOu1v0Md2HcIvQOY8zLXICj2hYh9xy
9BtjyW4L2UsrV0pltILZELkEQDSQHrb8ITdJn/rEjNTT8jjZbZWs4EItH9ZVObWZBwa/T6ZLWWjm
gY7D0zJP07Itizx7zpyw3aYhO669rFPsbLS4fI69VaCuH1DHzJ/8bitbEROlp2cZN6H1EMO0VLs+
gRC7ZqluP+ZV5+C3wuaFCHocpoK9RYzliFin7mO0HRzXeF/qhAND9z9dRQ30xIGJEMoOgtYchMLw
x70+T+TpZWW5k2Ih5LHFdGPuFVKggprCQh0QdA7LHpM5MZXW6BDuhilRUZxG0S0XU+c9whzQTGry
jH8FCPj2g6tUxsdiStyHyRFclU0qx1M7Gs5vX2s575Z4ue5HUg1+ZAREwr0wYdC+zqi6ausFGuZk
GSI1Wnl2ZU4R6jbwuHYp3tXAtHijtZ+AwwmUfJN1lETX9AaycmEu1MPRSocZn2heV93HlFX5b9MC
iWBZ76fOD3OI+T4apcnXEKLg8V416V8Oyl3i+tyA4j8ZRqT+o1iyZcuuCghHzzsltzayFfnSUhV/
u7BlQT249sibxF7LbDIAlYRFJAnlsemJ/T6lCFroJLJmWBxu2RovdIddAD5vxz+MT1ebMDk3cwdD
pEPnRhBFHM/3ddzhVekAz1hPpT8K/yhY3jib0aH8WzWI4pKdWpwSIwbbmnv2g3jtWJNfX8VxBInA
1ZVr/og2qIf5c27oWw7SWszVA0hB3aTr0Wtk9eMXHlywFWKFmQ2xhZiC3UkbkJH1OkuudgJQwpm/
GJ8cNT48NPcOcYWmhvzn42rQlAXvCpWc3IDD4Wj414euZwEQ70Srbb1xBwP9QhbodlZeWF4dkYP4
inzwKDS1FpwOQCXBO17/JjzSckH/SOll1m2QDw98Jkg3M+ygH9aYFDdBGaFxcCarw5Eu/e8ZVwL5
Iknzk8M3oaV387NMMXhqtEhHNTS8ynWLoROmkj4w+ftN1dyTUO6GlFhYV2G7MDJb+wVGiR0oVYbG
OhlpQlAK4LTIE/tt1ohLAoDN29zkyweOzegWIXn9ErPx7cH1pM3nVNrxGYsKgLHFqnFNqEK55Agm
IO2apny1GX8du2AiywhO7USX1Ob3zK5oahcAAIeU8Thd6hLJl3IOnoSce4dvKsuIZrf1OD5ADlJq
E/MnsJhII6KJ2wDfIn+FQt8XBhYfNHnozHtY4RuCvlIwJEvQdZvWiZZHpBgW0JxFB/cw+pob5h98
B56lntVMEPSQDMFpoapZCyaypLmPNAVp0GePSythRIbXWaepVUdwanOtdBxGMOX4UrARul3c5dfO
p/5NIE0NMPhirF+HnLPWUVdN8jYXOQEifXocO9Xf8K8vN1ooBUlqQgUE/+dYxPQAaIOaPVHGJMqP
LZm2Ucbu0mACpNqT43V3QsZM08aUsg4BaAgMHN1NW4PHhtOslL8wd6snTmzcRVjHQoZe7dDt7Til
4GojlgZT3MXFduq6fhekQwXE3A8NADruBHedd1V+Y2I/lWshB/VHyBKTvYkywtjiTidfjYm9g1PV
qB1JWIUybEXdd5ZZISE2iQ3keWJgaGdpZ63KwI0LluYjIpjYz6HLpGF4a0pUkTawiD0nibqpsEOs
gfiALPRFdyjryHzqBaFTCkyDubBsYV+lkMK+uRqZrxXdmB3yJkdx3LTwoQiwp9URte+eMki+xAdV
KJZWWvGNMe8o9I/VzP5fQlx/wXv1F2gd6WakFHlZfLwQwi6iT8hlU7bxh/YbsSElIwQB9LQ2SlAg
MtrZgF8K+KuKmHo2b/P4bJea3aGPuE04Ys6QyEztXzgPw6/Ih45N5tiR+si7dxt44Qgqf4yelNRq
008OAb0NmoUbVfum3fQl82wvccVD6y7RV0ULwoo3zB45MEnGZHLIfpkqdxTS4bRpk4tAqvtnsI3z
pgxBlEgIxoeAAda6XXCV1jZyWqhEqf4YwYpxfkQxAbiVK82zuYIJSTEUHAzj0Lf6UCAMiNEg+wBa
XKIv5TYvHETfTtZjvEM9u1xkk4QfRWF42V2GESsDam3aWr4D2SUGsPArxolU43xqh1fRh9z9HAeC
aOTMGO6ThGmHzEaSfmSlWXJAv1PctDxEqzqsPXSSOBbnHbdB8VaEow53IxuLM6MI3FitHZdYfwcU
yOwOA4Jtuma0H4g3wLA3VsHfCq3qCTPkALfG8xjTlA659ntJogSefnfJqm1MMeajuuI7EC86dhYU
vKjZ2OtDhOeYS/NAvLsdPzSjgSDH7RXMoX8ALUPTbQ3IXrcUQcWm8Xm5No5TtzGaKXQHbqTIh6fn
xZyXluC914HFekzH8whmDHDEWsJ1irnumMuskA8xMWZgVNmUJTFDh6BR2Yb54QBQqPsn2ivKwDw3
tHzplhjp61w/xOD3CePA+VRetMz3Kl5szHW+35KtTSnEHWDTt9aTZrnQG92q+5BKKbvBnO0wNUwW
dzylgYpnvgnCsG9iWrn3DH7TAzey0Cc/mxpNH+oB9rPKjJsLr1b7o5YxKPc2OAp3D0NeIRSePa4P
qFfewcsnVsC5Rjfgyzhq11cBMxv0KUAZOHg2VatP7oLzUHY+7r8s1vo+AAVEBy8dcse8IiZRV8Vi
61LgDRtVT/ZhsYXNutrKwvOStCgoM9LpDx4C10dXzdyr7FeCX4ojaCS5A9Z8cLvoxEiY8XEUGgai
KIAGsGcpUp+dhWPgPDFpPleDYKxoq+RK20+Hwj8jeuH5t2yBPCkmHBz4G3XGR9SmCQ5IM3W3BXco
aQJz8+An2P83DBhjoNwtdEC0UR7BNAm6DlT0lr94a1EsvOwlfc+2SgeKdUMZ8NWz1mOlwlqSVr8v
4Kap8C+CDTKo8V5fDSJztp3z0LotGJJ/xk5KaGUuS34/q+vQYWncIn3LRn0Vmy/XdcTQtGg0E5OF
y0oO8GgPdd0oAsVQfDAHrKa62FU2GjV24SmwIGQl1o1d5wLqgQos50TjM4br1lPZK2YNTFUpOPr3
CXndJmOyRFqVzMRr59kS7vjA2bMew5h0Hy29k9sK8jRiRAVq3Yc1P6ZEi/4q2ry+gfvP5794Vy5U
pHImvhpy7Da1lf/iAa/88AG074sxzj/9zKOYZ10w/7g4sR8QlBXsszuZ+EdlhRCaXW+YjlgDa5hn
StmfENKw40//bAJk6czuDY7kV0JSRbLtY9OZnTZTI8DATq3HAwS3kVYFm91qcpJfL5iyM+rD+cj9
L44YlMYbVtwgdIirUERzSM/gxwRNx1omBpgqDZnz4HF686qcRflbh0nbU6R7uGcyrrwz4jcE4HAm
RpQOs7ifBE/YqsaHjVKawyJweliFja+HQ++m/RPlN5N5Xn8mUlN2aJNrQwgsLV/xwRcXNsHNEYxY
v22jSB5Z8/wE4YjMFhPxkZduQtotENfDKK34kkcLjFeWoFhjyffgZ0H+t2dg86twpTxWcdZ/MoqO
n9IFEVfE/bpxI6uysFHAvVjZcEvusaVPf5NpJnampWV5H1Vat+tGGomyJZvKbt/1S/SBHsnTm3AA
SGBd+y9S7yHBhY3AIK/dWK5d2Yw7lrowJuISvxTLATB1+Jb1QbsYpJcRjQqX5cTg0TmLMiJ8K/FS
0EehPd/bVB5osPq3LIrSF8dyw7Pb+xwWqH3BGM8Hqrflzrc69x1BYHulx07y7DSD8bYUJ/0+BO91
74IDhc4WUdrsEaap47yUw06CVnyZSyfaRykFfMfAsEEsczeMLlLzZPDiG0TIP83sWIbRtLR5RYH8
nkWdQRPWhnckSVWRQ4x1xSlrZvfI7fNXTmn6E1qdhouF9ExwqJII3ljhDZvh3tvEwFCbNTbt2FmP
5SgfOSXLSwXyYzu1cAVXZcvTyV0f11cYBkH305KH7w2EmrUa0nzjtQ6lre2Jq+ofEBwi9fsqy+qt
9CZ9mUz5Nxj5XQi2rGOPtuXsowU7sIhYZ1xozNAccIMiJ0kli4buLi4HYrNZQvXBLu8rHeyJ1Rlv
/WYYHuokKfY4LqwTU9q03JKyQmWpIhY6dCE2cS9jR4pdGRtvV1oV9XUysLvIRZOfYEPpB3eovwxW
7xPlBaGgLNhvgHPYGHOEf+dWQ/mqQYN0SMh7jD1YdKI3yGPLXgYJecwOYA00DzEoA69EPebyfB4T
ZN8eCUBT/I1atHmsB3vkywc9xvZLluMZKiFroinr7HjLVFj/lnBrbyOHqoZzMkbEBaym2E9WuHxH
k1+Svt626hSEgb4fIouXSLqG494yef9jz7KnYCYbh2J29N76kZ7Q75VT74somr9R5AhQ8VQdvL1L
2uCHxtFw4DE21OS9n0IyAIb15IvKOlKMw86VdpCsSSBpJm5EO9i2bKz97aB8GMCJ+4EowDnXVyFc
VTvjLoBAEe5my/qEWXw1TiHZZEg8n0HSpkf0kYoFCugJahTu1j5nvycKvCndIukNnLFeEAF7DjqA
KEPLb4Vs38KRn3kOHecN1WoyrkcotYyj4uI+nZvu8wrbLunOh+Z5mZPnfkjHu3IOI6wxPRHau6jw
Vf5McEwFEz8GArZWRLHcZz4szLsFEw/uLx2/AhXst9A2pv0yoADYMbdmvUA5QGD2nJeP1IMGsbfn
ku7kBP13EdToRoq0Z2LW6T/zNOLdUp7ZLhnrR8bS/p7KE9ou/nEfBULXbge21XDupu5bwaO7l0EK
MzjRDS2YmdyLS+vf7K2lxyOJjB8pLgq/SutdFJXCwOxcym+Tje2y5uqNr6iOc+EJFtw9vjPolBwU
AJPQADNDmSjW1boOlfjbT/YyILSkaduMEcn1aw0N+n9zdya5kSTZf76KoL03fB4W2sTIIJMRTJLJ
ZHHjyNHnefa9tNEBBOgS0lqQbqOGrqHPWKXOCI/ocOS/dwIaVY2urnxh5jY8e+831NteNkfK723z
WkAIv8kAn9UPQxkN9NfqN67j5Cm0035tRyijQK94x5BvG6lho9tm1PzQO6zhb0dQFLjc0n7r1kXS
S29jaRSvqM7sod8k64ziJx6kVvAaeKn8WJZhskQkCw/wSg7+gCyU30geDvXojj1ltCoXIbWH4Yac
2RkoY0hk27yT8bLtzORD24zRjudkStPDNd+kJEDSzNP8+5CvVGetGa5q0wUW4I8GoAYVnkFXqcOu
8XXpsQq5ich5DLaC9qhYTXNL0c8D1IemTSlJOp3SGhmuwELYSh3rtFg4KNlgKmrjxLQE3BDsZer3
f7gNmV1XYRK0biIJRdus7anN5VhH+ho5XDz8VJK+E0o0wYsaY0dJBw6zQ8cIb3vHL++BKph71ULf
QCL7B4rx3cps+dmoKnZQlYBVix3gNl1fvdR66gcfJDutXyrdkDAatOs/bFRdgbdrUaYiNx5TA0oN
26MIazUy6lZug5on7yGTclcXeHB9c2FwtKHUlxagMhKKqRYAex/AVFE9W4lJBqiVPF8Wg6gEAYpH
1szXWgqXheaRpSJdAtUyiCX501DozapokRNZeHT/76RU5v/Aw958GPQueebGLduNmQKUh6mSeQBE
Y4/yAAiWNlkpdPzzu7pGC2yV+SRVC9+OumBt9EqffyAzoXFa1CXHTK9bPLr4pjbFJ3Qk2xnBgksV
c0M3DBJKWUXRm2L/sWBBkekukqjOD7yihlu4kbJxI3ypouWQgVzTs8bNMIYvh72FUs7rUXfhgoiA
sEz4pSEgqvUmACTNNHASFI7fE7EE22yrQsnGLyjypkh7as3WG0SPiqIrcLSiuck0qFQSzjXJMmwk
eXM9vHIW37SoGYinh47CiyXcyI/H3tlN6fkFwCGYj4mocSGKdWNJKQ3ABhgYqlsRFUunGwAcWy1q
O6vebEd8FaAl8sZu3JikHnVMnDVdkRLrMU+EdQPOqFwHtMewPeYQw/lKtpJ85SSdbz/+7hBwZdGY
RKwAuHtNffL5fMvwJVT9qFrLig/8Tk4taqBOEAzf3EQ32ufc1mm7+gDC6TZIsvw1DEM0PEqLAi0E
rYYSE8+WIkQbLeijndtIqMs1meeqW8NX4VnqUVX0D9kI9x4IUahJH2aGcCqZwSogddItrGAwqORv
+uQrSD6SkoMC4l1VQOZu/dKnlI90M9J4cExo1NZQdGOyvYhv5KcgGAFu4BoILLXvXvQqStBHK6W+
XSnvX0EqJDN++P0fKTr9Bokb24TfebpUNI37wnLxjjDzMkTTSpPM7C7B82trkXt8rP0u+OFENe2m
MBqZ5PdV4WQO60RA1sy1H3pQhXurBJ3SIwgy52Y1tdQxbUVl7gy2k2rI6AYKO8oj5ZE8NMYY/hR0
Gj1mDWj04O034AN5u5YGdviXpGDWAC/5egRqFTOQBeemH+5pBGf+nWFpHsKccQ48AuVuLJGFRqe3
gpSr461Y0rfOQ9EWoiTgG8uuHtQXwwAmA9I7NnPKYWEkVO4LYOsJNANR0qHdLoERRqGXhfSTp1P4
qMmgZlZBQfNkiZ6l9CX34b1/7CrffHZ6De6lVkNunltjYhscnzToRSDMqcK9U1QEJGyxBo8mh8aF
n7sF4EKYeU77+OehWqlViA9uTg1yz71gVBD66MesrKwczB1ojjHeO6mPmcWiGGqF6kcfkR7GRcpe
qnqNbeQWvTKAIytAWS1qBMLtGeEaVZyBp79ct9gAuuxYWCqYxmSDj/RWEou+FPgMv/f3Euae/hLI
PCCvgLQPKLeRgd+rypo3YRkE6nA3OqYX3RoyCv13Ou/OAw2MKtg6KS3aZaoYUIm5B6LwTjZB4W5Q
AkL4gM4ugg5F1NB9shOPf1XtbVQngCPKCP/YZRPaX3LMEccdhaPwlR6FPDxf32Wn5zHecqZKQdXU
xTJGpkeefCW/U4ZBj7DlTOwuFY8ATJyCHsE5OclvzaCkpCFnSBHWoMHXg+Qk1cxlqJ6eRfwCJtk0
2EAaHlgmvlmn62T0ewNONxjo0Q8qPIs9RScPHm3KIn92pZhmC9V7V/dfAySG+wUWH+JkVTz1m+Eb
ebqMcVEFm0t9GXWqmHLrJtG65g3YRsL7gafZDnVft1jjSqdvjSaK0abmvR4Aj4U+1C4S1ZXWBtIO
yfb67KrT6aXDriGqoiiGqVm2qamngzN8ZFpds/7O46q4p1iUxkuYvfx6ihzOPQ9hRLcDBXana0X+
l1xOqYhaoCPdtWzbrrbunBQkfIbawWGguAuqLgyf1L6vB9piivHkNEMIEBGA/152DajxNKBS7FZk
gC+BoI1Q1abyb+NoE4G6T8HlDOy6deLk5aPu8p77Uwfon4sUATo42jyWyoiBKpiIP/HfDWALpyOO
pcyKIW5+rzXRGtRo3Ajt6UqU/0AlwAunetZuWGPZfdx6fbA1MD0IeVbwMquxae3/RJb80x80wSeI
H2SrjgFkCISCqWoI4pycQ9j7BORBgzgruM53WZOjRhI6IJW9RnGLVa+Zw6e2aBWa0TUix+vOGGz3
g+OkQUDBrK5QLqDXjvSgZzg/Ux/o9jpMZHNvadCcN00eJT/LwKDbauSIMEOpK+InubN7noiiR8tB
A4Awr4xntF1xoR1kmQLk+/8qtUZOv0FuJWs5eG3QrjzJxiiwciWWSFajSolWAC9Qo0LnHmeWhHx3
AJ8OHpVOvAfmFP/2bQIPihXdphQcY94VPn9kB5Y54RSpX5004w+L35uoaqJr3k1qNcUN8lLKxga5
wFvYcBt3ndk8yunUuhlsgjAuhEli4ujC4U2gBSSsTQYEEz9VzkBR28h4vi2iEBTwok2c+1jOTfQP
MVcByF8nZOBGHJs0/JhdaChKQ8fsfW/9lsHb/2daUmKz/HOo0N//23/6+3/8z//nf/2Xv//3/wls
6H//j/96jBkS/+6fkCHF1P4GsMewQQUJ73GROP3l6qZZf9PZAjaUWHEY2b8QQ4r8N2ifokhm/mVE
+A9JKYV/wv8Zx05SHOFk+Vu2bqdpgc0f4OADDQJJJSuwSZxOtyP64xmHTxrdAxtaKna99iIJjWlI
hUBPPWfmeju9XP6KxlFk0rklT5Mnm38MwCUOYRvdZ1J7UzbwW+WZPOcsAieMAgXTJFHgUfP+4DlK
cyiuFHmDLcu95soI5SYdeCI0d2eO1bNZs1QDGiHO71ic69rU2BwUP2eFjVtMbuBehM0nxUnAHtuO
piykSVw/7ELR90fL6+HPjOffUch8yIK0rv7DvxcAsqOznNmzVJO/OBYGdIqB7Nzpt6qDNMgz26nu
K6uR6IClP7EijldQNexdCTRphTGJtwNHy1NmzDl9ch/xwbTFRer6L1FPn8x//RKWH7mqKRIzcc8e
zTIvWjSmaq28ryFXb7IRirOrlQpSQhb8N6g6aydWdfAwmgukhNYAdFF/Sz8uW4H2UnZ9j0DYEGvR
nWWA52kDFR+GochvUAl6BbqTrZqsq1YpEp5bhdI2lR9Tb+9M6luPruSD2MSOpV4Wrk1xGhG+j9fH
N3kW/7/xGbqJlCsbY/qmjO1wkLx0rO6BNpWQy7vPGRsYLjI2mxQFvE3Y59pHgAjg4JG63RusCLoj
BUTHUDPgpoEmstTh2W3s7LUs9OHBxTsQwhQiphgQ1Lvrv/c0QxY/F06ooxgse0exZWPyOZJ0GJpE
VU100w0Twc0GVSRosMDyOmdtlFSifjce6EINKTxbRYoOq47Tzz9ixZSMkhbcS+FbEWoUa4Olj2op
ajfXAwmg5WTJn0aaZKPUKy2gwkTSbyVtKa+RGVhmS3/jrNulvXBpbi/K22yVL79fD3w+oyj9sdtU
PC/5jyWOmaMFnsuS6fWjEdwHWAqN/oeA/MSwh7tBL2eG+J5z/nreiI9HKOQDOdJlzqxpwq3WfkSl
VQ3uUV7fBo/hs3NIP5iw3BfKa/gBBN82/dAf1K21yTfVJ++Hc+983Of7bKcegDlDpzF+0oBzD8Hq
+hSc5srnv2uyqKKCJgUE0+Be6+4GJVrnKWx/isVuN27CgHIduLnQn3nsnR3ftmqblBgMThagicYk
XdVHGmIu5O/7ukh/onWzNVwgONcHdvZt32NY1IxkWK+OJo7Zo29L7kNir8X9vYmgoILjkgFxqNUf
+ujH9UDnB/YkknoaKQx9/FBKIuFisMpujZtw9c1YlsvqMJfnn30sItHuFNqTpo4h7KSC5A3AJU2X
SKGO6SoS812BxOLwpR0/B1W7RtZ2UViH68M7uwTeY4qigqnZYKEnqYMej7Su0hw6MdT7EDouxJu1
5d/bzlMVKwhTzFztc/GmyYNUa06rEM93EU2Ks/t2TDee8tOsXXwE8nsy4usDvLQYha4rpDRSLv52
+vlkWlZ9YWb9vdJh4ge4VUXABumi61HOPp2DdChLkdKaolOZmRymwLUafPSqYk+1aOEjQoexDY5R
Gi1r0Fl0JaDR7npsBK6HPZvN97Bkf+R9PMqsydoc41TT+7Ao9pITwEGMNqCpliMggELN3pw4WnjQ
0a6HvDBSXYagzZGqmThvTEIWlqTorhhpkSprXkE7gPSbCim5US6xMEo+NkZ6Wzm761HPtrtjWhYX
MzKs0FEJfvoVkwD9pC43h32AMcGgI76GcEWoLMM8/XY90vuCOD7KVRmJQ0AHpKAWBdLpvWhnMSIP
4C3u9XvpoN92++jWxBPs2U0XwLWUbb6GK2mhlrjU/hL8/afv6ulF+WdoERTzckrIYu6PDrU+0xD7
rwztXnD5THJB2vSLARHwKsEjg4jXh3oxHAmATIlK5yEyWbTYEwda70navWcjz9I90GDbxt1wF0CD
UYsv14NN9+H72I6CTb6gCVNcwDNFsDtbesNO5Hf/fNjSdD9YJihj0wc5nTvVymstkE3pvujcBsop
ihzDQLv2ehRxHJ4uDh1mCFrR2Mer1NUmXwieHXSlJPP2aeG0m7So3jKkwm6AYmqb65HO54tmgkYS
zgOSc8WaXKIZDLcEu5xgj5RBcI80lb0C4dTNLIHpvuLUN1XAhRSWxCP0PXU7WnGeMoyBIQ3pwZc0
cxv7tvY8trnyFZNnZwub4+36oKbnFeEoGDmURVndCvWs04+kl23oU94vD2HvrGj0HLoEuzj6lzjC
PHW5gvbkzHa+MECequ+fi0ooGdppRHRYxyIs2gq/jBj9GqXbGR7s8MSz7orWmlmDZ6uD4ZFnqtQC
TIs2xmSNV1mGugBYyUPNcYx28ABtxrpNHOPu+jSerQ0uG41WgEnqTiHuvdh+9NXgWqegIKvq0MTZ
XdDcUZTa/msRJrtpqKMQ6yQiFJa9HOUDIqYzK+/CXDka5XHRrjUcZmvyYVB6VxFirA4WyZuEkA0s
kCBfXR/GVN5dFFmOo2iTXURZb4SySxT9U34A+QNOOVsij4sV3DcqhvGPDm3BcGZoYnJODolJ0Elu
ij3AQLeIoEG5qEHyYNWkrfxyYczdFxe2E3tXtnT6QvxleitWKE9WwKSrQ9YjgdlnDzruKAgOUX5M
AY8CXQR2+f36lIrvMh0cPDjanNzHuqpMtrDvoeJcoSh+wPxZYGf2WniDoCk4rAZvj2bmFDx7xIsP
SM8GKp7BM9XQJ+kG9pcD+klGyQc0bvIHb1w4G+1uvKP3tx230U67dW7HN+l7Zy/yH9nn62O9tM+O
g08OD71MOuDKBJcTdQn9LbLKmQV66QvaGmVFTmHu/LMalJt1LUCm8sB9svKNFBVSfUUHM+DkGPfu
kL4hFDtzCF/YFOhzI5hBD8TRKYFN1idFPfg1mtQdgJujYdg+oITyoQLVjbE5GsId5UN9U0ZvvQxY
K3MEZnrhprvrc3u+/w0NqILOvcM9etYkkwBwDVYZjAfA6kjfYR3T7wxnZrFeGqqgeKqOaMdRn50s
n6KE98DUDwcFTDIKCDDuEcz+Zr/2+25RfG1fyk+pNJMjnF85jOwo5mTVVEpUpG7nMbLUW5bpJkkQ
BwV6bBgP16dQEb/+dC8amq1SXCFTFb4gk71YjAFVTWwbDyAKQN6ZBR3HlfrdemuxRcdi94P2abTW
14Oe74nTmOK7Ht89hqN6eJ+MB1+Dw9l/RjVnZv7e37nXhiUm+CiEpsAhinV5PGibaqndFff9QqJU
xHvxTtpJq2DXL4ItvCwE6YJduU1++lvn2U5ntubcQCdXIFKnHo+Efjw4fnCr9vSa85mn6XuCfTZQ
USLBqY+MVZ5sxFFFaVejP38YboWyxTZ78b+3GBcg1wDMfRs/2U97ZS19lL+5zUL6KH0M9+VL9Fys
nLW5cO+ambTirNShUrURIByZ1jF4nGkfYaQSaxVGIh+iF6oOwlZ+DW2pedKkhfXH3JPu4t48jjb5
zFGeqLUli2g/2++GhrTN1hH8AVTyucMWNPNBMQYbd+Yholw6eY7jTj4s9nN6o3XETX4Gj8bG3+ir
aGc+WHf+Ey6vd2OxgEY4s1XPz3kxs47Kh+ZznxV3ZSrnA+ab8gGnYOtD1N4ku1h74rLWZgKdFVvF
N3Q42vmIlmXYzuT0aQp6v11pDof+td4EX6zn8Ztzlz1Cq4Ni8GkoV1WyBFNsNkuYuTe/fzbQEwJ+
R29Dx6fodOMaEMWdYHBhH6omKK2lCs/8eoQL+YAY3q8Qk4+HLlduySMHunxrrNoVvOSf+Yf0g7qt
btNduNO30U2hr7V9Gu6CfNHMhL90JhxHF5/56GQaYMqqCRiiQzzGCJsg0l40sflvCeKwQkmOqXpM
oTIImNlKCqLtIOlsB8iWVTGT11zaAbjP/CPCZBjAMwosZDh3qvJlDCK4sIjGJfLMarhwD1IpQmiK
7IYqoz453YKgGetBHOONs3eGTdN9xgkQaeXrK0J88MkZCvwRPAJdERtbn8l6R1oAmuXgjnvP0/eD
t2nCT6lffxzGDw6ON9djnee+IltCkEHAaxRSl9PPD48VXKeTGns1dECs+59wRpaDOweIjJ/00BFS
QJ9zJYcL56SpmDa5C18M+Ne0t1AMUV2GRdPsi0a5ycdxhz76xsULrpF2g1WjKWgiapBu2vJrq9or
3VZ56bSb60M//5i00SyosDbwJt7uk2vfhHuHzYDc77EiAlM1WBtq/6g6ADiubGmubXGe2VgKq4bK
lA3Wh/txsnZgxSL606veweUpCkFWX2fwDeoYFDgCZD71qsEN32TV39neY1s269zxZhbW2Saho4NI
CDAqrkPR3z/92G4b0hL1dGcfFLAuKz2nc2KgVaRHXjDTFL4YytGAH/FgFQif01Baip5bQLK+dw1U
TuMYOhLGPfYizNDtvP4dz5YwL20qSpZQOeHZOO0xxAgyIsMuD4duHKFaQRvwfwT9J1x+PyDAtyyV
g1/PtBguhhTvfD6n6JBNjmy90NQSMMFwqApcrY30pncgK+vaAxUU3E3rHWZA2xFdzOsjFZN2cjCI
qr9uKIqobFmUyE8nNQtyK4a1XkIEwxxhkNr2zondcY0ImorggrzHRlzZteaQzWyVC4uXyJQdgEbx
vgKBdRqZjlfh2XFREVm43Vg3RmpQBeBZ7hn+Vxo7awxRNsifsvC2rQsWCUXmmdV7YfTMKdeHw7pR
9CkmHJPHfvCtojxEowRwKE7QPIorJ1/SU66+A5X0OK5y5aFVgCNen3hVbM7JzFMbYPtybPG0syZH
stH6eOfETXkoDQkWkGNCoMmsyDkYVpbeKw2gTAyexjucVbAUbhAI7WpkKxgHRQsLMlA3+J8HKcSI
s4S6KrkthDQFmliAPOpyLJt+F5UmTkx58hcA6p9W4M8ueAswmzjigLbRUJm+qNwxhe8Qu+UBG0uc
tJMwWPUSQMHrM6SIstN0hijc8eylyUCUyQzpBWp9Kf4eB0BzpEm1kq9No3mNolC5ayF5rPRx/Oil
cYkRgGav4dAUv9mjVRmoLQDWBngm/jZZo2OQQhp25epgQsfejWWcbvrOjrfXB3q+9SmIik2gUeOg
UDkdpwNsAchldcANQAd+OSZfOjd1ligXdU8R4ohLy2+CG7uNu30GD/vxevhLm4B9CCKfY0c0BU43
Yql3RY33anXoQl3fIrusrcKs1bY5zTgl78INLirU53RpmNkCZ0kJm47Cva2rhJbP6tw2zG7fjTpz
j32Ts2gcDbZz1TVLl3W/lEJZu4Hx9e36YM9iAhG1mWQLYCwd5OlcJ3S1FN/yNHbdV0m6Dzp3qcgy
JiMvQhPyeqyzC2sSS2yjozy479JEanJXPThBsoxs/Q49yrvMmmvyXx6S6DQKzC/KhKdhstGzlSbS
1YNuLOClU22EHXfffP63DOZXFPErjgZjOki2yCFZU4t0f5ZZy6C99b1x5nF9thaZMiCzJvgQ3Ead
aX+KtxH6khDlDl25McebQbvtsfWt10r2UPczy0/My8nxQtFSpj9AiY80ldvvdEQo58VybPWMCDuI
pRGv+xdP212ftbOtLWLo7w1ZUIzAIk9jKFHnVDUTd/B1B258FX2CpbqwwZSMerV0lQxHyUHdoac8
c6+fX6+nkafwEopDjTKiucT7qKHqnAmhlQpT9W9lEjzCUdpWsBuQqsAj6g1+KP5H2u31sV9Yl7w4
ANZrpgJ+bprRcLvbESY6ysGx4g28GTj3n/GxhTL1sfa0mb12nv+L8YpTGrgg+f/0PViSnFp+UCiw
YJVVZ5nbHE+JyldXXR2+6P2rG6uvfvZkdDmsGOiNTbnD2XBzfciXlhQJnMlw0bgD0Xr6udNEyaLQ
VxVMMKVVVb1pCcKY1Xe5kmbW7qV1BU6DDIoDy+CxchpojBzsP8pSOWhPYbtpyrciuMu+x+5joR+A
+Pz+qIDLohzDVSiw7KfB0MkcqgiLlgOS7IiiyXddH93XZfJaRtbMfrlwZILR+BVqsif7MOgDp1c1
ejXqo2eqaDX3dz06ztdHdGlpikcLQGUyGebwdERFUjZ6qIyczKGOQGzovLot2ra13rygA3pTmMEc
9OW8JMPblCwPvxJTMDCn71Pcm5sgUor6IAeJ/RoP2Ou0JRJwCEkPSy9Jyh3H4Y8YCaM13O0MoRqc
yHByNRCXWbgyV5UboFwLSed+gOB0n0fVt0zBMiwwqvbz9ek5L/7Z4pGlIfEoxBXJGk/nByk46HkI
H3BLttpSt9M/CqeGv163sHJKjmSdVPSuxQ0BacIaPU8L4tlQjM3Cg7mESn+Hql2TSNBgHXVz/ced
fzsbnCLXBNLCZA2myBqPLqKS66HLk5hsqbWdtVqHH8ISRGZr9CMeMtKdjbbhzHPwHQR7elVQz6KX
B+IUACPPpNOYjq/WXSAwr507WLgDNv73LqrjpwEtEw+FpbZ76xO8TJbjmCTIBAaauahDCRXkhv7N
U1/Ywd6W9BTJY4PGPkaDbvgpikPpLUcVD7MEPN0ttAmc4E0LlDFHGSGxnQW8TPUjnu7o08joHdx2
YW181HNVqpYlDGgb45EYUxPZidxnDISRuxt6dUyXyCRU+1TKKWcqShD9QfV8wKMDC7I3pLu6jxHU
7ghN4ab7OlT4gi7bJEyeZcraYHZjs30BPJJ87boG6UnhEXPoO9oZv3uqOFwOgidgAvYm+ZsUL3Tk
/2rk8JFSTqAl+skOgaUQfiHisUlErej6qjl7sji4tIM9A3gAAZl64ekXDFMAWXnctocA7vVykPNq
idaLP7NQzo5lioWUC3gtWCCGoV6dRmlRjW4x7wFy4LfrsuqE8Jv1WBfdJrO0xYAD18KxsfNC2uL6
8MTPP1mg74FNccvSKDx7yNqd2ddZkfBUQr4hw8zJKgLEu2aGdzEKvWYe60wnl8Hp8HidAMlCafTQ
Cm2+5mBjmYCTwszCOP9UTOJRFPErjjZ4GLj1oJgZj64wTuGLuZ+ppHczp8h7B/5sxsSDh0g8CKYV
0cYYOxlGFa+e2l3FoXUocNuu6x90JZcRXs8hmkzYDbATR4RmkM5Bk6znn3Q3uZTNXEfny4abnF4o
zSSasDQ/Tkc8JOgE9uhTPfQSyrBobEZZvhpRRqbug7wUTNv6Y6U6M1vi7CCFzmEL+gjFQ+rPkGtO
5lkf8DKiERI8YHeGUH3Q3xrj0tN3ycxtcv49Oah5SAuMsyhXTr6nnpSVoqZS8BArtbTBBIpGr6HO
FbLOqgW8F0jm4dqReL0j6E6Hg/As4imeyr2gIZGmR6oCZqUbNq2iL+TOwluhwIUGgfov1UD+HWBD
OzOh04HyC97L+OQvMvUcfTJQbCiLJkUP5tACJEYNIOkWY51kMynSXJTJGYOGCmjdTK4PveMdDDT8
1/AG5jpIl4IYOtRF5pQKqDpZG32XxHFPRfKgeSaXQCSn+ScJS82ZXSh+6/EmFDMGXQwGriyTHk2X
oMUVDu34fRNa6aZAHhzZC6lcwUYONkVVFOvrx+TZsEgYVHAHAII5qOhRnK4RLddD9IuU4uCZLUfz
z8L4dD2A+MQnA3oPAPaWhcCzcrqTyTTNTG6N4hBbKO0H3Mo0PPyXfy3I5ObshRdOqxAkSDtEPj93
41Nhlb+7mCcjmayANDJKDyfE4qAIKVgwBOMwc85PTz0wWXyMX3OlnX6MpPDNvEc75pAVy34HvRvp
SaQcoXC59bqba83MfRmxNI5ulcztbVTnmbREe1bw6si6O57jM5M2PVKnQxI/4iiIkmsQysXnz78x
nnFX6IhA8N6cCXN5Gf+auckRYKO+WUOwKQ5D+1UDPhfMJbxzkyXGeTQOjGMdXer14iAM4aTkwTKe
Ffvnv7aKJ3sxRossCGNieCjuyPYXLXkxmpn67dw4xBI8GgeymvgttiwxaNOLBhnwMv4czzZXZz7H
FD7ZjVVY5Q4jaW2kxJHPLDA9uj5ZZwfl6V6ZgtHiikHkhVocLCW8QUQbkP2hU/O1ln+9HujiCgbs
rtqCvkBd7HTGEITzgfKx7WupXdt0HozuzRo0jLIfXWOmwH/x6xzFmuwWDBhdK82I1ZTOsrE+KO0n
E5r59QHNBZnslVKSg7hTxTnWYtCj4ZImLZXffsy8b/yjoUw2TN1FKPO+R1F9ZKyRn5bUBaERs/79
JQ0ckGI9ZTVav9pkPKaklk4lyRz+Zr7Uc1zmnWiR9jNRLpzNlEbAxihclDyXJhlpgVUIGn4oD2oO
/U+eiqhpIdmDtSo9wqXdz1wFFz4S4XjDgPDiiX3WUCqQbIBoy/Iu/hiFyRAOizA7r6+EsxIhH+kk
ynS99QgDUNooDkjxi5fLPn+IPobDQs4X2PQV33A4+qjOPTwvDg29I5FJUZ+f8mujOlDxc2j4Xk68
Qsv0h9m0Kz1OZ4qtF8OAjSMGsDTaSKf71sKMpqGuTuIRfulBLsWI0Tbfr0/ghUOI3/8rxuTCVnUl
qg2JGKEbb2T9Y4kkQx1sxySeWQ5zgaaHUO5VkEoIRFV3hcUkftALza+xhdpeH9HcrE1WRCfJXaUV
BGpsecWJt7Tjg+POrW7xcydJ4cm8TbZsqskQoVOiGDL0WtSds2ruBXl5bR99m8kBhGYl7hXoKB/w
6EHoJTER8Ovvy059RYlupWU2XbxmS0P60UDlOXbC29bSti1G29dndO7TTW51K4soq3ZiRsN6Vdjq
SqthsMvq1kYt53qosyf8+34+GvPkdlfsKFOgqBSHyl+i6Y6QWP1cPVo30ScXHXY80odFlixx3Utm
1ufMB3Ump2OE7jsWcgRWQpQH0chuh48zYxN/xJU140xz/CalyCS2AIIHzis+ZMrXCNHtGs7ZyvE2
qHpeDzjz3ZzJ+eEpSjY4QCEOWm9gfYN3FR63GDvW0txumNlzU+hlYETcNwGRArVY68FtEbUbJXq5
Ppy5IJMTRHiIIokqvlDa3xjNneZXOzncXA9yIVc63tdTVrArVaqeaXwjOem2SlsucLBcqw3qu9G+
VLyZs+rilfxrtU9r0IhIBpIh5q1VeC9FiJLhLTFmK0f/ZCFKoMIUboy5V+DcspgcKy0au38GBcfO
sXLwu092/3msZsgW07bvnzuZnhnEbsGwFj/jKE93IO6lTc2Dpk6zTWTgS2rh/wfIGePIDZXNfTN+
vv7tLke0yHFFngv+8jRiRp+uSOKRjAMPADcMP+TpsEzTEbSR/Rg5zrKo58BGZ8DxP0f5K+bk/qy9
wOlMn+pDqkvLTnvtSwzrsNgcu2CTZQgvqDsFDaPqVpslsZ59R9ieIBORXKPzRDFuMlw/s8wYy2Vj
X+d/aHGxqmHlZgZin9YcdO5sYieRJoN0nNBGEdUz96X84BbyTsPLdcTmXq+DT3VurWgvzGzD92LU
yVk5CTnZ7NpgdqbiElLfrtTb6gUXZHpmOCAF1QIgycK68dbJko7MC44w5iPWdeEddg0zJ+hZhw/X
M+TkbDRUdEVUzSa3QiGhhdaO/IzgpfrS/cQHc1c9lk/eR+sxX8dfml3zlD0QnBbaarb9ffEDHwWf
3BfYcI2uqRLcvMeCxlkYG2WBQQhu7+1dtUoe+m38KcO58cecQM75qhbDFthbgDUk6VNYZqQlGopy
vrnHhKjFugGdsBrTr3VQY5u5MFbqvbm+vnfPzt1JxMm9L8fDgAowEYvB+aimz8qI/YLX4jv6MmIU
cz3Y2U1yGmzabpTRhCz8SqxnWGCokdoWwm2OPHO4z0WZfL5YGlO3jBhSVm08nHEkWneZ8u36UC5u
zV9faor17EAma4kpFqifbNU643Hq3GglLrcJgj1FiY9rOfPEv7gsQZyzMBB9oXd6eszaxViS/LrG
PrbdRRL3eO+upPjWnyN5XZ6/X3EmRwA+b2o7jraxRyZzEWj7XN6qxcwTa24s4jccXVJdFo9KlTmc
odlznDQrzUJIE4JVaswcaOeJ7fua+zUa8UuOIo2urGUVHcY9XlzyR+db/ZTKi+CDuou/Nt+6V8Qz
cDNq5rLauTmc3PWdgXNxSR98n2KPUXYLvHuWqvTp+hqcCyLW6NHQNMRNw9zgItIlZ20HwSZMflTY
SV2P8k8OpV8zODkiJBkYjoNO875K161+wEbb+WJ/5+VjfpbkVRNszHxmB19fHWeKvFkFgpungLEv
sq2GcZr1XEE4iOZwJHNhJgfFOOQ6nn98JMPLl7hlgAJ+TfuViiD19Sk8SzdP1uBZd1CGhhVqAx8q
D1aBt+A8EsTwLZolsoTnyfJ6tLlhTc6JWpbkDC8r9haG5KZ+m+ND5sTLDi+O64HOH8qgmNAAR5jT
hDd0xsxO9NRKq6o39j38vRB/88cenbJF8N3BEmXxFG/nmHTi6JlkJwbCcaoCHwRowJTupQ/AyEu6
6XtHWw853ujs3etjurCniCA6q9zAyC5OFrsDVlzDb9nYy36B3qaG/cOQIcxnRcbc1TsTaprjSInZ
6j4ko31ihsu0WIc4h2nBz39pPFNkiG3HclCAYdnLaraIMBQ3kR1NrLkVPjeWSU6shuCatJaxWFa3
1GnVyMGXrJ0jyFxecJTNaIILouG0AGhiR5PWhWzsladk774UPUoRvOb1lTHQuMFVdqHWC6Ry/i1z
+Cvq5JzNxkHOtJ6omYAmPdfGqzknxXcp72bd/YoxWXeCADVa2WjsQap9MNSFvk6frD3ml0/xxl5V
q/Zn+MXYastko36V6wXmdF+zm39pmFOUq+4CSFGKwdij88r71FnxNI2zT9eDXN7B/xinMTlzM6XA
QcZlnJ30MvhfxvqP3/vz8Q0EiQh4FTQKyCFTLNSjOzEqZLfGZLF5qMIxXkEW/CH18hzP8IxvIg4H
gTtECw4Y4hl4xwYwqMSV0j5EuFf0K7t3pTfk9dtXjI6bP3Q1xRZAN5vycxgnFJBxDwl4OLhYE0eN
178EnQK0fIjV7g2fX6NfAlrx4oWwPf6s5UERLrFspeKWILCVLhKpqiXY9kU9k8NOc38xCpC+qsV2
AiozFfNwGi2vPT2uH3w1Hp9RPG4XYVkkVDItH7nzZCekPGf20jRvfo+JcAj3BaryQIxPvw+2FElW
OFr9wFne/lC6sFuCgEXDu0N40si18Y9Ibj+hZ7+7vi4ujNUSjR6Fir5A6EyS2qFySkdv5e7BGep0
nXpdhxJhCLq5oQ2DhpkPxnlOC+JSTKaWZYg8I0+6yVofYkCV3Wh0D66N9Kjvtj8kdpWuyc+1Nt67
Tdz+5s3P5Ipv+Y+Ak1M4NFDjLTSrexDu9Osulp6dxOwW6gAfq6rc33yPEI1BIXRqAhOXUTw6/ZR4
xJqhJ/dMqeury2jApMB0u5csttzvVdnOCZdM0xoRDpEjINrEA3gyOYW5YVQz9tLuwbCQBsJWosaC
VtOXSRa5KynDMuH6ijnLe+HRgT4EqgoQkF7XFKHnGUaVY7+kPcTWz0DzHpGWX0S5fhPJJG/u/2Xv
W3osV9Kt/kqrx9clP8O2xGVgez8zd76rMisnVmZVVtjhsMMOx8ueMWLAvUKMYMSEITOEBIz4M7Sg
/wVrV51LV9Wh+9BISCAxOTqlzL13bjsc8X3rWw/kDyXZRWj7E5vGy5j9FiL/qwcFxEPMCmEjAloP
DKB/2shymSUeg9TuJlrYs4tnelh85MpY5PggVmtC8DdCydj4WzZMv9I64Fv/8Lnn2/DdBmprYvni
InxrFjy6Jd42SXRhvRCi1LFYke43g48r5/rAbAAerIugxhl+Y5P4+ZBIzsYpkKGDxHc2Uf2ZWiR5
5nvtmpKbpPOzSiBZtbDz8lvTxP/pp2DRALOMUb9+vRLffdMAd1eedWo33Kun3dBHHFUeRBy/sYx+
tW7BIsU4FnJQmG8n/s8ynDQTkRbaa2/hSKvfh32WsbK2tX+dr/UgiqkfyAuSE6Bu4K1okIvAkVaG
eNphfEACobv1kRS3Y4s6UNjHb1fqT0jM8ti3s+Cv8mG/Ht+GeyXf3tTpZfxH55d+QnSmbJH09Y9/
/Of87d/0TVQv6uWHf2wG1arlVr/J5e5t1hwv/aaFPP/m/+oPf/f29V0elvHtb3//SehBnd+NtmL4
3iwd++mf91n/47/6z3/8d//kD//h3//0im/u6lBQvoNj7Fk8ALo02rOzZPabvbqXwkSdQBqdAuWF
ZBHyqd//bhBSNfDWDt9B5hZhXHQ2uoVjCf6EWehffhSD0o6IFMCV4ESjc/iHb37zrYXBRfuzqtDw
vHn+qdPBn4XoEuCA4L6BCAxd8U+Pv4d8giWFL3Y12KC/TXzbYQq50r1NoqQ59IHtDwTE9gedefQY
LJNed0mPqLzRW7uHdh7NEdoI5JpLfwOVI2dF66DnGVs26gpe4clRirq9Ih5L70KbDfcGcZ1iGxJZ
f3uW/6qFdWo/Scxhv6gfV9HX6/GnJXZt3qTS8u13WH3z77Z6+PyicMd/fs0P6/L/joWIUvMvLcX/
9s/++X/5j//p+3X49QXfVmKUvQO7HfE0Z8UViiKCt/q2EMPgHWjv2DKg7EQlC2uV/7EOw/AdShhw
PODZe7ZjOvv+/bIO83cxBCeY6MNeE7GtaMv/mnWID/thIWK6gaMPZTT6D3wgrNF+KtiQPQ6VnSJP
s1w1eWgmc/bnoxPk7PIyGzAyfqM+YhibSsH4fJTPscJhsWxoPSCEb4ECwy/lKuot0k3zDvkWfZ/B
1JTHkGPnOyQk8basxyhS4VXkpmUIt3ULSQgifxMW87LH8zvvux7ruxStZUPl1YrM7KRFTAnS7EGs
vWJw3MJbY48dbFcswof0ezuRPmh2yCLKyCutG7Z020wsw4wQatijdek+7SSSXKeZp1nBSdTAbIFO
8AcY3Irwnhaxyb7YZYIgttJnoWth9JEsSKIrkSxkIfnwOpYecV4g63ujECiNGQWdEBdU8fO9PHrT
mCSfGXL1/JNIZKK3y7K04MvVDRyyt2k4Y+4crJlE7rV2DFGzgwzCQrBhRFRyjDK5RJxSoKoRKwSp
79moTpOg64QIXBHLN+Fbe98jO2r8gniWXlTRmvTwcfIjjGpfGXIcpytCkXKKkLYkGYZyRTJjUkyO
G43ENpR0HcJjM0TIprHLsgNMP7PuyyJiRM8UbUhzfYEwet1tPItU3mIJORL0sigQj3WgXAO/KM8c
mnpYVeFQBaL55ny60ZNB2pnLY32PW5bo93PaKhhqeXGHPGM26OjkEP3aIi9pRTxiOLn6gmlQVErQ
vT21RbAhlDLIXF9NWiBvZpU7GI2EnxOVAsKCIYjkG8w0w7HiuoG9gULq63Ds/ZmKTRPgF2kdDSkc
/gXiYtOFwbBr6CJ6Tju1/mPmGz8rINvBK9skgH/rFmGG6a1o6kYV0uZg34BE1zlT+giWx2utW4Yi
Vyu+MFpjfMvUDGv+GMDdIEUKukrHTdZFJin46oWJqwYaNFqUtZsaePzzGm0eggI5UOZmDHV2TcYO
2cRlmHmRq7petJ9tHTUWZJIBE88DmMgueqG2m6InfxRUwGEcxjkUmbtrbKBtPQf9sp3pbG0rp6QI
C80R81w6OkZhpWkLYWHuJkRAr5mgCE6l+KNW8PM5opeTIS/CFtl75YLwjmUHEROQBodchBsdJPPn
WEuOPDyWLQoZHhmIHwvCvRGcs5BWITjH0Bs8te4DVi4uo/Vn5Hi2C4PJpJdZ6NuaDm8dNlCkFMzU
Mt8Ig75re+4zP+ZgpM0IbQ1rBNEaWA5iMqOeB0Ro3af1Gj+vkBV8GJGGIQvjouGSSyqCfZZyai91
00CHOY9hmxUzQDtbNZq4GE8Jw2LjI48R+iOh5ilyRNauyIpAhO4xVT4GhFDziAMi6oUrlO/MXdbn
8oknYzMX44LcLBRaC/7qoe6wVNKGmI9TjG0GAO3CIU/x40VcytVbt6lNEAvnINETvJjjqHbXCsxP
VYYjbTC5QCcwNUh7zubhqEhL9Bbb1XKW/4eJuhdwAecnZJ+LpejsivCUko5D4pkiJCxmyLQVPbMI
WQXRfn1UXe41d57KlWtLD/bCjuEBXFanCwkmcXyiER7ToJhDieijqA6nFtG6Y0J3MHNu0gCrFE0K
qHHWD+TB4XL0lTUiajdtH0zkwqNerA6dSKb5tOgm8y7w3Dbp0cZiQCq6zSfIEr0UgVWlF/oyW0uV
mSHC1yNG0E8QOzbm2SGiTxQJvI/Hcs5F4D0OmWHh0lQc9ArYi4SeWyymxnE6Bq+wlM0QvTowj4Yg
VNFI+myfI+qXvl/9ObluKaQthaJp/N76JuWXdKZxtAuJkXI3co2s2f4pRDrSUObGGyKwaZtgXRr/
nlCcFTAECHVbr2WnO/XIILH1kPUajvpuaEkwHmCQXi8FwQPT3COAOZI4lDgMC12EuqiIRA6iZIrA
23zLKVSkkEJCNXlH+xnBb1leq9ssmJO2lBpde4FMPsTf5ctY19XELJBIM8EGaUA/+ZL5yDXb9rV2
QxEiMP5qBootcOHWjuGhOi9Jv01EWObIjgS11ZKBnxJkHnvw3yREFd4UdXA4aHh3ZaJgxYE6J6rV
xdnj+FrNvF52iGgHSWaG8PGmFm1TFywXdjngVPBF6RM1vc2EjE9kWNdlCxJBejLTMp4Qojqdl4bv
H3vaIzDQtn7O9mtXr4iHtPPqH1oC969C4OwNqzrAprJNPUHotoHnGKfwPjdLs10XZV480Y+fae6y
7uTJcCJbpodxKmqWk7mEz1gQFIZYiPY4nWsYYNaxf7SLYLJqBQ4AYNH9XE9oJr2hK6YJWTSFAljR
FtRmSVtlKQ3gCj4tbZGnoE3Dnw32K07mzTlecZQYynepwq5qOEVIZ4aAaxj71N0xTilkIsuKsBFk
VxGz71Q+W8yBx+TZjQ31WMG7dJwwew4UvGmEJ9e9P3O13pEJWYoljD3A5dMtEUcsKCSXTrkjayml
JfeZP43thjm/+YzUhCkrPa2WY8hrWGWPEon122gcjbzSGEAfaVTfcYT64C17izzE3GRLkcH5+qXX
8/hgPfAyN84QpCsWJGyH6DQlsGFFOOEQLO8X0nhNNc5t7e3rOYQhBYkdzNkmFrBr3nSrOKBDwM6P
AqS5xU4SfYyE7to9DIratwR3GRe0Z1H4ZFQY6/cDsDG98wgTQyk9iHCPmQEethsQHzDtB5VCb9zl
PbbFNJ6SYKNIP43erQMkpz63A+Q5tiQqDVlp/RzglWzD12Zy9H6KYoj9vCaAZSQsSPqy5VrjtIGC
UiOrp0N/YaIRKQ9WpueDr5EPxAb+ZxlrbaDnoSnuqx+tn6CRCrDNJn3PymzmAPKbdEhfgDBkYYFa
LoCvD7y7LnyVdLjD8wKDUw9VjN2EYEIdkh4XoiBD3PYFa2Nzgm8wuIxSjv57ifg9W6QiR1FBmUKt
6K0jWMt2ogvdDGZusR1j4Iiw3GCdXntJUwWdYqNe8kCoI5FR8+iZQdwFDVnCTbp0yEriozCnViQY
5WEposyKc0oGUDXUpJBp0+eHmfn9F5MkzeWcqvrL7Iz/pFH+jbvFRMmOcJgWlTCktVMhMirDA1iz
/pvVhiCtPJnqD35r5y9Nkov6cZIs6nCyjb3b5KZrwo+Oh715EIR0aPtooweEpbcy8MEJQL8Qld91
LL80qN+nSP2IYpzbACSfnFO/4DADk6mv84vvwJLcQNzo4UsVzRSKHndi5HwjAn++bdNO9ViYRgZ/
7WfCRh2dBwRgCCbwf+VZBLerBG0p9IVp0PUXcTRmu7XzQGGuIU/vuJl/A6pBp/Vdz43viM9L4d+F
phsfCEcI/Py775h4DjMDLPVCLPSW4LwtcY31JmBrvqGesjAMDs5a3QHEMtSIvwGn/ghHff309GzV
An47IomhsP7x09cOUalNgDbfCeJvcqIUpgDD5798G8+wwZ9ghfOHADI82+AjRwMjjDN+8f1XZGpE
GCo288IzMSnHhWBUN0MvAwNmI17+dz4LinQCFA2GC+cl9d3lrAM2UwnZUKFRdFUKZqSPk839S9hv
6d/KH/0pQ+PbF4PvDHBDKHGBYf6MlwSTXbkbCXoa7D5kSQfUrb2/7uU0qbJX3G5GVN3VhPCSYwqa
1asHu/ENJHMoOEeKfcFm8aNzk3oZ+bAcV2+UvyXS+/UdzgFmpsjaga4dirPzvOC7C2IojURncfGZ
yMRGm5bvY4/V26+X/f8E4PL/Gt53Xq5/HvEDzPLHf/p3f/j7f/k90gIUDf98mdXf/h6HwTs4uwPe
huABTQgMOf4BavGS7B3cRIC2nDNPz2At9oZfMD/y7pxWguRBgIWwT0vOQ+f5F8zvHR5U/D70Q/C+
xWDpr4Fa4EX+w8OJscbZvw5bzxk8RLTOz+ZhiJaWhAEULNaxDeAuH66p2mYhEwgE5SRrtlnAx2uI
YmtR9trZx54M7iKhyKEv5o6xeg8jFvqhASDfFHM7D2vRxbwLy8AF/dkU/Py/EFYNG4aScstMAwii
wZhoO8gpaMs+seyZeSuA/p6nOtpl6dwazNN7zDhrm/QXC0wrX2KncfQm+dLrIlphp1Z0oRQpwBhY
bGAw0wlT5gwzoWJo9XidLxnK0mWkIt4w4eRu0J6VhWhnpLCxcFVg0JLUgNnq9WlaghcYv2bGOFVZ
sTaIZsUJNwL8RnghEiYXPpUK3OLuNq7bNUfHkCz9JkPBkKOMZzAZwBBpRQ3Lm/STzbLmw+BZRI/B
eLJ3ZYCQkdsYiRlfUH3Q93Vi5/cyEvg6eUajR6lpcxe60AXFpHS/0VHYq9Jknmk2iFQdrtmQyQUp
t3CbKTLVN8gBdrAnPWADcS8yZ+wRKSrkuW2HUZdIHnFooHIyTpUIWKsB5UBtXnWI+kHIlidP+WpD
nM20vrOhSx8FoKSuaFjHH3rZN32FcZ5+GGDMKSsc0NnV1FDplZHK8qeW++aWq3CSkDCYfjeOftDu
0U/TLQWaBCNiEeqjNBzlUJjDsaOqO+BMmxWOmdMJhiFo6tpIhufejcZe4eJI3qPJQQ87odR5qWFP
Nl+GTHmkopziDanN4y8M0pgGm+iQRRWAjRhOgWm8Qp0ye9NSpbM3xoVeZQyX5IQOt1FQi73BzezL
CNQdAVzAogeRQ5p2ZYZR95tPRfvEGaVsB3isH0vw/j001bxReUEUR2tcc2AymF+asSvXKPYmpHgN
pN7iOULedC0DXVfD7EtAF2pNYKothc4ASgWseRkCoIJHDBbclx76ce8weimVBcvWob+lfBy9rSE8
v10mqVyBSiSoNBLNnxxXHLh6zH12ILWs75XRop6r2PkufJ/FED+/oukl7GIJV3MfjNZkjwNcCV2V
toQAeUm80e0n6dX3uu8wuNNoWnnhI2IeBCk+8fHOI8Ce4ETpoedG24Y6cN8kIb0y9aRQrcYBBZcF
8GSzg7VLxC5taO0pEGGqK+v7IOfOVPXwHdMCvgX5SFd1A2+jkVRjEipVMH823lrGxIFJgKB6mDO1
M2OQoUxsxbxrYYE+GppEYu+jyVPoyAa0Tm2QUFqajprLWXCQ/UabQIPpBVQPGzeHnY9bNEczdDqJ
uV3qWt+z3O+aTYNvow5W8vlhHl2Sov1Q+efBos6qWN55L9wOHez7fKYgJcK9wMVk0UucMvNsx6ZB
6+eovUJGCwAyVzfuYVxzmP2B89qzwq/TFf7XlBmvapwA92sMp/GjRM8woauYyUckHsO/Z0qS5YWj
JXuCJxN9Q5yq+MIxeENeCEvWuAzJuLQwXxLW302ER66Y87S5RB6rlBdZVHefAZEPuHpstYhwYFpj
JZEe/Oi4PcOzwxqQMvXW7DUZOHQcQFsRSzLMGLEcaBbp2ykn3brLWdCf47raaSj7toFuSyg0iKUn
xvFhdCuvNwhxvuiUDdbKmBTcRnfWIsJJruXxBhSWtIWzUTof8jXnejOJsb9KQjHKVw7HraFYaBPG
m5xm6FSaNK17jHk6IDidlummaYRBFDrwpBZbIAHMLOWzjSx+N4vl5MGzB7npmyWxp44QJH2hUvP3
TieAK4esbmipXT0+d9lsnrUYHDQkq3TwdEU//lqbXOvKZwmcQYTlzbRxENEjL3cIo7FY2LRMO+C0
S1dIAUOFEBlFbwZYxOdh8fxrMNzPew6TZKlAgEHsoO9mNOXgv9TQqZp2RlQO0juHogtGijzhdg6+
JDZB1IvusRKrGrfrVuVL8ox83mWDEfKRp0NW5lOH2VXD+mVrFwdLitks5gFKCUAIGm479yHe0Ox9
lzgFKFDo11YTCIy73stfW4vCuEA2PfrbvAVsUnhwe0GYPelrhALAj/kQmhrmJ2Yl3Qf4ECW6jNY2
ptWIY/xU9w3llUWU733ogU0AGCSmegeQsH8iNb7fYUb42h5WUarZeY1pE2iaLdBTlRqGKQAxzYO3
GP/RYCCnEN2BMqBsV9Jkt8AGfbgGLOMdHXo/2dRJ0MRwBiMJzjhgMEu55nCw+/9Du19Nj8PzzPXP
V5P/9V/86z/8m3/7fSn59QXfSknkbCMgCKmL6NTOrc2ZiPptaJe8Q7AtIm6AZ+JAw5AOP/mlkIzT
d5kPpsxXvixyhc6Rjb8UknHyDlF3mB1D9YHi75xx+NOw+C8Nj8GE/KGShLANuWO+j78Cp8R5gP1T
LxmhtkJBF4ZFGK/NUxfnXemHjGIniNl5RjT5c5l3qyxNqGgB6HeqAuulN/3E6wPyy/zN2OR+gSNo
voLp5njfRO55nLU4qFoH170T+UXncXqZA4VBvh4w8SqcmTgNrTfC3oTEJwMWNWzWQ9RGOVkLgCzm
6No1O8DIct4Qb4Q9CZxX7EUSeXqna9IdMRFQW8gC1o8OSYuVM0k2H0QulgsKvOQiYO5+yEV7cnj1
Lkol9PSDsVEBqFg+qTpxm3NC9jYcx1uOkVeRu0FWKYzKsO/iCd2lZ8dMPkdR1cW65YVcctQiTZvs
pjACANy33N0yYP4FejggQjnGKwpw+y6K2Yh5gkJACh2ibR+m5pPlTm9lFL/JuQ03vmj9UqA1LcMO
emDC+wUHO1cbL5LmFMzUHAM+dWMxwJ75YMGw6ze2yWCjEEQoDhyfmycfG+Rr6KGaCkb4EBiQAssk
aJejQxijAgjivI8rZoSvvWbpXqmIQXdPpvwjDVR3lO0y3s86otUSG743c8e/OBrSfTeYrasjVc6N
XvZGDAPiXuoazIIh2inpD/usH8f3Vs5rqWVCMVxY04u5SaYEzk+z2YtmnlcMjngCw10RlHqU64Fj
RHGF+MMWVVovdrnwkR4umKehGOmxs61eS4qJI4VXLONc6ST5IihGD0ZC07nWYr1dTZxAcRS2BRn7
7CB0lO+yyZO7PJ/nC4OUwEJHHTmSzvAtN27Yp7bPUCQM8n3IPVvVyD3aIqko3E0DSM2OZqxKwHuv
psgLHkD54GEVT2e4Hpx7kqx1Mbp0t8gmKOdoHa5sP+5m1aWvNk3xW0IkuHTcr1KU4nnYT1uriCi7
tJ5hpTOlx5ja+DTMdVLCOBXAdgoPybTmcHTqk/TQw2r60PSTgtNZAucdm+96Y/wPsDLIHmJSY+4M
HzivzP262QBNzzZKE7NpBIshK9fNXirMn4uEhsNFDaEUSp550WC3Zaso45kFTw1v1t3CjPlETbyU
NY1CiFdsGFaot4JDhjkBSuMBVEbKZY3/JLD+GdJ2E64RZlYtMtNLDC14EYVdhLxKjf9dcC9NsSAi
YKOchV1Qwt1zKFe/nFXjXoewSR7Map87L5AlD3h0FUhzwdFxlGhmg13kJfCkjWW9mfni7SzpzUaM
jb+Ffet5OkuC0zS5BGrQftwTlzcIipNzgqoracBfGxeuPwAUQsNWo2PH6aafPKLW96GRYwUXdrud
Rb/1nRP7wZuDKvSkX5KgexLZ7G9snNaPeFT1JWMZv+0b9yFFfbDXgMM3JDyvxrWX0bWL2R1v0Vst
GKhtvbbrbmqNriHuVAYhuHVIukBIkd7kghk4gIip+0BC5/ZRZvW1ArH9bXJNcLFkGnzDAOVvyULo
hKOptghodb667GOUVBtLvfAUatUb5D3aGeo2kg9XTTexiwbNNvKkOrkTcS2LWq+vaIOXUzOK9fOU
Ct4WcU8WNHJArR2q9i1SLuBNg/DKt6DmXpXj/XZet6jjgPHPRdipuODBsh05jJC9OBkrDBwl8sY9
FEpHzNhNft2KJVoxQdTd44RH/UpAUMtKBnXlrfCGE0BnZL9lNDzgKMMcKcTkGEKRWWCFpvHwACQy
Hg++T4cdzMXnsQIPYoPzBtPz3jtCMYMh9ILRsEqw3fHJjGvVmpBDi+R94FqRi7Xr2UOoybbPbXZJ
rYSAFDO4SoVYupAdsp0jdVWLmoLh7uX0EMWNvqTGx4RwhIF6OKq4yjvzKZoUTizN+kOkl3wLcQjq
ctTHReOSruTpnMN0mrOylWw9tYSZjWn7nejndpvHwyfSyY987g9pbp5Szq9iv7knXpu3RUOZ3pKB
YPIUBuC9G7gs7zEheDF1tJy8RdDLJDgvkiiSe9jfzAAFVDSW6FW+RqOkF2ydr5ZcR09eHdAN5XF/
bLIhLCKU0A9dmy7P7dSjT14IxDEdwMlJmxmd3So+hnx6ys1yBWfr60xhgwKw8FnJSW5VqDEjI+MG
u4Xdsi51V6sXxyXFbT3wZL7AKKYplzi7jXhAt6FnXwfr1Y8KpMYq6oa2opj+4djOB8wYW1a1WQ5e
Qtfo+FDDt63wEB51B09Ues1h7Ftp02W3nJ8H7Lq71B0FzJLgAEYumGf7fdzm/v2INuWlXwXDCC2j
aenatj4YO0y7uU0cdjvNH5e6c0eZBesuIwtqe8yvyjpLxZMexRBXaDnDYkwFOQThGL3WwThuAzJA
urGqKL1Iljn5LBoOL2He+7cSFFdWePhTr2PaLYB152OYseVoU1p/EMYl0B6Lid+4uv4UWMuPssYh
hujtWwoznvtzKb6zbhVbOitQX9IxPeRda6tMJc1H9DJJXkxj5H3sPDoehqR2w8YfkkM64XTBvgzq
KcgNOyxMH2P8BFBb6Mh1t/iLLSmsr26pW9OXIeTItCDIv0FZtQaglc/DCbcY002VLsONXZezE7L/
OAs8UeAHUNi9cwGUzyF1DH3PVsiRboJeR+/D2hN7OpkE/HuUninwO3+qJokiohhzj1foU8nTiGRj
PB+RvKj9qT6RkI9XjWTmTtLZHYK5m6rGm1awPLIFvKKI4fTOnfcJfyOPi8B3Gc4Vk6VXdKqDC4r5
/zan4HzMMYAXECk2Ee3ry7Uh0a7hXgSnIpB/3NfxYKmnegWjA23MPA57YfqTzViACRjP6dHEKbJO
EcYRFGxBHHKnkQGSKkAVwsiu3oArED8riBK6Ali8KwYWAAZCpsjnIZRunw35ciXqsdnBhn+FW30g
H5jJNI6QYAkLE2QI6gj86ebMiVF78KySCtQvluwbRiJEA/E6eEYuVAf6ShZYCC77DGkolG5ThBfd
dw1YPK2oCcQUlowfVmQcAUAA1fOSZ7Z+4xHiju5BaXJARcd03QKZi+pybdNn8BlgNxu4Ng63A229
ck6nYZcQlr2PxfxFRt4XoUh0b/M6qzLkPxQNjn1MoNXYv+SQWfiVz9m06xKVX8k41ahA+uzDSlaP
Vfipd4S6bhdkDUdFAmf1OJ6RNo6WYTuZbr1LGJYKfI9hqmpNybSSWx90+wy1FjAigYSwKkZbu1W4
4ddwFXqMUUtuXeLXWxD0ms3qHHvL+hUWCfBWOugFJ2lKum7v6wYEJs9NewfJ73tQ39TG9M8TvBeL
tAbNHh7cn1FCdJdnJ1XSr0BmeLIL+o/g4IMx0baXcbLeUwn4aMT08gWmylesU/Jm5h09oE65lfG0
5WS8krJ5CwV0qstwN0GWM/D1rnXxp6gLdx489PdAe8NL0P4fbGYPnKc3NR+DjVuCg1thAAg+NBCv
ycPO2ZCDpARnj4OfETZCDFET1PTWr3jc7EJYer864M/YNu2CEi1XjG3rhsx3Cziw+b5uhR0PTIve
uxWpStJbr2s/ge3CbtG9qwfQLSNdNIqwYggxCfToPOFCcFuKNOTV6qL+vu4joAO5Wys9qezYzZxu
7GoR3ZgsC+CSXBqUuW1NLrKVeASnHqVVQj17a31NwcrgPnAsAskE1fiV2ha5DJaTb0dvP+cMASXj
im6h4Thdez9uDh7l3k0KNkFWYjaxXoFTBvA0lhQtlxBlm0hx1dTUlFHaJjdxKOUmHYH9Di5YfWzG
yNo+53k5cMk5n1NcT+5BmqynHr7KWjabKObYhfux2YNcNmx4zQxUObjBwLBkhLM3mi6YAgsgyKg7
9QpBSrZ9IiLGhZgHIKvDAvMecHt2EuSXMtJ9CgQIIOMNpoxwiQizO74irmzQT2CNljhM9H3frv4m
1Wu/J1Ett/AvLShN0uPQK3tsQArdAU40txg5X8Lc8IaAUriZCZ0efU9GdxNSjwodshnT9rA5kWlt
NrEF4JZCdbWTLKWHJPTqnQBhYbOgBL9O2yw8NYELt1NP4l3CNVRYLJ1uWY/lDa8le9AznGbd4k4m
aW/TxASXZ0LrwY4rP9ULSCW+P+RsQ5ql77aqNf3dqtxnzUBWs9q31RJ4EFouEW1QcQPzvUzw2Fmk
VcxJiYjz9n0aWjyylOZ3wWK7R+0woAF/1FD46YJS9yDBXUP70Ofx+Q369JK2yG+kXUtv2zocXOnI
MG4Wma9VE2BHgJMswfi/lyV4pU8UsRlXgRdjtRnqQUk4tNlc0dF7kiJjm74HE3yuuX/MArEeV4NJ
RAgjvw6OUjeY4KdoIxm9WW2db7DD9XdJsqotZBJrOZExLYFMuVdpgFliMIBlt/jj9Hkce/GYqITb
QjnsQwUFxBALiBlKm9TRB3gFBzvBSHcPGpKPPIkk2Srk/xxcunanlsUPWAwofsCl8TF3neEoJ8cY
ZlPOmw5K1+0GZDyB8xmapriZZg1OkYnP3wV+mrVz1/2isntJQbBElzpnTz0WxsVsM7jOoMA4aUzi
ykguy0O2JlDyaue91uuCOc4wt18CRbIn4i3s0Pmze/gbkfTTquBBd2aINuenay6bsY72SQ62YJv6
L0HG7MXf6JStDEBHAsZt/t+pO5Mcy5Vzv6+IArtgMyV5+i6zsqmsmhBZTQbbYN+uwDOPba/AMwOe
GfBuLK/Dv3P1/HBvCdLFGzzABqSScKXM4uEhI774t+CKjX8HZf35WmfOFbInDvGFSKaF9JFjZ3aF
g1se/r2Y3ueq5F+/Kun/YPD4hxr9/xf19nf5yT+G7v76H//TX//Df/1f/+M//xG942f+ht7Z5l8o
Lwe9Q+6hQwjf/UV/Q+8s8RcSvPFW/pad5NDH96/oneX+xTIMg9Lcv9lF7j0X/4LeWfw+YBvgNgqf
8IlBHv8b0DuCDLmy36s0TOSKDpfg3NPv0b38lo7zO6FAN4h25gUzYeg01srVgh7oE5Is2DWXiR4B
qwSortPOLN+NEu7rDhAMW05yWbUthCHrQNTkaIagagyaEIaohspqHnrgbl3xakku4DTlmm7Sh1V7
370ZV+52btGmQh0OvacdfZizPgsTAVx9sPQ4fkE/k/vAcq1OLE6/elAmQeoklDBVg+7MZeT3jdHA
Kxh9w5mrVBhAg7r1Er/cGohZlboapYs0PHVZKDICP/q5R2rpEDceII2V5YdVthMtGX7j55uGk9a8
vzPR3acZTqwISpSe8I5ta85IkPp8Fh+WMYyepNZooEdl8GeSkihDiL9l2HYpoxcL/oY5QI2Z9a8N
SSPqAGfemLsFxVsaGFlsmCT4jS0UnDawEaPaZi34KuW8PBcZRV7NYAf2EJPYNc1y7yoj+d5pzmsV
W9deEnwtZ3E2i3634ArMZuvnkCaPTTG5KcsLamo1EIigGkMHe/DL0AMj1cxyelmTrmWk69oznlVr
IyqG5NLXzlzW5zi3uadp3Vy63D6OmTzJvn+fp+tSy61SySkvnShvmCJ1L15oncVd2tqJ+8npxdmX
KnRM72wXy2bt7T0pgqR/O1bIPPG6rM2l5g6bFw0b7hEo5oaG1h4jhpYicKfkcZIq28pizSwYq+E4
z90Vr6PYduABAfDMsLHnJX9b7Wq+OomwrwNbpI5wVvFgxO6yT3LxNHGRgTHIVydJKB5LtPyxRAUI
ZTiaiGDjPUgALdoz4jusB9xa237ptbaGMufAVwJF7MaaYqGmj49FlqHQWTrzks+F4+/T2NLPrlRP
pEREZlu+1nkvI99vYIzaAf2kM8x1E3prnbyMrVkdHQe1qLE0Hsy2TE6Mno7ryUhhySkDO12LMJ/a
86Q1oVzd0NI1k3PKsfKWq4SHEZvKsuznSvqULtW6zNvImEa6NXgQSI6p90xen1J7bQNIuHsjKn2l
uAgDn28/yNYKEa9eh3z3UUKDa9Um1V44y6exqfbMZ2gcmIl2aJpejGJiWGe8xSY+PbStR6x2adhI
FhyeBSTDd7FjexA5GlxMg8twKbBX8w+XY1IM6ylWDuXlA3+4HUgfyLDzMGhxph30xrhaKgYPX2SG
BiKtvxmqjzCpp9/aObfJc0ky8lyGvA57e31nVLHO/VTP9CO61jHlyHxyndq+OOkEJ5DPe7ZDcFV/
aLrQy9c7EBHbDI81RWOdgqlbS+uSoXUJnEyLL91g+6FZLiLiU/kPZirtcQNB6lRbu5vfc6P4MVmG
2tZ9aVxx+RZqb1facq7G2thRW4EGfkn46UYRecaMBMymoSI/uhLyYgdLhka+ZB/GGnsAlps2ajDv
mIiVdVZ0hyeWchS8bGoYWAk8s/Ei6pwtpPeQ3MN5srKsvJWN9mFoA/GX9YdD+hc18KnmWA9LRQ7m
PHpRAiGNcLgODQIkk75/gZcuOLzK+qyL+AiS9oborNC+lVZjIkT1gtZDo2votMZ7OpHZRqys753f
Q79MyrvOWutfTM+4phVLYU5CyxjElfZgOwlDWH1NVWefWM8x+hb2rRhBXfBrANAuPjKCEfBP0/k2
pTOwE1jGh8oqPwJWzgNrbH62Uxl/tIn7tfC1jTX6CFyQlQerXnvbZY4/x+NyMXJdO8x9CdqqzByG
3W8O2Whdq7s3iFga8hjDri7z9yrW1A3ntYwMUaZRaytIhezB0sbrkqNbDYib6bejqxlbbcCxhCLB
C/u8RcKU0vpJfEwW1ISK1vkEibNeOnu0NrxP/E/OrH82GuwLNsYF7ZFYBHgeKrdZaihaq7PqCeVs
5JHyMdT4wARgn68N0eAl5AZ0OsxMTbITm+WhjvsucqBMcW00LBnOpH0gog1ZcwRJFmwYsqKIPF3c
Jxw3X0Q8vbmics+L/9qrZl95zXYeUT51RXdeqcxZsvUw+M7wVmaxHrj+QLHcWayH2a+CsWhud7km
KwdHQ0vcjdHNq2z1/iTJxg/RcPmbxKxPc5fP4ZB+Z6UbsLRJcZnBmT9Zsy1/WONPrCsbi7eaeOuu
yx9SFoclLx595B/CmHd9nJ+pd08ipuxbSskdpaqO/lV0zafFxyKTWJ8c773uxXiW0C9z1+7bNb5h
QrvAb3d79LoxaFhTbG0jqb75crjVONOmxOD8ZhyXrHjMgX61eTuDPjfxEcVJiPmGOaCKEn26aClg
7D0NRBnay0IyiFNrt6ZPylCq9lCa8ieL7yQPbuwokKPklqZ2sUUHdaYrujYeB2gHtyPf2Jk/jz76
jczJ6sDicOHXcNbgCjsb0i2Npib/XrNOVvWzaX3zpgxO0g7a7AewIYxPdWM2gAXAidde4tS64+NB
reRzSkA8aCNLEYoNTYZdZ4Raku6d/tpqT6XWfm6GQ2pm+4Gt2u/iSK4/PUcLW/xQjqtFwww4kU17
CsWuDodq7+tK5O/AiuKiIBgdN3S9K2paDubqgXkyJM4jSFtv3+DDIzqCbYDFGHgVcHwn0/HYmfO+
N5qd434vWkHkv/WQlNUmxytQmhy6faR12hehnUvLXkODwipGgiFaR/9SDvdV8XNeuBHWxajwN6b9
o6WdIjDN9GEYE+6XPCJ9yfCuOJs2Ji+DI7ynNWe/qOcgltM4smn71ePaQRkl9hFubJtwHFWzf6u9
OOzycj84D/gcUB3gr7qLzcyLqgbAUaCr0MFY94hWh1mEGdnj+Nai+qcLNrpHqO/1uDys1k5giZvH
OzbYwVTytBTLd7xq43FCvgYjNgNkids0Y6lzGqrP+LJrtmG5do9ro6HUtyd1rIhC3cuFudQbtljD
uksFdnRiY3rrFts6ZHWFAsZxV+whTpy2j+aUfirbm5tkKMpKowF4WW8If053QopWy9byFiI4aQyB
j4PPIwPrk7DK+nW+H88ADTyovLH2Kfkoo8r+QMT/4PvzQfIjwWT70VSWT5JJJFyEGPajWtIwWYxt
mbenFoo9mOrl7MEbNBYcoWC/4/0Dp9pVfQa5ak814ENNJp96s9WUHKep4+m2Y5kGrcPYk+mzHXpm
8p6YzsF1UQrKhPFwsp7iBfFU6u8saqYWFD+41Z5N/mbVUkehOfoO7OTVRj5IdEkSrObV7h8bSKYg
s4qoHvAw4nhkL45KLQ2najkbqb7w/XJj4FiyQ+Kir9FJ56q9fQojRIYAcZIMxwDgoT/xsKbzvnD0
KClIFpoZ8aZSRVg5trWmv1kpsyY1kDH0cmlXmG0xu2mu9YLi7vP9p5y2eNXn/Cmlgc0X+cUd+0+a
oX8AB77gJMtQ++Hn9eMx7JvcRrDpa7d1Uk/1Em+bItuWc3PRC+OoWeXRTQ32el0GqOyeDLt7mXVF
4Pa3ruD1csnf0LLypBcOT4Dz1ejmL/4wffFa9yIHfeOsysLm7m81U+7gFF7mKr7ag9gPlbz7k/yS
w4gSG9nr1gsoBEyBo8UbKnUWfrZhzdVndPEUDQicjAcztTdusoa6NiQNcDuCpVIKvsjVC8RKKzvI
RNjM8872/a/9mLanBP5sjx4xqpnom2nZFEjNhr7Z9FbxKOOjr6wvXjyfcp6VfiZHFVAycBJMOCgI
nKL1twjDj+h8EPzUDZ0397hljlNZ8mWFTgmEWrq9qvV3YnmiGeK8Shayhyoy5FHpxk6U4Bbp7SMs
faQ1/jtyzGc/dp9lMe6cyghUWYhwBMER+SnWTD+w6zaB9koilfg0hI1zVOIUjK31hKQvkKvAxjzl
2cmZma5hGPdUH7MKWUzK+6TP4fAs8aajpMNNujHNEpNk7R6Tatq67vIpdVPICPu6JuocI1mLmVRY
ZTZNV30tcmdTs7NPeoZ9p4vu+l9PFOc6FsdkvVU6Tlv7jZbSjdV/yErbDKt6TJcxTGlpqKqW4a+P
Zu6RrUiMHpBM9VUkmIzjialK6o+r6eyFGPdUr2Aq9nBr95FeZl+ror1ojvba9TdXzU+NSC4dviFD
vkMqkekCuSgd55InIxAXYTYjvAIhgViycy1/rhf8KGBJKxICec06lHJxqn041owQrS3DsV23cSeX
k2NQkBAVyR0MHpem+J5LPNHn2BWMeTrMZ7yL2w5SQ1pe9tkdIPg26FOZxQfM8t+LJNUKSIxhXj9p
2Ib6sDakE++E1ZFZHhP/8JEJNt3AHZzsmNaax/BopM57UrflVx/jth1aRV9+JLWtEhJU4vRcUqq4
PNlL4VIRI5eluSSTnx2svl7aSJMLaP/oi6Zj6dcy0jjL3CAee5Do34SBQRuKpa1Cxqz2HUKYRHoz
oQUodGOJfJiSwe7eUDku97OWlPhhzTL5WnhVyanEbvWjJZbRCfVhwNzkFyZ8kpfRvRHi1+ghaKzB
RUQTz1vXQZIS5hTY48JMjCs1gNVna12sy2Am+ler8WWOFFDn0F+Yq1EEs7Ys7QZJMkGbTMmRlSD6
4/IFouF0KKqc/4eGnrAuUSkoDfT0hEqpYLwakRxEGknaL7JbybNk3ZdXkY6eigaUyzH739K+2eVA
OwgxXnESIRPqnG0+pvK8ehMS9bjJ0isXNj1L6qmR6GrY6rNmdZ/QsvPUpKPKn7O5zp/zxhcvqx9P
H0gmKM5d9RZHu5HAo4QYEECdCRTjaDHNOvurKARKXZI7mODMyl4Z3W0ZY21u7r2SchRkprqsGG5o
j5w3OSm3zicIE/HsZevI0rKMGYRVLSbtnHX42sN+xmy17Rw1tbx1a5lv0MDMXiScVKA2dizrZtPq
yOs/DO7Nawr0nqquhhOjpWeGq+He+eOZ3ZIO0wUesZeTgGhLjezJ6MmPYCbwxcrIX61r0HmjfE/R
Vr4abbHIXeHmqf40TSK9L3u2/gVa1kAFaWbtEk00KVepKHgA8xLZj23oCo3qtKA5+fdCTP9/y8Ix
75XQ/xgS/d///b/99b/8zz/iofzA/1Uzir9AAGFuwenlkvfxr3ioD+hpCwdv9r0LxXa830WQIIF0
LMO/w6cuhxQBiPkveCi/zdB14kxAUQVPFT6bfwse+gsaiqOLHHvSTO7XZ5F3crdV/Q4N1euh9tdZ
6/d5li4PwhyHiyZyL7l7YNgIaxh8ueuFtAa2EPS9gW3zfuxswFM05f2CVWFqe4bY391AXBeLrNTv
HZG/uAW5LBIZXMsjFNFF5vlrrhNATDIqbAqkkwxxfDLTZDUiZ0g0EmSXMjnXvaovWhKn3aZtrPxB
mfr0Zx18v9j5PJeoCx25KeAze773a9ePW42DizFh3mGug+GTFjaZQDgFWRtLTYZW8M8/8m8exN/Z
B/n7hEWbFQEpfMPkvfI4/P6rIMt/ATZK3J09xx1Jla71luOWwfKfGvpX8oimWxGjqqkVcQMh0yCD
L8hsW+z/5EJ+EbjeLwR7B24/vJKOyU3444XUOUeMxdQFgsy+GqLMnc0HW1/kj7iPjatfePBHViap
+Uj1df6KLUI9FdYqGSR60yhx5YwyjhxkfemfPBb3p/EPt4iAKGTBJt3pv4VD/uKwlI2NTN/Lx51N
+B8mlSSh/LTNWhpV/vk9+PX5o4AAsTAPH+m7JAf9+t0bTJOos5phZxT8hRvZYGLb9rVnfmaWFR/s
sElAccwgo0qzy5giQFzpm39+DXcL5x8/LH3WuguCQxy5r/9q8TQbn4LZWY27avUWUj80M9u44Lo0
xUMay7M+peaf3F9Wqb/7K32YEV1nriYe75f7O4mkNYdEH3Yph4Iv2VSASJXunFehR8LJiX8XSeQl
Vjv/Sa/G339WVjLcrLpJeiVBi/cL+90yhDlprZHytDurLzlkImBmwck1xKuMWnEMTkH+xPgnX/Lf
f1q+XNMSQrchKsSvcZmqcld7svR213hTgjKgNXC3E//yQ/lt/cME3EFThkD2b/vkP4wfu7/Hf/xe
hUsUlcmn5D9p0f3jZ5X3yuKhz/qdXOzeCuNyaD/ckicK/alM6T7qatcPl0F6auu7vens/vlzZeKw
/MMlQIBRkc0NN9HJCyScv2YAJlMD3+VV425RKUeXuH8zRtkeLepaL0kvnuup2aKHqCMKFq09rl55
9GgCR/i2oNRqybrAV2GpyISUecT00h1kj/iDNIfiGYDDuLWLif53yr9jwpIbS1npPlkVaQJOX4Zx
nMaBaIs+0vKkolZxQbMJ58+BCIFShoJsbfbJoiUKT2LtN0HJxP6OVWcNx2biZVybD7NBP46/56Rm
yz10hlyO6A+7QOYy3Ze0zpxQeKIx61X5ltDeeTBn64PACOPsWmsWJDlvFNIV7ynXnXXrcFS5FTMf
XJfJg7TEbeB9PKSe9I9pN5bAylqjvhq5/9bP5OtQs2Ce81qRbUPGSIM8nyQfxxpPFQP33o8H5QUu
mQmhN+k4mNzcLOhl9rOncUYRAZFOfgxA7vRGHFa70VlGo4LT6HZ22QG22jqq9En1tYRq6Qw6Gld3
FPTaybujv73HVDZusq0IeM0XrEEVCxBqXsM/jb23+tvFQwWJu8fLi4kTQ17ft2pwlDKjQIazO0pO
NeervRnazvah9KDvaXLPvKT3uA40ZOB3zcrlCLMVAfRg/SXnNwLG29M93snrM0+7FC7Rjk2gQ4qt
D1U5swDWlRjzzwvBK/a+8HM6Eit7mR+6Eg3frq4S/pzcOksfbdHz34HG5fxSYA92jmliQ6alDqMr
t4awG3QaVjW6gM362tPu6fUL97vxVEbV2m878mwMJUKxdtLtjx5HYvoI7WGPn2LN4JcgIKq/UNnJ
kYjzj43TxyhRsJ9EQYpMRHIK60wWZzpo4EDow2dSTLjezlT8SX6O5CFp8rTDVdarnGOhx+X5ijN1
FiBHIOoLi2CryuuqRhLuvXG5Mw1OmnkQw7OrjrPRjPYXyykxE8Wm1S3Id6sKLJxt42wvWOeJNdGE
d7WrgV89UZdcbZtWxyrXyXLujkofeZb1svUWEpu6+gtKY8846LbVTKHF+8aNYlzA8woGoJR+l9pm
cgrdeWkBD42lXQ6C4q9PRjkDZvm+JtxzqTlDvCVuqTdvEAKz9gRlWKSPqT3Y/ZYUs1J9TzXj55pm
iwx7f7V/GCO4z2XORX2rHWEOIcpwnjhnjSHeCMKaHQ6xi/4deZd+Hq1aRo3dJR99x71CZbukiLMq
qATOp+0qPhXZqqo9Z2KPg1/ukRqip1b8VpqVAaaZqVNrw2eGzlxom2ZZCS6qG3FfjxJH795J4ar1
k1G1sKGFrs/PrkN/QoAUfIy3rQ7upKEZM6LRrDL3IS9SwSGslPI2V4iWg8Kng2XvZgNrWSfiOg2z
cpjCISvqYSsKujHD2luB6IMmdyaiQWOfhwXYF0rEEam6N0wKr96TNm0/WLpq6m1uDU0dmb6+fF2J
kFP7IW80GeX5xBZWWwPbVpYKM6ztCdg0EMnCii56krbIXQWZVGXJKDPkwo1P0l0tYMM2jmXEu2lu
Wrcsml2FV1xEKCSHAOExu1TZ5RdiZdQeQK1X55LjwtbQvPhT7uvoTUWlbtghnOM4F1MW9sIoPxQu
mLDx/fxmdvZ0XsEx0LmqNfkxErxpvFR17Gdoct04vIswCWkbDW4PiSvdvnJqeYslmGzUZSlYNhSR
vyEik7iFhWBVoEOsAU5YdZO1bRJbfFsmkBFa/sp566/lssFGbN/myZenQrU2terpwa3N9kp1g7+b
69VCIU5w1r7G/06t/Ry7WDgT6wWTOEpBYa6P7KPd3iM+bKfGvtmC+8TFAWusOAC9gvXqK5FXjtKO
RZUSY+VCgI4FmjMEu8u3NFmsra389JR5Sl4qY/2sGzmCM39oB4QgihJs0a0LFZH19DTi5Q/ihXNT
mKhY73fe2A9Bj4d4q+GTwv7PYDSzNDcGuCuG7gNrX642OcJXkJdet+9CBdRjnUPEjmV+1jtnvNr1
2hwSsYIKrNI/zM3gbQjCQE/ctXaPg1eDCjO6fjp1pYFJwFt8aW9RyfrxNbU170lpjXggw48l3c5R
lo6x3WJmdR1a48Cj0TPmxcPit0TTlVnmv7Vl1SXHFaEtMvWFNytUvsTpPFVWf0Eq7X9HET78rBm7
Nh5QeheUvettaqwg27hR+UH0mUM8fkb0lOUXy6Gs7lAVzOREY5UnkjulWj9OQ4bCNW6M82LVx9jH
Cxcknp5d03nsb34G+6VXuOEg9sUD9zCLJEb6zdAVbNRZqp6oIiixzg8OnVe1/s0SEyygn/DpA0YG
vBluYTxgG65+TjXhl8vY3CkUq7VJK0xVeZeYTAjMsrx8Sglc2E5pnVyIqe8Ppp3loYlpjDkCt3tQ
VN3ZJ/VY37BMeT+dHC6kazqDJbtDAdPiFLuhc0CA4w+4iWoHDJRQgcUOU7S8L3lhaXvZ+7wbCO4e
WtOnzynu7OQVmBZEVM248ppM7kTHnGCvFrx29wPRzxStvJ03vc/m2+iZj8Kp0rCK1bSby1lsWIBN
8FMQKKadVW0c+gyvKWLHA7qQInKIWvnOMNidZ4aeCDVQ4ofxgIqlJeroZnjtES+zOhpmwldiNsiZ
vKEOcBF4IlA9X3fY1GP+ai+iU4HykwofeJ7fpmrCSVG1cgRpEuR4qSVBGYRNqzGB+NLIT2L0wcrS
ghWWn5Uv5VSqhnHbd9qGmDTErWN+s+Pc+GwbxFppzfyMXP6lKKbn3gNALccK4R5SPhF0SYzYBT//
UZ8b64h6+pXj+0c2+pvWkD/cSd4TAs0L+Fi+b1kYN6m3XOYxeRdyrTj3ZOhJbPmSTprAKFzzvnrr
C6LVm5fFhDk0Oi9kW18zZZuXbnbglxC9j8IvLqYzPNt1mmwl2cph1Y9RtXgKwbkctya02gepdkvA
ZLZBm5hsSi3pwthF9uO2ptrYmrtdEjop/KTW+efKCe2sXa9p5+Ad8RsC0sY1e7VL76MfvPRAUucX
TQjt2KsBHQx5W6mLRmYck8+Frt595N/kn+pIhkiFixziy17nqvjGEnxhVX9A4IAfwhuwa6MRC1N/
WXgEaW5areJnsoyfU9QKW6EmHN5td1kzLOK5mePVcQDoS2aLLcKhrcJ/Cjwjdy0ZXQHrULpf0/k7
AHMVkrKlgoH17855ZRvPzeKA7ySMl7iPLMDaqE8SfwdUTH7CChQ/c0TZV7pBBoUfP5VDTfBG6qMp
N66jpmM/rRlRba0u9/HQEcPWZPlPPyVKgrHSC8AxIEl1e33LO10E3ti5lxncAgbBfpyXuD6xeFoE
UQiK6MtRf2ZNfMkWO94kmfS3Ht6USCffLQ9YNucX0SDycMiUC2PNwXNnY0wqnVhDHEwowNy7743f
IkpAmzPntY6L3pwxy7vfzdx8EEp7EoRnBJU3ZHz5jXEPU3lNRkwVvBIt8VDCeXAnzGm1vtVrd9qj
k4GVVp21WxFRbb0FtwDZfdrBcqzjwlCyN8gdPYA7E/bUOy/dou9HyaZvNk2yX5K1N+HndD+qhmWI
cqPyD2tcX91JR0bULUy0q05IgJbCbwVYzgGGVbLsrdW9kZD4NC5WfCUFYz3WDbLwgWH0DAidbWaC
P7etI16NOlt+jNbUHrDvWZ9cdoFPU59rR5qljC1oSr7VvFmSLqzUk8rWFRuVab2NddZ+T/WKFFRN
d2y8keP6WZiWvutKtFulrb4tc96Sosj9ekeb/Fqys9xmfcXlghI91EtvPNGUJi9Zh3BeX01zCxmY
R3Ignm47xU0fNK18W5CC3UEEO0QcB4yxaBVSktINkynRse0TpiDN9s2c8D9ibKw/db2OFydpdra6
864EVHwmcU+TQVdCy02mXV6BgNSN+JFt32jWNW8UIkV0lV6kJ7pzmCm+WMJi8Kowa5n7CW/RebSM
x3ioaLT2B7pqyUrs9RxziYoc1WIXzhkByO4vbhyb/SxwTR22JkVyGTbScjYcz8lDaZCeh73MsfNZ
i1QduE9qUE/XDeZzknYXe8LZ2tXVcuwHlYY98szAM/z21Ce02c26b5+qNOuesC+yHdXr2ElI6AVT
W17Jb3ba2BFqP4+ovMadh1BTNJwRIOkeMgkMGlZiXQyUncQe9mRZ4FocsZ0zUcKXr2kqQ5uyUPQD
eKV3xcgZbJzn8iuZFmsXFuwnceQ3hhtHrcZNALclY/cogAObrWp0E6IYSaCWtxMPYmqlj6OYKBxy
bAhUvG3V8wjHp3Yx6i6yKBOPMW5OXI7AXjcJ3ISzeNBqLNKulWB+GY02QedUTXZA94S64VugxRye
XkFCC5/zA0/1hoOUPUdTrCE5sJldtvBYrxP+5zjMKNc+6q3TvC2jjeFqHmWz9ZnVrF0BUCHC2Kpd
nSCUiro5o/OmXbzOJhHQbT3xt3nLthXNiEbGzxEiwXu/e8bYvvvDjPKyREPUJBZAk9ksAesXGr/R
8c4QbfmBsY5bkOcleYO6/9EvmQ1D73ekHVcpXuSKM9uyGBOKMLFqB5QEBqmKs4Qfo3pggtkfvZ/C
ztMjAUblF4ygP+rO7d75WN6BkYoEZE8SUmu0zv7+qPKQY7jda4kpQh5E/dYbhngotd49p4D2bx7u
JnZ2tp4bw0ty4GhuX6ZcmFyppu1ccPTHVvA5g3wGHQ1ytaL7KJeirwNn6NgwW2pu9olm9FDbRVy8
pmgVt5U5Z19WPSa3aDHnbSNXdH4APuYDmoj14nRIBap6lC9Gac1tMCyFeKuyzjiXcV1FY0b+qzZ7
0498Gep3TpE3G1zrsenUuFdOb5K8UrTcYaMeeQTt57yqILPITMA+a4mXu3nzGbec2kxDTlwqpbMh
YOtMyL6RbTrdLJ/8ataPWcKBe1Dlisijm4jA8oSYwgb0KN8Is4sRbVTtuqtHMz3cacDjmEA84qpw
IF5X5k4nTjigcOYXVoDipTYj1izSPyffZWclpGttxfdp9D6lZk2sdU4QTaEtNecW/6EuFshBqwL5
tFEGwgOm4J9jTNps6j7N0xyzxOnNtzpuOeSiVXJOhj9Oj9jEvGPJGhJMMntP+3YNLEyBIcaQNuja
eCl3c0NquePXybBR2PluycqU4CqUSNLplR0QMKE/E7jTR+XakPk1uFq/860u/uESGXCLa9c+InP/
1re0VEdo/ZKtBQuNyklfIOW7dD9mTjmffIdUWQMZHDdiGTeG573WHS7cQYx4ztXO8EVBRClxFhTX
+58FcUcymx5QgrLxz9ZOh1kfNRfDSPHQMvxMcrDJR+i/LtVKTsuszBPI7YTC28aZh2uU3LG66MJq
Qge86jZtxV4mhpfEM/YZBVLfOm9hOZ4y4xkZ2iYrU1SzBhlPYeXpstg16YyJFLjE7a6t1L0psMni
aPeGGgvO707X9xxFCQoISF+D4p5axzHCfOVJiCpMYf1D2t119iZiLf+4yKaMIwPtjb+FxMoTDEuT
MR7smRHillR6l0edlbvlaU3Q6B5SK/M+ZJ+M07EipiekqROoM27QHOddRNIP50DlngZBXOyU5p8n
IlGjVBN7PNgpyrnuZGO9pVoefdacNgiDYLvLcwJmtcwmim8tqtN5mwr3VcvyQ75Ob906Oid7RRuV
D6I7RyolWmhGk4fDHyVeapS3jm0UwoMSKxSW56yPJVLqPiGuhyOxl2EnSpafyKAvlhmT0KW/KryO
45Sc2wojoabhPohJCsJuUDJAz5/ixsLIVejb2GyfrBKxPMzGO3byhoOK81BWfGnoJZ661T8YSaY2
Fv5YhiCcBF0fOyENvoIT4HhiTi+uSen8H+7OZEdyLEvPr9IvwAQvL8etzebmc7ibu8eGCPcI5zyT
l8OqN1pI6lVrJwmQFqWVNpogQYBQb5Oqfgx9zCh1h1tEhSMbECBpV5WRGTTSjPeee87/f/9zUbrb
eCBkPvTMeKtX8W1VaYS5daxYCS7W7NxoIIz5hMw9VOG4d5IAxZyIzvDzfh5BR9NpwZxeuN6GAxJj
thjrQNGmGS6oLl+0DTtalRWHhgVnrdcyW1RdHXBGoJDXcVpTVoyPmosWxcRLtQlc+nOo+SEun3ll
/xIJxKcx/V59HQlIxQvX9c8Z8dtnKKkxNqJp8CIaPb7OAzXaBL05dXQpHprY+xCUgbE1/MA4Bo25
NGkMX6jJam+7QosPKNCp8DPWltyyk09lVsLDmHD92isyFpJumYKk0dYqxP55oHkSP9DcLsZX9MGV
dz/6sf8COhyRPcVqE16SxBPO1l5hqkNNl7bj7OzxxDEnNONGOFnwOdbKCJSvWRTdNWEHTvsplR3Z
DRapztqB2E26FQtVF0O71eqYBxBgtdKWbcypCG07fEN87zXUv0QN93XT3+ahdi3c7kgbHw19LHZm
WicI8UMCkika1pBi7sIS5jgWBGejd3H5SPHjboimOFIiJpumptOoCufW0TR6dqZeX+B/PA/hn13b
/ZjKbTC1Sl8ggNEW4Jzwv7ZBl93UAUX4MGDRWXcGCQK0cHnjDK9HmI96K97hlK7PY8tM9wRv6TWN
mgBPpwNBTNWh8THgUSLkTzzGobhc2ltLNQXCksD0zgy90SBjJ0G318MYM1sfU202CC/IIiDIawcP
4qE1Rns8dAk4xTOvzcx7PfK/0HRWl74zOGdEZ1jmMlW6UW1EMCPaIKlxNhydgF6u3j+6OrbZgcXw
FolNtwmQ++zLoSaZAnzPhvZMfDmljrp18rq7jfsKp4dl8J4b9cuYxd3eTrXwyWe9Z6qowfZJuqTG
KV6Cl0fHZLlbPcPllpbtWZXWI+1dEO38jJvEXqZpkZEhHMlFb+Gj4GVEfdo1yROj5WnrzErxECHg
SjRpsUpV8cT6OJxpnJF2GTvWQkNHFPO2t8G54SvDRp7EgKFjSnaV45+EnCzEmRcKWgppjWIxU2N0
NnlduVEZ+XG+xbcM36H3l9no2Pc57e8jKRPxBilsta5DCl9yHCg6QPYvK/A825YbYoyY5uA9imil
ImNKYNc1iPKssD+T7HBIgHIysRwks9gRGAppGQEVC0A7xMrFEeTIQJYIJCNln1u+yp5gHnUfYKB8
qoYCHFDgWzeQbkgByMfgbugj1DwddJJ8SM9nQc4t3lX89B6q7mWNymKLcl1+7ochPZOhgwme7vvF
pPhTcj3LTT946oyIz3zT4XN/bewpPJR5UX6CXIFNAUbCudZ0L4oG6I2faRewog+aqVOBYZ+iGAR8
H96aLNIbnWHIKm0Z1bsZZ6XERiVJlorhgCiiRgbHJOJjIKqpp2kayzVq3XGLSim+NPDNHFvQSwtV
gdZ2xhDsSu5i5HHpxHPX0eNASuJypOyhdeGJtUiTL/AtxTqy7HBvNv0d2Qb6rrRr+ybSvHFrtJP3
ufeL6sHwSu2gWTk23tTylvh0JR0JmqZlOctaNcrCAyQo+1mzg+HGwQS+DHwtumeyYG1CheoxKIp2
ibNe0B41CFGKuvoWm37FEtiarzV2kLUbVuMybixgKJA09pRH7iqjVDlakyovO2vKF/Cuh2XoFeY2
VCpataU9Dxna5L6yIcaIvFaPoZLTVnkDUSyZ2S/dMswuUGup80TUyS3g0g+GssMtXJR4aTmxvbZl
DGiOAu8jhr74im+7v3XtSt71xLpwb4ar7hWDHHOpF4bmXNaQ8ddVHdEAYxK1KAvFAT3L/SFlW584
eUijAHVCVgZtgDRfwJHAYWRHKbo97HH1CvgXh40C3vYiG816WMVSNS/Iul19qdW+fdmX1UCfptTK
50Fq6UNueNElW1ROXz7MXsbKMGpGmp5xWyoCeFZeVopslce4BxedVcb7DuDojnFesLbGvt3AHC0Y
vyn/KqU/vPYNaiXEhBoYDrvoENdH0ZMySk8etCroNST1AVClPjWTTTpU9k2ZDCMvlFPRhXSMi4j7
zvZQ2+2Djd5uCwXfwfaVux04SxHcs01pUHBwXmWS2etoVdWRicZ4iww1X+max16Vue19XPTJXrc7
7cIC7bWJ7Q5dbxV17kZCbV4OWQNL3R+fydzghOy0gADoep6XZT8sZD8igU8Rekq3GZeiRA5t9OY0
W8kKcg6KYp+k1FF4jTlu+ExMYcGKDw0PfYkezrmil4ywOFbthtFntDM9CGamFTK41n1tzRvsrLo6
exjcOHrR+ZXjfgIQAqe3NFklnWTVW9O0z/w0uIanUGxsZa9FFSN1pRxcurkvKRGDbke3xl4NFERL
TtV0RZUXbdA9ujDuY/WIErrD0EUqQzplw5aGgraEnGCtPA0uRORxhkN6zxkucGhwKR/QDFSXpemo
6JzJQXhhQRpfpb4aH5qQoKTBtZu5heoWj46yPZ5990JdhU6WJIXH2GoawbS3vYJrIC45XlqvcYiB
hnQOa+WKqN2hu+BHaHfup04UI0t2d4x7x1nnbkh+Rs8vYZvOFLPedO9SiMILx82eZOYIcpWGbBuN
9mcGWfmq55i3GIDuwroqICRBKV66WnhH+s08ZiImEl9W99g1AedJBsMHUliZXrdsOEz34jtIdx4T
1ZSuWZbK7FXELpzLlENsg0RxZvpTdFgDyQupwLSG/mNOQCTQg3Kn7mBVTPF9SpsErabIAo6ZdrUT
5ENdj3jzxGIMW1VxE3GzNksa1GsRAspdTiX6UuSPwNk6Pys/Dm2T0cYBUY77vdUvkJdPMeVrBm9q
brWdZ92EKmLoe940ET5mZtcQ4UTaEnOBwL+KsopzaN2NNxaNn71eNi1GyY6bNKa+ndYcyGZukwmk
JasCAxV/wCH/NY4DN9h5nUuUTO+Wgk22gMI1d7TMZauK/tBJGR5aEBCf0x7oUhVUidy7/I6KZQ/P
dlEGHQBOMDevOiLje6JE0Et3ljgTPmn1GOdMcz8HCXRghmP9sUUU56/bKg0+FcQhrZ0iMK5y09Fv
QpmRYtR6SXEY7SSAH19Ot56NX3KBMmyAjFWGNq9F05AO4aUOC2zDJF5GPS+LbACqDfxEHwm0C1+S
2Z1BPAccGkt9Cp3wZXQEvWggqvG1Y8U6DHybrdsIOo01sSPWKNYG7LFuyyEtsiqgIr1xCJLEu8/N
GPy2g2z4KRelex3C4O0PJULrM1VM5gFUFyeiMHOe4eDRpMUzsBu0mFicUnXtRc8Kk2AdMbuDUdXG
Tg8YtcIaZkghq1Dj6ynsB6fC0k0x0QPiTRv/g6ic9k7KRLvWMcFuayMAcTNCycgZsjvTHh16u5p4
duGCQOJOYFyhFTQ0sdyJQlM0V10o25PDv1+wCO6DFFUAbbzUO+CeIiQj7ZHampRaD1Hs4zydRie7
ypugoRM/hsnSJt012A2iyLGoAEI44PuZVr5D6I2Bybmhc7l14eOaOF5kBuKJqa5cI5mX5qIymuTo
xHNVhQMvPONc4+xqWCCLyjbUjjpdazAyG3xt9jgTWTFlFj7incmFWsmgc2t28ZUeRvgpSBha+YGb
rk1/mnvcYfnBdfGSgWvNBapjQFs3Ez634JIOmHZoHDwwNFwt+aHrg2hrZBkEMj/SOxTkXXbX+DFt
Usc0ww1tyGFVNJzYWGuC0lmwI3vTFfoAXvSotccFer6JLoVTVZsy0meEFvb1e9TXpMihVh9HxhRV
BMhHpuNWMkRkMp4H+Rnhwkips2w0sKel3gelmKyFlUGTuhYsUbgb2dRKFptmpTeFZM5eMRQJjGIP
MsuuNzLMXXFLmlH3rOEJuokH2xlXnAyduQhsHWsx9jK6KiLqoSYpprXG1AD1kqYYlNd+DrNlrNoJ
+7Mqw3U8IeiKDYYFeLtxF2TNsLM9bWjRnAc8fTXmPeIbHaoiyLI9IJmx36SSGOG4kNUKrRBvWRpr
bULboA04o3fRZaOQCuhV5G+bGUtXJ3p6IZz2IUHx/ZQRoBPibOo5hmlhsKNUmQ4wAQjuMUEa2qu4
G0CeRF7e8ibQNQnkZDxOYozXkyEvXI3GGj97TAHIxy8rTjScRNlLaHoop1ozSsFfhMQFoIctb+0M
JnbOvRxxJaabhNHABtkAmpNCjDckQhBg1MvPWWS39H4xVDGxbFbl0ISbjl+nDN0PsSv83YBvdGFK
1FglCBT09S/OoHMaKLMPlj1G9yXF7k0sGcnpQna3BkGJGZotGzG+wEwcwbBKe3IkUo1RhVYQWEbq
ElMknAoFHT48pO2AaNBWJhqMOqco2HmDhUCJ/CikK6mrIrGKKsfvb3sR8U8st3LMfZcXWn8/QA5M
Hr7+kywcaXdB/dLzewKmKnVtoqbGeTlQbtI/rFL0Q4ae8FdrqkGGqqXRrFxMBgitTLPsL8L0S9YM
31domKaMtvm+nDVRIqri4my0eB8XQ+KhhtJHVmVwymY1fOTdltWzBow72eClLJ9cI9HqdQhqdbjX
eFmaS43xEMiuJi+tQ6kaVrpJlrZ/+KonSUmmMndNR0WwcnAYhSulpw2TBYH3YYYPsSizWSQcHG9F
nFRUnrlP4Jr8TYykD7bKt1lQhojXZnneOhcuKrLM0Wq+Am8Yu73GYLm6ytiTjCtfc0JmaV1slE8d
zu69W7U8BuRJOj1oNxv42UIAojMeYG9mXqQvfGZD531rWS8FBTk9DzF4u4DEKvgZXgucTTiXsi8z
xiRl2xG519D+Q7VoXPpdrd+GNjskCrGw33NIyAXguyp4EWnb33GavGiZqjAI6pK4X9c1cTPY8Ntm
K5tch/BmeLdN30aXUcze51O23AHUSfAGUuEqdwovcb/hew8prwm/Sr+UAwmL1LCiVYu+mFPjA0Ge
lyrHDWoA81PfWclzQWV732WYUhaN4cxHz5zxCHOxyXzuYyO+9pWfXpmOGVDyjfEhiY3+0lbAHVu3
HR6CHpO+7wocWCavB+ZRHlXVabdhkVxPms243xFxtee8M9G5DdryCFPxsc1oDkfmUJ0DzjbPyJSW
V62vsT4CCvmUxvUj3gN/66gM9pdU5kojvu5u7Hv7yLCbaBpRgeKzHFgLVJUfO6wQAFSpXNpSWMWK
lZOggtZFw2TY0VkUacVFNnBwjwrvNgkdndkBCjSXuMQnOrSfiKfKDlWSJucpb/ZTmIU3LpXdORLV
x8YPpmBtUuMtmwnWl5lg3+9BTC7siISLCW47ErG5e+2VB5uE7JWHRHtjqdQ4j42ZwaR7DQlMhTac
/6aI/T+Q6vL/G+tH/jT05X/+xz/8+s/+7Z/++Idf/9O/emNvmf+zr/YWTTgSrI+jOxb8bdv+NusZ
9fwvrIYe0FIh4f18Y3DRhPXL/G+7niHQ11vW7LD5s8NFM8xfUA/TF3Vd8pkRK/8+5M9bsbPluCYW
GuwUuCssPt9pMhDmqJgT4GDdD27hQRwr4P7HmcbJ2iZ3no7gjtyF/A5LC9NYuonFzsyNYT/WGsN5
XdUrkHAiADpYT79L4c8n41BCUgKnU8T2gnDNt0rwbEBujNauvScOrV75xGBQtlXiem57bGoNu//P
ld/fPYn5enwdhiBnj8ufGDtCRMJqGgOFJS/v1mlfUjox0HtHVn9iZPl6W8KYM324GFHfJ2L+0MdB
4uehui+dJMEV6BUSErirbf3QownTTe4yjF2wvliTVq3TKDSbdfeV3/UXVfZvHRx8CJdsLNewdZfc
IbxEs7vnG0dBlMRm43tucdQsbdw1hqE9jhVSEpeAxIcRmsS6cLPuGh25DkbRl+84Kb5/CMAeIbhw
iMTYRcLayfU1Ez2hKMRwzFuvX/pFli07Y3ARjbbikmA7teqs2DjIqhmwfZuPtH7jd76I775u17B0
RsWMJFxmjXL+828eQY4IhF0zaI+1YaCUgZGwamvHfucq8438g51hftBchfcXn5bDG2ac3Cj0S2Q0
4dAeKzysGLsTitWws2AEauE7lxJvnUnztWZgExQPbsbALHXiT5lK1QsU5eNxFAhi7THVtwNmtRs9
cb0zBSQDWlYZikev1R5tJoPkG2Nti7Q8evCZEkEokal99vOX6q2L5OtnwrKCd0Vn0mhY82f+5imj
ha7QENf90Zbax86zEO36+S4erBsUzIswooXx8wt+/8A93mGL79VifcSj9PaCzOZNZTOZPhagWdZg
VLxVYPR0FrPIeedX/N2lcCCCZSMMnfAE2lQnv6C2mqHBaaEATmfANYAlIqsnr4lBp/HOXb11xfAY
uZQkUAHYm4vfzpsdQt88RvJN4zL0++4I1zHDCOFpZ35n10u/tqzbYiS1Tzg1zVc8z+vf+TznK7tS
nx05BI6dmmGQzNFfSOrhmGHKo51Em8ImnWdjWrAjfn6ptzanrzdp6Zwd5xg0icfu7U1yps4jbzKG
o28yf2ySR2w3nCVw/dNrkc8/v9h3P0zui/3T5j1hq+Whvr0Y+mqHeAa/OyZDiW3QcoiyJFa92ZVj
Vp5PkZYd8KkU7/xkfnBVtJ6SXZ/VmwiKk++xnqZkzJ1QP4In95+TPn+RUR1tZWRoO60DGuWMmnz9
+Z3Oj+3NEkSBQfaH7biCm5XmyRvBpzDpwFb6kRRApBK9T5YVf8E7vsgfXMUwWORMk4oC59bJ7kka
hudarT8d7Qb1e2jBGXfhkG9+fi8nYYu//UZ4boR8U61YPMKTNc4fC6lKCxlUXLpwazj/cJbnGHWd
AgxS9VrIp7ktQbhwmB4HPVgj+NgNKFhtMEjVcPz5x/nBCjBXChYvJaUcNdzbH1ElmVcwarSPLlqe
JkKEWWDBnfJ/zF27FAsu6zpZgfrJXY+J009qbO0jDWCUPGgd5CG6cD/05lre8BDQOr2QHBR8RlDs
e++sPT+6yW8vfvKmFALAdlY39jH3LpC7OMC7w8PvfY6GYYOlFkSQMvcwTi6hJAadlPyhBzno6Tad
ajIDQeYs4tRKfvfvlB8pLz51pXDm//X2KwMpT88t6bxj1ds94mAygO2qKN95ZnPJf/LSGXCzXX3+
ZVDBnwa6CieuI9fRvaPrKpq/YVq0X4I+zWHSAxosCB4wEJbYxQQKMYUZXLZt+FrlMwYnENjglkVl
mk96R3+ZZpMdJrOVNv+cWXlJe6IV9LvJjKqCJTHYUbsNrdTxFxNnS6Z/sh0R2tCNqTsbSJRrt6to
rM1i1XfgrncBE4Jx0ZgtjgqpQu/VLaLsvYXu++WA+5cUmYYpMcyKk8eMUArFnOydI/lkxbrMQEbV
ZdO/s2N8V8Z6BmWsNdftHGQs7+S9yIEKEG3WeMfRZ+1MfA7ZiE5hZZ8xPez3YWWO7XkHc+I69pOk
WjPvzy5//tO1v/uizfmEJg1qG+jcp6eUiSxX2iFacLR6A9/K0BGLpzPHogGE5wWazztrwfcP1mZx
pXYnNBSXuTl/nm8qAYAcVSbqNjmSOgjyajIJJcmSZPXzu/r+wXIV/nqb86WDvfrkhcRY7w90apNj
yE4dzMICaxNjKoLQrazrPFD1Ichzfy+rgWFnEJTvLAg/vP58LHVZ7/Bcn9wlE3QznQC9Hz3aTpdl
q55wmBpELlDk2AzyV8x56PnIQnusQhG88/aK799ebt9ypa2DmcB6fXL7+MKY26GxOTItWSD227K9
1gcn0Emck2N5B08PQhj6pHMIz0BPqyndVaMw3/lt/eC7djkB2xTQbK1wKN5+14ZfQj7S+BaE407b
IWoh5HRFs/35d/3Dq0idkhlFpOAM8fYqPcaBqnL4RRVVmxGmMwxnJGQZX7tIf/HE+cOrsN5iqQZS
YP12Ivzmd5v2mZOTvpAc7VYj1qEPiXTJnOadb8740WUsFl5b1zEV8p68vZnOVwDNlR4fRy1xayBk
DcSOWuBGhYLeRdk1SkYya73R9B6KvgovUrhT93bW6y/0z2bfEYpfkKWvjjOoV0fvMGoM/QzP06Z8
FqZpBgQKSWqQ1daMhaLE+tjg8Vn6albR/fyb+cFbQGFqkQnM3czH9bc3YwwBgd2wq46IXNMtNl0s
HMwyF40mBIpjxFKaXzwDO74pFfaJn19czL+ut3UjS6uJJoDCkW/t9OhGgk0alZy7jzk8wTXPLl60
Win2tS7aTVIKYlPlQHhC1embyuqty0L54+3g69EmQDT2j3gXABIgsrGhT5inz4JZtvCAw8VH8guw
tOtRselDM3/nXZif6Hf3TG3w23VosZ3UyspzhrolAOwIYwlBJr6GTeQF2T7Ksmk/FWTN/O6H7Mz7
Bt0m6N284ydls+2Qr6L0ujniVngqHWCxxawA7IU97qdB2o901R+V2QDVL/DxiU7XF4OumgNErOSd
3fS7rgx9GJ0KjDITro5jzl3Hb/eWMIJeGI95ewxMQ1RgWdvmjINStg5ApG751TcPPLh8YwdmFizK
kMBnVLzv/Oh/Kw2+/Q7mT8FebtHA4KzEq/z2U1Qa33MinXZuGbjLLq3aB8rTYI+cBj6gTnACKW/a
1kR4R9Rvkj63nRzvoMp9yb3suhjb29GqvXcaZo58+8tgL5j7KyYvAg0W6o35z79ZvwSK7TxzffXo
sNufB10ZP9oNflRwsQCKFjWaEII/60bA4u9Hi2RCEpbsCojFAvDsPIVMZXoJCdj/GIpWbzhxptYF
gwtJnm2vGvwiNmEl2LiUuMsYcrRMeeE/tPaUojhJPf3RCLBnEFfU53eVV8D1RgmQXjd9I25ot81e
OhmZd0iJiZaVVqUDGyX47mOAdvelYEe9S7MCuHY1NXnMiD5ECqiXU4zQwPKrW0Ua8Mc8q8VxdBkH
LqyuIBiXIFGibYVNoLGht4SwuGHiHQqSIC5qzJEv6B0x+rCGFc9yGou7QoTyc4tGQS6wnBrPUrlR
vTTswXwWXlDdmJPeIqjOrUBndKVTzDKCDs6jVoYvpedkxIb0FOfSmp3hGLLrO60pxoFOLDIo6IiT
Fi6LsIyfYMn7X48Gv2vQ8f8efIvj2l+Gb/3pn/73P/37f/7rf/gff/fHP/76t3/z6x/+5a//7b/8
+i/+3Zt5xdyU/PO8wgat5dm0JwiB9zhnWrx8X/MJNFv8QtY8Z3vBIZQVcoZh/TleVAhYXaaABSTg
pcxDi78fVxBXyssMLVFQIgkccr8LyHWyu1tzuW/P6QTsS94cUPD2JdQB20FeRIwZ9n23VaqRawrB
9p2dzz1516n6OLlQQlDSS9bl0+q37iPwAFBS2F5j/46RdTgQ3jmTvN2+Dp+S0NTmaF6tslf6GA9i
PakowZ7ekggyknsC59S3sHFg2FYEjqKraTZj1GGalTbZfajWjOG8lGZ3lSm67uvJdYdnQEntWa9J
LdkGQ9YeJ6zTzsbgjGOtVGUQp9Vg5HqarLK+rkdiVg4I9nwCf61R3tD9MEikSbsawantjTVaR42m
Oi6lGD1yiud5D1tFXceSvOhFrcrhUrmVZ68JL/a07UBkGvMc3wSXkM/sqjjPu3RRTDMn1AP0hx6G
rMRXLG+cOclzLa4SaMfHiJNfvDQauztWRor0FEI36FhTy8fzLnViuR+b2twbcTKdEdrjTFTvhprW
5WRVPfqvFAWrGzGlWBZwLwcYtrOfXHE3CyWIAcwmd9JWBcegy1B2xGHClwpvShM26CJhJLqhc4AN
3R9M312abepOuBKTTGG4TYxLTSXGMwhOmOKZPbifv3mTrr/uSN9S2E5+jDbvAsUZEWEgiTgqSd6i
b3eEJBtaw2EORhxz4+2aYaKslGG3+flVTjflr5dhSmLNDTywySeb8jgLDzx8asuxyfs9xrDbRgkD
dg92GleWBG37MOBEjKiV1zY+HyARvfMZ5h33mx35t4/AXMGiz/Vb7X5SVMN+8Qf0ttrSscLmIh1q
uYuInmXpJsOri+z3QFvzkzu9HosMz5dXkUXl5HqtKckG0GMYAwwBEYdh80rR9RPl6Yh3CrDTA8N8
b9TNXIc5Dc/YODn9VLTVCe7BWjG2sDmJ442aRwKxbY61oda2Cylza2KsHs+TeKu5LgJd/9IXWZRs
ZBrLc8b9obsc8kJdVYrPjc/Sa+HbSoV+FwUHTmwZVNHsqGOyB2jCXQ/9VBxKTtc3Ye45F7Fd1F+L
5d+1k/3FVJ032TtX6kvddvWXv7r4VDZ/tenyz5/aqMhP83r+b0zimV+4v7zz/fqv/83f/fV//vWf
/Nc3W93833zd6kzzl3kGatED1B2O+fMm+HWnM6xfKLvpzbFQAjZkx/n7jY74HrQY/BFHEHSnwqRx
8L+TeMjR5gTNGZq2BaN7oHi/gzz59o2jI88pB+4pV9dZXdg+364tMP8bYi8kbhhKnS7szxWCyYwD
Zjb0n755LD9Yxmx7/sv+4XX7ejGXv4z7cXgQ3snrlnSNQQ4Bjse2QPD2gVJLlGdNLpBkdW2BZRr3
siEu8CXHr/VU5+42C2WPW7Lp3J3eZBrqs4weKGbuzi9vNLfqrH2Cg6ZhgGy5+Y4kqzbcWFOSa/uq
YSlGgOq31c52eudCRmnFbhK2xrnV4PW6JIA4gszq1UN1CC08ipvJNLCfIdIJ4Ky3k9WA84H8RGGN
6CBBz0gCTJ3O/xExmdSslOTJtu1a3I4tyouNIpZUnnVlVhHYmldZtjN7k7jZ0lBXxCPwN80kwXgJ
UK988hKMECgdJqktq8apEGepkEcRM565jguinpekScB3seuJtkDFX7AkpVIFG6+Y0LvRfNDBgbh6
qF1QnOh70/bgRNZtD6RyieczqbY5TOzsXJFRQTJpCk0N5/9EUPPe8HKWIhTo5IP2EEXIqGxwyG/D
qUA0TVA6ZpYm4EtcwJDBoovEOjj2I+pzTqfKfIi1mMwgFWjPQYzAW2h0BizMdnhZAAQA+EiakhCT
yEdx3BAkkJpag69g/psSP1+VGlcknnMb9aTtaLlAad60K+ofYqzJV/RK5zawad3A1j96M3C4RWC5
xpv9GHbOnT3Gt6URXZigahaWkXy2NG9ajF2i9pNBEGwyxRt+8ftqdK29N4cSRwEWY4yUAThDqB5x
VJ1FdnfmjaDQFWF50tVR1JHGV2QV6EwU3bGjXakB8oTCDhT1kNQaotbhSd0MRB1Di4iIu9E2DSFD
i2YApxwNGPsN9MIV33OfoWLRmy+iBxfZ6wixoYnusikzLozBukXaQlKzEXwKGwN8RXBRumlJwoKt
VtXkZ1uRNxsTzpCr0lU8dLSwhHapIC1Mbn2LDeQSsIi2S4VxhpBk4bvIuXWH1Lgkri9sM95J3HYY
I8at04+7aYRDNXH1srDPC1vBlw2/YHAhUq+u7+pOfZCg5SGvX44Six6o13vZqoNu+jvNjCdm25w+
m8knGCGO925KNjLKutVkjCSqgO3jM9HParEYGMy/6mC6J9nvKk10bxE4g8sUAf83wkWbYJ0spz2f
Vas0Dx9IdtQWaLWvFCyFpUM60oJOG7ybcIFa5bNAsUKS0nDpoNFk8NB8aQaD0AMUsYt+DD/QKV+h
sd74kxgWZdJc4NO5IwwsXFiVd+iN6TyfouvCCGD+CWepJh2ECrHtpPQQaqEn5oYuT77ERT9sfFlk
C9cQR4w6KUHC7bBA3Ll1U8Jo7PaRD3puuNyK1+ovuEfWlR4W11MUvk5Bh+5aG1Fjqm1N+Huedo+w
0netjCrI7YgvIqt5DmtwReHoE2DW4XUaiZsBHCMvNM84OCM3DXdzWGbEMK1DPGsXbYm5gj38WpbY
sQiXQHvYYAIIq88dkWbEhpDPpKppx6DFxTLufEH6tSFIHSdBEtyWnBCW4cDciVoL206F372ra3I1
8+ncDGS9hPM2UcYlr5BN4DtW3jMD46VCsFEHPjFUI8U8LLe1n+PRS8svReRhM8OhtYBft7HIEbcG
COoK3/iidj3guJzhG8e4Im6Rf9JGBw4f5ZZ8IfzwqDBHBytin6kNgYIc7UFtjHIf+MlBjzPsTV67
xkF10yQkkTF3sPiBZTdgAetFDbp7qSxAM4m0joFLoIfhKHwjmGRQdZokFgz2B79wrg2Ayde+g3Ky
LXNjHRfOnSlqD+8jeVHacGyqfoAaUu3iENJWX+3HiavJ2h6XRgI6RwvFdJuwTdMaaS4ISvO2ES4v
slmydNu3+euY5sdiDvLtx20u9BBffQgcPuzkkuaFtmLVeJlSohFy11iYcA+XedK1gDKNjcn/Pdeb
ylqapor3udLOBlTm6xY5bLPEYKIfQ6ISdh2GZz8gZkPSIsaFcZM6waWd1S+VxQ+9gKNRRCGoKrda
Z41FOq3rM5UeozvYcyujQX5i9y1mBwtenwEzqMH5BzreWdsoltdsEvklP/piTWRTLS6GdAJ/0Tfa
lY79fIVPEvgKlIuFLLEIQ5Ui1ZbGHMp5xDSI1mNvRmumZwRKN0vA7K+yJxsHtGXCvhgQih65Anbl
pFd7FwRcFef6wXIBBUXQqYioGMKdkUc3WDOeqMovyP66a2crRVY425pjfb+cJuch9yr5pUEaeJnT
AFhMfXrhpMVFHkLTKuRk4eUeN1DfnqE23Bl9YX4ZszmuxK6ugLCNN5DmUnqImNLs4hnHyFNbskR7
WTXuY03f+UY6rGAO7sIO7lacl+667onetDXU0I4Pbieg1Wy9qoIv11AEisScPq5VRiKmsEu5hsss
2SLz7C7w2THplgMESlPJg+JLwgV6nzvYW0mzWXsNbjqabbcGZ+eVGYkLOHCvWT415EuXJSGs8jJK
eKkys+mWgA3hN0xZi8ffYputu6vOawICFMY6B9eWP+TUasuybNzLOiZnpPa6o+/5zIXIpl7koaUt
aFaNZ05dHrrAq/d6DXnfy+Dt8dtY5JwoFqETP+VAsfalbj2Sne0RSTB9DMrsRmOd8k2Blbn26gsj
swy4s4l5rhPNuDSGLoJuWmmrjO1lCpMzhrk3VlFfuE7+wSIEaE0mgj1vgP3aCg3zlvwx8DyZnpKk
oacfXHt6sgaO22Bktn6BiryQegSAEuaMUFl3UzVlfDAN7QIuBkBLW3/Cd87qKfTu3PYwF7ESO2ta
ttrnXqYv3TAUBI5Gt/g/IXs6lDyeq4kjIJ1Njolia5aFtiwm+2nKs3JD78jZoLQucC7wtVfaKK9k
3W7/F2Hn1SQpkqzRX4QZWrxCkrJSlK7qF6y6uhsNQUCgfv09OW/T12z2ZW13bXeyUgAe7p+f069s
hTRrOcUsmh7KwYr9mnVdU12NIPia7PnML9x+ICA+btyk2qoKIoTmBBdVY+a1FuBG5cBTApMEJbPn
hQNZ9tReT0Bqm7Btxl+tXsWBZZxgYLK6FZRfbmldoYxciyF/EUTBDRZJZAblKxU4NODsajAeWenF
O5OvOsAw1vdN63FY6x2TGFi1mMM8Sox7szca/M4P50r/Gvy8xVHpvPFuMdp3889xMl91jyZo7k0n
2q0vLAw+1aYuj7ZyYd9UQP3YBcqvdU2qjE2JEXJk9ylYCwsVQsQLIdxuPhQypSizxVKpnS9nkT3m
fgF3kSSpN0ejOzW/88n0ykOWdaMZwQmrn1LdLBEo8wBCJ1s6d5QropUTsmbd3aGubPBoFGCe9jDn
obGVcoXhga0aotHCVI+uShpYd6meTkloIZAqJLuCG9uDxHTVJXat/zEL+Cce+e+jCcNu3KYgt+/z
AOuvrrtgGKM8i4Vnm20yKJhCs4FcFUMnosr3AaMhm/GKiHUhiBgQXfj8G4o4nfcb9BuCr+UzeZNx
p3UVvPjEzLaTbTRI1WqgEms5+EReQW7pVGirc8p0Hps1wJP7dndjmaEuHf1F0UUXEUrj+X/NFP7f
uYsTJqFjouGM2P9fBK0jCEYGDZfmgOLjrYfG98Yayl6rTZ6G2qJ5zA9KcIz/fd77a7h9P+4BTCc8
xYSF8CKDjX+fLYm9DlYKkxG9FivTG7sR1qvVGXa/lQCxklCaLGCwroifkt2xmWp/XnwwSVznCCvx
o2r/41u+d7D+/SUHNiu2/KYAfpPF/aurmzYmF0mV6VHLTi33fui00AGK5QHeDzCXJV9mGSGd6a//
/Uncz7V/v655P7CTMLdd4++QwZgGzqiZUo8Uv+YT82n/NJe9dgaqlAPrEtq5az3kUdrEett/v/T/
O9//03Sw0SdYSJ7oG/z7OwA54qvAEkNUwXb8OaY+KMC5WSXoGpqrIpLeClz0v1+Thsa/3q7DK7GH
T8KS3jmBmb9eE9KfRBTK6ryqVvBL+4bVbNV+/I8X+fvLZLyPKIPA6p2gDm7qryvWmeiG1l5bb4zn
YIuy/nDFGLvrw58/xmOzbT/s0HjkoYFFDQFw5O+56W//+08wuYr+fqs0OWiZEgQmgATC/q8/ooSb
lHgptJMh607s8b5kCeUXW8jjxvLa5HnOUNFUmnOcs/IqaucgBm69tZ/3+4XVHJZ48/tzGcR6N3Cb
a72gP5I3+eNq6pCkuOaiGkQ9N3arfDTlmt1BIgU1a/Y+kOrnNm+Lne1WGy/ASIq2hwZj5CztMyAJ
RGPuTRTg0Qy5cbX2MrCKO1SiD11NHtoOHKQoaBo299UnuFsr+X0c9pSID76Lr33V5nvFPt0UWGip
J3Hg1M9t336vVn3yRx8sDe6xyp3epTMfwXmbvPL4nmArM7GW6aN4TyzzWFjQOLjuUE3hTRCcLyFy
H8b6HnfQgpd0MlGO8R0l+rbM3R1bVwfd6K7sc3mn3ve/C1PbriA74MnQlVp7GEFjBcEsqy/Cdpl2
TLveg/Jl+Rt3nsBr6z9gHj5ng/uVd8nDVKZ7VkefWJSKFBvm3Fz6z9qgOLTkO5/KC3oRlOq6vyX0
tSugq9Sa80GFdu4hb2U1fE+T/7GWDqEU6n28sxgKRq8c0LZIoXZOpn0TmjyZ7C/ykBx/oxR94fkQ
hOWw7qZ8uqN4nYirk9Zu8tr4qcUy2xDjRo7uLfbMMj+cEou8qt/WoD2qGjGoqzPkYV1z66FszoQL
IL08tBKWmwg+m9k5kHg7gYm6mEvxztLvvTbel+O0zZPxq54woSqrfbLy6bkCKtoR1dZ74wfLa3si
bNSvfLFjtV5Z1X3JUuNY2121GcY+ItHOrAQjQbuFoM1Zpmg+3Vybo7SgBeFSpkUedkAKytdp6CEm
8y1Glc6vyGUD4pGVw4d2Gq6D1bywIj9tQcIAb0xk9d20lrclz/GQFO1uNZuTW6sYBhg7fJaOj0nL
H+zVO84Bw9ikvrut9GAFBNtTavoAlBbYpeWwE9X6sDjI2ZTVP2rKGi7NjESsGYoLpIoTB+Kr1vX8
5Jfa32rYIQtXsP4dHEEETwRZPMA4QVuExrh6OyXZ30ayixOhLpdr2YqHsaCtnij27mzgFaE+Fftq
zLbYuSn6GDsfbKm92nTHDjY7gY90af4U1YgPYdDeh2r40dqDF63aglGvroeD4mqL8zb/RAz+4iI9
jubFnSGdwW/ygOXVNO2XpXVABmRRU7cPGmQ3jKhXPtdN07Y9OFn4BO7KcrW5tMypmYdHuaTu081F
pyUoY7vKz16f7Kt2NeFAMThfFvWCrA5M5pJsamds333BQ7ijzfYgJ5COIKt4yIoBedsw+RbjRAXR
q/uDA/vYqLSj+wL4ujPIHnnSPsOAfpp69a4BqZoyGaU9xkAvsYrIs+iVMV8AHpHYHzZAo6MGbXX1
m4mehIMQOTiDRSUr7b8Q/o8rkrIbr1014E0MLUfnqrvjxZnTT5RvocIpKs15jx9gJ5g3Dr0DRpJe
49oul1wZ1yRwtia/FNnmXy00pkpqsYkpFy4vq0vzVqDZbpbyqpacrJIRw5Xb55V9m109kj7cryV1
wCHhag3aXecbn2r9MjLjXa2iOAbFYEtUrbCg3nupj7th8pCZWhwPJlSxbGppcQt3QfCGU/64vIuV
F+yM2v3tahPhWTuAVVsZiwdYIV9BMzUWI1kltC+vgcUNmhCIpyxw9Hi586SmQtIS5kMPuDempjgZ
EMwfuwEtMlKjebcEa0lbGF40Z0N+/Ev5FnjZFIp+nqPGNIsXIyi7G03kX+TcDuuoJbRRjI2DE1hT
gOESf5xZzoFqNh1W3HXxJIebJ1rUvbOl/5lXmiTHbFB0OuGsaOHs6+cWe3HtA+oGCJHeWbRoILN1
PQMDeEVKZTzpetHD48m9V5VrKi56G6RpNZm3pjAqDNi8yZMvmRDa5Gp+pqXdHYtCLGeg6mA7QECA
tfdQ56RgUkCSNbuu6g8uQPhm1AmZDckAE3hdQdtxulom95yPYxdPlfbgT/5tmEiiJRyPNqxb9Gxz
83yHLHVsUoNUC8vvdD8oqbNSvg299YG48g6LZGfY8ViUkW6nHS2/u/Tz9LiMA/aHRlMw5ob221yG
X1Y9TDsi0EY0dhrd4LrDLB4asAw/Ax22GTYJ1NcENf0a0T1N0HEdaDq33ac+CXEcMaQbYeZzPH+q
73oDExdlfqVXZf82mDpse6PvYBN0tkF+x20cWotlBiaA5A5cwh7vDhu8vlW9mXlylRxW0JoXMBDp
xgQQiPoKeWQ4gkLKwT/Z8w9UHd8q1Z16H3iTcRmCWm1nP2s2nlYnW9wcPPuLsc/6ba7PfQ9JFSA7
/RM3xBIFbzO3HheBzpwkIucuOYm2j7mW87gdV5qolW+212Xt1UfaVd2lVgY2qc7X+g1cUp2meev/
7FXtxah5xNNM8vqQ5gVAMIoZS58vfjbm2mF0LFgw1PvB00h98TJoCG6kWQGtDIa8fizVwg+ZJeOZ
vtXGF+ig+TEOWEznLfqK2zLO3s7X2reRzvbsA0H3VzMh+dzkcUGXEpaD2PmZVkawIab3zJFPRoDF
L5u4Aebj5D52HWbAfvSCD23IiBhbeWL/aei0vqy1tAHZWyB/5uJa35fzCg9kTafHErI8yXj/jcS+
QSIzYQFfNgLg6YzfwGw8WrBDWz1TikCb6lb/kCHzeArqJnvVF7UsL2C0cCP6Y3pwPH0+T0CF35HE
dhFHlGRr1nYKdTdgQoOLeIMfmzi9mcy3wgDiW67BtLcDgOh7xwbFxPGhK2gHjtzQ8dDkocX1vAcV
18XJQI8UhPpD48/TB3MxeEjA2Jglric5aLQg9CShPwLz9oX7/lWSqziikAO+2FLgRbLsJpa7Xb/Y
wY4BgqGfSkd88dF8zllwKZS5ZfZ1kKvYFSvWY+Rrm86bii0WFJJVliE9SEqW/3t07grUdN0WXiNo
rzv6fJBKJruU3+X96TmuNuipsTpBB6YzqpUAGpmInZgRdaxdAXPNixEwNLuxB0IKj0kJyFRbKzfq
PEfcWm/Z+UzQHxsHTjQwlr0HtL7NK4GAntbdZFftSU3rmSsEzICBTUHrJjB+svzi6Q+WT59ginX+
FsbA18CGUjgEsKA6c7r1tdhkPnlXIHphOqnfqes8uSawXnRiR7PB1mBOU0TX+8aG43cHNWWjFSpc
6M1sRmdIiYjIhRnTna1abKRF61cr+QFq6XTWG1mFxRQcIUamoZYN5873b2kJVX7ty73NxhRQ5Xk3
2/kYzykjPYYaPA1zuU+xBIWaWtdXaB2vduqaaIZ4XdlML1XSdLGF0eUDOQHgBSOghjDocIQ9NKQf
E0UYW0JUlNZUrKhDUgaERW5Msejs9U4icfKbmpi59iDtqQZY9YEMeAPRZJ09pdk7bXT0D9qVwzHp
q8huai8UZlABMqJ+BZQC6YhecKMYCMxd5K3S8Q58Cg0pHkhzfUNgd/ZX+N+r/i1lBoYSlv7wC+52
tdNok1yHhjhRZc8X4GbWs455h70p/yZYndg6gM9/wJY4jzNpxyXIdpOlrY9dQ6WaOhDpguJtcHJ8
wUkBoHu1r14CmbIxCPuU1nJMJf3fdJI/2Enp41of2LybWaC4gn8f/zQlqhjuLJ9FMXpHXCTckPXx
oykTDgtriUc25TpK9G7ZO/Qhtp0kFJX0lKygwjDWmNjQ7aT1tzU4LvQK6W1JCA3SELu0elv96omT
PJroADaGJ2Lrny5H0h6IIu1K7nlU2Yyh62HbFNrb2niP7Sj5uOGlBipykdHfQfcwzCZDPOX9GjVD
BYl5HtjESbJhN2vK/3nPVtDFZAcLUzDXUwpnI8NJkG8cnnp5VLl2+mxZY/W82A5LsSOmRuztwNpu
o9uyKIS6UdvMsGjitaGcVwu9QhfMJp10bvQMTHlYmlNywW4VqzHYUV+LPYKYR+aYQBf7Kzrp6yyL
uNTEkyKbJWgn7fTWUluWm5dI9sEfWfriTuod3u1JG6Np9iLaePpJzom2XYxcREVL2EctabXtC1aW
zFY0YbaasUinepcOWr53mRdxa/kaDcDvpW6eW9M+Gao90tH6ZpRhx9wQ4zz17Nh3eV5PNCdxqgvs
dRMOjmyWN3BUJ9XzC2jH4rlq2geLsSfgxjUMgOSF0mkiUzBP81J56QZT3mY7OAUeQEO76qsQPRaI
Ia86jN10q9wUQQtHr45RBEG4Ej58LfT3fBm4S6bWYYZTCiW8MTase391lfnqaInzxOSdgsoepk/P
WO6CaTnzwZQp33L9ntT3JPYyfLZa5uMOqUDC5OuLtgTtY5BmFPosbsST47fhQExry+VzQG7SRrmZ
iq1V0BIAr90xjJ31Df1N4+Jxc4+KLPvQW8rFAJFZCAPswVqSOlYONfakzjz4SFY5MM3dJnFPpjta
W5OheBjk5mPaBwi8+Ng7D36k0UdeETx6M8aYvHOohVoF5l7jiO40l6BZzB2wojKudDhMzXDL1uCE
XYU4O7VNSP53jQorXY8V5OS4GNPiyLXbEGwYgt/wDG+Q3r7U6sjIMZovq3dPXV3IW4lmpR7hbvII
5khhsRBgJ4eqt45Gw3jJsFKfi1e+dYspwoHZzZPtF7eSOdN5TGtieikEO2u6g7NZhE9LyVie9q0Z
qWD1Tt0k6XdnAt0ND0h7EStP5aWPetlUe2g6yz4Z02emG1poD/ThKUK2iXARORMYe8ylc1DaWH8E
DpXyWLRjxEIt77eB658xyRRTHg76+Dx0kmxF2l8quD8vo1MwJS9XhJVGnccCbhHPBqCKnd2/zb2a
98pX7jEoM85U/dLspTM6d/3RHkbbTxt46i9Q/rACGyc4Io/7qbOWdgyACVZZ8dl1Nm0gT3zWlryt
umjiIXXR19QTjp4pA3BfihdSN7+THH3cyj02bmrry8nLBt/WYEQzM/I+m7zYL0g0zH3HAm9+zPrO
DNkRYfUVvqBf8jUNmrZlpeviLVD0750HVn+f/VkBRHeByrr1fh4V3CPmPZnjniwTghHZ73LXcTum
4X0tRsBQ5IyCKw3iHzqCMUJ+/uuijD/MGxUL5u1BN+1bZow2YJD8o6IPuOP8q8XATbu7vKiJZgfc
0jShW0oLpi7V6u+DOuM5lTMIte5A+J5u/QCAAZKcdult+0aHvIsaUV77DtBuQZwYiJjz0/EKXsKz
IUK6axp1QjyVo+VHRIaqDbsQ4JzGXVlBfc2oAI/ZZDS/qqoxdwP/l9EtPhToPUoH76HlUj1XYn4u
gZ2Enc+pXfXiYs42fwnyl01miteu01+XwLshmINPDpejsM0ZBBKoE5ZWXwwnvyrBBa3p1SNj7x/O
QC0UOMVJWPMSTRayBKnykzEPsxW6ZSW5YOCaObNxdUT5K7W5cnJH22SlJfj1UCLWHaDgIbdoMoNv
DRd5P+b4zl1BPdrU50m8rDxRFhkMG5v/LqyS5aFfxGvWVc+rR06iK7SXfqzeWzvb8yk6oe7wb5bq
Novmg+L3EIA3BRp4byfKudws5Dn4jQTzprMUAHGTgbYxaKiZxPM4yddqoc2j9d1jkcNxbYU84bc8
W/q0V8Uo90lVtGGmq1uSGCfACGc/6J8aBHGh7J03m4xRJLUMRYdevze6Q6e1uhZr9urZjK9EPm7t
dkEIVn3Z/vwKcXznEkBmcaEGl1gVbzrLluE06tuMD+aBKUVPSw/BpHuX+KQD6VbFRqtBm5Fv3C4O
LEh+dzPOxmwottbQ3HLl8brjh0OBCjmLI0YNYzHF0Wp2bhtB16GHRkdpdnaMza8uxpJF9WRp0pQw
1PwFGny/aCOVRyHYMKqCkf9Ic7YV+jMMu7cuW39zcdsnMGfFhvlEFacgnUvQ2nTI/MeyGp89frmB
wax5AvUIzmrYG2AE3ZmKkl00cGqzxjmQmQL1F/N8DvbbTOY3DoZkwwlqULH4t8WuO1pMVbtlYhrX
g1t+BDCxws4CWT1xC8pmpvC+1KzYcusuXjTW3QgRfOFufCC8N+445m6FSR6ibqZs08wj5BxAcVXv
XGghPE2+89EFZPlA3qIrBHPZBJvVrbfVTH+vzfk/FjgC+I4tSmc32LdVSfFoS/nDmeV3lQXOjhPW
yl1x1gjpprRkKhD75iZrHJLs3Io3JoFYSn395nP0Dq3E4dCWJGTkq4dFHx8YtZ3TjvYUuFAWivBd
PHnO8jrNk4ytSn3WYFyZz6FZcJMjmb4i1FcehK1BQY/i607UzS7ZOgaE89wvXxkLjw5eFgVHEvtq
ejQcVnMGjxiWwxoRwMD2WAbTm96mL23PoTXo6geiwUgK9PLFxqrED6LZVzV2DFUkTsT0lbbodGbx
8yIm/yIS66S3GuqyKq8I5Y3fQ88tIFPVc9bou8pm/rhisjDbbjxMyDy6sqeGypgBjwkrPijWms3a
6m+DzVM9A6YPOSyHLLt0tMqhfiGPg+Lhl9omFZwoiBlanILhTdKhYT8RnCdZE1Igj8A62UlggnTW
reZ5IRbPwzL196nBgcDKm5WPynTixJ/fMBxERTl/BTkgRpwg81Xv6J7ZLfZg27qlATuuZMv1J9h6
9LRKM9eOy5z8GiUJCIRp9c+5NrSzN4gqUnoQG1NyIpcHlIPt8icjWellB+rUygAI/n2Vfu714JS1
kO0boYlokvm1L3R6ZIlD8zHnZrN4CgIm/YSqgidiwADcagTpGf+Ja8JPFqKx626W3gMXl/nk+/pM
E2/EZfsXN2n7G2ib5DZpBpvlwITnhwSVAXeFUlkUW2oKEV2V2SnVeWJy+9wNdEU5nI/s8uXcgKjl
2u6n4yo7YnvXf7CyINjK1rJD5r1rvfFGKR8WmT3l+JyirrYhxfnLflz9ZE/dx1lf/2jm5LvXWvfQ
Oc7r2pE6JZaFDMOvfpV1ever0XUq3elzLYl/rJl7K2d92RimeiPb8J4HLnQDqghCTffrRog8Zm72
C6ggjHLVXYVLRWKtzIYsYac7Q5sRj/Uz/cDF/FGlhsYly9t3h2E/ZfOT1HLrAObJjF3L/B2UKHdG
0+CYnVUnbVy5iftkr1g7obFmdO84Aqn8PFwHqX9aLLxzsAdfbQ7yW0KIcVfi2WNcCO/WoGxXqHDw
S9xzLjTH+oQUcuKxz8+oFKvCtF1dLND2SEAGgeihzvimSo87pFXkbAckNpk9ijoJjGqjdJsUoef8
VFlysW0os3RlvQ3BKecyGIM4YzMB9ylZYOmdjM/MOAq/yy4avbCNlUra3NbCzshSNiXcY0fygLDw
rzRN2hPZEN21m5pXt3Um7r4VSIkNf1sFLmxFluUSxMeFgKWmj4zBMOudg/W0iWVPWDk05H2a5HI2
R2pjO+6xdzwjSo2O6Ne9jZ0ZPcfWUuw7U1yalW1YJ3HbeO0kST64ltHgWrdOMLbirnMYG28rMqpw
a0zWbdCwaxOOuVNv0TKFwqCtMt5hBR6nwo3SltispyMzyPdRc3/WAqQH304XiTZ4NTFtGX7wrNFC
r9JXmhDXQNXVZSFtu1FL0AGLhjyiBfZ+Jv5GMEujloXSfn8zZSbh+lILFkZCB0rD3oNncwgELY36
00mCHf1wek5OdW4c2wur3HNCTxsO9UpULUhmUt/TTrbBCy6wnH6K+alNI8uqzXl0OVm4nJXoWixo
SRc+L+AVS/qeZKysTitnOfrvyKT0rbEGr57VP0/8bj2hlg39d1q4QTw3XJ0ZNWXa/6gRzTHrauw4
mbxmMxAkLGx/YSupfSOxEg+oRJciOatR/54t80nOAFKtxKTP0BPxXSDCor66NISMAm/dTLYVK4Gr
1mnLJ2QLMi4xjkX8xX+Iz+JWzXqw3uNjOeFNatySsGcNzr5AnNmh9U5XH/UeCTUYzeyRl+OXVQPj
z0Zjg9bngCSGqdtM90mMNyv7UVtdFtGgOWpNEPtateEve2fo/JL0vyeAlRoHJ/ikkS2/0wKApx5A
3dTybN969sfUZk8tPNlWT1EMdPUppYPam/2RU+VezfKHgZeu7e9rU4o+0sDk1X9S3V3COAznEl5o
72XXmfYAv5oD55adI/If3toj+iHIcqhY00ZzS1RzPmSGfai9LNsFmfe8zoSferM9QQlvth0ZLI6Q
qNPsvPhdJekf4dR/tG69IbS4UpS/l3kFfzm997KttxRvwwbsiCJKZlO6rxqJGa80pgewb0R5HSo+
25xeixr4bQHYxMS4x4njFNTgLVm8IRvdtu62mFzIqzat36jU16tp5+psDAs9tnocPzvT5VSgVPfk
pCJ55h7FiLrELhQttnEshWQ8Pxj8Bi1RYxnQ6PXPvtw0mqequNIG909fmelrkMp0W64dXTpzAP6u
9Ho6JDr4c6e1YnNpXs18XQnO3rmazHylIhwx6R6S97oYN2CQCXKikt4BF0NByRE+x/mOrN37TtKp
e24buqShypAuWpUz0XUyPMj3q4PcJuftFoDO3Gw9DHKc+Ek6Hhpeojlz5KV0Ze6wwZ1l6z/olrIB
TgWPIHS5rgCeuV50Y0dh991XXnD1LfGx2ox09CS/DBnKUh6jPfk0v9jqkGDTzNaf8tR0NtbigrFy
b0Qh4oXRz2B7JK6FFM95hwYizWquPHtCpUIY2hLaL1PkQLXdhGk9kr5wdkR7wfLjUo8EO4LSO33G
SeeZa0au1vmWnJguY2q/eEn2mHhUcnJFJTQ5sdF2WsxumMc7Tun+3c9Alpf+UgTbN1rvpYclM69u
kb55i32oAvHcC+c4CcjATnu/Ter1F57xSHGfXnPTYojKiAUfTnmspfjgKL5sIUjTCaAvu7MKpf0s
Vu7jQYOKRnQ4HUP8SjlZOrfuQ4LUNPv8/tGuFl4eWcppKrN9pWt4y5fsge2HLkwJRbPjxd5j4pb7
bGDFpOU0CLPX/0Db87q64qov+P5mHGxNzRr2JF0nctrZ4IPyYm9lAmvjawnFhO3CMTlirMEjFcKG
0YqCym4915h4mc+M+Nmbd/SI3ywqUq+1zAYxj692mKQOq9Yl16s93FSrzNjDIr/tK2iUK090Ou8K
Vb3LGqrDrJNC9FQI1jysdPEi04dhr9vyuGpTnIGggvw/x4PJzFes4MP7Th0W36pjvvMjKJfuIFs6
5EWiXeRYHDXbemfz0930WqBv8z69rZYaz9pSfMp8eG0nbwHy7yc0JIo0gmCIF9AZnryy2eIAB1Te
Z3OkmpKrRLe3UpRe7NAuYehn8zhNCByosTvphvogac7PjH9Mi9XU01AwVOiPbUjbDWikUzFoW6Ea
NyS3Cn7e99R90eaDNA22qLy6FZWxnUpIzkFpz7/gc7wvPQCKXDlkSJmzhEtiQfuTebbj04Aa6fvF
x2zrvzNpDc/22LDS0PTckEtzZSZPPGSZKe4bPl9d1CfUWgHxWC2IlnK95VlqPZlsAwxh2Ts8aZhf
R5LwfpTBub/f4l5ZCH5w1nsF0lN4t/5bX6NBE5LzahmUjNFBq4Tgs7FqjTA66HceKhAPpL26o6ut
7oE9YnZC9PqFY+9jWbv1Jg8qc4fqqgm9xtGMiHCRKiKpmorTPapgSecXC1Lkaqxq74hjmgCReU/p
ie9+DbY55g7jnBDfbD6NiglgOHXGspxG20tprPrQT09Vdm906apUG4uwO4tBZS3Nq1npTnle3PYO
tV5ntma01B4jAeMjf5lNepPxXLKFcmTQH3ix4TRDhOwpsLhcLMbjJZtQ6AaUWr48lmPbeGgN4caG
y4EpdpBc8ztYXBWvftqW17HU6t+joqLROsFNuxv4hz7kjrf0sedQ0rFsU3Ip9gHFBSeoovjt5nPR
vDUz1zdrF8SKNoORK/UbEjOPeoMw2B4OzyrfJZ3WilngG31RPvdUDfd/TQeyno21lIiteiA1YdMZ
mrWf60BrI9p+v2yc6gxwCupxkPxwukbYpA9z5o/yyEyIhJGRLsFnKhv+LjjgK/9QYu4/O2Molu/J
HEf/G4uW9pYhu8xjm2uAP4sF1P2aUpo+/YPo3JhrXZ4tY/SwuBQVChO2LJazroIKJj9FerNzp9Tq
YsLArIEQxCKt4XNKKiNDssDz7BjjsDMTT8ntqDK/2PPMnPncV5QW21K6i3djfz8ITuWq++qTWi9v
o55IaRslVa37IbC+Sfso+lyAE0Gega2qHKBI1kNG/03rV2QAcmUcvMkJ1+M8sMySsAYIbjK/uIbS
pSLNn/ST8WIjt89jdjsMFER3omgXjr3Kz8L1tOwQKCx4tInztv5FOyabd5hi4R6GhasobLNJCbaz
/bIZkyNT9bKIgC918uqwO1U/95rrUlIxKp4f25qh9LG3CdxvMGaa9jG1k9w8Tx4rcrRFmHUkoiB2
XUoL86G26MjDZ2Mav2lgNROFli/0cwa3f97qelnQstZLU3+CtOJ8DKmcltjqFGEFC63dPdanVQ05
umLa+qkrmYVmvUGSomP3Wt1jo0cdaL8kClMtCQc7JVoV+vZoeqx4cMIwrwZh9vHJrVYX1Hya880w
Kb4z7IXfevj1UuIhBIAl8tnK5NQ/i2XcaITffMZbaA6uGO5W7QFEncs/S3rLqdWb1Tygz2y9y+pW
PD64oZOYDYx2nPZYHkmOQhygr6plBAHCvAUeFJEgzJ7tcqUDo5eueG1kmjlMy6q1PXe68E8F0Z5f
SD0VT0wnbffMFKYHwvrnwmT2iCFRI3AyauPwWIu6h78xN4JRorMMr6vW2hQJJVk2unzIwIe0X9nC
oG19HEU9shyXpMUWj2HFBPQ+sfTnnMdhRdM5nLOBsSzRiIYyyEmLfOS3aNQ/CYsYP/OCRwp8un+S
mFRU2sa2Bsd+Ew64HOijyEHPZomphD0bVKqk9Pl0bjW3snsHUvwBS7I2uyYnWh5N+kxKrSDLC3u/
d813zWGJIcxXj/WObJrJ6KQ9zusDgVKO7eDUUc6PxTA6e+HnLDUoV5ufEIa9lPlMLnc2WS3DvZRM
pjhiMZ+QYvZLeWloltBpy3CaxPD2xoTDMJMqFjPtl54uR0dIq3SG2BSLtrIXkUONpIOZfeMg8N2w
KfIAmavhf9VlJW7zGPQ3x9Zo6GRmcd++vxeH65wur14xcykHGC/M61zw50TMuKqDU0w+TovCHr5b
0yTmLmdVmeeRlB/awpodnRW8BktwTj0cKRhKhjG9zs1Tn9PyqDJZThRqFtktSmbUKETzGb1iOObz
JTvCrdMgUsWKwz9Bezcnob3UcKCw2CWMPeQ9R78ks9rQj+ourDVzi2Sq8jqwvE83A0xE3Ldd2f0f
e2eyo0eSZedXEWrvCXczn2xRvfjHmOcgI7hxkEGGm8+T+fgMvROgXjQE7QTtBGjXgh5H1YDeQp8z
q9BkZDapbEALAQIKiWImI/wf3M2u3XvOd06S2eFrUTVhppsyNNaDh18oJv9GypNIFvrC0O+9qWzc
Ty6HA3Kk0B80BxMUzoOYVT/wYgmh2zkWsUjRON/3unJuaGTQK68bGpXbFj7MLgRgFZ9WjuTRHGgA
uvSn6LAd/b5kZWuKeLhGk1U9obNlCaGf1BFOt7hUlpKwDnJtxpj1kdNTVG9JUZFfMJ5IvZNtQiRR
Qjj3Lo1mYHQyRsndJ0zy6PaU7aG2/eqiTZbQbBRRUKeF4w9P/hCinId4xD7Ukp13UlUVG24V8j1N
lT9+aP0qLba+S4QyZxDPI9u1c7pLDd33ExInav7aquhcuDq+RlrDj5Huzm1AY6lCh6lyRc5KNNiv
BFr7W5XgKt9Go4NJlzyv0N3Eyxq7wfIytYekxDm2mbFWppu8V+R41dAP0jM7LCzUIzwNm0x31sd8
SYfnLp1Q8YbjdIPLmRhx6vscmGyaz/uRRDW8nxZKUUa8sXuV9T5ruGMD5NjVXUUWU1ebq4F4VjQD
JNoZ1bFxSgfaAj6OInweqql+QP3UXyYBtuW24UbYYorgXipEjnE1iTv/viMJjsjXMcDB587hx4iQ
5yfEdfzdUlBB3IScsvTOZmFn6BJZ+k61dYUOoQvyh0h3gO3zznxNCGm3nZkeSjPrJ9U19LjsoHAR
mWQ6Lz92tihvJ8u2P3k5goN86ItPie80NOs8HNsWuRvMUZaang/Q5zsGJwjtbKuWRF6OJINltTuc
EuXjvyZ1TSE121QlphjFgd5b/g5VqsaC5OmYb2ZBlVPYgy13ozN594CuOuuEwKHhit7LsBdj3fCO
pB7vOOU+mNwj0pDiHQ2z8eb0YQak/YXQu499QKPXp/+2wKG5o+CPbwS70W3IyDA7T4MWXfgExWzj
a4UZtwUb3TAURVwSpXsZNPqm0VV/IatK7TKYLQEaKstcLUlOuM1IyOVLQrAZkhG3qx6TPOFYuSDr
2TLlyzABEwmysZ2lvUUhEX7mbce3QKPQFpm4si68urMf2z5IXirEJhaOOhLcDwMTYSZ8gWfIDufp
PE1COuZUA1Zy0DEdXZSENrd2mrtsaUKuvlwyPn2ANpgkrlIOFATIIIEmmY2mBg/UV7/EEvZDf5SS
0tx1CudG+Av3JdUe970zzaWPNhRMlgxzpg1zp2JxZpnSe2U2b107cZ7Sz7exMf/6c0OimNviBVnT
19PlHGGX+tAnxnmxF9xoO5py9Z3WvYLjamRL6wS50Smpy6wZyVSwwuSl5DaOEIgeZSRR2nQBWv4u
JXUZzNswITfy+Gv2+jzlcVkhxRQ4fIXNYH/scP9ukDoiuWo4xsQgWIK97uKe306HAMF75XioUNI0
+9Sip9l5Tuqd243Pqju4OXAvTTvsrGwIqNoYxFov0zzI7mB6j0CjArvAFw4W0WWF+XgXJNN8sGMi
/lLoDVvKBqaAwUKjEdpcFmIEsiY+ypqamfRKt0yPhRJDt+nw5ZZ7LJn5p7HkzL5jmoCVCRxrcCBL
zzJ7Rav7FY2y8Dcydoiv50FmKSPzdMStG7j1loOCnu47eLJM72QJ1NxqsIeo0R7EZ/P1wzJkSC0g
n1FhFrr10CFyFImhopmJlmuED6xcnJ69k/rZb8MSf2LOJ2IcWlr83zC6RCZu7ewxTLalUtNNaycz
WdxIojEg8NpADWRFhdmoIFhGPfphHB9xmrv3omJmOvWT9077kuKyoOqyNylnuSfXmUo8jW6IaMk3
+laDALpCXCVux8WP251tylWsjnE0ufWRyEZkLdqNu1cWgb+bdtb6NugB+p9JUyyHvqG1kTMueqdJ
NwQN0T62FQLlNmyyz84CdUlhKP5EX9e/pPNPxZ7YyFUxqrWCn/Zx6TZ46sl1hqtAh8yGZUh2es7z
s0Sc7TZVxTAQolPV3znF3J7VrZtcMeB8ARSF7NOOHRXu4wHgxrtKZLO/x6/BF5oXGftI1hrhnthK
E7P06+4/Jj0ya9yYPFoJ2vZdveY2Lb3W9TaM1hypgQ7LcO7G3KWbX/OlgJvzPKh1q7ksO6uTh4I7
hUyvUtNc/voL6H/zRFQYc1EbpFU33fhkboY7qdaTG2mZbFKjqPg3LrFpPeAHxX2Jd96BjelX2jJb
JFn2p2y9VxDY4270bFJzwOilAtyecrNLM4eAyRfH9c693igfl8zAB5RFDb8Exycb1GjIbj6Rbd6o
PfAQD0XGQozRpTDjkJ3UeuLv/7oKMIqJ/DNifLqYA1LWgAto3Qyr59cFDIdBMJOSBg0o3EZmRCzX
azeiOZIngouhjkULU1VcEi4+gec8dAxuyI0s+8q1T5BvIqVHqmAZ9Gcj/bTsbPEyzhIkrFFC5bS4
AGZh/KWnvw2/FoQdi4/9WJglq89pDsjiBmmaIoGyR4y4xRorskMMF0edKO2b9uj4qxSSQFB1XKKS
xWteeC4QOefZO6tIyL2m4+szx0XYw12NRPOLatlPQQg6AjjIYPxg2xsKqQ2E4MXelppz1TbxE77J
2SYO9qKeifA96XOuvWmtjLwty6ra99xDPu3MavLi/ZRPPT2pqEWAIn2aSFvhqvjedITDokk28Vmd
lCQBOH5nY7FOMowcjRBzzqAISfRmWeiVHLWTYEPfoAkU5tHjBBLuKYvwLfaNj0gK3gB3ThoM+btf
v8OW9nt3yLs460+GMrO9TcPfrggHrdQLs8lBHukBMQ62ZdfdCMKaelaV0MA40LaNfoVwWypEHXnh
IZXK25HaV9a3nBei4OhPiY0vYSyKF+nT2mTNn+diK5aZRqs3GvshLlu3uZ8Q5kRnnOy5/dx2YvqC
Hip710nFLZ/QeSFgOsiiU/auUVwjsYhyzokaOAdtxZzYkg5OKdGZU7liyBz5gSo/fMqaaJ+GFvKp
BGfNKuS14vjOqrn3xrh8FydiYgvJr4bRxeMhOfbQigCMW8R3MRnUDSYzg1DJvIpWPeMcZEX0PDbr
g7Gn918deys0Kv5S3fzquey+4pBeqnpuk5iW0vd//Lv/M1zVQ1Xwv7d0qu+IVv/qL1pfzreX/+vL
2300H//u62/kta5/2JcmMfNt/6Wd7750fW7+xnH6I//x3335+lse5vrLn//0UvUlNOC7LzHyz+95
VHhSf8iw+st///f//I//45//w3/9y3/8z7/5yV9JVr7/ix9CpGJFgdoImRU35K8kK0/8wpYSOKC8
/RVmuPLR/4pshGSF2ZbTHv7TleUoeSGoz43+85+k9wsQKDtUGCc5XZEN9LcP4Ltv8l++2W8heW+M
ruRUBSFxF9JxAUyxma0e3G+wqUMUS9qWmeLM27Ksui41rKMc9E0I6uEv938IM8274Xro5HlnvrN6
m99cT/gd8v3CC/dF1rjc8iRS7EKiz8VPDLxvsHx/vVBIjWfLQMngbYKRoNNUWaFgfbGnuUBg3iOg
btwkuDJxEjiXKXGnydYPYmg5Dv1q5yzPcPwy0IgQCn5zV/z1Q//2Q37j7JUe7E2Oany8LoZbx33D
sHPdJBR0RKK9tpfsJGyc+AHOXHlezPQZf3Kt9QP8xjS9XovOIbeUH4BNE2/zYKY26JseQuy+n1Aj
DGVj36D4NqdmUMV7x7T6vNTwfSyqw5cfv0tnde2+vTR3LLA2V2J9cNeP4Zt7iWi8zOMkrfZ1wJBx
lQXeGseHrDRWClvxYJcTCDJ/OhuiobvWfM7IX6P0oZu8tNjZa/wjoq7i8ScvS/zeywphj0ILdWzx
NuqAPNqUg6in9l7V1IeQ3L8TOszhNpwF8ItoojCRkzpImA47q+6no1ms8lzW0ENRHEG9+PHr+c0T
xxcU2i4cLRkq7oU33mfKv3j0DF9QtcxAhEmvpDRMcItQ6Bak11dxjLH/x9f8HoXJw7Bek2dPuSTN
BKAMvv9mDM0RXywW15wac5Hn6xi7zOOfGNh/c+v5IcSGdamzORNwD35/lUJVHTGbdHUDXbfyqqcJ
DgvUzvqSADWreJmsIlOnAzag+qTKiq75SShBYL8h5UkWFaUgogPJxiknnTfvM7WABrWR0x3qyQaI
semAzgiG7gKXdZt1/ccBD9aHCeXVh8YZkkc3s532QiHSaDYRQ9WPJSivL3kcwWDNNWEe+9pO+gUl
mMt8GRtNAkQEgz3QkgSo2nUp/Px6TJtR7zHtzQ9QTuzmcQ6NfyvGGb0GfiXx6pZqMtcWRQ8Vst+6
8WOKs6uG8TwhrttTSs7eoz3M7UomMuTHn1g669rTAZEyERLN0FUbt3VEvaVVpi4YH7Hzg2PrERl5
Sw52w/jmJs2ShI94jt19A+wPZ6yw5Xgkx0RHqzC4CYqTriFr6bpxcyRAVZBcoEPm+6FQLBr1qaj8
1ZNjVyW4lW1bW0F5YyBgtrvKztDrkNNu7F3tMEMh1qd03NcIGth8P7R4eU4Wu8u7G4399bWYawgR
FvySl8aOEVNianXtfRfmIYp0zN0QtXENojV0uXER1xmMN0y/8WtGevmQCNNZGw7e1nRgIUGe0461
ec6YlxhWjQI1MUSm9HnEau/uqMIT+moikPFudgaF5DoUVnjuJ51NC6tuYrNtGhZDtLwyUed2Ar/m
HFR3iqHPgsR7SBcRtNiPbRRKnZZNcfSxz1onNV2HQ1GIfr40weiC9qEnD1Wd2MNNHwUe2bxRnZ/k
8E+g/C4eR466M7B3JFoT5v6D1tHpXMEyIkDPH15R6WhEfCyL/pldMJqG3tTk+l0bMBF5FjKaELMs
/qhvtGdXNgrLtvDu6EuneoefUdufFtUqC0t/WyEprIEEnuPQdNQlgSoqCY58PROsFe6M8X3Ppzcd
Y8/k6AKQ6a4YsYq1AYJM0qjynNappKe6BCxCHWY+16v3dOAGl1USQ+e2wa9CZ8xF1EN7MjDM270x
X50bbvQSDFaSnWU5rOcdTT7t7Wx2e3tjLJV66N8HGhJBKGre+DKrdAc3Ok2Z19VGHxeUv5yuYSVH
uKclvYbU8Qq4WG6aPKDJcC8LvN3jrleul+0aT8Zk7dCjOOQFRpVjhNfJAXOUI26yYf2020QR+bxz
DGZLItzjkoRq3Z+ylFq8F1c1Jd1uBvY7GS75xwSXxHxE0tymh2XCtXPdOrqyd/RZxcprDnlCbTN/
QQ4zf8wi6YyYYmJHPHG7+uaCmW/pnGMBWqodGUVQ8ZYxWPIjC0Y3fEgk5C3GyCsyZCrjsdt66RR5
J7QDfIQpJBY8q8DJ8j1V0GQd1bTodO8WNfqg2SV8ZxPH1UQmrWQecmT4P+LNnuwRGAOy/2McS7ns
kMXAh5rgbIuTNsv9g+cRk7vNglJL0rIN1IMEWKjL4DQAaNDpdKg5WTKm3ucRnyxstUwcgyKv0LvA
fg82TT5mE2OOKq6Ql9nh0xInyVVOkAn6NhzMIythyOQrgWZd7Zq5cT7nkStOR+Sq6DEy17moUFd8
0GkmJdlQYbMcPWmwU1fYSRAHzPN41cSpQu1oYXS+imNn9g5jKoeLPKM+eEIs0QBsarBp7ZIi9lC/
LAa7WgjDu4DMwZeGqlZ4TXZf+rH1sSv8kOFbMkxIyxjSckyq6L2OCWb0XVu5ybvQAUK6j0S4LmRR
Vlf3uYsTlo8jivLzmca/ZlDsgLAJ0twUZ2ocq4cl91rvQiwIOpGyW0O0K0cHT1id1MjnZVTXSIWx
ekxHnG8KewwJh9MRPAQDM5VJ6h6maPn7ksRf6HpzO3D4wNpwzGdpfWFZZroQRLFVozsU8jPyiBAl
OTQYaKk0LRc0LnJ4ovgG9B2Uriz3LMOOOU9K4k5O2mklV9LZ6+TpEhS6Oqt10HobSwiWG7oS2s2O
I/L1YJswPKAp2wvUhMwTSyZZbiUR0tQWGVe2U9Z3i6RVv7XiLLhtfQVQpYS7CC+sa3yQmiPDiNyN
oNq1/OM+rPNeHAuvQSKGhzd9tbwarmDUxfBGgtoLz5NIteGlnbjBYh2E37ROjZwkN/X51C5Jd/CS
aUDUUzNTLEzt0ZYEn/hC4DrUIpjoIUMEVj80HHnkTzTv6uBkgK4qt0CiBHAVv+QtZlGqTsvFzjAI
lZW4qKg3FFsXSvhdWuluvg6CurbP56jxkvfGytvqonELK7+qkFkCbc+V1e6Yj6ETRnNIiKy4zi1Y
zzu3Zp20D1biFBhLDYIjtdOtSYcF/60Gl2kKtyUKJ5pG5NZbFafoLryGfs0TO4UZmHzCuUFg3dYL
+n2brucZjHrdP0lPeNnWxRNjjgmQ3vCYZU5xWvguDsBibMz8MgddUF47fpwzuKgt0jPcoCFKBKdK
aRdnk1Mn/XWdIqjejdy279uafW/boDvAJhYkOaIXMkzv23Zh7mhQtOLiorVg3ZSQsm+CIUbag7xE
JmcViJZLq2UevqNUIN2zIXMzvleWFb/iJCsaCBE+PpZVWBwflqHO07OsR/n5EomRZkWQT7p7auuO
cfCk3HKk9ed2oCPzQj/3GP7fJ66Vg/5osM3DJil7ZDiNLzMULDzy7yu66d6HOrPj5BAy7aY0TPw7
40x8zhOWZ+gemRNjhMXYeo2jJhQkbdf0R02tkFPNeAzTa6ed8ycN5yLeek7HmgJcHUOk18QZlh1q
IqBgPhpEMG82bowKm3APRbNWL2gmh8cpG5gyoKEKb3jyxacAmel5AyRUb/PJnz9jaFxuVb1GuluR
bO/TRmOkXJKluUJ5FtTnMePc/Is7VPEdnckl3hjQdvXFCGU92dgDGxJ6Xm19moWm5usBDFKF8M6d
57HEI7L3k8K092inbbjiIa4kYzG2OXdawaQraQ3JzlrkhKLmmNUpKGxd3CZoBooNHrgOFbfu3g0Q
Svw9MH2EdIHMsFA05KIACw7tFofjzN6+H+aAhlZaKBusKLh+a00p1ijiVKQdRI12nRKmnlnhDjHM
MO6oWFCyiGAw7rZEZ56fEEFsg0+kEzFsbLCGmDgyqd/lWcm3mzMZfoAk0057J9XZqxMilGNsVVSf
RwZOT/g9cNN4bHl0Wo12QByTC4HVC/jyo58E7ceqYhyMnVY4NBhTXQIEXfQnjmpYJuKF6mzY1MUY
tLfKq0x9xJ6eIRZvJt+8537ows+Z23r1s203oj+ldlTOvG+xHlKopkA1013RuUQr+FOksGXRWPbm
E3qPuvpIaVRdwQ+Q/J1Banypbi7V/aAzX5/LPgsds/VmMtd26G2j6LiEQ+SyoOXCwwORU2cr9kio
kF88AX/4EBcBPdHUgHJiZLZkF7ofxg8Whuj+AKe5f7SSZiyuFOXqJysRbX8ALZRlBz3TB9616MYf
A1KtJLJOOYVbObt5uPWoX7EP0MLQ+8DJfUJ1ZtNfp7YD+d6Pip5V1R/9hr9erIp1y8XJw7Er+mJ7
aZzvsqlTFzMfoNrYzWQjq/WCVc1QRsUJoTwAexK3yFh+i0I+gZnzyMZtXfkhxjXwzGbjmj0WCtIK
heYYAuY8GT4EoBTi7eoAYGTdJQpxFLovZk/xxG4iXcDgO5MHrTkE/twhtKhS1IFNKKfPcWMV9jau
0tQ7wJsUt6VhOH6c8xTXTYVlAHMkKRiauUjnOPtZKPh/td0ELzb3Sbe1ap7yY9LAJ9ngpp/YoOIF
5KxgN/vs0Qy+oGkPo6dsPTluZLX01JV1IupdV3fBbZDQbD+ZFbTH1fRl3itiGsODUXPJwY+IV38r
C+6makwIv4hRGX0xVYnvqiptqBjVlKr0RJiWXEa4xot9hpHTfabbJ92TiOf4ShsdvHoChdSGmLEZ
OEyqnJveq22xJwCS+2Nxa/+iD+tsOiw6TvXpXA7klXVIfujcJxOXjRuVHKU7iffI7IByIbzoxz1w
rVltF+AxF0vlhBmkiKxwzkDJ9ZziR2eE9mJ0HpwWJpz4AjK3ExNS9U76W2KksmEPfxQ/+WSWody6
IwLvBtSs2UyIGNB+JjbGmsFDDEYfxIVVEThMeUUzjnhGORjjzoPD8p5WiA731uRxiM0JWeCLbRMw
nNh94o8S+wJTkAVVyBFI6vAMEcqW2xIoxadySgfyAEElqs1MGkuyaTqBxNReFi2Ps7HpADKd7TvI
L6LJidDE4/Vi5+GUn/pea3snGn+udaJTX0T7PKa6PpSe1O416xNUOI9/4e9wq8Ka+do1+b/Q9v5/
LpXIpXPyr/e1/+c//f1f/um/EUn0XUd7/ZlfO9p0oFFqCBpJdFrsFVv4t462UL943PRyjfZ2bbUm
g/ytof2LQCAfEIgX0NimQUTf668Nbcv5xYVFSOsGRSeDLUlswx9oadNu/K7jFzr0xsHBOB6vI5TC
EWt85DeNyDGf00746q5pAsD76KNDawNeBgyUph1xOcftPU03uDRWla+bLCf9S2wGFOgz2l8cNAGY
gcJnVrRpHT9Jjkb0OcXM7FB2WIFCW5ZDnEEvUMRAzywPvh9U+2V8spHCz6fAFCCihLFAyQlCI3oY
jBmmvWjCNNxAwC4+IpWIJ857pIVSpNqNjo5S20QQbDJngeitloVghHwbjGXnHKTQJbCKzBete9Qc
RASmitw08/04xzjIYq+T24YplTttvHHmpVI9Fz5+lzS5p9/kt0c8sTPRAePauxlxlJCCniFVg21h
MMbYQ2EziC+c4mnsrUBu4oGFbxsLh4Q3LaL01e6F+9T4SXOVTUUp+U8rRWpI4pISputRD4iFYecW
qVPbHIjSm3jaW5JZNzSqsSAJoHDlvuhq+4QRVjkcIz/NXlLi/KwdZTNxnWNkkI4Poy0/yFQ0j3XP
xFajQ26pFqMm2Fex4Hg9unV6zG2Xz6MJQR6fQ2cJxLGlt5Q89yLKXmCbIDXCR7V075NxHNWzQAH0
TN1GDGsar/z7WQ/5aYEQedzDB/Hel4lZPhIcx31iabAM27xIMKva7ggGwuL4lxFdke7QE5p0F4A5
BBrGHn7RBk4BAKZqwRg38IxiaERNpSDwqe56pChrdy13vd5lFgcVCo15uQhCRvU7KoJ1gC0nd9oN
iJMjONToFTZk1rGBBfFawjIcWn2LTomCh7uLGIOsyCqgbaXlo95Sg4xoALoLgvhmtnOE8l5n4yb2
FeqwqRqxgpYywq7PZvyFWsaCvgSgkLOs4zS0kSIc+Ft0xlSxiuM2YQUjHtpWCLqco7Jo/DEVNvqy
lEhYaKM7N5PuyULOkZp8DjuwYhsU1zrZDwQwPCRFIO5GE0Sj3MlVrF7vs4QnoNuGfSSJrNI555Jn
OPsqf42JlsJ3KUbUBPCvYu4OjKQTNnDG+D7AfZ7w7NLKs/AlxigcbHoUa90R7RHy0dAZ5mtgXNLf
xwtd00vLsBwwrO+Hp5aZ0+XiJ31+l+RLF96pYACKJyIPydwIcf0FuY3THlo3mooLsDSpgxut1vkJ
DU0HfPjczUcJ4fMT5rDggVHJaLY4P/NbznjDuLHoPNFGh+eVnZvA6pP9TKftREC3Q87ZK2a5iwfF
a0r8jIzsGul3nrXjkWyU5WEc0eNs6I6qV7uOsysVkfR8GRDI0u1aKfx7I5Lx2R50y3qFZ5eKVmj9
brSzIOJYgA5uG7gA9LqmIhlCU3JuOSDUF5ibmuauGmUVM5tPfY/Bclk/g9hg8N41g3zWpZ++p+xk
U0arLRPsBH5AaR7Z/s3Ivkq/tWkDyvrai/FAgApCUuZGV/hXYB0BNs/PwAeG9XGZuWcPeQjhcJvT
BaQGrOFAHh1j5te6kuXUXXjg+Af/QO1RUTdH5Vjc2TpIaB4SzPIRP1p1Tbaiz+GCmj8A76DnhGKn
Ly7T3o0hneqOdU6WzXwdm2zl9wChag6eKrGgeVHb4evyQrABEVlmNUBpneIesrVv7VF+zv0GI3A3
My8PnW5njRAGTtC68nsKk7XDh6n16OfQpKSJTBZNMn7CnOWaAxqh6aVhcefYroJPCFSdO7/U4YFI
thVGTi+DeCmvdpFAdUyLTirQpEDk80S9eDA5vV1F9T+ehWZEzzrHHXwGDQuUejQaKMBywghOyLuI
mERFNR/HNAEJRw4/+P4+zfrlA/pZnoNAaawvfZxX5Q6lG31BIv0wq030keKDIHYu3kV5z8hi5DSH
wsyxzPnSZ46z7WCDvquVIXLD5oY/k+tHsPG8tiLYTTk0fP9/hWTm089//hNx9z+ukP7T//qH//Jd
ebT+wK/lkef+wqgxRMRBVSO+Hfi7zhpChQzApnbiH+G/DPy/zWQUpFgxsFSKcSXjefFHqiGUBN9V
QwEzYLY0JuFrWURCnVqrpW+qoZrSw0s8jhmVsjRR2eR41DdL5mpCz2KjILrl+VSAu4gRuCYXAu29
d/SCYrkOFlwQp34ww4IMXWE1R8FTiT0gXUyNBr0QzrobFs+zGGSwbXQ8v8/oeTzDxFtIBokyIKrS
SjlmjmNJUzBtKguTXh9XJvxgBs5pC4TPkN7stoUnxThBZfPML9GERD/SFIOtF+eNZi6fdG1qvWZ5
D8NhbYM4uMjsSSc0GDIrFc7ZzNkaKws6OWqWkQCY7ILhci8PTVciWMeJNl7mI8OB3cJJfTwEVInF
xpNL2N14dKLc0xjJH00QoDrefFbPTVZ9DI2NJDFEWxhDrg/wlO6dwMpwOwb0XfCgwUUXR2BUY8Sx
35iIuY+dtDPyod77GFVeaD9gv/EYMjPkWbCLJl5ilfo8bdOqeFfC1Rw+zFM3oSbMxsnZ1u1UgHga
OaenG4VQK4XNjH4TM/Psy/lqyRuhKQ8j9WEqSN87jaZq0JfQcHyfXdvzZdrupGfNkXeIeQsp2H1+
GRHscbjUhctGhGJsR1hKER/YcxpRIOcbQ+4McHt1i6lHzU5KoUJaAsxZlkixLFE9vNqJNXtkcwDc
pH7h3K31ozVGhd8cl1QbhW9SFmUwcJYEr8OUuaky/lSVDTUZAMNhOvHqlK4ky7BxUWT45B+9Nr1r
ifvYjcvjQlsIGI+lssfIrs3HMqA88TQNtJ0qDVuUTWF33uR9nZ5WjEmLS8CuTC9TeAVPAORJPYzV
4uP4GAsnPum0mIH2Lm5GTaHy2zGakWIxELrF/oaSykfcpyl5fOdWWhKBhBjGfRMW/aOoR/Vk7KL+
lPrptWjr4D0xndYMMki6t5VsixcRxjCmXdmjFRF23z7JJklavB5u/lTbk33fxMO0K4daPS+xiC/j
WGCZ92oHWFfjKXwiSJIOY2LdSzqOG7AcjCVWTezGnT3zYfSm+jbXo/tB0CmeaMK4a4XYJ/HOyRd5
oEXvMG0biy3S9eQ8K21sqJiqsNJifdcTvrmuwdYFsXbD0/y6uC1WvwHXcbfYD3Tmu31IzX7hGxwN
hSvauzjE+4aCcCOg7LxWddqeM4YT+6qMXKSCbrZ3U9yI913RVThbUGysXcGmnmBkpoW/zxHn+ecB
UBFNskeUZmd04QN1niSOkruwHQ2qchV12RXsrgldu0/Z8MR9kI6fhe8ptS06HHlXw1DkDfjl2PKf
CagjKiudpyDZ9qDZoZZqFJA7oBak3CxMKBdsZG0SXCvLBP4e8SdUtrXb/5pJnwYiys/6bkCRcjNN
SfuJECSDV4fKR2NzMmgjSbqqHhVkHv+YCghPaEMxFT0pgKRgJ+zBsfcCIHm9I/U0FTfdSPDQtkod
06HHtcXT6AxtuXcc2dD2HRHI8pSnWXBABZyUH/FiZe1Z5o5VemJxxmEE5wdRcShoAIGRn9Soh/fS
b5gixXQvxFb2NIYusFpWOEOmdnVqtVHj5184Bor0xq0BbB2MZNCwjsvaeblH2GWsLV0akZ+3pSn4
dDqEIJSBw4Cw6Zst7ndkTG+VKySGoKRyfZvJFInzb/MYUvJV5jBtog2RHvNOu2127Km3ngZJuClj
i7g4/viC35/jA7leEGEFynIUTSFb4fc7lxa4k7ygJ/IC1zGChiC1q11dt+bl33AdVHZ0C1Bo/UaS
A4xkWq38EWw3B/oZENxPTquHX9tJ34kov1WBvUle+PpuGDgj53PX2AP/jTwGkMwA9h++FMYxeQK2
IDmoKi/vOp/5a7Mmsc0RT+GP39pvdHDrZ+i7lDPUEw4H5Dfas3wsVcgtEW0EAT5MGyYJt8GOzZ5h
HYhKpu5HdCJARKtGNYzU0WUzdXCDdz9+Havy5ltt2PoyAuH4kkKEtdin+/NtEaLyirDhjkRBGufv
QzuNL9jbOXeGc3v64yv99qbBf+HyjgXDdFJx37zhkIU6qZzFwt9SqgdviZzD0s3OT3SMv30/gmuE
ivEqY150hN+/nxKt77CsUDEmZta2U6LbcTiNLmYz1T957H7nDXmeDAOXT46HTonvL7XMNPQ5LcEl
Q3t9Hs7OZz2K+PDjT+133s/KcAxpv7loVN312f+mSMx9zzYYldUGOCrVFtZdwjlINr4R2Wry+vHF
3i4kRJg6nvJpAhJmziO3VqzfXCxQoxrhyCggh3hqOiYv5z5xGUjPh/6MlvvnP3w5qmmfNcth3uqG
b+6IwIQyqTtEOtjxkvdT48pzKydBkON6dSXn2f2ZDo2X//29bivPJvebjuZ6BHjTfoyXMbWbjg4g
JzlERib+KIRdA+53gAK1TNmG4idX/O23xxVJX2Kf5GFF4ff9B0oDRSZDyRUbQQjFEjTThoVO4bLM
mj+8inGp9dZHu+uGtJe+v5SHAgF69xQweZ+mA7me48HH+fYQwK8/xE6aPAYdGTM/uWN+7w0SXs8g
3UHMSJra91dtfcY9M30F9KMOaVF1AnO9zppDV+fdv2HT4aTEvkO2Ai26N58lOvoyolaMEKzG/Xli
kYk+NN1w8sfuya97KUQtH/YCYThvt7bS4AWZAlw4LZbDT1mboQeiRbc3cz5cF7Bvf/J8/84i4q+d
cDZTGsfh15b5N49c2mmfPKU1WnRunixwBrslzpKfLL2//ZYE+DIUtuuyq/i+vv+Waq+RVuKOhA9S
EYAP6nuTnTNxXzg7VfShdj/+DH/vPUnmz/+bujPZrVzL0vMTMcHNzXbiwTk8jaQISRFqQtKEUHTs
e+7NZlaDBGzkxAMXUIAfwn4AG/UyTsP5Fv4YeW2HTtyScMujygQSFxkXwcNuc+21/v/7BeF0vN6n
75k7u3xpBOe0glf2DNCDXQT5fPf6UX79bPOpRrVOn5rv6I8c6p8XK+SfhvbWlqoYAYJZlUvpbSVe
fkuPezynvTuCOnLb0Xzjkf/d47I8mmuxhZr15GIOk0broBia0Sq2b4tmJqWjgGzMiHP4gj9b3xg1
wTyvn+zvXVLfsT28ZBR6v3ymbYa6ntEHWFjTTpcbGl/yM+KP6o0793sPSkCzUdCOWGdBJ+dWUAox
vbECMpUSiWIh/spiWh+yYIreOKHfPRK3hIYLByPJ7eUjqYGDzeiRiOYwRf/IdpqGob309tEhFvgt
7f36s18u/JSqNEIEbzQFiDw5LTDPncL/xMGi4gC/wd1CU/qyKi0PtDDO/+itshFa89HG/YqOyDtZ
EjOv7iKE6hAJANNgqkOcxyDqrYS/X0T90lwPAyXYpGqVDm6TF99q7IJTkVQEYM/RMkahcscALcRs
AYkDhVEFWz37XFOI8MkDHIpuCVuT1Beof4nX7GdeD5iSUQJlSMWV6b3xIP36vPLr1uXG5Brgoz75
dQ47zaiXnLXXoIVwaRTv4VJPbzxEv76KDh1fLAKsmzyXPzpsPy2e2BSZfavSJ28hN1A7zvU1Yr08
FAygbmZvaB9S25Xv/+j9ddYS1sHJ4VMfrPPSn9ed0YDcphdEkD2X9UDQOlkmoJze+NqtdeqLR1ZI
ouaoVpjj8n5YJ187m63vkI3KZdC5ML5Li5wmVGqVbRt2BBsZl0mblfY7h/QolKWyyb+9fpa/vDJC
8l+fz8bqP8Kj8fIsYeAhiHJRrXZN2b1T8ULbAq37dCSFm5nRMqTl7vUjrn/jyRkLXlFPCGpatGAn
L6kK6L0nLPMM7BK7uiOQIFpwsqrYPgPiNQZvfOh/eUIFgxv2IciVPY5rWS9P0Grk4GPCJkGJeVkY
RPi263p6a6f8yxO6HoUVlQ88kZWYPV4epehQXTWJdDbMOME3VLU4OAhBtqK2xJZpXPO1jRz9xmvx
696SYEQHFh7WNofDBydHrZYh6jRUW0haADorMT3AYrivAo8Um/7WKfVnRCNb29O3SQ2a9PX7KNYr
9/JG8upjJHOweFGqnb4geM6HUTDs3sAmmvZ+MsVnZe8t25wB3PUY2OmNm2bxBgNEed32ajwYvdUf
yQseW/vr67/l5CZTDWPtWn8L9aklKeteXv5M1FUVyAWsNrxaRG3MDGmIT2+U3r93FJeUyHXPaTlo
L14epcjjeWnSoNw6E1EhaUvyp78weX79XNbd0E+X1eYhcvikuL5DAYcY42RFSCtrZDUauy2hcgFS
m8gNngEupYR/M00ejxiZc7hbrkOazQygs9m7uvfbp9d/xclbuv4K5Edr9cMWg5JyfeB/WnIdEhr8
ZAHbIrPY+MhHRFvoxFYOgNEpurV/9Gh85kz6WvjLxWqXenk0l25ZXCEtJOeciUTODSDdIc+gK7ge
Yo7w9aP9CEx9eYnt1YTlePhCEcucGuUmsURdKhq9xSJm1CwNjNExGnS9Nx60mU3DucrwjIa96Nz5
tg34QTu3okkPjb0w2ku7CxZSqhRDEveZjEni4WzdD23oWbG4JagECMPGb6bA/YB031XnFlOjp7mw
OpNBo2iCPX7HZdXA08OrH6LMtLPnH+f4h7RT//ZUUezUX1dF/fkvf/3zf30x9kOr9NvYzzb/ZNGj
NKloXfOlKoqBHgU87ZvAXC1NJkvZb7IoLMD8iVgngi5/yAf//8qibPtPDBF9uAKrNmrd3P+ROeDJ
4mE6vERrtU3VDdoUvevLRxzXVJtZqiPbLLeC89jL7PM8hu3w0xW5/vsz/HOP83ePwvaBU8Tky6jz
5VG8tPHLtFnG0IjSmYlNRhYXCpv58+uHWdfTn14gTmZtBHg+zTDXpHF7cjLwsRop3YRscY/Oc5uY
cPPK2DgGnZeee6rq7wzwYhc1nO03PzsnK9OPY6/TVGpORrgk6b48xWps6na0Kh2iJRbRE2Muf8GS
0Pq8c/MiiUVggGfZUMqcAk6OH8T3g+jEY0VRhYqj7Nf8BiUL4kEN3tdd2eG4IyeOsUj6h++GTdWO
w5w+JXrQ082P7Wudu8rUoUjk8NGivGGaS/bEW6XqSfXBJXEwtDp8iSkIOMzJ7UBs548oeSbUv/kA
NFBak3NlDWU7vvfr0V15m5Sy2UMSIDdz/+hJYqn22aLzsUL7zAPx8n4wdM1EKzM/9KARhmhJvAvZ
Dt3+9Sful7u+fg4tn9tOsYr46OQorYRsDWtcAKfI+kft+lAUHdnck8L98PqR1r/pxbNND5ZOA594
BiC/9htQnjcoqUwRpu2aOAvwl1IVDVPoY+i+KOBUvNWO/eWlRcDJsyyx7QqLEvzkW5sqZTMMJEzR
mW3/SKMIjC7K8zc65r88JD+OIj0cpmtvYZWGvviiwy/H48dRpNlEHzM3JjbPW707E2h8y2xxpM7F
9evX8q1jnjyYZVoRGrFwTMtnbGWVSI1F3n5pStf9NKzx9H7seW/sy389JksS50pfwzNZ00+qNJx5
3dBn2uKYRnSukUpcC7lM5zkoRhLjsjEfgN2Bm9y9fq6/Pjds0dnSsDStZcXpmghC02A4N1hhO7XF
R+10CXS4yEX3XaLCRxyavxHP/ssrwQrIfwSNYDbglmO9vKF1jsoKTZMTisFvrkTAdDJUZpm5ITpX
4+z1s2M+cLLoM29Z1SsWAhaqfSYiJxcWql0ze22uw96NcLWqfsmq8yYzhuVTRtJ1cohXTgt2DIKS
D9ZQoIdApIqXvmDPdHQEaNBnKDams+bN5PBiaR778fkMuROkMQkEGE3lDF4VbzaEKuJu7HonOlIE
dpWukayyrOEHxbA1yaNS5KZudbdGJlk+qYOMjnFiXHU9pOiLWXuiOh8RuMtPPpjeNhxiom4WecYO
PhA7qKDo5dsqXqxjluAO/2ynLamrsz+P9buxdlv3qMHNCpKYI+OL6MrRDNPUaB7qyvJwtTB8wozn
JJ63cbRC1x8NcMK2sVk7gog+hJYbvSLBU6hsKDnKZsg3smhU/j4zA0Umgy9j6xAbTnY9tqtBZmGT
p68N4q4QzFhe89DMOWFV2ZI5zX4aWtt/Z3sG4o2iM/1mKzozuYJyIOTRjc3+PjJpKCLMJC0M6D34
0fgLq6M92TuEkdacAGL/kRzVjFaO/btbPPtuQNIJDrKeFy7hUGXLph4iKl2TmUqMZqMaCGaGeX0I
ihzh71QXUM/RURDbhLfLP1oTTp6djTbSp+FsI5pm42UezFkET5HvDarZ1LNu3QtzHDuvg8aIdfhm
5HMhPtgtbqoDfljC95bWHhqUnUtdxzvUJ8N4nCByW/tk0tp4R3yHC6jEKLV169UlGt16oaMHQMqP
x109DMgOJWgeRQIdDq9rS8DAO9PQLMutMAv+OepcmygIQhAnEsIq8SnLiJBBTZw7F33PfccyvhBi
RMp3SrT7DJMZjHikJLkjur2H1mWZAKSHNMChEdn5JTqaZt4zeYrOIpsPIEKhpChCfFLuTYdnE1EG
gltyPflD5DbY5+aw6npwF4yfnOeu6imYWh/A6CZvZOM/AHa2v0VIeectTBIt9qaBApogarMl0SSb
2ns9SOPWstop30tpsFtBOY+ga861gDISZ2SxlXE+EqPNY/OdJ78GrlI3GlplH0X3OXTxBnqswuUG
zS1twqWxeC3SKMaYuDgj5hM9NB8q4nIr2AbwZ0Pa7gK5ahcoefCqOv7EsJxO4wQPH61ab622IDW3
n2WsRXCZkiWXgaR0Ya1Pfo44PVO6tOFOJSjOxjESXwlI6wgyaPx54vGCZbrlOMMXp7SAYvke5uew
t0deBrUmp4flKFHzcu9ynGMJPfp9Lyvsu7P0m2DLrnXBmElhNYZeUjT2zpx5b25LYwTjxEeQ8b5y
daK2fN/aS5IuNd6gdCgfVTyatErb7IphlmOjoZgwUSF2YR7TmcU4bYLAsPw7C0XBOa+u+TiMeo53
EBmsm6rHHPeUW7Mf79vEdpBFYFjrgidJYEByLXszcn5klyz8PaWZ9+SAkuvTJodW2yTAVObYfRJo
6Ppr6amuv0gLoW60jJ3kzKxJGCbvHYYBXoEVvtzufXaN8ZmEOz5tc4J4s3d4f9fAFmvuresWlE7/
cfQIl2y3/sD89lguYBY2TpXmHUDpXEy3Rptm1ZF3syp2o93bPjmxUHb2BbVptrVURFKjmtdUXWNc
va1ZnXoaoW0uCPnBmwfGuxqmbbfqS9CImU/I9O1qOws35zc7ff7BN0arW2OK8o+Jk5v3Cfa1Ei1X
44SBV3YZYMGC+F5mRY91KaZvrirm7xVVgDw4XZtcNZOfNtdYINrPmVE1T3hBxg9Wjs2QMMTWvzPV
4Nyb3UA8Fpwtc+cFrItbYXj+xwxX8dcmqJcHpp51G85sEbNdQ0CBd15DdDgQNsfgyzMpIDeYmYAF
xzLOjuWcpeVRYi24NCpPokTKEP36fTbqfTf39bSmWQQY+9Kg5xJiHUaWAWL8XR4k3a2Xx6xYumVl
BN232LvYTMbViOKU96PJbH1TeMMSHYbS8vrQr1EAk7Cl1TcocislO+iM+7jNyR83FKRRC3sLsm/k
gN+mPHMq3F+1HEghsPTRjxPiuVBs8rZHg19AbkmjDobq4D6PObpBhmGTeuhFYeHutg0s+GTXT5fK
bpYPRZ+SzaeSmPkBGobE2DQx6F6SZaOU7N2qsDDXkUYKHt7JngkQm1Midvusx4/a8MsLx8aCqBca
F3g+lIz3tZH5HyR0yu52NBGvboWS+nm9tV8K6hQKrGGEpyDJlk83eHegCc9Ort6PHull2wHn4KHU
lRx2ddbH1yaxBh4CQlizs8P5h4QR9NWOr7CZbPFBt4SlodscSQ6v8uvFQHQVDj18wqMuDRblKLBb
vuBeQ9QPKYXgcZkdk6hl1ETK62RM3F1OvsXTYAFhv5xxoIA1tvmG3ALFtqGtBppgn1FheUwqv9lV
Ziajo9dX6bekcInNIyYFF4ysnOaLCxiz3+cqM4JDzxX9nvkZ5plonnMCtdzK5o7KTu8wKMbRYSpq
/j4wnFeRj5rwAA0Cp1Iwz4mzqUu3+ERmFM78KiIkO3SikWhbIO8pgaMDJTPuaeEke+GMTbk1YLCs
qvQ6vZ66Bn2fRF/z3BMv02FmSjEYO7gJRnSihv9MumP0UJsD2J18rEHWRPYk75YR2Dp3VtiI8wdV
P5N55hahQ1Ql9JnO0njf08kCgdv105NvkW2z74IUWWIG2SBk70L4CDl8NUzS0e9NwBSNN4WkxxXT
LvdtzPu9NagtbwipDb0scU6IpACbQ8nzGRJM9JEsNxwHpR2BBgbFAXWhq0AobwaqLzh6i8+yCQoE
ZWbqd57c9/ZiDmcaYWG5VX5uPxY++kioH7BtNz0GY7XrI8ZbkF/0CkJvlLlsvJwOMyzz7nb2k8w8
iyroBtuJMeoUEu/WmJdj3BIgnDZE2Mp8GJKPHnWpEY5AKnLCSzpAG41KCUTphOPuQVLoz8BMYRjG
dQrJxsDdwdR0CEgiiVKX5Dib0FhiIksF7bXr8vgywxRHl5ZIwyLsscjJ1XoqztKqsaghG/I1t0lU
TY9FYkOETMoy0cfR9YaPUWxXwzm2Pocv0Ggn9w3CvgURqd1EcCYSeYWNtLIP5ujG7tFDwDYQxNBS
AKeiTz+NS6SfO2vM/F0lUn9tSabed2TMDHd6GSXJVrNMf9dOFdwQFhKcmyMhatBimu5eSzO/H6wY
bZqVRDzPCUq8w8qiNrd1gGaS03fdZmurubtnHK34xnuq+TzVSX0DCETf9ZjIfOrxpjl69cBJd03q
uATW+B0m+RHcDzCvwCdDys75JOdu9YHERRz1rWwSAkAQ/n3qc91g4Z7M6rwGc+qGiRL4+Q3dePcQ
mchGljOIzV1BXNZIIhhRQ1t2e9SmDu0N8j56BLE7u6MzxZsG9D/0KnckEoa+84VVskEikk/I90vO
oDakv9V54OKFM281QTIpNhuIQZthMHtS7YFjBuckF2i9E5Hr3lTeBOEDAXH13vGj5aGjwkNGO5WU
iWYfUNDBkcQFJZd2PPPgNn1Cw4KovyQf45LbSRatzvyBYayXWB/coZ+fSKHpUNPqorwZGJTfWGvM
El8gMkLlOETfdDphE45JD7sGk7aUm5YQW6JPy9m/9KOhJyG5m+L7gJkd5Py2ANVLiT190UlZXdpy
Wvcc3FgN1Sjt+52ejIQCOMZCTK2Y+GsMoFmdQfBHlWs5K0y3cQ1IH7OHBdqwFUgDhXUFMeuScfFJ
C67OnMzl1YkoWD+Qcd9gBVC6zvYBLsubGTj3M421Anj0bBMTkgrVfBf83+m2jqf2M7NkDQsgkR3Q
rogtweQFTHXbHsUW1z1oboRVNnuvjoAZkcBuuLt0wuqDtG8w0y3ZAuNjHDvwUoKqxXY2sraHuh/r
m0zFBotzk9rsM2Jj7CC9k4RxHkkLmyghq/WdbrLks4/xfCLAMrKvKr0UyQVLZPnYz7KsDwNs4psi
4jNG1kStngYSjPjHeJSHsZ8c0rPqOrr3eRDyM9uqy0+BqUdJgjN65E2gHO8dbQVakZ0/pHeCd8fg
kZAI1IWRkZCeLRUL+2Rg0t14TUuYfaR5JinAbPt72RO8s1Gii8+RAYp0RQnUxHDxv/FOYrPkFRk1
CyoTyIjcLJREpBktRbBGk4MQ2KypJWM4khJp7qBDIUDTXlpO+BlLq6LuxWGxWzzTO2CHIzYKUtyU
bvFIgN7uYlg7G9BJ8lbYNcuzQ/TpI5WLDYHByZqrOgIFvOkw0WJMJVMX4Bm1wEWrG+IfM8ip1SYd
Iah+UCTElNvRVeOjlkF1m7NdKlhbs+pSdcJtL2kMol6gmqD66BpiJDbNVJOfotik4gWLe6LPmSsq
OIVx3UIim9J+ExsBodRJOeDH09k4gCpQfnkr4sa+NZVpOBAufHmT5DHDepFpNlGtT9nI/rwnchND
WvqMXgiEgx0Uy3O5BGzQ/NJnUSemyZs24HNQ96vIyr67k5MQhpeqZA/LIn9CRK+/NRbo2D1eFz5O
XdEZzmHq02ymAWkjqKVQTvINtFr3u5uZc30Fw86eaRkuYNZrWxUeHv2SeMrMAni4X8/0W2JkekWn
J8VBOHWdnEfgLHY9PSRJUlS8kPhrz9m31BhpNpYVRfCGHJNlBhxi5/iKe6r7jYXT+J0c7PpBqUK+
i3vTIyIU5wYXy3etZ0uUxjvdTcOjjjGPbLyOBYUhXjZ8bAdESEyozCTba9hbZggahkmuP8d1hRGv
iT5TIChYXp45s5slUQU/Xx1jBzCJgWRWJjz/0vNy78ZwKuNOeUX7DNpp4dsu0/iWtFr2M1lUq3EL
8ca9mSijkm0ALTl6XyKjkoeA4SbRW+A+PGCndv91NdY9NI7Z3EWeldLRL9JoOMY5oqLN0C+iWXdQ
ILEZhi/DGdtUCszO6nLOI6fuODTjUN4Cl8yZApeOc8zj2m7PtR2QvmXC6b2A0KPCxJyqC8YS4Nas
2UzHI2vqAm7NM00DU3UjP45u3opdCriN2NfKaT+isSwp6G2JjK51SizkDCljmPCYTzKwODElqJHn
3YcqWvBRsG2bie7CAzjtDL9OkXsb2okPyumbK9swrEdozSSSWA0va8jK7MYbXykaTA1dlHeqnGvj
gPdHLaGyE5FTPhDZuCk7z+6OURCl/nPFpIuUnaWcicYYa/uT7qCXI4UefTBcGNyxaUsnu5qU72BX
DQSivBZXYkKmRxmcpfMQuGFXzVqFQIX0/eBlNGvsQYtnRYVqsA+aycJVDc/meSWgAh11kNYE92gj
36uJB49sxjlwyYQHKHUBE63j33DYo0K8MB/GCaLT1kkr8mSczuM3VMiRntsl5zBVzrJ30fVBbRy7
eiKpug5cHixbK44wzsydyf5OXOcoo4VLq+agKjeShG+oGHnTv09N4q3PRmgty6ZXeEo3QzY0SOaa
ZEYK3rYjxMJ0wAZuxwzzwzIATRhz+/Q+s1uiJ92eZ2VnQi9oHkzaVeTvVIlXbSdjGvzNBIgEHAn7
SLX1WtEfRNYTuu22WYZatAFqFhJGSjg3ZhgHbypdE5zPTnbs2ES54OWjLtiAxjEJnXHc6VsuavnA
dmOeWSqG5Ys9uM45ErYJy3ofuw+OPXufuswi+LIkDmur7YRYUHManW/0jwsKEjtOu5BejDfvvdFS
X0dvwmFCqd4+BpUrrvyhifEopbF/x3er9jZ2znN60FrXH5hymN57v7Obu0GWEQw4sw2uC6/KH+hs
ROAtjYRYxL7te8LXRA9SrvXWL79BSiSk8ZbY1w1pmRUYQvYXX7Ci0ZTBwjiGfZOlLj6ZeibIejDj
Zq9JOPksMzO6IS0ILxlgHtN5j8GvLvZZJOYnT+KT38IKpN9kdFoSygREL73uU7qFYQfGrg4lQC7r
CBbB4IlmmQ0HzISYe3EeZUy4eH+vLQCiKShEt/mOrlXpo3QldcRExk+61XWSJuSrL7q8M/Ksvptb
pjmEGZFqgnUFMKcCXUp+Ksmuw1F7g4cTeEQsEOIHxss94Rra2CORLNtWM2Og80dmB0b/1qIGov/5
TtkFFEhLgcEiq3BCf0P1mH7oXHrnGxsNld4MIsqfkyKyFAFkvjMDN3NqvZ0a1/9klsEExsJaP+qq
jjUHrldeRQpX7wo2nm8fC5veBw9REn8KDNo7W4UXDIZNUtN061PP/sq0oRNhwWqAbbBrbBI9CVx/
RJSSUmL2mU/+BvSADPkNGjZi6Rf94IMmiPfm7FRU4CbNp9WbFgkCfCo8PqQiNJ/qtq6/2ZEpbjJy
h6KdC7SDm0kDa6usvr1jxdSXlvYcpBpsNa1NxgL9Hch6/pnECdKFUuAE8WEu2fjs7FmLh8gB2bVV
qgNEQLaQeu+0vkmscR60RCjka/MECQYZ3wNjy5nfhfPhzKEJTL+rrI2YLKS8IYTekPGDxP16jQID
BypNgegDKcdy3sBtyK6DKWPmGwSVdYxh7gR7W+jy0sjnst8TehpBw7Ajn2CoFd/Y9bL1t/h+2H+a
Q2H5+9qN+mRH836hovHgN+/ZV2EpNSuF3IdYvP48K5tVqrHU7S6KrOS7STwKaRKWkeCYD4pm1SM7
3LTMMZ6iwcGZvnAR6j2q7ASy/lgQJSTroLqm9PO/jIHUYsVrlJ9MF7do2GiR36W67sqdgNBLju2k
CXYaEMDf6QlIMd9++CL7Qor8C+Nm2kgZ+DgD427hLO/qnKgUnhireqrmWVIjpaZsP+vGXqId6Sa0
mlkpg/i61o5ZnNWjMX6Tjhq+inYlV/Gl6dR5OjCXQe84GsG+TgpxhSxa51sia3tz56g6n8K2hQe2
tehbvO9YJ4BkQLs+esQCDu9svs+fTGEZ49amXDmTI9kHLB6d/aUgG6Hdtm1E59Zw/epTZqZ+FEbm
7F9lbuN8nOn1fMEjLOkoTZ7xOelr9kpo+lIf0Q2O1o0jvOY7MvraCBkGxJcTHwxCenppETqeFs25
1bo+ycCqhSjWkKFBZV423wK4X6xPyiCdCLg/rholAaGlhsjgDgT1xPuE5WWTqJqRTt1C4trIICWe
EkImy+xMiai34wDubcPOzacE9EU9HBFDeefQKNqvmWNi5fYMpgesmmNq70qfu7S3Z8Ku0IxXhOOt
VOT0YqaDRnDa4qWPwm95WNizjfW2dPsV2Br1wxXCsPlpcu2AzZ4MeH0pRdNlQx+/bw8G41oSssy5
u00ay/5mYZ8kYqvpp8uilQJDaCTRjVkpKJ1Nmxvio0wU1UWE4DoPDaArND0QzgItY+GAS8VAc97M
bLWzM+ZsztUoB92zWZWafsfqSd65HdDXUNK0sXbUDg0pkwhJfX5KQja5qZbglviGOEJiTOt+41Iz
uheN26VOqAIcl2dkojqXY92Y12J9timx+OASZNkQDuZhVuVAjIWJ8ioa5904wazEsewsxpU0iMXd
oTLB0j3mM280QEnL3OEu562VnREhyk0YVO4DFUUsT9WUj7umX9PMg5quzKb26w5gLcSZ5p3LK0sZ
afF5fJ/TGTVCmGLpEpaurh4B2xrGtoH2mYaomUHeuQSx7Cg3qb480vPuQCpivc5mJ1q31BBHd4I3
pT70Cw7969Fq03Hnl2iPth7tYHCyUUMLhCjJMtkj++htWlhN7G6zuMsivK+uDeeZF4XwJQP5EeGo
i2LsAZ5kWQMog+9BMLv+YfCMkkFo3XlnkVz36prd6XtRpyB0IlRGrF6kSfTb0tKyOFQMQboQk6++
UHnjqrMhIbaJ7glg5BRvGfkrpowwD7dp8s1eOsLjUoaCxR4f+OTu+6QH/GImU0eiKqA46MNdN9/y
3pbGTtgDH2W1sCrsG8+MrtJC2pdmLevPJLcQ1jfRtfFI+M0bdnYRRGCC1CmFtqLIXBJ8+4KdEiCB
Gs9l1Bgza9wcfXQKwKXQgJN8XcWzWgLekWxdTfa3R6rhiYz4FnpvqOH3G+eUwZ44VOQfJ7dkMfnD
l9SkHNs3ck54vsvIN+jwcNT8qm4qoEsU+7TpoReL8mJMiK/dOJbt5+x1i9reNDPbMrS6AS9m29if
+GYOFiOBlu9tlbpmv2eeD09T1oUCEOoodSkEpICPSU7Bu6lZt1wQUp5+QBRAH3lhEKbYG0NCmjcg
e1IgSHyl7T2x9p6/I1hI7in30Xe7ZlHCXiQL9CO6pfQJhioM26WgYbtp235kNU+pVpUTlDflEATv
Eb3M8Xs7tptmLWcT3ObMBZJ9KQiegSxZBQBPppa9u4TbTSATW7hhS05nEbEYWTj9RKEBAMikjNz9
hFL2UbDKs8PwkbrQ4NfuY9doRSx7lpqIZ62azoSZwco848jFY6AN80K3Pd0IAKLZ92Cu84cpRVm3
aZZCfQkc1XRf2cUgx9oTPejYj/DNGehsRosWcksGeVmSN45jqP+0FLYRh24BW3UbZHU3n9Mdq9Wu
cxUjxMirip69DJqCjTc1rBCyYJ646WTq6+9ELiUsbn1H65XgoTi6ZRiRDOypxu4ZiDnrB8aHNt5Y
8ELtw5gwmdmw1/RhtgJrcbYFsoJjbKhYrATp1N+ZHfKlHdxL+6byM+pf+k7qbApIQd44hPzcL4nq
IcGQNtNf+Iz8JQwG0abblg/EcjOnQk4HO/F57bPWzJfQ8AuT7HqBw/687phGhgNFUEL3lpRfeJP8
S3s4GtI4awDIXPsUe+UO149wkbsmGcBq+jKaQCsrpsR6hrqulvsmFml3VrtJs+RIC2idUqdbDdv3
yC+v0nbVypoe78baqC7AeQVdRM9VLyW9sK6vpMV7q+oBcZjLZ8WpapJvBHjMZEtLwx3Px1FN6CxI
CNhHDR8zJkU2NPqWaA5QhSSpQ2g1AkDPTAlhRvE/FRNln/BHHJWAOddm4SwkdQvm+3WZ1styzuUC
s1+ImDQkpBEMVJjj+Lx6jdt/HfhM3RiYWtgTGiAoISpNDVSj2XbO7GgcvB1ZuYoOYwUqKhR0e0kx
tU2cA7IXeGLznFb+tqwx6l+QKumPF4ajWd/GYGiWg1BpFpwLxtzvFwD3Gy/zwJtVbeYmWzeHt3+w
spJYArtVscX6WMwD+8iMBrzqrPRAoInLX05S1XIHKirNjkjoybZUoiU5cRvzXE5nLQDwL7VHFJJo
h3HZjKgWcN9pzyCEjL2DYg1FvdAS6WV65Z1Dlz8h024qmu9+ZXeHvCfikYwxhgBnmo5pQS4eU4Hd
YHvJFS0mEhnpoxgxHUT6dfEGSY2q7me2rzVt8qX3zgojTs0PEaWsc1aQ92DDw15Md5+SzluS7uvT
9oc+zmwXa5lpvROxpJRf6G8RDM9MMbmaQDYFhJ57bfNAmFtWXUsjaA007og/trQu6ALK1G3/rgz7
Q/rkfzGJ6Ocgon/3b07FbKHv+5dVzH/7p3/+n3/5D//jv/2X//UP/+mv//Hf/+3Pf/nbP/7zX//z
f38hal7/it9YRi4iZBOpLcBGXPWk1/wf1KMjoBzxvULxjFKRShx92G+iZsv9E8o3Z3WT48FHMslf
9xvr0bL+5EqB+o+0Brwj6OT+P0TNHBO2EUYeXgZeCHSuLyVoIjIXrzZTKxxXs53KQWtZbl29oSJc
VYI/KTJ/HAU9JiZMHHBoMrgEPysXfTlifOoUij4TfIsBZ+3JUKo+JgwF3gmPTIVWu12IoF7eF2NW
v3H4E53dengbp6QQpDj40JxODl8sKcmH7myHIzaYHRxdktAR9AJNbfw3tLQnErvfDmUjrrO43/Ty
X56pLKAZWWuqBrl6e2bjt6MLTLLMSBsjizndaKDeVLHp409P4Nuq8b8fFmG8x03kQssTZV+nWb5B
unCGfH42ZRSgx4sifXj9KCcCyR9HcTB2S2GZrgPu7OXJ5Rh3AMOhVzSNJH3HML56MjguwwkMbmae
qy+vH+/Hc3Hy3PC+oHyDWAhU4dSUxbyvFrALATuD4NoKZyjPYGGBYloiq0ZIUBiRWr8F3l5h0EA0
VT6laMH3kBabuzd+y3oJf/0t+PYpFElmOn2I+nT2PJHENshrzQTE9cJ5Sq+gN4VxpCOmhjT366in
O1KLMxzJGwVR6inOxjg0TPUWROB3HmmuzP/7NSfSUb/sTcJbDRTHhlWGZDU8m1Fsnpt1T7X0+pmf
iJvXu+4AlGUghUHL4vV9edcHm1YOQ9r17emDs6nNb4qmt/4gf+HHQbgqNqgfrFOnaJfCm4WqKos7
zZt6jgVDMp/OEiLfo+aNp/h3L91PhzpZ8mw0OOgRbRmaHt9WCIp4X1Xznlz3fPevuHL4k+yA5RWG
zIl4WpoxUdusSGEz9d2u9sz2YpTIGV4/yq/ng5xzRY5AJcDJ765//pPRi2iTwW48IrXJLjTPqnKZ
z3RelGeRUv2/4lDgfTCmQDHCP7I+Kj8dCkb2HFW2BxOcxvYtrcpkR1CwdR/3UfcHzbseTBiHJ44v
E+QWfBEvD4XEJWu7wCR5dvSaQ1J3jJ0LYPmvX7sTqTnPNrdm1V7/+DTwbXh5lNkNJlMizAr5eotv
bi+zd/3iBlsyRcwDqbnic2bp6Pj6QX+9YS8Puq40P11FhZqZvvrYhHjI/Hu2vHrL3NEb2OIF7hsP
+68v73qrEEHyGGJgWsuSn49Vt+1kO53bo8WMiu0wBe05Yt3oDWfCrx+GQAaQ+Hj6UILjXXp5FOzJ
DOS104eQNMWRabd3XAEhGzmWXEZhOJevX8HfuW0OSnZs3ZgtsGSdPBzYgjwkCEKF/5u688iOW9nS
9Vxeu3AXvGm8TibS0IoS5TtYoqQD7wImAAyihvSm86ZRX5CqdUkwi7nO6dVtXK5DpjKAsDv2/s3S
ce/EGrmW24ir5tUUVPMlN4RhF0S48bzd6olxc9lx6URkJykfrTYOr0Z0LIAGFmJz6GzxlC0vi1r0
IU7f4swLnuhQFzowExO+DFDsVYcmSTtOSDzwgvowvqsdMdzrC56qdTO1e8pL/jmC/omjllMWvR2D
uIVqirN6Ofxhu4ksmAhJDoBn7HCI4ZBruRQWEqHIKG2p77u1cH40nk2FVvRD/z4wZPseiXv/nNKX
au3lYUtwSx+zpWH+Za+5dhgw5Tgs9SJ0Cgtw+oSwNSpxSNSTZqri9kOXzeBA58k1yPZnqC2eGeoT
E4x9mckMJZwOWTMzxqozDZnQ/gCwgAyThlin7Pqw6CiwZkFy0Q4wlP/m9MLBlBACihSbklLse7mI
pC9hlKIEHmLJkO26MVUG6GQ95rr6/XZLrwebpqhCQYzk3djIV001Pcl8cCVDKFFyLvDeNaODr0fB
BVoGlh7KVtqHuY6yHWLOtqfUJ7wLX9rDpVfINg3ffppXywq2DyxASIgQb5jvqy0KUDOARlNDWrIU
zsbTvJa0opF8bJ06O3OovFpWNAU7WYlCqGm+JrwvlQ+iyykB2Orot4s087aNFk+fogT+O4UH/+vb
r/Zq96U9dJ5ISUJjch1vtYxdbcw82ARDKJIg+EmpzNgHYLwv3m7lsYderBaaweUWlKYBjgcFg5cz
B2+zKIUBwGs1eXSFqQ8OTzXCqmGPoiu6rrYQu3waOnxdrGQP3iHbefmUXsoGebJSywGnTKg3XC/g
nnZvP9upHsCaEBkhz+Qq66/OOtcs8DuvAIApua/L0UL6ekHx9Uz0qF5w1QFszCoEogmQymqKPTtR
0yHSYmpoXTjnKaXGBNWPawxLYopy7WAeLE3Pbjq21NCsI+3opNADzkziVyovHqUWrvBQ3+E2UiZe
RRJxC8iixpU1jJGc3cEfjsI2qshl4fR+NRTAAMsi6eJN7E/eJ+ZocNfJocTahMKOuQjj2GA7c+ZY
PtktjsH2CSsfGutqXqBdbnpQDlhZESiWnd3o3BVAZvfelsMM8Xzc54/wisTerJB+mhuc3s9saq82
UkWp46hW2TYix3X8gamAo02emppwTN+R9sJ7J5/ziwEW+F/AEcAD4EB3Zpk/ahu8nA/Q2yCQc5nA
wpQd/OV8cNG61+K6kGHkWV9scVvV/Q1+AGGl2RvX0raG7V5YbrydsHLJlj2+6BeW92vsgrCTycYB
JowtxRmy3+uegOZH4KcIzx5SOKuVAGltSnThImwsrOEaDpd52zVGe4eybB9q2SLeebPXPLy9/F5v
eExJFBmIJZCpgYH2siPmFmi872LPWHVedjX/lXc7eyJZzdFW/t0jE+kOhFENiG+uC41y1eclnIkB
MY0ldLJUvAfbPOysqqru80I4oBdS/xpwlHmGKvp6hqtGyZKR8uD8WOtFGTZA7NanU4Gc9wj8V9ll
vHTdsZgbpwJ356fHCN0K0JV4Adz2ZrNcvN3Brw8v2rUJmDhYLLIUqw6OG9fJemo9oS6GaJtwU76K
vLr7JkVhnmnq9VaKBg4RiclQ0sPrJBqMNRWPLXM4UYr7hbFW+rkarG9/931sXSe7w/KDH+oHq1Fs
5BDH6FzPodQHcd8aoOw0xLN/5gJa4ttNvZ6bNMUtANUQpT7jqvd9tmnLORETFgxzaAwCo6IOjP1G
wwQvpARsbWHSBf7fPozUCQnh1lVnBRzqVYu8Vz3o/axKr/rRgjZwY8rRObPlvR4n1crjdetJpGTV
io6GGbQkFroG3AKgIun6rMz3b/feyVaIj9EqIiVlrsngVJtTCbZ2DrGBnfZll7lXQxZPZ+bciTEy
OD109hCVlFlL6OVIH5Bd8wkUURK+qOvWvSi1qP1g2wnwJJjNZ/ru9XJCo5V8NBlGW6XGVwHTBDmn
TB3aQ2Rdu7QyTQOJZxcVPtBgu84cj6deDttpT40S4ba/musd/j+j22kDUht9EmYUVDI9/kvXsztm
T3Vmtp8YL+5V3CTUTqXOppezwoD24Lb4WoetaAPuTLgE9kk7HN+eFSf6T60lQ0fYiVrDo733szWF
fwspSs0ZwsyOf5dRikpfan3r2ZIO/6QhLmlKz4G9Qj3Is4a0QQjLaKwhHIe2+tDKKt5K0l3X0TL8
/R2J2QAmQ53jENBWd33NL8EnRPoQopbS3Fm1Y+00T2vup2ayzozRo1bby7hB5bb/3Zb58q0WOzFj
3+Pa3TZeDPK6KcTW8pZ0whLZiN5bfYcrS6kBItiOgViwXORC3h9aRPu70IJ0GGy9yCrhRIEVXEBF
mz0UAGP0x81UCUhrEnLkb4EUkwnxt5y9sFzQ+A/fHptXqmJK/MJEalOVUqnp6OsuE+DSR8yDkaMA
lI4lQ3czwNH6Ole92AFJCHbYJSpmi71o11g+RMfZs5t/MBVVZwIm8smerdUVh5kL7WyKEX9xoz3E
JnFuo7sDIq2Gc6apEwtZxXlEOqDiCa1Wu8bcNzVKgHIM26LNMVuCyr6dY625FuB8NzCMwd693cUn
W6Sk4HBlRVhwnTd0cFawx1wZ15I2uUDZbziKIEadIh4i48YC73j3doMntg+UaACroqir6nXr7QMj
JgZ8lmFCBT/0QW8AuwLY9XYrJ17LRlaLIXsMAtYaLT2exfMobcxMswZdEVkMlxhgiOOCI8c7rVuG
M+2dmqls+D7IPzKw9OZqppaZmblm3U9hPMMaR1l32OP2UO1H0EsfcR3XfpSWzDRYpfCJUxEED/5A
EHRm3T/K6q7WPTEcyUtOAtJOa/UyffTyTohpguE2IBZj2clwPdlF8s6q/PEKJ1pzW7u1C7wAGxJQ
N/ZG10xx02vwEWLDay98qEo3CKA55HT7ZM9dfThzfTixs6vSE7JYBE2ocK/nOFcVPa81GUK+T3Gn
cPHMCkpp3FWVlD/fnganJhuTm9WL5BGmN6ttMJCxput4o4R6IqJdUkO7Az53TjD9ZCusW0Swfd1F
A/7lZgtE1V/MpsLkw2iiY9FlOHJD8T8zxdS3vBpaG5krLl1AwINVv6WLUcjGCgC7z3N1V+gtNjtU
5UHQZJ6cDi4ivR/aaYrklkJKcCYvoSKIV40TqhNf2KblrK8nEyiqqQCjhtCctlzMWApeFwAIt/GC
K64szA7CWGM/vD16J2eKR9EUGSnUbRWq4PnR3AItHmtgsSFw4S9iwARa11u5wdnlnBDoyRF81pLa
Tp4FAR3ZSfwkaKkaK+Drc1bcJGDgzoRpp98HyXJKzsi5rU+z0rQRFjQE7+NAxRExCjkb3AZHlAQK
/evbfXfyjXz0f0B6ArBYr7Isj4ZWk+xHucyN/VzrNNjpzZk3OtWKSnkiua0y7evAs4WISvvdFKKV
MeyMORlQEcHJ+u13ObWZP29ltb5yQ+9aw2roN65g90MNTX2K0KBt5sC7AI1WnhV2U7v1erpbKsXK
xEOtdV21kIY940uBnEc1DxLCjg/GDRk5eTnGpf9FCtR4JssXX6dGLz5hTKJdR/2QXtnQYd0zy/5E
ilul46Basw6oIrqruTmidh5gDC7Rk8AFVGpTimZC8mUyPFClbvUXLLdQ2QEBme+wdpvSeD9jVPX2
EJwcaJI9AbEJaF5vdcPIlDLHtGBELIK2OTojNNO67cozl7RXOq4EG6ouhTcIJzdZ7dUe5zW2D4aN
Lu9E7F0tyMi8z4k9bzkrO7hOkdtfpl3sAX/OqwfN78stgpf+V5OU3I95JKVz5jw9tWKfP8/qVLeb
3JP2JPFfjjDeHAQdQD2i2dWme04w/FQPP6oek2I3ASmsehh5FO4MLsNszFaPA6o9hyXSALu3x/HU
IcKhoHKK3BYRAny50YlB+iMKO0g/EnPj3raUkBalqh3hmpiXUJihj1zrc0emyYqyOv8H84g6DcJd
3FW53a2WMjXX2FtiR4Z1EpSX7ZiJbYNB6Ie33/LUsCnBWJXBQ6tvrX8mch+WVhQjtDBUxgWpG4GK
kpX7d/MyleOZLj3ZGMA3rvsoZ78qpuKiG3eSokWI1li2X5RhU5145kXiw6x8+71O1EfYAYB/EePx
P3tdYTKBpw+I1U1YhM5ouuHPB9tjGbSPkBKcKwPCWLnFY7u7hUeS/HTyANXAGPWw9mLpDe2LXROn
4F5pyH2FfIN1pidOBQlMFQV0QN8afNzLydXmrT7low73G2eSYxnr80YHO3sHj6w8ujVUF9sunY9v
98mpw0GFu+iL2Vxi1gXOOB5Sxfxke6yLdJcm3d2g1bC8XOcbflif327s1CKFfgs6jWiPKtVqLwYZ
7k6wkCWp78G8hLnVo2vqDGdO1VOvRAeyD+KfwfV3tUjnKpEwMri8VHXSfylNJ/8Y1X28deOkvZyw
e/gnb2XZPmYxbO/M4pfjBtsLi8eUcbMmbHT7qrxb+lHcv911p3YezzVVCRHUQWCvJkdqz1jF6JRJ
2l5HISyDEb6LZV5QyhD990gD+ZtFVrcJdHnOoOlkf4LmCJC6pV68zs9SqEQvAqxUaMUaPtKpSC7b
RjOSXenmRoI0Vpl/evtlT84TCmlK3hLEmbM6N9raHJRRyBRKGQShY+U2EmZptn+7lVM7D28EotAh
7Uc6+OW4pYlAbDU1pjCKSuPW6qbgkpJUf6H3+Tm98VOj54P/Yp8jVQbQ9mVThbBdzTHyOfRjS97m
gWlDje+r44Riw65k3C9iLZVfKzOy/kFXgufQVXqY8GPtRgVavaNSrBH84YD9OcWUbFsiQ3DmUnpq
wMjtkJfjmuhxCX/5fgvUoHQsLDbWLkHuLZDoWEiYJ//k/ENZXFUyFfYyUM/x7KLREMxUbjNP4cIu
vMP8aj64c9OGb0+M02/z71ZWCzpGIQeWI63obm/sfB26Czo14h/cCSkRE/uDl2Jo1LJ79i5tzLwX
NrkGB4rEzZBGRbJDv4o8tx4ISP1ziSQVInZnEEUnUy1oqeKoxUUYoMVqLjYVCgq6wXVADrYu4Y+0
3l3Uz90n9nz3GI3TeNEBuD0sdTa+k0HCZXk5p0l/MipXPltkscibkc56+fI2TLoaVjM3RiRviEfL
6QIOY/MDDRJkxpbK/qWbi4XSM8JxU6GEnuOsd+7iAhmlvz/Yz59ktbFmleui5ITisu02w5VRJeY+
C0R7ZrBPTCkQ+hx5pG0opKwDN6dR1H+n5jK0jHkC+dxCTRX2iHFmdE+0ww1D2asABVWGLi/7tYGs
26CLbSCp3ZXXE0qOB0Et7UyfnYhUKKnDk1JgQgqRqwVS6VUrHCsxQtvXBFuzO/8sy7w6CNBQlFxh
umxM0CWHt0fqxH4NKIgcKxB+BZBatSoSkeRJDNsrMAb9ruTauPMqMd97UvvrH7RECpAAm3oXA/ay
F31kNuICGlgoO3++au2h3WmRntxD+SvPxKQnBgxckM8BxFGH2PCqqVRmWOKkPlKzgOk2k+ciJ1In
Ufj2C504wjHkDICTuGSfyIGtXgjpXSGQ0w/j1gO3Fbhd8kXvRLEc9GHMMdWtqrw682anou0XjQYv
G3VzKN59AKVkQKyPzEaCv/Nom/1uSWG2buvSrg7WIMudjTQftAh/Mg4BVL/PZqpdoYq1q1OY5hga
dz/f7o2TfU5+m96gwk124OWDDdYApI30ckieor1ChKsISUz0f3/Jo+aMEDgIUbXNrV4fi7Mlq0l3
h5PF2xV5ge4oBtJnRvbJdPxlsoWrApgeboSAD7iUvnwbuGky0DoS0JW2ePLozUv7dbHMjW0s36y5
2uYFwm0HZ/SpNFZTm3ysPRy9UQhJAvDUQ1TdxhqlqW1fRxY6LovROx9RYdbid+w01c00LKj7DGK0
3Q1URl+/bMsAnbfZn3z3IrbMrIGjhqRo6MZx2uzrvEU0eGowVCtx2XQ2PWbXVzlSuvNxWYaZ9Erf
mfE17E90VHgGVIlkheU4H9fm/FBGYNNCj01EbFMxAcXRUYXEJtuMO9BCcCuROfS7YGdINLpQvrQL
fxfMUXw9Iyf2Sdb4eWCNutD+5LdBtvFHW8Y7H7vY/jJHlKbfppBVkEtOci3iWzDARoDJI3upDzkS
Y/MQlUh/B3n9TYhlMI+VY6XVvjNIcm4hQTreTozAljad2TX+oTDmPKG2VSs+TyIt9zDKzDtknhYU
l74YuvmYA11twXBS+LvqrA6BUJBQcYw+TOPeRxNEodCeeqnBcw9SCcE2m3JUH0wTsWD4PMYhy6BS
SyN3zTD3u+W96SDTA0p8WqwNt0at3SdDCpGZzyoRrNRMv5hkgGBYWWN7U6O/8tVBXgEqrScukaNe
Ir4tbeot6i3WfUU+KYc0MLfaJc7NBuIb3bAcGztyDFRB5mCG94kMNOoZVjZeFeYQI3Eydt2Hzknt
PjRQbWo3cU+V/lAMmL1syyjyrjPXQz7HjhZzOnTppH8x4xKprd7JrdsUg3hlym4m7QXZuMzaer3Z
mVsXfbf2uoWnZe5LuBJlGFlDexVYEaDFPClQsAyQC9e3RjR67XH09WZ4hx+49jlqxvGrmPMh33rS
KIYrH/2Ch5nJ+wORCvlOYLN+5ZdLSU1flyY8VQG5MkeF7KNulxg8Z7aQl17tQ5sBuGT0WyNGkRqx
kanETQKRYP9W77tAO8o0iKdvg48CII7apgVZtO9RZ5Z9UWZhMerWX1Nlo+aq6VZ2GJGG+gsZXmkj
ewEJaI/mIpNXr4r5A3tyEeyWaim/OEhpaZsqJoO1JVWbfM+yxr+w0rT8XXcivZMGPOF3UezZX3Io
wj04JtswNzJBOCH0bWQdmDwl8Ocy6FGFkHFXdBelN3diUzhz+qUadYF7eyaj+m5CXjQPfQSfi+2C
NOgvpOPqepMXVYUwrdeM3/s0kc2x7ZG13nlY5n7B0l6OB8N0I3NLbc56lydT4FA9npJ9AkhJ2/VF
sOBXYaMlvBmrshyQE4cru0OZsYD/rC3BuzwuNFT4Ih4EaQ4EOQoGrdhoAT68gnvTLcZP40MsdCQc
TOkgHOagFvolhSKBrpaHFwpTIEvhxAPsETsAaIZ/EWh5jxhn4BO3VYHmWtuuW9I7k2Udb9sYnM92
jOBvbP1oqpDcyIrqAkMr296kTWUZOyEGJIEQ/MHDp5jaAF/KOCu694NmUpVHKW6wQ2jeVRMipTdm
Ny6aKM42XQR6dMhqYMihBaOAXd1ZiQi5B1VfTYmK5AbJ7Do7zOgDt3tTT/wSLP0Y5UeBqB7qY2YK
RZ9qCdSctIp60HKBVb2fJt+51xLZmvu2QNcB5IArDdSC8lSG5dC1FXrkhjez95BfQTvD0N4bTp3L
w+SKGeOwNnKXy3LsKiMLMQ0JAFKjVqY0Y7RJi4zuAexhNWnvdVjfLgp9upVqxad6yn0XQfopMiGH
/0fVQl70gZ6FY5dWtyQkg3uHXemjY0LWD8c26HZu6haXSlRhExto+pme1m4FPPZPM/IP/DnoxCcv
Qm8J7Yxaq86Egq9Qtj4AGop4UDDIU4JKWl04YxCjYzUFdoj7xT3dVYIYiyCSo/od1mNE/IlWC2on
+S8OqHyL1C+WBKCcN4HNZtMM3afHkOJvkaD/19GbbQKj/5ne/P//33+uyczqHzyRmTXX/ReJDPLD
QLnJDT3m8uTvrv+//4cS/r8UKYfYmUy5/QiF/MNm9ox/UVNXQSjwfnVr+ENlNvx/kSKHdKJYJ8rd
3Ps7VOZHkuu/IyLVIrxUEh4KJ4R9xzraRZ5JVAaWAL99g7oSRObGbpD50psxXT476FvkP2xNOGg2
t3MHG7hH7imZoCNH+kNcCRstgtqccu8ySJxZsXy0qj3KoCy6mwK/JPSX0U9ymge0rbIJr1DXLZhU
MfUf47eHiNrwoUgmr/gB3qGJflolsJPb2E3bxkL7Me14FLtxRPkuMXSk3EMQ6yJHLEc6ZQkJmv01
2MVlacwo3VpV9pfWjTX/5tlY3j31xnN7KRXjPu8jCnOIhYDFVtQWukvFyM+yD56hlDHdxP+NYHWV
tcceeXilVjZ2wjsuXdwTiCxpU6R/FSiMm+dMlFelKurw5IBJhHHnsRgpHuZl+zjJ+B0JwPRXZuRW
nhJ9cnFB3yMwtTbbUymKwfGKpI9tDlJbW5rqTtogq0ww24srrcveTaouxwESqW7jlnRRy9/e7qOX
tyZVYQEhBGPDIndG+tNbPSObP1rNwtJ+uSjc6SZ3dy/22n3h25BjNpXoXfd77ujROQ+91diodqHI
k06jHgKqed1ug0ScV2uW/yuemXOcp3pTdF8TOzKrGC0rdKTeVVHS41aRJDX4jTO3e3VheDY1aB6G
tWH7XDWUQ+Ia6xk7Y6rpU2L90tBSbq2tI6G0/GAhaf1FjW1AcYvkVq3QTe083OedrqMw2SXoCJ0z
bn79JGDkFYYcFDLmZGsUaOIlUZHNuvhlu8iqT3uCi8XI946QQ2fvQAPa7ncx0AXtplOg1e816owi
2I0pBXt58fZseJl+YDZAR7ZJpXJVR/4PEOLLGdu7qa7qptHPKFgqRxzqtimjmcRA2ZGGxLp3Yoq8
3eTqmFNt4mTHKmGhquTAupAOVCNz8GJBRC0VXqkdUW9RC6JErbtDSlBm9mJv07KbTdw84GzTEajF
JcN92bjZjOa9Iap7qIol6tTQqIT5ARBl1T28/Zgvs9vKow7PR4VUAGOCvd66QDDIyBd6u0wP+DUJ
JgH3KJ3xQfjSQlZuEtao3Tdm3qpF08ta/UibeDgzPq86CzQcblgWehkEvOSlVlua30JWnDu3fqgK
R2MPz9i9iBnHGaS3c2VFDvs+92SR/yhxZmBHFehpgUHkXqeN+aZN2G3Vzj8n/CsE/IvxCkG9pj6X
8nm8+T9fYOh4oCyGMgC0VcBmawzfZMmqCarFeuiITLVyl/X4Jw2oCfbEpFvZchFDldUrR/5Wz21Z
UzfIl1m7l00TkZzFTynelsuiz1dl0lYoHlcAgKJ+Ozi6VnxwyyDGQJX03cSWaGrZjIOSvqC2WGxx
nJBte2bDWGVz2alUkRiSJDhvaOevUtnMzKodq7H57jm1kznbBmwhUzGKhiAQW2PxNLb2aH7aPYvB
5m/D43bScK/kT5PsLbfdD9I6v4YeKxzPexv8GsEIxHESlmrtrqZFPuHcEoFd+94IVlG7szp0i25M
I7HmK6vjFoSoTzQWy+eSFAXinQOKqC0S+7op3Q9xu0AUE6WdLZ+FNnTurZ+6KkBAs7AsgkM+OGp4
6s4KmEKYVTnjh0Zk+fIZTXWwQxu9KNShldL7DFBdBQm/tGZBJOIDZWfswKDN/OgWPe79sOGe3u1d
b1Bjl09xSoDRPjYf+LE2y42Psg9fURM88OSphvwTfO7GKfMfU+ei5LTnPmKM9whWLv01PgZcDYui
BAG71eKonI4xiIz4W+VXkf151EeDSeb5MXHG2FaUh87MjfWuSe/DGoC+aylrZvRqXu6aVjRXMYZm
xffFKEGlbCaKAQ3iwHVWFxfc7SUbxd/bjQD+gnc2OLdhbwWvWuyE3iXUn+Q3a0HL19lS5lDbn9mh
cd3u3bF13O8Rel9MQmkOfRffKENE5unbj/GYBH8+7zAjBYTMWQFGk6rtGvO3WCDitcAtP5PnLNFb
75EW1n7XbdKyGyU5V7SdAI+f3o0owLHjNImDJlvs9+ZYc91FZhTxWTNur4rIR3bbgkLHvU8a7vih
9zVE9OEATfUVk4iURYbYKqA4OwL+wGJPdOZhPcIPty4inEPVyh+hor2DC4vFysbKhTWdU4VZ72sk
e6lvQg/BupUQnzvBy7FGXyypZNuhcjpUWK7tHCFMgthxUfMWYIZtHxNDTkzbCeY8P+L+MbLV8GdR
q2LIpBmREHPVlIaDvpTimDYm+pG7rF063eBSPDZdelicOWfVRbJUMbUxk9f5LDyUu6Izs/exGPZs
EFVpGFwK9skOIwhlaJU4by1kNOqsMj/5SBKxttBnVg/QaxbeTn/WMWCTmWcjw6mWOHul2lJE03LQ
aIlBGG9MjvpV3cLx/FEEmWcfU0myATQtJnXubdROfCoFns/XzDEiovtc84S1b3yUlTuSABXebmdi
i0fu48tXU8IdCiQBQBQszOrV+gnIVDHU8yfEDtVO1YuWqbUgklT/7HU/h/mCf1q7fPbMSp2PpVYb
DMjklkU875bSNfp4H1jaID8RpQq6Q3qZxeyzxoXdpEq1gClmy6JRu9vAtnlMzQa647YnIqHBtI90
/os7lkFXlLFNV/S9l2j91imGjCWRBCamhHhUqP5RW2H+4+1FutqdYL5TTuL8ckB7w7Vfh7qGXGx3
dlvtIwK9NbvDU3hrJv6EWC43yyQ+VxUxV5cK1SSMJkWts1TxYX3x0jMsMdxm8j52g8EM6Weo/umB
s5/+sbPGrp1dhOvRhHBiYc10eDGitPejZNOjl6RAWPXOA84XZfuoB1n5gVuIOX4QRc2nphLhvA/9
VHFQ/Rm2GE4OXTkVfsVaYRWp4UC5Tg2ERqKTH8GcBeMHvS5rngQHIs6m3O3VPfXt3kZr5OXVgpdX
hwCbBBgsoqD1zYZwsNNifZo/kvx3lSD6kFsYG0k9ym5dEwbsvGsT4aLGpajVGYqpAkeUSx2NxcnZ
NEQ72pWI0be6iUrkGxFurKf4p54W+lFGg+2GOfZ2xS87I3n2oazdEiVJBfx+Z48GAEwUOqrAabYt
8WM37KV0/PFWtJD+640LjsW4tnRhBGFVAVHd4h4+CFwhKCMsGXITI9V6XGpyrIA34yKQzscDxMls
PFNMY7Cx4ulnGyndyRjkcGgCmRgR8VsU9+i3ekRmWw9Q9LJwrWUqNhdTPivrSsTX3f0YoJcaOqU2
KaWw2kw/I00Obd2ye9PYztxPsW1wEa8OcD8yZb6NnSI+AkaCR1brcrmKgkrXD4Y0yINioOInOvKe
lNg+zQ7uF9qnoNan6ePUT1Z/oyHqoX3gxPCGX2jCuOLT4uHaXuMgiY5g9x7h2yI/RCnZDUj6tl/W
G6ohlplsPbF0rf9gYJ1Q/UrMpoZKz1SZ29/B0EupU2ySnZEde9i4jh9yD3AK9xAhLeDeUp3EW+GA
+KPZFcnvxEe0nV6eyOMKG8lV0nbg/wzRNcl7QHK9q++qym4a72LAKiEprisH8ewYfU+QxeO1BKGY
pvvILtHY/BAhGdVi5mknsb9nrlDR2DQ4CXGsF52fIuUYa7bbQg1GADmbL0iQI112kBiruPU2x9WH
DXZs0sH5WmsAIboLJoeEBS9hcZFfGBqiLowJZgvNqHcF5Wl+9E+/1NK04G9oJdk0t9Sd3T4sA/D7
Ec9R0cTm0Zg0zcMcI8M/zTtMFegt7NXsUZ2LugPyZ7xGzZFD5ccUza4ebDMnCZz43Swb2Xh3GRwt
Wey93EJq/iLHRsEf3+EyjH7Bpg2AhLZ7T/ROkn/2Yvhcy5VtFx09pc1IkJU37Npt4lxpFAm84tpI
29Qo7rIMe6loJzM2gphKq2Hx7GxZ6pHmUSt03EPjZE7bUG9g/vhh1etUzb5ielLRXpkVQfBpQFKY
tC9Xb3pWebdygmwNzOn4Ep6fkGWDyriK6e2k4+23TWJUlrvPEql6zCr6nB91l/TafVV6asu3xx7m
3TaQfc0EWCrijUMf4NoabJqnV016Z6H72szjf5wleIfJTZEYXDKVWxbjApUiMZ0v1MdUP1d2kClm
/aAJhkJDtTSxf7ctF5oWcwnstbyt9A38cLepnziDxghS8B8+9xmw8Ir+0pKlplC62MZ042eeemSE
NkWz3LvMLFqw+FP7EGnog/ahKzQ18s6s8bsiKFXXjCNErpQj1m8lz4CqDM1u/7wPBEqrfSDhlqgS
29TU7n0OJCiwtjb4Jr6+8RJ4Crs/sydauoCv9JDC528Adx47Y2DWoBf+FOMGzuKo/7I6J7+xoGxp
93+6Wnv6+H938tPnyBSY+Q0StCUPYFRaMj7kqUsB95Aiys9Ltya4XyhtpoVE6T0X8LgONs7TQNXL
2DPVuHkPIr6oDCqxzsbIk3F23wXlUNNLo1kWfASXBIOnIs0RjcEm12cV9GJbgIXitsALsn0Innqw
blhB7GtP75RQKZnbbVNjAGYc58FXt3P9aWifpocbId6q71w75V/sHK9QLz+5M+LB+xgfJj6f2InL
L+e6Revt06Kl2Lle8qaW6t6nibQM6M0Tf5uW+hYkejv+neV4FrOr6zEt/e8ORecWMNi2LqzaRthW
d6o8u8DGAtmpQ6ySSPoOc4SaNR1kscp8dJLxTUfPbB8MF2OgYNM5RKy8vBgJdt915LLVF5qj+mGP
MYDrbYGBIR8pF0c9f4X4eyI/4S2JIPC+in2+N0EoPraOeTd7Rn9lPc0VlGaD3jv86fIgGwWPM6UW
zjgbToCaxrMmzTnnR6NdXP0TkRuueMijaH2VbvUuRsd762TorOGrUTTkNlH6UZkbhikZLjzcv1jO
A+crv8vnwc38fU6wOM2XVtAVU33ExgjO2JYCZYFjatTFpA3hDg98Pukpk+kbgkanuC3bgf+fS0ne
zgG1SqqoJZdf3MKnjEgKSATW+ZdJXI+fXYSDuQXgQa3mvkRlhiTxZLUmO4wvEqwBd0XJEYtQroah
QXfhBBxV0zfdnTL2m7iocVU4/kknZ32RiGw/JAX33Z+z3YE5OmIpRnccrMc109Z+QYd1+ApHy2cr
8WvZf2otgP/usX969SmIO7qIWu2C+1SQx7Jzdgj2QvPf9gLzrSo0pkbNGvJVaoo/5U/9Lkd7dGMM
pnrfnlI9PwQTnM+3KdlHDd+NhbwyuKS8AguI/IFb3liNIfiEOxvqDjs6Q8e8ekqyYC9ZiGg/AMmK
gJFG7cJ3QDVRqTdk5Syyhq1DLXY+RACV3e9lyd2pUp4fBffQMnfVeuptmZKEx3arZ6tEqX/mzOtm
dppsz11Pdd6QWipVYA5U+6s7yqgx/1zMBW/5TRKeRdqlREFGpLeBlakkZT1w3N14OVSj/j1Am3KO
dlOUYV6wd2XjFIjE1Uhr2xuPJJD73Y6hIWJWw1nN4C8asvbR3q1wd0U2FfgSvYZHlMHke+rJrK/J
RFupnloj/uBOGXnv82WQ2r0gmCarsDRt4H5nv2V+abJZ6IEMwQY1jdBrZ/PneqmyVJgVqwQy9Z1a
Nt/dYE5a4wG6nlvcum7bzNEei7iux4o5NbIp2nGiWRhsoU2RI67sFxCJPpORxIweKfs2A9cRObOV
TB+kR2zT/grGdGzNb13kk5o4iJzCMM4ZJkYOnxd7MHGVGzgdJuU0Y9TElKA2gwFJOx4oC8ztyC81
D5KbpDI1hX/e5Gks20a5im8RoZ3Vaz1uN0Uxqv0vmGO1mxD9q8WLIY36BKgY+izKTPU7ENEan5jj
WX0QnIXDJ7i5q9pGSmmepRwTLUa3Sz8bzS5joapVGZTqL3+mLDElO5FiPfGnpxS82k6BiYtpFsjF
GSYm53dD4sUIXUu9ImFvz0sUmBfgINQqjyHR0vsddSJ+gPVit2gXnflt69QfbslbqifPYVCyKJ4a
cgRV9fuWqaLdP93YqjRbvBz72Waw3+dPGxbC7OqbW1B+zAataFUSshOusJFujcu2jjZJ6w7a/ZA6
De/cS6p442VqxiqMS+yJNjxAzXzH8LjgtDrnHNlEzqAWeYPZGkuykpOakx4wl/9i7kx2M8fS9Hwr
hd6zwOFwArp7Qf6jZumXYtCGkEKRnMnD4XC6BMO73jRgr70w4Avwxr4ZFwzfhR+GIpEpZXVE58KA
UYVIJDIkjufw+97vHTDbgnUJ92GbZKTqRrvXGwIOvG56TNjXEkt0ZAieJ6ZVECTw4/bq3djom/8N
FlsMViEVG3+AlZOeGQJ4tXmCzeFw1m4cT6yGsWabbTSxrqBiAHiBfgqFhHP/8eFXHPV3eMJ6+G9+
P6sJBLbU73HWVk2okjsXqOp1a8zAgNf7z0Cl+AnL9d1ciNWEmQF+UqTyWfz53ul09PLGiyglf31H
9HyqiWGXkRDXuJisb7ePvz7/wDqeJ1yLVvDIvm+OP77stxDCNxH2qsPm4hmH856bb0GvaCDriODI
+OQzVXMeU1g+bNFdB/uQoAhK55/d5z8eEC4MwAEmUibg4nttfp60ukFGZIRaGe7yI36Nfn9055xt
7vvK/vEFviOMr1cIdou0xTBxZGEc9Q7CnYhZiKu+cO6+7xhjsqyg/exYs23vJtF5xLHJaGlv1Ug2
NzyVat3PSVDWTngFCD5EPzmjt286Z0QrBQmX0SiKBiC6d0Dj7ENfcWeruSteF9VIXccan7AtZ18n
XCLlESRCzaxM3+LjQGmhJeuJZNJq1BIOpBFEO7vERYTcPbaWOWSrb/jrrI/IuEpnWMjQqF7nWfJ1
m/3xRbx/jDw4/KbQeqGwM3C3fHdX+e42vTlpw1XS5evORLwDT1B2RHrdzpqnxE9UUX/veDbSq1X5
piODfXfP3IlqBH9RdfX9szehhsoCnXwShGVtl8Z/ClrDbQRHDPT8LAwIOmi2341dCPUCiUa0w+dm
rYIpkten4eYF66LqmvWD8eMb+nb/AZ/1GT+t0jL4KMh93+OZI+LEtF3s/AAdsM3J7ylL13p0WhbM
z5bgHw/Fo0PvgnSITh/V7ds1X0ZmOavYiQ+vpchgg47wHplNyT9+fFXfqRi/baxod0wOBdUeFjFb
iPd+XKjrzGVclHn7doFI1m1Ne1rZCEoXpqp/6ZaKGToxsDHYqo/l+0K3CMsy7teoHL+EghOHdS5B
fi5MAfag35SEmMT1YaY2sOuraEpzA9F5ZDJy+tw1TUkbRIqhqJptSXSv2Yd6jQ9yufFasmcJKp3I
QXRu/Nd5Xu7QjFjXUUXu83SZx8ngQ5lRg5MiZdEzqBoHGg0SbDeFlkkexfcCxdX4sSQggGd9FajQ
PT4WpEeyCF5bjRznMUaeSWmyddMarmXAOJgaBW0N+624qkzFX6DEcpSLfKtYiznttbaRDEdZ7br0
DGJ8864vjSWoutav0o0j3SJTZAm9Qh4Nn80k+F7IfHtVmayN3N+l8daPuNsMIEv0FrBvt9KrOWSZ
01UMpG6bURqHxVR29FPg+UVWPFiUvb515RDMKeQxc/AHAQzohhacdX7tw/xx7qxmgxaV0Po7EBiX
KQNBjL1XR6FGjuCIsUGDm45t3viNL91xGzf4ZjT39uwPS33PvGGdaFEDota7qntik537FFMdEW8g
IUEn2CVtYxgQcQ2Kzl9mWs/OO7OdaTQfDeJAeu8K2CySt5XvZ7hUZlWn6XTCbBxTj6Nvwix9W9Uz
z3YzQhdtUaJqIBNDSGlm2F44izkaL3K/WzXzjKPHlG7a94i0ntJE7/ZCL/rx2UEZOCebSFBwY8Ln
VmX7qQJ50VSA88I6cvu+FzXMw2PnwivZt7NdlRSOqaiiv9VZAN9rnYhl0frReX01im/VYOUWOS1b
68OIkcEAn7cksaqLa8JzJzPPocfm8Jnv2cRr7yRhhxY7TMViO0BFMp6gxdpEmadjtE/FYB1I2VuO
JXk8B5CM+s6FExpCck2uXBJkdTDjob2PeKkPZJESb8rqS57Jayw+EclbbybfiOhFC6vf0+wCKZmV
fe5J/bHOWY4VAe0XzpjKjYthGk9X19pdhv3DNqtTdb1kRa9vqcr7rTfrVsEb65RfEqlOKFzleUvI
0jmkzn5rd0DQcF9Ica2VjwfQ6N26MmmY68v0hQywaFMk8FlnUVUwujH5xlql3GHWzhS4kjbGRLmH
JkBklbsb+ZVHj37suSVsdA/vIXqB9l7s88kolmD2M3uX4OtxkgiNlqAAoukCzarjh3FavKdCq2xa
eVXej56ZbnWz188wgE2wnNU060IA0+3avqu+dpkb3QIepvCVest/MRj10M8Y0rgbzCxJd3KuyCXr
yv6uGwSAA1sBLi2TOrM6GN2BXY4ert5+lHif0sH05yMMBPWlM0VmbGsliZGO0zIhxRlP1q9ejxoX
JzetPSsJOLQ3wuiz22mwoNQzqz+3UUc1YeQl9ZOedfJigg9+3jnG+oZGq7GIiIfxbKKcvdTdfDiC
fmtnaW4l5sZj93sxxtGqgmXxkL728Ao/j7IZvzaatua2GstTh3+NCaNAQh9clo43NykkLGejbhW5
wGM+nTkqJtYKDV56NRsuGzEtFYmaVmGdoSAl/7CdGqxYpTLPCfOYApDeDzD+v+jE410Jg+UzdKrH
rbnR0cUhyXcx+KqtLZlZ1ZVMRPt5lhM1mc54O8ZaJocDAS0+jW0itZQlnphMEwhrFtW+BigITL3s
byejym+7ZO5Jiez7+KFJ5uZTi0coQWaTmnCKaAmAyjg/Jq4emBsLb0qWUEzeeOPDGy7CahmyJ8I1
F6LW9fJDVadNIOVg3JLi5x2l2XqhavXoTKSVeOo8Z7rIwPsHxg5CcVDSqSIFjXiOVXzheFoNI9nI
/adWo6jZeNRnpF1lXXPjEOy8Y6N3nNBPF/fQG3VyA08HbseYtA9mXcn9oFATkXXvPLVW9DDSJz8s
Tbl4e/LhCMBuyvjrzA3ZJ72r1JYycD71rU+0XSsaJrZ5jDQ9GYaj4+dy31CHYoHgdv6Dj0HuszVJ
6z5D3fI8LMPyVfGCbwa3Ni8FxIK9vuo0mqnpT9SXRO6iBLrQ2i5/XIgk2VtoKWBmASdf4eQk+JZN
7Eh6Rvbeqo1wDmj1o1B2VbbPbdU+wO2yOP/BPDP0ytpljtV9BpdrbvwqaQ/GXPinsmyX87jLmu3k
suXSBpfpVSX0/qxVYrypCGW4b+GLfyFOlc3BbObhSswliwdM69qwenU+te54TMfJqsFtvGofOaXY
0B7DsAT28I8L2d8XUZS0t4vpJQ8e0MnnBpvoez748YHF5l4uhtbDYXLSXeFH9gUTblwh+9IvNtht
Vhbve1th6qXVNzkQ/E08YScVwgzRd+2YNZ9lr4hSjOxluWh9oc4hKuWgA2V9j1aSEM0kLqet5ZKA
i08D2hm5iGsPHSXIfKu9aBF5njoSIIG4LEROSq1LrDeQtneR29bgkhJdE1C8CidkdDFqMr4BZSmu
NDFXHzCYf+JnYoDe1PjQlVQwmXKzq8nPoF/a0kjP/Fqaj4qYmTEs8Be4hOqjHlJzGJp9YpKgGPqJ
4Z6LqG69na+XlX9WJp4km5IgyGBg3o1X24JVfbb0aAxKC9lVrTHvP581Il3FxsHqob1Af8CgxyC4
cTxWoimvrUloty7BhhJtTJvUWwRT7V0Wp0O5ZeQ7J+dlmtfpRmsrGxJiFBna3kWas9zNHuKCZL+W
HvrGb6a6wI1kkPUY52c5PXlLerNL5RLapYqGS9CSrAstZcT3o7vURNjohXMBXS8yNohP0vy8pxHv
P9gp3V/LPtLK3nYonOIKWtFh6MlQtU2iI7P7xZojc1hTDHVfnaEWanR80ZgI7Jtixh8qGTpbnXwt
zjMYOHHhE2unRXFB/KHwp1NKapkTmIkobuvZ0Jb9SKOZhbrbmPrF6GdTFZotOP6lW7CdbiDILZsa
ZOssM/s0xAcrP0NyNnXZdUEgqo9Eaigrfc2dw/U6X1la0rTL674XGS6cs5M5BXIghR55W3uMN0Nl
zCaiREMVyUWO4MvBPxiYNyR2Gv2FVc4MflyV5YcqFXaNC4M9XuYpMOkmm9LpYMU43W0w1k1cILGs
NY553ErGkcpGuGGOTL+d3uyvNNufXBKhItEFJCkQ9DuD2X0wpNa+YEdCVmsrZ3Nf15FhbeMhMZUZ
UsIlWh0ym4eKNpJi69zNmqiJtW0UdnBFyE7a8xdqXUun9AubUOM520QWEjPrxpj8LS6uhptspTnV
tn1Jtp+jHhjmltEhazzxFA/D47Ik8UOcyMfYl3YW0CaUpxFuxzbyonav8/HQ2SSclvGXu5wXs1lc
kehIPHbS+qFs5CIDRO84ZpWlXZ7aqkDM3jpzoLxUsL8Offmlj6Nl59YFY7x4ii6ZMHpouqZubDYL
Hxtx43cI01wIRO0mHcB6eB94YcgFT8cXo5b5rURG5W07F3vOrq7qk2q6Pt6qKR6iI6gxCjWtnPwj
GpxmYyJo2eVNZNOF6tgG9EmNINHG9DefxLkpGVrWccfw2qct2phmNDxVylX7ZTIJ8tNdPsIb3R+a
bisNp76CPzj2R9mOEUK5UZ/CJo+zUDgdcVDkk0ZwSCFEqmPncHHbGZD7tERt+oK4pmj2GfO1Tcui
HINlztsrvvJ8/FMHK480o77gFKI7vjrpTmFeQRiuTD5kaWw8OrY+7SDt+Pta98udK93sBtu1NhxK
J/mkV+VDkcEEi2ncdq4ZZZ9rXEdJF7Tq+rOlR+2ZMq1oCqJ2yrwwBRw9iySJoXmsg3Cn0xDS7FrX
GW3J2YA68EueWO5jHsXGp9ywxouBye3GJojraAEZfwB8NxGR+cskSUjVm0tyeREjMtlHwCiU+IKc
mWZ4rsr1qz2Z3XM9eFpKbmjKIBQwuXaOlV2ldYi8beqZNRHHHTTumBlkGrOPBI6WZvblGjH1jMqt
z4lj5RyCrHATL8z5vSHwF+9EgsX3sXSU6W76BCJnS62Vx2dkfPcfJV1bEubSsvRHPrwEaPqaNw4H
rc+dTS8z7ZA2tvmw8gZ2Bsp8LJ1mTV7b9pQ9q8GTfB7oPHe1imBD1ZFtXTC6a8/lDKkEBzpKmoup
U/I5N/spDTtgxgFlZDF96fuZtcKipE9TEhTzZWBqNQRM5IZtlQ3WGSB1DGUqnRaKeWijXwUU0mhX
ukl/LrDEppelHCFpJGo0e6s1JZxffRnsDz3ByJ9R6U1h3lndpkD+qV+p0TVOTNc8Mj+hFOWB049J
sR8pqs7Y/apxi/IXyWVD8A9yt6XT6isrGQ0tVNHKxJtLHYfvVg4oDGCk8BKFIimTTOTDLh4cRill
HmY5RVq7XdvYIUQuinNQaFtVtHyqOlXl12ZtjAQMDV2Us6X5Tr3IsDVUXMx7TTczXEcctaa45GSu
Wk8FtFGiXwe8/7Nox8Asn/TLPMFfk9glHLOFJL81KTsVunxw7XmTML8iXVvB5sbdqxrmqMzPZy8y
LT3sFA2YvCkG0CErmKB5+2rXKtmkn+I4F3W8GVkqjFFQ41hVGwxTUzv9LqZWq44qUVr5S9eQ025v
E/hPZbW1G2Ztp0g3mb3sJUSpvsKSQxAgcZMpmfMchAZdSmUwmZkB4OvbcvlfS813de5jl1XzxpfJ
ZH+ymTIlp1ewVpPrwAGt5AqNmhh2y3Os3tfRPXyBdVrBOlzcl1hE+uTs4VUvrLfG6Pz0s5Jjgqi0
wkx3QWyaR9no8IlgO+4/qARAwbvoKSinKz3z9ZmY6rhTTb5fmG7xtPjkZXX2bKGKHUrCdHo1V+eW
4vKWALMr0+xCSC9WGZ2s3paps3UgqqbWma5UQwAMuaE9NQ69Q9zspPQy9mOtrzc5LKRLEzIXpbv0
2TFnP6WI8sQ+7d1yniUo7ACSmpKL3apiFFu8UUVabOUI48YHO6hq8gAo/bxtpBVOxBRsiHypAkM0
vtgiZrfEnrlf+UF6qnjQYNf0AcYyuhcIxdrZwjYpX/Qqp8qC/Z60+bZ2Oj/ZDC08lSlYzIbh4+Ko
+RvL/sxP4+EGd7fhAA6cXtTkrIe56ajLzJjnciutErIWmdV7S2rFKfOn0T02lHAkyVdyFrg3j6vP
RU/cbD95cqwQ5wz5i1x08sSjVpRR4PAdVZveWua7LtXGiQJBK7ZUoHSIUSZte986okfZXHrTs7ZE
0ywDIx4b487L09zejGlVfWl1BthBlw20BtWiDXQjbYblEuVE2x1UYufDS6xNK+JCRW1W4YI1xg6d
1hBpu1IZHuQcs/GrkNSDut7ix9gdsFxxPxdDIXCtdiMzrkMAxRSvjhmd8BXR6XhrY46r+k9QH6BN
BK2EZRfC6WgGCiTDhFcEuHUV03mXgWiowy8nBm5I063cJUkGRagWdzVUdmUjroBbJ0uoG+ZM8ohX
2T4jKa1P9ugWeDDuFGuBBbfuQHB5g+MYgNnzAmGBdyPyb5Wm11znIneOIaebmYe9EX7kYXMFt+Kr
BnkJ8DCT8YXGNtw90lyOya2ble1adVlmeqCCcc5aXPzSZ7ZIa95bg8juiByNLqFJxi9xa3DnvXGZ
oKtFCmRkweA7kDh5PXiTrW6Ibki4BGRsTIfdsmY3dQlxn3LbvyO53XA3RF6PRwPQIt2McGM+jhgG
T6Gdd+JQiSyDntjap4YAsl1vVvonp+2MwHfhISZYb8DQ75Y5QHI0X6GpNNONqboBUVdRQZD308Ef
jrHTwk7rqgU6aByNE6frFys1gm44lJU7mzsmRMxZ8ftJiZwZrIGtl/x0UJheutALrbhrKAqqubu0
lFQXsWkM3ka3Y+nuIELI+3Fye1jHfcVVwgZwH0WbeHFQUoBfN9pa8XYY91YBNfWcktkS+dBRcoLn
0dl6Gcwr4JKbpQQBCBZHSmeb43sxbyy9TLdLM/EzsQ2dDtpIKTeDJX8Zu6TamlE3hWNvz59ddovh
fOqrlmitZvAwFWh7rBQ0m7wEDU7PmVWa9aVVROa5lxS5C00omsugNSL/XNMS83ku0vxs0mR3A1cv
C+GAmU+oYlTFnMH1Z8TmHT6JKPDTeaPGOeuCovX6aKuS1CvYf1urOM8Mc7Z3vTPaH7QokdMVyFVu
AQbUJe4HsjQ+pz6Mh6CEiHFVwzBB2T7aM02Bj9NC0ES6XW5LI0vuc3tqx5DvJlUd9fkmsdrGW++b
cz1aJHuBu9TRFTl51qcGlkUckNX+2erK+lPbo8JP0grsEUYlRKkYW3G/aD/HGpb61FaTFmpUHpet
Qt7Tgbs8VrHSjm3Got60ae5ek8VWn/V2g9ajdfMLcAH3gHON9wHEOHV5DWLnWZqLtcV4trsb2tk8
5l3dm2E2eONarekl1JkKiMftOu+Apr1y8NrSKJzK1J/2lW0OxR1q2XTTAm5tWl51ETaWjdwf+5nz
aq6Jss9G41MSzdMnP+pJle+UjnTSzsmvL6JfoBXrGxJs+wePcn9viMh4rmGgf9L5ERuZOjcOyv8n
NDfe5cSQfy+HnlXnqScIyv2NVPocBV5f6wbrYLnxY3KreBtEued7QII5HiEWMY6QU/jpi7Ex24/4
Sxkbb6JRaeq0WoIpMeoPhLuLU5ZYogwFqP5REhbLKAymZW5ZX2YF+k9algQPap/5QOXlsGEGjorp
Ex1tXcq7VnS1sK97kubZ5TvPW7lJbYP+GZLANGdlw6yBgWN9LWaoNDM5kmg1yOCu9alPjrpKymw5
QuSe+4conUb7i12JOj9kODng1RKJVu9xPB9sMbZsXjlsFmZa8CMy30gdfQPxzlgoGz19TsM2d1py
zBV2FRDwHHOyd0JUo/foVFXPptLIvJgK9jE70e0NdR48hY0249kCoUXAsYKOTBkPq2pGC82igcYu
bKigiay/6o02u92GgSZEvW0nRyxPmFimcQ5bSMb4Cpgh72DDGCTO4kVvbgfLIw1nl1qT07Yfam+M
hmzDINaj70MylE7ZFc7unao33Yhvq7HVpYW9wbPKl8GYMfuKZTqTmSUoyYJF4goyHCJkkpkfgliv
VyKcWPeLfRJPOIF8VFq8mHaQRrh7FgFceNeZzrW+o2E+z+YuKpxwwinbHXY/Gc+tbmm/DecY/iGg
xo2RGpOpNC6C78a4lU7PkU3S/6JnqEi+T72xt7UZP7VWGcP2xDO2KkO9FK3pBm5bQNIMCuYoXdhb
1eQ+ZN8GXT8+r7fTXk4LNykHuSrhPQwPmRW9nVCm9ow0KU7dl7yW66ClfCV+lLlf8CJqNeOynwwq
387k1yMi4+ZurNphRr6rVcDvBeWAhl6vo5f4Wr4ecXhl1Vh21TKa79xEKEhwA4FcSD5SXK+610fx
pywY/n059Pd1yf//cf3NX2qJ1i5O+n/+xzf/9m/+ojc/1P3zt18Sf603T/3Tm3/ZVn3az7fqazvf
fe1U8XqA73/z3/sf//L122+5n+XXf/qHLzXcq/W3xRTkbzLmV8njv+3j8L/++38kpv5v//m//eFn
vls52NZfwTBsd9WjQqe2HfPXYHrN9v6KiAPKjAUHTsAh5ql+93LQLP2vMAzxgEPv5cBMFLwRDJP7
5J/+QbPE6g7B+P/XX+r8GUOHty8zk801uUxfiRL6mkfxfgBOozYIMWomoqNK/8ygt9vh69Pc96jU
fybbe6tl/n6sleXCFeMe4a/n8jtfhFmHT5g2uYW1HDseX230eejddniQqr2KNXXKMzxl7Db5c0aE
34/MMUGmCbSFavP2yN5kNeVgptaWGEZQeJtSU2Kj+btHf/O6Mf3e9uHv3kqMo+ERIMs037uhl8CD
FnixtSVc6dSRHlut2O+y+fFR3gmCv1/L7w7zbvsxhrqbpc9hxnZIrxSE5WBsWu1eCg2WnIw6xeTJ
ZRADdReIqsg/pst8mxA++RNj0m9eH7/tz7+eCc6r/A9N+HvFEUOIMfFGnucY6qG16cL6UgthP4f2
3uBPow3HnRGaAYzrkATf2zH0wvI5C7szaqDjzyK6103wR2fzbpOsKh0ZnFZY22EEaWxs+0Kbpp9l
1r5/xq7OUiXZFO85aCPifaqAEPOIGKqyto4p7Z1mFsWVTDsrSCyImz9+0O+vBxwXGZfBhx93SwPq
4dt3lg4mLs0+W7Y6vLegyU2eKBK+n7xO5Pi9u28cB2IPyDQbFaF3/koI/N2qhAiygMFwnBz0MgoE
Q+vlYNZq7gLm6VG1F4NKkr1MLfFsmSPAAlZVlnzsY9s38wCrx344+roO/mkjU1rLyYQ8eR09NBb5
A1CcYAqqi2u7oJoMU4uRT9jifTow5+8MO5zRzXbnbZEyVwi6GhSTcbpT3yor6+2Q+g76BH6pORov
rTC9y3LmzhyzXNqM5uv5ykvcW8bRF5m5xFlQMLhNAy1v3LDDTMzYjQRHCRym1PzgrsqXsB0a4W0Y
/vTFIV3/3Ms87fwDUXkyO1lmJcMKmXovAhQ4tb/RoDd8iBoGxNfYG8b+XvmGbYKN2jiTmVqqZV/K
ahEQIkdpfF7KPtJYe1LPtzEubz0to9Q+8GF3akgFBFK0cdVl+16ItA2r0ou73bLYpN/oZSv2nebW
VTBlCeirNEoDwRWCMwwUIusTpfWYbiwv7Y9oRkp1iBdNuywWl+lTjov0i6gnaVz7RayY/mFFawbT
ENUFZ2OkamsrXbtMGaA0+9Hrhnk7OoX34uvZZHl715+8c0TwXK8PZBHt8EhpdBJt++LJYkiutm05
LPOuSidTIkXrmiWQbVNty7FDsi/Bsm/M1kzBaJzZu2GCUN30o+XetljrPdusERzxir648wfkRJir
+Vi8MfqXKWinswwbS5u7XxKk2GpjI75SQTuVZRkgNxrp+4Q9QYqkyA3QJnpekBgNxvmDNIsvfD8d
im9jaD6noiJ3ocP67r6MNRprvqLiC/Ov9CoWZOoFLNi4CRKZzO6W9LG4CBjHF58FbZkRQLSHXD1q
nvyFgn++bKI0+hKjSb5JMIQAp0inGKGKS1g4VofVx7nQ2WBjGcfXqWWBH7ron247LHloRCsmFtAC
tOE00Uu8jJ1M5RFiD2rIrtFaERSOlnykiY8gdepdPQTonYh/FGRFX/UyBWae8HC/UNbA6GlgAHJr
KgsAvkY0c2XFOE4jZ0nVqTXzPt3Ept49eEXuH1umR/ihFa6Dn42u23wX9BWInEvBEDAd9Ns5KRWF
P/yaKEzjStFtLJplhDkv+rWpYZ8QNIWrHVBVgpQDBVoq6JhTvLiGGPTz2i/1S014y6MJ4dPY85p5
1yMeFRk3syexW7mFDte/ohTXVerivlRJcYcPBOsyQoT7Sz1pzlO/zFEa+G2dYVmCrRS2O3J+4JUq
XpI4MYrNSFzVxCrLMEDM2CivstjgNmU0tXcde4gRiIXHEDbkdDmrNNC5jGyclkJQamLYBq+8lMD1
9ibljbkrq0kOIHlt+bVCdELkTGblvLczgCI3R5d8t6rGdA6iycpz8n4X5FRoXe0DYu0Fg0Em6vnG
MCuL8WXuLmI7tyORBspUwFuwmBqyGhk6qdCkq3u0RttlFzDs4Yb8TbQFhec1X3VdUypYETRoRJox
XdgKP5WLNG96gJNkTOedm7pLvkNhCEI72n6qbxsnskVQDbZZB5pkIdzS+FZIvNGXd4eklBCTEFHY
3lnUybYNFruB9xGRBiD2Ymna5cKA5fGBCTlDzoXp9inphJ7sK5jzSRilUPBCMmzsghCqrF0uZZwN
Nwvgj4n63wCuMKvu2o5VJre20bnTAQfKlnoROi34I1k+2UGfGWSGSBIn68DEdH1gel8R2+UI2YXQ
eTzeZj/xT7ZLRgoJcj1/ncmJ7pANNQIgVa2jYdFZGqjaTRxW3AAbKOKi8BhMywCdSdJvQSlw8iqb
hS9Q58KnC+bWqdAWwESQOy/H1QEpg66aQ957470gOSCYoc6MdwhFUz1MItu0zheT+7xxCobYfAiS
wgNNpDHeWMtk4944tmB/7mQxqyBzBJuuKm2ajVFz8rvSrk3tHHmRDWKD+/OyaaAugm638oECMxZb
D1bLlY72g6yCPMM7FdKfgKjg4WW7hYameuYzqZ+Ecb8SpRwonOYFBFev3daIjitmy4kFgF8zbr8n
AIDcAz6c1kd7aib3gLfI5N9pTsQN06qqmXaJqbdAYYmM0IRGg12HrBwo2JLv9nBUKeP+rcLtCkGK
MqouMPw+A6BF+4KySzpHMZv1QZfxcjJcmeIQNjDHLbJc9AGCp4qiEfHUBlM3SAP9lIA1Ijop2uzC
84bxF9nlLthYmYGXYltbGYG3VF2/d1PQm7PC8BOxWbcdiQ63qJiDVa75MeE6r2fGAp/6HtT/Qks0
3JaQ60ojiDJhXTRWB/4hUrfPd22Ui8dvVdX/g072evgKGNp+/cvlk+z+gsjr5amnO3zf2v5/2LSS
tvq7UnNtn783u1dPJc3u//6X//K3//Bf/8+//s+//af/8fu+9duPvfatFIN/NTFHWy26sW/41pt+
dyDEnBBHC+yJbYeiH93Yb12rsTa7YB+gNYZtk0bJafzatZr8QptkEExjLHwKydn5M13rOzsU+FRE
ojrAby5SDW8NFXxbtGYjoesQkNrTYE/OR8zK5rDR2PAoXqtD7/USsNdiotzl5jFtVXbOCNR8csuV
d5oytNG0rrm0M3e5RpEkSd+wlmsdD649gHy9XWASPf/uFv+d5nDFqn7rTl5PGMCILhvjO2y83kkE
AO5SiYq8O0VztGxwF162Q03+Y212/s4okp+lTJpv7SC+H5BbQ7lBXtIf4hwyeEDeUujdaUh9/QMT
v2unZCTCeGaEyuF9zAsBnF0V2cF305VVzse2EkPBLM/1AqnRukJwDLNijEL4xOqCtqrbtnzoQn32
uqDGa2UnZoEdM2ESRzic808aoLdwwXoFtAVgXgbmasJGtPn2GS+GckQ+l/0pW/t1BM+o52FnhT4A
23Yu3JOetd1R69Tpx4/qXYf97cAmhmvk+vF6u5iXvD2wRkxRuVRTf6qjWZ3NmpnuTTDT81L16szv
RQvUq6ljzdToIGdNI2DWYwrnQdH582fC8VcnM5PuDOPAt2dSGKYlo6JRJ7uyu0NW1NYFGu3hIlVN
f2BU390ApRu7vtPbo2tn/U50OS1cnaifncnfeRg4jKBUQoG2Ooy+Q1Akbm1wJFGc56vt7xwVMz4C
2NM0vEF7F9T4Hj9xrKvJ0QmNuZJXrCamEimlSzQ00VHpAwBAPhYfyVYwL4tODR88jfZZj31r/5Pb
9sfFRpvr8NYAd1vY5r17gBY8LHqN3DzhCZBeukkjIXyXcQgnprtMEC2F1tQ6e4WB1imTTnvmgCIz
q10qY4dqZ9pZtbPs+M/pvkIqcE2Pp//khr7tutd3bM2057kKWmMXG5m3T1ZjzoHyK7NOgtYIMi1+
7QyMrTDz4db/+dtBIAlLiM5IX70E3x4LV6TE1ydhnmh8fZqicp3TODX15qYvi5QJlaaV90PVI9gy
Yl2/M20mlzu8AbJiCyeSLiAxUrPb4uSppp0bY/N1rqW+8ZHa0Xr58dm+1R+uN2Y9Q5uvC2m1eIm8
e+WZUNoLlgDWqSiXdI+Kf1l5DuAJ69yOVDbzHPfm+ZjS3hG6GBk/eS7uH150XCFtHRMdzHTQB70H
RLGGkaoQrn+yjMH+XMzOFJ0NJXN52hihn/oonq2gq2B9B3x28oleCXdNPCMKqOuZ3tmP0HJnBP4I
1I9GhBgbJ5sperBE4X7x9QQR8tRh2l8aLryQ/P9SdybLjSxZen6iKIt52EYEAAKcSZBJ5iaMvJkZ
8zzHvrWXmdba6sna9Br6grckEQEaYLxmWqi7raqyqyod7nHc/fg5/0ATyA6gKGfODGr8KwS/0CKT
55v0glKzvWZ4nl+j1Uf1tvJ1DxgcAHMeo1NMfzMdun6CtC1PkwNUD2kA2RvUfWeVwNF9XytJ5JI2
/oVWifXLQOXfQyoQ60LHNON6T7+KrYBw8PQ7VnRepn4Pt9UFxG3SWVabWNyMUY8jllYUSbe2msKS
V02fosXQmai4m93E+yuR0zR0pkQxhpWE1l8FqpGGqTu26N2s/amKLkUDULANTg76RSpKUnwNYCau
eCnWqOOHXphqblYXeyRdQqTrWz+GWYD3+XqsQAxuuqaKMOeKp4hOotZH216EdrIu5TS4BcxtNjBC
ek10cMFMJPd0OC4YmsQjCr4WJXiFXv98qCwOPj9T6z4Csfyog3lcCZMv2mkLEJuMVf2Za3J6J1bM
eQLy+YhtZPALmX31TFAenWeWpED6UxVNptIKZfRwA0t5Dl4sb4xHIQV2JE9QGjLBAHyLsNBFasj9
mUkfHU6MR9JH440OBEjTxeFkwMkcG5S6HgV44BcJyAAX/TxjDSTRP3M4fTE1SKY4qVOEhK2tLYbi
jI0ErZ+sxwpnQlsJcECOBbqUAz4W61S2kvXp7/nF1LjGSBzJi0gbl4RbwMat7w2m9Rij/uFMJc4b
kRj/zsTkewrHH4FDtguCZa7Vi9yZhx+tVAP673CJH6kK5luxt3zXLwTg3FwILo4ZwxlPlK8idSah
SjI1at6VS2cdLDlFAyQF7P6EZ11cV5TCwyR+lLCcnPGc0zpsWgOYYjatMHFXLywwPmci56MqfZDn
kvpDpOFiw0dTNIzF1etZUldXuaA9jiFCJFCDkUTexmUpIuBPB9lztSFVOco8darR20+sHpkhS0fU
IDOUp6mZWUJGkXjauR922Ez++BwmOsd01bgIeekvAk1RUjOOSo8aBFI2kM+8bYGu11YqdelRyWLj
MofZDOfK61zEEXKyc+psnR7oZwLwODEnn6OvNwtA8xiCynsYF5x+pY77TrxPmlT4y/Pr8EXLLQBB
gdL8Aqllja40NqGIClMyvMk5x5xDHQ1vJrwLBenFqq34OWigW0SK5j9HQliOwMxwILiO60J8orrU
6nPRy4gcnmoeAKYR1zinSFSF8nsBI+zbe5gYR5oIbB+GP/KSNd9WEGBBoni4KwDPoHSvgC7VpTVg
pBYlmercHj4+M9hWmHDNQn+4cSmLfIYyKOzHSfcewQddJHntuWEcP2Bscls1ZnsmcL74XgquTpyG
xA1avMoiomVwt3JQm9CsTTV5zJUmvJU9P3B6T6dRgOnONihrwTZFGfpFhdsnei39hdLKf9WczNd+
Q2U4HL1ugydqcmFFOghP+gAxTi4+BZVgrM2tgSLSKinK6XJEy/5Fmdgop8+9r9aMcCPusbc1SDkP
oy4ldaDTE/qkeX5mh7r3s4umX3UnvyequDo91vEZy4ohHjFTuCkEiMrhWJGSyWVfayhj9X5Di0P5
ieUJAnea8np6oOOXGgcs8vMGoaAwmLnY1H0L+3jULH+fB2XzEzTt9KZoI5YmgFt6ATsVLRKcLPLq
kId2100YajTo1kgpNcRUEprijHjGF2cwP4gkYU4U6OovifL0H6QwLTJ/n+ho/RtC3t8hC4ZQbmVQ
Jo2gmTalmFy1alasTCCXtzxLvud8Pp90qGBK1gwXIXfhtXa4/H0QRSZcgWBv+Um/LRLqoloIy+f0
2qv8LYcHPaAB9KhlqkS8X5Z+sxC+az0uh3A/xU3gBiRgbohGxPfDFvM2jYccLzkOzUUopVU+G5WE
0R4ydImxUP2I/s8W6dTOldrx9+kpfTjPH86JtydXKFWvWUBTm+f8qRU6ZjjQUBiN9tzYbuaLmX/V
D62eOXoInHBTBY12oyZgFlwv8dIIvh4K4KBxpfGuB4+Kpp7VjE+JXFh3EDLyd1qJ6lb3nNIoNwrS
swrJciaEjtYY1cXp334IEZo/OhWLuRxHW9rU0dM9/Ok6En3WJPXRvhZrpBFDrl6jfsoT9ZLi618y
DOAzh/7xJp8HBEHPyDpZx+IaQ8YsnoJaiWAo4+FU0jpbe0mLMiYKdGeC4KuhqDnOmBcCgWf94dyS
TPNTpZXifV+Mlh3gjQZtDvcduhPFmaj+aij0dSxCAB0PTpbDoSo50qlyczmT/0bIFOQ+HYpY2AZA
e88soHGckcwGjxoVQYnzWFnaqtPNjWI0SPN9rJbtvalX8os/mcY7TQ3pFaKc8guZa+HaZ66qE4tZ
/RRUgopYMIbsyCG1ofCExDP5clQZM27Zz/+K44kuny9E6UAbI6pQshi1kjxw6psrr4irySUklWnV
12F9l8VajvlbizQuLbimetXhULxXlQehrEfDGgJJ1Uz+LpJMuGqCKPW3QlMa2yhAOvHK17vhClG7
JLYnX+952dGPUVwjmTBDo4HdzzL6so48+4BSteiDmnG4PM37qh9EZGJkL2vWVYQUH3jDonwV6BQY
tuwFwU+xGBQaYlFeJavSkOn6NUiE/pF6X+HaKtt1JFAxtbscs0VY1wUuWBAi8psKoDJNOr2ySO2h
29Gn0WOhhPxl1VdK2dAHHZthuIEk89QInhetEmMcL5MGLYHT21GZD6bFUWIQs9ReETBCl3BRoEaD
Si1jOkM0olMA43MnDfJW1EUDmjganGZJnOh8eqOpd7S6zfjdo+csOWVSVfd5B/5gg3Sl8WMiZ29c
0GviWjZLVHuRNURZgKxom41+8QxEXHNENQtvYiisMFlbpbnpyr5NVog6dPehHll/1f1AKVdO+x4u
jWrEv0ttBknkKXAKpw8aaVgFGI3+TiPZO7ejFiihj5OJ5yRrofO8QxBs3nKfDtUIGYxGVbKKjpxs
AcNtuIaruo1SW+pgsPMrwoAQCuAy2fRhC3GjCz2oWoUiv+WoUpqvrVxJdoVVVrBoUXJ9730jgCaL
aKvp5hVdWztUxNdmSJTIMUs1u2ZedHtREDAAHU/oUtixEFPIbhJfUmyc3rObhq8AHSvU9e3pT398
EmvI8wDZ00HTYcIzZ2Kf5lu0OZT11ir24iALa8nKvB2Ih7/43cUqMEfj0ojTc6/o42OL+visfE1+
yujLVxc8hQrqc53vJUrXblmgrSKnKGiKKCk/np7efNgeBjZPu7mUiE4wQDpzEdhVB5owl6Jy76NE
utKlul1ZAwze06PMt8fRKHPNUpoX8QiwRxVZQ3S3LPeDigNkLZq38MhKADUdPpHN+JCVvDS0Lh5W
p8f94v1Kc4rXBR9uLnYvD2XUoIswNYx6X5N7vInGJF7jiRhcjwYMw3wSpLsibpKVzgmIOnNs3lAw
tX5HQWBchBVM33/wc9g3mBbNDbWja73pYBz3id7sAfYMGzVM93IFvAP9lv59LAJiXDTHezOXsnWl
GcpmmMbuPvVicScX2Mud/jVffHpwouBYDQVdMIBwh5ENk7PK1EGs96A9ZAcLvMAVM/RmT4+yEM+f
DwyNdBJdbwLZpDC0eHDhgyq1fdj1+zCMpGvR78a/GuBNq8ZK1AZRFx1/Tu69EtUB+swpv3VcoTcU
4NogtqBZEoy9E1sXZylO9HAqc1v6foPKgRdOf7VJXYMw0gWld3S/hEQyjXJ9OYjCiAiTxx9cOegK
BE2RYfgLnW4AjI2AquQ0VlF+JrH5SJI+hzmVCEKNxURzbZafmm+RT2dFK2Gg6ofjsLdos23kbvYR
jeEbbstgWjcUczaZUtdXfJGnKeuipzSTi00OkQzV3Xhcp340Urco893gZd0a4yJp1/se3MFeHM5o
nC0sh2dFJALI4GHBxofOvxTmwklSD/FCGfa+aIzPSQmreUxaaOZhjNNmVUcCBqriBXo7MTrVkfog
TIOwrc0i35WGb93CMm9eIyhw69Pxsjz75t817w22rKxA/V8kogXoRKgI2bgvswDMXBl2ly1MGhvA
X/APhiIekcfTP5LRxeeCK6ToWSOPe9S4oeOLAGCgvKWbFn/KMwfg8haZZ0XzY7bZ4wgkhg8jQ2xE
ATSTPu7n63FmO9X7ES8ox4/K7jpLYvNa0slsTi/lvIGX4YjwHz7q9D2wg1sMChkRKwmjY9ASNSNf
HmaW1iCsOp+ilFgCnDk93tFpyyyJeoOnu0yvV1k+VVXQJA1yO+J+9vlaK2QoUPz8MLgqukp15dgr
N+LcUQCcQ1Gkk566Km+fYJJa133mV2dC/Is159NS5qe2xLLPKIqD3VhY0D2p5e6pWaLnEbbDQ07h
we57cJhlJQ8rbejHc2swL+pi0YFZ8KlBBfA/y32FQL8Sy4U57TVPEC4nC/vkWEUbHiWWhvZjia4E
ltr7ArGHtYgg8r6m/+ZSUCou2x7DAXoel1qlivdtAX9JEIvpinQfBLQuaGeO5i+2Gt0xWhGALjSK
Lou7f4pphsRGPu2RTk6fwerLc3ZlrauuLs5stS9WhSyDBFohNGY87eG3yNFpAQ6bSHvVaKctrYpx
m4y+vEaQWbH9sRN5aOQDosfxOYfA+Ssffg+2m4zUmkivWzzK3MGT4KKE4+5ex91s11TyeIey8tvp
yD+enj77e1IChtMzky8OpzcOSco7NxH3WRGnbscff2R4JdsWJLW1UhfDroKxcJP6TXcmw1Hmj7SY
38eDfc4WlVlCcjF055deGiryHpWf0cXuSH1AA1rPKEq2MgA7NYwrd5om8S2rfTJnvJWG3m0sQ0I3
TkyNFY1MUXSgICsWGzMonhCo0i4G+v8IrfsTf5MKk1kxcsRxpmyc/gxowkCTF8zpESvc9rHPhVdN
m5I7swK+sCYMfMkBa6/8USctv7QAlEy7JjT8AWRDZL504WBuMj31IkfBh/kHzD/aqLChhZvEMpCB
UsCtnDNe+6iYHKwTpELQdWSfokqvSF1UVEz0DmjH6fFTVIvlZZzJULgjLR+uDMRgfMSCklK+RU7H
T+3MUNN7NPgi0cm9NEFlI6zH1hmmNNcgcyuwsb1GyBqnU8s3IW2juXMrm+BukxATvwxBuSjrBuwa
gh4ZNQF0YLwaBz+S0Xkpu4cJFhF+QHKj7UYLzxMbgfMPPZ6uvqCdAhkcQcno9XSIHj3cCE4QMJSL
FYMa3JHzXC4gJNIrTfkE6TK4LAoA5xJKB6ET+XrmcwLlqIilQVve8KyJLvweXUK7bHUEjlQ020o7
x6gmcKoxwDBEwfIPzevYWiV4HAe2iakc+nF0O67N0qTfbGCDUrim0AfvKs0p1PqqOFp3EwUUx8uM
6jbuJQqNqT6pzRq6xL+BgTDPIIbd/f1hP7N3jrYFW1Gmzwsgg4uP/X+4LWhiFF3sm/kTslPVGjYv
5wxfLth5oaVuiJJ8lWpmfYFzB/DIKY3L7en1PipmQypB6gxuCeUUCZvFxe0LDLWt0fHpniwt7i8w
mClXOSjIi0YExDz5WrsV+rjeoODHZYxDAhROPboP0ILYnPkl8xFwEPqIXP/dpQKHMWOwDtcCImGo
ZFk+POEg0LwaUm8Cm2sQRnCQF4sSxy80mkgQAeSXSZx4GPlG7N8C75S7dTImzX2KKpgjxmPy/w69
WfzOUJX7/bsBvvn/AWaTsPv0kY4wm//5P/7bf/6X//if//W/Qzf8jNn8+K/9b66h9S8T9WFyYJ7g
MOzmOunfoE2wAP9CvpckgwctLqsfaMB/cw0l7V8wt/h7KHmS9vEQ+T+gTfFfsFxxMUYlZbZmJb/+
lnf04cVKJGnzc06mXs/VCrxmEd9iKg/ChC+Tm+fPkvheBfefVuSLHXx4px79/ctEqulVHwHO3sM0
+qLUf4Qi+t13YYC8Aponufh8erQFBPXv4UhdKWopc216mbtqsYhlSBx57lSU12F/1dbKRWriiar+
QXVuhW7Hz2l4CwUkmbsHtfuhcr136k6Y3sb4qecZ1aK+F555oi8aUP/+VRxjGK/N19eR93OAIoLe
BR41k1nz8IeBLlosXQ7jI5oHNk5ybmZeSs0ZKuBhYsiowDe4JmfYyBxJy6IQEMmZvjmLxZV+7RpS
SM5upj2XBNW+v04v/HKsGXpMMREKLBCx2Uz58HCquh7wD0ZGboCz1nXdj8pbp/byQxWF6d0/GArv
RLaFSCNtSY2DyxmiTRaZblI206M2+U3kjBDGsI+b0qfTYy13xzwtUjIW0oKgyh49nJYBQ7lVK8Nw
6Qhot1ateStsOJMz8fHVKHMdlo4NnWB52ZrtqgrzabjmrqW108brDWOTGdO5hs1RFH7Aw01OHLA2
+CctO/SFhowVAiqGK9eDDn5PUX70U+IrTkbpexfimAoryGsiQF2m5lICtP6KMk2IzrxXvpwtMMu5
poSF7rK8YrRBqWJmabiRMKEWYnXIFtdTc+apfjQKKGtzxoiBEsCDb3lb1lpQGZnXKm6L3NomRhXY
xu0kOHMpH48CnobMhMqDpvBEXTyIfGRK+0A3BhfpRxH+ZAYDMQBTdDoKjzYX+DJAAgYtXckAL7A4
o/VaryOt0we8NyRrh1uL5cBqhtrEo/zMx5HnX/x/swzK64ux5ozsU/HLQi4BDW3GorIG8it+mD2y
yrq5aFtvGxn1KhHSH7mJvgbJhD8VF8QZYm06Gp5konp/YSTzi5yWvw7+UpTXCIcPNlCVpyH67kEw
/9QZ4UIWrGnW8nwTJW/uRvBTlSxCcMhUXhQzwE7ovAPFV58Zs1YAY7MkAJf24aJAXUpJ7ZTB9WgY
X0N8FK8ETTHOhOxhoefvpSdYuYiZC0T8+Vd8Wvrci0MUXKCl4edgrPQo7NdJ38lIq09IBmPVdia3
XY7HS4LMggIPpSWKdUsEcocSzFy/H11MfNCXyS4qX12DMt7lpXGmcLBcwLlAoUBIoJBjwkNZ1iiE
SCvEpgaGI3WpYEvmVD1CuBVfTu+TD8mNz8HLMMCECU9K8wZn3GIF/QIri8KYRtz30i2KUb07dtIL
OjiAe2hqZZXkCPGOx7Ei9ZsBLnFrPRnoKsLVkm1ewrZhXqLa9TL161ajPxhcJlV/ATTOTdHOhNBI
f9AG70Ub7M1Cf3us35v+VZJeB43yf7FFUg2xr19yj8+E8MOYdc31ZmVQP4vDX3lTQMBM1lp1Fkz+
xfJSrdBVyOngPsyl+EkeoZo0eUw3zSfrfYh9QLBpsjqzuouTgcUlm5jhrsDJaAItTqFI0ttGlsfe
RUlZXHdVdz8Xe3b/ZBBuKvC0JKNLBP5AG6EW1Lp3tSYbcRmDLpw0ZvQPpjIzSeYkGjNgffGs1C28
NA056l0o08oV72wex+gfndlf86mwiEYoGTyFybCpoi57jkrPwEHZ9S6wdPS9eoSrcQpr0HiaUIPw
4RXE4yBfn17AZb49fyXwizMeGcwM+/rwEPH8NE/ShFDoajPfGVWFMpiszFBwQRBhOVuxLU1BjMpm
K525O76IQoYm30RAhWzw42r5dH5pOK9laZyxqhoA8gaJY3cEu35xeoJfjTJXZedqwkcx6HCCCqq/
4lQJnUvDFkU3jJN3ODxM53C7y8NxXkcIcdRwqD/MskKHwwgJ7f68Tns3osEBEANdg3KU/buuH81d
DELADuIhXWNAL/MfUaRV3ef1qzUkFyrC9oRTj/R1ku6L3lhB7z9TFF/U6Lnt+HlgYchMyU3hZMw/
/9Na+3I7xC33hCuhSCE7XlNl79ogFbdViJCK7cVI6sKfuZh4JPl2Jvn1fT2k2mzOh4ytI0xy9s0X
AL8IWz+wzgAM6UZ9VDg//SL8pnAxltrWNfpWvUhHxbC5IoN10vbntu+89ouNhTkMuT8lU5E39SLr
wpqyb/2maV1EsOrCMfN8uI/UUYE2m3v1udrsnPEcjsY5BJQK8B6vbt1aHBZaYfoFHPvW7UJTAgoj
D9gYjvFFp4PgxugjvJoU8SIY5Afoz8OZnOBoqqCQkG6jH8M/zdvq8Ds3lVeZrYiks4Wahe8YajJr
ZeDSJm+Qu62k1enNdRT17KoZtinO7UQGXVyg+GzpSgLewx2j8jYRmpdCgYHoGeNPtCXOOf0cHVUS
BxVFfbSOuFNwFj2cG/SmbKhMI3a9aFarH2E34hLQbvWm7h5qI+y4zvpkg52SeSYdOTqZP0ae8x+W
l520GDkRrLarQGy7+ogSgiwUVyjngk4qgp+VVVxkeeaf+Y5HpxYjkqrSV54BoAioHc41VOqBQo7O
sVhWlOnHWeRiyhP3W59Pn1+qdCaBGs6tK/CSh6OkEMqTxpggt2PYp1ylZpjUD3qqD4qD54JlbvIA
v7wzN84iRBkUNigRM48JGHCZ22Va4cP2qVLXKIr6rxCK3wY9AEQ4Wi1Q3k5PcLGM81hA8+ZiGTcb
HNTF66Qj/faUWErdBt+Ce8RlvX04pefQUV+NIs2VOSBiVNqtRaYD3qDRMLFNXaVSEBSWguitUpTg
u+tGPMzFZQNFVirLyxsmHEofwWjWTSva1FynSp39kMWxSNZtVdZnSgzLdx3PfRqEsLPhztIq4/l9
GBrjJLdICkapGwJoAdsOd1THV1exQsestES9R1MRG057suJG3sRShhxu0VfZ61SYQmeXGrzDVSJl
eePIoWEEP9Mqqd6xNMii3yb+Y9d5EiC6HWQhOtwoBeBV4w7YnNaX3STXputHsXX/zWBgSvDgqZrM
AFRq9IdTKnsrRCWJKSkTKol5goQ6ChDn0D6LI3FeONC0bCaSKbbvUa44IgY8ClXiWtaMaUvVZsjc
nmeM6TTIRP6UuIO072XBjCnNKF4eTJBjODkWM2sEs2smLUtdSlLlqo+s0dbCIT9zJkkKC/TpZvsY
Zm4m0culo8R2OlzAWOoxwrB8sGnYGyG0Hfg3vRnFjtiV007qzeIRVqeMfEXor9EbDwAv1oMtSeWw
Mcrav8CpVPrx3W86Z8yk/jgscTCbixZsajbAqaIgdS0kLy/Qw++BlVbKmZkfbXDWl/IVGSQYDh4Z
88J8ylUGRHpp4TFKVGnho4na/l0f0Rv7/lw4RObHvAowa+4lfB5FgJ6SKbTL3SKUp8uwFbCcCqXs
H8QKeYEsS2SDMxPxcBT04zUhKTCdGfsO72Icz1xUbsZ/MhdmQqGFgaDhH46CIDeuI5KSsKel5A/m
f/0KxAMQ0dNLtriYPyJyBrHxZah/8Mg8HIbbEzvceZiEPvK9gJyYnYUTWi9N0GyoS8VbI4zPvSiO
LjCigcuLosEMEYUXeDgoYF4fTzLEjUzTa10JVf4LNRYEBzGmdH96fseBN7OVJEAU5K1zlB8OhUhq
DZBzCFyqiTyPpKzMsIRK4nOMv+MpEQsgVyAfsIhcL4fj9PWI3HFOITLzY/2l6HkKYDlch7K+srRG
Vn6fntbxZ/tgic5vXAi53MyHwyVSpddc2gyXd8au4pTQ1mM/QmsvMk/dxGMfX4h82s13h533MXAU
egEUe5dsl2iEqo82ruDoYlb2M+xVKDdaKeTIQldIK0ucWZHr4xZ1pvK4eBIQpnPIEI0wqqg3LXEw
QyV1zSAGAidl710GuZFuY8OPNtMwjg7S4+VGSGLhppSUyMUaqT8z7+MriTqPiIKCRaEEq9HF+4dm
YjUkieA5BoDxzpYtXCPWKWLceBClCgXRQja7c5xreRFTR53C+Vd9OjTFLGlTIadT+HwLT8v+9TO0
70L71rdvAvvm7vfmaffn5dfu8fQn/pBg+XRHHY06h96nUSd0rcCp0D/8WdrP97m9R3vcfuEP77+v
YDTMf/69Wb3+eLu5fL65env68/h0+eu+t8/8jg+65KnfsTjM5UFtZG3+Hbn98nyf2rn98/nl+fL9
N4h9+4X/+5nak71/v33Y3v7cb317+2DfbR8etlc3Dw9Xzs3qavOw3Tw87OZ/tdrtVpc/H2+unN3j
znl9vHEeHy9v753dn8vHm929e3n550yu9BGSJ36/vjjAeV/myKPw+69/Xr/c7y6uf97+vHx52Wz2
l9cvvr26erhabXZXq4eH24fb9e38E3f3j/eXj6ub3ZkKzkeWfuq3LJ4peYg7a41fLmv5Pn9W1vL9
ff/7zrf36MCyjA+/9yFrGdoh/zKf/3Hze/+b5d0Pc7T94D/5o7DvXgP7z9vrzZ9fr2/3gb17u+fr
v9794evfP/55/vML7QT+9/n+zzNK//bL/dXV69uvyz+PgX3/68z6KosjcBmny8KlStbM3cmc3PW1
e3Htzv+8tu3Vdr3eOLZjrxz+YF+4F+7pDbJARB032Be5TOHnAxzuwXOZIWF4/+vP5fttynzfEVa2
H25Yq8y+et09v9293Zz5kl+eCX9LIf/d2F58yTiZMmQkaGyzMd9zduZDaL+/371d3b293t38ehTt
51/nQnn5lJkRUAd9i8WMwwbSkyJVMLKvqjvttn3OrqsX65d6A+Wt+VFdRs/j3XQTvE1/wjtr560q
tz8373lenyN4+RMWF16P9a2Q9PyE/Fl5FB+MW/Um/6Nv/J1yT+2/vzNbW3gS76LRLrf1hXKr7NUz
D7p5hE+/4OMKogQ2CyageIvB6uG5aHZinqpYUOEaaworoY1RH4kQ5DgdXYsz/+9R+EdAiVSwqdIc
jgJJKEIzWfacoQK+elWFGU2TJuAecCG4mbXzzeF4CqOpNCMk5jRzyZjx20HVEMgSHLWfxE2bRs8J
wusXctmEZxLNo+Xj2ob+BOkaSCkm74srFH2qtqoCoNvI2QdrE06cjbvwOSj14lBAmYlRQJKSJ1BP
OMKL42xW5gLQZqfry+xBNtvwZ8nb7lUKVRWPEgu8FgAfff/NVWRUHhwf9UISlOUqApCwEGyFRBZ7
Q7bL0JO1606K7/uq8s8U0uY88iAKWTzyrhl7T2sa+YTD+NBD/l8T4pJOIBvVM6zgobvX20QIcRyN
FdG/psxoqJsmavzUspUOAa8zVZQvPiRFxA+6BvkYrb/DX4AAEX9rC91OVqT6pUbu67JszCw8E5nn
hllstxhBznASKs0R/Kx/6Du1QCw0qdPNtz8dlWaQXRT1KXQtK0/NVA85vtiaM1DH+aOkmnKtB6P1
MKhmeWZGR0kkJTQ6eRL8Ed7AQLoPF85HUykgX0au2ao8oK+AF382CCnce2GNA6SAcduZPXd0mDDi
3E2hMctHB6l+OGKCWxwoh0RzlJ5HqlDgBWHjHNo85yVGjKcX8qvvxVmCQtBcCcWI4nCsUYDKiKuI
5gRRW+zaWMivZWy43NOjfDUjjl76ohJPcJ50h6NEIwplAn04J83FuFwJqmClK5zdB9yzJd8412A7
/mTEOTQIWmyo9zHs4XClapiemZWqg47BSqrR8ehNH1VWhHyVAU/P05M7PrwYDWaRxRFLkchYBIia
pkU3+YXqcN+qa6tTxqceNYwHleruVp9G4YdSWObD6UGPV5RBgbci0gAtFcTr4RRTiq1dNhoqLysl
rh3kMGpcP+UC2VZtEvLvUTQZZ6YywvP+WNf5tD4cblDRNfN5qTtRq3eXOMPXwJoH6RaD2nT1/ZlR
gKU7SqjMuPnDofxYweZ9xOYmxb5wdDutVF/HUtCKddnKwpkE5Tj8mdenweZ//9OrSQqL2FMbTPH8
vuvXhZz1dpOV3z+tOIUgeVFFI/iJycNRyEBGeZQ7bPIgZyZO1FTGg4+u85VSwRT9B+sH0Q2ZHtKQ
GTp2ONgU4iGIvbfqBIqH1U+TiCsRofgrGaHyM6fwF/tMmdEjs9gcvbBlLj95Yx3JEUNJRlvfBxOE
5smEvdmGyehWKLp9+w6b+ycI5yBnY4AXWKxja3XYyea16uSYCO67VPSR/0zP8Rq/iAl2MsosiqQC
jFveLWhHtzI65qrTT5LkXQ2Bb+AgJQ7i90RIPjYVi4aMAmPM9/viS9WSVeQ9esVOGKooiEeJvIVd
Ed2f3k9fTgegA/g74AB0Ng7jYQgaXBENppMa+QA/Mws2Uj+NZ6Luq1HIK6ivzmCDI3atWLX1ABQI
c9CirnFtM8wp3CKkJ5wZ54vDls9C0HHWzsDFxdFeKTls2ClS0S5qd1GGyp7WJRGIJbCndZHR2ZBK
9/QCzlF1mLvxSmLrWoAXoY8txUPRnyw1zOFUpxj6eCVkaFJFqrAPMyH7ByNxnHNSoOEy47IPPxW6
1/hE0x9FA6NQ0/Vg4f3pNq1aI3Jfm+Hr6Xl99ck+jzb/+5/OPvDJU9QPquJogokQ3xiHD6OFn8M/
GIVC+JylIay21MEVKz232lFXHCmJZFyKk/oSU8f6zB38xVzmeNBpFNLzhHt6OBcJr40EC1rFMWBw
rJquV3eAFc7Ja35x3jEKsDxUoWD3LR8MCrTtRuoYBdXbcatKResWjT89e0quXQd1l50Bpn85K96t
NCTpF/N4OJxVpsc6+vLzrHBZu41MH2tFc0i/fwcS3TAl8AXgul06/7Q5BCmKXsTBYMjbzo+RtsvM
2P12HEAKosnzUQw+ghJEQxTB+iQOrF6qr2tBkLeVHgZnVuyLvcoo9NlZLFKyZfUuqCrDA12DVJE0
RU++GJntpoLxFjwlEP+EM1H3VTx8Hm3xfThPp1rNRMURGt/4xf1YrFodL8i4rCmx4DzQnVnE+XRb
HEUzsJAmFn0/i3zrMCDk1qhy2M0K/MVYcCOcWa+QTfWxG+3zlRWXVr0q0yHHRjzqG/n7Ry+oUdq7
hD54kOXpFPe1gIYLszWq3vDWKFCiYqP0uYKcTyCh8EwVRrQQNinM/MxCf7URAG3C3Ec7T0fV+nDe
vNODBj0gxYFQl/4ZGnmYEJ8JvwmqnLNcYAwQDDh9gWhpi1MEs8kKj9NRAcEmCS5ojc6tTczLv78T
Po+y+IgmbgOxHk6oJfd5u6OQ412EZmacGeWrnUCyCWgTvBmwvMWSYWlTCeAMIS0IuNlgEF4bKvyB
UvwN4o6y2+k5fXEtq7AHoJfzUJ4VNA8/EM7mhlb6jKYNiuXoPM25k7veQv+piNxKt247nErPlPbo
9c9/78GG4LAHbcBzGdU60o/5d326wxrePfIUy1jU52WzLySv7C8aLKmv4LhggS4XGo5pmVwLr0qW
J9einvaAAMfCXOGgjQR8bJE52EbehA9+pKDPVasYm7R1pE5OW2lm77SKnz7GhVcqth7l+G40OkLA
a/pWTeEgSR08euSkmq01TX5p4g1dOcgfi3iZoZ4FtkcY5Ce51OrXFDes0JF8mJoOZqzy2jcmD3pJ
o6p/qfyXr+NCnUw3VowotxMkYANX9fHmtOPWaLp14OXjPu06aYsLL62rXPPznRiJxm9LsKQtOoVe
s4lLL7pCLs8HWqR46EghLhHdwu9IM8cv++SigoTpzyp++nsOUbWz2xYUmd3UcX5VF1WJVnaI6inS
xYaMD0oU+a842HLPaX7NnGoxUhB5FMdkh5GYCUim60w8R8Yo/xEHHeURPfLaPR3w+LXtGg9ZLV7+
se0LkvTQ5gX2v/FIJcOm1IhwqGzWs+stnNu1hJHxL18S8sjW+jreW2YCaR6HUvNHJUzZPTSfWTws
FNR9p+Thj6FOmvCyLXQjx6LWQCyrxKTpIvGn2LJlqUgnxKQb3NfFohTutHqKXnyJOqLTBLnZYktT
m6AEI23A4cqUpgSfK6G/nmo9LTdG46NUrSdIrdtoT+FLp05FfyHIRYXPcqAq/crXg/AVTZHgVRFK
QUcSCpr4VohNjvwWCsJvbO/bK6rNLNqIpOy1qJVDZXvi5GNL3TfpSokM8y0SUbu1Y58XhtPM3oNO
Uoc4DzVq0rwbRY8FdxrG6o+uGqu3fqy168RDArIEYj9LvhZBb7edUd7FctvDtrb0TrJxNKsffE/o
fUdWPfyzZRz3htWkG55k4wM0Ra4xdqm56upC2WrhFJBjUqMG1C8qFO6wbh0rR4lNZVtjTvMey0Ny
Z/Vd/qsNEusHvnzR4Exgvy79okp/SoVa/wDSKzyF5f9i70xyJGe27LwXzVlg3wBSDdh4H30fEyIy
IoN9TzMauQ6NNNAWNNJE6xEELUOfV5WAqtIWNHzAn5nP3Umze88993yG/Y3q53lhunV+GbmouUPi
eVI/5gWxVQQRSntNbAECO9QtYREEnUv9bg62xY0m+rFnf16lQ1Z5MN9Psug9Yjdx8e0gik/MyHO3
Pls8QL85yLc0hhM+6aG7pB2/VmVlT5IO6Fmuwfqu+brIwmASqwih5Sx9WNv+vES5N5iJucJk2DEu
z8pdh4bU8yXm23vNjbvs1k2b9pR32nUXsvJaRDjRk9Ft29trw/b3OWN8XiTkYdk/qye7MvIM5VUH
N5BDMlrKSaMRccpGtQZ0HLrZGDxqebCJk45/5g37zObsWmlpNwOwuE+tLdV8pHNqz3pa9EVMqTw/
FD4I4t2Uztmx2oayjPEkExSuYHZVOxitSh4Xk9Z+t01bfTN50vlbu756dId2c0O/lCPcQr4CIHjN
TJCBaW71szb4+asmbfvOJBSWl3JtZMY+SzO7RIsV/udmqOGWFDW3Q7JtsiDBPN05u2Y0mpO0lPKi
ftLWICF+gYPK8pQHNMtNoTYVHQCt2MA9wQYgggDfnSOdP8hiyxjm5aZeuYRcby+mVYpQGVqrdoZm
OtD4zEa1OxLkyntzzX2ypYXjPAtDTlvcW2s+hWoexe20NY3iB5naKupNLyNSsNKmKrR56Y1o6TfM
20szGHrsD/N49uDN/hSz4zehV+fzh5im6X6z+uyha1vt08R58Lu55cCpoWqB5cggEIsHp6oSvZ5G
IMd22v4tCkqtcOy2Or8bdFZEsaKu61PZNCymzH2ZffdL0fwSTeyvMfxmWx4MCC6k1OVuwOee5as5
i+mUOZDbwnJS5bM9TO4XStpQ7CzRLLesIRi/qWraO60MHJX4BAF+LQMvdSiIUvoTwMxVB8Fcpw+r
pao/4R0vOls2gbfPCE8gKtkCOU3eRCG+rdQuq7DfNPWHuZvSdwHfN5yYLkj56hqeWpdt353b0OQk
qRr5O41Ms4C3acFCMntTyIe8TLUHDNva16pvy+116vO5dKnkjmgs47UFTCbwWBcCe6O75dZOFQpD
WO4oDJIAu7Ah11Vun6y2Ed+IDfMzGaQ8bK7fyie9KO3vPLe4EdRC5GMY1MbwRRTjytFYptwkjtGY
XM1tDQTRJ4E5krpwjIgpTfo6bHrQ6megVtzD+3mumgdLn9MmgSRmtXGv6r6MKhAU96M9zT/SatOj
UvP0nY9VWkei5YfjeePhDfsRRBUXm/snyC0HWt9kqNdMWuVHX7v9uLO4idrIyyg2NTW6n0FdgRDI
YH7L0BKErGHZ1+SnURXWFilNdxPeq40N6bGrL5VXZlmYeyQ+hGu3jHw73jL5iH9V9VLBE4OCMGug
AlI2UNNQHzj54K7Z4rXOlUfUdcr/09DZ0ionMEYpftIRqO1pyUkEDnXVt1u8IvaYu83NOsIo4LnJ
8EpU4AstpJnvSKSE/sX57rym/uasBxdy25OpsU+XZFrekUlBgtzGqnmXDWG6pJkVWsMkPy1/4FOM
ft51+2FtYDzYUgUdh67tv01TCjlnzvJgJNJR8gFsFkfLcC1kM0c29QgsvCEQL6ravJ8Jy/gYa8Sh
kfSPh1xFNCn+d7205tswKO9sy7X8xIoz3mlTtn2rpeu/tdwAUsjkT3Yha+CpsefeL2+GVktFBDiu
Ap295vltaheUQKYpYM6lFYygnUlUJIEtfV89V5i3YaATp+lQCSwV4Z92p/0Rc23+6WejE/FUjSgQ
+qB8Dp3afgO4Tik0zXW67t1KLjyHE3icXV1XCuklpa70SenmlefTLnIuvs2gsr0wUEOl7SrZdd1H
gBBaxLwLuMoJojT7INRdpnlHp0s1877KambBKUu25bnJDQKNA7fjAYFWkbrnTuu7V1YItiquEIHG
ZIL/cl1Aws578dKuSA+KMBERL2vX+SFmSsvbb0ZrvZXS0cVOs7cui8fNnbL7xbeUHbGGWy9DyIAv
qPYS25kdq4WNPCo0jlKPuctUOyfcUxMfvCbH9CymrGiAl45LCYCnIJg0eCT+zNASe5lb710NTfbs
VWpcIjxjY5XFXT+62RElVdtefW0c3LsZo/F27Nthq09eW7OOWRWCCoMYVd+sz1rtdjDdRDfneyX1
tXogcl2eslJb5zizdE0/Sept8+Q0TjX/2DmFpgwBAEJPbWgOanhwjVjR/uZy3S/EjbCOiDM4SBNN
L/QsJvtOFiebnI/1I9u2PlUH3KVD34e2la7BiV2gZrqMxkrxx5FiiydQPr04K5mv9oM1c1fqxIvX
5pjwd1vlbu2yJXjZmprNt8WRfnBYOCYYI1H2pNGCMbl86vpsbF78xaz4VRGNquzNE76C7ecVvv5e
tpBhdd4VURdcoA5tA/+l4x8ne5CkQjf5rNMWsL4UAgWbc6a/bWlErlldQ4Jl0+joCQxud4XHlbkf
ScOvno2BH+4itiZ3T1AJR7kvuznV43UoPPlCSv+23ds5s+j+mNWqZztwYVkdREDWern866dpK8Ky
6Jd2N1hao7MxPefaq2dORX032AZTHW/MhLPFbu+k+gnB2Ap2UpD3/zn32OMb6iJaFyPyAEfnkbNm
42u32M2aZILdhGc/szTB6cEEGGJiaqunQga9PYQqk9qV/dF175MweL0k4gGpUek2Uu25UM121TRz
rFm9yviH+fmKY98LjZIq8NLBCA0qjOm2J7yR94fkg3rYyQ6863lO0dl/0SCQAC1VWuaX27ajf9O5
zSwfe792rP08FvW1cpwG+UrIgHctAZamXt9WY4YhFHqeSMc7AFr4FOE/EOIbtXVOdOscFN38o1c+
kV1iZhMA1d7Jb7uSNcKoJeL1CIJBbkcTIojJvUVm9RrnGoSpXZHnVXkJphx+EzgWT94buupGaidb
fHiSHf87a8SeElrjqIsfEg6cNvEdKd9UaXJM+95iD7Htj80UZvUWPOKMNdrEWgu3i5Ar7DwZ9HJp
92LIDTML7dmjqyBye9R3G8lWHpFLhFDlCVri0FPWDZv0ftPOM9JbNWmUeHLdrJdUyQKwJZX9uhNz
VWSPjdl4VjybRCGesX6QPaA3lk7Ol2aTBDwNpTSfZ37EdgfutDFiMolb/Y9B0qV78IZssQD4zLPX
7bdBdfUDrAADvo5D7P1NVfppcUNrSzmhaP7aBEymJR5drv31TlUgkZ/5QRrzbbG7ljl7ldPDgRmF
nLsP2GErjhmRQ+Q3Woul7eZl7H9TR03vhrfB/Em1UXhHdyV7O9Qz0ykPMluyxyDIiRLPbBzL0aBb
Sw00eKg6uBIZSSsC98UJH7o1R/DaaKUYaxGZCi4JvpVhKvrW3i8UR04LPiEWLhUSJNRSBLt5ZKWw
njteWVVC+hyiTq3yj1qrNriHPjulfwrO65xw89ryz5Nc/epNESnsn4tSX9tLbk2mA7FjdbZbzTaX
5aaBikrrGdSjaBMKWtiwds7u6KHXFQ/+tPS2C9vXISibf1NZHoXdljWvjsi1/nMrB/W3UIvjtIc2
5d959LJ5TSPW8IwmaYxGP3n+uHFiUQD564vIrW74XTOyA7NDMQeTce/qdfOK3N15iRJ6em/3LY16
Ido0EX1JkgHfVPmb8S4F5JqWvrXLwdSOoZfPgptwrfxzjQA7n4NRp3e/gqZOKTJwEFbKERfXGR3e
AQhIbTI4UHOJPm3N33kxWPdCXeBKmPgivx2Z+XRhk6fuiSYmEGaGf7qEnVulDuOsLst3/H1s35la
5rzT33bbfhOqfiGcL9+SBkZuE8HChh5lO7N9gcLXWUknYRfup2sCSEj3UYs97OraZEXGM/NklJX3
C/tpL2GM9nvh9vLSCcOvwz7IxSe3crOEBNanU7Iio5CCVpXV2WuLsYgFN+6SFGY/JMYg9T/WVLTm
oSuvL/ioD1CS/dILih1+7BV61OI9479AQiC6In2c8xqxLncWc4zKYZXf7mK4P8rL2jrSpNoee5AR
CGy6Mdx4o+XxpG6m8wZiSjj0yiwFDqoxtmguzOILBHQ37YgUJYCOhhKs3UjAopuF12FmFqZ1sf4Q
FszWLZFvqVtGmutUX87WOBczSK9wLSVAvzp6KWE3aYOR2OBin2rf2uy4MbdCRQszkFf4y4B224UV
43hhse5jJK0si9zFHs1oLappCA2r139h96x2ogycA9EKBWs7lJrBTFIby/4vP1wN8nbVOhkRvpJ9
+hDXUQXskdhv0p/Kd9gUwLs9c+bWzIK+/ewmo7J2vdTWNDRdqX0sLZCtHJp4ZRiH2WGMm6xWRvlR
0iGKaJpaA+y2kgZfsZps5sht1//xrLJr4lRL8yQQqvk7mQVeCtmJd2PJhRdhadL4P2yRS0/KYG69
kGyzwE+D/m7HU2vz5AbKLZ71YkzzcJ5xbETmKn9zMhHraO2rrd8HZWb/jFbW5kwmmuXOShWbjS5l
MdKlP4NjQ4kU55VI6R/NKYUKl8ATz8bCwpmqVpLBDaR37wCjINgiRzS9cTLrJW/jYMm6n3Ym2JJO
dSzeW6IHK5odKv5YK/Wt5RK21y7Jx0B+pD7h8RVtAoWGDc+6IsE3FLXpnTdrtPpQpVkJPM0yEM44
WGa63yboPpRpjGBuU6aSEbP9jObMmiUdaUOgXTwuGqesoXx9ZBCQ+SYH7OKgZI7rMkZEghTE6MPL
/lHQll0i4O2g4TgvgapBR7HuqYJ6DcUzRdSnKpz+DoXiX7Y7wuejwufCZk2OUPx4no2sOlY2kPPQ
bYrSTYCAF79EEppO5Pil805CXzHFaSMGXnagoFosOgN1eBjkmN9KmRZVknKkLTeFX4MjnxufYPtq
7E0KrqrvLxSJQx7ljfSNCBze9mZbA2ZAbx2FjAoOPTrMWQzAoQlV8a/Skvc3E+mSR6wVNOYhcLDz
ne1xJOylyLrpa8WphtAoQX5Hsz2TtNvO1gRJGYvLQkzGQvh4jsyCHOMA6On1em1uNS33q4TI4eKT
hxFYpc9da8QuHdHeyvtSHOXgzlrio/K3HBwUD+ytGpkZex1Ilv0SdP2WpACrxp2YYDSGWHtaJ86u
pCPAS2QNc7d5wPv8NkCvEAp+GaVrZ9wGY2MCb8pmIO9YtWsVCwwtLcjZsZhjL5hdK+wqOx8PWtra
wRFAs/NXFLNG256jUsWBn2WPCxOap6BpTmhQQx/z17PlOBTpRHBSMEKrt4VDVrUujWZMejOQa2yK
bgQFPtgyjf1qc/VEOmvx28jBLyIi2q38WBNwk7kxbYpUT9CVJwGHgXjqeJks7xbHF62JS9bDX79J
a5p86sRz3+hq2lvbnIrQmykZ49ky5SMoMeuF12OcoxH326UaO8MJG60WtwQ9IWJoTSWxmWh60jll
n8UGmd4fKZLXS2l2psmz4OsfKakpRRJ0EKHD3GIJK5qCsq73haH406oEChY5W4kMbnSeo0KCZ3Ut
9uGD0VXijH4ay6bIuNw7/dtIC9cPNWSZ/Lgtc632BaMPPzRl29+pFgngBuuVLmgVoDYRbyyDc7mR
WnYGjJDPEZ2v3h762YEUurYdZ1XmT/6LTyww119/bU439hPn7JGpRt7cj7QZt4VH2R97toZMlK7d
N8gBGxrFPNS/wTAQ6ss0cwsFsHUDYa2ogb1L/BWGsq85cE4OqF4Q9VWJsT14qe8UXGh8yQhK63Sn
hNgs8kFXiiJd5dX5it8NEoaW1LvMmk+cnNv74JCoA4Ojx8BBcbfIPXqqdpiVRRh6p4IR1Upbxvyf
twH/P0n7X2DZx5//9B9Ycv9XU7z/J5Xxf//3//q//tt//p//47/8m0jG65/550hGy/oHTycqmQSy
a/7LP5Fr/jmR0TT/gTiAa5Q4YRa49AwG4/8SyKj5/8CaO1bIf/oProGgzLD/L0bb8EFsUxxhAL0S
ilzcpv/4H/9Nxun07/73v848NVho+HfjP59ZOBhv12MkzS7wvzdkzPCLhUb0aLgJ1oRZFixlfgrM
ZghrOtmW9y73MS6GnquRNmT0sntvlGjX26UwMm6HYvGWH2WV67wv/RaNLWh0qutoJsLir0OkXcFo
58pAuZ0bFwtVi5LovxSgryYAClmgjltZusYnDVlV3zfk2o47ozTg7frFqj8g4VnZMdDaSoZpuuXt
TUai4hgDV9lEAhL6nZq6XXebJlZ/52c1jlE206pmZYZAqUUSE+8BJ14f6OPZrBuiwnpj4ZgNm2zV
hoe0QRCnntPIiEj0wc18FJJO0H3lXlvt3Y2sfcMass8OPG/YYYW8KWaZP0OCkOfcga9NsATaXV+o
dwSh/sQqIqNRAZUaplu/K9Luw6ZWABra/tQeJE1zNZbzwpcb4poE7aJ5w5fHVCskj2A7pkHDMvKw
jHsHf/aNrgvowzbRRKZYQw+jLM6ZfEqqXNkHxsPiDOK8jQvd+oAZKAkJ0f1z20zevQl6Milt/Q+u
fBGn+iAOrfKchDTet8Db5BlDizzltt7+5sqZT/S11r4aJZERwWLFw9SzIEUOS5gP3vzuNH4a9jOb
jqy9M5OKQDH06N7O0tnz3Vy7FR17OfcDnAXNL63qRVHxr7vKm/ihwrHXu/FBm7Yt+Fi4madzUE38
kbBtS5OMaVrNgPhjPvxoe5E5E7MmImvM5F3JDCvUyuzMYqa5HMaqGepbZ+3u20FPs8R3RZ8m2HzG
iHKzskMuOK4SAlauk5GWNfoXs6emnNT8XLluT+egM9H0Rw3R2V7z0Bu3pGyqPEzHIWmZQIFVzGz+
hA0MnfpgRLF6LAqzdncuWR43YA4km8nm8rDZbetFq/QH6ynPR+KchSPkhxxT3z5Y/Vykp63kTrth
e7krTvzglXcxau9Prue6fdSsVFQnwsog2SzW+Dmhoz11LgGJu4xxW7avqQP7Q9oQfFf77YO5IYOP
eT//3UCjHCvHtV8re6MY6VfjvnWsNBRreyAvp++joDWac+MTHGDqozdBb7XaIa4XxF6COhmPbpZq
p+8J2mERWggDZVSrFFejV250Sd7Gik+9jkB8VeUGR595v3nv5j1hfAXV4PU92C62zB4ts78dxFbv
qRT+WlNvMm7wrRBqpfWm8dchUflQtM5wmUov1gy9OmnrmrZ/CILLRwpnm/wojw7QJbqqdYZz7bnT
SHJErREGMztL+S3rqgoiXXi3WtdpVcQF55jYAsRCYd7KfIhYfv5kIJkD+VtBKHfmsUK5v3BAGV7Y
bBO/ae4PLsSGbCimIzKo82ar5mTzORFeKqH/kWtruSJc5EggN4se6oezABzVuHm1H5M5QsFQMqVy
d1mjCioDaS4NNGBLTqciKIZrAgXztnxp8/GPrCmTgZu2EGuomEszRt+tnJCIIaeLuTHS4KANMi+T
cWTyI3txnXW6zmWmu3rg5SXWcG26G8/1xL7PinLfIlp9rDY+rP3sAjb05KTHupX92GVNQqMlaM0G
myGxJmALyWV7WfX6TuvGCXWnn/ZmZWy7VdR/296DGMKhvzNTzTv7NCjnuWHaZA+F9s3WkMPByY56
ODnuoB8NW6zDbjQ229qRw+DsvED8rbIqYHe9WD+HuX2btKuw2njrqR46oMxT4J2NFpFq6/jclQMA
0nJ+FqUVN3JmP2hbWtYXjMV+W6gdw3YtthMutjFZqElHmkZFQW7ZsrqQY7rFDoL/oW71v4iH+SPn
bXoJ/K2PhlQZLF2ubkP5qTt7j+yZo9N0M2NFd/tEh+p2GvieT0w3LGOUCGuXsm7rI2bi6gHoQnsq
VXOHJeYXWb5CtmTh4eT6aXeheNtOzNzmXZc65iPzJvEOsnXZc9L6R+q37OTLHqK3IgYeMdoawiG3
l6OxTstdwRVDQb4YeKBa0/mqpBN8WGsbJIFZLPeSUfTDag9720+bnWcM1oGdyvZQke9x6TW62D5v
WV9aXL5EGdE/nRbPvSg5n4ui9m4Zgz3jRdGc2MKqZicE5v/6uXpEpLKPZa/L/Viml3zFQ5FKvouu
O3S9+dWT3W+40z2Nnhs63JfN0OpP5tgmTMoeGsVM3seV5k1qtwXrcjaZyu3KvkccteZDOQpS+teZ
9c5aoWAWzg5HdBYKfrbdaK+P5soZv1ZuPEKyi3Ldw9m5TUwUPPs1YMFuh5euR7Cwg31OrP8NaS36
jluf0yKv05OLLhhltpb9sQ08ycik5t5Zq4phhNfdGLVx8Dq8D8j2RVg763eGEvngL9txLPLnkQAC
wJDmHeFAhxU7OHAWybC40NyFDfmclFtL/CJWPdCdhumkM4O2PqdxJCcmP00YHyq6x7BUfqy2/A2P
TyyFfleMxoncPi5p199ZRZHdAHg3wmEsH3FAXJjEnXJ/KyFsZQYDze7VXJxDjprsECq4hc5Qnlyv
OpdDsB4JQjLNsJjadW922wtDAyP0u7XZOZ5+7y4+n0VdGWd67KwuN+8Iic9CZS2VdGNnJt4g3FYn
Two3rziXbP0xr9LguQpYqdpksb7X2pC9+kNbaJFlT+u2M/rMDLCPleRJ9gqZaxf0xUxbVEhtqNGA
rTqC31l/IY7f9eQqJW7ekG6KMSv2JRyHWWy8hm055t/mktVHXLudPt+gFolwEKI3Q2nVNW3+Wu0K
cmU4rCv9nG9p8+YvzPIDfUvDddwaYn5Iwy7cPW9QvzMIDTj6rKZwpYvmbtpg91Bl9OJkBt32MQJZ
2DnjSsTIWEzezu4CojlaTpdwwnFP0zuXjbuHAaS+5Loi+oWLqVFIbqVhDhEpDUPGGLewbjJaVO9N
Zi7tEmOJsk0KyWRPN+f5bptM9zATingnRjCWtOqrgfdhHSr3mt0JXh6tjAKg9rojbdt2H5Srfdvn
g4plZVXJpqohwuSLDUPwo5uNETAUctd4Sms7mZdCv+uzWb9hIG2FdVOyFEym22tHNf2wMLFDK9Hu
qgwG4mrx7G5U+3tp9uvZkc54szrisdDUB10dDwYleAQS5I4SUF1sMfh1ZGWVE6t6bnd13zxlU8kD
PRtk05Xjq+6qMWaadzH1jQEh2aTJ1NnX2ZSX3VG16KHltbfLpC93GS901HX6QS8svv10+5u52lft
Gfkp9yR8C684rCMAJ7dcvpCGhtiZoDcs+jYfVUeUa2pyceLuWtpnflb5AQliwpkVfNPaMk8aYGih
v7/12jTe0gJZx0Xg5tPc9snQeVC91VvzhO38MbE7TtdI67HQhBuhPAlvbX7xMR52kXT68lArad2P
JAQ9Lc5WnazcsuLV9G9qY3X2jquyo7S4S7DtYfBTeftmpH26Z7bYROitfSx75tuqXJ0kkBqXazD/
LMJ6KDrVvzc6o1Gv0T+t2fBRXPXmIUWmS4xGZd9BaQaXzt/0d4dUmDzDF6zcoXsvwKOQvpH5j8xd
MGW0zftciB9N6cfaL/MoGMv1g/nijtDmAktdY//pENpPjtYLlBNjTFo2IZmle96fznLE3Zjb9ktQ
jZMfGing7j5Lnad24RUjuWt+EvrG7Fepq2NABuKXrYZ152iNJD5Ln/ba7HGn4dHcu+bgfa4QwO9w
ubRh5uoLZTyGxATazDOjEfoqlgafdLkc60KYe723je9a92UEFEP7sGvVfk7VkGMJ8Y2kUqK8k70e
RJNpN3e1v+of5BmZO7Idx9j02zdcTcZeWVJS9nf7bsm9UBbZmpQsDh6FHWA68EwmfemWRh2DpVOt
X6dZk1HsB7guRagz7OREYjP0TOCP3PezaB4CmJc+cYSRWYMBCt1O3+4rTI7haovipBVa9bLhloyK
zHX2vKiPeV9Np1V3pnDt04d81a24g2sZq7KjVLTGZT8qlR46uSWy0Iaj7lVJKcr+vRh144FA+Wem
csNZWdlN1rgLYbpoJz695sGa/equ01Aj+7FXkWZlwZcz5bxvvvjwbZXfN4yez/1mmE/GZOUXlFYj
qtgUjd0iG5MuXV/SLjhVS70cyi63HktKpF2GlSQsDVXHbjsiG9cjiiLBedjX2nR9lrLMbVQhA3MB
3ba9M2wavpWL5qdsuyqhtC3uIYTkj7TpdJepF0y38Ji/y0qZkSitXoQOKVvn61b4pU3xBRTDBCw1
EAwfN5ueY9V6ThB7uy/kKs+asxQXYQyPku2xaF4wLfiYdwZcnc5tNdTZjV928LNpsrgfwbqkNr5g
hojBYVivyZiYkeLCnKcdIp7z2F7rn2JRXWib/bfupbyhg4EDJICqkuKMxzPjesdl4U41+0HfWeP0
WipI9m6e0YfOS0/v3XeHtbYLLqJCBRij7b84pN9LPTdftnwUeGVsAd1gVX/4vZyTNv9To1y8Y5pS
7zzOx5Ts28jDfbYrcXrtNSn7gY/vNke7L+sEG1ozxmWwZop2MC3jegz0IrIINEKHV3USpMrCDFE6
lNGZH+puecmk7+9TJ70hXf/RNMsMlVsrbkXuv3TkSBp6FxxZVr2xEPYiNfi4HqqKb6oNHoLUCSJD
yDTZhuILnaTh1q/nvbtW9tmQ+QGD1RaW7LzqWf0pG5uAh2GepjupB69aXZgRO6ve3UoZe06DtF8j
Y0N9r79zs80OuTOLG3/y3IOJWPCZetsSFVfLjGq2PabDcy/G/kkj7PuPvN7Os6USofXV05Stl9r1
kO4Nrdplttc8D171jHA0vU4iWO4E90C8Cmn90B984dC+hTf53WIu+1rUNF7qterqK69VP3RZf42u
bp1Q06opvtocT17fJ5obaG+5Tj7+lRHyVRouo4bF1veaOVxqmYMrJhuvDk3gwdT21nhYZmkcaMI/
sSeKUNjzu2urHx6Rq1hqdXf9ZGp7lS76pWi7C36eLOmsrtw5c23/2qm9PLuIOiG75fjGAtyAHQYL
VK4UB0BRqQM81m/ZgDEEVAEe3hx0J27JDH9Rspo5t/Pxvpz6+UjLxqB68LW4F8yJ+55JiW1k/gn0
1JZowdpFgVPPjI5x2SFDa7FjYzLb7LVk1GkML4NEGtHUZod1u2wPpLfBsq1MOmD9d1PE1rItle06
nfch7ksI5/26/ZSpCUGDwWs4tfp402oNd6U/NKHqzDYZNaRwoKHAgPRhjP1VqrO5Bfo+G7Zb4ugu
y+q9UR5RlGNavO0ZaRznerQvDB47RnbX6a83p95nW9AAB33+q1bucizzQzxJt73MpeoTLw28S8eH
Q/xeEz13cNelQyjGLQ9xh5dhIAKSdwur2WNTVF/1bKjbCU/uwenIzRya7V1sw7azVuFdio0t+agz
7b8azupIZ5n9oRaD4u2xSCfLMDSAr3Rji/b3xATOfCpavdtNpg41S7/2ddZGuLnAqhcz7Br3Q+Hb
9NWc8R59RsK61MPQQySFOmaGZAM0hzXdAGk2rXY05gAHZGH+okD9H/LOZNd2LFvLr3JfwIE97emi
a69ir13XVcc6e5+zXdfFnHYfCSQ6QA8QzYtAdGiChHiaJOEt+ByRoYxIdK+UDRopOillnHN2sZbX
nGP84/v/wchJ5g/Qu2tYKunAsImYgXut7+ait3bdGH+JOQ8uAIzds0p445mwgI+6vkv2VdDfuiKH
LF2ECbuUsbvCH6pzFhXH14E/CmAG/LxsnUbuOCmExp2DohmZauwiPj8yGnQ93Rlu0RzKKtgyffsA
ebQcdqX2qY5iFbBPxmZjxTww1/Rk+cQF3USGsaz7Oh5x4MftAPhWswIiNd658Yy9aJV54XtJc0qE
sg9VLm+Wujq1qZ9fWIluj4ymFtRTfNM25wO9PTHnu8VRIDIQTWe5RllyTN86QjDqHcsIrf0YdwP7
roanJtHPS4KyiLwo3hOCOIkFvhFV3O+qVarnEdBhe7aGE36E6YgIfqNXeOnCdX4wMisiQKRir3q3
ODAaGVF8Fh31rurObckvkQ5GsbMXybClKHOk12Q+DolWpzXRSzSPgDSMyr7pOY5twJJ6jC+AnBNA
5m5Im2PhMmS6FKOrH7q0lvJQTMW03sYJUjwJnbFZ77xZwGYOmF+Wm4H4zktWRfPSEu5qLrCuQA0I
Z8GcPndMscMijlPiNoI8r1/1QKR+OJra1lhRKv9VrUPTRS0q7ktpqfYxm3ngwq5uDX2ChePD0ydt
AxUWMErE5gCjNISDPczcliWehd3sq2U+eFXLmTeQgoG3Z8mZWA6J9cNgkmrcea5SxnneN8Lg1rPt
ioGujVvrbiSFBwmqs6d1ZwXx1F7ZqhfivLO6gL4xGNkg0C7SnvfS6otmx6lpredG7op5B1pU9ucO
yLrJnm230peVa052uBqxuBlzb/maXVAV1C+zq3d6GJE/2b873SL9B2fgDeCvdfJYrRML2RaXOq26
iifvqbTiNRoAivD+l/19nchzwLePGDicd9Ma93OFE9LU3vd5tNZnngT1hICbH11TL4KqDmjMGhb8
OWy/I6wg0IdBr8LZi6KS5Pn57VXA8r2kZoy41ltdDpq+M8o5f9Zx1493Ao8IzwN81hmh1bmIzHiu
7zMUpHyfzHVZPTDQbC8gNtaoGNAthz6pXorJT1RYqXa6Amq4LtPUOhOG1UVDysyxFKux5+5snjX4
WNlUj1Xnxd96v3Dup8yQ962FB0aky6UW1Ihu59ZvI4nkFOHyQSctfQGnJCNBQ1THbmrrW4jE9lQE
hofeiWb+vA6xd7JbXx66POtfxZouX3Zc45oRGTFOduvWEcjra5mPsIAjgJ89J9YJBUCelBXnX0E/
GUuUcmQAskoYjitf94yl2U5qfdfENXKGrK1cvrE/lok6UHop9tTinTwDvU6TIw99kD9n2QBGkI1Y
sk5ZWlk9izXbrrcvWGIhmRlKvGARm0h7OgjRW5oe2W1QcWu8f3EdzkG+DzJOhLDWrB4/FGQT5mEz
scjosYCc04hqRca1uuyXopo0uya7ZV27sySt6oG6KPGUuvQ79Y1ZUAxXzntzGNcA1BVvzH6d1hed
Nrdo0+fJYi4hcBs+s6Xpz4B6p7ACjDrVKSB82tYtsiLLOhlSZA7+K9yTjiQL0a1dCYmOji057kKh
CjxpiX8VzGZ+zcAjZO7rvSV9f4P5zom6WVdHwRqxAx5r98xstHHTy6nZMfXSBIT4JoOEnJMkcq25
O8Vt6w9hO1TiojZXgLEq9V6TOfYusfFke2u11XuKY+Rco5GSWJYiy5Kwhcxbrc0hmQL/zO90cg44
VpGv0o59y/uTYeiaBNd9myY4VEseGfAKxwYnTU2BF6mGt5JxcY8F/n1NYuuBycBlZVkntaTtdJA6
VYBXvT5aPXW5iZkgogav97NwY8xR4+BFVbaIiAu0vZklH91wZQlo2CJVHbx5tBHknSVDxEfzeVmH
QLa4z9BxNfXtm9sNPwa4krDsR/eytdsCDprKmTIlQTEUzdWo1/Fjbv2bEVp6l0M2HCjRg1Nuan3u
Z2nL6s5K3KWNfY3Hwzj243L05+y6K4azvnWDC8uNp54LKe9uAn9OrhzGA5EaAqhpAoSssExaK2rm
gbnPuADScEc/Gl58zbiDW5Fu+q7zeCpNVMB728mvXKwi8yrPM+Z5vWXzzFtp/UZ2J+jw4n2TLUK1
4zBmSmGM7vGfuGfIAOldiY1wH8yOOLpaIN+m/NBB0OwX0PWPds1PQzB/q1s8A0uAREnqK0Sb5pZO
7ioIw0/O2wrfmaf4NHbxAc/fjWMMMCQeRE8EskXCh73t68C1q86mtpcPpE84+M/iKj8JZdlnds7q
1QV75iOy7A/lJk8VDPc1bWJyKatFn3mJwsrgr2MYVMG1G3vJbdLyHoZQBB6VztSf5rRiA7pm2NQP
3NrbKrMwnqslbEbbuJ4s2e8sq60uAO8J1XY4n/lA+waQWtM9zHNxn1VUsXHjzAd/y1mFNbaIVBIr
XDT4oUV8yKmevBcSUs3QXLCgGEpVV5Uh6ALj/lgKZ/hI+pGmdUquve1F7a3e29PBbZGlNggf5Vxb
Ga+9K+yzOZ6o3/LmOS2qISp8K6dNVt9UDpPnG5TuuyXNoZc4Qi5qPDJXydi6+Dzdz9qDoaYsZqmu
z11gF/OVK1OaLataT3YSH/gF0aPd/Get7Lo2C8Tjetm7WhnvnlMbuER0ca5nWe0swPCa7WRp+ojv
h3lloea5v14G6qQklAOOgwq5P37v+zmW+x6u2rooRrYb4S9lyV9uE++jVKKPhrYvTAXgDjJGuds5
yj1340pkT0w+UmAoOEH3jNzaZtzREqbdR+yZ7oUY12p8/BlO+H9BbPyNbc90/lFM4w//7N/8z3//
7/7wT//LH/7Vv/jDv/3vv4U1tn/4C6sBWeGSzAxZYbIsh1Vi4tftmZb1E5F63rYY3BY2YVh/ZjV+
5jvY07Vt7LAwPlk40X9FNeRPeLk3SsO36WkDGfw1pIb3M4jxZ582kjYRvCZ9i+BLso7lL1fqCcO1
3LxvD667INQndLNXgVhs+5IdP119iVnHhKhch6LcK1J69bkWun/FE5UNkWszkI2CyfCdaGWckG90
8ERe8SpLHEcz+utuyhew2CJoqoelkjIINYs5mn0xLNmzYLNKECFj6mXfCNinHTPj+KtmB2Z/WKzJ
eRwgsGiLUm+6Gu0mbqLVtFf7bMJWbx89p1nmvaNHj33hHo7GnQ5oKzBaBNVpmgdrefG9vlvOrWU0
+t1M+BZjkMwijhGSOUEDBg7FvGRYBQJBH787Y4ZHCLS0pCRuK/SzdcU3FpoZ/UPIhqwUzrSW2VVg
LKxTdwWHK7AxxtRwnozioyJq6t10Z5o4bculDTHvBs9rlmevHaz4ckh0MF6zEaqN2cFVWl/NOMZW
iB0LnZoV3e4J2ZtxGPGy5W3aWOwGtrn6/Mhm7pLtV4fw4n2Cew0rDM4jdtqvPu0CjVbPr5Qtzs61
SWdknFEgaWeZa0Z1LQmEULJpaJb4ZTiTgXf3ts4mH5F26o9ZbY/vA7UcAp5be7du7PbX9eSKjJHR
aiANTGwUCcuBgXbk0Dayn84t2ScR9P194yYEJQ7ZyISqZ9XbsvNWz76st0TDo7nO2EEnC8p6B+4z
6ciuuWgPvekR5CU612LC6bt5fk825+jer1WHqp3N5jycFviV9jRMeZdFlSOKFPcKd9Uus5bG2hpm
HO2inWsrGmAA+shFu4DVmAV9qXQzzMySNCLjaMjMHC+LEuX3EiOaUR3w3rQaR2xvMoAX8AvnECPG
a0cISf7hL7kY9ik/RwdBE7R5KCwXvLqzCnQ0ggiYyFfaSfyo7uy12ZdjZ41RxYK6CXw9DUQ0YPsM
NvPq0u47Dn5wTPZdbxVQXoA444KyGFaPXWI8No2ijkwsogQi8GoK0r5QxktWdaM+MNBERejdPMku
sxbC6j6bumF6kqXI052GmVFvkLaAO2mJ7+2xNFKVXxV1PJxr5c0Vc91RzNeJLlHa+jEY1alDVfMP
7VrTX8xTYcev4+aW++LnNppjsGS+tRt4gORhWBYrA1kFsb+Taq7JKDBR/w9pt+hsrxclyddJkzE7
Wbnf4ktsUvpH2oINoukrz78p635d+bBowz6316QJdkYsTeuYBov88mTNIj2noHLam5LcRnY654O9
77OqZNQ/uykjAqmq9Ezbo5kfA7tMm8hfK91fJfFs1hG7v9rqWuiEkytOrFF8b3BzsWXejKfxNrAy
tntPWtf4NDHgkKsQL54bdmbZAJgPpTmeGmN0KYbr7U+F3RTZGQsmuuoKdnvIz2AIhuZaWJw8ZwAB
ZXoaBqIDzxiPZTDkPEfxeZ8SsXCsCSCASB4koYYeE5h4V+DjQK0ju8faEYkGfFA2ZeY8ONhPsMpn
jpa4xhf/2WE1eR3x7vOPam/w8WDUc7dL/SZ/K0gj/eqWWH4tBUuxdvWwNC+m2r57xfCw3Rkp0QOh
NmNiXyZgXYyFaDgx55u5TaZcmmWeobHgnXAYVnYxWPXBMfR4IyRRSajVrXedzuz6ax3ZdFvKVMtE
Md7wmUZ52Q8mn951sfC6bpBY88IQuv8azdWMzwD0+69FG/KLrgWsoOgapOzaAmiOqrRsXnxrYLU3
LWTzPUZY5P2SLR/Sut6Uiwl1iniaVWY04+vyFigMY2HaUMhCDWvtMKBO8nKXybVdtjQC3z+JyVQI
nZnsyS7z/Xw6rHWsn5XppN2lRRLDY7sJQkclYd5P0DasGuHCMNod1mv7FTKnsI2zRDTEloZ9Zhl5
VNVTczktBbLeWOtpZaTHwwZlUM1P7Gmwf2TKKcydS0bW/ewN2NFivBkqSuLJfExTKU9uLGR3SBoD
7saxhvhqFo79vZ+QzkMSKBBqewsXTTgSHsZc0wEADLGjjZeERMga4G6p6kPKkrvrSeGICKVc7MeG
zjeLZluMDNoRdQUwUkUjBk/fQORUyx1ImEMgbYZMGnodToGoXjAZwf7adn3RxYTYhHjMxSOGrBF/
d1XL9LAiLV7EiZ5VWLvBkNGvFoxFTaNaHyHghzu/1O5LbmSCCbWV+QwCMBKTKNya796qTQ6zXifv
grN8cwn1JLu1qnOXyAs2Y7Jrj+XjavbQNWbn5we6kP5tZHHblSJVqj7YZVxcd0tXv2CTUS91aYhX
w9SU/bEjqtuJ9g9bShNYXDfdFHt7EktIbRAZ/k2L8hcXNIwAd4yP9XlXxEZ66vO86YyjsximQbjd
nKM04Rp0OdtasST7FreMhV6YCzfqiJH9LuK6MQ9aufPd7NXDY5tLGnwKIDhNGDSkwhzG4IYiYOzP
zCGd2RtTd1xvrc9QEA+UFWMHFQBjuAIIPwbY6u9HETcfKD/Y3FMXowUDHbsrIoA/HMlt1cQ5z5Wn
WbhmZdYL2mj/WdbbW+n0TnZLgKNRHJORNX1whpm+92zISpEs2VMJ/pXtaj/ryJTSWTvvfQxF9pGc
5ua6KRkoEhmUgmEgahEL1sn+3c/M4APetnwUSSMvrFTbz01QMllzdNl8lx7sZliVWRqEbaPBiwRf
mNSBoGxwefTSeek4h7sdvO32JrtYdVC9QRonZsBs8tkujignAOKT9UlDGgndEC1g1m2gwzJnFdsZ
Cwm7ZY97smzILBn1g5GVsHs2tMK8w5o433aCmIs9pqPkh5RTAt21zOlbnSjmh4Zn4gjBUFpQCIJh
ZEAqLjzrRD7H5zBX4GNpbzi3o9IMORGmyQQNcAkWB7BDPw+tGVowYsY15Huc7pgNVy6j86Y1ED1J
GiEagzEa/WLXxs5ZXAb5bdMirh/Kjo8sswOuUxyEknHs6tbqLZOlezFh9FRhHxh4qjZXnn/sVefQ
jHpNrg8FcFkc2nHCvlnZs5dwZ8u2vCJiuSmYrTbq3glqr0SpKuLbqtwQ24AteA6cjjuA61OpYFy3
suTVMBL7qzdTjBqmCULGg5nz45CkUj1R+KmbmrIApbEYl6ugXTCBgBNCDAp4QJJs0s6uEJpWTK1D
m+G/A6FJts5T1d8yBiJMJidbdbu5HNgl35HX9I4H23nGHjgZOzPNQbKx39V4Pn3b3wcpoUy7KikL
FSHtBBjkLL38yMdJkUPCImUCfLPlvpHl8GmXAfbcpdHzq9cMXB9A6BX2smDLy6Fopk7NXKExGDPp
glMkyeeWFanZJ/Y/+Wb5aBHhQM3g7Nhbs9XZhMO1e40VYwh5/B1x0VBr3rEEhdkKUSJxzuSdpSJR
aXfuXTIgtWHqmim6TDf9jh3TC3YYYNcny0ybp3VIlLOLfyZyzHQAuzbjvv1eZN5EHOGiuISCuSHM
CeoOwjRfJvDjzC+W97zySmQJv3YIqrIyN95Dw1X3ycS1FiamiUGL9qS41rCxDFRpsVPqtRR/iw9l
qaI4SZzPVkuU+0Q28+tIDhLwEuDIp9q2Im7Gbyx/Pczbuu+54CyU80lhIO18P40W3ZINFfcLJ5ov
TeMFIjp27wcggY8+qOb3ZVXJLbE8xXon3aECSV+VAjWKG95R3GjAmw47aO+WYIybHTQg8haj0sCM
pOnEJOE3NWLc5Jrng/Tn4oj5rzd4add+2pEmmtzZxLLJEBdbiclNgcxmrTZ/pAQzDGGAsS7ZlYxT
LkfgUPayFkozDVpsdTX6rigPLunHD7m7ZJ9ZbdGULHGpnonwmF60lXcfYtaMUXNu5+dm6qGsTJzN
D0NTov0HNVcFuRdz8ZKvNQ2RkfPogB+kwZ1TB+J68Wz/rSpcQr/sAOH0KEZ/fvPspVBMMqEKdiuS
DghsR+GCXUYXkdfa6UfQ0DOERjaR65EsWMLwuDvjNwa12YcBU/0xDMH4Ss7SChFosKwpmjyZX1p9
QkfIf67ZJV6077Q35RzVvppuZO8Mr4x1SgENFfDReJ3gVMCZGZT4IYtf+p6Qi4p4ER24T2ZN3IVJ
EDVS0ZDJ11X4iUEDLHjsFw33x5g8ne77pgBJJGpFXi2qqr6YUOoXPSfrh0e6Vrynox9+TKns1IEH
qyLQoSYtq2OAMQKixxhZk8GB9gHIml9x9jTv+D7kFtk0IntlVjrhabCILAtxy5dUzczBkv1a1O7T
KIBaroPcc9sob8vAP5+qEefeoihFlUHkLpnFhvWdPqwtI6bqTk68cGZA1zez3A6wikQ03J54tjKX
/1AT8E3rKUrrGoJqqSgYxuaFbD2qddI7gmQ/ABx/DtiX+iN5qsUNRbEQ1xMZZfgOJiwI+7gYm/XB
UXRTYZDggeL0GRku2mIZxI7pBh+Untw+qki3ZRDfYqCfLrhU3X3crT5Tp6nxWnxSFIp77LFNfBWs
WKfCrsATes+epGH7Szo1MVSOObWUMeAvn6NkLMs1Ur3fxHt7XRPxkkmdIYX6i5C8eMVY/bIW96/S
0m7+1lQyYaJC/d0/+dUh9H/5mY5N+a3+u4fp43s2EOPwOf5OKvvlX//J2SR/QroxWS9GTjbBib+4
mmz5E0v+bJQyAsF/cSf96mrCCsXeVbbGSfZQCmJS/6yU2eIn1xeWIN3W5Wv9+tPd/qJ+/WN+JmEi
0v0mzdBjkwHeYDvYImxZ3Mx+av78N2mGGVF10nY4Oimv17DD7hNRPvTRoKbT7JeHXPiXq2e9yJG7
zfnBmTXtl8a7cvlq+2YcLmTF1L8pIrVWN4bhnjezc81igwtfFc9Zm16b6fo0a5c6sfPOkcVIhhnO
EB3CoBYfi7mlH5j3jUMdauBHjrg5v5MwElZzUVEaf7kwZRa3qDqWfKCPTZ5/eEXh/mjneUDDgAV9
0nUwHaXs6mtJsMT57GNRR/22TzqtyDoq3el5LCBMbKyl7+YSi522URcMzu67tHY/iuEbMUvNTdJT
jaet+9mamd6lOUU2G8+r84QkugM2k/QGsSI9c/IBT34rHMn688Q/uXYOGzz27j35Aw8J+Munl7KK
E0QD2V+YzvWYT/JAZUsN0nfeZvbtYmJqal+embX30hG7EC5Mt6LcGRnr+iV3pMTHbpvtbZ8w+tyq
pjjviqM39Q9kkYEMukP6KTkx+4a/M3jqnGI5uQuq9jR2zGmqcgqznmOmKY7BXO3dZrrYeBJo4FOq
2jNIa2Qv7Az1ybf7qK+ehxHpgDoBBIAmp+FmXq9JIwvbJY2jPE6BGmb+QnOdkmq3C3rSNst2+JAs
+q7FdMtb/6ZxACPcR5b/2lIlrkEXguGeMLsM1PqG9+BVQWTUZAkQmh3wOznjEOWBe2mlrDFN9IRH
aanf2tzlFbZnj5RIK07aTygEucOusu4tp8WOIuri2R7FuKPhuK7a4tSvZX/QtfmuHdt6wnuzIVrm
mY7z/KYrrmwDkDTOfzjzxZDmBz5sBy83CgZhK7mHiXxAwfJ4gD/7YihvhWzl2QA1Sc4Ra1r4Eatu
NnZqUkVkbw4tC9eUbdXfeQ5YROhpa8ePVRyEGbcXVVnelLFXXXlEQWIxkZe6F9XJZiQXZSYJn5hC
PALwkhtnXcFNCzJAnEC9xqnvRX/98OJv7cC1tj2n//Bx+8f/8C//+M//6//6H//pj//673970v78
z345Zw3xk8PSJY8NrVtesMfJ+uthi0/UxTju4iy1JVnNpv/nuYRl/uQxfGCUwTJZouS3Tcl/mks4
P9mM0bxtiQJr/VwKsL/mxJXBX+TWYkaVBEg65HkHEhfpXyb+4orQcdktZLPFyfhI/EEwIlqsjTs9
DqNHrwaR6xo4Gsy8zt6njOS/+4GEo6U/lflEYNAub4kF97/rzoC+OaRtK5vvG6fnDFcmewCf1riH
sgxSsC9YP90/dGx/YHU2ysftLGb/Ixnm8sOs4/TFTz1y6uhcfXz1mQItkbkivSIu+wR9wFr1VzBi
vyK5A15oi6ql3HAKX2eXhVORgOLX1vQ4T2S/hGQhTnK3KmTkMFBNcWfaaX9qaT5+ED84L+RBWI69
40WxipvFbHM0IYsRxauw+my6RkplKCyd6l2mVefCW464G6N0VAu5Fpa4s8ttczXmovTd6YzaYeKd
zJe+oWKyOIORnzcuCswX+FNcOV8qSrWtEfXRujQ16XpH80JTNA5JISJGypP1TJpbhu+tJY6DMXkr
7HSPbZ6Nz7R1Nl1GmaiXiQTB4mIhYbDdm6PtPJed55a7hmAIO+rbhtXvKpEtBFZVqPQkPccYr2zf
6MaPyhpy79W2M4vSrSMjh9jaPsWi0kwpZS0hhEHoWs4y7RG45HoguZPFKlZL4CgzXIKEoqUy/Xo3
21b3nVH1lB0mu2wvKxmrLIIJT64DyDmOo5JelRvNZrCvxJaUtbqINe1oNlu2T748eg4Q0i7W2nQ+
PeRlJyIGjVw3hjVJckHGSO9Gkgqy2E19zrFPFm86HPMJsy9oZg1m441TzmsuSfOIyGicbnjTsfQ1
hVnFUaFXRawVrU4Z1k5tufvcmmpSWUpYTrae+27oDaJl25VZBM81M/+MZcVxfFJJwJAJiyXSAWKh
HyNp8Z6FfTk65ENaPBQR/fIWIucZ/neF6I8mE5Qkd2V1OkEEOBOEHombsXfhOEWdHHApBhBtav3G
9oRhiBYzDqxQQUuODKAy1wtXNmy/+4bQ9xYjm29Dqw36CyY+WTgXIk4OajIZgzEsLCTGlTmGvw1W
sPopDZ6zbrS7yBe6lpGT8DW6dh5eEc5r1LdyC0RshuJH3omy2zWVyj4SjUa+KF+pzS6pz8oZxxP5
jwGBVr507CP5u8l6xqvTfpG9j0c2o2J7MtKcW9lwvFvqkT7de/M0PhRpxu74IEcgosJJBYp9LbbG
uqRT0I6TML7Ig/ktt9lNxQQPAp+XFSYmVGkrvixifO9rmw931A8O9KVZrJ2LE02NL1gD8bKSlCXz
Q2kVJe/HNvUgjHJzBJB/9knGonlTDgnc7YJ6UURzubrXSueJOvRdYZqnAXM4gzGDjIuYWPxv1apz
Y09SEIp+hxfpghSjktJL4/wJlx4vfLiaZhBHIskX/F81JhA1jB+2BqLjkp2c65WaCGIKU2zPMIWY
onCuTZQjK2+RKWRd+qcEWOKSrcDmB4LNTP7D5IEWmmZT3fFNHay6fW0AqDeWdyNMnb0IciN46NBf
L4bWI5d66RgGkLFCZTUW6bJR3Clkbtw+dEGRdqDQXv2UzOZ479HXX2yduKB8KKxD42UjMR94eV6z
SpFoXCeYqs7JvOqGQzUM8g0qzctPcUfOBks24upuKirCfURSLQ1SgE9uDDw/2UqB2za72ixZTmt7
EIkJiWAPlU2i1k40Wf8wkcjhE3s6Vhf83g2mXyNd/S1eKyjR8TbpH9dRX11JryILu/fr586o8FZU
w0yAa6DwtuznBJ8LyGOeXbYQEwUZNJxFm2nGpuZqTCRXFlEkH+Qr4a+gbSUjwyPa7LPoq3y59CaP
lGLcOuUPXaVA1e4aU4OZHWfpmi0YTLAZ39pA7aibDT81KUkNjL5mj/en8DSLy1QxjyTVtks9Re7U
EU26JgxldyIgj2NPgqp/FHA3CG+KeXpY9aL4Eq07vdm5QYBRTLB2ESWJGRB45kr7kSVjTMDGNJm8
0GhncTVUCCwRNA7IZE4p8DQWsX3Pk4LH2IxT+3sQN6rfC7NOX5OktHFAmZDSsdMMz+RTEffjDfEU
CkS7jFV5XfxRqU4gqA929abwU3pHBFCGIJNseax0RoPBkiDyi/LVcyvkSy9luxPJ3J8jyP9xCoqy
QeTOrPgCiluS/UZSX7LPYZmpCi1EqlD6HoUzsTozTxDdznmzGEF63MYWt2wVYWgbO4bNG9LJ+KZG
Hm0oLlNitGlQbFBgw1RnY13YwY69BUEaIlyBbBp2vdlaWu5BLXsmQSPn5xAp31+yXezb6qJ1CZCD
gvA1Y66BwPNoqOp0DUdyn/EQjo0LjDWX7quHyZL2Da3EcnGRohuWcX5GIiV/2Xbiptv71qi6Q2Vi
S2Y4Ma766NcQ7seR3RnD1cRgIQ7roLWfEMmMHwNKyqNCSsPBFpT8ZiNhd8ilDuP+7QvWJBWRamBf
WGXibTUyONmxrgfjsapmPgYa5oKXqi5Le6falNjryTDjdxhSqNXaxkgcI5SjAI18AWzum3+gBS2L
MBUjefGaizscOdZX7TGmt0iw+tG3iE27aoiLr7RRRU9yg4eS1Jarvmitqf9CaZs+fZN9U6Fq3fyW
nFqGW5QzmENW8v3gEEl9HHbpMKyXCcQ8QjByHTOvQcJyCT5tcV71wSFI1EJcg2vl12MzjUyuWJ5I
lC+jzE/HMwh7n4Q7qj2bjSHAfSttvzGlZTW5ssfgkxl1cYlWZGMv4Gi54MmPFYjgOl6lSTu2x7KR
QXURTL7DJpICUB+ucP0egDc+zi1ByjuMle6NDQYPkVGDdEVJT9oTKtrg/GiD3iGBxE71zdZt6Z3k
3PN5qFsSt9yc7FCAtkUt4eTm5sM4QeEDZFptcGTwjOnaNBMJPVqCiPY9pAi4LBtYGEVZ10DL4qrN
GEHwQjF4BPu3Vny+JF9xG6SKlIx09cY3omz9i77J5yfi2JVP51jj6K9WNUU1Twxl6OzR9RKGsu44
8Go34v+ri2ES05vBGdlxXiZ4sqkpPKos0IzQVYHfRFbGdXlM3EC8VGrhozGB+FzmWhgMSbcY7B7Y
zTzvazJMdWHa37wRFCSpMYLuZtLLeG7MwX/owOaY2JDmx0TZMVKyzFVPaBHWAeegPEPKC95r9WT1
TvDFAoCebjdzHRM4ZSmmo+NMc0LopTe/E7sG3bkSzcwlEI/inA2U6i1Z8A9RTLX1Y8c588CehzVj
eOX4kbJLkKJSbR5PgqI8o/bwrLiGezJJzvrB9Cl/nJgimmeFPRovWgr7Je5EcOEOc4tLubSIQOMu
J7/GTIA2w7Fc1XkyOQQQNFNSXViapMCI9sL4kbcutUHblXWwK/xebq4P2G+U3Kw/pm6xEAmCpyk5
MAiVBderN91XScpspDZIu9gMbhiAVxzkiCkz2cLBtJIlUrIZtzoMVUfmddqN7kHiKWdgnovitmcP
WhJaqsZ+JAXiZhhsyWwhEQKuQR/uc2f8f9Albz3jP9wl/+//+J//+N/+nkb5dy3y9m9+aZEd+ZMI
0CE9l5uDdZUmbfAvciR/YlqgQaZj87/CEaiFv4YsWYiOtsvCk0Cwb03+jPv9Su7xZwE5tw4gIP0z
u1j+KlGSb/8bSXL7xjTZARv3aLcti5/z95IkoY+zsAvtgxRsV6C07MsJI/8B0uEzhgT+q3ZRbd/O
p0zA/OUjI7C7Zttq8xsF1NGZIjOjDWgMYxEVi0vogcz6X56z3yVJ/S456vdrY/70bUiOsjxW4yCO
/sW3SUtj7YwS9gH/iUsx3yXn/4e7M0muXEmz84qQBjgAB2CmiW7PS172DDJiAmN06AFH54D7TAvQ
uGa1iLLakmod+u7LLNVTSjWomklvkPaepTHI4AW8Of8536lSd92ShSzYWLPllAKLRPEyvnfvGbbY
bg3E7k8Pwt/03z//FH98lz+ZIv/4y0J3oUxJMOVOgr8rzRlWrmirWpJNo4bue1m72ZOtjvDiyt8Q
xcOf48zwz+nq8dxgtOECkRPJdtrhmr+u1GOrrX0HSdhsU1vxheBXqt9VJNRzr5vwedJVubXdVN0V
1NdmG7ervVvQVJ7cgjUi4APF6gD5L7jJtF65PdO9su1zNyVb7HKBaWiO/BmD2cPvV0R8/0WOhy4j
nJm37fLNDuYxSFR6L1XtEcvOu0MSN8sryRFMJzgzdkAUaWHxIuBt/4l14lL8GBiB/p7+y3Xq8QPq
y1Bk+fSH/v5v//X/muYWCREjhv0hmvFYeCDW/vRQ/R8jj//63fwq/ryy/F+//q8rjeBP+hu+LfoL
XuAk4rUWInJDF0Tb31YWpDdP8k+CJhbGHpPX/yW9JX/xWYking+R0ISIWvYfkd686yv2bw8/b3gQ
eJ5LJRiEOHIBf49uWzNkE6AJ3wyGOrkPONZypyThhPMWmi6GZsgRslU3S+vErz6ZFOjpFS9K/DxW
YVZjhxh0rQYgsN3QpZulqIZoN9SRa7IdU/Ig+vH//94UXneTf39v+h///R/+5R//27/88z/9+Qn6
42v++sR4MSvSXx8ZptD8+79uP9L9C4MwasVChN2/bVr/uv3EbFuh5zFxiUR0HWb9xxh/LnGR/+1J
kcynWBsRgVF+A0m56N8tk8q4hDrL+BremDEFIOGfq8pL8JEyDgKcLrw1HkkAMcNu9PRboVZM7mPK
6u88SadnnNBvumZooIOmfYXNF5ks80fn4nNCJ6dZxwkG4HNkShuk94yb8HpvwizNyYfgh5z841Br
C8F+DMIABcU6/bzqM8gtzt/3WcwTtwBcGwxCWQCCfYs5cAoeumn11otKSw9KSuIS08P0aIaf7jgx
AzJNkJgfU6BRKTLI3M0eL8lAf2CTDeJIl4ltunM7TBl5jykdnbTaUGwYuyeDKAuwxgRpwvrOzWfp
1XYFdOTuNAz26jAnob2r8bVV99AoxuIM0v9aAOBwce1+jIzbpnfbrekzH16y69CjonxHSEXkl3Ts
kuW9Ggm9eWBcd0G+oGZoPAw9RBVHqacEoskb36H9TJJe3a+AaocNo7q82RLck90pTCNzHkmPgVtK
JNdExAP9s078fro1zBIfR5uGXUPSGNPaHTey4lj5Msa3ktT9DXukt6eEK/isJmQxiG8yF1dOg9xS
UtAlR4xKWG5B9nzRJFrMvmCQYCKiVaREoeJgzKrWCd8Dyg1M3opcAalkHYxnyLvdO15fcnyzIbWb
2ia6XeE901RvIzselrFJdwpXwCHtxtSFUQER9VQiwdkj9uIoEC8D0cjqCxhAp/w9EsMk9w94Ealm
zYrowaG95br0QEQkx8VCfSMLIB180kA3bodY9NV3dw6aYzx5oG8BkYCHCLNbLQIiqKtMXiA31WA1
ckMCMG+LaNfLynmA0lPsRiLh29EgicVoEWS9luqRLMRwFQ3z5lsMj+1AuL6kijnLyckGoAw4zYRk
/qDMY2b0V27ENZBroIaGaWw9D++CuHuLCc2g76SsmW9NPC6PLP6Ao0Jli1c7rGAguMVN62+uYWra
h3636Cfmr9XWim4ZH3rj83HuHWH6q3sBMH6+b/PRnEaTiXgHpqGBeA2dBntL4+xz2wyg1JqaU4ss
ye3ethV/xG0xRIME4+RkV3JePiaw1iqnjie1p2uIn3IodPdFdk2rPxuv9g9QCO0pXYiVnmdaYyy4
siUVv3iDAfBwRzwTJB+dO2xKwXgKjKV8uwW/hlYhIA01USPzR5i0666nX3U/Rv54GOvJXt30gf5F
ksF/T2zRnEQ4OR965hpHnxyWDhJSXX2hEqF+oc7CMtOdW4oPkjk/dNYdeThnoqC7KLHjQ5WLgE8+
bwOUjjkF75HNaoJ33mP32S1LEMJVQ2fvEfXazG5tVnboJQUeddC58QmjldprJC3e/ZlCtkugvMx9
ct0Z3w6Ft1H2Q/r+8A6Gv1a3BN7i9ZQ5eqwOxomcaj+jT+c7aET2tIiWnqyVJhoKrYOivsABKZ49
ECfvPV0cb5MRy7upDJfLRofujkUi2/qofXLb0jHklVvTBXGzb7tw2HuVCx1Sr8HRIiU80v0ovGM2
jxKaSIyPC+UPyt9cOvEd7VXlhUuKhINQJsNl1ImGscXxtkO2mSqQ0rmudpHfUKQkSxPdAyBmHj+k
cj10s44uI9Zlyi+auO2OXEV6dAITpVumXFhzYoRVLu91dh+7FRVeVReIw6ScVnwbAqsTSIT9lYbU
sXZsUfqJjGpLX/nYXukXzWrplcgWor4h2+KO8qQyuiy9vtYmsXyD4LQoSESLUJbWXoyQLLwE6+Ca
ruFXgSjyaFWWwCfFxWowoq8exoZ60ukd+nIDD9OMd8C515cuSqpDPZKm27l16D1j4gseWlgSX8Dh
9c5v0nIU7q5tR2Tf0LMjW9ZboAlXF1wKRbDiMtRAUWOg0zXFOmc7Yk82/YLeWJByNonbP/bYVEi6
lEQKDssipuUpQlmGp9LCVMZ6Fn6zXQT5h++xuPhXmyoB+1H2pzZf1c5rMz4+v/VyXHnaCVogQI6f
bArBlMRseOOLZznRA0KLWlt9TVmfzujnYOERcKMrACXtnmSosF4lPmBY7cK/7eJYxtt6DoOnJKJX
fQOKI/tKLmN5g5IiGBW1YLF+jZD0P3LWpR7SwXrFicHQdq8vE6zGGHmC15NLSZxDKQ1p/omuokn5
oMJaXXvMyvyCZjLjuKNwMCEpHE3Eq0Lb+qekr2GEjV2ErBczt6muXzl133tMDXwLoAVwVqsyOwkY
8N5p1AwkuOnOEPgS/j/lbRxs7fGGMVjJ9j6GwQi8vGSI1CSvST8HhHHh+W2GIbqakcUkiR8QSiCK
oNwhbY6Lz9DvHEXh8hAXHdNDUAqtOqwyHPmJZtZ4zrjM7yDsuCiuCOJ5Topp8g++69rDPLFECHQD
sAvERuZt5DIcPQSVp8/xOK6C35VDB1M2Y0JFtZ0a9/vSwSntd23DBs3oOE/NgT3ee1wb10HZGwmu
P3BmMix/ZX1c7MRvK6uvwk6J0PCpGxXEx7ybkQvJnpLZAeFdeie/HaC56aTid0N8rm8Z+a1O/ZaA
Aln3vePOdOQQ7MCILlQCHNCv7h2adeKROWsv+UsRMNgOEPjbGy8vMxcbPb+EI1vucuP0ftdwa8S0
zZ7Ex5Qwu0uvCFWEwkrk43BmCJ1MNyqEVLXpgSn9aD07ZKcsShj7As+b9DOznKW+MMKqHtuEZW/j
i5b2PAqaOzolmX4+iet8fhvOCSu3Rwvlu+A9J9wVsNO+pTRLvrqK8TgTtiB5cwfL0xvVdfuck8r/
tujaYZZXJOqSah0ODzlL1RUlzCxRNSWx3smC79sLIXCgY8FiM64WP9rGURUV71WWZ9+bIg3kNp3m
dtiaKs2Cu9kRYCBi63jTRg/Y48l8uRACkszxf/InJdjL16J9jruwX480gXAquUYzPhib4A7eVC7B
hZ0itFPvQ8B5K7xXmlMnh6Hpnji+qagT8X25KRK86SC07DXmwC73Tc0RQeMBYIlzWFxnbaBnTQx1
gIWsy4sVw/LTFvAZjdeyQrZ6nWb8Nv2V9Qxrx90MKpFPmlhyeBzRnNc3U06p2o+hTXh8iZgnh9TP
JLa1ZUju+IiZzS1OJU8DL9WTJYT9CWYZADLES8/dVnPHpDKIK5p26Y6q6l24tDGFbzN0Vx78iCW8
CAIt93GOwsM5t4zUeZCUJ+6rJqalbnDpsuqB/VsroVUkFIMe8REs4y4q5fJq5qD6OUbjCL5vrZ3d
OI4aW2wLCZNUk1AcwZcpftFicrxzuxIc2zFGbbsDfVyAAkjQuv69sSlHk3rMe6p5xni4EPGM2LQT
nY6XiVHU5zxUkjMIf32cYx7TO8g82fQYtnmenqdQuUdTT+nzwNMTHruwidQn3OnCZrtmpgoH1pTb
P68S+NATE13LIomx2PEILcWIVdgqGKL1diHJIsIhvx0xfcVbTSdOQ2oDSwEs6AbPQB7Fy/e0dULv
zGTEJwHWQ6tlDqiTtwkSgHOgBkXchRy5YKmUGS4waZGA9t6iCXw4CEv9dpkWwGEE7hrQWlkYVHvD
HO5kdJ2sZwh8C3jSUFEsHaVN1W57Suqep3VcCeE7ltx+67krRVQuGaBQ0tB26ANWfD4OHd6lNa4K
Hgu4FoTxCvW7qCsn2ixGhq/ddUfF/a2ye2IAfvFVOhbqmghase7jUOXisVI2Cg5ZvPQ5zmQRf0ev
wmu3hml6jkiCBJt+mBSI2+4avw2cMv/mo1s5t2y7NJ1U2RCNj2RZ/F8DV8QWSEg5X/qVe8JN1E/R
fOsyLfpcO5XfWj3Ip6Z0nOLQMjmj3iBeigvXTnA6/OkYGbpR8FoQTsiKm9oWSXAnFsw4t4bkpL+b
x875qUQ+++d4ztzqe8AMXP90M4pKSAAP/pVRUiycOBfZfDflYo55r+tbzSDzLFH5OahlGVbLkH7m
aWzCd4IoU4BM5+RfnMhKhp2K+brURfSFvzM9LJJmNyiyKoFJpxg5g0hqqggCbNpNb4zORXqpwymJ
9qxKxcx8dGj8i5c4IRHSYq37L4tPJua1IqaQ7/DFetXz6ppmODeuLECKdIRU823L9K2+WbPFdS8L
JOB5r1bcUZsmBX5J2snPPzDzjNkxkIF5DVrsBXvlOYQP5BCXmmSlTL/NBHw45uocTzSceWuyoy1E
uO6cLirXX4s7qRAee0VdEw4Gb1dOoT4Wps+eZywQX7w4Fm+NlvNN45Kr/hL0DpU0Ukw0fq+YSvFw
2Hmj43DhmZaUhcwlYimRM7rst/HEVBzuI0S0mywilIq3QQXbRICLJHlQnaKhjY9F6Oh9GuTREQ5E
evHWlDxSWnlfHLdpeCrHNFSbqO2ZQM0Ewjel5gi3Y/CfzLhUlvBRWklf29U7zgARk4mF/1VUdk+0
gDgZ6BA320tGPRfOuvNXjqFQnGZZdye3N+aOplOSMW3bhBR6h7OIDpyeC2/bx4OM8K5PIIzYBHmj
2yTs6vecZ6G9qNDjSrGOXHnBC1kOFyjv5WtDZYA5QE4UXIQXqbfodCWhjHG9aZy4+tFx5qfHjc7z
FU+ae1+uctxHRSIfwPP0l8CbWi4QaxNxIYdTycAVx9EnM0NuLnD8xgeG1ARAqGZsz2EXrPfUea3z
18432Tks457WIibyt3E86tu5Hu1P69c4DSbjNTSvBPpIuJ4a17rU5bglwl7GOxtV9plAYKxx3heJ
2cpkxXyzlowJRMmoChMKuG6avfPxpw3z4S31Iy3PI3nhgOCr28NeIa3/RpIye7nyaq50DXxx1mJa
+6MqLjsydDOfoWO8F2cJvC+FYVScDdax+xoU57GLBTnFdckXjraM8NjkS3sPD41P1JKOgTBaUTBW
EkrjvAZrgE9ELvgWelwWR6fNlwcTezH236FIdthUnAPfcIxvJuJz+wTGI63zgi6VbQEnbOYpIYy+
5RLh0TQz6Gv4tiA7psaRDEyeOtVHWGIlO7oxiihZYM7+T17PKfaRS3Wc/gKenH1kS8idk3ra5pzI
oHumlnReuJL3qt1xDpzaB3xzVzQ86W2xF5Prnm3juwPUj0b98GQQRB+To6WEg8PACTxura5XVUFv
3zKvz+xo4bfeL12gyNqnJX0qmo826WJzHnARMt0Pk6dYBEO7nauheomt6OW+MmsXnrLRWaKtLZb5
NjRQy4BwdTK4SaO2+7BBFOJ1Hor0MbPzGm0KfE7kXthIOCGz459souM3oi7zsh+XwNS3VR5N+gYg
jhPtSuHoz3AN/YsvHWoBoPnfB8Wif9ggUPWxQ1MCTJVkx6jQ2XumUreBWbQAFfIBzoHI9MITTNXO
0ipgwpdmEVekf7YSR5oLNd5zJI4O7PeJdwRMYDcsrLCfihQLKSdTkthPrioIwdl5cIqXmkE79rrJ
WXBLGTBK7M29DOebHM7nQz6jJsyUl+cvhZdQj8Ej5n8y5xhuCzpIBA7QMIrOXmviF9/l7MPbUh4p
nahugixKn0Injh9dH5DObu1m3P9wNKrdFHrJmdwRwVN4NN1hNV315ti8OTXNrOgeyrj0HuaFKBP7
ctR/azA7eF8mGS3iVo3IwCwWAUHIzF9ou2SpooiL2TTFuBjaQI0TlUuP7JXJC+XeDrSisu7Azs61
fUqnvPxGCp/19io3XIaUFM0VOwFl0plIM2xc6egTla4lv64ldr5ypAL4x0yi/anYzDCSz4oaADFw
W6d2ipYPsTrAc1EhOTkkXXoG/x4R/aNH90JftQ7pD+wUcejAAwjwFk21mh8qarAtc7RlfYzZlcx9
aQ1qGOwJjjWN395b4r36vSxdSKQqJ71nIpfKA7JKRVXuLBzdAZMsa9R9VPpTDaYC2URNYdO++XlB
k6n0qZIpMN0qiSGzHg32L7jtaL5CDr9UC5WZquQ4P6jBbUAtBOOVh0sfhEiesIsSMCTSjaOwU8GE
1cWkEw3TXHI3gYVWafBG3vukzuhgC7WLq7ZwiLjHZmzvZKOI7nkLAUkflfJnicpS7eKI+y9uSesC
MivBaHPIVycpMjL6BSr1A6+yeWvSdHme0gwlAMtfHnAnjzQVLLmpAa93wdG0MfBeZrzEPlMHlnbZ
+sHHGsnqjjLf6yooRyAbnuEBAdaSV/FJqWXOiDaSjbgRBa/arsiX+qPPcF5stBNPj2Sopre8XlxC
yzYOKoIORiXbPkiL1wbGADXvZtYJFcbwcHfD0Eh9V+QEPpV23W/1WBWwyalbmU9mNHp5M148f9Mq
bj6WDsZmk/sjvaeQoDlZ+OZM6DtET+qX+S03E2vm7Pau2WPwi0+YP+ic6dIxMUeW07Z7Sisngatq
cEs8BXiy/D0gcBbvNenjzzJHbtl0UCggBEe1ehCVWo4NFenfINdkd46k57WkumKfUKawrWR+9W1p
uVBy65rwVOSw54ip0ufLjSmqfpKSFQfEtPxY4706xlhD7tp5Wk+6nUn7D174oLvE/VYNi77WgqqH
3BfOSec2vC0JrUXHNvecGe4uzWtt3JEeBc1hTrOR6mgICf8qxjh4q3rb5pd2JTBLV6hJ38umbp+y
1ilP6TS1XK6TYTzDfE4x8AkH0DbNgkGz6cYF1F/rFAgKfi2IfQxrHhO/tcF32q7HGx959qaXEYft
whTlAX80NL4+sK3YEs6ZyoMnbfcNE+nEa0Sn3BP1dHlxRtLsgnPhx+QhK5BbKxllKCW7ZirHE8FK
esWSGFACdMLE+odJKFEf60CTx8GMM/o72CO0MMuuM5ztvSBPbsmByvdWpiTzwbYvSH8wM+7gR/fR
L4RGCFzpitVvS/An1YemmpGeB1Yz7EJLclxWzry+s6r7rK/Dq5saK9ihN7jwtqXj44Tmrg5h11Di
eydnmT3pcp6wxEiqi/b42bBVVtl0xVJSbv3YmXn+SGmufC36XBYsWzmDCEgRMR5zz4j5kdBluYs1
hz6i3ypoUNfqvCgeNVUzTyRq5uGesiXgkcNocvc36176YcNZdphxy/iisTE/orDzEfiNc6LohFZg
4WEu3nRpQGl2oUr1FVtQ/DmHUX1Ja5pbw6rqPxLK4catTWJOqNbR8cnzm6Xc4W8H4qyXq2zpjsvS
nlhonDtTYTvcYCmcYO5MRCUlnOanes1Ne3b6uAkg86j4k1op+jXpVMbxn0KM2xUqxRcSoPozaKKD
R1390ltNLne8omhInVUUc7O3EHWOt51ZcCFgMYzXlynKqmMj4vCMyXn8tNbw8gbXtoZMSCfeJbnj
n8LESfQulk5xS9sPjZ3MMMZv+RTvOky0FCpkBz0KILgV3uYbTHZXSCdWsIOKfefX7BvkFNzKqFrF
gCjDNXu+tm9PDb4mEZjv4D7iu8IdHbReR2G403XwA7tDd7K9Mz+zrqxUIdRNeki1k96FJOfrPfGV
Pj+OZQ/92bYIBfvwmiGm3VGVz5TFlDAm/GUUhx5vu97Yei238Bvqt4GICPZGP/ntlpP7DEmhe6+p
Kj2UJT3Z7wXwFDSrxmlg16xN+DTikKfhU3nubyyB5oJ07ndnX5OH5Xk008pqWAfdqU+yqtly0aFl
JjEob09IIwRaqYrIHiOVA4OrTTKutzlg15xusm56oMBdxK+tgCnxGHpqStn3E0c+BnGcHJE7/Pho
iqjnat+Fy+0UhLg6s5gIxDGGU0pQDgQePu+Qhkl8yeHMtQpwEl5TXhYW4ZRxl6zA27oagsXXPFn7
aF+LBm9paYVWpDccgLcwV0tvh+I5zZTPsP3dDoWLgQSFD0oroYJrTCEwKgwuC2fkH6mlkfC+HvTS
wUOPfHfHfTgm+d/yILLkVfl7EvQjAxhHzy++Kil0bqFS7bhQcusqrpgr5rsMhiROmZe8yhcAyk7l
ceYtYw3katB77oT0pVE607v0cDcdwB90uTIUm3Gm1ZyaYwAsySZ0aHeBMlyj7m4lYKfjwtv/Yt3Y
pb2J70/wWmPcIeniZDzJGGATgiigW+gn++BrZ0pRfHyOMdors6X504pJvLvJaF5pZGBMFWAcxHrn
ZxO1Asq3ASckyEP0SdOb+6WGf+LcxVGb909hkDH1xK8nJIM62b06lZJPcuh0e67KADCgtWN0Z3Qf
cPGPUuBLbRI70UmlYnSOaaP01U6hovlrigmr+xZko21+WeC211RAxPUfdEtJcXwFVOjJT5Z42doc
GhK7fjUtPweMxXpr0zmI9xQRlXK7MsFjmgmQ39ka2O8/0KmQyziwLJ9qAlp36vh1buDYLZeUuHN+
bxYshgtbDarUnM9X+NXYetiaTVh/lWMvP8VkuJxRhE5Rh5MOxAaYoWygHylKRqeugnA5IJNnZIAa
/wxfYy62oRQMOVqBOQm+a3SpZbvS3GrmcOQ2rUmdVrjgjr5CFXllo4kGVB4JeZofsuCIgqoxv+E8
SO3ZpXL+GBrCtPfZpBLGlFTBwZWhaVTpixAFxWMeCuN4oC/uqq2je7wVFfn90mZ6/r2CoBTnUbdd
fuZDDW4ZNsBL6pvBmXfgN2hYTuqw8V5XCb71vHQ9aKDWMR0dvvgFELSugvv1J7WYAAR1T+uyzMtL
2zVij2fDfKim4mIECnXMzzWrhb5Z+2Lxbuh0zG9k7xjJtA6dwse1VX1HXHf2c6LEukvoXAqOcu6q
iw2x0nM5ouasmifQq/7IXX5AtL116sR7NpLUZVzlvNVxFGrY/X2wn113vSk4dXYU13FFSFUfja9h
lBraCWtqfi4DDVr1jSdJXoSr9vZL7bm3TGTVu6HImLd3JYxlaOnqvYu3DN5zFcCs3XVcHzgHGxNK
wFTruHOHgByou7b127S6jms3TGjDXc10iEJlbEIfFOv2txzFGZytwVASqYuVrN9EbOynO+eW9wfH
whf2PajRCROKprgDu+Na78Thxl3cjQzQoj+yusmLQ3NlgTxYblfc7KMR3lrZDXPxwk0VOKCKOPqd
oB/Rm04GrtH2G95zPzQ7xkWquMsol573nCNI2e7HNOcWd9fMIl7KfTAo7YwHGuIHmRzLTibp1yjS
S7sLKSKYgu/kfhyyNA3Zs8uE2qmf3Jx9wu6ymfQC/uiuyCPUyknZc0Cyb2T1z8Af3Oa6ngD8dZkX
iPYm581cPqqwyMRj1+mo+JBFSiMD8TWuoM2WNwN8M2WRrnMvYAnTCiR7PR1NF5Log1xTuUfruT2C
N3Oa5Ksgm0O6GqMDV96tEa5a9s6cjDhYaEACDp8iTB+WYFZYcAAIji89Axjy5ryaefnqUTYPwBxC
KZr9ucuVU63bLgSWYXbQybvM3Wpbk6zZiYHzXn9MEKVzdNbQW060yHDCuwfcGnXfW54aTvlmhZZX
cESYOBSTrEs4rJkgXO7qlNMCAyaGZVwR0LD7x2alJONRU0Td9Nu+r9OMAjxsOdFuDdxAA7Yd6wy8
0qqQ2U4Od9cOP6gL6OiYFbXHIXlFnMf62JhpPuVI1gD+aX4rbivR9fkDK8fEeZrRLuPAZqogsmBg
G7sl3PJrHENydl7fiY1YlnpUB+g2xDTPab2qztmC1dPRry6IhujNi6nvuOMi2zf7paVhZFeVUURY
BQnbQuKaa7ZHNyXywfuHvvylo6l82scjqaE9w34Wt5acTHSj+syr7hHSfAq7pmEhJZnHUwpXIU2S
X/Tk+c24w8EExvFEpLfzd4EJ4ZdQlh5e7UBdlnOt3zO8WqKzXMGce7hrHDRBxsQkZx/IKdD8y1Wu
Lkv/RAdTPt5iIJvEVZAW3EQ3+EeKn0PJbOx6WG9HGDeWLjkRHmGJkSfD3Kcyz77Qd+qHR6w0zOI5
KU2Be4QYbmDZGywmA4WDPQT+DTjO3N12RBL0doqDab5ygGkmzFPsW9EN04upO0XgOg3Ngx2Mj6Gq
NcznIauQo7qpNuAph0IO6ZG1YXFhOLu8RDsMs4yDa1z1yy9GMET0Dn48O9mBv1843OQWL8nTshSr
+7uMUwdtm7dCfQe3yGDld0gqkQkwDZsBQywOyzbZUulVXEuZI+WSHN26ITvotcXTGZxfw9qP3S5e
fBDPNf6S4eDQAbQgCSMFM5RD19uozNTzvU/gieGsGCCk6piowX05Ul+yXa1XJY+Jn7Rso7QJOSFV
1Gopu5c+KruE5gg4Sqd8UG53VxcNJ9QwJRTExLjIxWcpqZEqdhI1y7vNqhH28VyFQ/QbXpKpNqyD
bbMXiMtjtausEJSo1Ws1X3QXtK+u4LK8pT47qb+Xqzt1BzOZOASdj+5eoyURNyNv0t3YFSfC6+xP
TTrRAEvL/X2FWC8OumdQsJ/pWXOPlGSqZI83bM4+uppD0E2QO6vz7TojkDcjG3b0leVRTdt4qVX1
hRpIM9yPvYpAiDZkcDVWZJXZ26RZRyqkRCsobpsL1jp2i7lc9fUyEYtDbLNCdXvCLbk9JGPmBrt6
qI3DVgl+9jOWYyZAy7lDeIcQxeF5k7hsAS81LLX62HJ5cGCUe2q08NTtWNqaFStikMxUMEmYorr4
feA+0DKmJGJ+0wD1dlqXsutDZD2Cf/uZY29yRsvpphsKNkP7ochABWfCicSn8FINfbJT2qj1Bp+O
6C96DsL4N/9ruGi5Aczl+zhiCkU9Ci3C7XntvHKBPGN4Irn6pDEtHkBrnEOBFpYeMCdW9TMlLzR8
zy23BNZERwKXYB/W3Cr8eoEZSuTPZvfwdNrkXbZdD1Z3Jhs9nilh85vziHUhPQpSUM4jIBEZniLX
9cGLle5oynFDrxLZXfLuOAger7mofmuDIRsQdYwY0hsJ6Kk51ItHvQHk+9Z/Zv3AVHFkzm6b57KC
7LgzuphYzse6acxd5sTa5eytC2qRvSZq5y9BPTndL93kbvZLqn6unlmROyZRKhjT3cBaI+4GZ+qD
A0JlNX3hChZnJ5KNOvmMaLiNqNoQaFMPPORL/2ZXldT01i7BsD7PeT5RNeMt07TniMn8zEhbwO6V
XmSaD1N0TFFNV5rMnu2saJMMJlF5v4NoBRS7caf4CcA26x0zloco0wIiviD8PlcPpWnSgP6T1evX
9qYhQ7we5DS5FFkiB/b6UytvwmLGGWZOeZ5mmK0MTg3I8FtkkFz3OLhkmDwYG/M5bSxOkyL/QQuK
1fpBz91a/6DIg0shMlTRTXJba879/h2IqXDl9IJqtS36fh62onLLZePNkXT25HlmZlECMrqzr8sm
mJ4D+GJK0EHHSe9FVF2sTvnMTooXZ61r4I3EuNryqyRQRD1SXCy4NTf4NLQFVucy5yFS2zDIv2Sh
R2yYWxRdRXhlMG48dvj6PGwfWLeqE/YTMlcNe3j2kQphlmqvJphyjPT1KDmsah3FFGsEM9+U9K94
KvUMkSYqhMuMReKsW/u+eSNlYTz6bkf/Z77kw1ddjMFTQxps2fi5M93NvaI7Owwk+bp2cMvkngCn
j2G3wfM+44ogfnskiBzDSIsbgNMb+jrnaS/dwQU+PVc6f06BVnmHJJ2q5tekkf0e8HKJ5auYF5Gw
//Qk3AilRdzz4J6msjlimZx5aG3leQVXWjcwdx6Bi/sV9sFhSHuKjMrJwdRZQOTdQn7U3Cvph0MZ
9oLhsaXo4kRrCDP0Yerzk23tcL/iC2vIKE7TFvmw201LRcy9BhTxHND9/JCPjK0YxfTl16Gi2KPQ
vjyHPghA9MzBv/FCx/kqZcCXpw4KD5nh7Iuak2hXyNz95LgZUBUbEhXh09i6WtGpu7ITHeaOoR8N
z8F5cMN651igaVv8xT5BlEY/kH91xAYqBNBEUBiSwaIJAQMP7U4A075QU+YyOEaDBlyjmxf6FMRW
rm30LET+Pzk6j+22lS2IfhHWQuhGA1NmUqSCFSx5guUr28ihG4349W/zTX2DJRKhz6mqXZCtV8rE
tqxqfc3QvWDw4wnx0TAZ72l1Hj4VNmKKVPLmSAFNuut0lG+nZOovTuzJO46RdjCGJqq7GC4yRNm4
SeiV0A69yX6ntiwcq096cZCVVTP/c1UaLk9IO+QoV1OJE52k2R9ynZUldT9X96dl5n9XYjXLNo48
WkfChXJ3/n3MneTquCtk/hgNQfGrTgecLQQ65TuGWXwZYgk5HYxDcDZhE23rJEuuPkx0wjwpxhR/
ymkpcIzwtjxfO8yW7YCFhuYFg2nSEFmFEroHsOmfiv97c1mrxyz+Z2LuvBTcx2Bm7CS6najnjASt
2gJyM28urAAWJKvJbgS2Jp+YIxdiaqr6Vt7z4meKRzC6UH4C6rMEA0HPteNP28iYlSqqZXkMqb3f
or1BzU5d4BuNxYrDS8Xn0tAzOCbqdgFisKQ4NZMOj+USpaht1Nvy0mOfiCrMqruo0OW3GWFiJvUZ
O7zMRoHvlqXJEXCh+GKVVR6CvpiPAVnnAyoZy8KBmNR2nor8POPJeCLi31BGn3FaL8ZwZT+Ji9Ve
/ZXblOGufq0cRHs2BhE0IqVl9UCZBtOubgjlZ4yMEIRQC7mkazxexOoHppoScTYz64yRIHKa9ZD4
7I22MoXFjVIo79WiZfAw+QKVolx0BDCqozmNYZ6OVuqMzjmwwdPolgSaQC4k54Rnz3mwNJ+otbTn
TLOVrJp6eMj5w0/Ms81rPjCcRiuoldGyFWZmiLJTXgfTk57K/JoQw7rRZzdh+4rj8tEbJ3bQbhhS
CglZItoE0hEUP7bOJVGzgBOTacLQcag6cV78trh3Dzbre5s41ZsLwO4dInN88QEd7aveQxiFG5+e
OLWiaiRjJrMrKeEPVU0cMilBEyndRteO1cl1mIq+Rb7xvOtEz8ktx87yGWmt/L2py2Df1GFEKIeA
Q3QSNjZU11SyJC1Hq/PFG+r6CUwIhqKIl0wmuNwB/nnZ1WBnyQ9kXfvdPEYUJAscL1sOfhQjRmYG
VI+i99kEmPlnJdsTg3FzIMDbIqDGvqZk2TZfXM/lQ54Akro3rom9ceLy1sF2csiUF+Gj5eWEtxOd
k7cEmtQpjMhqsBi1yRur6PU6MKF/WpfyOlRtai0xk6YQFtgOpj5u4gwK4HMMgXdXFfeeM9a0BxkU
6lFwRL3G1Wp3Yq3WAkAAB+fnnkY0Q4RAF6+tiqZnIK1MIQk0y4PHM+fvgpe12/srs5XGKveb81e8
nBq/cXdtkTo/GoIdpyhSDLfErqmvXzUgjIL37FdekTbkfQOehgsYtY0Y18RQXYVzvhsnOyLlh/K7
M0nymnVGsCvh4MKmpdexfwpQPaC8d/0471mFCArE0LaeGZwArHayfu/xCj8EXRC/Qdu18tyzyzoO
isKopxWbC2SWWMzvadK4jykxFwSKLn7x2CGd3dlM5xYhoYMF0UfeYUlcQWVfnP7FgCnl8zz39pUN
ZO8cgGIO8W7g7EqoHTTPvANpK9Jd0lcj1LW6+Su9dTxnoXQuvP8L82aKGlzCmLu6PRc9Rt19p7ro
TeHD9DdtdW9Ln3NQ54dllLRRI+eFj/dqlgDfltf/N4rYe787IiKCMWt2bpOs3udp2dRHV8fZckz9
xF0/a9upgp3kzH9/4oMHV8D+TAx/0jnzkdWgISPyjwluH3emKdEplJuf7YJXeu+ImHIC9I5WcBjM
4r5onkBuQ7oOcSKWL4mL9nCf8L0EqI0cFsbIxE3j4IHXHVTxOKemF0V1GcBb+A5+lR5zd5XvXNH5
2JDrNYcrtW1j7O+cGGfLzoxqufwa8cNhRUAnhCHBZ979xEhec1opYaQ8cAKLiasPYfAs52RoX5y4
Eu7BUZGJzi0rLsEAybPwwluQmlAJEWSXKGIEO51GlBLNzjTjXx5SNttOClz4I3O8hFx5hH3+AMdn
XjelHYZ8o5j/7nyIuP8SuWJQjNpAHhz6wO2fkaEQVGGj7YVnl/Mb5rbRu0UO/PZOy+Gnx/jJzaV5
iGxKiKsDJs50oSO7ECo7JfO0Xlj25+B374GRtXCt+Oqs1hooVo6jYZ2cuN5mxvFZjjoRgizvKY7A
iiVtDj25KwugfOLuPJz9ROuHPJ169QYez0RH6UO/+weItHSwDvD5c1bVPPZPse21gjYeTiCWJabX
Wqk441XSVeUH1W4YbuMJlXZn04YKBTy++ptMTWd5Wy+h96MzLAmviC9Dw5Zh7pW3q+dWtefFZoSa
9hCYyERu5WKkPLOFNG8MpX5G6KNsLhSllBnedNfrn7O5oeQR6sDUYqnSvP8/6ApXwQ4wi1q/pWdY
V5aKhjGivug6bNBSYbuN8Wmw5QzidJygep5QOxqT6TyDGJXQkuso9pEN+YqEvFtHH3IwJU+oow49
o6b8NkFaYVd33fp3usKiQRljh7LJSpkYclTNDzU2M9WJRRVup7Lp41Pm5e1hGNxyvjosXxP0C/ju
e8Jm/fQdSzlXQDWS+qGbwZG/JNhv/mJAnopzaGsKyOeKF/Q9Hkf4ok3T7xpKGr/cWrLGm93wJGRY
/KVEdLogroXUnMfucsX9+9ftVcSDqlB50HytsyFDx/pL1tMhxKfabVOxKn5mherFg087mfuIxaoF
7sgHmH7rVcj+SNdHHwy7iW5iAm9E7vpTAE8xrLa6BVYJ3yslp3caBKMsDYu1cQ91LRIHG4w/zszB
RKiwZpV0quTPlKFO/rGOV1t/OrZbUOG0idfyMM4qX35B3gB3UXJs77Y0To+ktXxNCLtUrf27qlj3
G79uxEzqD2DKht35imEnW6h8HWlR24WzBJY1J8Y0350LY/0BXzQYMGzhVjrvZD1iv+YwM43xnw7x
cb11pcXuY6YcD8uCBay8ZU2WNzuXrveCleVq+/YI9JAyMJd/HHIW7cGUrR3O+/kEAT+O7XaBZfSf
Xi3LvMtEg2CW7KbQr3uqv+v4XpdYUJTjYgxYAc7J1ypdhmV5AAZm2KJw7BpWf6cTNt93knPVzI9Z
T1oLxg6nXa2w8FghCPCwB4cdAbyMmEmeu7RI5+vyM+wpWXkNhpQqTWgJHpcxp5cw79A9RlOdy9KK
75VPquKvgmxCFbqOYPM1BtvBRlKrx+GaDiRMTUZFC8alTAWdOfRT19h9NtKQwi1Ri6V58lox8dcO
viy8mx1Ajr24bVaE4p1lVRHu3chk8TEXLNeZkIQ1uKMX2RpQYxmBsivImNAmO1A5af0PSJXnf3tx
ho65bzSGX5diuh1t1+YFFFgaXBh8qd3zFYudF7/v8KO2cB+mhznn43k1LMPnvcD5OtBzWoqzLLFA
kde/76c0FPqDZ1iQ4o6H0slTqWvPDpmrB55J6TYa0aYu+PRxEXbp+E0tSLGj9igKdj4HJjJNU3FR
WTK5BxM34hBo5V1bbO3jb9NZnkH7PoDlfJDZMHnUzAvR8xIllSbviw84MOeuy6Sz9fn5SnIRTvhn
LVriOKs0xS8FZeY4TuuSH/2gVpJVEYsMLtIFbb2CrndPqjqeBwY7gndeTMOhqyztfqriC9hLMdib
qYg98lBomxcssMnF72T7umCNTZgmzUzNXqA/LU2r846mGLEZh5QkL0JtNz0FjsElu5jQw/6EA3Y4
47dYH8ogIFSCFxd46zjwmmRFzIZg3Ix13BZH7RrDH5WrPZsqK57KGCpKYGc/f2a7H7YPok1Grnx3
yl/oksq6jSRWfvM1nhSGaGTTAEmUDoF+7d2nZkBIvUufONZpXHN+dN4YEXatTAB+Yaj9TVqBduXG
7kv3HECqifY1wRh9aEL0+a1Ksm5HzXz+M/CA106ggjxmmBIlrcJs7jyGa9UfqwEX217kSQs8bMYB
jwUmppk+Ytey6aM+7Q6NALl9W3vBFEfUrV+xK5RIUQSJZn5dzm7x1wz38E3RqZduB9I5PAd10q/n
OpCjd+RlMv1eWrIGZHBw6XRUW7/78eK2W9c6Da4yMkjmYcTBRRB0hX9fjpSGd9Uszix7g+yQ9LSL
Bk6G3FYgg3+EU07/EfTB5W8mSew+aBWPP+pskv1ZyXV886ZQsWRxhuIouwSGhBszTx5qZcWpzwt/
Znz2avHUs0l5bijkvGgxafmolTWXoiIpKDNO1bY289ldq/g82T48y7CS3yoGMDWA+qYFQ4DLYDrm
69rmyVCbfUiy41sNaXGqSWOeuFWyPdPKxAGsZ+l2yRdmu7NHLISgJqD2+NYZTIIn7eCIObjBwvmt
zhx0UgdnK3aZZEJYr+NMHmEKG+jlnFN5aY76r01nRltm+JDN30rhoafz7qFgL8/d3FnnK86QbV5h
8Ylxl4w9Cw9BpI38RoZszHvaZ2ho7LGzKp9209gj9dq049Q0ln6x9yUWArYF8XBuqUMsYY4Vzquh
DPKjCzQsKu7LgeNlV2tO7r4bP7UT5ZPg3e4WgjwIXxaPxt7tPC/NvmpSl2rFwRmeE4ohDmvp1Jdl
TMx+EiO+o8EuLzQtcDIG1EDIYzT2calKci3cdpqJs6Iv0hsLs5Oagwd6sdKHRfr1k+aag9jbebRh
uTltjhU9rx6+Xgefv4N3M2RpTkHpbIP3gQcT5DurxDGLHOxNeT6Gd/k9HdgABxWuIhY9rXs2kS2c
XejoGFsBhT/HFfnr4mDN4ew9EAAG7lVicF5Vwe2bl20L0DkKiS7Rv+VuMteiJ/tDKJdTjkGcvDXQ
S04Zvoh3HgrCyVKXcCiDkj1Z5iXOH4Li2TGuwuyXNHhyN2viBrQG3ct5m161auOzTWTHEiS/BLmi
D0F1rANZRUcXEmbtIZOD3ruUCxRfFmDuq/RlvuIQQKX40I43n3stvODQoBYxGeZ+TDMmak+3l3lW
/XGGIXzWyepUp5oIMLVrgYMZuCun7xr+3E4Qenxplq7cAdRCdMx6mgt058DX1ii0Z42Y+1yUi3m2
lqqcHzmq6FM3oL9gZwiZpUoMRyzyGwhw/tinct8w/rUbqHjLY++2DIBTUwff4dQsye+maZMragJ3
WdOA9GEISUPC2Ky4TkC2yWpvLLbTp6FubUHoHSuEs8xIhjwNirdMu01xGhI3BMYWWA4/g79DTJ5Z
l2GOLlyVvArpMQBbolkYwejB+TeZnlI6h+6nakM3DQ9VwivOLhoIGWY6WNyDj2/gdUkWzLUs1Nyj
6Q3FACK/d75Cxey/I2clDuaO0VZ7un9yCyo39mnLY2OrYeuwBeHIcSNhTE0VG8zkcebs8jFpl18w
tDLjA0omi12aDZcPpyswtpLbKSzHHwy9WXRT1qbnujXBNfLNXFxishTxQbdo95tw7EgnuaL29U9k
koIDKiqdOc+BmZsDwaEaGy/yKgXn2FYxK5AIcG8J14c+4TwYfuMjqB56tQApbJpxINsdS7Xzk7Ed
DyGNhOwJChDnFEekm0xQ0HxO57Y/TbZofrcBGLQNa/PlzD8OHoO2wTPLt+hAOmMB7d064mqPU+xl
Fyfo65NjVffJ7NrY66LjeaESfpRsuDveoqRJlJhIaymdsiWH73Cx92G1BsZJgrZ3Rwpm58myeXbL
f3nfMF10szT/VhyqYoNTRhN6jWOSWhsqsf1L4nGseJuUdTkoiDhtw/29jIpcQImyVY8aLwTWSUhr
kSmfHdGK9EhVC2nLyZuIUXkk6/R7ny1r7m4WW4e4y+rFk90fQlMa/h5C6ZYYJpbJvndDWAhYVqs9
Hm5OIxQCWX0kwdYpcOAdsOS2HvoT+l1MpgZYyI639vTE4dWYTzIjJM8xqAXtOeLsFJ1WMaaXdXHm
X2HPunjpQKJ6cUwH9kLi5+W+RJ4+4RRTFyVReSnYSvzyq1jYX2wYX6mQwVHDFY3Gi3sxYR579LPa
o4aeOAMmuTDIT9Td+dFBtHZ84FeEvsCEYP5FUZS8+ytkY6ACOP6KKvcFQo8HkwATJoXRovStOio0
ESCvOONSchpYZ1JiiPiLxuRuV8um9YuHY46Gw1QepEgTpGcR3FE8T+lMYvoYQ+vJdkEzYr6LVhfa
RF+JoBc7PRCEOK5+bv7zw6F7AW5NI99SCZaOXAoo/xUm0xeacMMfTdUnW4KCw842i7eHD9rteb4U
u8WP8OpanGTzmxyxY8i1sEe8dLH+EVHNnD1kKsu6Y8ALAHrrXC7rGU7YSsyScu5ph7zkX/salcoh
G3Nug8wl8KbahaXvhHoTs/4Nen4x6BLDU4LV7gKmtvp2QMh8GhD8lpfWmBBUjnDZ1GSNDu7o3h+b
GSwHBg7RovjkziHsJdXacyHGPWkpnjqT45t6tywrcRIQMORjejcf8P0OfHbtHTHN/5f7XvJLt8gL
uyEdohpwajQrapd40UQO2XlOTEf8GstvlfTTyegRqADHWfg2NI712xbTw19uxCYjvZ/aR8ZKP9gM
kah+xPgi/0zeLLmeWLRuTFONx7Ud7Q1HC+IuLb+0kVN19LSygznLxR+Pel4rjLlDy4Iv9REv93wu
zqu1ksx0tuJWLSIUf1Y7tt2PNuRzrZgE9i7phE835d78t7hd7/5yFiyTvl0xegNJ41ROLrnejWrU
T4SOonPvuSyRytHGTFGpKxG6UpCn5R3iOYBN3lq83K+GmeYEQHVkmsmAS+ZshDHzU1MH1McYxzlV
CooY/kHy+geHGJzdrZqdOPHqkG9W9pHk+ERBURnxx6Rb6MvgVBrXj2Zs+lvCF37FN0TArEo8yXVn
CBRnS004TadETVRk6wvjptgTCYn+9IMkkWp6EWxx4ZhkP/UuKinAjZgUYD9h4CRp8CZrGXQfRZcJ
JKVITZuSzUp1kqojiFtmfcVzISIoj1jchFQRqiBPD50nAAgw1kzlRiEAVG+esZJamIZvDykeleE0
BqqP9p6C6rodLATZEyhwvokKPAvWF4WqThZ2DGPtYeemA15dfEgqiM2ySo+do13vmZzpMN5o34ue
6qxk7o0mlvzPrupx8GOSFLga0NWOHgVGLPv45p1NRHxVw/+w87YoivUpnSdQsSnQ2ZlA9c8ZseyN
cyZmRiGysH7A1pxPV5dyQwx60+AXx7qzUXRoI+n01xwKqXc1qxsK1Eof031iKYCULG9+YlYtfs1x
OXZ4CyPMsbyLunfjMEe5vLtzfHz48vrj1DgZ5AOal8jIsnyUKKRkX7sZY6JfPJRDUn5BkFV/gkiE
L1VKd8tt9cB8PzAPYGTk7U7RWcYugcUru+dHKi2C7yio8qeer/MFC7sl5K2olUMT82eQyeEgvOQM
+sUPXhRe5GAf+NbAZ2AnbqHMEGLYhhOeF8SLClnIZSKjAYqjt682yA0jDsOUo+lsEmoqxng+JPwP
/1Y1/BpUc4cmIpXmA7OAoZlxW2Q2jg5LzomP1AsWkw9FMxqpkATDy165cUxHLW1wgci6p3bQ+cBH
A1xkx09jiRRhzjv3zbSY7bSsw8+pXDtaWvRME9cSEmVuQk5oG1UOy1PaYirYzu4KLqHFAXVVIWun
xzldJz6doMVxqloggDtqCFhkJzR3FLc1SqsXR3WVujlrgJNFctGqozNl/cVfHQqVqaC8VEGUfLsz
ZgeewmGvHmSLZe0G86qm3911tdph363aS1ZZoOV5Y3ZIlslL2879W4mluN/IBMvXQ8v5IoKYtAok
uhKrX7ga8lLbuHYGAIhlzd4sZac9/RpoR6QaiiBngsVdarc+ocJPT2mRgIvGpk/TPUUyJzk0xa2d
ffcEdWnxPxHrI3zVJSeHrMCXzKHOavvDYaIXW6b+KDovhVxPqFoLKTg9itdFDEn8hDmCia5rifne
aJ4DUgs5PABySB6hnyl62voQLYPL5LgCSqOPqWrrJJEfflXeHBRvpumbGV20AUBEHCv2OR8DecQk
idYfEOTSmfdGmocHAxYH33/wKKF5LJNx3vV5T2+hYbfCjwsV7xWLfzy84M5XDOlexmMgYouHUgH/
TL/EQq76gbxoCT4ycwkH8K2Y8p/L0U68B3Xn3Bm8oQQ8aaEJP0xTCt+nzVocFUTybc+TNkoYEXMA
DH88MfYHFVWuvNGigEuFLFQvyQgM9YqMtWFH5EZyA0kKRKQfB2C6tRqWGzeKpsquh1FUzfGu8ily
pnVlGI6rw0aRggoBRagJ4jI54NaQl2LhPO7HfnilL4cxq1+C9IXc7h106XFICJk7b1Xih78nyOqQ
7W1MTuXZdwiVnABGkRgAfUAQGEA+tn7I9l7dVuOtVHHj7xU5KMq52bODfACZnF8HJojsWAeWlXcx
sv7atGWQj0f6XIf0WFitrqVp3ekXMRkZvGvyV7+15AfNTN0Uh27gIUgIuoewpifv/sJR4R63+6AO
7HHd9SzYF9G6aCt78egPSTcTTLrrQPt5C03FE+gczbzIX8M8hd4ptbCvD3idUDiyPuS9QeXIsPxZ
qIJ7NQhcC/ioqcdMuG2qksX90pSl+kdVcFv8RIBw09MdzVz/X/jGK6LDWWDUl4U5RF3AtFvKTohd
Xw11hLyu9FlwokCR9ru+Xg8GQxe3viDZErlTHT8wBK8jv2u0/g4ZZa/tkJufCapU/qwmqR5ZDtFP
YcB/G3g8qF+Uzenc+VtPxnj4c5S5IGLyJEMbdK4V7a57LJ4VgVGFw9kr7Mn0ZbgDJtTC/sDATqtc
3gr/3aGLxd2Mola/ARTcB7epKNLiq4+9GVFywds2zDMH6pBbI00gkp7gy/AI8X1yzB94anF+geni
0XyA+4RLFCp1o/axO63DaZY+HKmKxfJP4NWsVVgsliyI5JRgcarXa8nmB6yXxkW145dvyeEmMXuZ
oUD8Noabj8jFjzIu8mM/pnUHgG1iLdF5k9Oex57fcyN1OsZwcIikPtHH7tsXx1MJJskwzHGN9vwr
Ye7djS+2f+FWnl9gMXlUHNXVs5wmtW5aN5HfbPijG15xqpUo7VtIoXCyBN2GvfuO8urDT18P941I
ftdBs5XI2oW9cP4VdLGiWmXxgsdOopezOpnrUv6HwI9JKkFbg6YuyqeghqmOa5v+DSgk8S0t8U/u
V+ImLilNdznOglPDca6dRABp6bTcV0vhfvT46VkoCgGxL8UHbOkcqxRwuC7La7xJmCbqyyqn/qqL
anwz8OwjEiXpVB1h4EzlThZ1fS86LpofK/PyVk5Z9WgQvudN7EVym2AMAReBN01hGjxazDp7h1H/
L7c/qSin9zl9eaRBAVbRUnLu5mGOTkOpUdkJfq3v3TpO8zGshSN+lKZAu0sxr1ZbYOMwC3Bzhazj
IzAKX8TLV25YejTiF4j/07plMO9+RvzgM7ALlydczZHiEoZZQjY2o8PhQcw9rX1j1K9fmOrtb4YE
CN7aLtDhKHVBKpWsEFPsaoeVAfDVy8qVfQHCgnuwBMyKfY2MeicbYSdPDoHnYo4rqLh2EVYyPOO8
OOXB8oDqXrpU5TjP3LA4NFGjb7PH6++FCNPo32KvEhdRC3oxI4VWdsbqboIHxwvhLcVQpX8VUCoi
j7x20xFJcGTdHTKlo+yxwiddfMZBG561xPgJwWroFQSG3Jt+jNar36OWM18V0zCHrlN2D2XTrsVO
hXBsFuBSwv05Ze38X1K3zmnuWz/brtOy/KgcqSxiM+ReebfdbifI8/4zwYKgOnAodfAEVgrCk8jy
bNmnidNdK84yN8gJaAZxIHrNnhCL5Dmqh2SvEhZW1YEZlCOXjaa6OxrLMIkhf6W1unVi96Xy1ns6
d6GNBx/VNAsq7agMq3HZ7+CXdTnDx7yexyQMg0OCIxGbVM21jkc3Htpz2szxKaBk+FlKvEdgubzm
rcWS/R0HSbT18T7RStSbvzPQaw+v7QhjI3XdGy/SEflSxz9pfFfzJtPYkbi6xHQbMa5fWjaWW5Aj
PQHOlo3zM1oNCUFvQpO7xBn7ybdFNDnuJh/uSf1rWR33kMwkIjmiJy5/tQtSaZ/5HfIG8xCGTg7t
bXeluxZuaT6R79HsOPx9FMbrz6oc6j/lMjkXt3EROLQWEocZmFz6i9MlQImZ4tccceLatV35no8D
BmI+fChnkhtiDBPX7GpYTOqt6B1E0I5OCPKKEivjPX+BccBadW5Qo/WLxi2PT1aZ6g9sBOISmZhZ
hgauuj8oF9QxaHXdf2ts2hfKSNb/slGJdyd2HHWF1dg4N9YmOTcLamDA2qOhaEG6eGzep1xEvJzY
rdyxaOP8gHCvOgI9vBTPda7Gc8oGMDwshV6dXUUi48iLlcpQzvvDE69ijZJNX8shqmpv2ZSdVxyp
4R2KQ6EL9yrHkveDwzkIpCNXlANiMW7+Y0UMcZQ2bIsRor/vwDLbn9Y1ZpXojtAjyFtWZ25Mi28s
0GeD25Ou+JgKw33SYEgCXWV4FcI3IyqTVrYNdz2kjQxdJii+XXfK9lju1UOAD4BztIjx9ho/xQ9n
bEg5kSYcx8UA+DhNYkLdEaBUqmtiBc4G2FFD4JZQDQc3tDRkIkrX1YG0yLylioDt5TTn42vR6IwU
W0c654U+Co7mybIUB3cg5R4O7uA/gWFY/aNn6j47r5DJ8XXGYfbWsY0GjeMZnd04a6S3MSPUAo6U
QwSP+9XdiC6Om2ck49U8wVfEeQURr4+o1FPoe1Su6uDSoqpz7YJexMLlpJR0Czu2+mFdljrHj+NQ
ukjklcB8gta1UHQTkKS2GvAteSqchTu8wzbYgszAIRm7qd/8o1m1eQx5ff0Kij76MTtiPAln4rlU
ZhiZPZfuJ8TfFpleYOx/LNpKdwfMMtGTlV7zscqinPbdqKdX9okq+xGTZVH5tm5yd/xKVy9ugYtF
1LTgN9ZsNuxAZH0U7B3+RXlai1+CUePfVC3EUk0xqy/V+vk2xUASEUk3CnmpGoKXoJFG8ltP8/rG
OTm4v7HY2FS7NOxXdaoYsLr3cExa86ca6dH8jwkjJ97Qr2l5iVZD6BxhiDevQu9bMcpWkThUEd3w
nKfr6F83yfhDphkADZRuXvu4LbguUFn78Y1lIHfm3pKCoHdz9JInLIcYETe1uyAaL3kkf4ZRJV5m
Kt7a06ir5RyIBgOEv7SvIh8xVrkiJr7YT9CjdJx0dkPR1XIpOhn96jQAqu+GJMZ/jeExipgZUjE/
yTruHhN8FsEZlqFscJZFzAI9YVC2HA0e8+4XY51e/hChassdsWT/r6aStX6m9HroXLSAAD8kDWTN
0eAWIiIeMVBuApVEl4In701OSx/CAVH+b9rywlMQB5hMVNdE+yAJucr7oWu2rlKTh3MjMHsAAwxg
7RwTmgGCsZ4LXFHzpx5EqL/gbfgF5xzqM3/1vp4m3sp5+BOvwdT/4ErxzAcQQQ07Yo6tjbYzW0AC
3G35zDMCAIyZMqwfPSt7HRo6hWk+fNCcwy0ANBrAGCDZH5zqkjqmc1b46T8s7arZ8aT2nzm4Dpe4
XekIoRTR/lfquvvsqCXH4pqm+kTCw/7oAQUcu8h0v0egT48a30T/GrlpjnvF8eNbaH0qzvkpXMRm
/JDAqjj1FP+xi5+85DAUGFUI0gZRw/8mX+QedVQmYFux/PGtBbWc/iRrHgAtbrEJDru4AK/9xZOb
v3LlwES9KG3Zjzpjclo4OfkXIxBVMD+tFAhsJtfL3Z2EN/1RwvgoWb4VoCsImyi15WP0vjjsKUgs
WaULWGJEirmiZ2fIdgqk8HQoUnwqn4QYCkyAzijGF7c2XP0bn2RNdx0IAXa7pl9g0kib9ce4UCML
sxbP0I74YZ5D6+oJYolobLxnmY8VB3LLRrClEwUSQ15FDhnb3kjArX3nt2eA8o3E+9rNf2zDcfxa
ZBEL4JFaxutMDuJ3HqO1p/sU6Q6PmuujoQbgTGfgEwngtL5asxfmdJxQvSlRw/p5fkkC4NnTllyT
e2KBioLSEAX43UYmXV/zRtRwX/F1HAON9ISGx4MHklvi7iaf0vFTxksX4zJXdG1/NTRi3wqiKA2i
IaWIf0dd1C4v1KRkbMNUyjVzh0Lq5IUQVlu91zkUx73hlFYcFr9M95UPn/iQJt1S7BtTxA0IijKp
v13Ce97PIFw9LAwCQuH7QG6h/BnhQUAWxTObZBeYlf4rol/BtiWH31i6Ku6oIoInKUSCLuF1WXts
Ah62HTN9fVXTTMQ6x+n6Qqei6rdqcuQz2+8k35ceDNtv62cDFwgk0dAeOdqQN4G4yNA7+ueEg42/
Q3bCsRfNhtasIB6IKeA2Ingpc7VxSXkemwr2P6dKZz2tfuQ4b40F432kbzLN75q9l17XwAGxF9Bw
SXPcxH7/Zrl69LGkXp1zoGA9u0vT3F65ftcPQFt9xTuow4ysLY6Tln5SJBEv1/9ls6GDRwdNURLj
yApui0gE49GVwKv2y+BNMNCKhXBFwKQOuahZzu3sFjOcMr/aU+7Zsjwj1HH2AgkxXUUDWkpN21qw
qbyk3ZugTa+IIsVrLTscIUUg6o+4AmLChNNmv1Gz0v+gerpQSKglPDh4OPluYZFscUUGQKYcCihr
PGyrrPpfZbeE46mYmfZLqhrEXoHbOaRoFmRgqUDgwCfB+33cMWcFZ2fu5r3hrBNvggAtlGuq9c0e
W+j/SDqvJVeRbYt+ERFJAgm8SsiXV+1yL0RV7d54k5jEfP0Zuvf1RJ9ulQSZy8w5ponwfEEhw2cB
d4kB020ZDzESyFdTrxvbqKB+ZBCPwT8ra8bRAcovdEGeyJiiSNxZNbMCD+MnbM2NQ34hHofeMFGJ
1SL63SqZW/JcdYsdR0G+TsFny4EEtrVllnGFKGhlLypjeHFlkUhFENrg2Y9UHUv6Z+UcTHYySTFG
0TSdKvaJ0Gdic/DShl164S5npPiA36CMHhc8v+1GuzlLjdI2PsaZ25ssBLT6A5dh5olNgv5AM3jv
YLIgHJmnn4DvcLljCLuCbLNtHG2o7eueLevA03AlULgsTgN6BFxwA25Z9LIq+BOU2fQNH8Vp3y0M
FZgZaj5GwlDnXCvfv8uZ0PyjsyR1OOv6kn38UDtveSxj58h0O79LaZXpTwunS54Qp0iUEsvEcjqZ
knvmRezL8oTFrocPjIzBwGXAZ1z3eagtUJGePeM2cpmL7zixvA8UM9ZLUxAXunV7F9Iu2JH7eYR8
koJzZUc+tc13A6Lr0pMvtqftwq3kikoeDfqGV8IAu+Y+wN8cgY6wBHQyN3O3aFzKx1R3csWDjX94
W9gTq392X86OLe/S7PgDzXWhuX1FCK/EQWF55Guaipax+FyA/vf84tx72rf2TRv7j8oMPkvNJUGD
iLxADm9pWDW/k80EGo9x1yDPEyq+ZP4CToX1g/zjsEivTzNxY92N4tNnR4gH8X3Sc/nhhrvNzzZD
iIvo9rb19kfjQzb8pgp1w0eictfuOidjQQA6vMr1NQi7rP/sQIbua6LVwrvQboi3kSt11ePKxDcK
7G75kBJv52359Q/GIcIkoQHT1gqJVTx27ZdbLdQZbT323jZr8+IOSrIan53ZYWLSUNyAvPIEmkrh
dUeMtYk8dR2lxhh47M11wz+4Ka2l+2qtdf6wLIznIK00bqTBHICKeIqnQdcnQ5IO4zyPj8gWbgn0
gx8Y9DarLvN7O4BC8wIJQ8YowZQ8cmesVYLgFQ3LjoGD+hQgLZ7xaxbATpqQUdLaS/pFJNZRRb0A
N8fKxgO4Avp6cM/Ff2lozayUTZE8TENdzd86DxDZzUotPqSbsT+49liavSlBAm9HRPkEiUNR+tRK
wlhtGxzjRDIGzoZZnfvIDeFfS7pXhCeED6PZCYofALX6HqD33OPe7p0nKMYkBWWc0zsqifXq+mFB
0jtZagcHN/+udmNMpbG9FHhMILFwMImDoNj+k07Y1TeJMu7nsOD/phHmZ5rp6yPbot+jd7SyN0Ey
wRVnQ/uEG+YbTer0A80+Pc7QZhjeF+W5RCpzdIAJMoJ3W4Ik+8k7+b4P6Ce7WZg3gRhEt4W3Pl3s
Pgud3WAVPqOeKhHPrhuo715zWKP8Sbsjya8+8ItRvkuGCQyJRi05HoZYHYmiZrHt3jA+yBT4lIyK
039r5havuFSXHzCTFnQLL3bY8WFekQI5NZrJLHycJ1Ffez72J+za7okKlVKMPGQ4olB1n0szed95
LlsMAr4J70Nh1HJJnFT5B4y22FZma1aHKaP3Q6EEJ8vHlfPg2jXNF5XCzk3R0m+FBr8LcxXlqFnW
e4nknkoT4jOrdCRmJkwr1lYiWSNXOEZFaIqy9ybV6VtJ188h34cPaVv217bNwGZRzxTvoz98ZF1J
XJ0pEDT0vVPfkzTsfjaAXP6kzowD0h/y7Khmdvqru/xt02A65MnqPZPukxfHgBdv53DrDZvOk/6j
JsGP9QWmu7tR0IjvpkGNOLeUPi3a4Vv12+GD+mPZdThj9oQPhvOP11VC7S2YK/sGZkC+SXTGehTZ
NypZC5Fcz69FkElo4qM116GMrEFcg9CdHsStyUI3wvObTmAoERiHJArm8YtgkkB6cVBGLlsvdhsk
mJz71slOTOl3i1tM+yr1qbOwmHc5q742OBujR5Am7rOZUwBw7tKcrTFL3hajrlitrL2Ez3cvUD0f
a3Ion3zM5Ie1bBZzskk6ijiLyG3OkUrXke048pzx+0AwYntgb1xnctnEjDZlhlvWbwvH8BncHb8t
m6aUHU+XBe8Ne8z1SC7z+uxyWR3zNBbvyB+IrkD0zFLVB/uhunUsoslxA5fucfhGmtm/hnmDFKhU
+TtCTHmqPRjE5SiNgwofNCQS7/SXTVG6y2pCZTMwmRvV87nqGZZVPtropmmqosZxoGAV/qQA8E6M
g6UnikeMDWNk0iB8SVk20dKbLEEWZik29rlbpuT0QO9CUFGJI5qs6a+Z2/nbye2Kcnb4Qm8472Q5
zWhVqzh8s4IYtVpiPa+3vxQRZLMQhcE7ciPAYLuofMViAQQ3oF462BE9wNCZY0HEzhZcnbwgp6AR
DfyZzNapyMWmnJvs7GO04aOu0HKrDBmHkJQ6YE+3vWGi7QKm3tgkaDyxoAIWzdwnnymYOlk4HIdJ
RyJC355AH/TkvIxD/xSSNc13He5avSIH9C3Wf1hqvyXSgKizjXWes+mMpZppZauG/B/5o/3GGiSX
X8+3ukJXLq7rEgZBNKqJ3BOIBz1WJr2l/Sy50AByfST0u7eCbey620qI8hCV1BM5GsGn1Xv3qafN
BVxAIs9hYnOo2iCsH8SIjH+A+rTFHQ/BFFXNPcVSee/NN/O5QmrxE7c237dHGlcbFoHakxTS2dA3
eKItm9BKDR5MZgugRXwGe+YuhpUjUrBSOz4R2RB7mWr71bVo/ALOZVHKU8C0+TPwdXOZ/RELOuXw
D5V7/VtVzWN5c1jy6sY+/2fCjjbCtuyvqS0fm14nHwEc883ARvQxDlS1h4xup5spAeu6zb3QCAw2
DZd65v7Ull0+c2HNZ49Ki0BusDybsSPb56gd6meKW0hyJD+Xhtid2xVacmO9OYkAoMssl28wHI5M
KQQDSD7mqpld6CVbzih7UFunOe4FRCE6Skuf6QG17YaSPnzXc4KVYGz8IzIgABx5icU2L/VrX/Y0
mwQC9YiPvBsydZ2yXaO8jEPm/9+IypR/WU6F9c5dEvtBmzUh+JrA5O2QDNDmtQOba8rqH4grg0Pw
bn4TvOoh/VPEsXwgxyV/cVmbR2U/B5DHqf/nrUYdQtJzv6Z5VFZjSsuatKxnYTZs2PB3t8oi/SV0
dbjS63+2sRMf+hzsMY56KgRWpEQQVPqLRfyUUfi1+mL6PHC3KVts2AAM6L4WKDvpVnltbS6ip+XX
Y/eX6XAc9eQeA7Oax/YlUyKAOhVmN+F5hQLIz29o0RHkO+5w+eo5EyE7XteWXzq308OK+n6bdy6D
bdhmzWGBZPaUdKZ9oUvhLFGmNX9J9CA0eFyREpiaSPBN63nplnPBJ24HwM+uX1U67G9yhS1d5bQ1
FrAgIsjjyKos9B1zghVRFvQ+aFlrthlKnGXMbLfDrBUhJu53jck0hoYKq6rITbdV80giRN4Eethl
a0sp26CuIpGrjUaAlRwnyxuwOfSPzmQN234KsbZO722aeOzxb6AO1E6wb5IPM+ErhaIXYvJFqZzO
s4Fnzp5dcZzhqbCtV7mwtnEcU9wJ35EfzGjST+OL9hQOoTIHuywOECJv8qOC3wd7uEyf4pph2N6X
8Bc7jXNnS9oY0pi4I4dnwoCdZ/oE1s06ZSwem4M1MB50ja+uJa7sq+94aRTifyOXK4SB5vfyvdS9
+LDAtVmHMhP5D8GVSG64tarfwuun+ww1FjGXIzFdW8m8/+YXp9gngaPi5Bizh3pQ5cWdgm6rDYnO
BdwHDB3Ad+JB0S432IUytPHuTccOqTQb22OWBxgFMlZdFdnCKP3m/5IZYRRuyXMuMJY3VMcoqvIP
Bi/8x8bwuRrYnIZFdcYkEG7aYOrfc2j0eFTmhdH6WiT9H1Msr0l8qxFy3rTDhJYbIbDrRQtMoZ0a
gvKE8Sx50qwcPvPYuaVuVD5j7duuQc4pxyceJ0ouoOsHlgxMNQJRka8j2ocugPyZL4V+neBTbIvC
ON0WYYJ90ymmrzet3xuWh6U6xww9qKaStCEQCMTr3QpGfUcQSv+DATs0LLOSmgMuzFCCeb6z0LtJ
y9m1wzz/NjpndznyV/x6U8aTlVXx1mptQP82Xp2v1hTTpWI64xwogQLw3GzC8aLxgCO4zSqLiS66
Erjcv9An5nfmJ+IQlKFH8HnYO89j0HTpqbBZZ+/71SVLmUHwajY2Nq1/0na5imbEpNGYiuEvj69d
Hyo29n9knk31lzCmfly7tX3yYT48TchO6O10aOPsD6bihukHYXNCzeaSKhUKYL05LM4p6qGxY+VR
slPVC42j2zHtaLnBEbnm8ug79Y2iF1fTxczTHH6N9Hk+QimS1O9RLVnXFdnt8ldnvAKr70OaZdqE
TGRcU8CGq8nrS7YE3Lz8gHlePfvTaIBwrG1xzqSfwsxrsp9Fpja3Ktpqbw+Qxiuf8ADIaTeBE3sn
jY5ay2CA26eqro90h2ik87H2H+0J9F4wuDmNbbkG1zQpPIByBrHfVTD6zTg24NlQTYyOGXfIHupd
PNhWeIcCRhJqXVbeLss9sZs0fTd6QfiFRUbk357GNWVUh0TGCVsom54iQs3lOkSF34R3K3Gt4jCY
2f2PvWlzJos6owMk2MNGQS2nO97CG/KYEII91JL+N0Ou+cgUhyyfKnRd9MKxgzYTogMLyABjkYlM
Z5gACVgFjHWw+W9Hl6H63gv89RPNjWdwirksYxNRK/04DfhGyafrEOIOm3LwIAV6XZbfoHCSJi+N
cLlqggoX7Kf3Dky8+pUdlrUgzLkZf78E/WvzkboIC1AXtOxRsFTQ8vOPtxLHqTdbFdUW4U39VvYM
pEgzJ4tgOdEm8AnxReVXQCaMorasOWz1x7AKxeCVuoUCIQVldYvVp46fnaRIkzxCV5XOmqqW2XN2
5FSwEqLluSOclxA5BW5hpJHpHxCKefwWV6MJPyf88cPZTCj5sa40lkGjbQDRNRMXERGF8oAwYJiO
Ka9pXrHeSY0Fl6OJRXYv49gRcKlBOgFyC4h/KE5FkvkzYVbrKgbilXQ3V6RlDVlJ9cb/lCM4VzZO
diqNJMYBRgdisn8sIoX6bypBoEwwFjJ+BKQcpZr0S1rGOkZaQWtceJDwwL50e6bKEMC5c9YXFCHh
zbpCCOZLmAurP+oYahD5KdwkG/ovG7ddK8KoUppApASJwwaPLCOxdE6YHaOP7j+LZL6tpEpp7mlu
Y2jqQC8ovjCXuJuh83RxHKtpHfYmdKtPcjREdbIKQgpsrEBjJHNR5EcaaWIT1TKt+QOIu9w/LNp3
gtMMYi1GzVlTbsKSkWfjjLQnAHrYOXk0rleoPEAfN5bbDsOlGmKGN8jymxq8VpDNL1iaEA3XRtE9
Sy718aEYZt87Vl0dTvvAylaNt64xn1KOoHk31Eqze0fjMh17jJEo8cvO767dDdTR2LeURuSuNj3z
TQRM5mKc4Y9H0NBvsXgkw94G4/XVZCO6EBeyNddM5cknP/WWGy5rQNnUK0JTTujCguXUtY5K97ac
yuqO/6TSpIlqtLicBIo0U2t466zFf0b7ZKZX4on6R+Ublz+KBBoYJY6jD3VfOfDsQoYxttT0+h7K
MmrZUkwc62nzhzqhHn9HcD+/ZNNhhJLsxQOcZHj371EndO9tmbZQbZmzP9fWOPwLXawhR+yuqFlL
1KQPjBCd/NHVkprHCeYdj136jbHC708Wg9WNIvX+MeckKA9mKkkKr0m9+1GKiJwow35IwgVTy+RY
gHRLcYBmfE7Qw9UFVpgipcqSmRutRSuXf4zix5cu0c14CJcu+AEWJ7BTE57IhNEZKJ8VXA0C7RPV
nBo3b/72cEUYKQmLWLp+ncRFsGD7wko6vyxza73x2hL8hFCIcLNgzEf/1Hux/TDRsLj72jbFJR3A
/lKYtZzy/PK5u3d1wXK4Y1aAWwPHP7sLnYf3JRA2K0pwZNAlcgLZl6lcmzfMOYp5Pz0SgmpbZphZ
Zt+mZZPKoT8inK17IAQh90lvatGMlErq75j8jTvPU/F59HCRc1dPBcgbu8FJqHpWlpFfW+p1TXB0
8O/AAEJKaNJAVhpt/44oBWxSygIaeDPnpIbpXamqCGGbV7xVINGnYzWO1Y9VzujSRsayPLPZbOMc
gk304+bYU7HQ27H/Cr68uPKL1qwDOoLHSfzwP2yP9u3I/E8iP+oNuuOsDsZ9V7eetQ9of5vD6jBf
jzCl0Hg6wnXnfYf6zWBxFXj7euzen9k6xe2l9AADn9G/psnfrkurfGcN05DsrEnr8hTDZcyAxHJ7
4LKY7SuMc7DbijXfLcqTGm3E//fsd6NmFmLHdrEtS6rBzcSXCSW0hTDOBTcNzznSrYsAtpkdbC7E
b9ITaZdZ3aoXChJYpqa8feJhFIwqaqsmCcfLSwzx0xiyuAgERYNT5jOy4srm3DZrK/0DFhegzZyU
GIt7Tt5nTATVh914xN3y9OIlSAx4pIiQMCBs3IYkQ2gOopNJsix57RamzrsRcta4ZXLgPGUww5pI
8ze8JgYwVzQ7brKFGmvfW0MmsKUka3HXDDVVV8+8tfrsPKvr/jBJre+sYZ0SrFtTm53p+NydxqQx
HBiq8eyxCatn6J8gIl2U+HcM48TZTjg17DQ233YVlHhoypWxp419jkXQAvry9swl9UmzKkQ4Q7KZ
jXoSY28e1ZPs/sAKU8tfGVdkgWwqm+ndd+4YFApUnY46Ugsatek7YSOXBsOcvgxFzbdRLPZE8JGr
5hAQT8gQaZ6bsN8tE2b+jQ3wdNqWVmWWg5isOD+YLAicw2AxCZOaZ2fTTnr4CWxW23tVttOdjR6n
/W4ZJRdoGZJuODEYt5K7lixRdXBMrhTFUwk/ZmKu8FLOToCwqaPaxlWaA+RTGIbINGHhBuaEcazN
V61MMokjG4Eh+2K5O+p7V2E1P0rpNt5LzpxZbEQ3tuuxbHrixZxmqr3jIro8OHFbTMzCsxvPdEho
hcHQSFaljoCmvhVt67/WOCKJmoIHlXwPZqzbc8Lt/4+MFlY0/Njd1eoQbkY9gJD1wU1q8Q9R8vw4
JhM86TYD6oLnwRZPiwZkEM0TwJhz10j/HxIGFnTKFZm/9VE8BmeCRlb/SwMOjcYA9dMAwJDqoSqz
B79zjdgZbmKLlggfnI2id7uUqX9eg5AYZEorhm95l8LzA/ceVSRLchiQjmzvc8Gq8+rAWjuV0HAo
H6b6d/bRQ29MNyAfMR4o552d1EwFBneEjViXenjsQIZQTFaGajjTmffK3xRfZ09AhOPODgWEuZgc
pzwImvE5QyV4ylcW/Dd+mnjA+Z7eNdr+EJotbzSAbnxcpxnkCjF4euPBb9npRqw48S3nHMAXTDio
FSL3Oojtd6yoQ/68jMKDTcUIfCs5d9mAWPLRBywkMD1XihlYYz3ZyM/vckapxbZixrdvrZwswlvk
Q1ej19qVTMhPKCVSICNzFR5QjLHSd8K8+lgrg7W1ckiLOkxmtoq7bnHQKBkbWNigQ74LE8ervQOU
pltWXPFaFohiV5xITS7/KzR2qLSauZGapr5VU8HnDRPzwGfQD9DZWKM6LFlbVE5lITfZ1IAxq6vl
SzlVB3N3xaQi8KWcXem8Jky5d3EV3IBVxj4jmgLY0FThB+iYv2COXAisZnpCasj7n48rLwEjW+9x
pn96gRg8c+AxTN2jd0zeBmtwD0XAY1hMS0rERZXZ4PNTOgCvdcp7AAbInJZw+K/1huJct0KxcS1Q
ae7CrKjuQhkXx77M1VsTlNyB7LCxHHVAgjeTxiyOUDBI8w13gr/LPBTJMIficKOHUMJLwzt0SEfC
qBGBY5kb1o4E8GJq/PvMxt4MTQPdmsEnwxIFQInjrjsvdrlJ4Rg8ZEWqHlM0b3eBTcoQg2nART7T
UmSWrf4ZqTbGiLpteTWrAwGJSjx0vxsmqw4lL3/YdnYkU6mGy4IZWXsoeQTEHtF63PDtae6OpdfA
d+q2mLvdIMdsPrHJFXFkymqAOUtlgQWGd+PKa03SIlPlot0bPx1F5Lu6Lb6LxbBC8KyZIzeHuQVL
oCKd8DVDFIXUpjVgyZBFqxRuB1lv0AcQjp3g83rMp2fRuHpv27x+Ec1HtXz0ok3rrb32Qfc4W8kw
3TFmwdOhMOu5PPshooZNEuNGPSTWDXHJSQCwqmWG4mxLOSEGYN4ToqAUbnhwW1Pe8LUE/HC9JN4D
YIrbBm1I/wsTzGRgA9rllv3DCUIAInp5iB8yJohkz+acjFukEhWMspAINNrtkSPZqYUhKI95GUF2
fYU8xizK54+3aTxvI2SUStssrfTCbVTZI5MrYGeIy9FKR7VM/CsgLZZo/Ofzd103HGdLELZfTsyG
bwvyKOQGwb7bvvRYbPl5Z1I5dzOyXaxeOJFxpGKVhRoS+P24R2npXgGRhWzlEG0kSPzyNjukBSXP
jjOb7WQ+pGEALDdGVO9zH/GaE8UM0DM1ExjGFGpQ5NbSXY7Ygiaz7ep5cA7YU2V4cKAbnZoQtgua
jtQYpiZa53cYI7Q+DAXrlZ3dtwRRhKpvIaQEVv/ojrdojIDg+bfKahHxDThGXrRbgJWFJogiODdB
tnCStEIcSJBhiMiTRNxsRhixc+mIVZS4uOou/YXSAYG5Dpb4S0AwQ2ky6ExHeViWLJ6cuHsV5BH+
rksPO5tIJ+57tLoNvb3v2rfPZgL/bU0GbD9UnSVmug4A7lkvfUaAINl7zr5ZVqKCaEVcOiZJ5cbr
ShTdHsbksEaIYWkRUSZTBhLsa9YIZLcEzefk03xsYVr8k/ywXzUT3+C+XnJrvnBo4owmEM7Fa0eD
9czrjZXVn7uAdVVI0gsVQZhZZNSoGxoA0cJziMwZ8FzMSofnSRSnSUPC2pp+CT+tWFpy6+c3uxAi
1toDa7p0ki1D336iLIXRRoUg9iMtBRk4EiECqdZdOOxd5E1oPZ1gaRBfjH3AqIl+Zjc0LqgmWUKJ
2oxBCT7DaJkWl565iMfMu/GyI8s2S5w8qRDvmbit4BkaEwS7uR14hECRqHHLdqtxWNlU/YuXo46/
GUcnASePw48zxUFPXOc17a1NjR9EbLI4cUrbJj8nweKoQE8Thbvje2gKoDRx657QrTjJ1Q1Q1T2y
Ze/J1vAab/70bKfRezifcjwUZSDDLboR5bGSRYlF7lbQf6dcJH0EJcC/TVvJ2NumSI6vc1aSCYl9
b2Cgo6zJ21GEd86fDDK/eLVpuSzg0H4W4lvg+YzQoJTF3YgCEBIShfC5UFb3OzvDjWJezfWBQjC5
jj5ekV3b2FjKgdLMwZ1QdhZU4KhNCaLBM/WyU3MDatZHCshefrgJVKlI1T9ww+zxqBy84LxUMv43
e2NOHFXpZL9Lard3FbnVjFIAvPC7r24ZEx2KkhI1UIgMqGOhyn4FxNgnCrymZ4IrwR3hckWpliaW
BSTDz76ZGRjDkLZFohRrda4SVFl4Kdrlyv/mP4dobtvd6iCi26fMoOUWP33/ww52tiJKFe1Fo5X2
4yMT2yJliT7U8FftyaOb7BEk3cskqLwPK8a/c1qKnAGP2xmy3QFBjsV2jvPxzkyY+6MFxUm9Y8TU
6m2Cye8FOQTdb94B57NSz30rF2+5dMjzewiyrf8EpJlUGmI39HBaqE05aDv2LFC0UBQCnBzTI0EF
/T8xNvmP1WfUwlOPgvIk8RbbR4/b+nWBWvkPQlGsn2qJR3bTymp9GCliHrs+9x7qpGUTEXOYwrGZ
Gus5WdrGuqt6XX6nhML/5w4J2V+6RRfLYKAlkYHoTzcC3a9Q45meLMmwswCqGeH83HSDvK5Wlj8o
dol/QRrZv8jT66cgWdCl5fj8DgidANaKxCE8jF0VELiOmBFsf9mNqRX6amSD5hTUa65tU8xiAHXe
yWwZ8i2ls/tcatjmu6JWiNVay2Wr2bXQva5gM2UbdegMf1pBX04GhWjfbPLG/C25GFm/T6V+Kzji
/8qAeRwctNT/woVNVpdn5wlGcdyqMEgylHVYhY3wI39JU5aqeBGGtgq/Y511jFGgKq3OQlWn+ZCa
Rc0+a5V6UFbv/oGQ+VI0yysYxqcyy+cna16Ibuhm+w5lGaSfLk0eccsuDx1PVQbYei5OJTLck5IG
wQVa5fTUm17tuWiKI1JsfSXfZ3lhl7/uaPIIqZx96wv5orgQ0csRLUe1a3sSu3KwU3s76Jf3RA2v
U+1OqBbyfOukjn+ZMQ7dq7pH9VwE1rkOZhGJ3vtceVZ2sTdcNbiaqAa7hzKBXDt0PDWrWYaPbGM1
FprQT80HNoV31vXBb4nR6dka4BRQ4mfHFB0lqc9l+NUqQEmJbVibtcxvN3FTlhysY79fQld9eSCV
3q20vrGrRlk91bYv7p0pjbeIub7igGgaYJF+i2C1hf/ANETfYXZ6Xbn0NwPeANhaVhdh1cjJNJyz
30bAlluW0ToXhKU8Vzl8BlF2yxPSQbIxOos8oSDoLqiwq0tRjPlP2yagP/IqP3YkAj5aZlzfFe9l
RCfr4w/y1i+69uXEFYqxIQU6+j5n+BaZ6nv/+a0YLhCVbqjLLv7NKeajJFi7S6gDfSfxImGX7+sj
Eq7xbUQgxlq314+h9mmwO1iRlvCH146gOCAa+E0A6yz8XfUPD2O4HbpK/hFIJreBp+QJArdzdM3g
vMV5ov4bcbgdOkk2EAIE+0naffHH83L94XgBLb5s8B5LVthtZ5VXUsL0YdUCOwMe6Z0FEEW1Oj/Y
Vfsf0Sv1DogEc7ySqcTFGKjgcYMu2jOOy8AXAdchhpqA+cXtCech3OiwlEhjqVZQhjmI0CJTFPZ9
qU32BhGoRCpN7YiiZNyPthqOnqqne4CuEH1HxQyAJCJmiSEDRrx9bC6YnJxgHyzIXvIpYMEzBxsq
5vCJy0VVUK0X/2Fyg+uIr+S+SFetOJj76SSFVX6jxn3BPdJ+OiMunDAdEck284l0pvitKcK9xRzt
06Mjuix9JQ8NcgjspQxscc/1Rx6gJ7zCH1nP/WyX1vgPEyCOVdrG0p37J465T79es/fCc6cINC3T
KAkBqiZgEUZzz4CdMdfbnMGtT2u8PzQA3kG6mnMBviBeVaf3nW1MdtJLCUTKgNGodnYTlkfAwfqJ
5DF8oNXkn1acQfvSHk5Y7QSakTbMIzK/6duG3vuzoAj55KeYyFuwri3GvE+roGtAOlHfEQtHRo2L
ogaE34iVqCbo+djK1D16gNgI94ZTyIq5ZnKTTOtvZacLwv/B7FdbY6KaxnfbEmjGyZJV7GITuAjx
NDKqpBfghpuy5aoIBicA10reVafj7UJg32thUuJAV0/7PzBQpsfCYQe5qbsVgwKOOIbyqETlT9L3
XqSgOdkbrx1yWP+J036tbfWcth5QgV7daVCjCG0q8jH4dxQ4xrTYEs86vOdpba78JmrDle0fbDzv
zJg981e4IvzwJ2SQ6QzrXmuvcndrgpQ/gSEG9RfJTFSvif3qLBoLhyexeMqa0FNisF/svEGDnUOQ
W5Fx+vkf2pD2EMhqjsq1hIyHzLw9qQRcedmiVXAbhrAKDYMGjflYeoJlaN+sn2ImBWSOkeOzKpQX
lrPDzp3IJLQlcgsf1vpJx+HH5IH0H2igXrIkyP4x90Q90WaMAETR5Hs/U36EvwCnB2VhzNi1HX6k
z9yaopd0G4bz5PdoH9Bf4yA06qlVsQbY2ERJF0IC0a7Qe7U+Bymqm0KFtH8Mv7ddHOpjMlX/15Pi
yKAtes9GYT4w+VG+s7NqzpzG6VeZKHnpOvOfMGgToKN9Za7tXLQkGHsiFmAfg5zb2oNkD0go+ANb
LIygDhvzCK0Wrv5SLHsxDPUDThXgE0XHLqVPcYs2uao1Rmm2c8D19PeQ5+59Hpj40fbmHIGglW7F
6L0Bgk3emMGwgEbv9mhZZfY5MV14nu0OH2EFIV5DorwndOCRzALnqTS+feiWOXtyLNu8yxIp7lDY
ww1KegO9Wm1w0UHeHcIQZC+1oIPbC6DEA7YSfL9qNFvGPM1r4wq0sMWkd00Yyy1UJ7Nn5KaeMt4J
CuaUEEQE23jnVr//V8QgwBD5TM4LC5oYG7mxj5rZYCTLIX5ZywBQQ0I2HirF+N74hAvTUZONhMzL
+cYBhqlmnnsqRXfktMKbeYGxAvMGjcb8BkitSSIV0nRuPMG2bUgc925ZsvYe7yKbfDuR0crc/cFK
WvsOxmR/medAn3FS6He/o4dUtq93DIOXry5Jn0FEoqNNgifguF/C9VpUqMzrNpXEoKPSWr7EQC/2
g7f0F0e23D5cg3ulRudkL+XLzRq8I8YKPn0hLdYnw3RYQr6QyS9HvW2nhOYs8PpwY9B/PWaYKc8G
dcPV9wb7zzB0Cma8AHC4i/F6Dpta0QNfVO6pY9DX4kT1bh/npdOkZNDhn2ibBGVHIz/V6sSnAp//
Wa90PyGbhqiLldmNyDlsRMpd97w01XCss3l+x69fH4OhBunGF+vDF2Qnep11u96HHQt1MVvppQsb
5zWXAZ826POQyRI/8A2nMT5aXWFtCyt9nTNIh4QGgAVV0JLc7SSIhzAGwuyMXQvRa5Cw0neZRgJm
ddNv3cdNZE9x/GHE8AA8zHuW2Y1iVvlxfHF6lT6WzVj9wbOGCLYEZRqOpM+ytR2brzpnTsPCUfwW
kmiVemjGqPN1CQ+6IeXCGuMXAj1YKsI8/vkfR+e1HCuSRdEvIgKXmNcylJMteb0Qkq4EibdJwtf3
ol9mJmKi71WXiuTkPnuvTem2+wXP5TBxdyXDA23jxrLK+VBBKeGuiEG6Qn4cnV0/U+J2znpWVStw
fydj6aQ7VkgUN2LUxL5o1DMm7Nh2JYvoctmbxZAcYo0Wyjcn21aZ5cy4LnmrxC1zgbN49U+aquEg
9OC/DlrJH8zBuCsAeu0EMfK/ubJwAnBmdJuBsuCD9J23YSLauglnMU07subFFaUkhxYuTOPJJofy
MVZK4Y8QRhx5tYjv5OSluLy5KeypNn5Nh3agMMNzH3A3wR3jBM+Z+HRFR4BLEiOjYINQDkua95ga
hWdupTjhnCHZ4U0Moq4UxiEpLesvzCYgHytunR6AlNk8Fs8u5e5EgOz2CfNyB1swnsFZ0MctSz3Q
BUxDD5vDYmRynborUZnlEZSawQV/9hH3ikKdJNwhJrrZp8mhCXb0Csb4N5PxSzilGdVOU11r6YWS
N4iZ7hLL4p6RBJQd1HHNeNDJFCZz6J0ouQ7v2mzovgZeRTdT4fsvBLDG3ZwM7AW4ewv6nRy+CG23
5OEGPbnexgjYX3lDdzzbKH1joScfJemSa5bSkLhzHLP6yNis/pCpTCPqL9m05ebw0DdAGOw8lT+N
7eCBMsa1Oit2L5j1srsl1FRWzob7WuF83dVDOUZJaPmr+a8J3vB0dC9sJ+OT45Tx69yOd3W9DOch
A+FfUXnznXB33pPz4NiYe3uTgsxYMSkWoJ2ADmgrN4Yzxsj+1+/VGPHPxc9GYHIjbgWlcyNk/TOE
ZRHZXPfJdvnzjRdb+lQlvLenks0NKqQ93Enmoobq2JXFpcp/01yNdxX8vlshyI5h9YSpbmoChkWZ
/bD053SXqbFSdFX7NWoqZNH0zhpU1gbgc/KLmJXfcw1oPmat6KVplVW9LMp+JUqHgNHTPLhtBobt
sPHH+xDWcb7mwiv0IVe8KQOXHZF8f6JoQXjnbkHeVDHv2Wosk6vdqPYuawcFnl635Yb2tekRgKKK
eERNaheM4Iy4Hg4HH7EJP8P/abbWXvqrDhJ1HgCO9Gc6Escj7TLlbQcFdONNXLM2YHEHGGRFZXDu
yuQjFyN1yMTQvE2R6CKSU8INE1X4VfRdRXw2Y1ULo/WaA+48UDgWwIUyaR8lEqKxnkI9UoQtSIxs
bMBz/zdPkONwFC24GFtJkzE5cC/HPVSmcXzEYxjqK20no3eDgSjf0SkRP8HYsJj04SXVQPjXVrJu
W4CUjjrP6SiFCNY6liCjDdqy+38gOOU9LVlCfqo54OumuSfw/L/0tuRH6pzhnY1Iviv4sIqtuwTe
PhO8FhOU5rcArCn1oDqpN5PhMeoOmLpRlia3QVawnKP2quagQ6v/Tnmp/78+CT5xCLrUp4OO5AgZ
9wsRl/K0GG0nEWxD9lasaCh/ZL5p8n3HyvExJmf0E3eQUPM29iDile5fIsYOTQZV/IZTJzQ2gieH
vErfnnwS9l7Uaf8TaCmc+Xp2qBoCKHN0KNfjG5UytrFuIBrXzKaxAFaFM+mBQv4FndJYt1lDdGIL
/qe7LDTlPE0DUAjSZukllLr9Tbuuv8ZhlRPIbbsPyal0Jkurdgk1rU+Uf2SnkEjvDVvU4WB4zEOy
FNgwZ9eo9oE9yGNhdl25D92mu1qGt7waZeJd5twQAbY8fIP4G0q8eagpHr+S3oygxKe7QQt5duwS
d5nWwxVPqHkKEaPf8zaz90TpcsTtqhd3RWYM2DqZzLyHxjHad8mukkMLCaWJ3ZkwydLIo8Z4+dEn
yfzt2cXy0AZDfj83i+BMoNUiaE3r3uo9WqJVWb25lKnuhtj9B92qp5UCoGlf9saXMVF9ox0ljz4k
sdWyX3302kbCXxsq4jL1UK9E+p3j/WAZUNkXjzrHzaQcSRKfvBm0jsQHaAa84iFOMU1tgEZ6p0R5
DjCfKntc8VsblVIq5U18szOrAa5ByKpn1rSL4IH09PBMWLm7rbjj0eaZR82EiXd0jkBhnMOC3QHR
yJ1v6Z9UX0ufGZAjFgT/LFQELnCbVlXPKIXOmBAz10F1MnmZkfYP49S5HRtcUSb6PybOwntV3JrC
DTC1NyIRZKkNsiYfcdyoO9LK0+OSJsOp4tVWkYWlMsT1yJQ7kDTw9wJ1YO8yBXvaGZZoLL3iIMN4
egGhMlyovC6v1to+AojDxfDKfpdlIhgpZLXeCq+GwOABtRljYkZG4CpKssoUzHDzJmytsiGi8FR8
MkhNOqrGgaZA3MjWxcPtbUW2wcYdugGjdMcu7zA2MJJ5Z7vvpbng3OBeaZ2dJJgL/k48oiYK45Ul
aghLQ0uBCt/L8QeGhmVjEfNSPnw8efuulrh5Qu3RgbHGSCIXt9RbtQLvHxGeLW8PIc4+4ztjF4Qc
XQqa/4Qww71kTnpm54j8NJQ+W0CZ0df2TW5xekQJT6worae22U64UPTFSXtsvbTWJdkDDhybEiUu
OT+OZ5nOtixYqNxi++9r2MNp9oEiifeJPtJ02ZD4wdNs5VoQipz5I+k14hYVKdkRu5iz0iG4lk8w
EVHIseHzNONNpmYIr3LIFXFYtHGrihUxY3ceTrOO9xtdTH7+lIfugKZlyZIlTa6ylF6eFENDGXbJ
44Qt6QpHCadEmhvEoWG07KEHMvr7jlMdGzwezClFFfQY9ayOPV8IKulUGtbK0PTD5ZfwAtmhYBmm
c6cWaznDs2yegTEDhevYWgNQqNd5LPOtOHgA9MoKmCQV70w3hTcEqCw3+J2LiQxlyB0LBawiz3ix
CbvySMihpMYoSIbiqACDgcDXgMFIgTag36C0m4fJ6wmpZFX+PmFUZTgkOOetvmR64VTdhJdFdvxa
pGkvgPpg/26h8dkIaKzxcdFyEfbLkOWnclNoH60B32Kv58D8zXuDOhTyUuZFggXgxlk3ACr5lyRt
08vZgpFXCnGeptH370jrNDz9jUWZsmn4xmW2VBnvbc+qyl0HHqW5lFboH6llM9vTlBeQ8Hwtra+V
cMoMrLr6zxGTH5UedRibjEXDMzvYfqGOBnJC1FKjNl2kZbp/phq5wBRp0NwCgnDv6Wnx3xKOdC6y
qKHPfcxVaW9hP6baF2DZQZQ1QJuQdyz0TuMD4Kl5glGrkFvtsg4i3JdWsPdLNqs7xC+sGXQdHaa2
mJ5sVNcfY8hfqAoG4ZKEKKrk2Uk1uNBT1PwFXviM+xZfdpzbM/7aVj9BWwkuXGwYPxIu6G8Y6Clx
oCIVbQ3UfJyrfQiQc1PYzhv3R2QGVRoH5u3wVXb6b3YyGdGfwpXPG1HY3TI8tljtGSiIOqCBD+kj
BgzqV7EipL/OiMGDhwF4tfc9c2i/AXY6C6KkG03ddu1MD7Q6bCtBShxA3ANByWuwRhZDRkmyt29e
LzAx6qmj1xw27r7EcLWzRo/oHtxDKhcTO8JKRdDVa7Kj3fcF3pBgPNgUI4Km9No7ci3+QzMgxG9j
mrnAF8xTRNbkHafjdIt6bV6ypPFPpgisd3cY4jOsPFquAiOsP5amDW9ztZqmYve5GDG3j2Yo/81c
7w8mOWuyteBGapw2Rchm2lUbOw9uAm3rWwvq4LaoTQ96KCk2zA3pc8vmTGzcAaMoHMQrIrP1iiwY
3KLa1T9JbKmHoF5HlfgW9BAQS6wcwcUvrOaeOSDo1oFqOQ6rWz9nNtW2FTymEGBBRcFOKC0fD0vX
lETrFxdiRQHwClD0Wxl0fyEL9gi4Tfw5g1L6jenj5n6s3AcB2DDK40ZvnMA4shZD/C4DXtsmAZ2b
0bOInXk9rx9Z1S+JIR5HBs2TBV8l6uiKvAPskLNX5Yhi4XVMcpIlfRgbUWWnzSZDtu52GrD8baVE
eeFKixIXXFkWSkwWrXeBFBwTiE3NlOlwerKWYnY3QQfDuJgoM604cfboymwesOwdcJpwaWSJheox
Yk2cxUdHMmIzjM5rwJJpz3Kn3BBhv/ebML4ztH2bEZzbjOSuI2BJfFR9MezmxVfRrMNmhx5c7RcD
lugo+uYbjN8Q4Wsdot5139KZSCTF7FumeeCSIIyZY1kvhKYf3GAy9c5C4UPuLGq0uhjjnepIPtsq
fC4SuHFUCUOF8b4XIpCAHVXlXHwc1acqTb03duMXseAYtzopaUkWKKuj9THP6p/d5rc9HIS+VbaD
kGq2Fycus4Pjeydsq+7OC0SNshOnRzzKxT7pUrTEWsxRPXT2A8J/cBFyvgDWQ3GOp2egOi4T0bJX
qTtfMFx+ptboE73pAGRjW44wP30BgmTTltApiZ8TZARFX6vPMCEcutjJ9DCaKCoFte+cEuaZRg7s
Pbrxd512LXJ2zuy2Gz+t2g8L83E0tTWE4HbCPnyhqtP3tsrn3cCTAZjVsjY6wMvLmkcc4CLZj+1q
cmCIZaidC3ffK+AT08rK43jCTt3V3l2LCRRjupXuTDpxEdfoKmdm3VkkobHF28ORwBgetclSm1QV
v6XD12cIFuPaMQueA7PrjwBdpm0XyPomdoaXkCXkU9I5CE4ZXkdF92gfO4fGd/S3ZQouFW5w46OD
cRMDGwTmoovgrgHWIrB3hHyU3/WQYw7NYHwrAMYbqrUG3MLkLQLP62nL4Cg6+rLzv6kYxC6SF1NN
HT3RV1OxhSpCS93hJLsltEzXuDDZ5QRzVe8dd45PhW9w52V+lue0GhE5gAQcJt+0WGSQZigpAoAe
mbV02NJW4JK1pT47s6g8NLwPkt3DgEOtEDA1fGvkSo4vcwPfayBEasm7FupQBFyq3bVhI19Sy/gG
2D5O50Aa4DNJSP/hOzZBysCuPmD+rzFQS4q+jUqLaOkosEU+nfSJ6Zr3YO2MF4g2xjHzx+aBPpbs
g2s9RinZunyWqG6ymesH6iD8G9tRUTj/uLV0UYo6MrIrZAwYxUL+sCaq6Hm2d1Ih6kVmjvlDUDhi
Ewa2ceV1g4Nl+mpx4GQHjUz44TqD90+NASYaK5nnrcqS3j6xBOZyLz/G3o3vPd5KF9TFCFdBcEvc
4UY4Pn2rWeUm447NwVulcOTzhgVRNXBZkPT+lLrAj12PxEj57rMq+yd7H2t52OY7/kd4NtOlmS/W
UiVv0qC7Oohtf4tMF9AN5H3NzvzbTko9tilV5i5AEoSD4tsMYgwg6XIT0GJw3zaYvsykvGnLtmM3
aue4mHNzX1LZs12wgBQbIYImmqcxeGE5TKyjGLlYjrSYHDK7463U+uFNsG7bR4kGScMSYI4kMa1L
oztegI0on9my0DvLY61ds4bdkeYvXLI4kNi7EWfj+HdrRIFMsGkCPeqV/j3L/PtkHRtBxBW3+TK2
Z6ca7Ah3fv1EPXdM2TXVTDvbpMDdSwhZloxrnxiraCwfh5fOwB1XVoFHv18NM6nxmaVMds1tuBJH
2EFftaXO5qjfgjaJwgGvVUXKZtGOhr1eNeyi7fJf4sxNQ7+HAXXFZyREy74dZOa/5gvlLXrO7k3h
8cpqO3Gupjgquvy7NwowN5D+Q3CC3swvk6QZCafkX28s44VoD+ylifMatou6c8PQQayX3WFOh/Vn
6JN7z07Xl5/niBsjSPpDYsn+mVfpvDenGhiIWw7Fu+953o+prewHFwJUlVTWe3rq6r/Yjx+kJBWz
H8fhvXeWe+VlSAyaXdZ2oBwgXbz+6tnNYRxgl/jdd4IpecvCKiM5pc3jJCp1w4psLZFeoS45S5sp
VXuBp3HLK+SbCe4MllSf6oWDxiWafbK7mfCIHhK56TuK2EbVlHuE2OogRjMgSzauW4/mhV3Qk9fl
MdGQpL/kZpW/9AvbmNFXlHiilSr2h3X+Ujucq76REHeF/nscg/AAkv0XxXsBZ93vC7hjF5ljtJQA
vk88Ju5tbaQHPRMDm5wqznY9Uviuq2yo1nKcDJbBbDdE89JhytmwPQetYjH0arME1Cno7sndtU+9
WMQdKbvJ5PIMGTruP8JGHUFxlOxYyhrcTPiQZ+Sy/BgfBqkeurn8WZ5oz8sujF/JQWOduFHVO54e
/Njjs0FdmQdhpCF+hFEBLX2Bb3JI/Dpg8K56RVsblFED6t5hnPAdVlN+NPvWilrfLR8VmcF9LVfF
MCtpgeoLhuHSu0/c7GgR4iNeqvsvjPztwXGNOaLxj+Hb9uH1jWNzq5b0GkCoYSSB6lzCdG5WMdy2
RP1NTln+9Hn/xANk0dxZ6OfKxfnOrlX8cFmnpcEhWn3Nm6K7tckj0jSKgGwH42cnBKmXjbLkNZ1s
7NRemKwaJ0NUDnQTwjZyjSebm3BQ95gJHxsL9/NMc+EGbsl3qKr6Aoqm3g9zyrSo1ubxnPXxpTOa
9jR4MtzphBSiXzG3yeR7Ljtejq52I+waz6lV3TdNx6sUgVQD4kj848Q4dB3ZaRIY0tiR2UYVkwwO
vfKNJyKPq4TLttrGqbs++9arsyLqspAxB69mcTRE+riw5MGPk9e7BBP1oxEPD0UOaZehwtyj2Jj7
JmizfyZuAo4ZHtxBhPlBI2PtOUE6qE14lfZUXQpa6I3xUY6jouqH+MYG92+WYClai/ukJ98bQXiF
Gq+12Lu9JDMLTVAAkeLnbBrXj0iWcNNLQPFyAQbAveukWx27LIXiFMOZ8YK/uE9vXEzV0E/Z0uTB
F9cB77RAIDnYkyNufY72g5GRAtZ8L6qYlyMUE2uPeZcrLZLpMEVNHEzPgUjqnRRB9kz/wbllp3Pr
+K3zS8CGhd2Yxe8Ocd0VtwcHrhmDPZu11yQwR5K2XIoCQjizxrNTL+jq4TRPLMGwBe/MdejYGTFT
K+F86rSTMDmDIb4LDXdCa4cHkzvUJZwXstG3BQz9s7+AT+Sb2/ifYen3185w7hqIBiy6EOhPWP8x
KqbhIC9pAJXfZuDYYG7P7pec7ck40iyQ8XS8xF0pt7qx+veFRR3yByXckGnkWY5J4p1KgV21Rg9h
lkcZAyENrA9+D9dNu0idAxGrYsezVh+AHXREW2D7udTNgWj2cS0zd9KaBIiUD0Vr4x6OHZ+MKIx3
plCA+GTItvgl71ZyJPtYuzw3mCOJmcy8Gi+2r8snVyfDi2pFe1fniRn16TI9WzQCoOKhF517D51C
lPOlUJTq1HbJbEhH8B8g65BxclrDVT7lTjv8gUCwykSORUTXUnPXNr0Tjb31lYfVWQTD9KO4w11I
AlqcvaRgNDsvp/9L+aCLQ166HgbDtoUNILMlHg40PEzsWOP4AR/3eElU4mXXArHGjSaBGnTyrJ5j
v+HKTNITFWKTNn1vsaCp/deWGMXepTL6wZfI0sYyYPnG+Vi5vAPy/tH3gx9rlClaVeccCphae+3N
mJNzOxSwmT29d7l6RQuDxKEOeG7K0YeipEkTJfT/YGRv162dqQHiEL/Fue7myz81yPZrLv1/c9V7
h0J1+Z4teJpjKCx5lpHbjgv4mMdMlMZn0NQxNVJrhh0fMVnTwKaTF+Jxy8W0GDcAZv/B7yVoafO2
WQlr25wWzgMXp2HbDhTK8MNDxEjXez13+frc10lDvp5wuZvQ04aXerC3S5idRCWxzLWdwhs7tzcc
mfAIsI3jyTbH+a0f7RrIEHEqDkuqLovn0WFhefanKcO80VV8TSFc4VocUjaDCAx0xEg+kQjbjucf
oAf0p6LCKLT1sJEd8K91LDdl2b3SDEPGF66MK84l9IN6uvMxabH5NUaVrvMY9glF9rWW2PHM8WbB
xwx8xfPFfinjD6bt5eoSqDY3BNXtIxKVOo0gFp5JL/sARrAGvra+gtWPIbG8mmqaDnka4r0c+MdN
s0/+YFCO+5A6zDOx+E8iHNVxwcm+WupohS3XbnZjhigaQVFpq73j1+6V6X245Br6GBYsBLxQWcl9
7HXeXoZ8L/G8Y9NoJsRaO3unK6Y/p4o1PhfcDnSpz1KMoP14NmGOslJHh2T9z5KBfXmKGZFKPhoz
WGR/EyYjNOukgb0BN0VlFv2NAXEWxDUUkw2aQ35g/eBk+8LCvoGrP7Ve7Fy9ZnOFDDnPcG6I/jtY
90T716clqE9ApWjv9n7y5/ucrt3NmGI24vnZ6WoM7nDceLcdll1AxoAaW5f17yzoVeJ98E86oxXF
5ZyyB5teE9sB5wprDpoMd7hTuywjRpAmj1HllD+d6adfNnJRxUr8sazLaKb+bc8gfCQj4tDPA50U
ZD11Oi0QMCxs01lbksAWK6F9QTn74tQLKsLRbNkFVGGaHoegJXYtoXy7RR/uOnQYzKacvJ9MV7ja
48F9iVP7jU91lcAx6W4SI7tZYn95q1wYhnU/YWzrbCo1F1k9WLmp9oGaMVZn7ZUuUlb3MWjntfXC
+kvQP+ABrksd9D2LhDw0Cv6Sdc2AxM2bCrAnXBaf05dvz9ztgg4jT2PWTEoZnWW0voU09LXVhSaS
kWLKOGC91Of7bJ1EY4iF1GPoAKUFv/2OiOymdjKmyHCiOQpa+H2T+X/zEvwOJPpJ1kAnGQx6r/Ap
FXguBxcr6EJF+34Qvs3dSeAAhVEIj1NmdWQH1eqfWSr+wEW8EEajyt3zPfnBi+SRtCcdCxZpdoDl
DPwUey1sM2igjq8zXBCiC/Og73j/to+aiOZ8InvukKniv2acBjOnBhrgQG2M+5DZ1nnA/3pEVC2P
WTZQE2JT1MceL9yxIKhZdloYdu0ku2hMGtcg1LsUtvDBNx2W4IX5vSTGQbUdTZYFpMV2KtC3Ujt8
nCe6FXxN8UgxN6egoY8KK5jxnlDoC/axM2OeJm+BHthan1U/pk1EwyjokAlaaOWJ4cAQ2p3LBcMX
9ZjNfdDN9rGT04pzoDAutBV5Aidk05NlF3ZU4UMWGtfJseudCwkXl6yBhltMtqYEqMXv3k09CJmB
Vs1gRa7Onw3da2D3KbG/DCXElTUbEXzWjhLzXmfzUl5MuOdPPlJtfcYygF6huv6kynoCaNoF8Z0a
eGzvWevWxV7XOciHdC7HKRLeQj52x/av6snflPZFd+vh3ar2Sef6mtmm2Nmt+iZdpJvtrPBcog8x
+TULXZCAz0nHdgncHZxSCXY2AYNgp7kZHksZ8gvUpvinh7A5x+h0mBuR/rqgeDEMIojJjI5uYgpL
wadvOpLvCdlczV5b6wRtssDik5s5pguzgE8UkwtGrems4hIsdLyKuZhucreA/Gb5SbstmqDkbZtN
pr3FskAh9zzZrxzr9S9TwPLWcLnU+27x9RNaq3pyFwjkGXnso4UieS4M83WlZO+pmOj3iWmHz5ig
BzI/6YRF3Bl6FpVmc/bMNjgxTMC+yLW/x3SOYGdT1PIAWmEuCCe3GcHoJL4RvJXye8NR1nRhEzyf
oat4GLiCZjhitphCVh3YmDLuqUdfTfGtZS2QpQc/f5/LwvtqKBS6ukvhvNLuylagLVWwscFD8xQp
6oO2LKsSwiIxXdglkkAI6QDgZON2Lxl/8Ftb1E00KnePWkFj4kJiN+JHtBnLlCANzSkeL2fPj+VV
AmS7nQJAZmhi0LTARGY6krMmuVJOIt/Ovur/BTW7+d5vkZ84qaLA45Jd8901Sjmne7gTwN9bgmlH
MHYt30GueHTX4mumWjaTOwBSGKJlMO9M8iJHWYb+Xb3kHxDGk/1CrpiMnN+eU6+7K/vluQZXZStW
RoCZqKgxlu53SFAPQ7/Gke2xApw812fBWBbGxvPKFjZEKsb173qOK1n8lBhC9mE7trixZLiQZjXy
aOxi92jCeMa5WdRvi5cdXFk+eKn8yz0OAZL4xLKHjIgCawjeX83UrtUYwqcmXBrZNknhJmUj6N0E
Jui+6hHQSPr15asavJxdGQhudFgO2A5HU2Rw7T+ZyslvF0Xsvkd9RrlhUdTE4bHHSHbMuSX4RN3m
p5HG9weqk2u+NDMq8NiqSIaDuCDfcHX2y/FQE2u+SYAM/UrgAgCFAT8hJ4dcPwq7vvfnOTyym7bx
YZFGX3TrR70f/PqUfl8oAmLkgLJ+4MiB0ioyPgQe48jXzAj4WhfiYF793rBJCKgiXaigGZTYim60
jnVgv1ihLmrCLUX7oTHpEOSFJpVGhfTtR/zljxQ5OOd+5SbEdnAXNIa4wynINpPNMl21Vg64Po0f
U7aUO8otbX+Hn36gDWR0wj08yPmlHQfrO/GwAtsBQakxq637ZrSYb1rIzuaxCjtvJ7q6vC/DTO8c
Ik5XoIYijGb+72rTO46ClY3V6cKSs3l1hN92kVLp9JSrwr5bspivqyOzIxHJ4swsyIbEs0mKA7Bc
t+sMt6yO6HieDJwJXlsM6jr5ovkausT9YI4ZznkyG4dGWdklTIfBQ+8w3AOgLesHET/9NWcL2zsi
eTH31a2vi9vJVfc1iyQy9SHZ8amQxXWpxjyi02PtWyH9tA0nz4HHa1BgTWHVqeTGy3+4Fehp2qTZ
KlDOUbe/UsIFsjuOdYRYXnjk5tkSVsg5m6WqAMVO1rVrNX8IzywN7sW7lfVtNHFbybamSd+9cP04
mnRFlRgtHkA6QtoN2Xye0hYeKOpVvczwjFhIHyttJTHBjsExTganOWGwup2uvd0aGg3Gim/atrLH
Yzbwu3haIBiB5sw9bsYu0GlKeyjOVEA3dvSP4lOJfTbuLliZgwAgebD6GPPuIjgX2gmGmaCYDFVc
ERGlOdizflK2lveQEij8bvgo/lJ/KU5jMfkGux2Ou8qkI2Q/EYm7D/CSXSBWhRHfwOJhLsU/Rfxv
H1vwkFMBypBsQbeZeNqyiRT17Cla1eFQFL+hIFVGcoQ1/ICG9Jc1CYL4YBXToRfG0RZlQY6venS4
W+CHJ9iAoENpQ9KkOF/AhbESsFiCWJ5hH5ym5UMhQvUEbp3wLr1BqKONBkfFYjPCuAdRQ1f4vD3l
6duF4C5aUCtiBFwkP6yJKKZOEELLqrz6mNSsD3BPO+HyLIY+9fZd5/efqjHLgr6Gcpa7WGOF3RKN
46HDHTGqV6hKWG7cejRvfJq0z2GWG+ETjWze3rdakKwVHJU9ndH2n0Uq+NFzk1htNAamncJY8J72
cPc2eeo6t208D7SvYf2OslAu8QGfe9WhAZVq7R1kS5/rAf1E2/0gn7gAamcPGhM5u2qDctcbOnsX
qZ1HDrcI75P7+DSeDNVMWeSaPXWkMLXwqXmc2hd7lu1j3cGpgoAc+58w8P3yIUXAdJ964bJXgvZQ
p4+Kl0G9D+Owqe4BbguufXRJj81ZkQLVkRKZIVYRLb3pJXWOzSQz54m9JgEXx0yCfgMShR7CLfeQ
JJIxyWVkGsqkEcZsSqKbpbghMOpQaF0ZATO+FrOaEDMo+WVThYBxKl0/R/HAG4nJt1bgtCS9zEHj
KrLZBXewjd8survMnm0VTxqGi3EYpD+Z8cZSbY0egleLrqzlqytpqLu4UIy+yKraUVGJZLnHfZl1
+y7uk/mFUY0kPzq7rH4CtxePDH2lfyjcICbjOCIg9aXo74zCzC3a3vPJeyfgXDf3TmOJ5cA6AHfL
ZrHQBrdzCnSl2SA2jdAPc/CfsRETCZO2yxuvpgms2RraLTSP34BUzXXLZPbCthvScF47JzKL4st1
M6rNMbOJHa8Iul/jzBrvJIvE4iYBWYuTBnvYacm60r2zapC8t/QlVFcuf7k4cgGaOHZzTYA4tkCN
btKUn32TBwCsQMiM8B8nXhczcgJvyzAsC55W16ZqYPTrxtpx6sh3xkOHWkWzKV/mLh/bNyB3fsZv
EJM8fAJ16OKMxXtLAW18pkfMtE5lOiT6hkX7LOj85bq1BbCfvtVlV/u7KR4Jsig++JtSCnc64zyr
emhyTnDECNbbr+R86TV1qQ89eMzGPxktHa8sQ1rxI7UrbyYxMKEKdqh7KC75GZjNcF9MVnU010hJ
bdJItTEaJHYEDW81+EPLeUVRyymjrPwk/qyZWKdHDw8yZxgN005puNS51H21XnfLkSST18dy+tMk
n+tdJVK/jTDg6OG7MFSYfGc0nU9n057s/KYY/PGkPBRT2oS6Yg2lTx3OZCOJzw2OI/OKQVtfiSUC
BOx6RUe2Vy6A7SnDSbn93GFesjHBSY4L7Uj8X4twR3lTkYTL7szSpsMxme3s7GAcb8DUpC5bMu7K
qkBApMfhWJkZdl+rTXJcMk5yTVRIO4EoOoL3Y1nQFDlk842BlXtg4Szkm7FUKO1uRUPyfevEBjZY
B5qWR+O3f5vpJXgbRxzEG0NTHB8jwb+2TSN2lY7Na1A31UlIb/hK7NDzAZ3YAhucTTrsEi6QZqWE
cQv+blbVSKsrigd6cVbLA6IYFX2TSsz0YDvEHDjYCR1w4tDuMnQxzm1czfWn4yWjw6SQKaJ/ml39
qUnM6YeSqPF9yVE0U4Jvxaj30MPRQ7sEAM5qu7Di5hT3rY2lq+gXfOFma9bnDD4HkNU8GRHbKHsp
NWsXuNKwg8jMO4u9fFujGKZXGiiSPsp0na02j1TS49FqGWSHbjLd246r+HJ1LK94yEEd+dWG9I0A
AEA3D/VGqmkf0pk+BnxkFPdtrNGg/aeqEIH2il0tGiza/nDpjWF0ETQTP7gzIfPHECak/VFzmYG2
CNjOOqS0a51bNG2N09Q2XqCrASWgsGMMYL6uTOV021msq7nG9TYg2XOQY9VvkZAySrWLLMFWYMb1
WnBtVQDxHLjB2BR4deuha5/zFtCCWG2+r83YOeGfIiI83pM6rWHKC0XkxWC5iRXmzpp7EzmzNv1C
nAP6XKP6P87OY0dyJFvTr9Lo9RBDoxlp5GDuXbh2D60yInNDpKTWmk8/H3s2GR6BCNQFClWNLkEn
aTQ75/zKhzu5rjtsrC6jobN6chVkHh5Llwrh0IHzb6Estk+yjnBIK4OC5nUh2hy1wroB3i5OP4RZ
6Z+U/82W/DdIRQEGm7eeBXR5UQqoe/etszAM26mw8CatgTbh9pEGdN2J1EV8HSEFJzGLuClyBMbM
kgUavN6Dw5zm1bEXCzHQXJg0u7j0wj+kZAj3mnGlk13Dt1RwQT3hVkiCBZN3RpGxrZF0xQNHjw7N
VuwkmKe+kV4QgqwAV2zkjN/qhiI1mS7HlgP21ixqpl4QjaoLnQ3FF1QeI6VSbjTPqWlV2yTKSvFC
3ZYdI6oTkGc7cHB/gbLdPJVozEOAF+lszBpEcm8FPnZcTuge46z2f2ns+pmhd+UFVtn+ieDm4VJH
IsMyh1+gSDVuZA2/s0X8EYPv4RZqQydoaMQAu/gL7ngyTDEO0D0keVrHcAelvhk3KrRxCIRDpaCP
SQUAi2Yx3AYCufBFnnnhknrRdrN74SgLM66hQ8HSshaQwBV2l+4bbAgAiXJtPrn5Yt6MGxajRWuO
sm0CSpmtvWrCMh/dJX1cyq6yjvtKpyTW1XIdUjt/iTrt3XCb4Hrwd7uFZzqFNxpwy1pZnWzDPYV3
A5WY4A37poatezRcgFnk5iOcQ2xP4boFlW0CWcjpixTK+WKFvbhLugTYfFhSCa7cWtbtlUneSX7V
MoLxf2YgfOwclmY/xZiOcKsDLSYTR2ZNJDUFOkqNaOMhpgxSjgnW78EYIsmRAynlMRgzfal1Oxjx
igAbI72aTHoebKpCzOFH9v1y1WSGfqEyFcadaQKTvphYi+6hOqVfOmR1w09YuVigcZ7L8EW3lCd7
2OzlcJ/HU0gEzKjh8jhTOW3qkkAQkm+1QqmjizuJWe2EvpredeOQosNrKxBZXMxZ3MP/Wnxbnzuj
jrc0xeU9a8LvL9HrWY/kj5BCbtI0HCPQVQ2mbQcviKfaaQNDzuPT4pX7Fz6Gkug5y2qLH0hHONJg
6LVsxlyBMll26FzbPQ3SCT/GzJ5X+KpM8KGqIFqcJCQOAE8MNgJI25J5/OR7yGDNMPvlCJf/rAUJ
cgueNUg4X5TQB3+yvCP29y0QP5/J1py6KriQI/30OoFtn93ElYMJBKMsat90qBx8D1sLGM8yEww/
Cu00Bgwv29Yo61wLJa5u4ORig+k5W7IcnPGbh0/ptSF4e9aGyfHwpctbQ+Yb0q+aF/yyyQ2vSgoR
ibKiuQjaSp8YEITxGibEMixwFAtOxapGlygwn3RXwlVWdLSVI7xjHkc6WVsGJ8aKGSx0xFA7wxaR
13zJCHh+CRph1vtuqhxGL/VEIFA3E2eFQm1YQ95TlznOeRj+2WEebxKyQ2dkvH5jfIHt6R9dXWs2
Q/yr5H1h5dV4F6H6LOJ1ik0RarGkClx7J1pR1ndZOA1AF1iiIiWwoaCyCKoePxLZH5nH9pcQsixi
kydMRgzbvtQYwXgbqMo2VhVx0YhvFfbyzqarqZrXMSYlE3QVEXkpXlQ6H07CWzCqIrTsstoU2Ix4
tNF6sKduEw+sSdAvsqdTkrj5HOi/dkgDg00wdvaPGO39lcsqPRDOrVvC/eZivFeGyTy4GnzM0Ft0
KJgKp7FCZF8zkHekN9Ybe8JgLq0rOLWwqocfgERh+NMtyRy+QiudIj+1SAjcWQwyfViYcZO0d6Hq
ANNl6+bpHhMgYd8zI8fBftAy34eVbzATqPwMgRwxdmWPZP7gmGhMt3ERFxcQCNJtX5n6EIzQTjdZ
wfypG23Mp3Qe6sV8MuAxz/UVYcTU0oE9NM0WYp3cMUof4FyBBFYY5MRd9tiObpJcJqY7FBDcZ/OX
F1biF4MarH0LQ3qCfx0Xwm8VH4y9mWscbYKxxTJ8FTkZ0HKbqif0nGqDcKLDVyw3LkxkzxR1zAYL
Y1Omrsgxh0vTlORrjBfg8Vi5/30em2Hb49XRKXzJghkLzzY3rFMVKHNRK4Jvd4jSnpzUKJ3vZhPW
VxDCZ9yXymIPPYEEFGCkWML7mboddmMjYH/RMbfBNlCFPI/Y6rZ4DdZ0NWXT7uwKijpTS3e4p4KL
iydM3GAdcMr2GgVhS1VT2hOnQNW7jrvOFdzNqRjhleP6H6wLEjThMJfGlNwRHj27+76jVDs2rfLt
g1sEonxMF30Ro3e8ZL6P/TRiDphjORUvzOmyPM14lSEK16bV0RPMQXQHK7xWdzhpDajCVO/SjHuh
gWkNodblMJwwWAxrEvpyyp5HTOToozaWszhiFp5hb20n6sBaZ07HhramjMNbtyWIcNX1cAkTKNZJ
gXrOBIIiLoRYymZb6qH9rdIFB48Zz5xq7WJ4Q0tK9JXVVk9FFHj7yBay2gWWCF2IXLZ6zMbGe2i7
pH0UtRf+HrFWML/ZWDQsdu+u+AXtcIBlntj9LUV7iDFJOEJISOxq4CAP8fmp+a80XsHg1GiD8NHo
JuMrQ6Lp3gti5RM24WJ0i38fFmCXPsZydz7N+u/K9BgWsRc4j/hik4iUJkM33aSYo1+VXsvNY50g
SV1VfRZsVVkpizzUigyozgmLepsJ5KFrJdLpwoiBF0kiFf3jGNbhdw8GltjBcQ+zW7c0UZT4Htqs
LbNjdjVzpI4IYB8/4lNp2KdJud1I3ZPi0I3BlV3k2H0nhKSAfIDVmZ3nXSF2KUvCXSuCgzKHUdlF
BgU3JV6VqE1UJ6ES247sjgurBIDGyY2cbbA8zr0tdEB/vEUa5L2gBEmfgKSHfluDXh915uDzjzPQ
/WwBvZxoSZ3sFIB8/gjNuv/imr17haLBmBhhuBN52BZuoV4ghvYbyZbVUF7MFTOhAhIVZ9V11IP8
kRhslP1Xgm4gqEDimYHM8Bv0EV56JuQx/G5nBmRs67icuxBiVGFUFyMJusUaYB4oKOyaAVyQsCoi
fW3XqbEdhp83XvfC62/6qtXXVlRkDw6mhv6NMSZk1Fp+P5KcXOrWE5tclA11n196xdbC/jLEbr+K
DlFX2l9CRV7dEZBeN48N1QvS89QKxcYjR0bTSpfY6K5QQw4YzRjY9QviBQ9+raIfdiiqJ1vV2NzE
vfkzjVPvBA2m+tNGZnsZR666KNMgSPeW1xOS5CGOYFw3ZNGvbGoW/1Y5Bz2hO4ZzrX3Aresm9EOP
3pCS+GKyzdq6hPPcVAfZc8cwtlS09sIcqVYxulGFLbLlyG+qb40jUvtm+IIyzTMZu9OQ4uZeoz3+
Xbgc/jeZypj1gkrMhffLVo2Kr9Khi5kwWfh8ESbAkQLRzpcj54vg7N/kRAiLlYcD2aHv56i/ou2A
TY1KnhZhjGO8DAkzLWfCg2cqzaPjxHBih6n0yDqf+uC+Rm7WbbtJJHiKz6GUN5BdjA5KKiX/aSQ2
g2tMMWIZX7rDdc/xcGfpebohQtgpb8kcSr/mecBIdfACB9+HqIyQoS3vDqdamEo5euZNg/zFuFcW
thf5QQSEh+DxPtVeeWcoDz9kI7Zx0Fv17DlWsUQDx/jQ26GHsYf27QJWqh7oElYAp4OBh0dpj5h8
8XtPPpanRDjYZZf1zwaIYCjXdluiD2McFY3BgVkzvtGWnBfkVxF0emlW7D5QGBnIMUaawi8B7nIl
GvNirjfg6ijBGaWM+kkRi4Y1ONSR+FJ5jW4jjAOxnilXHFlefWkDOT07/oihR4tTRMqkpAho8rOJ
qNQYZwfMI0ZVoHTGCZ7O0rYTEkNaRJniOcvqFvOWqQ8D84o2soW6l6LZBESXhUrQSCAcgSrnqtlg
Go8+FtyK2dCRenfk4TWFc8hEjlIjqEeDUDzXPkpHJw0mIlQl2MJif+I8LOLj8jeeudk+GOxyLyta
7t/aXhZJR0jHUXsWyGRfRtnPMZZWTHMv5k1P3LnekOXNahy6ikFr2BHB9mMe0LEe0oL24zoydFnc
WJbRVbsaaliwFn2u0qPRjKaDCFvl9lUSJBAmSeRDeEJuz2Fk/eOPKQfH/K2g5Kd7lGxsmzGt/YUz
BNjpRkla3eBfzVHuJ+V4VYAYmN6qboPKeUyRXaoH1AtZGqwgPxlbqG3QCEv8rCD8ecMzSCCODJFn
QpNnYhTA5SgN6yql9H4S1CDZ3Rzn0YPDxJbejbnxT8I6KO1cFdR3oqnjYkPIgnuR811/Re84Y56M
indLQ8awCCxTjMnKpvUYsVQvMuciKgL+Bnb3mAwSv+Di2NkYdXkNvBZhghrOsnK+OEJPBwwKFJrZ
nKBChnly1ekYq988qY6NLBPjpqEHgsIhpD3eFOynIKJACtm8GRsdOLBePPkY4QkIIyry8vQUgZ2v
PYjJXbkZstiqr2DTRtnXPIQ9+005Tt8RZAjpfe34TTusk8g0/NvQQCAEsq6oEFDFFpbzUmDsoY1V
gAuZ9YwICJAMUpeXHCEflVfWqLC2AWuwv3ukxPlIkkg/JuiH3cjZGzPDi4wuh+H9lSH8xP/tFcyt
cCxjU8Zf91vJG3UOfFZ1S4RBZorqSjakIX/pbQbgu7izSoEI09R6CxyFci5oh3mLCoH8YQ0OhelL
q2Z96U74H2BSMeurnJwVDQw0MfrwtinzHPAbHC4fmXeF8NfAQSlCXIT5KKEkTVSBCEIn3Sl2oQwd
2dBm555I7yrAIsXwG2rmEhwxJbpP3qSzzNelL6A0UjCGufvUMKWiUy8zPf5ifA6Nlc5zgrXAuBHl
LEyWElTmt/S4w7VQETMKb+yaxyQNc7XOmAa9TOzFwKGGE2ZUYNP42FBc36Zzb/BlhdUzbjrqUJWi
my8ru6ctjfB93TmYLwRPSpgjw4xZJM4vegyFeA14y3pIw8p9nsmKCIKdZc1YeYzs/ph/aJHgjqX8
+DEvisC/6VDq78jOwDm9SeaHTsS8/Y1p9UH3pMZUhFuvnzBRJbasyts7jp0YwnOW5cWzVQV8nqhg
wq9sMe5LMw2agUs6E0dLFrm6FYbtmYgRqr5nopbOECYype4m+gPz2JKR8a1wOzd6hmCEj9lo1wkp
0q4v7/vCt9AJVQktUTioF4uw+hNqZDS11Kt28Nji2uXeEVBKt8WX432f+rHfe1K4l0QRZBe1WCj3
DEnTZwrY6cD4FxWlK512S2Aznok4/Lf4gUEbmK4ye6qfEUpE40PipsNUr4re4p9cJqQMHSltf7Zg
2Qtz3yH5Cqca/JO6EmFdntV6O9MxI3gJ6AXXc+vJ6LeP8+TlOJHWeBKxV4DVJa1T7q1upgDFm6/c
h1EXA8rUFS4vFkUrMlpQL7J8R0et86Fxr4mIpuRGAQKymxSZ+xXIubzrlNXjs2FnfdNvefyGeZl7
eqi/Clx+jKcBqbixnlF8rUs2aXUUWtS4gBXa6AlmkH34S1Ofpse6xzXCIhhDXzLM7uuDRKDcb7Ca
y+BGeU1S3rieO6CGo9My7D/Mn2yU3QZ+C+V9Cme62Aqt0SPij4lVNvLiAXjVNtLgVhp4vJnRSOjD
1pibyr0P4hpJKTWMvwbixP4DAy/MqyI0c8aW36fLq3IwC/jHLjszwQp4FBY+bf3Gn2335wykRFwz
X8FTgPkGPIsEA2b0FAbhmVSFVrpu5mzwNvRElvzh5Qh415gogxLj/mNOFMNw88Ga8DHAYgglIOMC
ILIH2RrkVVSgoLg/OsCUg5Vtbcy6OjAlTR+AJRecEytczGq12SJFYbIb7AaJSLvHyVSuJWjcIxx5
M9nFVCcLQm5O7vcc51nMrfC1zHeA0j4CVuJgT+NQ5E9ZW9cAHnE3BTArF/9OulsYfbuQAhWFb4e1
CsZ6QfqtYwcbb9zEs5ILEXdR2+zMqdTGc4n5lv5adh7ujG3AuXPCewt2XiX43wzxGJ8+4nOQUhhT
PN9YY2cm80pJaFy/TdOJeW5sLB7OxLizzQfo/K2LHQuv+KXECXt+Ri3gBPjpxFnYPRQkBz6A3Y4B
WQpu8Aen7S65qypX4fMNU2GfGjxDqmIN34lAT9v7RuaTIIxARtP3qSXjOEwDUFZkoXLlTgEcbG0G
tBAAFIt7UhDEV2UXFL9T3/UYAAibPyM3cHaO2zNrWuDv6QS9266f62j0fwPhucX3gYOC4Eh43ZRH
hl/XjzkGDVjIMwO89+2K0UCCTRDnh+XO3xMjLBHFUdgh7COXnPCakk3H7qClXjmjORzS2Swv6nDw
20fIPqO8X1wC6n1rtXgWbMqumogV6Xz2ERWimH8gtygLH4CYLK5pJmhOpUFszZ7UCuc3EUU0orHb
hkBLcberPFffVKpPjpZOqm0lYvOHRtaHlh5mPnQ0Am6qS2e2yKpiLAZBa+aT3KFTME1IVNG8F0VO
E9TxbbijNBjvKJ+RCgMnbDVMe76rDWhWG5XZw0seZKO3TwivnHBw8j3CE2TMNGKNN3tOHCGbB/4M
2Pn71ji/5IBgEEVFPscTMgjO9jWYlLNYYFJhrHrLdstHADp3PgYIQBOansnFeI19sTqEdl8DHU3l
FXBkXiPJsXP5swud8sk1OqGw75kGe4Z4Y/AvtvnU3zp53V1C4tEHonMMtDuJBeEiH7AimDztLSP/
HKNXL+/nZ9mWEVZW5jg8m+ihbSZMyEPNPmMJRzxXdaBYCggmzL0HACaecWa4scFG5tnIO8nmstHk
ZrEoHgKvzAjdY4uDKtkV1Nc+DiknGKhMFwOsstMt5dYMD8NTpVwnsHDzfdGBggZwkBVG6fALD5kz
2gnffV/bX2FXFnHLtCGumAvMM8RJeVDIDbhCPJmhewcDNrqamywtMDZwe+O2n92BULPKc8ybsRKt
eWIvQ0RIF1Z/qwnBuU1Mo/S/6LIz7MVywqqPoW9ZuwohxomY3elaqQlM1oicq4nWqnnpHTDYNZM4
6xdTliJ6IpZhfqoMTdVGL6jXhctjvSMhMXpqQHHW8GBL+xfYw1yeyM/0LrKOgJ01zqceOFRMIhFS
YiIOLvDeT245F5Am0RJIYxvpygO9jjN0jbsm0zMSliHiEx1PFcZ5uAErJr+k35GLSpq0cEh5wBDV
G+K1SKkeLIguPQrKQ9Kajo43Ad8npW5md/ohHugsN003D3T3cjJuS3cy0Blny0D7coZOHuyHGKUO
eUqe3X8TmC8mj1MzJgFGdGbDWMIePGQyCK2YJgc4To07oydv01xLcg0yY9WpEhymcgkFwdW+tPyp
v0cMEMzVH23WXY9ssS8nZJTIotqRuWUBby2fNn0V5q35gGtuTAa4bwDtN4+RxDDvS+sW/XgFUcco
g18exXbs78DP+MDgfI/Q5fduB9+YqLUMSe81vd5MHofSphekGFlgBHEgWATpgz3RfV4z03fnTVdY
xbeoFkW/j5VRASCJSqpuH3OQdcj1RgRC+VpnUDjlAbgoDL+GvWLHOkzkh07lTuTw4+z2z7//9b//
+//+HP9P8Lu4LdKJTKN/YYJ1Cwmkbf7r30L8+19s68v/ffz1X/+mDcGr0tZYulC1eTYTLv7+z+/3
EWFv/NP/SyZB1qK+Kr/7TltVGzqfYZ+aqXh2LPoJ1H7otBHOE8zdmN5E91K7IPdjAq4VQU/6+Nfo
1z/G0gy5CY3w0HQ63oKgvv4xoHeTM3Duf00EdI+NUKX3ItC0tFurz6ZsT6IKcuAqCSkp/uGVEeXb
tmVq6Ujs+6V6fWVLgQEZoTE8Uysm+zqbyGdxIMdp7QSXiCN/Ch+bq4+vKbzXtyuxnZOuUMzMcYLT
BLy/vii0KUZJGr43SSBDc+XKzsE+slV2tgKPBXpaDXw2bM1lY4tb20J3iiO+7aWczlIzFipBUzck
vxbmwWFMGzPEqjuKAkI2F36iQeR1MsZl/zCIzndPQUZjc/nxTZy9Mml6EmNh1/aUpWBaee7re7B4
QLMd9Ob9pEUPPakcv+Gh128by8SwS1LUvEyWFRw/vuryX/1r1UphmYKkFaaYLBRbqGVV/7Vqi7lJ
Qtt3igcMH0mzKHM3u+wTlIXIiOd2zThYgy+TOnsMXWI6Plmm9jtXl0orVqvFX0zr9dU7uLJ105jF
g18M7X2SSfshaBaaLi6Jn1xqWfHnNypd25IQ8xxPqWUJ/XWjjSUNAAFVPDQtnWUO8WONmKjedYk3
7mptuk8fP9jz1yksxYKEb+jarEvLPHudNoY91Yj84Z74SXQLobfALMwxsJeL8gMDf3Ajh/L446u+
faBc1WaAr4RFEW6br++SGQc3Cvh2XySU6KvZcH6EDRNsUDNj/vmPr8UyZTLm2gL30/M9xiQFD1st
x793wgGzChnjW4IcLbpIc1mZ/2xbYZ0qJZXQriUUQKs+WykKEbjD6HpJCFrk/HjYfZ8WNQ5WQBb6
NZp18iXTSEzbj29SvPNEubDr8BbZRz25vOe/1o1tQB61vNS/h311Kg1Zp7ta4sgbMGshZrvBqD4a
5vp75ohntYT1rJOmJXDAx7GiZrd1ED4M9HMQZOJv42iNn7zxt+uaU91j83McBo6mefb7qrAMhgbj
ivtJEU+yCjOHkRxaaXWRN4Q/RmlRPX/8SM43W16FttijWGM8DraP108kpFOe3dBQ97wyASkQ7UDL
QAButIOHs8RB6qAcA+Qe6Um7iwjIXX/8A955JeyVgt/BZEs48myRJ71AItIF+t7pRuuYqoYpUpn6
EHH77pNLnZ/qy7pb6EDssZDZsMqQr282iEe/c7PSucfSztuUaGp3UO/pB4Hy93lcXpRUfSu0r3Ij
hI/DRlFADKjn7PDxPb/dp21PeDY/xuTOTfvshGtJdIHDP9r3xuBZON6OrjiWafqCkp4qv8CMtU/N
aYM+Nvrkym9fN0eSy0Vdl+Ocx/D6CdT4tTi9r9Q9Xct0PwxVvzXsUW9G5k87d07sS0Cpmzob7d9N
TCbPx/f99l3bnEycikJQTUC0eH11DicXuUAj7q2YIlbEQzHi9xTOGxk1/Y+Pr/X2U3K0NgmrUxZf
PCjb62uRN032RuP69yZMxp3ZeEsvF9p72NHtOjfHeP/x9cSbC2polVKzvyBGNnGRen3BDLJF75oZ
AF9giPKCgMNYHnrATqbCkW/XO6cdzGNG1A3+UVNA1J2eHXmcCLabbxs8J38U8OyxUW9608A+C5Pz
1ZAGFVPF0PZuPv61Zz/WcaCx8xlox+TPUnhnK7Bvpg63WJFfWHM+H7AJqw+FkYkNGFx6H4TmZ5/e
2+tJ03J4HXj2egxqz65nwjQiCT2pACU9EmrzAb06DqI+Jv/gFFiLu7uPb/A/G9dfJQJ3CE3JdDUm
Xi4fvne2lfbQJAp4S9UF8HH75Ckj2ytl5WsnNMdjJGf5YgwqIQduhAVSZm2ynwGsNyZty9a2Pt3Z
z/ee//97NIUCixE7Q+/syxMpNiqdhYsSNJk8C8n0rOWvIS798I9fgrwd63BcrH3MNN7n8GRwGMYW
9UERUOSeJGmnT588oLMW5z8/COaRKyU7IWDK2ccIQidgSba8kiBL+zVu0HATFDlNLEw7Nm+Ij4Q7
zDwWDyOSGie5szvD/JOWVhRu+kwBMH78i95ZI0J7nme7puUuy+X1B+SZxkCtP7ZwAJx058ViesBS
atozbpC/TcGc6OPrne3CywPgKBCe40BwtkzrbE0mHdk3HdONiwq7aDyDMW8arqzEAdOuJFT8g1vV
znhdM9B+JF2zrz9ZotayI5wtUcpXDnyev6D0OivXmy4lLqYJm4twTKdjS0QdhqDm+MWL6mtqfIV7
Vniz5Nb+yhaIhq5XciRVTMkdglMPRCXhLA6cM6401CccgYX7J+jxVQqcIV75oRM9TFLrQyRTCCAZ
g0WYst8/fojnL82lU+aF4QGpOFmYqL5+aY3CwpBmPT2W/HSibhwbzxod3XDy6bUgq+D+4+udHSGO
6zrKs1FEmxYYuCfOPuvQqkONEbhxdF2vN9F2MnMegRerAInbKs0mzu1P1uXyn/z7NbkuTSinteQ+
hSmcsy/XQZLAiN9tT6o1y4Nm0E3ex4RNUauatWNX4xaLxeKTxXF2UHOfrrYp/4Vj2YuB49niJC1v
ymB5EkbgahfAMEOUZt84KSjJoTLLetrh82UYx7ERZQtOD51hHXcAPp/cvHz7QzwTpxGLc9R2KRjO
XnBuwuipkXqdiPUxh0vgtbC9z2CRZ5zaTte8qE44qHk75nwbGeDNk2Gv1o7To+4ju7lswVnNLwx0
beYiWAib0ddBLlE5cHgx2ryO4fYl9xVGHP7GBE7zfjYKv82tgKnPxhN2tXlf4tUa0rhWMOTwscDB
HjZ0G1KclVNEUHQ0lMI8NjgCkeqTqRGodIoLY2k9IzM6DV3W9eQ3RpDq18ijjOBRDrgyP8VQ6tNb
qmpcCMdhHDtrRXgEntwfr9k33wgtuWdLiUMNXZzlLI/4r67DgqVHFgLMJKfJwUQTf3BWgIqY4Fhz
+YtRivvJS1sWx+sVywX5QgR/uLy5ZeP564JJg2KbKLLsZA5je4dFbvlAJmrwyVXeHGl8YlyGbtri
o+CkPbuvEtOWGJp5doKiQYwzs8JjrSQpLaqXpD2X1tHIsFYk/ztE7URWSVpmzVqHU3Lx8QM+38n5
IXSSNqwYwdDFU2ebwphIbC6JBjgFnhqeVJVGu5xY6lNOEF+Pu/zi/BgV5Snpq+qTh/DO52ExjHIY
EGhaivNHLfDjK8pIkBeCoHDt5Hl0k+FetB2WVTgi5TjC8tHkRJI/nDKEuf34zt9507QyknVFMa/k
f46Yv950mDXWPGXwJ4NcQHSFBZr9MqIs+ucr2ILKZnJMwtw1nbNaoR+KThNEzpueESRiaDo6V9L1
J3sXxEPwDIEf5/+P7+ydj4Y3qnFHpGbCLuZsccVNOJZhFoanRhGHo/rmAs0gRPoOPpltkYXx8eXe
W8y4LgsT3jd/sJxffzO1mUwtIFh4GpyUY3RMavY3n81jHJMd5g5EpKQlzhpTXF4GPqDA5Lbixqyr
nx//kDdVAYuZoTiTJu0sg9/zsqRXI5yBOshOGKdaRKuPenRPyHPG5EWRVTqvKvKq5Lexgau3pnGy
oo1TMCNeza5tBL8SPZrljd9ZmKxi0FLPjrEC0LDlphZeYMlVQS0Zn+JoHsrrGSJSf1MJjcDfM7E2
ataZ33nyUOSqhncDkRZLzo9v8LxR4mjjBvnDhszLiOO8F4BekLsR+zb2danMdyEGPz8RW+JXnbiT
c2Cf0TSHRGLOOwsAv1qCsvrHknSc9JJ/NX+wYKX4a+020RUZ1qLcEatr/YwpK8Unq+KdRUibxPBb
s+gdZnFni2IqTNS1TXTClHKWMKZJj1WBbp7s2XKLqxZ44c/HT+edrczhqfBY6Mqkdb4MRye2GHob
yWmYvH5DzI8NN1VHp5idZVdKq7lsZEDsYBnEnzQEbysrz5EYmrKTcmYAf7y+1yYVhCRVEUvDIfgV
PY0VZFAwu+gig2999fFtvrNvUXPb9ENo7SQzztcXkza0fFFWpNpJdzy2KB3XYkr+B+cCWwcYjlaW
Q69zVmAPBC70EdLjUzMnzBWhGsPiNIVBpibuRlgadAQATTDS/DTbfnyD771HqiXTMdnClrHx6xuc
Ych4rSriE+E+KcM0q9i3mP9uQpfLZw3yUYRKah1Y87D/+Mpvy1WG/8vWyYJlyxZnAzXY5HLovCQ5
ta4q9E1oMI3ZElISPliBBbw6kpxI1EQx+v986S7lzXIE03ijoHl9y3Wp5FQbfnwqiVvZJkNprCZ4
5ZfjGDu/RyLhSKYICtQlTD7LT47hN4t3GVkzJjeB7BhvyeV1/HUOQuIOIrebrZODnG1d8E/dzZaP
KV9sZp90PG+eL00HuKAAkOMm+URfX8qGXZEzrrFOJCxbaOHIWNKQv1eB04zbCRM8wFcz+6cbEQ91
uSoHA0x7SsnXF61TiPOTKfUpxUXjgs4HPykyelb53Eb7FhTik+f59jik5aH3cFzGWaaDAuv1BS2d
kWWTZDanECR+NIrkecfxn8ohEIA0kWmVRxl3X+bYqIdoLtAcWrtixD3mH65mfocUmnEA43qW1dmi
Uk6cKD/w1alpK2/ftHAsMYjIN6rWcgVn1nzMUYp9cvdvPt7lopxTy/fDJb2zpx35mFOOpi9PaRM7
ITTaboa2MlBCrzyq6RNWg/hCazvThxoS6SfF1jtrmYkAj5wJqUtJefYBY55cZJ4FQOEi4vq9mKjv
277H9Rw+Lcm4Hz/f5fm9ahW4VRBKKg2L8oeN//V7VqaoOUpiG6Ml8PfnWpMZgOlHUVxDxUqwxgga
JAYfX/OdL8gD9nHYkMHumM+9vuZsMNrMgp5ijsgwdChVvPWNwrtxCTnZB4vDGzzYLP7kE3rvsS6V
JACXsgRL6eyqAmxjCFp1msxMmphQNQ1+ToHPIFaE0Gc/vsd3nysukHyvVA6cda+vlqW6iw0jVydV
sg21oc7XYPViF4XTd4mH4enjy713c/QBlItUOVQPZ59Jh4AtwvNJ4hMxZevWigjJM6Gx5JgSfNJy
vPdxLLNVaVEuUymfFeaVqIZZga2c0o5wCFN23sHApHuX61weW5juT20kxIbxJX6IH9/lOX7HqGwp
zdkK6bloON/AFzgeYBsbeieJ33rmQmqey2KNIc5YryrUJP7Wi2CfbUnYMAnWJbhXEQ4ReJPH/KuV
Dtb8PkL9Ff9ujDUm7nqTuZtzrCaeIFX41j9jAfBzKaag/y5nIgeGOFtynoEpRlnG7gmnALwce/vY
2R7a6kiS4zQU9UYjO/74Eb237jSODcsVQcfts33bb30/qCNkx7ML3bGHZoonh84OeUwXNYWJ8ckr
eVPI8UYWjgZrnE7N08u3/tfBO0P3L6spwMY8a9tf5EfWe6Sv2fXHd/Xe8nYdU7gOhEgW39nXpFp3
rEyzVqe2qNoHAp2yi7bFRypqZvXJ3v/2UgxMhGQuSotCAXd2Q2Qg2Ab+F5oCvDfXftha265SuEpH
vfxko1++lNd77zKbMdE3u8J5y65JArup0R1qRAIuxK4Aw2VtRe0XqOj9zqfD2MLZ9zeTLFHimNi/
fPxQ327DXF6DwkNwgv/8n4/tr1cnsXXC3SL3TlPozpdpqa6SEktdpnr+isaMXJ8Qr4KPr/l28+Ca
cJg0a5TK3z0ri7F9JH9wWpwxmA7em/OIYZoeJHmQOr+2C2Kdm6FH6l0YPz++8Nt1utSGrJwF+qSn
O3utjTuUVQXv6OTEmaOuStVgxY4xc5V8+fhC762fZYCwNI1MLs5JG71h99Uk2aJCnChORIWXl5ET
PtX/j7Pz6I0b6dbwLyLAHLadg6SxbNkae0M4DTNZzOHXf0/pbtTsRhO6Awy80KKaZNWpE96g8mrv
r3Rr+/AaTdko5gPO6+gkbNRo1AP3JMJKAStnN7hfRlV81voecbokL7vnJHWy732rxn8truPn+z/g
1juVSRI9IVunyJldOtTmQlGy0T6hUTX94yNEiGUSLYaPxxjqUdJfl5PCgGgOa+pix1Qc1BlOVhjH
HRqqTenuEzqaH44yrMOVDfCPPjfR+zKW0TGe3Ek4GGkCaP3hmFN+hrRUUaOqf+6/uRvHgGTetXUg
hvI/uYneHT3HDE2Q2p51GsSobH1Vy3a01Yd115WYeYNyo4bA5dliOrvwzW6tTGpLyLEdg483v5Ki
SgLRiTmQ07PviDPFGy9v4JNwhSOOGzvZHgHBdgN6bWnedeNk0A5l4sYMFKjH/GQUUQdzNWydU+jl
EL4UBmpjkyabtnej/f33e30LkuF50EkJNioNo9l9EcZK98bwPMFSZnLmj1F/yEyaRrSmUXVRcCb8
+IIOJ15j3/BJLePyg1Kk9CVybMbJ65DWDsDNnk0dyoLqFCbSMom3cPZvvUvgDbQpbQpekDOX6yGE
PamjURonw9RBFvCL0B6b8CHp3Y8HTqayVNYG7a/rHkrUjEMp1M44TYXlvWpd2G1caygWjt6tbYnC
h0UHivPtzGdseq2h/YfoykmUiCaXXqZ8wwIg3wRdAabdqvV6jQDjj8jxP4jUlDmaDo7QdYH3mQD8
ZgkTqvUJvnwk6hpw33wF+9X+Vhfeq64BrTYH6BCVrAE/vF10cjNUMiWo17BlZH13/tGMcELRJZR4
dMf2TZAEG9Mr/JcWLZJNCSUzWkjTbhwIHRFEOvceHxLI0eWCiBLA2+6paLumNjG3jrqjnuv+ET8i
Ru1W/fX+812hL+RbRd+VghL9X0B+s/OgxtVoRV5rnNDyadZWEKNs04EjjPoeNsLARb3qIgOdjc50
KBW66rGQ3J6e2S+KDmHdL7zwG3elTjeDIRE3Ccdz9pUH/BXHwu6NE362NVNzF2P3FZgUmKk2dpCH
qvfEroa+cCgBYX127Tjd3X8lN04sNadEoiCXA5Zudlma/uT6UVvpOOD0/j5imn4ayqrehmURLDzs
jcTO0MCrMnJ0Ab7os3sM1UADXdJWP8WZq57hliCE2rb2tyKeor+jE4+PjdGpCyH3xhsGKw4AgPRc
Fjuzi6XxLKdzBss85Sr6vQiJe+2EHQTSLau0xE521aEk+BQ0qN2skWR3zo7Zh+3Ck8tzM8uoudzA
8VjMwzjLs8+M4iQWrjrVyIjJ4veo7v3nqQv16eOnCdyMRW9XjunRlrk8TUXaI7xXaMZJ8x3mLi0y
poWodQj5EPGMnEnvx/eOR/QFqcLXJFRdroc9cY9pLNOvStGyP4Ni2ifM45WnAsbBwkV2Y5vKQb8u
q3vyujkeFNG+QKnM1DyptInXaLwO+FU2yCYHeohk+f3nuhGVyASA4Mh6AMy8/Jzvw2AST50huDUz
8OkvXkeJtYL2h7mSgXUD7q6e6y8seeP52JwUPBxC7rT5NoUIE3OdufoJypb6UBWWoLNYI9pno2p6
/+lunAiaeBat8P+bc8x2SR3h5ebHPu5OmsToWAhu9KsAS/ANhDmY3UY3fFeM3t71SBlQ743W5/s/
4EYcgBrn0kvkNIC8nAXhMUqdPPIFjEow3QqseENC39C6QW1DHzRkiUDuJGv4WG65cEJu9I+JtjCb
wFpToVBeXn5aqMtlXRZhShpkOSPsQB99OdXGdGnCOBvPLsVFli8Kk6de1+J15+Lj7U6h+9dsHHt7
/z3ciAqMUqk3ATizsd8IJ++2WTIoKiWumpwnJdH+sjOytUhj6+OZ9ftV5p3UDgGiFlH85Gypsb/R
vcHE7QMx6MbNim+O5X2eIlGd2ihfgnDf+sxcLA4niXEa7I/LV23mADk9uOrnHiaYeR4r1BtevMDS
vjAhTX80g4r6n6OlzrCQtN04S3LSRO+CqhqJrdk9EzeKbqNHGZ9RfqgObl7r+zjWsKoIoqX7+21q
NYvsrvuW6boOrKB5AtP0/M3A4OLsVKmJhwqoVsx6oizD1qIVbSOOmPa1/i7AHRI73yEH4X0oS3jG
E47REIkWrvPr0AVuklGTHBDohMnZdU7Sk0z+mGXnmLy/xBm0GqO1Ss73PAqr/6dt8iVyz/XbloBt
giX8DIlin4UTyFCBpSoxTrThkO3zVI22pZXVG0c3l3KV6x1lWB69Ekm/Aj7tzT4szqwN5kKw2WK7
rH+GWpQj4MkRRcgnb6Cah3q2UUcPscT7B/XGI0ogITc4jVMIM7Og0dmijbGP9U8DOnQVN2mVPbZR
mBdrkSTgA+6vdl1z0DZh9sze1eDTzlczoKriNgK6Fj1b9ylFAW3rixaLGLy9Ec0d27ZZ60Ji1Gl3
+7/vL369f5gdSh4Cz+tQ6s9icwGpw+mxnTxZUUa7LW3HVWWJDmq97a3SICoXUojrGCirG2AF9Pu4
Da4IjUaGah1ePKfGL+loWqm+70GxbO8/1fUH5Gq16dLKPBDO0uxU9I6Oci/W5aeRpPpTUbvTkwJ1
/JQ2ubdU0txai2tNpYdC35nM/jLsOZGTCvBO4wlpIYkiyVCfRvQbenKy1Cm9sRSFk4TMc5jAes3y
rxgD+6ZHRvw0tk70E4ut9FMeK+lGmaZ4YVPeXgoRPcaO4E7ncQ4jDqGicdUhy1kMnxASyQ96YeZb
1MSX8M83tiD0CIlvIYmVE9bLF+jWHRZ9XtafOkS+9m6FaHYW9QBMCnQBp75pFx7tjQFxGcMtZvQS
/eOAEEDs8XJBCMRq2Nt+d8JGMMNj07Wi4xgO/pfCLK3vuE6o+6pwkeirMlondsA9thGZ3h/0FI8Z
QrnAgRav3ft79jrYWQQcKhdmrTTE5m2prMISTo8xukLiADENfQy2TusnpxAJGfQ3hj2SoObx/po3
Xj3TK7oq4NoI5/OEvs3MPk/R4zwZ6Pb+q4Bo/jaUIYKZiEDstBqPuvvr3dhVMjUArQDDyybszN68
N6Cok0XtqUYe+pQjg3yk4T4dHKfW9v+PpeDBgJKg1mZKd7lUpLVDF6Zac0KeK6XcDvyjoQTmLqQw
Wxiv3Xoqwowp2yiy0TfbTxhvt+hdxc1p6KL6k6to3p6EV3uh0eEuvMAbm8ShK0zjhJrIseZDzwht
DaGWTnNSywGheaXyDr2DkaoTxv1jVY5IVE3Fx0tqGm58LXJoIDVUnJevMvDqynUytToV/QS2ZYPK
iQ/uLcWtMcOVOkRjGd+zIdwzukcCq/CM1P+DHouoF0a+N7YruRf3sgYokc7ELB9o2xR346oAA46u
7/jc4HIQHvOqRIOOIkdB+rQ1/XT94Y3kGgQmiaBi3fn17NQjjYbJrE+OkQ37EbetXYT2y8FU0Eu6
v9St55OvmDLUI7v05N/fFQiYcQ0JdlFk51Jnx1e9P/kU+VtAfiPKBUq3u7/cdeJhMYLidmRCxAR9
jqbV246yMbSqk8fJR4QfYvuITcZB5MUztkLRoZYOXaj61Atn8+ZzkgZQANNEuAJeoFGYjwqevKeh
tqIXBD3Sf3vbCjaILkg1RVFt7z/ojSqQDrU8NWS+QALmV0xMmiHKRnQnCxYWaLc4wZ88xURsPfYN
6jJ1hTFJMEYuipLZNFAwZcGvpFKSH4OW1AtB9zpccJagFsl+K7C4ebgIR3TMUaGZ6LuVfbDBe216
8rqkHPdqrRVLe+r6I8uTi26DJNXKvXW5p7qwikczLdWTVhY4mMUJ8u8bDOqMryPS4S+ejdI2ZlNx
sqnaRCzAK6/DFWOBt9EycZH7dnZgwTVpUhNOPQFNKNdOHYsfWl9Ff4tcQUzGkw7BVhO7P+9/7hsv
GCg6CTWtFfhUc1BnjESrafWY8QYaWnJm3Lj/5Jleb9ygzhZ28q2lmHjKnJaVmGRdvl23tsrQtGhO
9UVi/MidYTyilYLmoIrm3v2nku/qMmuBoS45Wib9c5WPeblUwB0ppfTHUwBieseM00KxObcOKVDD
A1a3TOlrBQxMLAbEJUS+cIZuPKkD/J3PyV1AtTC7BFxUeDNJKD2RMhX7mlJk1WNHskJMbilBu7EU
6CGmIQCkoOHNh0q1qhjknkl5EoDht5o3pl8yXJEwPq2ihRB4Y4PSFGJIR3OKkmE+L6to/2AIPfBU
CKIC7x+U+gTmPcO0HnHo10xwkM8Vx6X48FXG8BMxBY36Ekq7K9/Bu1APGDcawxDPRwNXEOBLgTM6
JNfONG0aJPJ+C6/q0w+SbV04z3BfDZOUXhKpZms2WBGqGGHnp8zrRbafStVj3pt0nfcQmmMybgq6
vgvB7tYLBp8lJ6BS0WEOGKUvKLrUpRM9Jbik+qX1M0IleuW28AF1W/zJFYzt7h+U69uFx0Q/AiyC
vEnnkzRtkKZDnp+dqtKoH+2pFrtm0DNIWGW275V6STlgvh7YZtnVk6wqmnruPCvRWlR07cE1j6OW
FgGi9AbmldjahkH7FDdq2uYrOaJSF3bQPB7IZRktyBm2lAia17hqUeQhfGnjiL1V3R3EiD7tOjMq
Gw3sFrXYPNAgwmWWuwmZpm97d+i391/01bXK5kfekQYUwA9CwhyCXJWY705ZoB+xDGpo5pZD3r9U
FmCinTdFpfppwKjT3vmK5/s7gVoIjlmpSILHXtBj34Zo0kcLufhVg47fRMPGkFhduFDQJS8PVhjY
AYhZMR5TUVqrIgiq88BkdW1BmwHXEOJvA8N17eIkRQ8vCfYCZ7WPlrTyR3DVyhQOphKAkcsfoXHD
KxFg2WMPZmbruCyIh/hwcpzmt4qH8UKKOr/j5XI01ik9JJ+eNPVyOQ4vtkaZ3h1Dux+qT0nmpbCT
whEhlV3NNomdFZq1CX7NmL1FIyNPzBAWtqN8pPfXE78BDBetCQ65Cgxvdj0hVB/hnWF2R5zx9P/s
aUy/pVWYPlV12C08rvyEs6VoQLLzQDnQ4JxzUicM/tS6t1q08XIHj4my3toUYAtXw/WxptXC/FDm
EQSwec7oZVbOJL7vjl0nxscqhdaLQgVmNOmgrlxE7Vb3T9ONjygVV7hkZSlO3/PyI3ox/Mxcm9qj
wdfrX7qkIB9vM2McMkwOMzs9QXHTfYwR8SteBWljqguTg3msZiRPtkQqA7EZZJo620a2SBzExoP6
yCaLsSaIzXxMd9DrYK4kpYPgVa5ELc6TmYF195KW0hXhTC7Po3NF0Z4h0ZnlUm3udQ5e7NMR/61A
9w5dRWGfrFxsn9IdKtqVe3aZ/alfcxOFPNrpbiO8fl1Naud+bzFY0Z76yXWNfWrrkfJdQVdP7IwO
1fOtoiJfsK8hmAXVOhhoF/wO/SpOP2lt7GDJUUjW1Q/Xw4D5c41jOfKZUYj45v0vfH1ETMpWmb9B
OJdtvMsvrIlE4GCh48jpKPURhzNllWd28h0zy6W89EYYNJkJU11Q7sDpt+S3fpdfCN/ANU5rMeqx
rGlnJNi25XYwrYSGaGzV9+Y6HtDDQ0QIF1uA6PgueuHCCbre0aBouBY15lGEhXnKaEZeBL45YNYX
lS952OJ43eDdUyspVJWuy8+tozc7Q4uU/f0XfR0gDMDAEgtIRJRdi8uHTwy8uQd79I+qCow1ptZc
h7zjb/dXufF4rMIknDctT8tsv1aYIxe62fpHrPn0eBXUrZTEMrueLmlrCXfv2oDht86Q6CZA1iz4
8tH1AdBAjiGtArSLy8vlU4ZOkQ/w17zj5PhwYYnM1artmLFNYeL/xAUx2CRB2npIktnNEh//Ojoi
3kP5RqsSZgjp8+XiCA8Kb+on7zh0GjZIqpU9xKWbfeo0dC1Ll1XvP+yN9Wg8ITsoSVWwNeTf3+1n
Dy3fLowH51gnJdbNhWF0eLpWMPdqoVDw1EG5kC3fOkI8Hfk5uDP+nV/itu1TcJS5cwymRvJsMHWf
CsotdQQT4JS+gUhnGRYMbjqYkRHFwhjBzu21MHtMai/NF8LHrVcAsJ2GPNFIKkhdvoIqRf8AUAKv
AKeNkxIML4iil1u/U5PHTCjR9sNvnImQDSsPVK2kWFwu1+ex02ByZR2DIc5WYQMRpghGe6sF2rAa
VaYp99e7zmcB9tGkoV2hy27q7P4bTN4l5jvBqS1wbFhNQsd1Fdq/9tMu/Pyh7CwbK7PR7L4idI/5
kocrS364/xvkK7zMLLj9WB82KKoeV4Ejsxmc+0YNHm3QikNbY0qfRGGKFwVNoTxAyDEl3H1wfE3P
mPE1+pb8K8trGc3ebe2MoR5NkT44IRrobTJmxHuvcPIdQgZLah43biApMsOeJkdj5jf7poZKnx1r
nOCEZ7qi79DaDIqtpUKC3XZp7X0UacuTEYEpqykQJPtkduH5qRKoovO8Y9O2xa7vrWd3nOIHHwTK
x88GGQPJC4GQ63Xe8olSz5osZGyOHRfi3s1yVawqA0uEdd6l1ToNsuiDMpOcQnR7uGTo/lLEU21e
frZoMpHk7xUU0wZNfwTxYMHM18oDjLJmQVfiRiiSDTzaTMzA5eacfTc96DMtwD7hOImaPkFZ1upf
X5Tav3aX4IhSQtI+mWMzYO08turjZCrxKwaA5sIRvY5AbxQyshigWZQ38gi/26mimBoDjnR5HITi
0qht0M2qkuTRLarqqFHhL9zjb7qul+cRyhpXOIUUo2Kq7MsFiwZvQ5xLxNHDsAbJEjvNlOKEFLlj
v0y4UPDAhp+hSy61afaNZ5bK5wEflPLB6tWk/M8vldE62dGo2J97PFGxrKnqzPjpxK0dYMjTG2G0
Nv02yo6DPop252l9ji5zVGFftIp1HftO/Abx810NjHPVaDUGgWe8hp6DZ89eq8o63Flm0gGeh9ig
f1cxivuNxhbOii7q4M427eMg+eTmRdauIr/KlYUofR2xEC5mVxA6YT+Qbl2+odwodF4Evz+qhb/3
hukzE9PhwGAk29UjeF518IeFu/g6ipCqS+U+ep5yCjVbU1FM/K3tBPVW/Bs3UYVrs5pbNq5WNCE/
GpCBS5FmwIKg0mP4PXu8eMzyUMnS41CO+jcT04pg0yRuPax9R2+HvegGMMpTRUK9sPJ1dsdMH/YM
k0rONvjVy5UzL8gqpsDt0UYBaIAgH6igT5QA3xaaIcnONSPsIssOy9aJGLf78HNDP0eRgOElr3ne
U4KCVVaE8eFodZmBIDdcQjoJw7ajs/OYp+70nEvW9/1Fb3xXj5EEkzWarzBGZwlGC1SamTv2044+
hOWhy+HwHVS9CNHErj9+NyCx5hhobsqpN/Ouy/cbBZg+jFrdHdVStbZ2jU04F763mmJjqU91dUbe
QGE6QgQOaTLDrsulHLSax6EIm6MAa4mBZlpusffrn4ZA1U55nCaYqCZLmNKrlymxJ/R+mG6BEmOs
P1uUutLsi6g+Nn6A2j3tMOvJKUdPoJ8mgq/3v5zcjBdxEoUlMlTQSgBK+XyzJ4zGGKdN/FiObd17
24H51lPWC28VIFG2HaERbsaEbMptc+nNXZoLt+/1/SQLEYmkkC17/AJm91MSAYvC5ag8FgbseITw
vb2Z9yk601MV/oOOcboemTuZ/AJ8xDdYEJc6biIfBreTrIL/o5vP/ICdPNesSbwC42RXq47ZZCB5
0bQWhgf4f69ShGxf7r/zq8tQriWlSgwmw/TcZlGwtXSkNYumOlqjAZI1xyszXuUN2qU7Ioq1M8PS
1xZO6K01wZST6TBUQ256FpQCEzmPyvbLY1lbIjyITAuHr3al4GNd0Bb67ECb/+jgR75Tk1ElkUiO
iudiqb6TDkrSWiWNvbb4a0NoWttTYH8dWwRF7r/S64Yya5FcsJHJrchEZ+9UxJFvW1lbHRW+cNwy
nRV5GqzTqqlp2Sr+qB1ICLxs6wrhfSVxFdY2TCK9/qzgW+rHq9ooi2YhFt946SSWQK5Avcsu6+xH
IWHSNJhZZ8cYO7dXIIndD+rdUFkB2+v29KWC+uOfmSY2hZeUXZDn+jJ2iHyyHKUwsmObZmXNdHrQ
ok2IJ9v0wzcT85vRYBa5kGPq8oxexhDYLrQfIU0YbOl5d0pNeiOyaJMdJ4AdmbOaODiRWFv4FI4o
psg2mR6mYgxPhoFD0bNt53G/K/Fls57GUkc5p7HGvvit4a1jrIWlNcGbv2KMp09r0xXwokD12m0f
eh6aczh/9dYqFBiVvajOMFSHcrJFs7+/o66jMCkRlQ7QfiKCNj8wXp45ox3l1bFBVVZ7ncBb99+V
hAvuvwFNIfP5/nI3toqU3SVlcW0wTvOBSFgYtZMPZQoIuIgOuWLph0Sphq0urK/CDeOFYYesDGef
jO40FaMUE5dPOdsnWVZoIorro8o48ZQMTX3OnXGxbSkrmdkysAnBanCDkhjMW/tV6CHoNZX9EW+X
zjlSYObIzKh4mOxK12Gm7itQB+zNoGDF8FIiz6qdAlJDNKuNNE++JxN+Jp+wou79b3RHvPCf2MRk
btxYXm7oWxwLAwwFExJzaQw7CJzfcOe0j1Y/cIXABXWRnh/L1NhaUeI3e0D9kXKALkrDK6/yEuIh
CAf9EAmz03CbFo61SqZ0dJ5R0VVR//FTb/rRFFjhYrWJd9ivXNHUcJv5uimeQk+Lom2KPki/jmqs
hzapW07Dt9Q0kbOJdL37D5OLbHyacq1pz+kYKgaquEY4aZQDYZ4rp8orkVJaaToqHskKGInlPaGw
6Lu0A0e8ju5vsht7GvYqkYGtBll6jh8BOsNvoOY4Nmj3Doda6ANW4EEYpWsYOvXf+6td5cFgkkE4
kHqjeME2mOUxsMeD0WNGfhzs1CnDDcLlZvnJrUiz9vk4RMnfpgziVtu4OKM522jAweXz/Z9w44FB
gcMvhaVMJ3seDpW+SkE/jyW97CF/NWBwvFY42+Ctin/L/aWuU0WeFW4iLbY3fcFZT7dvy1gABLCP
mMDVj1mFBxwM12OqVe0jVqvpCvSgtRB5b6wpG6mU9cRdyFyzU2zGYFTxosIMthrzdqO3jV6tbcXM
vnZBrawRp2m/hB5mN/cf9eqtSuoY2AdJycEsZl7Mk9bYDI4dGyBbbj462FyfIqbV2Fg2S/f6VVh8
WwodQYi1kps320NVHPo1ahb2oQ6V8qdZe1O1xV0z+aQjhnLMjKlbOCI3FyQKS313mtNzmKRRhDV9
a8U+2Ob0y0ft+rHHpGujudOfTFejr/ff5HX6i0ISERhGCN8QKICM0+/6IvjRTLhKOuahUJXkWWst
9bvZkkxs4yS3Q+ST8wJ75Lhv/KOuOI22Un0UqjY4zurb+z/lqhAwGHfQagMeCgmHq/zyl6iuXwdu
7eiHvsNf968yhmPtbDPX7ePmQQxWHEjxs1R9mmJALmu7BPS3ixMj61/v/5Dr3eVRNCNxIWc/Dryf
yx/itTUDzAiX1X6qg1VghOpet+p834GlOX54KcpH6dXDdlZBx14uheMt7vUCA1B8bt2Ctk2YGvYX
vQrs4ZU0zfVe7q93FRFRUZLSPyA0mUewxy7Xi5kZj4OqtHs7tvttndnhr7HBQ4rWT7UPTQFd222C
s2mKaHN/5esRKUcIGwGgFsh6aFcjgDSf3Aq9mWYfOjV2bSh8fI4w+T0rhi+2vCKxgeOK3I7mNACd
NQd9xmJ6qGs1OtptgX+ciX4owIRsgxgeymGZKI4pys4UZl6JyWnXWs+W6IOj2uNtmPqV/mRqsbMQ
8K5Op3wKDK0ggMN2ZzR4+QIj4CqBic3hnvdkn8OyLI9pocbrGOOHHUZmS6qxV4B/MhIwIYiqUosD
TZiHOm5nO+9FDKjLNEOxQ809ZIRu+G2KtuU0lXrwZUBptD1Vjp8E/7Qg7VOubuA8Dy7mHOqLN4Su
ssdOk1bbSkHZyFyq7N5Sw4ski99I+EBKgTILqPEsRipoBFvN0Fb7GmuGk1aP+qqqwmpVl1GxDnsl
+mVnurFVp954HAqfIhOdh01Txjjaijjea63qbjQzwIMqDONnjLfNXW1Z5aaeiuSImn/ygOsg5p9o
JX/1GqHvvCqy1inB8SjC2l5Z2KnugIwoB2yCx4WdexWX5NORf7tglhBcm8uQoSqImk+hVPsscPIN
9Kr04c0nvBCVvvGTtnkcEHDaqE3bPDAcCj8aIuTytJtQwpED6fkFlFQassRDWO+zYgRyWkbuPqzK
ad3ZxlIddR0dAJcyFTCoOcjN54RTDY7fIGwjPpaZ6lXdRktix9/1VjXEO2Mq/OLJ1e3Y+OEHYT79
nCrafx+0NaJMJTRw7TH8J5EBozU7X1bSq2mV8xOSdDiHQVGv8QutH60+K0+1zUFXmmk63I9NV1mM
XJQHhtQlA/5cXLxHLbZy7SA5epXedNG6alAaR1ncLpyDirXI9DvR9SxO1nliVvWS0vjVdYMqD7tL
jkdA/VLsXT7y2FdCLzTVPyg9wlyt5YDv7pxkS58pWdjK10vRSQTEQRPHJqDMJUJCqgs7ykbvUNR2
eqCFqD+joOGsJwx4F27zq0DJJUPjm8pL9vfpRV8+VTDie6w6vncYkijYqRkicW6n22f4AN+qRE8+
Ot5hOXrNzNBIjuR88HK5ZCiwWMJ595BClN+qqKmvU5TNDkqIOZYiUEO+v2WM2atkpoz7Dhnv2/iC
gmGWbdPHVH3T6JUHE9hEBjq0KPuHLKqiZBe2nVvSPswc1H9ppwXVqnJUkf+Ly2+v7hN8Ie2z25sq
Urb4k6BqC2NR3ZFHt9N3QZX4HzUe5qzxZIFZnqgn461pJ/a4txiVT/UGu6nkYegT1d5pg0jClYfy
f7n2m2EY8bqa/EF58mAvf0KVxGwP8QhfcY0QNxMP02fSf3BiYQ2bSZR+sI8a38moiTNtMpaQD7PQ
ifwmdz0lCXwXh1bGvKfZQJFI8rRtzqESlAhP01xRsYHcjB3I2QRMxE5Tu+opH5zv3mAv3Utvvlfv
7iW5PP9jdkHSwY6ftznrQsMVuombc+lV+bcyGJRyCyAu9L8YRu+lKyZN5i9Hm6DLdY3ZFavGa00P
eTPdx3nYoIJ9CehidYeybbpyY7ZWgqCorrw6Lj7d26yx2tPkNXiO2Br21IxtK818cHA6pd9EeR1v
Mf5tf5m5rSZr+PPFM1JierJTzXHEZntsq2xvD6Fmr9tm8Je6+LNoDr0ZsIn0m5AwItn8uDwSneUE
Nm234EFNDX9fVdW3rrHsF8MfnLVjtvYm7hzARWO31HSchVMWptwmeYYTTJpnmrOFNWr6t6Y+om0B
Kiaq9hOCk7Itk0Y/aqHZH6SSyu7+ebyxJmqoXJB8FWllMAs3+FNHwprc8mEIXPsQRIhF5K1wz1Vs
jii8B8kG7OMSx/utJLncYEjqsqREy6IcOm9nBB25lVVZ01lgmaFuu86ddDyRmrRggKmN4Z+i8vt/
y0Qx8LAu6tRcu4jBfw5wlEY9I0bkYF2Wdl2vRsRan8yyzKudn4WO8xiIwP1mTZUevBZxpqQN1yBI
SoTc09DAFT4Lx/JT0fAqxMoLcLN+QjGsiTfd2Djui1pqbr4p1aIRz4YrJu1b1Rdd9sC+dRMaTP6Y
FOs8BcCeIX/stYQBqdYfIJRYYRmCq0YP5PczbVXEUtZqaQvwQo7whnKjBXVebVrMns51DXFwxyWe
vHYCwb4VoIX+iAfApG4jcpZ/BniMfxK8BP96sEPdVY0D+cI1c7XJJY4BfBNYDWBs3KGXm3wKCvqv
ZWecy8IcvzNVF6euM7BXV40UKBs87VHPfypxJRa6LXITX356BhkmmZkFK4vu4mzD5UltZ31uTmfw
I91ZzUS/HzuU2O5v6xsBlG1Fi0PaLUJdkdv+XXVetAIrxUT052bKqk3i4jXH5CCDCtXjVivS7KAJ
q/kUtFG0M/vBWThVs0tcBlCG5ARPEIkE0LmCdTx2gBsmvTub/TQigCE0b90lrrVH7zXY5VVhL8nT
3npgjpSkl5DugtS4fOBhzKdCyUn9sFzHAVx3e0AqBtLghYf4Y1Cmar0asmb8Rw1wz+lGL1l45Kt7
HYdemQnSuJLz1iuAgIbAO1wr7VxbU7dREtteURv810zekrzx9UoQpUn7cLwDMw2J4vJRoUkNlgZh
+2xhj7XPEE5cdY7fPdGv7ReylevvCD5NkrykbRq8yVmyUtWdZo10PM+F0/2Xl9RTfh+Yb/zleGUJ
tfh9f9teRWPqJYbwyMRIaQ+O5eWj+SCnekxQke1LdfO/AXuXbev2XrCzIuPRaYP8qy6maKFx9oad
vzySrArIEloHtk9XuE5nNPyoKjzzbCFxuxG5GRy9JPuDrwpAlyJw1lZTZo+a0JR+7Uhx1mkanRUo
WPEjd3v3udLTaW+IcEk3Yt5jkzkIlA6AtlL5AFF/uRPeneKMyWAxYpV6NgN3OMUkeqtCH6tjbyfR
S6+V/SuF1yfXrqx/Qu6qBz+yrK/3v8j1ZiNK0n4Gwo2cHCD1y5/Ae4hTXLbts1+20zbEoeQYtL27
DYZoWjhBNz4+s/w3OCTmnGibXi4VWJ1rBhopruEn2lZFyPHQmkO8LgVaBCoC7D9cBXfQ+893vcMB
SLwJm4J7od6YxY3CC3tvIn6eM0+rUN7Ufo6jHz2ZUGQPYxQbC22gG89ISJQVOXKABOfZchXgbH+A
V4CEshWfa78zQUj5AZJiabmbWutP7nG+PvyIgOLZ4RDPQO7NtWo9QBn1gODFWbTV+NkSU/Fvo7fV
2TYATXlSvvb+eldbBlVc6VYEWYuISEv08jtaqH9HAf2ZpzK0xj1So/HDNIXFHubRtP/gUhTdJIzy
bFD9gxW8XGpK/DJHocN/KGl6f1GrYVzhIdh8T4dhiTX5JhL4PkpAKuCrIen1prIHAvxyrSRzS43+
bn0mZy5ohBpmk50svVd+GEpsihX3W/W3rqr2JzG1b9cKgnjevsqc/qub6kECgx4vskPjMk2GhYzw
Vjm22iuFhrbEjXpz4pv/Vjq20A+5I3hHcte/CxwNvS0VaSpxVs2y8dZl7/TZWkMaymH6PIUPWRbl
8RcE5px/IaT5KuBbv5z2Qg10c43Md1ZsotEUyaqaCtd4UkNnbNc0Dh1919iZmxyMsSiXbtD5UZQv
GBIbxqigLiTQ9PJH6xlaB/YIdy3iEMTPeZu42qaGqPZLhKEQn/qgtz44pZGesbQeYRJS/kvk9+wu
ndzB6jp7LM9R0qW/+LButlGqRjx6cdzWO8/vxh/3t+z1U5IkSKgHXXt4FHPYkgPbNh0Hvz5XXVk8
6vWkHmi3V69xoLZIRRpLQh3zRJcnBGDC1Y1GPBj6uVA0n7LTiwxnzwCEeUCtr0XNJnCNzD8WFZ5b
Kxst0q/2JJR1r7fT64efFigjegfoQdJcmcvOuFZOH4yb6pz2g21uO1NY7tprhRc+Dn2hbmOcz/0P
xjueWHKpANgxFKJrI2Pwu80vTbUz37EwLRvT4ls06CVS3I2rriytzp4jV6k/33/IecCjdJTTHtns
5dRf1ZC1aVPD68p4luTbQ8rgfVd5gDbbtF4KeNe7h2gH8IrrkQL5CkEofE+vUSUZzr3QjG1pmsW6
GD11H+TB74n+58J1devJaMCwGnA+STC+fJUS2tEbsODPOfKa4bqCfN9u+tBsflgi+qi0J67rsgqX
kG85y8Pz83K1zhsj0wXivU+Hqd86evbaw2HbdIj3PSRday7kfW9H7X2UZD3YRHRjmNBKwsvsMnbJ
mnvAreW+0PoQwnJseNlT07peswLnlUJg0iOxHwTelasgzw3GbArCQYcMCs4XjDu9EGFJkSerUmQu
/JBa759dLXFfS6Wq9ZWPyOoXtfaUfJ1nysB8Gxalu8aVOt0GMXKi4LKVdhvk8NPpqVR5uB4DNPzW
oSOyr/e36Lw8entU2Znnaf/H2ZksSY4l2fVXUnKPIoCHkdJVC9hsPpl7zLmBREZ4YJ5n7LmgCDfk
ls1/ILkim8K/6WoR/gUPPIqVbvAB9C7J8sqoiDC1N+nTp3r1XvK382IAWSg0Ytui3HWNVF57VegD
l5aLLQW3lBoUmkK9QSZZSbV4Z9rusPCOODcPe83EQ0lOjWwSBR/c+/nKpkpcqxb1ru3QG9HeVRP1
OEhduBGkF+p1J0k5nG9BCrhCz794kbxEET4D2f38AqBGaGnC4dNuOdvIpl7YXgS+cCsq5FtTlebo
UBnlOx+E8RrZ5fGqVy39plaT9lAqlbcpQJWuQ0PKF+LNc3f884sg9kPqZ2ph49ucz0RS+I1kj5aM
IrkL5oAcDVSVHkS9TVE1R5fG7FPRmN6WLhJtIViaPvqP7Y7DmPJ5RNZTX+/E2TabgxG1b4AdvrqL
TMN7H7mje1mRclxY6nMP9WCFwiNX3EPh8YkzjINslBttFDtLI7tCosNaq4brbpRBLdd26C7FZc/a
o+o/6UqA7ZjXEF3gVJnpa2IXmI16E0g191ip9F9cr7e24+guPRjOXSLjo0zA0xuKLSp6EHvNZtGS
2touYWvaBWlL141Mjw2ip9K2I+2zev3QPhBZnq0Y1KLcm0QKLBlt/bNjo3tc6EggqrtSr+vT2DTu
WpEsy6HNU9nJdfg9Svz8QC6j/4Cy4+h4um9dyVYQvTdS1J0kOmd2bEbQGCKz1gOR13Ew0FhXzTC4
DvxEuhuNCPxSB3V0SYvfrvWshJbrSdAS7oRNajTF7etjmtWlH+YPkCceAW/EbpzDphW9GsitNuqu
gJz1HRd1CC+BOe5FJEqyriC2ZS1t92pbSis/Hs19nBolhV+p3FhigEDBgsn19e/0ZAsxzROEkTLa
9MadT7Oc+4poqWntLBHpN7A939ZDNezLFBrZLBt/vG5t7gHYQIQJ0/3GC5BJmHmAzBh7yrVC7GgB
st9HNqRp7AEStHIl7/JRU5yCVuUvYY5/fLNlil3EgrDf8eadJ44in1CNJhaxyzmfR18BoBMK33VM
Mx/eySKQLvxqVA+uVC1VvZ6OmQYLKjr0GeL0yPKfez2huyVvwsHbxzyL10rdtFsRolGYabG5sq0y
28RxgkZwI5aIoJ+uLWE2w52ou3XeF7PZbnM9LYHDRvvRppcqz8xsk+nCv4osQjWIwJZ6k2b2KN9N
Wg1TCMOLAhc4sxf3Ggw3Xk43ksjp1d92kUR4lpC4sGxIlvsRalVeku3+9aV9apanNt1yXO5sKjoP
zye4NAOYnI1S2SeukJC3RB0MofbvWtH122D0lrBms/ucUU4ve4tF1WkaJTd1bo7GisbToLHeI31W
rivbbDZR1opPIg3833TJrvdRbxlrZlp2ElZ7IcKfbacH8/DTWT/F0fmXc/MG6lDNADHEPuZSPzZA
m506kLpdkYc3QVLLmziIvtAyKbavz/L0cnjkjye7ZKhIENIIaXITzOx6qRzYlacp+7hwg08Wupcr
Leq8Ezxr6m4UhHiUmpOFMPVZoyS0AXpNOj9z76QGsO9ZdqLu+1IXWykxLOgfcJha5dMBz5tuXdTK
koTqMwsMzQ3HhacqnRdPiLcA/Bpjoql7HyjbDt1F1wkVpdiJEA4MgxfWynabau9mmb6mG0j98fpE
P93OFEcUwSuZPjRosWYXXwe/rBqMpr6HcLrfxI2erFSzC3eWr4fOKPtv0ycksU2+HubcqY2HfPoT
DPsQqCLqisjYh1ZvrYzMsq59gCO0lhaQXC5c688NDsYkbnUECqc3+fnuhWsjlca2MfYRe3iPhnR5
rXYTUrPTuo8JB2ch7pt1OfwcHe2ENHTgeUlizU5rkY09/CuBuR+pYTtFKMbLvOuSd2rmlo5aKmJX
+ka6U2MNaTcAmruBO9AJeb7u2qQeL0NXbe+qECV3HgrZSeRpcqpN+lJyRfFX4I8SoC8yIVHnel2y
EE/O4q1paXik8TrjfwGEzEGVlBtakbkh2tRKl5z0JtFXQoEEuCibJY6dp24Ftz0ppsgQDhCqq+cL
M7auklZma+yLzAr3tkoXjgL05dRVBnAH2nBXWRxY26CAIfL1/f7cIGmc44ri1Thp8J5bNipuSN8C
NYRai/55tPkCTiEKiH5SRXn/uq1ntp/22NbsbOUwxCJxXpt701OQJzfhRhnMxjgaNBKsSq0196/b
m+nRsP2mdnjwZ8DROF9kLc4HF4x5Y7hUnPdcTc2dlLenVGmitVr59fuutP3vhR1eqE2uH1qYOxzo
4IB3TPmTOpKK9etf5slEA3IHeE7czm0JLcDs7Jktktcyjdz73pSMFWzS+pHe0CvfrsS7t1oiyJ3o
anU65og8ZpsJuJtmSkS3hOdwDEjhKG263FQPQaQab3QolDsxQYMFkwtkZT6oxqrHrEht5aAaRXKR
1v5Xycq/B3Gf3CmJPGzeNrCpuEoIO3U+kjh9wuiDqFBherHQaHQytFVZ2eGlnSLXGLfJkpTY/OrD
FI8ErrwJeUZtd3bftuVQtmbPxgjkanDyoTamPTGuktpVNv4gfi8TzVx4oMyPx4NNXkKTfCBdaPJs
h+hDSB1Zq/SDD+n/VgULtEbINF0FRhls6pGE2+vTOXc6k72pn4nECMAXnOX56ahidAVSXiUHMOzF
ulFyoE49gMX1QMb0WytBgS/3iT3SENhyVF83Pn3444Dmp3FsA7DmCpjDBGQ3NZu213WAm4X8ReS5
vG7cEimu1808t46kHnh00FHIf2YuJ0tyvbGtTj8gyiptjWH4ICT6d0ITLmyITbyrwjOLhVvvuXWk
BELGByqmpw00BnS7eR0FxiEUlncBY317Gxp2hAsfspWadPLvr49x7lmmqXxkb56H0NJcNSLSSYes
zz7IZddeQo043LeBaS2Vd54zxTODwU0ejG1zvmVILNFuV3Y0zxSkq+I6S65NLqr11AGy4MWem0X6
48FHAZGcaFTOTYVyl7oWwI2D5bZR6LiGZ62KII6IG2CYclojTRfC3ecGx11Pyx3ZqomR7dxi4lWa
iGXfOFBoL3c4GumqUV39EAGGfbMpSJWmEoyFk1Z4FZ+bGgbR6GHpmwclSL7HsRiu5RC9rtzN+4Vp
fDooygNTXEFNjufSQ6H/UUmiaTuryszGPFBI8G/ozRfoo3QTG2SxBIR5etYwRf5punUfVFvOBxU1
YTa4njAPQm2ORjxJNFtdDTDLAqRlwgUgfGP88Pref7pLKPHQKEnvzYS+mYv8DM2IEqI1uofaK1XH
oIf2KJfKxDhQaTsQo2/jOuMdDxxlepWQRIWCEea68zEmbtv3FRHCkbvUWA9p6Z1MLRILaaEHqp5z
74gZklTwjRKYIW52bkYoXqwPWu8hT2gnOzOOq1U1xu1dIA2D04VJe50XVA/M0PXvCi0IV4Sonb+C
Mj3YhPxwqqpV93T/NJQx1dZc8KoP2IQn348AmdLlhLeaY5e1toceK1akQ2i0nlMBmfmO5lR7WTbd
xziDbk+KDbGlk1usRZ0DY0lSe6frabUeXF89tl1f79M+0vZqWImJy+ZU9CNIyCL2YPS3xIoyZflZ
RyJxhXIfjjuGyU6SDG9j6KHxPQo74wrGqmiTa1p3JWmdeUj7pN+3eWWv9RLkdhea3sJ9+cxRAowC
+nnKKHFsZ4c2M5KKQL2RDiAk+2Psw9A4hKl+rHklLkzw86YmaD2VAapgs6s5i8pK07NBOuhc0Nc0
vcNxDSj56LVpuWDqyak1JpgP9UrKAqDR7dlWi2FbiyBeCY5mW/nrIJTUg+1XsmP6lXQQFr2DmgZr
4evH9sn4MAq6mrobBid9o/P9TTMibkT04RH6r2oXNHq1E1bQ7lItXLqNnzNFynMiKKa+R0r73JQp
0WTjG254lOoM9Zve6K86ta9XfZWkCw3iT5wRo3psanY7NnGrD3pvhVCLWY1T+kq6GXzhr5n/3z2P
WubrkzjDheCMJnvWhBTnGiFenG1Ie6DJ3iwg5WubTF+lUpatvcjPN2o/oitkpt5lp4Ni0lPT3A6S
aOg0kEbwsnA2qKGS3tgQ/LwfvDaHfIaHSZbH3ltDWr6hid4eTTLsLhbhfPJdM82VUED5gvtPbsJG
/9SrivclxubW1uLsbSSCP2eEagUQV+qrbDBxbg9VGa+Dfz9C1aVNt2E6ltdh2kCMkpqSA2lCITmd
6herkdAtdXqtCi8M5OcWAsAZeu7ha9ARBGyR/hiwmXOslWoVcppWcnS0xQh7oiRDytvn/ahdj2oU
oPQUl/ZXo2qDmoxPMn6rVJcCi00HfvFWnzVBQh/Yx8l+09cy25JA8yCXza3o2MhgQ0cPTi1a+JOt
zuleMDVP3LEb0VggjKCPhNfnHHBR1lkbZmj/HfMoVq+9JDYdHbj1xlfM7qp3C2NlIcFw8g1fvnA9
xMVePw3PHL6HDjAdYOqDyPX50vew+mU1vGXHVGn7rVXJ/jEL5WqTD9nwTqeyuWDv2UUmQcSVIEAO
PCGN6rvRHfOkjY+t0Qs2eNQBYxnrwulsw4/56eurEey7txrjRl1lPVw9HMolzcXnph3c11TjIATS
5yG5m5d2CwNufDR7s3/XA3Lceki1HbW4+cjvdJ+EZMcrY6iClQEk+216XD+3OlElMAYezLx3pmV5
FF/WY+ENbj7GR62JXZJGlXVdGXlwBEexpAb4dIXZwrz8yZSCeCaPcm4qb2ELaHs7OUqFPzhZZ3ak
h23pK4SZ79UmiJYoop+kjya8HUB5ALoEYzSKzrwXHW50/Sh2dewz01rJIdS+FczF9En5mSOlKawt
Ca2HcmPHm1aIZgcfjnVL+VH/ZLbaUk32yYYj9CAfyZbjkHGTzae6SGsjHqS+30dmXNtOAVpkH1NZ
X7HVchhCxuQ6YB4OQ95qX6j1F7sgkL697ZSRCp3ylDBDMB306ajna4BMl551GV1qjbD7awW1AUc3
M/8CQo7+ojeLpfT4PDohNc7lQYaAy4Nn2TxQQD2ZYCvVlaOtpfpao4NhLdSycRBDUmHkUONV5KXG
gv+eQp5H0S04lYlnEmQn0deUB5oNUivcOhv0SLq0hkwcafXyT1Itt+gKNJRl61bf9xnKIEmaLiXo
n7U8sedMzclw6czcdd97pIcGWvSUSJePmWdbO2QJq0Obwd9cws3o1LLi87BBLvD1hZ3lYxgzLFAk
8MjiTR50nuwOYRXxW6o5VxUQqXXUKu427Mo31ignKxwqIIE8R3kmzrnk9cqsajsdk6u+V5q9L9fC
8erevyoreVxFyigdXh/VLPh7sEe+QvA8nADe8+A2AfTTefqQXMWWGa4NvfT2ZV+jPT6qS+XeZ0xB
gUZOhB42MHlzoBFN70GbxFZyxSuXdcoz1zSdpIMk1S5Ca+mBOEWt51vUPrM226J0CoxSlSCUSSFE
mKugpPG26YyYMn72jkBenLihi/e5VtpXsJgJB/loZSH+nPnjaXKnvAKXC44JcNPMPXaoxESxbyZX
Wakl3jqBJWtFc6h4VwrtQpMSODhfX825Q/5pcQJykJud0hmzt8pQM2RzYI51bxwuIn24QtzK/pE2
UnFsEO0DA0eUm4f2p9o2XXnl6WQ6oF9P+XL5Us/gDOqMZ5rGzxOd9yAkK1wR576w8auqQmc5vYpG
XaLyW8bGqi0qjabvCFRbHbIaiert1M5MVpIb156j0Nd6Bbq42ui+BsOzIEvo5ZbxsclgtjRhJBBr
NxmUzcLEPbddFPJMnDoOA4t2/lXrTqFsLsnpVduimhnRvYvcgGesTFeTLwOJSKUGJPdbYVXahyoL
xcazWqtdWL6ZL3+Yr+mJCTX6lPKSZ8+VeIqWrdBIr2RZH0FEdHpL8dzId3rRRo4b1pJjqtEb68k/
rdI6bk6EWjyVZrvUlRKztRJWyYuEeQ2G9XPaqxkgl2HctIBKV5nm32eFbH0Yy3ZcOKfPOQWuyr8b
n0VHnVv0UFpU6VVOIe+6hjVwTSuCcQzU/MvrS/zcYST8UjkcNPnBk3K+wlYuuX6WD+nVULjpb2CT
o40ZNR05IC5qJ+EltH3d4NOrCuYB4HbUtOAVeVKtKI0wb0j8pFdlUOQ3pY+2mhsYza4b6hNk4QEM
qlb/vmWlF3z6c9sIrAs1PZnHFRWa85HKohsqObTTKwk9m10gF8Fa72gOVRLTv5BN6OpHD1TI66N9
1ihYZBM2SGrZ82YdaJepgQxeduUHzfguNMz8UniIH5plom9dzStvg9xYImSeY0cf9i7vi4mbEXAY
9+b5ULNYdr2oz9k+fqx9HSDD33NzDZuqCKu7StF/IOVqXFuV9Kmgb/4KtZCSJLIhlrqGnxs9ZCL0
KhAYTTW48+/h9koId0yRXiWxrWy1wWi+y75NZbqLg996W3cvh6bpFtZ51hz34F+nlBR4TpJE0B/P
FhpQghUNA2l+tYRDHRF36V3R6JAJWGH/QQyyXK+8Qh6/JlqsbwEe+TszsAeWJMsOrpvlW4q9/iUL
t5TneWY6IMgm/ctFz0tkHojnBoXVxkj8K2o5sDo11rA29VJszBK2gEGx3N0wxN3ujTtwumQIRzlu
IEWeFD9dKfeSCNmfq6r1PdS1wFU7cpOhlEAwkFy3XQNnjV4aC6vwZKyYJezmB8gjYv7ZIuSeJuk0
QvtXca0oP2Jkqw/AVaJjnHafg8mpiX5YikVnNoEh0OxE9oTNRmkFfozz7Zb3VSS6uEhvcvRkgl3p
0uoYO6BqMz1bUc4z65Ps1k28tdV6MN6WssL4lNuF1gTcE7wjc4n3cPQTElZmc5MVY3bBO+4jGa5w
XfSV4kCo0i9cijO/DRSSxyVFIHAfU6/jAyHEo/dzk7eGnml6fcd/d2Uz+F86PYJjHlWdPdhFcXp9
F80fkdgDkA8Sc+rJIdK3Z9dhmZlaaotOu5MRaVv1Kk+YJKT73YAXjkhx6DedXCZrz7DbreeKo2fH
S9KKT4c8fQX2Fc/56a6abSmABDSwiUC7q8QYbuy2bw8Z5fCbWgac35NxXr8+5unzHsXKfxvyH/Zm
Q67gpu9DL9fu8jTP1hVcW7deES7xlM037c+JpTWGQwJ94zz1qGtlkuhGpd0VcRpHjqm37yVemdvB
Mr19VsT2BZDNN76nfg4NoiWyE7AtgbA9PymlXUWe7I3a3Vhn3RZ9OmNt1KCZY/RrnKbTl3J8s0v/
wd4DjzjUERzSed1nNI1QCTtdu/PcUd+kilGsUFsDB6hI3jGGveK9Xnn+tlfa4W0V08ky9z2+j+hx
0mWYbZqosgYlCkL9zje8dKM3RXBUK5rsxyxbooB5Zn+izEXDCs1OwMTn7FmGFxcgvzr9TlW6a5/O
ekfYEiiQuI2ARZl9sdTr/szWocpDzpQnKvDWOUgB6HmujPC73jVD6B3SpLF/lJHgQSfkbOVqg70y
6L1ecDzPLKWAZ4W2x0lFDkd3vnWQxRNhpDbGHQJ9oEftsD7YfQOzdlZrV6NLB0WUZXea3ENi8Pp5
nFc3p7Wc2oEpE5NBmqB156bdDnGxJlX0u3ygnzs2Cuq1GqztLvDI7eDK3TqLvGCjmwj8yKXwVpH8
0Colv0sGhJ7cOjQ2fprL+8orl5Dq52sBUISbnVhrwqjzpOMlcv7dlDDyfZIzxvepM8K+ILsZqxdu
IJeFvXaFAOHbpnXYfkyazNPfJgnwYByz8AEAdKKvZI5X8ztBOhWNtO99bgbbCK2HIxPpryPDXOrw
txnHH07xpykKEzSeotxoApI7H6cWEqJYore+D+DSdrGplNtOjYe9bTQwZEimV1/YkSx/sNDdckLU
Ud90zZIDxTj4tCm7BpiEvqhz+3qs9A357PA+6+kQ2dtwOMqnqvBb41NU+ErnOhL0RuPS1pt29eNh
kzylxglf9APKCu7oc7NqUKRDrRXq/VglEn1xtm9EG+iujOJgxmXeVmsQQ3LzTtBqaJ3Afcrh9VAl
fuVoqgvGHZ4Pd1O7PJkX4qxzp8M3mtST4QInv01JDyKk8y9GiAVGzwjke2CR9NNoUaRsQzet27Ve
JcVnK81bacEDTFv58VyAA4bYcgKFTEDrJ+hIS4IjsDV1/wf5jQo97r77gOZh7yhJ4n9//cjPT9WD
qenWn4R1iF5n3tuvGw5cMQQ/aNELxGVoN4Db6Gey4veKGpqnofUROuSsmfrCis/nlZ0Oap6uCDJy
MKTMldNIZqPwZHP/O1FrNheBlYrdgHaAcALTkPYQwqRLfPJP5hUcL2QHJDoQmMS7zpaydREdTGwf
cVrJpK4uebW+yr3Yo+8x83avT+y5F6f4AJfQ5L5JblDm41CdbxsJH2ZKdVF6Tqgb7j5LEwr5cdY5
Q64EN91oajcQs0WOb47J/nXTT4YJpnbKw7FpJzKYuelybEkMwj6JnrlmDdeePbibhEfKjVpQ9Xuj
rQmPb9O5RbsU0Jt5pbsKpAYUS+oyzMYNf4NUMTcc4GHNZTJWdvXWgwGxA+lROqHI7/Fz5hsjJSRL
PkadT4UYXCGwoihxqjC2bafjolqw9mQJee5QzEHbCtcEj+XMmjxq3uipseE7lKMTf60mqX4odd/V
qHfEejSBd+lCsPUhuxKDZn1+fWpnLwK2EBML/wG5I7KD1HBnZ7MjUxuLVri+Q9VDlWEsFuGwzrvE
io9ZbyMeVmZeiDK4XFrffQslASeqbflzXVf124TF+C6TmPDE6E9JcZJbnn0XHxGx0bQ703caUwS7
Ro3rizrLW1bcTJE9GpdYGJ5MPtVEslfIg9KohXuYnR+1bbyeRCTNCWlXV3dUTpst7BmSo8Wxe/Cj
rLn1DNGtdfB5C+fniU/k+IDw5vAybPKh0w396OWHdopZWkmL6V6EyZchye9QeBYfslSmWmyqwyGC
ZH7BXzxQ6D1y+rzkwa2BbhQw9CL9Ok/ltG7AHZQJmd1G4F69k4uu6tdlnwwpNB2V9l4Yfp/t+7hX
vxh1EtyKRG3Sr0astJcVpI+do2fR8EGX00BxepOA7DIIU+0zID39SjGr/lQ2Pv3qgad30q6iwbL/
DWfYXdYyfcarmtitPJmQkjQ/6/H/5lv/b7377PRzDNVf/oFffyORWQaeX89++Zer4FuZVdmP+h+m
v/b3P3b+l/5y096XdVPe/3L1Na9+2Tbp9691kKXzv3P2EVj62zdZf62/nv1ik9ZBPdw291DY3FdN
XD+Y4ztPf/L/9zd/uX/4lPdDfv/nX79lTVpPn+bxtX79228dvv/5V9zfo8M9ff7ffvP6a8Lf+5d/
/C//57//47/81//4z//jf03//M9//8//9E/88q//7r/99T/9h7/+5//95LPuv1b19LHyn0Do4IMm
Zb2Jif/XX7r7h99RtT9xez5Q3IBV5WX76y9pVtb+n3/VxJ8I34jhcMj06iPY8OsvVdZMvyXMPwEE
AG5CSINaDz9//X9zcraOf6zrL2mTnLIgras//3p+TiTOB89bKDGno/vofGhZEllGLopTUahoVOi0
G5v5Ts3qTQChsNsspOpnfvAPO5P9R3Za6mghHrY42VqYUkdXgpXSQxpU+nXkqFoEibrxflCrzhlT
UW7DwoCC8NEy/W3Ij4d4fpX+YXoKXh6ZNssKdEFhFiepkBokYDIcUOCuaiX/eTjOzsZjA+du7g8D
M/dmWtAwtl1UnLJW/qy42ofEaO9G138vJFIUnbpGseXLv24sM9cdCgk+JLsuTlFvf1M8++hC6O1k
gfzp9c9/aSizyB0fMgSy35SnNNbfAxG5BYx84w7jqYZzXa/G32F1+PC6qekr/+Er/5g19XxZGkKu
FHru8tSZre7YPA/2XRn5C674pYHMKjU9Kd68MJTyVEvDyR2N93Zj7kRZXwbluDZFvZPNbiF58sAl
+txIZrFFrQaWF+RSfmprM/2aJrr0hQbOilSGa23Gope3Ecn1VZwW6jX5kNJ1isHNVpGu3A1xXNyk
re5uRyiYPvSjIa5jWu2cFOHytcSjwmniobssh+Z7RN7LMVrFWL++AC+cizkfU5kPKi8RvnYZB+pF
3eSqM/AsvdIn1qDXTZy/D/6+xnOkRdUh64JMXXFqMnGZQmwDDUh8l9YUGupk4W330jBms49aS2IN
4LRPHTnlL4i4JHepPGYb6sNLJOQvDWMWRLSljzqkbOQnvTT9Q+WmAJPspDi0YbDxgwUX+ZKRmSdW
mziODEvOT4BxLlF4OxqN8jE34pNZ6ws79SUTMyccwYuPsrKWg6a3mpVvlzQY87Jxel8aDsogRQtL
Ms3LMwdCTPYfeVzDzy3QzG1+6iHjRCXPNp1ATu9BFBZbyUL9zAlzImElrCpSi/7Sc21W0ftju80c
sdUDQ6ZhnUsGQOFBphJ8UXfBN5MyuSOKfNyEfSsdLMuPriDzsVdVKIoN4Iql3OYLLm2OnXP1vmwi
YRUn6Dv9fYsU5jp0y3jhmnlp9Wa+eRiLKDWDIT/JvnzZ5cN3eL5XWZK+T6of/6rjOm+YEakYTM0b
qtPQ2be2SOh5rzbWAOJtCYL1wmGdJ2AkgNtSKLzq1NIvtpKAfzlKFcF9XstLsjEvLMKcgK23+rCy
tLg6wev8xQQCQb/K/evz89JHz/Z1jBcPtSyoT0ll7dKyy9eVAsz39Q9/YXnnWX/ksb2o0+rypJZ5
7tRNs7Vc2MClKCJnuHAwX7gV59TfTahX1ASjEuxAvKqs7kdu1pex3EsOPbWkpzWykJG/5G2mm/wZ
NzAv1nRuLxrXCspTmPXNQSkGAz6SlDx7LamB45Veu87DXlujJvHJgFZj3RVK4URcmFwPI+Tpfpzu
7NEFZNHZzTszSaWrJLBQnrCTbFPqgwTgx01WeQJQM3OjcjeqRrwhZ23vYl9/X7RuslbGrlhLiaWC
Q6H5y4diwBHkOFatUif7Oq6qtY1m8tYK4nGlyUWBnjdRsB8PsVMbTXAtAYp0hOGStFRH63NkS9mq
9F1/K4ZIfZcNff3ZjbrhqBSIfXRJN2wGS/7WDFW4kjvwcENU5dDtKIkzvRV3nWF/NtuECqBq1aj8
trkT9O3vfSAVqyIJlrIsL+ymh66GRy7YLUReB71VcXuguuLp1fckDT8j87JyF4tyL9iYc6tnZoy3
M8ryNCbVHaonF3Hp3zZs3MX9+pKFWRQHDngY5YgDV3vtjnLGF0LtVdJbvlMtRdQvmZiFDyIdqiKy
MKHabCwR3PtDfd100bjKx7cREPz9Xpr3NIEnctOykapTZupbuOAhXso4AL69V3kh5ML7wBN+CTP+
wuU7b6pO2iTSO0T/TmgWNI4+Zlvox98VUXiBhvePTguOaR23Jz1MvYXGkBe8ygOE7/FeaxLof+qE
KTQjaZ8QJDmNMD/KWrtBdKi8bNBF2sS5vCSS9ZK92TXfI8qew4panaq8uLFd7TrV3ZUGyZ4KS9/Y
tWjILsRkL1maLoJHIxvrLrFTqahPfSw7hd0dxsq/rodjlogtdGXLG32KwJ5xlXNFCrRPoauX5PrU
UWHOpeLCFeNNACYpEPKqyTevXzEv3L5z1hdFSAVdEkDHdMsP1t6oJxC4I/5RNYpyet3EC8dpjpDL
oMotywQ2MxG1t7oPTlTWvpu1/blLF9bkpefWPJUb20koleqQ3MrJ4FB2cAAAOlZS7xTjwOFateqh
sz67+a3rbRXa6135MgOwpLRU2EoqvS6o0XrPH+ZmdVWB2sfCa+eF6Z1DLyXbRkiR6sGpy4NVZxQf
La25S/wl4M4Lm1Ge/v9Hm1F0fVvocWKciJUcxAePrjXel3F9DSyBepJNC9xSC+pLI5k9FKhkpWlK
/v5W9ozfpLiNV7JIV9rgLniMB8/3zH6fszBApZw3ZtW0t1WhbNQi2HRj5lhICdYfrfFDVo5wbq7C
6CYqwo2UGo6AWqz55roHROD4mdnfXJjkXt+yL0R182J0B/oJebjeu7PNJNwXnqfsfGuUF3QhUDma
AvTnBjvzIqWdlZ1nVOEpVnL/3RDkzTbnifpBMzpr3waxsYFOqNxEkHlslC72dqmkSh7vM0vsQIV2
K7cJoc0by5T6RO2qKyKk5GOk+vamkyrNc9IKyGtQdeV1VwbqQc4QJ2jNsN2Jxh+dxO7aayRMo8sJ
CMbE6rQFT6TBgBhrZVvnXXTR1RToSg9okFzmSk8dJm1R26vUIwGa9MHK7Ds5ltd6r9z4dRk4okcv
NoZfzanHAYBmnJf0suZjuIJyInPStM3XqMWKS8m3xUYdhmwrN4n4oHUagmxqGm1ELAU/ENcNv1p2
Z9zTe5Hf++jZ3Ywii5wgsqONPfIlNDvRnaJRmk8u2epNaiHjXPQIrsG/hnhR2MuXblN6WyPv44Og
wgveWwBR138PfTFsXEWSVroRl/uw9vsjaRqzWKVqeBkEQCujovgaWGULTLrVriwtuafU6H30R/8L
+rDxpyLR9AtNrdxdp2nVVpdzVE+SkJgtFV17A/lxvevAk+8Baxpo7E7NaBAxHbWqEmuevfk66kZp
lWTBxzhAaiSU8nAtxW7x0SO/kzq2lRtftULRbsK6vM1HY1VLPsT0heZt+OzUUeR62EbwiPMHZPuS
pqBuhf5htIlN07txoyrglmjFymvAdTdB+FvX58lmiIgvB0hF9vCHqWuoaFvQHVX1TgKQcjvm2g98
tLazVC8FD0ZlbyylD03MiyzyepJMrdcwVW0wHIYxcGUH/Kv0e1ijzSQQz1l7VVDvhUKbpzeKZhsk
proGkNTuJ/2aQwgrarruKWc5AAeRXUxjc2fQNP9F7nSxtgvNPoRpL+9qOLQQsRcoU2WBvZFLQz9J
QFZ+91NPKKuKWH6L0AntywaFZZxedNuZw/Ae5NfoO7Lk+wWYoUErnNiwKqek0ZZAN59Ek2weD/TA
+KtGgfrIAQuH+KEeh+OlTTx5W9aad19TmN+0bix+1zxgZY6I3Oz3qG3CrS3p5UaBP3eXuerEqykV
15nVQ9wyyuJTolciWlWSW38NY3gYUGH0NtUQD6vQl/XAUZu2+kEPITs0oznVGsf4a1BaLe7ThAa2
jejfUKRo1xSDum0NL1wFAsbguI4MB71A5Kfahsb9Ma7yQ5lmzVdXL/Vj3tFp7GRx3nMiau3Ymdmh
LdvWEU02kNxQnFr9rBdiZSM0WJb/l6Trao5bZ5a/iFUgmF+ZNq+ybOmFpWPLAAMYkEjw13+te9+O
XbbPiktgZrp7uldeCmzlHJc22V98VKYnB1sy+NLvwQeSM4ObvyP0GJsSWXs2OJj31Azs5Dynn7ia
s4pJwQ4ErhZL1elEvPt2DK6RF8rD1NqwXrAjl+RIHgi+oz4VcFoKiEHMpYPtuQkbWmre+nfOs75B
cOcYw9yHbP1lD6Ldy/ug80+poeMDNnj7rILMDzK6KBLv2EHrDoKQ5k0rGyo4zy1TlmccVqWZL5Bn
Ni2tTwAZQRgCo1vW5osU+4vLcHAgGNv/Iptl2/IUie5wEoo24uoJdj8mT6GfA3YKa3AOsmFST0E8
MwPcfNN/Oi9BFNwiI/Nusl48wgkbc7H0cHl0xt8wKNLAPKW7iitLqdirIRtUacJl9XK9jFj6aURX
rHxPn1hj5vsCj+EDSjKSvWeD7iRMlMBOMB3PHSy1SwHBfjVyf8ilCubcX9O+klhg/+HYEUimfK8S
WPUZ8ykluoIfkVfGycaqbFzNE5mNLLcuJpXSGEh7u2ZFOyJPA9M0cjX7ZPrutN6/FMbaPHJ7g92o
tjALMuCwBQNqBcZwdJrydYf6ZcQLv+UwsEyOnTK0TOCVXboYoffIGVnDvLExHUuKver/UruYw76S
6DFgfrznuCrCErhKD5xa0zqIFEKAmB2qjQayMtjgqzxs01aDz/fCt2x4BLNDi5nDEjltMy7LsFM6
vvtqokWE//zUqza/VrOvV4aW+7gkZpshAUr7F7tkzRPXrV1yXxK4vM9DWhqacS9HWgmcrcORYPei
QwQxGucIyOygc7+N/a/ARfo/h4WFIh395a7TBbuzmokzZoXxFPDNz6k/JsUy4RypCFJv2ITFD7Fr
1YaciamF9UQ6vowNZWcOgfuhpzasSCbGN2+R45GHUXufnS/+dTzeYOu0PaSqCau4VcEDfqqg4GJb
v5vGuScLgXKh58z+J7oQxsXOer9CDW+P1czBhxE+llupYeUWtLjb4F+Vs458IuzoDxHJA/+xke6U
HzwNUwjdkrNLEflmhSC/eVkpCgDk+TZP1biXNouwhJemM968zZTGRF976MKcCnygFBlsNVTleCQc
LgXovgSE/75+UGJVudqRI2VtkOCMIoumhUapGgLq4W7cshwpDVElAyg1EVxGczEAXeG6iQqTJIU3
eUvuBH6fBV8z9M6eQSIFOqpiRcl4Qj/zhyDuDgKaKcafy7wbLInkSQBBKIc5SutegiAfkOC6DCfH
ZXsQ8ucnYjDpgseDf0jhZvABrnSE8bRO7tJrbJ31M3nGPp5fQajeV33YBAB6SR9gZ8KM+P9jowS9
CJlfxzkLgnpS/oA+yyB55keRysvFWHJqdjICg3GyNiZeC9plcQ293oe0Bhyyx7BnQJtqmHqUMZnQ
KkCYbTkEMJ8Y502ce5LhROCMNhWlm66xEAQhWzOFupogt6ntyL5tNruCJS0855E4iCTRFtFtApNH
K19jl864rERYcj9rCjLH/UFlkzvgMtpOc6jIAQ6h+Pp/ZhvEp+1n+CNiU3pe5VjPkmWw1VuCa0Lc
c4j9jDxsowViIa/JAxkp+I4v32SOuju6bJMnCA4n0ClpFuUQSotyokyXiiPp0CNQC7TRHB2QvBye
5hH2o8mEMy1MN+YCleQsJjrlzRh7l8HLfvO9i09jG3pXhJy9MWJpAVINH2fxg4846xjSo/t/0sFx
sNfTewKcA6FKvglz2RP/ILHP9xZ6nfcVsYUgeyAa6xHt3C+BXJ46klnZcVfzCKiPwgcsVOiP99aL
YEo7LUi0MKu87iif5abYWza6F1wma6m9zb4tsBD9A5vs/gSnkP1EFwYn/BS3Nk7sBD1FuuFwqKw9
BIPKDmOrRMGs8JAhuyGfY1ztVC9jwqoNip18yKQusET8su8GjWKG2XJWSXydEON5mbu4v3nwKIer
duLGXMsxzdE+bN+ZGGhSrArpjnhkLfQ8Xrg1QLsbrK2GA5Ja0Hn1NSxBXAEN+XBfFFXXeNnQ/TLf
mkdkl6Svk5TG5Iy2wR8OlV0dW8kudp8f0DPS187ad6sQFrhilMe6LSOl86h47npo00yoYVO0BtmD
bKT5JnCyxZ5B+y/OZlIFiHd42+PJswj9C6cjzHb9I4yjkLgdd8ltmHygkQ0JSTkZ7q5IMY1jBAPy
5admL/lkrMtxVzZ4MN5YknUhSGEek/GjHzVgs7jv+5KEbY+7ELZivMvS2rTq7mAEd9nd1H6G8dQd
PAOB2S7EUCYtR9Z5Kv7FGq8RzPn5Bamg9GIAitSbjknZNOP3ECW6mPCMSjwwfncwa0CDj45vhp04
aBHf1Vid34sFAiyAGnAxg1J1OEKyiGsx5OGLR1aDeE+z/+HN7lwBH9CtcF6btVUfaVyjPKMSIdIk
1AUPEYFVcU/nMGH/LUiTXuHWie4QTUyh1/7PtNi9hvHFUtGeTXijCATduQ335dyMCHuZZEYvK0fW
a5eKuWKrt9ZTgt0Pr+2/Q7LGT0EgHQLQkKK8jcmCVArliddsDsXf2AkEceFz/zVwvzi1DfPyDhrO
epNzfIj2UJyWIcnQ75qxxhIoEGq9zh9LPAWfc4sMliDZSYHyGeeyabcj1AkKUtDVHMTcqOva+uzY
2X28mc2fjlLbvvAbmMJawNlFF5vsbmwQvsHEZr5GWtpC+QnJM41XioFjy1OO643oZcAwwHk1TSg3
neckbqmJ3eHz/VPnm7QwdoYpGhxl36G8/ekbYnJFJiKuU9XGYAbREccOySPbOMi7z5nGBDv29RIq
XYXbxMtRhrC0he/HS+fwCcjsJycPLGyL787LfintYY7d7PghlA6DKp0Qj7noRHf5hqDNCwyL9A3m
BvvDgOajGOYk/LfHBFMx5fB/xxzbqFfroAVLyRb/ZUgmO040kUUfI6QihSlB5TMOj+0o/j0hF62w
ZCJ5mHn/fsSpNezJgppu2O/NOUyyy8Wm9DVjqHp8YOLCkKZ6cRPxy3mCB+o6BCNc5/u9XpnQSM7W
8Zkg8bNu5pH+N23dLwk3vkpiYsB40/lQliJdJI/CUR+jVv1zq/mK+gh5tG4deLXs2d+14W0lYA6I
LBPs+iuFiq3nGQ/KKHLHJLwjUc4Pi14uUe163FCpUe7BIoKicvM2FWvH3DNGqezZUa8teMe3ynhr
W8ILG5vLMJotx0HvuaQ7rSVid3K4QE238WcmiajJKrmN5ASFbFwFXivPU4rEicx30cuQYqTHLYQh
z3l2LFK8fc+zmnjVQBUA43Sb4CTEwcsYLJbkGDlJEcgJggcKJ950iccay3BhbRu8VlhgXN67bSPo
TLClZnn7jzGnC6sRYsVXBEmB2xpgK0vHw48X0WGysV+tHajFkW6Id7HbfLdUtgpX8vyPT037e0AA
9QWFMnlDIlZ/8iL6M64vYe4PCh08awAqexLT426mE6dQ304Z3FcCxPQd4I3k7g3+1cNG7H5Eb4AE
VCTJ1s2uXTEbh8xgpM48CcDTRT9x7wiruP2vW4K49EjGczFn+2Pr6IpNB/FHDK33BPs1r5qRnfmW
7qI5YmeNXpYGkHa6Y5jYBFJb0m1H1wETrxqJ92jqIVl+FTCUuu1D2DwhYkaWNoJ8AFrTFF3+wNsb
NODBs091U4cDHPzYskuoSSL7FsNWr8owaZxsaGUVL+vvNYwB1KsRYJNM0tMEiO6oUaBAQrbm0jiU
rtYlyT1eY4PGYkxvipjxqrdoBVeWOYMmk9mj86flNooQBnVwaDr4EpBVzGz7mwo8phGi4EegH2FN
B/PZtCHYAmz1fsxxpBAdKp6lDR+oddlhc3woU912d+VrnifTSh9jvjwixIvEeeRt4ZlM3KhyYSRZ
UNc9XuslfUc8u1/sSfs7NbACJZ0uid6/MYH9Hnjz0atB/IPbgHdWodZfKWwiYXnpSN5GPfqAfpzP
Az7nkUUdArTXXh1YNLLCiGQG8NSpQ6P4XvU7vIvRyfMH8JjTwdGhra0fYTpLuj33Rx0WXgvfFiT8
PuumR4iI3PYiCNx2VcvUPWHpmIQ5C0X8ymzQvuATLrXe5/3BG8KhCJbmDFqTLnDuEOFTpKADRZiB
fxCuy05tuH5gIfhRwJQQFd/Xp9kn5CFFYfteVLL1uW8ofVZu2c8M8tSrxfWVYpjAFzTM2aPv7HoF
xdrm4Yp/IaayK0aFAUpr2wHCW4DmwTu2DMRwzoa9Pzc0u2fYCX3kmeuv3A22sF6DxNXFiy8QEs9P
kddsf8c1eWcjghw3i2HdBjMihfcxewLtALpU+3+mrdnKFHa7lSbyL4MmMc/MzgBR4uxlA4UV+Yqx
dl6S3yyQvM6Qjpmj3sLBDtF/q1qrDUhX3ivA3iU6Mfc34Wvf5p2Imv8UcglKuHrbsjcYdXBrsRyy
ywylQKWXZkhsjsn6zdioq5ZpwDqWwDFTcbYeVd/9aiPlX6npPxcs3+V0QSdIxrXPvSGLCwksbOnI
WLcrU2jQSLbVK1dvpuVpMdAIAgksU3GMRrSfcyFb89YEiYMjCsBUBAFna+43w1oIuGL/6h1cxrMh
Sisv8uRTRPvun686dx2VwfC3bzDxElZdbS/6cw8/xrMRABJiyFnmZo3KyaNrniDuL49oMz0nC2nx
V6cQDb+TNyNaB5WjCx5h92JOE0Re5TwYiGIIDe4d4OcH4/eqbIGtnbtG94d5Ns0F7U7Kqn4d9prz
Jrqbljwa2dvS8IhcEW8R5BzmDheBXWW0slDP/MAwJcEVOMmA3kgYvqPityVlc1RvoQC7PfRLX7FE
t6U/NYjcA9jDJyEPclCiEpvQZ9einPpQPFSz4F29ROzWLUsONJqDrfFpDruT66iTb9P08btRGa4T
2oeAptG9jTAIugVzEJz0SLKP1ZJneJF3tUrVKxwRXjBp6zzowhok5PqsFF0uAFWjCnRUklOLSLA4
5tlttNMNNykwICVUPu2prUbYjqGBWYBbBXC8Eg00fH7ifTryE8hmM3HcDLbQ293b8yaQ9BxrIMEj
gK6i4ei5sAkEk5ZpwJzvZVXDcHXMIiaPPre/ECRsKoAPjzLrolIjXxvxIYCV4mgXAL7djnHfa8JX
i67iEurelUaN/NROXoH4QjBabZyHqRwODPkNN4zi4y+srWfPBglBz8aLAFP0my0lgM4cCXlVA93E
DQ8ceisHZAXxpX4xLs4/bTEfYTGcLGjpWFMIHo0XRH/Lo/S2NPeTwR5SEMnn3RPL1XKRlkvG91dY
JdBiwNYq5I6IfHJorFEfzBM8uy/euJxxqCe02PGEG7olN3hItac+CWaBopJ9w5tkLnFbRWVGuvRN
0J+DFOCNXVXUY24wLRBMbKCwjnGExsSfc+oDBh/7rYADBjjshpIa2ynkFHEaihwXQQ/Yhp/9zlCY
tso74lmGB/PTjaUOHoXKOYMWxvJK9uqnsI3ocrP4G1siebaRW8rluzWAVTsfOv2dDr90F8ki6fCz
aZs8Uxne2in4bUdcA5yY52QQOOYITC66QS1nKRUcZ2CzegAEE5ReAHB2c+KhjyVuGVoJCoAGowOy
ZguEVjc5dYJgOKEzHGdbXFP+FxYmbkniTSWgK5AyZH7CuamJ2L1ygkFMFTPI2BvFEFgPRfGVxGOF
ZHdIgxLGDwwkybFb1A77V+wbxP9vTGs9D5AE/wuI3d5cZxRiqwEQZkx8MaW7u0ghwipE76KxEDiq
WxnoyA9fNA1dJSIDlFWIDiIFmbL4gM++oqtpJhyZEU4NBWsh/Udt69a6G9rvhpGhCna5CNR5L7q0
Gm0lplisItgEQDFn8/pMsvSbNk1Tb0v4a2vpWGBlhhUreiec8k5WSBL/bVifwZY2QOxEKxCfFjvv
OABzrA3KN0L0mh/nCcDJe+S+Mdu2ZWsiHGNsl8DYisw/+UocWFQzv8Dvx0C2Y/dKDJ4+LLJTZzYz
m5OxAy/TETvcglGLB3Q/UwHr0i3HPtlwNqv5hHnMi6IWG7KaXAAUqweCxtEM+DZn9oePaG5hjXKN
k8zlHevbR6yDABcWdMuH2fwQ9pEqgHCaO/SP3a9oY8dwhagLwUBgY3wnYNdMPoHe/g0FrRL4FRUd
yWwJONwv17C54HX/rQiY6oUrfoicE2XMtMy7zL2xCIvvZu9krhZy34blL+46FCza/TeIfskj2TXH
OI5A6DR3PKMORpgB0LvdD8o5nt7tuGfXkKvHjoY76Bi2QgfZRM+tztIS9y6eX7BSIDXrG74NjL/K
RfCZaZIdrhA9mgKyDQUW0/HvisB/c0tESyEsPafr2P1aJp4UqNZLQVVkC0LW93BKn+LABUeyAESA
CWd3i3HGcPrUcmex/1/TwizUNd74njTILe7NCnfFlE0nuH72X3vG1IF04ffOENeceXx+2/FpnjyX
4Rn4fA0fbbv5gJ4niy4t215oy9DeBql+Zl4siwwZX7iRia18DDs3DWAEbq0DO2cQUB7nxATnefDT
EiHgyZuFywzQuMUrf/yMkFWGIKlyaMP0EoBLu8IcAC0lVRRykLSnhfHgWoFVvObDm9Bsw6WxO7Yd
RoVBNJihxmR+3qACL4FjLjfLbPYJ+0xexsjcLta0XZ8BG2EcT0NXYNRC2ruEsgTtucF7GEBBPpoL
1En8MpCJPgxILSv7waAstoH/zql9TQj4IJiAY94zSyVGMV4alfXlDH0lLuF0v0o4XZQjwpzqnWlU
tlidJq9NSr8Px18m4nG9tOv0O1u8ppDTIB4iEcD3MbL6hO2kLl9th2x0KX+OB5vLAHRjGTA6nbdA
8CMkisUcZVPtiF2eEoiLIZv68Z1aEp0U1BeAzvSY1G1j/nq4JHHloOhM1OhLI3a0nor393kDxVXo
eOy+Y+4tJ9HhphjTFrsTar6EjcQ4nbQMsFPjopJqBhDID3i97GYtNrJHRY+QwO/YcBA5iWx1ZeLA
lmGi6TXZw/lmh6ZjNVJyDRR+aAPtHn80giUVhETygM8XjHmDe7ea9008uWz68Zvp5Akhypjpf9hq
2P2A6esGzN4Ko1XRwIguhxRwOzhv8Erg9WkVrgawPzj2iggJ0V3EUBkhfk9x9tZfPAZE4sM26mDi
2V46mGJVAJugwAkHLXJkwqx531M0cQHZ8UNqVWA6eMUq199VJ81RQC5xGIQZjhT28lAadkH7ngDt
xBWNlHHZbPixNz97hKrAFIxp+CeGCTjYsInKbQ/01WByrtwm2ufJoorm3TY+2Nm/Wh868MVN039Y
VUdknBeArCc/oahjZMnN6zUAqGjw8iXszYG0pHsFdYuHEABJ/bMGK9joQQ3A1TqM5eBjdeHBiKVw
0F/mgGKnQx+Y7QGEHcjriWfmI/MEqcnWQHg9dGF3JqFwVdiCqpqVWmEeuK84vyLG+VPJeAMsLj5V
y38Ktk4/om6bgPMOUx0Y0hXhvJEvuYbqikxDOC1rMX5ABQHYFUEXwKH8bFQ3XBuws9w3oH/7orJH
tqHgBLj3oCSM0qUgUc/qBFhW8ZPehBCJAKOoel3HIKnM6i030iTsEPwY/WnYGgB/THU9ErWdJua6
qxWKVptU9E0jrbKQXgpyQkjvY0slXOgGSBggK+nehhXlqfHQEAPbx2dB4PBSY4dYl4ke038Aztu6
TVJ3W9tV3uApJqoImanHPdjjW0jA8YP6bj/4nsBiJQQNYTDzoXq5HyDXeJgUBeITr0Ck8PoBPYJl
YdMXIA56PCbyt3NxW3YAS0+kNeml2/2PPm7HIe9DH/1Dmn6EAmTugljIKqUtedjQrDzxJoZGFZT9
CTvg0xvaybZCyCG746OEbw1m5XfXaF6CNbCPP/rimmb6I8ALecyS6WsIegW9ycxLuVr0sHyNHnss
mVYB0GDsi88sX9BRX7HQPRVs84NccfReo26+GgYkLEx6WrZIADkQTDWPWjUBAHRvusL+TlX+ZpEx
Qj0FgcMSFXQYeJ2mfVdN4EO4c5hAJ4iNtUZyB0GOaDmPil2RB/Yfw9tdkHRx9ziAFx8Giv7ivM09
wyNBFB1V9omCcLx1cn6l2DEvJwxIJ8FAeiKED44aNhHHn5Vi0PJu+EgDC07GKXOaZ6+vLRmDkxl/
mDmGZZS+aXW+tpl3sixDTQuNV+EZvFnUnELbdHzkkxXFGMAY3jIJEdvaTDi2fC7Y4LtCgoW4IETq
OwHxVfAg/hf57jg59dF24Sf1DAQSaIAveLfmXAYLqKrOJv8nf3jGlQRZN4Jpi15YiyYqi3KMQFMR
8T55HNeuLTlF1ihcGCtAMl+ZHKbLhum2tOswFNaEIbBGi5w2z/FqzSJspWCOWQ3jv3uDRCebBKDZ
1mSoo1XIZxkuqto9E77gLMgicO2OzTjot5ldTp1u5cVp3KOdGj+FnHHsBod9bMi8S9asmDLxWhTD
7n9lHoZ/vTbQGPUCAh91kJ4B+UmXvujnVhwbPjbnfWLygLsQvI5hMbb/0SaNZO2PIbZwT3Kh/L5D
E3uPvWkFBg9qqbcC+/pLBvV41ncvG4OhNvg/3X6OoDgPvYjmejZ2KyyW4ECD+9n8LbZdn8N+x5fY
e7+EVF2fA0JCDfD75QBrpyfFhXlzyIoA/yVljuPjAxafXn0d61ITJDMMsIXE3vkEz5VukI/DQG0x
roBkN7yndZf1Uy188FNdGIszddB1JSTGoJqALl9t9A4Tov6whz96zc4NB6SUBQWyU+cD9m4TyOOi
L4ICeI8Nm/LFdL86GW/ltggwZHCmrKeGbAACJAWYDZAHp0cX8xS1mHKIy1mGJmJrxvEEApJecHnB
azSwSOPDcIohL/qFu2rM0a6FaIqypZi8lXxN0c5eQQpuJ6eh+44HiB1HWMeHtUT9hCwkbRp+gHQJ
Ih9IOcKHiLMWiiqkD6JlCZn/Kf1W/iXOA6vFufzqI7G/65k2n2tIwwvYl/4T4yhy7Ho0lYdYE1yv
iLXzr5sU02mHF5yt0Mjya+iW7gJNlYX+h+LsZc20AJDiw+9x4aEE9ccU4LipRWKKg+/PFcDY9AuV
WV4g6oX1XSQQBVGYIMTq2CI/PC0XNNwNwsnznu/RdygGe16RGFF2nQUymLbJ0+oP4sZWhhl0Bs3y
OP1kgRlF+YtSMzQFrQd1QYY/PYQjA8wVp32tNrHXgdUEFDl63BlVsuRpRCuvX+iFJhNSldOGf3U9
WEvCh19sGr185KDY0G4qfGGLPy6fCYunX2vWh7CA3GjVOs0f5xSaIWehw8lbb+wPmB6+1l4ycKfy
s02T7RAsi3rssY2O5iKjR7jszvchjIP3pNfqGLYYNAiCgmq+zRBPqchhaV36NZkaXSV2QOMT/aBY
+wx5G+Mg0JH8Df2E+6QR4oUdWRu0eml6TkSaVEnngnLs/P7WaxDMe4aw0iz1QDCvmb6pvf8xqweZ
BJsrdvHXQOcLmJ6/cwNBHpzpMnwZsFBtf4I/9gzGgygp6aEnrL8xGH+JXAcBfF+DcD1nLXyrY5W9
Ry1S3/MJdNIHD6R8wJ39By8NSuLKfKRRjKQMBzq8rRRKBx7T3OhXgoWPl9DNzRlBtcGpMQmKDk9Q
DZiLryMFza5HVC63yX8ojz8us1pc17VbcmgBMcesq35ZIegEER+t79HWdGBECQiRadsMLi+wi8E4
qRtiCVwJAGP8gxXCHqcFa58UWygPUSg/rCDJCQGOP5P4AnxJKPLRI5Xp7DjifbIEaJ9CZXrrpAfp
Zz8/h0s/F26lAs+Pew9rBIcBZMkkJSRtfsFhjwZeMm2KttEt/KaQA2+Ywo/fQQMqw/3TsHWHgigO
CgrOrUr4NFUautx8nufs3rQA0nQC0ZAHOrxo4gGuFLCFspmcC86JOGKggowiBrQQryM2IgmkRRc7
rd113kL63OIGO20AfA+B1/xuGiSobhxu3xs39KtZJH65aHftE4sotkavh5C0/NTLSR7mybLnftMh
iB64q93bxa5FaAP7R4sO6V58DF+yDVNXzu0OQQ5vgaU0O3h/af+kgekBXrjtkQ2dmwEppf41Yoih
dhEorAVb9ucQ6qC5FMrgwpmaDV+h2ewBziN/euMDBFNh/IhVL1fS3gMk4YarXsBj0pCKamm8DMiL
1Wfs7a8Hj6/uvneeKRmcygu96/13wHhScpEERRA69SJkJl8XVMZ6lYjVWxtFy5V0w0e7jjUkcrmV
k73xjRdICoF+CRiTlsRhkAtCNHVyeYA1aF+1NKYMPvAw1sZXhXlJIO8C7jAPYIz+MhB8VWhbW88c
5ZOLE5jzEgA5HCh2NZ7nHdu9fCX21Q4OyeHWta/tDpVZAjTyT4oSnQtvl+fFzcBHXYNfsjaByIcB
zIu28B1/VZ2jHRk1gEH+gAZArD0Y80PctMPXvsz72xr2usbF0CCfyPLLCL3oeaVBhl4RYwh85fSX
DyHGpxeqNMbJUU0pLHk3+KkQ7JuEzw2b5At8wxaez9K0QM/2pWw2VbLNWyo3iubiWzTsVFP3gk7U
YV8sDMrEDeOT9Gdop9AVYOBZ0u4Bnu7RUYutqVErzBlKh+15j5ap7DanS0uX7KbAYv1ioH67A+Ll
xR8PdgRx0cx+D29r8D+ZofrawWPvQSfzWxIIB+bHRVhYZGa5Mn99gwt4X9BlXwobpF+2jehFrgJ4
SiJz8ElYL8ACGqaGIXrW1HxG3fQnbVj3jKRB9QORQoG4xvP6j9Cd98DAjMOlOuoSsjLgbHzsc2xS
kP9o0gQHMUXdKZwzUCoEHCNgRGTdLEWr6CYB1eG3B0RCHV3E+iN8HpK7x8dPD90FjIOwj3aMs3a6
ghmAkCoV7pTMqgMVPY8gbKOnAFPAo99MiHlNWvnk1L69tgkW0mbQewUjoNi56NdD33mfA6J3sCko
o2M0Y0TvQyyQHLB5yy5DGvESLCrSqBguByy52+UOwfOb8yIYPYTzcBqxUIO2alcPQAk+ImhdLq2w
wW9E7wjIfSwYn615j4ftP/AqcGQTIqygoPBzNeGVQrFvnqc+PZLovu5QaMTt/OnFor0vqRyfIxmj
UKayhNrF31sPsCPfsRQCmTybUGbiwXvYgUbnIgz+m3EhF6ju/zrMKzo6sOWJBEojBWpS93gQx90g
B6tJIGdMsah1I4P7T/n+WPqz9fNJdSlqlxlRbZfgBr4QXOEogvRPtmApKdeIBs35HsaVC4iqt3bp
S5j37pWOoBpVGeR7e9z+j70zSY4cy9bzVtLeHPnQNwNp4L2TdNKdZDAYnMCCwSBw0V303Q5kklbw
VqCp5tJuSuvQB2ZGVYQXna6XZhrITGZllZkRpMMB3Oacc///O49tJZN5p9PSjZfqKAsyefvOZgm8
0as43BdIJr5Egg71+iCze11FueHUjXaLEiRmIWqypWopzkwJWoqMSmUgwY9STh9RRS5Q6SPrVPSN
3yj5BU3Km3CZWXpyqJMe8VEc+0ULmdwpnj2dgjb6HsofqLY2Gme2CLsF9lxpBlTjE22OcJbto5Mm
5Q43nNfo2PchGcq293SxGaTPcA616qoxk6/0O3YXftWll0nSUREdG59z+iDo7hqUemvUYexYXeIv
PWSM94Uqk0XUDMMmp0aDYs+KrkKhBnN0Fs58aLNsaff003mDIviK8JfkT94GNfazW/sqi5WmTCeC
o+LddH0f7rsg8tbgiJqXwlKMSzsfCV/1Nl7SCCh7KGyTJk5NCXhi3qhetLDsQl9jO1Ddy9CNS22e
NNLZxUPFyY6DeRx5jm0dhFOzV2ojlcFYvFZlHl03JiV9CK6t++pkLgWYBqGPH5piTWHLvlYdHqUp
RHbXpTp2ncaDsFhHw7MX1uJCKobgDDzUOa73WOSiNvrUorSaj4BE6NGco5zwPUkmXZqcHMKB4UaQ
DFPzLHcVUteQAxL0CUHi3DoqJUNdaXUKOsj/iFTUda4Xj7CwwrUvEz40QHM+hu0LaJX02VP7+rq1
G/9TmjXj2gPAeyHHuGc/I6fS6OA5K4U9bNJw0OeakZYXXpOJBQX48GEUI36pqq3ZhzSMs2BCL2wZ
Vxdt2eEecCLEH71ucXBExnad+Zn3laQnWpZ25S+dtC83YUw0I1vJcW4a0i8Mu56+wePRErzaxDNe
2nC+jOiyj4MxmkHiKr6UljlSXUlrTjdEf+UIk5+k5BZuLMIHUqLEXhmaQJoUWvX3Wld6+rZXkqJm
GKa3fYVORArFvyx0pVxyEjXORg5P7+qs6a76BvUlJ+2YbNKimxt1630K4QLf0sjxLlQLHx5WFLE4
Uyqx2oZjXjZD1ygpsbuuXGedr23rHHAkeHJK7TKwSXsDt7gakNgx9st4XjCPZrK2qPjqo72gnCLp
stfbNC/KYIp3DCbfRK1aczrzQF6u2zO9s4do5rhVuPQaowP25gdPAX9PRtUqK1QI/kLmnEBWg2gu
tNSNlhUW0mXuUaKF8kACbenFInA6Zav6rLmOmd9ZaOEXvU5OZwaieK7SNiIfiLpNgNJ7rilDc9lq
ozPVg+Nt5rnVSoxe/+pYPnPBYwdds/3kc8lWPkeNnjQzpQIXh1eI9lv4d1iXKwHNzAqGz5VLnpY5
9beRwvSyNZBiqkYwcLaQ1MrGtIunUC8QJ6NIWqL00Yk6k6DDVNJ4PLWAdNEp+pfOGkEFceCIxLgN
F1EnwnXBDJz6eGJPItd/1DFMLWFlwaO3TS4yuPZFkrtk+RJCfxwnX1oAmBs3ZA0xHVwgvhy+KAo0
G1YzCzE5HbpyBMC3MZYHTmgSpvJgORbgHok1zQ4apoNZuGcYDqeMdUcMBw/lXk7pMrg1Fc2fKovU
xzi7XiA//Ysef3Vy4/9kE+y4goKCLLiNQn2YDQhNFqlpUYvo50iy/DVpx0MUn4NSnLqhI4e2oipl
WHhpcKtm9GNx+/pGwaKQWdm5Zo0nnLHqkT/bsX1VrfxCOWAwX9Hr98olVE9r9AEpHU/LdvmxCfD9
y4Ds/vWpGXVO1qW3/iFLoqeQ2let2VdJjV+hSdiwskD+1Ssd2ThLFYYj9ZDg1omSG7pzIskbm0eb
MbgQWc0erJ3xNb7vF7WOmz+7uRdT23L9Q6zJdajnm1hLqDRoz1ToVzKpbvpa/frx0zt1qckN/NOY
w3/ajxlwsQNKh3GXcNa5QXtOwm2Jmnv0zRldAp4V+kasP77gqdc1DcefLkjpy+jrJHUPUdNcq7mK
Wrfbsr7tK3qyAlr4i4/wyLnJ6o1IQhXewQrEV5y9l8GA0KxRx7VMVYAOoboCrH8GzqGduqmjxaGL
IjnadiL36E4xFN0rucaxwUDsvQUYMLfHYF6YXzLKUoX/pWy0NRLUeVFSxksvGueL1R4+frjvEwTA
R//6cDOE4znEArm32wOad4KAEScAWxySzBBZv948Wvk57MkbC+qf3bF04/31amOKoBsmebpPWd2x
B8xj/3tAsBQhee70rcSVgPdjgzyu17dB/Vk2W/DFAwpAQJ4IQxGqU/IlK1Yrd4e479r0aUyrrkYO
vbXisVZXqaQDJGeSASXf3PhMb56Pn9P7ax+A0V+/eRcqqmi7DkJT0H9V7fSzXWzs7uHjD3/fSA+u
7NcPDxBr1pwfTPgnbTa9AekR/9ThXLfOjDf9xPd3j1YiUYdjEY59sm90s96G/ajd5YaMdrpCnTtP
RLD10ood33MLzsQDpb/OjDq5HRsDN0aXJ2h4Oclyu8h+DoVsr1wjU2mLCHWipqjJ7qbdW3qPvLnu
vvclZa0FdAMbBxwYqFScWwpOrD3HrE2165GmNzLaE2y9hDLj2JJyeu/au8nX4Sf5Y6hUZ5adU9c6
mhkWLFHTGTux5xj7sdMkKthO+0xnp3hG+XnTxqgX4u7MlnRqBBxNDEiR0GSQN+1NM70xrBqhn3nl
5d4jO9PHY+wNmfDO3HOPRnAcempBdyxwf6SgJhLxwESz1mGxpzKKTa2odwrn0nlwDghnTl/+nSs6
R8PayBQLJUrPE3RW7dDOC6cDRHHImq1dr1KLqknULlX5dUInBuI7vWHQVeFz17cTymlKwcIE1VzY
oe2BrxCurLRnYoO1x9MmNRweglTnPsZv4+afoQUgmkczrt/RymVZwSHhSrX72PGnFie4b5fVgnNt
S9/6l7xze+60tP+0L4WoFDtVuOneberumxVGzRbJ0FcCSrHKR6OnOmUN217kz6Hf3pta/gAJwL3t
h9FAR4H6MwUUQHIOmL+1US/KVhM43fXuptXM4EBPSGL+2nU2UuZfREWVJe31p6CwdlT2z2F7j3oD
/eDV0LDw17voiYasxi+zPd5PmiRQEyjCeRHDPNGANGJlq9RVxKaE1DbN3ZmdXvMsJ8PXmWF5YpAc
NzQenUoahdKyJTiwnooFvVqWZVuupnFI/WFGnY8iDowIEGUUXT++6qnpdrTXi5HsOCmDeA+CftZZ
0dx2socwbe8YJB9fQXvrLP/O8DhubO/j+o8bO0Mwpitrhv5V3mwt+4HRbRXuVk3KmUi3iAqmWcGJ
4zKsP9sApXQy8SEYFwN+LC9VDgGqNqMx1jRDQTf5YsT3fEIyYodPrCudT8FFxfxoNjUaOLQVW0O7
EkG6iA1rHsjPEl3ftB8aFMpr9s5y3DNl8szaTHsrmyeTo8KZk6vRmj8ZG0TQnbrlZRRGSCjy1MtJ
5FDv+EsdaXsJRKV2h2fXf1HdTxqPzzRvWsOiWIXJxX0p+y3J+oIxMr08lyprEVGMQpvc4OkNzTVX
Ry90hw+Q6sE2EfktoyvmfpTw+8RAS71vVWO9XYeP1Pp4oXAq3EY7fsxVzSXfw0Jn7YKG4Pm9PUbO
+mhqsa5NDjtwUVaIHdtr7i3yvze0xeaBsH60an7hJ+YCrfMidfxZVhYXxAuez9mns5pWlcGhH1Gb
3EituSz74rMPU4B1hT047oKrxjJmWkrdQbensGSKLwJKh7r2iBRkZmfWF2Gml/QXWKZFhsArpGka
tcx6p9tX1K8pUAYzG/ENLd6osiJhG/WZUjab6RFq2GGiYtugdqXfDN+8rr9EZFVqN1wiPFkkIRQU
DCv5drpHQjK8XjgRPfTj6qI4F+K8AYjeG7FHC1oBlciyOqpVGc9nOqPQyu6ClxA21nKanVW/quAy
8PXacBOO2rVWP5yZLVPY+96lj1ahErsJ1Tsq0y7nzZfoDqxDNok/Ms6mqJ4r/S5zIzEPogJZFwU2
TLil5m1zo3LnGS9sK5xA23z8ZU7uW0cJR1lhmdByL9w3fTaLLYybfIkIxlsWu7MeqEYIdXpc8g8V
g3TcontgdnHCYDnGMrIITuIZ58wzXmQ17vX4npg9gruXRKCPOZzX7mo7XcZOSq36c1hiIme0tBzf
TRNMGE9pfEvdbWGYsOQqc1O3L2rz2DZnUH0nIkHnaO2zU2eyCHN3UYJJfTbJA86B6E599FFSk1PO
UmzkCPshCT6XRXBJ55V0XvU8j49fzRta6r1xchSUFYqrRaj043205zhlzkSkJK/6+yISrI4Iu21l
mVAbO9c1+VTUdNwMXHhxYCtxFu9Td99lON7F9z8vV4z7yLbXvn3Dwv7x7Z1ICp2jEM2VpV22WET3
QuOAvemXdSqpGstPsrZXbf3l46tML/qdZ3jc+iHsYE96jhXtq4iDZs23noLKPrOxnlpD3nbDn4Ki
TlX0SAP1v1flZVN/SbrXSEvmHqZVxV2zxcXSmPcstMyD0o6fADv8tZs6WrtkmmRaZ/fx3mgTfYGI
MNjmTemsPv70E7mAfbQ8xaY6DkIr4j2AY0wrgG7bju1NZ1HAiCN3QO8QvdR/bYbaR+tP7Md0rFIa
7gVvHZyRR0MPb+W5T5+i7/de/9H8Dy3p2n2rx3tXiTe4quW8kvF1Y/Q7NYxuaaywSjtrOiZZ/rVn
d7QoFHFBR9+m4m7C8OuIu0VT0+sy1r5SoATv5HbFXDvX3WR6H+/d29HyYARdRK+fNNkrevYYkxLS
kmfZOdb+bFx3aiQcJWpJbYxpCWBxrwWxRbDCcbcXt948ov/eFpyMt8HYgZhA0+WZxO3EomAfLQpJ
X9MiKfKjvWskr4BPlb3vVfn9pC96NYTlgfMZzuHz33Ct7zxAaxo0P01fzXcl/Z9NsS8dPcXbotIS
E1zFPc4aZxlGqO1nCliufgkCRF8m3XBwkMhGIN2RnoWN0NZShjo7HUIyBVHwsuvRwImAwJ5kSNuU
iAxmZhvYMEBqddHBZIk5JSn8MxP1xA5kHk0d1XBLpyIcpaxW9HNvcrW4bqlc221/Nkw6kbEcdyMa
GlTSkalH+1qjrxuCmxFeXsVul8nxVtjkfYA2ZqHob/seRfFfIw7+U4+3EQ4mijyR7k08NWmUPZtW
sgx11Dgfz9MT24J1tMb5KKqNbuyz/ZAjWAqQNaK7OPNaToxh6+i1ODTQpZl3mu3VSOY7U9eT67py
k0eBvJAEghOdBoPVmT3oxCJw3Borb3q8RlNJ0/CVVYqiLe36XaH3V0G1+PhRnVhCraMlzelx8bh9
TDFNrZ+lWV3TD2uppe1NrhukdVDUrBgck9+deXwnRrV1tKy5NK9NLSDF+7iTX7Is/9oV4t4z9x/f
zanndbSkGWFZKdArk32u0aKu4WDebp9K+D9dcQbjeSpss47WMBlVzHapJXuBf368SIttGPl7/pEP
O737ptoxqL16WZ2bK0f97f9e1TCP1rFMFmmclma67zN/7ROgGWFWzmSEjprBYPXOxhX5Uhsm9SJk
0SpOrpQEw9PHT/TE+zputJJQ8AwHy073Fs3okbMW26I5M0tPvKzjhoZurJj2OETZ3uq7r8iCHyu3
WJeqhYYiPDN/TkxWc7r0T3tAEFboE3OK9Ggi7vHVdKD0mxqFI2m3oIfLXCARPnOtEzPJPApGAtEN
eo4HCltXt8hC87brh0UQh+lSBXAT9g4Ns5RNr5RnRuKpN3M0cxtDj4En1fYex4N3xYFwuzEcVI75
4PZnordTj+9ospaeMvoDHYr3mkRIg9V6hSL7Pq3lCgk6vITwzK2cGglH01bve7soK9XeO1gN8Ffm
q6HBX9HkxTcZH/7aQD6at3SnLUSb6/ZeSUry8KjcSSW+cb0z8+TELRhHs5QY1xlwT9l7uqVshwyz
kl8te3P4FHndmejp1CWmOO6nwezErjJYZmzvE0xupKW3ttOsm3TcWOq5prPTWH0nZjKmgfDTJVwO
aihkN6CAB5hAGhS5NtS2f+kFHHfXiKloB7bDEyJZ1yvgSnOcvR9/9IlxetyorepHKtUDy7AOhcn1
r8smRSy5xWg/d7Xbj6/x1vz0vWdzNL9trDxhRNF530eTtX+tuvEccoqe3fuhv6jyXS+sBYCwPv2O
TScxPqvmeGnYW4fEavqv4kKM8Wr0z4yGU/d8NP2p6iHOrHJ7X6htft35sToPPMRzjadRxPHQX1GN
Vc6M7jcK+3s3f7QSmLR9G+IodfauD/qo71ERJguyyNngAe6l8Yu9NZsbp4i2cXudZSVmhwm1YqKW
pinWhKxGLnPubZ9Y+d6OZH8apengwHVRcnEo0ALN9NLZdr366BYga4yIHhSJOu9KiXA4z+80BcEP
YJzs4FvRQ+uWV5VavIrcuxJ5+ugZ4lYflB3ynceJx6ZUzfdp8Axaj2dCp2ECLCZN2TmgevG7VNva
Nz7ZXfkcY4bvfDucZ1r/VLTpMkwKdGXhJRpGpOv+pnSji3Acr+26v3Nd7wI66LppnEslROasqBca
DEuh+YshHK6rFkqlqR0ipXoSGQwaQAMzQ0fL25Zr2vwdhO1hA1TclZWIBb2XHiYmV9JD4AT2Mq+7
AiZNf2GJ/MLR5bpqi0s3aa8NLbtNknwVtHE2Hxp/PxT26sxkOLUWHa2mhdQqc7TxmjVAzLu8w6V7
qaS3HR7pIAaA+ty78axHgMU0bN1HByBJZgOlKziOV69SrL5//qOgiRY/k2rg1lpnlSrDUpGvhn+O
Pv7WOeKdkXvcHEZ1Sz/tw7Y9GNBXDeN5wDbJmR22nEscElqHoA/DtIL4k6N6yG5zDpVnTgIXM/Mu
4rj4Izr4v9CJ8F6m/O//hcaDlq6yKv3rjzZ+/9x68D//t//1X//T3/77v/3SYvCP3/qzyaDp/u56
On1iTcvU1LdWgn82GTTt312Ldm22ZemOYRrsej+aDFq/W+SOHCirOOoBgLDn/tlk0DR/N+keTv9O
iFY07YZp/+Pb7f8YFH90h3y/yaDt/pof8zE0w+YL0H9bfevFfLS750NKL2AlsT+VlvaCugFKhVpC
HqdEs5Ojpy91O3oNi8zfxq5zPWpYpfwwpa2lpJWw1u6AEZovnVkEEDtHL5n3tX7ofL04VFVSXKdE
bFunL+tbPwIEZnIcdqPCBrpJcF1ihEivqglMxKCsFmNDhhl43nDZjP63RDUOTh5BTc6KxzTU4pXu
1ObCUYOXQRPBvFd8d6J136UQrRF/f9Fa45DnptjodpUvuwzzZuqM7gz3/AHjyXMjkycfbgwEWdhA
aufel9KpZpqmZDMrqYuZn4zqTGJpnXlD9OTF44NeBJ/0MH2SgdfPnNzdwkH7GsK7Iw97bbCzzSLV
vBZjgNrXKLeG5OjO0KvPQ5lTdgTb/pgW8bPQXCoz5iZXQMepOhfvKxuBqXKhNo6CESnH4p2Fl3Cz
AI6Y8K0x46gLLXIt6KIj/V9rzsfgxmMQ15x+BnPt4c2HC9HgHgW3PdOgtgEh42EVGdUnPVcXtac+
qJje10PLSZs2aLjFAv6vM6MXR6kgdKvct1rAHvL1AJeF07mL0sr2OA3Aw9Uqp3WpDF/wDaizXmQN
7s0KD2Bu+Y9B5ISrRm0bwrUk3LdJbi4CqMi5BlJG9km38Jq8mldlYF549VhuIYwLai8xuZztWfNI
cH1oiPmzbUntsUF2TVdq9N8mZgAYAmW1sFXxAnbrQC+0C63jpuELYvOS4WumhK/CCNjnwBe3RkYn
id7l0I1HFDhmRe7T+Fu1h1IiWqVfMkzEpONVN0GX3zoxSvoq16zNMJbopsvIY9SaxcXQc/vMBU6y
23ZXJ+BvwiwzgbG2AL/0ge2VU9FWKu6s1doS0+wASDxTOXWqhPE5oU8m3WMYYIFfrUcQGxNRb06R
i0NWzTlUWP4xhVnGOlDta0S61jWCruJbBp5nlrtY8YLcPIRNli9VRzvEEsRA1D9EYNQ2cS7HHRrw
/lPaFBHHw4yioIHAZ4zZvW23+rIB3I/vi0/JhdxnpXGIRdHDAut4i6ZRIws3AZ9lgX/vF9GzMuac
oPP2ZcQziPPKm7898yxHqMcCdlC0DK+IC7ERj/JlF+d7tWt3rZ1caUKTC47lc3oWMZMcuudAemCw
VzWjkzaFa1OXcKKwsEBDZjwqCoeyXupuvUxlcMtsXxiOOMCpvdZ5m7NyyB+VXkdH31KSMyQH3rW8
UzNeXz/KJyA6DwF2Isw7+gNgLI5/gRfDvXDrhaizq6TMzJUIGrHORcawMyN7llfgnjThVveVGjtL
11H9+7xmfYmK1IDTBAMb0bkwufdSbXaBm1yNOd/XGbz7Ss8xRjOe4D1fFyP3xOFuMkO0nqOvUseN
FtTdwtHrdo7751XJG2hKslrQoiClBwT24Uj1sUiXgBtTu/Cf3tY/WaUAooDuL4cAhGOpMooSf3xQ
bFQEag303uIlzafu3nNN4x0XSe/BxWCq2Il4rnTzoNKnbaa7trwBKAIGk/bCC1UA2hGugW9dUSuI
80k+TxXeiCy1N8BijIjb9XkkUuPvA1kn27F2IQd7rHFOUT5mWvmoYGucEQRWKP0Ld9EP2R2pNsKF
3qxu4+lFppa9slQcrYqAOMWa+hDbjJ6scu/9ll1A5cvMnKx8bEJ2itz/atrha2p15RZJK5r5vK2X
b5+dkdcvgINsgV3e+zEa9bJR40U8xs9DSy+LSqYVbQvkm9c0X4VdRm/uzlhn4fDgi+hVr4QzH31V
u/DabldotP0C24mVN7OAj4bJVQEKr0j5fba9a6/qdobv98uxZFtyzegpM8tHQmD9onZDDZ7n+JBX
NoSLloFIO3tgTl2DrCazbTzDmadEBPiOkiGuicZy5zVQzoSKjQyDhJj3rXtt5Mah7Zh3apDfeWn2
VCjRpwgbEGsBYyEuvGDhNLxak+5fM61jKbLGmPZqCaD1IEg2yZjVd0acO0u9jojPFN6lznbQN9Vj
UnTxRadFL9hMDOzjtT7vphC8s3XjIrGwega62S892onfa45ucdiFmKQezUNnxN4aPIi3dVycVi2N
RMC28G59+14mqGT7JOcZK4yXqg5fxza7g2q/7634qedrIWzhhyNLPAcDvwrm6SoqhgcFOnwrC7z1
OvxoQRg+M0xeaB2Uj+mYgL2PeBK1q3z3Av44CcCzeMkT4+Ax6xnUHEHce+hGfCVElOL0sLmh30sB
/dqAi3/rU9RO4uEhQB+Ira+d5xBBAEIV7cyqoIZ4tvKdnQYtlqRNiarUqyKF9Q/760lT/IuBxpxI
dIMXJZgevbRZgXKQIyLTUa321WPf5dFMBHxHGpAs28H3toozPPSy8y9it5VL2afRQeEkGWl0cMlp
v3LfgaBYlibuZ8uKX5I+eB36AN1H8BI3rDI5rMuNkidyg1fZmhs0JZ259POaY4vAdm+6PR7aUV8W
lgM0seDFsmHBEwxg9aey4yEp0asnmG2lwrvTOvZAQVsa/GLiuTWUC4SZ1hx90X1jsZRDdnBneCb5
NuCaKPRMBLlcxPMg7TBwsRpkg+vOVLskcYHyDd0fvkFbBzbjW50cqqblD7sS4doDgFo2nZpF1+ry
cFjQRPHZMth58ULsobSYC1XV5qXBrXuQtWaG0j+QmgKzirk+dFyWo9i/D031UMNpBMkKMRDPPFq/
wkEHlYz5dVCjWSiTMLxJvKy/mFZKhDX9g8BN/7VsbW4mqR6n+K4SKWSUuAMVO2KsVYmt6BBAUJPr
LDm6KLyVA5dwISvWWfoMcU5NIAgbI7mqUu0rCTwMgFY+gXJoVsTNa5oX0F4wC15EXDH8WK7imNVf
BdC2LAIiR4Ojhw0O+XIHv8BYDdifl6HpVaDWWSEj+B8zPWdoOmafwH9g7VZo7nHdFXk9ay31oEJ+
BrqEisth1tQ8TDuDvNR0+R5QSMaGlYSzECfWbKRtyzyFAToTIY9bNcRzCatonqRsvH2NfVUO/KZb
s5wFGlrDxAnvWkVvVkPJQI3NvoVvxX3bRvAi8/gp6LxhDi+oOIT0ntpxpImn2ibvDDNPzP0+7Tir
c+/d0CCctjl5QkZMgTsv59jAxme/1Om7ZQzKc6CymZl5WswqhYme+Ca6rGkxFGboArTTLyAQvuK0
p7Ys4WER9Dy0uV9vul6v1p5vYIFuY7ZdKwGqXzOCdRPCcwBBnYAgfA063n/Ro5f3Bud+rIiX4acU
s0LY5kLoMIOKkp0oinoeY2wbF2oY1uu3dOyvJaW/Lb6Xov3+8tuUxx2nnzQV/ybzgZZFYf0fd+Jb
KSv5Wh//1HThv/8YmdafX2T6wF/+Y5nVoh4O1FToZ181Sf0jSZt+8v/0L//sco9OiS73dDbI6unT
AiGzX9JNBxzER0nq3/7tf/ztf/6X4yT1j9/6kaTav6OWdz0bpplpwp/5l99+JKnW7wZMQoPGCLpD
lkpt8EeSav5O7AphyOHvHVreU0H5kaQav9t8CM2rDMMy4Vbo/54klVT4l6Kt4wGTnjJdw2RjcHSy
6F+LtwViCF3RovKT1Ua3ca2Y7P5oiGwrepY1zfgweZIoNkX+XGNyX9GVV+JkM+2dref5VxotDUsa
w4wrdi3rGi/jOH+LvDOjB+JEUjqzi/HBNIhxSlQQ6Ptq1vWQwkmaBsO67Q0B8IlAy1J983LwOlBH
Qy/WScZGO+qS9KcyJ5O2zSlC/NVwsmGbVoKrjHwalTwCMxvckqzNYuEoUbJB3kXBtAKt22EtJelg
L1Zy8BF5zlpAB+ZL4mB3odH4whmmjDQguKiIbLxRiGs3tkr29uRZG4yDm6W0UI9e0lE8C4eodvoD
z1cfzJCVWqnSlSvHL1XCIl3FxV3jcYim0p3JiEaxtnti3FaRT6FL8t1KVKqjledofMlMR9OOF05O
4AG2/lV3/Qsz6320hsq4Ac38HA4NHZtDeRc47a7Pp6ROkEeLlmyZosK02EfPzrR7hsEg1i5ApVle
AisrCGm2AnfJjQuegR4NcgSuYNXD2h6mnhUEI2/ZbKBHBEswzdapx0sqTR/KTG5fN3FBYmv3+7x4
UmuuViXZU9KSlpjdtAF2PIXpj6SdPHVDeZcNwSUW/XypZ/ywZWWIdIuIDbtVvr2lNK6mQv7R6l04
sJ6VaegskUBAzA/te6y2L4rN9gvi+KkgipjwSP1FlZSCd9+rFtmyFtOVAdxbWxKg4Y1joRMqWwuv
R/eIj3o1ZC8rUaCg3X6dUv94mL5jkzzRojBceAFW4lSV+7ecQ0RhQ0uYKn/KI4+MSGNJLsZJIJul
NIZwLfN6mIZOb1Q7z2MD8YA5XfV+01w5dmAi0h2JYBAMp/ptQjj1rGlqcRB42nI0QzqgscXoGRta
Nz3nKKXJ2+RdSDUX7F/2VPnlnW/i4zGi7A4K82tUsIOq6V4DdjIbuz5cVaUSg/hJn2kC8ALKVC4g
5oULYRrKzDGq/iKTibkyp7qGR7MFOLYK3XqIkAeGgh5yv3UWv+jSIm7VDoQk2RrUT7ySgtAnjtnd
qgFLqYRIQQJuJXObBqoP9FIjEPWdhv6RMXslxCUaM8OUgHQA3yC7gw8y2ZXDVyQshzYB005rCYad
yF6t3EbYGdKqFmAIg9BWs7VQzGHlp2RqVYR+2Uu7XSTCp9GmeqIERAdJxKPtcwdSfmhqxsarO7nw
lSG4skeU061v2cs6GHfgHNGGW7xPVRBKJA5iZUEnIagror8RepWtR0xwC1pvJVgKqmApvVLHTcWG
2WkkWCoOFQrLRbcAlDGuRvr3TXShx7pnQWgGO1jkgAbWhQzCl5pGi4agYoHz/tV3zfVbkKsBQ0th
qEDVL6w9qsFnQ1eNrQ3yfZFUlJA89JGzZmq4ogdcsfCobUwJEE/SXtIQYJdQydpIN1YXrTlQ/LD0
EdRf+MKJ765P41cORdqHJCLO0U1iNRMM/kwIvlrlhXQUimooioFOrS+Bu2Do5WPsBs+lrn51wbrC
4C3EOrOnINBv4pVGqWpmxpQbYpN2Uy49z+au1bLS0gVxKYVLaw2XcC8frOKiUaNmE1Mlu3FdY4Qz
4BePDdnekoZK2VXaZuVzLlHVt4Icy0eA+zZurJpkmskGBMJlifPKUZ8rcTlsVLjeM2ISsVFccjmA
AORK5p+y3f8fdnx/i2u2L//hX2zPIx6gXHy6On5T1YByfrsLRSzrr9lv//qPf91Wydfs5ecw5u+f
94+QxNNVQgjdMU3NVIkufoQkBCuuZZmq42im+0vd3PidEyeiBE3TrH8KSRxVB2nsmrZp8NvOvyck
0d3pWPAfhy5T3dw0TT5PJ1qybPX4PNnW/UQGmRhpPKZ9Ngf9ogyzQ1Rq35I0gZxiGZeaC0nPMy7J
k5xllcjvTKw7pHsPDXRpbVp4okq/apWdGMNbYEmroM7pzdWRuouHGOPpvCAFXgFC3hD29OzO03Yr
g23jDXdDGR+8DnyGyzFsMTy50pogZfd0aqLAY9OEzRuNhelNqZmU39uY+nwU5cnMqr17IF53KQQf
YSubNiAWkEVJqwFpv9L87qapjated7au5txLR7knbLzxU7pcuGJTQDttXGVT9ukXcNTPmfSyeW9I
nAg61Y00lt9LCnuzvGFG1h3GQzMj47YEJl2VhKJroZO10MkkDZhwL8RfFERnszJKaWI5UHHQ+jvT
4YdLDRYkeT+cPQ5CA0PSrgaYdt64NyZ/WlkAN2K9vlUqZQMnfNWlzkOl0RswpNi8VEJ9ZZr+xoMD
wb4Nh6Uzuzu40CN7o37hDf4rTIbbROOpKLBo6UfJs+3bAQi+3hRzFp8V4hC+c0miHcfVZGlV2jXk
3QPHELQ/BazdD8UDv0vPRtxfg+3wsZLl32V9oScsbjfTuZ4Ykks4dN7chaI/Bzf9Pfrf7J3JjiTZ
tpZfpcSECXZktq0fXCTM3Nw9wtvom4kpsgnr+94Qc8QcISSEGCDGCCZMLjzNuRfegs8ys6oi45yT
peJOOAhVVWZVRXi6h7vZ3nut9f//B4LPAWBJjmNIoLap0YsaifJw0ppPYm6gqgTzw6D63iRLJ3KJ
d2lMmks+V9d4fj7qBWuwNbLLK0LR6cLV10pn3Mp2d5T0W22YPtPqOUdB9JQrCczOJv8cLEY0eE8c
JibHt7LPiGODlWwRJGVwYiOnKKbETEt2pya2t2M8Pdixup/i8VnvgnMRmcfUJGNLV6VXSGqbtJhv
goXb1UxNyf4ikZ842VtNAlNSonZakU9BomJ1TYtuq/TyAzi0+0TRL3SzuE/l9sqfu8Mk8mulsOiV
FNk96KcbYacB/eL5BvxuQbdSXc1Rm7op4ge0m7XtEnHZo33QHxl1pw7B5Vs54XlCLJgCfJDf5OWq
iuvPicInXAvm0clVb/ueRTKWqYZbn0++q+rPvZVsiSDzrCVGeck0N33ratR6bP9QV0xyUQiL1YEd
tJverDZGpezDdiDJuvNPamzTKI3iJyluN7w8Z9SnV6E0m15IWxLEtjJR/BxjnggvfgYk6FmD2HdD
ekW9QHsK3pAjdTbZY9pHu1Q+trZ+UbbkZvLSCLC9zWXpNQm1SzM1L0qJN0cblL1mhx8mmcOSquyI
EgxW86BdpnKytdXyuknGG7mStnqcbSdrOftp4YdQKq9lMT4Xg/Xa5yTRVdTWQuziaX6OCzDb+vQ8
5NlnuAG7Qac392aR/zZk/CnvMj75vG3+5h+90/N9WxsZaloac03b/GKnf6NioIyL9GAY57t8OVAA
L3nEXlDS0YlxJwYfh5GDnGkgGMn3Qds8xlm/wob8GwP8d+aGr6+CCaluU6XqCi3Q74vGjPzmiuBP
mVcB7EsNaMyXib6tYPoQEru30+ImLrPnjGZfOfmXMDOuAJjS78i8f0AP4n1D4W0/4a+q7WBCkFIX
2eFf3v//19/+j//5L//93//3//iu9/DLQ3/d6tmzySHT+bBM+fvug2VolLnm0ntQTXQyP3cflhaD
zOCc8NIvY3U+3l+7DyowMHoFlrDx6Vva79nqlwH4241e2CSogvs2DWHY9B7e6UEmO6lTkcv1neFX
G72Sd5lmrBgcrAq5W/HgNZHlm7iYfgvE/ifX7/LEtq0Y3EYa8VjinSjOsBVRta3a3tGf9QCsOa2m
3WF18qRlrCIrmScN1NzT3B9I8eupu6mRwVGTPkdlwda/GZDtN1pzqY3kVjHHjufJC6Nym4v+Oq5l
LyVMPZDLC7qa56H4oGT6BjkAxAj9KkuT2wJPNJlDRpXttWL2mGLdxlN/sA1WDHJzvGQsKDHg+s7E
mMbGk0kAoqNr9q3cyib9brnGAx5/CLVyI5MCYc+M77ToRQWRBynZug2yFKxx+USpcqdp5oVatQT7
R58IESbgNbgy6vGaWCz0NX2Jd6O2jkNq3kb0yJY/krPnRU8ZT/NyuEhq6zTYpJvnwg/XCCjwo2qr
seXNSpp1ZxC43kmXxNKuWsQVBCAm+1z2P04ls9x8yLe5FH8KQwI2KcW0jTmUj7bve6U6P5NOqJN/
DchKHqW1mHsEEerd0qIYNYa3xNFJbqvRkyASk65HQpwoTRPVJia1MlZm2lyWJcQ2LdsrFh2rAtJE
NHmp0f2Gfs3+XjK29MgMxCoyWg4OFgYds++Xu6qpMtLmpfqO5s5KHvVdCL3LriavivSrCcYD/mNy
q+LoFsT1LrRTTwNfn6TmMWJfpVy6KVv8xBNIzDlqHoN0vE8RXLRFuQklfSv8dhXPvhcq/UqPtC3N
hStaKpuIOcqE7RuSU3rMjepMfOc9UZIMTfnYY2Ov6vWj4ncrdfCdLhh3VZ67Eg4gZ/l00JOQgxST
GrRIR5TuWtaXC9xScaOQZZgSqJmm+iYJjZXGeB2dopPgqK4a9uNeyp6HReXR6ZzBqIC7qXxK9fqS
TMwjA7FtpwZXNvruTJj7OB1PgTqeyqq6sQN/laYSHAftjpiMrWqLOyiea4XjxuSjqOY2GUPtmECe
pP8PJeIjCJ2VkWXnAM8iB303pd1ekReFGH+tpnie8+6SC3Qfzv5vCIcV+U+bn4ZQVJvFTxUk/b73
MRBhUWf5YDR3tWzfEgh4G8N2sVILJTHzTFKe6CLQZxh1r2zjQzuQ3FUX1z7EPRJmfX08xRPi8yre
R0wD5SJYl0RLiFIcSj11hrw8G750q8HkiVJzX844nEHiyUDGHElBSVZVF18G+/T4MiDNE+fy1hy8
pmwfsAOvGh8WhKptcu632Jx2UcLcySg2flpf+mO8Uuv4g89sdiA9wcG7hkRluEdCuCo7lVeERynK
PKPpVklLYsFUbFRsR4KDPCP/dU/WTdUi/BiXt57RSp9vJ707lHbv0gjkHk48k1WoaAl6LZtDoPan
TO1WMa2FzBx3op6pBRpIQsMBotkGqQKkUIVZfb0kAMarorCPYXWvGf3JH0qogZ9soopmRmnSaDqy
9bEW/AiCfl1dX3ZNuW304hwvjUyqJYzNrPy+dH6zR/6Z49MXufC7HYejO+1zthtOT1/SYd4cnzga
ZQaKx+aO9/rQtSwpAXGYk+42GhzuajrZgw7nI7ii1XQuTduTYiLHCbyVoEsnXBxEaT7RwiPPMSqd
kPEkpm3Sd+p1rWlb39DQMiRHK+tWY9ERDJdfCFW9q/zo43KXCO5basJ1bfSuP9kXRmEda1zsP/4h
OSe831WFSgGvkgYgVIMt+js5NpHPlWmQ3n4XkuzK5LTckLq5mmrUlEta84+fTPlza6Oq6TrDCmR4
zCy+f7ZeqlWpJM76TivaJVZ8bTrmikwNEOm7ttLvUD9xtNb3dV24IwGtckeX8Eu0rennX0+DnOP+
guTu/f1M52D5gS3FVnSiu9/nCKmALUx16Ie7gTpnRkIs2Xjxlk21yo19D6cDXOguS7VNbWrbnuSu
odVpHOrrjPtJTrqVURhHrIzHlhkj6/Vl2Jn7gobhmOfnOA924AxXoofqYncH0RdnXdjnSK8fNKSs
NAjdHNRwJvXXRsuPmU/dQ9bFR5UJb52q+xopLayvT1lWbfpAh9nVkbWqr9Qk+tywawtjPOFJ3lUc
gTJk9HSyUQsFEwm7Jngp+DP3Ct9DIlb5FKC90/gGkH2s80JCkmPsRzXclSlTyh9/yMsV8/auoQsj
NEtlUkU2FWGXyxX35q4pFZ8hUMjbakjqFvoIKb/+14/u/3f1fu3qKUs64V8+0f/xX/2Hv/sv//aP
/+4///G//ae3zbsvD/t6mlcZCxqGYcnMEzm5fVm+vjbu+IpQLFsxacEZiFqXeKtvp3lVYf6o2RYt
RcNQFHU57H47zfMlwUcqbFlRZUOhSvg9p3l1qfreXCac4RVGiJpiKLxC6pd3elegmobpQxBzG0Sf
bDCSmR97OOg29wyAyPFS8tWc8I/SvmgEsbuIDy8R0NbbGsT2uFLCiiS0JhHqAX5sstOhVkxorbmR
2Lln6O7jGJ8adSrWnBOCGmutD0euxO+8jIgk6dTITXLhpxLoJcw0erzJGw5DfmkAgMb3ECDRJivD
SScG5usvn9X/2fX7w0L0VH7Ob9r68+f28FK+/87l+f4vm4GLxaz6ly/bh89N+5Pzkidvr9kvj/l2
zaK3NlWi+A2k2vQzl+3ol2vWsmSIrMKydFNjQ/71mhWItNmomX0bqmKpiw3712sW7ZMic43LNB9M
VNc/z/+/HQB+LNJ+t2WIRQa+iL0VzTCXLWPZ396sbUbSq2UISMFV7OQSDOV9S5bQuYxGknLKJNgy
vh5I5iexQS/SeWfN45nQoWKdgzBwR9Tk+IT7oHMslt9OrrUNEsTFEq/CgTG0cTtGKD0dbRTMk7SF
d0DYfS+TdBNlBri5tPIRdIyRJ5oKcnaSFF6XM8xCkmVS8Km7eoL+iq2j0Ndq2EpkgZv39LksRDOR
RBANEnJ/KpSTaJX8IZEm5Vx0qnRF+G597oZI5g4bsj2EswQBcT7B6MEfEj4oWdg8gwYM++M0e3G9
aazu4I+FZxrtZWz3nyuVB7D7XQeyJK0QS39SBfGwRgaLAkBi5kDZEFCOu+jGCM19yNhcpNlGn5oL
DbTBi6+IA9Tis17kL75RPdNk/VDXRLADBAXmvhv8cl+YwMaR9YD3IE4gP2c5BD5u9S1Bw7fjRM/S
KAndJ8DgTPrNzTLozM06c0RuHpHteAGgYOCeHnLoXZKO58F6jCNOHxF0tzolqN3eG824p5RdoW0t
gcpKz1VL+7wR2VXbBMvYtHaY6T23Y3Wtt4QaApEDFMSJBXZyQa+4SS98pd1MRYNAQnhBhzapzK+m
gPrF8FE0BgEHnuIJxuswqlwkkn8iBRp/iAROTn5S031QfSbybFVQJiRVcS1I7gSQGuzMwl6DhWU+
F4idrui8ksg6hEr2Cjgb9R26J8k+lnW9rRrrJCqe0UIibE7xNrDii5kpu94jEoxPxAgztzl1ge5V
tf+SJfmn3JxXUntFGMkJu4E3zbtkQM2mbHVx7vJmJdUMQ584yFjheB8qM9whFZ72JN1ksnghyIa5
4AnJEaIzrd7Ydrpp4FujDWsfYcCta2leIye90/3bQt0wo76uoX2O3bjpQAxIkgsd7RxJAQcwzloi
9uxBHKFuHsE/HUVO2F5xPzcPPrEUWl0/wzhclZm+1crEI1X6MPUzvmTtOaqDMzFzcMfTE+hnQI0F
z1QZ9apC+hmo6YWUPDe9cumXPRH9iYu3leEBVydJ+E5vbSohDrZmBUdrVC6zMnzWxQtX0A4h/Jr2
+VMinmLrWgn5nKpt7mNLyvrhNZLSKzkZbiBagZUAOwppUh7VCzN/zIl9wJQE1oeWg1W2e3WwL2Oz
vIPNuWo49o7moaFHZCXdulau7a5/UNCzacPBUg+dvmMTLZ3BnDY2cOwuTHY1yX4SVLggXcMO84gC
YJNSkRLgBm+CZztNZ0fP/aspHW7M5eYLLftW6RkXXWvV52zSVmq8rjOFGOJ4PaKe1tGCDdYFSsW1
JTd7Mi7XRmkfCgN9RsJWmzNSHp0iIuSOdCeMGl4LYxMC3UmX6sfURMAv/Dszl6hDy72UZDNx2fZV
X+o7ybjqg4q3QWwKO7gAM+MN8ybPaoAVPfUb9LfwedL0c9MylAdBtMFid0/2/lG15QfKlY8QcQO3
jAZvRsXioF4eq4NuEFJh5sGmbcoBTfNWCy7DZK310n3TAgVBoUcA/GghUrHvOBqdVbt2UwminNRE
ObTqtnEMJV2PCjataTMa8yqwzfVcbyou3xo2jZn090JGflvX/mvozy4EU99tATKAaaYmj01SH/1d
meefSlmVWdCpvK1O38pCu6wZHxrhcGOk1rACcU1iI/xkoFyp/WAh7GflL59tP6zhjMbloW7Tym1M
eUf3/KRKM8rpxY4zSDHAtZ4RoM/dSvEWbuCZfwo7qmMl3cPlRhLTdDGkyPBKNyIdZbnCxWFuMx6K
rMJsnVYRT0k+37R6+tIV/REMYbirwlry2jaXt3qi9Pu2RK5sTFp21Nh5rnVYfdhyVeUo5Ec/9vTG
T1eqCZMlxvkZ3YUBkLyyCVKu3QpcRmSuG/sw2NELeRU2DoZsviR1nHjKZuub01VLRuoGLM3dAnFO
0nKTJlm7yzdSYumnOE8uEFagRw4WgE8Ni1H4w86G/7mFPry2i6pAIho9sOanbsZcyseZZCD2IitJ
xNZjFfZ3hcYwIazNuzqqfNySs5uYCxa66vbEZ0TEQDgi8jVX1ZXebbLxshfFJyaZH0lqvQ3rHhYL
gTr+QgbJ5ZMmEUOGRuexNFDPl7XZ4aOEkBdxdyCm6an5BqcJaDsVqZjdEAP5KrUZi7Y5N8jQ1Q91
B3kEuw+SF8XwZDl+kI2xvQAHHDDGHQ/x/GIK8lEnvks4Yx1vQAyTzpfM0KCkT3ICR7fHCiNBH8jR
oSSBOq2nBdeu6HT1yJdUbNCABJW7fT8/yp36Sm5MTWq/3YC5g/euM19xjHHxn4/anibXPkn9W2X2
n5PBv7LL8Aiu+ZEp7MtgizN+tLWqtZ9CghXFdVAMpAjY0r5lU7oFIYMMWJallQrs8pJMX4usFjna
DAU+27A0sr0US4oTJwiPpHFQWb7TGzUN8I+QuOH2aXOs+7naaI1erf3lHUthP5BLnPqEbCvdoQ0t
7umpvc8XWk2vpf4+i2FZolAHRIjvjfzVjIU5KB91fxlKalX/WZPojlq0l+kkE/+XlroFbjRqkcOF
n3KD5iaOMQDEur8kG4P3I2nkIvf1ZB82RnLMjEneRBrtQqumoy0TGeqgV8LJU29FVpdOp/AuWyan
pdmmlrBGOvhasxmMfJOqkurKqLfGpyrS9oFeSm5m+2fVHJBpBTKMICbBfWvdSq19Qph2MbKMqDLc
zobA0nFxpWnyMUg+2IVNSHMYdB50sCOhTjfVhJuV0HvsXol0leR+4Klldisn+eWkxCsr9Gu3r8DA
lGp+U43hfgYfxsLWMrWHw3hp6GAr8zYGkNhKqnksrWY8tKiFzgBgWD0rdL0Ih22NQL0pv8qYwCc2
eF9Zv7KCyboYwvKxlaRgjcSykWPperZU+842xTQ7ql3GOHDGgSmFFvjeCAlkNdAP3FRZ2myoxB7y
0jS9vpFe/0lW2Koi9SpUctW8kZYcAZkgWktapvUSCXSSwWWNpm9c0kxq8YEsYpok4lPHQVMrifWL
8n+I9vh9EfW2hvqnf23llv7jLsGx+Cl7yf9x89N7jc+Xx/1ScimM71DrICwWlr70a34puUiOXCZ4
9A4Yuy0ZR7+2CRgF0jmjIW4ZprJ0EH4tuSyFjALyjqjifq++5+uM+m2fgNkir2mRRFPgoYV41ydI
e8w2QgdyP5FbGUf7qlaPQVl8KEqUcaFI14ReniPVuOt867JU00sTUQPSjFRLdopaGs4sy09mqZiu
hKY/VMfPwYzPIAv2qBFktv/C8tdK9NK04lnyAYpqUUEuyLSYcqqcg2/T7HMdpndggW3WqhdqMyG2
8Y1NeyHZ1PCG4WKUa99iqOQWlySP1s1Gty4r63xqqdpM8yCQw4Tw3ZxugygmU7FLeaB/BGm6mOhI
Yo4dVKLeFHsplMlF7OjJ8Fi7s51cRcwDmCLEuwhLJmRSf5UkjgUZvtqIhIbw2tYu0pv0Jl7Fq/Tk
B6/VnSpfc1AC9Ra4/KqSvJbO+3QNhPRBIg6AY+szR5/ypkahlDi3kkIcjgsbrYk+h8o1Ak7Lua3S
YyHdi4QSy5rJ2neJMlMLd3ZSUR6qeCPX1maO3QbOsx/g3YKzHmbzCjL2vrYJe++uCmmDfLYikGCg
i0Irp6GUUTYN/FrhEpfaPU4fpWfpefoof/ld/vL78mv40r5+/TV8ER/bV/Hx57/61/hF3+Bu/Ni/
ah/1jWGzZgriIqZj36z9aW1vqmQvTEAu0OOELhy1Ux1sWugL0mPcrOXBZhN74lg+m0DWHPGYvmgq
JFdIv7f4Na5H+YJI5VBsHMUtLkLoOtlqCDZ27Qz+KclcRV9DKcfFiQWwrtxxPrGuquKKP8skkBvW
MAHMxcmqt6ZKV3lyDCcj8BZg9DqUvHFYPRFswRaPckZFYH5Z8Wh+T25GF1wZyFj7uXe1k1N7fJ/1
UmhePjnm8yart3H5UVgnChdAsJ4qb+idmaZrjAy+VtOZnzP0XcJ0EzBpt8XgaLfTOfxA4r/dABDY
mfnlKLZA0GHdb8MO7yKzGSMFBP8xaE6ZsSdeuFsHGx5ehPcjcWzqs55fng2SgSVgMg6C5hU7s4v1
ciUY+8kxr5D22iL7BevHnAfock8OxwoQYaTtampUdTzjzFL7jTyzp64qycv5gelOmE5bHcYQ0ifb
nlsGG93HJHgo97jZ4LZfFu3eunrW59qxFSaOrn2q28swJAKWm9qdxG0jncm0gLe5uDxXsXyOcdK9
hrfR8bBar6z00npdV+OqoAfycpAQvjkcUG0Xz+aM/SC8KmH4Mn85yl6I13H2bBruvZPeSqc+9PgT
xeTpgYdfYUQR1vqXqdgn2asfPVihcBKY3NIe8mL7gq/Za1SGyTJlmF46mgQ6R2R4sNGKfyk45JU5
S1sbUn1LeCzSOot5T3NZU+C3+5xmUJnsQUc6viQvr80GdHKWX8g/Xoh995z/q+usek2g7wSTm6Wj
B3ywuJ4NKG9lh40T3zILzIniA1bXNv8UcTwGmAg7mfkCpqbWdjn88t/Wp9OaEGZEzGu4TeOFskIF
lcmuYj4nmB1C87M9SA9tvE71bQotVd1ltmemeFeD21B5WBy7DSZQGVvHfS7fL/Otfsfp5YVZNoeZ
xjFhWM+XQ7rDX0qPAdY8k/g1UWnydBsLVyvXPcnQB/NhYD1UnOIqu7KRBGNz12A7Lv+Sn7pDc/jy
v/l/X78is7ySpJ07C3nRhen99W8dY/vn4hCNDNEuWBjn3fwwDUChnQTj/EyNizeZc8e50o6cBZXp
A5e9GnFS/dCkYGuaoz4xZhYPkuwF2KA67qnKcBbDPecnbPkflJzaULqGKw00/iIoJbpYYCFzUg5a
dBemM3Dss6ZLX6zD8qLW71AYDh7+9WQynXjuMJn6xmMjs66GjlFe867mipsTZQ84AF2Wk3+wHJ9n
RvMOxhX9NXWaU9ubAu9Z5yCvt8vHFD1WuspBM5uls8B1X4w9GQpg6ZNF/X0Ii6MR3BfsiT6NxHzL
QNdkcBqu52NJX0nD6OqO4jGvURDMmRtAa/XH0Yss7h2ZjUTM3pSIc2ta/HfsSNVLrdhefqlz00bt
g6aPXgllwG51ch/o/RX+GojNa4AboIT0jAjdwXjgoMlfJeLOV5IP7OZPcUpS4SiNjoZ2DosK4EH5
nLW153cGtpLJmecrGWUh+BIihbDKdIrbacpFkxuoaspdasgrfbJWqpRi0KR5P7ziX7caepbDhsFF
4kRyiI7yLKkdwTiU2KCxWCim6AozNrpTJuwjMRgu+WKaozT9TtinbLxRKE5QiXqJAI6aE58vm4u/
MMCH0s9rKdmQnf1MrXhMYhwuenoiEOM+S41PIue8r53C/OX3TwL+2g6dCtMfslB+OJ/6Zx+6nw5d
w7vxdqT18+O+njx1/Q8yEyqbMRTD4LfN/uUrMNUZTtG0FyhqyH75dvIUOikupmogxEJdw6iRFvy3
k+fyJf4YjRmVtugMGRH8jmb/O9YQU4hFAce5V2M2vkh5ljnnm14/QPWCeixU6R4Gl+rEXYECFken
OrPoCoXuFajJQQ9v7AU/OBvDtpfZGhkrrzX48Wt9hkM/BsZFPsstUy6rcP/fv3aQ+8gI9Q0FIb/B
eAdF3Y/mRf/82rvxru+91b/4aRkdfa7zn1DUR99dVn/2j/yltqHYxBNgy8JanDb4Fb/VNvofuLJw
M/BquM7kper5ubZRCfbBn2DjphTftI4/1zbiDyY2xEUNSCjQ4nn4PVeYWJ7+uxnon3kv3l5iuBtV
cl5rBeM4uSS1rm8xHodeVJQY+9qIePuhDzcF6hNSBK5irb9n/YQ3yUKpa7SBVeC4dUdjotaPXQ+Y
T01Wnd0ck6pJny0cOmiztBjkswEVVwQCB6XxoNZ0uaI0LmgsMBKx6kk7yQuJO47m11QPnjQAuetp
tgZCPoliy8fJlVOCt0p2IOg+/lVH6Ipr9oV2gX8QCBK2uyUPZDXYduizgUVscX1RV9e1wG4Xjgqa
yC4aNxPUHlzVyugqebwuiPutc/b7zNLWds88Kg7LsxZxHNatJSc4qm8LTX0J6+iYZ8a1HJoY7mXy
VipAq3zzsaDPMRfRfWtHBJthy5PlQxiJTa0zpcqSpmOSZdE20dVhZcXl7OoCoWVt2qQBdMLLG/lA
j+VVJkPFrQPaKQze9lk376dZZvimVZy3egsUsSx/bsL0pfGNYxCORHhYTLlUTUrIqKt1GulQ4+PG
uqAZ1XmKiTMtL9k4ISS7YZPs1DJIXD+3bzCeoQWhrSuCGVJfMX6um+oVq0zjhjqAa2IXLlpQdE0S
YECxXkp/vCDe3PEF/juYFzHTtAX545unPCL5aKpnJy47GF4YEh1h1uXJmIt10KUcmuI4ZboVyhxS
GtTdF2KSJyetJe2IOpJIdpk5nsZbCLVUY2OWx23RKObNoHzANhu7GAyiyykC9RmIuVjMrKWjt3W/
GvmMu2KOHyJMNzg0Nw0SwdrtGL1VxCGep1Ar9m09DOdZJ5uhlwbpcs6bp6YJ7U0GuM0y0499rlbr
NvOdFr+Kp+m9eWnpM5o+xgy7Rpn2JgOkjdSPd4xJ6HomraW5oqTgEh15OTKBBOnWNrNTEje3vgI+
OEIWKQOeqF/zLlrT5ndjtd1UyPmwd6pulwONAI4TBuVFQcFaT89065ykq6gRDIyO+VWbK5uagUuf
lbsqEG4uP/UcxWwsP3qNyNcn7Erlw+DcgGmVm8M+j1a6MeuzHI6bYZmERmv7mHSkyhjMD9V7LdIP
OeNa35IpnyXlZGqWwI4TeLJZu3nfb+q7378n/DV55hnI/0Au8Hf/9V///d/+mz/VrS+P+rrCS8Yf
hM44nvaUhcic6TxHha9LvGT+wTBw5NvoWUyg5ouW4NsSbwi89KqgPYXYXeaQ92v7ylD4EiY32luK
oSKG/32HiKU79Wv3imONoqEZoLNmcYoQXzQ4b1f4uMg5nHZUnZEZNVe4ehRGmMGtzwLn9WSfXJCn
2XhFS7EN4bXfzTbBlnHctZdRnJAdWLNylUZ4Y01MFkul+WQNZrsndCW5GhXzNwSP3yu3vr5YVfBe
GbxsVRXLdvXmxFNH/lQ1ra26Zjd310oeTUfDz38Ld/LFkff+PeHd52xnI8zgGPD90wwWPOtCyiFb
+Epz7+cpvbmyQNEGYo+KsdBKI3Bi+0IQ/FFgGOuq67Cv6SG3ZgxSOIqaxrMVNVszK7C2qk4Vm4Zp
SxFidyh4dAzWthNP0udkjNujXGXtMa5g9JSTRnCV0OL5KjQEzYpi1m9K9Ju1a1oR3cSgHtBA4v4S
mqMulv6wFA0AxZj7vJQ+FrYd07Sryp5QOhJOfkOJ+S74dHn7+UfQ6uSwianRePf2t0M6a3pWCbei
GNYJ+Vjbg5E9pcKWmm2I646CH2OzU1jMWqJAZCQGjIp+y0qNLkBrzNyd+QYvladQ8XKjFFdRlVNb
wikib1RTq994xe+4B19eMTePwOGh8topeb//JDVFG2aeQcFQFUQNK+NQebWidN4Uzc1RRYW+8rWp
9HTWyYdUN5fx1aB4Q6H4RACVcrkr6mn6JOSe8SGUxWGHpf0U+8MJQYo0uDK2uNsOa1hGnJzlX08y
4Z5ZVohw9WZZ+ab0eeuU+vJKv78m6VQzFOJsSrAb1+b3Pwkt8MZquC1I2gkk+Nds1HKh03xMLZLQ
60gPMW6V/h1+Kp1RTjcbcMIWWUfcBYR9BhXBQoMqT/dypbb3flaWkdv5ycBUzm/C675sxqux77rR
rWe2nXHqp9LVTZtj36CO8fMcJ0ZNGFnKeFYg3HNS0EDgZjoleU07CR/6FOOaj3sNSbTM2QA/ejtx
UhjH8moe2tbzCUGrXFOaknE1mOGtCYD7sVOV2O0NWN9tZJYvncyLj9lnBcEDZbfNR44z7phZ0lMo
GIBNitV8alI6He2YhvwEBcmFq3427INKdNKZNIryVGRTSjetVaKrH38Iyyr+brHEM2EzcOCvZXlg
VX67/khVxshdph09LDb12vQj2i0x74uaWphaxwAGDrxDH9Rdblge2QrEEXWddh0P5Fm6ksSHQrul
1+r+HEFc1zxkqspt1QcjfWtLrU4BewgBb2ob6gREBfHBniAIEurg16E3MPk7kHi0LUm/H5y6jPik
ZM1H4t6Q8z8wMJ/8JgldPe2W7GOJu66aMMCHYcIAJpe6+2kioRE/gKKhSw/SQ07+UugERhLftIah
wsPyl8BAOfYTp+mDIuGHmiYaOYPEkYesY6XUFlspIi1PDVWZNm+TuAkKpJ0UZA0hwQUhcIIe/HGW
RtIl+yG8LIaBmLkI6m+ymlOt2mNnFQQWGJF6joRxkhprXOUdjadtlVxhqyV5DA/QWi6nYJ2Xvvlg
TBkeFaOgmK050aYrM5J2Ek4T2kxgIBCMWPcGYXh7LVPTazHbTEV/47P/Mx89uTYMeRD5ESLzbk9g
OJxQpDEY6FIurmiq5X1CFM2xMmx5Mw8YISw9bT4Ucyj/RvD8O5Tj10WMas8iIkfYqA7fLWJZMFt+
NtCfJHSQBECJ6W7McIv+tdg1Vp9eaG2H4UxHTSND0kxtCZA8JQ5IOYY5dsmlMjRyvvvxG0Iyz5/c
DNjO6D8oJj85WvXvbwZl1ApWzUlx7SFSCdYx+01cshv5kdmhVh9mpGWq4eq44hy9pxQxpSC9Cwrm
SkWI0dpQe3nT1bT7IWrHizWoI/5YUpHDEspDIuWYMZVRP3J+wlTdEGv44x9AX/x475ZUg5dvo2Vc
couWVN23d/PUaVkNRlVxfWrQvZHH0+ih85vyrZ8oN7kfLkf0uLYfu2Gip9/iNSKpMWMA7VP9hWQ5
o/nJo6JATsAm7ei1XBxrDXq9F3W9vUKkgSe3JnnaqakI2eaU0DwQhxmtMJqmF2qs+dd6mo7HLI+4
nKh+NFYQp6gDBXHSxORAGmxrZ9OkiEn2KqN1Q+zHtk5YPjS1mR4F+YQ3qR8THxspBK1FAuczY8RZ
vSY0o3DNWh+BS07/m71z2bEbydbzu3jORpAM3qb7vvOeqZRKqgkhlVS834MMMl7DhseenDO1ARsw
PDD8NMf2Y/ijqtxWbqmVqKENdwON6i5Vb25uMmLFWv///f6NUNnbzq/URxiZ0c5ekOTHX1f0aUlx
uvz8zq69ics7G/Dc+zQ0cNc6wYUTMjdsEQvkBbimmXmOPROfTFdxYuXkfayM7W2Cep2LdGjX/Bnc
tR4xJbloxc+VICiUgyEd8hlXtGIwuieFTh5/fokXnY2vLxVOUTZMFAJMcC89v0MyLe6YQq7DGFb8
0nVueG1ZnF4TaR9qguAOyHzco/Abez+mPlqrrvvQwTC7ighNPjomi+jAM5hTFvTxmnbSWY1Td23s
kM59kh9sMLBvu8V4u0KmKEmE0bvJ8pmdCPkpWDbeh2Jq8jtV+emxCsbq1Fud9drvsKp9Xzzhkval
AwdrbWfRTnJfPuFWlmHi7zRf0qaFnvBsXolRjkxTY3jGfQB4k8DwG7vpwM0hvSs3EJmyPaxYvgUk
QUQn/mfBXvPau2d/t5NyZVG07m4unS+xNkm/fffasIprYrdtGi0yf5BBPe2tpR8Z9TCgC+3ylPV1
BCPyPTyltX1+NY86Ovz8GfjB3UEjTY+PTi6v/2W2XZbl6GRB2uCiIe83k/5piibiheh9vLZWfnfK
4tiHw31tStO446T18uvOw1ociRLKQoLgZaqC6B1frNtaQcDDNMbWr5khl3Craq99wE0w/AprMHlH
YzDpdzEQPVCCnnVNNxAKQ4pN6ksTzcHdGNcV09+qOMWD/3k2AaZRBY5JH/ypNY9hU+bPosvRrBRN
/xGuLBwCW2TdVQCnOtxLN3/Fi/w1+eniiQvpfTuexPPN+3rxxHHQnAT4fsIHqD52dOYYPDp+faPT
0LwdFymBkyzd0zI7LpLfhDnVoOV9M8mAsd+omVNaOn0z5AGzWdz+ebKJRdr+FveQTDLTX4uxb56r
vh6YQEEgBKlVhf3HTprwHVu3d5gs6LUbuywoer2JzhgRaPY+11gKo45BFrHNGITTTN+7lWk/a8CJ
n0VUZR+Sxg+ZZRXhtWs5wSdNMmu/aZGfoHJ2sF9ZzehfB+MqRx3S4mwbhJGbqivRLnThs6/GGdWV
XZf7qHnL8W6yj206NEdp53ySiGnGD072xwP8/10a/yqi2PjHJo3//u/+y//8p//27eRm/fN/9luc
v9kryIEOOCJxZ2UO/r3f4tBvwUbIv2ybPRMkz98bLjL6G68n/gYZ0RB50XDhb3F+hAgkqHa+upT+
ytDmcuFjWkOHnhOc5Bztf9UlfbvwcapQvKfrlK9Po2vfiot3FhGrd0FjEZzhVu4OSmqA4rNVt5EY
GMPzSm0auDivrH7fbdLrlYQ2/8Etof3z1f/0TTMF8Eydh049w+6GW7ODBl4cEch6n0ajxbtxHLcR
Ct9bWhKJ2oxMo2hb6+SDGixEqwlm90f5R5ztVCEBIMruyWoX88qCsta2364nXGToQQbxodmHVJoX
RebkD26sXW5XN+G5R84JMZbli06nrtIVkxO3r6zVFxZQcE98JAMXRituwOa0+ni+/YU45CGYdjg/
NZwvK5OeArK43lg2sifhIydJ/MUFGjC+h0Sa0PZO0O/QHtsMIWJOGS4oNHWBCBX04h9NgL/0vv9f
N4tdi46fvMr/8b9evMq8s9+8y4J2E1MR9hKHkZbg5/+zd+rQVmXCutYQqwV6fXr/7J3yvjrMcZmO
fZ2xUvf8fQDL36Jnio6Q0u/PcdtfeJed9eF7+XByKGNPl1wCK8RlmlMOoY6DoEQSQXmBYMtqBvy5
VtPuF6kFYp2mLj6Mk0yPE2aAWzWp5h0IyFBtOpudTXAs/jwUuvuAzpocqNQqnmM9Vuw7Y17/0ouG
fkpTRh9kEQUPmXCjN/Txadyzt36UaRD/9vXO/z/9eGH4/Onj9W///f/41//8L//h3/zLf/5P3+4X
X/+xP0ewLnBae11eXB40VkSepD+eMVv8jUcFTScdeJr3rJR/f8ZCwXQ2wF/HAfKrQ5VF4s8RbCD/
ti4cPLeUlkKu3tW/8Iy9LBwppPzVhc52sfah1yu8WIww6ptiIF9+CQZ9bzchaufAQvSKWruKwhu7
65LwMA4JHLcmE6W6sabKDn755qY9/PFIf9t9vJAa/HEZIX5YBsqIycPL0xIOIXuIlorL6JG9rwId
GZ2bMDIxNEUdU70ah4yToC3fj53PSXRkyLrscx+A1Glsu/ieQXcgz3HCrdvKNBmufKJvSaNdOuwJ
dMLq5OGVa375dqK/WIF7HDId8HP8jpfcvTw3kV37jbsP0wlEpVsvIEgCddf4tHWnxPH2qojTp0Gp
fG+Nuc/RE6lf3kn7OmHfATUXd5jhIGS/FtF2cfr549K4NlY2j6pindK/2GJGwa2zLdvde9qurgMA
tYCvkxyWiDsdSMh4hLjrnuvBIevGsu1TZthLMCRAZ/v5TVrPHf9nBfvzQrAbr0IClNWrgPrbvY61
hxljl8q9NJHF7sWp7Asw8fLB60jXirswKzexMQZ20BJvf/7ZL7f2Pz874BgYop5e5Q8vP7uPMw7L
ccDv47uAN+dpTtATjDnyvTU0fRO2XgGmqBtfA+D86PZzFrCZIQW8VxSELz95oOkkGPK4e+yO7r6y
5ggaGr7eE+0VlLlKV/1Z1CEdVk3vVo90WUlvrx6DIo7+1Mgg2v8x5MFeP+zlT8DRkBYJMF6meo6/
3qZvyjDfhL1nHEF8UmspfLRQn5GL2i4umkY0eJsSVTc5akxnGbfGn8uPrW1oR/ltl3z8+S/y3WvO
qoWyxOGdodPIf2Ep/PZatPRrExdDtCdHbsHmOw0dXJsovk3GYpWg+WX8gXNytE2wPN1lMl7eTlbW
PU+eOJR+LbqNw9jgQy9n62bOiQJcIouerlHxKwvS98/t13WR5g3DS59x6MsLVVnuJZnQAE2WFF3x
LEg/6Py5Zayf3DpMKe7kKOWbZWmT0yv36GUBz2NLTcjAlN4WJTx0gIvHtqEVP/XdkB2gxYqD7bRL
uoW3ufpjrVZ8yLCo/WKPpfm9iFL80k2YXs+Y1w6EYqlXiuOL8RbXwhWEcEFgrq+Whq8P+jfPzsgB
mgCjZD50WYYuuehwC26WhmXtRrmleaqrqF6uHFboe7Mw2T9HUzeA28xmMj9VaJtHHNtudl13lo2z
ExxxUyeedRh6AyHZNGM/HVyx2DcWrq0FLkc1q+NQNwFpQUFJkkexzN1rkYbfvxGU4OwxvJ3gOeiZ
XCxKeQnaKLOLCZWaUqdp1OPJrpHn61Rnu6kDnekWYBM2tZP/Nk+TdQrteXptjV4/5MVruZ4DPJsj
ByC39S9ePmEsySTwNPN4cPyW4Qx+QpxPSFLs20gFb+sVuvLzB+sHPyabK+dV+kRQLzjtvPxEd+zn
1l6i8UBiqv4g3KY5FKqUz44o63DXMTTetkM733SmaW+i1hNXi2fSK89RwWPdVJ8HZy7fMQoD9LY4
+TtQx8k+mKB72QuFZFoN1YlskATGOlwb5v2WwofnWsEfVeQ/XtAuSxZ3LRL8dUS/br7OWrN/u4hg
QZNYxeLpoAZJU7GXQmE8GYf30kq668aevFMcIcDCT93CG0qW3VA1yHqG9nGRfXuABE5aZez4T5Jt
b+9lHqOswg3v48KddqTXBrtX7vx6Z1/+1qtFiOYZ7zQZe5eygjFSkAYQBB3Crs9+d52VTN3o8R79
9fKYxqlzcnhhziOy+afA0r9FwGxvnGbId0PS+dneMMu/CWNDlmHoq3unASyFx63CJwOv9BfTzJIE
uxq+1qzeBolVnKc+vsVziVNXB2yxwpqmu9k2xSs10PcP8foaQZzgEIQQ9XJ9YDwAJ7y2p0M8iuVm
KKxxP7lTc08lt5xjV+avPMPff15Ec4W3l944mpfLloI3uq6XAxI7kGZcv3eV9ZmiIxt2Xa8/iSRT
xSslxA8+T4boIDnQwd3g93v5qBGIUCmvGPUhQ274Nky94otl5uDa8xhNY1r0XllwL0Zx64IbeT7w
SfoD4QqtWTeHbxbcoMjrMBHJcgCc5m1piiRi0zXVG50V9DyXKbizUvadbrSmvdQICTfjWHsFzBhh
P4yBSp5dJcVWqdl/ZV/6/q3jyhAarZY3zsWXb51WLSKMLJ4PUUkfBxyX/S6J03oTARC8mxVy8wpZ
+helVuAFDeb9z9+hH308KmkqOd5+3v2LxYt8dpk6Q7McjCjmt8Jq7V+9yD5akgC2vRqUu5st9Tkc
vPYqza3glS9/0bP543fhx+HXWY9cVC8vf5cwVLWLlEofSL6AdBmOkffcy7bbloxgoLyZ4RkBZ/Cg
yJoicUmeexFM9+7ikV/MLLWExtNi1PbzEljvWCdv/+LdYcLk22AuAJBy0FzNiN8+Nn45ZrpCeHHw
KQVOvcyd+yZp0hvYZt177bm/hbpCQ8RbdajLQbz5+ad/X+/Sz+Tf7KmI1pnLXVRLhCg2xo0G95Bn
MLefaGU3bzXtBI3hjLdqBwDGR+JLawFKQzG0+TZLmv5k2yl+7Tkf1F8u/bkg5q5ooJC/8a0uLigB
6yzAekjWCWImMSQzeYtFo25nq9AfaJHekDoozz+/Dd89onwo7wgFP2bRFQv/8keojIxnxNjyUCSD
y0GPHv3vyvMMJFM/OMpJV78FUW2fFDNWCCkWmXg/v4C1k/Byn/H4rqjssAtAquUGvLyCOdU+A1pm
iyQoA8YolMGgWGQ6A5bokI3dNySenhfCs9JdwR+5Sa2p0Q+usif6s3lXrw9vXDWvvLtry+S76/Kp
4zkTrT/L10H5N6taRrogMAZYMHEB24+srW4iTCwYa71VYjIpAQpeg7+VG1Pv6sav3GM2DQMW/0z5
57kWk71VkxMup8gmCfZQFwunBzJTRLBrTeq9yTKNA8vKiGs9DtrB01mnGPJfu7/rL/hiH6ftj4aR
k2wEs4sR1Mv72zdVacPZpB9SDHl8WrslYCiQ1rnbdEoXQh/qRPpAKAeMbjEaEaiOdSC2QSE9oDLo
ldRRZ5gN7Zp/ctuKwG137rIA3Pv5k/D9o4iyn6420GGalLSWXl5o0PgEh1bccIvmDyF/i8f0WPzS
OWV062RLeQo77GBe25Bd87+nRv+wQPtu01xtBVSYBHTS9UJ++vLDZZ/CoMmYJ0TatZ6KOpke/DRC
f2BzeBB93N39/Mt+LZ9e/ix0aBFZ4GRwHKSuF287DYbBt1M3OKRBPX5qLXde/QAAfXIpbmLXks0+
lp4+saeG0IMiAS+4aOAvsRAFlqruGhOQp52kw7Vbee2xWrLVp1nSDVm1Me/ToJUbvQwrvzRTr5QY
F3Blthas56urW6C9YeO/3FjTFNaAGDNxIHGEIEcAl8927Q7XTWIn76qZM285WySbxNmibqJldfIx
HNm15MHQPXLz6dD5ZCq8UrNeaDHXy3IpRvgXIgbmvXL9lb95Z3taJpgwXDKW+4SwFs2+t2w6Jwbd
48u4+WWWqWjOCFdarJbO5Df7ChrFjTJucKW82CPwCZgCtsiR7MRocZL4oAke19e6Y4S7cYlH825a
Byvxz5+GH144QGoWWp+2BxC/lxfOk+DU/rSi8MIZVHVHnE69L0Y/eqhBUH2oVaeWLRCZmvahO67D
W9vWv45DTZQzW7U7AqWa7BR2fm0jqQmS4DRC+qLWFmvFPdij95gG0hKvXfj3qze7FWJgBE9r7beO
Fb694xrocYqoBXNuJyS8P9dWH70ivCd0M3ms7VkdKmwXv8p+sB5JaRie1/H7Vou5BsHJi/3KffzB
5axHU3RhWIBcbuXLy1HuxKmDmv/gB3o5JLGLs9uZsyvyLIdb5ABttRtSTAsNRKfGIrOptE11y1+c
QWYkf21o9vVxZMUleQ3VD+/J5Y6+lA0xT8NMhZM1YEhi/DeiavUTIQPx2oZwrt2k6AnE7MRN4vfj
27mYy90oh2lPmjdOWbggD5hpQMUNU/lK2f6DFYgTENFcJHGwy31t/n/70zl1nQS96Myhj/Eb3Ta0
rzeRH2ftgzX3abMt3SwNfrEWSx09h+yMQ2gt7vxrFhEEsuaGWs0hnYPGvqV/Ri+ZPCdI3SGmiYWo
IJNWV8apXdiNQadIlvDitDmUKITkOePU8tqt/sEPj5B5rSZpjqwesJc/fNjqws0LhCp1HaGqTJ2e
Y6gfHuY8sTA3eYO5dR3qCD0lkBNE+ABY2T+5UTwci5KN/efP4VelzsvVnY2M0Ti9bLiIDNxfXo7P
r4dZn+cw9StzzkVd39WKX2PHOM9spHLtvVrcYVsTkLOPgenQURrEQwgi+pB2kzgppTsIZ6wVq/wq
knssjb3YFD0OXpNVOtmU7mg9B97kbIYqzX/tnO7QIB35lDVz/qGsAv/dz7/TD9Z8jrAO3wYpAcrx
y+NEnxcLEVB+dHB4we6JlHdv/R4xdVSXxccpAKoPQ42QOJEtDDbi6EuW6E/8EO3ODEv6pMAkvVIx
/PCSOGB5rHBrZ+yyR5E3o3IK5i2HhEbRTU9y/U3G87qhrWx2zmSTiFeW43vy4RJyC51lN1PEbawe
ypPhq9wbUctXrmn9ZV/+8rTp4KjwQ3p0yC5XoGlwuxmoJaykxfN/WfIKXSM57bfU9NM+tRrrLZL/
6pWj3g+eN1q+PGvMxZgcUFK8fN4KL59GaMKShyeRRxqfzkmhbDrm0LOOdlpV1wiBmvcEHebXLRTh
3wk5/ph6k1mDV73mWISqv8UahSrTcetrzxnIWY9gghXGloSARUS7NtVkw8q2iMFGfvzcTE7+zEZz
M1imD165i0RQXNxHyc+6vsgMkkEW0ai5+EZl76xbotgPWddHW3c2QF+U4wXPeeQs886aWmx0iolE
smMRboudOzrRGdgiKlq5cOTEl6c6A1PA1e272mmSZOcgZ4UNMkzCuVuEa+mNENPck9sMoGFiHHE0
9UKW90TUQbIrav/ZK9LlfYxIhtFLXbxrZkG4zghXv2u9ut6RXkUuIqGQVO+529XwIHhNio2iPh6p
3aR+KDAD0H9OA52RwSMxqtfh0G5Mkdl0NfEWXrlAADUSsMnGk1Bh8gv9zjKosmYrQoHirfmFviyh
VEqhQfMTwL5dPBcuGD598FB5X3zpxwxGoFXMIyfXKUmm64kqJz4506D7XeUA6+MLWmOBWd8uHmnk
9L9njgNXZeHL7SpNTOaO8YAOt51dGsysQ3cn0wnPXtkODfSP2RpmAnqjDFx14HX2Np+x+TcNUbjX
Y6y693EsWzABTG85LVm6yTdNLMi3GseGzb5aMIvEtY9fYfC6iYAzo/qDG0IjMHGC6B83iXsfDYsl
rpBehtm+MCW5BWkSduDNOuRimPVUax/dYiifuHksh32x3qi4SMSWtxEGit34weeqqytQGa8sf5fn
QR5IlnP0FZTrHFm9iy5XC5GyTlnS9xX+26scxNfBCiBLOHaX3bqmKhtg4mV7sNnEr3BoFmfOj/Yr
x/Xvem18AM65ddICa5di96LeErI3Q8iJEVd7q85lESdXde6RRRJmd8mo6zP8/zchmVJ0U5P+usLo
elqCyDoyFCHMXC0+faBs+PLzm3N5evrjqlbtKloyOxAXp6e2Y/XvDIyxfqn0l7KYYWSOOCynMSnf
e0n5J4n5H57WvqtdWOE4qbHBghlAO+pfnBXbYkJp3k/BPowAwOY6Lq56kZYfwokA1MzreDcSWd+Z
sUrOg6lwpIh0Wo9ZdjZvfMK0GFvkqXnnL331hA8wf+NV7aC3beDfCrzEMCsLE2yiCWSjFIMtXnua
YCVcLnAUhjbRFFTNbBXsmS8XuEjOXuuMQNZbG1/SvpFBH567siOHPcRiLqEjpelVXLKgHUXpmjcd
zx/g0NGI6KA9Ihlmcgb0sSApqtnZgO8Zf5ZZ84H8LB1s7KA6q7QuXMTEA2CaoqDuRphftEgz+7rZ
ZaJV7/paXluxl1RHGP64pbphINWEPMJ0fkyrELccLN+Vs9/CRU19A0CoQ7WDd33MQuBCrcjy06AT
hRsyn+NyT+REY85JWNbqgQwYbDN5FXpX6/k62jmit7193ScNemYzVZ/aNoePlZdOYSBrBemnYOzq
8jQPOZZ4P+opHEvZj7A/gRNDyjGx00MC6ZcbU9Aag0jH70XTrv/MAlGqZ5ow/ae0hye4bcck5TiV
VnZ1RY4wOKaZHDXYJaT73OEqAjEWClK0CSs3+qMUS0Xm3ZzncMbp++nj6K8DJpQudXJ2IRvOW5+x
rdyXWJaHbdFFsF5a5JHZhvsPQWgqs1CfyJMva/LHIrnc5n01urtaG8IZhI5vHYelfRGtWe+18xQ3
EQXRMrh9sZniUv7GAhQ+EPE0tluVZ9XOnWsrYt6YO4dKVO6Jvlj3Rrqqtk5xYzhLuLmH0NajUXuv
raqdt0AsgASMkZD5Li2E8yHMrOhhyJMgh9zTFGLPVgQTC3eoea4t3cNoLb3ywSK4uKdon8ghrrXq
t5nLdyRTrB5O5ZxDUYtJMlwxMJY/71dIsHPg75Jq4aU0hjdjLk35Juir7I46P0ivZggxx8DuiZXN
LKer9mYuh+4Znec4PARBU0/HTrIx7ZcmtT4XOWfXc+KxZwIxHqS/x7/avbUSFU1E8GDR2jaVA82X
bnk5b9JJ0iXDUNpfN22L5apc8Ahyni9SBBLNEGVikwFb7R7cKUNd7mZL/TbK6S7dzCE3YRfEBTwC
j2DUI8kNvcKlKEN1bPNcTzfTVNj8zaIYe7p6GHPgaGUh3APTlk812+y0c7HY7rwKC8vDYCufnT/E
67cVs+1AUxA8uo4eg+S2JgEz38dmzp6Ig4MLkY9hPN84g2vaN5Zpcc0SUyz0OeuR4W4coxfrONde
OKGYHAPGY3NR5TdmCWIFlSAEw6Dcdi7JTS7K9Gj7BA9pGvrVl8Jr8V8JzKYSAvLkM0zhz3enaCoj
sA2ZhZXeyTp73Dh0OlfQTluMW01D1tzz6OFdqzQUng0hQf0hsbolOPgheTz2YIftqbLijkWdUwuH
PB39qh05+NvKjuddSmT2DT/kwJy9GOfzWFiQtOIwi970NWPkBxaUaYEdR7YkjsR1FKOZgj6X2unZ
vcIVIQxvu9hONvvmbWt7EMllQil7sGUfm51ZUhfSfyK13MTdAFO2dErbg1S2RG+qAfrQVV0t3hs1
ZPqz148NyxuhkdEWEo07HBxdVumpiiVTNovu47DpetN/kE6L87CdyroDf9naQK/tsqk2bKcWzmGs
EfosoE6MIIx60kT1GH7RgQANUPQ1GnoLjvhGeMgCrruSlODNWGk4W8lS15TM4zTU8AjdaNy4QUV+
TyO02hu3Gd75jHv7I+INveZ/WcbspsSSIZmQQZXu7TJRBTBsM6vtSAC0egxSvijJpqRZb2anwHSe
BzMhUFFR/paTiFXtVdQAhSakyshHoVp1pWVMxVdKY2umbf3g36YyT3+1qgIVDyh31gkcg1QrDNZ7
te88vwR0mgTwMcqRV51Oto52yaTA33hlqB5FN6q3BtQvOJypICMp6vIBExL9Audt5A7yd+6uV19X
HLCc/UCR9M5apEUsjSPNjdbD8MWFXkK72UxhuXcDpcSZpEoQZSZLe/8p8SIAh57naec4z7z6x5mK
eNoTp5O8HXug4Vgr05pA5gSyhgUhYzwXY9e8GegD2BvXV9VyO2fWABwLNVdxKC1bT5skMhUxU4Gi
SAvF4JSbbmGf8eilqW0/pThU6SEpEHi4J1MIQA22pMLqEiAuAnxcnIyh2Mk65AFOh0Reub1T1VcW
1enWiyrYEqo2Ldx4p0IXTe6181wEzZC9IVuarXwsddRfNelo1KmmNqViU+NzG8HJYvycPC4F7+h+
8XP7oUgr//2kgmY+FkIQGAOKfn5DFjjovKFyXHOvCqP9rW0ChzzVQbLEphJvzJbvMufM8zId7FTR
p9R+eYNjyHQCZUZug8BL/aDS7NGZ80tKBie2XBNlLlzKmajOhhSPJz0FIJjJENThBhVe2bPogynY
27Pbho/MDmZwgVhEvqRI41PgYx0tSvrDcLEtLQ1BvKnN/4tH1tl5nrz52kwT0NlwXb02vUnYBRUV
gYOusXfTja4ymm/RSO970UjqdoWGn33IizBuDor/yT2VkwS2GPW5fdU7NUTpWqfluwVOaH5NOAK8
lR4cybItnEpj9WEyfUWaKLVOWMraO8e+Qf0BPbzfRlAcgHlyW+8KxIXhNqhch+KHEut6CRqOalMe
jCkOXOOJbV/59nXjW2sQSYJJ+6ZtQ2azpuzHQ5uRhLqJZhrMV3ExsxHWTEKoCjIaXu5g/CdkR9D7
fA+T3HNVYv2/qxibYWBIRv8T2jUgJVHjqBT0dU+W59wlfbWtnU59TNXKOPBGl0/jlG8+BFYVtKAm
on4iTdcM3k4aPait65py2Uxztzzli2/UvsRQ/HmcA/ExsMvHhLeF6+pGgKisLjSYRrecjn7bFONG
NMJ9jBfjjHiurQRJHxMo+9bKBZhFPymsW6e26JcH0TxZfEYkqlMxFdV0wNRqdZsshExTdeAvNvES
hlcqGC3Sg2v4k62wq+RtRvd1Q3+zGE9agkm+HZIayYFDVwsCZ9sARcwVqpYzPZn53DSJo57MXONb
D0wnvwQ1zKEDNZ8lHo3VBw0G/diPDxWZGI8yYhC1n4qBJ5WSguqoNinl8DDEecRJ3STNNu1UdMW+
KtUOmWpV7whrgKJfizqYYCeW/rDvy8lftkEUZQ4oJFpyp1gvYbKNR1c+dp1L+iPXb52Up7tx27GQ
b2Zfa9rrZSvbXey1oYSNH9sJV9FbDARDZZ3GPjTqI41PAYJ/sKzNwtASO0hIBs1DUvljfBTgQBhr
2m4hNoNnQxx12wyYBvVPdMgaazbHsMwUDQiAO94xbqUPu4axaH7mC/rxUzPmDuawNja3nV50ei9J
2e2R9dmWOBaLY/9O08nVV3NbCguuZWvtp1JWzj7AWlPvqiGqAdsIFZzqzPZJR5gy92PBqYMoHwsN
wQ52gOnvcLRTWTatTLqTHMiFJH/WxnnMy06KAIkA2wqAqbtULmZfH7pSYlfB2zIKa71z/NEXG0eW
nfMQ1QNrOnO0Ae45YXAfilwm4UPb1nl/aOOCdShs83Q6Zd3oJ+9JkBHJydN1eq/GyumuWcHpwwSp
M9/psCK2xdWyRd3GiNBsg7nTZE3CDvQ2UWJGfZNLXtQb19DmuNetzMpzViVZvHeYNDykXUeFkbY9
FJ9xJg0BLH+Y6ps0GiVw/SzVOXJo9E0gHAEdls6QWbuuWVhTM9etnnjkUbRkSGLRXMky4BCWdbI5
2M1SXtsOB83d5C1+sJdBq28cKBnVjj3Ytm8TDA8x3Rc3/KjSpvH28SKazzlU9IaisWrPcW130Ohz
WugnIQrvqXM7pzmlEsHYngNLbJ/SOq1q0jBFYjZNOROfJJXmSubAL/R2qXLzSWQFwHudpckVetNI
Ee6Xcwutji1bV2OotgKFU0cOdG1Z+4wR8F7bS0a9owguSeTE4GsuLe3e5ZbvnmLHVJ/cWXMqnXUb
IpRSzerntSpSToiYi89NBkv86KV1wEG/m6dko5sma/cWtKXqgEOqpmdIJmJzCIPA28ihG+R2KuLB
eqpqZcarwqy6WK+S/fP6NgAsqDyAWLlO2nfMK7s3Nk90tvNMm5ebNgdTz9oczmJbJqtNTIRZPmwK
AJIeBC+AUUC5smyvUpSB2raT33XRZ8V1N4LbZNzouleqDCrQ/hLCx5WVR1ofuqD05E6GKEBALkzO
DiNojWKNJMCHBFRHeFCVqD/a+YBvqc2kyK9Ze9Wj5ijh71VeeZ/JYrTB6ArjijfRJKvrTCU1sdoO
ON+xs/HrN3BLPhL2Ku4IMQ+9TVX28yFpch0+Rwqt3y40LfOKQXBU2NPRH5rf/XkZanJB7Lg/Zlab
lPsxlOaZ/KF2OjNRgrbf+r2/zR0bOmiKDJaYE7vjPNsnWQnOOh8DyG2RCfJDlvA87OKwTj+OQUt0
XWj3fbSbHf4Zt3D40lWwevDj0JGfs9HK3mH/n2AfJ+38hr5d+tR3jfiNp6Io9ikVUr3RXtyaM6W8
SgF6d3W2672p/DzY6XCSSwDVZ/Et6oNgSZtlJwMNQiWmthA7x1mhtkmVVvCw7c52jlgegJAWFHCE
C5naCW+CuuNymmWYom3mRPQM+oCZyNYnh2RVp1Cm4hwlX2XLdkDses7wkXBa2nZPEk3XvDOTCVkn
yJXorE00OOSRUgURV0uWy3iTBpZ/iqjjnFt3GYOR6rmKsgdLOwpW2wS4jOAJRz912HWXjSuTYTk2
bC3BW6Y8db+PUCNizEgscL/47zr3vi0W7zjnY+uiVyT248QbE31w0YHuY+TkbAIULeYcOYVHB92x
In/bkSOSkMrRUQ44ZdJSYlbBVUpO0bITXZNIKGcD5ljKa7u5koD0gl2PgmRFCsroFAazCWkL0wVy
SzHJu6ExTbPNM5RJ2yZ3jT7IAW4xOCHxUasgtIDOBBDOw0joq2VuSgDKTLJv1rYUCRU6swm5DZ3S
f4oWOvyl7WMqr1uHVd8L2kFdeyKemiOp9zETKZPIBrSzra/jwDf9XjYjuSxpXa5tX2SUfoD5ZdLB
lj8Yig16v4xow76AXJuX9J6HTUWganFulyIqr702EvTJo3qk45zF8WM/xFZ4iFPtnXsd9NDh4nj6
NTX/i7szyZFb+fP7VYze0+A8AG4vMpljzSWpBm0IjYwIzmMEuexFw2sfwXcw4As14GP4k2rDfir9
IfltvXgLvVIpM5lkxC++IwDDvoPxpyUEKqC7Ew0F5O+TbqI+yaNrSiJmURFgOwJstslYv/ZJzW7F
kMXYUEP6prWYcg42eTnj3GxppryPLSbmU6/qzD1Fi18OW2up2VM6ZxDd0ayXNdMqu6Zm/ODAfKLw
J+gJBa4G+8lwll12o2b02c1O2670whYORSNtkX1SKmYdNFTr0iRZo7xPrThT79hkwvAI9+xOR24r
CrBLB9jsygqkZ99xlSO65+uQCowsUwvpCi1leI7B8ZFW6+p8qRxQeeo46Kx+yNpMil0d1KY+qlIG
h6hoPBqjjL4cEoexPCu/LpyNA3EyEF/kmBepE91vTWMw5E1ljnQgEdytW0KvE4ILQQ/SKUb/ksrI
75/XUEiSBz0+8sYMHWtDE7QcXieUtWLfI5JjbwrMNN6O04rqHWHNmGq3seSNiWbC49lj4+4U9RyH
7+rSLp5MU6hP3lzQN+x2SuRHV4WUshFrEXaneZB0AIlB07PiFeN29MKZl0/i5f1alznEAqduc+ak
M8HgNVO2I7XQIyZlHMRZJu1MgdkkPJKau67NqKdxBBE+tlI3WHWyKxX1UXtNxwsHd8qKWv8csHG8
jjCmctMK7X9OQPzyXaWyur3xPVCRPdkiZHcLmyP+xl6LFbQOeNJcJYnx14e2ILhsH9X4VLYDiPyL
riLVX3FjahZkK5yjV2/oqxdnETCSNc+ofycttQbbbFwmfXLyprkphFXFT/3oEopch6I/l3XREmHP
KFtR4jaABZJ2gGXfIBKln2tu8b6YoSm/zVEY4Y3yY/Wdg31TH1pKErPbwCxwsHWjvc9zbWz8k4ET
34qEf3bDW3PjgyN73o/MRUG6aBlYD0gAqf8COpI7GOqMqc2U2r5xVjteUr4UBnEvsryHGrDHYTzO
k2+I4UjizHWlbPLtFeTgPEflvWiphgOn4EpyMtQTAy+uf85P9XzVV6t7iREVJC9NS5LRVuwsnd5Y
fKKFyKqCtO2sg1XfQH0PzaaUUfUNpc16isvJ+Qw4iI6lzGI8aPbqpBYHrmWjmqF+WdaicDk2LTK7
X8l+e1W9CUUaImhsaZsZSJCYsmokaAWzyMqwZWEgF/bg04oUDt/BunX0kHjS9Psg1lb/6LE7hbse
fUi979coxpauM9L6ASUSn6yQ1S0vsy5pSokVV+LGq7XpU132uZVa5GewgTW+PgUZG1gaNXGLwJwy
oHVjOK2/GxYAjXM8dqY6t6Kzb0avke80aaPMAfGiOO80ybIdV4tIVLePqUOXMSPmQpgs4GE7myz1
84JjJMcaQa8zVeKbdohXAs8QD934cUKWBfx0OOzJoqr1bZsQanJrR0tAVum0zJxpnK4YP01WIWAm
Y90fGoFUvGxt62MV+qTAKxQGB0bEegQSadsbxKl0GWfoUhUjg7UERL+qskmpp6JOwQnG2b+AFsSR
g+6twaFDbx3d2XWBDWdcm0XwW2YJnwEx22rXeU0F1iKrrjvyiVW7WZAwDrsMo9V87korsN6pzLPX
8+g6kzzKsgiTU6RmNad5bJMkFsshtq7lMPckNmutF+qoSxJK5poZ1WuDmVEbq2rHKFFN7sFaGpdw
FyshYosOc2GfGCxH4NTV7e8IwSudo6bmHAU7DZHBYwL2OXzsBqQzt7r0dHk2QdO++IWKPiMHJqdf
1KOwD2HZOe8zr88f5gxDxtbu7YEzQ1+o5QqX51gfhpyeOGqRMfF1dot6a+ka6hOcqp6W64Bx73m1
qVakq8Ij3W0Imhh6OVz5hCxrfpH6AGevydrFz1FtLhr5DAgqrTgRLkCW9BwUjMOfm6ISn+1myj9m
sxqWY2xpmgGssJJfwfio39OTE+17O6M0r0k6qslFoqZ3+IVyZ8PEF8qt5psB8xVujHgix20NFGpf
ouovnY/KiZ67wl6/FrIf+9PQBhRV5AXJ83ue5zY85BKIPHXm0TOElRU6uqJOCPgTZFiLG8fQoryj
213Eh3ru7W+grH72EnWqCT9C3i7ZNcdHn3gz5UwOPQVFHT+2iJKItDSRmb+F7pLMpHeROZ862ke5
qrgTvfu1YyjZFp4ECGeaG/y9CqPyZihmCED44eJTkwj0RsEi6rQ0fnQopY5rgEivJ2oLGcuBi8HL
0EXPGd8NerCEvk1wKKhsGfoNaTyivBVRqJv9Cin9cTZYK+6xCtEcZkUzLZLMkjRKs+fsep/ihn0H
0KaDjddlWXgMxFx9JY0yELRgtfX4dWnGCYWPruiOWft8trfopTjYL3U1kI7fWEVyI0CuHrK6CFtI
MgQfJDUn87PfdXK5zjSuuqNh1krZotgRaEVj7yLuJX4aModsKNtTROwqP3HPchrh9z0yJz2wXX9y
00L1dvndECVYbDX6zHYfBHW4XimZXAKvAMj9DLVSr4+ygS1LNbr3rxyn1ZIujmuRebxwoGqtaShT
iVzRflev3D23Ky4/xUOctEcpCYC/JjcDzZLpQOy3UVk0ydYvC8tNRU3OzVDXPLDEewGkStHG8a4Z
lZukSmbuJcHYtDkla5dyiyz2qulgSS7AxslmjS0WuXS0s6vOO1tVTgaatMPa2rBg91QPKM87qMpG
eGojm4xS1cB/ExvC0/Wi+1W4HDlzL7sUljd3yEUotxJTPxZX09x69rZC0E1T3Vgkd/jGSN9ecxJH
t3rMeyq/DFuPwjb8JcbLRPDlavxj4XTWs+5YuKj7XAvKAy2TZZy7XBY1wGUbgx6SjsdcQDpvAAO8
k1XqoNniHCUGbhq8/FaOVa/28zKM+sBVYrtZMoecpyHGbMcDFgPPeWHeDqdsNpSnlP4C0kkrGkIX
PckJ7a+/hGEKeGgpeCI08WkDETylxHECzs2O6aptH0jJUaOvmgfsjg6BbdY6R5+MEw7vO5a+l94p
JrnDQkiUqSNH70a4QTNsy9isT4voYueMIJiaUV/PnkIK69nWzmsjMZziqRVVOrZEVB2JcW2+gDNw
rVoxXh6nsZirtHRlqw9VVcYH8qQ1PXplXyaHESEz56lG5hHtg5l5Gqqo+ZINgYZQhbWMtl4WZUeN
wJjgZU55OeR11KuUbDmfLvZ2hYql/i/Y5FizGeSiQYQHnvbJv2JaxWg3zEH4jaNQZ4iqW5qAE0ep
Y1KrHTQkWaMg3KKZojVGGSocF+NMagetFF9wUde5K1tu+S3yTRZKGQpUBqDM/Y2NeNvetdohlq1M
2mUvyoyWD8NfeagqZy63UVMW4qSbUlzbkZzFdSCT/psp/KrbzHNplWcmtxLcAj/+vmAlnvZ1JWJ1
rGYAHKA1eNRUrFrXdyKyESo1fM7wEKFh9fdxCQkIiSD7a/hDgMJ6ydzvKi883k9UmuBd2XuZ3Gch
6bQcY6v16MgJOp2OFADsbW8tmZ2GHFo9QhtjkBgnLD3OVMQW7LrJcMUrE2TnwbQ2bTpdaH+UNeWg
6Mm1mf+kXftF6RVgW/Yv9g/aozF7vjEo5IXNmc2Zkl2TASrR3qXTcQ6ms23JGQNhk3/N7cxAVTsR
aZd96OxNQ3cuc5h3XsI42wi9uudpXcNj0fQlAd2j+NDyzDLA5/mrY5fBzh8aEnWrrBw+/F75cnlz
f5X7sdngsuONkyOHJiV8o+IoSVUNZ+iSfYP/k5YtV55EFFE6Ec7eqRxKWJQ6MgCnsHd/0JBE3i+v
7V+kloHvQA9H/lsFCSzVGhOsuO7nwB3upgCNWkZCF921ZWKXezLlO4M8HPpbHYYs1lnah+ESkqyn
PW+Pu4EMB+lW4XDs29qmIauKwfY5ZaOR00NBO4vHkC2v2Ojyh4EWgPcqcvV660gVU1eaK10wxLco
mI2TTTQ7kqWYM+iB0e18gsj6vZizmPpJ2B8YFliaYNdnpmpv83IRzzLwLybtbpUnY83ow5du1B8k
7mxvW6/jVw890xZEt35GBTvdw3T0OztWJkfXMgeIT4YxotISbSmVvMLmUvMlhfKBEWXtPgmVhXFq
j9BwNBK56tNqVpfOZoZtq34BdcYaPviBFZHh3xRfq7VGoE56tH0/zRm6F/hbNT+KnC7Mg+Oju2KF
zpqPZCJjOR4abX1EuoK8nGRGn2bw1tcNKGtpgWh7RUZg3tx1ryok1OJPkvu3z0tA5x89HA43XejG
OAt/Fg5BINu9T+bCoW2m7sTo3fJo+MEjD0m2W6Esbrwwm48UROTDRteXHVuTm3eEDvij4eIXERO3
HUq0S5giLjpw7J/fiw/wDBUQ4TWl03LPek+rJ96ok8utsPPG0kl1tM6f+6R4ncNOfvOzKtrX+XpD
6Bjcd+XPd1py/X7/UP6iC8amTtgehDx2px9e9Z/flgC/ccEx6VgLivaWjdV+SoQaDwRRre8adASH
jjtzA9rR55t5yryngArSrYeCmEhRQSeHqyvvD9q9t8pg3hSPKdeI7EnbJufk5zc10oMw2SQG7KlK
ys990kyXU0unToIFekM6ljgFyH/+ZIm4rEA/r1CBjaMEqRzW3Nh/a3cOo5EhzodZGy6VE7IfmIIL
v79F2I+2BfM1dB4n+XdWV8pz58/P/DP1HQHa6zEPI5sacCe5Dwp72K19wdz2+6/qH707skZY90Nc
/vbbG8hBmV1AyTp7Vvs7XVwiDGVRdTcURUzzH1T5v1g+mTzJZyc0K/C5M5Cf/PwN0AGSCY8elouQ
yP88DZ1P+Va5DLuRfMav7sLc2MnG3UmfSOm6sYHnyzaCKs/W3d/92KTos+HBPfg2Uexv/D6jGlvt
k1u1z6QeHwtgBKAvmSTbuFvV19+/1q9bFKU9MJ02mlGc0G+3CYDSCamHIHk4agEJIrSqG1rPISiJ
So9ZBAvxMsWgDxODyR9e+xdhKHYBGqF+qDSJEXibDT6YOIMC456fpC8edQUbEbtzRXXYUA476nos
8YcbynXf3u8Y+4HXXfxfWDDst4+ZM4k1dlsn202Ton04Jm1JsCjZzW70Ks4XHjHEpykP7RklYkEF
HQUizQEwDbiB45l9qmOf6ai2KRq46MvH4N62yALcOtYKZFowmnDXQEt4u4y5Nc3KkuOn9Md+OKNp
K60/WVveXkPWeweChM4LBOjcNG/EtWNhuIs6AZiA7vozZ6+13tRYKN+zFdVUngT6tYs7JJ/VwppW
RRRdBwVlnnF/cesyCgSbyZtBprvcvpkmy/toolxd//4m+0dv8jIEYZ7kP4TnPz9ajB2mquDcD1PT
RM6erPlp+WA3ViS39mic4YwTbxo//eFF35RShJeMAyT/5DgwQLKyRm+e6IYE2WoIx/yAQCjqLjob
p7nLmq74XnkEL+48tOcoZhQinAcqlvRTMsUyPk/AMPndMqP7PxRTHtgfqXfkVGMCNB0PoBziNqlQ
L9Fyl8/+VYH0w3ml/KI07zshu3LXMYxQsUeyt70LYpDkNNA2Q9WwEDlzkzWgmvgFaJPfJg1ZS7er
ndGZNyWZVLvI6Lw80DJguTm/RqX70yRzsxyHwS/XD5GDypY0O5+Sep/cCOeYFEl9oKHSXtMLC/WS
EN/6bWyIzD7kTkReWA72wZZVj4u1Iw6r+uhWuXOwnTALz6WzIHbEC5PZlA9iD8HPTHAEE5Y33KGU
7QNYSnaNA7xDJXDHLVMI6p9Pw27yrDn7MMCNHkLQzXIbLFXzxXj2XO+RetA3G4i2e5/0Lrr/jpbo
721TRZt2pej+C88D5+oq8abqBTDc7bajkM77hcb6bMtC7/XPbRHkp5whtTr5UzA/eg0VIjjIsiY7
eVFmvpLmDdgPNuwHW6+YpvexVyf6pOFovBQycHi5PIbJpkPIR76/0qTTNr6IqXmNS++7U7pk5jdy
XL7ViNUoOS/66GtRxKh+LdGFdbeZsqxQGGj1pbhzcBRQLzfL9QLsU2zrQZtwE8VY+HaoGsoOnUs2
7f2ool2FtnjQGyB2ZkUUFhMlmrG0CakqKurmF6/pGt5FYHssEFxxbAKxyg+ESHvr1nam+jU2l07S
qJpdUAOa6z/y6K/NZUMSljpQsxXsXIXC4ZgbtbhPeBQxdrrrOJ8J4ZWnaLbWeId8KsauCinSgGSo
Nj6WhMpUaSDi4ZtRM+xO5eRM6x2meWuDzgh0F33QqK86pkyxNznhRhuLU0Zz5PQX1VdiavMrcjqX
7gySiWYwlpEwm8YT8vOoatXi6NREbTmOrKpt0TsNGPG8RusWopOvQdSBj2JzXmo3hSTK712JxpjT
c0DRgeVpNeysKqBHwwuH6p2NojTYONQtXcVzQcUkh4jgG1UXwKkYAOJ2q5tsuav4dZU2CDPjO5BI
9Ab5at2bJuo/ccYKk8v5nwIyVQ2f/WIN3D0bBFNchLF32/q+oTLUr9oIGk5QAow1n0L7umJj0CJz
853qPXmmn9IpdvU4o2qyqvp9EqrlVMPWfoW6705hEUvIN7cofNrciaU41R7fIDkRJdI27Ahxm1qc
Ftat8psl3sDHeNfSJaj22M81essxGFoEEdgQGSuwsJ9nqxNPgF5Tf5OPrXm0nZK+G3qsHEprldWn
yxh19TXwELF80RpF2aN2VwJy1TyoIEVAwE0a96v7Wjs2uMUg8WltgC243DXqMKw7Tk4lWs8GbXZh
YQwUAYFgPcxiVtxbZSmW42IAENALKZd21JzzJE4J5OCbMshGrkawUo5lJTmrUHJRTUSZT7E2HRua
7t1IeuB9Vv2AOLp78YEiog3tPMGjpLGOwoyY3t/1YlLe2G4lvTQqoOg3nSn0s4Z0bc5xPPtpjeL6
pWK3rbfLYtHeWrcqN6dZxeULyIFtyOle/Xy7An1XW9wxiuicROx4Kjh46dYlwoPWo1firZv5mFSd
fMUrhlMhS3JN3Xa5tk+5Qn5FNlZkWPngbGruipJ7m38+/qCllDmwe6aem540F2KlAlPuVgQW+1WZ
qttFVUFFM4Chne1rQeMeojZXLQ+jX/XJLitD/75uc4Dk2hfNI4VzgZv2dn1h4am0DbYXxHzcVGR/
SFBS1//SFkwku7lao/bk+OP6okMxvATewJ0qCU0Kn0t0z7D6KEMUTeId5i93tHjIZw1N2iyUgGyb
wnP3SwbgtHVMEuws/gf1Bm2E7lHYQfclFAEEpmmoH0rRJkcPujAsP7UYs49VBSO6nUiCYfmJE/Rk
o6akZlrU+mElQKnaGL933xEaU6ttOGO6puJ8vsiGE2wh2zXoGzrl4GoACVzLxWjuWzUp7HZUXoHo
mydl4KRYx40Rj0E+FF97vToPpd104hjWBB2yYFlTtcnpkwqeHdBrKot7wljO2Nwt7GthznYEh/Hs
FDVm6BnZVLODUApTewFQz0vHtM99K9w57eMa8S/LFJyeT/QbMQpL4q/3XW3neytBH7JdV1vK4zIS
gLlBL+vYe6v1KsZusFb3UM64qaj0icO98EcR7lXjxN2WePLmG8aiAdkBZeQOEkOYZ0QNZRij/Ip2
OEXOS4/NHRPbhAFndaW5IIVN9yWG6rIB1lxPb8PFBNFxDr3Mf98OsWeQtU6zc2/cNQ4/ZCG33haL
JZsaiTkgCMmcdZsogOZOlcryR1fhmcBoO5tDz/QwsJDjiNkkaIe4IiMAU9ROa35fwq7cJgMyi5RL
O330lsLK6EjPrTnaS1YJfkc7CVFjuVXu+shgwbONaw/spl2fnWZplfJKVL7zwdFLUp0AR7HZAIqO
XwrkMDUS9y6zH2K78nfRRBtbiuRDUPfN3llTg9M9j4Es/J2o0QztnUggql9i8oaQERYXIX1SQVGU
ef5YsCp/QWKraFZwPD886AGpPCrJWu4XaaanSNjZl8BZE3PM+Ep3oqjaTwUj8LrvZNV8i/IYLVXP
k1lt2xyZC8rwpprSDgtnzeJUcMrXWkY2nDp7F3L3YFy3M/45AvB1Z66i2A/h3Jx11kfL6kk/GRnr
mfPJTbp1S1JRPpCKmsGQWaaL9uPUhO/GQlX5PvQV61gZegO/byflh2hd9MD2k6zXc1MQg0jmSn0q
3cjPePAmvrWxpjm6owbous2I7NvaMbryfbb6WNOMjHFUxcZFYWqpUZGA2o7L+oBnqiXbbej9Mp2l
8auUBsgFNjNMFJ3k5NV9NX3exZtFtq5/UKaIeu7zAeh0tSMkdGPMfZDk7TunUm6O6mcaPsztUtKZ
RqfWtnIvZ196POiMypcW0rFSo7F2PqAAvd1JZ7o9dwpPUO6V5qoq1mW+BjTvPpEjhMDbMfYc3FlQ
d3ob07p0u6JbYulZnZbmotqR4roe66mnr37NPgZzHnzrWE6CzaxV0FzVy+ze4zkCRsdjOhbhFe1y
tUlV2xl1jiWJimlRsVhfEz/QEvAMx0QpmW2kv3O142e3PPRrjDxpNjRds2jdWDCdN8abR5+cWBmE
7/wmt/BVCDITz3HNl5Re8DLIehHP1daz0e/sXdUH10zJ65Imhe2jdlBN/GLl9NyzOEE0b2ryN+Kj
yAuB0ZKSNItxg8yV3WIhoqTsClA8uRUZ54jUcZ013hpddOtdEYSGCk4vm+IdU/W4HhnQs2FKBbUJ
tyTduk6qXDjkHbK01kpnUzIo5jaegJcWoj7Yl3PTOWxbluWlg+uPNyT3WtWZhgX5abUnF4Br6uSX
LOS7ptRUTON146BGvOpofArvSJYJ5+9DkM3zrkAtPZ9qhU3EUtIPDkxUA6s+OiIzbRYY9mrHaJO8
OsKvj0ZIO97wr/hYSQayRe7lIGKA3tmt7R2FHvxtZVmYiHwq7/Jr6eeJeixDLex9yOo1n3Rc5uJ9
hOft4jprvXwnC2VXd3KFtb+pCOUs94jwc/3izHlLVelAV2KN1JSElagU2XyAKmnyx5IUYlTY3ew5
E9B6OCz7MKwyhZDLlDEEmHBwt6F4o8457NACoJe29D0xmD2HdfpyHzAnohaOiBXTW0/DEFznGiTo
2afx9AGNGZbiVUDAMl7K6sVecpn8qTwxeAtzkddO5DLg0yXgiKCKy8//EkyTW65sbISSh4ymEX/T
4GO7aobBvQmKfI2u25D56GqFnCxugUsy50BWjIpONKcNpF5FyO02CVuxl5K5k8xUhcWo7XA79c7V
3FJDtV3Kgf9j9wMYn1UMwS1KwHLdh148dCftgnVtmlzY4ugObXadSKwGVOENjAetcWV/UyHHj86F
Dwh2VvTiZNfBihIkHTRChM3qa5L8JBISF0GcZ1Hr1OA6hXnRs3eNTZzZhdDT5TVfla3umr5GeUS/
y3rVzjIJr7iNfO/WHbHcyEDZ4XUODlFufb68dd9YEwwuxtHwA+sl6hY2iUDfM+vTcofOBg9/T2TT
4ffYwS+5YyFYLA2ISUD4HNzNWwhuKccaYYyxD1jk7Yw0vISeWQQ6BKLkdsTw7HWk1Gw7JsSZiA7h
WVjXfpzoMzmVV7aJNe6Uzu7nP+DEv9wrDu8n8sPkEloYhD+Cyf5yrxBIZBMTni+HtRxFOo55S4RS
AZSTXzKV/oAuvQWlQQRdMHLGMgdk0PXfACgtc49N6vdCfhTyYjS4+dmSrf1Mk8hwHYfT/BowNfwB
/fwlzPbyqlxx8qNC6CsOJG8eB7xabp8Jsset4gnUXJ5nXVPSiXZRptTsOcdcxfGVckhbKNEBP5I1
UP3hMl9gs7/i4iDibFN8aELeQOWTN7BaHGvco+iuD4KBuTkHISlfV7aeZr0lEa9brzqihOpH0fn9
1yrJ7TsyNsZh//u78Ad499O7cC9xNXjZ4eWAs+w3V4KgjrqhtoHJVBODC5Ez95/tvtXr1z7o9PyI
isGNtj24T3DxTI3fXY4Mcl8S3jPejGpwypvS1651X9RJM3zXY1tiCpVhlF/5tummQ7gktCrMyUgi
CPVH5S7L2siwywjkKb4I2Rmsfpl2RYdKYmvRY21frSZGX2k60eh969thdlSEG1UfkOP7zQu64di9
jdWEED8Q2ZQfYaRaghBC4oqOZTRpf1uEwDX7qUn8EksxDrSNsfza1hhIg+YZHnahQWxyq69YCe1x
o3vUZNuWIKn3IKAO5zJSNMqrojJZ8LeBSkAXhFtOHIW0Cb9N5qlzukBd4K0D2szmltiTjy2WVb1B
JGGnLXWMf4hZenubkZUDGUVyDuWDbP7+m9iIhIe41MsyHdRSzE+DJ+WWoVw9ajFOeyixjEaZWr+Q
rEQf2kym0u9vsH/08iwkxOmxBQGHv3m+pziExuihvmyp0etNjUWoy+D7/Qfti+GJpzz/TgkvUsFG
DteWZ33/e69/oQVZZ7EvcCGIarig9X9ZzMDol77HHnhg2W/iDZ5FVnOOxif0fuOO3Jput8bNfJGf
4iLhmN+lv38Dv3CBFELj0gchpuuUndd784TZaGiXqNA4y4h1Tg3CmH3WxGsadK58UuhAroOyMWdK
UxsqyhvnjjT54FC0F+p8WuS2sdvm+If39MtjD/cE50XFkEcDNjvZm8syrm2dW+TQ7ZMhJudJ4zSz
zmOtHOtpXCpyAeJsxhmJjLLb5l6y1rspYmS/7QFyWRJrskKfDA0V/QlV22IfEO843cafQeO+4q0e
nmJs8/lxyUAyd7q2uteImgfEnsYEL+0UxCGHqqh7toa+VGejEACXBOV2+7yy6SX0XawFm6lzSYI1
bo02g5wMBC9VtnBoycGjd6XMKMvVUzFHV9g1dH0Glgv8B+0p0+5L6pqHd/FIxe6J89Bow5g0wt9j
dNdUHFoqvi7IP/RTouyDZ7db+xKdb2d6RhD6215bJ6IeYxn9CQiGAI9+3yhwPbqiiQbAuA0munXG
MUBy4bg0PS+coKIz53I4ZoKnV7VbjOqnu9DtqYev665/9FVrM+mhzllOIUFA4dPkkJuVW4qaUg95
Rvgh54t60nPjfaLOaWqvBgMuSE8seW0oYGmw3VPQGEkE0gOyXOE267ovUZfJWz32GuRmWOP3/uwv
wbZo8/VxYCGttw0hImGqGFrFvsos4N4oqLQEaJgSPMQKmwJaBvgnqLlkvg1mlTQU/fbMIeRD9ju+
hTVL8RguxX4I4ulTW+Y+PR1ErpyNk6OJnYQa9pNZVLjleMFHELQzImDS5HXCyfvDJskqx9oNxMrL
u1kRcXNu7IrbPEBPNG+jvG30F/JOEe9vuAHIZiZtdSSaB+7J8q7zPrkAK85g8Vp5WB6Qr8bLfVsM
druRVjS8gBVwQkP5ghBuKFxh7vIh6cJHZ2rKM1omB+F4HJYC2w5ll2ieGmefOUUuDrVlnOAKJyAf
WhISJ28JNMhesLqTgZ4Usd8TyUAaVdU72TdfjPihykWjF9OkNp6H0kTDebF6lExWWOunqhimaANF
YU9/GFreMlwEHHIgCy7lN5fyFO8NfU/ieWsLueakaxGOl5ukf1h7Wl5Y3NdTzY32N6nTy+uxal5C
vfg+KFT6eeXklDRNs8vreZXlvSO/+As5PshOEZx8FkGvP/9+TfqFN+X1iMqOE4ojkArArP38epGV
tCUhMbjhogDfTNSbO0FTc48P8lVVJMsQajWXV7T4Udkute9sxsQ1B+jt+NUN809FZNcgN6Gf6pU+
VSw2mYq3daZlliYI5bbsDs110c71tcAWjd9U+s+//wxvme7LR+ATuG4MJ+jE9ptVFeAgE1NB6l5u
iH3BbODsI3xRaRitkAG5SyCaDT59PeFKOPz+pd/UXkE1UxCCpp74NeY4stjeEKBNMyGLnLJwX0sc
N6gXCwJyB13jIMvsYEpuAQPcdzIc3HU/hDnqCkur9cWMXTCl7hgTHMwOSrDTAPaDT8+b3CPgB84G
0rfWL2EZZh9zBA7jO8SsuK8x9yRiHwcTSua8c6wbOuQTQnOARefN7z/bL3c+3BRXFpkGCxDVpG92
UKues7xu5hZv8qLSEBjye65Ic3UcbKbI0C31hz3be5u1del+uUTYI0HjeMD88PO9mJM0SPhQ3h30
YkPGZDllM/FUkVGH75JtwO+1vIpAyaqDm/ehu1FM0V6K/cebdrT6FsvWb2zcJWRzJNCNYV891UPp
j1D+EscAMAEu5Eh4OIxWhFJPVjWZD7nbyfyEdgcOSTZ0RgPW2Ee8fBVQiq/GU4Fo4ksLaLHTlxM5
a+/w9ONS///dNhawFP6mzO6//ff/+V//5d/+9b/82//4l5/axi6/9u9tY45Lp9ilto7v2+cwdom/
1d+G8Z//6fITJO7oRwKeLVp7/0/ZmO/8xx8KmkvUL8V2nssDN5D3KP75n378iEWav39ZqOko+jtl
Y/7PNyPPNQIMgm1jcvCY1hCO/3wzkkfgAhgR0JPYAszlQfoP2fgpuyD0YzrUR8avyLyzQ+ypx7t9
1T4m8o4Txo6KjDQgU51opj2pbLhPyODv39fdk9c+BcsHoT/Y663o7qexS9WBoKONMgfcf0v8EDZf
4ug2N9dwfoHz7u/fZO8bejeq/3S5Mb80LQVluRh/NLL93z/dyC99g+F4fPu3fvql4T//+DG9Tumn
8dNPf4ArhVt/mL71y+O3YSr//QX+99/8f/3hf/j241/5X9SduY7k2JrfX0UYnw1uh4sxTgQjIiMy
s6qytq5uh6jeuJOH++KNoYcQ5MjQGAPIEATIE/Q2M8K8hX7MamkymLxBVHtzcW87datP8Czf+c73
/ZePo/z97//u16LNm/nfFkRF/nIzYVulsy5/exf+6z/9t3/5h3/65//xn1f+1p8eqVjUaWD0XHJz
XmpInbI/v+1CxfzBIezNkq4GLxbgnoz1p7GiMH8Af8sjj6INHg8v9yF/pAJnptqH+Qd70dW+Zx9e
v+RmNCNPKa43PHCsOS8wr7dhVfQF3f9AAeGDjHvjfx0qme4oKTi7pojEE5geegj0RSlriI0bYPFe
eR6c+hBPWFSM+ZTlFaBCXM703vB3AY/JfdFXWn1WBlqqmO/457pEoA7do1KMO6tA1iowVc2zW1G/
FcOU8cKNjPrRzGybhl6S3jd9Qh4j1C/dCGA4DGHB3TOxuid5Q9PHS/x3kZYNv/a9UgweQm/mDsqt
fwgq0fxYqYjBI2CfNXdonuu/RVrXI2kETCU8QgQKdqYS6cWBFruE8IJUnO+H7lM2ZtHPzUR7dofV
jAx3SG4On/GmOFpKKr4iaYbjTGw0bYTuMeItGCMD/6kgQf+BOaV4dBC++lMq9ruC/d88ZFcH89+b
v+mMdKW0ihQt25+DBLL/1uH853/8x3/+j//9//zv/7o4n6v/mm+nVdd+ANFIWuIALgQIMgv2/3ll
uJxjTCvpQcx4V9ei4vLnWbXUHwRg/dnuAkTT1Z0h3B9mFPNci6Pmyp1jfM9Zna+Ef6vqcVJhkprz
+Nw+AD0dIsnLqocJrlCLuggN4mLAsL1tEWBqrEsZV93ON8Elv5itd9/+xS+dKNeG46HAPGPSq4ml
VUVjlaYj3HCii6uFB1k4+q5r0mZXqRn5ZKxvqfNeh6Jvnzc/FCDMMluU064/L6kN4ZbIHHk2/u1e
32vNI65Q7Ts1HSCK1XUKx7oYm7MbpsHR1Sdto34yh7rl9LqCSEQ1B8yfmOfjRVEpydoIXboMCgvk
w3OplsoeEdR0I6Wf09rFKBSuuAlAOVONfzVKFUhARDCGddnnNOrq4tjmltxnCFxvvC1XJpSY6rBl
KFDhuUqa8/KDKlkj4o9PtJcgRHjXuMp0yETp7mAspVB3Qo23AQCPpkftFuvnYuNLn+vty0/VEbed
CRLzdbV8OLlT2GYV+MI4k+7BCmFVghELDm7szCirqtlDsj5KiXZID11tZ3WxOLNB8ru6UNK37L3o
TndaZA58Xznf3tzP1tKvf5w91xE1Y76DryfHRP8qp7E30dkvJyQ/rFR7b82mB9w4RAIY7ll1KqsW
yV+1lPEjpks4sLIB23JH5Sv8MFi90e5pbiafpr5AhinowHt7qXDghvRgM94ERpkAeUK2Yks2+PpJ
+nxU6C3AQaD8anGlLcq/tPZpM/kIGSoIpFDns+UJaGWzp0VKuciuwBrZ8HJKfbjcnraVmMDA4PZ4
r8y274szUgAsoMJnoI4sbWQKwBOcy65HirEbflO7+ltKySW0btj56qzM30amjRm8C4VrCeP3zSkZ
Kxi2ILNKtEEbLXrKfCvbyVLK/e0Pe3X456FARMOFwLRoDtRXZ8XiPw5GMKYXO91nCx7MQ93gPHJ7
kFezxyA04YQ65/uzk+T1INOsv1WFvukNDfwIWdfZo5s5cmcjOg7EAuWYvzCeqfLQ4OPmEa/HU9BF
jbsKUF9X+P27HhuXx870QwpgFYhYVFM+3h5vQYVgX84fSNLMo2t+bLuL7ZEh1mmWFgNGWcIjWOYJ
AktB5GlIinvNmPxUU2O9b62y+YBgT3UH5NU4KCJPNkL5+g9h48CjM1DNX0pHCwsu9OAoJlpPynRH
r798DFL8b/sUhFimyeyitFCLghro2SSG8gwJhWp4x5V6e0rmGHsVZig30ykgpaB8RHawmBFLStQY
skR4sszkzorQGy8oGDhmiuofYsmIZenBVuB9FR7mQXnwUlM0KHksz42VG2hSIoHv6QqNexQQ90MK
SQ2BXVinKJIdkD3LT4C1+A1OAO95IOqhAnQ0QqivwMbyu47WvBfaxhujLCtk/gNwlq5oNjbMyuyg
mGoBYeAFxGNnvsFeXLltaeYWMnGq17bpewtAzxM8aqSzs+wrzS3xa5k64caQry5FOrQmqdTz3FAB
XQxpWlEAOV5TvSIpy3ua9MoOs5UIN1bcB+DO/Aq7wDgAzcX+wSyyjTDz+tp5Hp4+/Fx75e22CAGW
XgAKqVEADRF1uGtkqX8EgYHuFpA4bAZMuMWI48zEN+0QOYnr+XoBCxrw72lUQZBYYFcPAq2dYysz
y6vgAsNPRQuEtg1QW4lw5e0NvDpfEL1wjoZKaSx/8DgWiE93k+pR33d3GUomb6YCXSsNiJWXFNEZ
U/R9Vqe/kywmG/FyZR9TNmZrcN/gImeY19vDjtxI65FJB65Qt29Q96N6NozVRdZgRWaO1zHgIvyI
5Lmx8dWvbx52yYuRF8tUy7HVGxjKXttXycExSNDavMO8PB832CZr88slZ1EgJ/E0lle521tuk9ut
6kWoEpw0UyKl6Oe/Tqr5zpK2uXOSsfSGgH4YKjQbt/na8Xs59iJBAziYaeXE2PAN0OwFs+SFg+0c
AkS/TojLRxdE+8yNI/D6EuQ6Nyij0z4WcwZzvahti6p/gueEV0AU90rCywNvgfyMR2F3zNVIbGyi
taUEB2HC3qJhayyvgrHuEVSBBOWZWW7PVQAsOxPrF5vCzEY9Y+XW4dPm9yG4ZUqLy2CvKFAtKq5/
L8+yxouSoAOw2JU8Xszs5OKOuS8tdCIHp0NFVBGAzd3WPuRqqG8s7MLQYb6I+SUzYE4FVM3Nvzg5
wlSzIgc2DYa5RpsXlj0GgujooCSdHuxCOm+VtkMRPmvNA6KJ/s4dgaJH+Au9BSCuHk29GS5ASNTz
7WiywEd9+2FUViEn6hSxYBtfrz48IHQ/sIb0OtDbuzDU0dyVTzr6sTuEuSeEA7L+HOr4mdvCp2hZ
ldWBJm/m5ZrRH27/mLXtT9sJA2VtTqbVRXoUs7eREuk0tHXKeI8VMezvXJroN8noDpiO/VRN4xZy
Y237vxx0sTJGWiEHjLqdR+PI37d0ksDrBqBZBQJymrTiT7c/ci2+EPstYAFUDF69qsFa0T9FBx15
H8gTMHGdOwthawWF7x0e1RFkDNQc2qpVDlrZJFupyNrn2gZIDYN+C8bBi/zHiSYecA6nD0aQdaYW
KB80FRA3ljAQj/w0PIi0G/b5/PAK7L66NIY/vOH/Nu3TzO2p3Ul57GRqna3alMiwYVR4e4LWfiGp
hwZjcX79L1+pOo2AGvkNDq2WiN87N0UO1E6bfYkf6HGsHGtj172+1LC+BnBvUg+m/r/ExvXUtsYE
j2x4DqG/TxtV7tUqH84+yCEU7LRH18r3aY3j4e3vnDfWdSbKuHN6IEAo4TSzWAkTl2/szH0NQRs9
eo/1Y7HvSB03Fvz1dmMUVJjQ9EF7Awja9fnWS0UKE3ohmn/CfudILBQg66GTS5vs7CcYxSBVld1J
4f8GVc3ZiPWv13IenaSfFM+AmLyILm2HwlgB1MvDVMMlfYUwEyZO8CnNyRCCMlY2Iv7aWsK+p0pC
PQdxgcVhThulMpMMvL5LB5G7LMS7Ahsr0u0M4Sqznc64oFg7ta+njV27tppUIeenBcU5WlXX82xg
WZLFEEk8vMb6x4D8zauTtN0Y5fXdyaHVVJ6QHBBq/vOfv8zPhYEZTI7Ek8uD4QCbzz6M5die4xSo
0+3tuT6UPffW5sxgmZcbMR19veSDQokulIbfxGmY1AZs2fcXNudWA/kkBBASS9Cw11+FCUAbmumo
e50K1KZPk19QFAm8yGooho1d8Fcm0bXIPODuwGRebJLJ8qFXCniLoBLjPZqX050OenKvJ/zj9iSu
ZCCoxczLBSnepsBgXH8ajAZMPpsCAkmPDmjnSGcfcHse0Yyi/a/Ag2gCNiS3RfQF1IPmyQzlHuR7
t7wK1+IA9GmCPuUUiGnLHzKVSWUIpICHvE2OvV90B0J572lq9XVEB8ibHNd+N4JGPTahAqH29kS8
vtpn7DF1OpaXYLAsRBQITnfUIBAKyZzursjdfQMgNI3Vxzizk7ssxfvk9ohr+5fnHMgCsi0izxwq
XhyVPEbyt/RdzfNd9H5dWU/e2EW555SEgttDrX2ci9wESGPq5bzxr4cCsTVoqNoSY8coOhsqAi18
EDYVbf4kEtBUg4rs5e0x1yId2bNFkQw5Iq6P6zEjaKw5lav59hgDOIGKvMySJqcCEP4TjYluR5MA
7cISZZ7bI6/FdChf85WiEheW8JsyNFpTSHQMY6m7+6KtxkPWaznwtCI8dEG+dYZWF9KZSwBYN6Oq
Ms/+i4Xssb4we4XZNfw6PqAUJ46RyMMjevX6xkI+S4Ms7mQUW1CwsB0V5ZClzhNalaoMQgg7XW0o
D5k74rGBmRLlM7Rrhxj9T3eqG4jBinn0fUMcuzpIkVdJ0jMlrXIXl0aLspysYKB1qDaMYXvA6NM6
3l6ClSm5+pmL1KHrcqy0BhYfiUHAQEgPPlGBQHyxDLYkTFZWm6Fm6MWsTUEou559P9UrlEF5H/Ss
0MVJp49VUiWfG1pGh9CZpuj7dxcNP9BkcGjolCwDpmoHnQ9bXPOKTHOeMrVv7mrfFcdKBvppQshz
Y8lXp5JeO5bS3NvqUnZDCXLHbSxF8+pKCx7jMZV7hWLqASGLYWOo537gcneR1nIPWKqmc+ddzyUm
FhUT1lPEoE/dzfqUyvtBdP3M8Q2jd6Aw7Xduo76Hv9t5eFNFd4aP8HWUlvKLRK0yLPXf47bWHqvB
rTEAr+FeYHiQZmzGJqyNi5SDu1f8AjJRIZsDPLfKUwa36fe9rcH/mrKBpgTUgF7sET7EVLaBiQ37
pZT2ZwQ89Glfhr64+Eo52CihZA4U6Knu3w0uhF0XD6SJppDRfihtigM7ioSgV8g+TRCzafgWhjx4
4jTQra8iNQakIoWhwVMQRVqeNDvPBTbo+qyrghAcshJjgJ/mbOj4k+unyR9aV2BrObSBPJVm5P5o
6lSTPDu3xi8ZOk/YZak6eC7RFjpXZ6P/mJHWp1i5i6olOEi8h1Bebn7u47L8AHlYO/alzl+DPWG+
ATgsf3LHSHvftOQxux4MHlWPST1gXz3m+8YymgHXi7D+LRDtjBJQRlS4QzueQAB1Rf2jYytkkk5V
d59un+aV64P3rqqyNegJEtKvtwXiBa7dljVVNQDad9iRfinx3TvA+dNmXZt819GK3Thma9seuBOn
jKYAD61FYi5iPGAcqPykqyTFCC+CpkUU5NBQHd/Y9qtDASdxYODwcXML/2X8FmWJ70DXUF9qiSC5
VOsTyo3Fl2lihW7P5Gr8Jo20IWDQY3nVZtBDPqeVnerVbgJpGeXPezUL9TsZuA84m7RvmywDWK46
5dFFFfdQGSOapdS4LiPJ2D6wjBGrHl4NwMVRyptEc/L1TRTp2oIj8wMYDrKGDmfwekYmp4aMjSKD
h41G4Y0JmitUe6190TQVkrRJ/4DI/UYmugD+zoUeIs6MlODljy7WssyX6fiPo5ekeskUtbCE0bhN
QGvrLjd3r2lfEl6FM1nYoM0eAreHYOBjZJXW5ZccU5U/hJVnD0iVAqoJahOtG7Rbd9zW9U/YpbpP
cgojbHGtoP+lVGr704CXxm+tMWJhsbHGcza1iKIz4oPHDwV7XieL/dS3pg5fvda83EhoBg9t3h6r
xMIrJUtjTCwlDuGfhIN9787MsBZDYWL4jK64/6EvU9Hs4ixV3qINIouNX7ZyVep02gjtoFnJB/Xr
ZRUOISjPBio7im0f7Wj8uZatuR8woIQAIvTT7YlY2UU6UhSQjkBC0y9fzANTpqH0jEg64qAYVtpD
CcJfDWgXhda7JLGxZMo50bcHXTnMUNlsrjDCFY/deXFeJGPV5HRlbje8UwDRUpVEOnbCIfLctGa5
MdRKaZLHAu94UD+km0BsrseybSz+pogPBPqRQrAP5MEHKg0Ru8EOTtF9VNcxN8Nkj9dL5twPPdB0
XA3jn+26GDYWd57N5a6bcXH8Fz03ilDXPyausXnzBUqHYe6WhBcUzbosnC7YOyFQr/b5fefEGDuH
PXrzkKU3hn8mkC3HB2SPtgrgCILoYvwIi2ZXhAV5WBLoXq+P2aHtIbRWpijOLQXa94Gj1wjH4wJV
wmk8BWoenqUzQe3JffE+KZrf0EWDYZBjipAowhPaYH/xi2bcjbki3vDx41cF54pdGYNOzWYXRb1P
mge1bGD0IV37PnHVaF8CEzEBsU5hU6KfYfc7IZLiNLggx0s9yB985ukIPMg5YtBsPAg25UW0+Na3
qY6+soZr6+09uXbu5s4dkzJDBpYHYRrc1I8RufNwLtJOUo0fzWo46YgAXVIQ7Bs359qTHtyZxkGn
TA0ybXEE3KyCFjBSrYBdLj16UvoukVN5itQMmWL8FTxJhQbUMFwVigx5Cf+JYl+wca2arzckUB5B
qKGSoRJirzekLmQWmJTpZ6n86AjtT99Ffaff3Z7blW1v8CDiOoVrYWvu4gxadtppNVQzT6SW9lSM
+uhJpC4A0TQDPgo4oSZqV51zE0h9W/bpxkeuDQ+vnc4fvZOZL339kXRjwhTJbAPDH+pdOGYiG6Qi
GIHvW3I0u1TA5m+Do8Tg5Yifeb0x/GvEFLotfP3MHKZFRhHnenzkwWw1aimCRYj1ICiTWvet2rne
6CCt3XTOeDeXwqn0DQ5Q1CE9ChuGa+sHcBXQ+gGkixqWEYn3juzlxo97Rg0sQoIBLo9trwHDhElx
/eMMX0WCPo+oLdXK8Cib8twgr7nD9Mf1shK5FkWDojfmZzfV3MdRqu4DDPtPqG0pR+ra8UOAX9dd
CX1vx7VtYhyi2rtQw29yEmDZpyG+6+mJYEtdWF5nRJ9QtzPuVBFqn3RlChHMbCBZNHxrrjr9CZlt
jPpSF2RbDbghR+jsrmzt6JzpU3Uvemfaj3bj7AIkHo63d+m8DK9mAkAHYFR1fl8tjiRCOhMSIIbu
jTZSKiGSTu8qcsQzfo0cTrwRd+M0bdUl1gYllwJySShA82FxAIdWB3plgf7HeqitquSN0ebTERGm
6C5Fvf5+bLaaiPNnLD/TnLvS89uYY7HYjaj9h92AEhLVX8MFK5jHR10d8B/LqhLTqxCHAzpZO90I
s9M0Kh2ml+7wMXGrr6kb48EikES5PfEroRebFNDqz4B1+NbXWzDNcqstShDYxhBVHxTbQsa/k59q
WVknHRe0jdi7kn1QioD9yUudGVjitZKAMpuBzo8XaQJlEolrgtaS0FvoPW5cKgvxgud8GaMpEOxE
HpUUZvFpGHSjcO2mhke7urmPBOliB1ly3w9aTCURS5Wih80VY7PDe35qzjK08o19vRp/5jYGwQc5
aJr01/NbVCbifJrP/CaGj218InkWArhAVlheHPStdoMo8wMubRx8v4md4wSebYeTcOVZY+4e1Bif
7d6wS3ws+N23V3/tBHDlQuFi/dkHi4Q3CgQaVHACoLHmJSEaL1p1sj/hTYgCnRYrexkXv/yFIWlT
a8bMwUDS4XpCYi0q0HgcuI/IP97kGnRcy0fxHk27wmMKRyxVenfrHljb5kQV7gAIIzybF8vQpBNv
5Sw0PHNEO9CqjF8jeGueKyLlHhkld+ugmysHnUIA+CukBACYLyaWk18DtdSfv9I5o9OCby9yLUff
KeTJN+TvETJ/F8wlApzpChwjkMeELu3kj/mAyIHrIwWBwP759tyvnT6uQFgzdJ/mIv713AvZt7jA
RqY3oZUx+TqItTodvcY2tgTH1zYWiTbv1Rkq4SxxkoFbo9UHPNArlcB+sLHLoLA82afGHOjqNUK9
DwyEBm9/3tqgAIeg4dKSnQ/c9edR50H412xMPFzyHmJ5cJoafIdcGDOgNoqPIKI+3h5xbUKB2tn0
Rm3A58vzM+AgEedVDMAhsHEQKU1t3yLfi/Uz0oO3h9JW+gVcjkBuNHCuIEEXyUJkhIHQKlzf0Pg2
fsZsLLqjq3Dfxvi8uhIPr55+yQF3PedUIaK0R0FweMjzUZ3Jpw27HDkxEPjyLJOsOuSTloIxJscY
YVDe/qnzPC9vOXJrIP+zbgxTs1iHoA7QYW4Mz1FGmwZ88DVvteqCm3K597skubRiwiemCPFe1CkF
3h59dZ54vsOxna/apXh4Xph5G2DkRFqNCAKaGWAxarV7j8OYPIHxVB/VLP5oOcP4F06XC+6SLUg2
x/dffzZWiC3E+JSBQ1wlK9UJ7u1BwSRDas1fGQqNeBtAHVjKZUfFLDAQ8Ut2eu3n1d5RO0jUoT4e
aI1tdeEWhOlv1+gMTOd2gDsHXXPxWUira/pAXRfbwvqNJluk+xBQOLiK9kvo5OXjgEnVBe/mr0bd
ChIYgcAraoCnFMM9LFoOqEurJ98Rgdc4RnrEf2enpZW6s6irAEdK+/uAa/EUWJm6K0K/x/W6NA+3
N8VaaHDBA/LwJygBZLj+iLFS0gkFBnNu7g/HsMpA7OZmeSntstpjId6RFVTa1pGdb5XFQQAYy6tH
o0oLSn0xqqGMLUr5PVNXttF9QuTC2gR0ymAX2LHSQPaM1PzcZlZwKpAau++KQts4DWuPXaITsECC
sEPxYREUhdl2LY6VpgcXJDkDgsGsC12VXSd6yE61O71DPkx5KKzR3CMo1ZzyzPUvWRQYG6nQSqx8
+UOWmVBIs89PbPasVPoaZFQm30rH/ikasmhDOmgt8zMpiROSwaK5r+rxNeJuQ+zrpqcFHcjjBkyC
FMMfSd47R4s6ysluh3avZiMtSUtR0JFy9Y0Tuj7vnB6YXvSmyHaud1wStnavZlQOBr/zsbFAGBf3
WuHl3P470XXI/JMHHXqq3efUMKq9hGe/xyvH/n4ED6VW9j2N9BkktQhLdc2rLsv5IZbZYWHkBiZ2
ZW7+Dti6skvyvPoL60wbbm7+QUJQn3V+XhQYywg3yw4gPF5SASZ1upKc49DldqyM5K8MRWNz7m8i
iQZv96qWWQf2mPc67spY5hE7REjEFZ1Em1rZWs+VhO6Zivj/hloc5bxPkYQs2L0xVnU7oqR60Ot+
q9OyEEF6DrYm3/PMiWTrLiFl2HratYPTijfmY/PVohS2B02EEhTo+3PdYSSuaCiWqoGBEKkxAotQ
qI1HLZhOrGTDk9Pie3w7dK7uZLYN7DpAuHR0FxEkHKq6HOZ7DSM+NJdnvGBoSGomelUeEZisfo38
0cSjMZ8e0WorzmFVh6e4b/SNID4fmWU4nXHrNIaAvmtLLFpsICIJ0ZhjnTd0KuwMv2UDyw/qk9FZ
McjAbn/56ngWhHAKBPSWl14JWMULuyo4OWEse1qvZfzYoGJ+QUEataAwEVuvhnkTvfpAigOCdwPV
0CU/VBrCF+UwESLVd6YB6U3kA8JHvTgh9+zQXcqmdFeKxDlEQVw+9lXoHqOhTj6HVR9u6KGtfvws
CUZjgl7N8tqXUSHSqajZ8BNca9e3plOdlqVX1nZxFKHdphv7bOWKnheWmiy0CBX0/vVhxudTpE1Z
8hatEHTNe2Qya0nxWymKn6jHIkQTYvN8e4XX7iQqsFBHqMGCYTOux1TGrpB10Rkefj/BJUuxNIMw
W+3tqNxKBhZaKd+ONvKXBGEmk8g4L/6LuIhpQNArWgVq0pzEQYVPRecfx4IwFdWuy4Paswp6Em7S
uF6BD+o+bRGyBtivYO2jojxR98FBTzT7Ihopz2hlZQ+OCXfSwWjwiO654vX0N3adqed3fQjFHzkM
Az39tDiVIgvxQDCcY6jY5dsUFuYxjHIdHI69VdVcyb+B5M2c8rkhDov7+jsn08nj1pwMLyuyyNMp
7nt6iNtfSRnLk2lDYT8Jx3OF1cfG+29ty5Ly0wuHbzhzw69HhpCFISxqsSBl7frUyqJ+F1hosbd6
7PMIUtW/cETQYALmTiMYvsni+kk6y450syQ+1Pa4R1Hc2ukF7oRCIkZdRIZ1d3u3rs3sy/EWO8iQ
KH6FgLZhViFr3XSVcaiU8IGybXOuzT55g8ZQuCu0sXpze+D56C3j0lyx43+IMb5iPYZYcOeZCsQG
wHPyhyNy54I3PA8P5LQ/0ZlPHjN20z4q7eDYz95it4d/Znm8Gp+2HdqEM8j7+Wi9ODpKVSlZwgPF
m+LW3anYvv3kk+1fitQdzmGOe0tT68hMDKZ/7E0UNEs4Il+jEUidnVcPLlZStFZqe4+cUPqmi5J8
Y2VWf+HMvOFJRpuFu/J668VazJ4fS53Kih7fWV3+m4HM7sGxRX2iRi/30nYQ1RzjDLzdoB+dhm4P
pHH1odYR2+1HO37sS2m8UQOrPnSk8x825nDejMs5pP3D9HHBgF6aN9eLOUQTrtRsRqWdpcxa5lNq
HooMWY7JGI99JSe8SLEvToPEwnKUYjNpbYrXfVht3OJrmwkqKwJVtip4kS1irkgarRkEfDdTozrQ
AIPcZ0pintHUCi5Wa1mntjN/mhpVPUbjQLf49kSshfyXw8+J3ot5yEJRjYFLz2UYavOTTzEEug61
yB257KfbQ62VbEz2g24bczrM5r0eyw6USSgqTBGtM/B16i3hObNUfIZZ9oeJa+C+9vvkhIwyZkZI
i+3Qzq8+OU7SfpCThJVH6WBnhAi1yCYfcK4FVTY7CM+PhtPt37qGLuELgWNQUKAzsYS00Js2c60F
pMlN0j4hQh55cAURgukDfw/pwnjoZGtf9GwsH+Nukke+pL+fosbaR4Y5vS2w/cblGiFgo0Q/psXn
4HPZW/rboEU037DinDMYj79PiaUfRGdv9VbW1hWMOwrJJC2IqC5OIPWoXtMzhPQbn58+ZmF1oiuQ
nJDpqTbi/lqmAsHGAnYFyBTTvutlFWbUOW1HTxEF0OSogT4CbdRmbyTV8p0NnMUboQlv+AOufh/H
F0FxPpCc7HrQQXV4TLY0aoSNV7DRiexz39tfNSB7G8/ntZFmpWPW1OT1vOxKapnNa0phpKrqmzPg
+AsAbBwAbGPrwl4diUSXxvCcYYrFN8H/KOEHEzX7JpVnbGMKfDFxhNPtXtnI5VeHQiaIfj/VWhA+
19M3lZTsADOyZiZ2cZZVpke7Jj+JQqfcSONXtgcpJR1naBcEuGWPK8P0pKp8Wj5VHTTnJjCCk9CK
ag8YebbWob08KpvdrpXvEyiCUOkBf4GcxJwbvQhraIcGDjrpumf1jnuQgYlquyqGnZm6W+XdtYog
MHlqWgSMuai2GKtG2cT1R5opnVvlp9EC2BoB5DmooYqaaWRUSFKbAHmUqv85DnHvCnF981wnTDw4
MfVJSTEUx7ACSCkSIB5XqjhOGGQ9gNp0nioa1bS5jeJ3iSHt/ZT6+SnpiuAU1fLn20FvDW0IugPV
D/pRKLos2Uaa1KNvwBM4TsUdlhndTip18FClVXDpfEnq2uKXYtdpfCyTcTxZg5o8IBpk78cekp3a
x41XZb3xaEA2O9Dhrw4BBmQbie3K4vIioqTNk1CbeUPXi+t0UdyrBZu3LULlEoYpRgqUb+6SUNmi
eazUOa6GWqwttUJt5hIDSRhBops2Sr8xBi8bIWatQkeRHPY70u5IOS19FtI+i0RD0QociIB4bifd
qSrad3qmWScY4e0OQIj6QNoZv8dmWJ5BR2cbx3RtUnnx0YqkpEG1fvHeVNuRNvWICsNQVREzG8WX
yWx+VfqqPt3eZqsjkT0jWUX3jbrk9fJpjQG4ZoY3hUVQfCgMuz9VbUgZ3SAreB7qu6TK/r2JkM3N
wb8tCPgv/+V//et/+p/Ijr0UBJz/yp9qgJqGrt9sZUksEjzF5sj+pxqgrf/AW4FUF7UDUj7KCv9f
YcwxfpjPOxvPoX8CKYI/+lOVEoUxjhiwMMTHuALZms96i/+mr4OS4t/U27lOdonFtD/Bds1XKXeO
Zi2yzcJqRnp6cf9YDm0J6691hiTdmcjX8e7W68Ag6qF4h0LGLq17xz/3mWGVn31cb+TGI27BYJ9/
CzAEQp0OD4du/3NYf3FFEGXjek4wHgH5WXp8SA01bC5VE/XKpyazpfUIUb0meeqbmPLOCQupLv4x
SgfnI/oaES36JkuKs+K4ynhyu8hwnmolj6bzi+V99+1J8h/yNntXRHlT//3fvZqyWU7ZYkHnt8Es
A3d9WrpBxVJSGOmjomNAtdNcbJ0eB6JA/yOtvWgke6b6deorFGV3nWaFFfAp2rs/fv/PoHnIyiES
zIQtVs7AeRS9mzR9xOslyn+pjA7dQt3IENs2oJvbxxZek1V5VR5InP6wFG8uQTMUzi+3f8ciVEKD
hWNMQWPGjlA6eiVY7GM0hUJ9714yZGdC7WIVTdLsrKbNXPVeRsGkf0RIt0fIpBzxd8vzMJHnWAcB
Ovi5On5f5H7+OWRQNKFBNdB8XGKk8a8L/D42qIJmup0/tYERjrsCJC3ADUT06tw8BhMQ17k0jYba
4InOVGravUj1Jk9FHRvj3ffNEIwLSqb0dKg/U1tDCOF6xyj4eWVV1PuYYLkaHC47A3JYnA1RJyC7
slrL8bCZgrKb/yztUgP7vLIpU/sIOMfNcQStqlk+6vbPmvfpvz24KVNzwUGXgICP+AIlogXkJDXG
qB98wz63sOGL0UMmuQpOmDDhHoSqZWzLYaemOHvpe7cVWfyHaCoF+evbv2JxmmYpIJ5EDu9tFCrw
V1jePWNp9hiOVMcEd6vuKemH2Pb3TTQYJzENjf55woByeIvjSFT80XcV9odm4ojfb/+K5/T6xWTM
P+PZTZ1wC8hPLJvygDJUpWQJKFejgTIkhvbU9rwL9nHQlUG2iwL4TYeUV4l8SKMmDu6FWQWQ9QZ/
GE5ZqfjmHykquH3hbfyy68uZU2VR+eMSoNINuRas6PXmCV2zjXXXksdQF12LEA6vqn2QljG+aXYo
M08RzWicUoyd0aZDt7z0GiGAzqcxzpQfTRN/3wDa0Sg/pEWaiLe81ETyFvZlVm9kLM+/ZTGLs+It
XGQa2bNZ9/VvhaiZjgAw26Os7exTYwOuPYxp1VWAPmuZXDJNaz2fi02DKeZDETOsUQvudNmW2o/2
aCChkvlGtq/DDIvQsRbh0e61djjgZIW3qIklX7gbYqU+N/5kf0VbIBouA8Tx972tlu6hjOgv7QLR
WZeI4G4Wu04OSvxIjTSoQYwNQfnBpksT7SxpziakecHf0mJj2nKUnrftYibIHKllPZfbMGi/nomA
UFdJR9THQZvG6EkF4Rzv0qYqxTuDxSvP0SSiB1tVsk+398vqwFh8Q5xgS78qhTagxiCyoSfV5PgH
AyCry5NAzCs8qhl+vRcTPbKUuxzTi42qw8pJRkNzZlYiqkE7bt7IL6/vXG/QDgrbI6QFMXzIYmH/
6A5V9vuU5Y37kz3a0AqaQULRzoiSYHX9Cuzyd38+tqc82ZHYBqe/bOIXBpYWitM3xzRSy/pYtgM6
wLgSx8VeCi3on6RrOV5iJMH3gXWfzykayUSx+dZh7hdBXisH2TuObI60T1vrWHZ+5v9Rc6aRZ+yt
ANteR6uLA130aut+uS6dfhsabAaTTiDHqH7xJiqSpM2H0a2PtmgRM6VCO8ypkuZeKtkiQ6QqMaVp
XdeLY6DZfnqqOzwu9lqd+PV9oapMzvevAkVmcGA8vrlmFldLXBcyy8O+Jg4UuXhIHFf+njqZ+1Di
QCh/76rBukyzzeDG6i+uNGIlySyEJX0mOoIgXEwEZjiqrERaH4WZ9o43DrnzsYK7/LGXpVLuEyrY
6b4K8FvZBa2lxIfbn73MYJ/HR6kYFYa5F/CqJwmTKKr0SdbHZGxSt0VbqOwOHUQp28PHJtnTKcfl
E2dlCQapdITytqA7el9gQdJfDOLQ266RLnX4pKzqnTbWm7zu1+Fhnh74XCb63zOt6/qQYv7SSsUP
+YURxWsvSSxn/DINmnJ2XV+rv+DqZEQedspbOO61uSGr16hGzrhL+MnXI5sZLVkEsaDXGn35sQ2a
cPRiDpO/tzRcQbzczIcfExcJzh0MB1gQiOI8WFqgP6mZNUHpHTUAFA8CIvNXve18Z+PyWuax8+JR
Y5t/Ga05UtnF5SVDLLfNHuuiJpqSXzsjjCsIxHkCUlPPVKrIQo9/ilj498aoxeeUela3N7Rs2qqm
vA6kBBJ4jdgEwOFGyel6pvQm6dCQxKoocK1QYS9nTlTt0kJXzrleaBSPe8xLC1hUdS8vwf9l70x6
61iy/P5VGrWPh5wHwLXJvBNHUZRIPWmToJ6onOfMyGHljWE0yjDghmHAaKABr7wx0G7DG9sNfxq/
Kn8M/4JkvRKvVGK9hQHbMFCoJ4q6NzMjI06cOOc/YCe0zSwQF9cvzGbOrEd7GHU6QCXkhmq2HIcV
H1UWtIMFtCqnXkHF5qO5bjMJFSrAWVF6G7eP5Me6nUo3EJqM3lc5edBuKYrqAqb5mu2Z89XNVOru
+FLIU2PwfH/1UVSkOgIUgTLM8b1hBzzinLqC70AJBJ0A6RXnQqOx2GpafEZqUd6MOCLdiNpbmo0t
hs4I4syu9no9lfdd2mLI9cJwfRV8aKHTNIItAwOWk/tR8Jk1evUzVuw7b+pNWmZ93d1Efo/nLv0M
FFjW2bP2Y+GkH72pmC+g+5RAyx2NlLoqa1CxRTswfJLg3Ib17KZlYFUZhOkcY+RwLUttN+IcHr1w
3w/aIV8MpUFRgoqdAtjTeDPZPZ9Pt8EUawcXE+GixU+q6IPbmX2qFPp634aeHmHjGAeG1uJlcumO
GYJSYWL5TWIFi+M2HEvycWqzz5o121pYLXWWLeEkQEUYoRRxwgnHmMWynMUD7rR3yTx7/bYjBQcA
IAe3ze/KzKRZgW81vuN3IAH5/2Fs4sF7YXc4AgqxT5ISUN9ScxpSASXw50+K5BziuAJCvzU5cHg3
bkmZ72aE4JHAPusX93qY52b+NJhxld91U+YlVxT35u69neuDCIwSxORTRezPVmC+cVecOGhcoxFM
+PmqnWE1VSNM7Ml3vVbXrsDutBgZVWG0Hv4fUeE5p+PYC0Ees5AB3xb16srrdcIjyMZQvl6zYTdb
VlW/+f6EfjDH+WJicCe6sqmCAsi8po5+FLErJ1klvYpoa4uqa8wA03Eoj+dmDMwrD2BI29ahxud1
nQLp0gi9q6CLcYRFdMHBRqyx+atMa3idWa5BXorlbB/AGtvDeZNOk3W6WByi7CAS6J4cLL/PtE8O
msxcqu09jDpf2J6/2vvoHcJ2IDWgzAn14WjvW1a6qn2s+RgF8vW7Oh21+kwMVdRtc2/q0jpAcCWa
w9Fd6+oFkONxcOAEwDojTqkGGRPwKKY3tpkuqErIXTlkcNoEUqPNqdDXGGO1JHYu54TSTWDFifD2
rTdW8UtlEZV9f/ky8SMBKIVWM1Ai1EGso7lvT9GE9Xvd7XT67MPF7K00+MtlsT9ZxqQVFwng6eGq
Sw3+2s3n4RaX6kYL+qpAoX2gITydx/Sjmr1G1Qv3pkKb1/crtmkvyZypMPnljSrzMKWtoPJoumHH
XFvXK3o41wtKzY1wvB1JqpGA0U/6/qIqh+INKhtyfmk7UVP5+UV5OVTa0U6mTIN2wfPIMKAlIlzc
7nAaXTXvEpWw1LmJMkjMr3C3nNYdA1DHb2irWu3B7aqouGg7Gz+8wShZFcH3V96RZPBDQg/fj32E
PhmeL8dbSWRkUz6Z5LErFr6vPCzBcDnV06w8QV9Fp/I5J/K106wdetpJq8NOy8bXZdb1Tph47voe
zZ7IufdF5lwYvVbgxI7WfR4aTm5Cwpwacw4lAakKzTgdxLvv3z2Ql+ejiRgZim5MMcSvibKk5M9H
E6G62SRDyPaLcmD3X815vxIX/EnM/AcJkrgG0yx8OlQfUlNarjzJyfHaGhJlVr1yaMsP76eHvSEz
e/aWxJITIVEfE1WNogtXz14otDnWsoPWDPE87pFDH0VzAH9WrrdzNdfZZ9NtRPE2Vk5t77OWJDsK
qJI6b3orRvafG9DaxQv1kvpK9KZcZRQNIeJM1XprLlwBtldeWEShfs38yN+WWd1p7Ng5Rk5FmFtd
JoYQrzQsxrZTiUtYs9OKsS38vTZmOR9flg7QBPjEXF06ssEieGiwt1HvbUoXmw2cvyiWYIqZ+oWK
kklZsVs2iaf2PjSpYqpyZhT3fbqPM9EQF6ngV858XUrXmeZNA21k+TCW/TK802u8zapTyyG+kJnJ
ip+3s+a0kbmPpBDZHMaQwUo4xkVlWeGUINxYhGVboQIDdBGv7yyw84iR24zSV79rcge/xM5OE/V3
1Gx0++CVpd+vJ7k1rGCpXAZ7Ll6J0nEm87XwzdjQ9lk7ICF90jhWFClbN6S8bPV+MFNzziZhsJlc
abrkSHz5dLeAGWkJ7NZ1dql5ZvNo2wn+P/1kQBQenXS9jRZWmwueK9GFjUmb3bMRRWBfeWSmUTHV
+Gj35BI2TN1ehJFtUG/axWOmx+OpXo8mEy8h+2HoZzPTGHNNWBkDmxjzOlLG6waeWNEvQYWscc9m
ljtN9tmPs4z31Dxtc/WU8NLzvkRDbxNVYI2RUX/8qV6ABtgHRDlKnt4xWr++NVB8hZnd46B+K5uq
Gy6xHY0/O7QG+hsEFafmLpWVNp+jvVSO+Jl27Yh+SquviTWCCPMxONyMuVAXhcVC7gkXESKL1dqt
eK0vqaoYg+NSb6uDypEDt6g0+8YxSLB2TbrIaTMi0THeOmjdcsvF470mFnnanVtH1ZIFXZZzjnjd
GJPI/f0AHqiPgmxccfvaIODgsSoGOPBMYWuIiR2B58Wtc+n7a+qbJ8a0qAp1PkGO9k81q/KH4sKo
/cgMotTu+iUoy6Ko4SrrTp0GMnKn/kpige1AKk21wdOCGHL1fN5KMXhRQPBf22zT+raQ+7izTaJC
AlvZt0PsC1z77bSUXX2rdzqae+lQE4ECfGHzeQ5cY63ND2st1C1nrCVOsnPtrPkaZo2cyhH9uppn
3LltWrO08Nyy5bVWNDHpTGW3+XrbIC7OWE9rwTwADKz+mdUyeSi/IoOhN1eenq5MwQLsDn+p0zht
zC06krkjLgvXr9PrtYlUtpTiVm0dsigemGyuDc8mxSVVqv/kcq4Yzl74efb5cZWZoCX5kEVFjHVr
rH4mQWCZky78gP2mye9GxD+5TztJF9YKIUa99NSCmkpYqzvmatZlZvajLqKuPfirZckPktBndmi4
AUQ8ZNacRteVNJQLQ05yN2HX4HnGvTbjwsI8imO1LpBWJ3bGHBhQ70nzwZFG2JRSJXZT7AkvHDO2
kdc+HkTpbWOMWr7XW/IGL8ClR8cDwjLrJXtDBJT+tb6YK79xc3NFSCfhDFufRy2FjTZ8ek8IAdCO
wR9WaoR2AGTkto8PnCYYGsjARhDevxiXoaX/V1jN+JM7zPH4rsvjFNlX25xoDMISrWYt8NoadZKt
PjVjs7Vi5tCnutNbcaF3XZVXO9qGXvd66H2wCU4zO+C4EzGi5NKPqzjLhzGWycYrMrM8yJi22WXH
zksvK4ryIdt2hRCYDttNGsW3VtwZ3HCUlezVT0vCjGxe1NPZhfGrDBHolRHPN+nq1riYrABv6nxj
LJ1aR9MwrstZ67cDP0R1rJorY+yqrdKTnr6cDS7c7DtIl2oaoqrZ2idx3tvKOjkSpX89tFbPRzli
zbxTEjXVR5qmKGdAS3sAIB9GFVnDSGBZB4dsAsGbc3OUaXrOhK3wwIBUpge6XlCO7Zkm+IG6MDZY
0NaU0fUNEydVMa7pB4NtzmQvEmJTgeYpaI08bmzk0fYs90lj9mDEB7vTkyscmKPp47r2ar9+OhZY
eqTC9dNenhdZxFmqEpNaR8mymHw/a1+dBJ+230zBEbiTxy3NAIjB0ux0S50MHs8Y9uCo/UrifsHH
3MFRQbwca7UmtFVXe3HWpmpTraZe7Z8V2DteVzFEmRoqy1VL/2nXA7+iTNTp70ap8cemmCMSFTdd
Z+58gYzNZLihxqivWNY/NuXA5D9882CoFeXXs5oPsb2oRl/lofklwqzQSGKGcor5KrsqeE9h52Qs
WdtJkj6+XrRoLbqbTEStcMJJy+t2l+h13hCdrX5iVbaeiIm21uMRjP44aoxUMie/WjY9a9AzT7OI
n+uzYWg7AsQsrJoPuGSN7CHaYNNkDLWoVzmF/rj15W6p5g15jVp6aWU5Yt5KwO8qAj1ewc3hIyLM
vlBJ1LZlWqgN1EZUL9f2vjk3MeUeB8zPQCJhO+1wkxudaIrbDvwIw+BHqdCyD4kRqVFvVxf7SGwV
5iKqS4proLM7/XIsDa8jNspBTXOz1tW23FczxdpdbVb4NV8uMtd56Vruq6fg8FgwkA1T2jo0mjRX
/cpoi7LL7jB4Mjv9VVzZOUNRp9IGFR7ISfDtCAoNGrlfGuD09zBSVeKq6ycguKIPqXD6trh9Sgv0
NE+Hj02/eOPNIkyTxYiNzqC6TwV1ptAqBxWG08RN1U03lsoJTYWQGFBoskxqJWmWsO2nI6yY7jAs
Ts7reMo9UqPD7ipEt0c9ZJn4ZMRvpq515HXn4a5hnkq/rCLoNYX6QqBbI49jj2PNIgJNIGZSq8Dv
wWbTUSdg1JYFnQJWIS/S1irVLE5bU93a01e4JclufdI1Q82t2WYPID1ckr5kiWBtVfM1ep1iC6dY
tG0nLzD8UPO56mv16tAOV6voCRDSJKXDbZmlSR5gpvLhcqAh+MqceiY9ULutq+wzNKsO8CQZPtR6
NUPUY2ZFN6CUO2VjbpwVRdyncLy1NNfKrTCFG1+S99fprStFV/3oJ5HX3rs+1wtHvdKsYe+7fVP9
aDWFRl+/zdD6xq5LK7tGHvS5QS3Axo+8L1k4ZJ6bjP5t/g6EWAt7FibnCsYlaeld1EHa9/54Vefr
urxrq9oskanrkhVnvarLDdIw2fJmzItkgA7SB7lv12kerDWyJ+OWCe0lxc0cLwb/KdeubJ1wATsz
zkAoo9n1g3aU5bxtZzrHfgC0s8DVIy+YUFd8r009MgHtXn1CWUMOyPQnxooTLGOTu/o5wj911lx7
gHI09Ce1QtrDK8tHBGjcN1g76QQ7xDFe6zpV6OGQ+726Pth8b862rajVT1ahN9YBAfa8FNvSMMby
VdPLVPMOcwuWez313GWoTOpua2Lq27Xv8jQKcau0Wn3H8TBa2COrrM4Oc19r3FvSVkAA0sCfV52W
bmkmlehQCq3URJmY3iriodclr6PHrPkpZDep4QOLIbcRBZHYcVSMp0fr69MWA+8lu+v7xk4quMdo
E+jbgeNQ+SYr0RNKCM5FbGPNBsHwXWbkHm92QhTUGYLRX3VsDQa9mJzAFq5WlAiKNnajhZ6bToP3
zlt15o2TRl1vUFvRU/vCsEeVrpZ1p45t5uMml83sM0VoZMvCI5iP/6TSYsuD2FiuYig2nMbVoYwD
SE/IeDyb2l2lvsvqNaqbXWWzejM4TOt8FUWz1e+YtD5bOhOFZHJ9OJ5kfvawLxR85mxsTLXXmwsV
QBPPUHXSNaxY7d4QK+UIwH0xonre0c2JsvTyKVxQbK3YEcamUVGfxC/qdHxLgSYk3XmPNP2QXnNO
jKQeOLmF/EOY66k6r3SuVKF96YXKMTOvVBuw68WsVOKVS2RHIsCIhg+IDqFIA90rf8hJIyD1bfCE
T9GcmmMWIvEq4HnT6LJn9FLjCdF4kIypUTWqKJyVoqnkLh+trMsPDqKOi7f3QZXNW1Q6q/a1OZit
wbseGTaiBrPG1qLcYF/Vm1lxLh638crJZmLkYjsP4/J4jBF9H+stKGmnr0AxezIJafsORDZt9Zll
4Zr4K58ya0BcB3iwKoqm5K0ckB4T5yH2qU52wlTIlwqZCP5B+RjyhgTWDnDPx801akTKC8k9IXCu
r+KS4mFQR97KHG4eM590iFTMMxdNpQqGF6ugOjym63FUquNgTQtWHSgWTKIp2Ziq1KDPs9rpvDEd
2SC8XleJltYiZVVvi1T4ydnULNFifFiEP0/r3maA52nDDPH8N5rVDujDVChcxPfoAwzRG18ubX5Y
00REaygzIU0Uupk/pRVYSWstYUyJQu/wV/Ry754ygfa2raN2/pBMSCPOmyTmNe6tUqZA3WUcLbdN
lJcT6ourue7jZjDXt7yTtRX7vvbtOT1dKHS2CAXk9ZrfzngtaO+NqNSrrSGRCxR0jPwJy5dYH/uu
CdopH+vrtGxXJwvSwky9A80skbKRrcuSbweYs3d6VMzGiaiGNvuYDchkZxjsuPvKnLG1PkUmRzon
6yCFfFPSZo9eyThV67Kv4oxBn1sSvM/RKrPY3zi9V+Ubi6qlw5kFBQf7sNRELLy2y0ZD4olt0orS
C3U0Q4JMn4eqohzMyJE8QpnvdyYgAr04t5O2Xz8+nbiesmzSAJX1PBYJHs8rwozUhmuNCafK2G9I
4F0UT0WFiOQIgA42ZeUyKfvHg3rM89abx/k/P+ZQ8NHVqpqXlcr6RPWI6ZECvszvHo/cebSqVPMp
z31aEhDKVVrdaqXKwoU5tNp7ygbNx1YuqUvb1FLvfbeaCMQhfOGOZWMguxhNkqBteMywTTLIp3RE
pdZp1qpo0edrl50PlMiyV7XhJWMTlEKry1NXrk7ubJZ4ViGD9oU6BwkOCFzet5qZxZ/XJToqAbUM
jpJNm+stKeio+zngyIg3XKNo1mA/usnTUY8/E5cKQtfaLLq/zds5ndOQU9lUvGVJOYkyEFk6DYKS
DfzrJLIwDLrkBTbTZZzXHrJ5qWauuLrhX4vaMujLub/HVHjs78klxgwVEPQqbzEh0piGfbcM2cch
Eyg7BYNLeTdnv3A6a0TcQFPnqXSZVOkbuni1fMBeTZW/5qpunPsMXFia7aO+lPw7a9HU69LiWcXv
GlFgnVn+UDxyAejUHdVzEI5ZkItGDUfVzhqBtCNjIDdqU5sfZO91ziUOOGonmHUDt5vdUwxjxXmU
J5JemmQ4qd7qOUq+duRngW6jF1JeteALeGHO4z40ambJ7RSP6Xynmeq0gXWnCl++vpKL2sJgUaAF
1JcWfp5Pm7QqOjHsda7mQK7blEGcyRidbr/YGhhBiqZeY5xXdq0mX9pqNe8bjXzJizZ6UxU0Wgdn
Sy5Gux7mxOyaEjq0Y88RE3N+ahJSBC58ah4lVjibGnUf3w+M0c/hMCyPNYASjRbrgLUyh2jkwVk/
EbIQnhP6+oAJsDdIqb1bm5TmEojGxrl008Zg2JBFjKe3saWP8u3TnqpVzUPxdALouWwjN2qWj5EV
t/q4Nannq0FDY5KxnmgB8tik3GqYomQWRGahscrrgI/2TcgWqHbNTjeWgV3TtCgGh64wSgZDSzu9
HwLEGYux2s4+Yuo9H0Clbzp7KgOAsFCZBgWInODQPdXyqMOSOQyDq4LI02ERWfqeI0U5OuUKVgwt
kBlXzVbOTOBBLs6yd1tTeqTJy4Leddj19qSqQ3FPReyQYi7MewHL76BATGnUQzUxR2xJiSci6gXp
S59bOHTMoaTk1XWgsniEWDgqwS/Tivee1qb6QSSVzREgdVNZDm24PFbU0ly65jnjXjeXxUC9735N
i1gj99Ln9dJKjElmoel702w8dhR+FWngL/M3f1uX/O+fqG/+ifokx8lkeEDD/+mnP/tFzz4Ehv7p
9jZ3w92zH7bVkA7L6/G+W67v+7F4vADwe/Uv/9Jf/tX9w7e8XZr73/7mp3qsBvVtcVpXX9IIlPjc
n2ce/PyP//T3f/uPX7udq089kQ9cuAKKykpLzaepBkfnF/KBBy8BtSQYwcCSQWx+QT7Q+RQUYYWH
Ud5KoAl/IR/wKzo7QIbp8ICxo2f2a9gHD1SzL/puGOYpuTcE7xx1FxAdnneKqllOVdUknDeoNO6r
2Chf5c1tLvs0AKaV7BPkYcOBoPsexM4nbzLiK1ebl32HEKtGmZwehYw2flz7B21Y6iDuloxqVeoZ
W1mu0VUec1Z3ZXtIpPVTMbr9fRrp1i5fy/6Fnp1xBMJ7eBRQ8ErOUZFpj60XEqQT087sNHZaJmOc
37jN0tC4nHJ6GUDdLhfoWUm7DEZokAnUQdbMZkiFSx6SvEvZY9dmX+izc96K2TwFxjIguYPaHmJU
cnzTeXlzPa/NO2LTCwiQB7DMs7dAZQAxF0RxkAECM3nUGDe8PKXo4Ji7nqp2stWt7q3Xx/P72mpx
DPQ7XQuduanv6sWqrpt2uknaVLuoyOsu0xIF5tAyq+xKamVzm7VrQSWi9yPKps6oivvldJ8Y0j+p
kuH9UnfmSakl8k6YndEH3lJWr+mB1cTcpeqxsXFPUJ40XIrJCTjVeohqKIIVB4Akfac5BaZNdI8j
GQhYjH5gAsX++LCG/jcEm1fyvhvG7v6vLu6a/q/wbP90N7CAj6PP/4FxRbeBB/z5wPI//+bf/uGv
/8vP/+7vfv+7v1Z/+E9/+2VQevjwU3xxjB9gWSqnAXpPYNaUX+sTuYlfIWmMvgZLG2Igf/yF3KQ7
PwD4h3EAtRzsscN8e+I28RviDrIc/KWNXhLWP0dkpu+Rm47ok3BzfKUoAJoPTKatND+ehxcJEsuZ
jXzejI7Z32SQCN4n+bwfrUKr0B+f9NNJ0LikWlLfz+vsXKVinU8rMxNo6EzjeyemRpWn+XhmFFZ8
soCOuEY9tniSMPpVc+67rLhn+9n/vfOOreh7807NtX/2u9//m7//+W/+xc///O//8O//FX/+en97
+JY/bnD6D0jjwI9DkwqSNsDfXyYg7DpEbBDNIboBcoNm8ssENPQfIOMoWiXwZBhLam4+zUB+RSkb
QV7wIBiK2MDlfsUMPIL9wB1F4A2SlstXOQjcHQksLAJRrmRY453Sub9dSgu+2FTXG6ewKC0N6We8
2ptbU6/vvhi3q8fY/SVH7Qjt83hd3+H52K3RfDya+Ovi0pUQWrxj5DC9A494nfXYN6RaNcoXdr4j
tMfDtdD4IitgDwcsdrR7MJSjlHKBcOLFHKVQ5tv1jvGSWaC642d7FCOJYB4oNAjRZJFHmJK+t9zS
0bkKMMZyO/Ql7I1Izw89Xa/TKZnLc1FDzLf2XT+VJ98fTfKn42s7QKdQDWImgV8+eov2NMarV3Dt
GVXXrZtY551YL+iJpzujS5HSbKyXEPTfeIHgkKHo2z6ILRhAzyMXQlsZTfcCuZqoTeniaSbDm62h
3dovCWl9Y2SJWRAJ4eu4gPXV03/B2/B9vFfAa4qt6Jv0yohwjfHXKsXH0s3PRL98QM/1zFtlcSgG
x38h9zjGCqnZo9wF1FMie4xD8POrO6LPubYttpS1PUok7rrXlhYdSpl4B1zfuo1prG7gwbnepdkK
BIbqz0ZHrMZc8x9BmvMh3HVe4LJ8a/gRxTS4M5iegOae39VKLbWvaxPgFPoEO8oKRYh6ShPEKNnt
vj+5vjUCpMCQFdFiIIip3fDL8dfbbEoLK012MvbpWcnI/pjUXvEBiSD7ppWa3PgYWqC0V52M+blo
Sy00xyjbpu3c7lY5rK/R79ZfkvN9sOk9WnBIkrNBQ+sEEHesDWOXQKEG2mU7YzYhTHWFWwaztnj1
Jm18HfS5V3hvC0BHl6ZczTigupSEVHeWS782p9MJOMm70Zn51KIXyQYnsTWMSfbbc2M0dktlutFm
KGNc0TzrPI3FxzInH06SxK0CMafFIXMm+000D/5LSmdfpQVkJdBDmHdY6AAyPBYMzN06caAQiW2X
uPgLyHU8c/2MIwF9jlkLcTfTPs9R7ZCeinnemNYAKtRfMDMbKfW48MiS5aLEzpsMXTb+u7LsnWXT
xnFC8mwu9fb7M+TBv+r5q1AcSRCcCNzqztfSKm1kL/VsR1uw15QMu2wEII6vN03+rjyjTa5f9wX9
YoJvNV6smeVdZcY4ySBbIpEHehuVARkcdiFIOw0xvRo82qyp4C8GA4B/OBtCgp6w4jdNvU5X1HiS
110UR+jGAEQ/A4lhX6WYoFynhQ33sNrFtJGGTTQO1h5kpnGKtqd9nTqRN8MqmuHb6ouPAVq13uSI
WtxkGPD8NMAq3+lj99Lx5ev9B4Y6wFYMPDwkQ6yjtYrSDMbiphVtI1qRN0WzaPvKa+3N91/Ct6+C
VipHJdfzj3c5zKcynPIAQ6MD328mY7mnIPiSJcDX6QKP4vIsqqwFi06FpS9CsajbdG2B6oJgcYaN
na3ujwiNlEEcV8UmlVRzx2bq0CSuXpIP/caV0SklGaC8xh7gHR3Ewf7iXMexbSttzK2CZMG/ecrX
YOn6CvmLmynukluAIS+ahn0daVWMYXqTQWDF/YCO/+KRsVVJgViY/tasNRNtptmLbk3Z9XdGn+VW
4He2gFCvCQhLoFpDbdHWQw3l06ambzR9MHtuc57k2vIp66NzuCj9xqD9NqAcW3RvQdKKM+zQzber
iJsycGCfX4u8Kn9yCmG9Mhs/u5rHPNp/f7J8vaU+Bk7UHZRc1XEtYG7MdmkakOZJ40vYBjRsGru9
7vOBAI8A0w4vBhzPKXD4Ys5f2FK/LqqosM2CczTl/oal5vNZlAP9EpbW+VsAJON+QHEwjABdhpVo
3H2Wt/JVITAeb5Yp2ghArRvY6/luLTTzqjSiZdtW3m2OBnMwJ9G6sQywLtBdqkNT4/TgIyoblh1+
PY3W3Mem3QS0r+6KtIkuB8N8yW77mB1BfqAcCojVJuADjaLT84eJ51mXiXTdbRsb7vVKOAkiy0/P
qGGCzAJAQjmFQ+AJTTgUfeErnYBpqa9o+b7kpv7NW1GeIPgZ+rwg9+hW5goZ5DSvWSMYlLIhj92d
HNc4cMyxRx1OF6/cBN/H1oIv3vbgCPLFPdfNbrj+/uw6Jqs/jAkpMEKStnLFOJ5ePm+zmPqEG2m7
c5ygTjA61E6o7QDrcnxMj2FOhYUZn9PqtQ5m0/t7CLDFhkb8rzN9JkL5DwrvqnTnkC8dcyoSk4af
ILHbtn1t3sRYr184rNQzNA3aDWdmd+/G+p1PQfVMuH37AqviG0GZ1qROtOQMh7L9UWJet9HgZi1X
n/0ouoh639uZpfXkCfOrTud/tmr8/8rJXJ0wvlMR+t0//PwPf/eH//aff/6P//p//Nf/8I0zufr8
H4tC1g/ovyGUS2L/wMLmtf2xKGRR+cHMRZFg8O56MKaEdDIkv/2N7v1AhkO2Sa2GtJtM55czOb8y
8fa2KCaR/EDo+1VFZxX+vsymkHGjYMASIKmlTHu840BB7Zq5d3xS0q4hDZr7sOqdQK6Q85bPX4zS
X3AOV9dCjUTx6yybreDobAXtfy1kn5HpVjaSB3GcbZ1Wa7Z+0t9+/0pH+ojUutSlkK4guaUWjir0
80A5rxUM3pTHWiekdE0ft8BbvCLxX1+sfFeiIRXMUp446PVuoqn5cXHxNIy0qwTppw+l+VnG10K3
MsheUMijJYCDQ33VzGHxWWa5TX6dtc/j/aJgpPZ+SgfesUJC5nUlCv+6vxkXMw3WvuVYgzp34E4c
97ARXTaCgs8LqfRDMvjs5XPOYoZREkScwdGPfbyKIrWLcSn9TZN5IMrb+jWyK58Lwy9eA/G8mCIF
QxJTfZGkYg5ncFHW4vgXkBKxGwNPhrj4Jk2914k1UOvQTDB/krZDe9HI21nk0y7V9SWk2WLDZcEg
00Z0IfRi/wPd+gAMgoL5Oa9nia7yYAkzgD1nhaPjJVvbBRhua8kmKl2oLk20hF2Hz1CJKSV8+uJd
34nQnOWLZgRqYhwNCVwrXgRbGqW04x5MN9E9pfvibxIP8FrnlshyLPmnqigVUtJCKrOPfywHdDQh
BpxrkX8Kgi8JmiZ2XkibjtTlmROqKMc6QZGGW6IB9XwOL3Xugj+hI6z5sPGA7PebpeE4kZVeGUIL
YGsryKoQR83hBAT0Xgf0o7twstt3k3S6F7aXryLF89s5NmXyrbFG+K32N75owECabYxJXedz/L7t
pvXXnmPUw6tSNaYpdN2Q6n3+8Okc44gpfW+DnXEBWWqQ27hx5Asr4EH0+fh1Q+gkMtOkQmj36IxR
Ws1S6CkOg0IRufHo/YDPQ4Gi+HhRilnCkl4RTgBZ1iRkc5GOcTGdrA2alG5iH3qn0MKkRr7amcvr
xjQq0M3yUFXuJ7Ma+0AC1S/06GKd8IkVyJBElSG3TZ3uhSUczhW9CHx5aa6pBPLo33S2/mqMeuus
cVAlXPscBEWcAAlKG7Qy0ExZnHK41JcNvIvxBCWechMlpKwY4HLKS8qtNffIoRfRHUDjTxhovIfF
0J57RRkIP1433qwBNPYJKXl6I1OEHzynBRgH0jzkOsk2r7w+9KFLvTDO35zLiD4hhkoyju7bUehP
5qKdnLzwNy4aSpg9hdhcrIEJjOIw2OJtIpP6TNdwlXSWRNDFx/FtobYi81NjKD5+f3M4Pt2pqaXE
aEgXbZq2x3mSC3IMbk0EL6zzEmy4AUyWWq0F2k8+3KZ+6oMmGbQXziHfvCjJGbaatIaQJnk+n7V1
KokRXLSKr4AI+7vYkYg3de3FmnZU9PIMgYzs/fef9KvcWD0qrWQEdiH6EpHVmv7iPFlN1FFkm7G7
2+NJT0V+6wHL3UtU7Wop8K7vxw9uvYpA1u6HRcvTs1JCa+vFSyqkR856j8HMsUwSIXpftMiOglk0
2FCoRoBocTdZ4VJqMow09M8TF2V9rU2acMWUNGxjJCyjLptxLhg8pGXFZUNScuo5G1GPHMLmLjt8
f5AebByPYwDTkuIyFW1UFI5CTQ5uI7ZRLNz45Xuc+4pXxXK5INpmT84OC0adtaM1+9oyT0wT/F+0
XFjKt0Pa6bjNYJZs8pgtStdwvUSaDOiT/74vTTss+qQMM/MafHsfJn0GIg+QLlR2ziNu5YSmNwaR
zC5ab/K2TSnez+CCYx9UlpPfoYSAK/rC7JiL83zKDv4URbgwxxVgMFCCg2ibAMvTO0iz8HbWZdfX
+nruxq9at5pDUZYgXeL+DFrniGGlyEJUPMM4noEiLa27SVfaE3BCXqe59UK5+FsbhavE3QiqZHn+
UUwFINhUYwR4HnF5uTFHAaBo2ALEvUkN40mf/P8fR54wMSeffvsbSu5fTGkFrHn65eVdCWDmD//9
X750HOHzfzqOAH+htoTMJeGY3O9PxxH7B3VwdH2sEBWWRZVS/nQcAQ2B7oHSPrEJXyzfPzapXZrU
YGf8x4zJJtX+FS1CtdaerUUVq6Bucn59MGU72idIco0prrAa93O5M9Jlv3jRC3uRmn7fu4SK1F/E
RMIlln0Tl5gT68Jo5n3aiK0j/TdfvINvHHa+WgUPT4KRKZU8VGseEDL/i73z2LEk3/P6q8wLRCu8
WRLm+JPeb0KVZcJ7H7tBYokAoVmAWDEIGAnEAiTQXfA0cy8zb8EnsqtvZ52qm6keCWk0zKLV1ZWd
53/iH3/zM1/zapgW/lrQijiG++mwKtTssPB5Es264xzbvj3UiZ/Bz9kDuAJJ1VEUosN5crjCxagr
cZ581+z7fSi1+8LM7USCO+tP6ypP0Hzv98UUrNUw2UXZdNZO6gYx3c0yu9YwrUVBf+fxv7vveHzg
TMi5ioCBvlNek2JVQppj9F34UERG6SbEDyWRun2wvNjavA3S8R3J1PeGPDnHVTmYaFxSxsvE4D6f
GLaNMGPvHOxoHAGzZG203hGS+NFyff2UJ0ddaya6VsPuwykldmIxhM+XvHM9fVdoe8nQaecvKvnI
Dp0upNjA9gYOPC/XLy5mMX/KTXUjMBZNgKOeqcde7/YNTrlWW1zg9PXe+N9lRLxJqvBL64ubCW+6
b/dLrWqdnCS17+r9U6nW53ObuVOTbpLcOpg+uPcg2sWadTVY6abKzNuweU9L71SU5yWbR+AIj1BK
JWhmLV/x1V5CvtwMlD7zkfCn5T3Hj3KdHUoaAJJo3uaLGUYU2GI3QMlUdsiNAKVCtxJKktuhT4/Q
H6hS3g8bj6VwQItsn1i53YvJpi+xbeqKi7c35LLfTo8Y9iEAOEJMtuVJsFfVZa6rYcErm3RMqLh7
hcBT5Y6c3rqGrrGnPnLMxeb57WF/dLItFm7gNEgZEUv6dpoy32DDDTmrMR+erTq7KIveq/Xw6u1h
XgKi08ejxkhOirgg18LJioDuIkG0po6TiDdU1S9yFRZINisefLqVGGs7rBt3NABXIlaFyxETF6GH
MsRBnqzDkKeXZT6vqdLakEnc0QgudWTFslYjqOkIyEEGitO4NuNgJRTpxiqrc1jRrj5PaB1nrrjg
ASXcK8QbUG/rt58NkNYP3h0ZCpU1+tAgOE7e3RxCCBFaw3JzyboJjewCJP8+0Kyj3vhu6usu3esE
dmG/QsFiO+rIQbXw0ZvAQ+NjByKaLmH0OI7wyenClXRFh/G8YvnBQXVK2MqqryEFhf6uHw+eUWeb
3MD4tFY4IfXNPMdXUB02SLvacyJ4RtI5jTStZSPdjOSOEKpcDFuxfdRszSSXZCbFKHZ8mZO1YUM0
w7PRDEj6a5uaGQ34+9AazkDXn/vZU2WMZ6HSbGMQIrherLoxvJoGlFtICl3IMd0CknYwOj5YRu/5
+G3DbH8czcBbBlSz4oJdfuimwMEx+SwYU7fV00dgnPvMMD8NirBqmnFdRbD/QgTaR3kn+Lntz7Mr
KvJmQS1oYv1BVqNdFOcXfRRkjhDW51TFjmYwrXs9XGtDti+alEq5fz1b1QehJOou6/FMHti2qnmH
oPSVkbTnUZVq0F6Tm34qC7vO04vYUjeWGnjobHlI6p3DNwYkEH0yczQ+i3ldBJGXlr0XGfI9/Icj
IKU7KJE20YhtTZbXGo7eUfNba8oxqTHd5PBYDpJC/wIvGeC4ulnmGiTrSsk9tXqitFpCFeavFO3T
GKgb5Ewym2tvY+jllRRnh9pP3Ww2roVh2ENjWtW5cFg+q6DAGszNuZWEOyP0FzvAw9hjaja0mJJo
07oT1Bvw3Pgwh7umgnLlRxjvzLe+oh3BtG9HYd7S4T22+AkLanoosXDNZesQ5/qmEqzL5dQRInEd
SMrRxGpQ1gOvirVNkAQ2pJyrIadSR8cvdyh5PU+ZsIrNfvkHS4Wca7PptnCIrml13NJN98a2Hjkw
WSCDlB3iSlyXnWZnBvtWarbNQrf0VdgW4U5oh1WexDtdC7zB6PdK0VMqm9zSb7cQN21qRS4ELcyW
9G0UdFe+GlN5rM/pt3uFCnt4St2gytx84HcCFqExtA7gyI+YWiV2AfGFfGrbNepuedUhtnsRcAMY
aXdC324HdfAkiF9i0DtpFcDNElZqMK7oepp2Y7GO+24LXP+K4HiXTDPgHv9lDbQ6N5kafJmSeV3J
vpdidWHIwTWUdE9F2Hy5WHX5xkRAFU72ToOtGTCt9fJqlkyqjh4bsBpqhtgA66TPso0m+beZPL5z
Qv3okAeuR+lCRNWV9vu3h/wMLzo1ASq4ilmfGyaEiRwMpya/c+2f6p293LkkxCh0EcEuLn/fjhP7
alpWgEjdwUq+hOziWsf6IS0uUg2SvaTukHbZdDm+f1PRwbLNL5I8eFjuVFHz75Eg7O2GophutvcG
Kawvak48Tu7bx/X3dSWCE1BCeFKY5tIyX07zV5FBq+BYkqGh7ArSpFEoF1N7suaPA5SxWFZ2I/8W
LGkn6d3zrMhHVRvXRgxWJCjeK1h+X2tZvgpmPy+BkgRQ6tuvImvpkCopLYdpCK8QN7pR8/m5SybI
j5mrG2TASrvPB5zOjNap4PbkquC9PR0/XBuvvsLJbIx9JmQNhWR0QMYzo4ILHhblh7gxbt4e50eL
wxBfdGZ0A6DEqadSn1aRILfK0l5JH0tRPeqG4JHWbdrZetkjee97hjFRLY+dSgkfphrCtrBSOIUs
v94KYr+qLetQ1NEu69i2YfdOtfpHYTP3N+0UGhsWfziZCxhNgLTqpaNSBBRSei+sOXgA9sUJjOK0
X0m173WCdSugiY8sj2a/PUc/yP+oc2Jlwe0hUu872adCbCghFDcLvMbT2ISe6csfI+KgNH8v/ftB
3kMjEIAeWo6EZae1VaFUjSJJK9xv4m3WKZ4eL0YtMNvkaY0WAyfyO0Y8IExZyycRIEPi3GiQ9yPq
fTK5qV6PWRsxZKkSiHFxdBr9oxrUK4Eu5LDQNipAjPxwyTqpNa06aHM29mmbZUVMJGWoNu0mBTlZ
FRnAWd5oU7qBaH2YLW3XzPW2aYMHil+rshDXXdZ71dB7sZ4hWMWdM/aeQRRUB8HR1LNDFgl3FNCu
xwTx16o5l6bY6U3rECVcfqG2a+veQSBgB4V018D/R60MgTjo3hQ7Kz2m8pk/TaNxJ6bVoeZLL7/f
jv1qoiQOLWwD8m9nFppNxc4bVO64MXxYorGO8fKm22tV6JVpu8UX9DjGsSN16BNMvtcTBU6zupPE
eW2SZi+7pLP4eVOfi5yYVqpulmBpGKBbJsEDtG3KnGQsbbwDPfClN5ONQq6sduNVhfc3wtaincT9
Si8JEaNmKxEHL5GWwWULIZDbLd34oeCFonBlJouTVbDmttup0/hRldv9HIxny/k91diEyU9R5SPQ
lHpEvPvGSrijyxEgNqd1j7JlHGxRZtXD/EnqgjXKpw4M6TuxIQTXzQNlCGfqAcDxHvy5dZqSVWBF
lwHRZ0XUaxQBUY11mAzVTutwNyits8xh31bnYhZcWTQBJNlaL7+HEMVquVFFJDH7UTminXZEXOh6
qKIvGOzuirjbZ4hX9/gyRJqjWgi6i5GD1sZWhkU7+8llAqIDpMrVbFhe3RI/pcgUiNN6CWQgKd6Z
KgVR3VeOyIVAkTJuffIR32rPjXzCY7LfqwkXPqZ4y1pDg8sWk+yg6eOZlp3PRnwV4waRN08gJR1g
VRdLzQh/j7WsDWupVHZD1m/LKdzhWma30EnDKLlE6t4JimGfk5wWWnKZk7DGVm26Qs208cthHxMk
l+H1UgtZ1ogOmSvgmOoHjifW4HLFojC3nYwE9Mq8VsWM9Tp4ltpudU7XFrHj1lRtuZ7Xdag5y7up
hc7TIXlDprw2IAjjbecoAEi1MdlINZHccMOWvn37sPv+8lsABEunEjQg7brvmoOSGHc8O83BQLhe
8gFZ7fYzUeWyDPJY3URJcG0AZ47Uad34hIGK9U5a+t2Buxj8cd5Tw0RpHZzut/cvkoNiLcKMd5s0
8Pq8dVJZRWcw3UxZ67z9uGS6pwfgUowB/ohZxwI0OH1eKbeEPBcCGN9avBNma6KZ19aoqIRXhji7
WCgUdqMml4IWehXncFxJd1U4PlVVeFVOVQdMSt6hpnDow2FFIgPId3jW1cgxxwCxkoKUk7MBDfTQ
nnoidUEXDnES7fo5Rb/KXMKcZXJJ0ugqrbtI20iQgkf6xKY8rAe9c5Zi16wThUHlWevltEZj1reL
LNn4frcHx7QrDOVYJMpOU6gfGdEV+cdVw9YBz4YyHysKSByyLHhpmxXB/6QeizTI8eDT0QFBIqsL
g/sYDRCobfNZLk0IgSwZaMoZpcjtaCPrdq7O2UGt9ePQhg+5El0KSXHRQra1zdH3ao2kouS87DKD
M5a1SlcEkY+rWvKvxUTHVlrwOIdfnr5FniPNhWuBy9aRs/CqQ0/QnsR0o6rts1CHn6dRR3/QVDZ6
jjKd3m17tq9AKaIJhKskhmgt9P51oWuOpPAGgko4ZElw3ypkhGSOeZ+Xno9EPSfBLoiy9YDHmG/m
F61GUgfVYBeSrMk5OXDRrwBKIJQWBFdVK644kZWEu641D4JsXSeMScnsUvJb6OvpoRKVHeybo0k+
nQoo7vLqGgDXSq5uRrq5LLPdRLKv6GxR8gzY5Ku2DHdlPKySGkEsjlmjNG6lAXO7FlGumjYTGkvu
y4db8YYeETJeGH8b4Jm1Kt0gxHpAhmeDlw3CA3D6K7O9llGD4QrGo16xPhl6G+BvpW2lkCZ0G1bK
BjCCaedFQrvmC6IyiAOA87URetqlQrJJmvFMMREUajWnEfMPSWJeR3V3pqQLWCTZGG1xWBLvmEN5
JpEqxfY5rFPTFjKhhvQ/Tzt67ZewvO80ObxqZPOq4nD2rC7jwDKzi6Dxb5cUO0SdAtZ85AjYXkuc
aDKOLYKeeKUfeHrKTVkAdx0GzyzJrQvBA4S+FcmTbat70iPSeOLtVLKwNeHMRPnM3xeSsqPkv0Mp
5waZqBBdgvEsMWCTFoZBz75SUu72+NHKcY1S4sztaJHsl5sev6h3YucfnBwgN4mZ6bYSPZ3W6lvK
W9nUiIZrWgPREZPJxQtoct+o+SGhOvH2UfX9cHSAKVEv0H4QiacgEjHSw1Fp8wXg0O2X+CQkazbz
/MOy0stxeGe4H1wEECCBpi3cDSqgL4CLVwnZBNwNvNlguAWHfkqCXUcG2M9ZXFOzcSIpeRKn8How
k0MUZpuo6ZzRii9fnvn/QU/wHxhD/qWa+adxi7//3b9eOKz/49+/JrC+/M4vzUHzJ2ggwM8sHIvo
1S+r5ResovUThDbwUMuV9xWQ+EtzUP5pYYLh5MvPFuwrN+8vzUGohUuOALQNkQ94Vb+JP/hCf3qd
doDjowUJDxYYhbggoL+94qdIVIVw1mUXpwjh01z14VlSD22578ta3CS9jJaGbuSrslR1J5/Fx9mU
4z3wMgOY0lz5GJ3olQtrB2WVCCWRS2TuRmeWoHzZ6tDkoaOWTX0dIOi1UnPfCu0eBa+NFFr0O3LJ
ARfYi9F2JrvVvMIsCLKyyOtjWATHNoz2SW0g7EdV+9FUq7qiqjo0hici8GaYIQdsIQEnS1Xks+yh
79LMjclSQ8JoMieUYrp3TDxOIyJe1hKSMRkGCHjm7NvpmgGv+aiVya6VattwVvagO29Vzj3HyrJ/
bMR/r0ABs/vV6ftdI/76w/OHb7cW//svW0v5aUHu05gBbfYV6/vL1uJHC/yXJvFi9EAD+te+O831
xf2ErQg8+GeE5i9bix9J+BEssJ6FvYWJ/W/ou5+Yny/4HOAv7CzcehYPEe2k7SHFpW7MCKm4c2sJ
6ykxNkqVW7bZDV/kebab4YZORwOcZfiI2tjWkiJxK8zlGZKUqCTO9SFFS/cI2pQSgKIetfbxt5/p
/z+QwlkevMm3wOf//H+C9vj9v/vLv/2r//LX/+vPX6+3r7/764pD5W7xEKUsuoDL2f6/rjhpAZTi
v055d8G5/rrizJ+oK0Oxhf0E5+YFk/7LiuNHIgxchDH44GWZ/pYFx6L+toSElj+UShWqnU5b95Rj
hbxpCCFPVQAnBaldSzr6bFp1p0W2WpR3bQBVzy/ymy6fBuDJgeokaQQwE3lmUMUgt5WA2koXZu6r
yfwBbOMHmR1ZJH4YIGTA6kmnAOABsV4x13rFLZNhsNumzzdaLe5Bwz8DbBI8MfWfhLaV0G+eL8qy
puxtdKhyFHfTLE5bg85VCkurLs1bSapFe6DDTEZ6BH+ZAs9KSY468l+2zcU8+41rDEbqaUlfAXBW
4pUbJJiBW+YM9juBSN2MFBnQDdfNBBBnOU+QcDESnelt/+MG+5GKkE4zkRAHTQ0a8/g4aQvF+0/H
TH/z3373f/7jv0CI4UT344cf8/POY/X8tEQ8iyfuovShULD9eeO9/IRWCvoyqHHgN8pPvgZRgmzy
S0uKtTQyJLAb3B1fNx45409LV1+l4gpDXIIU/Rt23rdRgUk35+WT8KXUIFlTxvg2KkCXwFyMvcL7
bjdhpGU3D/M7cceJedj3Qyzl41dJQCspbS3NDOGC8/nQP6TnPY7J9uDm7xGzvz1FvhvpNCJMDUrf
lslIhVdvLtJ36jw/fpAXXjQgcerrJ3XuIO/yRA2H8H5wYIx0Z/O9vxJvyrNo9WpN/eDUeSFZ/xrZ
fn2OVwPx8l/PmCqNZlzKY3ifq44SetlsGys0eq3ncLXtbWo0u3ZX7v2Lzo3tbot02plC4dfWXXOV
bIl6V5m1koz3krkfzu6rb7X8/NV7xCQh0FEwCu9rc0OJN9msis9ora5ab3DrD+Nd/zSqti69N+vf
NjS+n4xlBb8aNqx9Wa0MhhV3klvfjNv5gF6+cN/c9ntph1XARdM7MWfobvdeZ+sEp/zz2Kg/LFcj
LVY6rN+OLVTYxKhxG95LH/PeNoHzPhVO9whQXL2paZ2fJ6tI9jS6vs9vL4FvE/XvBz7ZlpZcyyiV
L0tt8hZkU23Pdx+LzduDnKTn349ysjMbhUY4vIrwXq9tCDnlo1jZUgYdYBkQWg/4m0hwesV+e1xl
STVO1zdx5SJqgcYRbblvpxWuQYxhhRXeq5lX5w1+RsE0ewNWmHZJPYHsS4HxZOiXmRanSEdvFbEH
U1Tr7d6QkCTEgb2yg76rHREBymMqqWdWmyRuMhrXsVA/CQtLNzNjL8NoFKLOAoYQvhSTEW6MAsVp
qRei1ahAlcmb+3maG0+ay+Cd2OFEvOKX2f31KU+Oi1wKjWkU5fBeXgvn7QXNoKvIkc4Cu7+bnqVH
ZDHf63Iun/jWvJ6cGzkJZN/jM3uvXKu491AotlUv8wLbPAfDbz6Y77kxnYC/vn/GkzPBf3EwrqTw
vvKyD9XG93AN6rxxlR5AtTcOhKT+YrapzHmjDflLSd0FGmU6fbKJQkwz7GETrtNts0nX/HdyLrjy
/j2I748OECAhUC5lLmDyrm9X22z2Ypi3fMf6MO+tM/LsdzqgL1Hg6bwvPEYJvjEaPKfN/qktKkWt
o+geQQ9HX0NvPiZXxVX9qS3t2a4cwfsIXae6NR/nfehO51gS0YX2oqd2P3XH1lzp2+lCvhY5zktn
ug9c3xtj2w9sYyuspOvxotqIcLs/g+p8BKH4qVbdRPIuQfRedJ+SCxSl7WE/2ajQ4uR48WGw34Mz
KD86+18/4claTnHSEjFCCu81u/PCbe/m54I9r9DaSG3gXN5wJap2sguvza1qV9NqdhBAdbOV+qzb
tRM+iTaqmk51DRTLpgn/3h2xHFRvvYCTV4x84JwjfRfe01s5TDsxdJo7msvrftNiUIEHSbsed9JO
PNCTu7AOKCS8faJpywBvfYGTfZCDHMXlkxWQ2OVB3YWPqYsWg1Pvh4vEuTE2sTvu8VZ27utd41rO
siiqXeW0u+YYrur9eJk/X3z4OF6mXrRKndh5oK7vKo9mxmyFox0fi3v5qtkPol0eh333zoF8QpD9
eRubdOqIQxcurnUyf6GcQOmUkRFs3dbNt7Xs6mvro7aSXIxhVobHmVx6+vXsdefRJzyPbgP3y9sz
eILd+foVCGuRHCNS5qt8u0vlMBAmU4+j++hOvpM/C1fqJz20212eefRiVXouuMJk7zz4CS7k+1FP
gou5CRKNokV0H6/Kc20j2BfNoV3Tn96/t4XeHeoklqhLo0SdgKGSs7y1syMngr+Ktrnnn3Fwvsex
k3+4Il/N50kEUSkWjNEij+7Vtb/Dzdj1z3yndccDZCpHOBufBW96FLewSF0MWbfNdeLCA7p/563+
cGO++hYnEYYxZSmFRx6aTbke1uVmXqfP4Xn4bJ0FO80DJHzsY5a3fyZydq7fHv0EKf717VLyUOnN
srRPBTLyNB+lDJuf+86b3dSNz1GK2adu6ApO5JRfhsfK7VzfLnfyPnARPz+aKFa/s8SMF+vU786G
pR29VMXxWD2tU3dWgDwIc/Cwfc7syH64Pj7frfAssHOXFdc4sDHs5+3x2bD3jU104maOJ9vebl3a
oX2xVZ3MOZcd0cl2mf2gr58aO15l6xvOkHB15SXO5hC6KxSP+LzthafyfL39fBesrjP73N9yCzur
vQO0021sxT4GDNHYT5dHY7Uv1k+XiX0+87uavTJszVXXon05uuBPV8fz3h28xvFdJ7Wd9eRefF5d
PF599KZzM7Zlb15F9vFcdDRbdgp737v67vyoek83oaPYXzDIso93T25l39xV/Plj7U7O+XG21W1m
bwr7JrUZ35ZWiv2w8rfYcLxMgLTCp9HlUxs+dbY/nz8ZfLnLws3s67PJ/nR8mnkEdy+43tW5XdsH
qkC2tnVXl7u7wh7sI8/zidb76nbzKViZfDnM+uzNbef4zqcH37t78reRXTgXGtdX6lwDInUK55y5
XFbHuH/mfQDutTOeGeVVe6vZl8drt3eP29a+WY/207R+2jufkL7ir55GHkp0Zk5N7nKLb96sz5/I
1Ii5LGeVOeuZJ0yOrX2l81anC51PyRzVZd+t+PzW9lQbPZ7lDx89zfPWpu2MO8Vxrr3dmW4n6+3F
arQfN7d8VcVZ9862sS8oirFuD/dn1/vUObMvDjPL+bDZweB0KtfbHXbe1cG0d5b7UNn7TWdf195W
8w4M4hBp2Q5igPaXD6bbOESkCAXb60eMEFhxFwCHdqbN8X7s7LPc9jY4CvJyMZZ0zq5le+OF9qd5
pTGhyu5j6K6HlbBTdra8+mCf3QK8vQnsJ6TO1joT513xr9LeBcu7i+079Ljd3M4d+PH24bPheLty
7e+9neQs3+xz4axcBMbc3tHPzw4MxPd0Sud4HrneF8/drT8vgY539unYOTs6xfYtBxoVtQsv99af
8bHbVN6x211OzrF3+1XvSqvW3ST25ogwniPv7tjdE8vqeH7Tu6vJmbzavb07nmv2w8ZgR/SuuRbX
3qZ1DfvuuL/kmycuEZlXOrk92fvOO79LXLtwvyj29cMnVvKyjQz7S+Z6m9s7x7vYTSzAs/Uj05fZ
X+42D4PN7GLlfvbhUNumffYYOI/TavR2XnsJbduevd4T1oUb2vEeYwXmhVeR2wRxqw2TXe5CO3D5
1OXzOgcgpyssX+jWu+Xbtd7Od64vH54Hez+6DRNi2Oy8VWPX25s7kTemr02m8NJw01vRTjflWb3L
nV3zThZ50of7esq+Ot9OmgX4HuuRWnG+GRwvD8L+YXafjw2r5o43xYbdhs5RdWSmvnCeb9atl20/
UjaotvemfVhiV+B8K8W5/rtFhaCWF/1GeOaL9vfrygHuL5ImCDXiyLt8K3oBYpHrEps4O72OVy0F
qOFc35ioV3iKk7Pg3r59XjCd3537r4Y/uYGt0Ap1FQsAYkL58qk4G7cG5+A68pQzf6Of66tyl5xX
77yN5UNPB0UoDV9qCumoJp48sxgmUW8qQ4QkRlR6oeZfWDKkBkGqPuSAOO18LgsHWrXxXpXvR7kn
WrL088nnYTrJ3052lpnFIAkMPHjzVvxiflEfhwf5gYykPBoXws1XPbjf1Nb/J13TLvpZH/I/sxGb
/tD9WfHlz65bpKbRh/3YnKpNf6NHdI9LWfn5U/Th9P9avsEfJfH/fmjdG4Slf7oo/Yf//hcvPaD/
+te/+7d/+0//8nUPaPnFrw0gTVo6hIiRIXmL3IGiEjB+bQBp6k8IxyLGQ/17gYa8kqPWfkIZYfF9
pisDwJc2+x/r0Mhb0/yXRJpCnAFgSX6T8hBL5JuVqwFLoTdF3xOpdYTZQO19u4CqVpKTKh80RC5w
BNl2wiwvCiZmSdbbAKJa+PRi4+AaiyTHEFXDo1JjBbse2qSADdnj7FOM0xC5LW7JogNSOBsRJgnA
vZoTwvaKgqAljn8tErnaPGxwcatUr6kBqeDlqQvoiHaB/iGcpDDBFDIMzusG8tYKxZyAalMJHQ1i
VYkvpiLNs4Q2zyxsi6Fuvlhmk931JW40duyXrbaZDV/FRrrOCsoiGVYvaxVxj3KNOuWcOI0f+uN1
N0r6bmiAIzhMfv2IsUKI8VFs6pdVMSqX6Gv34D2nAukOYaquEtFKHi0p6AcqX2H1EMgtnaYGf1Lh
DEXjcTOISlXbMTL6nzO5QNoYawvjI8bq4QNmmuYVLmsZHjOFMcsH1ZcExYkQofSdotHUW+wg+8RR
EyHGqxQPkE+S7OvZHUL7sKJQapIq1xdUBPBNqVduesSTAK0ahtCCqNI6SF1Zn0pOq49RZ3eTQD0R
4rgeXYDt5bxNLMySwCgqHW8xBNNrm3EnVMcETYSMuU7met3ldWQhbR9UO8SGq0+ASwD1ihOWe6va
mKi9tnGqQGT2axkjaGsuznD+gxiHJ2LT7eg1I2zYlemc7SLJp7Kkz11Fyy7TBW3tW1pynpd4J6wU
Wc9Kt8ryOMQKK28/hdYo1wcA14K/lTOlfphEwfyQy8OSgOZ4qsEpmO7UWAjuU3FAADIx86zyZFAl
nT22FRQqJbM6I3DKocEUpUQ++6galfoZC5oc04aqUaUVmkkQE+w+G+PbtlEa1W3HHBNSIcMUDbMX
5taGPpMcpVCPczuyKMyumrTs9CvDKOvShpQtbuniBOTko7EIN4R6CbQNYkd4U1NQjXsqndMw2jhZ
aShTaV35UOciFldBHYzPchFiITz1Y9S4fjTVDxk2Mu5Y1WAz60w3L4sQU9MVgrVpdim1ZVDjIlcM
wlYFovIF11Ar2qVNHIYfsOtoTTaBrxj7rBGpg2eTBCNZMTR8suc01/1VnmUCdj5NX+JWNo85Tiht
iqgJcretZfdGjpVMhadk6SQxyl/rOSiiBzHXw89VbhiJg0FwKdnAe/GaqRUFsQqM+IrNqAV4Isy1
OmJAVZWspoT17kaGOrcuSZaKdMaYm4obxQN2tUJvqV9wdCtLVkkr6K4Vm3Jz0Psw/2BITUUFUlXq
a/zkVcEOlVpG80zAexqOuKVWxy4s2tHDzcaXXCEQwwxhFLnbDfWIFleW6cFKkksx2oxCnq3HWCux
E07F/nJGfO+hDANEqeq0Nc8ysfFrdJuk9iatM5rUZKpEyoGVJHYvj8Z9kIkW/PRUvhAnbANjZVac
NNC7wuXrhJ0Lu7io3DrLBh1loK6AdQbJ7okTMrq32mb8gAiuaW5NqwswntOtKrOVMaonx8e0/Hww
hT709EFmb2JoN1xMaSmhIo1HGKnllCS5LdaITzmYN1s+S3QwJdeUk27EFy43NgGeVguiWWjGXep3
I4Hy0FGcVHqzTb0a7dXp59DpN93t/9BVBSXKAH/6Tv9ZxeNv/uV//sO/+iuu9dd3+vKLX+90er94
TKDOwZGyAO0Xicmvd7pkSOh3ALdD5Z4bHCj8r81liR8teDnkbSAILfC9P17qyNj9RGeZpjSoeZRB
6Fz/3bvLIJEUvt3Ce2Ik8ICn/bO6tape1XrjWp4lGWMziXNgmFovwYp9i4x7s301SRc/x7mvtf1f
GH6/hr88Jzx3mWY2lX4Ap98JTciCwuKfi/7GsCbFRzKqxZkQ12VzN1tNx8JV5QNu5pDRK1XZYIEI
KRTTUgygVKi1sd+39gh+PgYA3KtQapXpc152j5mpATBBNki9qtUpfQoEJVkHXKLnQowbq6c0WbSd
4j7+MKr46tB6yUU31NvBIUTPd1oRriT/zujM0cDGcJY5pars8e1n/7ZE//OjAwDDrEZFbQeZ22/j
Jy5sTCuzvr1JAK45kSmHi3zgw1xL7+k9LznEt5MMzQ8PEgBnUOO/yzGsVoSg3urZTW5E7RmCSdLW
qELJ9Q0kRzETLYt9NwTy6u3nW9b5d8NqgOaA9KMbZZ6KRilhWOCnOmY3daVIyMF0JLatVbuqQu9b
0+TELYIhcfQ2POTG+HHSm/Hm7a9wUidf5hi8haIQomJaobDnvp1jjIfgSslZdgMcTj4L8HZfjyYX
Wq1lZ4XBIwcK4gWlYAarUJwvMajrttbAQhSTJPHwJ8fVMxGGtZ7WySOAnhoLQiPa9oVa7+T+i1pn
uPnMdX1M6+k9Du/p+lgU0hcoL0JMaOm/QLleZ8PB3ClKakXCdSze63LgFAK0hPeWxkkQbyyDgFpk
AI3BvtvwfdAAeA0SAaY0RaDoc5sR9bZoXcV3L6/iN10RbyIA/x6mcQtx9o0j/9/87z/8s7/4/X/4
T68P++VXvh72OlkawsqcaYhRoCK0AEN/QfAhHfsipYqPCmpOr7WalAWOjX44ZWfwTYuO0x/Pen4k
A7hjVfDKUApitf8WINHJqUDjBhKwgdQxsjSgml72ziucRtVlgo7DZb3CoXYbasm6RNEMmTJHzUNb
HtxRu8Jjw+2T6SyAychJteZL2e3cO1YoHWMjWRfC0jy860mSiM6cfKSimliYzzYbH3NGfGbxHoLZ
p3xS2yfLSO2x6jYmxKMyqW+7Ll/5lb5CuhBqm+jkg2PExWpEEAY6vyP4ApJ69HZAcwQqdlp67RKo
2WGc2X6UwipS1vGoHJItiuubWqfXZOItgTszJJoMZ3Q5j28QNH/AuPhqDkMIQYKXWO1e19ZKgltA
lrgdnyP9X/bOY7txLOvSr/KvHnUP0AuEoRn0BBeGXqQoP8GShSFBeALE0/d3GVl/KhlRYldlZVVl
VyxlhDJEigCuOfeYffZuCvvTMvjBoXa2p74bWJl5+TSwAMQOfeSfC7fKU7pmUE3urwyYKdDAuGBi
f1szIuY+m0L5+qcrZXm2DduMKRxpK0V7PPQuABSM7x8FrB2ANvj1IBk2hmcXyAfKvtTipnCHwSJS
Y5EMN93WRaND9CkfqzeBlooREMlhvl1mIWwRiYv+MUrlVxVUlAWhuw7baLGDBUMxoSC6r3XE7nrQ
yxo0t4MFQrwx4PcRiBHys6r8OB+ZxIJ0Qg30tXJUrZpe/xjBex8tCqhCnDIurZoumILYsqOziZYn
mCgpC5jTPFUu1InPMCFyhBkACTmU+xj5QTlAn0YY0lH0NhsaCiR/Qgj1Z/sa4y+M6vsasbttby+q
xDIGhGQ7n3iQZlnNd1HndP7WJfXb25B7+dNtJIB++8eAeUCw0wIZbB116k605nCMXlhTZ8fOd08s
E5afLpXS9k1Q32IWIKvRegAB8K4O6qUnkobxs3fwy3UgTSZXBZmnKl//dJ1RWNBzvWVkS+0mzMxJ
rPrWjhqrwgkEbqEYzftoIlbGtFDr605ZprAhld098uuioxVyn6lIVzu+/+IDNfp6tH9bBP3LpP96
a2eemVESM5VxXbjqwBRhO4Cht7S2tYrqbeBwYsJ0g8IQ/ZZfX/aHmw3qib+MyJmzgnzC0c8OTDIc
IbaZplaqxafG7J1fXljX3xsOuZ5+vdSZidqbUZQFZGPcY7tHRRhZjOQCxubSFc4sR1gX6nZUcIXm
+FQMbmiz/3sGaySlISS34Sk7+Wn5QHVGonGAka17V9XxtaaXtgxMa+S/fn2dH24HmWIdmTRpkMn6
7TKF7WPUJiXXyXe0KB4gzrlTu83X1wAu8aPNADcjnRu9Ye87uonSDOgUSVhxSbHFwjUuXcZWGA0n
Wqfa1VYlN+hbQzo5arTCov6sNNF0DuIII3kH1zI2dPChmdFV1NSgHjNQpkp7e6ggMe5HRWkh9BxZ
w6gRW/8wVnbmPGlv4606Ro3SDdGn34fhlbKDn7veQrFkemr2FkAEpNY7ckrdshq8qvmbYvD7g2yq
ZAA7w+VhuLOGKY48QZMBOrhzFP2tNG6R7oH/oTIpehtbO+9G8Cpw//CA7yCVUKCtTSNEdzrfbRIS
Z1028dsW3asBWa7KLrq7XOlN9UM83qn1uAKCkKkOjFJLbf+ukilMXyDc/TCNw13f7DZDv72uBl6l
LZuoXdP2+hHXAHDIDR96hePH6iY8MHBxOKsYuDIczDoIl40QnGQNbDFRaUMd2P1mVUASpDRPxZZe
bkP3zMb00qyzMmRatsFSy9F0MUerpNout6U23+ZvNS5ENx6sq/wVziGfs1E+QrM3XalfBX1hnT7v
+69B91Qb98V2xOH0bEbJym93dLbWtkGr+xYypY4kVNrETjUaQazcd5syXnTtcIa6kdeEt02eu/k2
nfZHnpYMYcnLhdrFi/jYuBotu3K5KNFbHiVui+A9CuDXTI895MysOSmSo2kHqTk/htobhOiuMfQ3
TUvOKVIHUst+O9c1bUEarm8pQYP4VbPJ8mZcQ4nd5hs/hLr7OEu00s7yyKm1RqCpCpUDQFr6O4b9
MTrtViOPh4jZbsGk0ttLixJi6QXypwpr40VJYhsxLQjiRZS/QQBsIbMK3xfl1Bd6ldCubujf7k3y
ypgMglnKLjMH4SSOn3WkwnuN6jLm+wA/tFoY6jePYNcXsVKPB0Esim0mNBgaULB2kjSxq8PoJjlc
ISdt44eMjqVd4vZV9YsWOkVcWCNtmdZuo65UI7S6XBExPf9pQge4btgt+VlFPzzQr8LpZ1gpvfDd
NrHTOkDCd+9qpGz9euTufG0xCg92vtNcM90ti4HxvFXjp8jorvb9dInu1HXZDOcJrqxqvPb8AIoP
0xrghFb1a22MrGRf3OnKjgj89pDju0CgHKQv1fGdrmWhZgdhtPG4gJGqXx3ppC7Jx1DwVDuxI34O
V3WEHnv81vMNS4cls+v1nIjbh5kIx8kzmj7jkHm9Pp70KFq2iiJ6W0ABYB1h4Yt7iuTHmme77biA
VSTJUxFq2aIN9k+Sc7PWNGeYouGrcAdW3Ist+Cuv0m3JONC2HacwBtDFowCMjO92JrFDDpWUkrAg
TXebPfnHbOVDZEMx1U0b0EpBJqoqXgyHm0ZLHUklpagD79CS3Sa+Lukvl86kVop+sFujpDCRhCrR
UZ9sg9aJir276yvCVNFSMuiJj0HNs/olacMeqP0xgsqtnY+OA5SAIDyACdzMEgrz6I4fkpIMfAd/
UDLu0j7JXbATPOGWdnqSDd5BezrAaxrvN+bO2jI5WbMs0/0qIjkEMdXTsFDWUVVMW7QCtGNPxEHj
tcpc6Wsij0Or7J5ikhg6s2BirqtjgeJUI9hjVZa6PS7UyzIXTrGJ4e/cokS+xq9heRixhSESrMHa
wrggRXiG6gpH09bzjlihA8OtwbEdjwPF7oJmrg9zByZgz98OZmER3KNQ6ynbap5oH2oLNgjdCzgx
j4eQPvvcOgZzMwrWAw1m+vzJ1ILrom4nh8MiQ+tLhydPgT78qO3dYrez1P1kr2VWutvCNcTFYygX
4viu8Gmr74Wzon+46g2SRbcFnEmNwjcjR1N2k6jcFMFh/PUp+F0TI2kaSBvphpRMIOp3PWUKuO4w
qtPCNaN0GmtEAUCMTXL8KRU/Vdu5yZ6QUAOaeYSmsabvHriyMQxn24O6aPGViuFhpYR322Zw4da+
O57P7uzM/R5QQdrhkBVun3ZJvfCvVERFtLizzPJux1yOysStql96uihXI7D+gzjyO9fj7Kpnrode
x1Ruyqxwpa7WyLir6tgztN0lZ1f6ep+yg6QfGHMgdxhmyTAgVWc/O+LhoJTS6VsebgB3ed0fg8HA
SFarWi2cVIELoB05vaa5kg5AHJbOEWaWETqDh3z4EDAVO1CBWi4O6KwNUBeuMmGa8GMSW4dUhw3W
lVEbt0auEzRWpN5gCeRTc/XNDKHbOfYnTf+uuq6iGzqPrHYUiG3Zo1zlHMY6ISHCx8IvhEmRV023
CHo/ZL6jG3gnQenUlJSyYYOitumhW7gkzbkyBp071N+hrFmFSrmSe67fO9yZQfKAQKdtdsFqhzjc
bpQs/MPeHQXNHRKKDoQO6zLTnpoElfVw0w86NCKL1k2O3aZUyA4faigw/btj03/YVcF1R2iiaoWn
aBr6VOBtB/FHm+Mw1UM7SIAKp1u7THA0OEj0mA0d6uLChrkwc6cQ65MPjAn0CyhU5LJcqtjEsNgY
iivTOMNuOD8wxt1dPa3L1MP2+qPXry//Xf4Itp5vySi66RAnkMv309XLfNiahcHV09Qro9rNJiES
6ua82v8Cd/6bcof/b+Wl/88YIaSQ0F9PQIr0NS3/63/O3t930T74X/81KXfP+7fyczpSfsC3dOSo
/79lK5jsQZSd6CQW/5KN5BUaZaVCI9wP6ilN+ZeuRgpPULZLprgekCw6h/87F6n0SEYCIkH3nBhs
ABbkb2pgPxGZ/GqEqAJBRoxkLMEcxSxZ7PrtYuqMON611Li8/gFo62EWB+OomA21qySZVIUNc1yy
31CEsjID71Mdt9W4r8/6HaoNe93Kw+m+wx0TkW81Idpw4tCN1Ubo/Wkx5KR1+gYnKLG0nZebQ+zp
iqf4Y3xnNCDNnIMUT3NI/ccdxHDGTPRm7mOVQseHiGln9ysvaWnanUSpS/wUHW+SAiTHIpwN7sqb
5K19Nj/a5z2qMMtjso7ixyOQWf9CvHuWivt+hM7MtDZMg8IPDc0bKk75dHwf3KdP+ZPWF+a9+n6A
su+ll9mDFxrenup3MrjUqrsXIBbhBuEI362P78fITjVrSB9TTXph3MSzOn7tyzgm9+JuUeriGLvH
dFJtvV4wNuvHnQKhas9KmtBq4xWu3KfV+oPz7byt7HzSh2cpoMEuK3U/YNKbwUNWrIe7sTqcmcpt
pq2ISJbdh7IePtTz5Ka72z7qjoKTBuxG5AfYQawRkVAiRjsru4bo6ojrVwhCXZ1f/J23eZYO+hfd
5qUFcg7o+xMskEtWYSgPwE9HzH+eVfhtyvBkFEY6QEDqx33JHX/mmCa9XZ5AF6h70T6H8XrXoxdJ
N0nz9O0toB/n651w6WpnRvp3Xu3E1X52JoCIhdFIchP2AQf8dvYLo0sD4xAZnkRGH0XjGCK2Y2D5
IwEBkDiA1UZEXkR24AZ2ANj666ftndiuvriBc5rAZLftMj8JDc/wYLd0cO46mE8JvfHydpb5cBTV
HC6/yhCHm+Fz++bnlnar5VYNQCy3wNop8H1Osw04sjwQAZx8wLBe4MxtBSVmUuv5bfIerKuegPEx
SMX2VlnqA6uaRbcqmvBAD2hUfj+QCfvlH0ZmAUhARJk8eYuAcmwNHAJ7qHC3pYOiXEVd5iaYVx9g
lpRbZRFfNxFC4HSgB6vgsXvOWrs2xH7Z2IdrODn8nQDPXc+Luz5NFztrPiAUf+jdlW8Hb3t1vG/o
skmuc/h2reh6mwvDtFTTutHdVsoECoTkU9CfsWhCt3uM4aKzFfzdj5BXP7LX/Wv2WtDoSM8o2CNC
i+WbutQ5diE97XHDQs9uZSYnEESfVG4K06YfvQby/KTNIrscWhDmgRSoN5XnZzb0IeFMDWkP+b3T
fGbff07zn3GaL1mTcxWSf7Q1+W209M1SA/ORKX4aNzHavzVm8E32huFxZ3iZFrw3mrE6tnlkVYOy
G48KXUNf0NheiOwvXfLscPhHXPK8aVK6dNRieuAJIL6ioHF2RGxB9eQjmDE90gSCLhdxc9854VJc
6oC9eKGzw+HvvtCpwnt+CEiSenBTRCeEJr+duAgcrjYsc8M7+GAjdLomrD04BaEZ8ViL2tYtszYY
D0YlknB7v3OVLspg26eQUABVd8yektva/phMjnpIgxBq5sKIKBb3uzB3+0csb7HMs0Mm+kNMcuxv
97a/vWk1Y4cAS3Up26P9aFF8fpyzCdqXWypCUWx4I502xbCxVCj0iJrocC64BbE7IElg7yKbwwwa
ZcVSH1oEJWhc57w4WAYcpu1i/4wmJYmhrbh06P5wm36+v7N5DRJEUeOE+zvi2U8USC4mKIjuyEdu
UJl4oP9nrD1kxAbDq+blsGi9YhFdUMC7NOXnDaB/8ik3z863f/aUyxX3xQaTanmfnfw0TPaqpuDm
5c85GhU05D+XtRUu9hcO+ktLyzyLJv6IpXXpWc+q4n/3s57hVr4dN5DDaYB5qRwD5v3toJaHcBd3
zdbwHh5UcXWFypH1+Hi72VzISpwm53zyPl/nzJwEwz3ae/I6x2lwXdE5mFvq1PeCcTV5ySYFvdCN
AyO2OExKq7U8xdMhmsjorWzmGf2qz89Tm45KZyobT3t4ppl1DycR/bxLlJfgUrhoX+Rq+uqGz+1L
0Q6jHHZbD/nc7TX2zw9EvR654aqHgC4c+UKdFDQURGK/zqb5FcA01RDQ1/i3g8nXnucZOvW7SToB
aD+Ft8EfeC+XFsw5GvnvXTA/PLc/LZhzKiEzDEhFJiwYSLI5BKfl04RDJvUoiiJl0DaXNv2F+e6d
bfoGQQlVLZhvqBReE8QDrnY3eSRMzdZDeP5tzrsMMCCFzrEeiZF+sz2QPKQtOwewQLh0CXlzacec
JuLzpP+rd8zFGTvL8//eGTutgC926Eku89MAlf2a1jZ0bVFJE6mnEhYLf2wYdu9DB12KUp0NvON3
7sQzc/mHr5KLg3BmV/8Rg/CjBCKNGMg7k/Mnn3SSjfk08Hq87XVNmRmebT+l1lPmNt7iiXY/+8GN
bes9cCzQFPbw6lGsS0e3xpvNUhdD62iPZ0fxMLbHt7E1/npi6BL4kb3+9aaMsxzxrgZImnbcFBTk
FtAdEkH9tWm1bnjT9+ojLAAhIgluOU1n5ZSN/NBfgNtbpx/VK+/MhDI+svUrWCvuFPctH+uPJnRG
o7EvcrgGKKzf+gQna99Z3+1Eb9V3jlPyJeOJAjfD0O7Dzged/XhoR15lDaB9GDiV5a0CGD3aWehC
Y3BwOgFAxnkvZoZuGTcrUlOKg+/8ni5821hV1rsivMnWGzhoatl9SziPkkFCYV0P34b2+47TzhGF
BdGQ74YvHNUvNLm4EZ/at3peJF5X5sJK5iskz6GcmAAfmAxExn307Z3llC49nZODGPBjg3eU7khE
nj/f30dcsm+b14OlTJf1PHVyH39U09q9P8BZwfO8bsVr354/Nvb9cmjdk94S96vrRHgGl9tb6QTK
Rw5j756X5mVkmdOpM7R4uz4FSdEJ1U0ne2u63KzXkNBZFTwTfWdWOvLrAbCYNXtrr4D/urXkMnEq
ewa/wJ2G6YcegcM9Fm8mv0fHJtQO+znteu4DXEmLHSQeFZQQld2Ih8UsnhR27pAdugrns/1cflhm
F244aaaHh/wDGkwUBBtxnMbzeFJDjiOo/Fj1FAk9t11ppA8lx5R+JS8r79CHT8MXd8CG+YJ9ZPlI
w+nV0Hoef9TW3Z26juy4hd3Byuc7K2eMMwfQ8oPzuJ1UTh/2g3TyWELo0djdtHEHC4ZZEa01CSzv
CPHEeC/GDc93YSdI1/A7s/hpI5x58VndUaWWu9O0SmfHk/IAC3eSepF1tWjtzt3PG8deDTwg7dPH
cuL0ptyie3QdYV/w+i5ZinP+tH+Kpbg0PmcHfVHledUWp/GRi8pfDK4aZwFdD1QxTz0brUCIXKbP
x7lwdI89QBOlG6zm0+lmfWF4LhutMzf/p9H6abT+M43Wme/4R27KS/bhLAH7R9pPTbZ+fWfMJUEt
fOwSdHVet1OMyu8Qd5SlrcKm1dyT52PpwILk1g7kZ27H9+SudcHseo2Qrx2nOadkdXqfrEjJ146i
c4EZT3puz6Vj1tZEzzZdzYHRydk6kRPbCiiqwfVhDOxbAJy0wcTyHWKdsbmm4qPVYlC4+7vahtXC
mtc2BEfm9OA8B/bIHjryJO178aRxlM2RU1RyNDX8NBMJbEh7YnY8BjiobazpErlK6/ZZF8+SFUmG
+DgN3nsihquU0/F6662uIVHAMTpY16mYa6gVz0fL/FX3OjHnpN1b89X8/rFPUiC0xjvcBwjCRrB+
yVObY/ptdodmrUU+Y2DhAR6hClvX1pscmw95Q5sPjm9ep43s5FS8vb1RDZ2K2Nm6SBt6Cc4rBAQu
SCVHDktol7fIibh9N7EhtsIpGAo6VL2vz23m88Jcn7ny0bAN90GRkvln9lAghOgJzlW+ClvnKJcz
KbnYcGzlNBpT+lEn+8kQ5iPIyhzdVSk9aiRRMrzwyDHHOxfhXFgeY3tPfj1xQnvLhOv2wA2Zfvmz
3Atdet1E7EbQwe14nXe7qYicbpx4W15tx3CcDaxsZKtXSYpLo8IAis6Tm8+PDwBy+c+46nmFA2h+
0jlHG09fkpBpkGFBJII3neGD8TB89biryPF5jD5/jg7eG8yElZs7tUhmuaNf9b2eq5II2k0ObmZD
EoYHbrLsh8xM6lZCG2dC7MHTOOHYym/USbfU1+k8n2hwO4rQCew9dHhQVXA7vel+HFkW7rmTe3s3
cdxmUi2rperSZDDlkxZrG/ybCKeIEIt0NmQJS9ezslWxw5HEMRTR3YF/75zUbvlE2hnxpSNhsI4r
p2IoZuSdcEA1L3WGTp8/Ax4Ip11uHhID48EccUp3PBIHq39zvKpdK5oEE3jSYu+iovlFU3GWsPpp
Kv60pqKnSlNw7uN/OhbOg12/pq8iGmIqDm6JoSidvnfA4Leuv25/ORh89pKGjZCv0NvqSfvQg9D3
yA70PRWWPAr8tuSbVMTrgYCVRetMIl2kDyXhQG13TmJHrOcBm3Andt7U3i+qRTPpP8CABKmgTx62
mx6vgB3Y7Ar0H10d75n4gt0LIzT0hn3buFKtpfYQXqPTOB1NKq/y2HyuDoHgEhhoOqGoL4annYO1
uwRDGVw4PiUu8XPJoDhARx42heHppATkjq4FkfyigS8VTLBjvnbQCWYci1AfPuwmHVbJwELqtrST
8qsvelZf1J4kuu5hMQ0HomsvdkPGLeD/Ayxl4Pi2b7d8R9rcC6aoz7ull3u9F2l7adMSe+xrbKde
uJG/l4BOke+N1hGHL5A6O1/we9je3ov8hN44dnN+P7SZGyeBORGqduswSzz5rm/vLN/lO1K+Qlf+
HUx3bjTtjXOP71wxcnJRegn3HTEvO/icd/xN0xZ/EidzuSeecc8psHNr7kBafR9+UZ9r8mcB7Q3P
IzMXwTSWjMfyflz5nfvkSVLeJa98+nMlzwn5exjb5WGcYHKl2R3gQAxIKERitZ0k+AzQWUr/gWah
NeK/k911fG08pBPMN2drtSxvelO6yd2hR8Lm5OS0RPbSmTH5gpfL2zMLhgjFllMOMXJyS0PRd3YQ
LUobndrVsnOw7kKeLhrzFYzleoQjl5MRcDiEj5WAWh5m2PgaeUgKCls7dJRV5G7d0AkdO16HOCeo
83K8y6Mr50AoXMjPoTFHu8s5uhBt8VqFXjFHsjyU2V+uPKpDT+YphqyvgR07++ujDf3l0M0+EEQn
ixAufJyGo2WuqO3CnLlJQf14O7I8e294HXuRzTHvc675AqfkyN5yCkbOZCQpyUgCUEhLFwPPFCMv
n5Tzcj7wNouco7LgGFs0nKEaN16Irf3Qc00eumSASidj2cv95cM/HdhbVxcBQKjZeDaaNNadfEKo
JOUtc/v2uB5Tz+XIrdkg3K1dOLWdktrKnMGafjyuPXIsjr6DZQ3IGnTiFmZ4kwzPfEwqfFJO9Gk5
73nag/Haf4WB+DVgZZb2dg7KfDwhrqbnTwba8HbifiXWjFSOvejcBxe+TLgkQzzPwAOltlKmrbdz
xMce+/DxsRPrN8rpYnO7fI6t29vGesPr85kwUY/j2/7Snklvrwcp+7VMsZTWjbxKzv9IjlPox6wB
6Z4E5/AODgCbNAikoH0vd5rxaBUww/BLMRbSAPTxZA+uaQ95O+3c9t6DUm6WMjHSFsrRQtKU4z1h
NiObuhBezxzgFem9xtWn4XjKTEp3nBZ0Vp1cTFTLWUI+9N84yyyHI+s1wcDm+Jli4KWTgddj4PRp
/wFRLmvv8VhiqdmmODIwcxGOZXrPckYexMrJVXD1kTpbnAiftb/nC1wbjyANtc5PR0whvYpOyMco
F1IW5gn+8tXRI73YT8lfIxtG2aEtqZOcsnXwpZ1iErlhpYcqNwUVlFN80j7I2ENu6HTJ4eMGYyQ1
XLQibyQBuSF68x4Gtl4GswH/rmDy1CMrGEMpyt7ti4V0U8155r70rPoWKwY3/clTxapJO4bH6u7d
7bT2cuwd3uv6eFt7xWZn14vS61lYO96HJfR68CFjp7HMMRYYBgEsNhg0Z0tuk46Z0xdhxgiWsKt2
rW20TTSvH3tLc7GdBxNzebhPvRZef58jUqZIyayu6I/ChmO7paVHCOFkZTkZtt6WfYsILUeq/GzJ
SB3MDYueL8fAh2XZjE/8xadZkglGfOtZz6G19a5xeRfpXGTMRbOCL3fSzrDM3m6DtgKfVY1J2Nok
7qCI1cZ76Gh3+Njkpe+be4j27By/E2o9tvmQT/WdGJ5YFhOb+MihDWOt+1wIgVuN7iHAGzmDoVe+
7AhqMltbE8ex/2UIFHu9CdlQViHpUund8v3gypkuSLXKo1OaZpldl/9HmpEjPwfIU5CMJTplIeIz
eNHVkRynwifuvR37Zoh55MuJMdo5C1geyjWDEbKqe+THa9xqFQs78hrCrexjCRbSHcxlkpaeN8wY
7E4kU4+2BlkveuCYY+mJ16RYEenl78ppnY5YAcF63i+3sNyuIww2itUgP9kvMnIT+iq5x8xNfJEQ
zjBXrIQE0yYDXgJPEKOygFHx+TLcqSeqZCyW22lwOopOIzNW+MjBYzNTJnQXYg34cnfTg1eJ0WS/
VAFL7u8OU3PBdMmkuxU+K2sOcsff9CkOsJSWvj2c8Oe0FIfAVb8dqGgl32+5BRlEmMuhrfNHHq7b
W8i0rzmYZ8ntYdzO5MGM8+DKT1AITfyTU4FT4iLePJbBYMcmeiHyLicl7Q8RHMvSdsnZiDHamjvX
UAB4lQs5wilovJAQEKeDIUjm3aK+yrxx5O6F2L3XJKqHzG5NISRn/kZ2xFKGcwWmA0u80ZLNAMnR
Nq5Dj3+dIuT8Xo42pyLBDhbpRh5Dyo18r/zpEMZq+f8QOnjatTw5ZTQYeoRRRIO8W7DsLjiEF2Ps
E+XxJ+v1M8b+GWPXyQpigar8P/+jdymcOEvXD/qDqts1ZONinF9p3EucvGdpJrXFJVAm3CYXgjz5
+qe1+jN4+Rm8/AxefgYvP4OXv9YnLzOgX4UuZ5WdnpIkwUiab6AG5KQn3gCf+EIT4KVrnAGE/q5r
XA7CzkoFP4Own0HYzyAMv+tnEPavD8IuetFnharf5UWfuIO/sPnnLRqqmm+TUUulBPKxU90jm8jC
+X6uX8nCqkSOUX+0SFZQ3YXEjxpiRmw6IG+MOJ2jUceArMjpyMPI/Pa3rBE4vaH9+i7zslvxnkI6
83bfTUlv0y/pmGgnqdRPwM4BekztAPibTMjInMe3PCtCmBR2L+C+Lj7pWa3jz/ukF8tfp0r6p8jo
P7T81Rv90Bnp65I4WPKHn0PIm+KApM+hkoufbB35Oplzu7t7uzuKF5KqKSiIO36Q2WTTZ8AEG/7W
ZWpd5vvIQ00QfLrurKuct5aCpPqNYl0BJZjur/ZXpTdcVffaSl/qi3Zt3GRORkI7BzkyoFxVklqy
VqvV645S4Yqs5s5akYrqpt1UnYBJnXZebkOwC8IuJTsKjbpIJ0fArLktISEtwXXoWvz2weqmjztr
sP742ITWhjIA96rYb5G9/qAGgNwBPwBAAM7jTgJAFHd2h8ajMq8thOHeYgH2g8of2f+7wr6jtEFe
0JQPDIQTVAiqJowIr8inX98xFqcx4pMrl794hwQVrN++Bnv8OIv+aWbOYvtdhHLKcFsbYJXl14yS
j3hqnNZOrYeB5d7QiHN/sALrurVuTr3sHuBly5kji2fNQdDc0iODFB1E+JQ8ZNnuQHHF3VO8ip2I
wgTPEpNzvXsDanM8jdoH2JfY+fhF0eGvck+dSqjfGdhPT3LmVLf6UTFbjXpA/yl78N+BWXvNdLCJ
nvtrda2t21XpQE/XhrYGxLKPcLDV9oSC8PliuKE50NCgDJHdNO1L+tqnyGcrYLGhM4XvdytoHNTW
fQdpnMPj1zNwJijwracGQNV/740zR31Ul4ND5rM3jsteRJ32XZZAE/Hao2ZkB1a0iAJxm7jkdB3F
3m62m3ChWbJyF1ERkjltiQ/++p5ODXZfjeWZW18VgaFvM1lboUJlCCpRlEJ0t5oPwXHJeh6AGKsc
n7AmUOVZVc9JQQL17ht3CnaJjimpuqZQ+pOpemRVRcytgomhRtRQwtwtqBnhNe0985EW1QsnEFxA
PwqwPo3p2cke76G2jBTuX1YLhtyvLNJSN1hIyM+Rkq2sDsj6EGxyYMWCawlfkvJ8/h21H/Bo1ZVE
o5W3O77L8rYsMvuUn2U5XcKZZPlbguzleo9EQvXdKzInMGx9HdwUo1lu2Llu7Uk8H8cx8OuSCmZp
R/OWLN1z/6pz0EyUaeqM457CL7M4pHBaUvc7uKdyGkloece7SXuCJUG9CX7NuJJ4hYOjT1VcBPgV
wZF5zeztzXc+Pm7n74l3vYJYer+32H/YqAjdP2xVY20+Rja6jOTGv+W85bkv6zINmW/q1hQK6rH8
t6wCyVw55UWS61DhklGkZPs7l5d21iJRG/vIP+os+cRSTxgE+nXHcnibW30MISDVswilwQhTguGd
TrEYG2Srka6+Va3bxL693SDX6Z6eEJu4fnvb03snbeTX++DHHuKv6+jUoPnpfFfbfXTQa240v95d
GVI3FKSZd/BSiQLz4Hizu7l2f+Gil07LUxfep6v+PC3/WaflxfVwBtn/h6yHS8ZYO0v2/+t2yyWz
e0IGflq4P83uv5fZPfOQ/s1O9UuO0oko4tPq+mc4SpecznOy9X8Xp/OS26+dOUj/vm7/QGYTvnNV
BwNNMoqhDaufWUczzQNIR3D1huunA8idq7QdT672m3LRGwPytt9BUjg76327CPDkwB7Y9S0wehFN
cS/GyRRsD5q5AeHdayvgZAVLBmeV13e7RUomJrYA6h0W2xOuYi9kl0F4O8LzjrYiXGdeurfidZFb
a4QW5zRrXnBlLz7eWXz2J3u8E+Xqd7M3VNE1U9F/pY/3t6XlYYKsWSUdLPUo9jdobtvG/cB+kK65
xMK2Ns64KG4IPwhAtuPtrH/CiuaiXkgcaOzKNpED7DXQ8lr1AKAVuD3ZPGDHV4Cs3GQBZzX5L8Az
VMgl4BIoj9CZ00C0XkAHQdqDwdoze+6odr525C4+3Jm38Kd6OP2HyO9PM3e2747qNthrxgG+jgHJ
jtn6jrzG3QNxNNg7lSyI562k4vtBnLKTK2+1RpN91RPEIxfCCXlsfbWGzrZI7sNktDO5kyt3Mt18
PYcXH/PszPwDH9OUI/rVc54lCkw9jfp1QaomdySWdLvsSNK4EdbrRSZfXiZLzXp+nHsB/aPRdLIk
ZQM7Da9cvQB25G2pIIcm0wpH50n3yonhJitt3h/3Z8NxsgkqKx1/PXryjr6647M0QuePBumw5Y7h
tnVnJPS+/vgzEZJfUief1uDZKYYss5FqA6xHMYIMytoexfbuRTaT9eaGUPm+B4FpjiVCUyLRd3Zv
7PZmEjYuI/jQDe3rMhH6R0FXPhkLiOtFD+PgW7rYXXdOYQFOsw6N419/feMXxmV0Hv+2fVUJO8Yl
WT/SOra+FGD/+NT4dWAQzv4NYifL27DScy4wq+gi7kCFwpYlUnJ7pFAV60aujI7Y+4W8qjuxPDrZ
EDaxTPelI7v3zn/vK7hubgvrMcOnLSzukoY2mSEMicKnhXXNWUiD04Y83odqqcDyPi7Mri5H4YvV
cy6FqGSdEqshD4FVOXLzDyPrIScBLLPFTwv5EwQtJJyVA75y5o9y8hSvsOyvJ+vSvhudmfF//303
kpbkk6f8t+67S8v3zODW//Dle2Z0/5zL98xc/1HL98LpODqzwX/T6XjJAJ8yWZ8W2r+NAdZ+PCoU
ogaqocP8eGaB91ulV5r9xvBeQtqTSi+FuIdk4z22TmxwUW6xdza9FLJIdaFzoadKg/G9Yfv14mfW
eddVWqroLf21iciXMR1FHb2wR2dxYva6QoJwvAdsL+H8I5qpWsimwHluTBqhXmbFJihQL0RVkoMc
4DU9XdLCw6mhjw+2/wgk3V0uVZ5Dsz9inuLgDWcozxHJJHTlpLYuNir/e5y0nmw1iknYR646juEP
CegioUgjE62xo423xD+JGztIhQhepPtDw4HWbNXW7GfpR+e88LWxhXfzwuCcRQTHPIKF0mdm7AGd
1ChbnCz+LOXoOeJWyn+qmP7FE5qGdNPI3hq6jfnJwHr4SxVLdmG39JbrrjwjUkv2BjyN+M2cH0uv
SXbiyH5E+WlPucVr377ClXwP/MEEhTe0gAHilzD/jGIGJUNHozg4tOg2FC3tXbLKDuWW/DdwfzqS
aAsf0DFwODVYNPwWvVN7a+R9Q+/3pj0OqBY+mq+H7K+cT78up7PzKQl6SZ1uWU4qUVJuvQTWJBfX
NwGuHq5hae1tV/5ArpHE2U+enu6P9r0uYK7LcHqen99gsOEMj6239cc0YtVnImQxJPalub248M/O
pf+khf9D2qjh8NdZ/L/sfVtr7VqW3l8p6l0bzak5NSVIGiJpaV3stWyv5fuL8Pa2db/f9ZSXJg+p
h5CEDnRCXtIEQgJp0oRAEfrX5KS7/0U+2fvUtuVdS73JgaqGpk5R7NrHnheNOa7fGN/EqOZgMGqy
GF/xxZ0fMxXjf8aPNrpvgX25vkQPEXqJ0ED+4vT7+L6Xnz/ncMwunq+vMXrg6UnD7KcQ8bCzHj08
9NOebp6fn9FLeFiZzxLKsePH3VBjfM/mAS16Plp0MvThJUs0uI312mBz8Ba9MaPzZk83sej/sE43
r7Qmtv4fldas0pq4JX8wpTXrKUxizF/UU/iuow1ubQJCG0KVl+TEG/fKcVQ/6jvYQlgpcGLiSadQ
8Bh1NxibB9WWjWgzo6O/O3IWRKu/W3JyXJ9KlRpQLOkJ8qWTNUyl0AoQsFSfmYf204Y0yzgghRWG
cWwnA2akMoJRoyw0dJndti0G7edxUoIwLzuPG/o588CzlfTFkouwNPS2ked2/F2H4duO2cSVi4Mw
5E4JxYlJJA36cAHJ8cxsrRj9FvlBkB03qwxjQK4eRlDCZudiPv+MBX7J8n9w6N5sYeLQxaBT7FWG
LSCwHlX03l2MjXLjOLvIGMfCjH2DLnBCF/CuDs8RsBDHfQA6ekXHdjDxmuKuLkMvxw62Y3T85WI7
DkQ8szHTrxqn2lxtAuNiZsm5e5+6Hb/8vb9MMj926ok/UWZ11UoSTk3sHJ4ccGG5idwXUh05YAX5
csB7GQcjYJJPY7TWDn18o2sYGxcJ0AS+BYBEv8InGb1fjrQ/shwAKT1fH7+p7+u6N+IxMe2d1kgS
TbDNa1jrz6OHCa8MbidSGqNLe2stGxPziDLjfByy+MgwWGgc27jcFWMcMjZ2r1aXoycwbr0d8zEm
GtGvr58Pz8d3OivI4zd/o3B+eUGe/aQTS/oH+qRzanJkLXt7UX94NTn3Wid6PXZDpQ0zyGBsbM9P
V8flZuaXT7HNP/bLX4gmjrzyF3zEG6EMOgVUqi1MEl5LiQdMMKYEg0nMcBvcVMbp2AXvm9EuBaSq
xsgxzNfAuK/M2GE4w4h4+jJWHO4Wx08896anyN8/3JsmM07EdIj8L+FEzFijl8t788V+AWs0KyQT
HRsPPshAi1FIZBOjxFwAeeEtwQKU5jj6drQJknHfWYj5lxwguh4JkNB2dsAiLoFlPKA335zxTGb3
NNWmfwx7mujXX/Ix/RBb5j+ry6p4iPyH5FdGXTw91L9Kn391qB4qv6z8x/KfjL/sMc36wne96k/e
/7F8/TM4aq2H6uHdHxZJ5Vf9Rf1U9Punso7wo6+I4vHf/Pv+5a+eXn7LZZ89/dNfP6Z1Ahbb/ZPr
p8lb5spRBfx+6suffvPv/u6//Le/+xe/+T+//fO/+e1f/c1f/8VP/+PfT3/8lfgSzLafZJXBYdA0
TRVEg3Fpn8oKfeCMfcL/BbYa8GIyoXJI1FfmSyp/4lwR4E4g4LcENS5+qATnrTf+1CdCKAUtmSJU
pjKN/frnWzh/1bO4wN+Ls56oE/x+lVMw5RACGjdQYE4MCZHCJO0c3p2HUqFYskTuRZiDBiaRhZEn
yWB6BWpqb67q6x5+lXzrdx/9uDcWAGsKqoLoV6OcgKtnqmyzUhOJkpD2fGhqEHnLoM4EhXe8Pr7K
C3vBZBmFabAmmkKYjv++N+okC6I2pqQ5L4iXnHoBOLi9oLOigVErkLrG8ErqbsM2XHeJdlCjzF3O
7ODD5VIQSesy6EkVooBEbhLLpFpT98PQF+daWjUrloW63Wac27LeYK5lycNNHMtIwnouQMd5Q9dS
CDY1JdWjVUgKbnC16E9qTwm3pCLuidtk7mdFbbyZm5r6ibJMhc44VYQYGVDB4/f+puTBY4FKWHIe
KIlnq0kA/zlxpWWbxHw10KFBqDeUDOwE+c6XgLmXh+yOeF5gxmz4UuGNPya0UnaBXOSb2Im6recE
+iqiorarVlGWmasFtqbp2YrJ9Xmr9u0tUUCwpnGwqHslacywkpN7NegOM59gUnXE0TSC66dMQ6sK
1dXJJ0jiXuobhUXnXA/ZJk9IZ4qB+6dy65amXkSyWbOi3TEnbhde0st2ooN14fgmRu/xnSCOtNaA
MhGVUqqDzvb99aal2nKNB+F5m1T0JIr4TeDSZKG0am2DNl4fXJSp1WJudOPHB8A1HdpDl0G4y6iY
wp0rWS8bNYnd81b0njlo5CbyaswDCrhkOUGpr/zKOwiHo5TghqUlFY1kHD/5NJBFd5AO3TeycUHP
6SCJf3/0hOhpEqiJfgbGqnIpXAlA+nwQezfx24XmiGhJ+gNzg7OS9ihWgFa19AvHJjVFXh88KSeh
knu21kT9RVhoK8+PlzSRMF2uIrdVRM0KA5DEoM80W39QUBxslqglUabim3F5YlXDimVtJ1H9rPB1
ceh52yyqPndmnE4yPqt3coHfrim4H41xcKBP/SrapambCm0484N43bm1tOwIhBRAI6MOeWCTquge
lIx99mtMFxrU3ohrTcwo42nsI8sqwdKaGL+PMnKmvf9EUlh4SZMO9CxRHHnHs+ZUHrrorql09GE5
GegmcyUkpxScWKoRyM1nznPVs+pMaBCcPEzvON96pd6mZhXKgF1pvKDrhBel4YiAYc5tlY+2hBX3
Q10oT8clbOoPj9vXBBM6JRoMmSwmXpmbMpUXoS6feaD+LiTfvSsVyFYgGMPcKNI3wALWerAFD0u6
FT4TjtF1jbMWDZcVm3khNVjvkXvequUWGAwHg5qU3t0mjjzM2YNJYIW9UoUTIXO0BwmmT8fWU70L
4zJpqjMliPM95bxatrkj4NOGxJYkF1Nvm0ScJH3WXcVphguMSYrMRqNB1eZBU5ohS7LAyOKgOpOE
kttekujN66P9If/t78d2fpY9JYeqeHqqtg/Zeyfuj9Ong2wf8el++29++tN/+R1XDj/16spJhItP
CiWgFlQ1zpn6zZeToOM+aQy+mgYrirqP/M2ZkzRQn8too1Twyakqi/HDf/XmJEo+6ZjCLeuMUaLA
QaQ/4s6NpuSbSuECtlvl8Da4IsPQQNreP2bBO16rhaPsS4kieRm6hcm8VCwrbjgASUK8jb7tDDIM
M4b2vcp8WVgIXA/ochX4O2SiRWIkTHnpFmwPDkKMzBQeqthimPNUxt/y7njwlOH7gvhdQaEfr+j9
8XjSBHVcV/LFIClbSeRPDpHQWCR1m7D94rIg2Qgiz6jp948WJ5usOTFhaRkVWRfI8kXpOUbsuZip
WMYYIye751pWzCz23mN8XYyBzF6m6KuFaZhcYyrFDhQvFvOSVrZ0dHKC9TfsLR/tqodYbj37jYSf
v17dW1d8YoNeFuRQnXDCFQbW+6mT3NSlUjiVoBeFG+6pw8rTwsnXSRiuXam9LFgvrX2KPAxbOfWO
V4M34yFMenBeNiA4J0SAmVSH2R2v/01yIVUQJOpVSi+wlHJaM7rz9TRb5lIrVm1ao6qtlpiL2KTU
Ur2kOoR2Q2tkV7MkuPH9ZC2tq7Kptsev5cM3x8R8Bt+dazKCIvgw7zflwkqSLPLF+cBq9GyWfW8A
lI5hn5kYVlqXz8nYx1vAglzTBJwNDWHR9LsXjVqqWj6o5wnXXbPX/ENBpBMSZ7mdBT2mfVZ0uIyS
rjO8XDJ5i5GBbQuen6zP1hS21pLj9ODWYs47+KBPsC8MTlB0zIoRAtSx7y9Cpl3YxvogzlMZ/YsR
X4M44D4O6nwBx5MsPVU+rYshWPURKWaKzN+9E52psqoq0IradKZeEbmirBusLdzyNBbBsw5P/oq4
nY3ddjdCr8+8CkNNB16wBVOYu9ZRzkqFghCq6ftTvXOo9eNyoQsgjBAnCV17QUS8EVaJQr+6OcVn
yorwXNb03Kzc+imU2F1SanRGCqeXP7Inapoy6jqE6Lj+95ff+o7DED3xvabXD3pO10Um2Y2UX3Yd
vfeG6qrzMUc+GWYd06ky12HeFAIzpiMmBFnw5Ku3vpehhXkge6YffJEaoeZaLFYMd+NiaCkaIzCp
t64MjpHFDjMC37eUuT7qF4PxVtW/7IEyWFsCswrRe3/41C0UNrSU7Bu01m4FqNeUz4zatbrjhQlZ
eBaq3fkrVQJdrJmlprd2BiNgP6qeptuYqKeo8PvIhRHfu88qs4tHUq9AM140piQ2amI6tRFgBvaD
WliCbNhcIXDi3ULGxi/x5hYmIlClbuzIPZZvMbSOrFy6anxr8MEAfNZKK/eKEcMrzGK4ijCc8zaJ
zkt0Cj8dF/pJHPlxExNxqIM4QWQnk32txibP7xqKKQcafNXuMZEvMghIoSOX37O50GRqDV9Or4zp
MUTwKhMT09vISB/2fkT3DHQinsnkkSm4dk21WzbD3nEx9lpZwTQYYbsNys4o2vsh3SVs07d2G10K
cLkywOiUg1dbcbbx2ToOTVfdUro6fkUvftUHacV7UWC5YcbYVEy4VBdpqJB9WNgdkGONcaZ2ltaZ
KabHovoHpgcQT4SL5AAnPn9snss1TzAnvINfFtlZsszrXU4MqhsJhixYss2vy9SqPbMWBiOmXq/o
MCPak8Dv9bMyIkPJwFvU9KkzlXmaE0tKQ/chuvjDVf9Q0FO3MaTkTmAcfWz6riFWPsPmF3mwwAyF
wb0Y2qsO3CWJhRTPjLZ7qexP7/DtfiZfuyOpl6RSjf2A6iU2e9cUO63ZupiS49uqWHTI/Ifb0l0r
peV1dpxfBcqK9JgqUp+59zEUUXQRyydcXsm+IWG6jnzjt0aRLmi+ESC/Kxj6+JeZv1SRP7gNtYvI
WamFIe/B6HhcHMYHcewkE92ly1VVSxVu1h/uK32lCzsCgEB7qPtrRTk/vtYHD05nUJAqzCTiC2Qr
pikWJnlc1xNG9noFZkLFjjFM31npW/1egD72+GKTOhlkZrLY5GQtKIOEJyDnNQCRCv4xqmLhq6hk
i4VINzw29GQTeksWnjSNqTimBP+pG/Y+wCagwAvOmnqH6RJyBu6dHPONU4NfyKdDCOJVo8R0mMio
gcA8+AewoOaAANwyGx1doboNPB8se5KhtJelshqarRcsAmbF/aniWvhh/1FNLU/a02Rz/Mgf3JDX
I+t8TGUh5JvafHibTGJJT/b9UgdYNTdjTBl/VG5b1Syp7fhL5McbYfneaR6aRT7zSl+Kre9kabxx
GGH8D6wBHOT3dlBqI6YHGW5cd5cBxrBjDPRgjRqYJxjTIsiiD3YJX6ZIedgdX3mR2X1BoqbVrIoY
SbptkSRw7NYPDBpcjzNQIsMBdCa+SBqL4a1Fp0N5raUGO9AVmiCVcFE85ZjaHd/q6d6VTJLaHhBB
2uVATuQMg9G01Epm+U/fp8K+yhU8KkTAFJ2DLzDiN45VmZW6GFxccoTB4YMZAu77IEN7Xqso/WVm
Tba5a9Nuk6AYvKsbo1INBbDd0g5USy6XSAMe/+rifd7444YmhtepGhKXXUf2Wm/6KDbS64CdtqB1
OMMQmSba5tVZ45816qYOToi6QQmjlgx64IXhoSlLNcLAYNCfrlU6VpIgdLE6fJTEcM80z/RSs/5c
XovHzOr33gV/UB1DHCBdzrC2VUCUIyPVjGKv2c6tSg3lmoSGqxrsGaZF40Z7He/gA+hn+nmARqDY
bhuTSqaCn6JWtpG+HL+LCYjj610gf4sITaDg9CFtJauoUkkt2UsH/Yw/Bl90xeSfY3pSsbVMbFWy
a6jr02LDn4rBcAMjP8PZ4wc44votgO3pg0SseFftlUV2HV/ma/5c7CBycmwkt7VmVjA6j/4+OXVO
kACWLsBCsU7noolpSPfyjHWZUPi1GtPkSRKeiiitOh2HwOUWoD1BX1hhxDsJQ+uLZcYNEq7w2cRT
BVLWBFEFBpAfv8aXJuzpSx6DPIYMBmLuF5F7I+NtqUux6nl0731JgPa/8jDCfxnWlo4Bcq2BrEzU
2pFuQ2nywJRvqaGdlJfJHh+0XseZlTAjYohsttVV6xkaegyk5fEdTkh/Xz80V1/KVQi4EEW91zV6
LIpM1XBHYLAFuDgyukvYf36xCHyzPK/QKP3/ueBEuRVRXEvqKFlJgVDCUJ8S0HrJRg8+gN4Ytgxz
4OHVJTN+5ew5J7KQhImjxaMsOFfDY0WNdlc/aZfkInhoHvTraMZ//hDGQXW/udVpCUpS46+rudcO
5oiBsviBfuHeyPLtz2IX5xablPLcoVK9kiN060GP262V2nT7szRF20CPbon01hMxMJ6RAX8qBQBd
tplkZprtwwI7l7VYpfRcH1aZs5O5a/DimiVbBnFrEHnxMyc/pN3cQPLvOjBv74e+lzovkKRa8aFq
c7AxeFZ/laSrFHwQvqEg9/2I8lQSzAne6Kd8eIvfJF2dJBKTtopU18OaDr4DMfp+Iel2Uh7gY0rO
QrmShJXsA9fA0fm5k809tO+ZO+RVZIrqPiKn6bwGyW0TVg8x3TvP8oPbb5w7nSySz9kJYYZUnfnx
jG/9ksb7cN5vC04r0dRtklJPc7pX9QXVrC40uW7H/WWCs/PcaPDcfVBo0RMBPyuUVZumM1c+6o5j
O5gIZlPoJVMEjtxcFqB2ri0PBLi+0YeXx3XKB997dB+gymShjRnNKXjNc4u26x1HPrQdYsbCiOpN
n9tN7BiZRw1fvzu+3Mc8xWS96bnCOhGFj/XCfhFpqzpeVM0yAq+jag5g/IutKrZofhEJK0TwfNVc
lKC0XvjhzBeeO/bkEbUoMTptg21oZKOBnQSkROWGuHd+Ysbaj2uZyaEnz4cH6aA5HlaTUMPHbEXM
Fyxt8KDL3HBBw8UWjXoWbzVg90Cu0q3luyQyFHerKqhGWKFj4B8XjCy+JaVmoZo5QUoTaXwzo/bx
z/OSJHwndpOdsvfKhYdOo2UpdhqBOaYy3ezUA6NSswyQKdx55dpNT4D76MFqNhhKsUzwILqGGrx/
zNmOZfCxHR8RcGwpGZIJxbYFzWm+C9GmDPIbiZodGMKiU3R/o4a+rGXP5DBcqtlJkanmoKsBJZO0
SklqyghUc3GImy/HT0jGu/5wQpUoTEGyGmWfSeqBS15Q+xQnbJKz+0zHPFqMX1PXBThllDslXOsI
7YfzqDMrdc6OfnCSx8t9s/TUX9B8XfZkLO2xhdCXQYtLMGv0qKMLE08BQz7mWuE/GovJkhOPIQFu
4Ov3jE5TeS2bXbNpdFtWvwhAHOStoi9EOaOu1Q/qGotSYLFGHBaXAQx4L0SeJPuqHPTkgCxcla+Z
vMwBW1GQnLG5Z+gAqkZGfy1Bc+oW9TdBaAtvSZCJa22KmRkVrOY6BhsS+IQyK8AsTcl0xIIGFmsN
vm/v9K0Mxh72KN33dy5k0cWvriwvMhAfY5Blsy9QqQa5YmzqW803kGYsCRzW0VH1MZtTO9Wz2qjY
jZYvK3ejFWYbI4CYeUovNnEqaFRRUd+jCtAkU5RQpAc1dStJPviDgfUKlK1Pm2dMcBls4ZzpGNGQ
WJACZjbe5xpYTd/C8yluug2ofXVDu5T2ADdFGi5gCwePeQtZWymlXWsr/869DLcx3qXR8YWvWVGz
9IB8Ku1OM9TMcMEn1V3p0qJmz7W0AWhHSc22tofA8DWDLpEqGnCZN56KdPyTg+mPiNGQFQ5mXPgP
ztWLHHy7gYmSrfRSL+sA8l7SiypDGLH0pZW6fshjtJFK6+MPe0K8ChM2WW2iZD1J66VExX0jybIu
HgU+tQY6pRz+Y4p23czUQCn4FEVGjg7AZEnhNG8QYyKueizug9CAoXE+h3MZoO9oG+Sjx2EUKH+g
jen9UwDWTfbDISAHoAWV0mhcE3HJ8YN/dFbGg3NZFfj1WGiacUnyMCJx0ZGDQG8E2AfRzJsa1Zfo
s0uNwDGr1how6CczEnfl3hxfewJY+nrpb9ae2AulU3SPxVjbLw12LW7kJy0bRZDfNDct8C7BOJlI
IBy/Q7anJKZ74yCnsgpx164hz+CQvmfU317EJNvm6nLa+l1LDlVsDiA5vIi5KWP2qAteoOPn/hgS
Te58YkUSfeiluBjIoeyTlRYimYfXaMmYF0pOBay6hMDFluRtX8+oldmVJ0YkjHtPRoc4JCq3kODK
0eoKVmewwSFCATYH9ImawUEbORsFjp/ygz5786knpiQOA6YA20UO6n19XdxBxtSHQTOCxJCupSdP
NvPcijoDnsnMXX/PYr/9rKOaeZMI4GUcaCLEXXNlr4CwsLHcfCnv4EAqZ/0De6q7ZabgSw8z4jTB
ef4s3GO5HWgzFHUnvqoeiUppWpmgHmIGGOSrmFJvF86S65XV36taY9TeZZHeJmIwWPDou4f+asg2
hXKXE2LE5LwNUYFBLRalQAcTsqmp0t5Q/MJUaIkKy+L4RX1f/L9td6JrPCcjTYWVDw6SAMzMYGfK
tUOuUX6s87k073dt/JjcAgYOUM1pc2YVSSMDV0YOSbXIVUwRyzqTYPr0CDU49TLJcHw78zazqU9l
lO8PYvhm4Yk05FKqZTVPcUq47ZEBG4iyUR5aEV1omGvNjLqx4sYablAICaldSaZao1/TQlemjqE/
yqIGgXAN8Krlheu+O6EohldLFtiKeqqKi4YdXMyhbtZNu+H1duiWTjmjsL9rFr+dYNqyqSU+kco4
h1gxs0JmuoB8IBvaB3dVB8w1/J3QOi4ZH1OSo7pSgRlBK62gbArQiMjA0raCR+aJtTJwowhOS1Ij
/kgsFq1pbZVgeASBp2wWbNWXsd0hBiSKqWLudmFHyTWPt1G0RdKNYoK9f9YNW42ajWQp1Ciydd5u
BaImkd4U8p0P2s9mMUS3EVsXyZpqqwgDO8LhNIsjI4vyRRIgX06RUyF7zzn1y8PMYT+8AxQAFEBR
VKTHASOeQhx7n/ue2sER0LNtCteOaaCmrJBm1pbxdaGvRXURZGd4rXF84sZrEdhDhLLsBS+NTDWc
0Ewys/Ut/anSMR2L9AsvtkJq1fDV4ITBedhJ0qJAoj1B3HZSLbMIo0CiftEVdinW7S3FwBGYXlxI
hYF8ycXx471Ucd89gMnxJgZA4kNfNSWOxzB2o0aEaJYYbvWgmRKYvRvMH8dQFIw2KS6QRRYUF79w
xQnjSEjZDCTK3MhwNmZq4HKmC8xc0dvnAIzFdFHjmpRlqpoBMUtpmWUAGy/iGMOpWXIoZINFZluu
KmHomil7Ft/FwiSBiaspNIu7ZjzYavgQ14uKbpFiL32rphYqtkVs1OhHzg2/MwAfre673MjuEb4W
1I6ywVAdk2l2wW8y/fT4XX10jca7QjMJk2UNeaNp60RBfAKkjQvXiC16asteaAzVeeJmRgVIEDrL
mVnW526+GUbfu9uo1Uwy84O2mmxg4pQWDW0rNYf/pwUrLb/Kqp1QTUFPWmfmiX+MaycrTT2xjCvA
RMHZlp1FhdCy72+JekHFOs+MOt3oziosToRvpalVzk26Ix9U2mTxieclx0reOaNM5hhC15tqZOkQ
hm4jj00Rp2Wz5p7Nu4XjbPxiSYKdWyzVwtRBSACzOJc6+wjAmOxm4pwNBUuIE3jkECcnlVhpqE7U
C3ZIvwC3lwM+UM75ZB88lMmCkycJRA8rBorjA+CY9F/yZh1rrqEqN3K8T3orLy/q+Ba3DtfF6cr1
cSH/GPgA90FlAJt0oQIx+wH4VdKoSwYWHmKg0eF8a4nBqthfVPpw54gU0+/Qw4Pgsr53c907Ccfw
q+RKa5UC0VDCOV/2hbNrizgxWd8/axQgakKkp6JS7+Hz9Usl7h89126GVmxhsS6HsihmnK0P3iUO
oSBcRr8XR2vVdNzdWKoXik/CQ5GMoAo17xYdzNby+F19zIcgHCcqMqfAb6A89/L3b3zJSnSKFLjC
O+Saetel8QCu6woA37RCiSl0yAJQ5VMdWg3wNFROaxTVlWburB/V0ssuAB/F7C302GiTBElXaKnr
Or13UDuUMsPStbRcDcykLtU1K6xUA2xKZwpabFQzTleSdFoG9CByclW3/jAjveNreGNPNPT5ADVF
AYgAagjNLxO/Pu+6vPIcxz10WMTK/ejgdaUw5Mp9botitsVl8lbG5TjTkQUbgf0Ai06WC7WEy4Oe
4uyNcqpSn9hEqTwzr+iVE7lGlDF/VVGlWGRJ/JCHiKQUOZVOSnm4TRtY8awRksHULF+4UfyIAqhb
13yVNwqizY4ppg/FQji61DyVRzNe7xQDNG5+rEKgSw7AJUWeNmP3fYqWMCAf9rRD6WPIkT4sSMJs
3QnXThVtuSTIOnG7ysil2LM0N5Zst0ANKcvD3BBqet2neWj4Ml3TTHOXinaier1kBQLsK7wGMwdX
5r7vZIYLHCH5BWZFgWuRkernE4+57Z3aocKVD51Kdl4sG23OAqvV/PJkCJxLyQ+lCxoPLqrunVhF
XpYskpLKy0BrdzzIqpOuQ7IQ8NLT3o/7da0QM3P41geu2+hl2Tt3cE6zrgd4ASpvdp5ct+h7kwMz
jYPBPP6Cp9oOp1EBwNJVYIpVFV04E11bqXWg+1wuD02gg3fbw+27UunDuUjEghc+gFjBrVBJbYMN
xzMdF0AaEYdAwaXw2Yqk7jaS1CIbhcpyEpbOLvCRgnMH1QbZhZkWVX5RUZHCCeox+a3JwB0mFY6F
7iM6EwdMayGASgMsioYvvD9djGjm94Gt3HZ6o8eZvg+yIj2R/PaKwtWMVbHjECQzVbPSjPx6xQfk
SpWOt7vYA6BFIVq4iUi4qFsp2ChRYCBQTS3AnQKLKjD3Lzf+j/0tv9YhO0f6W/70ryZNyuO//3OT
MkMbiqpDk3GII1Pxpr41KcOIMQDhZfRewBH62qJMlE8qehQA2mGAn3E+DvD/2tSCv6IweiNaiTF0
XgIxMmlJPtaiPKnhjA9k7KF92RwhDL/5vVi5sgYUY+vGZy3PqkstruuVUyjBZ9IUhWa4SpPcYFyA
p6+QS4zW7dCCEC/tFHehBwGvDMSJxcqnW7/30m6RV6G7j3Vd2ity758FsU5v+k7yLwkvnXs3bZVF
mrVIcOfhjqRy39gdAMa8D9mVK3X1SSU10l6iuWL5ndNdEacCBkfrlPDUK0T+6MidrYVNdeF3ITQk
LViDTD9rUs9s+aBtYpoBtZRWEtoK2jY/5XhMX0cI/pCAH23Netd8/3tbvcb1ftej/8fRlA9TdEzC
//Z//tef/vp/Qch/+te/+bvf/md0c/30b//Vd9vzX37Rq+gL5RNS7QpDJZ4CfaaNCcpX0Rf0E0fb
Af4SfXvya7fXV+GXOP2E2hfqQYjM4YHhM/1O+iWufCI6chLopgGA/6Xr9QfE/30oonG8oFGdji0Y
DPChafSvMrd1mjiW1hKvY7tOtXI7kPTcD9KNm6UAOjtRuqx5f4Vumas3t3f+6jO97Q6a8mGgB2Z0
bEYXHPBuQIImYZBeDSi26U6wacKyOM9kYAiMpHXSG6iS+CFKALhMSZYuGrRNVuuKdX1j6hh4gKGF
aoiUVNqkC+TUToJaRTwtM0JOfC+JiI3G6/QWHpXrWULRsielrhlgfmi0QobZb549tZUv+8HLn6Wg
XrJo6GrTIXW/CEhYb9WMuI9JEV8VjGTg6Bs01KEHTPG5RcXEP490H4VcNAlFqhLXwK60gGBzOQ/Q
PSM58pmI/OD1pn65J/fH+JhGFPsRc/Ef/tPf/vf/OLEYGGPwO5Mh809jK6vgGGrx2rj4s8nA33BF
gdIGsmU0AnCJf343RP4E/JsCxCC8c8wcGOG2X62GhL8bfxdBPyS6Xn60FXLiJsKZGluqsL/RnjGE
RljpbZpdVwY3DD1GVnlWKhsahUU7erHCs7KMo7tczwcjcWK/sEmAVlqmA3lcyEj4NEp7GsO0YDZR
KX8ORJDB93bPO1fpTR2obj1iIwi0Copd7lH9snGd4bHJwT/IM9KjOYP1yZo55TZt2vA1rPwhQfvB
4Spv1fif3Pihnz198R/+AbTrvkAkf7+A/t8/+8uf/uyfYwbLT3/x5z/95f/GJJa3A1hefvircwNF
Dj3MoE9UqFJQM/6s4dHg92kURuh9BK2ADOFvfiep2ieU/FHjpJBUDSES4syfJZXST5BTALIxoYVi
SgDQpD+g4UdB/BawAhCKHDbMC4jp0FQMr3mS6Uo1UbnMzZx9nH1uA0uVb7x0JnE4BhEflsA5sWMO
COwUJCIVddR7rHP2ii8vguy20v0F0x+Ie1k1s/Xb96WU1/MgpoTR4OO7e4l43uQkHF9v8cCJtG+B
kjD7nZ4vunypEUNgzAkDSyQVry49JBdTgL5jqL53PIBqx1kK+LzaFGIpBxXJWMqkff2c3qdX7OC5
xuwi7/MKr8dCZ4+mEkywgSM6SXLwLGg1JeHOPgs0oxFAOI/d1ZjTMLj+j59HA8hi9Dno6JZPlnLQ
3+1iqoezx1QUU2JXWXSrZhh7qZeG6pOZxd5nql7OhZgN0x+Q9INWlicJDFF0aZb+P/a+pEduZM/v
qwzenUJwiSB58IXMrSprz8zSciFUUolLcA8GyYirL4ZhjA+G5zIDzMUwYMDA2PDFMDDjgz+LZr6G
fyypX1ey6lVCzxcPMOhGQ1J3V5CM7b/8lqZLd4nXL1l7bbfViRx3vsAhyD6ROAEbACYPe2n6ss8W
xNDxpBwTFe/qiFx41hWJ6cKQw/LZ9fTKIpie8/kan48yLZJnoziN5fUq1vEu6peRMVUro2u26kFU
O9k7nn+yaSgIOICpi53rY4aOhzJFLCPPj5OdqPs25HzVUIuf+Ghz6XQgjTAILkoIxfpTuxgR5vP3
GUH9RGepSHbtV48v1BiqeoX+Ewxtz6wHcDLAIkjQv3oPjCqBrqS/evtzzpf70/CAX4B8CcKrNSff
WbVdQq4Gda0+Pyin2SUDYLkm/zI0p/q8s/o2CqTTmz4banZTQzIsc82hSXbQsgDD3L0jq+K6WVkX
42Vxggfw6sw9G2o2c6LtqVukGMpk/Vmb6DAG/vvtDzc/jPA2iIuQEUCey8KWms0bYdKUft7ibUgc
eIpu0b5bZl4Rdqa5ScpTZ9/LzTXND1R+cNBCMWyu4CVQ+a6VbaHcmcBTy8fhCgCevXj7nV4bBPsW
FTfchjhjpyP/2d6SiQbitsUZUSX8m2FtNM0OyF9PLPmXk4M0Z+Ib48Mhp5/jEzKvRK0ysVDM7mi2
d8wEpmxuZJzSHHh1mAl1jRsK+c38MiSjau3ao8nOKwBA1o0XmqgXnHiX174YyilTaAFeKMLa4y8m
/DzrexbjVB3apcyvkjy96ZNs/fa8vPIqSJos4iM/hdAcmV0UBSQDNKVDujPz0Oy5iXa3oU68yTyQ
xvZEEfjZILNX6ZqiHn0Pgywur/f2BpBG/31/bcNJOt483N3oUMFDogLzyNm2cLfYWVsV3P4Z74lI
i6C9YCHxnj0Cb1mVJKiK7uwYlRMYlVzFwGn8v40x27eJyFM/Ig1mzMk3nhqX7XCi3P7qbD17C/t4
TahMGV3S1elu6Lx2mVBwg9v2FLfh9UEo4lUffacXgkiD6KsBNbJ0V/J2A+KOTsrNn/Ohfh9hdtF2
Y1YVyPQxAg44QeAkcop0OSuKTzcClhzU8357iXlM4kKyCdA3yGCsLDjQsbWGI/2+CL1F+hjVuCHS
w82XyZ3jSgXqYSBBdOeFzi+18H4+BKCuk3AjyphzyhhNhr5riU53ksuzWPNFbFQn7opXJ+v3IZ5u
xmfnagyJMyNJVQpineeBSloaJ27xGebr50tASgZSY+jj+PMs2GlqN4sGG5v3IV/IdbGpV/DHueSX
9Crau8svH89hGo55ZHf5JV9Zm2rVwkhGBV//jDXz7DFm925SZCJOuZnuPLZDWxBhLF28PcKsl/Xy
TWfLMjdNPZTcTXcqjNbRuXoUMHsHC6ML4qUbThqx5TJf1usc8KkyQM+4uo5X2YnD8tUJRRWDIQaY
IrfZe+ouM4DYpOkuZs16kE3xGbXi6PHtV51+yHGki93huihtoLKBNvn0EM9WTVfLBHE8S3dpdRXZ
WZgbWyXR60EL7+2BXn2bZwNNl9yzgczSgKxbj0/qqTREnQ4dyVNDvLpAJ0knlDmhc4II5niMEfVA
beNm3F0+FOc5DP3M9/EIlX932cCTxw6LRQkTe28ptzFEfYG1D26HTXJOtps/445BQO/Z2CUTmm32
srJMERPoIts5lbiCQtsVFAlOXDF0+hnHMwc5DxParfioFOXh2bnGKpnqDNYJu7js3UehjX5nZmMH
OLNtiyGkzjB+7Buqv9XjkH9QmnafBbfzQ+30GegzIyQFYp4Ckali9P6gmAQqVdZHX6BJ1OB01BVk
ECAO11zKKCPfxthUX3pWgGfF6jy5HAiFYInSJrjTrYdzAeIhvVEEOTqL+7yxKh7kuVHeMrS0Ly0W
4fe01bYfimKsAHnLaw+kA6KcMfR9MUIVNDXLq6gd8yLobO3c6aZILj1hAD+pRzRFlmNHAfr38tbt
Agv8pCJIWwtYNAf2BiAKyZFGIC5EugigFVt9UB4ZYeeE/QUDo8JQGTorwvv29qJ+EZ/DwgulIM8l
2D5of8+2aFGC1pOmWb+zaHSl6rvKod+0hdMBFHj3FIT7xQ4yoRYHwC30k6a7+MlJ59kO0mnKk2FE
rxoZXuCaXWC0j2+/zhP9+mhNWeYk3Tgp5QAY5pDZaUBqx4qLykn3Xm5jflSX1x/B4rW/VirqROg5
Jbkz7NboAzrarRnAXdU9b7Mk+1ZAIO5G+g1CKqvjVhuUhsrbg4x7kYXp6Lj3URch0ySWV32NPKu4
Mcax/tZJRr5aQstPqrAGHxSp3k6Djo5iDKFQCSQD0bIEPj+j/I41PgiGZmWbKhDmCBVbahW3HvfH
g5d4dhK6WQNmA03sMl8aUWkBt8br8jJuyy4P8sLkdD2mSIMDiQCNnDjgZuhzXBqTxhIqxZDnRU0H
Fb3j08c1GgF9yj7dG16tQMOpnYCYsg1lnFcVWnR594m5wjj3ooqEXRTbkC6Nv8RDAyyLz6oT4fyM
I/7jcXzw05GYgIZNXjwOui2yaSq+54TXq6YwIW4RRd7GUKReVpMIMFBFPIScmr1r69oNpLKrg02y
Brw1R4qlaLz+qqXReB6JGno5VQ7Sfh0nK9/jJcpwg7uLoDhjDKq6tCNLrsjYmAB7UnWOEwlQukHq
yz534Ys9OD1Q4J196gyccpLj9eoCGYXgDg18AojXbL0OHYmh+GaSve/m0yFQOd233ush1lNXprVN
K6hpFXWvz2yzNYagyjvndrBV1m9a0pXXMZLdfemp9rNkWt1oXib3uFfMvVC1DQBHbDIVqmqob7qi
wK2oEBLYfVj3lblX2dDcUuBD4C9XSH7JCBCVgL2ALxpKP/YeTdsdP0DyunUDlD/SR/RtQbRhXiJJ
mBhNk18bjPcwJSHGmAfYA/FjHVX+e4Nn/k0iJOMByXoLGqKFyz9Yfdp8QXMZ9H6zrsl9gwrmDhiH
7tLiaHgFPfOhxJtz1zlVQHxx7KDtAogZ+iuorEAOchYLGcqv0c7v+d7Js/gMxzJdUCuNT9yYM9zX
tFwhgob2PurkSNlf5BokNlODpkW5j4DVD5pBsosoM/pFHZMNlyQPC39ZqJitIyvtcD114/VQRLAm
Ewq0ymSgNwIrfnXiQHyxvlClgFgU3pyiUGvNcuKqixNa2EO5LwcPMNyuokuti5PySS/KjegOAPmA
cwMlBBzys5S04MJMGJqf+7xoxRZKeNGVZ8QM5Bkkp7Xiu65qigszBlJ3yA04DhqpvSxiCmSRM/Kl
koDpNbYuQSG1mmCISLGByoa90AW/84SVBXIYiw1jEd1IUSab3ujrbUcb8L8yLkINveclblQoM0R2
fiKKfRGmTO+G+xEtOnRHsEmPT8XYi2njiqbaD00MCRPmGqFwCAqpnJ5SqZ61t9Ggg0g0YFwQmsMv
UOo8HqqDb3LvNLrae6zLtug1s6VbExg+ZjaKt3nphkWf871vRn5YQyvy7BcXyzQ8WvUgnEFj74UI
FmN5FSnW1XsEYAZ4syOUD5JUnmi/zGhl2CgYZkKxYCdC8B5dqOO3rOuUiNrvmn2tIeo1dIkPsqju
9JJDS3ltFWm3cpAU30HuDYj9yLwEvsWEMoFjbKw8V+eFVMDcjdw8z7vRCjRP3W+p4QOsrkGYKhEt
JrgrizT0SGytxro8pWH+ImhCBomFjloWEg/LnMA+zzMBwyggu532zd4fpQYesXUCJMxxSAXddTVY
sHAaO/HRXtlgGBLOBNOwHuj8x0MmdpTgltTNngNxEQBYGW28TtvLwYSUTmRAGS2qU6R1YAueWP6v
vSxUYoCpBfkQ5abZbHUWurxxo9u9zwsz8KLOiwKhdb50WgiUcOLIXeVZ9YlRX5zZ+MQuGnTAjqAa
Dvjz8fuStnCIMO12n4mqC9WYgkagEnoi4nm5tZE2Is3ysSYRMz5xnZ8FpKaMna7G4trHY5Yt3DF5
6LqkDOXATyH4X35FG+gYWM/hEkK+M5c3l7Hoa5ZQex+X2Fq+n0UgcQi9BtGQhcBBWgtq2PGJRTOj
DUw7DUvURFYM3UATCeVsoVqxJwkbKmOfpSPAJwY9Ez1Ym34kFqwbzqFqvjUTuW8tuN1G4PGMPb3r
IgfeqTw5Eem8nFBkkZOI5rR1ENNZxxPa2sJJbRB39kmHBo6Zud/GVJ4iB0xr8Siash101bBmKJDm
qDPPoqncJoXokiw+AH3mL5lVSahAxVDkrEAW7rPopKnF9NTHA1JYd2CdIouCbqA9G9BTjmcQ2rl7
kbJPVWOv46jlUN5MbsdoB5wyYOfQTxokqOkc6pTUWgEId2KrvHxpitr6pPuOljm2y+wZUH5BggfV
2L1d+jQsLaXPFcITVL8rtc4ql5y4JWYw+2lVAQnlT8SbqdkPP4fjqSxKXF+4Lb19khJlLhJtWR9L
YAZuhKWzHvQzr7xzlIYUQA5cq4ZeWAWt5ijNna8d7v1TZcNXnweKvFAWQiDtQPXv+HmUy9Im6gd/
L4Uf+wuYPFbiUvg4EAORy34vFYe6RpMIcOC1RPs1lI3wnLUeWg4kFRDU92/foy97ePhCoCWhTgqY
wYSJO36iXkR5PY6Zv+dMdSvRNGLZIAK0A6PxjUvZus41CmHGFohffSlspPm1KPz3bz/F9NrHaxP9
0idMEmhy4EXMNn/R5GPv0trfszH1AxIbRqhz89vbgzyRrGajABEIMAWj6AAjZjl+VdWSNk8jpzik
Ud1DrrMvsN+8rNvUIFDrkOZ9d0bgKeCsO0c6Q8gbF+IfUP6v0EtNMwYCmdc/kNo3TbDdkhFsCWfw
87AGgg1prldfk7yiK+Ts/IMuXOirUlmjxp2YFOyBmEXeDVLE8n2dQOsmQG+k9ReDNYqFoiO/yZAa
XVu6bMmiy5VEGm6kPSiRWSKCnEfGPRJ5qwyzVPgfC7Pth2CUDWAGFWV1sTB4Y9xN5J9D5esCNSa/
JEYA6fMSTxbVMl6UJKNiJbIU6kxwtPGvlQVkXYizyWBhUld3OWnI17c/+SvrHYRlGB5ZQGMCUDwn
WSR2z0TfdPUh9qlcNT6pQX61oWUInhxEZTIf2jrAQW7cLDunPUC7cVbzQxN1p9p6L1eYhyIQVjj6
lFBbcefJRVMXbg1roQNx83irGJh3QHG06xPv+yJHRtsQ+T80bwHWwXzMzhtCBTFbHmWHIXazTZMS
bxu7DH7pZgbpJifimwh0h2UqjeTOlANEYqUjFm8/xDTG8TKfIHgoYQOaBFAefKaOQr4qypmjK5Ye
iN9CTpTE42EYW3JVVP7eVmPbnohMXhkPNXMwiaCQhwtzDvOu4WfAKz2mh4KbxsJI4h7eQ9MNTYGp
pnFyqhv3EmCB+AQgXQsJALrBSBmPXxCFBmMUKeYSvKkOLOGuD6Vw4iWg7dD2LJsGpVLIaVC/YsHI
/HxVRZ69MCLoAzkeAN0jJDkgM9WJsyQGkDVDMnWiYfgyBJ6eEPcbMkzks/NPUkJsVaI+lx08E1NA
WwjrKAwfIgR2Nh3XI+RvZHMo05Nl+VfW+YTE/OEPBuTcfAE2tMls7WUHFM6SzYDge4X65qmG/8vy
G6YASDEgi0EdQ1V2dmuwhIxO7zGACcAlWjPSmSt0SdWK4kZbxzK1V6BH2QHnrL1QVPJzGmeQZkuI
vRiA3Dix4qcJn614XKoAb6D8D8yNOzvYG3NsWqMs+SEt/OuRq2/Mq/YsisE6zK5E1T+8vcFehuKI
jx2w9uD/QaHgOztLPNyUblpV/DBoWm+ZEdM7w9MfUEg1T7zYyyQb8Eek9PAWAHwNQczxSu/iiBaF
sMoD1f4nHpPuxh/c/CobnjxyxLA0I3s4KzpTLFIvZSfi4FfeE5kUaiRwovYnI6jj0T3pVUClNtXB
1S45L1oUImvCQNIo6Cnsof0kDnM8hz6YbCjsowgEvMCcg8Rqq8q0H7WHGlu0hjp4Cls7r4FyZpWJ
Ylk7Bq/DqrQhFU6VTdaRgcJo0Mis+lxWeSa3bpRDrXlIe6tY1LoueGDVFd2ZXhPfKNPQ8ZLZ2lrZ
rMrRqkiHdj9YBiDwBEZtSygF51csxUwsrJaRz2Y/ON+yHDWc3qxb55zFMvk88gjqQSnMWCA4WiBc
gpy7hLLt2CMiWMStl0KMRCq5dgdg/wZUCx48SzpohsjUuRmlch7KmPtpqLBBlwWz2zbscne4sOvS
hwaXKBV0DfHfBT1KH3d+mdl7qDeh9ePnUXMQMdT+wJK1F8mEYzsndWkAH49XE0HjUOjt27SGWFg/
5O5OVLS5dKmk3irJBCTeRmlF9iVrysKAAUCfb1SNaQD6HlMcJAjxzlwpLVAT+mpfNUb0DYUBDnG3
UcJREMFF/0GbEj0nTXm+lJUkUPvl7giWW1nhTwggM2DfkAlaQKROyJqb9VCHcdVBtISoAQGN7lSC
wLsa3LVvoNmEWUCTAswApa9hY2J8bLyOdBAmMnsIR7mN7QdoNClvMVSZhX4PtRsK8RMBPUBEjA5Z
oDTHl6yM6veaRsxaqh6Jdzhi3tiN0VTo2tSgklpB6RNoD8PGjpcLYScsWvCEQSIm6tvyPU5qkNak
NeZu4PWm0S0r1Oi8oBsatY3K2H9IUVZ+iHqnuFQqTgh+UFuxJTViaM2SodBOwEsrgsqAQ9Oz1Jcg
NfSFkx5wR1jwPc+9Cnms29tXPoLLMoCiLXJ2LIzyY64lvNEr1MzJOApotfv0PIYZ1l77JkTvaAo9
Ze2AgjEmkVYLaxivsPlIfc0Ehx08XH0c+AdULm+hM9Smdz5aejuLgJy3KJmOzxNdFpeAOqnPmeYO
Cy09Ft4mo1KTQBguqKqxVOZKmGXx6NEiyoIRVf5960c+ptGLk9sOG++j5JH7sZZec2N0Kn+UMs8v
WoelgAnHTrUdSWP5C4OJ+KHpRPweLUuDLby6JDcaoGbIgYv04AwOX5t5Axp4Cz1JbALHK+7dypHb
hqlk7TV1IgPHGhKQwjUBfbIRtbqvFKoc+EQc4nxt4ggoOFklO1e+QmdpRFzzPhN1c1dxi3xqROu3
uPvT9q5pW1cErUCQHuiop5d+l7ZdmHk6WdUOM8pl1jnLVnX8oMDyuqrNdIBUUhl3EOQwtQkjRUDL
MAIb0k+l4bHrWJfxQ5kyib1vMDs/z3k6TbR/3Zce+xChG94i5DHAfXQNPX5CFxW1DO2NdTCw2M4W
bZ4zHyU+s2oWkcF7FsRjBY6+53fbfsysjScGfAbVJCEXPF4MfUou+ACFvKT1SsjFVdJ+T2w9XGM6
sPJiFCPpcjR6WEfAj86+T/HvxALaU5DFSHMm93pEmL/ngzahygQS/lfY1JnX0vPzr7HlQ5Q9Z3W9
8+Pc3ZNI6Ae4UDno+4H7EXZln0OezY2XsWOXKF03tf7WUxaIwrgC4fXMJ4XacJAlvjJ0T+AywtGL
BBrgfexwBmcNLS0w1jsPdk8xMhvgxyNYTHKnI0jv0hZtR89UVTDGvd2FlqfIN6tvohtEa8Mujgx1
X5iNOvdLROuBMUQM4STqliivJY16zDxf4/M10oEpHMWpX1fWaIQT7wtTFuUQP46rpiEB4pcMFiga
aw9nXGrFAc7J7Lb0+OQkmVXmAnNXelCjgwpfa9JInShrzcMxdKlRQp4weMxGHXguwQ03zVxYjtHf
98WFQ7+k2f7tUOSpYPD82pwPMCu2WuaA3HGM+vutD0N7P+gW4G4vzh6cMA8gbhfeJeF6DIeFtUoC
viDBCVjuPBDEnQ1FOQQHgMsSoNHnfXIAgCtWWvZ44E1JzDDiFXS6iYIPU1hzC1KmvAaQAKZPHVny
KrVqQAgU9OHoSHJniZuCXudE6PJE6DKjNANVi+dCYwAnIMr2oKLNYhc4kCSRUTXqAKLQ+EGanQw4
RQDjGok+k40ThWVlR3dulUJciPkgwVUWxE0NMVyrsmYr6bftddP0t4Mp8gswUaG01ZB4kTqc3709
h7M18vSoE08P9VbwYdECPg6zNKIK7GUGoUTtGgupGnQ2RwQUb48yy9ImViPS0QkjM1kusrmuhXB6
2yh66R4UTtjbtDBIyGshQ45IfxOx4Sdb+09SO16iT5Fqo2GCXBRrA6n/7LUch2eWL832YFk13F8y
xW6Hzvlc+HZ7RX1YcVVtVYZ2U6brzB66RVsUWKiFmy8RCeIEYm4XVpEVXUQi6i9ZrvIN/rwJgDpI
Ah1H4wbVnAqKa/Cz6mVmLQdHe2fK6Me7orWhX4G2x4lv+DIgnkqIcAMEWR7yZv6s55UhyBiVT9tD
r9M84KqC5X1iQC22YPREpXS2KFC4fD7UixzDtyoCyKzbHpRMYmiDDBRKNto/kbq/8kJwsAZhBfoX
qL899YmfNRVG4iSqhPjWITLqz0MPZ67Y85rQNgz67e3l98r7YO2BRILWM3Di885kDVaCjFNWHdpu
dIMRXYeAcidf//IoSCCmfBS5BFoRs0QwjTLol/RxfUhGRBhdHiF0ZeYpBcKX2T1cRZD/+egxTfWk
WQe5yzrDbLhqDhETxXksqBVWnpcvcB9HMLMx/IUcerWRMT1VanlqPTw/7rEsfCDGUcFCOmZC4uP4
rGhHZvNY5fLAUTHNwgi51CZxynjJpUXhPwRb2gJ9yC7nwagU8pR6eLKhs4s6zEshrkVE+KXlZJA9
Gyj6KoS7+jMSGHGmXOH2q3IwYydAI7Gt1nlBu2sfsbe7wAeRwIoNbXrI465UoWWhqCBMF/sAHV64
fyTeyAwELSLnoTWiZRp0kRnfSpaz/hf3BpRP0L6H/AYK6FCSm4uiK2JEgIz0zT1HoBRWEsLJdQcU
1Ntr6amG8fxbT1frxDVAvRinJ9qJx99aVx3tlIWrtQo+LZpABDqoQjesg2/JsgxPIprme3E+3Gzt
MlanEVR4+nsS0sAKkamE6dJYIpTBWNnynATp6u03nF0JKPgfByezdYw4GOA20NTvWe1fdzYSU7vO
HnIuHw1R/ejE/BL/9U8qFhwxXd9UQPj/kY49UUT+NNv1n/7X33//2399zHDF//CD4WoAAfgOdSQY
mzwRp9EK/I3i+vSvcNO49AmACDN03DbPOK4+xeSg2IXryMSG+J3javrvUJMDqgc1lklJH53UX+C4
ztDZOOSQHqL6BLY4LvIJtDzbBTR349w36gMxpppKn5A2WY62fZ5rJAVwvnGbqy4F/g+yogoVGdkz
GD+0lrlGS0BD/i0d4bSXQtbnYmh9SGpZfTF8hSyHy4Ikw0lNmgFOeF4tLmtBkgdAfn5q7P/L2vsD
Iu+31t73//kfv//b/3G09qb/4Se72nbeIUSGQgzoviaQPDgefkrH2OY7hPOTeoWLC+eJwfhz5Xnv
ILeBYj9a1mheQ0bmj+sOuhqTDSysoGCTjFMZgKBfWHbHVywMs8yJgIdGHQ5gxEJP4f2zwKRHPaqo
KhdmoGnRTS14ESSOp4LRTKugr1F6q221RJu+WD77QDc/jvfn0hnHp/A0MKIg9GeBJ6d4zfnAvs9Z
poqhvSjReYMaRsYQDVnlRlhwTX97qOOQ6OdQPpjWIAoDEDNHUPV5kyg5lO1FhQs05F0PY0zK0hMv
9NTV/P0aexoGKijYviCDos07hxmnMYqFJG/khccMEZDWS1aC0PzgKtafdykZVqjoQYETpvUeFDMz
yIKNzIEfGR56+JyOCeBqjmBsoa2mXRvaiuBXZ4J6HFiok103toTA1uCQ5iOqxUDiOlIGZafUweyV
eA/Q5fC1R5T80TVgdAVYkE8hkZX1V/HQs/tRdiiidLHpbmHr8kBFRm7bskS+2o9woFPgdUGh2y7G
T742f5HF8/RpbKANkCEALjcBpI7PNgvCYUigSYcyiytXoEwUi0iipPn2PB9fsz9GmWRY0B2DNStC
7eNRWIY7VgyeuKA6ue+bhS2vkmao1+CJn2r9zTRZf44FdBAQDxP7eC78ImQ8prSOxEWk0lWjSAiI
+aKJ7FWmwlx+ibNVbdHABw6x5ijB0XYl+24tFIqanVx47Y0lP3OSnaHq/xgbzjIZoFXrX9sw6Rys
KwpHZ56rMBnsBS3uUTFcgCkTDLoPB/vCbG/69BwF3FrcRSQLEvLJSd9n/bmoEHuGqMCjqEuWMbeW
md0CDSlXRp8FmYblQo01915E11mlbjmHV150kWkNMOGtYo9Rd690th3Su0p2q9w8h65OWJuQfVXh
wFa2Fy+tfsAvP7t2fu3V1qaUdy2Est+ex5nR5c+PS6EdNAlOTMCd44mUaVn2lTDFRZWk5hq/XTEw
X1cZLx9T1D2AWDbTCxbrzwXYYWtX++0i6fpkb3J+lZY1zEGjxFgUScS2VVug4B+RAIWJD0jcV73z
2JtmG+aZoyEbXba3mSDpDU8rHvqGs+tcUy+6BNLfphgBFxzMr3lNuzPu0n7rg+tzyRzRADPQmIu2
ycudzVl9xsd0wEyVam2V9SlT9xk48uf38OEtCZYdyi1zoB/ye1JDIai7oAL9VTdKYffJAEjXtaah
U9r9N38A2SRx8z7I+sL+EIvSOivtEbLEg49GxVTWS83MXNBWwnISmWpgkt4PS5oB7IIjZgMxV/xk
yYsl6gmnJnSGffnxAhORYJKC9HB3TTv32S1jyIQm+LDdRaEGJ8w6KBaL2GfrrlbOUnhDuc49xbeD
B//u2pTv3cxSJzLWV+4bgG5wQOOqQQloTjeGn1RPOFDlF4Y34qTzjWxrcE1hFxidsn15dShcqGjr
TBoV84ugdBKAe7SUF37TWsHoKHNZWJx8TGSfnNgqs9zpx5d10ZlHGohcHIHj8ZclZucJgF/ERV6T
7qrwCm8BZpZ9O/TdsJ3QaQFPtAcz9Bb6ayY4Eo3VihU1KrVxk4ZeK1nBy6rLxFWbF9aJouwMQDA9
HTovuA9B+Mc/AQk6frrYrVAp98zmIm4jaykgWhUg34RvC3oJkK8ebLlwUQgJ/c7+EDVoRNpDFm1o
OQyr0tRszfJBQww1H4Jc9+Qqpso6cWe8jH8mBCuw3BA4AwHUmSWDThQnkOi364tq7Kq7ooQbbsLH
/Jzptly7CorxmdDswrS7U8WNaWaOwgVoh8GQyJwiBTTT50rVTQwajZuU5VZx4S0BgKoXsQSO9sRZ
+mIUhHYIJfGXyRCdzLKKuvdrCC9lzrYg7bgiBcoImXuSRPvi5oXoNgQtJ90XZzqyZwc2iwnTuer1
tlBIR+q23aDxBWCw6TYLY6Crp3f6lzTjD0A5PJvexefu8188ll3aqavPxeO/+sM//Yf//P3f/Jd/
/Ku/g3zf97/7d9//+h9e1e57+im/5b0uewclZWAvJwHVHynGj+TDAMPvnQnNCuBmJirnH1NeaFNO
msxg50JJFjyk31MPw3TeAdhnTiJJYHVAbc/8ldxjdnhNeDXIpqB4iPoIiOwvTApiBINpapLukMkM
jp+tXeRXY5m6KMyMo1z7AxgV2RhPBtfK6h8a2UoYexLwQDub8UPUdM1VPtrFnamIXgsXGsLPPu8r
Scrxun56wMnQdWLZA4QDuPvx+TWMePQWvItDk3U3tWlJWFeBpQOnusb5Ubf5k2X84+Pg51CTXwOO
BGDb5rDzrneHKKa6OyhDwf12aNERRH/5BF5qphswDTOhP8BHhGghZtKenQeDbpjRdgXi42qQa5MB
91Ekw83YgL2XC9GsCAAEQ9B1Ed+bufKudGNc8jbftgmMBJgZl2emhMOA1gndFR6+uGH6fAFIEjy9
ojvuNvWW91m9yeLaRoCaROtEAk0A3Vty4kZ/6tf8foL+eBcsG3QKHILq5PxKV5Fjt6oQyb2LZtNX
IETsmyGBgi5qOYgY09oPUmmej07hAjGg6nWfQ81GcbIoOorKSa3XuShaiHDvqdNny57H6Y9J/aWT
6p9bmY3izgbLAnsTLSwALAG/erZpXpxJ/+cv88e/+Pr4F9AlrutHkMXK52WQV3/Yb0cTQQENpQxU
N7DuJ9LPb3URCB36kJ1zcCdPvYwJ2ffH8wkaiADzQ1TKdbGYUXzDXfObqi55h/oZoq5peWMX4TL/
hcoICn9Hd+eLR5+3XP1YpDIFrOhMFtsE6CLXfCx6uIuUKjBgzmmqK+4CKoJ+JYBGB/hvk3KJVCSj
S1hY0+gc8KcE/nRuCARExTfuFw6LanLms7umuWHRlfbXaNhBS8XV7z15kblf074K4aQOq9EvjXML
Yfoo3vcR0JOLGM4boLXSzylUefiVIa/c+ryxtoLdVN6Fk930Ysvxz60RbXV6Lca150EWINpOuY6V
XrUToxOWtxp+FM46Boya8Ae33ETR3eDfw+ClMh45fEelc9VqEJGB7yj7VZ1fFtmN058xc9VHW1oB
BLQfacDt0MLNnm2s9iwZPgNRELRVggaFCDN5V6hdYu81OTP4e1N/6vmZm1xGYlN0Z0xt42GNIIsN
K4ZDIl9T/4KZUaDze58uoBEG0l/Fr0e1ZunKodeJf2HCuT3finozJuf2cKn6G2TRcA1PknPdfzSq
VQ4jN9Kv7OzGhQuRvXFBhNUfYFCyMSD9jb+rlYb33Xgr+X6CiSP0L4rLkl61zq4Ruyi/zJKNQcMM
iqzeElxrgD44ksBsrdh5a2xcCMvxy9pcWfW6SX74xf3SEbGvCvz9z0BwEmcBDgRkNCg7ImRFMQf3
xxsl+X/4y+9//ff/+Df/9fvf/O33//RX3//bv5+kh//7/z46IV77kT9PCJe+w17+v9ydyXLjyJam
X4WWm6oya6oIkuBgVveaBSlqCA2hKeJ23o0MkpAkJBKgQEAUWVZmvemHqHWt7qJ2texdvkk/SX8H
gwSHGJJCjr7hlQjLsNCQTrj78eNn+M9/CBFSeI4ZS5A91xBWp7MlzG+kBokPKLTbTRgrLcwXKfUB
mkCI5klB1NEdsFgygQaWhxTGkGv6ERWhXtqY1Ggv/AfyAuidPvFY1T5oxovZ+MHr0OvugXYyD+HE
PrMWt8fzxfqAWmj3fhbt3t9xMB7H02iH2v7t2zbtb3v34cC7RaxDv3VTWN8NBosE0p6vxOyFwDeQ
SSCs25AsR9HRXoYR9Farh/Gvs7v5/Q7VttNB8tedNaGX7F23N5jFjb+8/pkl7541BC8rtS1UbgKg
TeLbxQ9dtJrQIlDEc7Hq1A9sK6SF0DL8NgZBNIjCyXQU3j+2h/49jYXuKUXv0BTw9RcQm6U4aSk7
ohBRMMLUPGGgqpOeTXwQcwRVzwCswrjxMJjct1Y7beCWnfp+A9th4HutY+qf1un1/l2b7eUH23JF
YU+x/9wfshuFsEa4GE8syZKfNTu0Xmp17x4GSy/wB63Lh/P+YrmzaHfObWu+dx+0f319ytx4yqQR
YTa4JZaieF4dgqvqZ98+tG1/Fk5mp3eDuwFe/uDo6K/7+zPypuPdh8HloX3cH9nH0V5vu7Pf2fd2
aXh70NnvHtdHdKnY7g/7I/qk8X35vfleuOfvRYOTcC/in3TA3m+eRINo0OEXrx+G1yedbX+v8Wt4
0B+1t6Fr37+9Wv66OpkerHcfTx/P7KPx/nxkHa+Px4f9r4+nyxOAmKuT5j59XYbRoDt8GHRH4ej6
hEGvryP++TiMt1mnobd9am/TQ3FU37kcXg6X/IuCqL3OKNxu7DZ2g1Fj92En3Jn9drt/P4q2l8P+
Xn/P3r7dDfYWY2grB+ubxrG1vzp7/PL4hdqpA4qjD5tH9b3G7urzcng/iocBo1n79MFi/N7I3q/v
tAb9vfVJ+7i1LyPFg8vhb3sHAbw5xEm25df62/d79weLvenwfDa4HfaGrf3J7uXQ3u8cT3b7F4u9
5eCtaEBXDRpl+yk9Wfog3gnMlPYTNGt0eW/Xp6c7218uvIF1QIuv3fHpw5X3OGxF9LAd9OcjyGse
D9Z749F64I3ocDuY7qz3vFGwy6+O7oe3O+7u8WfAooNweE7d1R7FSEP4vwbQK45gyOStpyw59ALb
/tHKGi4Hp3RIvR0sAVh/7Z/QqNTj6+3lXn17vOMP5f/d23tdcEuM6ck8W0JPIxUzKOFydeS8PVtG
0KHMTh+nVEe3bPpFPz7c3+73Ax9M+WSxHVDfMBiPe1dAlO8P079mk8+TeDbZT75arJa/0jJosXtP
Vfhg3g1i7mx41a3HOU3OHoI+/Uit+waNEOnVQhePz8lf1m10PWnOx8NuzAltUBw5CCl0AKfotw8i
a/nl0r9tfL5kAp8x/LK/fDpyAGsdg8t4+l7ye/ePce8NLZaEYp7VWLIydF4Clc/FJuTectkUtMnl
2n+8XXnh7Sn1u5/r7fph25+c3UaTw97MrUfRuXVpb3e9u+NW3Tpq2uvzhdfbWd/vP4z7ozUN4Zrr
z7eNm/Gkdei3lxfdW98Jgv7pfdcDGtg/iGfRX2I4HC8XSzpAXXnt5a+LaLYH9HbbXoU7XhgfU8Wz
61nfeta6N8JxPGmD97qfP65JPU92Oy1PUjaHj9Hdzm3bI1N1OQomX+w7mr9Fc7rKYeLS6CzqPOxN
L/sj6ma22+3o4BbLsjXFMryfnsEXcr6Mgs9L0lOvC1XpBkqWjqhTk2owlk5gSerS0S40BqAzm5w2
7rhqotsu2e9me7Bs/NaIuosDL9q17JNVRN5vDIPq6x+uRhBlx9gwbkAcD2wR4iXqZ/cul/bqMbIu
R7bt05eyv/SGt2tQfu2wtR7Ziyg6m9NFsLW47b4hMOrtk5hi4OMo/sces0isleTFXoa9xSM9M77c
Lpru3QyLffJwP4NsufnlEqzUAGYae7DuU/Hav11Yu6/PutQAjsAQkQTpeMAxhvkPo1Cd9rwdX479
2G5c3Ft3zb1Ve3x2O+vdHVjxAuDxZX26Q4XgwyCygyPSC/vemiaRd3ZAj0l8KTC8ZFF8p91e+9vj
aD0FoT2/nt/OFxezbvhWzENdp/xNKQGWeDS1giWbyO81vABGp8ZFbHm/AnKyh7NGg8bgre6Bv/DA
3NuDwLv3t6fr6VtcAm1Vq/dwniXpDwMyQkkgvBxAspazsNeM4uB06sfb0+XyciS8PTvbXnc+252E
NrdOc9zen92tF8czj+zcrOt/XflTuNx84KnL+7h/SBB9bxxOAK+3rf/ZW/nL02jZDHfDkORi8iXU
n/cju71c4Tt2vd2osYKhilBay258obDn9rQbzS+/tqPj9Wy5Orwdf+53Jw/ngTUJKUeFSu62vWps
Tx5teqAt/YfPa9+n4sNfRGfdMWQfnQd7G0qhr4n8VOD2/F0wStl7SjRjlARYT2M3XJ25i3gaPbXe
kZ+eBJ4fXQQf+6Xctdg8UBbavVjNCe1eB7EfyRuMMRCL/pEEAhUPK3mj5HVfG2DqEDaObxjZtrfQ
UNCEkAdIHhTUNPDH2Y97wEkEptwnzMvnFBbme1N/fVbpGr7+O6+9uJtsx/7Nn36hSE1z6i0mR8yb
+5L7Rh7WsjD1lr0F6JACXjyY9DFvCVDqWrvfam2RzQVK1GV/C3PvbxEmE/85XRgSdKbN3RKgu97c
QVcBphMYrzL3VmeLoCL04xgOyWOc6KcvlPqhT8rjB848uw6VotBFcbDlYXcLm0/wBKkHiI53mjzp
QTPo7BNR0dz8epNoMIXDbQBZ6S6rh9/ubnE5k+ICZZI8qZ41aA2ED0hL/vt04CLbQxA/3WUpoyhI
ATAP4u90OyGGli6BcWLAudVagTYNyuihRAMKQjTyqDJgIQIAeHFGk88xaO/xjTWn3upv0RuFuJHU
AxV3vbsFepQ8CbuePsZpfl2937YIGxMgo5wse5QVALct35aejemPUykzaPcla6sn9+TpUf7ga7NN
Vi9AC93H/GEASlWMQVNPAp1ac2/aWy3Apjh6+fYru29bW02hMQSzL0JCJsC0s6+r9kmAyLy+J/4J
flxWR35JHuMuPhwULQlAvEn8cLUlmZ50hkUN2LG2aB4F9x3ojeQxbgVIiWuuQbvDHG2iNOTwk4cB
C2sAwzd+AXYh4SvT5D99oY8bv3WL/QXsjwW8+dZH+4HngZUX9EHymLYC0qJI6wS0t6AEpQyBqqf0
Kel/+q/agu6SrBEfZJD+p5pUc+51nBvh0aFqRhV5kHBCAU9JZRoIMe7Up5vxccFvN/D6gPlRsJru
umr5tZEK0hqApTJz37ybT9fps5K2k5z8NlKkqDu6d1MUQqDaOIkXKj+tw16nvgxzlm57wKaSR933
eoefQ1SHw5/dd8ZtfNJiTGsRROcT4aSojOUs7Hzdsol1EOogDmCarpMKMq1J11tboDgh0JXGRemj
TL6Jp9MSxoHMoTBIzyeM+1qTt1DnQjQpOL3ciitufHOriZ4jzpX+lH+atv/C8aK1BHV8Hc41hiyQ
yA37DwRyC+GA6RfaE3mMu/KECENrCdoYc9B7EeRVlR5IdWCjlM+S5DJz6h1dJ584BihYaoxeRHiA
uQGBpS493XXztp0uUpr7XrdaW2kD0Q63WfHck5TeglABkhUBtyNcBmk93S3HwmvRtLDFvqfHXbXr
OQx0bcLty1N9xp13oRDROu9i3RO/AfSvbjsg0S3woUnxda4Jzdp74vCac0enEbJL6FhKIs8PiHID
Q8n9PdMEX1AxWvvehEMB58WmkE2dO0VMot8JdmaBDuMMfNC4mpNH10kwh/Lf58usqPI6DTI9BHuK
jp9Zwi/QWL39p4yNcrMm/YQ2aT67sYUEtHF8M3PPOBeHum3NJSCsKUVyhLVUrV/v4PWS4uri+qe2
jnGTFwtFa/vx4ohlUrHWYqSi6DdbksqA75Gux4bqfakp1ps8FZnU8Ar3ozp5Atmwx7RQjM8BH8PO
vbaVSxYfqabdXyra/K0uQpfFETacvkBn5Uk9CoOMPmF60tp/lJsE7WxIP9MpqmeAsB7RXmECypbI
uOMvJcRaK8App5cNZq/Q8iWPchD6CAnlg10Rg+RJT5xBMpAF2j8e2212tqBalDZfzzmrgh4k0sMC
USaVy4BxwQ6sdk0hIJjBMQCriBwkj3oMADw0sA7h/jHVCK7CDoTk4ylzXVaFdXwgIauTqth0hYxz
gAFiakoBki6To9wOeSqcgE5PAsAtqftN1aBxvq+t6/2T1gatKuZO9qiuUIJr6VlktlNryyD1x5nU
3HabcC4hfBJ46qm3iQIJaygV64aKvLQw1rr8bInyi9sPUC15uE0Lgt/sbsEfCFlHPxN881S/bpAX
zwfHDg9fAv7yqCZgvdfbkvLPDtGfVAiMOwBSHqMlBHVSm9AUkeyQfrMv14DkLiExAmOdZxuRDzRJ
B7R0rUBSfMLEihp4PuuFg0CqrwuqnWrkloDdzZq9VB1pCYBc7ZSGUmOebr9gVguTRzogt5WC92xt
jDOBpRJUawWIAUi/ZWqes0ifqgUkHULtOQfkWUmYJQNSoae1Aqh6yFDgNVH3HveH7gsohxzlbFym
W7uUA7KqLahVqVOC2CF9FPFPMA5guggDmXbyqbLQ3PY2UD2S3BLfTx/VBKrbPRwjGujmBoB5kFY2
RnMNqNkh+E8I+EnBKfuPZUAIHLJ685AOWRby464/4V0bkgfAqln0X3V86n2hQkEn0vEhvRqMOwJN
/RAY1QxdYt80oU+PANdb4fYjM8bkCYFR8JM+xmkBoaHRU/4twDxi5Qt1RGHukGUhIJL6449p0wZs
qTltgMyUmGP05Zeb6v2w84nbL4h/Q3de1/+rE/1Eu0PXCDdq8qiGD6lROAgI/0n3U7MsHgKWmtvP
5Jiy1O4/n+yC8OMbs+swUeT4J+PMXsrrNJfA2pICZsDsqt6nuBmrT9o9m+rxyQtrqTxUm9Ty8Ah4
r7DtdfY9vezycHj6UQa5u9oIJ0H1UqZCVj+71lXFR4mvRTiAnnfPSsGswy+pWq3tF/AiHl/jqVJR
dXvgPCH41+fOzwLrBu2+NnUBlasdavYloaVIPohP+nR0YDMx7q7XtnDqFqcdKz6hPiqe9i4xf4J7
0rD46QI0S9a5nDWFXWgLieAIVfeTIVNYgx4XHQR70qsu/bFxIU7oxTWXAD4OaCVJYgJqTR5V4wn8
DbSrEDwlH2TQcSc1oTl3wrt0OmzR3KFs3VPGDZQXmnjTJv2Cq/xHmWmwa6EgIaSX7vbLsH5jC6On
J7zyqcwbp/IovtDc97qFGUcXMdA9qrST54R6nMCPtH4yS9llV8/HIxp1+l5BFkrDv2aetlMuuXqX
mwA1QFbLuC0nvqy55YQyu1AgglBXJs0dR7EKIJf8ScOGBmk5bSVHEA+UFkTtT5ecsgJSlIwOBOtl
nMiDqNDcdYrwCF9jzNI9O3nUIG4foRDeTzjq0v03zqGhvaGeOd+Ejikpy6ZaJ3nUMAZhTAoUSfNS
t5I8xh196UOl6dDI3jNJhKlg29WpWAHCkDDWGzr1jq55C34DCm9pQvKMUlCWQLiKYJHO/Xnzapay
zNLHb72kRJUpQjyT7rIq/3h84PtbDWkdnjzGhbIyE/TjK1BHzqUFIH+e51iQAoF5ghPsyA2RPsmB
M+gKJMuiqwOgp+lIqv47iSyS3JBSETdPPQqD5i55Bz31JyYtXGNgNNMDoKpB8vsC34MZ2tSIlraH
yxSZPM5cGcEEkh+pANqT0/IYZwF1dYO5FDF1W9KlThhNC4de0FuwXUPEaWBISz92j5tDRWrJ1ieu
LWXrLdoVPF0FZvl4UmqiddgRdbAaWf+wwnZLop6HVH1mBRpn6HZ1sXrgMdDgdLPP83VMsbACCUEZ
QOhugaDMrM3v615yQrxLrUba6bM4dQsDALdeeq8kj3k2jq6ag49AwjkCyNp0yfXg6AGsQlzLOPeG
q0fzzNelSoXUBC6uerUT78GqFU1oXNhaP5xD8ZEFzzDZCeWYcwboWSSdi0zV8XTr0dxw9psUJXW3
OTRdXQJim5QjQD2UV++ll4pBNq0gKfWuOcD5XGTSYfPpJi8oPKEfkslTtpx8kEFT185YCSazJ0QM
+DKK5HPKRc0LHZNpk05a02ptuBSiQDYBEnsjGg8UMgmNNl1TM/Vv3BK8aOf4o2mbDtgLygwwbzLF
ph56zBtimH3sfFNXoKmNyBXjFig+/IkbQ5lwDFKyI3eCeWEsS9uNB4rJziZNnNIdVvMYqX3fJX2T
7b9xicuebtIOTGJq5UhMvKDtIR6SPrRPddqC3TDLspe2YlrqjxaKUmMNDj8P0ZV6CxDlxOynQWvD
VKyG0GdorQH84th0PQHhKNtPDRa0W6Sr6Y1ppneTkSN8PIILezaqncs9r0VQD4Dg9VgZUAzG2rwN
XSeHOUpX0SY7rey+gBW7DfjmzAWh93TDWXAtYddg8uU5CvUAAOBi86VONZV//jZNAfa141pNDLxO
Axc+r7RTpYBILtc+OKWciSgNKBhk+Geb8nElgPWD/u83oBJW504hWoumKmx/djkYF94BYqCp/BMD
H8GmEkmdPElcmXwfBZhKv3EeH6kV3clTbYFrQ4xHtfnrPQI/0mwG4onU6kvtDIOkHgyZ5uRhV7So
woBn5xlwXzD+EAwp0ges/IxpMsv4a2oD8glsi36Hcjiz7dUwH+qfg49jmP3UQO9Hm4RRyLRB5RH4
KJ1/CXbBwwzbbm4Zm3b3Wb30LtLQ/IJRaLeI7D/LeOEI1HtC0yY9pTID2LyCNLKvmmqgKXoePo7e
Zi6qBKvO+nTz+9+4OL9laztASSqX/q+buSikSp16LarxMz1gnAlk6ZPuN6AkwQjIw3zMFMuycBak
OqVBVSbXhXEhwBxT/HFF0OYmAMlgg+BVZ01fSZsaBaox0703b+6WrhHUojSH6C9NpHIvR1kCm3LM
DjoSaLuhS0DnG00dKGWXbTpAN3M/EI1SkH1wXjYk1LC1masBtEvSKcCDj9AGsKTGP4kC0WkEK8hY
5nko8jT3v0UUUBooEeNPz4C6/5QukuBvi62YPumda5I3oM3F14Z4lhZL2AHPJPuFI0A9Twpjy9fA
PEWoXZuNxUt2V3Y414SqFiANCFd9H3M5k5I07m6SGOjXqIrVT4233X6uyyuIAZ12uxyD3lMXEvOC
AtoNt6hUagLfE2MouxAVMcBtRhtK8WLmFJgXGtDuSkBGQJjJqGR7DnwVpKALeX2TQ9CAozt5DJQC
XZ9A6tj6xAWs/sa4aFLbQ+ED9XzGxYSB42rehzY4GLLBEHPlwHblCEjzAkxl6h/MuwW06Ymwg6jL
TrpMK5OWal4wgNKF8EktmBUPs/QLGdF95AL6TaoZlclTzQ1Xj6RAs2vBQKHXdgJwAYn2KYn+gtKr
S9G+DSkVnEXGCkCqiDX8YGLCbQtizlL1LrFgcYPhY0w0i0kmjzYPo02dhqi5ngDf5FGDwBTxZBAT
o2at6/K0KV7BhAHKmKl41eXp4AziDWMLpmtiYOhbu6us1Kr3WYBOkkspHHXwMFAUdQiJP4MgDVP1
2mQF0nCMRhOUclDEmzyqxpdrEDIeuKieTQDD1kC7CQEt16DiAt2eyfiGkCeN+BJsYKrxTVN+UnNH
fbGmtVcn+EkdowBfs4VAuRSOA7V7hMd6ZEqy5tvmWX3aGAD0HWTMBIBzUSjFgWFwoNoLsuY8E2Sa
KFja9bxN6TrSFiQIEeXC9mP4SFyUMtZcPFJLy6Tr0NY1/vDqAUBJK4KNMGjsXynwYvtN23cqEDWP
vwR4pd0clR1Pdm1h+xELGpVR5yrtZ+Ux7vSDz9JdAinkhpfIFvu2MHfBQFDdLm1XTdt3MPuak6aI
iUrOHp7uxjhXnWgnXH14AplUCDDWNAtAN8pTZ4chYwRJknN0lawg0BFQVfW7WW9rg3QeulpTAISI
tYlbz7X+HNIoSj8SQPcVEkJZ0N88vd/TPfngv0l7UN0C0iV71PQXVQ9J03FIfNLrzzj1h+GmKwhJ
vLdBWL/A1qMIAjgZrEPKAo0TgaQUHbX08ZgH0UwL/DNQOBX+yb1IPTsVVgV+H8P0n3CvaO69gP+B
eIEAf/bzCltP5U8XsuYW1n96PIwTf2KSukuAe0Ncz6LKLb3qVCMA+eiQ/mWFnrWkYXKgXQNHpzXQ
T/ASC95dHvUalFKAVo8qGePMX6I0mruPhMuEiW5ubMNCDx4igtiGBsKepEJbS/Xh1VjShCBHP8r+
Fg5/nep+eLyo/8/zveYl+rRLgOqg/3tgG55qH8uyzz2AFQwQNkuuG2QDWsKuqiUBYgO2LPqMwWUg
x6B88qUZixC8UQhoHvBTv/qPPCdOL3otD22oJkC9CwCYqdvNvBNbqm0MEgFyNboiAIlJp93ptCzV
8gUURQoY5F/eoNG8q9/SnTuoJwpcmvaTB6QqQFBPbXo0tnmSRTZp37XbzxHug58Vugv1rpfKFyl4
eoqKm7ft2qR1dUw6W0CNeV1nqR8DKUHSAmj8rMLApH3XBvxLdy1MmqfOinKDFi994XXkF0gOGafx
YarQVHYQ91Dt9cRJib2vTF5gPcDbUKq5O2TcudfGewPl6HTlTw5sUtU+iWECAbQmy5uPGwf1gI1D
UwrqxPO59mksXcL7k+mi9y6eYGZWmnTwtXsOQ2+DsQOTV27s4D4UDr5gf+hVQRzMPI2vjfBuU8qL
CY+L98xHXZh7HfQzXk6nk1N5mrgGulJPBY8QtZLlVU88G08ImGYcXWOTm5nz/fEgHzE+Oq02aEmS
ZTNKOU4Qjw2I/KjzMjXIQ5JCU+sBa+mB7ZZzkLp6DFg4A4J+p8ALaq9siYzL98BRobkEQmInkV5q
fdIlUG3frtSB2NT75i2ajIt3sXuaS1DHwKf/HCC/POOh2n/gXLuQvtCV+rkWxqxwZ1Obuh/GB8gb
4XWhw3j6KCcB1BuV31CfYCEkq22SGdBKb+ePq8I6EU/Sfh2hfds0e3jwZHmoCOxmiEjz7IGMTfzj
iyARbWIesNZmeA9VEdShPUkqoSC1NU8CtLUgSW/q+QA2ZMaQehGQDCARCLN/TnmWXjwmHQLtCgcK
XEh3UOKTITxLQV9qYoXvzqYI6OmqNEwJauOecfTa+DpYfVn4X017AQ8BW9QjKmjsPaDdwKElHCew
3LRbG6Hf9T6+MEtAuCBLjpoXBtSv+UDWofjiKEhkqWAP1sUmhlsSTOQzRNy0Q5DaqB+/B0h/g3Hp
MsWN6Q+4QfsUPkjBo2nXQAJX0Mv9YAbJJYAlpDqEgnkh4UlY3LziNvD6mgYwpG8cany9TK+VCB/r
TF5+Jr2I08e4rQeJoLkGVoeaF3yAvJK5lPgFDduD8RZgVHYqzDODtXuX1CUcArEPDnEpDiaU9z0w
n8KI9l599w7jaJGDlIYTb3oz8iMv8tzFaeyGqzN3EU+jN3/h+wPUXBlutX/zp19otdP/RfnNi9Xc
TcdOf0u+/vN1EPuRfPLYC/x/kdcv/FDQVIUvld9dvPjlbO7JtLLPKn5rVJyp8mL5T/Jv7nlu6ITX
k1Xyg1U2qWNn5v7pl0+/jSeO7y0ix/+lMFuurOcX/dMvypsWzsirI6/d8MrxbtWB0YjaA4cz1/ec
fCDZHCRKd9SB44+nzo27mORjJbtewUIcrRx/5oTKsFW88CQubxpmlPYyhLHvevk4sgQCz9AddejM
roIbdc/E19Ad9zz0aoeOf6cIg9DW6A7MofPVQSsQ3H3/JvDdhboMCceU7usycnnUCgT3szNXDy9w
Rv2lPViF49W6rHAIIusPfRyE0aR2EISusnfEpPTHPg/izWNXcOgOnLVzN3m5JBWcvEMnWOSTl9NM
7j3/Uu6Uj6n2o8AfB9OSxAluXleOj5zpjffgqm8sPTEqGNhZlU+eFDrqDnzszp1pPkyywNIwQ3fU
E+fuxZVMK6gKBsZG8uZzDzWUD5ZccxKn0X3pc88fO3MOXz5UMrJAC3RHvpg43tTxb/KRkoElWq09
sHPrvVzpJB+iPXQc3omdUj7VgIP03/vr+srd8N7SYEX3vb95buQ7s3ygZKmlo63uuF8WURg81Paj
OIzntX+ujaIgDKK4tr8o7ywOktSLVfSBB7HvLCZeyEfm//Q2fShh6wquzCPv5mbq1kbOIspnICsI
q5Fwunx3ShzGp5DDazZ1tojnE+8uwPhjTk//fLmOgBK6Xclrffdj3/mpaGVn5bB8oTf9v//r3xd3
8tVuuHJuHN5gz7kKZk6+popageee6lYi/bpvcOHNgrB+6C4iRbk81Wnrjr8d3N0EzOXCucMB8GZO
/sqyeXD0telHnn/re9fmJt/sz4lTN3aD4Xd809xF+/GfZ2uanE+aCVh/QN906PiIWL7uMtMqpHk3
dF2/rHOkEZ2uEB25j951kI8jr0vAL//ye1KThlhfO/PnjudHtRN8+NCtcQnWjrz72CWgnA+diIBw
tutO4KvvRe5N7TxyopJ5IBkB3dGHDBA609qnmRt618q2Eg4TROh3P+G96nHohN7VlVtyWoRtHkDq
m+P/vANMJcAfMrbkR4SdotJmw37/ylYkV9LP24n0ola0chZ6eyV093MidwNnEqIa8rVM9E0FZtNw
NQ9j5RZ/++p7W4nt4uGiWEJvrryv4MO/e+rfaZ3sh6XzLkhe7UEXoeOqfp1gJbWHDZ37fJRkw4Re
WHfQz0F4U1oCQVfoDnsQLx1PsWLhcdcf9tC9cnz18iIjpD/ul1lpDaSCUXcNTh00WD5MsmGS1dId
9dyJb7zap9C5UkMoSc219uCrsDRqFUG7zDSQd66NZl74wkIQlmDdV/8L9n2NOPxdPlRi2dgVBBB+
dXHFlVEl1af7vsdBDaH7h0WtbE3C6Kg/+m7AsLXz+OqGGAIWk3IU28hKBYfmIvavMmdYUfm0AEow
u/qz+HQV147ihWLuZaNXsEb/ejY6H519G23/W02Exw1ZsLL8U4dLrWGrQzdxOqkLUPvNhft59odQ
AtArF5gYzUFhDoJAQ9uxK84mM2aK3xpVkkfcdYNwrCoeaaCoe8TO4kUpatsUXjbdYS9+/z/hnbdS
ggkQkL418KZl+/u4+IDLYWN6j13KbvoszwubVLVfg2u8pDd+R0n6/rT0dNlX7L5M72VTfqe9+Gmj
V5K4YCW5+sFxy4IqgAGtEUdxGMwVGYUzSPCJqvj/2GumObJNTngSRdIa+1PMTeWUEkPi3GsuRJp7
2/DOAiZ6YZP+2Hp8kZOgKi4gvL12rwlWHwAj/Zuo4NFb8xPMyHFQ/hSJKlInzH/whUITILgYdWfj
ZygJ1/O7IsTIjFMSxE13iv4HDZwpnv2GYFGX1l7cs/CeMD9gZWB9K5jXkbsI5sS8Z+pWcbkDJgZS
16GhWpfKAqlo0l7EI2c8Cd2rfCQxQ+lc0JU/tLSlS4GUeVTxQU8Bq9qxG03cUAxJxRDrQRBI/xxY
sppICBTp9mu3XyokP++WStXTe26pgmT/d7iFpvisquC90DqFGb3zqH4CDhKGimVcgcWU6GD1XYXO
4btn4p0vO3CnYy9W04KvnYD3DhssWNgkrL3nhmt3HDyUgDdSklLByzuloNbLu/nHN3AQT8dEnJUd
fNuIfDtYtu0KXkzxgqtwV/dDt+yodioQuNEiKl9tQhyqu2fDtXs9UddW+OJ1h93xXuR+hOVLe1gn
DNxNnvSr99E7D8kOEc5rxQ7sVXCid70rbLVSfKsKjMku0Ft/4a7yVZXrUyi1dNd41w0Jt6jDVrEO
5APV1RXUtu7LDsPAiVTxtYRfRXfcvRiQTagsQkKzrzvu/vUL5QBaX/999yNnqr6tUCvqvu1nNywJ
GHDzCoYl4HbkrNRQITTt+iMfOtFDSRqqwL8eetEkLpsmVOTrv/D5NHgAhKbcbUk/UN2tO/TQ65Hr
E60rJa/aVaxz/OgCNY7Dcb4ESdS+CmDUUTC9YU2UcYUfXXdBAFM6JdiAdN7VHlZ0ez5MsghV4Ju+
46bAcpF/1MeBDkQmlo6qK6q4mk8kjn6Tv16yEv0KDsgJWON4XMJ+VgEjOQNNVXI2Ei5WXYGQE12u
m6CoJV+Yj+/beaI1Q89XsC/wvlYw9LyU4cYLrmDUBweHLlRkotms4LI7X7o36uVBw7MK3nfpRRTT
lMU4YS7RlYqvdwIiUIxLcg/675wlDA/ABN8Eqtv4MoAbP8e53mkSf8O4ukbuhlRn5S8rR7v5anzk
nYOjkbmg3HGoCnQVXs05NVHqpZo0mtDdRcCfbi34DeNFyXJaNgzc+fJ8/ICnIeMj59qlfkV9eyul
ytZ9/4NgETwoq92nPwCdQPVf/vf/Ledmk2tGeTpF6DQooyaCjG0LMtq3Pu7nhdYk7fFHDKyNAQMq
ZkoFt8YnqU5RBn1zY98OygyCaLEEkJqLSGpI5F99/HANuJOVQytkTLrnaQDInpKwfCB51yrKDoYT
R7k0q7goztx5fDUlk4D6IgReG0ptUfHF2xU4dtvuLLgGtMLHvP15FUgg9Y5uGKgop7dhB28L4TAA
B68WdNkV2C1P0NzfJNvqP61RcRtezeK882IdOnO39s0NbxR749W81ztH3r718PoiReKlqYbuQRqN
V/MoH0aOURU1Y6P72KH6xQMMvRtjfCk6pVOBrhqFXlSqgZR2VtqLEU28YK6q624Fp/OCY79LhbA6
stDk6r7xLrUpinIVanPtQSmYV7bsbbvh7ZP9UhAgE9R/1+Hv/xW5tZt/2H8IPLUwj95E+sMfuP5K
WYoNmIf4h437Q++qbBVAHav/ttQPBdFEuVyS3s66AsH7llZB+tnpjnpE7cvYWVyXAKhVXCPEOINI
LaWCjqiKV546S0UHw/pYybClQSs4xUdcpNfluFsFR+LIidG+ngqhpw9GFcsgI5djQ1YV19xRsBb9
S11R/pqJeVtFevDYw8RXRq3iykhGVe8L6BXzj/m4NZ6q4frAWyycOB8uNfUrEOSz3/8W+/DCqANX
oCvO8EzUSrmkf4WuCjp3V9cTdzp1F8U3blaRx8ogXYnBqQ5ewRk8l+iNGpqlHWP+MR+XjnMpwnNq
hy40HvloIhxNoXjTXmzivmXoXBWlLOdxqToEFJH+214EqpeWsD1pL8Hv/xHULoLZ739LECEn4e//
6V97KgQSitUK3p5jWELJEf+pYFzHX5cVdEItrLsyX8cvDngV+UPiBHfgbWo7zkIxi2Ap1V8MCKa8
kk2fNNfUXYsRcRhAzopJ0Kzigv3rCx+Ejhb66/BXb3blXC1VjVFFdVKqQ1+e7yqScQMYEy4w5pQa
OKCw+svx6WqlEkx14duA/ocm0DSKpuxhA1w4LvkQPy8Om5Yq60Zii+8v1xE0csVvjYAwP5HYKZ+V
/yT/5muF40D2vLUqdRWouGEAo0ntrFzUW8HIo2nt3Jk+OKAicymTy1VaieiqjF0CLi7Xq+KrSo8a
3YH3Av9GENf5SImp+HaB89vxgGMWOHTGsfLG1qtV8u8MlZ0QvVAJLqy30VmbpPMVmU2JF3Mh1SK3
SCH+ylDZiWERn7fvvx/xYjiWt1cjSa+SxLxzfwcwc5WwRlUkAQehs1ZvA+H3fN6AjzGJiWgoKqoK
tphhMA3K0cQqKIxG13FZOVVB8LETuv71RELBpbhiFff4jjO9+24CtAIFuBvDbqkqqVcrI94pxOeE
OlBTimhYVWBpT1KtuspFN1HYwtOsK8knbhjno6SDVhCk+hrGXAHKyzarOCHfcJDXkMgoG5dQQL++
DD/vGiAanrK46N4ExSn8fzO9PoXxlbK2Vi4aHw8+ULfoIQyJZzxwwivc+nxQkbcKlDF589ibqkJR
BX2fvC2KUzWSKoh6Sd4IFhSsGWXoKvgOhs4KFN4m1EgVUNJhSTqqCJJvBzN8YpVXqQrvNR93c1a4
Cm5OCLnKPF9VADSx+W+gyYrV8NHLctG45Fu+bZvvwYviFc8e7S3zLz9+vj8jx6X9g0hef9wjJ5Ro
STm2XwVuQIByCwmJRvlrJjdfFVCBE4pIokD8TDUwVQWzRsqoduBF0SLRpsfug6dqkCr4J9NPOYyv
1TRFs4r6hwusI+/GuUle/yK4orq4uAPNKkoWLogNpuszRC6DxSZl2KyijC5dqG8eNU4Q3QlYT3BA
qVZ4QVRbRWZ1IAm6xaT2zYOyYqOShzIkX8+PH+iv569+QgUX9oDSgVJav1lFuGRISOPaUUWqiqzd
uaNaRXRC019maIej2gjmAYLCata1WUVGMJVOTJho8vvfpu5MMcbtarJKTODI4RNU7Lh0jazAh0gn
kN4CtX9Mawn/KV920dctKsvfjOsWzeZRFp78+wSAUv4IXbP/lWDRz6I22USWUUU9BnDt34LpXaav
izvdAQ8OFWafBn1Wu0cjxrfhUD9v3zexcPwBpSBlQ4W3ypkFikNXhWoZUDJb9hMruNnOJcAWbLw5
q2jjMAzE3PjHA5cEhj/+p02GRxVmQFLWIJRh6EYJvW36nCoK/IZBkB9Gxcqsospvx7tVPJEqmg/s
UMQkBH85E3BSWOJdhy97l7xKqvvOSF8W/aRKb/WiN0oV6Y5s/CRXKpst9uUTBZQ0jykRrlQQCsTz
VCqeXtIHfcDndClYyyQ0mcPR9TbW3zT/niJZ8LDkav/j5uuBB5kyNlU+UuLaVQG+GE5CGA0J2my4
oawq+DOO3WVt6Ew3VCtVUcJ17JVQclVAq785PilKNYBchXF8DBpRHbWKMysL/FeXdGqprrZXQRjk
xIuucWo2Xi4QIubS+HG5PnHmRFFlChsw1/0KHJITFkZd834Fx5FLajFxptNNt5RVRSo79RP23CnR
uP9R+7TAG1+AVUxDDHJiiYfS8GEY+xPFToGnUn9TLoI7shHKqjWrMCUuqCZS37aKXlAXMRXEpZet
QDL/wvZ6achlJ47oW5KvaxLfryJI/MLIpBdp/iEfP1FDaSkk4br80OZDynvbeJfdLiRmdEWH+LVt
V1HTn1UXp50KaIjgB2HtSxxNV9iLmw4IH8onN+CBpf9qH1q/t6tsfqLjs4EYUNfxKc5GNvp1wFHx
t3Nnv9BQU3mZH/p5lmUVudhEE6gMnL3mK477C+a44nsbMssN/IR/vFluYin8481yEwWkYbMsHoAN
BzM79ddTnIk//z8AAAD//w==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370643</xdr:colOff>
      <xdr:row>3</xdr:row>
      <xdr:rowOff>121340</xdr:rowOff>
    </xdr:from>
    <xdr:to>
      <xdr:col>16</xdr:col>
      <xdr:colOff>585991</xdr:colOff>
      <xdr:row>19</xdr:row>
      <xdr:rowOff>15323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5126B58A-8850-4423-BF49-92F8EE66DE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46803" y="647120"/>
              <a:ext cx="3766268" cy="26981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207168</xdr:colOff>
      <xdr:row>2</xdr:row>
      <xdr:rowOff>107156</xdr:rowOff>
    </xdr:from>
    <xdr:to>
      <xdr:col>12</xdr:col>
      <xdr:colOff>245268</xdr:colOff>
      <xdr:row>18</xdr:row>
      <xdr:rowOff>30956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47FD650-6271-BB7C-09FC-7BB742BA6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178592</xdr:colOff>
      <xdr:row>4</xdr:row>
      <xdr:rowOff>73818</xdr:rowOff>
    </xdr:from>
    <xdr:to>
      <xdr:col>18</xdr:col>
      <xdr:colOff>64292</xdr:colOff>
      <xdr:row>19</xdr:row>
      <xdr:rowOff>173830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12F67B1-57D7-1562-96F4-F91587A7B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550068</xdr:colOff>
      <xdr:row>7</xdr:row>
      <xdr:rowOff>73818</xdr:rowOff>
    </xdr:from>
    <xdr:to>
      <xdr:col>10</xdr:col>
      <xdr:colOff>504825</xdr:colOff>
      <xdr:row>22</xdr:row>
      <xdr:rowOff>173831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585A153-EFFB-4589-FAEB-A393AEBC9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259555</xdr:colOff>
      <xdr:row>4</xdr:row>
      <xdr:rowOff>26193</xdr:rowOff>
    </xdr:from>
    <xdr:to>
      <xdr:col>19</xdr:col>
      <xdr:colOff>159543</xdr:colOff>
      <xdr:row>19</xdr:row>
      <xdr:rowOff>126205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41E21F5-B984-4FEE-A5B7-02F3C0D36B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16aea126d4cfbbea/temp/&#32654;&#36187;/&#27491;&#30830;&#30340;&#22320;&#29702;&#25968;&#25454;.xlsx" TargetMode="External"/><Relationship Id="rId1" Type="http://schemas.openxmlformats.org/officeDocument/2006/relationships/externalLinkPath" Target="&#27491;&#30830;&#30340;&#22320;&#29702;&#25968;&#2545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正确的地理数据"/>
    </sheetNames>
    <sheetDataSet>
      <sheetData sheetId="0">
        <row r="1">
          <cell r="C1" t="str">
            <v>Alpha-3code</v>
          </cell>
          <cell r="E1" t="str">
            <v>Latitude (average)</v>
          </cell>
          <cell r="F1" t="str">
            <v>Longitude (average)</v>
          </cell>
        </row>
        <row r="2">
          <cell r="C2" t="str">
            <v>AFG</v>
          </cell>
          <cell r="E2">
            <v>33</v>
          </cell>
          <cell r="F2">
            <v>65</v>
          </cell>
        </row>
        <row r="3">
          <cell r="C3" t="str">
            <v>ALA</v>
          </cell>
          <cell r="E3">
            <v>60.116667</v>
          </cell>
          <cell r="F3">
            <v>19.899999999999999</v>
          </cell>
        </row>
        <row r="4">
          <cell r="C4" t="str">
            <v>ALB</v>
          </cell>
          <cell r="E4">
            <v>41</v>
          </cell>
          <cell r="F4">
            <v>20</v>
          </cell>
        </row>
        <row r="5">
          <cell r="C5" t="str">
            <v>DZA</v>
          </cell>
          <cell r="E5">
            <v>28</v>
          </cell>
          <cell r="F5">
            <v>3</v>
          </cell>
        </row>
        <row r="6">
          <cell r="C6" t="str">
            <v>ASM</v>
          </cell>
          <cell r="E6">
            <v>-14.333299999999999</v>
          </cell>
          <cell r="F6">
            <v>-170</v>
          </cell>
        </row>
        <row r="7">
          <cell r="C7" t="str">
            <v>AND</v>
          </cell>
          <cell r="E7">
            <v>42.5</v>
          </cell>
          <cell r="F7">
            <v>1.6</v>
          </cell>
        </row>
        <row r="8">
          <cell r="C8" t="str">
            <v>AGO</v>
          </cell>
          <cell r="E8">
            <v>-12.5</v>
          </cell>
          <cell r="F8">
            <v>18.5</v>
          </cell>
        </row>
        <row r="9">
          <cell r="C9" t="str">
            <v>AIA</v>
          </cell>
          <cell r="E9">
            <v>18.25</v>
          </cell>
          <cell r="F9">
            <v>-63.166699999999999</v>
          </cell>
        </row>
        <row r="10">
          <cell r="C10" t="str">
            <v>ATA</v>
          </cell>
          <cell r="E10">
            <v>-90</v>
          </cell>
          <cell r="F10">
            <v>0</v>
          </cell>
        </row>
        <row r="11">
          <cell r="C11" t="str">
            <v>ATG</v>
          </cell>
          <cell r="E11">
            <v>17.05</v>
          </cell>
          <cell r="F11">
            <v>-61.8</v>
          </cell>
        </row>
        <row r="12">
          <cell r="C12" t="str">
            <v>ARG</v>
          </cell>
          <cell r="E12">
            <v>-34</v>
          </cell>
          <cell r="F12">
            <v>-64</v>
          </cell>
        </row>
        <row r="13">
          <cell r="C13" t="str">
            <v>ARM</v>
          </cell>
          <cell r="E13">
            <v>40</v>
          </cell>
          <cell r="F13">
            <v>45</v>
          </cell>
        </row>
        <row r="14">
          <cell r="C14" t="str">
            <v>ABW</v>
          </cell>
          <cell r="E14">
            <v>12.5</v>
          </cell>
          <cell r="F14">
            <v>-69.966700000000003</v>
          </cell>
        </row>
        <row r="15">
          <cell r="C15" t="str">
            <v>AUS</v>
          </cell>
          <cell r="E15">
            <v>-27</v>
          </cell>
          <cell r="F15">
            <v>133</v>
          </cell>
        </row>
        <row r="16">
          <cell r="C16" t="str">
            <v>AUT</v>
          </cell>
          <cell r="E16">
            <v>47.333300000000001</v>
          </cell>
          <cell r="F16">
            <v>13.333299999999999</v>
          </cell>
        </row>
        <row r="17">
          <cell r="C17" t="str">
            <v>AZE</v>
          </cell>
          <cell r="E17">
            <v>40.5</v>
          </cell>
          <cell r="F17">
            <v>47.5</v>
          </cell>
        </row>
        <row r="18">
          <cell r="C18" t="str">
            <v>BHS</v>
          </cell>
          <cell r="E18">
            <v>24.25</v>
          </cell>
          <cell r="F18">
            <v>-76</v>
          </cell>
        </row>
        <row r="19">
          <cell r="C19" t="str">
            <v>BHR</v>
          </cell>
          <cell r="E19">
            <v>26</v>
          </cell>
          <cell r="F19">
            <v>50.55</v>
          </cell>
        </row>
        <row r="20">
          <cell r="C20" t="str">
            <v>BGD</v>
          </cell>
          <cell r="E20">
            <v>24</v>
          </cell>
          <cell r="F20">
            <v>90</v>
          </cell>
        </row>
        <row r="21">
          <cell r="C21" t="str">
            <v>BRB</v>
          </cell>
          <cell r="E21">
            <v>13.166700000000001</v>
          </cell>
          <cell r="F21">
            <v>-59.533299999999997</v>
          </cell>
        </row>
        <row r="22">
          <cell r="C22" t="str">
            <v>BLR</v>
          </cell>
          <cell r="E22">
            <v>53</v>
          </cell>
          <cell r="F22">
            <v>28</v>
          </cell>
        </row>
        <row r="23">
          <cell r="C23" t="str">
            <v>BEL</v>
          </cell>
          <cell r="E23">
            <v>50.833300000000001</v>
          </cell>
          <cell r="F23">
            <v>4</v>
          </cell>
        </row>
        <row r="24">
          <cell r="C24" t="str">
            <v>BLZ</v>
          </cell>
          <cell r="E24">
            <v>17.25</v>
          </cell>
          <cell r="F24">
            <v>-88.75</v>
          </cell>
        </row>
        <row r="25">
          <cell r="C25" t="str">
            <v>BEN</v>
          </cell>
          <cell r="E25">
            <v>9.5</v>
          </cell>
          <cell r="F25">
            <v>2.25</v>
          </cell>
        </row>
        <row r="26">
          <cell r="C26" t="str">
            <v>BMU</v>
          </cell>
          <cell r="E26">
            <v>32.333300000000001</v>
          </cell>
          <cell r="F26">
            <v>-64.75</v>
          </cell>
        </row>
        <row r="27">
          <cell r="C27" t="str">
            <v>BTN</v>
          </cell>
          <cell r="E27">
            <v>27.5</v>
          </cell>
          <cell r="F27">
            <v>90.5</v>
          </cell>
        </row>
        <row r="28">
          <cell r="C28" t="str">
            <v>BOL</v>
          </cell>
          <cell r="E28">
            <v>-17</v>
          </cell>
          <cell r="F28">
            <v>-65</v>
          </cell>
        </row>
        <row r="29">
          <cell r="C29" t="str">
            <v>BOL</v>
          </cell>
          <cell r="E29">
            <v>-17</v>
          </cell>
          <cell r="F29">
            <v>-65</v>
          </cell>
        </row>
        <row r="30">
          <cell r="C30" t="str">
            <v>BES</v>
          </cell>
          <cell r="E30">
            <v>12.183332999999999</v>
          </cell>
          <cell r="F30">
            <v>-68.233333000000002</v>
          </cell>
        </row>
        <row r="31">
          <cell r="C31" t="str">
            <v>BIH</v>
          </cell>
          <cell r="E31">
            <v>44</v>
          </cell>
          <cell r="F31">
            <v>18</v>
          </cell>
        </row>
        <row r="32">
          <cell r="C32" t="str">
            <v>BWA</v>
          </cell>
          <cell r="E32">
            <v>-22</v>
          </cell>
          <cell r="F32">
            <v>24</v>
          </cell>
        </row>
        <row r="33">
          <cell r="C33" t="str">
            <v>BVT</v>
          </cell>
          <cell r="E33">
            <v>-54.433300000000003</v>
          </cell>
          <cell r="F33">
            <v>3.4</v>
          </cell>
        </row>
        <row r="34">
          <cell r="C34" t="str">
            <v>BRA</v>
          </cell>
          <cell r="E34">
            <v>-10</v>
          </cell>
          <cell r="F34">
            <v>-55</v>
          </cell>
        </row>
        <row r="35">
          <cell r="C35" t="str">
            <v>IOT</v>
          </cell>
          <cell r="E35">
            <v>-6</v>
          </cell>
          <cell r="F35">
            <v>71.5</v>
          </cell>
        </row>
        <row r="36">
          <cell r="C36" t="str">
            <v>BRN</v>
          </cell>
          <cell r="E36">
            <v>4.5</v>
          </cell>
          <cell r="F36">
            <v>114.66670000000001</v>
          </cell>
        </row>
        <row r="37">
          <cell r="C37" t="str">
            <v>BRN</v>
          </cell>
          <cell r="E37">
            <v>4.5</v>
          </cell>
          <cell r="F37">
            <v>114.66670000000001</v>
          </cell>
        </row>
        <row r="38">
          <cell r="C38" t="str">
            <v>BGR</v>
          </cell>
          <cell r="E38">
            <v>43</v>
          </cell>
          <cell r="F38">
            <v>25</v>
          </cell>
        </row>
        <row r="39">
          <cell r="C39" t="str">
            <v>BFA</v>
          </cell>
          <cell r="E39">
            <v>13</v>
          </cell>
          <cell r="F39">
            <v>-2</v>
          </cell>
        </row>
        <row r="40">
          <cell r="C40" t="str">
            <v>MMR</v>
          </cell>
          <cell r="E40">
            <v>22</v>
          </cell>
          <cell r="F40">
            <v>98</v>
          </cell>
        </row>
        <row r="41">
          <cell r="C41" t="str">
            <v>BDI</v>
          </cell>
          <cell r="E41">
            <v>-3.5</v>
          </cell>
          <cell r="F41">
            <v>30</v>
          </cell>
        </row>
        <row r="42">
          <cell r="C42" t="str">
            <v>KHM</v>
          </cell>
          <cell r="E42">
            <v>13</v>
          </cell>
          <cell r="F42">
            <v>105</v>
          </cell>
        </row>
        <row r="43">
          <cell r="C43" t="str">
            <v>CMR</v>
          </cell>
          <cell r="E43">
            <v>6</v>
          </cell>
          <cell r="F43">
            <v>12</v>
          </cell>
        </row>
        <row r="44">
          <cell r="C44" t="str">
            <v>CAN</v>
          </cell>
          <cell r="E44">
            <v>60</v>
          </cell>
          <cell r="F44">
            <v>-95</v>
          </cell>
        </row>
        <row r="45">
          <cell r="C45" t="str">
            <v>CPV</v>
          </cell>
          <cell r="E45">
            <v>16</v>
          </cell>
          <cell r="F45">
            <v>-24</v>
          </cell>
        </row>
        <row r="46">
          <cell r="C46" t="str">
            <v>CYM</v>
          </cell>
          <cell r="E46">
            <v>19.5</v>
          </cell>
          <cell r="F46">
            <v>-80.5</v>
          </cell>
        </row>
        <row r="47">
          <cell r="C47" t="str">
            <v>CAF</v>
          </cell>
          <cell r="E47">
            <v>7</v>
          </cell>
          <cell r="F47">
            <v>21</v>
          </cell>
        </row>
        <row r="48">
          <cell r="C48" t="str">
            <v>TCD</v>
          </cell>
          <cell r="E48">
            <v>15</v>
          </cell>
          <cell r="F48">
            <v>19</v>
          </cell>
        </row>
        <row r="49">
          <cell r="C49" t="str">
            <v>CHL</v>
          </cell>
          <cell r="E49">
            <v>-30</v>
          </cell>
          <cell r="F49">
            <v>-71</v>
          </cell>
        </row>
        <row r="50">
          <cell r="C50" t="str">
            <v>CHN</v>
          </cell>
          <cell r="E50">
            <v>35</v>
          </cell>
          <cell r="F50">
            <v>105</v>
          </cell>
        </row>
        <row r="51">
          <cell r="C51" t="str">
            <v>CXR</v>
          </cell>
          <cell r="E51">
            <v>-10.5</v>
          </cell>
          <cell r="F51">
            <v>105.66670000000001</v>
          </cell>
        </row>
        <row r="52">
          <cell r="C52" t="str">
            <v>CCK</v>
          </cell>
          <cell r="E52">
            <v>-12.5</v>
          </cell>
          <cell r="F52">
            <v>96.833299999999994</v>
          </cell>
        </row>
        <row r="53">
          <cell r="C53" t="str">
            <v>COL</v>
          </cell>
          <cell r="E53">
            <v>4</v>
          </cell>
          <cell r="F53">
            <v>-72</v>
          </cell>
        </row>
        <row r="54">
          <cell r="C54" t="str">
            <v>COM</v>
          </cell>
          <cell r="E54">
            <v>-12.166700000000001</v>
          </cell>
          <cell r="F54">
            <v>44.25</v>
          </cell>
        </row>
        <row r="55">
          <cell r="C55" t="str">
            <v>COD</v>
          </cell>
          <cell r="E55">
            <v>0</v>
          </cell>
          <cell r="F55">
            <v>25</v>
          </cell>
        </row>
        <row r="56">
          <cell r="C56" t="str">
            <v>COG</v>
          </cell>
          <cell r="E56">
            <v>-1</v>
          </cell>
          <cell r="F56">
            <v>15</v>
          </cell>
        </row>
        <row r="57">
          <cell r="C57" t="str">
            <v>COK</v>
          </cell>
          <cell r="E57">
            <v>-21.2333</v>
          </cell>
          <cell r="F57">
            <v>-159.76669999999999</v>
          </cell>
        </row>
        <row r="58">
          <cell r="C58" t="str">
            <v>CRI</v>
          </cell>
          <cell r="E58">
            <v>10</v>
          </cell>
          <cell r="F58">
            <v>-84</v>
          </cell>
        </row>
        <row r="59">
          <cell r="C59" t="str">
            <v>CIV</v>
          </cell>
          <cell r="E59">
            <v>8</v>
          </cell>
          <cell r="F59">
            <v>-5</v>
          </cell>
        </row>
        <row r="60">
          <cell r="C60" t="str">
            <v>HRV</v>
          </cell>
          <cell r="E60">
            <v>45.166699999999999</v>
          </cell>
          <cell r="F60">
            <v>15.5</v>
          </cell>
        </row>
        <row r="61">
          <cell r="C61" t="str">
            <v>CUB</v>
          </cell>
          <cell r="E61">
            <v>21.5</v>
          </cell>
          <cell r="F61">
            <v>-80</v>
          </cell>
        </row>
        <row r="62">
          <cell r="C62" t="str">
            <v>CUW</v>
          </cell>
          <cell r="E62">
            <v>12.166667</v>
          </cell>
          <cell r="F62">
            <v>-68.966667000000001</v>
          </cell>
        </row>
        <row r="63">
          <cell r="C63" t="str">
            <v>CYP</v>
          </cell>
          <cell r="E63">
            <v>35</v>
          </cell>
          <cell r="F63">
            <v>33</v>
          </cell>
        </row>
        <row r="64">
          <cell r="C64" t="str">
            <v>CZE</v>
          </cell>
          <cell r="E64">
            <v>49.75</v>
          </cell>
          <cell r="F64">
            <v>15.5</v>
          </cell>
        </row>
        <row r="65">
          <cell r="C65" t="str">
            <v>DNK</v>
          </cell>
          <cell r="E65">
            <v>56</v>
          </cell>
          <cell r="F65">
            <v>10</v>
          </cell>
        </row>
        <row r="66">
          <cell r="C66" t="str">
            <v>DJI</v>
          </cell>
          <cell r="E66">
            <v>11.5</v>
          </cell>
          <cell r="F66">
            <v>43</v>
          </cell>
        </row>
        <row r="67">
          <cell r="C67" t="str">
            <v>DMA</v>
          </cell>
          <cell r="E67">
            <v>15.416700000000001</v>
          </cell>
          <cell r="F67">
            <v>-61.333300000000001</v>
          </cell>
        </row>
        <row r="68">
          <cell r="C68" t="str">
            <v>DOM</v>
          </cell>
          <cell r="E68">
            <v>19</v>
          </cell>
          <cell r="F68">
            <v>-70.666700000000006</v>
          </cell>
        </row>
        <row r="69">
          <cell r="C69" t="str">
            <v>ECU</v>
          </cell>
          <cell r="E69">
            <v>-2</v>
          </cell>
          <cell r="F69">
            <v>-77.5</v>
          </cell>
        </row>
        <row r="70">
          <cell r="C70" t="str">
            <v>EGY</v>
          </cell>
          <cell r="E70">
            <v>27</v>
          </cell>
          <cell r="F70">
            <v>30</v>
          </cell>
        </row>
        <row r="71">
          <cell r="C71" t="str">
            <v>SLV</v>
          </cell>
          <cell r="E71">
            <v>13.833299999999999</v>
          </cell>
          <cell r="F71">
            <v>-88.916700000000006</v>
          </cell>
        </row>
        <row r="72">
          <cell r="C72" t="str">
            <v>GNQ</v>
          </cell>
          <cell r="E72">
            <v>2</v>
          </cell>
          <cell r="F72">
            <v>10</v>
          </cell>
        </row>
        <row r="73">
          <cell r="C73" t="str">
            <v>ERI</v>
          </cell>
          <cell r="E73">
            <v>15</v>
          </cell>
          <cell r="F73">
            <v>39</v>
          </cell>
        </row>
        <row r="74">
          <cell r="C74" t="str">
            <v>EST</v>
          </cell>
          <cell r="E74">
            <v>59</v>
          </cell>
          <cell r="F74">
            <v>26</v>
          </cell>
        </row>
        <row r="75">
          <cell r="C75" t="str">
            <v>ETH</v>
          </cell>
          <cell r="E75">
            <v>8</v>
          </cell>
          <cell r="F75">
            <v>38</v>
          </cell>
        </row>
        <row r="76">
          <cell r="C76" t="str">
            <v>FLK</v>
          </cell>
          <cell r="E76">
            <v>-51.75</v>
          </cell>
          <cell r="F76">
            <v>-59</v>
          </cell>
        </row>
        <row r="77">
          <cell r="C77" t="str">
            <v>FRO</v>
          </cell>
          <cell r="E77">
            <v>62</v>
          </cell>
          <cell r="F77">
            <v>-7</v>
          </cell>
        </row>
        <row r="78">
          <cell r="C78" t="str">
            <v>FJI</v>
          </cell>
          <cell r="E78">
            <v>-18</v>
          </cell>
          <cell r="F78">
            <v>175</v>
          </cell>
        </row>
        <row r="79">
          <cell r="C79" t="str">
            <v>FIN</v>
          </cell>
          <cell r="E79">
            <v>64</v>
          </cell>
          <cell r="F79">
            <v>26</v>
          </cell>
        </row>
        <row r="80">
          <cell r="C80" t="str">
            <v>FRA</v>
          </cell>
          <cell r="E80">
            <v>46</v>
          </cell>
          <cell r="F80">
            <v>2</v>
          </cell>
        </row>
        <row r="81">
          <cell r="C81" t="str">
            <v>GUF</v>
          </cell>
          <cell r="E81">
            <v>4</v>
          </cell>
          <cell r="F81">
            <v>-53</v>
          </cell>
        </row>
        <row r="82">
          <cell r="C82" t="str">
            <v>PYF</v>
          </cell>
          <cell r="E82">
            <v>-15</v>
          </cell>
          <cell r="F82">
            <v>-140</v>
          </cell>
        </row>
        <row r="83">
          <cell r="C83" t="str">
            <v>ATF</v>
          </cell>
          <cell r="E83">
            <v>-43</v>
          </cell>
          <cell r="F83">
            <v>67</v>
          </cell>
        </row>
        <row r="84">
          <cell r="C84" t="str">
            <v>GAB</v>
          </cell>
          <cell r="E84">
            <v>-1</v>
          </cell>
          <cell r="F84">
            <v>11.75</v>
          </cell>
        </row>
        <row r="85">
          <cell r="C85" t="str">
            <v>GMB</v>
          </cell>
          <cell r="E85">
            <v>13.466699999999999</v>
          </cell>
          <cell r="F85">
            <v>-16.566700000000001</v>
          </cell>
        </row>
        <row r="86">
          <cell r="C86" t="str">
            <v>GEO</v>
          </cell>
          <cell r="E86">
            <v>42</v>
          </cell>
          <cell r="F86">
            <v>43.5</v>
          </cell>
        </row>
        <row r="87">
          <cell r="C87" t="str">
            <v>DEU</v>
          </cell>
          <cell r="E87">
            <v>51</v>
          </cell>
          <cell r="F87">
            <v>9</v>
          </cell>
        </row>
        <row r="88">
          <cell r="C88" t="str">
            <v>GHA</v>
          </cell>
          <cell r="E88">
            <v>8</v>
          </cell>
          <cell r="F88">
            <v>-2</v>
          </cell>
        </row>
        <row r="89">
          <cell r="C89" t="str">
            <v>GIB</v>
          </cell>
          <cell r="E89">
            <v>36.183300000000003</v>
          </cell>
          <cell r="F89">
            <v>-5.3666999999999998</v>
          </cell>
        </row>
        <row r="90">
          <cell r="C90" t="str">
            <v>GRC</v>
          </cell>
          <cell r="E90">
            <v>39</v>
          </cell>
          <cell r="F90">
            <v>22</v>
          </cell>
        </row>
        <row r="91">
          <cell r="C91" t="str">
            <v>GRL</v>
          </cell>
          <cell r="E91">
            <v>72</v>
          </cell>
          <cell r="F91">
            <v>-40</v>
          </cell>
        </row>
        <row r="92">
          <cell r="C92" t="str">
            <v>GRD</v>
          </cell>
          <cell r="E92">
            <v>12.1167</v>
          </cell>
          <cell r="F92">
            <v>-61.666699999999999</v>
          </cell>
        </row>
        <row r="93">
          <cell r="C93" t="str">
            <v>GLP</v>
          </cell>
          <cell r="E93">
            <v>16.25</v>
          </cell>
          <cell r="F93">
            <v>-61.583300000000001</v>
          </cell>
        </row>
        <row r="94">
          <cell r="C94" t="str">
            <v>GUM</v>
          </cell>
          <cell r="E94">
            <v>13.466699999999999</v>
          </cell>
          <cell r="F94">
            <v>144.7833</v>
          </cell>
        </row>
        <row r="95">
          <cell r="C95" t="str">
            <v>GTM</v>
          </cell>
          <cell r="E95">
            <v>15.5</v>
          </cell>
          <cell r="F95">
            <v>-90.25</v>
          </cell>
        </row>
        <row r="96">
          <cell r="C96" t="str">
            <v>GGY</v>
          </cell>
          <cell r="E96">
            <v>49.5</v>
          </cell>
          <cell r="F96">
            <v>-2.56</v>
          </cell>
        </row>
        <row r="97">
          <cell r="C97" t="str">
            <v>GNB</v>
          </cell>
          <cell r="E97">
            <v>12</v>
          </cell>
          <cell r="F97">
            <v>-15</v>
          </cell>
        </row>
        <row r="98">
          <cell r="C98" t="str">
            <v>GIN</v>
          </cell>
          <cell r="E98">
            <v>11</v>
          </cell>
          <cell r="F98">
            <v>-10</v>
          </cell>
        </row>
        <row r="99">
          <cell r="C99" t="str">
            <v>GUY</v>
          </cell>
          <cell r="E99">
            <v>5</v>
          </cell>
          <cell r="F99">
            <v>-59</v>
          </cell>
        </row>
        <row r="100">
          <cell r="C100" t="str">
            <v>HTI</v>
          </cell>
          <cell r="E100">
            <v>19</v>
          </cell>
          <cell r="F100">
            <v>-72.416700000000006</v>
          </cell>
        </row>
        <row r="101">
          <cell r="C101" t="str">
            <v>HMD</v>
          </cell>
          <cell r="E101">
            <v>-53.1</v>
          </cell>
          <cell r="F101">
            <v>72.5167</v>
          </cell>
        </row>
        <row r="102">
          <cell r="C102" t="str">
            <v>VAT</v>
          </cell>
          <cell r="E102">
            <v>41.9</v>
          </cell>
          <cell r="F102">
            <v>12.45</v>
          </cell>
        </row>
        <row r="103">
          <cell r="C103" t="str">
            <v>HND</v>
          </cell>
          <cell r="E103">
            <v>15</v>
          </cell>
          <cell r="F103">
            <v>-86.5</v>
          </cell>
        </row>
        <row r="104">
          <cell r="C104" t="str">
            <v>HKG</v>
          </cell>
          <cell r="E104">
            <v>22.25</v>
          </cell>
          <cell r="F104">
            <v>114.16670000000001</v>
          </cell>
        </row>
        <row r="105">
          <cell r="C105" t="str">
            <v>HUN</v>
          </cell>
          <cell r="E105">
            <v>47</v>
          </cell>
          <cell r="F105">
            <v>20</v>
          </cell>
        </row>
        <row r="106">
          <cell r="C106" t="str">
            <v>ISL</v>
          </cell>
          <cell r="E106">
            <v>65</v>
          </cell>
          <cell r="F106">
            <v>-18</v>
          </cell>
        </row>
        <row r="107">
          <cell r="C107" t="str">
            <v>IND</v>
          </cell>
          <cell r="E107">
            <v>20</v>
          </cell>
          <cell r="F107">
            <v>77</v>
          </cell>
        </row>
        <row r="108">
          <cell r="C108" t="str">
            <v>IDN</v>
          </cell>
          <cell r="E108">
            <v>-5</v>
          </cell>
          <cell r="F108">
            <v>120</v>
          </cell>
        </row>
        <row r="109">
          <cell r="C109" t="str">
            <v>IRN</v>
          </cell>
          <cell r="E109">
            <v>32</v>
          </cell>
          <cell r="F109">
            <v>53</v>
          </cell>
        </row>
        <row r="110">
          <cell r="C110" t="str">
            <v>IRQ</v>
          </cell>
          <cell r="E110">
            <v>33</v>
          </cell>
          <cell r="F110">
            <v>44</v>
          </cell>
        </row>
        <row r="111">
          <cell r="C111" t="str">
            <v>IRL</v>
          </cell>
          <cell r="E111">
            <v>53</v>
          </cell>
          <cell r="F111">
            <v>-8</v>
          </cell>
        </row>
        <row r="112">
          <cell r="C112" t="str">
            <v>IMN</v>
          </cell>
          <cell r="E112">
            <v>54.23</v>
          </cell>
          <cell r="F112">
            <v>-4.55</v>
          </cell>
        </row>
        <row r="113">
          <cell r="C113" t="str">
            <v>ISR</v>
          </cell>
          <cell r="E113">
            <v>31.5</v>
          </cell>
          <cell r="F113">
            <v>34.75</v>
          </cell>
        </row>
        <row r="114">
          <cell r="C114" t="str">
            <v>ITA</v>
          </cell>
          <cell r="E114">
            <v>42.833300000000001</v>
          </cell>
          <cell r="F114">
            <v>12.833299999999999</v>
          </cell>
        </row>
        <row r="115">
          <cell r="C115" t="str">
            <v>CIV</v>
          </cell>
          <cell r="E115">
            <v>8</v>
          </cell>
          <cell r="F115">
            <v>-5</v>
          </cell>
        </row>
        <row r="116">
          <cell r="C116" t="str">
            <v>JAM</v>
          </cell>
          <cell r="E116">
            <v>18.25</v>
          </cell>
          <cell r="F116">
            <v>-77.5</v>
          </cell>
        </row>
        <row r="117">
          <cell r="C117" t="str">
            <v>JPN</v>
          </cell>
          <cell r="E117">
            <v>36</v>
          </cell>
          <cell r="F117">
            <v>138</v>
          </cell>
        </row>
        <row r="118">
          <cell r="C118" t="str">
            <v>JEY</v>
          </cell>
          <cell r="E118">
            <v>49.21</v>
          </cell>
          <cell r="F118">
            <v>-2.13</v>
          </cell>
        </row>
        <row r="119">
          <cell r="C119" t="str">
            <v>JOR</v>
          </cell>
          <cell r="E119">
            <v>31</v>
          </cell>
          <cell r="F119">
            <v>36</v>
          </cell>
        </row>
        <row r="120">
          <cell r="C120" t="str">
            <v>KAZ</v>
          </cell>
          <cell r="E120">
            <v>48</v>
          </cell>
          <cell r="F120">
            <v>68</v>
          </cell>
        </row>
        <row r="121">
          <cell r="C121" t="str">
            <v>KEN</v>
          </cell>
          <cell r="E121">
            <v>1</v>
          </cell>
          <cell r="F121">
            <v>38</v>
          </cell>
        </row>
        <row r="122">
          <cell r="C122" t="str">
            <v>KIR</v>
          </cell>
          <cell r="E122">
            <v>1.4167000000000001</v>
          </cell>
          <cell r="F122">
            <v>173</v>
          </cell>
        </row>
        <row r="123">
          <cell r="C123" t="str">
            <v>PRK</v>
          </cell>
          <cell r="E123">
            <v>40</v>
          </cell>
          <cell r="F123">
            <v>127</v>
          </cell>
        </row>
        <row r="124">
          <cell r="C124" t="str">
            <v>KOR</v>
          </cell>
          <cell r="E124">
            <v>37</v>
          </cell>
          <cell r="F124">
            <v>127.5</v>
          </cell>
        </row>
        <row r="125">
          <cell r="C125" t="str">
            <v>XKX</v>
          </cell>
          <cell r="E125">
            <v>42.583333000000003</v>
          </cell>
          <cell r="F125">
            <v>21</v>
          </cell>
        </row>
        <row r="126">
          <cell r="C126" t="str">
            <v>KWT</v>
          </cell>
          <cell r="E126">
            <v>29.337499999999999</v>
          </cell>
          <cell r="F126">
            <v>47.658099999999997</v>
          </cell>
        </row>
        <row r="127">
          <cell r="C127" t="str">
            <v>KGZ</v>
          </cell>
          <cell r="E127">
            <v>41</v>
          </cell>
          <cell r="F127">
            <v>75</v>
          </cell>
        </row>
        <row r="128">
          <cell r="C128" t="str">
            <v>LAO</v>
          </cell>
          <cell r="E128">
            <v>18</v>
          </cell>
          <cell r="F128">
            <v>105</v>
          </cell>
        </row>
        <row r="129">
          <cell r="C129" t="str">
            <v>LVA</v>
          </cell>
          <cell r="E129">
            <v>57</v>
          </cell>
          <cell r="F129">
            <v>25</v>
          </cell>
        </row>
        <row r="130">
          <cell r="C130" t="str">
            <v>LBN</v>
          </cell>
          <cell r="E130">
            <v>33.833300000000001</v>
          </cell>
          <cell r="F130">
            <v>35.833300000000001</v>
          </cell>
        </row>
        <row r="131">
          <cell r="C131" t="str">
            <v>LSO</v>
          </cell>
          <cell r="E131">
            <v>-29.5</v>
          </cell>
          <cell r="F131">
            <v>28.5</v>
          </cell>
        </row>
        <row r="132">
          <cell r="C132" t="str">
            <v>LBR</v>
          </cell>
          <cell r="E132">
            <v>6.5</v>
          </cell>
          <cell r="F132">
            <v>-9.5</v>
          </cell>
        </row>
        <row r="133">
          <cell r="C133" t="str">
            <v>LBY</v>
          </cell>
          <cell r="E133">
            <v>25</v>
          </cell>
          <cell r="F133">
            <v>17</v>
          </cell>
        </row>
        <row r="134">
          <cell r="C134" t="str">
            <v>LBY</v>
          </cell>
          <cell r="E134">
            <v>25</v>
          </cell>
          <cell r="F134">
            <v>17</v>
          </cell>
        </row>
        <row r="135">
          <cell r="C135" t="str">
            <v>LIE</v>
          </cell>
          <cell r="E135">
            <v>47.166699999999999</v>
          </cell>
          <cell r="F135">
            <v>9.5333000000000006</v>
          </cell>
        </row>
        <row r="136">
          <cell r="C136" t="str">
            <v>LTU</v>
          </cell>
          <cell r="E136">
            <v>56</v>
          </cell>
          <cell r="F136">
            <v>24</v>
          </cell>
        </row>
        <row r="137">
          <cell r="C137" t="str">
            <v>LUX</v>
          </cell>
          <cell r="E137">
            <v>49.75</v>
          </cell>
          <cell r="F137">
            <v>6.1666999999999996</v>
          </cell>
        </row>
        <row r="138">
          <cell r="C138" t="str">
            <v>MAC</v>
          </cell>
          <cell r="E138">
            <v>22.166699999999999</v>
          </cell>
          <cell r="F138">
            <v>113.55</v>
          </cell>
        </row>
        <row r="139">
          <cell r="C139" t="str">
            <v>MKD</v>
          </cell>
          <cell r="E139">
            <v>41.833300000000001</v>
          </cell>
          <cell r="F139">
            <v>22</v>
          </cell>
        </row>
        <row r="140">
          <cell r="C140" t="str">
            <v>MDG</v>
          </cell>
          <cell r="E140">
            <v>-20</v>
          </cell>
          <cell r="F140">
            <v>47</v>
          </cell>
        </row>
        <row r="141">
          <cell r="C141" t="str">
            <v>MWI</v>
          </cell>
          <cell r="E141">
            <v>-13.5</v>
          </cell>
          <cell r="F141">
            <v>34</v>
          </cell>
        </row>
        <row r="142">
          <cell r="C142" t="str">
            <v>MYS</v>
          </cell>
          <cell r="E142">
            <v>2.5</v>
          </cell>
          <cell r="F142">
            <v>112.5</v>
          </cell>
        </row>
        <row r="143">
          <cell r="C143" t="str">
            <v>MDV</v>
          </cell>
          <cell r="E143">
            <v>3.25</v>
          </cell>
          <cell r="F143">
            <v>73</v>
          </cell>
        </row>
        <row r="144">
          <cell r="C144" t="str">
            <v>MLI</v>
          </cell>
          <cell r="E144">
            <v>17</v>
          </cell>
          <cell r="F144">
            <v>-4</v>
          </cell>
        </row>
        <row r="145">
          <cell r="C145" t="str">
            <v>MLT</v>
          </cell>
          <cell r="E145">
            <v>35.833300000000001</v>
          </cell>
          <cell r="F145">
            <v>14.583299999999999</v>
          </cell>
        </row>
        <row r="146">
          <cell r="C146" t="str">
            <v>MHL</v>
          </cell>
          <cell r="E146">
            <v>9</v>
          </cell>
          <cell r="F146">
            <v>168</v>
          </cell>
        </row>
        <row r="147">
          <cell r="C147" t="str">
            <v>MTQ</v>
          </cell>
          <cell r="E147">
            <v>14.666700000000001</v>
          </cell>
          <cell r="F147">
            <v>-61</v>
          </cell>
        </row>
        <row r="148">
          <cell r="C148" t="str">
            <v>MRT</v>
          </cell>
          <cell r="E148">
            <v>20</v>
          </cell>
          <cell r="F148">
            <v>-12</v>
          </cell>
        </row>
        <row r="149">
          <cell r="C149" t="str">
            <v>MUS</v>
          </cell>
          <cell r="E149">
            <v>-20.283300000000001</v>
          </cell>
          <cell r="F149">
            <v>57.55</v>
          </cell>
        </row>
        <row r="150">
          <cell r="C150" t="str">
            <v>MYT</v>
          </cell>
          <cell r="E150">
            <v>-12.833299999999999</v>
          </cell>
          <cell r="F150">
            <v>45.166699999999999</v>
          </cell>
        </row>
        <row r="151">
          <cell r="C151" t="str">
            <v>MEX</v>
          </cell>
          <cell r="E151">
            <v>23</v>
          </cell>
          <cell r="F151">
            <v>-102</v>
          </cell>
        </row>
        <row r="152">
          <cell r="C152" t="str">
            <v>FSM</v>
          </cell>
          <cell r="E152">
            <v>6.9166999999999996</v>
          </cell>
          <cell r="F152">
            <v>158.25</v>
          </cell>
        </row>
        <row r="153">
          <cell r="C153" t="str">
            <v>MDA</v>
          </cell>
          <cell r="E153">
            <v>47</v>
          </cell>
          <cell r="F153">
            <v>29</v>
          </cell>
        </row>
        <row r="154">
          <cell r="C154" t="str">
            <v>MCO</v>
          </cell>
          <cell r="E154">
            <v>43.7333</v>
          </cell>
          <cell r="F154">
            <v>7.4</v>
          </cell>
        </row>
        <row r="155">
          <cell r="C155" t="str">
            <v>MNG</v>
          </cell>
          <cell r="E155">
            <v>46</v>
          </cell>
          <cell r="F155">
            <v>105</v>
          </cell>
        </row>
        <row r="156">
          <cell r="C156" t="str">
            <v>MNE</v>
          </cell>
          <cell r="E156">
            <v>42</v>
          </cell>
          <cell r="F156">
            <v>19</v>
          </cell>
        </row>
        <row r="157">
          <cell r="C157" t="str">
            <v>MSR</v>
          </cell>
          <cell r="E157">
            <v>16.75</v>
          </cell>
          <cell r="F157">
            <v>-62.2</v>
          </cell>
        </row>
        <row r="158">
          <cell r="C158" t="str">
            <v>MAR</v>
          </cell>
          <cell r="E158">
            <v>32</v>
          </cell>
          <cell r="F158">
            <v>-5</v>
          </cell>
        </row>
        <row r="159">
          <cell r="C159" t="str">
            <v>MOZ</v>
          </cell>
          <cell r="E159">
            <v>-18.25</v>
          </cell>
          <cell r="F159">
            <v>35</v>
          </cell>
        </row>
        <row r="160">
          <cell r="C160" t="str">
            <v>MMR</v>
          </cell>
          <cell r="E160">
            <v>22</v>
          </cell>
          <cell r="F160">
            <v>98</v>
          </cell>
        </row>
        <row r="161">
          <cell r="C161" t="str">
            <v>NAM</v>
          </cell>
          <cell r="E161">
            <v>-22</v>
          </cell>
          <cell r="F161">
            <v>17</v>
          </cell>
        </row>
        <row r="162">
          <cell r="C162" t="str">
            <v>NRU</v>
          </cell>
          <cell r="E162">
            <v>-0.5333</v>
          </cell>
          <cell r="F162">
            <v>166.91669999999999</v>
          </cell>
        </row>
        <row r="163">
          <cell r="C163" t="str">
            <v>NPL</v>
          </cell>
          <cell r="E163">
            <v>28</v>
          </cell>
          <cell r="F163">
            <v>84</v>
          </cell>
        </row>
        <row r="164">
          <cell r="C164" t="str">
            <v>ANT</v>
          </cell>
          <cell r="E164">
            <v>12.25</v>
          </cell>
          <cell r="F164">
            <v>-68.75</v>
          </cell>
        </row>
        <row r="165">
          <cell r="C165" t="str">
            <v>NLD</v>
          </cell>
          <cell r="E165">
            <v>52.5</v>
          </cell>
          <cell r="F165">
            <v>5.75</v>
          </cell>
        </row>
        <row r="166">
          <cell r="C166" t="str">
            <v>NCL</v>
          </cell>
          <cell r="E166">
            <v>-21.5</v>
          </cell>
          <cell r="F166">
            <v>165.5</v>
          </cell>
        </row>
        <row r="167">
          <cell r="C167" t="str">
            <v>NZL</v>
          </cell>
          <cell r="E167">
            <v>-41</v>
          </cell>
          <cell r="F167">
            <v>174</v>
          </cell>
        </row>
        <row r="168">
          <cell r="C168" t="str">
            <v>NIC</v>
          </cell>
          <cell r="E168">
            <v>13</v>
          </cell>
          <cell r="F168">
            <v>-85</v>
          </cell>
        </row>
        <row r="169">
          <cell r="C169" t="str">
            <v>NER</v>
          </cell>
          <cell r="E169">
            <v>16</v>
          </cell>
          <cell r="F169">
            <v>8</v>
          </cell>
        </row>
        <row r="170">
          <cell r="C170" t="str">
            <v>NGA</v>
          </cell>
          <cell r="E170">
            <v>10</v>
          </cell>
          <cell r="F170">
            <v>8</v>
          </cell>
        </row>
        <row r="171">
          <cell r="C171" t="str">
            <v>NIU</v>
          </cell>
          <cell r="E171">
            <v>-19.033300000000001</v>
          </cell>
          <cell r="F171">
            <v>-169.86670000000001</v>
          </cell>
        </row>
        <row r="172">
          <cell r="C172" t="str">
            <v>NFK</v>
          </cell>
          <cell r="E172">
            <v>-29.033300000000001</v>
          </cell>
          <cell r="F172">
            <v>167.95</v>
          </cell>
        </row>
        <row r="173">
          <cell r="C173" t="str">
            <v>MNP</v>
          </cell>
          <cell r="E173">
            <v>15.2</v>
          </cell>
          <cell r="F173">
            <v>145.75</v>
          </cell>
        </row>
        <row r="174">
          <cell r="C174" t="str">
            <v>NOR</v>
          </cell>
          <cell r="E174">
            <v>62</v>
          </cell>
          <cell r="F174">
            <v>10</v>
          </cell>
        </row>
        <row r="175">
          <cell r="C175" t="str">
            <v>OMN</v>
          </cell>
          <cell r="E175">
            <v>21</v>
          </cell>
          <cell r="F175">
            <v>57</v>
          </cell>
        </row>
        <row r="176">
          <cell r="C176" t="str">
            <v>PAK</v>
          </cell>
          <cell r="E176">
            <v>30</v>
          </cell>
          <cell r="F176">
            <v>70</v>
          </cell>
        </row>
        <row r="177">
          <cell r="C177" t="str">
            <v>PLW</v>
          </cell>
          <cell r="E177">
            <v>7.5</v>
          </cell>
          <cell r="F177">
            <v>134.5</v>
          </cell>
        </row>
        <row r="178">
          <cell r="C178" t="str">
            <v>PSE</v>
          </cell>
          <cell r="E178">
            <v>32</v>
          </cell>
          <cell r="F178">
            <v>35.25</v>
          </cell>
        </row>
        <row r="179">
          <cell r="C179" t="str">
            <v>PAN</v>
          </cell>
          <cell r="E179">
            <v>9</v>
          </cell>
          <cell r="F179">
            <v>-80</v>
          </cell>
        </row>
        <row r="180">
          <cell r="C180" t="str">
            <v>PNG</v>
          </cell>
          <cell r="E180">
            <v>-6</v>
          </cell>
          <cell r="F180">
            <v>147</v>
          </cell>
        </row>
        <row r="181">
          <cell r="C181" t="str">
            <v>PRY</v>
          </cell>
          <cell r="E181">
            <v>-23</v>
          </cell>
          <cell r="F181">
            <v>-58</v>
          </cell>
        </row>
        <row r="182">
          <cell r="C182" t="str">
            <v>PER</v>
          </cell>
          <cell r="E182">
            <v>-10</v>
          </cell>
          <cell r="F182">
            <v>-76</v>
          </cell>
        </row>
        <row r="183">
          <cell r="C183" t="str">
            <v>PHL</v>
          </cell>
          <cell r="E183">
            <v>13</v>
          </cell>
          <cell r="F183">
            <v>122</v>
          </cell>
        </row>
        <row r="184">
          <cell r="C184" t="str">
            <v>PCN</v>
          </cell>
          <cell r="E184">
            <v>-24.7</v>
          </cell>
          <cell r="F184">
            <v>-127.4</v>
          </cell>
        </row>
        <row r="185">
          <cell r="C185" t="str">
            <v>POL</v>
          </cell>
          <cell r="E185">
            <v>52</v>
          </cell>
          <cell r="F185">
            <v>20</v>
          </cell>
        </row>
        <row r="186">
          <cell r="C186" t="str">
            <v>PRT</v>
          </cell>
          <cell r="E186">
            <v>39.5</v>
          </cell>
          <cell r="F186">
            <v>-8</v>
          </cell>
        </row>
        <row r="187">
          <cell r="C187" t="str">
            <v>PRI</v>
          </cell>
          <cell r="E187">
            <v>18.25</v>
          </cell>
          <cell r="F187">
            <v>-66.5</v>
          </cell>
        </row>
        <row r="188">
          <cell r="C188" t="str">
            <v>QAT</v>
          </cell>
          <cell r="E188">
            <v>25.5</v>
          </cell>
          <cell r="F188">
            <v>51.25</v>
          </cell>
        </row>
        <row r="189">
          <cell r="C189" t="str">
            <v>REU</v>
          </cell>
          <cell r="E189">
            <v>-21.1</v>
          </cell>
          <cell r="F189">
            <v>55.6</v>
          </cell>
        </row>
        <row r="190">
          <cell r="C190" t="str">
            <v>ROU</v>
          </cell>
          <cell r="E190">
            <v>46</v>
          </cell>
          <cell r="F190">
            <v>25</v>
          </cell>
        </row>
        <row r="191">
          <cell r="C191" t="str">
            <v>RUS</v>
          </cell>
          <cell r="E191">
            <v>60</v>
          </cell>
          <cell r="F191">
            <v>100</v>
          </cell>
        </row>
        <row r="192">
          <cell r="C192" t="str">
            <v>RUS</v>
          </cell>
          <cell r="E192">
            <v>60</v>
          </cell>
          <cell r="F192">
            <v>100</v>
          </cell>
        </row>
        <row r="193">
          <cell r="C193" t="str">
            <v>RWA</v>
          </cell>
          <cell r="E193">
            <v>-2</v>
          </cell>
          <cell r="F193">
            <v>30</v>
          </cell>
        </row>
        <row r="194">
          <cell r="C194" t="str">
            <v>BLM</v>
          </cell>
          <cell r="E194">
            <v>17.897728000000001</v>
          </cell>
          <cell r="F194">
            <v>-62.834243999999998</v>
          </cell>
        </row>
        <row r="195">
          <cell r="C195" t="str">
            <v>SHN</v>
          </cell>
          <cell r="E195">
            <v>-15.933299999999999</v>
          </cell>
          <cell r="F195">
            <v>-5.7</v>
          </cell>
        </row>
        <row r="196">
          <cell r="C196" t="str">
            <v>KNA</v>
          </cell>
          <cell r="E196">
            <v>17.333300000000001</v>
          </cell>
          <cell r="F196">
            <v>-62.75</v>
          </cell>
        </row>
        <row r="197">
          <cell r="C197" t="str">
            <v>LCA</v>
          </cell>
          <cell r="E197">
            <v>13.8833</v>
          </cell>
          <cell r="F197">
            <v>-61.133299999999998</v>
          </cell>
        </row>
        <row r="198">
          <cell r="C198" t="str">
            <v>MAF</v>
          </cell>
          <cell r="E198">
            <v>18.075278000000001</v>
          </cell>
          <cell r="F198">
            <v>-63.06</v>
          </cell>
        </row>
        <row r="199">
          <cell r="C199" t="str">
            <v>SPM</v>
          </cell>
          <cell r="E199">
            <v>46.833300000000001</v>
          </cell>
          <cell r="F199">
            <v>-56.333300000000001</v>
          </cell>
        </row>
        <row r="200">
          <cell r="C200" t="str">
            <v>VCT</v>
          </cell>
          <cell r="E200">
            <v>13.25</v>
          </cell>
          <cell r="F200">
            <v>-61.2</v>
          </cell>
        </row>
        <row r="201">
          <cell r="C201" t="str">
            <v>VCT</v>
          </cell>
          <cell r="E201">
            <v>13.25</v>
          </cell>
          <cell r="F201">
            <v>-61.2</v>
          </cell>
        </row>
        <row r="202">
          <cell r="C202" t="str">
            <v>WSM</v>
          </cell>
          <cell r="E202">
            <v>-13.583299999999999</v>
          </cell>
          <cell r="F202">
            <v>-172.33330000000001</v>
          </cell>
        </row>
        <row r="203">
          <cell r="C203" t="str">
            <v>SMR</v>
          </cell>
          <cell r="E203">
            <v>43.7667</v>
          </cell>
          <cell r="F203">
            <v>12.416700000000001</v>
          </cell>
        </row>
        <row r="204">
          <cell r="C204" t="str">
            <v>STP</v>
          </cell>
          <cell r="E204">
            <v>1</v>
          </cell>
          <cell r="F204">
            <v>7</v>
          </cell>
        </row>
        <row r="205">
          <cell r="C205" t="str">
            <v>SAU</v>
          </cell>
          <cell r="E205">
            <v>25</v>
          </cell>
          <cell r="F205">
            <v>45</v>
          </cell>
        </row>
        <row r="206">
          <cell r="C206" t="str">
            <v>SEN</v>
          </cell>
          <cell r="E206">
            <v>14</v>
          </cell>
          <cell r="F206">
            <v>-14</v>
          </cell>
        </row>
        <row r="207">
          <cell r="C207" t="str">
            <v>SRB</v>
          </cell>
          <cell r="E207">
            <v>44</v>
          </cell>
          <cell r="F207">
            <v>21</v>
          </cell>
        </row>
        <row r="208">
          <cell r="C208" t="str">
            <v>SYC</v>
          </cell>
          <cell r="E208">
            <v>-4.5833000000000004</v>
          </cell>
          <cell r="F208">
            <v>55.666699999999999</v>
          </cell>
        </row>
        <row r="209">
          <cell r="C209" t="str">
            <v>SLE</v>
          </cell>
          <cell r="E209">
            <v>8.5</v>
          </cell>
          <cell r="F209">
            <v>-11.5</v>
          </cell>
        </row>
        <row r="210">
          <cell r="C210" t="str">
            <v>SGP</v>
          </cell>
          <cell r="E210">
            <v>1.3667</v>
          </cell>
          <cell r="F210">
            <v>103.8</v>
          </cell>
        </row>
        <row r="211">
          <cell r="C211" t="str">
            <v>SXM</v>
          </cell>
          <cell r="E211">
            <v>18.033332999999999</v>
          </cell>
          <cell r="F211">
            <v>-63.05</v>
          </cell>
        </row>
        <row r="212">
          <cell r="C212" t="str">
            <v>SVK</v>
          </cell>
          <cell r="E212">
            <v>48.666699999999999</v>
          </cell>
          <cell r="F212">
            <v>19.5</v>
          </cell>
        </row>
        <row r="213">
          <cell r="C213" t="str">
            <v>SVN</v>
          </cell>
          <cell r="E213">
            <v>46</v>
          </cell>
          <cell r="F213">
            <v>15</v>
          </cell>
        </row>
        <row r="214">
          <cell r="C214" t="str">
            <v>SLB</v>
          </cell>
          <cell r="E214">
            <v>-8</v>
          </cell>
          <cell r="F214">
            <v>159</v>
          </cell>
        </row>
        <row r="215">
          <cell r="C215" t="str">
            <v>SOM</v>
          </cell>
          <cell r="E215">
            <v>10</v>
          </cell>
          <cell r="F215">
            <v>49</v>
          </cell>
        </row>
        <row r="216">
          <cell r="C216" t="str">
            <v>ZAF</v>
          </cell>
          <cell r="E216">
            <v>-29</v>
          </cell>
          <cell r="F216">
            <v>24</v>
          </cell>
        </row>
        <row r="217">
          <cell r="C217" t="str">
            <v>SGS</v>
          </cell>
          <cell r="E217">
            <v>-54.5</v>
          </cell>
          <cell r="F217">
            <v>-37</v>
          </cell>
        </row>
        <row r="218">
          <cell r="C218" t="str">
            <v>KOR</v>
          </cell>
          <cell r="E218">
            <v>37</v>
          </cell>
          <cell r="F218">
            <v>127.5</v>
          </cell>
        </row>
        <row r="219">
          <cell r="C219" t="str">
            <v>SSD</v>
          </cell>
          <cell r="E219">
            <v>8</v>
          </cell>
          <cell r="F219">
            <v>30</v>
          </cell>
        </row>
        <row r="220">
          <cell r="C220" t="str">
            <v>ESP</v>
          </cell>
          <cell r="E220">
            <v>40</v>
          </cell>
          <cell r="F220">
            <v>-4</v>
          </cell>
        </row>
        <row r="221">
          <cell r="C221" t="str">
            <v>LKA</v>
          </cell>
          <cell r="E221">
            <v>7</v>
          </cell>
          <cell r="F221">
            <v>81</v>
          </cell>
        </row>
        <row r="222">
          <cell r="C222" t="str">
            <v>VCT</v>
          </cell>
          <cell r="E222">
            <v>13.25</v>
          </cell>
          <cell r="F222">
            <v>-61.2</v>
          </cell>
        </row>
        <row r="223">
          <cell r="C223" t="str">
            <v>SDN</v>
          </cell>
          <cell r="E223">
            <v>15</v>
          </cell>
          <cell r="F223">
            <v>30</v>
          </cell>
        </row>
        <row r="224">
          <cell r="C224" t="str">
            <v>SUR</v>
          </cell>
          <cell r="E224">
            <v>4</v>
          </cell>
          <cell r="F224">
            <v>-56</v>
          </cell>
        </row>
        <row r="225">
          <cell r="C225" t="str">
            <v>SJM</v>
          </cell>
          <cell r="E225">
            <v>78</v>
          </cell>
          <cell r="F225">
            <v>20</v>
          </cell>
        </row>
        <row r="226">
          <cell r="C226" t="str">
            <v>SWZ</v>
          </cell>
          <cell r="E226">
            <v>-26.5</v>
          </cell>
          <cell r="F226">
            <v>31.5</v>
          </cell>
        </row>
        <row r="227">
          <cell r="C227" t="str">
            <v>SWE</v>
          </cell>
          <cell r="E227">
            <v>62</v>
          </cell>
          <cell r="F227">
            <v>15</v>
          </cell>
        </row>
        <row r="228">
          <cell r="C228" t="str">
            <v>CHE</v>
          </cell>
          <cell r="E228">
            <v>47</v>
          </cell>
          <cell r="F228">
            <v>8</v>
          </cell>
        </row>
        <row r="229">
          <cell r="C229" t="str">
            <v>SYR</v>
          </cell>
          <cell r="E229">
            <v>35</v>
          </cell>
          <cell r="F229">
            <v>38</v>
          </cell>
        </row>
        <row r="230">
          <cell r="C230" t="str">
            <v>TWN</v>
          </cell>
          <cell r="E230">
            <v>23.5</v>
          </cell>
          <cell r="F230">
            <v>121</v>
          </cell>
        </row>
        <row r="231">
          <cell r="C231" t="str">
            <v>TJK</v>
          </cell>
          <cell r="E231">
            <v>39</v>
          </cell>
          <cell r="F231">
            <v>71</v>
          </cell>
        </row>
        <row r="232">
          <cell r="C232" t="str">
            <v>TZA</v>
          </cell>
          <cell r="E232">
            <v>-6</v>
          </cell>
          <cell r="F232">
            <v>35</v>
          </cell>
        </row>
        <row r="233">
          <cell r="C233" t="str">
            <v>THA</v>
          </cell>
          <cell r="E233">
            <v>15</v>
          </cell>
          <cell r="F233">
            <v>100</v>
          </cell>
        </row>
        <row r="234">
          <cell r="C234" t="str">
            <v>TLS</v>
          </cell>
          <cell r="E234">
            <v>-8.5500000000000007</v>
          </cell>
          <cell r="F234">
            <v>125.5167</v>
          </cell>
        </row>
        <row r="235">
          <cell r="C235" t="str">
            <v>TGO</v>
          </cell>
          <cell r="E235">
            <v>8</v>
          </cell>
          <cell r="F235">
            <v>1.1667000000000001</v>
          </cell>
        </row>
        <row r="236">
          <cell r="C236" t="str">
            <v>TKL</v>
          </cell>
          <cell r="E236">
            <v>-9</v>
          </cell>
          <cell r="F236">
            <v>-172</v>
          </cell>
        </row>
        <row r="237">
          <cell r="C237" t="str">
            <v>TON</v>
          </cell>
          <cell r="E237">
            <v>-20</v>
          </cell>
          <cell r="F237">
            <v>-175</v>
          </cell>
        </row>
        <row r="238">
          <cell r="C238" t="str">
            <v>TTO</v>
          </cell>
          <cell r="E238">
            <v>11</v>
          </cell>
          <cell r="F238">
            <v>-61</v>
          </cell>
        </row>
        <row r="239">
          <cell r="C239" t="str">
            <v>TUN</v>
          </cell>
          <cell r="E239">
            <v>34</v>
          </cell>
          <cell r="F239">
            <v>9</v>
          </cell>
        </row>
        <row r="240">
          <cell r="C240" t="str">
            <v>TUR</v>
          </cell>
          <cell r="E240">
            <v>39</v>
          </cell>
          <cell r="F240">
            <v>35</v>
          </cell>
        </row>
        <row r="241">
          <cell r="C241" t="str">
            <v>TKM</v>
          </cell>
          <cell r="E241">
            <v>40</v>
          </cell>
          <cell r="F241">
            <v>60</v>
          </cell>
        </row>
        <row r="242">
          <cell r="C242" t="str">
            <v>TCA</v>
          </cell>
          <cell r="E242">
            <v>21.75</v>
          </cell>
          <cell r="F242">
            <v>-71.583299999999994</v>
          </cell>
        </row>
        <row r="243">
          <cell r="C243" t="str">
            <v>TUV</v>
          </cell>
          <cell r="E243">
            <v>-8</v>
          </cell>
          <cell r="F243">
            <v>178</v>
          </cell>
        </row>
        <row r="244">
          <cell r="C244" t="str">
            <v>UGA</v>
          </cell>
          <cell r="E244">
            <v>1</v>
          </cell>
          <cell r="F244">
            <v>32</v>
          </cell>
        </row>
        <row r="245">
          <cell r="C245" t="str">
            <v>UKR</v>
          </cell>
          <cell r="E245">
            <v>49</v>
          </cell>
          <cell r="F245">
            <v>32</v>
          </cell>
        </row>
        <row r="246">
          <cell r="C246" t="str">
            <v>ARE</v>
          </cell>
          <cell r="E246">
            <v>24</v>
          </cell>
          <cell r="F246">
            <v>54</v>
          </cell>
        </row>
        <row r="247">
          <cell r="C247" t="str">
            <v>GBR</v>
          </cell>
          <cell r="E247">
            <v>54</v>
          </cell>
          <cell r="F247">
            <v>-2</v>
          </cell>
        </row>
        <row r="248">
          <cell r="C248" t="str">
            <v>UMI</v>
          </cell>
          <cell r="E248">
            <v>19.283300000000001</v>
          </cell>
          <cell r="F248">
            <v>166.6</v>
          </cell>
        </row>
        <row r="249">
          <cell r="C249" t="str">
            <v>USA</v>
          </cell>
          <cell r="E249">
            <v>38</v>
          </cell>
          <cell r="F249">
            <v>-97</v>
          </cell>
        </row>
        <row r="250">
          <cell r="C250" t="str">
            <v>URY</v>
          </cell>
          <cell r="E250">
            <v>-33</v>
          </cell>
          <cell r="F250">
            <v>-56</v>
          </cell>
        </row>
        <row r="251">
          <cell r="C251" t="str">
            <v>UZB</v>
          </cell>
          <cell r="E251">
            <v>41</v>
          </cell>
          <cell r="F251">
            <v>64</v>
          </cell>
        </row>
        <row r="252">
          <cell r="C252" t="str">
            <v>VUT</v>
          </cell>
          <cell r="E252">
            <v>-16</v>
          </cell>
          <cell r="F252">
            <v>167</v>
          </cell>
        </row>
        <row r="253">
          <cell r="C253" t="str">
            <v>VEN</v>
          </cell>
          <cell r="E253">
            <v>8</v>
          </cell>
          <cell r="F253">
            <v>-66</v>
          </cell>
        </row>
        <row r="254">
          <cell r="C254" t="str">
            <v>VEN</v>
          </cell>
          <cell r="E254">
            <v>8</v>
          </cell>
          <cell r="F254">
            <v>-66</v>
          </cell>
        </row>
        <row r="255">
          <cell r="C255" t="str">
            <v>VNM</v>
          </cell>
          <cell r="E255">
            <v>16</v>
          </cell>
          <cell r="F255">
            <v>106</v>
          </cell>
        </row>
        <row r="256">
          <cell r="C256" t="str">
            <v>VNM</v>
          </cell>
          <cell r="E256">
            <v>16</v>
          </cell>
          <cell r="F256">
            <v>106</v>
          </cell>
        </row>
        <row r="257">
          <cell r="C257" t="str">
            <v>VGB</v>
          </cell>
          <cell r="E257">
            <v>18.5</v>
          </cell>
          <cell r="F257">
            <v>-64.5</v>
          </cell>
        </row>
        <row r="258">
          <cell r="C258" t="str">
            <v>VIR</v>
          </cell>
          <cell r="E258">
            <v>18.333300000000001</v>
          </cell>
          <cell r="F258">
            <v>-64.833299999999994</v>
          </cell>
        </row>
        <row r="259">
          <cell r="C259" t="str">
            <v>WLF</v>
          </cell>
          <cell r="E259">
            <v>-13.3</v>
          </cell>
          <cell r="F259">
            <v>-176.2</v>
          </cell>
        </row>
        <row r="260">
          <cell r="C260" t="str">
            <v>ESH</v>
          </cell>
          <cell r="E260">
            <v>24.5</v>
          </cell>
          <cell r="F260">
            <v>-13</v>
          </cell>
        </row>
        <row r="261">
          <cell r="C261" t="str">
            <v>YEM</v>
          </cell>
          <cell r="E261">
            <v>15</v>
          </cell>
          <cell r="F261">
            <v>48</v>
          </cell>
        </row>
        <row r="262">
          <cell r="C262" t="str">
            <v>ZMB</v>
          </cell>
          <cell r="E262">
            <v>-15</v>
          </cell>
          <cell r="F262">
            <v>30</v>
          </cell>
        </row>
        <row r="263">
          <cell r="C263" t="str">
            <v>ZWE</v>
          </cell>
          <cell r="E263">
            <v>-20</v>
          </cell>
          <cell r="F263">
            <v>30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iboni Fukada" refreshedDate="45683.670165856478" createdVersion="8" refreshedVersion="8" minRefreshableVersion="3" recordCount="717" xr:uid="{1C8B13F3-B54A-4043-A38F-C74E95FAFC4E}">
  <cacheSource type="worksheet">
    <worksheetSource ref="A1:D1048576" sheet="CSIS"/>
  </cacheSource>
  <cacheFields count="4">
    <cacheField name="Year" numFmtId="0">
      <sharedItems containsString="0" containsBlank="1" containsNumber="1" containsInteger="1" minValue="2003" maxValue="2024" count="22">
        <n v="2024"/>
        <n v="2023"/>
        <n v="2022"/>
        <n v="2021"/>
        <n v="2020"/>
        <n v="2019"/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3"/>
        <m/>
      </sharedItems>
    </cacheField>
    <cacheField name="Month" numFmtId="0">
      <sharedItems containsBlank="1"/>
    </cacheField>
    <cacheField name="Victim Country" numFmtId="0">
      <sharedItems containsBlank="1"/>
    </cacheField>
    <cacheField name="Perpetrator Country" numFmtId="0">
      <sharedItems containsBlank="1" count="41">
        <s v="CHN"/>
        <s v="RUS"/>
        <s v="IRN"/>
        <s v="PRK"/>
        <s v="Unknown"/>
        <s v="UKR"/>
        <s v="BLR"/>
        <s v="PAK"/>
        <s v="GER"/>
        <s v="ISR"/>
        <s v="HMS"/>
        <s v="VNM"/>
        <s v="IND"/>
        <s v="USA"/>
        <s v="INT"/>
        <s v="NATO"/>
        <s v="BHR"/>
        <s v="AUS"/>
        <s v="SAU"/>
        <s v="PLW"/>
        <s v="HAM"/>
        <s v="EUR"/>
        <s v="NPL"/>
        <s v="SVK"/>
        <s v="NOR"/>
        <s v="PL"/>
        <s v="KOR"/>
        <s v="SEAS"/>
        <s v="UNK"/>
        <s v="EGY"/>
        <s v="FRA"/>
        <s v="AZE"/>
        <s v="YEM"/>
        <s v="ISIS"/>
        <s v="SYR"/>
        <s v="AQ"/>
        <s v="GBR"/>
        <s v="IRQ"/>
        <s v="TWN"/>
        <s v="AF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iboni Fukada" refreshedDate="45683.671734837961" createdVersion="8" refreshedVersion="8" minRefreshableVersion="3" recordCount="10210" xr:uid="{CEA49E4B-12D5-49EE-A50C-2EB4893EBE68}">
  <cacheSource type="worksheet">
    <worksheetSource ref="A1:O1048576" sheet="VCDB"/>
  </cacheSource>
  <cacheFields count="15">
    <cacheField name="国家" numFmtId="49">
      <sharedItems containsBlank="1" count="140">
        <s v="USA"/>
        <s v="ESP"/>
        <s v="GBR"/>
        <s v="AZE"/>
        <s v="CAN"/>
        <s v="IND"/>
        <s v="ECU"/>
        <m/>
        <s v="SYR"/>
        <s v="FRA"/>
        <s v="JPN"/>
        <s v="RUS"/>
        <s v="IDN"/>
        <s v="ISR"/>
        <s v="AUT"/>
        <s v="IRL"/>
        <s v="NZL"/>
        <s v="AUS"/>
        <s v="TWN"/>
        <s v="SGP"/>
        <s v="BRA"/>
        <s v="KEN"/>
        <s v="EST"/>
        <s v="ZAF"/>
        <s v="KAZ"/>
        <s v="ALB"/>
        <s v="GHA"/>
        <s v="KOR"/>
        <s v="PSE"/>
        <s v="ARM"/>
        <s v="TUR"/>
        <s v="BHS"/>
        <s v="MYS"/>
        <s v="UMI"/>
        <s v="CYP"/>
        <s v="GEO"/>
        <s v="TLS"/>
        <s v="DEU"/>
        <s v="PRY"/>
        <s v="CHL"/>
        <s v="IRN"/>
        <s v="VNM"/>
        <s v="ARE"/>
        <s v="ISL"/>
        <s v="CZE"/>
        <s v="ETH"/>
        <s v="BGD"/>
        <s v="LUX"/>
        <s v="HKG"/>
        <s v="CHN"/>
        <s v="TKM"/>
        <s v="UKR"/>
        <s v="NLD"/>
        <s v="SWE"/>
        <s v="GUM"/>
        <s v="UZB"/>
        <s v="ROU"/>
        <s v="TTO"/>
        <s v="POL"/>
        <s v="TUN"/>
        <s v="COG"/>
        <s v="MEX"/>
        <s v="EGY"/>
        <s v="THA"/>
        <s v="PHL"/>
        <s v="QAT"/>
        <s v="MOZ"/>
        <s v="SVK"/>
        <s v="NOR"/>
        <s v="SAU"/>
        <s v="BEL"/>
        <s v="MDA"/>
        <s v="ARG"/>
        <s v="BHR"/>
        <s v="IMN"/>
        <s v="CHE"/>
        <s v="ITA"/>
        <s v="PRT"/>
        <s v="DNK"/>
        <s v="LVA"/>
        <s v="PAK"/>
        <s v="JOR"/>
        <s v="COK"/>
        <s v="MAR"/>
        <s v="FIN"/>
        <s v="ZWE"/>
        <s v="LTU"/>
        <s v="GAB"/>
        <s v="NGA"/>
        <s v="ATG"/>
        <s v="VEN"/>
        <s v="BOL"/>
        <s v="KWT"/>
        <s v="PER"/>
        <s v="COL"/>
        <s v="PRK"/>
        <s v="LBN"/>
        <s v="PRI"/>
        <s v="BRN"/>
        <s v="NPL"/>
        <s v="SDN"/>
        <s v="GTM"/>
        <s v="AFG"/>
        <s v="KHM"/>
        <s v="MLT"/>
        <s v="PAN"/>
        <s v="BLR"/>
        <s v="BLZ"/>
        <s v="CRI"/>
        <s v="LKA"/>
        <s v="BGR"/>
        <s v="TZA"/>
        <s v="YEM"/>
        <s v="NAM"/>
        <s v="MRT"/>
        <s v="JAM"/>
        <s v="HND"/>
        <s v="BWA"/>
        <s v="TJK"/>
        <s v="SRB"/>
        <s v="MKD"/>
        <s v="RWA"/>
        <s v="VIR"/>
        <s v="HRV"/>
        <s v="OMN"/>
        <s v="UGA"/>
        <s v="DZA"/>
        <s v="SWZ"/>
        <s v="HUN"/>
        <s v="MNE"/>
        <s v="SVN"/>
        <s v="BIH"/>
        <s v="HTI"/>
        <s v="GRC"/>
        <s v="IRQ"/>
        <s v="ZMB"/>
        <s v="MLI"/>
        <s v="URY"/>
        <s v="CUW"/>
        <s v="MCO"/>
      </sharedItems>
    </cacheField>
    <cacheField name="年代" numFmtId="0">
      <sharedItems containsString="0" containsBlank="1" containsNumber="1" containsInteger="1" minValue="1971" maxValue="2024" count="32">
        <n v="2010"/>
        <n v="2020"/>
        <n v="2014"/>
        <n v="2012"/>
        <n v="2017"/>
        <n v="2013"/>
        <n v="2011"/>
        <n v="2018"/>
        <n v="2016"/>
        <n v="2023"/>
        <n v="2015"/>
        <n v="2019"/>
        <n v="2024"/>
        <n v="2021"/>
        <n v="2009"/>
        <n v="2007"/>
        <n v="2006"/>
        <n v="2008"/>
        <n v="2003"/>
        <n v="2022"/>
        <n v="2005"/>
        <n v="2004"/>
        <n v="1998"/>
        <n v="2001"/>
        <n v="1971"/>
        <n v="2002"/>
        <m/>
        <n v="1994"/>
        <n v="1999"/>
        <n v="1995"/>
        <n v="1984"/>
        <n v="2000"/>
      </sharedItems>
    </cacheField>
    <cacheField name="安全事件确认" numFmtId="0">
      <sharedItems containsBlank="1" count="4">
        <s v="Confirmed"/>
        <s v="Suspected"/>
        <s v="Near miss"/>
        <m/>
      </sharedItems>
    </cacheField>
    <cacheField name="攻击者" numFmtId="0">
      <sharedItems containsBlank="1" count="5">
        <s v="Internal"/>
        <s v="External"/>
        <s v="Partner"/>
        <s v="Multiple"/>
        <m/>
      </sharedItems>
    </cacheField>
    <cacheField name="方式" numFmtId="0">
      <sharedItems containsBlank="1"/>
    </cacheField>
    <cacheField name="受害企业类别" numFmtId="0">
      <sharedItems containsBlank="1" count="21">
        <s v="Public "/>
        <s v="Professional "/>
        <s v="Healthcare "/>
        <s v="Information "/>
        <s v="Utilities "/>
        <s v="Other Services "/>
        <s v="Educational "/>
        <s v="Finance "/>
        <s v="Retail "/>
        <s v="Manufacturing "/>
        <s v="Accomodation "/>
        <s v="Administrative "/>
        <s v="Transportation "/>
        <s v="Construction "/>
        <s v="Trade "/>
        <s v="Entertainment "/>
        <s v="Real Estate "/>
        <s v="Management "/>
        <s v="Mining "/>
        <s v="Agriculture "/>
        <m/>
      </sharedItems>
    </cacheField>
    <cacheField name="财产" numFmtId="0">
      <sharedItems containsBlank="1"/>
    </cacheField>
    <cacheField name="财产类别" numFmtId="0">
      <sharedItems containsBlank="1"/>
    </cacheField>
    <cacheField name="财产类别缩写" numFmtId="0">
      <sharedItems containsBlank="1"/>
    </cacheField>
    <cacheField name="行为" numFmtId="0">
      <sharedItems containsBlank="1"/>
    </cacheField>
    <cacheField name="雇员数量" numFmtId="0">
      <sharedItems containsBlank="1"/>
    </cacheField>
    <cacheField name="组织规模" numFmtId="0">
      <sharedItems containsBlank="1"/>
    </cacheField>
    <cacheField name="数据受害者" numFmtId="0">
      <sharedItems containsBlank="1"/>
    </cacheField>
    <cacheField name="发现方式" numFmtId="0">
      <sharedItems containsBlank="1"/>
    </cacheField>
    <cacheField name="外部威胁动机" numFmtId="0">
      <sharedItems containsBlank="1" count="10">
        <s v="Other"/>
        <s v="Financial"/>
        <s v="Ideology"/>
        <s v="Fun"/>
        <s v="Espionage"/>
        <s v="Grudge"/>
        <s v="Secondary"/>
        <s v="Fear"/>
        <s v="Convenienc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iboni Fukada" refreshedDate="45683.672199652778" createdVersion="8" refreshedVersion="8" minRefreshableVersion="3" recordCount="190" xr:uid="{47907089-B497-4AFA-949C-E293D8CD393F}">
  <cacheSource type="worksheet">
    <worksheetSource ref="A1:I1048576" sheet="网络安全相关指数"/>
  </cacheSource>
  <cacheFields count="9">
    <cacheField name="Code" numFmtId="0">
      <sharedItems containsBlank="1" count="190">
        <s v="AFG"/>
        <s v="ALB"/>
        <s v="DZA"/>
        <s v="AND"/>
        <s v="AGO"/>
        <s v="ATG"/>
        <s v="ARG"/>
        <s v="ARM"/>
        <s v="AUS"/>
        <s v="AUT"/>
        <s v="AZE"/>
        <s v="BHS"/>
        <s v="BHR"/>
        <s v="BGD"/>
        <s v="BRB"/>
        <s v="BLR"/>
        <s v="BEL"/>
        <s v="BLZ"/>
        <s v="BEN"/>
        <s v="BTN"/>
        <s v="BOL"/>
        <s v="BIH"/>
        <s v="BWA"/>
        <s v="BRA"/>
        <s v="BRN"/>
        <s v="BGR"/>
        <s v="BFA"/>
        <s v="BDI"/>
        <s v="CPV"/>
        <s v="KHM"/>
        <s v="CMR"/>
        <s v="CAN"/>
        <s v="CAF"/>
        <s v="TCD"/>
        <s v="CHL"/>
        <s v="CHN"/>
        <s v="COL"/>
        <s v="COM"/>
        <s v="COG"/>
        <s v="CRI"/>
        <s v="HRV"/>
        <s v="CUB"/>
        <s v="CYP"/>
        <s v="CZE"/>
        <s v="DNK"/>
        <s v="DJI"/>
        <s v="DMA"/>
        <s v="DOM"/>
        <s v="ECU"/>
        <s v="EGY"/>
        <s v="SLV"/>
        <s v="GNQ"/>
        <s v="ERI"/>
        <s v="EST"/>
        <s v="SWZ"/>
        <s v="ETH"/>
        <s v="FJI"/>
        <s v="FIN"/>
        <s v="FRA"/>
        <s v="GAB"/>
        <s v="GMB"/>
        <s v="GEO"/>
        <s v="DEU"/>
        <s v="GHA"/>
        <s v="GRC"/>
        <s v="GRD"/>
        <s v="GTM"/>
        <s v="GIN"/>
        <s v="GNB"/>
        <s v="GUY"/>
        <s v="HTI"/>
        <s v="HND"/>
        <s v="HUN"/>
        <s v="ISL"/>
        <s v="IND"/>
        <s v="IDN"/>
        <s v="IRN"/>
        <s v="IRQ"/>
        <s v="IRL"/>
        <s v="ISR"/>
        <s v="ITA"/>
        <s v="JAM"/>
        <s v="JPN"/>
        <s v="JOR"/>
        <s v="KAZ"/>
        <s v="KEN"/>
        <s v="KIR"/>
        <s v="KWT"/>
        <s v="KGZ"/>
        <s v="LAO"/>
        <s v="LVA"/>
        <s v="LBN"/>
        <s v="LSO"/>
        <s v="LBR"/>
        <s v="LBY"/>
        <s v="LIE"/>
        <s v="LTU"/>
        <s v="LUX"/>
        <s v="MDG"/>
        <s v="MWI"/>
        <s v="MYS"/>
        <s v="MDV"/>
        <s v="MLI"/>
        <s v="MLT"/>
        <s v="MHL"/>
        <s v="MRT"/>
        <s v="MUS"/>
        <s v="MEX"/>
        <s v="MDA"/>
        <s v="MCO"/>
        <s v="MNG"/>
        <s v="MNE"/>
        <s v="MAR"/>
        <s v="MOZ"/>
        <s v="MMR"/>
        <s v="NAM"/>
        <s v="NRU"/>
        <s v="NPL"/>
        <s v="NLD"/>
        <s v="NZL"/>
        <s v="NIC"/>
        <s v="NER"/>
        <s v="NGA"/>
        <s v="KOR"/>
        <s v="MKD"/>
        <s v="NOR"/>
        <s v="OMN"/>
        <s v="PAK"/>
        <s v="PSE"/>
        <s v="PAN"/>
        <s v="PNG"/>
        <s v="PRY"/>
        <s v="PER"/>
        <s v="PHL"/>
        <s v="POL"/>
        <s v="PRT"/>
        <s v="QAT"/>
        <s v="ROU"/>
        <s v="RUS"/>
        <s v="RWA"/>
        <s v="KNA"/>
        <s v="LCA"/>
        <s v="VCT"/>
        <s v="WSM"/>
        <s v="SMR"/>
        <s v="STP"/>
        <s v="SAU"/>
        <s v="SEN"/>
        <s v="SRB"/>
        <s v="SYC"/>
        <s v="SLE"/>
        <s v="SGP"/>
        <s v="SVK"/>
        <s v="SVN"/>
        <s v="SLB"/>
        <s v="SOM"/>
        <s v="ZAF"/>
        <s v="PRK"/>
        <s v="SSD"/>
        <s v="ESP"/>
        <s v="LKA"/>
        <s v="SDN"/>
        <s v="SUR"/>
        <s v="SWE"/>
        <s v="CHE"/>
        <s v="SYR"/>
        <s v="TJK"/>
        <s v="TZA"/>
        <s v="THA"/>
        <s v="TLS"/>
        <s v="TGO"/>
        <s v="TON"/>
        <s v="TTO"/>
        <s v="TUN"/>
        <s v="TUR"/>
        <s v="TKM"/>
        <s v="TUV"/>
        <s v="UGA"/>
        <s v="UKR"/>
        <s v="ARE"/>
        <s v="GBR"/>
        <s v="USA"/>
        <s v="URY"/>
        <s v="UZB"/>
        <s v="VUT"/>
        <s v="VEN"/>
        <s v="YEM"/>
        <s v="ZMB"/>
        <s v="ZWE"/>
        <m/>
      </sharedItems>
    </cacheField>
    <cacheField name="Country" numFmtId="0">
      <sharedItems containsBlank="1"/>
    </cacheField>
    <cacheField name="Latitude" numFmtId="0">
      <sharedItems containsString="0" containsBlank="1" containsNumber="1" minValue="-41" maxValue="65"/>
    </cacheField>
    <cacheField name="Longitude" numFmtId="0">
      <sharedItems containsString="0" containsBlank="1" containsNumber="1" minValue="-175" maxValue="178"/>
    </cacheField>
    <cacheField name="Region" numFmtId="0">
      <sharedItems containsBlank="1"/>
    </cacheField>
    <cacheField name="CEI" numFmtId="0">
      <sharedItems containsString="0" containsBlank="1" containsNumber="1" minValue="0.11" maxValue="1"/>
    </cacheField>
    <cacheField name="GCI" numFmtId="0">
      <sharedItems containsString="0" containsBlank="1" containsNumber="1" minValue="1.35" maxValue="100"/>
    </cacheField>
    <cacheField name="NCSI" numFmtId="0">
      <sharedItems containsString="0" containsBlank="1" containsNumber="1" minValue="1.3" maxValue="96.1"/>
    </cacheField>
    <cacheField name="DDL" numFmtId="0">
      <sharedItems containsString="0" containsBlank="1" containsNumber="1" minValue="11.3" maxValue="82.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7">
  <r>
    <x v="0"/>
    <s v="NOV"/>
    <s v="GBR"/>
    <x v="0"/>
  </r>
  <r>
    <x v="0"/>
    <s v="NOV"/>
    <s v="GBR"/>
    <x v="1"/>
  </r>
  <r>
    <x v="0"/>
    <s v="NOV"/>
    <s v="GBR"/>
    <x v="2"/>
  </r>
  <r>
    <x v="0"/>
    <s v="NOV"/>
    <s v="GBR"/>
    <x v="3"/>
  </r>
  <r>
    <x v="0"/>
    <s v="NOV"/>
    <s v="USA"/>
    <x v="0"/>
  </r>
  <r>
    <x v="0"/>
    <s v="NOV"/>
    <s v="USA"/>
    <x v="0"/>
  </r>
  <r>
    <x v="0"/>
    <s v="NOV"/>
    <s v="ISR"/>
    <x v="2"/>
  </r>
  <r>
    <x v="0"/>
    <s v="NOV"/>
    <s v="KOR"/>
    <x v="1"/>
  </r>
  <r>
    <x v="0"/>
    <s v="OCT"/>
    <s v="UKR"/>
    <x v="1"/>
  </r>
  <r>
    <x v="0"/>
    <s v="OCT"/>
    <s v="UAE"/>
    <x v="2"/>
  </r>
  <r>
    <x v="0"/>
    <s v="OCT"/>
    <s v="UKR"/>
    <x v="1"/>
  </r>
  <r>
    <x v="0"/>
    <s v="OCT"/>
    <s v="AUS"/>
    <x v="4"/>
  </r>
  <r>
    <x v="0"/>
    <s v="OCT"/>
    <s v="CAN"/>
    <x v="0"/>
  </r>
  <r>
    <x v="0"/>
    <s v="OCT"/>
    <s v="UKR"/>
    <x v="1"/>
  </r>
  <r>
    <x v="0"/>
    <s v="OCT"/>
    <s v="USA"/>
    <x v="0"/>
  </r>
  <r>
    <x v="0"/>
    <s v="OCT"/>
    <s v="THA"/>
    <x v="0"/>
  </r>
  <r>
    <x v="0"/>
    <s v="OCT"/>
    <s v="RUS"/>
    <x v="5"/>
  </r>
  <r>
    <x v="0"/>
    <s v="SEP"/>
    <s v="MEA"/>
    <x v="0"/>
  </r>
  <r>
    <x v="0"/>
    <s v="SEP"/>
    <s v="MNG"/>
    <x v="1"/>
  </r>
  <r>
    <x v="0"/>
    <s v="AUG"/>
    <s v="USA"/>
    <x v="2"/>
  </r>
  <r>
    <x v="0"/>
    <s v="AUG"/>
    <s v="INT"/>
    <x v="4"/>
  </r>
  <r>
    <x v="0"/>
    <s v="AUG"/>
    <s v="CAN"/>
    <x v="1"/>
  </r>
  <r>
    <x v="0"/>
    <s v="JUL"/>
    <s v="KOR"/>
    <x v="4"/>
  </r>
  <r>
    <x v="0"/>
    <s v="JUL"/>
    <s v="GER"/>
    <x v="0"/>
  </r>
  <r>
    <x v="0"/>
    <s v="JUN"/>
    <s v="JPN"/>
    <x v="4"/>
  </r>
  <r>
    <x v="0"/>
    <s v="JUN"/>
    <s v="IDN"/>
    <x v="4"/>
  </r>
  <r>
    <x v="0"/>
    <s v="JUN"/>
    <s v="UKR"/>
    <x v="6"/>
  </r>
  <r>
    <x v="0"/>
    <s v="JUN"/>
    <s v="GER"/>
    <x v="1"/>
  </r>
  <r>
    <x v="0"/>
    <s v="JUN"/>
    <s v="PLW"/>
    <x v="0"/>
  </r>
  <r>
    <x v="0"/>
    <s v="MAY"/>
    <s v="CAN"/>
    <x v="0"/>
  </r>
  <r>
    <x v="0"/>
    <s v="MAY"/>
    <s v="IND"/>
    <x v="7"/>
  </r>
  <r>
    <x v="0"/>
    <s v="MAY"/>
    <s v="GBR"/>
    <x v="0"/>
  </r>
  <r>
    <x v="0"/>
    <s v="MAY"/>
    <s v="PLW"/>
    <x v="4"/>
  </r>
  <r>
    <x v="0"/>
    <s v="MAY"/>
    <s v="RUS"/>
    <x v="4"/>
  </r>
  <r>
    <x v="0"/>
    <s v="MAY"/>
    <s v="GER"/>
    <x v="4"/>
  </r>
  <r>
    <x v="0"/>
    <s v="MAY"/>
    <s v="GER"/>
    <x v="1"/>
  </r>
  <r>
    <x v="0"/>
    <s v="APR"/>
    <s v="UKR"/>
    <x v="1"/>
  </r>
  <r>
    <x v="0"/>
    <s v="APR"/>
    <s v="BLR"/>
    <x v="4"/>
  </r>
  <r>
    <x v="0"/>
    <s v="APR"/>
    <s v="GBR"/>
    <x v="4"/>
  </r>
  <r>
    <x v="0"/>
    <s v="APR"/>
    <s v="GER"/>
    <x v="4"/>
  </r>
  <r>
    <x v="0"/>
    <s v="APR"/>
    <s v="SLV"/>
    <x v="4"/>
  </r>
  <r>
    <x v="0"/>
    <s v="MAR"/>
    <s v="AFR"/>
    <x v="4"/>
  </r>
  <r>
    <x v="0"/>
    <s v="MAR"/>
    <s v="ISR"/>
    <x v="2"/>
  </r>
  <r>
    <x v="0"/>
    <s v="MAR"/>
    <s v="GER"/>
    <x v="1"/>
  </r>
  <r>
    <x v="0"/>
    <s v="MAR"/>
    <s v="IND"/>
    <x v="4"/>
  </r>
  <r>
    <x v="0"/>
    <s v="MAR"/>
    <s v="INT"/>
    <x v="0"/>
  </r>
  <r>
    <x v="0"/>
    <s v="MAR"/>
    <s v="CAN"/>
    <x v="4"/>
  </r>
  <r>
    <x v="0"/>
    <s v="MAR"/>
    <s v="RUS"/>
    <x v="8"/>
  </r>
  <r>
    <x v="0"/>
    <s v="MAR"/>
    <s v="CHE"/>
    <x v="4"/>
  </r>
  <r>
    <x v="0"/>
    <s v="MAR"/>
    <s v="USA"/>
    <x v="1"/>
  </r>
  <r>
    <x v="0"/>
    <s v="FEB"/>
    <s v="RUS"/>
    <x v="4"/>
  </r>
  <r>
    <x v="0"/>
    <s v="FEB"/>
    <s v="CAN"/>
    <x v="0"/>
  </r>
  <r>
    <x v="0"/>
    <s v="FEB"/>
    <s v="CAN"/>
    <x v="4"/>
  </r>
  <r>
    <x v="0"/>
    <s v="FEB"/>
    <s v="USA"/>
    <x v="2"/>
  </r>
  <r>
    <x v="0"/>
    <s v="FEB"/>
    <s v="FRA"/>
    <x v="4"/>
  </r>
  <r>
    <x v="0"/>
    <s v="FEB"/>
    <s v="NLD"/>
    <x v="0"/>
  </r>
  <r>
    <x v="0"/>
    <s v="JAN"/>
    <s v="CAN"/>
    <x v="4"/>
  </r>
  <r>
    <x v="0"/>
    <s v="JAN"/>
    <s v="SWE"/>
    <x v="1"/>
  </r>
  <r>
    <x v="0"/>
    <s v="JAN"/>
    <s v="USA"/>
    <x v="1"/>
  </r>
  <r>
    <x v="0"/>
    <s v="JAN"/>
    <s v="AUS"/>
    <x v="1"/>
  </r>
  <r>
    <x v="0"/>
    <s v="JAN"/>
    <s v="AUS"/>
    <x v="1"/>
  </r>
  <r>
    <x v="0"/>
    <s v="JAN"/>
    <s v="UKR"/>
    <x v="1"/>
  </r>
  <r>
    <x v="1"/>
    <s v="DEC"/>
    <s v="IRN"/>
    <x v="9"/>
  </r>
  <r>
    <x v="1"/>
    <s v="DEC"/>
    <s v="UKR"/>
    <x v="1"/>
  </r>
  <r>
    <x v="1"/>
    <s v="DEC"/>
    <s v="UKR"/>
    <x v="1"/>
  </r>
  <r>
    <x v="1"/>
    <s v="DEC"/>
    <s v="RUS"/>
    <x v="5"/>
  </r>
  <r>
    <x v="1"/>
    <s v="NOV"/>
    <s v="UZB"/>
    <x v="0"/>
  </r>
  <r>
    <x v="1"/>
    <s v="NOV"/>
    <s v="KOR"/>
    <x v="0"/>
  </r>
  <r>
    <x v="1"/>
    <s v="NOV"/>
    <s v="JPN"/>
    <x v="0"/>
  </r>
  <r>
    <x v="1"/>
    <s v="NOV"/>
    <s v="PHL"/>
    <x v="0"/>
  </r>
  <r>
    <x v="1"/>
    <s v="NOV"/>
    <s v="TTO"/>
    <x v="4"/>
  </r>
  <r>
    <x v="1"/>
    <s v="NOV"/>
    <s v="DNK"/>
    <x v="1"/>
  </r>
  <r>
    <x v="1"/>
    <s v="NOV"/>
    <s v="KHM"/>
    <x v="0"/>
  </r>
  <r>
    <x v="1"/>
    <s v="OCT"/>
    <s v="NATO"/>
    <x v="4"/>
  </r>
  <r>
    <x v="1"/>
    <s v="OCT"/>
    <s v="ASEAN"/>
    <x v="4"/>
  </r>
  <r>
    <x v="1"/>
    <s v="OCT"/>
    <s v="ISR"/>
    <x v="10"/>
  </r>
  <r>
    <x v="1"/>
    <s v="OCT"/>
    <s v="USA"/>
    <x v="11"/>
  </r>
  <r>
    <x v="1"/>
    <s v="OCT"/>
    <s v="GUY"/>
    <x v="0"/>
  </r>
  <r>
    <x v="1"/>
    <s v="OCT"/>
    <s v="KOR"/>
    <x v="3"/>
  </r>
  <r>
    <x v="1"/>
    <s v="SEP"/>
    <s v="CAN"/>
    <x v="12"/>
  </r>
  <r>
    <x v="1"/>
    <s v="SEP"/>
    <s v="ISR"/>
    <x v="2"/>
  </r>
  <r>
    <x v="1"/>
    <s v="SEP"/>
    <s v="JPN"/>
    <x v="0"/>
  </r>
  <r>
    <x v="1"/>
    <s v="SEP"/>
    <s v="USA"/>
    <x v="0"/>
  </r>
  <r>
    <x v="1"/>
    <s v="SEP"/>
    <s v="BMU"/>
    <x v="4"/>
  </r>
  <r>
    <x v="1"/>
    <s v="SEP"/>
    <s v="KWT"/>
    <x v="4"/>
  </r>
  <r>
    <x v="1"/>
    <s v="SEP"/>
    <s v="UKR"/>
    <x v="1"/>
  </r>
  <r>
    <x v="1"/>
    <s v="SEP"/>
    <s v="UKR"/>
    <x v="1"/>
  </r>
  <r>
    <x v="1"/>
    <s v="SEP"/>
    <s v="ICC"/>
    <x v="1"/>
  </r>
  <r>
    <x v="1"/>
    <s v="SEP"/>
    <s v="CHN"/>
    <x v="13"/>
  </r>
  <r>
    <x v="1"/>
    <s v="SEP"/>
    <s v="AUS"/>
    <x v="1"/>
  </r>
  <r>
    <x v="1"/>
    <s v="SEP"/>
    <s v="RUS"/>
    <x v="0"/>
  </r>
  <r>
    <x v="1"/>
    <s v="SEP"/>
    <s v="INT"/>
    <x v="0"/>
  </r>
  <r>
    <x v="1"/>
    <s v="SEP"/>
    <s v="SRI"/>
    <x v="4"/>
  </r>
  <r>
    <x v="1"/>
    <s v="SEP"/>
    <s v="G20"/>
    <x v="12"/>
  </r>
  <r>
    <x v="1"/>
    <s v="SEP"/>
    <s v="GBR"/>
    <x v="1"/>
  </r>
  <r>
    <x v="1"/>
    <s v="SEP"/>
    <s v="ZAF"/>
    <x v="1"/>
  </r>
  <r>
    <x v="1"/>
    <s v="AUG"/>
    <s v="CZE"/>
    <x v="1"/>
  </r>
  <r>
    <x v="1"/>
    <s v="AUG"/>
    <s v="INT"/>
    <x v="4"/>
  </r>
  <r>
    <x v="1"/>
    <s v="AUG"/>
    <s v="CHN"/>
    <x v="0"/>
  </r>
  <r>
    <x v="1"/>
    <s v="AUG"/>
    <s v="POL"/>
    <x v="1"/>
  </r>
  <r>
    <x v="1"/>
    <s v="AUG"/>
    <s v="POL"/>
    <x v="1"/>
  </r>
  <r>
    <x v="1"/>
    <s v="AUG"/>
    <s v="CHN"/>
    <x v="13"/>
  </r>
  <r>
    <x v="1"/>
    <s v="AUG"/>
    <s v="UKR"/>
    <x v="1"/>
  </r>
  <r>
    <x v="1"/>
    <s v="AUG"/>
    <s v="ECU"/>
    <x v="14"/>
  </r>
  <r>
    <x v="1"/>
    <s v="AUG"/>
    <s v="KOR"/>
    <x v="3"/>
  </r>
  <r>
    <x v="1"/>
    <s v="AUG"/>
    <s v="BGD"/>
    <x v="12"/>
  </r>
  <r>
    <x v="1"/>
    <s v="AUG"/>
    <s v="BLR"/>
    <x v="4"/>
  </r>
  <r>
    <x v="1"/>
    <s v="AUG"/>
    <s v="USA"/>
    <x v="0"/>
  </r>
  <r>
    <x v="1"/>
    <s v="AUG"/>
    <s v="DEU"/>
    <x v="2"/>
  </r>
  <r>
    <x v="1"/>
    <s v="AUG"/>
    <s v="UKR"/>
    <x v="1"/>
  </r>
  <r>
    <x v="1"/>
    <s v="AUG"/>
    <s v="CAN"/>
    <x v="1"/>
  </r>
  <r>
    <x v="1"/>
    <s v="AUG"/>
    <s v="CAN"/>
    <x v="0"/>
  </r>
  <r>
    <x v="1"/>
    <s v="AUG"/>
    <s v="USA"/>
    <x v="3"/>
  </r>
  <r>
    <x v="1"/>
    <s v="AUG"/>
    <s v="UK"/>
    <x v="3"/>
  </r>
  <r>
    <x v="1"/>
    <s v="JUL"/>
    <s v="CHN"/>
    <x v="13"/>
  </r>
  <r>
    <x v="1"/>
    <s v="JUL"/>
    <s v="KEN"/>
    <x v="1"/>
  </r>
  <r>
    <x v="1"/>
    <s v="JUL"/>
    <s v="UKR"/>
    <x v="1"/>
  </r>
  <r>
    <x v="1"/>
    <s v="JUL"/>
    <s v="TTO"/>
    <x v="4"/>
  </r>
  <r>
    <x v="1"/>
    <s v="JUL"/>
    <s v="NZL"/>
    <x v="1"/>
  </r>
  <r>
    <x v="1"/>
    <s v="JUL"/>
    <s v="NOR"/>
    <x v="1"/>
  </r>
  <r>
    <x v="1"/>
    <s v="JUL"/>
    <s v="KOR"/>
    <x v="4"/>
  </r>
  <r>
    <x v="1"/>
    <s v="JUL"/>
    <s v="PAK"/>
    <x v="0"/>
  </r>
  <r>
    <x v="1"/>
    <s v="JUL"/>
    <s v="CHN"/>
    <x v="13"/>
  </r>
  <r>
    <x v="1"/>
    <s v="JUL"/>
    <s v="NATO"/>
    <x v="1"/>
  </r>
  <r>
    <x v="1"/>
    <s v="JUL"/>
    <s v="POL"/>
    <x v="1"/>
  </r>
  <r>
    <x v="1"/>
    <s v="JUN"/>
    <s v="RUS"/>
    <x v="4"/>
  </r>
  <r>
    <x v="1"/>
    <s v="JUN"/>
    <s v="IND"/>
    <x v="7"/>
  </r>
  <r>
    <x v="1"/>
    <s v="JUN"/>
    <s v="RUS"/>
    <x v="5"/>
  </r>
  <r>
    <x v="1"/>
    <s v="JUN"/>
    <s v="USA"/>
    <x v="1"/>
  </r>
  <r>
    <x v="1"/>
    <s v="JUN"/>
    <s v="USA"/>
    <x v="4"/>
  </r>
  <r>
    <x v="1"/>
    <s v="JUN"/>
    <s v="UKR"/>
    <x v="1"/>
  </r>
  <r>
    <x v="1"/>
    <s v="JUN"/>
    <s v="PRK"/>
    <x v="4"/>
  </r>
  <r>
    <x v="1"/>
    <s v="JUN"/>
    <s v="UKR"/>
    <x v="1"/>
  </r>
  <r>
    <x v="1"/>
    <s v="MAY"/>
    <s v="BEL"/>
    <x v="0"/>
  </r>
  <r>
    <x v="1"/>
    <s v="MAY"/>
    <s v="USA"/>
    <x v="0"/>
  </r>
  <r>
    <x v="1"/>
    <s v="MAY"/>
    <s v="KEN"/>
    <x v="0"/>
  </r>
  <r>
    <x v="1"/>
    <s v="MAY"/>
    <s v="INT"/>
    <x v="1"/>
  </r>
  <r>
    <x v="1"/>
    <s v="MAY"/>
    <s v="RUS"/>
    <x v="4"/>
  </r>
  <r>
    <x v="1"/>
    <s v="MAY"/>
    <s v="UKR"/>
    <x v="1"/>
  </r>
  <r>
    <x v="1"/>
    <s v="APR"/>
    <s v="SDN"/>
    <x v="9"/>
  </r>
  <r>
    <x v="1"/>
    <s v="APR"/>
    <s v="NATO"/>
    <x v="1"/>
  </r>
  <r>
    <x v="1"/>
    <s v="APR"/>
    <s v="ISR"/>
    <x v="2"/>
  </r>
  <r>
    <x v="1"/>
    <s v="APR"/>
    <s v="KOR"/>
    <x v="0"/>
  </r>
  <r>
    <x v="1"/>
    <s v="APR"/>
    <s v="USA"/>
    <x v="15"/>
  </r>
  <r>
    <x v="1"/>
    <s v="APR"/>
    <s v="CHN"/>
    <x v="4"/>
  </r>
  <r>
    <x v="1"/>
    <s v="APR"/>
    <s v="UKR"/>
    <x v="1"/>
  </r>
  <r>
    <x v="1"/>
    <s v="APR"/>
    <s v="RUS"/>
    <x v="4"/>
  </r>
  <r>
    <x v="1"/>
    <s v="MAR"/>
    <s v="FRA"/>
    <x v="1"/>
  </r>
  <r>
    <x v="1"/>
    <s v="MAR"/>
    <s v="USA"/>
    <x v="11"/>
  </r>
  <r>
    <x v="1"/>
    <s v="MAR"/>
    <s v="CHN"/>
    <x v="4"/>
  </r>
  <r>
    <x v="1"/>
    <s v="MAR"/>
    <s v="SAS"/>
    <x v="0"/>
  </r>
  <r>
    <x v="1"/>
    <s v="MAR"/>
    <s v="TWN"/>
    <x v="0"/>
  </r>
  <r>
    <x v="1"/>
    <s v="MAR"/>
    <s v="TWN"/>
    <x v="1"/>
  </r>
  <r>
    <x v="1"/>
    <s v="MAR"/>
    <s v="POL"/>
    <x v="1"/>
  </r>
  <r>
    <x v="1"/>
    <s v="FEB"/>
    <s v="RUS"/>
    <x v="5"/>
  </r>
  <r>
    <x v="1"/>
    <s v="FEB"/>
    <s v="NATO"/>
    <x v="1"/>
  </r>
  <r>
    <x v="1"/>
    <s v="FEB"/>
    <s v="POL"/>
    <x v="1"/>
  </r>
  <r>
    <x v="1"/>
    <s v="FEB"/>
    <s v="PRK"/>
    <x v="4"/>
  </r>
  <r>
    <x v="1"/>
    <s v="FEB"/>
    <s v="LVA"/>
    <x v="1"/>
  </r>
  <r>
    <x v="1"/>
    <s v="FEB"/>
    <s v="IRN"/>
    <x v="4"/>
  </r>
  <r>
    <x v="1"/>
    <s v="FEB"/>
    <s v="IRN"/>
    <x v="4"/>
  </r>
  <r>
    <x v="1"/>
    <s v="FEB"/>
    <s v="IRN"/>
    <x v="16"/>
  </r>
  <r>
    <x v="1"/>
    <s v="FEB"/>
    <s v="ISR"/>
    <x v="2"/>
  </r>
  <r>
    <x v="1"/>
    <s v="FEB"/>
    <s v="ITA"/>
    <x v="4"/>
  </r>
  <r>
    <x v="1"/>
    <s v="FEB"/>
    <s v="CHN"/>
    <x v="4"/>
  </r>
  <r>
    <x v="1"/>
    <s v="JAN"/>
    <s v="LVA"/>
    <x v="1"/>
  </r>
  <r>
    <x v="1"/>
    <s v="JAN"/>
    <s v="USA"/>
    <x v="4"/>
  </r>
  <r>
    <x v="1"/>
    <s v="JAN"/>
    <s v="GBR"/>
    <x v="1"/>
  </r>
  <r>
    <x v="1"/>
    <s v="JAN"/>
    <s v="IRN"/>
    <x v="13"/>
  </r>
  <r>
    <x v="1"/>
    <s v="JAN"/>
    <s v="IRN"/>
    <x v="17"/>
  </r>
  <r>
    <x v="1"/>
    <s v="JAN"/>
    <s v="CRI"/>
    <x v="4"/>
  </r>
  <r>
    <x v="1"/>
    <s v="JAN"/>
    <s v="ALB"/>
    <x v="2"/>
  </r>
  <r>
    <x v="1"/>
    <s v="JAN"/>
    <s v="MYS"/>
    <x v="4"/>
  </r>
  <r>
    <x v="1"/>
    <s v="JAN"/>
    <s v="APC"/>
    <x v="4"/>
  </r>
  <r>
    <x v="1"/>
    <s v="JAN"/>
    <s v="MDA"/>
    <x v="4"/>
  </r>
  <r>
    <x v="2"/>
    <s v="DEC"/>
    <s v="CHN"/>
    <x v="4"/>
  </r>
  <r>
    <x v="2"/>
    <s v="DEC"/>
    <s v="UKR"/>
    <x v="1"/>
  </r>
  <r>
    <x v="2"/>
    <s v="DEC"/>
    <s v="UKR"/>
    <x v="1"/>
  </r>
  <r>
    <x v="2"/>
    <s v="DEC"/>
    <s v="USA"/>
    <x v="1"/>
  </r>
  <r>
    <x v="2"/>
    <s v="DEC"/>
    <s v="MID"/>
    <x v="2"/>
  </r>
  <r>
    <x v="2"/>
    <s v="DEC"/>
    <s v="ITA"/>
    <x v="4"/>
  </r>
  <r>
    <x v="2"/>
    <s v="DEC"/>
    <s v="UKR"/>
    <x v="1"/>
  </r>
  <r>
    <x v="2"/>
    <s v="DEC"/>
    <s v="IRN"/>
    <x v="18"/>
  </r>
  <r>
    <x v="2"/>
    <s v="DEC"/>
    <s v="VAT"/>
    <x v="1"/>
  </r>
  <r>
    <x v="2"/>
    <s v="DEC"/>
    <s v="DNK"/>
    <x v="4"/>
  </r>
  <r>
    <x v="2"/>
    <s v="DEC"/>
    <s v="RUS"/>
    <x v="4"/>
  </r>
  <r>
    <x v="2"/>
    <s v="DEC"/>
    <s v="CHN"/>
    <x v="13"/>
  </r>
  <r>
    <x v="2"/>
    <s v="DEC"/>
    <s v="CHN"/>
    <x v="4"/>
  </r>
  <r>
    <x v="2"/>
    <s v="DEC"/>
    <s v="USA"/>
    <x v="4"/>
  </r>
  <r>
    <x v="2"/>
    <s v="NOV"/>
    <s v="IND"/>
    <x v="4"/>
  </r>
  <r>
    <x v="2"/>
    <s v="NOV"/>
    <s v="RUS"/>
    <x v="5"/>
  </r>
  <r>
    <x v="2"/>
    <s v="NOV"/>
    <s v="RUS"/>
    <x v="19"/>
  </r>
  <r>
    <x v="2"/>
    <s v="NOV"/>
    <s v="BHR"/>
    <x v="4"/>
  </r>
  <r>
    <x v="2"/>
    <s v="NOV"/>
    <s v="IRN"/>
    <x v="13"/>
  </r>
  <r>
    <x v="2"/>
    <s v="NOV"/>
    <s v="DNK"/>
    <x v="4"/>
  </r>
  <r>
    <x v="2"/>
    <s v="NOV"/>
    <s v="IND"/>
    <x v="7"/>
  </r>
  <r>
    <x v="2"/>
    <s v="NOV"/>
    <s v="CHN"/>
    <x v="14"/>
  </r>
  <r>
    <x v="2"/>
    <s v="NOV"/>
    <s v="VAN"/>
    <x v="4"/>
  </r>
  <r>
    <x v="2"/>
    <s v="NOV"/>
    <s v="GLP"/>
    <x v="4"/>
  </r>
  <r>
    <x v="2"/>
    <s v="NOV"/>
    <s v="IND"/>
    <x v="7"/>
  </r>
  <r>
    <x v="2"/>
    <s v="NOV"/>
    <s v="CHN"/>
    <x v="14"/>
  </r>
  <r>
    <x v="2"/>
    <s v="NOV"/>
    <s v="SEA"/>
    <x v="0"/>
  </r>
  <r>
    <x v="2"/>
    <s v="OCT"/>
    <s v="AUS"/>
    <x v="4"/>
  </r>
  <r>
    <x v="2"/>
    <s v="OCT"/>
    <s v="UKR"/>
    <x v="1"/>
  </r>
  <r>
    <x v="2"/>
    <s v="OCT"/>
    <s v="BGR"/>
    <x v="1"/>
  </r>
  <r>
    <x v="2"/>
    <s v="OCT"/>
    <s v="INT"/>
    <x v="1"/>
  </r>
  <r>
    <x v="2"/>
    <s v="OCT"/>
    <s v="USA"/>
    <x v="0"/>
  </r>
  <r>
    <x v="2"/>
    <s v="SEP"/>
    <s v="ALB"/>
    <x v="2"/>
  </r>
  <r>
    <x v="2"/>
    <s v="SEP"/>
    <s v="MEA"/>
    <x v="14"/>
  </r>
  <r>
    <x v="2"/>
    <s v="SEP"/>
    <s v="MNE"/>
    <x v="1"/>
  </r>
  <r>
    <x v="2"/>
    <s v="SEP"/>
    <s v="BIH"/>
    <x v="4"/>
  </r>
  <r>
    <x v="2"/>
    <s v="SEP"/>
    <s v="CHN"/>
    <x v="13"/>
  </r>
  <r>
    <x v="2"/>
    <s v="SEP"/>
    <s v="IRN"/>
    <x v="4"/>
  </r>
  <r>
    <x v="2"/>
    <s v="SEP"/>
    <s v="MEX"/>
    <x v="4"/>
  </r>
  <r>
    <x v="2"/>
    <s v="SEP"/>
    <s v="GBR"/>
    <x v="1"/>
  </r>
  <r>
    <x v="2"/>
    <s v="AUG"/>
    <s v="ITA"/>
    <x v="4"/>
  </r>
  <r>
    <x v="2"/>
    <s v="AUG"/>
    <s v="TWN"/>
    <x v="4"/>
  </r>
  <r>
    <x v="2"/>
    <s v="AUG"/>
    <s v="TWN"/>
    <x v="0"/>
  </r>
  <r>
    <x v="2"/>
    <s v="AUG"/>
    <s v="ISR"/>
    <x v="1"/>
  </r>
  <r>
    <x v="2"/>
    <s v="AUG"/>
    <s v="LVA"/>
    <x v="1"/>
  </r>
  <r>
    <x v="2"/>
    <s v="AUG"/>
    <s v="GRC"/>
    <x v="4"/>
  </r>
  <r>
    <x v="2"/>
    <s v="AUG"/>
    <s v="GBR"/>
    <x v="1"/>
  </r>
  <r>
    <x v="2"/>
    <s v="AUG"/>
    <s v="MNE"/>
    <x v="1"/>
  </r>
  <r>
    <x v="2"/>
    <s v="AUG"/>
    <s v="EST"/>
    <x v="4"/>
  </r>
  <r>
    <x v="2"/>
    <s v="AUG"/>
    <s v="EAS"/>
    <x v="0"/>
  </r>
  <r>
    <x v="2"/>
    <s v="JUL"/>
    <s v="PAK"/>
    <x v="12"/>
  </r>
  <r>
    <x v="2"/>
    <s v="JUL"/>
    <s v="IRN"/>
    <x v="4"/>
  </r>
  <r>
    <x v="2"/>
    <s v="JUL"/>
    <s v="CHN"/>
    <x v="14"/>
  </r>
  <r>
    <x v="2"/>
    <s v="JUL"/>
    <s v="BEL"/>
    <x v="0"/>
  </r>
  <r>
    <x v="2"/>
    <s v="JUL"/>
    <s v="GBR"/>
    <x v="4"/>
  </r>
  <r>
    <x v="2"/>
    <s v="JUL"/>
    <s v="LTU"/>
    <x v="1"/>
  </r>
  <r>
    <x v="2"/>
    <s v="JUL"/>
    <s v="ALB"/>
    <x v="4"/>
  </r>
  <r>
    <x v="2"/>
    <s v="JUL"/>
    <s v="UKR"/>
    <x v="1"/>
  </r>
  <r>
    <x v="2"/>
    <s v="JUL"/>
    <s v="CHN"/>
    <x v="13"/>
  </r>
  <r>
    <x v="2"/>
    <s v="JUN"/>
    <s v="LTU"/>
    <x v="1"/>
  </r>
  <r>
    <x v="2"/>
    <s v="JUN"/>
    <s v="USA"/>
    <x v="0"/>
  </r>
  <r>
    <x v="2"/>
    <s v="JUN"/>
    <s v="ISR"/>
    <x v="2"/>
  </r>
  <r>
    <x v="2"/>
    <s v="JUN"/>
    <s v="IRN"/>
    <x v="4"/>
  </r>
  <r>
    <x v="2"/>
    <s v="JUN"/>
    <s v="CHN"/>
    <x v="4"/>
  </r>
  <r>
    <x v="2"/>
    <s v="JUN"/>
    <s v="AUS"/>
    <x v="4"/>
  </r>
  <r>
    <x v="2"/>
    <s v="JUN"/>
    <s v="ISR"/>
    <x v="2"/>
  </r>
  <r>
    <x v="2"/>
    <s v="JUN"/>
    <s v="CHN"/>
    <x v="4"/>
  </r>
  <r>
    <x v="2"/>
    <s v="JUN"/>
    <s v="USA"/>
    <x v="4"/>
  </r>
  <r>
    <x v="2"/>
    <s v="JUN"/>
    <s v="DEU"/>
    <x v="4"/>
  </r>
  <r>
    <x v="2"/>
    <s v="JUN"/>
    <s v="NOR"/>
    <x v="1"/>
  </r>
  <r>
    <x v="2"/>
    <s v="MAY"/>
    <s v="USA"/>
    <x v="2"/>
  </r>
  <r>
    <x v="2"/>
    <s v="MAY"/>
    <s v="JOR"/>
    <x v="2"/>
  </r>
  <r>
    <x v="2"/>
    <s v="MAY"/>
    <s v="ETH"/>
    <x v="4"/>
  </r>
  <r>
    <x v="2"/>
    <s v="MAY"/>
    <s v="GRL"/>
    <x v="4"/>
  </r>
  <r>
    <x v="2"/>
    <s v="MAY"/>
    <s v="INT"/>
    <x v="0"/>
  </r>
  <r>
    <x v="2"/>
    <s v="MAY"/>
    <s v="RUS"/>
    <x v="4"/>
  </r>
  <r>
    <x v="2"/>
    <s v="MAY"/>
    <s v="RUS"/>
    <x v="4"/>
  </r>
  <r>
    <x v="2"/>
    <s v="MAY"/>
    <s v="ROM"/>
    <x v="1"/>
  </r>
  <r>
    <x v="2"/>
    <s v="MAY"/>
    <s v="RUS"/>
    <x v="4"/>
  </r>
  <r>
    <x v="2"/>
    <s v="MAY"/>
    <s v="IRN"/>
    <x v="4"/>
  </r>
  <r>
    <x v="2"/>
    <s v="MAY"/>
    <s v="RUS"/>
    <x v="4"/>
  </r>
  <r>
    <x v="2"/>
    <s v="MAY"/>
    <s v="UKR"/>
    <x v="1"/>
  </r>
  <r>
    <x v="2"/>
    <s v="MAR"/>
    <s v="MHL"/>
    <x v="4"/>
  </r>
  <r>
    <x v="2"/>
    <s v="MAR"/>
    <s v="EUR"/>
    <x v="1"/>
  </r>
  <r>
    <x v="2"/>
    <s v="MAR"/>
    <s v="RUS"/>
    <x v="4"/>
  </r>
  <r>
    <x v="2"/>
    <s v="MAR"/>
    <s v="GRL"/>
    <x v="4"/>
  </r>
  <r>
    <x v="2"/>
    <s v="MAR"/>
    <s v="CHN"/>
    <x v="13"/>
  </r>
  <r>
    <x v="2"/>
    <s v="MAR"/>
    <s v="EUR"/>
    <x v="0"/>
  </r>
  <r>
    <x v="2"/>
    <s v="MAR"/>
    <s v="RUS"/>
    <x v="4"/>
  </r>
  <r>
    <x v="2"/>
    <s v="MAR"/>
    <s v="CAN"/>
    <x v="4"/>
  </r>
  <r>
    <x v="2"/>
    <s v="MAR"/>
    <s v="USA"/>
    <x v="0"/>
  </r>
  <r>
    <x v="2"/>
    <s v="MAR"/>
    <s v="ISR"/>
    <x v="4"/>
  </r>
  <r>
    <x v="2"/>
    <s v="FEB"/>
    <s v="USA"/>
    <x v="3"/>
  </r>
  <r>
    <x v="2"/>
    <s v="FEB"/>
    <s v="UKR"/>
    <x v="1"/>
  </r>
  <r>
    <x v="2"/>
    <s v="FEB"/>
    <s v="CHN"/>
    <x v="13"/>
  </r>
  <r>
    <x v="2"/>
    <s v="FEB"/>
    <s v="UKR"/>
    <x v="1"/>
  </r>
  <r>
    <x v="2"/>
    <s v="FEB"/>
    <s v="PAK"/>
    <x v="12"/>
  </r>
  <r>
    <x v="2"/>
    <s v="FEB"/>
    <s v="USA"/>
    <x v="2"/>
  </r>
  <r>
    <x v="2"/>
    <s v="FEB"/>
    <s v="USA"/>
    <x v="1"/>
  </r>
  <r>
    <x v="2"/>
    <s v="FEB"/>
    <s v="PSE"/>
    <x v="20"/>
  </r>
  <r>
    <x v="2"/>
    <s v="FEB"/>
    <s v="PRK"/>
    <x v="4"/>
  </r>
  <r>
    <x v="2"/>
    <s v="FEB"/>
    <s v="USA"/>
    <x v="3"/>
  </r>
  <r>
    <x v="2"/>
    <s v="JAN"/>
    <s v="PRK"/>
    <x v="4"/>
  </r>
  <r>
    <x v="2"/>
    <s v="JAN"/>
    <s v="CAN"/>
    <x v="4"/>
  </r>
  <r>
    <x v="2"/>
    <s v="JAN"/>
    <s v="AND"/>
    <x v="4"/>
  </r>
  <r>
    <x v="2"/>
    <s v="JAN"/>
    <s v="GRC"/>
    <x v="4"/>
  </r>
  <r>
    <x v="2"/>
    <s v="JAN"/>
    <s v="AUS"/>
    <x v="0"/>
  </r>
  <r>
    <x v="2"/>
    <s v="JAN"/>
    <s v="IRN"/>
    <x v="4"/>
  </r>
  <r>
    <x v="2"/>
    <s v="JAN"/>
    <s v="UKR"/>
    <x v="4"/>
  </r>
  <r>
    <x v="2"/>
    <s v="JAN"/>
    <s v="ISR"/>
    <x v="4"/>
  </r>
  <r>
    <x v="3"/>
    <s v="DEC"/>
    <s v="BEL"/>
    <x v="1"/>
  </r>
  <r>
    <x v="3"/>
    <s v="DEC"/>
    <s v="SEAS"/>
    <x v="0"/>
  </r>
  <r>
    <x v="3"/>
    <s v="DEC"/>
    <s v="IND"/>
    <x v="4"/>
  </r>
  <r>
    <x v="3"/>
    <s v="DEC"/>
    <s v="AUS"/>
    <x v="0"/>
  </r>
  <r>
    <x v="3"/>
    <s v="DEC"/>
    <s v="MULT"/>
    <x v="0"/>
  </r>
  <r>
    <x v="3"/>
    <s v="DEC"/>
    <s v="USA"/>
    <x v="0"/>
  </r>
  <r>
    <x v="3"/>
    <s v="DEC"/>
    <s v="AUS"/>
    <x v="1"/>
  </r>
  <r>
    <x v="3"/>
    <s v="NOV"/>
    <s v="USA"/>
    <x v="1"/>
  </r>
  <r>
    <x v="3"/>
    <s v="NOV"/>
    <s v="CHN"/>
    <x v="4"/>
  </r>
  <r>
    <x v="3"/>
    <s v="NOV"/>
    <s v="USA"/>
    <x v="0"/>
  </r>
  <r>
    <x v="3"/>
    <s v="NOV"/>
    <s v="USA"/>
    <x v="4"/>
  </r>
  <r>
    <x v="3"/>
    <s v="NOV"/>
    <s v="VNM"/>
    <x v="4"/>
  </r>
  <r>
    <x v="3"/>
    <s v="NOV"/>
    <s v="USA"/>
    <x v="4"/>
  </r>
  <r>
    <x v="3"/>
    <s v="NOV"/>
    <s v="ISR"/>
    <x v="20"/>
  </r>
  <r>
    <x v="3"/>
    <s v="OCT"/>
    <s v="USA"/>
    <x v="2"/>
  </r>
  <r>
    <x v="3"/>
    <s v="OCT"/>
    <s v="RUS"/>
    <x v="21"/>
  </r>
  <r>
    <x v="3"/>
    <s v="OCT"/>
    <s v="IRN"/>
    <x v="4"/>
  </r>
  <r>
    <x v="3"/>
    <s v="OCT"/>
    <s v="ISR"/>
    <x v="4"/>
  </r>
  <r>
    <x v="3"/>
    <s v="OCT"/>
    <s v="USA"/>
    <x v="1"/>
  </r>
  <r>
    <x v="3"/>
    <s v="OCT"/>
    <s v="USA"/>
    <x v="1"/>
  </r>
  <r>
    <x v="3"/>
    <s v="OCT"/>
    <s v="CHN"/>
    <x v="4"/>
  </r>
  <r>
    <x v="3"/>
    <s v="OCT"/>
    <s v="USA"/>
    <x v="4"/>
  </r>
  <r>
    <x v="3"/>
    <s v="OCT"/>
    <s v="USA"/>
    <x v="2"/>
  </r>
  <r>
    <x v="3"/>
    <s v="OCT"/>
    <s v="CHN"/>
    <x v="4"/>
  </r>
  <r>
    <x v="3"/>
    <s v="OCT"/>
    <s v="AZE"/>
    <x v="4"/>
  </r>
  <r>
    <x v="3"/>
    <s v="OCT"/>
    <s v="EUR"/>
    <x v="4"/>
  </r>
  <r>
    <x v="3"/>
    <s v="SEP"/>
    <s v="RUS"/>
    <x v="15"/>
  </r>
  <r>
    <x v="3"/>
    <s v="SEP"/>
    <s v="USA"/>
    <x v="1"/>
  </r>
  <r>
    <x v="3"/>
    <s v="SEP"/>
    <s v="IND"/>
    <x v="22"/>
  </r>
  <r>
    <x v="3"/>
    <s v="SEP"/>
    <s v="RUS"/>
    <x v="4"/>
  </r>
  <r>
    <x v="3"/>
    <s v="SEP"/>
    <s v="NOR"/>
    <x v="1"/>
  </r>
  <r>
    <x v="3"/>
    <s v="AUG"/>
    <s v="BLR"/>
    <x v="4"/>
  </r>
  <r>
    <x v="3"/>
    <s v="AUG"/>
    <s v="IRN"/>
    <x v="4"/>
  </r>
  <r>
    <x v="3"/>
    <s v="AUG"/>
    <s v="RUS"/>
    <x v="23"/>
  </r>
  <r>
    <x v="3"/>
    <s v="AUG"/>
    <s v="RUS"/>
    <x v="4"/>
  </r>
  <r>
    <x v="3"/>
    <s v="AUG"/>
    <s v="IND"/>
    <x v="0"/>
  </r>
  <r>
    <x v="3"/>
    <s v="AUG"/>
    <s v="ITA"/>
    <x v="4"/>
  </r>
  <r>
    <x v="3"/>
    <s v="AUG"/>
    <s v="SEAS"/>
    <x v="0"/>
  </r>
  <r>
    <x v="3"/>
    <s v="JUL"/>
    <s v="CHN"/>
    <x v="4"/>
  </r>
  <r>
    <x v="3"/>
    <s v="JUL"/>
    <s v="USA"/>
    <x v="4"/>
  </r>
  <r>
    <x v="3"/>
    <s v="JUL"/>
    <s v="USA"/>
    <x v="1"/>
  </r>
  <r>
    <x v="3"/>
    <s v="JUL"/>
    <s v="USA"/>
    <x v="0"/>
  </r>
  <r>
    <x v="3"/>
    <s v="JUL"/>
    <s v="RUS"/>
    <x v="24"/>
  </r>
  <r>
    <x v="3"/>
    <s v="JUL"/>
    <s v="IRN"/>
    <x v="4"/>
  </r>
  <r>
    <x v="3"/>
    <s v="JUN"/>
    <s v="RUS"/>
    <x v="4"/>
  </r>
  <r>
    <x v="3"/>
    <s v="JUN"/>
    <s v="RUS"/>
    <x v="25"/>
  </r>
  <r>
    <x v="3"/>
    <s v="JUN"/>
    <s v="USA"/>
    <x v="1"/>
  </r>
  <r>
    <x v="3"/>
    <s v="JUN"/>
    <s v="RUS"/>
    <x v="4"/>
  </r>
  <r>
    <x v="3"/>
    <s v="MAY"/>
    <s v="RUS"/>
    <x v="13"/>
  </r>
  <r>
    <x v="3"/>
    <s v="MAY"/>
    <s v="PRK"/>
    <x v="26"/>
  </r>
  <r>
    <x v="3"/>
    <s v="MAY"/>
    <s v="BRA"/>
    <x v="1"/>
  </r>
  <r>
    <x v="3"/>
    <s v="MAY"/>
    <s v="JPN"/>
    <x v="4"/>
  </r>
  <r>
    <x v="3"/>
    <s v="MAY"/>
    <s v="CAN"/>
    <x v="4"/>
  </r>
  <r>
    <x v="3"/>
    <s v="MAY"/>
    <s v="AUS"/>
    <x v="4"/>
  </r>
  <r>
    <x v="3"/>
    <s v="APR"/>
    <s v="CHN"/>
    <x v="27"/>
  </r>
  <r>
    <x v="3"/>
    <s v="APR"/>
    <s v="USA"/>
    <x v="1"/>
  </r>
  <r>
    <x v="3"/>
    <s v="APR"/>
    <s v="RUS"/>
    <x v="25"/>
  </r>
  <r>
    <x v="3"/>
    <s v="MAR"/>
    <s v="RUS"/>
    <x v="4"/>
  </r>
  <r>
    <x v="3"/>
    <s v="MAR"/>
    <s v="CHN"/>
    <x v="4"/>
  </r>
  <r>
    <x v="3"/>
    <s v="MAR"/>
    <s v="USA"/>
    <x v="4"/>
  </r>
  <r>
    <x v="3"/>
    <s v="MAR"/>
    <s v="POL"/>
    <x v="1"/>
  </r>
  <r>
    <x v="3"/>
    <s v="MAR"/>
    <s v="USA"/>
    <x v="4"/>
  </r>
  <r>
    <x v="3"/>
    <s v="FEB"/>
    <s v="RUS"/>
    <x v="4"/>
  </r>
  <r>
    <x v="3"/>
    <s v="JAN"/>
    <s v="CHN"/>
    <x v="4"/>
  </r>
  <r>
    <x v="3"/>
    <s v="JAN"/>
    <s v="USA"/>
    <x v="4"/>
  </r>
  <r>
    <x v="3"/>
    <s v="JAN"/>
    <s v="TUR"/>
    <x v="4"/>
  </r>
  <r>
    <x v="3"/>
    <s v="JAN"/>
    <s v="IRN"/>
    <x v="4"/>
  </r>
  <r>
    <x v="3"/>
    <s v="JAN"/>
    <s v="ISR"/>
    <x v="4"/>
  </r>
  <r>
    <x v="4"/>
    <s v="DEC"/>
    <s v="CHN"/>
    <x v="4"/>
  </r>
  <r>
    <x v="4"/>
    <s v="DEC"/>
    <s v="IRN"/>
    <x v="4"/>
  </r>
  <r>
    <x v="4"/>
    <s v="DEC"/>
    <s v="VNM"/>
    <x v="4"/>
  </r>
  <r>
    <x v="4"/>
    <s v="DEC"/>
    <s v="ISR"/>
    <x v="4"/>
  </r>
  <r>
    <x v="4"/>
    <s v="DEC"/>
    <s v="USA"/>
    <x v="1"/>
  </r>
  <r>
    <x v="4"/>
    <s v="DEC"/>
    <s v="USA"/>
    <x v="1"/>
  </r>
  <r>
    <x v="4"/>
    <s v="DEC"/>
    <s v="IRN"/>
    <x v="4"/>
  </r>
  <r>
    <x v="4"/>
    <s v="DEC"/>
    <s v="EUR"/>
    <x v="4"/>
  </r>
  <r>
    <x v="4"/>
    <s v="NOV"/>
    <s v="USA"/>
    <x v="2"/>
  </r>
  <r>
    <x v="4"/>
    <s v="NOV"/>
    <s v="RUS"/>
    <x v="4"/>
  </r>
  <r>
    <x v="4"/>
    <s v="NOV"/>
    <s v="JPN"/>
    <x v="4"/>
  </r>
  <r>
    <x v="4"/>
    <s v="NOV"/>
    <s v="USA"/>
    <x v="1"/>
  </r>
  <r>
    <x v="4"/>
    <s v="OCT"/>
    <s v="IRN"/>
    <x v="4"/>
  </r>
  <r>
    <x v="4"/>
    <s v="OCT"/>
    <s v="CHN"/>
    <x v="4"/>
  </r>
  <r>
    <x v="4"/>
    <s v="OCT"/>
    <s v="USA"/>
    <x v="4"/>
  </r>
  <r>
    <x v="4"/>
    <s v="SEP"/>
    <s v="RUS"/>
    <x v="13"/>
  </r>
  <r>
    <x v="4"/>
    <s v="SEP"/>
    <s v="USA"/>
    <x v="0"/>
  </r>
  <r>
    <x v="4"/>
    <s v="SEP"/>
    <s v="USA"/>
    <x v="2"/>
  </r>
  <r>
    <x v="4"/>
    <s v="AUG"/>
    <s v="ISR"/>
    <x v="13"/>
  </r>
  <r>
    <x v="4"/>
    <s v="JUL"/>
    <s v="USA"/>
    <x v="1"/>
  </r>
  <r>
    <x v="4"/>
    <s v="MAY"/>
    <s v="JPN"/>
    <x v="4"/>
  </r>
  <r>
    <x v="4"/>
    <s v="MAR"/>
    <s v="CHN"/>
    <x v="4"/>
  </r>
  <r>
    <x v="4"/>
    <s v="FEB"/>
    <s v="USA"/>
    <x v="1"/>
  </r>
  <r>
    <x v="4"/>
    <s v="JAN"/>
    <s v="USA"/>
    <x v="1"/>
  </r>
  <r>
    <x v="5"/>
    <s v="DEC"/>
    <s v="BHR"/>
    <x v="2"/>
  </r>
  <r>
    <x v="5"/>
    <s v="DEC"/>
    <s v="USA"/>
    <x v="3"/>
  </r>
  <r>
    <x v="5"/>
    <s v="DEC"/>
    <s v="MYS"/>
    <x v="0"/>
  </r>
  <r>
    <x v="5"/>
    <s v="DEC"/>
    <s v="KHM"/>
    <x v="0"/>
  </r>
  <r>
    <x v="5"/>
    <s v="DEC"/>
    <s v="UNK"/>
    <x v="28"/>
  </r>
  <r>
    <x v="5"/>
    <s v="DEC"/>
    <s v="IRN"/>
    <x v="28"/>
  </r>
  <r>
    <x v="5"/>
    <s v="DEC"/>
    <s v="DEU"/>
    <x v="11"/>
  </r>
  <r>
    <x v="5"/>
    <s v="DEC"/>
    <s v="UKR"/>
    <x v="1"/>
  </r>
  <r>
    <x v="5"/>
    <s v="NOV"/>
    <s v="KAZ"/>
    <x v="1"/>
  </r>
  <r>
    <x v="5"/>
    <s v="NOV"/>
    <s v="USA"/>
    <x v="2"/>
  </r>
  <r>
    <x v="5"/>
    <s v="NOV"/>
    <s v="GBR"/>
    <x v="28"/>
  </r>
  <r>
    <x v="5"/>
    <s v="OCT"/>
    <s v="USA"/>
    <x v="9"/>
  </r>
  <r>
    <x v="5"/>
    <s v="OCT"/>
    <s v="GEO"/>
    <x v="1"/>
  </r>
  <r>
    <x v="5"/>
    <s v="OCT"/>
    <s v="IND"/>
    <x v="3"/>
  </r>
  <r>
    <x v="5"/>
    <s v="OCT"/>
    <s v="UNK"/>
    <x v="1"/>
  </r>
  <r>
    <x v="5"/>
    <s v="OCT"/>
    <s v="EUR"/>
    <x v="1"/>
  </r>
  <r>
    <x v="5"/>
    <s v="OCT"/>
    <s v="IRN"/>
    <x v="13"/>
  </r>
  <r>
    <x v="5"/>
    <s v="OCT"/>
    <s v="CHN"/>
    <x v="28"/>
  </r>
  <r>
    <x v="5"/>
    <s v="OCT"/>
    <s v="MAR"/>
    <x v="9"/>
  </r>
  <r>
    <x v="5"/>
    <s v="OCT"/>
    <s v="EUR"/>
    <x v="0"/>
  </r>
  <r>
    <x v="5"/>
    <s v="OCT"/>
    <s v="USA"/>
    <x v="2"/>
  </r>
  <r>
    <x v="5"/>
    <s v="OCT"/>
    <s v="USA"/>
    <x v="0"/>
  </r>
  <r>
    <x v="5"/>
    <s v="OCT"/>
    <s v="USA"/>
    <x v="29"/>
  </r>
  <r>
    <x v="5"/>
    <s v="OCT"/>
    <s v="SEA"/>
    <x v="0"/>
  </r>
  <r>
    <x v="5"/>
    <s v="SEP"/>
    <s v="USA"/>
    <x v="2"/>
  </r>
  <r>
    <x v="5"/>
    <s v="SEP"/>
    <s v="FRA"/>
    <x v="0"/>
  </r>
  <r>
    <x v="5"/>
    <s v="SEP"/>
    <s v="CHN"/>
    <x v="13"/>
  </r>
  <r>
    <x v="5"/>
    <s v="SEP"/>
    <s v="USA"/>
    <x v="1"/>
  </r>
  <r>
    <x v="5"/>
    <s v="SEP"/>
    <s v="UNK"/>
    <x v="3"/>
  </r>
  <r>
    <x v="5"/>
    <s v="SEP"/>
    <s v="USA"/>
    <x v="0"/>
  </r>
  <r>
    <x v="5"/>
    <s v="SEP"/>
    <s v="USA"/>
    <x v="28"/>
  </r>
  <r>
    <x v="5"/>
    <s v="SEP"/>
    <s v="USA"/>
    <x v="2"/>
  </r>
  <r>
    <x v="5"/>
    <s v="SEP"/>
    <s v="CHN"/>
    <x v="13"/>
  </r>
  <r>
    <x v="5"/>
    <s v="SEP"/>
    <s v="BHR"/>
    <x v="2"/>
  </r>
  <r>
    <x v="5"/>
    <s v="AUG"/>
    <s v="CHN"/>
    <x v="3"/>
  </r>
  <r>
    <x v="5"/>
    <s v="AUG"/>
    <s v="USA"/>
    <x v="0"/>
  </r>
  <r>
    <x v="5"/>
    <s v="AUG"/>
    <s v="ZAF"/>
    <x v="0"/>
  </r>
  <r>
    <x v="5"/>
    <s v="AUG"/>
    <s v="UNK"/>
    <x v="13"/>
  </r>
  <r>
    <x v="5"/>
    <s v="AUG"/>
    <s v="USA"/>
    <x v="11"/>
  </r>
  <r>
    <x v="5"/>
    <s v="JUL"/>
    <s v="USA"/>
    <x v="2"/>
  </r>
  <r>
    <x v="5"/>
    <s v="JUL"/>
    <s v="USA"/>
    <x v="0"/>
  </r>
  <r>
    <x v="5"/>
    <s v="JUL"/>
    <s v="UNK"/>
    <x v="1"/>
  </r>
  <r>
    <x v="5"/>
    <s v="JUN"/>
    <s v="USA"/>
    <x v="0"/>
  </r>
  <r>
    <x v="5"/>
    <s v="JUN"/>
    <s v="USA"/>
    <x v="28"/>
  </r>
  <r>
    <x v="5"/>
    <s v="MAY"/>
    <s v="ISR"/>
    <x v="28"/>
  </r>
  <r>
    <x v="5"/>
    <s v="APR"/>
    <s v="USA"/>
    <x v="0"/>
  </r>
  <r>
    <x v="5"/>
    <s v="MAR"/>
    <s v="ISR"/>
    <x v="2"/>
  </r>
  <r>
    <x v="5"/>
    <s v="MAR"/>
    <s v="USA"/>
    <x v="1"/>
  </r>
  <r>
    <x v="5"/>
    <s v="FEB"/>
    <s v="UNK"/>
    <x v="2"/>
  </r>
  <r>
    <x v="5"/>
    <s v="JAN"/>
    <s v="USA"/>
    <x v="0"/>
  </r>
  <r>
    <x v="6"/>
    <s v="DEC"/>
    <s v="CHN"/>
    <x v="13"/>
  </r>
  <r>
    <x v="6"/>
    <s v="NOV"/>
    <s v="USA"/>
    <x v="1"/>
  </r>
  <r>
    <x v="6"/>
    <s v="OCT"/>
    <s v="USA"/>
    <x v="1"/>
  </r>
  <r>
    <x v="6"/>
    <s v="SEP"/>
    <s v="USA"/>
    <x v="2"/>
  </r>
  <r>
    <x v="6"/>
    <s v="AUG"/>
    <s v="SGP"/>
    <x v="3"/>
  </r>
  <r>
    <x v="6"/>
    <s v="JUL"/>
    <s v="USA"/>
    <x v="1"/>
  </r>
  <r>
    <x v="6"/>
    <s v="JUN"/>
    <s v="UNK"/>
    <x v="0"/>
  </r>
  <r>
    <x v="6"/>
    <s v="MAY"/>
    <s v="USA"/>
    <x v="28"/>
  </r>
  <r>
    <x v="6"/>
    <s v="APR"/>
    <s v="UNK"/>
    <x v="2"/>
  </r>
  <r>
    <x v="6"/>
    <s v="MAR"/>
    <s v="USA"/>
    <x v="1"/>
  </r>
  <r>
    <x v="6"/>
    <s v="FEB"/>
    <s v="UKR"/>
    <x v="1"/>
  </r>
  <r>
    <x v="6"/>
    <s v="JAN"/>
    <s v="USA"/>
    <x v="0"/>
  </r>
  <r>
    <x v="7"/>
    <s v="DEC"/>
    <s v="USA"/>
    <x v="1"/>
  </r>
  <r>
    <x v="7"/>
    <s v="NOV"/>
    <s v="UKR"/>
    <x v="1"/>
  </r>
  <r>
    <x v="7"/>
    <s v="OCT"/>
    <s v="USA"/>
    <x v="1"/>
  </r>
  <r>
    <x v="7"/>
    <s v="SEP"/>
    <s v="USA"/>
    <x v="2"/>
  </r>
  <r>
    <x v="7"/>
    <s v="AUG"/>
    <s v="USA"/>
    <x v="3"/>
  </r>
  <r>
    <x v="7"/>
    <s v="JUL"/>
    <s v="USA"/>
    <x v="1"/>
  </r>
  <r>
    <x v="7"/>
    <s v="JUN"/>
    <s v="USA"/>
    <x v="1"/>
  </r>
  <r>
    <x v="7"/>
    <s v="MAY"/>
    <s v="USA"/>
    <x v="2"/>
  </r>
  <r>
    <x v="7"/>
    <s v="APR"/>
    <s v="USA"/>
    <x v="2"/>
  </r>
  <r>
    <x v="7"/>
    <s v="MAR"/>
    <s v="USA"/>
    <x v="1"/>
  </r>
  <r>
    <x v="7"/>
    <s v="FEB"/>
    <s v="USA"/>
    <x v="2"/>
  </r>
  <r>
    <x v="7"/>
    <s v="JAN"/>
    <s v="USA"/>
    <x v="0"/>
  </r>
  <r>
    <x v="8"/>
    <s v="DEC"/>
    <s v="UKR"/>
    <x v="1"/>
  </r>
  <r>
    <x v="8"/>
    <s v="DEC"/>
    <s v="USA"/>
    <x v="4"/>
  </r>
  <r>
    <x v="8"/>
    <s v="DEC"/>
    <s v="USA"/>
    <x v="4"/>
  </r>
  <r>
    <x v="8"/>
    <s v="NOV"/>
    <s v="USA"/>
    <x v="4"/>
  </r>
  <r>
    <x v="8"/>
    <s v="NOV"/>
    <s v="USA"/>
    <x v="4"/>
  </r>
  <r>
    <x v="8"/>
    <s v="NOV"/>
    <s v="SAU"/>
    <x v="4"/>
  </r>
  <r>
    <x v="8"/>
    <s v="OCT"/>
    <s v="LBR"/>
    <x v="4"/>
  </r>
  <r>
    <x v="8"/>
    <s v="OCT"/>
    <s v="BRA"/>
    <x v="4"/>
  </r>
  <r>
    <x v="8"/>
    <s v="OCT"/>
    <s v="USA"/>
    <x v="1"/>
  </r>
  <r>
    <x v="8"/>
    <s v="SEP"/>
    <s v="JPN"/>
    <x v="4"/>
  </r>
  <r>
    <x v="8"/>
    <s v="SEP"/>
    <s v="USA"/>
    <x v="4"/>
  </r>
  <r>
    <x v="8"/>
    <s v="AUG"/>
    <s v="USA"/>
    <x v="4"/>
  </r>
  <r>
    <x v="8"/>
    <s v="AUG"/>
    <s v="BRA"/>
    <x v="4"/>
  </r>
  <r>
    <x v="8"/>
    <s v="AUG"/>
    <s v="USA"/>
    <x v="4"/>
  </r>
  <r>
    <x v="8"/>
    <s v="AUG"/>
    <s v="HKG"/>
    <x v="0"/>
  </r>
  <r>
    <x v="8"/>
    <s v="AUG"/>
    <s v="IND"/>
    <x v="30"/>
  </r>
  <r>
    <x v="8"/>
    <s v="JUL"/>
    <s v="USA"/>
    <x v="1"/>
  </r>
  <r>
    <x v="8"/>
    <s v="JUL"/>
    <s v="PHL"/>
    <x v="4"/>
  </r>
  <r>
    <x v="8"/>
    <s v="JUL"/>
    <s v="EUR"/>
    <x v="4"/>
  </r>
  <r>
    <x v="8"/>
    <s v="JUL"/>
    <s v="RUS"/>
    <x v="0"/>
  </r>
  <r>
    <x v="8"/>
    <s v="MAY"/>
    <s v="TUR"/>
    <x v="1"/>
  </r>
  <r>
    <x v="8"/>
    <s v="MAY"/>
    <s v="IRN"/>
    <x v="4"/>
  </r>
  <r>
    <x v="8"/>
    <s v="MAY"/>
    <s v="DEU"/>
    <x v="1"/>
  </r>
  <r>
    <x v="8"/>
    <s v="MAY"/>
    <s v="SAU"/>
    <x v="2"/>
  </r>
  <r>
    <x v="8"/>
    <s v="APR"/>
    <s v="USA"/>
    <x v="0"/>
  </r>
  <r>
    <x v="8"/>
    <s v="APR"/>
    <s v="DEU"/>
    <x v="1"/>
  </r>
  <r>
    <x v="8"/>
    <s v="APR"/>
    <s v="PHL"/>
    <x v="4"/>
  </r>
  <r>
    <x v="8"/>
    <s v="APR"/>
    <s v="ASIA"/>
    <x v="4"/>
  </r>
  <r>
    <x v="8"/>
    <s v="APR"/>
    <s v="KOR"/>
    <x v="3"/>
  </r>
  <r>
    <x v="8"/>
    <s v="MAR"/>
    <s v="USA"/>
    <x v="4"/>
  </r>
  <r>
    <x v="8"/>
    <s v="MAR"/>
    <s v="KOR"/>
    <x v="3"/>
  </r>
  <r>
    <x v="8"/>
    <s v="MAR"/>
    <s v="USA"/>
    <x v="4"/>
  </r>
  <r>
    <x v="8"/>
    <s v="MAR"/>
    <s v="FIN"/>
    <x v="4"/>
  </r>
  <r>
    <x v="8"/>
    <s v="FEB"/>
    <s v="USA"/>
    <x v="1"/>
  </r>
  <r>
    <x v="8"/>
    <s v="FEB"/>
    <s v="USA"/>
    <x v="4"/>
  </r>
  <r>
    <x v="8"/>
    <s v="FEB"/>
    <s v="USA"/>
    <x v="4"/>
  </r>
  <r>
    <x v="8"/>
    <s v="JAN"/>
    <s v="AUT"/>
    <x v="4"/>
  </r>
  <r>
    <x v="8"/>
    <s v="JAN"/>
    <s v="ISR"/>
    <x v="13"/>
  </r>
  <r>
    <x v="8"/>
    <s v="JAN"/>
    <s v="LKA"/>
    <x v="4"/>
  </r>
  <r>
    <x v="8"/>
    <s v="JAN"/>
    <s v="ARM"/>
    <x v="31"/>
  </r>
  <r>
    <x v="8"/>
    <s v="JAN"/>
    <s v="CZE"/>
    <x v="4"/>
  </r>
  <r>
    <x v="9"/>
    <s v="DEC"/>
    <s v="UKR"/>
    <x v="1"/>
  </r>
  <r>
    <x v="9"/>
    <s v="DEC"/>
    <s v="AUS"/>
    <x v="0"/>
  </r>
  <r>
    <x v="9"/>
    <s v="OCT"/>
    <s v="KOR"/>
    <x v="3"/>
  </r>
  <r>
    <x v="9"/>
    <s v="OCT"/>
    <s v="USA"/>
    <x v="4"/>
  </r>
  <r>
    <x v="9"/>
    <s v="NOV"/>
    <s v="USA"/>
    <x v="2"/>
  </r>
  <r>
    <x v="9"/>
    <s v="NOV"/>
    <s v="USA"/>
    <x v="0"/>
  </r>
  <r>
    <x v="9"/>
    <s v="SEP"/>
    <s v="NLD"/>
    <x v="1"/>
  </r>
  <r>
    <x v="9"/>
    <s v="SEP"/>
    <s v="PAK"/>
    <x v="4"/>
  </r>
  <r>
    <x v="9"/>
    <s v="SEP"/>
    <s v="USA"/>
    <x v="1"/>
  </r>
  <r>
    <x v="9"/>
    <s v="AUG"/>
    <s v="IRN"/>
    <x v="4"/>
  </r>
  <r>
    <x v="9"/>
    <s v="JUL"/>
    <s v="NLD"/>
    <x v="0"/>
  </r>
  <r>
    <x v="9"/>
    <s v="JUL"/>
    <s v="USA"/>
    <x v="1"/>
  </r>
  <r>
    <x v="9"/>
    <s v="JUL"/>
    <s v="USA"/>
    <x v="0"/>
  </r>
  <r>
    <x v="9"/>
    <s v="JUL"/>
    <s v="ITA"/>
    <x v="4"/>
  </r>
  <r>
    <x v="9"/>
    <s v="JUN"/>
    <s v="CAN"/>
    <x v="4"/>
  </r>
  <r>
    <x v="9"/>
    <s v="JUN"/>
    <s v="JPN"/>
    <x v="4"/>
  </r>
  <r>
    <x v="9"/>
    <s v="JUN"/>
    <s v="IRN"/>
    <x v="4"/>
  </r>
  <r>
    <x v="9"/>
    <s v="JUN"/>
    <s v="USA"/>
    <x v="0"/>
  </r>
  <r>
    <x v="9"/>
    <s v="JUN"/>
    <s v="DEU"/>
    <x v="1"/>
  </r>
  <r>
    <x v="9"/>
    <s v="JUN"/>
    <s v="VNM"/>
    <x v="0"/>
  </r>
  <r>
    <x v="9"/>
    <s v="JUN"/>
    <s v="USA"/>
    <x v="3"/>
  </r>
  <r>
    <x v="9"/>
    <s v="MAY"/>
    <s v="HKG"/>
    <x v="0"/>
  </r>
  <r>
    <x v="9"/>
    <s v="MAY"/>
    <s v="USA"/>
    <x v="0"/>
  </r>
  <r>
    <x v="9"/>
    <s v="MAY"/>
    <s v="USA"/>
    <x v="0"/>
  </r>
  <r>
    <x v="9"/>
    <s v="MAY"/>
    <s v="USA"/>
    <x v="1"/>
  </r>
  <r>
    <x v="9"/>
    <s v="MAY"/>
    <s v="SAU"/>
    <x v="32"/>
  </r>
  <r>
    <x v="9"/>
    <s v="APR"/>
    <s v="USA"/>
    <x v="1"/>
  </r>
  <r>
    <x v="9"/>
    <s v="APR"/>
    <s v="FRA"/>
    <x v="33"/>
  </r>
  <r>
    <x v="9"/>
    <s v="APR"/>
    <s v="USA"/>
    <x v="4"/>
  </r>
  <r>
    <x v="9"/>
    <s v="MAR"/>
    <s v="IRN"/>
    <x v="4"/>
  </r>
  <r>
    <x v="9"/>
    <s v="MAR"/>
    <s v="USA"/>
    <x v="0"/>
  </r>
  <r>
    <x v="9"/>
    <s v="FEB"/>
    <s v="USA"/>
    <x v="0"/>
  </r>
  <r>
    <x v="9"/>
    <s v="FEB"/>
    <s v="CAN"/>
    <x v="30"/>
  </r>
  <r>
    <x v="9"/>
    <s v="JAN"/>
    <s v="DEU"/>
    <x v="4"/>
  </r>
  <r>
    <x v="10"/>
    <s v="DEC"/>
    <s v="USA"/>
    <x v="2"/>
  </r>
  <r>
    <x v="10"/>
    <s v="DEC"/>
    <s v="USA"/>
    <x v="2"/>
  </r>
  <r>
    <x v="10"/>
    <s v="NOV"/>
    <s v="USA"/>
    <x v="3"/>
  </r>
  <r>
    <x v="10"/>
    <s v="NOV"/>
    <s v="USA"/>
    <x v="3"/>
  </r>
  <r>
    <x v="10"/>
    <s v="NOV"/>
    <s v="USA"/>
    <x v="4"/>
  </r>
  <r>
    <x v="10"/>
    <s v="OCT"/>
    <s v="USA"/>
    <x v="4"/>
  </r>
  <r>
    <x v="10"/>
    <s v="OCT"/>
    <s v="USA"/>
    <x v="4"/>
  </r>
  <r>
    <x v="10"/>
    <s v="OCT"/>
    <s v="USA"/>
    <x v="4"/>
  </r>
  <r>
    <x v="10"/>
    <s v="OCT"/>
    <s v="CHN"/>
    <x v="4"/>
  </r>
  <r>
    <x v="10"/>
    <s v="OCT"/>
    <s v="USA"/>
    <x v="4"/>
  </r>
  <r>
    <x v="10"/>
    <s v="OCT"/>
    <s v="RUS"/>
    <x v="4"/>
  </r>
  <r>
    <x v="10"/>
    <s v="OCT"/>
    <s v="AUS"/>
    <x v="4"/>
  </r>
  <r>
    <x v="10"/>
    <s v="SEP"/>
    <s v="USA"/>
    <x v="4"/>
  </r>
  <r>
    <x v="10"/>
    <s v="SEP"/>
    <s v="HKG"/>
    <x v="0"/>
  </r>
  <r>
    <x v="10"/>
    <s v="SEP"/>
    <s v="USA"/>
    <x v="4"/>
  </r>
  <r>
    <x v="10"/>
    <s v="AUG"/>
    <s v="USA"/>
    <x v="0"/>
  </r>
  <r>
    <x v="10"/>
    <s v="AUG"/>
    <s v="USA"/>
    <x v="4"/>
  </r>
  <r>
    <x v="10"/>
    <s v="JUL"/>
    <s v="EUR"/>
    <x v="4"/>
  </r>
  <r>
    <x v="10"/>
    <s v="JUL"/>
    <s v="USA"/>
    <x v="4"/>
  </r>
  <r>
    <x v="10"/>
    <s v="JUL"/>
    <s v="CAN"/>
    <x v="0"/>
  </r>
  <r>
    <x v="10"/>
    <s v="JUN"/>
    <s v="USA"/>
    <x v="0"/>
  </r>
  <r>
    <x v="10"/>
    <s v="MAY"/>
    <s v="USA"/>
    <x v="0"/>
  </r>
  <r>
    <x v="10"/>
    <s v="MAY"/>
    <s v="USA"/>
    <x v="0"/>
  </r>
  <r>
    <x v="10"/>
    <s v="APR"/>
    <s v="USA"/>
    <x v="2"/>
  </r>
  <r>
    <x v="10"/>
    <s v="MAR"/>
    <s v="IND"/>
    <x v="4"/>
  </r>
  <r>
    <x v="10"/>
    <s v="MAR"/>
    <s v="USA"/>
    <x v="0"/>
  </r>
  <r>
    <x v="10"/>
    <s v="MAR"/>
    <s v="USA"/>
    <x v="4"/>
  </r>
  <r>
    <x v="10"/>
    <s v="JAN"/>
    <s v="IRN"/>
    <x v="4"/>
  </r>
  <r>
    <x v="11"/>
    <s v="NOV"/>
    <s v="FIN"/>
    <x v="4"/>
  </r>
  <r>
    <x v="11"/>
    <s v="OCT"/>
    <s v="USA"/>
    <x v="11"/>
  </r>
  <r>
    <x v="11"/>
    <s v="OCT"/>
    <s v="DEU"/>
    <x v="13"/>
  </r>
  <r>
    <x v="11"/>
    <s v="SEP"/>
    <s v="USA"/>
    <x v="2"/>
  </r>
  <r>
    <x v="11"/>
    <s v="SEP"/>
    <s v="USA"/>
    <x v="0"/>
  </r>
  <r>
    <x v="11"/>
    <s v="SEP"/>
    <s v="USA"/>
    <x v="0"/>
  </r>
  <r>
    <x v="11"/>
    <s v="SEP"/>
    <s v="KOR"/>
    <x v="3"/>
  </r>
  <r>
    <x v="11"/>
    <s v="AUG"/>
    <s v="USA"/>
    <x v="1"/>
  </r>
  <r>
    <x v="11"/>
    <s v="AUG"/>
    <s v="CHN"/>
    <x v="4"/>
  </r>
  <r>
    <x v="11"/>
    <s v="JUN"/>
    <s v="USA"/>
    <x v="0"/>
  </r>
  <r>
    <x v="11"/>
    <s v="JUN"/>
    <s v="USA"/>
    <x v="1"/>
  </r>
  <r>
    <x v="11"/>
    <s v="JUN"/>
    <s v="USA"/>
    <x v="4"/>
  </r>
  <r>
    <x v="11"/>
    <s v="MAY"/>
    <s v="AUS"/>
    <x v="0"/>
  </r>
  <r>
    <x v="11"/>
    <s v="MAY"/>
    <s v="ISR"/>
    <x v="34"/>
  </r>
  <r>
    <x v="11"/>
    <s v="MAY"/>
    <s v="USA"/>
    <x v="2"/>
  </r>
  <r>
    <x v="11"/>
    <s v="MAY"/>
    <s v="IND"/>
    <x v="7"/>
  </r>
  <r>
    <x v="11"/>
    <s v="MAY"/>
    <s v="SAU"/>
    <x v="34"/>
  </r>
  <r>
    <x v="11"/>
    <s v="MAY"/>
    <s v="USA"/>
    <x v="4"/>
  </r>
  <r>
    <x v="11"/>
    <s v="MAY"/>
    <s v="USA"/>
    <x v="2"/>
  </r>
  <r>
    <x v="11"/>
    <s v="MAY"/>
    <s v="USA"/>
    <x v="0"/>
  </r>
  <r>
    <x v="11"/>
    <s v="APR"/>
    <s v="RUS"/>
    <x v="4"/>
  </r>
  <r>
    <x v="11"/>
    <s v="MAR"/>
    <s v="USA"/>
    <x v="34"/>
  </r>
  <r>
    <x v="11"/>
    <s v="MAR"/>
    <s v="CHN"/>
    <x v="4"/>
  </r>
  <r>
    <x v="11"/>
    <s v="MAR"/>
    <s v="IND"/>
    <x v="0"/>
  </r>
  <r>
    <x v="11"/>
    <s v="MAR"/>
    <s v="PRK"/>
    <x v="13"/>
  </r>
  <r>
    <x v="11"/>
    <s v="MAR"/>
    <s v="KOR"/>
    <x v="3"/>
  </r>
  <r>
    <x v="11"/>
    <s v="FEB"/>
    <s v="USA"/>
    <x v="0"/>
  </r>
  <r>
    <x v="11"/>
    <s v="FEB"/>
    <s v="DEU"/>
    <x v="0"/>
  </r>
  <r>
    <x v="11"/>
    <s v="JAN"/>
    <s v="USA"/>
    <x v="0"/>
  </r>
  <r>
    <x v="11"/>
    <s v="JAN"/>
    <s v="JPN"/>
    <x v="4"/>
  </r>
  <r>
    <x v="11"/>
    <s v="JAN"/>
    <s v="USA"/>
    <x v="2"/>
  </r>
  <r>
    <x v="11"/>
    <s v="JAN"/>
    <s v="USA"/>
    <x v="0"/>
  </r>
  <r>
    <x v="12"/>
    <s v="DEC"/>
    <s v="USA"/>
    <x v="35"/>
  </r>
  <r>
    <x v="12"/>
    <s v="DEC"/>
    <s v="USA"/>
    <x v="4"/>
  </r>
  <r>
    <x v="12"/>
    <s v="OCT"/>
    <s v="RUS"/>
    <x v="4"/>
  </r>
  <r>
    <x v="12"/>
    <s v="SEP"/>
    <s v="USA"/>
    <x v="2"/>
  </r>
  <r>
    <x v="12"/>
    <s v="SEP"/>
    <s v="CAN"/>
    <x v="0"/>
  </r>
  <r>
    <x v="12"/>
    <s v="AUG"/>
    <s v="SAU"/>
    <x v="2"/>
  </r>
  <r>
    <x v="12"/>
    <s v="AUG"/>
    <s v="LBN"/>
    <x v="4"/>
  </r>
  <r>
    <x v="12"/>
    <s v="JUL"/>
    <s v="IND"/>
    <x v="4"/>
  </r>
  <r>
    <x v="12"/>
    <s v="JUL"/>
    <s v="USA"/>
    <x v="4"/>
  </r>
  <r>
    <x v="12"/>
    <s v="JUL"/>
    <s v="IND"/>
    <x v="0"/>
  </r>
  <r>
    <x v="12"/>
    <s v="JUL"/>
    <s v="MEA"/>
    <x v="2"/>
  </r>
  <r>
    <x v="12"/>
    <s v="JUN"/>
    <s v="GBR"/>
    <x v="4"/>
  </r>
  <r>
    <x v="12"/>
    <s v="JUN"/>
    <s v="USA"/>
    <x v="4"/>
  </r>
  <r>
    <x v="12"/>
    <s v="JUN"/>
    <s v="USA"/>
    <x v="4"/>
  </r>
  <r>
    <x v="12"/>
    <s v="JUN"/>
    <s v="CHN"/>
    <x v="4"/>
  </r>
  <r>
    <x v="12"/>
    <s v="MAY"/>
    <s v="IRN"/>
    <x v="34"/>
  </r>
  <r>
    <x v="12"/>
    <s v="MAY"/>
    <s v="MEA"/>
    <x v="2"/>
  </r>
  <r>
    <x v="12"/>
    <s v="MAY"/>
    <s v="GBR"/>
    <x v="4"/>
  </r>
  <r>
    <x v="12"/>
    <s v="APR"/>
    <s v="JPN"/>
    <x v="4"/>
  </r>
  <r>
    <x v="12"/>
    <s v="APR"/>
    <s v="IRN"/>
    <x v="4"/>
  </r>
  <r>
    <x v="12"/>
    <s v="MAR"/>
    <s v="USA"/>
    <x v="0"/>
  </r>
  <r>
    <x v="12"/>
    <s v="MAR"/>
    <s v="IND"/>
    <x v="7"/>
  </r>
  <r>
    <x v="12"/>
    <s v="MAR"/>
    <s v="IRN"/>
    <x v="36"/>
  </r>
  <r>
    <x v="12"/>
    <s v="MAR"/>
    <s v="USA"/>
    <x v="0"/>
  </r>
  <r>
    <x v="12"/>
    <s v="MAR"/>
    <s v="USA"/>
    <x v="0"/>
  </r>
  <r>
    <x v="12"/>
    <s v="FEB"/>
    <s v="USA"/>
    <x v="0"/>
  </r>
  <r>
    <x v="12"/>
    <s v="JAN"/>
    <s v="QAT"/>
    <x v="4"/>
  </r>
  <r>
    <x v="13"/>
    <s v="DEC"/>
    <s v="USA"/>
    <x v="0"/>
  </r>
  <r>
    <x v="13"/>
    <s v="NOV"/>
    <s v="NOR"/>
    <x v="4"/>
  </r>
  <r>
    <x v="13"/>
    <s v="NOV"/>
    <s v="USA"/>
    <x v="0"/>
  </r>
  <r>
    <x v="13"/>
    <s v="NOV"/>
    <s v="EU"/>
    <x v="31"/>
  </r>
  <r>
    <x v="13"/>
    <s v="OCT"/>
    <s v="USA"/>
    <x v="0"/>
  </r>
  <r>
    <x v="13"/>
    <s v="SEP"/>
    <s v="USA"/>
    <x v="4"/>
  </r>
  <r>
    <x v="13"/>
    <s v="SEP"/>
    <s v="AUS"/>
    <x v="4"/>
  </r>
  <r>
    <x v="13"/>
    <s v="SEP"/>
    <s v="NLD"/>
    <x v="4"/>
  </r>
  <r>
    <x v="13"/>
    <s v="AUG"/>
    <s v="JPN"/>
    <x v="0"/>
  </r>
  <r>
    <x v="13"/>
    <s v="AUG"/>
    <s v="JPN"/>
    <x v="0"/>
  </r>
  <r>
    <x v="13"/>
    <s v="AUG"/>
    <s v="USA"/>
    <x v="0"/>
  </r>
  <r>
    <x v="13"/>
    <s v="JUL"/>
    <s v="KOR"/>
    <x v="0"/>
  </r>
  <r>
    <x v="13"/>
    <s v="JUL"/>
    <s v="DEU"/>
    <x v="4"/>
  </r>
  <r>
    <x v="13"/>
    <s v="JUL"/>
    <s v="USA"/>
    <x v="4"/>
  </r>
  <r>
    <x v="13"/>
    <s v="JUN"/>
    <s v="USA"/>
    <x v="4"/>
  </r>
  <r>
    <x v="13"/>
    <s v="JUN"/>
    <s v="USA"/>
    <x v="4"/>
  </r>
  <r>
    <x v="13"/>
    <s v="MAY"/>
    <s v="USA"/>
    <x v="4"/>
  </r>
  <r>
    <x v="13"/>
    <s v="APR"/>
    <s v="USA"/>
    <x v="4"/>
  </r>
  <r>
    <x v="13"/>
    <s v="APR"/>
    <s v="USA"/>
    <x v="0"/>
  </r>
  <r>
    <x v="13"/>
    <s v="MAR"/>
    <s v="FRA"/>
    <x v="4"/>
  </r>
  <r>
    <x v="13"/>
    <s v="MAR"/>
    <s v="EU"/>
    <x v="4"/>
  </r>
  <r>
    <x v="13"/>
    <s v="JAN"/>
    <s v="FRA"/>
    <x v="0"/>
  </r>
  <r>
    <x v="13"/>
    <s v="JAN"/>
    <s v="CAN"/>
    <x v="0"/>
  </r>
  <r>
    <x v="13"/>
    <s v="JAN"/>
    <s v="ZAF"/>
    <x v="4"/>
  </r>
  <r>
    <x v="13"/>
    <s v="JAN"/>
    <s v="EU"/>
    <x v="4"/>
  </r>
  <r>
    <x v="14"/>
    <s v="DEC"/>
    <s v="IND"/>
    <x v="7"/>
  </r>
  <r>
    <x v="14"/>
    <s v="DEC"/>
    <s v="GBR"/>
    <x v="4"/>
  </r>
  <r>
    <x v="14"/>
    <s v="OCT"/>
    <s v="AUS"/>
    <x v="4"/>
  </r>
  <r>
    <x v="14"/>
    <s v="OCT"/>
    <s v="USA"/>
    <x v="4"/>
  </r>
  <r>
    <x v="14"/>
    <s v="OCT"/>
    <s v="IRN"/>
    <x v="4"/>
  </r>
  <r>
    <x v="14"/>
    <s v="OCT"/>
    <s v="USA"/>
    <x v="4"/>
  </r>
  <r>
    <x v="14"/>
    <s v="JUL"/>
    <s v="USA"/>
    <x v="1"/>
  </r>
  <r>
    <x v="14"/>
    <s v="MAY"/>
    <s v="CAN"/>
    <x v="0"/>
  </r>
  <r>
    <x v="14"/>
    <s v="MAY"/>
    <s v="USA"/>
    <x v="0"/>
  </r>
  <r>
    <x v="14"/>
    <s v="APR"/>
    <s v="GLO"/>
    <x v="0"/>
  </r>
  <r>
    <x v="14"/>
    <s v="APR"/>
    <s v="IND"/>
    <x v="0"/>
  </r>
  <r>
    <x v="14"/>
    <s v="MAR"/>
    <s v="LVA"/>
    <x v="4"/>
  </r>
  <r>
    <x v="14"/>
    <s v="MAR"/>
    <s v="AUS"/>
    <x v="4"/>
  </r>
  <r>
    <x v="14"/>
    <s v="MAR"/>
    <s v="VNM"/>
    <x v="0"/>
  </r>
  <r>
    <x v="14"/>
    <s v="JAN"/>
    <s v="USA"/>
    <x v="4"/>
  </r>
  <r>
    <x v="14"/>
    <s v="JAN"/>
    <s v="CHN"/>
    <x v="2"/>
  </r>
  <r>
    <x v="14"/>
    <s v="JAN"/>
    <s v="IND"/>
    <x v="0"/>
  </r>
  <r>
    <x v="14"/>
    <s v="JAN"/>
    <s v="USA"/>
    <x v="0"/>
  </r>
  <r>
    <x v="14"/>
    <s v="JAN"/>
    <s v="GBR"/>
    <x v="0"/>
  </r>
  <r>
    <x v="14"/>
    <s v="USA"/>
    <s v="CHN"/>
    <x v="4"/>
  </r>
  <r>
    <x v="15"/>
    <s v="DEC"/>
    <s v="USA"/>
    <x v="37"/>
  </r>
  <r>
    <x v="15"/>
    <s v="DEC"/>
    <s v="USA"/>
    <x v="4"/>
  </r>
  <r>
    <x v="15"/>
    <s v="NOV"/>
    <s v="GBR"/>
    <x v="1"/>
  </r>
  <r>
    <x v="15"/>
    <s v="AUG"/>
    <s v="USA"/>
    <x v="9"/>
  </r>
  <r>
    <x v="15"/>
    <s v="JUN"/>
    <s v="USA"/>
    <x v="4"/>
  </r>
  <r>
    <x v="15"/>
    <s v="MAY"/>
    <s v="USA"/>
    <x v="4"/>
  </r>
  <r>
    <x v="15"/>
    <s v="MAY"/>
    <s v="USA"/>
    <x v="4"/>
  </r>
  <r>
    <x v="15"/>
    <s v="APR"/>
    <s v="KOR"/>
    <x v="0"/>
  </r>
  <r>
    <x v="15"/>
    <s v="APR"/>
    <s v="CHN"/>
    <x v="38"/>
  </r>
  <r>
    <x v="15"/>
    <s v="APR"/>
    <s v="USA"/>
    <x v="4"/>
  </r>
  <r>
    <x v="15"/>
    <s v="MAR"/>
    <s v="USA"/>
    <x v="2"/>
  </r>
  <r>
    <x v="15"/>
    <s v="MAR"/>
    <s v="CAN"/>
    <x v="0"/>
  </r>
  <r>
    <x v="15"/>
    <s v="MAR"/>
    <s v="DEU"/>
    <x v="4"/>
  </r>
  <r>
    <x v="15"/>
    <s v="MAR"/>
    <s v="USA"/>
    <x v="0"/>
  </r>
  <r>
    <x v="15"/>
    <s v="MAR"/>
    <s v="USA"/>
    <x v="0"/>
  </r>
  <r>
    <x v="15"/>
    <s v="FEB"/>
    <s v="FRA"/>
    <x v="4"/>
  </r>
  <r>
    <x v="15"/>
    <s v="FEB"/>
    <s v="IND"/>
    <x v="4"/>
  </r>
  <r>
    <x v="15"/>
    <s v="FEB"/>
    <s v="USA"/>
    <x v="4"/>
  </r>
  <r>
    <x v="15"/>
    <s v="JAN"/>
    <s v="IND"/>
    <x v="7"/>
  </r>
  <r>
    <x v="15"/>
    <s v="JAN"/>
    <s v="ISR"/>
    <x v="1"/>
  </r>
  <r>
    <x v="16"/>
    <s v="BRI"/>
    <s v="CHN"/>
    <x v="4"/>
  </r>
  <r>
    <x v="16"/>
    <s v="DEC"/>
    <s v="USA"/>
    <x v="4"/>
  </r>
  <r>
    <x v="16"/>
    <s v="DEC"/>
    <s v="USA"/>
    <x v="5"/>
  </r>
  <r>
    <x v="16"/>
    <s v="NOV"/>
    <s v="USA"/>
    <x v="4"/>
  </r>
  <r>
    <x v="16"/>
    <s v="NOV"/>
    <s v="USA"/>
    <x v="1"/>
  </r>
  <r>
    <x v="16"/>
    <s v="NOV"/>
    <s v="USA"/>
    <x v="0"/>
  </r>
  <r>
    <x v="16"/>
    <s v="NOV"/>
    <s v="USA"/>
    <x v="0"/>
  </r>
  <r>
    <x v="16"/>
    <s v="NOV"/>
    <s v="USA"/>
    <x v="0"/>
  </r>
  <r>
    <x v="16"/>
    <s v="AUG"/>
    <s v="GEO"/>
    <x v="1"/>
  </r>
  <r>
    <x v="16"/>
    <s v="SUM"/>
    <s v="USA"/>
    <x v="4"/>
  </r>
  <r>
    <x v="16"/>
    <s v="SUM"/>
    <s v="USA"/>
    <x v="4"/>
  </r>
  <r>
    <x v="16"/>
    <s v="JUN"/>
    <s v="USA"/>
    <x v="4"/>
  </r>
  <r>
    <x v="16"/>
    <s v="MAY"/>
    <s v="IND"/>
    <x v="0"/>
  </r>
  <r>
    <x v="16"/>
    <s v="MAY"/>
    <s v="BEL"/>
    <x v="0"/>
  </r>
  <r>
    <x v="16"/>
    <s v="APR"/>
    <s v="DEU"/>
    <x v="39"/>
  </r>
  <r>
    <x v="16"/>
    <s v="APR"/>
    <s v="USA"/>
    <x v="0"/>
  </r>
  <r>
    <x v="16"/>
    <s v="MAR"/>
    <s v="USA"/>
    <x v="4"/>
  </r>
  <r>
    <x v="16"/>
    <s v="MAR"/>
    <s v="KOR"/>
    <x v="0"/>
  </r>
  <r>
    <x v="16"/>
    <s v="JAN"/>
    <s v="GLO"/>
    <x v="4"/>
  </r>
  <r>
    <x v="17"/>
    <s v="OCT"/>
    <s v="USA"/>
    <x v="4"/>
  </r>
  <r>
    <x v="17"/>
    <s v="OCT"/>
    <s v="CHN"/>
    <x v="4"/>
  </r>
  <r>
    <x v="17"/>
    <s v="SEP"/>
    <s v="GBR"/>
    <x v="0"/>
  </r>
  <r>
    <x v="17"/>
    <s v="SEP"/>
    <s v="USA"/>
    <x v="4"/>
  </r>
  <r>
    <x v="17"/>
    <s v="SEP"/>
    <s v="FRA"/>
    <x v="0"/>
  </r>
  <r>
    <x v="17"/>
    <s v="SEP"/>
    <s v="ISR"/>
    <x v="34"/>
  </r>
  <r>
    <x v="17"/>
    <s v="AUG"/>
    <s v="EU"/>
    <x v="0"/>
  </r>
  <r>
    <x v="17"/>
    <s v="JUN"/>
    <s v="USA"/>
    <x v="4"/>
  </r>
  <r>
    <x v="17"/>
    <s v="MAY"/>
    <s v="EST"/>
    <x v="1"/>
  </r>
  <r>
    <x v="17"/>
    <s v="MAY"/>
    <s v="USA"/>
    <x v="4"/>
  </r>
  <r>
    <x v="17"/>
    <s v="APR"/>
    <s v="USA"/>
    <x v="4"/>
  </r>
  <r>
    <x v="17"/>
    <s v="USA"/>
    <s v="CHN"/>
    <x v="4"/>
  </r>
  <r>
    <x v="18"/>
    <s v="DEC"/>
    <s v="USA"/>
    <x v="4"/>
  </r>
  <r>
    <x v="18"/>
    <s v="NOV"/>
    <s v="USA"/>
    <x v="4"/>
  </r>
  <r>
    <x v="18"/>
    <s v="AUG"/>
    <s v="USA"/>
    <x v="0"/>
  </r>
  <r>
    <x v="18"/>
    <s v="MAY"/>
    <s v="USA"/>
    <x v="4"/>
  </r>
  <r>
    <x v="19"/>
    <s v="APR"/>
    <s v="USA"/>
    <x v="0"/>
  </r>
  <r>
    <x v="19"/>
    <s v="USA"/>
    <s v="CHN"/>
    <x v="4"/>
  </r>
  <r>
    <x v="20"/>
    <s v="USA"/>
    <s v="CHN"/>
    <x v="4"/>
  </r>
  <r>
    <x v="21"/>
    <m/>
    <m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10"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1"/>
    <x v="1"/>
    <x v="0"/>
    <x v="0"/>
    <s v="Miscellaneous Errors"/>
    <x v="1"/>
    <s v="Server"/>
    <s v="S - File"/>
    <s v="S"/>
    <s v="Error"/>
    <s v="1001 to 10000"/>
    <s v="Large"/>
    <s v="Customer"/>
    <s v="External"/>
    <x v="0"/>
  </r>
  <r>
    <x v="0"/>
    <x v="2"/>
    <x v="0"/>
    <x v="1"/>
    <s v="Lost and Stolen Assets"/>
    <x v="2"/>
    <s v="User Dev"/>
    <s v="U - Desktop or laptop"/>
    <s v="U"/>
    <s v="Physical"/>
    <s v="101 to 1000"/>
    <s v="Small"/>
    <s v="Patient"/>
    <s v="Internal"/>
    <x v="1"/>
  </r>
  <r>
    <x v="0"/>
    <x v="2"/>
    <x v="0"/>
    <x v="2"/>
    <s v="Lost and Stolen Assets"/>
    <x v="2"/>
    <s v="Media"/>
    <s v="M - Disk media"/>
    <s v="M"/>
    <s v="Error"/>
    <s v="1001 to 10000"/>
    <s v="Large"/>
    <s v="Patient"/>
    <s v="External"/>
    <x v="0"/>
  </r>
  <r>
    <x v="2"/>
    <x v="3"/>
    <x v="0"/>
    <x v="1"/>
    <s v="Basic Web Application Attacks"/>
    <x v="3"/>
    <s v="Server"/>
    <s v="S - Web application"/>
    <s v="S"/>
    <s v="Hacking"/>
    <m/>
    <m/>
    <s v="Customer"/>
    <s v="Other"/>
    <x v="1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4"/>
    <x v="0"/>
    <x v="1"/>
    <s v="Basic Web Application Attacks"/>
    <x v="2"/>
    <s v="Server"/>
    <s v="S - Web application"/>
    <s v="S"/>
    <s v="Hacking"/>
    <s v="101 to 1000"/>
    <s v="Small"/>
    <s v="Employee"/>
    <s v="Other"/>
    <x v="1"/>
  </r>
  <r>
    <x v="3"/>
    <x v="5"/>
    <x v="0"/>
    <x v="1"/>
    <s v="Basic Web Application Attacks"/>
    <x v="4"/>
    <s v="Server"/>
    <s v="S - Web application"/>
    <s v="S"/>
    <s v="Hacking"/>
    <m/>
    <m/>
    <s v="Other"/>
    <s v="External"/>
    <x v="2"/>
  </r>
  <r>
    <x v="0"/>
    <x v="6"/>
    <x v="0"/>
    <x v="1"/>
    <s v="Lost and Stolen Assets"/>
    <x v="5"/>
    <s v="User Dev"/>
    <s v="U - Desktop"/>
    <s v="U"/>
    <s v="Physical"/>
    <s v="1 to 10"/>
    <s v="Small"/>
    <s v="Other"/>
    <s v="Other"/>
    <x v="0"/>
  </r>
  <r>
    <x v="0"/>
    <x v="7"/>
    <x v="0"/>
    <x v="3"/>
    <s v="Lost and Stolen Assets"/>
    <x v="0"/>
    <s v="User Dev"/>
    <s v="U - Desktop or laptop"/>
    <s v="U"/>
    <s v="Physical"/>
    <m/>
    <m/>
    <s v="Patient"/>
    <s v="Partner"/>
    <x v="0"/>
  </r>
  <r>
    <x v="4"/>
    <x v="8"/>
    <x v="0"/>
    <x v="1"/>
    <s v="Basic Web Application Attacks"/>
    <x v="0"/>
    <s v="Server"/>
    <s v="S - Web application"/>
    <s v="S"/>
    <s v="Hacking"/>
    <s v="1 to 10"/>
    <s v="Small"/>
    <s v="Other"/>
    <s v="External"/>
    <x v="3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0"/>
    <s v="Lost and Stolen Assets"/>
    <x v="2"/>
    <s v="Media"/>
    <s v="M - Payment card"/>
    <s v="M"/>
    <s v="Physical"/>
    <s v="10001 to 25000"/>
    <s v="Large"/>
    <s v="Patient"/>
    <s v="Other"/>
    <x v="0"/>
  </r>
  <r>
    <x v="0"/>
    <x v="3"/>
    <x v="0"/>
    <x v="0"/>
    <s v="Privilege Misuse"/>
    <x v="0"/>
    <s v="User Dev"/>
    <s v="U - Desktop"/>
    <s v="U"/>
    <s v="Misuse"/>
    <s v="50001 to 100000"/>
    <s v="Large"/>
    <s v="Customer"/>
    <s v="External"/>
    <x v="0"/>
  </r>
  <r>
    <x v="0"/>
    <x v="4"/>
    <x v="0"/>
    <x v="0"/>
    <s v="Miscellaneous Errors"/>
    <x v="2"/>
    <s v="Server"/>
    <s v="S - Mail"/>
    <s v="S"/>
    <s v="Error"/>
    <s v="1001 to 10000"/>
    <s v="Large"/>
    <s v="Patient"/>
    <s v="Internal"/>
    <x v="0"/>
  </r>
  <r>
    <x v="0"/>
    <x v="2"/>
    <x v="0"/>
    <x v="0"/>
    <s v="Lost and Stolen Assets"/>
    <x v="7"/>
    <s v="Media"/>
    <s v="M - Flash drive"/>
    <s v="M"/>
    <s v="Error"/>
    <s v="Over 100000"/>
    <s v="Large"/>
    <s v="Patient"/>
    <s v="Other"/>
    <x v="0"/>
  </r>
  <r>
    <x v="0"/>
    <x v="0"/>
    <x v="0"/>
    <x v="0"/>
    <s v="Miscellaneous Errors"/>
    <x v="7"/>
    <s v="Media"/>
    <s v="M - Documents"/>
    <s v="M"/>
    <s v="Error"/>
    <s v="1001 to 10000"/>
    <s v="Large"/>
    <s v="Other"/>
    <s v="Other"/>
    <x v="0"/>
  </r>
  <r>
    <x v="5"/>
    <x v="8"/>
    <x v="0"/>
    <x v="3"/>
    <s v="Privilege Misuse"/>
    <x v="0"/>
    <s v="Server"/>
    <s v="P - Manager"/>
    <s v="P"/>
    <s v="Social"/>
    <s v="50001 to 100000"/>
    <s v="Large"/>
    <s v="Other"/>
    <s v="Internal"/>
    <x v="4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1"/>
    <s v="Lost and Stolen Assets"/>
    <x v="2"/>
    <s v="User Dev"/>
    <s v="U - Desktop or laptop"/>
    <s v="U"/>
    <s v="Physical"/>
    <m/>
    <m/>
    <s v="Other"/>
    <s v="Other"/>
    <x v="0"/>
  </r>
  <r>
    <x v="0"/>
    <x v="10"/>
    <x v="0"/>
    <x v="1"/>
    <s v="Social Engineering"/>
    <x v="6"/>
    <s v="Server"/>
    <s v="P - End-user or employee"/>
    <s v="P"/>
    <s v="Malware"/>
    <s v="Small"/>
    <s v="Small"/>
    <s v="Student"/>
    <s v="Internal"/>
    <x v="1"/>
  </r>
  <r>
    <x v="0"/>
    <x v="8"/>
    <x v="0"/>
    <x v="1"/>
    <s v="Lost and Stolen Assets"/>
    <x v="7"/>
    <s v="User Dev"/>
    <s v="U - Desktop or laptop"/>
    <s v="U"/>
    <s v="Physical"/>
    <s v="101 to 1000"/>
    <s v="Small"/>
    <s v="Customer"/>
    <s v="Internal"/>
    <x v="1"/>
  </r>
  <r>
    <x v="0"/>
    <x v="2"/>
    <x v="0"/>
    <x v="1"/>
    <s v="Lost and Stolen Assets"/>
    <x v="2"/>
    <s v="Media"/>
    <s v="M - Documents"/>
    <s v="M"/>
    <s v="Physical"/>
    <s v="1001 to 10000"/>
    <s v="Large"/>
    <s v="Patient"/>
    <s v="Other"/>
    <x v="1"/>
  </r>
  <r>
    <x v="0"/>
    <x v="8"/>
    <x v="0"/>
    <x v="0"/>
    <s v="Privilege Misuse"/>
    <x v="8"/>
    <s v="Media"/>
    <s v="M - Documents"/>
    <s v="M"/>
    <s v="Misuse"/>
    <m/>
    <m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3"/>
    <x v="0"/>
    <x v="1"/>
    <s v="Basic Web Application Attacks"/>
    <x v="2"/>
    <s v="Server"/>
    <s v="S - Mail"/>
    <s v="S"/>
    <s v="Hacking"/>
    <m/>
    <m/>
    <s v="Patient"/>
    <s v="Other"/>
    <x v="0"/>
  </r>
  <r>
    <x v="0"/>
    <x v="3"/>
    <x v="0"/>
    <x v="0"/>
    <s v="Miscellaneous Errors"/>
    <x v="0"/>
    <s v="Server"/>
    <s v="S - Mail"/>
    <s v="S"/>
    <s v="Error"/>
    <s v="Over 100000"/>
    <s v="Large"/>
    <s v="Other"/>
    <s v="Other"/>
    <x v="0"/>
  </r>
  <r>
    <x v="0"/>
    <x v="10"/>
    <x v="0"/>
    <x v="4"/>
    <s v="Miscellaneous Errors"/>
    <x v="6"/>
    <s v="Server"/>
    <s v="S - Database"/>
    <s v="S"/>
    <s v="Error"/>
    <s v="25001 to 50000"/>
    <s v="Large"/>
    <s v="Other"/>
    <s v="Other"/>
    <x v="0"/>
  </r>
  <r>
    <x v="0"/>
    <x v="6"/>
    <x v="0"/>
    <x v="1"/>
    <s v="Lost and Stolen Assets"/>
    <x v="2"/>
    <s v="Media"/>
    <s v="M - Documents"/>
    <s v="M"/>
    <s v="Physical"/>
    <s v="11 to 100"/>
    <s v="Small"/>
    <s v="Other"/>
    <s v="Other"/>
    <x v="0"/>
  </r>
  <r>
    <x v="2"/>
    <x v="5"/>
    <x v="0"/>
    <x v="1"/>
    <s v="Lost and Stolen Assets"/>
    <x v="2"/>
    <s v="User Dev"/>
    <s v="U - Desktop or laptop"/>
    <s v="U"/>
    <s v="Physical"/>
    <s v="1 to 10"/>
    <s v="Small"/>
    <s v="Oth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1"/>
    <x v="0"/>
    <x v="1"/>
    <s v="System Intrusion"/>
    <x v="2"/>
    <s v="Server"/>
    <s v="S - "/>
    <s v="S"/>
    <s v="Malware"/>
    <s v="Small"/>
    <s v="Small"/>
    <s v="Patient"/>
    <s v="External"/>
    <x v="1"/>
  </r>
  <r>
    <x v="0"/>
    <x v="10"/>
    <x v="0"/>
    <x v="0"/>
    <s v="Miscellaneous Errors"/>
    <x v="6"/>
    <s v="User Dev"/>
    <s v="U - Desktop"/>
    <s v="U"/>
    <s v="Error"/>
    <s v="101 to 1000"/>
    <s v="Small"/>
    <s v="Employee"/>
    <s v="External"/>
    <x v="0"/>
  </r>
  <r>
    <x v="0"/>
    <x v="5"/>
    <x v="0"/>
    <x v="1"/>
    <s v="Lost and Stolen Assets"/>
    <x v="2"/>
    <s v="User Dev"/>
    <s v="U - Desktop or laptop"/>
    <s v="U"/>
    <s v="Physical"/>
    <m/>
    <m/>
    <s v="Patient"/>
    <s v="Other"/>
    <x v="0"/>
  </r>
  <r>
    <x v="0"/>
    <x v="3"/>
    <x v="0"/>
    <x v="1"/>
    <s v="Basic Web Application Attacks"/>
    <x v="9"/>
    <s v="Server"/>
    <s v="S - Web application"/>
    <s v="S"/>
    <s v="Hacking"/>
    <s v="101 to 1000"/>
    <s v="Small"/>
    <s v="Partner"/>
    <s v="External"/>
    <x v="2"/>
  </r>
  <r>
    <x v="2"/>
    <x v="6"/>
    <x v="0"/>
    <x v="2"/>
    <s v="Miscellaneous Errors"/>
    <x v="7"/>
    <s v="Media"/>
    <s v="M - Disk media"/>
    <s v="M"/>
    <s v="Error"/>
    <s v="Over 100000"/>
    <s v="Large"/>
    <s v="Patient"/>
    <s v="External"/>
    <x v="0"/>
  </r>
  <r>
    <x v="6"/>
    <x v="11"/>
    <x v="0"/>
    <x v="0"/>
    <s v="Miscellaneous Errors"/>
    <x v="3"/>
    <s v="Server"/>
    <s v="S - Database"/>
    <s v="S"/>
    <s v="Error"/>
    <s v="Small"/>
    <s v="Small"/>
    <s v="Other"/>
    <s v="External"/>
    <x v="0"/>
  </r>
  <r>
    <x v="0"/>
    <x v="7"/>
    <x v="0"/>
    <x v="1"/>
    <s v="System Intrusion"/>
    <x v="10"/>
    <s v="Server"/>
    <s v="S - POS controller"/>
    <s v="S"/>
    <s v="Malware"/>
    <s v="101 to 1000"/>
    <s v="Small"/>
    <s v="Customer"/>
    <s v="Other"/>
    <x v="1"/>
  </r>
  <r>
    <x v="2"/>
    <x v="8"/>
    <x v="0"/>
    <x v="1"/>
    <s v="Everything Else"/>
    <x v="8"/>
    <s v="Kiosk/Term"/>
    <s v="T - Gas terminal"/>
    <s v="T"/>
    <s v="Physical"/>
    <s v="1 to 10"/>
    <s v="Small"/>
    <s v="Customer"/>
    <s v="External"/>
    <x v="1"/>
  </r>
  <r>
    <x v="0"/>
    <x v="12"/>
    <x v="0"/>
    <x v="0"/>
    <s v="Miscellaneous Errors"/>
    <x v="11"/>
    <s v="Server"/>
    <s v="S - Database"/>
    <s v="S"/>
    <s v="Error"/>
    <s v="1 to 10"/>
    <s v="Small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Miscellaneous Errors"/>
    <x v="0"/>
    <s v="Server"/>
    <s v="S - Mail"/>
    <s v="S"/>
    <s v="Error"/>
    <s v="Over 100000"/>
    <s v="Large"/>
    <s v="Other"/>
    <s v="Other"/>
    <x v="0"/>
  </r>
  <r>
    <x v="0"/>
    <x v="0"/>
    <x v="0"/>
    <x v="0"/>
    <s v="Privilege Misuse"/>
    <x v="0"/>
    <s v="User Dev"/>
    <s v="U - Desktop"/>
    <s v="U"/>
    <s v="Misuse"/>
    <s v="Over 100000"/>
    <s v="Large"/>
    <s v="Other"/>
    <s v="Other"/>
    <x v="0"/>
  </r>
  <r>
    <x v="0"/>
    <x v="13"/>
    <x v="0"/>
    <x v="1"/>
    <s v="System Intrusion"/>
    <x v="2"/>
    <s v="Server"/>
    <s v="S - "/>
    <s v="S"/>
    <s v="Malware"/>
    <s v="1001 to 10000"/>
    <s v="Large"/>
    <s v="Employee"/>
    <s v="External"/>
    <x v="1"/>
  </r>
  <r>
    <x v="0"/>
    <x v="0"/>
    <x v="0"/>
    <x v="1"/>
    <s v="Lost and Stolen Assets"/>
    <x v="2"/>
    <s v="User Dev"/>
    <s v="U - Desktop or laptop"/>
    <s v="U"/>
    <s v="Physical"/>
    <s v="11 to 100"/>
    <s v="Small"/>
    <s v="Patient"/>
    <s v="Other"/>
    <x v="1"/>
  </r>
  <r>
    <x v="0"/>
    <x v="8"/>
    <x v="0"/>
    <x v="1"/>
    <s v="Basic Web Application Attacks"/>
    <x v="12"/>
    <s v="Server"/>
    <s v="S - Web application"/>
    <s v="S"/>
    <s v="Hacking"/>
    <s v="10001 to 25000"/>
    <s v="Large"/>
    <s v="Customer"/>
    <s v="External"/>
    <x v="1"/>
  </r>
  <r>
    <x v="0"/>
    <x v="14"/>
    <x v="0"/>
    <x v="1"/>
    <s v="Social Engineering"/>
    <x v="9"/>
    <s v="Server"/>
    <s v="P - Executive"/>
    <s v="P"/>
    <s v="Malware"/>
    <s v="50001 to 100000"/>
    <s v="Large"/>
    <s v="Customer"/>
    <s v="External"/>
    <x v="4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Everything Else"/>
    <x v="6"/>
    <m/>
    <m/>
    <s v="O"/>
    <s v="Hacking"/>
    <m/>
    <m/>
    <s v="Other"/>
    <s v="External"/>
    <x v="5"/>
  </r>
  <r>
    <x v="4"/>
    <x v="10"/>
    <x v="0"/>
    <x v="1"/>
    <s v="Basic Web Application Attacks"/>
    <x v="0"/>
    <s v="Server"/>
    <s v="S - Web application"/>
    <s v="S"/>
    <s v="Hacking"/>
    <m/>
    <m/>
    <s v="Other"/>
    <s v="Other"/>
    <x v="2"/>
  </r>
  <r>
    <x v="0"/>
    <x v="15"/>
    <x v="0"/>
    <x v="0"/>
    <s v="Privilege Misuse"/>
    <x v="7"/>
    <s v="Server"/>
    <s v="S - Database"/>
    <s v="S"/>
    <s v="Misuse"/>
    <s v="101 to 1000"/>
    <s v="Small"/>
    <s v="Customer"/>
    <s v="External"/>
    <x v="0"/>
  </r>
  <r>
    <x v="0"/>
    <x v="3"/>
    <x v="0"/>
    <x v="0"/>
    <s v="Miscellaneous Errors"/>
    <x v="2"/>
    <s v="Media"/>
    <s v="M - Documents"/>
    <s v="M"/>
    <s v="Error"/>
    <m/>
    <m/>
    <s v="Patient"/>
    <s v="External"/>
    <x v="0"/>
  </r>
  <r>
    <x v="0"/>
    <x v="5"/>
    <x v="0"/>
    <x v="0"/>
    <s v="Miscellaneous Errors"/>
    <x v="2"/>
    <s v="Media"/>
    <s v="M - Documents"/>
    <s v="M"/>
    <s v="Error"/>
    <s v="1001 to 10000"/>
    <s v="Large"/>
    <s v="Patient"/>
    <s v="Other"/>
    <x v="0"/>
  </r>
  <r>
    <x v="0"/>
    <x v="4"/>
    <x v="1"/>
    <x v="1"/>
    <s v="Lost and Stolen Assets"/>
    <x v="2"/>
    <s v="Media"/>
    <s v="M - Documents"/>
    <s v="M"/>
    <s v="Physical"/>
    <s v="11 to 100"/>
    <s v="Small"/>
    <s v="Patient"/>
    <s v="Internal"/>
    <x v="0"/>
  </r>
  <r>
    <x v="0"/>
    <x v="3"/>
    <x v="0"/>
    <x v="1"/>
    <s v="Lost and Stolen Assets"/>
    <x v="0"/>
    <s v="User Dev"/>
    <s v="U - Desktop or laptop"/>
    <s v="U"/>
    <s v="Physical"/>
    <s v="101 to 1000"/>
    <s v="Small"/>
    <s v="Partner"/>
    <s v="Internal"/>
    <x v="1"/>
  </r>
  <r>
    <x v="7"/>
    <x v="11"/>
    <x v="0"/>
    <x v="1"/>
    <s v="Privilege Misuse"/>
    <x v="3"/>
    <s v="Server"/>
    <s v="S - Database"/>
    <s v="S"/>
    <s v="Misuse"/>
    <s v="101 to 1000"/>
    <s v="Small"/>
    <s v="Customer"/>
    <s v="External"/>
    <x v="1"/>
  </r>
  <r>
    <x v="0"/>
    <x v="11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7"/>
    <x v="0"/>
    <x v="1"/>
    <s v="Social Engineering"/>
    <x v="13"/>
    <s v="Server"/>
    <s v="P - "/>
    <s v="P"/>
    <s v="Hacking"/>
    <s v="101 to 1000"/>
    <s v="Small"/>
    <s v="Customer"/>
    <s v="Other"/>
    <x v="0"/>
  </r>
  <r>
    <x v="0"/>
    <x v="5"/>
    <x v="0"/>
    <x v="1"/>
    <s v="System Intrusion"/>
    <x v="1"/>
    <m/>
    <m/>
    <s v="O"/>
    <s v="Hacking"/>
    <s v="1001 to 10000"/>
    <s v="Large"/>
    <s v="Customer"/>
    <s v="Other"/>
    <x v="0"/>
  </r>
  <r>
    <x v="0"/>
    <x v="10"/>
    <x v="0"/>
    <x v="1"/>
    <s v="Everything Else"/>
    <x v="5"/>
    <m/>
    <m/>
    <s v="O"/>
    <m/>
    <s v="1 to 10"/>
    <s v="Small"/>
    <s v="Partner"/>
    <s v="External"/>
    <x v="2"/>
  </r>
  <r>
    <x v="8"/>
    <x v="5"/>
    <x v="0"/>
    <x v="1"/>
    <s v="Denial of Service"/>
    <x v="3"/>
    <s v="Server"/>
    <s v="S - Web application"/>
    <s v="S"/>
    <s v="Hacking"/>
    <m/>
    <m/>
    <s v="Other"/>
    <s v="Other"/>
    <x v="2"/>
  </r>
  <r>
    <x v="4"/>
    <x v="10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10"/>
    <x v="0"/>
    <x v="3"/>
    <s v="Privilege Misuse"/>
    <x v="10"/>
    <s v="Media"/>
    <s v="M - Payment card"/>
    <s v="M"/>
    <s v="Social"/>
    <s v="Small"/>
    <s v="Small"/>
    <s v="Customer"/>
    <s v="Other"/>
    <x v="1"/>
  </r>
  <r>
    <x v="0"/>
    <x v="5"/>
    <x v="0"/>
    <x v="0"/>
    <s v="Miscellaneous Errors"/>
    <x v="0"/>
    <s v="Server"/>
    <s v="S - Web application"/>
    <s v="S"/>
    <s v="Error"/>
    <m/>
    <m/>
    <s v="Other"/>
    <s v="External"/>
    <x v="0"/>
  </r>
  <r>
    <x v="0"/>
    <x v="3"/>
    <x v="0"/>
    <x v="0"/>
    <s v="Privilege Misuse"/>
    <x v="10"/>
    <s v="Media"/>
    <s v="M - Payment card"/>
    <s v="M"/>
    <s v="Social"/>
    <s v="11 to 100"/>
    <s v="Small"/>
    <s v="Other"/>
    <s v="External"/>
    <x v="0"/>
  </r>
  <r>
    <x v="0"/>
    <x v="3"/>
    <x v="0"/>
    <x v="0"/>
    <s v="Miscellaneous Errors"/>
    <x v="8"/>
    <m/>
    <m/>
    <s v="O"/>
    <s v="Error"/>
    <s v="25001 to 50000"/>
    <s v="Large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10"/>
    <x v="0"/>
    <x v="3"/>
    <s v="Miscellaneous Errors"/>
    <x v="0"/>
    <s v="Server"/>
    <s v="S - Web application"/>
    <s v="S"/>
    <s v="Error"/>
    <s v="Large"/>
    <s v="Large"/>
    <s v="Other"/>
    <s v="External"/>
    <x v="0"/>
  </r>
  <r>
    <x v="0"/>
    <x v="5"/>
    <x v="0"/>
    <x v="1"/>
    <s v="Basic Web Application Attacks"/>
    <x v="3"/>
    <s v="Server"/>
    <s v="S - Web application"/>
    <s v="S"/>
    <s v="Hacking"/>
    <s v="1001 to 10000"/>
    <s v="Large"/>
    <s v="Other"/>
    <s v="Other"/>
    <x v="2"/>
  </r>
  <r>
    <x v="9"/>
    <x v="8"/>
    <x v="0"/>
    <x v="3"/>
    <s v="Privilege Misuse"/>
    <x v="7"/>
    <m/>
    <m/>
    <s v="O"/>
    <s v="Misuse"/>
    <m/>
    <m/>
    <s v="Employee"/>
    <s v="Other"/>
    <x v="5"/>
  </r>
  <r>
    <x v="0"/>
    <x v="9"/>
    <x v="0"/>
    <x v="1"/>
    <s v="System Intrusion"/>
    <x v="3"/>
    <s v="Server"/>
    <s v="S - File"/>
    <s v="S"/>
    <s v="Malware"/>
    <s v="Large"/>
    <s v="Large"/>
    <s v="Customer"/>
    <s v="External"/>
    <x v="1"/>
  </r>
  <r>
    <x v="0"/>
    <x v="2"/>
    <x v="0"/>
    <x v="0"/>
    <s v="Privilege Misuse"/>
    <x v="2"/>
    <s v="Server"/>
    <s v="S - Database"/>
    <s v="S"/>
    <s v="Misuse"/>
    <m/>
    <m/>
    <s v="Patient"/>
    <s v="Other"/>
    <x v="0"/>
  </r>
  <r>
    <x v="10"/>
    <x v="13"/>
    <x v="0"/>
    <x v="0"/>
    <s v="Miscellaneous Errors"/>
    <x v="13"/>
    <s v="Server"/>
    <s v="S - Code repository"/>
    <s v="S"/>
    <s v="Error"/>
    <s v="1001 to 10000"/>
    <s v="Large"/>
    <s v="Custom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0"/>
    <s v="Miscellaneous Errors"/>
    <x v="0"/>
    <s v="Server"/>
    <s v="S - Database"/>
    <s v="S"/>
    <s v="Error"/>
    <s v="101 to 1000"/>
    <s v="Small"/>
    <s v="Employee"/>
    <s v="Internal"/>
    <x v="0"/>
  </r>
  <r>
    <x v="0"/>
    <x v="5"/>
    <x v="0"/>
    <x v="1"/>
    <s v="Privilege Misuse"/>
    <x v="2"/>
    <s v="Media"/>
    <s v="M - Documents"/>
    <s v="M"/>
    <s v="Misuse"/>
    <s v="1 to 10"/>
    <s v="Small"/>
    <s v="Patient"/>
    <s v="Other"/>
    <x v="0"/>
  </r>
  <r>
    <x v="0"/>
    <x v="6"/>
    <x v="0"/>
    <x v="4"/>
    <s v="Everything Else"/>
    <x v="2"/>
    <s v="Media"/>
    <s v="M - Documents"/>
    <s v="M"/>
    <m/>
    <s v="101 to 100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6"/>
    <x v="0"/>
    <x v="0"/>
    <s v="Miscellaneous Errors"/>
    <x v="3"/>
    <s v="Server"/>
    <s v="S - File"/>
    <s v="S"/>
    <s v="Error"/>
    <s v="1001 to 10000"/>
    <s v="Large"/>
    <s v="Customer"/>
    <s v="Other"/>
    <x v="0"/>
  </r>
  <r>
    <x v="4"/>
    <x v="3"/>
    <x v="0"/>
    <x v="0"/>
    <s v="Miscellaneous Errors"/>
    <x v="11"/>
    <s v="Media"/>
    <s v="M - Flash drive"/>
    <s v="M"/>
    <s v="Error"/>
    <m/>
    <m/>
    <s v="Customer"/>
    <s v="Internal"/>
    <x v="0"/>
  </r>
  <r>
    <x v="0"/>
    <x v="14"/>
    <x v="0"/>
    <x v="0"/>
    <s v="Privilege Misuse"/>
    <x v="11"/>
    <s v="Server"/>
    <s v="S - Database"/>
    <s v="S"/>
    <s v="Misuse"/>
    <s v="Small"/>
    <s v="Small"/>
    <s v="Patient"/>
    <s v="External"/>
    <x v="0"/>
  </r>
  <r>
    <x v="1"/>
    <x v="11"/>
    <x v="0"/>
    <x v="1"/>
    <s v="System Intrusion"/>
    <x v="0"/>
    <s v="Server"/>
    <s v="S - "/>
    <s v="S"/>
    <s v="Malware"/>
    <s v="Small"/>
    <s v="Small"/>
    <s v="Other"/>
    <s v="External"/>
    <x v="1"/>
  </r>
  <r>
    <x v="11"/>
    <x v="5"/>
    <x v="0"/>
    <x v="1"/>
    <s v="Basic Web Application Attacks"/>
    <x v="7"/>
    <s v="Server"/>
    <s v="S - Web application"/>
    <s v="S"/>
    <s v="Hacking"/>
    <s v="50001 to 100000"/>
    <s v="Large"/>
    <s v="Other"/>
    <s v="Other"/>
    <x v="0"/>
  </r>
  <r>
    <x v="4"/>
    <x v="3"/>
    <x v="0"/>
    <x v="1"/>
    <s v="Everything Else"/>
    <x v="1"/>
    <s v="Server"/>
    <s v="S - File"/>
    <s v="S"/>
    <s v="Hacking"/>
    <s v="101 to 1000"/>
    <s v="Small"/>
    <s v="Other"/>
    <s v="Other"/>
    <x v="4"/>
  </r>
  <r>
    <x v="0"/>
    <x v="17"/>
    <x v="0"/>
    <x v="0"/>
    <s v="Privilege Misuse"/>
    <x v="0"/>
    <s v="Server"/>
    <s v="S - Database"/>
    <s v="S"/>
    <s v="Misuse"/>
    <s v="25001 to 50000"/>
    <s v="Large"/>
    <s v="Oth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2"/>
    <x v="11"/>
    <x v="0"/>
    <x v="1"/>
    <s v="System Intrusion"/>
    <x v="0"/>
    <s v="Server"/>
    <s v="S - Mail"/>
    <s v="S"/>
    <s v="Malware"/>
    <s v="1001 to 10000"/>
    <s v="Large"/>
    <s v="Other"/>
    <s v="External"/>
    <x v="4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5"/>
    <x v="0"/>
    <x v="1"/>
    <s v="Lost and Stolen Assets"/>
    <x v="5"/>
    <s v="Media"/>
    <s v="M - Smart card"/>
    <s v="M"/>
    <s v="Physical"/>
    <m/>
    <m/>
    <s v="Patient"/>
    <s v="Other"/>
    <x v="0"/>
  </r>
  <r>
    <x v="13"/>
    <x v="13"/>
    <x v="0"/>
    <x v="1"/>
    <s v="System Intrusion"/>
    <x v="2"/>
    <s v="Server"/>
    <s v="S - "/>
    <s v="S"/>
    <s v="Hacking"/>
    <s v="101 to 1000"/>
    <s v="Small"/>
    <s v="Patient"/>
    <s v="External"/>
    <x v="2"/>
  </r>
  <r>
    <x v="2"/>
    <x v="4"/>
    <x v="0"/>
    <x v="0"/>
    <s v="Miscellaneous Errors"/>
    <x v="7"/>
    <s v="Server"/>
    <s v="S - Database"/>
    <s v="S"/>
    <s v="Error"/>
    <s v="11 to 100"/>
    <s v="Small"/>
    <s v="Customer"/>
    <s v="External"/>
    <x v="0"/>
  </r>
  <r>
    <x v="0"/>
    <x v="11"/>
    <x v="0"/>
    <x v="2"/>
    <s v="Social Engineering"/>
    <x v="3"/>
    <s v="Server"/>
    <s v="P - End-user or employee"/>
    <s v="P"/>
    <s v="Hacking"/>
    <s v="50001 to 100000"/>
    <s v="Large"/>
    <s v="Employee"/>
    <s v="Internal"/>
    <x v="0"/>
  </r>
  <r>
    <x v="0"/>
    <x v="5"/>
    <x v="0"/>
    <x v="2"/>
    <s v="Miscellaneous Errors"/>
    <x v="7"/>
    <s v="Media"/>
    <s v="M - Documents"/>
    <s v="M"/>
    <s v="Error"/>
    <s v="1 to 10"/>
    <s v="Small"/>
    <s v="Other"/>
    <s v="Other"/>
    <x v="0"/>
  </r>
  <r>
    <x v="0"/>
    <x v="5"/>
    <x v="0"/>
    <x v="1"/>
    <s v="Basic Web Application Attacks"/>
    <x v="3"/>
    <s v="Server"/>
    <s v="S - Database"/>
    <s v="S"/>
    <s v="Hacking"/>
    <m/>
    <m/>
    <s v="Customer"/>
    <s v="External"/>
    <x v="0"/>
  </r>
  <r>
    <x v="0"/>
    <x v="4"/>
    <x v="0"/>
    <x v="1"/>
    <s v="Social Engineering"/>
    <x v="2"/>
    <s v="Server"/>
    <s v="P - Other"/>
    <s v="P"/>
    <s v="Social"/>
    <s v="10001 to 25000"/>
    <s v="Large"/>
    <s v="Employee"/>
    <s v="External"/>
    <x v="1"/>
  </r>
  <r>
    <x v="5"/>
    <x v="8"/>
    <x v="0"/>
    <x v="1"/>
    <s v="System Intrusion"/>
    <x v="14"/>
    <s v="User Dev"/>
    <s v="U - POS terminal"/>
    <s v="U"/>
    <s v="Malware"/>
    <s v="1001 to 10000"/>
    <s v="Large"/>
    <s v="Customer"/>
    <s v="Other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4"/>
    <x v="0"/>
    <x v="2"/>
    <s v="Miscellaneous Errors"/>
    <x v="0"/>
    <s v="Media"/>
    <s v="M - Documents"/>
    <s v="M"/>
    <s v="Error"/>
    <m/>
    <m/>
    <s v="Patient"/>
    <s v="Internal"/>
    <x v="0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2"/>
    <x v="6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18"/>
    <x v="0"/>
    <x v="0"/>
    <s v="Privilege Misuse"/>
    <x v="2"/>
    <s v="Server"/>
    <s v="P - "/>
    <s v="P"/>
    <s v="Social"/>
    <m/>
    <m/>
    <s v="Patient"/>
    <s v="Other"/>
    <x v="0"/>
  </r>
  <r>
    <x v="0"/>
    <x v="5"/>
    <x v="0"/>
    <x v="4"/>
    <s v="Everything Else"/>
    <x v="7"/>
    <s v="Media"/>
    <s v="M - Documents"/>
    <s v="M"/>
    <m/>
    <s v="1001 to 10000"/>
    <s v="Large"/>
    <s v="Other"/>
    <s v="Other"/>
    <x v="0"/>
  </r>
  <r>
    <x v="0"/>
    <x v="10"/>
    <x v="0"/>
    <x v="1"/>
    <s v="System Intrusion"/>
    <x v="11"/>
    <s v="Server"/>
    <s v="S - Database"/>
    <s v="S"/>
    <s v="Hacking"/>
    <s v="10001 to 25000"/>
    <s v="Large"/>
    <s v="Customer"/>
    <s v="Other"/>
    <x v="1"/>
  </r>
  <r>
    <x v="14"/>
    <x v="2"/>
    <x v="0"/>
    <x v="1"/>
    <s v="Denial of Service"/>
    <x v="5"/>
    <m/>
    <m/>
    <s v="O"/>
    <s v="Hacking"/>
    <s v="101 to 1000"/>
    <s v="Small"/>
    <s v="Other"/>
    <s v="Internal"/>
    <x v="0"/>
  </r>
  <r>
    <x v="0"/>
    <x v="5"/>
    <x v="0"/>
    <x v="4"/>
    <s v="Everything Else"/>
    <x v="7"/>
    <s v="Media"/>
    <s v="M - Documents"/>
    <s v="M"/>
    <m/>
    <s v="101 to 1000"/>
    <s v="Small"/>
    <s v="Patient"/>
    <s v="Other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1"/>
    <s v="Lost and Stolen Assets"/>
    <x v="2"/>
    <s v="User Dev"/>
    <s v="U - Desktop or laptop"/>
    <s v="U"/>
    <s v="Physical"/>
    <s v="10001 to 25000"/>
    <s v="Large"/>
    <s v="Other"/>
    <s v="Other"/>
    <x v="0"/>
  </r>
  <r>
    <x v="0"/>
    <x v="3"/>
    <x v="0"/>
    <x v="1"/>
    <s v="Lost and Stolen Assets"/>
    <x v="2"/>
    <s v="User Dev"/>
    <s v="U - Desktop or laptop"/>
    <s v="U"/>
    <s v="Physical"/>
    <s v="Over 100000"/>
    <s v="Large"/>
    <s v="Patient"/>
    <s v="Internal"/>
    <x v="1"/>
  </r>
  <r>
    <x v="0"/>
    <x v="5"/>
    <x v="0"/>
    <x v="0"/>
    <s v="Privilege Misuse"/>
    <x v="2"/>
    <s v="Media"/>
    <s v="M - Documents"/>
    <s v="M"/>
    <s v="Misuse"/>
    <s v="1001 to 10000"/>
    <s v="Large"/>
    <s v="Patient"/>
    <s v="Other"/>
    <x v="0"/>
  </r>
  <r>
    <x v="4"/>
    <x v="10"/>
    <x v="0"/>
    <x v="0"/>
    <s v="Miscellaneous Errors"/>
    <x v="2"/>
    <s v="Media"/>
    <s v="M - Flash drive"/>
    <s v="M"/>
    <s v="Error"/>
    <m/>
    <m/>
    <s v="Employee"/>
    <s v="Internal"/>
    <x v="0"/>
  </r>
  <r>
    <x v="0"/>
    <x v="5"/>
    <x v="0"/>
    <x v="2"/>
    <s v="Miscellaneous Errors"/>
    <x v="2"/>
    <s v="Media"/>
    <s v="M - Documents"/>
    <s v="M"/>
    <s v="Error"/>
    <s v="11 to 100"/>
    <s v="Small"/>
    <s v="Patient"/>
    <s v="Other"/>
    <x v="0"/>
  </r>
  <r>
    <x v="0"/>
    <x v="6"/>
    <x v="0"/>
    <x v="1"/>
    <s v="Basic Web Application Attacks"/>
    <x v="5"/>
    <s v="Server"/>
    <s v="S - Web application"/>
    <s v="S"/>
    <s v="Hacking"/>
    <s v="11 to 100"/>
    <s v="Small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4"/>
    <s v="Everything Else"/>
    <x v="10"/>
    <s v="Kiosk/Term"/>
    <s v="T - Kiosk"/>
    <s v="T"/>
    <s v="Physical"/>
    <s v="11 to 100"/>
    <s v="Small"/>
    <s v="Customer"/>
    <s v="Internal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5"/>
    <x v="15"/>
    <x v="0"/>
    <x v="1"/>
    <s v="Lost and Stolen Assets"/>
    <x v="2"/>
    <s v="Server"/>
    <s v="S - Database"/>
    <s v="S"/>
    <s v="Physical"/>
    <m/>
    <m/>
    <s v="Patient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6"/>
    <x v="10"/>
    <x v="0"/>
    <x v="0"/>
    <s v="Privilege Misuse"/>
    <x v="2"/>
    <s v="Server"/>
    <s v="S - Database"/>
    <s v="S"/>
    <s v="Misuse"/>
    <m/>
    <m/>
    <s v="Patient"/>
    <s v="Other"/>
    <x v="0"/>
  </r>
  <r>
    <x v="0"/>
    <x v="6"/>
    <x v="0"/>
    <x v="1"/>
    <s v="Basic Web Application Attacks"/>
    <x v="3"/>
    <s v="Server"/>
    <s v="S - Web application"/>
    <s v="S"/>
    <s v="Hacking"/>
    <s v="101 to 1000"/>
    <s v="Small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0"/>
    <s v="Privilege Misuse"/>
    <x v="2"/>
    <s v="Server"/>
    <s v="S - Database"/>
    <s v="S"/>
    <s v="Misuse"/>
    <m/>
    <m/>
    <s v="Patient"/>
    <s v="Other"/>
    <x v="0"/>
  </r>
  <r>
    <x v="0"/>
    <x v="4"/>
    <x v="0"/>
    <x v="1"/>
    <s v="Everything Else"/>
    <x v="8"/>
    <s v="Kiosk/Term"/>
    <s v="T - Gas terminal"/>
    <s v="T"/>
    <s v="Physical"/>
    <s v="1 to 10"/>
    <s v="Small"/>
    <s v="Customer"/>
    <s v="Internal"/>
    <x v="1"/>
  </r>
  <r>
    <x v="2"/>
    <x v="6"/>
    <x v="0"/>
    <x v="0"/>
    <s v="Miscellaneous Errors"/>
    <x v="0"/>
    <s v="Media"/>
    <s v="M - Documents"/>
    <s v="M"/>
    <s v="Error"/>
    <s v="Large"/>
    <s v="Large"/>
    <s v="Other"/>
    <s v="External"/>
    <x v="0"/>
  </r>
  <r>
    <x v="17"/>
    <x v="10"/>
    <x v="0"/>
    <x v="0"/>
    <s v="Miscellaneous Errors"/>
    <x v="12"/>
    <m/>
    <m/>
    <s v="O"/>
    <s v="Error"/>
    <m/>
    <m/>
    <s v="Other"/>
    <s v="External"/>
    <x v="0"/>
  </r>
  <r>
    <x v="0"/>
    <x v="19"/>
    <x v="0"/>
    <x v="1"/>
    <s v="Basic Web Application Attacks"/>
    <x v="3"/>
    <s v="Server"/>
    <s v="S - Web application"/>
    <s v="S"/>
    <s v="Hacking"/>
    <s v="Over 100000"/>
    <s v="Large"/>
    <s v="Customer"/>
    <s v="External"/>
    <x v="1"/>
  </r>
  <r>
    <x v="0"/>
    <x v="3"/>
    <x v="0"/>
    <x v="1"/>
    <s v="Basic Web Application Attacks"/>
    <x v="8"/>
    <s v="Server"/>
    <s v="S - Web application"/>
    <s v="S"/>
    <s v="Hacking"/>
    <s v="11 to 100"/>
    <s v="Small"/>
    <s v="Customer"/>
    <s v="Internal"/>
    <x v="1"/>
  </r>
  <r>
    <x v="0"/>
    <x v="9"/>
    <x v="0"/>
    <x v="1"/>
    <s v="System Intrusion"/>
    <x v="7"/>
    <s v="Server"/>
    <s v="S - File"/>
    <s v="S"/>
    <s v="Malware"/>
    <s v="1001 to 10000"/>
    <s v="Large"/>
    <s v="Customer"/>
    <s v="External"/>
    <x v="1"/>
  </r>
  <r>
    <x v="2"/>
    <x v="3"/>
    <x v="0"/>
    <x v="1"/>
    <s v="System Intrusion"/>
    <x v="3"/>
    <m/>
    <m/>
    <s v="O"/>
    <s v="Hacking"/>
    <s v="11 to 100"/>
    <s v="Small"/>
    <s v="Customer"/>
    <s v="Other"/>
    <x v="0"/>
  </r>
  <r>
    <x v="0"/>
    <x v="5"/>
    <x v="0"/>
    <x v="0"/>
    <s v="Miscellaneous Errors"/>
    <x v="11"/>
    <s v="Server"/>
    <s v="S - "/>
    <s v="S"/>
    <s v="Error"/>
    <s v="Over 100000"/>
    <s v="Large"/>
    <s v="Other"/>
    <s v="Other"/>
    <x v="0"/>
  </r>
  <r>
    <x v="0"/>
    <x v="7"/>
    <x v="0"/>
    <x v="0"/>
    <s v="Miscellaneous Errors"/>
    <x v="2"/>
    <s v="Media"/>
    <s v="M - Documents"/>
    <s v="M"/>
    <s v="Error"/>
    <s v="101 to 1000"/>
    <s v="Small"/>
    <s v="Customer"/>
    <s v="Other"/>
    <x v="0"/>
  </r>
  <r>
    <x v="0"/>
    <x v="2"/>
    <x v="0"/>
    <x v="1"/>
    <s v="Lost and Stolen Assets"/>
    <x v="2"/>
    <s v="User Dev"/>
    <s v="U - "/>
    <s v="U"/>
    <s v="Physical"/>
    <s v="101 to 1000"/>
    <s v="Small"/>
    <s v="Patient"/>
    <s v="Other"/>
    <x v="1"/>
  </r>
  <r>
    <x v="0"/>
    <x v="5"/>
    <x v="0"/>
    <x v="2"/>
    <s v="Miscellaneous Errors"/>
    <x v="0"/>
    <s v="User Dev"/>
    <s v="U - Desktop"/>
    <s v="U"/>
    <s v="Error"/>
    <m/>
    <m/>
    <s v="Employee"/>
    <s v="Other"/>
    <x v="0"/>
  </r>
  <r>
    <x v="0"/>
    <x v="11"/>
    <x v="0"/>
    <x v="1"/>
    <s v="System Intrusion"/>
    <x v="8"/>
    <s v="Server"/>
    <s v="S - Code repository"/>
    <s v="S"/>
    <s v="Malware"/>
    <s v="101 to 1000"/>
    <s v="Small"/>
    <s v="Customer"/>
    <s v="External"/>
    <x v="1"/>
  </r>
  <r>
    <x v="18"/>
    <x v="5"/>
    <x v="0"/>
    <x v="1"/>
    <s v="Everything Else"/>
    <x v="1"/>
    <m/>
    <m/>
    <s v="O"/>
    <s v="Hacking"/>
    <m/>
    <m/>
    <s v="Customer"/>
    <s v="Other"/>
    <x v="0"/>
  </r>
  <r>
    <x v="2"/>
    <x v="7"/>
    <x v="0"/>
    <x v="1"/>
    <s v="Miscellaneous Errors"/>
    <x v="3"/>
    <s v="Server"/>
    <s v="S - Database"/>
    <s v="S"/>
    <s v="Error"/>
    <s v="25001 to 50000"/>
    <s v="Large"/>
    <s v="Customer"/>
    <s v="External"/>
    <x v="0"/>
  </r>
  <r>
    <x v="19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3"/>
    <x v="0"/>
    <x v="1"/>
    <s v="Lost and Stolen Assets"/>
    <x v="2"/>
    <s v="User Dev"/>
    <s v="M - Flash drive"/>
    <s v="M"/>
    <s v="Physical"/>
    <s v="101 to 1000"/>
    <s v="Small"/>
    <s v="Other"/>
    <s v="Other"/>
    <x v="0"/>
  </r>
  <r>
    <x v="20"/>
    <x v="1"/>
    <x v="0"/>
    <x v="0"/>
    <s v="Privilege Misuse"/>
    <x v="2"/>
    <s v="Media"/>
    <s v="M - Documents"/>
    <s v="M"/>
    <s v="Misuse"/>
    <s v="101 to 1000"/>
    <s v="Small"/>
    <s v="Customer"/>
    <s v="External"/>
    <x v="0"/>
  </r>
  <r>
    <x v="0"/>
    <x v="8"/>
    <x v="0"/>
    <x v="3"/>
    <s v="Miscellaneous Errors"/>
    <x v="7"/>
    <s v="Media"/>
    <s v="M - Documents"/>
    <s v="M"/>
    <s v="Error"/>
    <s v="11 to 100"/>
    <s v="Small"/>
    <s v="Employee"/>
    <s v="External"/>
    <x v="0"/>
  </r>
  <r>
    <x v="0"/>
    <x v="9"/>
    <x v="0"/>
    <x v="1"/>
    <s v="System Intrusion"/>
    <x v="0"/>
    <s v="Server"/>
    <s v="S - "/>
    <s v="S"/>
    <s v="Malware"/>
    <s v="101 to 1000"/>
    <s v="Small"/>
    <s v="Customer"/>
    <s v="External"/>
    <x v="1"/>
  </r>
  <r>
    <x v="0"/>
    <x v="5"/>
    <x v="0"/>
    <x v="4"/>
    <s v="Lost and Stolen Assets"/>
    <x v="0"/>
    <s v="User Dev"/>
    <s v="U - "/>
    <s v="U"/>
    <s v="Physical"/>
    <s v="1001 to 10000"/>
    <s v="Large"/>
    <s v="Other"/>
    <s v="Internal"/>
    <x v="0"/>
  </r>
  <r>
    <x v="0"/>
    <x v="0"/>
    <x v="0"/>
    <x v="1"/>
    <s v="Lost and Stolen Assets"/>
    <x v="2"/>
    <s v="User Dev"/>
    <s v="U - Desktop or laptop"/>
    <s v="U"/>
    <s v="Physical"/>
    <s v="1 to 1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4"/>
    <s v="Everything Else"/>
    <x v="2"/>
    <s v="Media"/>
    <s v="M - Documents"/>
    <s v="M"/>
    <m/>
    <s v="11 to 10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2"/>
    <s v="Miscellaneous Errors"/>
    <x v="2"/>
    <s v="Media"/>
    <s v="M - Documents"/>
    <s v="M"/>
    <s v="Error"/>
    <m/>
    <m/>
    <s v="Patient"/>
    <s v="External"/>
    <x v="0"/>
  </r>
  <r>
    <x v="0"/>
    <x v="20"/>
    <x v="0"/>
    <x v="2"/>
    <s v="Privilege Misuse"/>
    <x v="3"/>
    <s v="Server"/>
    <s v="S - File"/>
    <s v="S"/>
    <s v="Misuse"/>
    <s v="1001 to 10000"/>
    <s v="Large"/>
    <s v="Other"/>
    <s v="Internal"/>
    <x v="0"/>
  </r>
  <r>
    <x v="0"/>
    <x v="1"/>
    <x v="0"/>
    <x v="1"/>
    <s v="Everything Else"/>
    <x v="8"/>
    <s v="Kiosk/Term"/>
    <s v="T - Gas terminal"/>
    <s v="T"/>
    <s v="Physical"/>
    <s v="11 to 100"/>
    <s v="Small"/>
    <s v="Customer"/>
    <s v="Other"/>
    <x v="1"/>
  </r>
  <r>
    <x v="0"/>
    <x v="10"/>
    <x v="0"/>
    <x v="1"/>
    <s v="Lost and Stolen Assets"/>
    <x v="1"/>
    <s v="User Dev"/>
    <s v="U - Desktop or laptop"/>
    <s v="U"/>
    <s v="Physical"/>
    <s v="101 to 1000"/>
    <s v="Small"/>
    <s v="Patient"/>
    <s v="Internal"/>
    <x v="1"/>
  </r>
  <r>
    <x v="0"/>
    <x v="17"/>
    <x v="0"/>
    <x v="0"/>
    <s v="Privilege Misuse"/>
    <x v="2"/>
    <m/>
    <m/>
    <s v="O"/>
    <s v="Misuse"/>
    <s v="11 to 100"/>
    <s v="Small"/>
    <s v="Other"/>
    <s v="Other"/>
    <x v="0"/>
  </r>
  <r>
    <x v="4"/>
    <x v="5"/>
    <x v="0"/>
    <x v="0"/>
    <s v="Privilege Misuse"/>
    <x v="7"/>
    <s v="User Dev"/>
    <s v="U - Desktop"/>
    <s v="U"/>
    <s v="Misuse"/>
    <s v="1001 to 10000"/>
    <s v="Large"/>
    <s v="Partner"/>
    <s v="Other"/>
    <x v="0"/>
  </r>
  <r>
    <x v="0"/>
    <x v="3"/>
    <x v="0"/>
    <x v="1"/>
    <s v="Lost and Stolen Assets"/>
    <x v="2"/>
    <s v="User Dev"/>
    <s v="U - Desktop"/>
    <s v="U"/>
    <s v="Physical"/>
    <s v="11 to 100"/>
    <s v="Small"/>
    <s v="Other"/>
    <s v="Other"/>
    <x v="0"/>
  </r>
  <r>
    <x v="0"/>
    <x v="7"/>
    <x v="0"/>
    <x v="1"/>
    <s v="Social Engineering"/>
    <x v="6"/>
    <s v="Server"/>
    <s v="P - "/>
    <s v="P"/>
    <s v="Social"/>
    <s v="10001 to 25000"/>
    <s v="Large"/>
    <s v="Student"/>
    <s v="Other"/>
    <x v="0"/>
  </r>
  <r>
    <x v="0"/>
    <x v="5"/>
    <x v="0"/>
    <x v="1"/>
    <s v="System Intrusion"/>
    <x v="9"/>
    <s v="Server"/>
    <s v="S - Web application"/>
    <s v="S"/>
    <s v="Malware"/>
    <m/>
    <m/>
    <s v="Customer"/>
    <s v="Other"/>
    <x v="1"/>
  </r>
  <r>
    <x v="17"/>
    <x v="7"/>
    <x v="0"/>
    <x v="1"/>
    <s v="Social Engineering"/>
    <x v="5"/>
    <s v="Server"/>
    <s v="P - "/>
    <s v="P"/>
    <s v="Malware"/>
    <s v="11 to 100"/>
    <s v="Small"/>
    <s v="Other"/>
    <s v="Other"/>
    <x v="0"/>
  </r>
  <r>
    <x v="0"/>
    <x v="2"/>
    <x v="0"/>
    <x v="0"/>
    <s v="Miscellaneous Errors"/>
    <x v="0"/>
    <m/>
    <m/>
    <s v="O"/>
    <s v="Error"/>
    <s v="1001 to 10000"/>
    <s v="Large"/>
    <s v="Customer"/>
    <s v="Other"/>
    <x v="0"/>
  </r>
  <r>
    <x v="16"/>
    <x v="2"/>
    <x v="0"/>
    <x v="0"/>
    <s v="Miscellaneous Errors"/>
    <x v="0"/>
    <s v="User Dev"/>
    <s v="U - Desktop"/>
    <s v="U"/>
    <s v="Error"/>
    <m/>
    <m/>
    <s v="Customer"/>
    <s v="Internal"/>
    <x v="0"/>
  </r>
  <r>
    <x v="0"/>
    <x v="8"/>
    <x v="0"/>
    <x v="0"/>
    <s v="Miscellaneous Errors"/>
    <x v="12"/>
    <s v="Server"/>
    <s v="S - Mail"/>
    <s v="S"/>
    <s v="Error"/>
    <s v="101 to 1000"/>
    <s v="Small"/>
    <s v="Employee"/>
    <s v="Internal"/>
    <x v="0"/>
  </r>
  <r>
    <x v="0"/>
    <x v="4"/>
    <x v="0"/>
    <x v="1"/>
    <s v="System Intrusion"/>
    <x v="2"/>
    <m/>
    <m/>
    <s v="O"/>
    <s v="Malware"/>
    <s v="Small"/>
    <s v="Small"/>
    <s v="Patient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1"/>
    <s v="Basic Web Application Attacks"/>
    <x v="3"/>
    <s v="Server"/>
    <s v="S - Web application"/>
    <s v="S"/>
    <s v="Hacking"/>
    <m/>
    <m/>
    <s v="Customer"/>
    <s v="Other"/>
    <x v="1"/>
  </r>
  <r>
    <x v="12"/>
    <x v="1"/>
    <x v="0"/>
    <x v="1"/>
    <s v="Everything Else"/>
    <x v="8"/>
    <s v="Server"/>
    <s v="S - Database"/>
    <s v="S"/>
    <m/>
    <s v="1001 to 10000"/>
    <s v="Large"/>
    <s v="Customer"/>
    <s v="External"/>
    <x v="1"/>
  </r>
  <r>
    <x v="0"/>
    <x v="3"/>
    <x v="0"/>
    <x v="2"/>
    <s v="Miscellaneous Errors"/>
    <x v="0"/>
    <m/>
    <m/>
    <s v="O"/>
    <s v="Error"/>
    <m/>
    <m/>
    <s v="Employee"/>
    <s v="Other"/>
    <x v="0"/>
  </r>
  <r>
    <x v="10"/>
    <x v="19"/>
    <x v="0"/>
    <x v="0"/>
    <s v="Miscellaneous Errors"/>
    <x v="9"/>
    <s v="Server"/>
    <s v="S - Code repository"/>
    <s v="S"/>
    <s v="Error"/>
    <s v="Over 100000"/>
    <s v="Large"/>
    <s v="Customer"/>
    <s v="Other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0"/>
    <s v="Miscellaneous Errors"/>
    <x v="2"/>
    <s v="Server"/>
    <s v="S - Web application"/>
    <s v="S"/>
    <s v="Error"/>
    <s v="Small"/>
    <s v="Small"/>
    <s v="Customer"/>
    <s v="Other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3"/>
    <x v="0"/>
    <x v="1"/>
    <s v="Basic Web Application Attacks"/>
    <x v="7"/>
    <s v="Server"/>
    <s v="S - Database"/>
    <s v="S"/>
    <s v="Hacking"/>
    <s v="1001 to 10000"/>
    <s v="Large"/>
    <s v="Customer"/>
    <s v="Other"/>
    <x v="1"/>
  </r>
  <r>
    <x v="16"/>
    <x v="5"/>
    <x v="1"/>
    <x v="1"/>
    <s v="Basic Web Application Attacks"/>
    <x v="0"/>
    <s v="Server"/>
    <s v="S - Web application"/>
    <s v="S"/>
    <s v="Hacking"/>
    <m/>
    <m/>
    <s v="Other"/>
    <s v="External"/>
    <x v="2"/>
  </r>
  <r>
    <x v="2"/>
    <x v="6"/>
    <x v="0"/>
    <x v="2"/>
    <s v="Miscellaneous Errors"/>
    <x v="7"/>
    <s v="User Dev"/>
    <s v="U - Desktop"/>
    <s v="U"/>
    <s v="Error"/>
    <s v="Over 100000"/>
    <s v="Large"/>
    <s v="Patient"/>
    <s v="Other"/>
    <x v="0"/>
  </r>
  <r>
    <x v="0"/>
    <x v="3"/>
    <x v="0"/>
    <x v="1"/>
    <s v="Lost and Stolen Assets"/>
    <x v="1"/>
    <s v="User Dev"/>
    <s v="U - Desktop or laptop"/>
    <s v="U"/>
    <s v="Physical"/>
    <s v="101 to 1000"/>
    <s v="Small"/>
    <s v="Partner"/>
    <s v="Internal"/>
    <x v="1"/>
  </r>
  <r>
    <x v="4"/>
    <x v="3"/>
    <x v="0"/>
    <x v="1"/>
    <s v="Basic Web Application Attacks"/>
    <x v="3"/>
    <s v="Server"/>
    <s v="S - Database"/>
    <s v="S"/>
    <s v="Hacking"/>
    <s v="1 to 10"/>
    <s v="Small"/>
    <s v="Customer"/>
    <s v="External"/>
    <x v="3"/>
  </r>
  <r>
    <x v="13"/>
    <x v="5"/>
    <x v="0"/>
    <x v="1"/>
    <s v="Basic Web Application Attacks"/>
    <x v="3"/>
    <s v="Server"/>
    <s v="S - Web application"/>
    <s v="S"/>
    <s v="Hacking"/>
    <s v="Small"/>
    <s v="Small"/>
    <s v="Partner"/>
    <s v="Other"/>
    <x v="2"/>
  </r>
  <r>
    <x v="0"/>
    <x v="0"/>
    <x v="0"/>
    <x v="2"/>
    <s v="Lost and Stolen Assets"/>
    <x v="8"/>
    <s v="Media"/>
    <s v="M - Flash drive"/>
    <s v="M"/>
    <s v="Error"/>
    <s v="1 to 10"/>
    <s v="Small"/>
    <s v="Other"/>
    <s v="Other"/>
    <x v="0"/>
  </r>
  <r>
    <x v="21"/>
    <x v="5"/>
    <x v="0"/>
    <x v="1"/>
    <s v="Basic Web Application Attacks"/>
    <x v="0"/>
    <s v="Server"/>
    <s v="S - Web application"/>
    <s v="S"/>
    <s v="Hacking"/>
    <m/>
    <m/>
    <s v="Other"/>
    <s v="Other"/>
    <x v="3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3"/>
    <s v="System Intrusion"/>
    <x v="2"/>
    <s v="Server"/>
    <s v="S - Database"/>
    <s v="S"/>
    <s v="Malware"/>
    <s v="1 to 10"/>
    <s v="Small"/>
    <s v="Patient"/>
    <s v="External"/>
    <x v="1"/>
  </r>
  <r>
    <x v="0"/>
    <x v="4"/>
    <x v="0"/>
    <x v="1"/>
    <s v="Everything Else"/>
    <x v="8"/>
    <s v="Kiosk/Term"/>
    <s v="T - Gas terminal"/>
    <s v="T"/>
    <s v="Physical"/>
    <s v="11 to 100"/>
    <s v="Small"/>
    <s v="Other"/>
    <s v="In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Lost and Stolen Assets"/>
    <x v="2"/>
    <s v="User Dev"/>
    <s v="U - Desktop"/>
    <s v="U"/>
    <s v="Physical"/>
    <m/>
    <m/>
    <s v="Patient"/>
    <s v="Other"/>
    <x v="1"/>
  </r>
  <r>
    <x v="0"/>
    <x v="6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10"/>
    <x v="0"/>
    <x v="1"/>
    <s v="Lost and Stolen Assets"/>
    <x v="2"/>
    <s v="Media"/>
    <s v="M - Documents"/>
    <s v="M"/>
    <s v="Physical"/>
    <m/>
    <m/>
    <s v="Patient"/>
    <s v="Internal"/>
    <x v="1"/>
  </r>
  <r>
    <x v="0"/>
    <x v="3"/>
    <x v="0"/>
    <x v="1"/>
    <s v="Lost and Stolen Assets"/>
    <x v="9"/>
    <s v="User Dev"/>
    <s v="U - Desktop or laptop"/>
    <s v="U"/>
    <s v="Physical"/>
    <s v="101 to 1000"/>
    <s v="Small"/>
    <s v="Other"/>
    <s v="Other"/>
    <x v="0"/>
  </r>
  <r>
    <x v="0"/>
    <x v="6"/>
    <x v="0"/>
    <x v="3"/>
    <s v="Privilege Misuse"/>
    <x v="2"/>
    <s v="Server"/>
    <s v="P - End-user or employee"/>
    <s v="P"/>
    <s v="Social"/>
    <m/>
    <m/>
    <s v="Patient"/>
    <s v="Other"/>
    <x v="1"/>
  </r>
  <r>
    <x v="0"/>
    <x v="3"/>
    <x v="0"/>
    <x v="1"/>
    <s v="Lost and Stolen Assets"/>
    <x v="2"/>
    <s v="User Dev"/>
    <s v="U - Desktop"/>
    <s v="U"/>
    <s v="Physical"/>
    <s v="1001 to 10000"/>
    <s v="Large"/>
    <s v="Other"/>
    <s v="Other"/>
    <x v="0"/>
  </r>
  <r>
    <x v="22"/>
    <x v="5"/>
    <x v="0"/>
    <x v="1"/>
    <s v="Basic Web Application Attacks"/>
    <x v="5"/>
    <s v="Server"/>
    <s v="S - Web application"/>
    <s v="S"/>
    <s v="Hacking"/>
    <s v="11 to 100"/>
    <s v="Small"/>
    <s v="Other"/>
    <s v="External"/>
    <x v="2"/>
  </r>
  <r>
    <x v="0"/>
    <x v="5"/>
    <x v="0"/>
    <x v="1"/>
    <s v="Basic Web Application Attacks"/>
    <x v="14"/>
    <s v="Server"/>
    <s v="S - Web application"/>
    <s v="S"/>
    <s v="Hacking"/>
    <s v="1 to 10"/>
    <s v="Small"/>
    <s v="Customer"/>
    <s v="Other"/>
    <x v="0"/>
  </r>
  <r>
    <x v="23"/>
    <x v="13"/>
    <x v="0"/>
    <x v="0"/>
    <s v="Privilege Misuse"/>
    <x v="10"/>
    <s v="User Dev"/>
    <s v="M - Payment card"/>
    <s v="M"/>
    <s v="Physical"/>
    <m/>
    <m/>
    <s v="Employee"/>
    <s v="External"/>
    <x v="0"/>
  </r>
  <r>
    <x v="0"/>
    <x v="15"/>
    <x v="0"/>
    <x v="0"/>
    <s v="Privilege Misuse"/>
    <x v="7"/>
    <s v="Server"/>
    <s v="S - "/>
    <s v="S"/>
    <s v="Misuse"/>
    <s v="Small"/>
    <s v="Small"/>
    <s v="Customer"/>
    <s v="Other"/>
    <x v="0"/>
  </r>
  <r>
    <x v="24"/>
    <x v="1"/>
    <x v="0"/>
    <x v="0"/>
    <s v="Miscellaneous Errors"/>
    <x v="6"/>
    <s v="Server"/>
    <s v="S - Database"/>
    <s v="S"/>
    <s v="Error"/>
    <s v="Small"/>
    <s v="Small"/>
    <s v="Student"/>
    <s v="External"/>
    <x v="0"/>
  </r>
  <r>
    <x v="0"/>
    <x v="8"/>
    <x v="0"/>
    <x v="0"/>
    <s v="Miscellaneous Errors"/>
    <x v="8"/>
    <s v="Media"/>
    <s v="M - Documents"/>
    <s v="M"/>
    <s v="Error"/>
    <s v="Small"/>
    <s v="Small"/>
    <s v="Patient"/>
    <s v="External"/>
    <x v="0"/>
  </r>
  <r>
    <x v="0"/>
    <x v="8"/>
    <x v="0"/>
    <x v="0"/>
    <s v="Privilege Misuse"/>
    <x v="7"/>
    <m/>
    <m/>
    <s v="O"/>
    <s v="Misuse"/>
    <s v="101 to 100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1"/>
    <s v="Social Engineering"/>
    <x v="9"/>
    <s v="Person"/>
    <s v="P - Finance"/>
    <s v="P"/>
    <s v="Social"/>
    <s v="11 to 100"/>
    <s v="Small"/>
    <s v="Other"/>
    <s v="Internal"/>
    <x v="1"/>
  </r>
  <r>
    <x v="0"/>
    <x v="15"/>
    <x v="0"/>
    <x v="3"/>
    <s v="Privilege Misuse"/>
    <x v="2"/>
    <s v="Server"/>
    <s v="P - End-user or employee"/>
    <s v="P"/>
    <s v="Social"/>
    <s v="101 to 1000"/>
    <s v="Small"/>
    <s v="Patient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0"/>
    <x v="0"/>
    <x v="2"/>
    <s v="Miscellaneous Errors"/>
    <x v="2"/>
    <s v="Media"/>
    <s v="M - Documents"/>
    <s v="M"/>
    <s v="Error"/>
    <m/>
    <m/>
    <s v="Patient"/>
    <s v="Other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0"/>
    <s v="Miscellaneous Errors"/>
    <x v="2"/>
    <s v="Server"/>
    <s v="S - Database"/>
    <s v="S"/>
    <s v="Error"/>
    <s v="10001 to 25000"/>
    <s v="Large"/>
    <s v="Patient"/>
    <s v="Other"/>
    <x v="0"/>
  </r>
  <r>
    <x v="25"/>
    <x v="2"/>
    <x v="0"/>
    <x v="1"/>
    <s v="Basic Web Application Attacks"/>
    <x v="0"/>
    <s v="Server"/>
    <s v="S - Web application"/>
    <s v="S"/>
    <s v="Hacking"/>
    <m/>
    <m/>
    <s v="Other"/>
    <s v="External"/>
    <x v="0"/>
  </r>
  <r>
    <x v="23"/>
    <x v="8"/>
    <x v="0"/>
    <x v="1"/>
    <s v="System Intrusion"/>
    <x v="7"/>
    <s v="Server"/>
    <s v="S - Database"/>
    <s v="S"/>
    <s v="Hacking"/>
    <s v="1001 to 10000"/>
    <s v="Large"/>
    <s v="Customer"/>
    <s v="External"/>
    <x v="1"/>
  </r>
  <r>
    <x v="4"/>
    <x v="11"/>
    <x v="0"/>
    <x v="1"/>
    <s v="System Intrusion"/>
    <x v="2"/>
    <s v="Server"/>
    <s v="S - "/>
    <s v="S"/>
    <s v="Malware"/>
    <m/>
    <m/>
    <s v="Other"/>
    <s v="External"/>
    <x v="1"/>
  </r>
  <r>
    <x v="24"/>
    <x v="3"/>
    <x v="0"/>
    <x v="1"/>
    <s v="Social Engineering"/>
    <x v="9"/>
    <s v="Server"/>
    <s v="N - Router or switch"/>
    <s v="N"/>
    <s v="Malware"/>
    <m/>
    <m/>
    <s v="Other"/>
    <s v="External"/>
    <x v="4"/>
  </r>
  <r>
    <x v="0"/>
    <x v="5"/>
    <x v="0"/>
    <x v="1"/>
    <s v="Basic Web Application Attacks"/>
    <x v="5"/>
    <s v="Server"/>
    <s v="S - Web application"/>
    <s v="S"/>
    <s v="Hacking"/>
    <m/>
    <m/>
    <s v="Customer"/>
    <s v="Other"/>
    <x v="1"/>
  </r>
  <r>
    <x v="0"/>
    <x v="2"/>
    <x v="0"/>
    <x v="1"/>
    <s v="Lost and Stolen Assets"/>
    <x v="8"/>
    <s v="User Dev"/>
    <s v="U - Desktop"/>
    <s v="U"/>
    <s v="Physical"/>
    <s v="Over 100000"/>
    <s v="Large"/>
    <s v="Customer"/>
    <s v="Internal"/>
    <x v="1"/>
  </r>
  <r>
    <x v="0"/>
    <x v="5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0"/>
    <x v="0"/>
    <x v="1"/>
    <s v="Lost and Stolen Assets"/>
    <x v="2"/>
    <s v="User Dev"/>
    <s v="U - Desktop"/>
    <s v="U"/>
    <s v="Physical"/>
    <s v="101 to 1000"/>
    <s v="Small"/>
    <s v="Other"/>
    <s v="Other"/>
    <x v="0"/>
  </r>
  <r>
    <x v="0"/>
    <x v="3"/>
    <x v="0"/>
    <x v="1"/>
    <s v="Lost and Stolen Assets"/>
    <x v="2"/>
    <s v="User Dev"/>
    <s v="U - Desktop or laptop"/>
    <s v="U"/>
    <s v="Physical"/>
    <s v="1001 to 10000"/>
    <s v="Large"/>
    <s v="Other"/>
    <s v="Other"/>
    <x v="0"/>
  </r>
  <r>
    <x v="0"/>
    <x v="10"/>
    <x v="0"/>
    <x v="1"/>
    <s v="Basic Web Application Attacks"/>
    <x v="3"/>
    <s v="Server"/>
    <s v="S - Web application"/>
    <s v="S"/>
    <s v="Hacking"/>
    <s v="Small"/>
    <s v="Small"/>
    <s v="Customer"/>
    <s v="Other"/>
    <x v="0"/>
  </r>
  <r>
    <x v="7"/>
    <x v="5"/>
    <x v="0"/>
    <x v="1"/>
    <s v="Denial of Service"/>
    <x v="5"/>
    <s v="Server"/>
    <s v="S - Web application"/>
    <s v="S"/>
    <s v="Hacking"/>
    <m/>
    <m/>
    <s v="Other"/>
    <s v="Other"/>
    <x v="0"/>
  </r>
  <r>
    <x v="0"/>
    <x v="6"/>
    <x v="0"/>
    <x v="1"/>
    <s v="Everything Else"/>
    <x v="7"/>
    <s v="Server"/>
    <s v="S - Database"/>
    <s v="S"/>
    <s v="Hacking"/>
    <s v="101 to 1000"/>
    <s v="Small"/>
    <s v="Customer"/>
    <s v="Other"/>
    <x v="1"/>
  </r>
  <r>
    <x v="0"/>
    <x v="5"/>
    <x v="0"/>
    <x v="1"/>
    <s v="Basic Web Application Attacks"/>
    <x v="9"/>
    <s v="Server"/>
    <s v="S - Web application"/>
    <s v="S"/>
    <s v="Hacking"/>
    <s v="11 to 100"/>
    <s v="Small"/>
    <s v="Other"/>
    <s v="External"/>
    <x v="2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1"/>
    <s v="Social Engineering"/>
    <x v="9"/>
    <s v="Server"/>
    <s v="P - End-user or employee"/>
    <s v="P"/>
    <s v="Social"/>
    <m/>
    <m/>
    <s v="Employee"/>
    <s v="External"/>
    <x v="1"/>
  </r>
  <r>
    <x v="4"/>
    <x v="4"/>
    <x v="0"/>
    <x v="1"/>
    <s v="Everything Else"/>
    <x v="7"/>
    <s v="Server"/>
    <s v="S - "/>
    <s v="S"/>
    <s v="Hacking"/>
    <s v="1001 to 10000"/>
    <s v="Large"/>
    <s v="Customer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8"/>
    <x v="0"/>
    <x v="1"/>
    <s v="Social Engineering"/>
    <x v="2"/>
    <s v="Server"/>
    <s v="P - End-user or employee"/>
    <s v="P"/>
    <s v="Malware"/>
    <s v="1001 to 10000"/>
    <s v="Large"/>
    <s v="Patient"/>
    <s v="Internal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0"/>
    <x v="0"/>
    <x v="2"/>
    <s v="Lost and Stolen Assets"/>
    <x v="2"/>
    <s v="Media"/>
    <s v="M - Disk media"/>
    <s v="M"/>
    <s v="Error"/>
    <s v="25001 to 5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0"/>
    <s v="Miscellaneous Errors"/>
    <x v="2"/>
    <s v="Media"/>
    <s v="M - Documents"/>
    <s v="M"/>
    <s v="Error"/>
    <m/>
    <m/>
    <s v="Patient"/>
    <s v="External"/>
    <x v="0"/>
  </r>
  <r>
    <x v="0"/>
    <x v="5"/>
    <x v="0"/>
    <x v="0"/>
    <s v="Privilege Misuse"/>
    <x v="6"/>
    <s v="Media"/>
    <s v="M - Payment card"/>
    <s v="M"/>
    <s v="Misuse"/>
    <m/>
    <m/>
    <s v="Customer"/>
    <s v="External"/>
    <x v="0"/>
  </r>
  <r>
    <x v="0"/>
    <x v="2"/>
    <x v="0"/>
    <x v="0"/>
    <s v="Miscellaneous Errors"/>
    <x v="1"/>
    <s v="Server"/>
    <s v="S - Database"/>
    <s v="S"/>
    <s v="Error"/>
    <m/>
    <m/>
    <s v="Customer"/>
    <s v="Other"/>
    <x v="0"/>
  </r>
  <r>
    <x v="0"/>
    <x v="3"/>
    <x v="0"/>
    <x v="1"/>
    <s v="Everything Else"/>
    <x v="4"/>
    <m/>
    <m/>
    <s v="O"/>
    <s v="Hacking"/>
    <m/>
    <m/>
    <s v="Other"/>
    <s v="Other"/>
    <x v="4"/>
  </r>
  <r>
    <x v="26"/>
    <x v="3"/>
    <x v="0"/>
    <x v="1"/>
    <s v="Basic Web Application Attacks"/>
    <x v="6"/>
    <s v="Server"/>
    <s v="S - Web application"/>
    <s v="S"/>
    <s v="Hacking"/>
    <m/>
    <m/>
    <s v="Student"/>
    <s v="External"/>
    <x v="3"/>
  </r>
  <r>
    <x v="0"/>
    <x v="8"/>
    <x v="0"/>
    <x v="0"/>
    <s v="Privilege Misuse"/>
    <x v="0"/>
    <s v="Server"/>
    <s v="S - "/>
    <s v="S"/>
    <s v="Misuse"/>
    <m/>
    <m/>
    <s v="Patient"/>
    <s v="Internal"/>
    <x v="0"/>
  </r>
  <r>
    <x v="0"/>
    <x v="5"/>
    <x v="0"/>
    <x v="0"/>
    <s v="Miscellaneous Errors"/>
    <x v="0"/>
    <s v="Server"/>
    <s v="S - Database"/>
    <s v="S"/>
    <s v="Error"/>
    <s v="Small"/>
    <s v="Small"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Everything Else"/>
    <x v="0"/>
    <s v="Server"/>
    <s v="S - Database"/>
    <s v="S"/>
    <s v="Hacking"/>
    <s v="101 to 1000"/>
    <s v="Small"/>
    <s v="Other"/>
    <s v="Other"/>
    <x v="5"/>
  </r>
  <r>
    <x v="4"/>
    <x v="2"/>
    <x v="0"/>
    <x v="1"/>
    <s v="Lost and Stolen Assets"/>
    <x v="2"/>
    <s v="Media"/>
    <s v="M - Documents"/>
    <s v="M"/>
    <s v="Physical"/>
    <s v="25001 to 50000"/>
    <s v="Large"/>
    <s v="Patient"/>
    <s v="Internal"/>
    <x v="1"/>
  </r>
  <r>
    <x v="0"/>
    <x v="17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5"/>
    <x v="10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3"/>
    <x v="0"/>
    <x v="1"/>
    <s v="Basic Web Application Attacks"/>
    <x v="14"/>
    <s v="Server"/>
    <s v="S - Web application"/>
    <s v="S"/>
    <s v="Hacking"/>
    <m/>
    <m/>
    <s v="Other"/>
    <s v="Other"/>
    <x v="1"/>
  </r>
  <r>
    <x v="17"/>
    <x v="5"/>
    <x v="0"/>
    <x v="1"/>
    <s v="Everything Else"/>
    <x v="5"/>
    <s v="Server"/>
    <s v="S - Database"/>
    <s v="S"/>
    <s v="Hacking"/>
    <s v="11 to 100"/>
    <s v="Small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3"/>
    <x v="5"/>
    <x v="0"/>
    <x v="1"/>
    <s v="Lost and Stolen Assets"/>
    <x v="0"/>
    <s v="User Dev"/>
    <s v="U - Desktop or laptop"/>
    <s v="U"/>
    <s v="Physical"/>
    <m/>
    <m/>
    <s v="Other"/>
    <s v="Other"/>
    <x v="1"/>
  </r>
  <r>
    <x v="0"/>
    <x v="13"/>
    <x v="0"/>
    <x v="1"/>
    <s v="Basic Web Application Attacks"/>
    <x v="3"/>
    <s v="Server"/>
    <s v="S - Database"/>
    <s v="S"/>
    <s v="Hacking"/>
    <s v="1 to 10"/>
    <s v="Small"/>
    <s v="Customer"/>
    <s v="Internal"/>
    <x v="1"/>
  </r>
  <r>
    <x v="17"/>
    <x v="10"/>
    <x v="0"/>
    <x v="1"/>
    <s v="Everything Else"/>
    <x v="7"/>
    <m/>
    <m/>
    <s v="O"/>
    <m/>
    <m/>
    <m/>
    <s v="Patient"/>
    <s v="Other"/>
    <x v="0"/>
  </r>
  <r>
    <x v="0"/>
    <x v="1"/>
    <x v="0"/>
    <x v="1"/>
    <s v="System Intrusion"/>
    <x v="2"/>
    <s v="Server"/>
    <s v="S - Database"/>
    <s v="S"/>
    <s v="Malware"/>
    <s v="11 to 100"/>
    <s v="Small"/>
    <s v="Patient"/>
    <s v="External"/>
    <x v="1"/>
  </r>
  <r>
    <x v="0"/>
    <x v="7"/>
    <x v="0"/>
    <x v="1"/>
    <s v="Everything Else"/>
    <x v="7"/>
    <s v="Kiosk/Term"/>
    <s v="T - ATM"/>
    <s v="T"/>
    <s v="Physical"/>
    <s v="25001 to 50000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11"/>
    <x v="0"/>
    <x v="0"/>
    <s v="Privilege Misuse"/>
    <x v="2"/>
    <s v="Server"/>
    <s v="S - Database"/>
    <s v="S"/>
    <s v="Misuse"/>
    <s v="Large"/>
    <s v="Large"/>
    <s v="Patient"/>
    <s v="Other"/>
    <x v="0"/>
  </r>
  <r>
    <x v="0"/>
    <x v="2"/>
    <x v="0"/>
    <x v="1"/>
    <s v="System Intrusion"/>
    <x v="10"/>
    <s v="User Dev"/>
    <s v="U - POS terminal"/>
    <s v="U"/>
    <s v="Malware"/>
    <s v="1001 to 10000"/>
    <s v="Large"/>
    <s v="Customer"/>
    <s v="External"/>
    <x v="1"/>
  </r>
  <r>
    <x v="0"/>
    <x v="0"/>
    <x v="0"/>
    <x v="1"/>
    <s v="Lost and Stolen Assets"/>
    <x v="2"/>
    <s v="Media"/>
    <s v="M - Documents"/>
    <s v="M"/>
    <s v="Social"/>
    <s v="1001 to 10000"/>
    <s v="Large"/>
    <s v="Other"/>
    <s v="Other"/>
    <x v="0"/>
  </r>
  <r>
    <x v="2"/>
    <x v="6"/>
    <x v="0"/>
    <x v="0"/>
    <s v="Miscellaneous Errors"/>
    <x v="0"/>
    <s v="Server"/>
    <s v="S - Web application"/>
    <s v="S"/>
    <s v="Error"/>
    <s v="1001 to 10000"/>
    <s v="Large"/>
    <s v="Customer"/>
    <s v="External"/>
    <x v="0"/>
  </r>
  <r>
    <x v="27"/>
    <x v="9"/>
    <x v="0"/>
    <x v="0"/>
    <s v="Miscellaneous Errors"/>
    <x v="3"/>
    <s v="Server"/>
    <s v="S - Web application"/>
    <s v="S"/>
    <s v="Error"/>
    <m/>
    <m/>
    <s v="Customer"/>
    <s v="External"/>
    <x v="0"/>
  </r>
  <r>
    <x v="28"/>
    <x v="5"/>
    <x v="0"/>
    <x v="1"/>
    <s v="Basic Web Application Attacks"/>
    <x v="0"/>
    <s v="Server"/>
    <s v="S - Web application"/>
    <s v="S"/>
    <s v="Hacking"/>
    <m/>
    <m/>
    <s v="Other"/>
    <s v="Other"/>
    <x v="2"/>
  </r>
  <r>
    <x v="0"/>
    <x v="5"/>
    <x v="0"/>
    <x v="1"/>
    <s v="System Intrusion"/>
    <x v="3"/>
    <s v="Server"/>
    <s v="S - Web application"/>
    <s v="S"/>
    <s v="Malware"/>
    <s v="1001 to 10000"/>
    <s v="Large"/>
    <s v="Other"/>
    <s v="External"/>
    <x v="1"/>
  </r>
  <r>
    <x v="0"/>
    <x v="1"/>
    <x v="0"/>
    <x v="1"/>
    <s v="Everything Else"/>
    <x v="12"/>
    <s v="Kiosk/Term"/>
    <s v="T - Gas terminal"/>
    <s v="T"/>
    <s v="Physical"/>
    <s v="11 to 100"/>
    <s v="Small"/>
    <s v="Customer"/>
    <s v="External"/>
    <x v="1"/>
  </r>
  <r>
    <x v="0"/>
    <x v="6"/>
    <x v="0"/>
    <x v="2"/>
    <s v="Lost and Stolen Assets"/>
    <x v="0"/>
    <s v="Media"/>
    <s v="M - Documents"/>
    <s v="M"/>
    <s v="Error"/>
    <s v="Over 100000"/>
    <s v="Large"/>
    <s v="Other"/>
    <s v="Other"/>
    <x v="0"/>
  </r>
  <r>
    <x v="29"/>
    <x v="8"/>
    <x v="0"/>
    <x v="1"/>
    <s v="System Intrusion"/>
    <x v="0"/>
    <s v="Server"/>
    <s v="S - Database"/>
    <s v="S"/>
    <s v="Hacking"/>
    <s v="Large"/>
    <s v="Large"/>
    <s v="Other"/>
    <s v="External"/>
    <x v="5"/>
  </r>
  <r>
    <x v="17"/>
    <x v="9"/>
    <x v="0"/>
    <x v="1"/>
    <s v="Social Engineering"/>
    <x v="7"/>
    <s v="Server"/>
    <s v="P - End-user or employee"/>
    <s v="P"/>
    <s v="Hacking"/>
    <s v="1001 to 10000"/>
    <s v="Large"/>
    <s v="Customer"/>
    <s v="External"/>
    <x v="1"/>
  </r>
  <r>
    <x v="0"/>
    <x v="3"/>
    <x v="0"/>
    <x v="2"/>
    <s v="Privilege Misuse"/>
    <x v="3"/>
    <s v="User Dev"/>
    <s v="U - Telephone"/>
    <s v="U"/>
    <s v="Misuse"/>
    <s v="1001 to 10000"/>
    <s v="Large"/>
    <s v="Customer"/>
    <s v="Other"/>
    <x v="0"/>
  </r>
  <r>
    <x v="0"/>
    <x v="11"/>
    <x v="0"/>
    <x v="0"/>
    <s v="Privilege Misuse"/>
    <x v="2"/>
    <s v="Media"/>
    <s v="M - "/>
    <s v="M"/>
    <s v="Misuse"/>
    <m/>
    <m/>
    <s v="Patient"/>
    <s v="External"/>
    <x v="0"/>
  </r>
  <r>
    <x v="0"/>
    <x v="8"/>
    <x v="0"/>
    <x v="1"/>
    <s v="Everything Else"/>
    <x v="8"/>
    <s v="Kiosk/Term"/>
    <s v="T - Gas terminal"/>
    <s v="T"/>
    <s v="Physical"/>
    <s v="11 to 100"/>
    <s v="Small"/>
    <s v="Customer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1"/>
    <s v="Lost and Stolen Assets"/>
    <x v="2"/>
    <s v="Media"/>
    <s v="M - Flash drive"/>
    <s v="M"/>
    <s v="Physical"/>
    <s v="11 to 100"/>
    <s v="Small"/>
    <s v="Other"/>
    <s v="Other"/>
    <x v="0"/>
  </r>
  <r>
    <x v="0"/>
    <x v="5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5"/>
    <x v="0"/>
    <x v="2"/>
    <s v="Miscellaneous Errors"/>
    <x v="2"/>
    <s v="Media"/>
    <s v="M - Documents"/>
    <s v="M"/>
    <s v="Error"/>
    <s v="101 to 1000"/>
    <s v="Small"/>
    <s v="Patient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Everything Else"/>
    <x v="0"/>
    <m/>
    <m/>
    <s v="O"/>
    <m/>
    <s v="Over 100000"/>
    <s v="Large"/>
    <s v="Other"/>
    <s v="Other"/>
    <x v="0"/>
  </r>
  <r>
    <x v="0"/>
    <x v="5"/>
    <x v="0"/>
    <x v="1"/>
    <s v="Lost and Stolen Assets"/>
    <x v="0"/>
    <m/>
    <m/>
    <s v="O"/>
    <s v="Physical"/>
    <s v="Over 100000"/>
    <s v="Large"/>
    <s v="Oth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Everything Else"/>
    <x v="7"/>
    <s v="Kiosk/Term"/>
    <s v="T - ATM"/>
    <s v="T"/>
    <s v="Physical"/>
    <s v="Small"/>
    <s v="Small"/>
    <s v="Customer"/>
    <s v="Other"/>
    <x v="1"/>
  </r>
  <r>
    <x v="0"/>
    <x v="3"/>
    <x v="0"/>
    <x v="0"/>
    <s v="Privilege Misuse"/>
    <x v="0"/>
    <s v="Media"/>
    <s v="M - Documents"/>
    <s v="M"/>
    <s v="Misuse"/>
    <s v="Over 100000"/>
    <s v="Large"/>
    <s v="Other"/>
    <s v="Other"/>
    <x v="0"/>
  </r>
  <r>
    <x v="0"/>
    <x v="10"/>
    <x v="0"/>
    <x v="1"/>
    <s v="Everything Else"/>
    <x v="11"/>
    <s v="Server"/>
    <s v="S - Database"/>
    <s v="S"/>
    <s v="Hacking"/>
    <s v="11 to 100"/>
    <s v="Small"/>
    <s v="Patient"/>
    <s v="Other"/>
    <x v="0"/>
  </r>
  <r>
    <x v="0"/>
    <x v="5"/>
    <x v="0"/>
    <x v="0"/>
    <s v="Miscellaneous Errors"/>
    <x v="6"/>
    <s v="User Dev"/>
    <s v="U - Desktop"/>
    <s v="U"/>
    <s v="Error"/>
    <s v="101 to 1000"/>
    <s v="Small"/>
    <s v="Employee"/>
    <s v="Other"/>
    <x v="0"/>
  </r>
  <r>
    <x v="0"/>
    <x v="6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2"/>
    <x v="5"/>
    <x v="0"/>
    <x v="0"/>
    <s v="Miscellaneous Errors"/>
    <x v="0"/>
    <s v="Server"/>
    <s v="S - Web application"/>
    <s v="S"/>
    <s v="Error"/>
    <m/>
    <m/>
    <s v="Other"/>
    <s v="Other"/>
    <x v="0"/>
  </r>
  <r>
    <x v="5"/>
    <x v="5"/>
    <x v="0"/>
    <x v="1"/>
    <s v="Basic Web Application Attacks"/>
    <x v="3"/>
    <s v="Server"/>
    <s v="S - Web application"/>
    <s v="S"/>
    <s v="Hacking"/>
    <m/>
    <m/>
    <s v="Other"/>
    <s v="External"/>
    <x v="0"/>
  </r>
  <r>
    <x v="0"/>
    <x v="5"/>
    <x v="0"/>
    <x v="1"/>
    <s v="Lost and Stolen Assets"/>
    <x v="2"/>
    <s v="User Dev"/>
    <s v="U - Desktop"/>
    <s v="U"/>
    <s v="Physical"/>
    <m/>
    <m/>
    <s v="Patient"/>
    <s v="Other"/>
    <x v="1"/>
  </r>
  <r>
    <x v="0"/>
    <x v="5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0"/>
    <x v="0"/>
    <x v="4"/>
    <s v="Lost and Stolen Assets"/>
    <x v="7"/>
    <s v="Media"/>
    <s v="M - Disk media"/>
    <s v="M"/>
    <s v="Physical"/>
    <s v="101 to 1000"/>
    <s v="Small"/>
    <s v="Customer"/>
    <s v="Other"/>
    <x v="0"/>
  </r>
  <r>
    <x v="0"/>
    <x v="3"/>
    <x v="0"/>
    <x v="4"/>
    <s v="Everything Else"/>
    <x v="14"/>
    <s v="Media"/>
    <s v="M - Documents"/>
    <s v="M"/>
    <m/>
    <s v="10001 to 25000"/>
    <s v="Large"/>
    <s v="Other"/>
    <s v="Other"/>
    <x v="0"/>
  </r>
  <r>
    <x v="17"/>
    <x v="8"/>
    <x v="0"/>
    <x v="1"/>
    <s v="Social Engineering"/>
    <x v="15"/>
    <s v="Server"/>
    <s v="P - Customer"/>
    <s v="P"/>
    <s v="Hacking"/>
    <s v="11 to 100"/>
    <s v="Small"/>
    <s v="Customer"/>
    <s v="Internal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7"/>
    <s v="Server"/>
    <s v="S - File"/>
    <s v="S"/>
    <s v="Malware"/>
    <s v="Small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3"/>
    <s v="Privilege Misuse"/>
    <x v="6"/>
    <s v="Server"/>
    <s v="S - "/>
    <s v="S"/>
    <s v="Misuse"/>
    <s v="101 to 1000"/>
    <s v="Small"/>
    <s v="Employee"/>
    <s v="External"/>
    <x v="3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7"/>
    <x v="0"/>
    <x v="0"/>
    <s v="Miscellaneous Errors"/>
    <x v="3"/>
    <s v="Server"/>
    <s v="S - Web application"/>
    <s v="S"/>
    <s v="Error"/>
    <s v="10001 to 25000"/>
    <s v="Large"/>
    <s v="Other"/>
    <s v="Other"/>
    <x v="0"/>
  </r>
  <r>
    <x v="2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2"/>
    <x v="11"/>
    <x v="0"/>
    <x v="0"/>
    <s v="Miscellaneous Errors"/>
    <x v="3"/>
    <s v="Server"/>
    <s v="S - File"/>
    <s v="S"/>
    <s v="Error"/>
    <s v="Small"/>
    <s v="Small"/>
    <s v="Customer"/>
    <s v="External"/>
    <x v="0"/>
  </r>
  <r>
    <x v="0"/>
    <x v="10"/>
    <x v="0"/>
    <x v="2"/>
    <s v="Miscellaneous Errors"/>
    <x v="2"/>
    <s v="Media"/>
    <s v="M - Documents"/>
    <s v="M"/>
    <s v="Error"/>
    <s v="11 to 100"/>
    <s v="Small"/>
    <s v="Patient"/>
    <s v="External"/>
    <x v="0"/>
  </r>
  <r>
    <x v="0"/>
    <x v="10"/>
    <x v="0"/>
    <x v="1"/>
    <s v="Basic Web Application Attacks"/>
    <x v="6"/>
    <s v="Server"/>
    <s v="S - Web application"/>
    <s v="S"/>
    <s v="Malware"/>
    <s v="1001 to 10000"/>
    <s v="Large"/>
    <s v="Other"/>
    <s v="External"/>
    <x v="0"/>
  </r>
  <r>
    <x v="0"/>
    <x v="8"/>
    <x v="0"/>
    <x v="1"/>
    <s v="Everything Else"/>
    <x v="8"/>
    <s v="Kiosk/Term"/>
    <s v="T - Gas terminal"/>
    <s v="T"/>
    <s v="Physical"/>
    <s v="25001 to 50000"/>
    <s v="Large"/>
    <s v="Customer"/>
    <s v="External"/>
    <x v="1"/>
  </r>
  <r>
    <x v="0"/>
    <x v="2"/>
    <x v="0"/>
    <x v="1"/>
    <s v="Social Engineering"/>
    <x v="2"/>
    <s v="User Dev"/>
    <s v="P - End-user or employee"/>
    <s v="P"/>
    <s v="Malware"/>
    <s v="1001 to 10000"/>
    <s v="Large"/>
    <s v="Patient"/>
    <s v="Other"/>
    <x v="1"/>
  </r>
  <r>
    <x v="30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8"/>
    <x v="0"/>
    <x v="1"/>
    <s v="Everything Else"/>
    <x v="8"/>
    <s v="Kiosk/Term"/>
    <s v="T - Gas terminal"/>
    <s v="T"/>
    <s v="Physical"/>
    <s v="11 to 100"/>
    <s v="Small"/>
    <s v="Customer"/>
    <s v="External"/>
    <x v="1"/>
  </r>
  <r>
    <x v="0"/>
    <x v="7"/>
    <x v="0"/>
    <x v="0"/>
    <s v="Miscellaneous Errors"/>
    <x v="7"/>
    <s v="Server"/>
    <s v="S - Web application"/>
    <s v="S"/>
    <s v="Error"/>
    <s v="101 to 1000"/>
    <s v="Small"/>
    <s v="Customer"/>
    <s v="External"/>
    <x v="0"/>
  </r>
  <r>
    <x v="0"/>
    <x v="6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7"/>
    <x v="4"/>
    <x v="0"/>
    <x v="1"/>
    <s v="System Intrusion"/>
    <x v="9"/>
    <s v="Network"/>
    <s v="E - Telemetry"/>
    <s v="E"/>
    <s v="Malware"/>
    <m/>
    <m/>
    <s v="Other"/>
    <s v="Internal"/>
    <x v="1"/>
  </r>
  <r>
    <x v="0"/>
    <x v="10"/>
    <x v="0"/>
    <x v="0"/>
    <s v="Miscellaneous Errors"/>
    <x v="0"/>
    <s v="User Dev"/>
    <s v="U - Desktop"/>
    <s v="U"/>
    <s v="Error"/>
    <s v="Large"/>
    <s v="Large"/>
    <s v="Patient"/>
    <s v="Other"/>
    <x v="0"/>
  </r>
  <r>
    <x v="0"/>
    <x v="4"/>
    <x v="0"/>
    <x v="0"/>
    <s v="Miscellaneous Errors"/>
    <x v="15"/>
    <s v="Server"/>
    <s v="S - Database"/>
    <s v="S"/>
    <s v="Error"/>
    <s v="11 to 100"/>
    <s v="Small"/>
    <s v="Customer"/>
    <s v="External"/>
    <x v="0"/>
  </r>
  <r>
    <x v="0"/>
    <x v="5"/>
    <x v="0"/>
    <x v="0"/>
    <s v="Miscellaneous Errors"/>
    <x v="2"/>
    <s v="Media"/>
    <s v="M - Documents"/>
    <s v="M"/>
    <s v="Error"/>
    <m/>
    <m/>
    <s v="Patient"/>
    <s v="External"/>
    <x v="0"/>
  </r>
  <r>
    <x v="0"/>
    <x v="2"/>
    <x v="0"/>
    <x v="0"/>
    <s v="Lost and Stolen Assets"/>
    <x v="0"/>
    <s v="User Dev"/>
    <s v="U - Desktop"/>
    <s v="U"/>
    <s v="Error"/>
    <s v="Over 100000"/>
    <s v="Large"/>
    <s v="Other"/>
    <s v="Other"/>
    <x v="0"/>
  </r>
  <r>
    <x v="0"/>
    <x v="11"/>
    <x v="0"/>
    <x v="1"/>
    <s v="System Intrusion"/>
    <x v="2"/>
    <s v="Server"/>
    <s v="S - "/>
    <s v="S"/>
    <s v="Malware"/>
    <s v="Small"/>
    <s v="Small"/>
    <s v="Patient"/>
    <s v="Internal"/>
    <x v="0"/>
  </r>
  <r>
    <x v="17"/>
    <x v="5"/>
    <x v="0"/>
    <x v="1"/>
    <s v="Denial of Service"/>
    <x v="0"/>
    <s v="Server"/>
    <s v="S - Web application"/>
    <s v="S"/>
    <s v="Hacking"/>
    <m/>
    <m/>
    <s v="Other"/>
    <s v="Other"/>
    <x v="2"/>
  </r>
  <r>
    <x v="31"/>
    <x v="8"/>
    <x v="0"/>
    <x v="1"/>
    <s v="Everything Else"/>
    <x v="7"/>
    <s v="Server"/>
    <s v="S - Database"/>
    <s v="S"/>
    <s v="Hacking"/>
    <s v="Small"/>
    <s v="Small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0"/>
    <s v="Privilege Misuse"/>
    <x v="7"/>
    <s v="Server"/>
    <s v="S - Database"/>
    <s v="S"/>
    <s v="Misuse"/>
    <m/>
    <m/>
    <s v="Customer"/>
    <s v="Other"/>
    <x v="0"/>
  </r>
  <r>
    <x v="0"/>
    <x v="6"/>
    <x v="0"/>
    <x v="1"/>
    <s v="Basic Web Application Attacks"/>
    <x v="3"/>
    <s v="Server"/>
    <s v="S - Web application"/>
    <s v="S"/>
    <s v="Hacking"/>
    <s v="11 to 100"/>
    <s v="Small"/>
    <s v="Customer"/>
    <s v="External"/>
    <x v="2"/>
  </r>
  <r>
    <x v="0"/>
    <x v="19"/>
    <x v="0"/>
    <x v="1"/>
    <s v="Everything Else"/>
    <x v="0"/>
    <s v="Server"/>
    <s v="S - "/>
    <s v="S"/>
    <s v="Hacking"/>
    <s v="1001 to 10000"/>
    <s v="Large"/>
    <s v="Other"/>
    <s v="Other"/>
    <x v="0"/>
  </r>
  <r>
    <x v="0"/>
    <x v="10"/>
    <x v="0"/>
    <x v="1"/>
    <s v="Social Engineering"/>
    <x v="11"/>
    <s v="Server"/>
    <s v="P - "/>
    <s v="P"/>
    <s v="Social"/>
    <m/>
    <m/>
    <s v="Patient"/>
    <s v="Other"/>
    <x v="0"/>
  </r>
  <r>
    <x v="0"/>
    <x v="5"/>
    <x v="0"/>
    <x v="1"/>
    <s v="Everything Else"/>
    <x v="0"/>
    <m/>
    <m/>
    <s v="O"/>
    <s v="Hacking"/>
    <m/>
    <m/>
    <s v="Other"/>
    <s v="Other"/>
    <x v="0"/>
  </r>
  <r>
    <x v="0"/>
    <x v="1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0"/>
    <s v="Miscellaneous Errors"/>
    <x v="2"/>
    <s v="Media"/>
    <s v="M - Documents"/>
    <s v="M"/>
    <s v="Physical"/>
    <s v="1001 to 10000"/>
    <s v="Large"/>
    <s v="Patient"/>
    <s v="External"/>
    <x v="0"/>
  </r>
  <r>
    <x v="0"/>
    <x v="13"/>
    <x v="0"/>
    <x v="1"/>
    <s v="Basic Web Application Attacks"/>
    <x v="0"/>
    <s v="Server"/>
    <s v="S - Web application"/>
    <s v="S"/>
    <s v="Hacking"/>
    <s v="101 to 1000"/>
    <s v="Small"/>
    <s v="Customer"/>
    <s v="External"/>
    <x v="1"/>
  </r>
  <r>
    <x v="0"/>
    <x v="5"/>
    <x v="0"/>
    <x v="2"/>
    <s v="Lost and Stolen Assets"/>
    <x v="11"/>
    <s v="Media"/>
    <s v="M - Documents"/>
    <s v="M"/>
    <s v="Physical"/>
    <s v="1 to 10"/>
    <s v="Small"/>
    <s v="Other"/>
    <s v="External"/>
    <x v="0"/>
  </r>
  <r>
    <x v="2"/>
    <x v="5"/>
    <x v="0"/>
    <x v="1"/>
    <s v="System Intrusion"/>
    <x v="0"/>
    <s v="Server"/>
    <s v="S - Database"/>
    <s v="S"/>
    <s v="Malware"/>
    <s v="11 to 100"/>
    <s v="Small"/>
    <s v="Other"/>
    <s v="External"/>
    <x v="1"/>
  </r>
  <r>
    <x v="0"/>
    <x v="8"/>
    <x v="0"/>
    <x v="3"/>
    <s v="System Intrusion"/>
    <x v="3"/>
    <s v="Server"/>
    <s v="S - "/>
    <s v="S"/>
    <s v="Hacking"/>
    <s v="11 to 100"/>
    <s v="Small"/>
    <s v="Other"/>
    <s v="External"/>
    <x v="3"/>
  </r>
  <r>
    <x v="0"/>
    <x v="10"/>
    <x v="0"/>
    <x v="1"/>
    <s v="Everything Else"/>
    <x v="8"/>
    <s v="Kiosk/Term"/>
    <s v="T - Gas terminal"/>
    <s v="T"/>
    <s v="Physical"/>
    <s v="50001 to 100000"/>
    <s v="Large"/>
    <s v="Customer"/>
    <s v="Other"/>
    <x v="1"/>
  </r>
  <r>
    <x v="0"/>
    <x v="5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8"/>
    <x v="0"/>
    <x v="0"/>
    <s v="Miscellaneous Errors"/>
    <x v="6"/>
    <s v="Server"/>
    <s v="S - Mail"/>
    <s v="S"/>
    <s v="Error"/>
    <s v="101 to 1000"/>
    <s v="Small"/>
    <s v="Patient"/>
    <s v="Internal"/>
    <x v="0"/>
  </r>
  <r>
    <x v="0"/>
    <x v="8"/>
    <x v="0"/>
    <x v="4"/>
    <s v="Everything Else"/>
    <x v="1"/>
    <m/>
    <m/>
    <s v="O"/>
    <m/>
    <s v="11 to 100"/>
    <s v="Small"/>
    <s v="Customer"/>
    <s v="External"/>
    <x v="0"/>
  </r>
  <r>
    <x v="0"/>
    <x v="8"/>
    <x v="0"/>
    <x v="0"/>
    <s v="Privilege Misuse"/>
    <x v="5"/>
    <s v="Media"/>
    <s v="M - Documents"/>
    <s v="M"/>
    <s v="Misuse"/>
    <s v="Large"/>
    <s v="Large"/>
    <s v="Customer"/>
    <s v="External"/>
    <x v="0"/>
  </r>
  <r>
    <x v="19"/>
    <x v="8"/>
    <x v="0"/>
    <x v="0"/>
    <s v="Miscellaneous Errors"/>
    <x v="9"/>
    <s v="Media"/>
    <s v="M - Documents"/>
    <s v="M"/>
    <s v="Error"/>
    <s v="101 to 1000"/>
    <s v="Small"/>
    <s v="Customer"/>
    <s v="External"/>
    <x v="0"/>
  </r>
  <r>
    <x v="0"/>
    <x v="3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2"/>
    <x v="0"/>
    <x v="1"/>
    <s v="Lost and Stolen Assets"/>
    <x v="11"/>
    <s v="User Dev"/>
    <s v="U - Desktop"/>
    <s v="U"/>
    <s v="Physical"/>
    <s v="10001 to 25000"/>
    <s v="Large"/>
    <s v="Partner"/>
    <s v="Other"/>
    <x v="1"/>
  </r>
  <r>
    <x v="0"/>
    <x v="5"/>
    <x v="0"/>
    <x v="1"/>
    <s v="Lost and Stolen Assets"/>
    <x v="5"/>
    <s v="User Dev"/>
    <s v="U - Desktop or laptop"/>
    <s v="U"/>
    <s v="Physical"/>
    <m/>
    <m/>
    <s v="Patient"/>
    <s v="External"/>
    <x v="1"/>
  </r>
  <r>
    <x v="0"/>
    <x v="3"/>
    <x v="0"/>
    <x v="0"/>
    <s v="Privilege Misuse"/>
    <x v="2"/>
    <s v="Server"/>
    <s v="S - Web application"/>
    <s v="S"/>
    <s v="Misuse"/>
    <s v="11 to 100"/>
    <s v="Small"/>
    <s v="Patient"/>
    <s v="External"/>
    <x v="0"/>
  </r>
  <r>
    <x v="0"/>
    <x v="3"/>
    <x v="0"/>
    <x v="1"/>
    <s v="System Intrusion"/>
    <x v="1"/>
    <s v="Server"/>
    <s v="S - Database"/>
    <s v="S"/>
    <s v="Hacking"/>
    <s v="1 to 10"/>
    <s v="Small"/>
    <s v="Customer"/>
    <s v="External"/>
    <x v="3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4"/>
    <x v="0"/>
    <x v="1"/>
    <s v="Lost and Stolen Assets"/>
    <x v="7"/>
    <s v="Media"/>
    <s v="M - Disk drive"/>
    <s v="M"/>
    <s v="Physical"/>
    <s v="1001 to 10000"/>
    <s v="Large"/>
    <s v="Patient"/>
    <s v="Other"/>
    <x v="0"/>
  </r>
  <r>
    <x v="0"/>
    <x v="3"/>
    <x v="0"/>
    <x v="1"/>
    <s v="Lost and Stolen Assets"/>
    <x v="2"/>
    <s v="User Dev"/>
    <s v="U - Desktop or laptop"/>
    <s v="U"/>
    <s v="Physical"/>
    <m/>
    <m/>
    <s v="Other"/>
    <s v="Other"/>
    <x v="1"/>
  </r>
  <r>
    <x v="0"/>
    <x v="0"/>
    <x v="0"/>
    <x v="1"/>
    <s v="Social Engineering"/>
    <x v="16"/>
    <s v="Server"/>
    <s v="P - Executive"/>
    <s v="P"/>
    <s v="Malware"/>
    <m/>
    <m/>
    <s v="Employee"/>
    <s v="Internal"/>
    <x v="1"/>
  </r>
  <r>
    <x v="0"/>
    <x v="3"/>
    <x v="0"/>
    <x v="1"/>
    <s v="System Intrusion"/>
    <x v="6"/>
    <s v="Server"/>
    <s v="S - Database"/>
    <s v="S"/>
    <s v="Malware"/>
    <m/>
    <m/>
    <s v="Student"/>
    <s v="Other"/>
    <x v="0"/>
  </r>
  <r>
    <x v="0"/>
    <x v="2"/>
    <x v="0"/>
    <x v="0"/>
    <s v="Miscellaneous Errors"/>
    <x v="0"/>
    <s v="Media"/>
    <s v="M - Documents"/>
    <s v="M"/>
    <s v="Error"/>
    <s v="Over 100000"/>
    <s v="Large"/>
    <s v="Patient"/>
    <s v="External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0"/>
    <x v="0"/>
    <x v="1"/>
    <s v="Basic Web Application Attacks"/>
    <x v="2"/>
    <s v="Server"/>
    <s v="S - Database"/>
    <s v="S"/>
    <s v="Hacking"/>
    <s v="1 to 10"/>
    <s v="Small"/>
    <s v="Other"/>
    <s v="Other"/>
    <x v="0"/>
  </r>
  <r>
    <x v="0"/>
    <x v="5"/>
    <x v="0"/>
    <x v="4"/>
    <s v="Lost and Stolen Assets"/>
    <x v="6"/>
    <s v="Media"/>
    <s v="M - Disk drive"/>
    <s v="M"/>
    <s v="Physical"/>
    <s v="1001 to 10000"/>
    <s v="Large"/>
    <s v="Student"/>
    <s v="Internal"/>
    <x v="0"/>
  </r>
  <r>
    <x v="2"/>
    <x v="5"/>
    <x v="0"/>
    <x v="0"/>
    <s v="Miscellaneous Errors"/>
    <x v="2"/>
    <s v="Media"/>
    <s v="M - Documents"/>
    <s v="M"/>
    <s v="Error"/>
    <m/>
    <m/>
    <s v="Patient"/>
    <s v="External"/>
    <x v="0"/>
  </r>
  <r>
    <x v="32"/>
    <x v="1"/>
    <x v="0"/>
    <x v="0"/>
    <s v="Miscellaneous Errors"/>
    <x v="6"/>
    <s v="Server"/>
    <s v="S - Database"/>
    <s v="S"/>
    <s v="Error"/>
    <s v="101 to 1000"/>
    <s v="Small"/>
    <s v="Student"/>
    <s v="External"/>
    <x v="0"/>
  </r>
  <r>
    <x v="0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10"/>
    <x v="0"/>
    <x v="1"/>
    <s v="Lost and Stolen Assets"/>
    <x v="2"/>
    <s v="User Dev"/>
    <s v="U - Desktop or laptop"/>
    <s v="U"/>
    <s v="Physical"/>
    <m/>
    <m/>
    <s v="Other"/>
    <s v="Other"/>
    <x v="1"/>
  </r>
  <r>
    <x v="2"/>
    <x v="3"/>
    <x v="0"/>
    <x v="0"/>
    <s v="Miscellaneous Errors"/>
    <x v="0"/>
    <s v="Media"/>
    <s v="M - Documents"/>
    <s v="M"/>
    <s v="Error"/>
    <m/>
    <m/>
    <s v="Customer"/>
    <s v="Other"/>
    <x v="0"/>
  </r>
  <r>
    <x v="0"/>
    <x v="3"/>
    <x v="0"/>
    <x v="2"/>
    <s v="Privilege Misuse"/>
    <x v="2"/>
    <s v="Server"/>
    <s v="S - "/>
    <s v="S"/>
    <s v="Misuse"/>
    <m/>
    <m/>
    <s v="Patient"/>
    <s v="External"/>
    <x v="0"/>
  </r>
  <r>
    <x v="2"/>
    <x v="4"/>
    <x v="0"/>
    <x v="0"/>
    <s v="Miscellaneous Errors"/>
    <x v="8"/>
    <s v="Server"/>
    <s v="S - Mail"/>
    <s v="S"/>
    <s v="Error"/>
    <s v="1 to 10"/>
    <s v="Small"/>
    <s v="Customer"/>
    <s v="External"/>
    <x v="0"/>
  </r>
  <r>
    <x v="0"/>
    <x v="10"/>
    <x v="0"/>
    <x v="0"/>
    <s v="Miscellaneous Errors"/>
    <x v="0"/>
    <s v="Media"/>
    <s v="M - Disk media"/>
    <s v="M"/>
    <s v="Error"/>
    <m/>
    <m/>
    <s v="Other"/>
    <s v="Other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5"/>
    <x v="1"/>
    <x v="0"/>
    <x v="0"/>
    <s v="Miscellaneous Errors"/>
    <x v="0"/>
    <s v="Server"/>
    <s v="S - Code repository"/>
    <s v="S"/>
    <s v="Error"/>
    <s v="Large"/>
    <s v="Large"/>
    <s v="Customer"/>
    <s v="External"/>
    <x v="0"/>
  </r>
  <r>
    <x v="0"/>
    <x v="7"/>
    <x v="0"/>
    <x v="1"/>
    <s v="System Intrusion"/>
    <x v="15"/>
    <s v="Server"/>
    <s v="S - "/>
    <s v="S"/>
    <s v="Malware"/>
    <s v="11 to 100"/>
    <s v="Small"/>
    <s v="Other"/>
    <s v="External"/>
    <x v="1"/>
  </r>
  <r>
    <x v="2"/>
    <x v="3"/>
    <x v="0"/>
    <x v="0"/>
    <s v="Miscellaneous Errors"/>
    <x v="0"/>
    <s v="Server"/>
    <s v="S - Web application"/>
    <s v="S"/>
    <s v="Error"/>
    <m/>
    <m/>
    <s v="Other"/>
    <s v="Other"/>
    <x v="0"/>
  </r>
  <r>
    <x v="0"/>
    <x v="3"/>
    <x v="0"/>
    <x v="2"/>
    <s v="Miscellaneous Errors"/>
    <x v="2"/>
    <s v="Media"/>
    <s v="M - Flash drive"/>
    <s v="M"/>
    <s v="Error"/>
    <m/>
    <m/>
    <s v="Patient"/>
    <s v="Internal"/>
    <x v="0"/>
  </r>
  <r>
    <x v="4"/>
    <x v="11"/>
    <x v="0"/>
    <x v="0"/>
    <s v="Miscellaneous Errors"/>
    <x v="5"/>
    <s v="Server"/>
    <s v="S - Web application"/>
    <s v="S"/>
    <s v="Error"/>
    <s v="Small"/>
    <s v="Small"/>
    <s v="Customer"/>
    <s v="External"/>
    <x v="0"/>
  </r>
  <r>
    <x v="2"/>
    <x v="11"/>
    <x v="0"/>
    <x v="1"/>
    <s v="System Intrusion"/>
    <x v="15"/>
    <s v="Server"/>
    <s v="S - Database"/>
    <s v="S"/>
    <s v="Hacking"/>
    <s v="101 to 1000"/>
    <s v="Small"/>
    <s v="Customer"/>
    <s v="External"/>
    <x v="1"/>
  </r>
  <r>
    <x v="0"/>
    <x v="10"/>
    <x v="0"/>
    <x v="0"/>
    <s v="Privilege Misuse"/>
    <x v="0"/>
    <s v="Server"/>
    <s v="S - Database"/>
    <s v="S"/>
    <s v="Misuse"/>
    <s v="Over 100000"/>
    <s v="Large"/>
    <s v="Customer"/>
    <s v="Other"/>
    <x v="0"/>
  </r>
  <r>
    <x v="0"/>
    <x v="13"/>
    <x v="0"/>
    <x v="1"/>
    <s v="System Intrusion"/>
    <x v="1"/>
    <s v="Server"/>
    <s v="S - Database"/>
    <s v="S"/>
    <s v="Hacking"/>
    <s v="1001 to 10000"/>
    <s v="Large"/>
    <s v="Customer"/>
    <s v="Other"/>
    <x v="0"/>
  </r>
  <r>
    <x v="2"/>
    <x v="3"/>
    <x v="0"/>
    <x v="0"/>
    <s v="Lost and Stolen Assets"/>
    <x v="0"/>
    <s v="Media"/>
    <s v="M - Flash drive"/>
    <s v="M"/>
    <s v="Error"/>
    <m/>
    <m/>
    <s v="Other"/>
    <s v="Internal"/>
    <x v="0"/>
  </r>
  <r>
    <x v="0"/>
    <x v="3"/>
    <x v="0"/>
    <x v="0"/>
    <s v="Basic Web Application Attacks"/>
    <x v="6"/>
    <s v="Server"/>
    <s v="S - Web application"/>
    <s v="S"/>
    <s v="Hacking"/>
    <s v="101 to 1000"/>
    <s v="Small"/>
    <s v="Student"/>
    <s v="Internal"/>
    <x v="0"/>
  </r>
  <r>
    <x v="0"/>
    <x v="7"/>
    <x v="0"/>
    <x v="1"/>
    <s v="System Intrusion"/>
    <x v="2"/>
    <s v="Server"/>
    <s v="S - Mail"/>
    <s v="S"/>
    <s v="Hacking"/>
    <s v="1001 to 10000"/>
    <s v="Large"/>
    <s v="Patient"/>
    <s v="Internal"/>
    <x v="0"/>
  </r>
  <r>
    <x v="0"/>
    <x v="5"/>
    <x v="0"/>
    <x v="0"/>
    <s v="Privilege Misuse"/>
    <x v="1"/>
    <m/>
    <m/>
    <s v="O"/>
    <s v="Misuse"/>
    <m/>
    <m/>
    <s v="Other"/>
    <s v="Other"/>
    <x v="0"/>
  </r>
  <r>
    <x v="0"/>
    <x v="6"/>
    <x v="0"/>
    <x v="0"/>
    <s v="Miscellaneous Errors"/>
    <x v="2"/>
    <s v="Server"/>
    <s v="S - Web application"/>
    <s v="S"/>
    <s v="Error"/>
    <s v="1001 to 10000"/>
    <s v="Large"/>
    <s v="Patient"/>
    <s v="External"/>
    <x v="0"/>
  </r>
  <r>
    <x v="16"/>
    <x v="6"/>
    <x v="0"/>
    <x v="1"/>
    <s v="Everything Else"/>
    <x v="3"/>
    <s v="Server"/>
    <s v="S - Database"/>
    <s v="S"/>
    <m/>
    <m/>
    <m/>
    <s v="Customer"/>
    <s v="External"/>
    <x v="4"/>
  </r>
  <r>
    <x v="0"/>
    <x v="5"/>
    <x v="0"/>
    <x v="1"/>
    <s v="Basic Web Application Attacks"/>
    <x v="0"/>
    <s v="Server"/>
    <s v="S - Web application"/>
    <s v="S"/>
    <s v="Hacking"/>
    <m/>
    <m/>
    <s v="Employee"/>
    <s v="Other"/>
    <x v="2"/>
  </r>
  <r>
    <x v="0"/>
    <x v="2"/>
    <x v="0"/>
    <x v="1"/>
    <s v="Denial of Service"/>
    <x v="3"/>
    <s v="Server"/>
    <s v="S - Web application"/>
    <s v="S"/>
    <s v="Hacking"/>
    <m/>
    <m/>
    <s v="Other"/>
    <s v="Other"/>
    <x v="5"/>
  </r>
  <r>
    <x v="0"/>
    <x v="8"/>
    <x v="0"/>
    <x v="0"/>
    <s v="Miscellaneous Errors"/>
    <x v="0"/>
    <s v="Server"/>
    <s v="S - Database"/>
    <s v="S"/>
    <s v="Error"/>
    <s v="101 to 1000"/>
    <s v="Small"/>
    <s v="Other"/>
    <s v="External"/>
    <x v="0"/>
  </r>
  <r>
    <x v="0"/>
    <x v="5"/>
    <x v="0"/>
    <x v="0"/>
    <s v="Miscellaneous Errors"/>
    <x v="7"/>
    <s v="User Dev"/>
    <s v="U - Desktop"/>
    <s v="U"/>
    <s v="Error"/>
    <s v="101 to 1000"/>
    <s v="Small"/>
    <s v="Customer"/>
    <s v="Other"/>
    <x v="0"/>
  </r>
  <r>
    <x v="0"/>
    <x v="0"/>
    <x v="0"/>
    <x v="1"/>
    <s v="Lost and Stolen Assets"/>
    <x v="14"/>
    <s v="User Dev"/>
    <s v="U - Desktop or laptop"/>
    <s v="U"/>
    <s v="Physical"/>
    <s v="11 to 100"/>
    <s v="Small"/>
    <s v="Other"/>
    <s v="Other"/>
    <x v="0"/>
  </r>
  <r>
    <x v="17"/>
    <x v="10"/>
    <x v="0"/>
    <x v="0"/>
    <s v="Miscellaneous Errors"/>
    <x v="1"/>
    <s v="Server"/>
    <s v="S - Web application"/>
    <s v="S"/>
    <s v="Error"/>
    <m/>
    <m/>
    <s v="Patient"/>
    <s v="Other"/>
    <x v="0"/>
  </r>
  <r>
    <x v="33"/>
    <x v="8"/>
    <x v="0"/>
    <x v="1"/>
    <s v="Lost and Stolen Assets"/>
    <x v="2"/>
    <s v="Media"/>
    <s v="M - Documents"/>
    <s v="M"/>
    <s v="Physical"/>
    <m/>
    <m/>
    <s v="Patient"/>
    <s v="Internal"/>
    <x v="1"/>
  </r>
  <r>
    <x v="0"/>
    <x v="19"/>
    <x v="0"/>
    <x v="1"/>
    <s v="Basic Web Application Attacks"/>
    <x v="7"/>
    <s v="Server"/>
    <s v="S - Mail"/>
    <s v="S"/>
    <s v="Hacking"/>
    <s v="1001 to 10000"/>
    <s v="Large"/>
    <s v="Patient"/>
    <s v="Other"/>
    <x v="0"/>
  </r>
  <r>
    <x v="0"/>
    <x v="7"/>
    <x v="0"/>
    <x v="0"/>
    <s v="Miscellaneous Errors"/>
    <x v="1"/>
    <s v="Server"/>
    <s v="S - Database"/>
    <s v="S"/>
    <s v="Error"/>
    <m/>
    <m/>
    <s v="Customer"/>
    <s v="External"/>
    <x v="0"/>
  </r>
  <r>
    <x v="0"/>
    <x v="5"/>
    <x v="0"/>
    <x v="0"/>
    <s v="Privilege Misuse"/>
    <x v="2"/>
    <s v="Server"/>
    <s v="S - Mail"/>
    <s v="S"/>
    <s v="Misuse"/>
    <s v="1001 to 10000"/>
    <s v="Large"/>
    <s v="Patient"/>
    <s v="Internal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2"/>
    <x v="5"/>
    <x v="0"/>
    <x v="0"/>
    <s v="Privilege Misuse"/>
    <x v="7"/>
    <s v="Media"/>
    <s v="M - Payment card"/>
    <s v="M"/>
    <s v="Misuse"/>
    <s v="10001 to 25000"/>
    <s v="Large"/>
    <s v="Other"/>
    <s v="Internal"/>
    <x v="0"/>
  </r>
  <r>
    <x v="0"/>
    <x v="10"/>
    <x v="0"/>
    <x v="1"/>
    <s v="Basic Web Application Attacks"/>
    <x v="3"/>
    <s v="Server"/>
    <s v="S - Web application"/>
    <s v="S"/>
    <s v="Hacking"/>
    <m/>
    <m/>
    <s v="Customer"/>
    <s v="External"/>
    <x v="0"/>
  </r>
  <r>
    <x v="34"/>
    <x v="1"/>
    <x v="0"/>
    <x v="0"/>
    <s v="Miscellaneous Errors"/>
    <x v="3"/>
    <s v="Server"/>
    <s v="S - Database"/>
    <s v="S"/>
    <s v="Error"/>
    <s v="11 to 100"/>
    <s v="Small"/>
    <s v="Customer"/>
    <s v="External"/>
    <x v="0"/>
  </r>
  <r>
    <x v="0"/>
    <x v="5"/>
    <x v="0"/>
    <x v="1"/>
    <s v="Lost and Stolen Assets"/>
    <x v="2"/>
    <s v="User Dev"/>
    <s v="U - Desktop or laptop"/>
    <s v="U"/>
    <s v="Physical"/>
    <s v="101 to 1000"/>
    <s v="Small"/>
    <s v="Patient"/>
    <s v="Other"/>
    <x v="1"/>
  </r>
  <r>
    <x v="35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2"/>
    <x v="0"/>
    <x v="1"/>
    <s v="System Intrusion"/>
    <x v="16"/>
    <s v="User Dev"/>
    <s v="U - "/>
    <s v="U"/>
    <s v="Hacking"/>
    <s v="1 to 10"/>
    <s v="Small"/>
    <s v="Other"/>
    <s v="External"/>
    <x v="3"/>
  </r>
  <r>
    <x v="26"/>
    <x v="13"/>
    <x v="0"/>
    <x v="0"/>
    <s v="Everything Else"/>
    <x v="0"/>
    <s v="Server"/>
    <s v="S - Web application"/>
    <s v="S"/>
    <s v="Error"/>
    <s v="1001 to 10000"/>
    <s v="Large"/>
    <s v="Customer"/>
    <s v="External"/>
    <x v="0"/>
  </r>
  <r>
    <x v="0"/>
    <x v="1"/>
    <x v="0"/>
    <x v="1"/>
    <s v="Everything Else"/>
    <x v="7"/>
    <s v="Server"/>
    <s v="S - "/>
    <s v="S"/>
    <m/>
    <s v="11 to 100"/>
    <s v="Small"/>
    <s v="Customer"/>
    <s v="External"/>
    <x v="1"/>
  </r>
  <r>
    <x v="0"/>
    <x v="8"/>
    <x v="0"/>
    <x v="1"/>
    <s v="Basic Web Application Attacks"/>
    <x v="0"/>
    <s v="Server"/>
    <s v="S - Web application"/>
    <s v="S"/>
    <s v="Hacking"/>
    <s v="Large"/>
    <s v="Large"/>
    <s v="Other"/>
    <s v="External"/>
    <x v="3"/>
  </r>
  <r>
    <x v="0"/>
    <x v="10"/>
    <x v="0"/>
    <x v="0"/>
    <s v="Miscellaneous Errors"/>
    <x v="1"/>
    <s v="Server"/>
    <s v="S - Web application"/>
    <s v="S"/>
    <s v="Error"/>
    <m/>
    <m/>
    <s v="Custom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1"/>
    <s v="Lost and Stolen Assets"/>
    <x v="2"/>
    <s v="User Dev"/>
    <s v="U - Desktop or laptop"/>
    <s v="U"/>
    <s v="Physical"/>
    <s v="1001 to 10000"/>
    <s v="Large"/>
    <s v="Patient"/>
    <s v="Other"/>
    <x v="1"/>
  </r>
  <r>
    <x v="0"/>
    <x v="3"/>
    <x v="0"/>
    <x v="1"/>
    <s v="Lost and Stolen Assets"/>
    <x v="7"/>
    <s v="User Dev"/>
    <s v="U - Desktop or laptop"/>
    <s v="U"/>
    <s v="Physical"/>
    <s v="1001 to 10000"/>
    <s v="Large"/>
    <s v="Customer"/>
    <s v="Internal"/>
    <x v="1"/>
  </r>
  <r>
    <x v="0"/>
    <x v="3"/>
    <x v="0"/>
    <x v="4"/>
    <s v="Basic Web Application Attacks"/>
    <x v="7"/>
    <s v="Server"/>
    <s v="S - Database"/>
    <s v="S"/>
    <s v="Hacking"/>
    <s v="11 to 100"/>
    <s v="Small"/>
    <s v="Other"/>
    <s v="Other"/>
    <x v="0"/>
  </r>
  <r>
    <x v="0"/>
    <x v="8"/>
    <x v="0"/>
    <x v="1"/>
    <s v="Lost and Stolen Assets"/>
    <x v="2"/>
    <s v="User Dev"/>
    <s v="M - Disk drive"/>
    <s v="M"/>
    <s v="Physical"/>
    <m/>
    <m/>
    <s v="Patient"/>
    <s v="Internal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8"/>
    <x v="0"/>
    <x v="0"/>
    <s v="Miscellaneous Errors"/>
    <x v="0"/>
    <s v="Server"/>
    <s v="S - Web application"/>
    <s v="S"/>
    <s v="Error"/>
    <m/>
    <m/>
    <s v="Patient"/>
    <s v="External"/>
    <x v="0"/>
  </r>
  <r>
    <x v="0"/>
    <x v="2"/>
    <x v="0"/>
    <x v="1"/>
    <s v="Lost and Stolen Assets"/>
    <x v="0"/>
    <s v="User Dev"/>
    <s v="U - Desktop or laptop"/>
    <s v="U"/>
    <s v="Physical"/>
    <s v="Large"/>
    <s v="Large"/>
    <s v="Customer"/>
    <s v="Internal"/>
    <x v="1"/>
  </r>
  <r>
    <x v="0"/>
    <x v="2"/>
    <x v="0"/>
    <x v="1"/>
    <s v="Lost and Stolen Assets"/>
    <x v="2"/>
    <s v="User Dev"/>
    <s v="M - Flash drive"/>
    <s v="M"/>
    <s v="Physical"/>
    <s v="1001 to 10000"/>
    <s v="Large"/>
    <s v="Patient"/>
    <s v="Internal"/>
    <x v="1"/>
  </r>
  <r>
    <x v="2"/>
    <x v="6"/>
    <x v="0"/>
    <x v="0"/>
    <s v="Miscellaneous Errors"/>
    <x v="0"/>
    <s v="Media"/>
    <s v="M - Documents"/>
    <s v="M"/>
    <s v="Error"/>
    <s v="1001 to 10000"/>
    <s v="Large"/>
    <s v="Customer"/>
    <s v="Other"/>
    <x v="0"/>
  </r>
  <r>
    <x v="0"/>
    <x v="11"/>
    <x v="0"/>
    <x v="1"/>
    <s v="Basic Web Application Attacks"/>
    <x v="7"/>
    <s v="Server"/>
    <s v="S - Mail"/>
    <s v="S"/>
    <s v="Hacking"/>
    <s v="11 to 100"/>
    <s v="Small"/>
    <s v="Patient"/>
    <s v="Other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1"/>
    <s v="Social Engineering"/>
    <x v="2"/>
    <s v="Server"/>
    <s v="P - Partner"/>
    <s v="P"/>
    <s v="Malware"/>
    <s v="11 to 100"/>
    <s v="Small"/>
    <s v="Employee"/>
    <s v="External"/>
    <x v="1"/>
  </r>
  <r>
    <x v="0"/>
    <x v="5"/>
    <x v="0"/>
    <x v="1"/>
    <s v="Basic Web Application Attacks"/>
    <x v="6"/>
    <s v="Server"/>
    <s v="S - Web application"/>
    <s v="S"/>
    <s v="Hacking"/>
    <s v="10001 to 25000"/>
    <s v="Large"/>
    <s v="Other"/>
    <s v="External"/>
    <x v="5"/>
  </r>
  <r>
    <x v="2"/>
    <x v="4"/>
    <x v="0"/>
    <x v="0"/>
    <s v="Miscellaneous Errors"/>
    <x v="0"/>
    <s v="Media"/>
    <s v="M - Documents"/>
    <s v="M"/>
    <s v="Error"/>
    <s v="Large"/>
    <s v="Large"/>
    <s v="Other"/>
    <s v="External"/>
    <x v="0"/>
  </r>
  <r>
    <x v="2"/>
    <x v="10"/>
    <x v="0"/>
    <x v="0"/>
    <s v="Miscellaneous Errors"/>
    <x v="6"/>
    <s v="Media"/>
    <s v="M - Documents"/>
    <s v="M"/>
    <s v="Error"/>
    <m/>
    <m/>
    <s v="Student"/>
    <s v="External"/>
    <x v="0"/>
  </r>
  <r>
    <x v="0"/>
    <x v="5"/>
    <x v="0"/>
    <x v="0"/>
    <s v="Privilege Misuse"/>
    <x v="0"/>
    <s v="Server"/>
    <s v="S - Database"/>
    <s v="S"/>
    <s v="Misuse"/>
    <m/>
    <m/>
    <s v="Partner"/>
    <s v="Other"/>
    <x v="0"/>
  </r>
  <r>
    <x v="2"/>
    <x v="15"/>
    <x v="0"/>
    <x v="0"/>
    <s v="Privilege Misuse"/>
    <x v="5"/>
    <s v="User Dev"/>
    <s v="U - Desktop"/>
    <s v="U"/>
    <s v="Misuse"/>
    <s v="Small"/>
    <s v="Small"/>
    <s v="Patient"/>
    <s v="Other"/>
    <x v="0"/>
  </r>
  <r>
    <x v="36"/>
    <x v="21"/>
    <x v="0"/>
    <x v="1"/>
    <s v="Lost and Stolen Assets"/>
    <x v="0"/>
    <s v="Person"/>
    <s v="P - "/>
    <s v="P"/>
    <s v="Physical"/>
    <m/>
    <m/>
    <s v="Other"/>
    <s v="External"/>
    <x v="4"/>
  </r>
  <r>
    <x v="0"/>
    <x v="5"/>
    <x v="0"/>
    <x v="1"/>
    <s v="Basic Web Application Attacks"/>
    <x v="4"/>
    <s v="Server"/>
    <s v="S - Database"/>
    <s v="S"/>
    <s v="Hacking"/>
    <s v="1001 to 10000"/>
    <s v="Large"/>
    <s v="Partner"/>
    <s v="Other"/>
    <x v="1"/>
  </r>
  <r>
    <x v="37"/>
    <x v="5"/>
    <x v="0"/>
    <x v="1"/>
    <s v="Denial of Service"/>
    <x v="3"/>
    <s v="Server"/>
    <s v="S - Database"/>
    <s v="S"/>
    <s v="Hacking"/>
    <s v="11 to 100"/>
    <s v="Small"/>
    <s v="Other"/>
    <s v="Internal"/>
    <x v="0"/>
  </r>
  <r>
    <x v="0"/>
    <x v="0"/>
    <x v="0"/>
    <x v="1"/>
    <s v="Lost and Stolen Assets"/>
    <x v="2"/>
    <s v="User Dev"/>
    <s v="U - Desktop"/>
    <s v="U"/>
    <s v="Physical"/>
    <s v="1 to 10"/>
    <s v="Small"/>
    <s v="Other"/>
    <s v="Other"/>
    <x v="0"/>
  </r>
  <r>
    <x v="0"/>
    <x v="8"/>
    <x v="0"/>
    <x v="1"/>
    <s v="Miscellaneous Errors"/>
    <x v="2"/>
    <s v="Media"/>
    <s v="M - Documents"/>
    <s v="M"/>
    <s v="Error"/>
    <s v="101 to 1000"/>
    <s v="Small"/>
    <s v="Patient"/>
    <s v="Other"/>
    <x v="0"/>
  </r>
  <r>
    <x v="0"/>
    <x v="2"/>
    <x v="0"/>
    <x v="0"/>
    <s v="Miscellaneous Errors"/>
    <x v="2"/>
    <s v="Media"/>
    <s v="M - Documents"/>
    <s v="M"/>
    <s v="Error"/>
    <m/>
    <m/>
    <s v="Patient"/>
    <s v="External"/>
    <x v="0"/>
  </r>
  <r>
    <x v="0"/>
    <x v="5"/>
    <x v="0"/>
    <x v="0"/>
    <s v="Miscellaneous Errors"/>
    <x v="2"/>
    <s v="Media"/>
    <s v="M - Documents"/>
    <s v="M"/>
    <s v="Error"/>
    <m/>
    <m/>
    <s v="Employee"/>
    <s v="External"/>
    <x v="0"/>
  </r>
  <r>
    <x v="0"/>
    <x v="6"/>
    <x v="0"/>
    <x v="3"/>
    <s v="Privilege Misuse"/>
    <x v="2"/>
    <s v="Server"/>
    <s v="S - "/>
    <s v="S"/>
    <s v="Misuse"/>
    <s v="Small"/>
    <s v="Small"/>
    <s v="Employee"/>
    <s v="External"/>
    <x v="1"/>
  </r>
  <r>
    <x v="0"/>
    <x v="14"/>
    <x v="0"/>
    <x v="0"/>
    <s v="Privilege Misuse"/>
    <x v="10"/>
    <s v="Server"/>
    <s v="S - Database"/>
    <s v="S"/>
    <s v="Misuse"/>
    <m/>
    <m/>
    <s v="Other"/>
    <s v="Other"/>
    <x v="0"/>
  </r>
  <r>
    <x v="0"/>
    <x v="3"/>
    <x v="0"/>
    <x v="1"/>
    <s v="Lost and Stolen Assets"/>
    <x v="2"/>
    <s v="User Dev"/>
    <s v="U - Desktop"/>
    <s v="U"/>
    <s v="Physical"/>
    <s v="1001 to 10000"/>
    <s v="Large"/>
    <s v="Patient"/>
    <s v="Internal"/>
    <x v="1"/>
  </r>
  <r>
    <x v="0"/>
    <x v="3"/>
    <x v="0"/>
    <x v="3"/>
    <s v="Privilege Misuse"/>
    <x v="2"/>
    <s v="Server"/>
    <s v="S - Database"/>
    <s v="S"/>
    <s v="Misuse"/>
    <s v="11 to 100"/>
    <s v="Small"/>
    <s v="Patient"/>
    <s v="External"/>
    <x v="1"/>
  </r>
  <r>
    <x v="0"/>
    <x v="5"/>
    <x v="0"/>
    <x v="2"/>
    <s v="Miscellaneous Errors"/>
    <x v="5"/>
    <s v="Server"/>
    <s v="S - Backup"/>
    <s v="S"/>
    <s v="Error"/>
    <m/>
    <m/>
    <s v="Other"/>
    <s v="Partner"/>
    <x v="0"/>
  </r>
  <r>
    <x v="0"/>
    <x v="8"/>
    <x v="0"/>
    <x v="3"/>
    <s v="Miscellaneous Errors"/>
    <x v="2"/>
    <s v="Server"/>
    <s v="S - Web application"/>
    <s v="S"/>
    <s v="Error"/>
    <s v="10001 to 25000"/>
    <s v="Large"/>
    <s v="Patient"/>
    <s v="Internal"/>
    <x v="0"/>
  </r>
  <r>
    <x v="0"/>
    <x v="3"/>
    <x v="0"/>
    <x v="0"/>
    <s v="Miscellaneous Errors"/>
    <x v="6"/>
    <s v="Media"/>
    <s v="M - Documents"/>
    <s v="M"/>
    <s v="Error"/>
    <s v="1001 to 10000"/>
    <s v="Large"/>
    <s v="Student"/>
    <s v="Internal"/>
    <x v="0"/>
  </r>
  <r>
    <x v="0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1"/>
    <s v="Lost and Stolen Assets"/>
    <x v="7"/>
    <s v="Media"/>
    <s v="M - Disk media"/>
    <s v="M"/>
    <s v="Physical"/>
    <s v="101 to 1000"/>
    <s v="Small"/>
    <s v="Other"/>
    <s v="Other"/>
    <x v="0"/>
  </r>
  <r>
    <x v="38"/>
    <x v="3"/>
    <x v="0"/>
    <x v="1"/>
    <s v="Basic Web Application Attacks"/>
    <x v="3"/>
    <s v="Server"/>
    <s v="S - Web application"/>
    <s v="S"/>
    <s v="Hacking"/>
    <m/>
    <m/>
    <s v="Customer"/>
    <s v="Other"/>
    <x v="0"/>
  </r>
  <r>
    <x v="39"/>
    <x v="11"/>
    <x v="0"/>
    <x v="0"/>
    <s v="Miscellaneous Errors"/>
    <x v="5"/>
    <s v="Server"/>
    <s v="S - Database"/>
    <s v="S"/>
    <s v="Error"/>
    <m/>
    <m/>
    <s v="Customer"/>
    <s v="External"/>
    <x v="0"/>
  </r>
  <r>
    <x v="0"/>
    <x v="3"/>
    <x v="0"/>
    <x v="1"/>
    <s v="Everything Else"/>
    <x v="3"/>
    <s v="Server"/>
    <s v="S - Database"/>
    <s v="S"/>
    <s v="Hacking"/>
    <s v="11 to 100"/>
    <s v="Small"/>
    <s v="Customer"/>
    <s v="Internal"/>
    <x v="0"/>
  </r>
  <r>
    <x v="0"/>
    <x v="5"/>
    <x v="0"/>
    <x v="4"/>
    <s v="Everything Else"/>
    <x v="8"/>
    <s v="User Dev"/>
    <s v="U - POS terminal"/>
    <s v="U"/>
    <m/>
    <s v="11 to 100"/>
    <s v="Small"/>
    <s v="Customer"/>
    <s v="Other"/>
    <x v="0"/>
  </r>
  <r>
    <x v="15"/>
    <x v="5"/>
    <x v="0"/>
    <x v="2"/>
    <s v="Miscellaneous Errors"/>
    <x v="7"/>
    <s v="Media"/>
    <s v="M - Documents"/>
    <s v="M"/>
    <s v="Error"/>
    <m/>
    <m/>
    <s v="Employee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Lost and Stolen Assets"/>
    <x v="9"/>
    <s v="User Dev"/>
    <s v="U - Desktop or laptop"/>
    <s v="U"/>
    <s v="Physical"/>
    <s v="50001 to 100000"/>
    <s v="Large"/>
    <s v="Other"/>
    <s v="Other"/>
    <x v="0"/>
  </r>
  <r>
    <x v="0"/>
    <x v="8"/>
    <x v="0"/>
    <x v="0"/>
    <s v="Privilege Misuse"/>
    <x v="0"/>
    <s v="Server"/>
    <s v="M - Documents"/>
    <s v="M"/>
    <s v="Misuse"/>
    <s v="Small"/>
    <s v="Small"/>
    <s v="Customer"/>
    <s v="In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5"/>
    <x v="11"/>
    <x v="0"/>
    <x v="0"/>
    <s v="Privilege Misuse"/>
    <x v="9"/>
    <s v="Server"/>
    <s v="S - Database"/>
    <s v="S"/>
    <s v="Misuse"/>
    <m/>
    <m/>
    <s v="Customer"/>
    <s v="In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7"/>
    <x v="2"/>
    <x v="0"/>
    <x v="1"/>
    <s v="Everything Else"/>
    <x v="5"/>
    <s v="Kiosk/Term"/>
    <s v="T - ATM"/>
    <s v="T"/>
    <s v="Physical"/>
    <m/>
    <m/>
    <s v="Customer"/>
    <s v="External"/>
    <x v="1"/>
  </r>
  <r>
    <x v="0"/>
    <x v="2"/>
    <x v="0"/>
    <x v="0"/>
    <s v="Miscellaneous Errors"/>
    <x v="0"/>
    <s v="Media"/>
    <s v="M - Documents"/>
    <s v="M"/>
    <s v="Error"/>
    <m/>
    <m/>
    <s v="Employee"/>
    <s v="Internal"/>
    <x v="0"/>
  </r>
  <r>
    <x v="0"/>
    <x v="4"/>
    <x v="0"/>
    <x v="1"/>
    <s v="Lost and Stolen Assets"/>
    <x v="2"/>
    <s v="Media"/>
    <s v="M - Documents"/>
    <s v="M"/>
    <s v="Physical"/>
    <s v="Small"/>
    <s v="Small"/>
    <s v="Patient"/>
    <s v="Other"/>
    <x v="1"/>
  </r>
  <r>
    <x v="0"/>
    <x v="9"/>
    <x v="0"/>
    <x v="1"/>
    <s v="System Intrusion"/>
    <x v="0"/>
    <s v="Server"/>
    <s v="S - File"/>
    <s v="S"/>
    <s v="Malware"/>
    <s v="Large"/>
    <s v="Large"/>
    <s v="Customer"/>
    <s v="External"/>
    <x v="1"/>
  </r>
  <r>
    <x v="0"/>
    <x v="1"/>
    <x v="0"/>
    <x v="0"/>
    <s v="Miscellaneous Errors"/>
    <x v="2"/>
    <s v="Media"/>
    <s v="M - Documents"/>
    <s v="M"/>
    <s v="Error"/>
    <m/>
    <m/>
    <s v="Patient"/>
    <s v="External"/>
    <x v="0"/>
  </r>
  <r>
    <x v="0"/>
    <x v="3"/>
    <x v="0"/>
    <x v="0"/>
    <s v="Privilege Misuse"/>
    <x v="1"/>
    <s v="Media"/>
    <s v="M - Documents"/>
    <s v="M"/>
    <s v="Misuse"/>
    <m/>
    <m/>
    <s v="Customer"/>
    <s v="Other"/>
    <x v="0"/>
  </r>
  <r>
    <x v="0"/>
    <x v="4"/>
    <x v="0"/>
    <x v="0"/>
    <s v="Everything Else"/>
    <x v="6"/>
    <s v="Server"/>
    <s v="S - Mail"/>
    <s v="S"/>
    <s v="Hacking"/>
    <s v="101 to 1000"/>
    <s v="Small"/>
    <s v="Employee"/>
    <s v="Internal"/>
    <x v="0"/>
  </r>
  <r>
    <x v="0"/>
    <x v="6"/>
    <x v="0"/>
    <x v="3"/>
    <s v="Lost and Stolen Assets"/>
    <x v="2"/>
    <s v="User Dev"/>
    <s v="U - Desktop or laptop"/>
    <s v="U"/>
    <s v="Physical"/>
    <s v="11 to 100"/>
    <s v="Small"/>
    <s v="Other"/>
    <s v="Other"/>
    <x v="0"/>
  </r>
  <r>
    <x v="0"/>
    <x v="3"/>
    <x v="0"/>
    <x v="1"/>
    <s v="Lost and Stolen Assets"/>
    <x v="2"/>
    <s v="User Dev"/>
    <s v="U - Desktop"/>
    <s v="U"/>
    <s v="Physical"/>
    <s v="101 to 1000"/>
    <s v="Small"/>
    <s v="Other"/>
    <s v="Other"/>
    <x v="0"/>
  </r>
  <r>
    <x v="0"/>
    <x v="2"/>
    <x v="0"/>
    <x v="1"/>
    <s v="Basic Web Application Attacks"/>
    <x v="7"/>
    <s v="Server"/>
    <s v="S - Web application"/>
    <s v="S"/>
    <s v="Hacking"/>
    <s v="10001 to 25000"/>
    <s v="Large"/>
    <s v="Other"/>
    <s v="Other"/>
    <x v="0"/>
  </r>
  <r>
    <x v="0"/>
    <x v="6"/>
    <x v="0"/>
    <x v="0"/>
    <s v="Miscellaneous Errors"/>
    <x v="0"/>
    <s v="Server"/>
    <s v="S - File"/>
    <s v="S"/>
    <s v="Error"/>
    <s v="Over 100000"/>
    <s v="Large"/>
    <s v="Customer"/>
    <s v="Other"/>
    <x v="0"/>
  </r>
  <r>
    <x v="0"/>
    <x v="5"/>
    <x v="0"/>
    <x v="1"/>
    <s v="Lost and Stolen Assets"/>
    <x v="2"/>
    <s v="User Dev"/>
    <s v="U - Desktop or laptop"/>
    <s v="U"/>
    <s v="Physical"/>
    <s v="11 to 100"/>
    <s v="Small"/>
    <s v="Patient"/>
    <s v="In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Privilege Misuse"/>
    <x v="2"/>
    <s v="Server"/>
    <s v="S - Database"/>
    <s v="S"/>
    <s v="Misuse"/>
    <s v="Large"/>
    <s v="Large"/>
    <s v="Patient"/>
    <s v="Other"/>
    <x v="0"/>
  </r>
  <r>
    <x v="0"/>
    <x v="19"/>
    <x v="0"/>
    <x v="1"/>
    <s v="Basic Web Application Attacks"/>
    <x v="7"/>
    <s v="Server"/>
    <s v="S - Web application"/>
    <s v="S"/>
    <s v="Hacking"/>
    <s v="11 to 100"/>
    <s v="Small"/>
    <s v="Oth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Basic Web Application Attacks"/>
    <x v="3"/>
    <s v="Server"/>
    <s v="S - Web application"/>
    <s v="S"/>
    <s v="Hacking"/>
    <s v="1 to 10"/>
    <s v="Small"/>
    <s v="Other"/>
    <s v="Other"/>
    <x v="2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7"/>
    <x v="0"/>
    <x v="1"/>
    <s v="Social Engineering"/>
    <x v="2"/>
    <s v="Server"/>
    <s v="P - "/>
    <s v="P"/>
    <s v="Hacking"/>
    <s v="50001 to 100000"/>
    <s v="Large"/>
    <s v="Patient"/>
    <s v="In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Privilege Misuse"/>
    <x v="2"/>
    <s v="Media"/>
    <s v="M - Documents"/>
    <s v="M"/>
    <s v="Misuse"/>
    <s v="1 to 10"/>
    <s v="Small"/>
    <s v="Patient"/>
    <s v="Other"/>
    <x v="0"/>
  </r>
  <r>
    <x v="0"/>
    <x v="8"/>
    <x v="0"/>
    <x v="1"/>
    <s v="Everything Else"/>
    <x v="7"/>
    <s v="Kiosk/Term"/>
    <s v="T - ATM"/>
    <s v="T"/>
    <s v="Physical"/>
    <s v="Over 100000"/>
    <s v="Large"/>
    <s v="Customer"/>
    <s v="External"/>
    <x v="1"/>
  </r>
  <r>
    <x v="13"/>
    <x v="5"/>
    <x v="0"/>
    <x v="1"/>
    <s v="Basic Web Application Attacks"/>
    <x v="5"/>
    <s v="Server"/>
    <s v="S - Web application"/>
    <s v="S"/>
    <s v="Hacking"/>
    <m/>
    <m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8"/>
    <s v="Server"/>
    <s v="S - File"/>
    <s v="S"/>
    <s v="Malware"/>
    <s v="Small"/>
    <s v="Small"/>
    <s v="Customer"/>
    <s v="External"/>
    <x v="1"/>
  </r>
  <r>
    <x v="0"/>
    <x v="4"/>
    <x v="0"/>
    <x v="1"/>
    <s v="Basic Web Application Attacks"/>
    <x v="2"/>
    <s v="Server"/>
    <s v="S - Web application"/>
    <s v="S"/>
    <s v="Hacking"/>
    <s v="11 to 100"/>
    <s v="Small"/>
    <s v="Patient"/>
    <s v="External"/>
    <x v="1"/>
  </r>
  <r>
    <x v="0"/>
    <x v="0"/>
    <x v="0"/>
    <x v="1"/>
    <s v="Lost and Stolen Assets"/>
    <x v="1"/>
    <s v="User Dev"/>
    <s v="M - Disk media"/>
    <s v="M"/>
    <s v="Physical"/>
    <s v="1001 to 10000"/>
    <s v="Large"/>
    <s v="Employee"/>
    <s v="Internal"/>
    <x v="1"/>
  </r>
  <r>
    <x v="0"/>
    <x v="2"/>
    <x v="0"/>
    <x v="1"/>
    <s v="Basic Web Application Attacks"/>
    <x v="3"/>
    <s v="Server"/>
    <s v="S - Database"/>
    <s v="S"/>
    <s v="Hacking"/>
    <s v="101 to 1000"/>
    <s v="Small"/>
    <s v="Customer"/>
    <s v="Internal"/>
    <x v="1"/>
  </r>
  <r>
    <x v="0"/>
    <x v="7"/>
    <x v="0"/>
    <x v="1"/>
    <s v="Everything Else"/>
    <x v="7"/>
    <s v="Kiosk/Term"/>
    <s v="T - ATM"/>
    <s v="T"/>
    <s v="Physical"/>
    <s v="1001 to 10000"/>
    <s v="Large"/>
    <s v="Customer"/>
    <s v="External"/>
    <x v="1"/>
  </r>
  <r>
    <x v="0"/>
    <x v="8"/>
    <x v="0"/>
    <x v="1"/>
    <s v="Everything Else"/>
    <x v="8"/>
    <m/>
    <m/>
    <s v="O"/>
    <s v="Physical"/>
    <s v="11 to 100"/>
    <s v="Small"/>
    <s v="Customer"/>
    <s v="External"/>
    <x v="1"/>
  </r>
  <r>
    <x v="0"/>
    <x v="6"/>
    <x v="0"/>
    <x v="1"/>
    <s v="Lost and Stolen Assets"/>
    <x v="1"/>
    <s v="User Dev"/>
    <s v="U - Desktop or laptop"/>
    <s v="U"/>
    <s v="Physical"/>
    <m/>
    <m/>
    <s v="Patient"/>
    <s v="Other"/>
    <x v="1"/>
  </r>
  <r>
    <x v="0"/>
    <x v="14"/>
    <x v="0"/>
    <x v="1"/>
    <s v="Lost and Stolen Assets"/>
    <x v="6"/>
    <s v="User Dev"/>
    <s v="U - Desktop or laptop"/>
    <s v="U"/>
    <s v="Physical"/>
    <s v="1001 to 10000"/>
    <s v="Large"/>
    <s v="Student"/>
    <s v="Internal"/>
    <x v="0"/>
  </r>
  <r>
    <x v="0"/>
    <x v="11"/>
    <x v="0"/>
    <x v="1"/>
    <s v="Social Engineering"/>
    <x v="2"/>
    <s v="Server"/>
    <s v="P - End-user or employee"/>
    <s v="P"/>
    <s v="Hacking"/>
    <s v="101 to 1000"/>
    <s v="Small"/>
    <s v="Customer"/>
    <s v="Other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Miscellaneous Errors"/>
    <x v="2"/>
    <s v="User Dev"/>
    <s v="U - Desktop"/>
    <s v="U"/>
    <s v="Error"/>
    <m/>
    <m/>
    <s v="Patient"/>
    <s v="Internal"/>
    <x v="0"/>
  </r>
  <r>
    <x v="2"/>
    <x v="6"/>
    <x v="0"/>
    <x v="0"/>
    <s v="Miscellaneous Errors"/>
    <x v="2"/>
    <s v="Media"/>
    <s v="M - Documents"/>
    <s v="M"/>
    <s v="Error"/>
    <m/>
    <m/>
    <s v="Patient"/>
    <s v="Other"/>
    <x v="0"/>
  </r>
  <r>
    <x v="0"/>
    <x v="8"/>
    <x v="0"/>
    <x v="1"/>
    <s v="Basic Web Application Attacks"/>
    <x v="5"/>
    <s v="Server"/>
    <s v="S - Database"/>
    <s v="S"/>
    <s v="Hacking"/>
    <m/>
    <m/>
    <s v="Customer"/>
    <s v="External"/>
    <x v="5"/>
  </r>
  <r>
    <x v="9"/>
    <x v="2"/>
    <x v="0"/>
    <x v="1"/>
    <s v="Denial of Service"/>
    <x v="5"/>
    <s v="Server"/>
    <s v="S - Web application"/>
    <s v="S"/>
    <s v="Hacking"/>
    <m/>
    <m/>
    <s v="Other"/>
    <s v="Other"/>
    <x v="0"/>
  </r>
  <r>
    <x v="2"/>
    <x v="19"/>
    <x v="0"/>
    <x v="1"/>
    <s v="System Intrusion"/>
    <x v="8"/>
    <s v="Server"/>
    <s v="S - "/>
    <s v="S"/>
    <s v="Malware"/>
    <s v="10001 to 25000"/>
    <s v="Large"/>
    <s v="Customer"/>
    <s v="External"/>
    <x v="1"/>
  </r>
  <r>
    <x v="0"/>
    <x v="3"/>
    <x v="0"/>
    <x v="1"/>
    <s v="System Intrusion"/>
    <x v="5"/>
    <s v="User Dev"/>
    <s v="U - Desktop"/>
    <s v="U"/>
    <s v="Hacking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7"/>
    <x v="5"/>
    <x v="1"/>
    <x v="1"/>
    <s v="Social Engineering"/>
    <x v="5"/>
    <s v="User Dev"/>
    <s v="P - "/>
    <s v="P"/>
    <s v="Malware"/>
    <m/>
    <m/>
    <s v="Other"/>
    <s v="External"/>
    <x v="4"/>
  </r>
  <r>
    <x v="0"/>
    <x v="5"/>
    <x v="0"/>
    <x v="1"/>
    <s v="Lost and Stolen Assets"/>
    <x v="2"/>
    <s v="User Dev"/>
    <s v="U - Desktop or laptop"/>
    <s v="U"/>
    <s v="Physical"/>
    <m/>
    <m/>
    <s v="Patient"/>
    <s v="Other"/>
    <x v="1"/>
  </r>
  <r>
    <x v="0"/>
    <x v="8"/>
    <x v="0"/>
    <x v="1"/>
    <s v="Lost and Stolen Assets"/>
    <x v="2"/>
    <s v="User Dev"/>
    <s v="U - Desktop or laptop"/>
    <s v="U"/>
    <s v="Physical"/>
    <s v="1001 to 10000"/>
    <s v="Large"/>
    <s v="Patient"/>
    <s v="Internal"/>
    <x v="1"/>
  </r>
  <r>
    <x v="0"/>
    <x v="4"/>
    <x v="0"/>
    <x v="2"/>
    <s v="Miscellaneous Errors"/>
    <x v="2"/>
    <s v="Server"/>
    <s v="S - Database"/>
    <s v="S"/>
    <s v="Error"/>
    <s v="1001 to 10000"/>
    <s v="Large"/>
    <s v="Patient"/>
    <s v="External"/>
    <x v="0"/>
  </r>
  <r>
    <x v="0"/>
    <x v="5"/>
    <x v="0"/>
    <x v="0"/>
    <s v="Privilege Misuse"/>
    <x v="6"/>
    <s v="Server"/>
    <s v="S - "/>
    <s v="S"/>
    <s v="Misuse"/>
    <m/>
    <m/>
    <s v="Other"/>
    <s v="External"/>
    <x v="0"/>
  </r>
  <r>
    <x v="0"/>
    <x v="11"/>
    <x v="0"/>
    <x v="0"/>
    <s v="Lost and Stolen Assets"/>
    <x v="2"/>
    <s v="User Dev"/>
    <s v="U - Desktop or laptop"/>
    <s v="U"/>
    <s v="Error"/>
    <m/>
    <m/>
    <s v="Patient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Basic Web Application Attacks"/>
    <x v="0"/>
    <s v="Server"/>
    <s v="S - Web application"/>
    <s v="S"/>
    <s v="Hacking"/>
    <s v="Small"/>
    <s v="Small"/>
    <s v="Other"/>
    <s v="External"/>
    <x v="2"/>
  </r>
  <r>
    <x v="2"/>
    <x v="10"/>
    <x v="0"/>
    <x v="0"/>
    <s v="Miscellaneous Errors"/>
    <x v="2"/>
    <s v="Media"/>
    <s v="M - Documents"/>
    <s v="M"/>
    <s v="Error"/>
    <m/>
    <m/>
    <s v="Patient"/>
    <s v="Other"/>
    <x v="0"/>
  </r>
  <r>
    <x v="0"/>
    <x v="11"/>
    <x v="0"/>
    <x v="0"/>
    <s v="Miscellaneous Errors"/>
    <x v="1"/>
    <s v="Server"/>
    <s v="S - Database"/>
    <s v="S"/>
    <s v="Error"/>
    <m/>
    <m/>
    <s v="Partner"/>
    <s v="External"/>
    <x v="0"/>
  </r>
  <r>
    <x v="0"/>
    <x v="5"/>
    <x v="0"/>
    <x v="1"/>
    <s v="Basic Web Application Attacks"/>
    <x v="3"/>
    <s v="Server"/>
    <s v="S - Web application"/>
    <s v="S"/>
    <s v="Hacking"/>
    <s v="1001 to 10000"/>
    <s v="Large"/>
    <s v="Other"/>
    <s v="Other"/>
    <x v="3"/>
  </r>
  <r>
    <x v="0"/>
    <x v="5"/>
    <x v="0"/>
    <x v="2"/>
    <s v="Miscellaneous Errors"/>
    <x v="7"/>
    <s v="Server"/>
    <s v="S - Web application"/>
    <s v="S"/>
    <s v="Error"/>
    <s v="11 to 100"/>
    <s v="Small"/>
    <s v="Customer"/>
    <s v="Other"/>
    <x v="0"/>
  </r>
  <r>
    <x v="0"/>
    <x v="3"/>
    <x v="0"/>
    <x v="0"/>
    <s v="Miscellaneous Errors"/>
    <x v="2"/>
    <m/>
    <m/>
    <s v="O"/>
    <s v="Error"/>
    <s v="1 to 10"/>
    <s v="Small"/>
    <s v="Patient"/>
    <s v="Internal"/>
    <x v="0"/>
  </r>
  <r>
    <x v="0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0"/>
    <x v="0"/>
    <x v="0"/>
    <s v="Miscellaneous Errors"/>
    <x v="2"/>
    <s v="Media"/>
    <s v="M - Documents"/>
    <s v="M"/>
    <s v="Error"/>
    <s v="25001 to 50000"/>
    <s v="Large"/>
    <s v="Other"/>
    <s v="Other"/>
    <x v="0"/>
  </r>
  <r>
    <x v="40"/>
    <x v="11"/>
    <x v="0"/>
    <x v="3"/>
    <s v="Privilege Misuse"/>
    <x v="7"/>
    <s v="Server"/>
    <s v="S - "/>
    <s v="S"/>
    <s v="Misuse"/>
    <m/>
    <m/>
    <s v="Customer"/>
    <s v="External"/>
    <x v="2"/>
  </r>
  <r>
    <x v="41"/>
    <x v="5"/>
    <x v="0"/>
    <x v="1"/>
    <s v="Everything Else"/>
    <x v="3"/>
    <s v="Server"/>
    <s v="S - "/>
    <s v="S"/>
    <s v="Hacking"/>
    <m/>
    <m/>
    <s v="Other"/>
    <s v="Internal"/>
    <x v="4"/>
  </r>
  <r>
    <x v="0"/>
    <x v="8"/>
    <x v="0"/>
    <x v="1"/>
    <s v="Basic Web Application Attacks"/>
    <x v="0"/>
    <s v="Server"/>
    <s v="S - Database"/>
    <s v="S"/>
    <s v="Hacking"/>
    <m/>
    <m/>
    <s v="Other"/>
    <s v="External"/>
    <x v="0"/>
  </r>
  <r>
    <x v="7"/>
    <x v="2"/>
    <x v="0"/>
    <x v="0"/>
    <s v="Miscellaneous Errors"/>
    <x v="2"/>
    <s v="Server"/>
    <s v="S - File"/>
    <s v="S"/>
    <s v="Error"/>
    <m/>
    <m/>
    <s v="Patient"/>
    <s v="External"/>
    <x v="0"/>
  </r>
  <r>
    <x v="8"/>
    <x v="11"/>
    <x v="0"/>
    <x v="1"/>
    <s v="System Intrusion"/>
    <x v="0"/>
    <s v="Server"/>
    <s v="S - Mail"/>
    <s v="S"/>
    <s v="Malware"/>
    <s v="101 to 1000"/>
    <s v="Small"/>
    <s v="Other"/>
    <s v="External"/>
    <x v="4"/>
  </r>
  <r>
    <x v="0"/>
    <x v="5"/>
    <x v="0"/>
    <x v="1"/>
    <s v="Everything Else"/>
    <x v="8"/>
    <s v="Server"/>
    <s v="S - "/>
    <s v="S"/>
    <s v="Hacking"/>
    <s v="101 to 1000"/>
    <s v="Small"/>
    <s v="Other"/>
    <s v="Other"/>
    <x v="1"/>
  </r>
  <r>
    <x v="0"/>
    <x v="8"/>
    <x v="0"/>
    <x v="1"/>
    <s v="System Intrusion"/>
    <x v="0"/>
    <s v="Server"/>
    <s v="P - Executive"/>
    <s v="P"/>
    <s v="Malware"/>
    <s v="Small"/>
    <s v="Small"/>
    <s v="Other"/>
    <s v="External"/>
    <x v="1"/>
  </r>
  <r>
    <x v="0"/>
    <x v="10"/>
    <x v="0"/>
    <x v="0"/>
    <s v="Lost and Stolen Assets"/>
    <x v="12"/>
    <s v="Media"/>
    <s v="M - Documents"/>
    <s v="M"/>
    <s v="Physical"/>
    <m/>
    <m/>
    <s v="Other"/>
    <s v="External"/>
    <x v="0"/>
  </r>
  <r>
    <x v="0"/>
    <x v="13"/>
    <x v="0"/>
    <x v="0"/>
    <s v="Everything Else"/>
    <x v="3"/>
    <s v="Server"/>
    <s v="S - Web application"/>
    <s v="S"/>
    <s v="Error"/>
    <s v="11 to 100"/>
    <s v="Small"/>
    <s v="Customer"/>
    <s v="External"/>
    <x v="0"/>
  </r>
  <r>
    <x v="2"/>
    <x v="3"/>
    <x v="0"/>
    <x v="0"/>
    <s v="Miscellaneous Errors"/>
    <x v="0"/>
    <s v="Server"/>
    <s v="M - Flash drive"/>
    <s v="M"/>
    <s v="Misuse"/>
    <m/>
    <m/>
    <s v="Student"/>
    <s v="Other"/>
    <x v="0"/>
  </r>
  <r>
    <x v="42"/>
    <x v="2"/>
    <x v="0"/>
    <x v="1"/>
    <s v="Basic Web Application Attacks"/>
    <x v="3"/>
    <s v="Server"/>
    <s v="S - Mail"/>
    <s v="S"/>
    <s v="Hacking"/>
    <s v="101 to 1000"/>
    <s v="Small"/>
    <s v="Customer"/>
    <s v="External"/>
    <x v="2"/>
  </r>
  <r>
    <x v="0"/>
    <x v="2"/>
    <x v="0"/>
    <x v="1"/>
    <s v="Lost and Stolen Assets"/>
    <x v="2"/>
    <s v="User Dev"/>
    <s v="U - Desktop or laptop"/>
    <s v="U"/>
    <s v="Physical"/>
    <s v="1001 to 10000"/>
    <s v="Large"/>
    <s v="Patient"/>
    <s v="Internal"/>
    <x v="1"/>
  </r>
  <r>
    <x v="0"/>
    <x v="5"/>
    <x v="0"/>
    <x v="1"/>
    <s v="System Intrusion"/>
    <x v="8"/>
    <s v="Server"/>
    <s v="S - Web application"/>
    <s v="S"/>
    <s v="Malware"/>
    <s v="11 to 100"/>
    <s v="Small"/>
    <s v="Customer"/>
    <s v="Other"/>
    <x v="1"/>
  </r>
  <r>
    <x v="0"/>
    <x v="16"/>
    <x v="0"/>
    <x v="0"/>
    <s v="Privilege Misuse"/>
    <x v="7"/>
    <s v="User Dev"/>
    <s v="M - Flash drive"/>
    <s v="M"/>
    <s v="Misuse"/>
    <s v="1001 to 10000"/>
    <s v="Large"/>
    <s v="Customer"/>
    <s v="Other"/>
    <x v="0"/>
  </r>
  <r>
    <x v="4"/>
    <x v="10"/>
    <x v="0"/>
    <x v="0"/>
    <s v="Privilege Misuse"/>
    <x v="2"/>
    <s v="Server"/>
    <s v="S - Database"/>
    <s v="S"/>
    <s v="Misuse"/>
    <s v="1001 to 10000"/>
    <s v="Large"/>
    <s v="Patient"/>
    <s v="Internal"/>
    <x v="0"/>
  </r>
  <r>
    <x v="0"/>
    <x v="11"/>
    <x v="0"/>
    <x v="1"/>
    <s v="Everything Else"/>
    <x v="6"/>
    <s v="Server"/>
    <s v="S - "/>
    <s v="S"/>
    <s v="Hacking"/>
    <s v="1001 to 10000"/>
    <s v="Large"/>
    <s v="Employee"/>
    <s v="Other"/>
    <x v="0"/>
  </r>
  <r>
    <x v="0"/>
    <x v="5"/>
    <x v="0"/>
    <x v="0"/>
    <s v="Privilege Misuse"/>
    <x v="2"/>
    <s v="Server"/>
    <s v="S - Database"/>
    <s v="S"/>
    <s v="Misuse"/>
    <s v="101 to 1000"/>
    <s v="Small"/>
    <s v="Patient"/>
    <s v="Other"/>
    <x v="0"/>
  </r>
  <r>
    <x v="4"/>
    <x v="3"/>
    <x v="0"/>
    <x v="3"/>
    <s v="Social Engineering"/>
    <x v="1"/>
    <s v="User Dev"/>
    <s v="P - Finance"/>
    <s v="P"/>
    <s v="Malware"/>
    <m/>
    <m/>
    <s v="Other"/>
    <s v="Other"/>
    <x v="1"/>
  </r>
  <r>
    <x v="2"/>
    <x v="17"/>
    <x v="0"/>
    <x v="0"/>
    <s v="Lost and Stolen Assets"/>
    <x v="17"/>
    <s v="User Dev"/>
    <s v="U - Media"/>
    <s v="U"/>
    <s v="Error"/>
    <s v="101 to 1000"/>
    <s v="Small"/>
    <s v="Customer"/>
    <s v="Other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Basic Web Application Attacks"/>
    <x v="9"/>
    <s v="Server"/>
    <s v="S - Web application"/>
    <s v="S"/>
    <s v="Hacking"/>
    <m/>
    <m/>
    <s v="Customer"/>
    <s v="Other"/>
    <x v="1"/>
  </r>
  <r>
    <x v="43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19"/>
    <x v="11"/>
    <x v="0"/>
    <x v="1"/>
    <s v="System Intrusion"/>
    <x v="8"/>
    <s v="Server"/>
    <s v="S - Web application"/>
    <s v="S"/>
    <s v="Malware"/>
    <s v="11 to 100"/>
    <s v="Small"/>
    <s v="Customer"/>
    <s v="Other"/>
    <x v="1"/>
  </r>
  <r>
    <x v="0"/>
    <x v="6"/>
    <x v="0"/>
    <x v="1"/>
    <s v="Basic Web Application Attacks"/>
    <x v="3"/>
    <s v="Server"/>
    <s v="S - Web application"/>
    <s v="S"/>
    <s v="Hacking"/>
    <s v="1001 to 10000"/>
    <s v="Large"/>
    <s v="Customer"/>
    <s v="External"/>
    <x v="3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4"/>
    <x v="5"/>
    <x v="0"/>
    <x v="1"/>
    <s v="Basic Web Application Attacks"/>
    <x v="7"/>
    <s v="Server"/>
    <s v="S - Web application"/>
    <s v="S"/>
    <s v="Hacking"/>
    <m/>
    <m/>
    <s v="Customer"/>
    <s v="Other"/>
    <x v="1"/>
  </r>
  <r>
    <x v="0"/>
    <x v="6"/>
    <x v="0"/>
    <x v="0"/>
    <s v="Lost and Stolen Assets"/>
    <x v="2"/>
    <m/>
    <m/>
    <s v="O"/>
    <s v="Error"/>
    <s v="1001 to 10000"/>
    <s v="Large"/>
    <s v="Patient"/>
    <s v="Other"/>
    <x v="0"/>
  </r>
  <r>
    <x v="0"/>
    <x v="9"/>
    <x v="0"/>
    <x v="1"/>
    <s v="System Intrusion"/>
    <x v="1"/>
    <s v="Server"/>
    <s v="S - File"/>
    <s v="S"/>
    <s v="Malware"/>
    <s v="Small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Privilege Misuse"/>
    <x v="0"/>
    <m/>
    <m/>
    <s v="O"/>
    <s v="Misuse"/>
    <s v="Over 100000"/>
    <s v="Large"/>
    <s v="Other"/>
    <s v="Other"/>
    <x v="0"/>
  </r>
  <r>
    <x v="17"/>
    <x v="5"/>
    <x v="0"/>
    <x v="1"/>
    <s v="Lost and Stolen Assets"/>
    <x v="7"/>
    <s v="Media"/>
    <s v="M - Flash drive"/>
    <s v="M"/>
    <s v="Physical"/>
    <m/>
    <m/>
    <s v="Other"/>
    <s v="Internal"/>
    <x v="0"/>
  </r>
  <r>
    <x v="0"/>
    <x v="2"/>
    <x v="0"/>
    <x v="0"/>
    <s v="Miscellaneous Errors"/>
    <x v="7"/>
    <s v="Media"/>
    <s v="M - Documents"/>
    <s v="M"/>
    <s v="Error"/>
    <s v="101 to 1000"/>
    <s v="Small"/>
    <s v="Customer"/>
    <s v="Other"/>
    <x v="0"/>
  </r>
  <r>
    <x v="0"/>
    <x v="3"/>
    <x v="0"/>
    <x v="1"/>
    <s v="Social Engineering"/>
    <x v="0"/>
    <s v="Person"/>
    <s v="P - "/>
    <s v="P"/>
    <s v="Social"/>
    <s v="Over 100000"/>
    <s v="Large"/>
    <s v="Oth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1"/>
    <s v="Social Engineering"/>
    <x v="6"/>
    <s v="Server"/>
    <s v="P - "/>
    <s v="P"/>
    <s v="Social"/>
    <s v="1001 to 10000"/>
    <s v="Large"/>
    <s v="Employee"/>
    <s v="External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4"/>
    <x v="0"/>
    <x v="0"/>
    <s v="Miscellaneous Errors"/>
    <x v="0"/>
    <s v="Server"/>
    <s v="S - Web application"/>
    <s v="S"/>
    <s v="Error"/>
    <m/>
    <m/>
    <s v="Customer"/>
    <s v="External"/>
    <x v="0"/>
  </r>
  <r>
    <x v="0"/>
    <x v="5"/>
    <x v="0"/>
    <x v="0"/>
    <s v="Privilege Misuse"/>
    <x v="0"/>
    <s v="Server"/>
    <s v="S - Database"/>
    <s v="S"/>
    <s v="Misuse"/>
    <s v="10001 to 25000"/>
    <s v="Large"/>
    <s v="Other"/>
    <s v="Other"/>
    <x v="0"/>
  </r>
  <r>
    <x v="0"/>
    <x v="5"/>
    <x v="0"/>
    <x v="0"/>
    <s v="Miscellaneous Errors"/>
    <x v="14"/>
    <s v="User Dev"/>
    <s v="U - Desktop"/>
    <s v="U"/>
    <s v="Error"/>
    <s v="1 to 10"/>
    <s v="Small"/>
    <s v="Patient"/>
    <s v="Other"/>
    <x v="0"/>
  </r>
  <r>
    <x v="0"/>
    <x v="3"/>
    <x v="0"/>
    <x v="1"/>
    <s v="Lost and Stolen Assets"/>
    <x v="2"/>
    <s v="User Dev"/>
    <s v="U - Desktop or laptop"/>
    <s v="U"/>
    <s v="Physical"/>
    <m/>
    <m/>
    <s v="Other"/>
    <s v="Other"/>
    <x v="1"/>
  </r>
  <r>
    <x v="4"/>
    <x v="6"/>
    <x v="0"/>
    <x v="0"/>
    <s v="Privilege Misuse"/>
    <x v="7"/>
    <s v="Server"/>
    <s v="S - Database"/>
    <s v="S"/>
    <s v="Misuse"/>
    <s v="50001 to 100000"/>
    <s v="Large"/>
    <s v="Customer"/>
    <s v="Other"/>
    <x v="0"/>
  </r>
  <r>
    <x v="0"/>
    <x v="10"/>
    <x v="0"/>
    <x v="1"/>
    <s v="Everything Else"/>
    <x v="10"/>
    <s v="Kiosk/Term"/>
    <s v="T - ATM"/>
    <s v="T"/>
    <s v="Physical"/>
    <s v="Small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9"/>
    <x v="0"/>
    <x v="1"/>
    <s v="System Intrusion"/>
    <x v="0"/>
    <s v="Server"/>
    <s v="S - "/>
    <s v="S"/>
    <s v="Malware"/>
    <s v="11 to 100"/>
    <s v="Small"/>
    <s v="Customer"/>
    <s v="External"/>
    <x v="1"/>
  </r>
  <r>
    <x v="0"/>
    <x v="5"/>
    <x v="0"/>
    <x v="1"/>
    <s v="System Intrusion"/>
    <x v="3"/>
    <s v="User Dev"/>
    <s v="U - Desktop"/>
    <s v="U"/>
    <s v="Malware"/>
    <s v="11 to 100"/>
    <s v="Small"/>
    <s v="Other"/>
    <s v="External"/>
    <x v="1"/>
  </r>
  <r>
    <x v="2"/>
    <x v="1"/>
    <x v="0"/>
    <x v="0"/>
    <s v="Miscellaneous Errors"/>
    <x v="2"/>
    <s v="Media"/>
    <s v="M - Documents"/>
    <s v="M"/>
    <s v="Error"/>
    <s v="101 to 1000"/>
    <s v="Small"/>
    <s v="Patient"/>
    <s v="External"/>
    <x v="0"/>
  </r>
  <r>
    <x v="0"/>
    <x v="10"/>
    <x v="0"/>
    <x v="1"/>
    <s v="Everything Else"/>
    <x v="3"/>
    <s v="Server"/>
    <s v="S - DNS"/>
    <s v="S"/>
    <m/>
    <m/>
    <m/>
    <s v="Other"/>
    <s v="Other"/>
    <x v="6"/>
  </r>
  <r>
    <x v="45"/>
    <x v="11"/>
    <x v="0"/>
    <x v="1"/>
    <s v="System Intrusion"/>
    <x v="0"/>
    <s v="Server"/>
    <s v="S - File"/>
    <s v="S"/>
    <s v="Malware"/>
    <s v="1001 to 10000"/>
    <s v="Large"/>
    <s v="Other"/>
    <s v="External"/>
    <x v="4"/>
  </r>
  <r>
    <x v="13"/>
    <x v="1"/>
    <x v="0"/>
    <x v="0"/>
    <s v="Miscellaneous Errors"/>
    <x v="5"/>
    <s v="Server"/>
    <s v="S - Database"/>
    <s v="S"/>
    <s v="Error"/>
    <m/>
    <m/>
    <s v="Customer"/>
    <s v="External"/>
    <x v="0"/>
  </r>
  <r>
    <x v="0"/>
    <x v="0"/>
    <x v="0"/>
    <x v="0"/>
    <s v="Lost and Stolen Assets"/>
    <x v="2"/>
    <s v="User Dev"/>
    <s v="U - Desktop"/>
    <s v="U"/>
    <s v="Error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Basic Web Application Attacks"/>
    <x v="8"/>
    <s v="Server"/>
    <s v="S - Web application"/>
    <s v="S"/>
    <s v="Hacking"/>
    <s v="11 to 100"/>
    <s v="Small"/>
    <s v="Customer"/>
    <s v="External"/>
    <x v="1"/>
  </r>
  <r>
    <x v="0"/>
    <x v="3"/>
    <x v="0"/>
    <x v="1"/>
    <s v="Basic Web Application Attacks"/>
    <x v="11"/>
    <s v="Server"/>
    <s v="S - Web application"/>
    <s v="S"/>
    <s v="Hacking"/>
    <s v="1 to 10"/>
    <s v="Small"/>
    <s v="Customer"/>
    <s v="Other"/>
    <x v="1"/>
  </r>
  <r>
    <x v="23"/>
    <x v="5"/>
    <x v="1"/>
    <x v="0"/>
    <s v="Miscellaneous Errors"/>
    <x v="13"/>
    <s v="Server"/>
    <s v="S - Web application"/>
    <s v="S"/>
    <s v="Error"/>
    <m/>
    <m/>
    <s v="Customer"/>
    <s v="External"/>
    <x v="0"/>
  </r>
  <r>
    <x v="0"/>
    <x v="7"/>
    <x v="0"/>
    <x v="0"/>
    <s v="Miscellaneous Errors"/>
    <x v="2"/>
    <s v="Media"/>
    <s v="M - Documents"/>
    <s v="M"/>
    <s v="Error"/>
    <s v="1 to 10"/>
    <s v="Small"/>
    <s v="Patient"/>
    <s v="Ex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2"/>
    <x v="0"/>
    <x v="0"/>
    <s v="Privilege Misuse"/>
    <x v="10"/>
    <s v="Media"/>
    <s v="M - Payment card"/>
    <s v="M"/>
    <s v="Misuse"/>
    <m/>
    <m/>
    <s v="Other"/>
    <s v="External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3"/>
    <x v="0"/>
    <x v="0"/>
    <s v="Privilege Misuse"/>
    <x v="0"/>
    <s v="Server"/>
    <s v="S - Database"/>
    <s v="S"/>
    <s v="Misuse"/>
    <m/>
    <m/>
    <s v="Customer"/>
    <s v="External"/>
    <x v="0"/>
  </r>
  <r>
    <x v="0"/>
    <x v="8"/>
    <x v="0"/>
    <x v="3"/>
    <s v="Lost and Stolen Assets"/>
    <x v="7"/>
    <s v="User Dev"/>
    <s v="U - Desktop or laptop"/>
    <s v="U"/>
    <s v="Physical"/>
    <s v="11 to 100"/>
    <s v="Small"/>
    <s v="Customer"/>
    <s v="Internal"/>
    <x v="1"/>
  </r>
  <r>
    <x v="0"/>
    <x v="14"/>
    <x v="0"/>
    <x v="1"/>
    <s v="Lost and Stolen Assets"/>
    <x v="0"/>
    <s v="User Dev"/>
    <s v="U - Desktop or laptop"/>
    <s v="U"/>
    <s v="Physical"/>
    <s v="1001 to 10000"/>
    <s v="Large"/>
    <s v="Customer"/>
    <s v="Other"/>
    <x v="1"/>
  </r>
  <r>
    <x v="0"/>
    <x v="2"/>
    <x v="0"/>
    <x v="0"/>
    <s v="Miscellaneous Errors"/>
    <x v="2"/>
    <s v="User Dev"/>
    <s v="U - Desktop"/>
    <s v="U"/>
    <s v="Error"/>
    <s v="25001 to 50000"/>
    <s v="Large"/>
    <s v="Patient"/>
    <s v="External"/>
    <x v="0"/>
  </r>
  <r>
    <x v="0"/>
    <x v="5"/>
    <x v="0"/>
    <x v="0"/>
    <s v="Miscellaneous Errors"/>
    <x v="7"/>
    <s v="Server"/>
    <s v="S - Web application"/>
    <s v="S"/>
    <s v="Error"/>
    <s v="50001 to 100000"/>
    <s v="Large"/>
    <s v="Partner"/>
    <s v="Other"/>
    <x v="0"/>
  </r>
  <r>
    <x v="0"/>
    <x v="8"/>
    <x v="0"/>
    <x v="1"/>
    <s v="System Intrusion"/>
    <x v="0"/>
    <s v="Server"/>
    <s v="P - Finance"/>
    <s v="P"/>
    <s v="Malware"/>
    <s v="11 to 100"/>
    <s v="Small"/>
    <s v="Other"/>
    <s v="External"/>
    <x v="1"/>
  </r>
  <r>
    <x v="0"/>
    <x v="5"/>
    <x v="0"/>
    <x v="3"/>
    <s v="Privilege Misuse"/>
    <x v="2"/>
    <s v="Server"/>
    <s v="S - Database"/>
    <s v="S"/>
    <s v="Misuse"/>
    <s v="1001 to 10000"/>
    <s v="Large"/>
    <s v="Patient"/>
    <s v="External"/>
    <x v="0"/>
  </r>
  <r>
    <x v="0"/>
    <x v="0"/>
    <x v="0"/>
    <x v="4"/>
    <s v="Everything Else"/>
    <x v="6"/>
    <s v="Server"/>
    <s v="S - "/>
    <s v="S"/>
    <m/>
    <m/>
    <m/>
    <s v="Other"/>
    <s v="Other"/>
    <x v="0"/>
  </r>
  <r>
    <x v="0"/>
    <x v="4"/>
    <x v="0"/>
    <x v="4"/>
    <s v="Lost and Stolen Assets"/>
    <x v="6"/>
    <s v="Media"/>
    <s v="M - Disk drive"/>
    <s v="M"/>
    <s v="Physical"/>
    <s v="Large"/>
    <s v="Large"/>
    <s v="Other"/>
    <s v="Internal"/>
    <x v="0"/>
  </r>
  <r>
    <x v="0"/>
    <x v="5"/>
    <x v="0"/>
    <x v="1"/>
    <s v="Basic Web Application Attacks"/>
    <x v="8"/>
    <s v="Server"/>
    <s v="S - Database"/>
    <s v="S"/>
    <s v="Hacking"/>
    <s v="Small"/>
    <s v="Small"/>
    <s v="Customer"/>
    <s v="Other"/>
    <x v="1"/>
  </r>
  <r>
    <x v="0"/>
    <x v="4"/>
    <x v="0"/>
    <x v="0"/>
    <s v="Privilege Misuse"/>
    <x v="8"/>
    <m/>
    <m/>
    <s v="O"/>
    <s v="Misuse"/>
    <s v="Small"/>
    <s v="Small"/>
    <s v="Customer"/>
    <s v="External"/>
    <x v="0"/>
  </r>
  <r>
    <x v="4"/>
    <x v="3"/>
    <x v="0"/>
    <x v="1"/>
    <s v="Denial of Service"/>
    <x v="5"/>
    <m/>
    <m/>
    <s v="O"/>
    <s v="Hacking"/>
    <m/>
    <m/>
    <s v="Other"/>
    <s v="Other"/>
    <x v="5"/>
  </r>
  <r>
    <x v="0"/>
    <x v="5"/>
    <x v="0"/>
    <x v="1"/>
    <s v="System Intrusion"/>
    <x v="2"/>
    <s v="User Dev"/>
    <s v="U - Desktop"/>
    <s v="U"/>
    <s v="Malware"/>
    <m/>
    <m/>
    <s v="Other"/>
    <s v="Other"/>
    <x v="0"/>
  </r>
  <r>
    <x v="0"/>
    <x v="2"/>
    <x v="0"/>
    <x v="1"/>
    <s v="Denial of Service"/>
    <x v="18"/>
    <s v="Server"/>
    <s v="S - Web application"/>
    <s v="S"/>
    <s v="Hacking"/>
    <m/>
    <m/>
    <s v="Other"/>
    <s v="Other"/>
    <x v="0"/>
  </r>
  <r>
    <x v="0"/>
    <x v="8"/>
    <x v="0"/>
    <x v="0"/>
    <s v="Privilege Misuse"/>
    <x v="12"/>
    <s v="Server"/>
    <s v="S - Database"/>
    <s v="S"/>
    <s v="Misuse"/>
    <s v="1001 to 10000"/>
    <s v="Large"/>
    <s v="Other"/>
    <s v="Other"/>
    <x v="0"/>
  </r>
  <r>
    <x v="0"/>
    <x v="3"/>
    <x v="0"/>
    <x v="0"/>
    <s v="Miscellaneous Errors"/>
    <x v="2"/>
    <s v="Media"/>
    <s v="M - Tapes"/>
    <s v="M"/>
    <s v="Error"/>
    <s v="1001 to 10000"/>
    <s v="Large"/>
    <s v="Patient"/>
    <s v="Other"/>
    <x v="0"/>
  </r>
  <r>
    <x v="0"/>
    <x v="10"/>
    <x v="0"/>
    <x v="0"/>
    <s v="Privilege Misuse"/>
    <x v="2"/>
    <s v="Media"/>
    <s v="M - Documents"/>
    <s v="M"/>
    <s v="Misuse"/>
    <s v="Small"/>
    <s v="Small"/>
    <s v="Patient"/>
    <s v="External"/>
    <x v="0"/>
  </r>
  <r>
    <x v="0"/>
    <x v="19"/>
    <x v="0"/>
    <x v="0"/>
    <s v="Privilege Misuse"/>
    <x v="3"/>
    <s v="Server"/>
    <s v="S - Database"/>
    <s v="S"/>
    <s v="Misuse"/>
    <s v="1001 to 10000"/>
    <s v="Large"/>
    <s v="Customer"/>
    <s v="Other"/>
    <x v="0"/>
  </r>
  <r>
    <x v="2"/>
    <x v="7"/>
    <x v="1"/>
    <x v="0"/>
    <s v="Miscellaneous Errors"/>
    <x v="0"/>
    <s v="Server"/>
    <s v="S - Web application"/>
    <s v="S"/>
    <s v="Error"/>
    <m/>
    <m/>
    <s v="Patient"/>
    <s v="Internal"/>
    <x v="0"/>
  </r>
  <r>
    <x v="0"/>
    <x v="10"/>
    <x v="0"/>
    <x v="0"/>
    <s v="Miscellaneous Errors"/>
    <x v="2"/>
    <s v="Media"/>
    <s v="M - Documents"/>
    <s v="M"/>
    <s v="Error"/>
    <m/>
    <m/>
    <s v="Patient"/>
    <s v="External"/>
    <x v="0"/>
  </r>
  <r>
    <x v="0"/>
    <x v="3"/>
    <x v="0"/>
    <x v="1"/>
    <s v="Basic Web Application Attacks"/>
    <x v="14"/>
    <s v="Server"/>
    <s v="S - Web application"/>
    <s v="S"/>
    <s v="Hacking"/>
    <s v="101 to 1000"/>
    <s v="Small"/>
    <s v="Partner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Lost and Stolen Assets"/>
    <x v="2"/>
    <s v="User Dev"/>
    <s v="U - Desktop or laptop"/>
    <s v="U"/>
    <s v="Physical"/>
    <s v="1 to 10"/>
    <s v="Small"/>
    <s v="Other"/>
    <s v="Other"/>
    <x v="0"/>
  </r>
  <r>
    <x v="44"/>
    <x v="5"/>
    <x v="0"/>
    <x v="1"/>
    <s v="Basic Web Application Attacks"/>
    <x v="1"/>
    <s v="Server"/>
    <s v="S - Web application"/>
    <s v="S"/>
    <s v="Hacking"/>
    <s v="11 to 100"/>
    <s v="Small"/>
    <s v="Customer"/>
    <s v="Other"/>
    <x v="0"/>
  </r>
  <r>
    <x v="2"/>
    <x v="2"/>
    <x v="0"/>
    <x v="1"/>
    <s v="Denial of Service"/>
    <x v="0"/>
    <s v="Server"/>
    <s v="S - Web application"/>
    <s v="S"/>
    <s v="Hacking"/>
    <s v="1001 to 10000"/>
    <s v="Large"/>
    <s v="Other"/>
    <s v="External"/>
    <x v="3"/>
  </r>
  <r>
    <x v="0"/>
    <x v="0"/>
    <x v="0"/>
    <x v="1"/>
    <s v="Lost and Stolen Assets"/>
    <x v="8"/>
    <s v="User Dev"/>
    <s v="U - Desktop"/>
    <s v="U"/>
    <s v="Physical"/>
    <s v="1 to 10"/>
    <s v="Small"/>
    <s v="Other"/>
    <s v="Other"/>
    <x v="0"/>
  </r>
  <r>
    <x v="18"/>
    <x v="5"/>
    <x v="0"/>
    <x v="1"/>
    <s v="Basic Web Application Attacks"/>
    <x v="1"/>
    <s v="Server"/>
    <s v="S - Database"/>
    <s v="S"/>
    <s v="Hacking"/>
    <m/>
    <m/>
    <s v="Other"/>
    <s v="In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Lost and Stolen Assets"/>
    <x v="2"/>
    <s v="User Dev"/>
    <s v="U - Desktop"/>
    <s v="U"/>
    <s v="Physical"/>
    <s v="1001 to 10000"/>
    <s v="Large"/>
    <s v="Other"/>
    <s v="Other"/>
    <x v="1"/>
  </r>
  <r>
    <x v="17"/>
    <x v="10"/>
    <x v="0"/>
    <x v="0"/>
    <s v="Privilege Misuse"/>
    <x v="1"/>
    <s v="Server"/>
    <s v="S - Database"/>
    <s v="S"/>
    <s v="Misuse"/>
    <s v="10001 to 25000"/>
    <s v="Large"/>
    <s v="Patient"/>
    <s v="Other"/>
    <x v="0"/>
  </r>
  <r>
    <x v="0"/>
    <x v="6"/>
    <x v="0"/>
    <x v="0"/>
    <s v="Miscellaneous Errors"/>
    <x v="0"/>
    <s v="Server"/>
    <s v="S - Mail"/>
    <s v="S"/>
    <s v="Error"/>
    <s v="Over 100000"/>
    <s v="Large"/>
    <s v="Other"/>
    <s v="Other"/>
    <x v="0"/>
  </r>
  <r>
    <x v="0"/>
    <x v="5"/>
    <x v="0"/>
    <x v="3"/>
    <s v="Miscellaneous Errors"/>
    <x v="0"/>
    <s v="Server"/>
    <s v="S - Web application"/>
    <s v="S"/>
    <s v="Error"/>
    <s v="1001 to 10000"/>
    <s v="Large"/>
    <s v="Employee"/>
    <s v="External"/>
    <x v="0"/>
  </r>
  <r>
    <x v="0"/>
    <x v="1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6"/>
    <x v="0"/>
    <x v="1"/>
    <s v="Everything Else"/>
    <x v="2"/>
    <s v="Server"/>
    <s v="S - "/>
    <s v="S"/>
    <s v="Hacking"/>
    <s v="1 to 10"/>
    <s v="Small"/>
    <s v="Other"/>
    <s v="Other"/>
    <x v="0"/>
  </r>
  <r>
    <x v="0"/>
    <x v="3"/>
    <x v="0"/>
    <x v="1"/>
    <s v="Social Engineering"/>
    <x v="0"/>
    <s v="Server"/>
    <s v="P - End-user or employee"/>
    <s v="P"/>
    <s v="Malware"/>
    <s v="101 to 1000"/>
    <s v="Small"/>
    <s v="Customer"/>
    <s v="Other"/>
    <x v="1"/>
  </r>
  <r>
    <x v="0"/>
    <x v="13"/>
    <x v="0"/>
    <x v="1"/>
    <s v="System Intrusion"/>
    <x v="6"/>
    <s v="Server"/>
    <s v="S - File"/>
    <s v="S"/>
    <s v="Malware"/>
    <s v="101 to 1000"/>
    <s v="Small"/>
    <s v="Student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0"/>
    <s v="Privilege Misuse"/>
    <x v="7"/>
    <s v="Server"/>
    <s v="S - Web application"/>
    <s v="S"/>
    <s v="Misuse"/>
    <s v="25001 to 50000"/>
    <s v="Large"/>
    <s v="Customer"/>
    <s v="Other"/>
    <x v="0"/>
  </r>
  <r>
    <x v="0"/>
    <x v="3"/>
    <x v="0"/>
    <x v="2"/>
    <s v="Miscellaneous Errors"/>
    <x v="2"/>
    <s v="Media"/>
    <s v="M - Documents"/>
    <s v="M"/>
    <s v="Error"/>
    <s v="101 to 1000"/>
    <s v="Small"/>
    <s v="Other"/>
    <s v="Other"/>
    <x v="0"/>
  </r>
  <r>
    <x v="0"/>
    <x v="9"/>
    <x v="0"/>
    <x v="1"/>
    <s v="System Intrusion"/>
    <x v="6"/>
    <s v="Server"/>
    <s v="S - File"/>
    <s v="S"/>
    <s v="Malware"/>
    <m/>
    <m/>
    <s v="Customer"/>
    <s v="External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2"/>
    <x v="10"/>
    <x v="0"/>
    <x v="1"/>
    <s v="Lost and Stolen Assets"/>
    <x v="0"/>
    <s v="User Dev"/>
    <s v="U - Desktop or laptop"/>
    <s v="U"/>
    <s v="Physical"/>
    <m/>
    <m/>
    <s v="Customer"/>
    <s v="Internal"/>
    <x v="1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2"/>
    <s v="Miscellaneous Errors"/>
    <x v="2"/>
    <s v="Server"/>
    <s v="S - Web application"/>
    <s v="S"/>
    <s v="Error"/>
    <s v="10001 to 25000"/>
    <s v="Large"/>
    <s v="Customer"/>
    <s v="Other"/>
    <x v="0"/>
  </r>
  <r>
    <x v="0"/>
    <x v="8"/>
    <x v="0"/>
    <x v="3"/>
    <s v="Miscellaneous Errors"/>
    <x v="0"/>
    <s v="Media"/>
    <s v="M - Disk media"/>
    <s v="M"/>
    <s v="Error"/>
    <s v="Large"/>
    <s v="Large"/>
    <s v="Employee"/>
    <s v="External"/>
    <x v="0"/>
  </r>
  <r>
    <x v="0"/>
    <x v="2"/>
    <x v="0"/>
    <x v="1"/>
    <s v="Basic Web Application Attacks"/>
    <x v="3"/>
    <s v="Server"/>
    <s v="P - "/>
    <s v="P"/>
    <s v="Hacking"/>
    <s v="Small"/>
    <s v="Small"/>
    <s v="Oth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0"/>
    <s v="Privilege Misuse"/>
    <x v="2"/>
    <m/>
    <m/>
    <s v="O"/>
    <s v="Misuse"/>
    <m/>
    <m/>
    <s v="Patient"/>
    <s v="Other"/>
    <x v="0"/>
  </r>
  <r>
    <x v="0"/>
    <x v="2"/>
    <x v="0"/>
    <x v="0"/>
    <s v="Privilege Misuse"/>
    <x v="0"/>
    <s v="Server"/>
    <s v="S - Web application"/>
    <s v="S"/>
    <s v="Misuse"/>
    <m/>
    <m/>
    <s v="Employee"/>
    <s v="Other"/>
    <x v="0"/>
  </r>
  <r>
    <x v="46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3"/>
    <x v="0"/>
    <x v="1"/>
    <s v="System Intrusion"/>
    <x v="7"/>
    <s v="Server"/>
    <s v="P - Partner"/>
    <s v="P"/>
    <s v="Malware"/>
    <m/>
    <m/>
    <s v="Partner"/>
    <s v="External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4"/>
    <x v="8"/>
    <x v="0"/>
    <x v="0"/>
    <s v="Privilege Misuse"/>
    <x v="2"/>
    <s v="Server"/>
    <s v="S - Database"/>
    <s v="S"/>
    <s v="Misuse"/>
    <s v="1001 to 10000"/>
    <s v="Large"/>
    <s v="Patient"/>
    <s v="Internal"/>
    <x v="0"/>
  </r>
  <r>
    <x v="0"/>
    <x v="4"/>
    <x v="0"/>
    <x v="0"/>
    <s v="Miscellaneous Errors"/>
    <x v="0"/>
    <s v="Server"/>
    <s v="S - Web application"/>
    <s v="S"/>
    <s v="Error"/>
    <m/>
    <m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Lost and Stolen Assets"/>
    <x v="8"/>
    <s v="Kiosk/Term"/>
    <s v="T - Gas terminal"/>
    <s v="T"/>
    <s v="Physical"/>
    <s v="11 to 100"/>
    <s v="Small"/>
    <s v="Customer"/>
    <s v="Internal"/>
    <x v="1"/>
  </r>
  <r>
    <x v="0"/>
    <x v="0"/>
    <x v="0"/>
    <x v="3"/>
    <s v="Lost and Stolen Assets"/>
    <x v="2"/>
    <s v="Media"/>
    <s v="M - Flash drive"/>
    <s v="M"/>
    <s v="Physical"/>
    <m/>
    <m/>
    <s v="Other"/>
    <s v="Other"/>
    <x v="0"/>
  </r>
  <r>
    <x v="0"/>
    <x v="8"/>
    <x v="0"/>
    <x v="1"/>
    <s v="Lost and Stolen Assets"/>
    <x v="2"/>
    <s v="User Dev"/>
    <s v="U - Desktop or laptop"/>
    <s v="U"/>
    <s v="Physical"/>
    <s v="10001 to 25000"/>
    <s v="Large"/>
    <s v="Patient"/>
    <s v="Other"/>
    <x v="0"/>
  </r>
  <r>
    <x v="0"/>
    <x v="5"/>
    <x v="0"/>
    <x v="1"/>
    <s v="Lost and Stolen Assets"/>
    <x v="0"/>
    <s v="Media"/>
    <s v="M - Flash drive"/>
    <s v="M"/>
    <s v="Physical"/>
    <s v="1001 to 10000"/>
    <s v="Large"/>
    <s v="Customer"/>
    <s v="Internal"/>
    <x v="1"/>
  </r>
  <r>
    <x v="0"/>
    <x v="4"/>
    <x v="0"/>
    <x v="1"/>
    <s v="Everything Else"/>
    <x v="8"/>
    <s v="Kiosk/Term"/>
    <s v="T - Gas terminal"/>
    <s v="T"/>
    <s v="Physical"/>
    <s v="10001 to 25000"/>
    <s v="Large"/>
    <s v="Customer"/>
    <s v="External"/>
    <x v="1"/>
  </r>
  <r>
    <x v="1"/>
    <x v="1"/>
    <x v="0"/>
    <x v="0"/>
    <s v="Miscellaneous Errors"/>
    <x v="8"/>
    <s v="Server"/>
    <s v="S - Database"/>
    <s v="S"/>
    <s v="Error"/>
    <s v="50001 to 100000"/>
    <s v="Large"/>
    <s v="Customer"/>
    <s v="External"/>
    <x v="0"/>
  </r>
  <r>
    <x v="0"/>
    <x v="5"/>
    <x v="0"/>
    <x v="1"/>
    <s v="Lost and Stolen Assets"/>
    <x v="8"/>
    <s v="Server"/>
    <s v="S - "/>
    <s v="S"/>
    <s v="Physical"/>
    <s v="11 to 100"/>
    <s v="Small"/>
    <s v="Patient"/>
    <s v="Other"/>
    <x v="1"/>
  </r>
  <r>
    <x v="0"/>
    <x v="3"/>
    <x v="0"/>
    <x v="0"/>
    <s v="Privilege Misuse"/>
    <x v="0"/>
    <s v="Server"/>
    <s v="S - Database"/>
    <s v="S"/>
    <s v="Misuse"/>
    <s v="101 to 1000"/>
    <s v="Small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0"/>
    <s v="Privilege Misuse"/>
    <x v="8"/>
    <s v="Server"/>
    <s v="S - Database"/>
    <s v="S"/>
    <s v="Misuse"/>
    <s v="11 to 100"/>
    <s v="Small"/>
    <s v="Customer"/>
    <s v="Other"/>
    <x v="0"/>
  </r>
  <r>
    <x v="0"/>
    <x v="5"/>
    <x v="0"/>
    <x v="0"/>
    <s v="Miscellaneous Errors"/>
    <x v="2"/>
    <s v="Media"/>
    <s v="M - Flash drive"/>
    <s v="M"/>
    <s v="Error"/>
    <m/>
    <m/>
    <s v="Other"/>
    <s v="Other"/>
    <x v="0"/>
  </r>
  <r>
    <x v="46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2"/>
    <x v="5"/>
    <x v="0"/>
    <x v="0"/>
    <s v="Miscellaneous Errors"/>
    <x v="0"/>
    <s v="User Dev"/>
    <s v="U - Desktop"/>
    <s v="U"/>
    <s v="Error"/>
    <s v="Large"/>
    <s v="Large"/>
    <s v="Other"/>
    <s v="Other"/>
    <x v="0"/>
  </r>
  <r>
    <x v="29"/>
    <x v="5"/>
    <x v="0"/>
    <x v="1"/>
    <s v="Basic Web Application Attacks"/>
    <x v="0"/>
    <s v="Server"/>
    <s v="S - Web application"/>
    <s v="S"/>
    <s v="Hacking"/>
    <s v="10001 to 25000"/>
    <s v="Large"/>
    <s v="Other"/>
    <s v="Other"/>
    <x v="2"/>
  </r>
  <r>
    <x v="0"/>
    <x v="9"/>
    <x v="0"/>
    <x v="1"/>
    <s v="System Intrusion"/>
    <x v="8"/>
    <s v="Server"/>
    <s v="S - File"/>
    <s v="S"/>
    <s v="Malware"/>
    <s v="Large"/>
    <s v="Large"/>
    <s v="Customer"/>
    <s v="External"/>
    <x v="1"/>
  </r>
  <r>
    <x v="17"/>
    <x v="13"/>
    <x v="0"/>
    <x v="1"/>
    <s v="System Intrusion"/>
    <x v="5"/>
    <s v="Server"/>
    <s v="S - Database"/>
    <s v="S"/>
    <s v="Hacking"/>
    <s v="101 to 1000"/>
    <s v="Small"/>
    <s v="Customer"/>
    <s v="External"/>
    <x v="1"/>
  </r>
  <r>
    <x v="0"/>
    <x v="7"/>
    <x v="0"/>
    <x v="1"/>
    <s v="Everything Else"/>
    <x v="7"/>
    <s v="Kiosk/Term"/>
    <s v="T - ATM"/>
    <s v="T"/>
    <s v="Physical"/>
    <s v="1001 to 10000"/>
    <s v="Large"/>
    <s v="Customer"/>
    <s v="External"/>
    <x v="1"/>
  </r>
  <r>
    <x v="47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4"/>
    <x v="8"/>
    <x v="0"/>
    <x v="1"/>
    <s v="System Intrusion"/>
    <x v="5"/>
    <s v="User Dev"/>
    <s v="P - Executive"/>
    <s v="P"/>
    <s v="Malware"/>
    <s v="Small"/>
    <s v="Small"/>
    <s v="Other"/>
    <s v="External"/>
    <x v="1"/>
  </r>
  <r>
    <x v="0"/>
    <x v="5"/>
    <x v="0"/>
    <x v="1"/>
    <s v="Lost and Stolen Assets"/>
    <x v="2"/>
    <s v="User Dev"/>
    <s v="M - Documents"/>
    <s v="M"/>
    <s v="Physical"/>
    <s v="1 to 10"/>
    <s v="Small"/>
    <s v="Patient"/>
    <s v="Internal"/>
    <x v="1"/>
  </r>
  <r>
    <x v="37"/>
    <x v="1"/>
    <x v="0"/>
    <x v="1"/>
    <s v="System Intrusion"/>
    <x v="1"/>
    <s v="Server"/>
    <s v="S - "/>
    <s v="S"/>
    <s v="Malware"/>
    <s v="1001 to 10000"/>
    <s v="Large"/>
    <s v="Customer"/>
    <s v="External"/>
    <x v="1"/>
  </r>
  <r>
    <x v="0"/>
    <x v="5"/>
    <x v="0"/>
    <x v="1"/>
    <s v="Basic Web Application Attacks"/>
    <x v="9"/>
    <s v="Server"/>
    <s v="S - Web application"/>
    <s v="S"/>
    <s v="Hacking"/>
    <s v="50001 to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1"/>
    <s v="Lost and Stolen Assets"/>
    <x v="2"/>
    <s v="Media"/>
    <s v="M - Documents"/>
    <s v="M"/>
    <s v="Physical"/>
    <s v="11 to 100"/>
    <s v="Small"/>
    <s v="Patient"/>
    <s v="Internal"/>
    <x v="1"/>
  </r>
  <r>
    <x v="0"/>
    <x v="3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0"/>
    <x v="10"/>
    <x v="0"/>
    <x v="1"/>
    <s v="Social Engineering"/>
    <x v="9"/>
    <s v="Person"/>
    <s v="P - End-user or employee"/>
    <s v="P"/>
    <s v="Social"/>
    <s v="11 to 100"/>
    <s v="Small"/>
    <s v="Employee"/>
    <s v="Internal"/>
    <x v="1"/>
  </r>
  <r>
    <x v="0"/>
    <x v="3"/>
    <x v="0"/>
    <x v="0"/>
    <s v="Miscellaneous Errors"/>
    <x v="2"/>
    <s v="Media"/>
    <s v="M - Documents"/>
    <s v="M"/>
    <s v="Error"/>
    <m/>
    <m/>
    <s v="Other"/>
    <s v="Other"/>
    <x v="0"/>
  </r>
  <r>
    <x v="0"/>
    <x v="5"/>
    <x v="0"/>
    <x v="0"/>
    <s v="Miscellaneous Errors"/>
    <x v="2"/>
    <s v="Media"/>
    <s v="M - Documents"/>
    <s v="M"/>
    <s v="Error"/>
    <s v="101 to 1000"/>
    <s v="Small"/>
    <s v="Patient"/>
    <s v="Other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23"/>
    <x v="11"/>
    <x v="0"/>
    <x v="0"/>
    <s v="Miscellaneous Errors"/>
    <x v="1"/>
    <s v="Server"/>
    <s v="S - Database"/>
    <s v="S"/>
    <s v="Error"/>
    <s v="11 to 100"/>
    <s v="Small"/>
    <s v="Customer"/>
    <s v="External"/>
    <x v="0"/>
  </r>
  <r>
    <x v="0"/>
    <x v="5"/>
    <x v="0"/>
    <x v="1"/>
    <s v="System Intrusion"/>
    <x v="16"/>
    <s v="User Dev"/>
    <s v="U - Desktop"/>
    <s v="U"/>
    <s v="Malware"/>
    <s v="101 to 1000"/>
    <s v="Small"/>
    <s v="Customer"/>
    <s v="Other"/>
    <x v="0"/>
  </r>
  <r>
    <x v="0"/>
    <x v="3"/>
    <x v="0"/>
    <x v="0"/>
    <s v="Privilege Misuse"/>
    <x v="2"/>
    <s v="Media"/>
    <s v="M - Documents"/>
    <s v="M"/>
    <s v="Misuse"/>
    <s v="101 to 1000"/>
    <s v="Small"/>
    <s v="Patient"/>
    <s v="External"/>
    <x v="0"/>
  </r>
  <r>
    <x v="19"/>
    <x v="7"/>
    <x v="0"/>
    <x v="2"/>
    <s v="Miscellaneous Errors"/>
    <x v="3"/>
    <s v="Server"/>
    <s v="S - Web application"/>
    <s v="S"/>
    <s v="Error"/>
    <m/>
    <m/>
    <s v="Customer"/>
    <s v="External"/>
    <x v="0"/>
  </r>
  <r>
    <x v="0"/>
    <x v="8"/>
    <x v="0"/>
    <x v="3"/>
    <s v="Lost and Stolen Assets"/>
    <x v="2"/>
    <s v="Media"/>
    <s v="M - Documents"/>
    <s v="M"/>
    <s v="Physical"/>
    <m/>
    <m/>
    <s v="Patient"/>
    <s v="Internal"/>
    <x v="0"/>
  </r>
  <r>
    <x v="0"/>
    <x v="0"/>
    <x v="0"/>
    <x v="1"/>
    <s v="Lost and Stolen Assets"/>
    <x v="2"/>
    <s v="User Dev"/>
    <s v="M - Disk drive"/>
    <s v="M"/>
    <s v="Physical"/>
    <s v="1 to 10"/>
    <s v="Small"/>
    <s v="Other"/>
    <s v="Other"/>
    <x v="0"/>
  </r>
  <r>
    <x v="5"/>
    <x v="5"/>
    <x v="0"/>
    <x v="0"/>
    <s v="Privilege Misuse"/>
    <x v="9"/>
    <s v="Server"/>
    <s v="S - "/>
    <s v="S"/>
    <s v="Misuse"/>
    <m/>
    <m/>
    <s v="Other"/>
    <s v="Other"/>
    <x v="0"/>
  </r>
  <r>
    <x v="2"/>
    <x v="1"/>
    <x v="0"/>
    <x v="1"/>
    <s v="System Intrusion"/>
    <x v="11"/>
    <s v="Server"/>
    <s v="P - End-user or employee"/>
    <s v="P"/>
    <s v="Malware"/>
    <s v="101 to 1000"/>
    <s v="Small"/>
    <s v="Other"/>
    <s v="External"/>
    <x v="1"/>
  </r>
  <r>
    <x v="0"/>
    <x v="19"/>
    <x v="0"/>
    <x v="1"/>
    <s v="Basic Web Application Attacks"/>
    <x v="0"/>
    <s v="Server"/>
    <s v="S - Web application"/>
    <s v="S"/>
    <s v="Hacking"/>
    <s v="50001 to 100000"/>
    <s v="Large"/>
    <s v="Other"/>
    <s v="External"/>
    <x v="1"/>
  </r>
  <r>
    <x v="0"/>
    <x v="11"/>
    <x v="0"/>
    <x v="1"/>
    <s v="System Intrusion"/>
    <x v="2"/>
    <s v="Server"/>
    <s v="S - Database"/>
    <s v="S"/>
    <s v="Malware"/>
    <s v="101 to 1000"/>
    <s v="Small"/>
    <s v="Other"/>
    <s v="External"/>
    <x v="1"/>
  </r>
  <r>
    <x v="48"/>
    <x v="6"/>
    <x v="0"/>
    <x v="0"/>
    <s v="Lost and Stolen Assets"/>
    <x v="0"/>
    <s v="User Dev"/>
    <s v="U - Desktop or laptop"/>
    <s v="U"/>
    <s v="Error"/>
    <m/>
    <m/>
    <s v="Other"/>
    <s v="External"/>
    <x v="0"/>
  </r>
  <r>
    <x v="0"/>
    <x v="5"/>
    <x v="0"/>
    <x v="0"/>
    <s v="Privilege Misuse"/>
    <x v="8"/>
    <s v="Person"/>
    <s v="P - End-user or employee"/>
    <s v="P"/>
    <s v="Misuse"/>
    <s v="50001 to 100000"/>
    <s v="Large"/>
    <s v="Customer"/>
    <s v="External"/>
    <x v="0"/>
  </r>
  <r>
    <x v="0"/>
    <x v="10"/>
    <x v="0"/>
    <x v="1"/>
    <s v="System Intrusion"/>
    <x v="2"/>
    <s v="Server"/>
    <s v="S - Database"/>
    <s v="S"/>
    <s v="Hacking"/>
    <s v="1001 to 10000"/>
    <s v="Large"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1"/>
    <s v="Lost and Stolen Assets"/>
    <x v="2"/>
    <s v="Media"/>
    <s v="M - Documents"/>
    <s v="M"/>
    <s v="Physical"/>
    <m/>
    <m/>
    <s v="Patient"/>
    <s v="External"/>
    <x v="5"/>
  </r>
  <r>
    <x v="16"/>
    <x v="10"/>
    <x v="0"/>
    <x v="0"/>
    <s v="Miscellaneous Errors"/>
    <x v="3"/>
    <s v="Server"/>
    <s v="S - Web application"/>
    <s v="S"/>
    <s v="Error"/>
    <s v="101 to 1000"/>
    <s v="Small"/>
    <s v="Customer"/>
    <s v="External"/>
    <x v="0"/>
  </r>
  <r>
    <x v="0"/>
    <x v="3"/>
    <x v="0"/>
    <x v="0"/>
    <s v="Privilege Misuse"/>
    <x v="0"/>
    <s v="Server"/>
    <s v="S - Mail"/>
    <s v="S"/>
    <s v="Misuse"/>
    <s v="50001 to 100000"/>
    <s v="Large"/>
    <s v="Other"/>
    <s v="External"/>
    <x v="0"/>
  </r>
  <r>
    <x v="0"/>
    <x v="10"/>
    <x v="0"/>
    <x v="1"/>
    <s v="Basic Web Application Attacks"/>
    <x v="2"/>
    <s v="Server"/>
    <s v="S - Web application"/>
    <s v="S"/>
    <s v="Hacking"/>
    <s v="1001 to 10000"/>
    <s v="Large"/>
    <s v="Employee"/>
    <s v="Internal"/>
    <x v="0"/>
  </r>
  <r>
    <x v="0"/>
    <x v="4"/>
    <x v="0"/>
    <x v="0"/>
    <s v="Miscellaneous Errors"/>
    <x v="6"/>
    <s v="Server"/>
    <s v="S - Mail"/>
    <s v="S"/>
    <s v="Error"/>
    <s v="Large"/>
    <s v="Large"/>
    <s v="Employee"/>
    <s v="External"/>
    <x v="0"/>
  </r>
  <r>
    <x v="0"/>
    <x v="10"/>
    <x v="0"/>
    <x v="0"/>
    <s v="Privilege Misuse"/>
    <x v="0"/>
    <s v="Server"/>
    <s v="S - Database"/>
    <s v="S"/>
    <s v="Misuse"/>
    <s v="Large"/>
    <s v="Large"/>
    <s v="Other"/>
    <s v="Other"/>
    <x v="0"/>
  </r>
  <r>
    <x v="0"/>
    <x v="2"/>
    <x v="0"/>
    <x v="1"/>
    <s v="System Intrusion"/>
    <x v="1"/>
    <s v="Media"/>
    <s v="M - "/>
    <s v="M"/>
    <s v="Hacking"/>
    <s v="11 to 100"/>
    <s v="Small"/>
    <s v="Customer"/>
    <s v="External"/>
    <x v="0"/>
  </r>
  <r>
    <x v="7"/>
    <x v="11"/>
    <x v="0"/>
    <x v="0"/>
    <s v="Miscellaneous Errors"/>
    <x v="3"/>
    <s v="Server"/>
    <s v="S - Database"/>
    <s v="S"/>
    <s v="Error"/>
    <m/>
    <m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0"/>
    <s v="Privilege Misuse"/>
    <x v="7"/>
    <s v="Server"/>
    <s v="S - Database"/>
    <s v="S"/>
    <s v="Misuse"/>
    <s v="25001 to 50000"/>
    <s v="Large"/>
    <s v="Customer"/>
    <s v="Other"/>
    <x v="0"/>
  </r>
  <r>
    <x v="2"/>
    <x v="3"/>
    <x v="0"/>
    <x v="1"/>
    <s v="Basic Web Application Attacks"/>
    <x v="6"/>
    <s v="Server"/>
    <s v="S - Web application"/>
    <s v="S"/>
    <s v="Hacking"/>
    <m/>
    <m/>
    <s v="Other"/>
    <s v="Other"/>
    <x v="3"/>
  </r>
  <r>
    <x v="0"/>
    <x v="8"/>
    <x v="0"/>
    <x v="0"/>
    <s v="Privilege Misuse"/>
    <x v="10"/>
    <s v="Media"/>
    <s v="M - Payment card"/>
    <s v="M"/>
    <s v="Physical"/>
    <s v="Small"/>
    <s v="Small"/>
    <s v="Custom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1"/>
    <x v="2"/>
    <x v="0"/>
    <x v="1"/>
    <s v="Denial of Service"/>
    <x v="0"/>
    <s v="Server"/>
    <s v="S - Web application"/>
    <s v="S"/>
    <s v="Hacking"/>
    <m/>
    <m/>
    <s v="Other"/>
    <s v="Other"/>
    <x v="2"/>
  </r>
  <r>
    <x v="0"/>
    <x v="10"/>
    <x v="0"/>
    <x v="0"/>
    <s v="Privilege Misuse"/>
    <x v="2"/>
    <s v="Server"/>
    <s v="S - Database"/>
    <s v="S"/>
    <s v="Misuse"/>
    <s v="10001 to 25000"/>
    <s v="Large"/>
    <s v="Patient"/>
    <s v="Other"/>
    <x v="0"/>
  </r>
  <r>
    <x v="0"/>
    <x v="9"/>
    <x v="0"/>
    <x v="1"/>
    <s v="System Intrusion"/>
    <x v="0"/>
    <s v="Server"/>
    <s v="S - "/>
    <s v="S"/>
    <s v="Malware"/>
    <s v="11 to 100"/>
    <s v="Small"/>
    <s v="Customer"/>
    <s v="Internal"/>
    <x v="1"/>
  </r>
  <r>
    <x v="0"/>
    <x v="5"/>
    <x v="0"/>
    <x v="1"/>
    <s v="Lost and Stolen Assets"/>
    <x v="0"/>
    <s v="Media"/>
    <s v="M - Documents"/>
    <s v="M"/>
    <s v="Physical"/>
    <s v="Large"/>
    <s v="Large"/>
    <s v="Other"/>
    <s v="External"/>
    <x v="3"/>
  </r>
  <r>
    <x v="0"/>
    <x v="5"/>
    <x v="0"/>
    <x v="1"/>
    <s v="System Intrusion"/>
    <x v="10"/>
    <s v="User Dev"/>
    <s v="U - POS terminal"/>
    <s v="U"/>
    <s v="Malware"/>
    <s v="Small"/>
    <s v="Small"/>
    <s v="Customer"/>
    <s v="External"/>
    <x v="1"/>
  </r>
  <r>
    <x v="0"/>
    <x v="0"/>
    <x v="0"/>
    <x v="0"/>
    <s v="Lost and Stolen Assets"/>
    <x v="2"/>
    <s v="Media"/>
    <s v="M - Documents"/>
    <s v="M"/>
    <s v="Physical"/>
    <s v="1001 to 10000"/>
    <s v="Large"/>
    <s v="Patient"/>
    <s v="Other"/>
    <x v="0"/>
  </r>
  <r>
    <x v="0"/>
    <x v="4"/>
    <x v="0"/>
    <x v="0"/>
    <s v="Miscellaneous Errors"/>
    <x v="0"/>
    <s v="Media"/>
    <s v="M - Documents"/>
    <s v="M"/>
    <s v="Error"/>
    <s v="Small"/>
    <s v="Small"/>
    <s v="Other"/>
    <s v="Internal"/>
    <x v="0"/>
  </r>
  <r>
    <x v="4"/>
    <x v="3"/>
    <x v="0"/>
    <x v="3"/>
    <s v="Lost and Stolen Assets"/>
    <x v="0"/>
    <s v="Media"/>
    <s v="M - Disk drive"/>
    <s v="M"/>
    <s v="Error"/>
    <m/>
    <m/>
    <s v="Customer"/>
    <s v="Other"/>
    <x v="1"/>
  </r>
  <r>
    <x v="6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2"/>
    <x v="0"/>
    <x v="1"/>
    <s v="System Intrusion"/>
    <x v="6"/>
    <m/>
    <m/>
    <s v="O"/>
    <s v="Hacking"/>
    <s v="101 to 1000"/>
    <s v="Small"/>
    <s v="Other"/>
    <s v="External"/>
    <x v="3"/>
  </r>
  <r>
    <x v="4"/>
    <x v="8"/>
    <x v="0"/>
    <x v="0"/>
    <s v="Privilege Misuse"/>
    <x v="8"/>
    <s v="Server"/>
    <s v="S - Database"/>
    <s v="S"/>
    <s v="Misuse"/>
    <s v="50001 to 100000"/>
    <s v="Large"/>
    <s v="Patient"/>
    <s v="Internal"/>
    <x v="0"/>
  </r>
  <r>
    <x v="0"/>
    <x v="7"/>
    <x v="0"/>
    <x v="1"/>
    <s v="Basic Web Application Attacks"/>
    <x v="3"/>
    <s v="Server"/>
    <s v="S - Web application"/>
    <s v="S"/>
    <s v="Hacking"/>
    <m/>
    <m/>
    <s v="Customer"/>
    <s v="Other"/>
    <x v="0"/>
  </r>
  <r>
    <x v="27"/>
    <x v="5"/>
    <x v="0"/>
    <x v="1"/>
    <s v="Social Engineering"/>
    <x v="1"/>
    <s v="User Dev"/>
    <s v="P - "/>
    <s v="P"/>
    <s v="Malware"/>
    <m/>
    <m/>
    <s v="Other"/>
    <s v="External"/>
    <x v="4"/>
  </r>
  <r>
    <x v="27"/>
    <x v="5"/>
    <x v="0"/>
    <x v="1"/>
    <s v="Social Engineering"/>
    <x v="12"/>
    <s v="User Dev"/>
    <s v="P - "/>
    <s v="P"/>
    <s v="Malware"/>
    <s v="1001 to 10000"/>
    <s v="Large"/>
    <s v="Other"/>
    <s v="External"/>
    <x v="4"/>
  </r>
  <r>
    <x v="0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7"/>
    <x v="0"/>
    <x v="1"/>
    <s v="Basic Web Application Attacks"/>
    <x v="3"/>
    <s v="Server"/>
    <s v="S - Database"/>
    <s v="S"/>
    <s v="Hacking"/>
    <s v="11 to 100"/>
    <s v="Small"/>
    <s v="Other"/>
    <s v="Other"/>
    <x v="0"/>
  </r>
  <r>
    <x v="10"/>
    <x v="16"/>
    <x v="0"/>
    <x v="1"/>
    <s v="Everything Else"/>
    <x v="3"/>
    <s v="Media"/>
    <s v="M - Disk media"/>
    <s v="M"/>
    <m/>
    <s v="10001 to 25000"/>
    <s v="Large"/>
    <s v="Customer"/>
    <s v="External"/>
    <x v="1"/>
  </r>
  <r>
    <x v="0"/>
    <x v="5"/>
    <x v="0"/>
    <x v="1"/>
    <s v="System Intrusion"/>
    <x v="10"/>
    <s v="Server"/>
    <s v="S - POS controller"/>
    <s v="S"/>
    <s v="Hacking"/>
    <m/>
    <m/>
    <s v="Customer"/>
    <s v="Other"/>
    <x v="1"/>
  </r>
  <r>
    <x v="17"/>
    <x v="5"/>
    <x v="0"/>
    <x v="1"/>
    <s v="Lost and Stolen Assets"/>
    <x v="2"/>
    <s v="Media"/>
    <s v="M - Documents"/>
    <s v="M"/>
    <s v="Physical"/>
    <s v="11 to 100"/>
    <s v="Small"/>
    <s v="Patient"/>
    <s v="Other"/>
    <x v="1"/>
  </r>
  <r>
    <x v="4"/>
    <x v="5"/>
    <x v="0"/>
    <x v="0"/>
    <s v="Miscellaneous Errors"/>
    <x v="6"/>
    <s v="User Dev"/>
    <s v="U - Desktop"/>
    <s v="U"/>
    <s v="Error"/>
    <m/>
    <m/>
    <s v="Student"/>
    <s v="External"/>
    <x v="0"/>
  </r>
  <r>
    <x v="2"/>
    <x v="3"/>
    <x v="0"/>
    <x v="1"/>
    <s v="Everything Else"/>
    <x v="7"/>
    <m/>
    <m/>
    <s v="O"/>
    <s v="Hacking"/>
    <s v="1 to 10"/>
    <s v="Small"/>
    <s v="Customer"/>
    <s v="Other"/>
    <x v="0"/>
  </r>
  <r>
    <x v="0"/>
    <x v="2"/>
    <x v="0"/>
    <x v="1"/>
    <s v="Basic Web Application Attacks"/>
    <x v="1"/>
    <s v="Server"/>
    <s v="P - Other"/>
    <s v="P"/>
    <s v="Hacking"/>
    <s v="1 to 10"/>
    <s v="Small"/>
    <s v="Other"/>
    <s v="External"/>
    <x v="3"/>
  </r>
  <r>
    <x v="0"/>
    <x v="14"/>
    <x v="0"/>
    <x v="0"/>
    <s v="Privilege Misuse"/>
    <x v="2"/>
    <m/>
    <m/>
    <s v="O"/>
    <s v="Misuse"/>
    <m/>
    <m/>
    <s v="Patient"/>
    <s v="Internal"/>
    <x v="0"/>
  </r>
  <r>
    <x v="2"/>
    <x v="5"/>
    <x v="0"/>
    <x v="0"/>
    <s v="Privilege Misuse"/>
    <x v="0"/>
    <s v="Media"/>
    <s v="M - Documents"/>
    <s v="M"/>
    <s v="Misuse"/>
    <m/>
    <m/>
    <s v="Other"/>
    <s v="Other"/>
    <x v="0"/>
  </r>
  <r>
    <x v="0"/>
    <x v="13"/>
    <x v="0"/>
    <x v="1"/>
    <s v="Basic Web Application Attacks"/>
    <x v="2"/>
    <s v="Server"/>
    <s v="S - Database"/>
    <s v="S"/>
    <s v="Hacking"/>
    <s v="1001 to 10000"/>
    <s v="Large"/>
    <s v="Employee"/>
    <s v="Other"/>
    <x v="0"/>
  </r>
  <r>
    <x v="16"/>
    <x v="8"/>
    <x v="0"/>
    <x v="1"/>
    <s v="Social Engineering"/>
    <x v="5"/>
    <s v="User Dev"/>
    <s v="P - "/>
    <s v="P"/>
    <s v="Social"/>
    <m/>
    <m/>
    <s v="Employee"/>
    <s v="Internal"/>
    <x v="1"/>
  </r>
  <r>
    <x v="0"/>
    <x v="5"/>
    <x v="0"/>
    <x v="1"/>
    <s v="System Intrusion"/>
    <x v="10"/>
    <s v="Server"/>
    <s v="S - "/>
    <s v="S"/>
    <s v="Hacking"/>
    <s v="11 to 100"/>
    <s v="Small"/>
    <s v="Other"/>
    <s v="Other"/>
    <x v="1"/>
  </r>
  <r>
    <x v="0"/>
    <x v="5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5"/>
    <x v="0"/>
    <x v="0"/>
    <s v="Everything Else"/>
    <x v="4"/>
    <s v="Server"/>
    <s v="S - "/>
    <s v="S"/>
    <s v="Hacking"/>
    <s v="101 to 1000"/>
    <s v="Small"/>
    <s v="Other"/>
    <s v="Other"/>
    <x v="0"/>
  </r>
  <r>
    <x v="0"/>
    <x v="1"/>
    <x v="0"/>
    <x v="0"/>
    <s v="Miscellaneous Errors"/>
    <x v="6"/>
    <s v="Server"/>
    <s v="S - Web application"/>
    <s v="S"/>
    <s v="Error"/>
    <s v="1001 to 10000"/>
    <s v="Large"/>
    <s v="Employee"/>
    <s v="External"/>
    <x v="0"/>
  </r>
  <r>
    <x v="0"/>
    <x v="5"/>
    <x v="0"/>
    <x v="0"/>
    <s v="Miscellaneous Errors"/>
    <x v="6"/>
    <m/>
    <m/>
    <s v="O"/>
    <s v="Error"/>
    <s v="101 to 1000"/>
    <s v="Small"/>
    <s v="Student"/>
    <s v="External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5"/>
    <x v="0"/>
    <x v="1"/>
    <s v="Basic Web Application Attacks"/>
    <x v="8"/>
    <s v="Server"/>
    <s v="S - Web application"/>
    <s v="S"/>
    <s v="Hacking"/>
    <m/>
    <m/>
    <s v="Other"/>
    <s v="Other"/>
    <x v="2"/>
  </r>
  <r>
    <x v="0"/>
    <x v="6"/>
    <x v="0"/>
    <x v="1"/>
    <s v="Lost and Stolen Assets"/>
    <x v="0"/>
    <s v="Media"/>
    <s v="M - Documents"/>
    <s v="M"/>
    <s v="Physical"/>
    <s v="10001 to 25000"/>
    <s v="Large"/>
    <s v="Other"/>
    <s v="Other"/>
    <x v="0"/>
  </r>
  <r>
    <x v="0"/>
    <x v="11"/>
    <x v="0"/>
    <x v="1"/>
    <s v="System Intrusion"/>
    <x v="3"/>
    <s v="Server"/>
    <s v="S - File"/>
    <s v="S"/>
    <s v="Malware"/>
    <s v="11 to 100"/>
    <s v="Small"/>
    <s v="Other"/>
    <s v="External"/>
    <x v="1"/>
  </r>
  <r>
    <x v="7"/>
    <x v="8"/>
    <x v="0"/>
    <x v="1"/>
    <s v="Everything Else"/>
    <x v="2"/>
    <s v="Server"/>
    <s v="S - "/>
    <s v="S"/>
    <s v="Hacking"/>
    <s v="Small"/>
    <s v="Small"/>
    <s v="Patient"/>
    <s v="Other"/>
    <x v="0"/>
  </r>
  <r>
    <x v="0"/>
    <x v="14"/>
    <x v="0"/>
    <x v="0"/>
    <s v="Privilege Misuse"/>
    <x v="2"/>
    <m/>
    <m/>
    <s v="O"/>
    <s v="Misuse"/>
    <m/>
    <m/>
    <s v="Patient"/>
    <s v="Other"/>
    <x v="0"/>
  </r>
  <r>
    <x v="49"/>
    <x v="6"/>
    <x v="0"/>
    <x v="1"/>
    <s v="Everything Else"/>
    <x v="3"/>
    <m/>
    <m/>
    <s v="O"/>
    <s v="Hacking"/>
    <m/>
    <m/>
    <s v="Customer"/>
    <s v="Other"/>
    <x v="0"/>
  </r>
  <r>
    <x v="10"/>
    <x v="2"/>
    <x v="0"/>
    <x v="1"/>
    <s v="Basic Web Application Attacks"/>
    <x v="9"/>
    <s v="Server"/>
    <s v="S - Web application"/>
    <s v="S"/>
    <s v="Hacking"/>
    <s v="1001 to 10000"/>
    <s v="Large"/>
    <s v="Customer"/>
    <s v="Other"/>
    <x v="0"/>
  </r>
  <r>
    <x v="0"/>
    <x v="8"/>
    <x v="0"/>
    <x v="1"/>
    <s v="Lost and Stolen Assets"/>
    <x v="2"/>
    <s v="User Dev"/>
    <s v="U - Desktop or laptop"/>
    <s v="U"/>
    <s v="Physical"/>
    <s v="10001 to 25000"/>
    <s v="Large"/>
    <s v="Patient"/>
    <s v="Internal"/>
    <x v="1"/>
  </r>
  <r>
    <x v="0"/>
    <x v="5"/>
    <x v="0"/>
    <x v="2"/>
    <s v="Miscellaneous Errors"/>
    <x v="1"/>
    <s v="Media"/>
    <s v="M - Documents"/>
    <s v="M"/>
    <s v="Error"/>
    <s v="11 to 100"/>
    <s v="Small"/>
    <s v="Patient"/>
    <s v="Other"/>
    <x v="0"/>
  </r>
  <r>
    <x v="0"/>
    <x v="2"/>
    <x v="0"/>
    <x v="1"/>
    <s v="Basic Web Application Attacks"/>
    <x v="10"/>
    <s v="Server"/>
    <s v="S - Web application"/>
    <s v="S"/>
    <s v="Hacking"/>
    <s v="1001 to 10000"/>
    <s v="Large"/>
    <s v="Customer"/>
    <s v="External"/>
    <x v="1"/>
  </r>
  <r>
    <x v="27"/>
    <x v="5"/>
    <x v="0"/>
    <x v="0"/>
    <s v="Privilege Misuse"/>
    <x v="7"/>
    <s v="Server"/>
    <s v="S - Database"/>
    <s v="S"/>
    <s v="Misuse"/>
    <s v="Large"/>
    <s v="Large"/>
    <s v="Customer"/>
    <s v="Other"/>
    <x v="0"/>
  </r>
  <r>
    <x v="0"/>
    <x v="5"/>
    <x v="0"/>
    <x v="1"/>
    <s v="Lost and Stolen Assets"/>
    <x v="2"/>
    <s v="User Dev"/>
    <s v="U - Desktop or laptop"/>
    <s v="U"/>
    <s v="Physical"/>
    <s v="101 to 1000"/>
    <s v="Small"/>
    <s v="Patient"/>
    <s v="Internal"/>
    <x v="1"/>
  </r>
  <r>
    <x v="0"/>
    <x v="10"/>
    <x v="0"/>
    <x v="1"/>
    <s v="Lost and Stolen Assets"/>
    <x v="7"/>
    <s v="Kiosk/Term"/>
    <s v="T - ATM"/>
    <s v="T"/>
    <s v="Physical"/>
    <s v="1001 to 10000"/>
    <s v="Large"/>
    <s v="Customer"/>
    <s v="Internal"/>
    <x v="1"/>
  </r>
  <r>
    <x v="0"/>
    <x v="0"/>
    <x v="0"/>
    <x v="1"/>
    <s v="Lost and Stolen Assets"/>
    <x v="5"/>
    <s v="Media"/>
    <s v="M - Documents"/>
    <s v="M"/>
    <s v="Physical"/>
    <s v="11 to 100"/>
    <s v="Small"/>
    <s v="Other"/>
    <s v="Other"/>
    <x v="0"/>
  </r>
  <r>
    <x v="0"/>
    <x v="22"/>
    <x v="0"/>
    <x v="0"/>
    <s v="Privilege Misuse"/>
    <x v="0"/>
    <s v="Server"/>
    <s v="S - Database"/>
    <s v="S"/>
    <s v="Misuse"/>
    <s v="25001 to 50000"/>
    <s v="Large"/>
    <s v="Other"/>
    <s v="Other"/>
    <x v="0"/>
  </r>
  <r>
    <x v="0"/>
    <x v="20"/>
    <x v="0"/>
    <x v="0"/>
    <s v="Privilege Misuse"/>
    <x v="3"/>
    <s v="Server"/>
    <s v="S - Web application"/>
    <s v="S"/>
    <s v="Misuse"/>
    <s v="1001 to 10000"/>
    <s v="Large"/>
    <s v="Customer"/>
    <s v="Internal"/>
    <x v="0"/>
  </r>
  <r>
    <x v="0"/>
    <x v="3"/>
    <x v="0"/>
    <x v="2"/>
    <s v="Miscellaneous Errors"/>
    <x v="7"/>
    <s v="Server"/>
    <s v="S - File"/>
    <s v="S"/>
    <s v="Error"/>
    <s v="1001 to 10000"/>
    <s v="Large"/>
    <s v="Partner"/>
    <s v="Other"/>
    <x v="0"/>
  </r>
  <r>
    <x v="48"/>
    <x v="10"/>
    <x v="0"/>
    <x v="0"/>
    <s v="Privilege Misuse"/>
    <x v="3"/>
    <s v="Server"/>
    <s v="M - Other"/>
    <s v="M"/>
    <s v="Misuse"/>
    <s v="Small"/>
    <s v="Small"/>
    <s v="Customer"/>
    <s v="External"/>
    <x v="0"/>
  </r>
  <r>
    <x v="0"/>
    <x v="6"/>
    <x v="0"/>
    <x v="0"/>
    <s v="Privilege Misuse"/>
    <x v="1"/>
    <s v="Media"/>
    <s v="M - Documents"/>
    <s v="M"/>
    <s v="Misuse"/>
    <s v="1 to 10"/>
    <s v="Small"/>
    <s v="Customer"/>
    <s v="External"/>
    <x v="0"/>
  </r>
  <r>
    <x v="0"/>
    <x v="10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0"/>
    <x v="0"/>
    <x v="1"/>
    <s v="Lost and Stolen Assets"/>
    <x v="2"/>
    <s v="User Dev"/>
    <s v="U - Desktop"/>
    <s v="U"/>
    <s v="Physical"/>
    <s v="11 to 100"/>
    <s v="Small"/>
    <s v="Other"/>
    <s v="Other"/>
    <x v="0"/>
  </r>
  <r>
    <x v="0"/>
    <x v="11"/>
    <x v="0"/>
    <x v="1"/>
    <s v="System Intrusion"/>
    <x v="2"/>
    <s v="Server"/>
    <s v="S - File"/>
    <s v="S"/>
    <s v="Malware"/>
    <s v="1001 to 10000"/>
    <s v="Large"/>
    <s v="Other"/>
    <s v="External"/>
    <x v="1"/>
  </r>
  <r>
    <x v="0"/>
    <x v="11"/>
    <x v="0"/>
    <x v="1"/>
    <s v="Social Engineering"/>
    <x v="7"/>
    <s v="Server"/>
    <s v="P - "/>
    <s v="P"/>
    <s v="Hacking"/>
    <s v="101 to 1000"/>
    <s v="Small"/>
    <s v="Customer"/>
    <s v="Other"/>
    <x v="1"/>
  </r>
  <r>
    <x v="0"/>
    <x v="5"/>
    <x v="0"/>
    <x v="1"/>
    <s v="Everything Else"/>
    <x v="17"/>
    <s v="Kiosk/Term"/>
    <s v="T - ATM"/>
    <s v="T"/>
    <s v="Physical"/>
    <s v="10001 to 25000"/>
    <s v="Large"/>
    <s v="Other"/>
    <s v="Other"/>
    <x v="1"/>
  </r>
  <r>
    <x v="5"/>
    <x v="2"/>
    <x v="0"/>
    <x v="1"/>
    <s v="Basic Web Application Attacks"/>
    <x v="9"/>
    <s v="Server"/>
    <s v="S - Web application"/>
    <s v="S"/>
    <s v="Hacking"/>
    <s v="50001 to 100000"/>
    <s v="Large"/>
    <s v="Other"/>
    <s v="External"/>
    <x v="2"/>
  </r>
  <r>
    <x v="0"/>
    <x v="10"/>
    <x v="0"/>
    <x v="1"/>
    <s v="System Intrusion"/>
    <x v="3"/>
    <m/>
    <m/>
    <s v="O"/>
    <s v="Hacking"/>
    <s v="11 to 100"/>
    <s v="Small"/>
    <s v="Other"/>
    <s v="External"/>
    <x v="2"/>
  </r>
  <r>
    <x v="0"/>
    <x v="3"/>
    <x v="0"/>
    <x v="1"/>
    <s v="Everything Else"/>
    <x v="2"/>
    <s v="Server"/>
    <s v="S - "/>
    <s v="S"/>
    <s v="Hacking"/>
    <m/>
    <m/>
    <s v="Patient"/>
    <s v="Other"/>
    <x v="0"/>
  </r>
  <r>
    <x v="0"/>
    <x v="8"/>
    <x v="0"/>
    <x v="0"/>
    <s v="Lost and Stolen Assets"/>
    <x v="0"/>
    <s v="Media"/>
    <s v="M - Documents"/>
    <s v="M"/>
    <s v="Physical"/>
    <s v="Small"/>
    <s v="Small"/>
    <s v="Other"/>
    <s v="Internal"/>
    <x v="0"/>
  </r>
  <r>
    <x v="0"/>
    <x v="0"/>
    <x v="0"/>
    <x v="4"/>
    <s v="Everything Else"/>
    <x v="2"/>
    <s v="Media"/>
    <s v="M - Documents"/>
    <s v="M"/>
    <m/>
    <s v="101 to 1000"/>
    <s v="Small"/>
    <s v="Other"/>
    <s v="Other"/>
    <x v="0"/>
  </r>
  <r>
    <x v="2"/>
    <x v="5"/>
    <x v="0"/>
    <x v="1"/>
    <s v="Denial of Service"/>
    <x v="5"/>
    <s v="Server"/>
    <s v="S - Web application"/>
    <s v="S"/>
    <s v="Hacking"/>
    <s v="1 to 10"/>
    <s v="Small"/>
    <s v="Other"/>
    <s v="Internal"/>
    <x v="0"/>
  </r>
  <r>
    <x v="4"/>
    <x v="11"/>
    <x v="0"/>
    <x v="1"/>
    <s v="Basic Web Application Attacks"/>
    <x v="14"/>
    <s v="Server"/>
    <s v="S - Web application"/>
    <s v="S"/>
    <s v="Hacking"/>
    <s v="101 to 1000"/>
    <s v="Small"/>
    <s v="Customer"/>
    <s v="External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6"/>
    <x v="0"/>
    <x v="1"/>
    <s v="Basic Web Application Attacks"/>
    <x v="6"/>
    <s v="Server"/>
    <s v="S - Web application"/>
    <s v="S"/>
    <s v="Hacking"/>
    <m/>
    <m/>
    <s v="Other"/>
    <s v="Other"/>
    <x v="3"/>
  </r>
  <r>
    <x v="2"/>
    <x v="4"/>
    <x v="0"/>
    <x v="1"/>
    <s v="Lost and Stolen Assets"/>
    <x v="13"/>
    <s v="User Dev"/>
    <s v="U - Desktop or laptop"/>
    <s v="U"/>
    <s v="Physical"/>
    <s v="10001 to 25000"/>
    <s v="Large"/>
    <s v="Other"/>
    <s v="Internal"/>
    <x v="1"/>
  </r>
  <r>
    <x v="0"/>
    <x v="8"/>
    <x v="0"/>
    <x v="1"/>
    <s v="System Intrusion"/>
    <x v="6"/>
    <m/>
    <m/>
    <s v="O"/>
    <s v="Hacking"/>
    <s v="Large"/>
    <s v="Large"/>
    <s v="Student"/>
    <s v="Other"/>
    <x v="0"/>
  </r>
  <r>
    <x v="0"/>
    <x v="5"/>
    <x v="0"/>
    <x v="0"/>
    <s v="Miscellaneous Errors"/>
    <x v="2"/>
    <s v="Media"/>
    <s v="M - Documents"/>
    <s v="M"/>
    <s v="Error"/>
    <m/>
    <m/>
    <s v="Employee"/>
    <s v="External"/>
    <x v="0"/>
  </r>
  <r>
    <x v="0"/>
    <x v="2"/>
    <x v="0"/>
    <x v="0"/>
    <s v="Privilege Misuse"/>
    <x v="9"/>
    <s v="Server"/>
    <s v="S - Mail"/>
    <s v="S"/>
    <s v="Misuse"/>
    <s v="1001 to 10000"/>
    <s v="Large"/>
    <s v="Patient"/>
    <s v="Other"/>
    <x v="0"/>
  </r>
  <r>
    <x v="4"/>
    <x v="8"/>
    <x v="0"/>
    <x v="1"/>
    <s v="Lost and Stolen Assets"/>
    <x v="0"/>
    <s v="User Dev"/>
    <s v="U - Desktop or laptop"/>
    <s v="U"/>
    <s v="Physical"/>
    <s v="Over 100000"/>
    <s v="Large"/>
    <s v="Patient"/>
    <s v="Internal"/>
    <x v="1"/>
  </r>
  <r>
    <x v="0"/>
    <x v="4"/>
    <x v="0"/>
    <x v="0"/>
    <s v="Lost and Stolen Assets"/>
    <x v="8"/>
    <s v="User Dev"/>
    <s v="U - Desktop"/>
    <s v="U"/>
    <s v="Physical"/>
    <s v="Small"/>
    <s v="Small"/>
    <s v="Customer"/>
    <s v="Internal"/>
    <x v="0"/>
  </r>
  <r>
    <x v="50"/>
    <x v="2"/>
    <x v="0"/>
    <x v="1"/>
    <s v="Basic Web Application Attacks"/>
    <x v="7"/>
    <s v="Server"/>
    <s v="S - Web application"/>
    <s v="S"/>
    <s v="Hacking"/>
    <m/>
    <m/>
    <s v="Other"/>
    <s v="Other"/>
    <x v="2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8"/>
    <x v="0"/>
    <x v="3"/>
    <s v="Lost and Stolen Assets"/>
    <x v="2"/>
    <s v="User Dev"/>
    <s v="U - Desktop or laptop"/>
    <s v="U"/>
    <s v="Physical"/>
    <s v="Small"/>
    <s v="Small"/>
    <s v="Patient"/>
    <s v="External"/>
    <x v="0"/>
  </r>
  <r>
    <x v="7"/>
    <x v="2"/>
    <x v="0"/>
    <x v="1"/>
    <s v="Everything Else"/>
    <x v="7"/>
    <s v="Server"/>
    <s v="S - Database"/>
    <s v="S"/>
    <s v="Hacking"/>
    <m/>
    <m/>
    <s v="Patient"/>
    <s v="Other"/>
    <x v="1"/>
  </r>
  <r>
    <x v="0"/>
    <x v="10"/>
    <x v="0"/>
    <x v="0"/>
    <s v="Miscellaneous Errors"/>
    <x v="2"/>
    <s v="Media"/>
    <s v="M - Documents"/>
    <s v="M"/>
    <s v="Error"/>
    <m/>
    <m/>
    <s v="Patient"/>
    <s v="External"/>
    <x v="0"/>
  </r>
  <r>
    <x v="0"/>
    <x v="5"/>
    <x v="0"/>
    <x v="0"/>
    <s v="Miscellaneous Errors"/>
    <x v="6"/>
    <s v="Server"/>
    <s v="S - Web application"/>
    <s v="S"/>
    <s v="Error"/>
    <m/>
    <m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0"/>
    <s v="Privilege Misuse"/>
    <x v="2"/>
    <s v="Media"/>
    <s v="M - Documents"/>
    <s v="M"/>
    <s v="Misuse"/>
    <m/>
    <m/>
    <s v="Patient"/>
    <s v="Other"/>
    <x v="0"/>
  </r>
  <r>
    <x v="4"/>
    <x v="8"/>
    <x v="0"/>
    <x v="0"/>
    <s v="Privilege Misuse"/>
    <x v="2"/>
    <s v="Media"/>
    <s v="M - Documents"/>
    <s v="M"/>
    <s v="Misuse"/>
    <s v="Small"/>
    <s v="Small"/>
    <s v="Patient"/>
    <s v="External"/>
    <x v="0"/>
  </r>
  <r>
    <x v="51"/>
    <x v="10"/>
    <x v="0"/>
    <x v="0"/>
    <s v="Miscellaneous Errors"/>
    <x v="2"/>
    <s v="Server"/>
    <s v="S - "/>
    <s v="S"/>
    <s v="Error"/>
    <m/>
    <m/>
    <s v="Other"/>
    <s v="External"/>
    <x v="0"/>
  </r>
  <r>
    <x v="9"/>
    <x v="11"/>
    <x v="0"/>
    <x v="0"/>
    <s v="Miscellaneous Errors"/>
    <x v="10"/>
    <s v="Server"/>
    <s v="S - Database"/>
    <s v="S"/>
    <s v="Error"/>
    <s v="101 to 1000"/>
    <s v="Small"/>
    <s v="Customer"/>
    <s v="External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Lost and Stolen Assets"/>
    <x v="2"/>
    <s v="User Dev"/>
    <s v="U - Desktop or laptop"/>
    <s v="U"/>
    <s v="Physical"/>
    <s v="1 to 10"/>
    <s v="Small"/>
    <s v="Patient"/>
    <s v="Internal"/>
    <x v="1"/>
  </r>
  <r>
    <x v="0"/>
    <x v="0"/>
    <x v="0"/>
    <x v="0"/>
    <s v="Lost and Stolen Assets"/>
    <x v="2"/>
    <s v="Media"/>
    <s v="M - Flash drive"/>
    <s v="M"/>
    <s v="Error"/>
    <s v="1001 to 10000"/>
    <s v="Large"/>
    <s v="Other"/>
    <s v="Other"/>
    <x v="0"/>
  </r>
  <r>
    <x v="0"/>
    <x v="5"/>
    <x v="0"/>
    <x v="1"/>
    <s v="Social Engineering"/>
    <x v="5"/>
    <s v="Server"/>
    <s v="P - End-user or employee"/>
    <s v="P"/>
    <s v="Hacking"/>
    <s v="11 to 100"/>
    <s v="Small"/>
    <s v="Partner"/>
    <s v="Other"/>
    <x v="2"/>
  </r>
  <r>
    <x v="0"/>
    <x v="4"/>
    <x v="0"/>
    <x v="1"/>
    <s v="Social Engineering"/>
    <x v="2"/>
    <s v="User Dev"/>
    <s v="P - Other"/>
    <s v="P"/>
    <s v="Social"/>
    <s v="1001 to 10000"/>
    <s v="Large"/>
    <s v="Employee"/>
    <s v="Other"/>
    <x v="1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8"/>
    <x v="0"/>
    <x v="1"/>
    <s v="Everything Else"/>
    <x v="2"/>
    <s v="Server"/>
    <s v="S - "/>
    <s v="S"/>
    <s v="Hacking"/>
    <s v="101 to 1000"/>
    <s v="Small"/>
    <s v="Patient"/>
    <s v="Internal"/>
    <x v="0"/>
  </r>
  <r>
    <x v="0"/>
    <x v="2"/>
    <x v="0"/>
    <x v="0"/>
    <s v="Miscellaneous Errors"/>
    <x v="2"/>
    <s v="User Dev"/>
    <s v="U - Desktop"/>
    <s v="U"/>
    <s v="Error"/>
    <s v="1001 to 10000"/>
    <s v="Large"/>
    <s v="Patient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1"/>
    <x v="0"/>
    <x v="1"/>
    <s v="Basic Web Application Attacks"/>
    <x v="1"/>
    <s v="Server"/>
    <s v="S - Mail"/>
    <s v="S"/>
    <s v="Hacking"/>
    <s v="101 to 1000"/>
    <s v="Small"/>
    <s v="Employee"/>
    <s v="Internal"/>
    <x v="1"/>
  </r>
  <r>
    <x v="0"/>
    <x v="11"/>
    <x v="0"/>
    <x v="1"/>
    <s v="System Intrusion"/>
    <x v="12"/>
    <s v="Server"/>
    <s v="S - Web application"/>
    <s v="S"/>
    <s v="Malware"/>
    <s v="1001 to 10000"/>
    <s v="Large"/>
    <s v="Customer"/>
    <s v="External"/>
    <x v="1"/>
  </r>
  <r>
    <x v="11"/>
    <x v="16"/>
    <x v="0"/>
    <x v="4"/>
    <s v="Everything Else"/>
    <x v="3"/>
    <m/>
    <m/>
    <s v="O"/>
    <m/>
    <s v="50001 to 100000"/>
    <s v="Large"/>
    <s v="Customer"/>
    <s v="Other"/>
    <x v="0"/>
  </r>
  <r>
    <x v="0"/>
    <x v="10"/>
    <x v="0"/>
    <x v="0"/>
    <s v="Miscellaneous Errors"/>
    <x v="0"/>
    <s v="User Dev"/>
    <s v="U - Desktop"/>
    <s v="U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10"/>
    <x v="0"/>
    <x v="1"/>
    <s v="Basic Web Application Attacks"/>
    <x v="3"/>
    <s v="Server"/>
    <s v="S - Web application"/>
    <s v="S"/>
    <s v="Hacking"/>
    <s v="1 to 10"/>
    <s v="Small"/>
    <s v="Customer"/>
    <s v="External"/>
    <x v="1"/>
  </r>
  <r>
    <x v="0"/>
    <x v="3"/>
    <x v="0"/>
    <x v="1"/>
    <s v="Lost and Stolen Assets"/>
    <x v="2"/>
    <s v="User Dev"/>
    <s v="U - "/>
    <s v="U"/>
    <s v="Physical"/>
    <s v="101 to 1000"/>
    <s v="Small"/>
    <s v="Patient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1"/>
    <x v="0"/>
    <x v="1"/>
    <s v="Everything Else"/>
    <x v="12"/>
    <s v="Kiosk/Term"/>
    <s v="T - Gas terminal"/>
    <s v="T"/>
    <s v="Physical"/>
    <s v="11 to 100"/>
    <s v="Small"/>
    <s v="Customer"/>
    <s v="External"/>
    <x v="1"/>
  </r>
  <r>
    <x v="0"/>
    <x v="5"/>
    <x v="0"/>
    <x v="1"/>
    <s v="Everything Else"/>
    <x v="12"/>
    <s v="Kiosk/Term"/>
    <s v="T - Kiosk"/>
    <s v="T"/>
    <s v="Physical"/>
    <s v="1001 to 10000"/>
    <s v="Large"/>
    <s v="Customer"/>
    <s v="External"/>
    <x v="1"/>
  </r>
  <r>
    <x v="0"/>
    <x v="8"/>
    <x v="0"/>
    <x v="1"/>
    <s v="Lost and Stolen Assets"/>
    <x v="2"/>
    <s v="Media"/>
    <s v="M - Documents"/>
    <s v="M"/>
    <s v="Physical"/>
    <s v="Large"/>
    <s v="Large"/>
    <s v="Patient"/>
    <s v="External"/>
    <x v="1"/>
  </r>
  <r>
    <x v="2"/>
    <x v="8"/>
    <x v="0"/>
    <x v="0"/>
    <s v="Miscellaneous Errors"/>
    <x v="0"/>
    <s v="Server"/>
    <s v="S - Database"/>
    <s v="S"/>
    <s v="Error"/>
    <m/>
    <m/>
    <s v="Customer"/>
    <s v="Other"/>
    <x v="0"/>
  </r>
  <r>
    <x v="0"/>
    <x v="8"/>
    <x v="0"/>
    <x v="0"/>
    <s v="Privilege Misuse"/>
    <x v="0"/>
    <s v="Server"/>
    <s v="S - Database"/>
    <s v="S"/>
    <s v="Misuse"/>
    <s v="101 to 1000"/>
    <s v="Small"/>
    <s v="Employee"/>
    <s v="External"/>
    <x v="0"/>
  </r>
  <r>
    <x v="0"/>
    <x v="9"/>
    <x v="0"/>
    <x v="1"/>
    <s v="Basic Web Application Attacks"/>
    <x v="10"/>
    <s v="Server"/>
    <s v="S - Web application"/>
    <s v="S"/>
    <s v="Hacking"/>
    <s v="1001 to 10000"/>
    <s v="Large"/>
    <s v="Customer"/>
    <s v="Internal"/>
    <x v="1"/>
  </r>
  <r>
    <x v="37"/>
    <x v="3"/>
    <x v="0"/>
    <x v="1"/>
    <s v="System Intrusion"/>
    <x v="0"/>
    <s v="Server"/>
    <s v="S - Database"/>
    <s v="S"/>
    <s v="Hacking"/>
    <m/>
    <m/>
    <s v="Partner"/>
    <s v="Other"/>
    <x v="5"/>
  </r>
  <r>
    <x v="0"/>
    <x v="7"/>
    <x v="0"/>
    <x v="1"/>
    <s v="Basic Web Application Attacks"/>
    <x v="1"/>
    <s v="Server"/>
    <s v="S - Web application"/>
    <s v="S"/>
    <s v="Hacking"/>
    <s v="101 to 1000"/>
    <s v="Small"/>
    <s v="Customer"/>
    <s v="Internal"/>
    <x v="0"/>
  </r>
  <r>
    <x v="0"/>
    <x v="3"/>
    <x v="0"/>
    <x v="1"/>
    <s v="Lost and Stolen Assets"/>
    <x v="9"/>
    <s v="User Dev"/>
    <s v="U - Desktop or laptop"/>
    <s v="U"/>
    <s v="Physical"/>
    <s v="25001 to 50000"/>
    <s v="Large"/>
    <s v="Partner"/>
    <s v="Internal"/>
    <x v="1"/>
  </r>
  <r>
    <x v="0"/>
    <x v="23"/>
    <x v="0"/>
    <x v="0"/>
    <s v="Privilege Misuse"/>
    <x v="0"/>
    <s v="Server"/>
    <s v="S - Database"/>
    <s v="S"/>
    <s v="Misuse"/>
    <s v="25001 to 50000"/>
    <s v="Large"/>
    <s v="Other"/>
    <s v="Other"/>
    <x v="0"/>
  </r>
  <r>
    <x v="2"/>
    <x v="4"/>
    <x v="0"/>
    <x v="1"/>
    <s v="Basic Web Application Attacks"/>
    <x v="7"/>
    <s v="Server"/>
    <s v="S - Database"/>
    <s v="S"/>
    <s v="Hacking"/>
    <s v="101 to 1000"/>
    <s v="Small"/>
    <s v="Customer"/>
    <s v="Other"/>
    <x v="1"/>
  </r>
  <r>
    <x v="0"/>
    <x v="8"/>
    <x v="0"/>
    <x v="0"/>
    <s v="Privilege Misuse"/>
    <x v="2"/>
    <s v="Server"/>
    <s v="S - Database"/>
    <s v="S"/>
    <s v="Misuse"/>
    <s v="1001 to 10000"/>
    <s v="Large"/>
    <s v="Patient"/>
    <s v="In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3"/>
    <x v="0"/>
    <x v="2"/>
    <s v="Privilege Misuse"/>
    <x v="3"/>
    <s v="Server"/>
    <s v="S - Database"/>
    <s v="S"/>
    <s v="Misuse"/>
    <s v="1001 to 10000"/>
    <s v="Large"/>
    <s v="Other"/>
    <s v="Other"/>
    <x v="0"/>
  </r>
  <r>
    <x v="2"/>
    <x v="3"/>
    <x v="0"/>
    <x v="1"/>
    <s v="Basic Web Application Attacks"/>
    <x v="6"/>
    <s v="Server"/>
    <s v="S - Web application"/>
    <s v="S"/>
    <s v="Hacking"/>
    <m/>
    <m/>
    <s v="Other"/>
    <s v="Other"/>
    <x v="3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9"/>
    <x v="0"/>
    <x v="0"/>
    <s v="Privilege Misuse"/>
    <x v="10"/>
    <s v="Media"/>
    <s v="M - Payment card"/>
    <s v="M"/>
    <s v="Misuse"/>
    <s v="Small"/>
    <s v="Small"/>
    <s v="Customer"/>
    <s v="External"/>
    <x v="0"/>
  </r>
  <r>
    <x v="0"/>
    <x v="7"/>
    <x v="0"/>
    <x v="0"/>
    <s v="Miscellaneous Errors"/>
    <x v="3"/>
    <s v="Server"/>
    <s v="S - Database"/>
    <s v="S"/>
    <s v="Error"/>
    <s v="11 to 100"/>
    <s v="Small"/>
    <s v="Customer"/>
    <s v="External"/>
    <x v="0"/>
  </r>
  <r>
    <x v="0"/>
    <x v="3"/>
    <x v="0"/>
    <x v="1"/>
    <s v="Lost and Stolen Assets"/>
    <x v="2"/>
    <s v="User Dev"/>
    <s v="U - Desktop"/>
    <s v="U"/>
    <s v="Physical"/>
    <s v="1 to 10"/>
    <s v="Small"/>
    <s v="Other"/>
    <s v="Other"/>
    <x v="0"/>
  </r>
  <r>
    <x v="48"/>
    <x v="6"/>
    <x v="0"/>
    <x v="0"/>
    <s v="Lost and Stolen Assets"/>
    <x v="0"/>
    <s v="User Dev"/>
    <s v="U - Desktop or laptop"/>
    <s v="U"/>
    <s v="Error"/>
    <m/>
    <m/>
    <s v="Other"/>
    <s v="External"/>
    <x v="0"/>
  </r>
  <r>
    <x v="0"/>
    <x v="5"/>
    <x v="0"/>
    <x v="1"/>
    <s v="Basic Web Application Attacks"/>
    <x v="9"/>
    <s v="Server"/>
    <s v="S - Web application"/>
    <s v="S"/>
    <s v="Hacking"/>
    <m/>
    <m/>
    <s v="Customer"/>
    <s v="External"/>
    <x v="0"/>
  </r>
  <r>
    <x v="37"/>
    <x v="10"/>
    <x v="0"/>
    <x v="1"/>
    <s v="Basic Web Application Attacks"/>
    <x v="7"/>
    <s v="Server"/>
    <s v="S - Database"/>
    <s v="S"/>
    <s v="Hacking"/>
    <s v="Large"/>
    <s v="Large"/>
    <s v="Customer"/>
    <s v="External"/>
    <x v="1"/>
  </r>
  <r>
    <x v="0"/>
    <x v="2"/>
    <x v="0"/>
    <x v="0"/>
    <s v="Privilege Misuse"/>
    <x v="0"/>
    <m/>
    <m/>
    <s v="O"/>
    <s v="Misuse"/>
    <s v="25001 to 50000"/>
    <s v="Large"/>
    <s v="Employee"/>
    <s v="External"/>
    <x v="0"/>
  </r>
  <r>
    <x v="0"/>
    <x v="5"/>
    <x v="0"/>
    <x v="1"/>
    <s v="Lost and Stolen Assets"/>
    <x v="10"/>
    <s v="User Dev"/>
    <s v="U - Desktop or laptop"/>
    <s v="U"/>
    <s v="Physical"/>
    <m/>
    <m/>
    <s v="Other"/>
    <s v="Internal"/>
    <x v="0"/>
  </r>
  <r>
    <x v="0"/>
    <x v="4"/>
    <x v="0"/>
    <x v="0"/>
    <s v="Miscellaneous Errors"/>
    <x v="0"/>
    <s v="Server"/>
    <s v="S - Database"/>
    <s v="S"/>
    <s v="Error"/>
    <s v="11 to 100"/>
    <s v="Small"/>
    <s v="Other"/>
    <s v="External"/>
    <x v="0"/>
  </r>
  <r>
    <x v="0"/>
    <x v="3"/>
    <x v="0"/>
    <x v="4"/>
    <s v="Basic Web Application Attacks"/>
    <x v="11"/>
    <s v="Server"/>
    <s v="S - Database"/>
    <s v="S"/>
    <s v="Hacking"/>
    <s v="101 to 1000"/>
    <s v="Small"/>
    <s v="Other"/>
    <s v="Other"/>
    <x v="0"/>
  </r>
  <r>
    <x v="0"/>
    <x v="5"/>
    <x v="0"/>
    <x v="1"/>
    <s v="Basic Web Application Attacks"/>
    <x v="3"/>
    <s v="Server"/>
    <s v="S - Web application"/>
    <s v="S"/>
    <s v="Hacking"/>
    <s v="11 to 100"/>
    <s v="Small"/>
    <s v="Other"/>
    <s v="External"/>
    <x v="3"/>
  </r>
  <r>
    <x v="0"/>
    <x v="1"/>
    <x v="0"/>
    <x v="0"/>
    <s v="Miscellaneous Errors"/>
    <x v="3"/>
    <s v="Server"/>
    <s v="S - Database"/>
    <s v="S"/>
    <s v="Error"/>
    <s v="101 to 1000"/>
    <s v="Small"/>
    <s v="Custom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1"/>
    <s v="Everything Else"/>
    <x v="8"/>
    <s v="Kiosk/Term"/>
    <s v="T - Gas terminal"/>
    <s v="T"/>
    <s v="Physical"/>
    <s v="11 to 100"/>
    <s v="Small"/>
    <s v="Customer"/>
    <s v="Internal"/>
    <x v="1"/>
  </r>
  <r>
    <x v="4"/>
    <x v="4"/>
    <x v="0"/>
    <x v="1"/>
    <s v="Basic Web Application Attacks"/>
    <x v="3"/>
    <s v="Server"/>
    <s v="S - Database"/>
    <s v="S"/>
    <s v="Hacking"/>
    <s v="Small"/>
    <s v="Small"/>
    <s v="Customer"/>
    <s v="Other"/>
    <x v="0"/>
  </r>
  <r>
    <x v="0"/>
    <x v="2"/>
    <x v="0"/>
    <x v="1"/>
    <s v="Basic Web Application Attacks"/>
    <x v="6"/>
    <s v="Server"/>
    <s v="S - Database"/>
    <s v="S"/>
    <s v="Hacking"/>
    <s v="1001 to 10000"/>
    <s v="Large"/>
    <s v="Student"/>
    <s v="External"/>
    <x v="0"/>
  </r>
  <r>
    <x v="0"/>
    <x v="24"/>
    <x v="0"/>
    <x v="1"/>
    <s v="Lost and Stolen Assets"/>
    <x v="0"/>
    <s v="Media"/>
    <s v="M - Documents"/>
    <s v="M"/>
    <s v="Physical"/>
    <m/>
    <m/>
    <s v="Other"/>
    <s v="Other"/>
    <x v="0"/>
  </r>
  <r>
    <x v="0"/>
    <x v="7"/>
    <x v="0"/>
    <x v="0"/>
    <s v="Miscellaneous Errors"/>
    <x v="1"/>
    <s v="Server"/>
    <s v="S - Database"/>
    <s v="S"/>
    <s v="Error"/>
    <s v="1 to 10"/>
    <s v="Small"/>
    <s v="Partner"/>
    <s v="External"/>
    <x v="0"/>
  </r>
  <r>
    <x v="0"/>
    <x v="0"/>
    <x v="0"/>
    <x v="0"/>
    <s v="Miscellaneous Errors"/>
    <x v="6"/>
    <s v="Server"/>
    <s v="S - File"/>
    <s v="S"/>
    <s v="Error"/>
    <s v="10001 to 25000"/>
    <s v="Large"/>
    <s v="Other"/>
    <s v="Internal"/>
    <x v="0"/>
  </r>
  <r>
    <x v="0"/>
    <x v="2"/>
    <x v="0"/>
    <x v="1"/>
    <s v="Basic Web Application Attacks"/>
    <x v="7"/>
    <s v="Server"/>
    <s v="S - Mainframe"/>
    <s v="S"/>
    <s v="Hacking"/>
    <m/>
    <m/>
    <s v="Other"/>
    <s v="Other"/>
    <x v="7"/>
  </r>
  <r>
    <x v="0"/>
    <x v="2"/>
    <x v="0"/>
    <x v="0"/>
    <s v="Miscellaneous Errors"/>
    <x v="2"/>
    <s v="Server"/>
    <s v="S - Web application"/>
    <s v="S"/>
    <s v="Error"/>
    <s v="101 to 1000"/>
    <s v="Small"/>
    <s v="Customer"/>
    <s v="Other"/>
    <x v="0"/>
  </r>
  <r>
    <x v="22"/>
    <x v="11"/>
    <x v="0"/>
    <x v="0"/>
    <s v="Miscellaneous Errors"/>
    <x v="3"/>
    <s v="Server"/>
    <s v="S - Database"/>
    <s v="S"/>
    <s v="Error"/>
    <s v="1 to 10"/>
    <s v="Small"/>
    <s v="Customer"/>
    <s v="External"/>
    <x v="0"/>
  </r>
  <r>
    <x v="0"/>
    <x v="5"/>
    <x v="0"/>
    <x v="0"/>
    <s v="Privilege Misuse"/>
    <x v="2"/>
    <s v="Media"/>
    <s v="M - Payment card"/>
    <s v="M"/>
    <s v="Misuse"/>
    <m/>
    <m/>
    <s v="Customer"/>
    <s v="Other"/>
    <x v="0"/>
  </r>
  <r>
    <x v="4"/>
    <x v="5"/>
    <x v="0"/>
    <x v="3"/>
    <s v="Privilege Misuse"/>
    <x v="2"/>
    <s v="Server"/>
    <s v="P - "/>
    <s v="P"/>
    <s v="Social"/>
    <s v="1001 to 10000"/>
    <s v="Large"/>
    <s v="Patient"/>
    <s v="External"/>
    <x v="1"/>
  </r>
  <r>
    <x v="17"/>
    <x v="1"/>
    <x v="0"/>
    <x v="1"/>
    <s v="System Intrusion"/>
    <x v="3"/>
    <s v="Server"/>
    <s v="S - "/>
    <s v="S"/>
    <s v="Malware"/>
    <s v="101 to 1000"/>
    <s v="Small"/>
    <s v="Customer"/>
    <s v="External"/>
    <x v="1"/>
  </r>
  <r>
    <x v="0"/>
    <x v="5"/>
    <x v="0"/>
    <x v="3"/>
    <s v="Privilege Misuse"/>
    <x v="2"/>
    <s v="Server"/>
    <s v="P - Other"/>
    <s v="P"/>
    <s v="Social"/>
    <s v="1001 to 10000"/>
    <s v="Large"/>
    <s v="Patient"/>
    <s v="External"/>
    <x v="1"/>
  </r>
  <r>
    <x v="0"/>
    <x v="7"/>
    <x v="0"/>
    <x v="0"/>
    <s v="Miscellaneous Errors"/>
    <x v="6"/>
    <s v="Server"/>
    <s v="S - Web application"/>
    <s v="S"/>
    <s v="Error"/>
    <m/>
    <m/>
    <s v="Other"/>
    <s v="Internal"/>
    <x v="0"/>
  </r>
  <r>
    <x v="0"/>
    <x v="15"/>
    <x v="0"/>
    <x v="0"/>
    <s v="Privilege Misuse"/>
    <x v="1"/>
    <s v="Server"/>
    <s v="S - Database"/>
    <s v="S"/>
    <s v="Misuse"/>
    <m/>
    <m/>
    <s v="Customer"/>
    <s v="Other"/>
    <x v="0"/>
  </r>
  <r>
    <x v="0"/>
    <x v="8"/>
    <x v="0"/>
    <x v="1"/>
    <s v="Everything Else"/>
    <x v="8"/>
    <s v="Kiosk/Term"/>
    <s v="T - Gas terminal"/>
    <s v="T"/>
    <s v="Physical"/>
    <s v="11 to 100"/>
    <s v="Small"/>
    <s v="Customer"/>
    <s v="Other"/>
    <x v="1"/>
  </r>
  <r>
    <x v="0"/>
    <x v="3"/>
    <x v="0"/>
    <x v="1"/>
    <s v="Everything Else"/>
    <x v="6"/>
    <s v="Server"/>
    <s v="S - Authentication"/>
    <s v="S"/>
    <s v="Hacking"/>
    <s v="1001 to 10000"/>
    <s v="Large"/>
    <s v="Student"/>
    <s v="Internal"/>
    <x v="0"/>
  </r>
  <r>
    <x v="52"/>
    <x v="2"/>
    <x v="0"/>
    <x v="1"/>
    <s v="Denial of Service"/>
    <x v="5"/>
    <s v="Server"/>
    <s v="S - Web application"/>
    <s v="S"/>
    <s v="Hacking"/>
    <s v="11 to 100"/>
    <s v="Small"/>
    <s v="Other"/>
    <s v="Internal"/>
    <x v="0"/>
  </r>
  <r>
    <x v="5"/>
    <x v="3"/>
    <x v="0"/>
    <x v="1"/>
    <s v="Everything Else"/>
    <x v="0"/>
    <s v="Server"/>
    <s v="S - Authentication"/>
    <s v="S"/>
    <s v="Hacking"/>
    <m/>
    <m/>
    <s v="Partn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1"/>
    <s v="Everything Else"/>
    <x v="8"/>
    <s v="Kiosk/Term"/>
    <s v="T - Gas terminal"/>
    <s v="T"/>
    <s v="Physical"/>
    <s v="11 to 100"/>
    <s v="Small"/>
    <s v="Customer"/>
    <s v="Other"/>
    <x v="1"/>
  </r>
  <r>
    <x v="19"/>
    <x v="7"/>
    <x v="0"/>
    <x v="1"/>
    <s v="System Intrusion"/>
    <x v="7"/>
    <s v="Server"/>
    <s v="S - Database"/>
    <s v="S"/>
    <s v="Malware"/>
    <s v="10001 to 25000"/>
    <s v="Large"/>
    <s v="Patient"/>
    <s v="Other"/>
    <x v="4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7"/>
    <x v="1"/>
    <x v="0"/>
    <x v="1"/>
    <s v="Social Engineering"/>
    <x v="0"/>
    <s v="Server"/>
    <s v="P - End-user"/>
    <s v="P"/>
    <s v="Hacking"/>
    <s v="1001 to 10000"/>
    <s v="Large"/>
    <s v="Customer"/>
    <s v="Internal"/>
    <x v="0"/>
  </r>
  <r>
    <x v="17"/>
    <x v="8"/>
    <x v="0"/>
    <x v="1"/>
    <s v="Basic Web Application Attacks"/>
    <x v="0"/>
    <s v="Server"/>
    <s v="S - Web application"/>
    <s v="S"/>
    <s v="Hacking"/>
    <s v="101 to 1000"/>
    <s v="Small"/>
    <s v="Customer"/>
    <s v="External"/>
    <x v="1"/>
  </r>
  <r>
    <x v="0"/>
    <x v="5"/>
    <x v="0"/>
    <x v="0"/>
    <s v="Privilege Misuse"/>
    <x v="0"/>
    <s v="Server"/>
    <s v="S - Database"/>
    <s v="S"/>
    <s v="Misuse"/>
    <m/>
    <m/>
    <s v="Oth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3"/>
    <x v="3"/>
    <x v="0"/>
    <x v="1"/>
    <s v="System Intrusion"/>
    <x v="6"/>
    <m/>
    <m/>
    <s v="O"/>
    <s v="Hacking"/>
    <s v="1001 to 10000"/>
    <s v="Large"/>
    <s v="Patient"/>
    <s v="External"/>
    <x v="5"/>
  </r>
  <r>
    <x v="0"/>
    <x v="6"/>
    <x v="0"/>
    <x v="2"/>
    <s v="Miscellaneous Errors"/>
    <x v="2"/>
    <s v="Server"/>
    <s v="S - Database"/>
    <s v="S"/>
    <s v="Error"/>
    <m/>
    <m/>
    <s v="Patient"/>
    <s v="External"/>
    <x v="0"/>
  </r>
  <r>
    <x v="0"/>
    <x v="7"/>
    <x v="0"/>
    <x v="0"/>
    <s v="Miscellaneous Errors"/>
    <x v="0"/>
    <s v="Media"/>
    <s v="M - Documents"/>
    <s v="M"/>
    <s v="Error"/>
    <s v="Large"/>
    <s v="Large"/>
    <s v="Other"/>
    <s v="Other"/>
    <x v="0"/>
  </r>
  <r>
    <x v="0"/>
    <x v="8"/>
    <x v="0"/>
    <x v="1"/>
    <s v="Basic Web Application Attacks"/>
    <x v="2"/>
    <s v="Server"/>
    <s v="S - Web application"/>
    <s v="S"/>
    <s v="Hacking"/>
    <s v="1001 to 10000"/>
    <s v="Large"/>
    <s v="Patient"/>
    <s v="Other"/>
    <x v="0"/>
  </r>
  <r>
    <x v="0"/>
    <x v="0"/>
    <x v="0"/>
    <x v="4"/>
    <s v="Everything Else"/>
    <x v="2"/>
    <s v="User Dev"/>
    <s v="U - Desktop"/>
    <s v="U"/>
    <m/>
    <s v="1 to 10"/>
    <s v="Small"/>
    <s v="Other"/>
    <s v="Other"/>
    <x v="0"/>
  </r>
  <r>
    <x v="0"/>
    <x v="5"/>
    <x v="0"/>
    <x v="1"/>
    <s v="Lost and Stolen Assets"/>
    <x v="0"/>
    <s v="User Dev"/>
    <s v="U - Desktop or laptop"/>
    <s v="U"/>
    <s v="Physical"/>
    <m/>
    <m/>
    <s v="Patient"/>
    <s v="Internal"/>
    <x v="1"/>
  </r>
  <r>
    <x v="1"/>
    <x v="3"/>
    <x v="0"/>
    <x v="1"/>
    <s v="Basic Web Application Attacks"/>
    <x v="3"/>
    <s v="Server"/>
    <s v="S - "/>
    <s v="S"/>
    <s v="Hacking"/>
    <s v="101 to 1000"/>
    <s v="Small"/>
    <s v="Partner"/>
    <s v="External"/>
    <x v="5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8"/>
    <x v="0"/>
    <x v="1"/>
    <s v="System Intrusion"/>
    <x v="0"/>
    <s v="Server"/>
    <s v="S - Database"/>
    <s v="S"/>
    <s v="Malware"/>
    <s v="1 to 10"/>
    <s v="Small"/>
    <s v="Employee"/>
    <s v="Internal"/>
    <x v="1"/>
  </r>
  <r>
    <x v="7"/>
    <x v="10"/>
    <x v="0"/>
    <x v="1"/>
    <s v="System Intrusion"/>
    <x v="5"/>
    <s v="User Dev"/>
    <s v="U - Desktop"/>
    <s v="U"/>
    <s v="Malware"/>
    <m/>
    <m/>
    <s v="Other"/>
    <s v="Other"/>
    <x v="1"/>
  </r>
  <r>
    <x v="0"/>
    <x v="6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Lost and Stolen Assets"/>
    <x v="11"/>
    <s v="Server"/>
    <s v="S - "/>
    <s v="S"/>
    <s v="Physical"/>
    <s v="1 to 10"/>
    <s v="Small"/>
    <s v="Other"/>
    <s v="Other"/>
    <x v="0"/>
  </r>
  <r>
    <x v="2"/>
    <x v="15"/>
    <x v="0"/>
    <x v="1"/>
    <s v="Lost and Stolen Assets"/>
    <x v="7"/>
    <s v="User Dev"/>
    <s v="U - Desktop or laptop"/>
    <s v="U"/>
    <s v="Physical"/>
    <s v="10001 to 25000"/>
    <s v="Large"/>
    <s v="Customer"/>
    <s v="Internal"/>
    <x v="1"/>
  </r>
  <r>
    <x v="53"/>
    <x v="15"/>
    <x v="0"/>
    <x v="1"/>
    <s v="Basic Web Application Attacks"/>
    <x v="5"/>
    <s v="Server"/>
    <s v="S - Web application"/>
    <s v="S"/>
    <s v="Hacking"/>
    <m/>
    <m/>
    <s v="Customer"/>
    <s v="External"/>
    <x v="3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0"/>
    <s v="Miscellaneous Errors"/>
    <x v="2"/>
    <s v="Media"/>
    <s v="M - Documents"/>
    <s v="M"/>
    <s v="Error"/>
    <s v="101 to 1000"/>
    <s v="Small"/>
    <s v="Patient"/>
    <s v="Other"/>
    <x v="0"/>
  </r>
  <r>
    <x v="0"/>
    <x v="5"/>
    <x v="0"/>
    <x v="1"/>
    <s v="Lost and Stolen Assets"/>
    <x v="6"/>
    <s v="User Dev"/>
    <s v="U - Desktop or laptop"/>
    <s v="U"/>
    <s v="Physical"/>
    <s v="1001 to 10000"/>
    <s v="Large"/>
    <s v="Other"/>
    <s v="Other"/>
    <x v="1"/>
  </r>
  <r>
    <x v="0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10"/>
    <x v="0"/>
    <x v="1"/>
    <s v="System Intrusion"/>
    <x v="10"/>
    <s v="User Dev"/>
    <s v="U - POS terminal"/>
    <s v="U"/>
    <s v="Malware"/>
    <m/>
    <m/>
    <s v="Other"/>
    <s v="External"/>
    <x v="1"/>
  </r>
  <r>
    <x v="0"/>
    <x v="5"/>
    <x v="0"/>
    <x v="0"/>
    <s v="Privilege Misuse"/>
    <x v="2"/>
    <s v="Server"/>
    <s v="M - Documents"/>
    <s v="M"/>
    <s v="Social"/>
    <s v="Small"/>
    <s v="Small"/>
    <s v="Patient"/>
    <s v="External"/>
    <x v="0"/>
  </r>
  <r>
    <x v="2"/>
    <x v="4"/>
    <x v="0"/>
    <x v="0"/>
    <s v="Miscellaneous Errors"/>
    <x v="0"/>
    <s v="Server"/>
    <s v="S - Mail"/>
    <s v="S"/>
    <s v="Error"/>
    <s v="1001 to 10000"/>
    <s v="Large"/>
    <s v="Other"/>
    <s v="Other"/>
    <x v="0"/>
  </r>
  <r>
    <x v="0"/>
    <x v="10"/>
    <x v="0"/>
    <x v="0"/>
    <s v="Miscellaneous Errors"/>
    <x v="2"/>
    <s v="Media"/>
    <s v="M - Documents"/>
    <s v="M"/>
    <s v="Error"/>
    <s v="Small"/>
    <s v="Small"/>
    <s v="Customer"/>
    <s v="External"/>
    <x v="0"/>
  </r>
  <r>
    <x v="0"/>
    <x v="6"/>
    <x v="0"/>
    <x v="1"/>
    <s v="Everything Else"/>
    <x v="1"/>
    <s v="User Dev"/>
    <s v="U - Desktop"/>
    <s v="U"/>
    <s v="Hacking"/>
    <s v="1 to 10"/>
    <s v="Small"/>
    <s v="Patient"/>
    <s v="Other"/>
    <x v="0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2"/>
    <x v="0"/>
    <x v="1"/>
    <s v="Lost and Stolen Assets"/>
    <x v="2"/>
    <s v="User Dev"/>
    <s v="U - Desktop or laptop"/>
    <s v="U"/>
    <s v="Physical"/>
    <m/>
    <m/>
    <s v="Patient"/>
    <s v="Other"/>
    <x v="1"/>
  </r>
  <r>
    <x v="0"/>
    <x v="11"/>
    <x v="0"/>
    <x v="1"/>
    <s v="Everything Else"/>
    <x v="14"/>
    <s v="Kiosk/Term"/>
    <s v="T - Gas terminal"/>
    <s v="T"/>
    <s v="Physical"/>
    <s v="10001 to 25000"/>
    <s v="Large"/>
    <s v="Customer"/>
    <s v="Other"/>
    <x v="1"/>
  </r>
  <r>
    <x v="0"/>
    <x v="10"/>
    <x v="0"/>
    <x v="3"/>
    <s v="Social Engineering"/>
    <x v="1"/>
    <s v="Person"/>
    <s v="P - Call center"/>
    <s v="P"/>
    <s v="Social"/>
    <s v="Small"/>
    <s v="Small"/>
    <s v="Customer"/>
    <s v="Other"/>
    <x v="0"/>
  </r>
  <r>
    <x v="0"/>
    <x v="2"/>
    <x v="0"/>
    <x v="0"/>
    <s v="Privilege Misuse"/>
    <x v="2"/>
    <s v="Media"/>
    <s v="M - Disk drive"/>
    <s v="M"/>
    <s v="Misuse"/>
    <s v="Small"/>
    <s v="Small"/>
    <s v="Patient"/>
    <s v="External"/>
    <x v="0"/>
  </r>
  <r>
    <x v="0"/>
    <x v="0"/>
    <x v="0"/>
    <x v="0"/>
    <s v="Miscellaneous Errors"/>
    <x v="7"/>
    <s v="Media"/>
    <s v="M - Documents"/>
    <s v="M"/>
    <s v="Error"/>
    <s v="Over 100000"/>
    <s v="Large"/>
    <s v="Other"/>
    <s v="Other"/>
    <x v="0"/>
  </r>
  <r>
    <x v="0"/>
    <x v="5"/>
    <x v="0"/>
    <x v="1"/>
    <s v="Basic Web Application Attacks"/>
    <x v="6"/>
    <s v="Server"/>
    <s v="S - Web application"/>
    <s v="S"/>
    <s v="Hacking"/>
    <s v="1001 to 10000"/>
    <s v="Large"/>
    <s v="Student"/>
    <s v="Other"/>
    <x v="0"/>
  </r>
  <r>
    <x v="4"/>
    <x v="3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5"/>
    <x v="0"/>
    <x v="1"/>
    <s v="Basic Web Application Attacks"/>
    <x v="5"/>
    <s v="Server"/>
    <s v="S - Web application"/>
    <s v="S"/>
    <s v="Hacking"/>
    <s v="Small"/>
    <s v="Small"/>
    <s v="Other"/>
    <s v="Other"/>
    <x v="5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6"/>
    <x v="0"/>
    <x v="0"/>
    <s v="Privilege Misuse"/>
    <x v="0"/>
    <m/>
    <m/>
    <s v="O"/>
    <s v="Misuse"/>
    <m/>
    <m/>
    <s v="Other"/>
    <s v="External"/>
    <x v="0"/>
  </r>
  <r>
    <x v="0"/>
    <x v="4"/>
    <x v="0"/>
    <x v="1"/>
    <s v="Everything Else"/>
    <x v="5"/>
    <s v="Kiosk/Term"/>
    <s v="T - Gas terminal"/>
    <s v="T"/>
    <s v="Physical"/>
    <s v="11 to 100"/>
    <s v="Small"/>
    <s v="Customer"/>
    <s v="External"/>
    <x v="1"/>
  </r>
  <r>
    <x v="0"/>
    <x v="1"/>
    <x v="0"/>
    <x v="0"/>
    <s v="Miscellaneous Errors"/>
    <x v="1"/>
    <s v="Server"/>
    <s v="S - Database"/>
    <s v="S"/>
    <s v="Error"/>
    <s v="101 to 1000"/>
    <s v="Small"/>
    <s v="Customer"/>
    <s v="External"/>
    <x v="0"/>
  </r>
  <r>
    <x v="0"/>
    <x v="10"/>
    <x v="0"/>
    <x v="1"/>
    <s v="Lost and Stolen Assets"/>
    <x v="0"/>
    <s v="Media"/>
    <s v="M - Documents"/>
    <s v="M"/>
    <s v="Physical"/>
    <s v="Over 100000"/>
    <s v="Large"/>
    <s v="Other"/>
    <s v="Other"/>
    <x v="5"/>
  </r>
  <r>
    <x v="0"/>
    <x v="6"/>
    <x v="0"/>
    <x v="1"/>
    <s v="Lost and Stolen Assets"/>
    <x v="2"/>
    <s v="User Dev"/>
    <s v="U - Desktop or laptop"/>
    <s v="U"/>
    <s v="Physical"/>
    <s v="1001 to 10000"/>
    <s v="Large"/>
    <s v="Other"/>
    <s v="Other"/>
    <x v="0"/>
  </r>
  <r>
    <x v="4"/>
    <x v="7"/>
    <x v="0"/>
    <x v="0"/>
    <s v="Miscellaneous Errors"/>
    <x v="2"/>
    <s v="Media"/>
    <s v="M - Documents"/>
    <s v="M"/>
    <s v="Error"/>
    <m/>
    <m/>
    <s v="Patient"/>
    <s v="Internal"/>
    <x v="0"/>
  </r>
  <r>
    <x v="2"/>
    <x v="3"/>
    <x v="0"/>
    <x v="1"/>
    <s v="Basic Web Application Attacks"/>
    <x v="5"/>
    <s v="Server"/>
    <s v="S - Web application"/>
    <s v="S"/>
    <s v="Hacking"/>
    <s v="101 to 1000"/>
    <s v="Small"/>
    <s v="Other"/>
    <s v="Internal"/>
    <x v="2"/>
  </r>
  <r>
    <x v="0"/>
    <x v="6"/>
    <x v="0"/>
    <x v="0"/>
    <s v="Privilege Misuse"/>
    <x v="7"/>
    <s v="Server"/>
    <s v="S - Database"/>
    <s v="S"/>
    <s v="Misuse"/>
    <s v="10001 to 25000"/>
    <s v="Large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2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8"/>
    <x v="0"/>
    <x v="1"/>
    <s v="Basic Web Application Attacks"/>
    <x v="14"/>
    <s v="Server"/>
    <s v="S - Web application"/>
    <s v="S"/>
    <s v="Hacking"/>
    <s v="10001 to 25000"/>
    <s v="Large"/>
    <s v="Other"/>
    <s v="External"/>
    <x v="2"/>
  </r>
  <r>
    <x v="13"/>
    <x v="3"/>
    <x v="0"/>
    <x v="1"/>
    <s v="Everything Else"/>
    <x v="5"/>
    <m/>
    <m/>
    <s v="O"/>
    <s v="Hacking"/>
    <s v="11 to 100"/>
    <s v="Small"/>
    <s v="Customer"/>
    <s v="Other"/>
    <x v="5"/>
  </r>
  <r>
    <x v="0"/>
    <x v="5"/>
    <x v="0"/>
    <x v="0"/>
    <s v="Privilege Misuse"/>
    <x v="2"/>
    <s v="Server"/>
    <s v="S - Database"/>
    <s v="S"/>
    <s v="Misuse"/>
    <m/>
    <m/>
    <s v="Patient"/>
    <s v="Other"/>
    <x v="0"/>
  </r>
  <r>
    <x v="0"/>
    <x v="5"/>
    <x v="0"/>
    <x v="2"/>
    <s v="Miscellaneous Errors"/>
    <x v="6"/>
    <s v="Media"/>
    <s v="M - Documents"/>
    <s v="M"/>
    <s v="Error"/>
    <s v="101 to 1000"/>
    <s v="Small"/>
    <s v="Student"/>
    <s v="Other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5"/>
    <x v="10"/>
    <x v="0"/>
    <x v="0"/>
    <s v="Miscellaneous Errors"/>
    <x v="0"/>
    <s v="Server"/>
    <s v="S - Web application"/>
    <s v="S"/>
    <s v="Error"/>
    <m/>
    <m/>
    <s v="Customer"/>
    <s v="External"/>
    <x v="0"/>
  </r>
  <r>
    <x v="0"/>
    <x v="2"/>
    <x v="0"/>
    <x v="0"/>
    <s v="Miscellaneous Errors"/>
    <x v="7"/>
    <m/>
    <m/>
    <s v="O"/>
    <s v="Error"/>
    <s v="1001 to 10000"/>
    <s v="Large"/>
    <s v="Employee"/>
    <s v="Other"/>
    <x v="0"/>
  </r>
  <r>
    <x v="0"/>
    <x v="8"/>
    <x v="0"/>
    <x v="1"/>
    <s v="Lost and Stolen Assets"/>
    <x v="2"/>
    <m/>
    <m/>
    <s v="O"/>
    <s v="Physical"/>
    <m/>
    <m/>
    <s v="Employee"/>
    <s v="Internal"/>
    <x v="1"/>
  </r>
  <r>
    <x v="0"/>
    <x v="3"/>
    <x v="0"/>
    <x v="0"/>
    <s v="Miscellaneous Errors"/>
    <x v="18"/>
    <s v="Media"/>
    <s v="M - Documents"/>
    <s v="M"/>
    <s v="Error"/>
    <s v="101 to 1000"/>
    <s v="Small"/>
    <s v="Other"/>
    <s v="Other"/>
    <x v="0"/>
  </r>
  <r>
    <x v="10"/>
    <x v="3"/>
    <x v="0"/>
    <x v="1"/>
    <s v="Basic Web Application Attacks"/>
    <x v="3"/>
    <s v="Server"/>
    <s v="S - Web application"/>
    <s v="S"/>
    <s v="Hacking"/>
    <s v="1001 to 10000"/>
    <s v="Large"/>
    <s v="Customer"/>
    <s v="Other"/>
    <x v="1"/>
  </r>
  <r>
    <x v="0"/>
    <x v="5"/>
    <x v="0"/>
    <x v="1"/>
    <s v="Everything Else"/>
    <x v="7"/>
    <m/>
    <m/>
    <s v="O"/>
    <m/>
    <s v="Over 100000"/>
    <s v="Large"/>
    <s v="Customer"/>
    <s v="Other"/>
    <x v="0"/>
  </r>
  <r>
    <x v="0"/>
    <x v="3"/>
    <x v="0"/>
    <x v="0"/>
    <s v="Privilege Misuse"/>
    <x v="11"/>
    <s v="Server"/>
    <s v="M - Documents"/>
    <s v="M"/>
    <s v="Misuse"/>
    <m/>
    <m/>
    <s v="Custom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Privilege Misuse"/>
    <x v="11"/>
    <s v="Server"/>
    <s v="S - "/>
    <s v="S"/>
    <s v="Misuse"/>
    <m/>
    <m/>
    <s v="Patient"/>
    <s v="Other"/>
    <x v="0"/>
  </r>
  <r>
    <x v="4"/>
    <x v="2"/>
    <x v="0"/>
    <x v="0"/>
    <s v="Miscellaneous Errors"/>
    <x v="2"/>
    <m/>
    <m/>
    <s v="O"/>
    <s v="Error"/>
    <m/>
    <m/>
    <s v="Patient"/>
    <s v="Other"/>
    <x v="0"/>
  </r>
  <r>
    <x v="17"/>
    <x v="5"/>
    <x v="0"/>
    <x v="1"/>
    <s v="System Intrusion"/>
    <x v="2"/>
    <s v="Server"/>
    <s v="S - File"/>
    <s v="S"/>
    <s v="Malware"/>
    <s v="1 to 10"/>
    <s v="Small"/>
    <s v="Patient"/>
    <s v="Other"/>
    <x v="1"/>
  </r>
  <r>
    <x v="0"/>
    <x v="2"/>
    <x v="0"/>
    <x v="0"/>
    <s v="Privilege Misuse"/>
    <x v="6"/>
    <s v="Server"/>
    <s v="S - Database"/>
    <s v="S"/>
    <s v="Misuse"/>
    <s v="1001 to 10000"/>
    <s v="Large"/>
    <s v="Other"/>
    <s v="Other"/>
    <x v="0"/>
  </r>
  <r>
    <x v="0"/>
    <x v="3"/>
    <x v="0"/>
    <x v="0"/>
    <s v="Miscellaneous Errors"/>
    <x v="6"/>
    <s v="Server"/>
    <s v="S - Database"/>
    <s v="S"/>
    <s v="Error"/>
    <s v="25001 to 50000"/>
    <s v="Large"/>
    <s v="Student"/>
    <s v="Internal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Basic Web Application Attacks"/>
    <x v="3"/>
    <s v="Server"/>
    <s v="S - Web application"/>
    <s v="S"/>
    <s v="Hacking"/>
    <m/>
    <m/>
    <s v="Other"/>
    <s v="Other"/>
    <x v="0"/>
  </r>
  <r>
    <x v="0"/>
    <x v="11"/>
    <x v="0"/>
    <x v="1"/>
    <s v="Everything Else"/>
    <x v="14"/>
    <s v="Kiosk/Term"/>
    <s v="T - Gas terminal"/>
    <s v="T"/>
    <s v="Physical"/>
    <s v="1001 to 10000"/>
    <s v="Large"/>
    <s v="Customer"/>
    <s v="External"/>
    <x v="1"/>
  </r>
  <r>
    <x v="5"/>
    <x v="11"/>
    <x v="0"/>
    <x v="1"/>
    <s v="Lost and Stolen Assets"/>
    <x v="0"/>
    <s v="Media"/>
    <s v="M - Disk drive"/>
    <s v="M"/>
    <s v="Physical"/>
    <m/>
    <m/>
    <s v="Patient"/>
    <s v="Internal"/>
    <x v="1"/>
  </r>
  <r>
    <x v="37"/>
    <x v="6"/>
    <x v="0"/>
    <x v="1"/>
    <s v="Everything Else"/>
    <x v="3"/>
    <s v="Server"/>
    <s v="S - "/>
    <s v="S"/>
    <s v="Hacking"/>
    <m/>
    <m/>
    <s v="Customer"/>
    <s v="Other"/>
    <x v="0"/>
  </r>
  <r>
    <x v="49"/>
    <x v="13"/>
    <x v="0"/>
    <x v="0"/>
    <s v="Miscellaneous Errors"/>
    <x v="1"/>
    <s v="Server"/>
    <s v="S - Web application"/>
    <s v="S"/>
    <s v="Error"/>
    <s v="101 to 1000"/>
    <s v="Small"/>
    <s v="Customer"/>
    <s v="External"/>
    <x v="0"/>
  </r>
  <r>
    <x v="0"/>
    <x v="11"/>
    <x v="0"/>
    <x v="0"/>
    <s v="Privilege Misuse"/>
    <x v="7"/>
    <s v="Server"/>
    <s v="S - "/>
    <s v="S"/>
    <s v="Misuse"/>
    <s v="10001 to 25000"/>
    <s v="Large"/>
    <s v="Other"/>
    <s v="External"/>
    <x v="0"/>
  </r>
  <r>
    <x v="0"/>
    <x v="2"/>
    <x v="0"/>
    <x v="1"/>
    <s v="Everything Else"/>
    <x v="14"/>
    <s v="User Dev"/>
    <s v="U - Desktop"/>
    <s v="U"/>
    <s v="Hacking"/>
    <s v="1 to 10"/>
    <s v="Small"/>
    <s v="Patient"/>
    <s v="Other"/>
    <x v="0"/>
  </r>
  <r>
    <x v="0"/>
    <x v="2"/>
    <x v="0"/>
    <x v="1"/>
    <s v="Basic Web Application Attacks"/>
    <x v="0"/>
    <s v="Server"/>
    <s v="S - Web application"/>
    <s v="S"/>
    <s v="Hacking"/>
    <m/>
    <m/>
    <s v="Other"/>
    <s v="Other"/>
    <x v="0"/>
  </r>
  <r>
    <x v="0"/>
    <x v="11"/>
    <x v="0"/>
    <x v="1"/>
    <s v="System Intrusion"/>
    <x v="2"/>
    <s v="Server"/>
    <s v="S - "/>
    <s v="S"/>
    <s v="Malware"/>
    <s v="Small"/>
    <s v="Small"/>
    <s v="Patient"/>
    <s v="External"/>
    <x v="1"/>
  </r>
  <r>
    <x v="0"/>
    <x v="4"/>
    <x v="0"/>
    <x v="1"/>
    <s v="System Intrusion"/>
    <x v="14"/>
    <s v="Server"/>
    <s v="S - Web application"/>
    <s v="S"/>
    <s v="Malware"/>
    <s v="11 to 100"/>
    <s v="Small"/>
    <s v="Customer"/>
    <s v="External"/>
    <x v="1"/>
  </r>
  <r>
    <x v="0"/>
    <x v="5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4"/>
    <x v="2"/>
    <x v="0"/>
    <x v="0"/>
    <s v="Privilege Misuse"/>
    <x v="2"/>
    <s v="Server"/>
    <s v="S - Database"/>
    <s v="S"/>
    <s v="Misuse"/>
    <m/>
    <m/>
    <s v="Patient"/>
    <s v="Other"/>
    <x v="0"/>
  </r>
  <r>
    <x v="0"/>
    <x v="3"/>
    <x v="0"/>
    <x v="1"/>
    <s v="Everything Else"/>
    <x v="2"/>
    <s v="Server"/>
    <s v="S - File"/>
    <s v="S"/>
    <s v="Hacking"/>
    <s v="101 to 1000"/>
    <s v="Small"/>
    <s v="Patient"/>
    <s v="Other"/>
    <x v="0"/>
  </r>
  <r>
    <x v="4"/>
    <x v="1"/>
    <x v="0"/>
    <x v="0"/>
    <s v="Miscellaneous Errors"/>
    <x v="0"/>
    <s v="Server"/>
    <s v="S - Web application"/>
    <s v="S"/>
    <s v="Error"/>
    <s v="101 to 1000"/>
    <s v="Small"/>
    <s v="Patient"/>
    <s v="External"/>
    <x v="0"/>
  </r>
  <r>
    <x v="0"/>
    <x v="1"/>
    <x v="0"/>
    <x v="0"/>
    <s v="Miscellaneous Errors"/>
    <x v="6"/>
    <s v="Server"/>
    <s v="S - Mail"/>
    <s v="S"/>
    <s v="Error"/>
    <s v="11 to 100"/>
    <s v="Small"/>
    <s v="Student"/>
    <s v="Internal"/>
    <x v="0"/>
  </r>
  <r>
    <x v="0"/>
    <x v="4"/>
    <x v="0"/>
    <x v="1"/>
    <s v="System Intrusion"/>
    <x v="2"/>
    <s v="Server"/>
    <s v="S - Database"/>
    <s v="S"/>
    <s v="Malware"/>
    <s v="101 to 1000"/>
    <s v="Small"/>
    <s v="Other"/>
    <s v="External"/>
    <x v="1"/>
  </r>
  <r>
    <x v="0"/>
    <x v="5"/>
    <x v="0"/>
    <x v="1"/>
    <s v="Lost and Stolen Assets"/>
    <x v="0"/>
    <s v="User Dev"/>
    <s v="U - Desktop or laptop"/>
    <s v="U"/>
    <s v="Physical"/>
    <s v="101 to 1000"/>
    <s v="Small"/>
    <s v="Customer"/>
    <s v="Other"/>
    <x v="1"/>
  </r>
  <r>
    <x v="0"/>
    <x v="14"/>
    <x v="0"/>
    <x v="0"/>
    <s v="Privilege Misuse"/>
    <x v="0"/>
    <s v="Server"/>
    <s v="S - Mainframe"/>
    <s v="S"/>
    <s v="Misuse"/>
    <m/>
    <m/>
    <s v="Other"/>
    <s v="Other"/>
    <x v="0"/>
  </r>
  <r>
    <x v="53"/>
    <x v="4"/>
    <x v="0"/>
    <x v="1"/>
    <s v="Social Engineering"/>
    <x v="9"/>
    <s v="Person"/>
    <s v="Other"/>
    <s v="O"/>
    <s v="Hacking"/>
    <s v="Small"/>
    <s v="Small"/>
    <s v="Other"/>
    <s v="External"/>
    <x v="2"/>
  </r>
  <r>
    <x v="0"/>
    <x v="10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System Intrusion"/>
    <x v="2"/>
    <s v="Server"/>
    <s v="S - Database"/>
    <s v="S"/>
    <s v="Malware"/>
    <m/>
    <m/>
    <s v="Patient"/>
    <s v="External"/>
    <x v="1"/>
  </r>
  <r>
    <x v="0"/>
    <x v="17"/>
    <x v="0"/>
    <x v="0"/>
    <s v="Privilege Misuse"/>
    <x v="7"/>
    <m/>
    <m/>
    <s v="O"/>
    <s v="Misuse"/>
    <s v="25001 to 50000"/>
    <s v="Large"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11"/>
    <x v="0"/>
    <x v="0"/>
    <s v="Miscellaneous Errors"/>
    <x v="2"/>
    <s v="Media"/>
    <s v="M - Documents"/>
    <s v="M"/>
    <s v="Error"/>
    <s v="1 to 10"/>
    <s v="Small"/>
    <s v="Patient"/>
    <s v="External"/>
    <x v="0"/>
  </r>
  <r>
    <x v="0"/>
    <x v="2"/>
    <x v="0"/>
    <x v="1"/>
    <s v="Denial of Service"/>
    <x v="3"/>
    <s v="Server"/>
    <s v="S - Web application"/>
    <s v="S"/>
    <s v="Hacking"/>
    <s v="Large"/>
    <s v="Large"/>
    <s v="Other"/>
    <s v="Other"/>
    <x v="0"/>
  </r>
  <r>
    <x v="0"/>
    <x v="4"/>
    <x v="0"/>
    <x v="1"/>
    <s v="Lost and Stolen Assets"/>
    <x v="0"/>
    <s v="User Dev"/>
    <s v="U - Desktop or laptop"/>
    <s v="U"/>
    <s v="Physical"/>
    <s v="11 to 100"/>
    <s v="Small"/>
    <s v="Customer"/>
    <s v="Internal"/>
    <x v="1"/>
  </r>
  <r>
    <x v="0"/>
    <x v="9"/>
    <x v="0"/>
    <x v="1"/>
    <s v="System Intrusion"/>
    <x v="1"/>
    <s v="Server"/>
    <s v="S - File"/>
    <s v="S"/>
    <s v="Malware"/>
    <s v="Large"/>
    <s v="Large"/>
    <s v="Customer"/>
    <s v="External"/>
    <x v="1"/>
  </r>
  <r>
    <x v="54"/>
    <x v="11"/>
    <x v="0"/>
    <x v="0"/>
    <s v="Privilege Misuse"/>
    <x v="8"/>
    <s v="Media"/>
    <s v="M - Payment card"/>
    <s v="M"/>
    <s v="Misuse"/>
    <s v="25001 to 50000"/>
    <s v="Large"/>
    <s v="Customer"/>
    <s v="Other"/>
    <x v="0"/>
  </r>
  <r>
    <x v="0"/>
    <x v="19"/>
    <x v="0"/>
    <x v="1"/>
    <s v="Everything Else"/>
    <x v="2"/>
    <s v="Server"/>
    <s v="S - Database"/>
    <s v="S"/>
    <s v="Hacking"/>
    <s v="101 to 1000"/>
    <s v="Small"/>
    <s v="Patient"/>
    <s v="Internal"/>
    <x v="1"/>
  </r>
  <r>
    <x v="0"/>
    <x v="4"/>
    <x v="0"/>
    <x v="1"/>
    <s v="System Intrusion"/>
    <x v="2"/>
    <s v="Server"/>
    <s v="S - "/>
    <s v="S"/>
    <s v="Malware"/>
    <s v="11 to 100"/>
    <s v="Small"/>
    <s v="Patient"/>
    <s v="Internal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6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2"/>
    <x v="13"/>
    <x v="0"/>
    <x v="1"/>
    <s v="System Intrusion"/>
    <x v="1"/>
    <s v="Server"/>
    <s v="S - Database"/>
    <s v="S"/>
    <s v="Hacking"/>
    <s v="11 to 100"/>
    <s v="Small"/>
    <s v="Customer"/>
    <s v="Internal"/>
    <x v="0"/>
  </r>
  <r>
    <x v="0"/>
    <x v="0"/>
    <x v="0"/>
    <x v="0"/>
    <s v="Everything Else"/>
    <x v="2"/>
    <s v="Server"/>
    <s v="S - "/>
    <s v="S"/>
    <s v="Hacking"/>
    <m/>
    <m/>
    <s v="Employee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4"/>
    <x v="0"/>
    <x v="0"/>
    <s v="Miscellaneous Errors"/>
    <x v="0"/>
    <s v="Server"/>
    <s v="S - Database"/>
    <s v="S"/>
    <s v="Error"/>
    <s v="11 to 100"/>
    <s v="Small"/>
    <s v="Customer"/>
    <s v="External"/>
    <x v="0"/>
  </r>
  <r>
    <x v="2"/>
    <x v="2"/>
    <x v="0"/>
    <x v="2"/>
    <s v="Privilege Misuse"/>
    <x v="7"/>
    <s v="Media"/>
    <s v="M - Disk media"/>
    <s v="M"/>
    <s v="Misuse"/>
    <s v="Over 100000"/>
    <s v="Large"/>
    <s v="Patient"/>
    <s v="External"/>
    <x v="0"/>
  </r>
  <r>
    <x v="0"/>
    <x v="9"/>
    <x v="0"/>
    <x v="1"/>
    <s v="System Intrusion"/>
    <x v="8"/>
    <s v="Server"/>
    <s v="S - Database"/>
    <s v="S"/>
    <s v="Hacking"/>
    <s v="50001 to 100000"/>
    <s v="Large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Lost and Stolen Assets"/>
    <x v="14"/>
    <s v="Media"/>
    <s v="M - Documents"/>
    <s v="M"/>
    <s v="Physical"/>
    <s v="1 to 10"/>
    <s v="Small"/>
    <s v="Patient"/>
    <s v="Other"/>
    <x v="1"/>
  </r>
  <r>
    <x v="0"/>
    <x v="5"/>
    <x v="0"/>
    <x v="0"/>
    <s v="Privilege Misuse"/>
    <x v="6"/>
    <s v="Media"/>
    <s v="M - Payment card"/>
    <s v="M"/>
    <s v="Misuse"/>
    <s v="1 to 10"/>
    <s v="Small"/>
    <s v="Customer"/>
    <s v="External"/>
    <x v="0"/>
  </r>
  <r>
    <x v="0"/>
    <x v="11"/>
    <x v="0"/>
    <x v="1"/>
    <s v="Everything Else"/>
    <x v="8"/>
    <s v="Kiosk/Term"/>
    <s v="T - Gas terminal"/>
    <s v="T"/>
    <s v="Physical"/>
    <s v="50001 to 100000"/>
    <s v="Large"/>
    <s v="Customer"/>
    <s v="Internal"/>
    <x v="1"/>
  </r>
  <r>
    <x v="0"/>
    <x v="5"/>
    <x v="0"/>
    <x v="0"/>
    <s v="Privilege Misuse"/>
    <x v="0"/>
    <m/>
    <m/>
    <s v="O"/>
    <s v="Misuse"/>
    <s v="25001 to 50000"/>
    <s v="Large"/>
    <s v="Other"/>
    <s v="External"/>
    <x v="0"/>
  </r>
  <r>
    <x v="0"/>
    <x v="3"/>
    <x v="0"/>
    <x v="1"/>
    <s v="Lost and Stolen Assets"/>
    <x v="9"/>
    <s v="User Dev"/>
    <s v="U - Desktop or laptop"/>
    <s v="U"/>
    <s v="Physical"/>
    <s v="1001 to 10000"/>
    <s v="Large"/>
    <s v="Partner"/>
    <s v="Other"/>
    <x v="1"/>
  </r>
  <r>
    <x v="0"/>
    <x v="2"/>
    <x v="0"/>
    <x v="0"/>
    <s v="Miscellaneous Errors"/>
    <x v="0"/>
    <s v="Media"/>
    <s v="M - Documents"/>
    <s v="M"/>
    <s v="Error"/>
    <s v="1001 to 10000"/>
    <s v="Large"/>
    <s v="Employee"/>
    <s v="Internal"/>
    <x v="0"/>
  </r>
  <r>
    <x v="17"/>
    <x v="10"/>
    <x v="0"/>
    <x v="0"/>
    <s v="Miscellaneous Errors"/>
    <x v="0"/>
    <s v="Server"/>
    <s v="S - Web application"/>
    <s v="S"/>
    <s v="Error"/>
    <m/>
    <m/>
    <s v="Student"/>
    <s v="External"/>
    <x v="0"/>
  </r>
  <r>
    <x v="55"/>
    <x v="3"/>
    <x v="0"/>
    <x v="1"/>
    <s v="Basic Web Application Attacks"/>
    <x v="3"/>
    <s v="Server"/>
    <s v="S - Web application"/>
    <s v="S"/>
    <s v="Hacking"/>
    <m/>
    <m/>
    <s v="Customer"/>
    <s v="External"/>
    <x v="2"/>
  </r>
  <r>
    <x v="4"/>
    <x v="8"/>
    <x v="0"/>
    <x v="0"/>
    <s v="Miscellaneous Errors"/>
    <x v="0"/>
    <s v="Media"/>
    <s v="M - Documents"/>
    <s v="M"/>
    <s v="Error"/>
    <s v="Large"/>
    <s v="Large"/>
    <s v="Customer"/>
    <s v="External"/>
    <x v="0"/>
  </r>
  <r>
    <x v="0"/>
    <x v="4"/>
    <x v="0"/>
    <x v="0"/>
    <s v="Privilege Misuse"/>
    <x v="2"/>
    <s v="Server"/>
    <s v="S - Database"/>
    <s v="S"/>
    <s v="Misuse"/>
    <s v="11 to 100"/>
    <s v="Small"/>
    <s v="Patient"/>
    <s v="External"/>
    <x v="0"/>
  </r>
  <r>
    <x v="0"/>
    <x v="2"/>
    <x v="0"/>
    <x v="0"/>
    <s v="Miscellaneous Errors"/>
    <x v="7"/>
    <s v="Media"/>
    <s v="M - Documents"/>
    <s v="M"/>
    <s v="Error"/>
    <s v="1001 to 10000"/>
    <s v="Large"/>
    <s v="Patient"/>
    <s v="Other"/>
    <x v="0"/>
  </r>
  <r>
    <x v="0"/>
    <x v="3"/>
    <x v="0"/>
    <x v="0"/>
    <s v="Miscellaneous Errors"/>
    <x v="5"/>
    <s v="Media"/>
    <s v="M - Documents"/>
    <s v="M"/>
    <s v="Error"/>
    <m/>
    <m/>
    <s v="Other"/>
    <s v="Other"/>
    <x v="0"/>
  </r>
  <r>
    <x v="0"/>
    <x v="3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4"/>
    <x v="0"/>
    <x v="3"/>
    <s v="Privilege Misuse"/>
    <x v="1"/>
    <s v="User Dev"/>
    <s v="P - "/>
    <s v="P"/>
    <s v="Social"/>
    <s v="1001 to 10000"/>
    <s v="Large"/>
    <s v="Other"/>
    <s v="Internal"/>
    <x v="4"/>
  </r>
  <r>
    <x v="0"/>
    <x v="3"/>
    <x v="0"/>
    <x v="1"/>
    <s v="Basic Web Application Attacks"/>
    <x v="1"/>
    <s v="Server"/>
    <s v="S - Database"/>
    <s v="S"/>
    <s v="Hacking"/>
    <s v="11 to 100"/>
    <s v="Small"/>
    <s v="Customer"/>
    <s v="Other"/>
    <x v="1"/>
  </r>
  <r>
    <x v="2"/>
    <x v="5"/>
    <x v="0"/>
    <x v="0"/>
    <s v="Miscellaneous Errors"/>
    <x v="15"/>
    <s v="Server"/>
    <s v="S - Web application"/>
    <s v="S"/>
    <s v="Error"/>
    <m/>
    <m/>
    <s v="Other"/>
    <s v="External"/>
    <x v="0"/>
  </r>
  <r>
    <x v="4"/>
    <x v="8"/>
    <x v="0"/>
    <x v="0"/>
    <s v="Miscellaneous Errors"/>
    <x v="6"/>
    <s v="Server"/>
    <s v="S - Web application"/>
    <s v="S"/>
    <s v="Error"/>
    <s v="10001 to 25000"/>
    <s v="Large"/>
    <s v="Employee"/>
    <s v="External"/>
    <x v="0"/>
  </r>
  <r>
    <x v="0"/>
    <x v="7"/>
    <x v="0"/>
    <x v="1"/>
    <s v="Everything Else"/>
    <x v="10"/>
    <s v="Server"/>
    <s v="S - Database"/>
    <s v="S"/>
    <s v="Hacking"/>
    <s v="Over 100000"/>
    <s v="Large"/>
    <s v="Customer"/>
    <s v="Other"/>
    <x v="0"/>
  </r>
  <r>
    <x v="0"/>
    <x v="5"/>
    <x v="0"/>
    <x v="0"/>
    <s v="Miscellaneous Errors"/>
    <x v="2"/>
    <s v="Server"/>
    <s v="S - File"/>
    <s v="S"/>
    <s v="Error"/>
    <s v="1001 to 10000"/>
    <s v="Large"/>
    <s v="Patient"/>
    <s v="Other"/>
    <x v="0"/>
  </r>
  <r>
    <x v="56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5"/>
    <x v="5"/>
    <x v="0"/>
    <x v="1"/>
    <s v="Lost and Stolen Assets"/>
    <x v="15"/>
    <s v="User Dev"/>
    <s v="U - Desktop or laptop"/>
    <s v="U"/>
    <s v="Physical"/>
    <m/>
    <m/>
    <s v="Customer"/>
    <s v="Other"/>
    <x v="1"/>
  </r>
  <r>
    <x v="0"/>
    <x v="2"/>
    <x v="0"/>
    <x v="0"/>
    <s v="Miscellaneous Errors"/>
    <x v="2"/>
    <s v="User Dev"/>
    <s v="U - Desktop"/>
    <s v="U"/>
    <s v="Error"/>
    <s v="1001 to 10000"/>
    <s v="Large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System Intrusion"/>
    <x v="6"/>
    <s v="Server"/>
    <s v="S - "/>
    <s v="S"/>
    <s v="Malware"/>
    <m/>
    <m/>
    <s v="Other"/>
    <s v="Other"/>
    <x v="1"/>
  </r>
  <r>
    <x v="0"/>
    <x v="3"/>
    <x v="0"/>
    <x v="1"/>
    <s v="Lost and Stolen Assets"/>
    <x v="0"/>
    <s v="User Dev"/>
    <s v="U - Desktop or laptop"/>
    <s v="U"/>
    <s v="Physical"/>
    <s v="10001 to 25000"/>
    <s v="Large"/>
    <s v="Partner"/>
    <s v="Other"/>
    <x v="1"/>
  </r>
  <r>
    <x v="0"/>
    <x v="3"/>
    <x v="0"/>
    <x v="0"/>
    <s v="Miscellaneous Errors"/>
    <x v="5"/>
    <s v="Media"/>
    <s v="M - Documents"/>
    <s v="M"/>
    <s v="Error"/>
    <m/>
    <m/>
    <s v="Customer"/>
    <s v="Other"/>
    <x v="0"/>
  </r>
  <r>
    <x v="0"/>
    <x v="5"/>
    <x v="0"/>
    <x v="3"/>
    <s v="Miscellaneous Errors"/>
    <x v="7"/>
    <s v="Server"/>
    <s v="S - "/>
    <s v="S"/>
    <s v="Error"/>
    <s v="1001 to 10000"/>
    <s v="Large"/>
    <s v="Other"/>
    <s v="Internal"/>
    <x v="0"/>
  </r>
  <r>
    <x v="0"/>
    <x v="8"/>
    <x v="0"/>
    <x v="2"/>
    <s v="Lost and Stolen Assets"/>
    <x v="7"/>
    <s v="Media"/>
    <s v="M - Disk media"/>
    <s v="M"/>
    <s v="Error"/>
    <s v="25001 to 50000"/>
    <s v="Large"/>
    <s v="Patient"/>
    <s v="External"/>
    <x v="0"/>
  </r>
  <r>
    <x v="2"/>
    <x v="4"/>
    <x v="0"/>
    <x v="1"/>
    <s v="Everything Else"/>
    <x v="2"/>
    <m/>
    <m/>
    <s v="O"/>
    <s v="Hacking"/>
    <m/>
    <m/>
    <s v="Employee"/>
    <s v="External"/>
    <x v="0"/>
  </r>
  <r>
    <x v="0"/>
    <x v="0"/>
    <x v="0"/>
    <x v="3"/>
    <s v="Lost and Stolen Assets"/>
    <x v="0"/>
    <s v="User Dev"/>
    <s v="U - Desktop or laptop"/>
    <s v="U"/>
    <s v="Physical"/>
    <s v="1001 to 10000"/>
    <s v="Large"/>
    <s v="Other"/>
    <s v="Other"/>
    <x v="0"/>
  </r>
  <r>
    <x v="0"/>
    <x v="2"/>
    <x v="0"/>
    <x v="0"/>
    <s v="Privilege Misuse"/>
    <x v="0"/>
    <s v="Server"/>
    <s v="M - Disk drive"/>
    <s v="M"/>
    <s v="Misuse"/>
    <m/>
    <m/>
    <s v="Customer"/>
    <s v="Other"/>
    <x v="0"/>
  </r>
  <r>
    <x v="0"/>
    <x v="2"/>
    <x v="0"/>
    <x v="0"/>
    <s v="Miscellaneous Errors"/>
    <x v="2"/>
    <s v="User Dev"/>
    <s v="U - Desktop"/>
    <s v="U"/>
    <s v="Error"/>
    <s v="1001 to 10000"/>
    <s v="Large"/>
    <s v="Employee"/>
    <s v="Internal"/>
    <x v="0"/>
  </r>
  <r>
    <x v="0"/>
    <x v="9"/>
    <x v="0"/>
    <x v="1"/>
    <s v="System Intrusion"/>
    <x v="0"/>
    <s v="Server"/>
    <s v="S - File"/>
    <s v="S"/>
    <s v="Malware"/>
    <s v="Large"/>
    <s v="Large"/>
    <s v="Customer"/>
    <s v="External"/>
    <x v="1"/>
  </r>
  <r>
    <x v="0"/>
    <x v="8"/>
    <x v="0"/>
    <x v="1"/>
    <s v="Everything Else"/>
    <x v="8"/>
    <s v="Kiosk/Term"/>
    <s v="T - ATM"/>
    <s v="T"/>
    <s v="Physical"/>
    <s v="11 to 100"/>
    <s v="Small"/>
    <s v="Customer"/>
    <s v="External"/>
    <x v="1"/>
  </r>
  <r>
    <x v="0"/>
    <x v="4"/>
    <x v="0"/>
    <x v="1"/>
    <s v="Basic Web Application Attacks"/>
    <x v="3"/>
    <s v="Server"/>
    <s v="S - Database"/>
    <s v="S"/>
    <s v="Hacking"/>
    <s v="Small"/>
    <s v="Small"/>
    <s v="Customer"/>
    <s v="External"/>
    <x v="1"/>
  </r>
  <r>
    <x v="0"/>
    <x v="10"/>
    <x v="0"/>
    <x v="0"/>
    <s v="Miscellaneous Errors"/>
    <x v="10"/>
    <s v="Media"/>
    <s v="M - Documents"/>
    <s v="M"/>
    <s v="Error"/>
    <s v="25001 to 50000"/>
    <s v="Large"/>
    <s v="Employee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1"/>
    <s v="Lost and Stolen Assets"/>
    <x v="2"/>
    <s v="User Dev"/>
    <s v="M - Disk drive"/>
    <s v="M"/>
    <s v="Physical"/>
    <m/>
    <m/>
    <s v="Patient"/>
    <s v="Other"/>
    <x v="1"/>
  </r>
  <r>
    <x v="0"/>
    <x v="16"/>
    <x v="0"/>
    <x v="0"/>
    <s v="Privilege Misuse"/>
    <x v="8"/>
    <s v="Kiosk/Term"/>
    <s v="T - PED pad"/>
    <s v="T"/>
    <s v="Misuse"/>
    <m/>
    <m/>
    <s v="Other"/>
    <s v="Other"/>
    <x v="0"/>
  </r>
  <r>
    <x v="0"/>
    <x v="9"/>
    <x v="0"/>
    <x v="1"/>
    <s v="System Intrusion"/>
    <x v="0"/>
    <s v="Server"/>
    <s v="S - File"/>
    <s v="S"/>
    <s v="Malware"/>
    <s v="Large"/>
    <s v="Large"/>
    <s v="Customer"/>
    <s v="External"/>
    <x v="1"/>
  </r>
  <r>
    <x v="0"/>
    <x v="5"/>
    <x v="0"/>
    <x v="0"/>
    <s v="Privilege Misuse"/>
    <x v="2"/>
    <s v="Server"/>
    <s v="S - Database"/>
    <s v="S"/>
    <s v="Misuse"/>
    <m/>
    <m/>
    <s v="Patient"/>
    <s v="Internal"/>
    <x v="0"/>
  </r>
  <r>
    <x v="0"/>
    <x v="8"/>
    <x v="0"/>
    <x v="1"/>
    <s v="System Intrusion"/>
    <x v="2"/>
    <s v="Server"/>
    <s v="S - Database"/>
    <s v="S"/>
    <s v="Hacking"/>
    <s v="Large"/>
    <s v="Large"/>
    <s v="Patient"/>
    <s v="Other"/>
    <x v="0"/>
  </r>
  <r>
    <x v="57"/>
    <x v="8"/>
    <x v="0"/>
    <x v="1"/>
    <s v="Everything Else"/>
    <x v="7"/>
    <s v="Kiosk/Term"/>
    <s v="T - ATM"/>
    <s v="T"/>
    <s v="Physical"/>
    <s v="1001 to 10000"/>
    <s v="Large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Privilege Misuse"/>
    <x v="14"/>
    <s v="Server"/>
    <s v="M - Documents"/>
    <s v="M"/>
    <s v="Misuse"/>
    <s v="1001 to 10000"/>
    <s v="Large"/>
    <s v="Patient"/>
    <s v="Internal"/>
    <x v="0"/>
  </r>
  <r>
    <x v="0"/>
    <x v="10"/>
    <x v="0"/>
    <x v="0"/>
    <s v="Privilege Misuse"/>
    <x v="1"/>
    <s v="Server"/>
    <s v="S - Database"/>
    <s v="S"/>
    <s v="Misuse"/>
    <m/>
    <m/>
    <s v="Patient"/>
    <s v="Other"/>
    <x v="0"/>
  </r>
  <r>
    <x v="0"/>
    <x v="5"/>
    <x v="0"/>
    <x v="1"/>
    <s v="System Intrusion"/>
    <x v="6"/>
    <s v="Server"/>
    <s v="S - Database"/>
    <s v="S"/>
    <s v="Hacking"/>
    <s v="10001 to 25000"/>
    <s v="Large"/>
    <s v="Student"/>
    <s v="External"/>
    <x v="1"/>
  </r>
  <r>
    <x v="0"/>
    <x v="16"/>
    <x v="0"/>
    <x v="1"/>
    <s v="Lost and Stolen Assets"/>
    <x v="2"/>
    <s v="User Dev"/>
    <s v="U - Desktop"/>
    <s v="U"/>
    <s v="Physical"/>
    <s v="50001 to 100000"/>
    <s v="Large"/>
    <s v="Patient"/>
    <s v="Other"/>
    <x v="1"/>
  </r>
  <r>
    <x v="0"/>
    <x v="5"/>
    <x v="0"/>
    <x v="1"/>
    <s v="System Intrusion"/>
    <x v="0"/>
    <s v="Server"/>
    <s v="S - Database"/>
    <s v="S"/>
    <s v="Hacking"/>
    <s v="101 to 1000"/>
    <s v="Small"/>
    <s v="Patient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4"/>
    <x v="0"/>
    <x v="2"/>
    <s v="Privilege Misuse"/>
    <x v="8"/>
    <s v="Server"/>
    <s v="S - Database"/>
    <s v="S"/>
    <s v="Misuse"/>
    <s v="25001 to 50000"/>
    <s v="Large"/>
    <s v="Employee"/>
    <s v="Other"/>
    <x v="0"/>
  </r>
  <r>
    <x v="0"/>
    <x v="8"/>
    <x v="0"/>
    <x v="1"/>
    <s v="Everything Else"/>
    <x v="2"/>
    <s v="Server"/>
    <s v="S - Database"/>
    <s v="S"/>
    <s v="Hacking"/>
    <s v="101 to 1000"/>
    <s v="Small"/>
    <s v="Patient"/>
    <s v="External"/>
    <x v="0"/>
  </r>
  <r>
    <x v="0"/>
    <x v="8"/>
    <x v="0"/>
    <x v="1"/>
    <s v="Everything Else"/>
    <x v="8"/>
    <s v="Kiosk/Term"/>
    <s v="T - Gas terminal"/>
    <s v="T"/>
    <s v="Physical"/>
    <s v="1 to 10"/>
    <s v="Small"/>
    <s v="Customer"/>
    <s v="External"/>
    <x v="1"/>
  </r>
  <r>
    <x v="0"/>
    <x v="2"/>
    <x v="0"/>
    <x v="0"/>
    <s v="Privilege Misuse"/>
    <x v="2"/>
    <s v="Media"/>
    <s v="M - Documents"/>
    <s v="M"/>
    <s v="Misuse"/>
    <s v="1 to 10"/>
    <s v="Small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Lost and Stolen Assets"/>
    <x v="2"/>
    <s v="User Dev"/>
    <s v="U - Desktop or laptop"/>
    <s v="U"/>
    <s v="Physical"/>
    <s v="11 to 100"/>
    <s v="Small"/>
    <s v="Patient"/>
    <s v="Other"/>
    <x v="1"/>
  </r>
  <r>
    <x v="0"/>
    <x v="3"/>
    <x v="0"/>
    <x v="2"/>
    <s v="Privilege Misuse"/>
    <x v="7"/>
    <s v="Media"/>
    <s v="M - Documents"/>
    <s v="M"/>
    <s v="Misuse"/>
    <m/>
    <m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4"/>
    <s v="Everything Else"/>
    <x v="2"/>
    <m/>
    <m/>
    <s v="O"/>
    <m/>
    <s v="11 to 100"/>
    <s v="Small"/>
    <s v="Employee"/>
    <s v="Other"/>
    <x v="0"/>
  </r>
  <r>
    <x v="0"/>
    <x v="3"/>
    <x v="0"/>
    <x v="1"/>
    <s v="Lost and Stolen Assets"/>
    <x v="2"/>
    <s v="User Dev"/>
    <s v="U - Desktop or laptop"/>
    <s v="U"/>
    <s v="Physical"/>
    <s v="11 to 100"/>
    <s v="Small"/>
    <s v="Patient"/>
    <s v="Other"/>
    <x v="0"/>
  </r>
  <r>
    <x v="0"/>
    <x v="3"/>
    <x v="0"/>
    <x v="1"/>
    <s v="Lost and Stolen Assets"/>
    <x v="2"/>
    <s v="Media"/>
    <s v="M - "/>
    <s v="M"/>
    <s v="Physical"/>
    <m/>
    <m/>
    <s v="Patient"/>
    <s v="Other"/>
    <x v="0"/>
  </r>
  <r>
    <x v="0"/>
    <x v="2"/>
    <x v="0"/>
    <x v="1"/>
    <s v="Everything Else"/>
    <x v="8"/>
    <s v="Kiosk/Term"/>
    <s v="T - ATM"/>
    <s v="T"/>
    <s v="Physical"/>
    <m/>
    <m/>
    <s v="Customer"/>
    <s v="Other"/>
    <x v="1"/>
  </r>
  <r>
    <x v="34"/>
    <x v="4"/>
    <x v="0"/>
    <x v="1"/>
    <s v="Basic Web Application Attacks"/>
    <x v="7"/>
    <s v="Server"/>
    <s v="S - Database"/>
    <s v="S"/>
    <s v="Hacking"/>
    <s v="Small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2"/>
    <x v="0"/>
    <x v="1"/>
    <s v="Lost and Stolen Assets"/>
    <x v="8"/>
    <s v="Kiosk/Term"/>
    <s v="T - ATM"/>
    <s v="T"/>
    <s v="Physical"/>
    <s v="1001 to 10000"/>
    <s v="Large"/>
    <s v="Customer"/>
    <s v="Other"/>
    <x v="1"/>
  </r>
  <r>
    <x v="0"/>
    <x v="6"/>
    <x v="0"/>
    <x v="0"/>
    <s v="Miscellaneous Errors"/>
    <x v="2"/>
    <s v="Media"/>
    <s v="M - Documents"/>
    <s v="M"/>
    <s v="Error"/>
    <s v="11 to 100"/>
    <s v="Small"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4"/>
    <x v="2"/>
    <x v="0"/>
    <x v="0"/>
    <s v="Privilege Misuse"/>
    <x v="2"/>
    <s v="Server"/>
    <s v="S - Database"/>
    <s v="S"/>
    <s v="Misuse"/>
    <s v="10001 to 25000"/>
    <s v="Large"/>
    <s v="Patient"/>
    <s v="Other"/>
    <x v="0"/>
  </r>
  <r>
    <x v="0"/>
    <x v="6"/>
    <x v="0"/>
    <x v="4"/>
    <s v="Everything Else"/>
    <x v="7"/>
    <s v="Server"/>
    <s v="S - "/>
    <s v="S"/>
    <m/>
    <s v="Over 100000"/>
    <s v="Large"/>
    <s v="Other"/>
    <s v="Other"/>
    <x v="0"/>
  </r>
  <r>
    <x v="17"/>
    <x v="13"/>
    <x v="0"/>
    <x v="1"/>
    <s v="System Intrusion"/>
    <x v="15"/>
    <s v="Server"/>
    <s v="S - "/>
    <s v="S"/>
    <s v="Malware"/>
    <s v="1001 to 10000"/>
    <s v="Large"/>
    <s v="Customer"/>
    <s v="External"/>
    <x v="1"/>
  </r>
  <r>
    <x v="2"/>
    <x v="11"/>
    <x v="0"/>
    <x v="1"/>
    <s v="Everything Else"/>
    <x v="2"/>
    <s v="Media"/>
    <s v="M - Documents"/>
    <s v="M"/>
    <s v="Environmental"/>
    <s v="101 to 1000"/>
    <s v="Small"/>
    <s v="Patient"/>
    <s v="Internal"/>
    <x v="0"/>
  </r>
  <r>
    <x v="0"/>
    <x v="8"/>
    <x v="0"/>
    <x v="1"/>
    <s v="Everything Else"/>
    <x v="7"/>
    <s v="Kiosk/Term"/>
    <s v="T - ATM"/>
    <s v="T"/>
    <s v="Physical"/>
    <s v="10001 to 25000"/>
    <s v="Large"/>
    <s v="Customer"/>
    <s v="External"/>
    <x v="1"/>
  </r>
  <r>
    <x v="0"/>
    <x v="4"/>
    <x v="0"/>
    <x v="1"/>
    <s v="Everything Else"/>
    <x v="8"/>
    <s v="Kiosk/Term"/>
    <s v="T - ATM"/>
    <s v="T"/>
    <s v="Physical"/>
    <s v="11 to 100"/>
    <s v="Small"/>
    <s v="Customer"/>
    <s v="External"/>
    <x v="1"/>
  </r>
  <r>
    <x v="0"/>
    <x v="4"/>
    <x v="0"/>
    <x v="1"/>
    <s v="Basic Web Application Attacks"/>
    <x v="3"/>
    <s v="Server"/>
    <s v="S - Database"/>
    <s v="S"/>
    <s v="Hacking"/>
    <s v="11 to 100"/>
    <s v="Small"/>
    <s v="Customer"/>
    <s v="Internal"/>
    <x v="0"/>
  </r>
  <r>
    <x v="0"/>
    <x v="3"/>
    <x v="0"/>
    <x v="0"/>
    <s v="Miscellaneous Errors"/>
    <x v="7"/>
    <s v="Media"/>
    <s v="M - Documents"/>
    <s v="M"/>
    <s v="Error"/>
    <s v="101 to 1000"/>
    <s v="Small"/>
    <s v="Customer"/>
    <s v="Other"/>
    <x v="0"/>
  </r>
  <r>
    <x v="7"/>
    <x v="3"/>
    <x v="0"/>
    <x v="1"/>
    <s v="Basic Web Application Attacks"/>
    <x v="5"/>
    <s v="Server"/>
    <s v="S - Web application"/>
    <s v="S"/>
    <s v="Hacking"/>
    <m/>
    <m/>
    <s v="Other"/>
    <s v="External"/>
    <x v="2"/>
  </r>
  <r>
    <x v="0"/>
    <x v="7"/>
    <x v="0"/>
    <x v="0"/>
    <s v="Privilege Misuse"/>
    <x v="6"/>
    <s v="Server"/>
    <s v="S - Mail"/>
    <s v="S"/>
    <s v="Misuse"/>
    <s v="1001 to 10000"/>
    <s v="Large"/>
    <s v="Other"/>
    <s v="Internal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System Intrusion"/>
    <x v="2"/>
    <s v="User Dev"/>
    <s v="U - Desktop"/>
    <s v="U"/>
    <s v="Malware"/>
    <s v="Small"/>
    <s v="Small"/>
    <s v="Patient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Lost and Stolen Assets"/>
    <x v="0"/>
    <s v="User Dev"/>
    <s v="U - Desktop or laptop"/>
    <s v="U"/>
    <s v="Physical"/>
    <s v="Over 100000"/>
    <s v="Large"/>
    <s v="Employee"/>
    <s v="External"/>
    <x v="1"/>
  </r>
  <r>
    <x v="0"/>
    <x v="13"/>
    <x v="0"/>
    <x v="1"/>
    <s v="System Intrusion"/>
    <x v="7"/>
    <s v="Server"/>
    <s v="S - "/>
    <s v="S"/>
    <s v="Malware"/>
    <s v="11 to 100"/>
    <s v="Small"/>
    <s v="Other"/>
    <s v="External"/>
    <x v="1"/>
  </r>
  <r>
    <x v="49"/>
    <x v="4"/>
    <x v="0"/>
    <x v="3"/>
    <s v="Privilege Misuse"/>
    <x v="11"/>
    <s v="Server"/>
    <s v="S - Database"/>
    <s v="S"/>
    <s v="Misuse"/>
    <s v="10001 to 25000"/>
    <s v="Large"/>
    <s v="Customer"/>
    <s v="Internal"/>
    <x v="0"/>
  </r>
  <r>
    <x v="4"/>
    <x v="5"/>
    <x v="0"/>
    <x v="0"/>
    <s v="Privilege Misuse"/>
    <x v="2"/>
    <s v="Server"/>
    <s v="S - Database"/>
    <s v="S"/>
    <s v="Misuse"/>
    <s v="101 to 1000"/>
    <s v="Small"/>
    <s v="Patient"/>
    <s v="Internal"/>
    <x v="0"/>
  </r>
  <r>
    <x v="0"/>
    <x v="8"/>
    <x v="0"/>
    <x v="1"/>
    <s v="Everything Else"/>
    <x v="2"/>
    <s v="Server"/>
    <s v="S - "/>
    <s v="S"/>
    <s v="Hacking"/>
    <s v="Small"/>
    <s v="Small"/>
    <s v="Patient"/>
    <s v="Other"/>
    <x v="0"/>
  </r>
  <r>
    <x v="0"/>
    <x v="5"/>
    <x v="0"/>
    <x v="1"/>
    <s v="Basic Web Application Attacks"/>
    <x v="2"/>
    <s v="Server"/>
    <s v="S - Web application"/>
    <s v="S"/>
    <s v="Hacking"/>
    <s v="1 to 10"/>
    <s v="Small"/>
    <s v="Patient"/>
    <s v="Other"/>
    <x v="1"/>
  </r>
  <r>
    <x v="53"/>
    <x v="17"/>
    <x v="0"/>
    <x v="1"/>
    <s v="Basic Web Application Attacks"/>
    <x v="7"/>
    <s v="Server"/>
    <s v="S - Web application"/>
    <s v="S"/>
    <s v="Hacking"/>
    <m/>
    <m/>
    <s v="Student"/>
    <s v="External"/>
    <x v="1"/>
  </r>
  <r>
    <x v="0"/>
    <x v="10"/>
    <x v="0"/>
    <x v="1"/>
    <s v="System Intrusion"/>
    <x v="2"/>
    <m/>
    <m/>
    <s v="O"/>
    <s v="Malware"/>
    <s v="101 to 1000"/>
    <s v="Small"/>
    <s v="Patient"/>
    <s v="External"/>
    <x v="0"/>
  </r>
  <r>
    <x v="2"/>
    <x v="5"/>
    <x v="0"/>
    <x v="0"/>
    <s v="Privilege Misuse"/>
    <x v="0"/>
    <m/>
    <m/>
    <s v="O"/>
    <s v="Misuse"/>
    <m/>
    <m/>
    <s v="Other"/>
    <s v="Other"/>
    <x v="0"/>
  </r>
  <r>
    <x v="0"/>
    <x v="13"/>
    <x v="0"/>
    <x v="1"/>
    <s v="Basic Web Application Attacks"/>
    <x v="7"/>
    <s v="Server"/>
    <s v="P - Call center"/>
    <s v="P"/>
    <s v="Hacking"/>
    <s v="1001 to 10000"/>
    <s v="Large"/>
    <s v="Customer"/>
    <s v="External"/>
    <x v="1"/>
  </r>
  <r>
    <x v="58"/>
    <x v="8"/>
    <x v="0"/>
    <x v="1"/>
    <s v="Basic Web Application Attacks"/>
    <x v="3"/>
    <s v="Server"/>
    <s v="S - Web application"/>
    <s v="S"/>
    <s v="Hacking"/>
    <s v="101 to 1000"/>
    <s v="Small"/>
    <s v="Customer"/>
    <s v="Other"/>
    <x v="0"/>
  </r>
  <r>
    <x v="21"/>
    <x v="8"/>
    <x v="0"/>
    <x v="1"/>
    <s v="Social Engineering"/>
    <x v="0"/>
    <s v="Server"/>
    <s v="P - "/>
    <s v="P"/>
    <s v="Hacking"/>
    <s v="Small"/>
    <s v="Small"/>
    <s v="Employee"/>
    <s v="External"/>
    <x v="5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3"/>
    <x v="0"/>
    <x v="2"/>
    <s v="Privilege Misuse"/>
    <x v="9"/>
    <s v="Server"/>
    <s v="S - Database"/>
    <s v="S"/>
    <s v="Misuse"/>
    <s v="1001 to 10000"/>
    <s v="Large"/>
    <s v="Customer"/>
    <s v="Other"/>
    <x v="0"/>
  </r>
  <r>
    <x v="0"/>
    <x v="0"/>
    <x v="0"/>
    <x v="0"/>
    <s v="Privilege Misuse"/>
    <x v="2"/>
    <s v="Server"/>
    <s v="S - "/>
    <s v="S"/>
    <s v="Misuse"/>
    <s v="1001 to 10000"/>
    <s v="Large"/>
    <s v="Patient"/>
    <s v="External"/>
    <x v="0"/>
  </r>
  <r>
    <x v="2"/>
    <x v="8"/>
    <x v="0"/>
    <x v="1"/>
    <s v="Basic Web Application Attacks"/>
    <x v="15"/>
    <s v="Server"/>
    <s v="S - Web application"/>
    <s v="S"/>
    <s v="Hacking"/>
    <s v="11 to 100"/>
    <s v="Small"/>
    <s v="Customer"/>
    <s v="Other"/>
    <x v="1"/>
  </r>
  <r>
    <x v="0"/>
    <x v="5"/>
    <x v="0"/>
    <x v="1"/>
    <s v="Everything Else"/>
    <x v="0"/>
    <s v="Server"/>
    <s v="S - Mail"/>
    <s v="S"/>
    <s v="Hacking"/>
    <m/>
    <m/>
    <s v="Employee"/>
    <s v="External"/>
    <x v="3"/>
  </r>
  <r>
    <x v="0"/>
    <x v="10"/>
    <x v="0"/>
    <x v="0"/>
    <s v="Privilege Misuse"/>
    <x v="2"/>
    <s v="User Dev"/>
    <s v="U - Desktop"/>
    <s v="U"/>
    <s v="Misuse"/>
    <s v="1001 to 10000"/>
    <s v="Large"/>
    <s v="Patient"/>
    <s v="Internal"/>
    <x v="0"/>
  </r>
  <r>
    <x v="2"/>
    <x v="2"/>
    <x v="0"/>
    <x v="0"/>
    <s v="Miscellaneous Errors"/>
    <x v="0"/>
    <s v="Media"/>
    <s v="M - Documents"/>
    <s v="M"/>
    <s v="Error"/>
    <m/>
    <m/>
    <s v="Employee"/>
    <s v="Other"/>
    <x v="0"/>
  </r>
  <r>
    <x v="0"/>
    <x v="5"/>
    <x v="0"/>
    <x v="0"/>
    <s v="Privilege Misuse"/>
    <x v="9"/>
    <s v="Media"/>
    <s v="M - Payment card"/>
    <s v="M"/>
    <s v="Misuse"/>
    <s v="Small"/>
    <s v="Small"/>
    <s v="Customer"/>
    <s v="Other"/>
    <x v="0"/>
  </r>
  <r>
    <x v="0"/>
    <x v="1"/>
    <x v="0"/>
    <x v="1"/>
    <s v="Basic Web Application Attacks"/>
    <x v="3"/>
    <s v="Server"/>
    <s v="S - Database"/>
    <s v="S"/>
    <s v="Hacking"/>
    <s v="11 to 100"/>
    <s v="Small"/>
    <s v="Customer"/>
    <s v="External"/>
    <x v="0"/>
  </r>
  <r>
    <x v="0"/>
    <x v="5"/>
    <x v="0"/>
    <x v="1"/>
    <s v="Basic Web Application Attacks"/>
    <x v="2"/>
    <s v="Server"/>
    <s v="S - Database"/>
    <s v="S"/>
    <s v="Hacking"/>
    <s v="101 to 1000"/>
    <s v="Small"/>
    <s v="Customer"/>
    <s v="Other"/>
    <x v="5"/>
  </r>
  <r>
    <x v="0"/>
    <x v="2"/>
    <x v="0"/>
    <x v="0"/>
    <s v="Lost and Stolen Assets"/>
    <x v="8"/>
    <s v="Server"/>
    <s v="S - "/>
    <s v="S"/>
    <s v="Error"/>
    <s v="1001 to 10000"/>
    <s v="Large"/>
    <s v="Patient"/>
    <s v="Other"/>
    <x v="0"/>
  </r>
  <r>
    <x v="0"/>
    <x v="6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9"/>
    <x v="10"/>
    <x v="0"/>
    <x v="1"/>
    <s v="Basic Web Application Attacks"/>
    <x v="0"/>
    <s v="Server"/>
    <s v="S - Database"/>
    <s v="S"/>
    <s v="Hacking"/>
    <s v="1001 to 10000"/>
    <s v="Large"/>
    <s v="Employee"/>
    <s v="External"/>
    <x v="3"/>
  </r>
  <r>
    <x v="0"/>
    <x v="10"/>
    <x v="0"/>
    <x v="1"/>
    <s v="Lost and Stolen Assets"/>
    <x v="6"/>
    <s v="User Dev"/>
    <s v="U - Desktop or laptop"/>
    <s v="U"/>
    <s v="Physical"/>
    <m/>
    <m/>
    <s v="Patient"/>
    <s v="Internal"/>
    <x v="1"/>
  </r>
  <r>
    <x v="0"/>
    <x v="3"/>
    <x v="0"/>
    <x v="0"/>
    <s v="Privilege Misuse"/>
    <x v="6"/>
    <s v="Server"/>
    <s v="M - Disk drive"/>
    <s v="M"/>
    <s v="Misuse"/>
    <s v="1001 to 10000"/>
    <s v="Large"/>
    <s v="Partner"/>
    <s v="Other"/>
    <x v="0"/>
  </r>
  <r>
    <x v="59"/>
    <x v="5"/>
    <x v="0"/>
    <x v="0"/>
    <s v="Privilege Misuse"/>
    <x v="0"/>
    <m/>
    <m/>
    <s v="O"/>
    <s v="Misuse"/>
    <m/>
    <m/>
    <s v="Other"/>
    <s v="External"/>
    <x v="0"/>
  </r>
  <r>
    <x v="0"/>
    <x v="0"/>
    <x v="0"/>
    <x v="0"/>
    <s v="Privilege Misuse"/>
    <x v="2"/>
    <m/>
    <m/>
    <s v="O"/>
    <s v="Misuse"/>
    <m/>
    <m/>
    <s v="Other"/>
    <s v="Other"/>
    <x v="0"/>
  </r>
  <r>
    <x v="0"/>
    <x v="0"/>
    <x v="0"/>
    <x v="1"/>
    <s v="Lost and Stolen Assets"/>
    <x v="6"/>
    <s v="Media"/>
    <s v="M - Flash drive"/>
    <s v="M"/>
    <s v="Physical"/>
    <s v="11 to 100"/>
    <s v="Small"/>
    <s v="Other"/>
    <s v="Other"/>
    <x v="0"/>
  </r>
  <r>
    <x v="0"/>
    <x v="8"/>
    <x v="0"/>
    <x v="1"/>
    <s v="Basic Web Application Attacks"/>
    <x v="0"/>
    <s v="Server"/>
    <s v="S - Web application"/>
    <s v="S"/>
    <s v="Hacking"/>
    <m/>
    <m/>
    <s v="Employee"/>
    <s v="Other"/>
    <x v="0"/>
  </r>
  <r>
    <x v="0"/>
    <x v="5"/>
    <x v="0"/>
    <x v="1"/>
    <s v="Lost and Stolen Assets"/>
    <x v="2"/>
    <s v="User Dev"/>
    <s v="U - Desktop or laptop"/>
    <s v="U"/>
    <s v="Physical"/>
    <s v="10001 to 25000"/>
    <s v="Large"/>
    <s v="Patient"/>
    <s v="Internal"/>
    <x v="1"/>
  </r>
  <r>
    <x v="30"/>
    <x v="2"/>
    <x v="0"/>
    <x v="0"/>
    <s v="Privilege Misuse"/>
    <x v="0"/>
    <s v="Media"/>
    <s v="M - "/>
    <s v="M"/>
    <s v="Misuse"/>
    <m/>
    <m/>
    <s v="Other"/>
    <s v="External"/>
    <x v="0"/>
  </r>
  <r>
    <x v="14"/>
    <x v="8"/>
    <x v="0"/>
    <x v="1"/>
    <s v="Miscellaneous Errors"/>
    <x v="12"/>
    <s v="Server"/>
    <s v="S - Mail"/>
    <s v="S"/>
    <s v="Error"/>
    <s v="Over 100000"/>
    <s v="Large"/>
    <s v="Customer"/>
    <s v="External"/>
    <x v="0"/>
  </r>
  <r>
    <x v="0"/>
    <x v="5"/>
    <x v="0"/>
    <x v="2"/>
    <s v="Miscellaneous Errors"/>
    <x v="2"/>
    <s v="Media"/>
    <s v="M - Documents"/>
    <s v="M"/>
    <s v="Error"/>
    <m/>
    <m/>
    <s v="Patient"/>
    <s v="Other"/>
    <x v="0"/>
  </r>
  <r>
    <x v="0"/>
    <x v="2"/>
    <x v="0"/>
    <x v="1"/>
    <s v="Basic Web Application Attacks"/>
    <x v="9"/>
    <s v="Server"/>
    <s v="S - Web application"/>
    <s v="S"/>
    <s v="Hacking"/>
    <s v="101 to 1000"/>
    <s v="Small"/>
    <s v="Customer"/>
    <s v="External"/>
    <x v="2"/>
  </r>
  <r>
    <x v="0"/>
    <x v="3"/>
    <x v="0"/>
    <x v="1"/>
    <s v="Lost and Stolen Assets"/>
    <x v="2"/>
    <s v="User Dev"/>
    <s v="U - Desktop or laptop"/>
    <s v="U"/>
    <s v="Physical"/>
    <s v="1001 to 10000"/>
    <s v="Large"/>
    <s v="Patient"/>
    <s v="Internal"/>
    <x v="0"/>
  </r>
  <r>
    <x v="0"/>
    <x v="1"/>
    <x v="0"/>
    <x v="1"/>
    <s v="System Intrusion"/>
    <x v="7"/>
    <s v="Server"/>
    <s v="S - Database"/>
    <s v="S"/>
    <s v="Hacking"/>
    <s v="101 to 1000"/>
    <s v="Small"/>
    <s v="Customer"/>
    <s v="External"/>
    <x v="0"/>
  </r>
  <r>
    <x v="0"/>
    <x v="8"/>
    <x v="0"/>
    <x v="1"/>
    <s v="Lost and Stolen Assets"/>
    <x v="2"/>
    <s v="User Dev"/>
    <s v="U - Desktop or laptop"/>
    <s v="U"/>
    <s v="Physical"/>
    <s v="1 to 10"/>
    <s v="Small"/>
    <s v="Patient"/>
    <s v="Internal"/>
    <x v="0"/>
  </r>
  <r>
    <x v="0"/>
    <x v="4"/>
    <x v="0"/>
    <x v="1"/>
    <s v="Social Engineering"/>
    <x v="2"/>
    <s v="User Dev"/>
    <s v="P - "/>
    <s v="P"/>
    <s v="Social"/>
    <s v="101 to 1000"/>
    <s v="Small"/>
    <s v="Patient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4"/>
    <x v="0"/>
    <x v="0"/>
    <s v="Privilege Misuse"/>
    <x v="0"/>
    <m/>
    <m/>
    <s v="O"/>
    <s v="Misuse"/>
    <m/>
    <m/>
    <s v="Other"/>
    <s v="External"/>
    <x v="0"/>
  </r>
  <r>
    <x v="0"/>
    <x v="5"/>
    <x v="0"/>
    <x v="2"/>
    <s v="Miscellaneous Errors"/>
    <x v="0"/>
    <s v="Server"/>
    <s v="S - Web application"/>
    <s v="S"/>
    <s v="Error"/>
    <m/>
    <m/>
    <s v="Other"/>
    <s v="External"/>
    <x v="0"/>
  </r>
  <r>
    <x v="0"/>
    <x v="5"/>
    <x v="0"/>
    <x v="0"/>
    <s v="Privilege Misuse"/>
    <x v="2"/>
    <s v="Server"/>
    <s v="S - Mainframe"/>
    <s v="S"/>
    <s v="Misuse"/>
    <m/>
    <m/>
    <s v="Patient"/>
    <s v="Other"/>
    <x v="0"/>
  </r>
  <r>
    <x v="0"/>
    <x v="1"/>
    <x v="0"/>
    <x v="1"/>
    <s v="Everything Else"/>
    <x v="2"/>
    <s v="Server"/>
    <s v="S - Mail"/>
    <s v="S"/>
    <s v="Hacking"/>
    <s v="11 to 100"/>
    <s v="Small"/>
    <s v="Patient"/>
    <s v="Other"/>
    <x v="0"/>
  </r>
  <r>
    <x v="0"/>
    <x v="4"/>
    <x v="0"/>
    <x v="1"/>
    <s v="Everything Else"/>
    <x v="7"/>
    <s v="Kiosk/Term"/>
    <s v="T - ATM"/>
    <s v="T"/>
    <s v="Physical"/>
    <s v="50001 to 100000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9"/>
    <x v="5"/>
    <x v="0"/>
    <x v="1"/>
    <s v="Everything Else"/>
    <x v="1"/>
    <s v="Server"/>
    <s v="S - Database"/>
    <s v="S"/>
    <s v="Hacking"/>
    <s v="11 to 100"/>
    <s v="Small"/>
    <s v="Other"/>
    <s v="External"/>
    <x v="0"/>
  </r>
  <r>
    <x v="0"/>
    <x v="0"/>
    <x v="0"/>
    <x v="0"/>
    <s v="Miscellaneous Errors"/>
    <x v="7"/>
    <s v="Media"/>
    <s v="M - Flash drive"/>
    <s v="M"/>
    <s v="Error"/>
    <m/>
    <m/>
    <s v="Other"/>
    <s v="Other"/>
    <x v="0"/>
  </r>
  <r>
    <x v="0"/>
    <x v="4"/>
    <x v="0"/>
    <x v="1"/>
    <s v="Everything Else"/>
    <x v="7"/>
    <s v="Kiosk/Term"/>
    <s v="T - ATM"/>
    <s v="T"/>
    <s v="Physical"/>
    <s v="1001 to 10000"/>
    <s v="Large"/>
    <s v="Customer"/>
    <s v="External"/>
    <x v="1"/>
  </r>
  <r>
    <x v="0"/>
    <x v="8"/>
    <x v="0"/>
    <x v="0"/>
    <s v="Miscellaneous Errors"/>
    <x v="3"/>
    <s v="Server"/>
    <s v="S - Database"/>
    <s v="S"/>
    <s v="Error"/>
    <s v="11 to 100"/>
    <s v="Small"/>
    <s v="Customer"/>
    <s v="External"/>
    <x v="0"/>
  </r>
  <r>
    <x v="0"/>
    <x v="8"/>
    <x v="0"/>
    <x v="1"/>
    <s v="Basic Web Application Attacks"/>
    <x v="8"/>
    <s v="Server"/>
    <s v="S - Web application"/>
    <s v="S"/>
    <s v="Hacking"/>
    <s v="Small"/>
    <s v="Small"/>
    <s v="Other"/>
    <s v="External"/>
    <x v="5"/>
  </r>
  <r>
    <x v="2"/>
    <x v="17"/>
    <x v="0"/>
    <x v="1"/>
    <s v="System Intrusion"/>
    <x v="1"/>
    <s v="Server"/>
    <s v="S - Database"/>
    <s v="S"/>
    <s v="Malware"/>
    <s v="101 to 1000"/>
    <s v="Small"/>
    <s v="Partner"/>
    <s v="Other"/>
    <x v="1"/>
  </r>
  <r>
    <x v="0"/>
    <x v="5"/>
    <x v="0"/>
    <x v="1"/>
    <s v="Everything Else"/>
    <x v="7"/>
    <m/>
    <m/>
    <s v="O"/>
    <m/>
    <s v="11 to 100"/>
    <s v="Small"/>
    <s v="Other"/>
    <s v="Other"/>
    <x v="1"/>
  </r>
  <r>
    <x v="60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5"/>
    <x v="0"/>
    <x v="1"/>
    <s v="System Intrusion"/>
    <x v="11"/>
    <s v="Server"/>
    <s v="S - Database"/>
    <s v="S"/>
    <s v="Hacking"/>
    <s v="1001 to 10000"/>
    <s v="Large"/>
    <s v="Customer"/>
    <s v="Internal"/>
    <x v="1"/>
  </r>
  <r>
    <x v="0"/>
    <x v="9"/>
    <x v="0"/>
    <x v="1"/>
    <s v="System Intrusion"/>
    <x v="9"/>
    <s v="Server"/>
    <s v="S - File"/>
    <s v="S"/>
    <s v="Malware"/>
    <s v="Large"/>
    <s v="Large"/>
    <s v="Customer"/>
    <s v="External"/>
    <x v="1"/>
  </r>
  <r>
    <x v="0"/>
    <x v="5"/>
    <x v="0"/>
    <x v="1"/>
    <s v="Lost and Stolen Assets"/>
    <x v="2"/>
    <s v="User Dev"/>
    <s v="U - Desktop"/>
    <s v="U"/>
    <s v="Physical"/>
    <m/>
    <m/>
    <s v="Patient"/>
    <s v="Other"/>
    <x v="1"/>
  </r>
  <r>
    <x v="0"/>
    <x v="0"/>
    <x v="0"/>
    <x v="0"/>
    <s v="Privilege Misuse"/>
    <x v="0"/>
    <m/>
    <m/>
    <s v="O"/>
    <s v="Misuse"/>
    <s v="25001 to 50000"/>
    <s v="Large"/>
    <s v="Other"/>
    <s v="External"/>
    <x v="0"/>
  </r>
  <r>
    <x v="0"/>
    <x v="2"/>
    <x v="0"/>
    <x v="4"/>
    <s v="Everything Else"/>
    <x v="0"/>
    <m/>
    <m/>
    <s v="O"/>
    <m/>
    <s v="Large"/>
    <s v="Large"/>
    <s v="Employee"/>
    <s v="External"/>
    <x v="0"/>
  </r>
  <r>
    <x v="0"/>
    <x v="7"/>
    <x v="0"/>
    <x v="1"/>
    <s v="Basic Web Application Attacks"/>
    <x v="5"/>
    <s v="Server"/>
    <s v="S - Mail"/>
    <s v="S"/>
    <s v="Hacking"/>
    <s v="101 to 1000"/>
    <s v="Small"/>
    <s v="Customer"/>
    <s v="Internal"/>
    <x v="0"/>
  </r>
  <r>
    <x v="10"/>
    <x v="1"/>
    <x v="0"/>
    <x v="1"/>
    <s v="System Intrusion"/>
    <x v="14"/>
    <s v="Server"/>
    <s v="S - "/>
    <s v="S"/>
    <s v="Malware"/>
    <s v="25001 to 50000"/>
    <s v="Large"/>
    <s v="Oth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8"/>
    <x v="0"/>
    <x v="1"/>
    <s v="Everything Else"/>
    <x v="8"/>
    <s v="Kiosk/Term"/>
    <s v="T - Gas terminal"/>
    <s v="T"/>
    <s v="Physical"/>
    <s v="101 to 1000"/>
    <s v="Small"/>
    <s v="Customer"/>
    <s v="External"/>
    <x v="1"/>
  </r>
  <r>
    <x v="0"/>
    <x v="4"/>
    <x v="0"/>
    <x v="1"/>
    <s v="Basic Web Application Attacks"/>
    <x v="2"/>
    <s v="Server"/>
    <s v="S - Database"/>
    <s v="S"/>
    <s v="Hacking"/>
    <s v="1 to 10"/>
    <s v="Small"/>
    <s v="Patient"/>
    <s v="External"/>
    <x v="1"/>
  </r>
  <r>
    <x v="0"/>
    <x v="5"/>
    <x v="0"/>
    <x v="2"/>
    <s v="Privilege Misuse"/>
    <x v="2"/>
    <s v="Media"/>
    <s v="M - "/>
    <s v="M"/>
    <s v="Misuse"/>
    <s v="101 to 1000"/>
    <s v="Small"/>
    <s v="Patient"/>
    <s v="Other"/>
    <x v="0"/>
  </r>
  <r>
    <x v="0"/>
    <x v="5"/>
    <x v="0"/>
    <x v="1"/>
    <s v="System Intrusion"/>
    <x v="10"/>
    <s v="User Dev"/>
    <s v="U - POS terminal"/>
    <s v="U"/>
    <s v="Malware"/>
    <s v="11 to 100"/>
    <s v="Small"/>
    <s v="Customer"/>
    <s v="Other"/>
    <x v="1"/>
  </r>
  <r>
    <x v="13"/>
    <x v="8"/>
    <x v="0"/>
    <x v="0"/>
    <s v="Miscellaneous Errors"/>
    <x v="3"/>
    <s v="Server"/>
    <s v="S - Web application"/>
    <s v="S"/>
    <s v="Error"/>
    <s v="Small"/>
    <s v="Small"/>
    <s v="Customer"/>
    <s v="Other"/>
    <x v="0"/>
  </r>
  <r>
    <x v="0"/>
    <x v="3"/>
    <x v="0"/>
    <x v="2"/>
    <s v="Privilege Misuse"/>
    <x v="0"/>
    <s v="Server"/>
    <s v="S - Database"/>
    <s v="S"/>
    <s v="Misuse"/>
    <s v="11 to 100"/>
    <s v="Small"/>
    <s v="Customer"/>
    <s v="Other"/>
    <x v="0"/>
  </r>
  <r>
    <x v="0"/>
    <x v="7"/>
    <x v="0"/>
    <x v="1"/>
    <s v="Everything Else"/>
    <x v="7"/>
    <s v="Kiosk/Term"/>
    <s v="T - ATM"/>
    <s v="T"/>
    <s v="Physical"/>
    <s v="11 to 100"/>
    <s v="Small"/>
    <s v="Customer"/>
    <s v="External"/>
    <x v="1"/>
  </r>
  <r>
    <x v="0"/>
    <x v="5"/>
    <x v="0"/>
    <x v="0"/>
    <s v="Privilege Misuse"/>
    <x v="2"/>
    <s v="Server"/>
    <s v="S - Database"/>
    <s v="S"/>
    <s v="Misuse"/>
    <m/>
    <m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System Intrusion"/>
    <x v="10"/>
    <s v="User Dev"/>
    <s v="U - POS terminal"/>
    <s v="U"/>
    <s v="Malware"/>
    <s v="11 to 100"/>
    <s v="Small"/>
    <s v="Custom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Privilege Misuse"/>
    <x v="7"/>
    <s v="Server"/>
    <s v="S - Database"/>
    <s v="S"/>
    <s v="Misuse"/>
    <s v="1001 to 10000"/>
    <s v="Large"/>
    <s v="Customer"/>
    <s v="Ex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2"/>
    <x v="0"/>
    <x v="1"/>
    <s v="Basic Web Application Attacks"/>
    <x v="0"/>
    <s v="Server"/>
    <s v="S - Web application"/>
    <s v="S"/>
    <s v="Hacking"/>
    <s v="11 to 100"/>
    <s v="Small"/>
    <s v="Other"/>
    <s v="External"/>
    <x v="2"/>
  </r>
  <r>
    <x v="0"/>
    <x v="2"/>
    <x v="0"/>
    <x v="1"/>
    <s v="Basic Web Application Attacks"/>
    <x v="3"/>
    <s v="Server"/>
    <s v="S - Web application"/>
    <s v="S"/>
    <s v="Hacking"/>
    <s v="1 to 10"/>
    <s v="Small"/>
    <s v="Customer"/>
    <s v="External"/>
    <x v="3"/>
  </r>
  <r>
    <x v="0"/>
    <x v="4"/>
    <x v="0"/>
    <x v="1"/>
    <s v="Social Engineering"/>
    <x v="2"/>
    <s v="Server"/>
    <s v="P - "/>
    <s v="P"/>
    <s v="Hacking"/>
    <s v="Large"/>
    <s v="Large"/>
    <s v="Patient"/>
    <s v="Other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4"/>
    <x v="4"/>
    <x v="0"/>
    <x v="0"/>
    <s v="Privilege Misuse"/>
    <x v="2"/>
    <s v="Server"/>
    <s v="S - Database"/>
    <s v="S"/>
    <s v="Misuse"/>
    <s v="Large"/>
    <s v="Large"/>
    <s v="Patient"/>
    <s v="External"/>
    <x v="0"/>
  </r>
  <r>
    <x v="7"/>
    <x v="7"/>
    <x v="0"/>
    <x v="4"/>
    <s v="System Intrusion"/>
    <x v="7"/>
    <s v="Server"/>
    <s v="S - Database"/>
    <s v="S"/>
    <s v="Hacking"/>
    <s v="Small"/>
    <s v="Small"/>
    <s v="Customer"/>
    <s v="Other"/>
    <x v="0"/>
  </r>
  <r>
    <x v="0"/>
    <x v="8"/>
    <x v="0"/>
    <x v="1"/>
    <s v="Social Engineering"/>
    <x v="7"/>
    <s v="Server"/>
    <s v="P - End-user or employee"/>
    <s v="P"/>
    <s v="Malware"/>
    <s v="101 to 1000"/>
    <s v="Small"/>
    <s v="Customer"/>
    <s v="Internal"/>
    <x v="1"/>
  </r>
  <r>
    <x v="0"/>
    <x v="4"/>
    <x v="0"/>
    <x v="1"/>
    <s v="System Intrusion"/>
    <x v="9"/>
    <s v="Server"/>
    <s v="S - "/>
    <s v="S"/>
    <s v="Malware"/>
    <s v="50001 to 100000"/>
    <s v="Large"/>
    <s v="Other"/>
    <s v="External"/>
    <x v="2"/>
  </r>
  <r>
    <x v="0"/>
    <x v="5"/>
    <x v="0"/>
    <x v="0"/>
    <s v="Privilege Misuse"/>
    <x v="2"/>
    <s v="Media"/>
    <s v="M - Documents"/>
    <s v="M"/>
    <s v="Misuse"/>
    <s v="101 to 1000"/>
    <s v="Small"/>
    <s v="Patient"/>
    <s v="Other"/>
    <x v="0"/>
  </r>
  <r>
    <x v="61"/>
    <x v="1"/>
    <x v="0"/>
    <x v="1"/>
    <s v="Basic Web Application Attacks"/>
    <x v="12"/>
    <s v="Server"/>
    <s v="S - Web application"/>
    <s v="S"/>
    <s v="Hacking"/>
    <s v="1 to 10"/>
    <s v="Small"/>
    <s v="Customer"/>
    <s v="Other"/>
    <x v="1"/>
  </r>
  <r>
    <x v="52"/>
    <x v="10"/>
    <x v="0"/>
    <x v="0"/>
    <s v="Privilege Misuse"/>
    <x v="0"/>
    <s v="Server"/>
    <s v="S - Database"/>
    <s v="S"/>
    <s v="Misuse"/>
    <m/>
    <m/>
    <s v="Other"/>
    <s v="Other"/>
    <x v="0"/>
  </r>
  <r>
    <x v="0"/>
    <x v="4"/>
    <x v="0"/>
    <x v="0"/>
    <s v="Privilege Misuse"/>
    <x v="2"/>
    <s v="Server"/>
    <s v="S - Database"/>
    <s v="S"/>
    <s v="Misuse"/>
    <s v="10001 to 25000"/>
    <s v="Large"/>
    <s v="Patient"/>
    <s v="Other"/>
    <x v="0"/>
  </r>
  <r>
    <x v="62"/>
    <x v="2"/>
    <x v="0"/>
    <x v="1"/>
    <s v="Basic Web Application Attacks"/>
    <x v="0"/>
    <s v="Server"/>
    <s v="S - Web application"/>
    <s v="S"/>
    <s v="Hacking"/>
    <m/>
    <m/>
    <s v="Other"/>
    <s v="Other"/>
    <x v="2"/>
  </r>
  <r>
    <x v="63"/>
    <x v="1"/>
    <x v="0"/>
    <x v="1"/>
    <s v="System Intrusion"/>
    <x v="9"/>
    <s v="Server"/>
    <s v="S - "/>
    <s v="S"/>
    <s v="Malware"/>
    <s v="10001 to 25000"/>
    <s v="Large"/>
    <s v="Other"/>
    <s v="External"/>
    <x v="1"/>
  </r>
  <r>
    <x v="0"/>
    <x v="13"/>
    <x v="0"/>
    <x v="1"/>
    <s v="System Intrusion"/>
    <x v="2"/>
    <s v="Server"/>
    <s v="S - "/>
    <s v="S"/>
    <s v="Hacking"/>
    <s v="1001 to 10000"/>
    <s v="Large"/>
    <s v="Patient"/>
    <s v="Internal"/>
    <x v="0"/>
  </r>
  <r>
    <x v="19"/>
    <x v="10"/>
    <x v="0"/>
    <x v="0"/>
    <s v="Privilege Misuse"/>
    <x v="0"/>
    <s v="Server"/>
    <s v="S - Database"/>
    <s v="S"/>
    <s v="Misuse"/>
    <s v="Large"/>
    <s v="Large"/>
    <s v="Other"/>
    <s v="Internal"/>
    <x v="0"/>
  </r>
  <r>
    <x v="15"/>
    <x v="3"/>
    <x v="0"/>
    <x v="0"/>
    <s v="Miscellaneous Errors"/>
    <x v="7"/>
    <m/>
    <m/>
    <s v="O"/>
    <s v="Error"/>
    <s v="1001 to 10000"/>
    <s v="Large"/>
    <s v="Other"/>
    <s v="Other"/>
    <x v="0"/>
  </r>
  <r>
    <x v="2"/>
    <x v="6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0"/>
    <x v="0"/>
    <x v="4"/>
    <s v="Everything Else"/>
    <x v="2"/>
    <m/>
    <m/>
    <s v="O"/>
    <m/>
    <m/>
    <m/>
    <s v="Other"/>
    <s v="Other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System Intrusion"/>
    <x v="0"/>
    <m/>
    <m/>
    <s v="O"/>
    <s v="Malware"/>
    <s v="1 to 10"/>
    <s v="Small"/>
    <s v="Employee"/>
    <s v="Other"/>
    <x v="1"/>
  </r>
  <r>
    <x v="0"/>
    <x v="10"/>
    <x v="0"/>
    <x v="1"/>
    <s v="Everything Else"/>
    <x v="8"/>
    <s v="Kiosk/Term"/>
    <s v="T - ATM"/>
    <s v="T"/>
    <s v="Physical"/>
    <s v="25001 to 50000"/>
    <s v="Large"/>
    <s v="Customer"/>
    <s v="External"/>
    <x v="1"/>
  </r>
  <r>
    <x v="44"/>
    <x v="8"/>
    <x v="0"/>
    <x v="1"/>
    <s v="Everything Else"/>
    <x v="1"/>
    <m/>
    <m/>
    <s v="O"/>
    <s v="Hacking"/>
    <s v="101 to 1000"/>
    <s v="Small"/>
    <s v="Customer"/>
    <s v="External"/>
    <x v="3"/>
  </r>
  <r>
    <x v="0"/>
    <x v="5"/>
    <x v="0"/>
    <x v="0"/>
    <s v="Privilege Misuse"/>
    <x v="5"/>
    <s v="Media"/>
    <s v="M - Documents"/>
    <s v="M"/>
    <s v="Misuse"/>
    <m/>
    <m/>
    <s v="Patient"/>
    <s v="Other"/>
    <x v="0"/>
  </r>
  <r>
    <x v="0"/>
    <x v="2"/>
    <x v="0"/>
    <x v="0"/>
    <s v="Miscellaneous Errors"/>
    <x v="2"/>
    <s v="Media"/>
    <s v="M - Documents"/>
    <s v="M"/>
    <s v="Error"/>
    <s v="101 to 1000"/>
    <s v="Small"/>
    <s v="Patient"/>
    <s v="External"/>
    <x v="0"/>
  </r>
  <r>
    <x v="2"/>
    <x v="4"/>
    <x v="0"/>
    <x v="0"/>
    <s v="Miscellaneous Errors"/>
    <x v="0"/>
    <s v="Media"/>
    <s v="M - Documents"/>
    <s v="M"/>
    <s v="Error"/>
    <s v="1001 to 10000"/>
    <s v="Large"/>
    <s v="Customer"/>
    <s v="External"/>
    <x v="0"/>
  </r>
  <r>
    <x v="0"/>
    <x v="6"/>
    <x v="0"/>
    <x v="1"/>
    <s v="System Intrusion"/>
    <x v="10"/>
    <s v="User Dev"/>
    <s v="U - POS terminal"/>
    <s v="U"/>
    <s v="Malware"/>
    <s v="11 to 100"/>
    <s v="Small"/>
    <s v="Customer"/>
    <s v="External"/>
    <x v="0"/>
  </r>
  <r>
    <x v="0"/>
    <x v="4"/>
    <x v="0"/>
    <x v="0"/>
    <s v="Lost and Stolen Assets"/>
    <x v="0"/>
    <s v="Media"/>
    <s v="M - Payment card"/>
    <s v="M"/>
    <s v="Physical"/>
    <s v="101 to 1000"/>
    <s v="Small"/>
    <s v="Customer"/>
    <s v="External"/>
    <x v="0"/>
  </r>
  <r>
    <x v="0"/>
    <x v="8"/>
    <x v="0"/>
    <x v="1"/>
    <s v="System Intrusion"/>
    <x v="0"/>
    <s v="Server"/>
    <s v="P - End-user or employee"/>
    <s v="P"/>
    <s v="Malware"/>
    <s v="Small"/>
    <s v="Small"/>
    <s v="Other"/>
    <s v="External"/>
    <x v="1"/>
  </r>
  <r>
    <x v="17"/>
    <x v="4"/>
    <x v="0"/>
    <x v="0"/>
    <s v="Miscellaneous Errors"/>
    <x v="5"/>
    <s v="Server"/>
    <s v="S - File"/>
    <s v="S"/>
    <s v="Error"/>
    <m/>
    <m/>
    <s v="Customer"/>
    <s v="External"/>
    <x v="0"/>
  </r>
  <r>
    <x v="0"/>
    <x v="6"/>
    <x v="0"/>
    <x v="0"/>
    <s v="Miscellaneous Errors"/>
    <x v="0"/>
    <s v="Server"/>
    <s v="S - Web application"/>
    <s v="S"/>
    <s v="Error"/>
    <s v="Over 100000"/>
    <s v="Large"/>
    <s v="Other"/>
    <s v="Other"/>
    <x v="0"/>
  </r>
  <r>
    <x v="0"/>
    <x v="5"/>
    <x v="0"/>
    <x v="1"/>
    <s v="Lost and Stolen Assets"/>
    <x v="11"/>
    <s v="User Dev"/>
    <s v="U - Desktop"/>
    <s v="U"/>
    <s v="Physical"/>
    <s v="1 to 10"/>
    <s v="Small"/>
    <s v="Other"/>
    <s v="Other"/>
    <x v="1"/>
  </r>
  <r>
    <x v="0"/>
    <x v="5"/>
    <x v="0"/>
    <x v="1"/>
    <s v="System Intrusion"/>
    <x v="10"/>
    <s v="Server"/>
    <s v="S - Database"/>
    <s v="S"/>
    <s v="Malware"/>
    <m/>
    <m/>
    <s v="Customer"/>
    <s v="Other"/>
    <x v="0"/>
  </r>
  <r>
    <x v="0"/>
    <x v="2"/>
    <x v="0"/>
    <x v="0"/>
    <s v="Miscellaneous Errors"/>
    <x v="0"/>
    <s v="User Dev"/>
    <s v="U - Desktop"/>
    <s v="U"/>
    <s v="Error"/>
    <s v="Large"/>
    <s v="Large"/>
    <s v="Employee"/>
    <s v="External"/>
    <x v="0"/>
  </r>
  <r>
    <x v="0"/>
    <x v="7"/>
    <x v="0"/>
    <x v="0"/>
    <s v="Privilege Misuse"/>
    <x v="13"/>
    <s v="Media"/>
    <s v="M - Documents"/>
    <s v="M"/>
    <s v="Misuse"/>
    <s v="11 to 100"/>
    <s v="Small"/>
    <s v="Employee"/>
    <s v="Other"/>
    <x v="0"/>
  </r>
  <r>
    <x v="16"/>
    <x v="7"/>
    <x v="0"/>
    <x v="0"/>
    <s v="Miscellaneous Errors"/>
    <x v="3"/>
    <s v="Server"/>
    <s v="S - Database"/>
    <s v="S"/>
    <s v="Error"/>
    <s v="Over 100000"/>
    <s v="Large"/>
    <s v="Customer"/>
    <s v="External"/>
    <x v="0"/>
  </r>
  <r>
    <x v="0"/>
    <x v="5"/>
    <x v="0"/>
    <x v="0"/>
    <s v="Privilege Misuse"/>
    <x v="2"/>
    <s v="Server"/>
    <s v="S - Database"/>
    <s v="S"/>
    <s v="Misuse"/>
    <s v="1001 to 10000"/>
    <s v="Large"/>
    <s v="Patient"/>
    <s v="Internal"/>
    <x v="0"/>
  </r>
  <r>
    <x v="0"/>
    <x v="1"/>
    <x v="0"/>
    <x v="1"/>
    <s v="Basic Web Application Attacks"/>
    <x v="3"/>
    <s v="Server"/>
    <s v="S - "/>
    <s v="S"/>
    <s v="Hacking"/>
    <s v="101 to 1000"/>
    <s v="Small"/>
    <s v="Customer"/>
    <s v="External"/>
    <x v="1"/>
  </r>
  <r>
    <x v="0"/>
    <x v="3"/>
    <x v="0"/>
    <x v="0"/>
    <s v="Miscellaneous Errors"/>
    <x v="2"/>
    <s v="Server"/>
    <s v="S - Web application"/>
    <s v="S"/>
    <s v="Error"/>
    <s v="1001 to 10000"/>
    <s v="Large"/>
    <s v="Other"/>
    <s v="Other"/>
    <x v="0"/>
  </r>
  <r>
    <x v="16"/>
    <x v="10"/>
    <x v="0"/>
    <x v="0"/>
    <s v="Miscellaneous Errors"/>
    <x v="6"/>
    <s v="User Dev"/>
    <s v="U - Desktop"/>
    <s v="U"/>
    <s v="Error"/>
    <m/>
    <m/>
    <s v="Student"/>
    <s v="External"/>
    <x v="0"/>
  </r>
  <r>
    <x v="64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15"/>
    <x v="10"/>
    <x v="0"/>
    <x v="0"/>
    <s v="Miscellaneous Errors"/>
    <x v="2"/>
    <s v="Media"/>
    <s v="M - Documents"/>
    <s v="M"/>
    <s v="Error"/>
    <s v="Large"/>
    <s v="Large"/>
    <s v="Patient"/>
    <s v="Other"/>
    <x v="0"/>
  </r>
  <r>
    <x v="0"/>
    <x v="5"/>
    <x v="0"/>
    <x v="1"/>
    <s v="Lost and Stolen Assets"/>
    <x v="2"/>
    <s v="User Dev"/>
    <s v="U - Desktop or laptop"/>
    <s v="U"/>
    <s v="Physical"/>
    <s v="10001 to 25000"/>
    <s v="Large"/>
    <s v="Other"/>
    <s v="Other"/>
    <x v="0"/>
  </r>
  <r>
    <x v="0"/>
    <x v="2"/>
    <x v="0"/>
    <x v="0"/>
    <s v="Miscellaneous Errors"/>
    <x v="0"/>
    <s v="Media"/>
    <s v="M - Documents"/>
    <s v="M"/>
    <s v="Error"/>
    <m/>
    <m/>
    <s v="Patient"/>
    <s v="External"/>
    <x v="0"/>
  </r>
  <r>
    <x v="0"/>
    <x v="2"/>
    <x v="0"/>
    <x v="0"/>
    <s v="Privilege Misuse"/>
    <x v="2"/>
    <s v="Server"/>
    <s v="S - Mail"/>
    <s v="S"/>
    <s v="Misuse"/>
    <m/>
    <m/>
    <s v="Patient"/>
    <s v="Other"/>
    <x v="0"/>
  </r>
  <r>
    <x v="0"/>
    <x v="4"/>
    <x v="0"/>
    <x v="0"/>
    <s v="Lost and Stolen Assets"/>
    <x v="10"/>
    <s v="Media"/>
    <s v="M - Payment card"/>
    <s v="M"/>
    <s v="Physical"/>
    <s v="1001 to 10000"/>
    <s v="Large"/>
    <s v="Other"/>
    <s v="Ex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Lost and Stolen Assets"/>
    <x v="2"/>
    <s v="Media"/>
    <s v="M - Payment card"/>
    <s v="M"/>
    <s v="Physical"/>
    <s v="11 to 100"/>
    <s v="Small"/>
    <s v="Patient"/>
    <s v="External"/>
    <x v="0"/>
  </r>
  <r>
    <x v="0"/>
    <x v="6"/>
    <x v="0"/>
    <x v="1"/>
    <s v="System Intrusion"/>
    <x v="2"/>
    <s v="Server"/>
    <s v="S - "/>
    <s v="S"/>
    <s v="Malware"/>
    <m/>
    <m/>
    <s v="Patient"/>
    <s v="Other"/>
    <x v="0"/>
  </r>
  <r>
    <x v="4"/>
    <x v="6"/>
    <x v="0"/>
    <x v="1"/>
    <s v="Everything Else"/>
    <x v="5"/>
    <s v="Server"/>
    <s v="S - Database"/>
    <s v="S"/>
    <s v="Hacking"/>
    <m/>
    <m/>
    <s v="Customer"/>
    <s v="External"/>
    <x v="0"/>
  </r>
  <r>
    <x v="0"/>
    <x v="6"/>
    <x v="0"/>
    <x v="4"/>
    <s v="Everything Else"/>
    <x v="5"/>
    <s v="Media"/>
    <s v="M - Documents"/>
    <s v="M"/>
    <m/>
    <s v="11 to 100"/>
    <s v="Small"/>
    <s v="Other"/>
    <s v="Other"/>
    <x v="0"/>
  </r>
  <r>
    <x v="2"/>
    <x v="3"/>
    <x v="0"/>
    <x v="0"/>
    <s v="Miscellaneous Errors"/>
    <x v="0"/>
    <s v="User Dev"/>
    <s v="U - Desktop"/>
    <s v="U"/>
    <s v="Error"/>
    <m/>
    <m/>
    <s v="Other"/>
    <s v="Other"/>
    <x v="0"/>
  </r>
  <r>
    <x v="7"/>
    <x v="8"/>
    <x v="0"/>
    <x v="1"/>
    <s v="Basic Web Application Attacks"/>
    <x v="3"/>
    <s v="Server"/>
    <s v="S - Database"/>
    <s v="S"/>
    <s v="Hacking"/>
    <m/>
    <m/>
    <s v="Customer"/>
    <s v="External"/>
    <x v="1"/>
  </r>
  <r>
    <x v="0"/>
    <x v="1"/>
    <x v="0"/>
    <x v="0"/>
    <s v="Miscellaneous Errors"/>
    <x v="7"/>
    <s v="Server"/>
    <s v="S - Web application"/>
    <s v="S"/>
    <s v="Error"/>
    <s v="Over 100000"/>
    <s v="Large"/>
    <s v="Customer"/>
    <s v="Other"/>
    <x v="0"/>
  </r>
  <r>
    <x v="0"/>
    <x v="3"/>
    <x v="0"/>
    <x v="1"/>
    <s v="Basic Web Application Attacks"/>
    <x v="1"/>
    <s v="Server"/>
    <s v="S - Web application"/>
    <s v="S"/>
    <s v="Hacking"/>
    <m/>
    <m/>
    <s v="Customer"/>
    <s v="External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2"/>
    <x v="0"/>
    <x v="0"/>
    <s v="Miscellaneous Errors"/>
    <x v="7"/>
    <s v="Server"/>
    <s v="S - Web application"/>
    <s v="S"/>
    <s v="Error"/>
    <s v="Over 100000"/>
    <s v="Large"/>
    <s v="Customer"/>
    <s v="Internal"/>
    <x v="0"/>
  </r>
  <r>
    <x v="2"/>
    <x v="5"/>
    <x v="0"/>
    <x v="1"/>
    <s v="Social Engineering"/>
    <x v="7"/>
    <s v="User Dev"/>
    <s v="P - End-user or employee"/>
    <s v="P"/>
    <s v="Social"/>
    <s v="Over 100000"/>
    <s v="Large"/>
    <s v="Customer"/>
    <s v="Internal"/>
    <x v="1"/>
  </r>
  <r>
    <x v="0"/>
    <x v="4"/>
    <x v="0"/>
    <x v="1"/>
    <s v="System Intrusion"/>
    <x v="2"/>
    <m/>
    <m/>
    <s v="O"/>
    <s v="Malware"/>
    <s v="Small"/>
    <s v="Small"/>
    <s v="Oth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7"/>
    <x v="8"/>
    <x v="0"/>
    <x v="3"/>
    <s v="Miscellaneous Errors"/>
    <x v="18"/>
    <s v="User Dev"/>
    <s v="U - Desktop"/>
    <s v="U"/>
    <s v="Error"/>
    <m/>
    <m/>
    <s v="Employee"/>
    <s v="Other"/>
    <x v="0"/>
  </r>
  <r>
    <x v="0"/>
    <x v="5"/>
    <x v="0"/>
    <x v="4"/>
    <s v="Everything Else"/>
    <x v="2"/>
    <s v="User Dev"/>
    <s v="U - Desktop"/>
    <s v="U"/>
    <m/>
    <s v="1 to 10"/>
    <s v="Small"/>
    <s v="Other"/>
    <s v="Other"/>
    <x v="0"/>
  </r>
  <r>
    <x v="0"/>
    <x v="11"/>
    <x v="0"/>
    <x v="0"/>
    <s v="Miscellaneous Errors"/>
    <x v="3"/>
    <s v="Server"/>
    <s v="S - Web application"/>
    <s v="S"/>
    <s v="Error"/>
    <s v="11 to 100"/>
    <s v="Small"/>
    <s v="Customer"/>
    <s v="External"/>
    <x v="0"/>
  </r>
  <r>
    <x v="5"/>
    <x v="4"/>
    <x v="0"/>
    <x v="3"/>
    <s v="Privilege Misuse"/>
    <x v="8"/>
    <s v="Media"/>
    <s v="M - Payment card"/>
    <s v="M"/>
    <s v="Misuse"/>
    <s v="Small"/>
    <s v="Small"/>
    <s v="Customer"/>
    <s v="Other"/>
    <x v="1"/>
  </r>
  <r>
    <x v="0"/>
    <x v="20"/>
    <x v="0"/>
    <x v="1"/>
    <s v="System Intrusion"/>
    <x v="8"/>
    <s v="Network"/>
    <s v="N - WLAN"/>
    <s v="N"/>
    <s v="Hacking"/>
    <s v="Over 100000"/>
    <s v="Large"/>
    <s v="Customer"/>
    <s v="Other"/>
    <x v="1"/>
  </r>
  <r>
    <x v="27"/>
    <x v="3"/>
    <x v="0"/>
    <x v="1"/>
    <s v="Everything Else"/>
    <x v="3"/>
    <s v="Server"/>
    <s v="S - "/>
    <s v="S"/>
    <s v="Hacking"/>
    <s v="25001 to 50000"/>
    <s v="Large"/>
    <s v="Customer"/>
    <s v="Internal"/>
    <x v="1"/>
  </r>
  <r>
    <x v="0"/>
    <x v="11"/>
    <x v="0"/>
    <x v="0"/>
    <s v="Miscellaneous Errors"/>
    <x v="1"/>
    <s v="Media"/>
    <s v="M - Documents"/>
    <s v="M"/>
    <s v="Error"/>
    <s v="101 to 1000"/>
    <s v="Small"/>
    <s v="Customer"/>
    <s v="External"/>
    <x v="0"/>
  </r>
  <r>
    <x v="0"/>
    <x v="10"/>
    <x v="0"/>
    <x v="0"/>
    <s v="Miscellaneous Errors"/>
    <x v="5"/>
    <s v="Media"/>
    <s v="M - Documents"/>
    <s v="M"/>
    <s v="Error"/>
    <m/>
    <m/>
    <s v="Patient"/>
    <s v="Other"/>
    <x v="0"/>
  </r>
  <r>
    <x v="0"/>
    <x v="8"/>
    <x v="0"/>
    <x v="1"/>
    <s v="Lost and Stolen Assets"/>
    <x v="6"/>
    <s v="Media"/>
    <s v="M - Documents"/>
    <s v="M"/>
    <s v="Physical"/>
    <s v="101 to 1000"/>
    <s v="Small"/>
    <s v="Student"/>
    <s v="Internal"/>
    <x v="0"/>
  </r>
  <r>
    <x v="0"/>
    <x v="6"/>
    <x v="0"/>
    <x v="1"/>
    <s v="Basic Web Application Attacks"/>
    <x v="3"/>
    <s v="Server"/>
    <s v="S - Web application"/>
    <s v="S"/>
    <s v="Environmental"/>
    <s v="1001 to 10000"/>
    <s v="Large"/>
    <s v="Other"/>
    <s v="Other"/>
    <x v="0"/>
  </r>
  <r>
    <x v="0"/>
    <x v="3"/>
    <x v="0"/>
    <x v="1"/>
    <s v="Everything Else"/>
    <x v="3"/>
    <s v="Server"/>
    <s v="S - Database"/>
    <s v="S"/>
    <s v="Hacking"/>
    <s v="25001 to 50000"/>
    <s v="Large"/>
    <s v="Other"/>
    <s v="External"/>
    <x v="3"/>
  </r>
  <r>
    <x v="0"/>
    <x v="4"/>
    <x v="0"/>
    <x v="0"/>
    <s v="Privilege Misuse"/>
    <x v="8"/>
    <s v="Media"/>
    <s v="M - Documents"/>
    <s v="M"/>
    <s v="Misuse"/>
    <s v="1 to 10"/>
    <s v="Small"/>
    <s v="Customer"/>
    <s v="External"/>
    <x v="0"/>
  </r>
  <r>
    <x v="4"/>
    <x v="10"/>
    <x v="0"/>
    <x v="0"/>
    <s v="Miscellaneous Errors"/>
    <x v="0"/>
    <s v="Media"/>
    <s v="M - Documents"/>
    <s v="M"/>
    <s v="Error"/>
    <m/>
    <m/>
    <s v="Other"/>
    <s v="External"/>
    <x v="0"/>
  </r>
  <r>
    <x v="0"/>
    <x v="10"/>
    <x v="0"/>
    <x v="4"/>
    <s v="Miscellaneous Errors"/>
    <x v="2"/>
    <s v="Media"/>
    <s v="M - Documents"/>
    <s v="M"/>
    <s v="Error"/>
    <s v="11 to 100"/>
    <s v="Small"/>
    <s v="Patient"/>
    <s v="External"/>
    <x v="0"/>
  </r>
  <r>
    <x v="7"/>
    <x v="7"/>
    <x v="1"/>
    <x v="4"/>
    <s v="Miscellaneous Errors"/>
    <x v="9"/>
    <s v="Kiosk/Term"/>
    <s v="T - PED pad"/>
    <s v="T"/>
    <s v="Error"/>
    <s v="Over 100000"/>
    <s v="Large"/>
    <s v="Customer"/>
    <s v="External"/>
    <x v="0"/>
  </r>
  <r>
    <x v="0"/>
    <x v="10"/>
    <x v="0"/>
    <x v="1"/>
    <s v="Lost and Stolen Assets"/>
    <x v="0"/>
    <s v="Media"/>
    <s v="M - Documents"/>
    <s v="M"/>
    <s v="Physical"/>
    <s v="50001 to 100000"/>
    <s v="Large"/>
    <s v="Customer"/>
    <s v="Other"/>
    <x v="1"/>
  </r>
  <r>
    <x v="0"/>
    <x v="2"/>
    <x v="0"/>
    <x v="0"/>
    <s v="Privilege Misuse"/>
    <x v="0"/>
    <s v="Server"/>
    <s v="S - Database"/>
    <s v="S"/>
    <s v="Misuse"/>
    <m/>
    <m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1"/>
    <s v="Everything Else"/>
    <x v="2"/>
    <s v="Server"/>
    <s v="S - Mail"/>
    <s v="S"/>
    <s v="Hacking"/>
    <s v="10001 to 25000"/>
    <s v="Large"/>
    <s v="Patient"/>
    <s v="Other"/>
    <x v="0"/>
  </r>
  <r>
    <x v="0"/>
    <x v="5"/>
    <x v="0"/>
    <x v="2"/>
    <s v="Privilege Misuse"/>
    <x v="2"/>
    <s v="Server"/>
    <s v="S - Database"/>
    <s v="S"/>
    <s v="Misuse"/>
    <s v="1001 to 10000"/>
    <s v="Large"/>
    <s v="Patient"/>
    <s v="External"/>
    <x v="0"/>
  </r>
  <r>
    <x v="0"/>
    <x v="5"/>
    <x v="0"/>
    <x v="1"/>
    <s v="Basic Web Application Attacks"/>
    <x v="3"/>
    <s v="Server"/>
    <s v="S - Database"/>
    <s v="S"/>
    <s v="Hacking"/>
    <s v="101 to 1000"/>
    <s v="Small"/>
    <s v="Customer"/>
    <s v="Other"/>
    <x v="0"/>
  </r>
  <r>
    <x v="0"/>
    <x v="1"/>
    <x v="0"/>
    <x v="1"/>
    <s v="Lost and Stolen Assets"/>
    <x v="7"/>
    <s v="User Dev"/>
    <s v="U - Desktop or laptop"/>
    <s v="U"/>
    <s v="Physical"/>
    <m/>
    <m/>
    <s v="Patient"/>
    <s v="Internal"/>
    <x v="1"/>
  </r>
  <r>
    <x v="0"/>
    <x v="10"/>
    <x v="0"/>
    <x v="0"/>
    <s v="Miscellaneous Errors"/>
    <x v="0"/>
    <s v="Server"/>
    <s v="S - Web application"/>
    <s v="S"/>
    <s v="Error"/>
    <m/>
    <m/>
    <s v="Customer"/>
    <s v="Other"/>
    <x v="0"/>
  </r>
  <r>
    <x v="7"/>
    <x v="6"/>
    <x v="0"/>
    <x v="1"/>
    <s v="Basic Web Application Attacks"/>
    <x v="5"/>
    <s v="Server"/>
    <s v="S - Web application"/>
    <s v="S"/>
    <s v="Hacking"/>
    <s v="101 to 1000"/>
    <s v="Small"/>
    <s v="Employee"/>
    <s v="External"/>
    <x v="2"/>
  </r>
  <r>
    <x v="0"/>
    <x v="3"/>
    <x v="0"/>
    <x v="1"/>
    <s v="Lost and Stolen Assets"/>
    <x v="6"/>
    <s v="User Dev"/>
    <s v="U - Desktop or laptop"/>
    <s v="U"/>
    <s v="Physical"/>
    <s v="1001 to 10000"/>
    <s v="Large"/>
    <s v="Other"/>
    <s v="Other"/>
    <x v="0"/>
  </r>
  <r>
    <x v="0"/>
    <x v="0"/>
    <x v="0"/>
    <x v="0"/>
    <s v="Miscellaneous Errors"/>
    <x v="2"/>
    <s v="Media"/>
    <s v="M - Documents"/>
    <s v="M"/>
    <s v="Error"/>
    <s v="101 to 1000"/>
    <s v="Small"/>
    <s v="Other"/>
    <s v="Other"/>
    <x v="0"/>
  </r>
  <r>
    <x v="20"/>
    <x v="1"/>
    <x v="0"/>
    <x v="0"/>
    <s v="Miscellaneous Errors"/>
    <x v="0"/>
    <s v="Server"/>
    <s v="S - Web application"/>
    <s v="S"/>
    <s v="Error"/>
    <s v="Over 100000"/>
    <s v="Large"/>
    <s v="Patient"/>
    <s v="External"/>
    <x v="0"/>
  </r>
  <r>
    <x v="0"/>
    <x v="3"/>
    <x v="0"/>
    <x v="1"/>
    <s v="Everything Else"/>
    <x v="0"/>
    <s v="Server"/>
    <s v="S - "/>
    <s v="S"/>
    <s v="Hacking"/>
    <s v="1001 to 10000"/>
    <s v="Large"/>
    <s v="Partner"/>
    <s v="External"/>
    <x v="2"/>
  </r>
  <r>
    <x v="0"/>
    <x v="6"/>
    <x v="0"/>
    <x v="1"/>
    <s v="Lost and Stolen Assets"/>
    <x v="2"/>
    <s v="Media"/>
    <s v="M - Flash drive"/>
    <s v="M"/>
    <s v="Physical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9"/>
    <x v="9"/>
    <x v="0"/>
    <x v="1"/>
    <s v="Basic Web Application Attacks"/>
    <x v="10"/>
    <s v="Server"/>
    <s v="S - Web application"/>
    <s v="S"/>
    <s v="Hacking"/>
    <s v="25001 to 50000"/>
    <s v="Large"/>
    <s v="Customer"/>
    <s v="Internal"/>
    <x v="0"/>
  </r>
  <r>
    <x v="0"/>
    <x v="6"/>
    <x v="0"/>
    <x v="1"/>
    <s v="Social Engineering"/>
    <x v="8"/>
    <s v="Server"/>
    <s v="P - Other"/>
    <s v="P"/>
    <s v="Social"/>
    <s v="10001 to 25000"/>
    <s v="Large"/>
    <s v="Customer"/>
    <s v="Other"/>
    <x v="1"/>
  </r>
  <r>
    <x v="0"/>
    <x v="8"/>
    <x v="0"/>
    <x v="0"/>
    <s v="Miscellaneous Errors"/>
    <x v="6"/>
    <s v="Media"/>
    <s v="M - Documents"/>
    <s v="M"/>
    <s v="Error"/>
    <s v="Small"/>
    <s v="Small"/>
    <s v="Student"/>
    <s v="External"/>
    <x v="0"/>
  </r>
  <r>
    <x v="0"/>
    <x v="13"/>
    <x v="0"/>
    <x v="1"/>
    <s v="Basic Web Application Attacks"/>
    <x v="5"/>
    <s v="Server"/>
    <s v="P - Customer"/>
    <s v="P"/>
    <s v="Malware"/>
    <s v="101 to 1000"/>
    <s v="Small"/>
    <s v="Other"/>
    <s v="External"/>
    <x v="6"/>
  </r>
  <r>
    <x v="0"/>
    <x v="3"/>
    <x v="0"/>
    <x v="1"/>
    <s v="Basic Web Application Attacks"/>
    <x v="6"/>
    <s v="Server"/>
    <s v="S - Web application"/>
    <s v="S"/>
    <s v="Hacking"/>
    <s v="1001 to 10000"/>
    <s v="Large"/>
    <s v="Student"/>
    <s v="Other"/>
    <x v="0"/>
  </r>
  <r>
    <x v="0"/>
    <x v="19"/>
    <x v="0"/>
    <x v="0"/>
    <s v="Miscellaneous Errors"/>
    <x v="6"/>
    <s v="User Dev"/>
    <s v="U - Desktop or laptop"/>
    <s v="U"/>
    <s v="Error"/>
    <s v="1001 to 10000"/>
    <s v="Large"/>
    <s v="Employee"/>
    <s v="External"/>
    <x v="0"/>
  </r>
  <r>
    <x v="0"/>
    <x v="3"/>
    <x v="0"/>
    <x v="0"/>
    <s v="Privilege Misuse"/>
    <x v="9"/>
    <m/>
    <m/>
    <s v="O"/>
    <s v="Misuse"/>
    <s v="Small"/>
    <s v="Small"/>
    <s v="Other"/>
    <s v="External"/>
    <x v="0"/>
  </r>
  <r>
    <x v="0"/>
    <x v="18"/>
    <x v="0"/>
    <x v="1"/>
    <s v="System Intrusion"/>
    <x v="6"/>
    <s v="User Dev"/>
    <s v="U - Desktop"/>
    <s v="U"/>
    <s v="Malware"/>
    <m/>
    <m/>
    <s v="Student"/>
    <s v="Other"/>
    <x v="1"/>
  </r>
  <r>
    <x v="2"/>
    <x v="8"/>
    <x v="0"/>
    <x v="1"/>
    <s v="System Intrusion"/>
    <x v="11"/>
    <s v="User Dev"/>
    <s v="U - POS terminal"/>
    <s v="U"/>
    <s v="Malware"/>
    <s v="10001 to 25000"/>
    <s v="Large"/>
    <s v="Customer"/>
    <s v="External"/>
    <x v="1"/>
  </r>
  <r>
    <x v="0"/>
    <x v="5"/>
    <x v="0"/>
    <x v="1"/>
    <s v="Everything Else"/>
    <x v="7"/>
    <s v="Kiosk/Term"/>
    <s v="T - ATM"/>
    <s v="T"/>
    <s v="Physical"/>
    <m/>
    <m/>
    <s v="Customer"/>
    <s v="Other"/>
    <x v="1"/>
  </r>
  <r>
    <x v="0"/>
    <x v="10"/>
    <x v="0"/>
    <x v="1"/>
    <s v="Everything Else"/>
    <x v="8"/>
    <s v="Kiosk/Term"/>
    <s v="T - Gas terminal"/>
    <s v="T"/>
    <s v="Physical"/>
    <s v="11 to 100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7"/>
    <x v="0"/>
    <x v="1"/>
    <s v="Basic Web Application Attacks"/>
    <x v="13"/>
    <s v="Server"/>
    <s v="S - Database"/>
    <s v="S"/>
    <s v="Hacking"/>
    <m/>
    <m/>
    <s v="Customer"/>
    <s v="External"/>
    <x v="1"/>
  </r>
  <r>
    <x v="0"/>
    <x v="5"/>
    <x v="0"/>
    <x v="1"/>
    <s v="Lost and Stolen Assets"/>
    <x v="7"/>
    <s v="User Dev"/>
    <s v="U - Desktop or laptop"/>
    <s v="U"/>
    <s v="Physical"/>
    <m/>
    <m/>
    <s v="Customer"/>
    <s v="Internal"/>
    <x v="0"/>
  </r>
  <r>
    <x v="0"/>
    <x v="6"/>
    <x v="0"/>
    <x v="4"/>
    <s v="Everything Else"/>
    <x v="7"/>
    <s v="Media"/>
    <s v="M - Disk drive"/>
    <s v="M"/>
    <m/>
    <s v="1001 to 10000"/>
    <s v="Large"/>
    <s v="Other"/>
    <s v="Other"/>
    <x v="0"/>
  </r>
  <r>
    <x v="0"/>
    <x v="3"/>
    <x v="0"/>
    <x v="0"/>
    <s v="Privilege Misuse"/>
    <x v="9"/>
    <s v="Server"/>
    <s v="S - "/>
    <s v="S"/>
    <s v="Misuse"/>
    <s v="25001 to 50000"/>
    <s v="Large"/>
    <s v="Other"/>
    <s v="Other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0"/>
    <x v="0"/>
    <x v="4"/>
    <s v="Everything Else"/>
    <x v="2"/>
    <s v="Media"/>
    <s v="M - Documents"/>
    <s v="M"/>
    <m/>
    <s v="11 to 100"/>
    <s v="Small"/>
    <s v="Other"/>
    <s v="Other"/>
    <x v="0"/>
  </r>
  <r>
    <x v="9"/>
    <x v="1"/>
    <x v="0"/>
    <x v="0"/>
    <s v="Miscellaneous Errors"/>
    <x v="9"/>
    <s v="Server"/>
    <s v="S - Database"/>
    <s v="S"/>
    <s v="Error"/>
    <s v="11 to 100"/>
    <s v="Small"/>
    <s v="Customer"/>
    <s v="External"/>
    <x v="0"/>
  </r>
  <r>
    <x v="0"/>
    <x v="3"/>
    <x v="0"/>
    <x v="1"/>
    <s v="Lost and Stolen Assets"/>
    <x v="2"/>
    <s v="User Dev"/>
    <s v="U - Desktop or laptop"/>
    <s v="U"/>
    <s v="Physical"/>
    <s v="11 to 100"/>
    <s v="Small"/>
    <s v="Partner"/>
    <s v="Internal"/>
    <x v="2"/>
  </r>
  <r>
    <x v="0"/>
    <x v="8"/>
    <x v="0"/>
    <x v="3"/>
    <s v="Miscellaneous Errors"/>
    <x v="3"/>
    <s v="Server"/>
    <s v="S - Database"/>
    <s v="S"/>
    <s v="Hacking"/>
    <s v="Over 100000"/>
    <s v="Large"/>
    <s v="Other"/>
    <s v="External"/>
    <x v="0"/>
  </r>
  <r>
    <x v="5"/>
    <x v="2"/>
    <x v="0"/>
    <x v="1"/>
    <s v="Basic Web Application Attacks"/>
    <x v="3"/>
    <s v="Server"/>
    <s v="S - Web application"/>
    <s v="S"/>
    <s v="Hacking"/>
    <m/>
    <m/>
    <s v="Other"/>
    <s v="Other"/>
    <x v="5"/>
  </r>
  <r>
    <x v="4"/>
    <x v="6"/>
    <x v="0"/>
    <x v="1"/>
    <s v="Everything Else"/>
    <x v="7"/>
    <s v="Kiosk/Term"/>
    <s v="T - ATM"/>
    <s v="T"/>
    <s v="Physical"/>
    <m/>
    <m/>
    <s v="Customer"/>
    <s v="Other"/>
    <x v="1"/>
  </r>
  <r>
    <x v="0"/>
    <x v="1"/>
    <x v="0"/>
    <x v="1"/>
    <s v="System Intrusion"/>
    <x v="3"/>
    <s v="Server"/>
    <s v="S - Mail"/>
    <s v="S"/>
    <s v="Malware"/>
    <s v="1001 to 10000"/>
    <s v="Large"/>
    <s v="Patient"/>
    <s v="Internal"/>
    <x v="1"/>
  </r>
  <r>
    <x v="0"/>
    <x v="3"/>
    <x v="0"/>
    <x v="1"/>
    <s v="Miscellaneous Errors"/>
    <x v="12"/>
    <s v="Server"/>
    <s v="S - "/>
    <s v="S"/>
    <s v="Error"/>
    <s v="50001 to 100000"/>
    <s v="Large"/>
    <s v="Other"/>
    <s v="Other"/>
    <x v="0"/>
  </r>
  <r>
    <x v="0"/>
    <x v="9"/>
    <x v="0"/>
    <x v="1"/>
    <s v="System Intrusion"/>
    <x v="0"/>
    <s v="Server"/>
    <s v="S - File"/>
    <s v="S"/>
    <s v="Malware"/>
    <s v="Large"/>
    <s v="Large"/>
    <s v="Customer"/>
    <s v="External"/>
    <x v="1"/>
  </r>
  <r>
    <x v="5"/>
    <x v="5"/>
    <x v="0"/>
    <x v="1"/>
    <s v="Social Engineering"/>
    <x v="6"/>
    <s v="User Dev"/>
    <s v="P - "/>
    <s v="P"/>
    <s v="Malware"/>
    <m/>
    <m/>
    <s v="Other"/>
    <s v="Other"/>
    <x v="4"/>
  </r>
  <r>
    <x v="0"/>
    <x v="11"/>
    <x v="0"/>
    <x v="1"/>
    <s v="System Intrusion"/>
    <x v="16"/>
    <s v="Server"/>
    <s v="S - Database"/>
    <s v="S"/>
    <s v="Hacking"/>
    <s v="101 to 1000"/>
    <s v="Small"/>
    <s v="Customer"/>
    <s v="External"/>
    <x v="1"/>
  </r>
  <r>
    <x v="0"/>
    <x v="7"/>
    <x v="0"/>
    <x v="0"/>
    <s v="Miscellaneous Errors"/>
    <x v="3"/>
    <s v="Server"/>
    <s v="S - Mail"/>
    <s v="S"/>
    <s v="Error"/>
    <s v="25001 to 50000"/>
    <s v="Large"/>
    <s v="Other"/>
    <s v="External"/>
    <x v="0"/>
  </r>
  <r>
    <x v="0"/>
    <x v="5"/>
    <x v="0"/>
    <x v="1"/>
    <s v="System Intrusion"/>
    <x v="6"/>
    <s v="User Dev"/>
    <s v="U - Desktop"/>
    <s v="U"/>
    <s v="Malware"/>
    <m/>
    <m/>
    <s v="Other"/>
    <s v="Other"/>
    <x v="0"/>
  </r>
  <r>
    <x v="0"/>
    <x v="1"/>
    <x v="0"/>
    <x v="1"/>
    <s v="Lost and Stolen Assets"/>
    <x v="2"/>
    <s v="Media"/>
    <s v="M - Documents"/>
    <s v="M"/>
    <s v="Physical"/>
    <s v="101 to 1000"/>
    <s v="Small"/>
    <s v="Patient"/>
    <s v="Internal"/>
    <x v="0"/>
  </r>
  <r>
    <x v="0"/>
    <x v="5"/>
    <x v="0"/>
    <x v="0"/>
    <s v="Miscellaneous Errors"/>
    <x v="7"/>
    <s v="Server"/>
    <s v="S - Web application"/>
    <s v="S"/>
    <s v="Error"/>
    <m/>
    <m/>
    <s v="Other"/>
    <s v="Other"/>
    <x v="0"/>
  </r>
  <r>
    <x v="63"/>
    <x v="13"/>
    <x v="0"/>
    <x v="1"/>
    <s v="Basic Web Application Attacks"/>
    <x v="2"/>
    <s v="Server"/>
    <s v="S - Database"/>
    <s v="S"/>
    <s v="Hacking"/>
    <m/>
    <m/>
    <s v="Patient"/>
    <s v="External"/>
    <x v="1"/>
  </r>
  <r>
    <x v="0"/>
    <x v="15"/>
    <x v="0"/>
    <x v="0"/>
    <s v="Privilege Misuse"/>
    <x v="2"/>
    <s v="Media"/>
    <s v="M - Documents"/>
    <s v="M"/>
    <s v="Misuse"/>
    <m/>
    <m/>
    <s v="Patient"/>
    <s v="Other"/>
    <x v="0"/>
  </r>
  <r>
    <x v="0"/>
    <x v="9"/>
    <x v="0"/>
    <x v="1"/>
    <s v="System Intrusion"/>
    <x v="7"/>
    <s v="Server"/>
    <s v="S - File"/>
    <s v="S"/>
    <s v="Malware"/>
    <s v="101 to 1000"/>
    <s v="Small"/>
    <s v="Customer"/>
    <s v="External"/>
    <x v="1"/>
  </r>
  <r>
    <x v="16"/>
    <x v="3"/>
    <x v="0"/>
    <x v="0"/>
    <s v="Miscellaneous Errors"/>
    <x v="0"/>
    <s v="Media"/>
    <s v="M - Documents"/>
    <s v="M"/>
    <s v="Error"/>
    <m/>
    <m/>
    <s v="Patient"/>
    <s v="External"/>
    <x v="0"/>
  </r>
  <r>
    <x v="0"/>
    <x v="5"/>
    <x v="0"/>
    <x v="0"/>
    <s v="Miscellaneous Errors"/>
    <x v="0"/>
    <s v="Media"/>
    <s v="M - Documents"/>
    <s v="M"/>
    <s v="Error"/>
    <s v="1001 to 10000"/>
    <s v="Large"/>
    <s v="Other"/>
    <s v="Other"/>
    <x v="0"/>
  </r>
  <r>
    <x v="0"/>
    <x v="3"/>
    <x v="0"/>
    <x v="1"/>
    <s v="Basic Web Application Attacks"/>
    <x v="3"/>
    <s v="Server"/>
    <s v="S - Web application"/>
    <s v="S"/>
    <s v="Hacking"/>
    <s v="101 to 1000"/>
    <s v="Small"/>
    <s v="Customer"/>
    <s v="External"/>
    <x v="0"/>
  </r>
  <r>
    <x v="2"/>
    <x v="4"/>
    <x v="0"/>
    <x v="0"/>
    <s v="Miscellaneous Errors"/>
    <x v="2"/>
    <s v="User Dev"/>
    <s v="U - Desktop or laptop"/>
    <s v="U"/>
    <s v="Error"/>
    <m/>
    <m/>
    <s v="Patient"/>
    <s v="External"/>
    <x v="0"/>
  </r>
  <r>
    <x v="0"/>
    <x v="5"/>
    <x v="0"/>
    <x v="1"/>
    <s v="Lost and Stolen Assets"/>
    <x v="2"/>
    <s v="User Dev"/>
    <s v="U - Desktop or laptop"/>
    <s v="U"/>
    <s v="Physical"/>
    <s v="1 to 10"/>
    <s v="Small"/>
    <s v="Patient"/>
    <s v="Other"/>
    <x v="1"/>
  </r>
  <r>
    <x v="0"/>
    <x v="8"/>
    <x v="0"/>
    <x v="0"/>
    <s v="Privilege Misuse"/>
    <x v="2"/>
    <s v="Media"/>
    <s v="M - "/>
    <s v="M"/>
    <s v="Misuse"/>
    <s v="11 to 100"/>
    <s v="Small"/>
    <s v="Patient"/>
    <s v="External"/>
    <x v="0"/>
  </r>
  <r>
    <x v="0"/>
    <x v="5"/>
    <x v="0"/>
    <x v="0"/>
    <s v="Privilege Misuse"/>
    <x v="2"/>
    <s v="User Dev"/>
    <s v="U - Desktop"/>
    <s v="U"/>
    <s v="Misuse"/>
    <s v="1001 to 1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7"/>
    <x v="5"/>
    <x v="0"/>
    <x v="0"/>
    <s v="Privilege Misuse"/>
    <x v="5"/>
    <m/>
    <m/>
    <s v="O"/>
    <s v="Misuse"/>
    <m/>
    <m/>
    <s v="Other"/>
    <s v="External"/>
    <x v="0"/>
  </r>
  <r>
    <x v="0"/>
    <x v="16"/>
    <x v="0"/>
    <x v="1"/>
    <s v="Lost and Stolen Assets"/>
    <x v="0"/>
    <s v="User Dev"/>
    <s v="U - Desktop or laptop"/>
    <s v="U"/>
    <s v="Physical"/>
    <s v="Over 100000"/>
    <s v="Large"/>
    <s v="Customer"/>
    <s v="Internal"/>
    <x v="1"/>
  </r>
  <r>
    <x v="0"/>
    <x v="5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7"/>
    <x v="16"/>
    <x v="0"/>
    <x v="2"/>
    <s v="Lost and Stolen Assets"/>
    <x v="7"/>
    <s v="User Dev"/>
    <s v="U - Desktop or laptop"/>
    <s v="U"/>
    <s v="Error"/>
    <s v="101 to 1000"/>
    <s v="Small"/>
    <s v="Customer"/>
    <s v="External"/>
    <x v="0"/>
  </r>
  <r>
    <x v="0"/>
    <x v="10"/>
    <x v="0"/>
    <x v="0"/>
    <s v="Lost and Stolen Assets"/>
    <x v="2"/>
    <s v="Media"/>
    <s v="M - Documents"/>
    <s v="M"/>
    <s v="Physical"/>
    <m/>
    <m/>
    <s v="Patient"/>
    <s v="External"/>
    <x v="0"/>
  </r>
  <r>
    <x v="0"/>
    <x v="5"/>
    <x v="0"/>
    <x v="0"/>
    <s v="Privilege Misuse"/>
    <x v="2"/>
    <s v="Server"/>
    <s v="S - Database"/>
    <s v="S"/>
    <s v="Misuse"/>
    <s v="1001 to 10000"/>
    <s v="Large"/>
    <s v="Other"/>
    <s v="Other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3"/>
    <x v="0"/>
    <x v="0"/>
    <s v="Miscellaneous Errors"/>
    <x v="0"/>
    <s v="Media"/>
    <s v="M - Disk media"/>
    <s v="M"/>
    <s v="Error"/>
    <m/>
    <m/>
    <s v="Customer"/>
    <s v="External"/>
    <x v="0"/>
  </r>
  <r>
    <x v="0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2"/>
    <x v="4"/>
    <x v="0"/>
    <x v="0"/>
    <s v="Miscellaneous Errors"/>
    <x v="2"/>
    <s v="Media"/>
    <s v="M - Documents"/>
    <s v="M"/>
    <s v="Error"/>
    <s v="101 to 1000"/>
    <s v="Small"/>
    <s v="Patient"/>
    <s v="External"/>
    <x v="0"/>
  </r>
  <r>
    <x v="0"/>
    <x v="4"/>
    <x v="0"/>
    <x v="1"/>
    <s v="System Intrusion"/>
    <x v="2"/>
    <s v="Server"/>
    <s v="S - "/>
    <s v="S"/>
    <s v="Malware"/>
    <s v="11 to 100"/>
    <s v="Small"/>
    <s v="Patient"/>
    <s v="Other"/>
    <x v="1"/>
  </r>
  <r>
    <x v="65"/>
    <x v="5"/>
    <x v="0"/>
    <x v="1"/>
    <s v="Basic Web Application Attacks"/>
    <x v="3"/>
    <s v="Server"/>
    <s v="S - Web application"/>
    <s v="S"/>
    <s v="Hacking"/>
    <m/>
    <m/>
    <s v="Customer"/>
    <s v="External"/>
    <x v="2"/>
  </r>
  <r>
    <x v="0"/>
    <x v="5"/>
    <x v="1"/>
    <x v="0"/>
    <s v="Privilege Misuse"/>
    <x v="2"/>
    <s v="Media"/>
    <s v="M - Flash drive"/>
    <s v="M"/>
    <s v="Misuse"/>
    <m/>
    <m/>
    <s v="Patient"/>
    <s v="Internal"/>
    <x v="0"/>
  </r>
  <r>
    <x v="0"/>
    <x v="5"/>
    <x v="0"/>
    <x v="0"/>
    <s v="Privilege Misuse"/>
    <x v="1"/>
    <s v="Media"/>
    <s v="M - Documents"/>
    <s v="M"/>
    <s v="Misuse"/>
    <m/>
    <m/>
    <s v="Customer"/>
    <s v="Other"/>
    <x v="0"/>
  </r>
  <r>
    <x v="0"/>
    <x v="6"/>
    <x v="0"/>
    <x v="1"/>
    <s v="Everything Else"/>
    <x v="2"/>
    <s v="Server"/>
    <s v="S - "/>
    <s v="S"/>
    <s v="Hacking"/>
    <s v="101 to 1000"/>
    <s v="Small"/>
    <s v="Other"/>
    <s v="Other"/>
    <x v="0"/>
  </r>
  <r>
    <x v="0"/>
    <x v="8"/>
    <x v="0"/>
    <x v="1"/>
    <s v="System Intrusion"/>
    <x v="10"/>
    <s v="Server"/>
    <s v="S - POS controller"/>
    <s v="S"/>
    <s v="Malware"/>
    <s v="1001 to 10000"/>
    <s v="Large"/>
    <s v="Customer"/>
    <s v="External"/>
    <x v="1"/>
  </r>
  <r>
    <x v="37"/>
    <x v="5"/>
    <x v="0"/>
    <x v="1"/>
    <s v="System Intrusion"/>
    <x v="9"/>
    <s v="Server"/>
    <s v="S - Web application"/>
    <s v="S"/>
    <s v="Malware"/>
    <s v="50001 to 100000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7"/>
    <x v="0"/>
    <x v="0"/>
    <s v="Miscellaneous Errors"/>
    <x v="3"/>
    <s v="Server"/>
    <s v="S - "/>
    <s v="S"/>
    <s v="Error"/>
    <s v="25001 to 50000"/>
    <s v="Large"/>
    <s v="Customer"/>
    <s v="Internal"/>
    <x v="0"/>
  </r>
  <r>
    <x v="0"/>
    <x v="1"/>
    <x v="0"/>
    <x v="0"/>
    <s v="Miscellaneous Errors"/>
    <x v="6"/>
    <s v="Server"/>
    <s v="S - "/>
    <s v="S"/>
    <s v="Error"/>
    <s v="10001 to 25000"/>
    <s v="Large"/>
    <s v="Student"/>
    <s v="External"/>
    <x v="0"/>
  </r>
  <r>
    <x v="0"/>
    <x v="10"/>
    <x v="0"/>
    <x v="1"/>
    <s v="System Intrusion"/>
    <x v="0"/>
    <s v="User Dev"/>
    <s v="U - Desktop"/>
    <s v="U"/>
    <s v="Hacking"/>
    <s v="50001 to 100000"/>
    <s v="Large"/>
    <s v="Patient"/>
    <s v="Other"/>
    <x v="0"/>
  </r>
  <r>
    <x v="0"/>
    <x v="6"/>
    <x v="0"/>
    <x v="1"/>
    <s v="Lost and Stolen Assets"/>
    <x v="2"/>
    <s v="Media"/>
    <s v="M - Flash drive"/>
    <s v="M"/>
    <s v="Physical"/>
    <s v="1 to 10"/>
    <s v="Small"/>
    <s v="Other"/>
    <s v="Other"/>
    <x v="0"/>
  </r>
  <r>
    <x v="0"/>
    <x v="8"/>
    <x v="0"/>
    <x v="1"/>
    <s v="Everything Else"/>
    <x v="1"/>
    <s v="Server"/>
    <s v="S - Database"/>
    <s v="S"/>
    <s v="Hacking"/>
    <m/>
    <m/>
    <s v="Patient"/>
    <s v="Internal"/>
    <x v="0"/>
  </r>
  <r>
    <x v="0"/>
    <x v="3"/>
    <x v="0"/>
    <x v="1"/>
    <s v="Lost and Stolen Assets"/>
    <x v="8"/>
    <s v="Media"/>
    <s v="M - Documents"/>
    <s v="M"/>
    <s v="Physical"/>
    <s v="Over 100000"/>
    <s v="Large"/>
    <s v="Other"/>
    <s v="Other"/>
    <x v="0"/>
  </r>
  <r>
    <x v="0"/>
    <x v="7"/>
    <x v="0"/>
    <x v="0"/>
    <s v="Miscellaneous Errors"/>
    <x v="1"/>
    <s v="Server"/>
    <s v="S - File"/>
    <s v="S"/>
    <s v="Error"/>
    <s v="11 to 100"/>
    <s v="Small"/>
    <s v="Patient"/>
    <s v="External"/>
    <x v="0"/>
  </r>
  <r>
    <x v="17"/>
    <x v="5"/>
    <x v="0"/>
    <x v="0"/>
    <s v="Miscellaneous Errors"/>
    <x v="2"/>
    <s v="Media"/>
    <s v="M - Documents"/>
    <s v="M"/>
    <s v="Error"/>
    <m/>
    <m/>
    <s v="Patient"/>
    <s v="External"/>
    <x v="0"/>
  </r>
  <r>
    <x v="0"/>
    <x v="4"/>
    <x v="0"/>
    <x v="0"/>
    <s v="Miscellaneous Errors"/>
    <x v="8"/>
    <s v="Media"/>
    <s v="M - Documents"/>
    <s v="M"/>
    <s v="Error"/>
    <s v="10001 to 25000"/>
    <s v="Large"/>
    <s v="Patient"/>
    <s v="Other"/>
    <x v="0"/>
  </r>
  <r>
    <x v="0"/>
    <x v="4"/>
    <x v="0"/>
    <x v="0"/>
    <s v="Miscellaneous Errors"/>
    <x v="6"/>
    <s v="Server"/>
    <s v="S - Web application"/>
    <s v="S"/>
    <s v="Error"/>
    <s v="11 to 100"/>
    <s v="Small"/>
    <s v="Student"/>
    <s v="Internal"/>
    <x v="0"/>
  </r>
  <r>
    <x v="66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5"/>
    <x v="0"/>
    <x v="1"/>
    <s v="Lost and Stolen Assets"/>
    <x v="9"/>
    <m/>
    <m/>
    <s v="O"/>
    <s v="Physical"/>
    <s v="101 to 1000"/>
    <s v="Small"/>
    <s v="Customer"/>
    <s v="Other"/>
    <x v="0"/>
  </r>
  <r>
    <x v="0"/>
    <x v="8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3"/>
    <x v="0"/>
    <x v="1"/>
    <s v="Basic Web Application Attacks"/>
    <x v="3"/>
    <s v="Server"/>
    <s v="S - Database"/>
    <s v="S"/>
    <s v="Hacking"/>
    <s v="Over 100000"/>
    <s v="Large"/>
    <s v="Customer"/>
    <s v="External"/>
    <x v="3"/>
  </r>
  <r>
    <x v="0"/>
    <x v="17"/>
    <x v="0"/>
    <x v="0"/>
    <s v="Privilege Misuse"/>
    <x v="9"/>
    <s v="User Dev"/>
    <s v="U - Desktop"/>
    <s v="U"/>
    <s v="Misuse"/>
    <s v="101 to 1000"/>
    <s v="Small"/>
    <s v="Other"/>
    <s v="Other"/>
    <x v="0"/>
  </r>
  <r>
    <x v="0"/>
    <x v="3"/>
    <x v="0"/>
    <x v="1"/>
    <s v="Basic Web Application Attacks"/>
    <x v="8"/>
    <s v="Server"/>
    <s v="S - Web application"/>
    <s v="S"/>
    <s v="Hacking"/>
    <m/>
    <m/>
    <s v="Customer"/>
    <s v="External"/>
    <x v="1"/>
  </r>
  <r>
    <x v="0"/>
    <x v="1"/>
    <x v="0"/>
    <x v="1"/>
    <s v="System Intrusion"/>
    <x v="1"/>
    <s v="Server"/>
    <s v="S - "/>
    <s v="S"/>
    <s v="Malware"/>
    <s v="101 to 1000"/>
    <s v="Small"/>
    <s v="Other"/>
    <s v="External"/>
    <x v="1"/>
  </r>
  <r>
    <x v="0"/>
    <x v="5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2"/>
    <x v="6"/>
    <x v="0"/>
    <x v="1"/>
    <s v="Basic Web Application Attacks"/>
    <x v="3"/>
    <s v="Server"/>
    <s v="S - Database"/>
    <s v="S"/>
    <s v="Hacking"/>
    <s v="11 to 100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1"/>
    <x v="5"/>
    <x v="0"/>
    <x v="1"/>
    <s v="System Intrusion"/>
    <x v="3"/>
    <s v="Server"/>
    <s v="S - DNS"/>
    <s v="S"/>
    <s v="Hacking"/>
    <m/>
    <m/>
    <s v="Other"/>
    <s v="External"/>
    <x v="3"/>
  </r>
  <r>
    <x v="64"/>
    <x v="5"/>
    <x v="0"/>
    <x v="1"/>
    <s v="Basic Web Application Attacks"/>
    <x v="3"/>
    <s v="Server"/>
    <s v="S - Web application"/>
    <s v="S"/>
    <s v="Hacking"/>
    <m/>
    <m/>
    <s v="Other"/>
    <s v="External"/>
    <x v="3"/>
  </r>
  <r>
    <x v="0"/>
    <x v="3"/>
    <x v="0"/>
    <x v="0"/>
    <s v="Miscellaneous Errors"/>
    <x v="2"/>
    <s v="Media"/>
    <s v="M - Disk drive"/>
    <s v="M"/>
    <s v="Error"/>
    <s v="1 to 10"/>
    <s v="Small"/>
    <s v="Patient"/>
    <s v="External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52"/>
    <x v="5"/>
    <x v="0"/>
    <x v="1"/>
    <s v="Denial of Service"/>
    <x v="0"/>
    <s v="Server"/>
    <s v="S - Web application"/>
    <s v="S"/>
    <s v="Hacking"/>
    <m/>
    <m/>
    <s v="Other"/>
    <s v="Other"/>
    <x v="0"/>
  </r>
  <r>
    <x v="0"/>
    <x v="11"/>
    <x v="0"/>
    <x v="0"/>
    <s v="Miscellaneous Errors"/>
    <x v="11"/>
    <s v="Server"/>
    <s v="S - Web application"/>
    <s v="S"/>
    <s v="Error"/>
    <s v="Over 100000"/>
    <s v="Large"/>
    <s v="Partner"/>
    <s v="External"/>
    <x v="0"/>
  </r>
  <r>
    <x v="0"/>
    <x v="5"/>
    <x v="0"/>
    <x v="1"/>
    <s v="Lost and Stolen Assets"/>
    <x v="2"/>
    <s v="User Dev"/>
    <s v="U - Desktop or laptop"/>
    <s v="U"/>
    <s v="Physical"/>
    <m/>
    <m/>
    <s v="Patient"/>
    <s v="Other"/>
    <x v="1"/>
  </r>
  <r>
    <x v="0"/>
    <x v="8"/>
    <x v="0"/>
    <x v="1"/>
    <s v="Everything Else"/>
    <x v="8"/>
    <s v="Kiosk/Term"/>
    <s v="T - ATM"/>
    <s v="T"/>
    <s v="Physical"/>
    <s v="11 to 100"/>
    <s v="Small"/>
    <s v="Customer"/>
    <s v="External"/>
    <x v="1"/>
  </r>
  <r>
    <x v="0"/>
    <x v="5"/>
    <x v="0"/>
    <x v="1"/>
    <s v="Lost and Stolen Assets"/>
    <x v="2"/>
    <s v="User Dev"/>
    <s v="U - Desktop"/>
    <s v="U"/>
    <s v="Physical"/>
    <s v="1 to 10"/>
    <s v="Small"/>
    <s v="Customer"/>
    <s v="Internal"/>
    <x v="1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0"/>
    <s v="Privilege Misuse"/>
    <x v="10"/>
    <s v="Kiosk/Term"/>
    <s v="T - "/>
    <s v="T"/>
    <s v="Physical"/>
    <s v="101 to 1000"/>
    <s v="Small"/>
    <s v="Employee"/>
    <s v="Internal"/>
    <x v="0"/>
  </r>
  <r>
    <x v="0"/>
    <x v="5"/>
    <x v="0"/>
    <x v="0"/>
    <s v="Privilege Misuse"/>
    <x v="2"/>
    <m/>
    <m/>
    <s v="O"/>
    <s v="Misuse"/>
    <s v="101 to 1000"/>
    <s v="Small"/>
    <s v="Patient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4"/>
    <x v="5"/>
    <x v="0"/>
    <x v="1"/>
    <s v="Lost and Stolen Assets"/>
    <x v="6"/>
    <s v="User Dev"/>
    <s v="U - Desktop"/>
    <s v="U"/>
    <s v="Physical"/>
    <s v="1001 to 10000"/>
    <s v="Large"/>
    <s v="Student"/>
    <s v="Internal"/>
    <x v="1"/>
  </r>
  <r>
    <x v="0"/>
    <x v="4"/>
    <x v="0"/>
    <x v="1"/>
    <s v="System Intrusion"/>
    <x v="1"/>
    <s v="Server"/>
    <s v="S - Database"/>
    <s v="S"/>
    <s v="Hacking"/>
    <s v="101 to 1000"/>
    <s v="Small"/>
    <s v="Customer"/>
    <s v="External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4"/>
    <x v="3"/>
    <x v="0"/>
    <x v="0"/>
    <s v="Privilege Misuse"/>
    <x v="2"/>
    <s v="Server"/>
    <s v="S - Database"/>
    <s v="S"/>
    <s v="Misuse"/>
    <m/>
    <m/>
    <s v="Other"/>
    <s v="Internal"/>
    <x v="0"/>
  </r>
  <r>
    <x v="2"/>
    <x v="2"/>
    <x v="0"/>
    <x v="0"/>
    <s v="Miscellaneous Errors"/>
    <x v="2"/>
    <s v="Media"/>
    <s v="M - Documents"/>
    <s v="M"/>
    <s v="Error"/>
    <m/>
    <m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8"/>
    <x v="0"/>
    <x v="0"/>
    <s v="Privilege Misuse"/>
    <x v="6"/>
    <s v="Server"/>
    <s v="N - Camera"/>
    <s v="N"/>
    <s v="Misuse"/>
    <s v="Small"/>
    <s v="Small"/>
    <s v="Other"/>
    <s v="Internal"/>
    <x v="0"/>
  </r>
  <r>
    <x v="2"/>
    <x v="11"/>
    <x v="0"/>
    <x v="1"/>
    <s v="Everything Else"/>
    <x v="12"/>
    <s v="Server"/>
    <s v="S - "/>
    <s v="S"/>
    <s v="Hacking"/>
    <s v="10001 to 25000"/>
    <s v="Large"/>
    <s v="Customer"/>
    <s v="Other"/>
    <x v="0"/>
  </r>
  <r>
    <x v="49"/>
    <x v="5"/>
    <x v="0"/>
    <x v="1"/>
    <s v="Basic Web Application Attacks"/>
    <x v="0"/>
    <s v="Server"/>
    <s v="S - Web application"/>
    <s v="S"/>
    <s v="Hacking"/>
    <m/>
    <m/>
    <s v="Employee"/>
    <s v="External"/>
    <x v="3"/>
  </r>
  <r>
    <x v="4"/>
    <x v="5"/>
    <x v="0"/>
    <x v="0"/>
    <s v="Miscellaneous Errors"/>
    <x v="2"/>
    <s v="Media"/>
    <s v="M - Documents"/>
    <s v="M"/>
    <s v="Error"/>
    <m/>
    <m/>
    <s v="Patient"/>
    <s v="External"/>
    <x v="0"/>
  </r>
  <r>
    <x v="0"/>
    <x v="17"/>
    <x v="0"/>
    <x v="1"/>
    <s v="Lost and Stolen Assets"/>
    <x v="6"/>
    <s v="Media"/>
    <s v="M - Tapes"/>
    <s v="M"/>
    <s v="Physical"/>
    <s v="1001 to 10000"/>
    <s v="Large"/>
    <s v="Student"/>
    <s v="External"/>
    <x v="1"/>
  </r>
  <r>
    <x v="2"/>
    <x v="14"/>
    <x v="0"/>
    <x v="0"/>
    <s v="Miscellaneous Errors"/>
    <x v="2"/>
    <s v="Media"/>
    <s v="M - Documents"/>
    <s v="M"/>
    <s v="Error"/>
    <m/>
    <m/>
    <s v="Patient"/>
    <s v="External"/>
    <x v="0"/>
  </r>
  <r>
    <x v="2"/>
    <x v="3"/>
    <x v="0"/>
    <x v="0"/>
    <s v="Miscellaneous Errors"/>
    <x v="2"/>
    <s v="Media"/>
    <s v="M - Documents"/>
    <s v="M"/>
    <s v="Error"/>
    <m/>
    <m/>
    <s v="Patient"/>
    <s v="External"/>
    <x v="0"/>
  </r>
  <r>
    <x v="0"/>
    <x v="8"/>
    <x v="0"/>
    <x v="1"/>
    <s v="System Intrusion"/>
    <x v="2"/>
    <s v="Server"/>
    <s v="S - Database"/>
    <s v="S"/>
    <s v="Hacking"/>
    <s v="11 to 100"/>
    <s v="Small"/>
    <s v="Patient"/>
    <s v="External"/>
    <x v="1"/>
  </r>
  <r>
    <x v="0"/>
    <x v="4"/>
    <x v="0"/>
    <x v="1"/>
    <s v="Everything Else"/>
    <x v="7"/>
    <s v="Kiosk/Term"/>
    <s v="T - ATM"/>
    <s v="T"/>
    <s v="Physical"/>
    <s v="11 to 100"/>
    <s v="Small"/>
    <s v="Other"/>
    <s v="External"/>
    <x v="1"/>
  </r>
  <r>
    <x v="0"/>
    <x v="7"/>
    <x v="0"/>
    <x v="1"/>
    <s v="Social Engineering"/>
    <x v="2"/>
    <s v="Server"/>
    <s v="P - "/>
    <s v="P"/>
    <s v="Hacking"/>
    <s v="101 to 1000"/>
    <s v="Small"/>
    <s v="Employee"/>
    <s v="Internal"/>
    <x v="0"/>
  </r>
  <r>
    <x v="0"/>
    <x v="2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0"/>
    <x v="7"/>
    <x v="0"/>
    <x v="1"/>
    <s v="Basic Web Application Attacks"/>
    <x v="2"/>
    <s v="Server"/>
    <s v="S - Mail"/>
    <s v="S"/>
    <s v="Hacking"/>
    <m/>
    <m/>
    <s v="Patient"/>
    <s v="External"/>
    <x v="0"/>
  </r>
  <r>
    <x v="0"/>
    <x v="3"/>
    <x v="0"/>
    <x v="1"/>
    <s v="Everything Else"/>
    <x v="6"/>
    <s v="Server"/>
    <s v="S - Database"/>
    <s v="S"/>
    <m/>
    <s v="25001 to 50000"/>
    <s v="Large"/>
    <s v="Student"/>
    <s v="External"/>
    <x v="3"/>
  </r>
  <r>
    <x v="0"/>
    <x v="8"/>
    <x v="0"/>
    <x v="0"/>
    <s v="Miscellaneous Errors"/>
    <x v="0"/>
    <s v="Media"/>
    <s v="M - Documents"/>
    <s v="M"/>
    <s v="Error"/>
    <s v="1001 to 10000"/>
    <s v="Large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System Intrusion"/>
    <x v="8"/>
    <s v="Server"/>
    <s v="S - Web application"/>
    <s v="S"/>
    <s v="Malware"/>
    <s v="10001 to 25000"/>
    <s v="Large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49"/>
    <x v="6"/>
    <x v="0"/>
    <x v="1"/>
    <s v="Everything Else"/>
    <x v="3"/>
    <s v="Server"/>
    <s v="S - Database"/>
    <s v="S"/>
    <s v="Hacking"/>
    <m/>
    <m/>
    <s v="Customer"/>
    <s v="Other"/>
    <x v="0"/>
  </r>
  <r>
    <x v="0"/>
    <x v="8"/>
    <x v="0"/>
    <x v="0"/>
    <s v="Miscellaneous Errors"/>
    <x v="7"/>
    <s v="Server"/>
    <s v="S - Web application"/>
    <s v="S"/>
    <s v="Error"/>
    <s v="Small"/>
    <s v="Small"/>
    <s v="Customer"/>
    <s v="Ex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5"/>
    <x v="0"/>
    <x v="0"/>
    <s v="Privilege Misuse"/>
    <x v="2"/>
    <s v="Server"/>
    <s v="S - Database"/>
    <s v="S"/>
    <s v="Misuse"/>
    <s v="10001 to 25000"/>
    <s v="Large"/>
    <s v="Partner"/>
    <s v="Other"/>
    <x v="0"/>
  </r>
  <r>
    <x v="0"/>
    <x v="10"/>
    <x v="0"/>
    <x v="1"/>
    <s v="System Intrusion"/>
    <x v="2"/>
    <s v="Server"/>
    <s v="P - "/>
    <s v="P"/>
    <s v="Malware"/>
    <s v="1 to 10"/>
    <s v="Small"/>
    <s v="Patient"/>
    <s v="Internal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Basic Web Application Attacks"/>
    <x v="8"/>
    <s v="Server"/>
    <s v="S - Web application"/>
    <s v="S"/>
    <s v="Hacking"/>
    <s v="11 to 100"/>
    <s v="Small"/>
    <s v="Customer"/>
    <s v="Other"/>
    <x v="1"/>
  </r>
  <r>
    <x v="67"/>
    <x v="3"/>
    <x v="0"/>
    <x v="1"/>
    <s v="Social Engineering"/>
    <x v="5"/>
    <s v="Server"/>
    <s v="N - Router or switch"/>
    <s v="N"/>
    <s v="Malware"/>
    <m/>
    <m/>
    <s v="Other"/>
    <s v="External"/>
    <x v="4"/>
  </r>
  <r>
    <x v="0"/>
    <x v="5"/>
    <x v="0"/>
    <x v="0"/>
    <s v="Miscellaneous Errors"/>
    <x v="8"/>
    <s v="Media"/>
    <s v="M - Documents"/>
    <s v="M"/>
    <s v="Error"/>
    <s v="Over 100000"/>
    <s v="Large"/>
    <s v="Partner"/>
    <s v="Other"/>
    <x v="0"/>
  </r>
  <r>
    <x v="0"/>
    <x v="10"/>
    <x v="0"/>
    <x v="1"/>
    <s v="Basic Web Application Attacks"/>
    <x v="15"/>
    <s v="Server"/>
    <s v="S - Web application"/>
    <s v="S"/>
    <s v="Hacking"/>
    <s v="Small"/>
    <s v="Small"/>
    <s v="Customer"/>
    <s v="Other"/>
    <x v="0"/>
  </r>
  <r>
    <x v="0"/>
    <x v="0"/>
    <x v="0"/>
    <x v="1"/>
    <s v="Basic Web Application Attacks"/>
    <x v="7"/>
    <s v="Server"/>
    <s v="S - Web application"/>
    <s v="S"/>
    <s v="Hacking"/>
    <m/>
    <m/>
    <s v="Customer"/>
    <s v="Other"/>
    <x v="1"/>
  </r>
  <r>
    <x v="7"/>
    <x v="11"/>
    <x v="0"/>
    <x v="0"/>
    <s v="Miscellaneous Errors"/>
    <x v="3"/>
    <s v="Server"/>
    <s v="S - File"/>
    <s v="S"/>
    <s v="Error"/>
    <s v="Small"/>
    <s v="Small"/>
    <s v="Customer"/>
    <s v="External"/>
    <x v="0"/>
  </r>
  <r>
    <x v="0"/>
    <x v="3"/>
    <x v="0"/>
    <x v="1"/>
    <s v="Basic Web Application Attacks"/>
    <x v="3"/>
    <s v="Server"/>
    <s v="S - Web application"/>
    <s v="S"/>
    <s v="Hacking"/>
    <s v="1001 to 10000"/>
    <s v="Large"/>
    <s v="Other"/>
    <s v="Other"/>
    <x v="1"/>
  </r>
  <r>
    <x v="0"/>
    <x v="4"/>
    <x v="0"/>
    <x v="1"/>
    <s v="Everything Else"/>
    <x v="7"/>
    <s v="Kiosk/Term"/>
    <s v="T - ATM"/>
    <s v="T"/>
    <s v="Physical"/>
    <s v="1001 to 10000"/>
    <s v="Large"/>
    <s v="Customer"/>
    <s v="External"/>
    <x v="1"/>
  </r>
  <r>
    <x v="0"/>
    <x v="13"/>
    <x v="0"/>
    <x v="1"/>
    <s v="Basic Web Application Attacks"/>
    <x v="3"/>
    <s v="Server"/>
    <s v="S - Database"/>
    <s v="S"/>
    <s v="Hacking"/>
    <s v="101 to 1000"/>
    <s v="Small"/>
    <s v="Customer"/>
    <s v="External"/>
    <x v="0"/>
  </r>
  <r>
    <x v="0"/>
    <x v="10"/>
    <x v="0"/>
    <x v="1"/>
    <s v="Basic Web Application Attacks"/>
    <x v="7"/>
    <s v="Server"/>
    <s v="S - Log"/>
    <s v="S"/>
    <s v="Hacking"/>
    <s v="Over 100000"/>
    <s v="Large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"/>
    <s v="S"/>
    <s v="Malware"/>
    <s v="101 to 1000"/>
    <s v="Small"/>
    <s v="Employee"/>
    <s v="External"/>
    <x v="1"/>
  </r>
  <r>
    <x v="0"/>
    <x v="11"/>
    <x v="0"/>
    <x v="0"/>
    <s v="Privilege Misuse"/>
    <x v="10"/>
    <s v="Media"/>
    <s v="M - Payment card"/>
    <s v="M"/>
    <s v="Misuse"/>
    <s v="Over 100000"/>
    <s v="Large"/>
    <s v="Customer"/>
    <s v="Other"/>
    <x v="0"/>
  </r>
  <r>
    <x v="0"/>
    <x v="5"/>
    <x v="0"/>
    <x v="1"/>
    <s v="System Intrusion"/>
    <x v="16"/>
    <m/>
    <m/>
    <s v="O"/>
    <s v="Malware"/>
    <s v="101 to 1000"/>
    <s v="Small"/>
    <s v="Customer"/>
    <s v="Other"/>
    <x v="0"/>
  </r>
  <r>
    <x v="68"/>
    <x v="1"/>
    <x v="0"/>
    <x v="1"/>
    <s v="System Intrusion"/>
    <x v="2"/>
    <s v="Server"/>
    <s v="S - Database"/>
    <s v="S"/>
    <s v="Malware"/>
    <s v="Over 100000"/>
    <s v="Large"/>
    <s v="Patient"/>
    <s v="External"/>
    <x v="1"/>
  </r>
  <r>
    <x v="0"/>
    <x v="4"/>
    <x v="0"/>
    <x v="1"/>
    <s v="Everything Else"/>
    <x v="8"/>
    <s v="Kiosk/Term"/>
    <s v="T - Kiosk"/>
    <s v="T"/>
    <s v="Physical"/>
    <s v="1 to 10"/>
    <s v="Small"/>
    <s v="Other"/>
    <s v="Other"/>
    <x v="1"/>
  </r>
  <r>
    <x v="16"/>
    <x v="3"/>
    <x v="0"/>
    <x v="1"/>
    <s v="Lost and Stolen Assets"/>
    <x v="1"/>
    <s v="Media"/>
    <s v="M - Documents"/>
    <s v="M"/>
    <s v="Physical"/>
    <s v="1 to 10"/>
    <s v="Small"/>
    <s v="Partner"/>
    <s v="Other"/>
    <x v="1"/>
  </r>
  <r>
    <x v="0"/>
    <x v="14"/>
    <x v="0"/>
    <x v="1"/>
    <s v="Lost and Stolen Assets"/>
    <x v="7"/>
    <s v="Media"/>
    <s v="M - Tapes"/>
    <s v="M"/>
    <s v="Physical"/>
    <s v="Over 100000"/>
    <s v="Large"/>
    <s v="Customer"/>
    <s v="Internal"/>
    <x v="1"/>
  </r>
  <r>
    <x v="0"/>
    <x v="23"/>
    <x v="0"/>
    <x v="1"/>
    <s v="Denial of Service"/>
    <x v="1"/>
    <s v="Server"/>
    <s v="S - Web application"/>
    <s v="S"/>
    <s v="Hacking"/>
    <m/>
    <m/>
    <s v="Other"/>
    <s v="Internal"/>
    <x v="5"/>
  </r>
  <r>
    <x v="0"/>
    <x v="3"/>
    <x v="0"/>
    <x v="2"/>
    <s v="Miscellaneous Errors"/>
    <x v="7"/>
    <s v="Media"/>
    <s v="M - Documents"/>
    <s v="M"/>
    <s v="Error"/>
    <s v="101 to 1000"/>
    <s v="Small"/>
    <s v="Other"/>
    <s v="Other"/>
    <x v="0"/>
  </r>
  <r>
    <x v="0"/>
    <x v="2"/>
    <x v="0"/>
    <x v="0"/>
    <s v="Miscellaneous Errors"/>
    <x v="2"/>
    <s v="Media"/>
    <s v="M - Documents"/>
    <s v="M"/>
    <s v="Error"/>
    <m/>
    <m/>
    <s v="Patient"/>
    <s v="Other"/>
    <x v="0"/>
  </r>
  <r>
    <x v="0"/>
    <x v="5"/>
    <x v="0"/>
    <x v="1"/>
    <s v="System Intrusion"/>
    <x v="0"/>
    <m/>
    <m/>
    <s v="O"/>
    <s v="Hacking"/>
    <s v="50001 to 100000"/>
    <s v="Large"/>
    <s v="Other"/>
    <s v="External"/>
    <x v="2"/>
  </r>
  <r>
    <x v="0"/>
    <x v="8"/>
    <x v="0"/>
    <x v="1"/>
    <s v="System Intrusion"/>
    <x v="8"/>
    <s v="Server"/>
    <s v="S - POS controller"/>
    <s v="S"/>
    <s v="Malware"/>
    <s v="Small"/>
    <s v="Small"/>
    <s v="Customer"/>
    <s v="External"/>
    <x v="1"/>
  </r>
  <r>
    <x v="69"/>
    <x v="3"/>
    <x v="0"/>
    <x v="1"/>
    <s v="System Intrusion"/>
    <x v="18"/>
    <s v="User Dev"/>
    <s v="U - Desktop"/>
    <s v="U"/>
    <s v="Malware"/>
    <s v="50001 to 100000"/>
    <s v="Large"/>
    <s v="Other"/>
    <s v="External"/>
    <x v="4"/>
  </r>
  <r>
    <x v="0"/>
    <x v="2"/>
    <x v="0"/>
    <x v="1"/>
    <s v="Miscellaneous Errors"/>
    <x v="2"/>
    <s v="Server"/>
    <s v="S - Database"/>
    <s v="S"/>
    <s v="Error"/>
    <s v="1001 to 10000"/>
    <s v="Large"/>
    <s v="Other"/>
    <s v="Other"/>
    <x v="0"/>
  </r>
  <r>
    <x v="0"/>
    <x v="6"/>
    <x v="0"/>
    <x v="0"/>
    <s v="Lost and Stolen Assets"/>
    <x v="2"/>
    <s v="Media"/>
    <s v="M - Tapes"/>
    <s v="M"/>
    <s v="Error"/>
    <s v="1001 to 10000"/>
    <s v="Large"/>
    <s v="Other"/>
    <s v="Other"/>
    <x v="0"/>
  </r>
  <r>
    <x v="0"/>
    <x v="10"/>
    <x v="0"/>
    <x v="0"/>
    <s v="Miscellaneous Errors"/>
    <x v="2"/>
    <m/>
    <m/>
    <s v="O"/>
    <s v="Error"/>
    <s v="1001 to 10000"/>
    <s v="Large"/>
    <s v="Patient"/>
    <s v="Other"/>
    <x v="0"/>
  </r>
  <r>
    <x v="0"/>
    <x v="8"/>
    <x v="0"/>
    <x v="0"/>
    <s v="Miscellaneous Errors"/>
    <x v="2"/>
    <s v="Media"/>
    <s v="M - Documents"/>
    <s v="M"/>
    <s v="Physical"/>
    <s v="1001 to 10000"/>
    <s v="Large"/>
    <s v="Patient"/>
    <s v="Internal"/>
    <x v="0"/>
  </r>
  <r>
    <x v="0"/>
    <x v="4"/>
    <x v="0"/>
    <x v="1"/>
    <s v="Denial of Service"/>
    <x v="5"/>
    <s v="Server"/>
    <s v="S - Web application"/>
    <s v="S"/>
    <s v="Hacking"/>
    <s v="101 to 1000"/>
    <s v="Small"/>
    <s v="Other"/>
    <s v="External"/>
    <x v="5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Lost and Stolen Assets"/>
    <x v="2"/>
    <s v="User Dev"/>
    <s v="U - Desktop or laptop"/>
    <s v="U"/>
    <s v="Physical"/>
    <s v="1 to 10"/>
    <s v="Small"/>
    <s v="Patient"/>
    <s v="Other"/>
    <x v="1"/>
  </r>
  <r>
    <x v="0"/>
    <x v="2"/>
    <x v="0"/>
    <x v="0"/>
    <s v="Privilege Misuse"/>
    <x v="2"/>
    <s v="Server"/>
    <s v="S - Database"/>
    <s v="S"/>
    <s v="Misuse"/>
    <s v="11 to 100"/>
    <s v="Small"/>
    <s v="Patient"/>
    <s v="Other"/>
    <x v="0"/>
  </r>
  <r>
    <x v="9"/>
    <x v="5"/>
    <x v="0"/>
    <x v="1"/>
    <s v="Basic Web Application Attacks"/>
    <x v="9"/>
    <s v="Server"/>
    <s v="S - Database"/>
    <s v="S"/>
    <s v="Hacking"/>
    <s v="11 to 100"/>
    <s v="Small"/>
    <s v="Other"/>
    <s v="External"/>
    <x v="3"/>
  </r>
  <r>
    <x v="0"/>
    <x v="3"/>
    <x v="0"/>
    <x v="1"/>
    <s v="Basic Web Application Attacks"/>
    <x v="0"/>
    <s v="Server"/>
    <s v="S - Web application"/>
    <s v="S"/>
    <s v="Hacking"/>
    <m/>
    <m/>
    <s v="Customer"/>
    <s v="Other"/>
    <x v="0"/>
  </r>
  <r>
    <x v="0"/>
    <x v="5"/>
    <x v="0"/>
    <x v="1"/>
    <s v="Basic Web Application Attacks"/>
    <x v="3"/>
    <s v="Server"/>
    <s v="S - Database"/>
    <s v="S"/>
    <s v="Hacking"/>
    <s v="1 to 10"/>
    <s v="Small"/>
    <s v="Other"/>
    <s v="Internal"/>
    <x v="1"/>
  </r>
  <r>
    <x v="2"/>
    <x v="8"/>
    <x v="0"/>
    <x v="1"/>
    <s v="Everything Else"/>
    <x v="8"/>
    <s v="Kiosk/Term"/>
    <s v="T - ATM"/>
    <s v="T"/>
    <s v="Physical"/>
    <s v="101 to 1000"/>
    <s v="Small"/>
    <s v="Customer"/>
    <s v="Internal"/>
    <x v="1"/>
  </r>
  <r>
    <x v="0"/>
    <x v="3"/>
    <x v="0"/>
    <x v="2"/>
    <s v="Miscellaneous Errors"/>
    <x v="9"/>
    <s v="Server"/>
    <s v="S - Web application"/>
    <s v="S"/>
    <s v="Error"/>
    <s v="Over 100000"/>
    <s v="Large"/>
    <s v="Customer"/>
    <s v="External"/>
    <x v="0"/>
  </r>
  <r>
    <x v="0"/>
    <x v="5"/>
    <x v="0"/>
    <x v="0"/>
    <s v="Privilege Misuse"/>
    <x v="2"/>
    <s v="User Dev"/>
    <s v="U - Desktop"/>
    <s v="U"/>
    <s v="Misuse"/>
    <s v="11 to 100"/>
    <s v="Small"/>
    <s v="Customer"/>
    <s v="Other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9"/>
    <x v="0"/>
    <x v="1"/>
    <s v="Basic Web Application Attacks"/>
    <x v="3"/>
    <s v="Server"/>
    <s v="S - Web application"/>
    <s v="S"/>
    <s v="Hacking"/>
    <s v="1001 to 10000"/>
    <s v="Large"/>
    <s v="Customer"/>
    <s v="External"/>
    <x v="1"/>
  </r>
  <r>
    <x v="30"/>
    <x v="2"/>
    <x v="0"/>
    <x v="1"/>
    <s v="Basic Web Application Attacks"/>
    <x v="5"/>
    <s v="Server"/>
    <s v="S - Web application"/>
    <s v="S"/>
    <s v="Hacking"/>
    <m/>
    <m/>
    <s v="Other"/>
    <s v="External"/>
    <x v="2"/>
  </r>
  <r>
    <x v="27"/>
    <x v="7"/>
    <x v="0"/>
    <x v="0"/>
    <s v="Miscellaneous Errors"/>
    <x v="3"/>
    <s v="Server"/>
    <s v="S - Web application"/>
    <s v="S"/>
    <s v="Error"/>
    <m/>
    <m/>
    <s v="Customer"/>
    <s v="External"/>
    <x v="0"/>
  </r>
  <r>
    <x v="0"/>
    <x v="5"/>
    <x v="0"/>
    <x v="1"/>
    <s v="System Intrusion"/>
    <x v="1"/>
    <m/>
    <m/>
    <s v="O"/>
    <s v="Hacking"/>
    <s v="101 to 1000"/>
    <s v="Small"/>
    <s v="Customer"/>
    <s v="External"/>
    <x v="1"/>
  </r>
  <r>
    <x v="5"/>
    <x v="5"/>
    <x v="0"/>
    <x v="1"/>
    <s v="Basic Web Application Attacks"/>
    <x v="2"/>
    <s v="Server"/>
    <s v="S - Web application"/>
    <s v="S"/>
    <s v="Hacking"/>
    <m/>
    <m/>
    <s v="Other"/>
    <s v="External"/>
    <x v="2"/>
  </r>
  <r>
    <x v="0"/>
    <x v="10"/>
    <x v="0"/>
    <x v="0"/>
    <s v="Miscellaneous Errors"/>
    <x v="2"/>
    <s v="Media"/>
    <s v="M - Documents"/>
    <s v="M"/>
    <s v="Error"/>
    <m/>
    <m/>
    <s v="Patient"/>
    <s v="External"/>
    <x v="0"/>
  </r>
  <r>
    <x v="0"/>
    <x v="8"/>
    <x v="0"/>
    <x v="1"/>
    <s v="Lost and Stolen Assets"/>
    <x v="0"/>
    <s v="User Dev"/>
    <s v="U - Desktop or laptop"/>
    <s v="U"/>
    <s v="Physical"/>
    <s v="Small"/>
    <s v="Small"/>
    <s v="Customer"/>
    <s v="Internal"/>
    <x v="1"/>
  </r>
  <r>
    <x v="2"/>
    <x v="2"/>
    <x v="0"/>
    <x v="0"/>
    <s v="Miscellaneous Errors"/>
    <x v="15"/>
    <s v="Server"/>
    <s v="S - Web application"/>
    <s v="S"/>
    <s v="Error"/>
    <s v="101 to 1000"/>
    <s v="Small"/>
    <s v="Employee"/>
    <s v="Other"/>
    <x v="0"/>
  </r>
  <r>
    <x v="0"/>
    <x v="13"/>
    <x v="0"/>
    <x v="1"/>
    <s v="System Intrusion"/>
    <x v="12"/>
    <s v="Server"/>
    <s v="P - "/>
    <s v="P"/>
    <s v="Malware"/>
    <s v="101 to 1000"/>
    <s v="Small"/>
    <s v="Other"/>
    <s v="External"/>
    <x v="1"/>
  </r>
  <r>
    <x v="0"/>
    <x v="8"/>
    <x v="0"/>
    <x v="1"/>
    <s v="Basic Web Application Attacks"/>
    <x v="1"/>
    <s v="Server"/>
    <s v="S - Database"/>
    <s v="S"/>
    <s v="Hacking"/>
    <s v="Large"/>
    <s v="Large"/>
    <s v="Customer"/>
    <s v="External"/>
    <x v="1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5"/>
    <x v="11"/>
    <x v="0"/>
    <x v="0"/>
    <s v="Miscellaneous Errors"/>
    <x v="1"/>
    <s v="Server"/>
    <s v="S - Database"/>
    <s v="S"/>
    <s v="Error"/>
    <s v="11 to 100"/>
    <s v="Small"/>
    <s v="Customer"/>
    <s v="External"/>
    <x v="0"/>
  </r>
  <r>
    <x v="0"/>
    <x v="5"/>
    <x v="0"/>
    <x v="1"/>
    <s v="Everything Else"/>
    <x v="7"/>
    <s v="Kiosk/Term"/>
    <s v="T - ATM"/>
    <s v="T"/>
    <s v="Physical"/>
    <s v="50001 to 100000"/>
    <s v="Large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Miscellaneous Errors"/>
    <x v="6"/>
    <s v="User Dev"/>
    <s v="U - Desktop"/>
    <s v="U"/>
    <s v="Error"/>
    <m/>
    <m/>
    <s v="Student"/>
    <s v="Internal"/>
    <x v="0"/>
  </r>
  <r>
    <x v="5"/>
    <x v="11"/>
    <x v="0"/>
    <x v="0"/>
    <s v="Miscellaneous Errors"/>
    <x v="3"/>
    <s v="Server"/>
    <s v="S - Web application"/>
    <s v="S"/>
    <s v="Error"/>
    <s v="10001 to 25000"/>
    <s v="Large"/>
    <s v="Customer"/>
    <s v="External"/>
    <x v="0"/>
  </r>
  <r>
    <x v="5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4"/>
    <x v="5"/>
    <x v="0"/>
    <x v="1"/>
    <s v="Everything Else"/>
    <x v="3"/>
    <s v="Server"/>
    <s v="S - "/>
    <s v="S"/>
    <s v="Environmental"/>
    <s v="1001 to 10000"/>
    <s v="Large"/>
    <s v="Other"/>
    <s v="Other"/>
    <x v="0"/>
  </r>
  <r>
    <x v="19"/>
    <x v="11"/>
    <x v="0"/>
    <x v="0"/>
    <s v="Miscellaneous Errors"/>
    <x v="0"/>
    <s v="Server"/>
    <s v="S - Mail"/>
    <s v="S"/>
    <s v="Error"/>
    <s v="Small"/>
    <s v="Small"/>
    <s v="Customer"/>
    <s v="Internal"/>
    <x v="0"/>
  </r>
  <r>
    <x v="70"/>
    <x v="3"/>
    <x v="0"/>
    <x v="0"/>
    <s v="Miscellaneous Errors"/>
    <x v="12"/>
    <s v="Server"/>
    <s v="S - Database"/>
    <s v="S"/>
    <s v="Error"/>
    <m/>
    <m/>
    <s v="Customer"/>
    <s v="Other"/>
    <x v="0"/>
  </r>
  <r>
    <x v="0"/>
    <x v="10"/>
    <x v="0"/>
    <x v="0"/>
    <s v="Privilege Misuse"/>
    <x v="2"/>
    <m/>
    <m/>
    <s v="O"/>
    <s v="Physical"/>
    <m/>
    <m/>
    <s v="Patient"/>
    <s v="Other"/>
    <x v="0"/>
  </r>
  <r>
    <x v="2"/>
    <x v="10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3"/>
    <x v="0"/>
    <x v="1"/>
    <s v="System Intrusion"/>
    <x v="6"/>
    <s v="Server"/>
    <s v="S - Database"/>
    <s v="S"/>
    <s v="Hacking"/>
    <s v="101 to 1000"/>
    <s v="Small"/>
    <s v="Other"/>
    <s v="Other"/>
    <x v="1"/>
  </r>
  <r>
    <x v="0"/>
    <x v="3"/>
    <x v="0"/>
    <x v="1"/>
    <s v="Basic Web Application Attacks"/>
    <x v="5"/>
    <s v="Server"/>
    <s v="S - Web application"/>
    <s v="S"/>
    <s v="Hacking"/>
    <s v="1001 to 10000"/>
    <s v="Large"/>
    <s v="Customer"/>
    <s v="External"/>
    <x v="1"/>
  </r>
  <r>
    <x v="0"/>
    <x v="3"/>
    <x v="0"/>
    <x v="4"/>
    <s v="Everything Else"/>
    <x v="2"/>
    <m/>
    <m/>
    <s v="O"/>
    <m/>
    <s v="10001 to 25000"/>
    <s v="Large"/>
    <s v="Other"/>
    <s v="Other"/>
    <x v="0"/>
  </r>
  <r>
    <x v="0"/>
    <x v="5"/>
    <x v="0"/>
    <x v="0"/>
    <s v="Privilege Misuse"/>
    <x v="5"/>
    <s v="Media"/>
    <s v="M - Payment card"/>
    <s v="M"/>
    <s v="Misuse"/>
    <s v="11 to 100"/>
    <s v="Small"/>
    <s v="Customer"/>
    <s v="External"/>
    <x v="0"/>
  </r>
  <r>
    <x v="0"/>
    <x v="11"/>
    <x v="0"/>
    <x v="1"/>
    <s v="System Intrusion"/>
    <x v="8"/>
    <s v="Server"/>
    <s v="S - "/>
    <s v="S"/>
    <s v="Malware"/>
    <s v="1001 to 10000"/>
    <s v="Large"/>
    <s v="Other"/>
    <s v="External"/>
    <x v="1"/>
  </r>
  <r>
    <x v="0"/>
    <x v="5"/>
    <x v="0"/>
    <x v="0"/>
    <s v="Privilege Misuse"/>
    <x v="2"/>
    <s v="Server"/>
    <s v="S - Database"/>
    <s v="S"/>
    <s v="Misuse"/>
    <m/>
    <m/>
    <s v="Patient"/>
    <s v="Other"/>
    <x v="0"/>
  </r>
  <r>
    <x v="5"/>
    <x v="13"/>
    <x v="0"/>
    <x v="1"/>
    <s v="System Intrusion"/>
    <x v="3"/>
    <s v="Server"/>
    <s v="S - "/>
    <s v="S"/>
    <s v="Malware"/>
    <m/>
    <m/>
    <s v="Other"/>
    <s v="External"/>
    <x v="1"/>
  </r>
  <r>
    <x v="21"/>
    <x v="8"/>
    <x v="0"/>
    <x v="1"/>
    <s v="System Intrusion"/>
    <x v="0"/>
    <s v="Server"/>
    <s v="S - File"/>
    <s v="S"/>
    <s v="Hacking"/>
    <s v="Large"/>
    <s v="Large"/>
    <s v="Other"/>
    <s v="External"/>
    <x v="2"/>
  </r>
  <r>
    <x v="0"/>
    <x v="6"/>
    <x v="0"/>
    <x v="1"/>
    <s v="Lost and Stolen Assets"/>
    <x v="2"/>
    <s v="Media"/>
    <s v="M - Documents"/>
    <s v="M"/>
    <s v="Physical"/>
    <s v="11 to 100"/>
    <s v="Small"/>
    <s v="Other"/>
    <s v="Other"/>
    <x v="0"/>
  </r>
  <r>
    <x v="0"/>
    <x v="10"/>
    <x v="0"/>
    <x v="1"/>
    <s v="System Intrusion"/>
    <x v="2"/>
    <s v="Server"/>
    <s v="S - "/>
    <s v="S"/>
    <s v="Hacking"/>
    <s v="1001 to 10000"/>
    <s v="Large"/>
    <s v="Patient"/>
    <s v="Internal"/>
    <x v="0"/>
  </r>
  <r>
    <x v="18"/>
    <x v="11"/>
    <x v="0"/>
    <x v="1"/>
    <s v="System Intrusion"/>
    <x v="2"/>
    <s v="Server"/>
    <s v="S - "/>
    <s v="S"/>
    <s v="Malware"/>
    <s v="1001 to 10000"/>
    <s v="Large"/>
    <s v="Other"/>
    <s v="External"/>
    <x v="1"/>
  </r>
  <r>
    <x v="2"/>
    <x v="4"/>
    <x v="0"/>
    <x v="0"/>
    <s v="Miscellaneous Errors"/>
    <x v="2"/>
    <s v="Media"/>
    <s v="M - Documents"/>
    <s v="M"/>
    <s v="Error"/>
    <s v="Small"/>
    <s v="Small"/>
    <s v="Patient"/>
    <s v="External"/>
    <x v="0"/>
  </r>
  <r>
    <x v="0"/>
    <x v="4"/>
    <x v="0"/>
    <x v="1"/>
    <s v="Lost and Stolen Assets"/>
    <x v="7"/>
    <s v="Kiosk/Term"/>
    <s v="T - ATM"/>
    <s v="T"/>
    <s v="Physical"/>
    <s v="101 to 1000"/>
    <s v="Small"/>
    <s v="Customer"/>
    <s v="Internal"/>
    <x v="1"/>
  </r>
  <r>
    <x v="2"/>
    <x v="6"/>
    <x v="0"/>
    <x v="4"/>
    <s v="Lost and Stolen Assets"/>
    <x v="0"/>
    <s v="User Dev"/>
    <s v="U - Desktop or laptop"/>
    <s v="U"/>
    <s v="Physical"/>
    <m/>
    <m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0"/>
    <s v="Miscellaneous Errors"/>
    <x v="0"/>
    <s v="Server"/>
    <s v="S - Web application"/>
    <s v="S"/>
    <s v="Error"/>
    <m/>
    <m/>
    <s v="Other"/>
    <s v="External"/>
    <x v="0"/>
  </r>
  <r>
    <x v="4"/>
    <x v="5"/>
    <x v="0"/>
    <x v="0"/>
    <s v="Miscellaneous Errors"/>
    <x v="2"/>
    <m/>
    <m/>
    <s v="O"/>
    <s v="Error"/>
    <m/>
    <m/>
    <s v="Patient"/>
    <s v="Other"/>
    <x v="0"/>
  </r>
  <r>
    <x v="4"/>
    <x v="8"/>
    <x v="0"/>
    <x v="3"/>
    <s v="Lost and Stolen Assets"/>
    <x v="6"/>
    <s v="Media"/>
    <s v="M - Disk drive"/>
    <s v="M"/>
    <s v="Physical"/>
    <s v="101 to 1000"/>
    <s v="Small"/>
    <s v="Student"/>
    <s v="Internal"/>
    <x v="0"/>
  </r>
  <r>
    <x v="0"/>
    <x v="2"/>
    <x v="0"/>
    <x v="0"/>
    <s v="Privilege Misuse"/>
    <x v="10"/>
    <s v="Media"/>
    <s v="M - Payment card"/>
    <s v="M"/>
    <s v="Misuse"/>
    <s v="1001 to 10000"/>
    <s v="Large"/>
    <s v="Customer"/>
    <s v="Other"/>
    <x v="0"/>
  </r>
  <r>
    <x v="2"/>
    <x v="8"/>
    <x v="0"/>
    <x v="1"/>
    <s v="Everything Else"/>
    <x v="8"/>
    <s v="Kiosk/Term"/>
    <s v="T - ATM"/>
    <s v="T"/>
    <s v="Physical"/>
    <s v="Large"/>
    <s v="Large"/>
    <s v="Customer"/>
    <s v="External"/>
    <x v="1"/>
  </r>
  <r>
    <x v="70"/>
    <x v="11"/>
    <x v="0"/>
    <x v="1"/>
    <s v="Lost and Stolen Assets"/>
    <x v="7"/>
    <s v="Media"/>
    <s v="M - "/>
    <s v="M"/>
    <s v="Physical"/>
    <s v="Over 100000"/>
    <s v="Large"/>
    <s v="Customer"/>
    <s v="Internal"/>
    <x v="1"/>
  </r>
  <r>
    <x v="71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10"/>
    <x v="0"/>
    <x v="0"/>
    <s v="Privilege Misuse"/>
    <x v="0"/>
    <s v="User Dev"/>
    <s v="U - Desktop"/>
    <s v="U"/>
    <s v="Misuse"/>
    <m/>
    <m/>
    <s v="Other"/>
    <s v="External"/>
    <x v="0"/>
  </r>
  <r>
    <x v="15"/>
    <x v="5"/>
    <x v="0"/>
    <x v="1"/>
    <s v="Everything Else"/>
    <x v="7"/>
    <s v="Kiosk/Term"/>
    <s v="T - ATM"/>
    <s v="T"/>
    <s v="Physical"/>
    <s v="10001 to 25000"/>
    <s v="Large"/>
    <s v="Customer"/>
    <s v="Other"/>
    <x v="1"/>
  </r>
  <r>
    <x v="0"/>
    <x v="8"/>
    <x v="0"/>
    <x v="1"/>
    <s v="Basic Web Application Attacks"/>
    <x v="2"/>
    <s v="Server"/>
    <s v="S - Web application"/>
    <s v="S"/>
    <s v="Hacking"/>
    <m/>
    <m/>
    <s v="Student"/>
    <s v="Other"/>
    <x v="0"/>
  </r>
  <r>
    <x v="0"/>
    <x v="5"/>
    <x v="1"/>
    <x v="0"/>
    <s v="Privilege Misuse"/>
    <x v="8"/>
    <s v="Server"/>
    <s v="S - Database"/>
    <s v="S"/>
    <s v="Misuse"/>
    <s v="11 to 100"/>
    <s v="Small"/>
    <s v="Customer"/>
    <s v="Other"/>
    <x v="0"/>
  </r>
  <r>
    <x v="0"/>
    <x v="3"/>
    <x v="0"/>
    <x v="1"/>
    <s v="Lost and Stolen Assets"/>
    <x v="2"/>
    <s v="User Dev"/>
    <s v="U - Desktop or laptop"/>
    <s v="U"/>
    <s v="Physical"/>
    <s v="1001 to 10000"/>
    <s v="Large"/>
    <s v="Patient"/>
    <s v="Internal"/>
    <x v="1"/>
  </r>
  <r>
    <x v="0"/>
    <x v="2"/>
    <x v="0"/>
    <x v="1"/>
    <s v="Everything Else"/>
    <x v="8"/>
    <s v="Kiosk/Term"/>
    <s v="T - Gas terminal"/>
    <s v="T"/>
    <s v="Physical"/>
    <s v="Small"/>
    <s v="Small"/>
    <s v="Customer"/>
    <s v="Other"/>
    <x v="1"/>
  </r>
  <r>
    <x v="10"/>
    <x v="5"/>
    <x v="0"/>
    <x v="0"/>
    <s v="Miscellaneous Errors"/>
    <x v="4"/>
    <s v="Media"/>
    <s v="M - Documents"/>
    <s v="M"/>
    <s v="Error"/>
    <s v="50001 to 100000"/>
    <s v="Large"/>
    <s v="Customer"/>
    <s v="Other"/>
    <x v="0"/>
  </r>
  <r>
    <x v="0"/>
    <x v="4"/>
    <x v="0"/>
    <x v="1"/>
    <s v="Social Engineering"/>
    <x v="7"/>
    <s v="Server"/>
    <s v="P - "/>
    <s v="P"/>
    <s v="Hacking"/>
    <s v="11 to 100"/>
    <s v="Small"/>
    <s v="Patient"/>
    <s v="Other"/>
    <x v="0"/>
  </r>
  <r>
    <x v="30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0"/>
    <x v="10"/>
    <x v="0"/>
    <x v="1"/>
    <s v="Basic Web Application Attacks"/>
    <x v="2"/>
    <s v="Server"/>
    <s v="S - Web application"/>
    <s v="S"/>
    <s v="Hacking"/>
    <s v="101 to 1000"/>
    <s v="Small"/>
    <s v="Patient"/>
    <s v="External"/>
    <x v="1"/>
  </r>
  <r>
    <x v="0"/>
    <x v="6"/>
    <x v="0"/>
    <x v="1"/>
    <s v="System Intrusion"/>
    <x v="1"/>
    <s v="Server"/>
    <s v="S - "/>
    <s v="S"/>
    <s v="Malware"/>
    <m/>
    <m/>
    <s v="Other"/>
    <s v="External"/>
    <x v="5"/>
  </r>
  <r>
    <x v="0"/>
    <x v="7"/>
    <x v="0"/>
    <x v="1"/>
    <s v="Basic Web Application Attacks"/>
    <x v="8"/>
    <s v="Server"/>
    <s v="S - Web application"/>
    <s v="S"/>
    <s v="Hacking"/>
    <s v="101 to 1000"/>
    <s v="Small"/>
    <s v="Customer"/>
    <s v="Other"/>
    <x v="0"/>
  </r>
  <r>
    <x v="0"/>
    <x v="3"/>
    <x v="0"/>
    <x v="0"/>
    <s v="Miscellaneous Errors"/>
    <x v="9"/>
    <s v="Media"/>
    <s v="M - Flash drive"/>
    <s v="M"/>
    <s v="Error"/>
    <s v="1001 to 10000"/>
    <s v="Large"/>
    <s v="Partner"/>
    <s v="External"/>
    <x v="0"/>
  </r>
  <r>
    <x v="7"/>
    <x v="7"/>
    <x v="0"/>
    <x v="3"/>
    <s v="Miscellaneous Errors"/>
    <x v="12"/>
    <s v="Server"/>
    <s v="S - Web application"/>
    <s v="S"/>
    <s v="Hacking"/>
    <s v="10001 to 25000"/>
    <s v="Large"/>
    <s v="Customer"/>
    <s v="External"/>
    <x v="3"/>
  </r>
  <r>
    <x v="2"/>
    <x v="10"/>
    <x v="0"/>
    <x v="1"/>
    <s v="Basic Web Application Attacks"/>
    <x v="5"/>
    <s v="Server"/>
    <s v="S - Web application"/>
    <s v="S"/>
    <s v="Hacking"/>
    <s v="Small"/>
    <s v="Small"/>
    <s v="Patient"/>
    <s v="Other"/>
    <x v="0"/>
  </r>
  <r>
    <x v="0"/>
    <x v="3"/>
    <x v="0"/>
    <x v="0"/>
    <s v="Miscellaneous Errors"/>
    <x v="2"/>
    <s v="Media"/>
    <s v="M - Flash drive"/>
    <s v="M"/>
    <s v="Error"/>
    <s v="1 to 10"/>
    <s v="Small"/>
    <s v="Other"/>
    <s v="Other"/>
    <x v="0"/>
  </r>
  <r>
    <x v="2"/>
    <x v="1"/>
    <x v="0"/>
    <x v="1"/>
    <s v="Basic Web Application Attacks"/>
    <x v="15"/>
    <s v="Server"/>
    <s v="S - Database"/>
    <s v="S"/>
    <s v="Hacking"/>
    <s v="101 to 1000"/>
    <s v="Small"/>
    <s v="Customer"/>
    <s v="External"/>
    <x v="0"/>
  </r>
  <r>
    <x v="4"/>
    <x v="5"/>
    <x v="0"/>
    <x v="0"/>
    <s v="Privilege Misuse"/>
    <x v="2"/>
    <s v="Server"/>
    <s v="S - Database"/>
    <s v="S"/>
    <s v="Misuse"/>
    <s v="10001 to 25000"/>
    <s v="Large"/>
    <s v="Patient"/>
    <s v="Other"/>
    <x v="0"/>
  </r>
  <r>
    <x v="2"/>
    <x v="2"/>
    <x v="0"/>
    <x v="3"/>
    <s v="Privilege Misuse"/>
    <x v="8"/>
    <s v="Server"/>
    <s v="S - Database"/>
    <s v="S"/>
    <s v="Misuse"/>
    <s v="101 to 1000"/>
    <s v="Small"/>
    <s v="Patient"/>
    <s v="Other"/>
    <x v="0"/>
  </r>
  <r>
    <x v="0"/>
    <x v="17"/>
    <x v="0"/>
    <x v="0"/>
    <s v="Miscellaneous Errors"/>
    <x v="0"/>
    <s v="Server"/>
    <s v="S - Web application"/>
    <s v="S"/>
    <s v="Error"/>
    <s v="11 to 100"/>
    <s v="Small"/>
    <s v="Customer"/>
    <s v="In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1"/>
    <s v="Lost and Stolen Assets"/>
    <x v="2"/>
    <s v="Media"/>
    <s v="M - Flash drive"/>
    <s v="M"/>
    <s v="Physical"/>
    <s v="11 to 100"/>
    <s v="Small"/>
    <s v="Other"/>
    <s v="Other"/>
    <x v="0"/>
  </r>
  <r>
    <x v="0"/>
    <x v="13"/>
    <x v="0"/>
    <x v="1"/>
    <s v="System Intrusion"/>
    <x v="6"/>
    <s v="Server"/>
    <s v="S - "/>
    <s v="S"/>
    <s v="Malware"/>
    <s v="101 to 1000"/>
    <s v="Small"/>
    <s v="Student"/>
    <s v="External"/>
    <x v="1"/>
  </r>
  <r>
    <x v="0"/>
    <x v="5"/>
    <x v="0"/>
    <x v="1"/>
    <s v="System Intrusion"/>
    <x v="6"/>
    <s v="Server"/>
    <s v="S - Database"/>
    <s v="S"/>
    <s v="Malware"/>
    <s v="1001 to 10000"/>
    <s v="Large"/>
    <s v="Other"/>
    <s v="Other"/>
    <x v="0"/>
  </r>
  <r>
    <x v="2"/>
    <x v="2"/>
    <x v="0"/>
    <x v="1"/>
    <s v="Social Engineering"/>
    <x v="7"/>
    <s v="Server"/>
    <s v="P - End-user or employee"/>
    <s v="P"/>
    <s v="Hacking"/>
    <s v="101 to 1000"/>
    <s v="Small"/>
    <s v="Other"/>
    <s v="External"/>
    <x v="2"/>
  </r>
  <r>
    <x v="0"/>
    <x v="4"/>
    <x v="0"/>
    <x v="1"/>
    <s v="System Intrusion"/>
    <x v="0"/>
    <s v="Server"/>
    <s v="S - Database"/>
    <s v="S"/>
    <s v="Malware"/>
    <s v="11 to 100"/>
    <s v="Small"/>
    <s v="Patient"/>
    <s v="External"/>
    <x v="1"/>
  </r>
  <r>
    <x v="0"/>
    <x v="4"/>
    <x v="0"/>
    <x v="1"/>
    <s v="Everything Else"/>
    <x v="8"/>
    <s v="Kiosk/Term"/>
    <s v="T - Gas terminal"/>
    <s v="T"/>
    <s v="Physical"/>
    <s v="25001 to 50000"/>
    <s v="Large"/>
    <s v="Customer"/>
    <s v="External"/>
    <x v="1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5"/>
    <x v="0"/>
    <x v="0"/>
    <s v="Privilege Misuse"/>
    <x v="0"/>
    <s v="Server"/>
    <s v="S - Database"/>
    <s v="S"/>
    <s v="Misuse"/>
    <m/>
    <m/>
    <s v="Customer"/>
    <s v="Other"/>
    <x v="0"/>
  </r>
  <r>
    <x v="0"/>
    <x v="3"/>
    <x v="0"/>
    <x v="1"/>
    <s v="Everything Else"/>
    <x v="5"/>
    <m/>
    <m/>
    <s v="O"/>
    <s v="Hacking"/>
    <s v="101 to 1000"/>
    <s v="Small"/>
    <s v="Other"/>
    <s v="Other"/>
    <x v="1"/>
  </r>
  <r>
    <x v="0"/>
    <x v="0"/>
    <x v="0"/>
    <x v="1"/>
    <s v="Lost and Stolen Assets"/>
    <x v="0"/>
    <s v="User Dev"/>
    <s v="U - Desktop"/>
    <s v="U"/>
    <s v="Physical"/>
    <s v="11 to 100"/>
    <s v="Small"/>
    <s v="Other"/>
    <s v="Other"/>
    <x v="0"/>
  </r>
  <r>
    <x v="0"/>
    <x v="3"/>
    <x v="0"/>
    <x v="1"/>
    <s v="Basic Web Application Attacks"/>
    <x v="7"/>
    <s v="Server"/>
    <s v="S - Web application"/>
    <s v="S"/>
    <s v="Hacking"/>
    <s v="101 to 1000"/>
    <s v="Small"/>
    <s v="Customer"/>
    <s v="Other"/>
    <x v="0"/>
  </r>
  <r>
    <x v="0"/>
    <x v="3"/>
    <x v="0"/>
    <x v="0"/>
    <s v="Privilege Misuse"/>
    <x v="5"/>
    <s v="Server"/>
    <s v="S - Database"/>
    <s v="S"/>
    <s v="Misuse"/>
    <m/>
    <m/>
    <s v="Patient"/>
    <s v="Other"/>
    <x v="0"/>
  </r>
  <r>
    <x v="0"/>
    <x v="10"/>
    <x v="1"/>
    <x v="0"/>
    <s v="Lost and Stolen Assets"/>
    <x v="2"/>
    <s v="Media"/>
    <s v="M - Flash drive"/>
    <s v="M"/>
    <s v="Error"/>
    <m/>
    <m/>
    <s v="Other"/>
    <s v="Other"/>
    <x v="0"/>
  </r>
  <r>
    <x v="0"/>
    <x v="8"/>
    <x v="0"/>
    <x v="3"/>
    <s v="Miscellaneous Errors"/>
    <x v="2"/>
    <s v="Media"/>
    <s v="M - Documents"/>
    <s v="M"/>
    <s v="Error"/>
    <s v="10001 to 25000"/>
    <s v="Large"/>
    <s v="Patient"/>
    <s v="External"/>
    <x v="0"/>
  </r>
  <r>
    <x v="0"/>
    <x v="4"/>
    <x v="0"/>
    <x v="1"/>
    <s v="Everything Else"/>
    <x v="7"/>
    <s v="Kiosk/Term"/>
    <s v="T - ATM"/>
    <s v="T"/>
    <s v="Physical"/>
    <s v="11 to 100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1"/>
    <s v="System Intrusion"/>
    <x v="11"/>
    <s v="Server"/>
    <s v="S - Web application"/>
    <s v="S"/>
    <s v="Malware"/>
    <s v="25001 to 50000"/>
    <s v="Large"/>
    <s v="Customer"/>
    <s v="Other"/>
    <x v="1"/>
  </r>
  <r>
    <x v="0"/>
    <x v="8"/>
    <x v="0"/>
    <x v="0"/>
    <s v="Miscellaneous Errors"/>
    <x v="2"/>
    <s v="Media"/>
    <s v="M - Documents"/>
    <s v="M"/>
    <s v="Error"/>
    <s v="1001 to 10000"/>
    <s v="Large"/>
    <s v="Patient"/>
    <s v="Other"/>
    <x v="0"/>
  </r>
  <r>
    <x v="0"/>
    <x v="7"/>
    <x v="2"/>
    <x v="1"/>
    <s v="Basic Web Application Attacks"/>
    <x v="7"/>
    <s v="Server"/>
    <s v="S - Web application"/>
    <s v="S"/>
    <s v="Hacking"/>
    <s v="25001 to 50000"/>
    <s v="Large"/>
    <s v="Other"/>
    <s v="Internal"/>
    <x v="0"/>
  </r>
  <r>
    <x v="0"/>
    <x v="11"/>
    <x v="0"/>
    <x v="1"/>
    <s v="Lost and Stolen Assets"/>
    <x v="2"/>
    <s v="Server"/>
    <s v="S - Backup"/>
    <s v="S"/>
    <s v="Physical"/>
    <s v="11 to 100"/>
    <s v="Small"/>
    <s v="Patient"/>
    <s v="Internal"/>
    <x v="1"/>
  </r>
  <r>
    <x v="0"/>
    <x v="5"/>
    <x v="0"/>
    <x v="1"/>
    <s v="Basic Web Application Attacks"/>
    <x v="0"/>
    <s v="Server"/>
    <s v="S - Web application"/>
    <s v="S"/>
    <s v="Hacking"/>
    <s v="10001 to 25000"/>
    <s v="Large"/>
    <s v="Partner"/>
    <s v="Other"/>
    <x v="0"/>
  </r>
  <r>
    <x v="33"/>
    <x v="7"/>
    <x v="0"/>
    <x v="3"/>
    <s v="Privilege Misuse"/>
    <x v="2"/>
    <s v="Server"/>
    <s v="P - "/>
    <s v="P"/>
    <s v="Social"/>
    <s v="Small"/>
    <s v="Small"/>
    <s v="Patient"/>
    <s v="Other"/>
    <x v="1"/>
  </r>
  <r>
    <x v="0"/>
    <x v="3"/>
    <x v="0"/>
    <x v="1"/>
    <s v="Lost and Stolen Assets"/>
    <x v="2"/>
    <s v="Kiosk/Term"/>
    <s v="T - ATM"/>
    <s v="T"/>
    <s v="Physical"/>
    <m/>
    <m/>
    <s v="Customer"/>
    <s v="Other"/>
    <x v="1"/>
  </r>
  <r>
    <x v="0"/>
    <x v="0"/>
    <x v="0"/>
    <x v="1"/>
    <s v="Lost and Stolen Assets"/>
    <x v="0"/>
    <s v="Media"/>
    <s v="M - Documents"/>
    <s v="M"/>
    <s v="Physical"/>
    <s v="Over 100000"/>
    <s v="Large"/>
    <s v="Other"/>
    <s v="Other"/>
    <x v="1"/>
  </r>
  <r>
    <x v="0"/>
    <x v="3"/>
    <x v="0"/>
    <x v="0"/>
    <s v="Lost and Stolen Assets"/>
    <x v="11"/>
    <s v="User Dev"/>
    <s v="U - Desktop or laptop"/>
    <s v="U"/>
    <s v="Error"/>
    <m/>
    <m/>
    <s v="Customer"/>
    <s v="External"/>
    <x v="0"/>
  </r>
  <r>
    <x v="4"/>
    <x v="4"/>
    <x v="0"/>
    <x v="1"/>
    <s v="System Intrusion"/>
    <x v="0"/>
    <s v="Server"/>
    <s v="S - Database"/>
    <s v="S"/>
    <s v="Hacking"/>
    <s v="Large"/>
    <s v="Large"/>
    <s v="Patient"/>
    <s v="Other"/>
    <x v="0"/>
  </r>
  <r>
    <x v="17"/>
    <x v="8"/>
    <x v="0"/>
    <x v="0"/>
    <s v="Miscellaneous Errors"/>
    <x v="0"/>
    <s v="Server"/>
    <s v="S - Web application"/>
    <s v="S"/>
    <s v="Error"/>
    <s v="1001 to 10000"/>
    <s v="Large"/>
    <s v="Other"/>
    <s v="External"/>
    <x v="0"/>
  </r>
  <r>
    <x v="0"/>
    <x v="21"/>
    <x v="0"/>
    <x v="0"/>
    <s v="Privilege Misuse"/>
    <x v="0"/>
    <s v="Server"/>
    <s v="S - Database"/>
    <s v="S"/>
    <s v="Misuse"/>
    <s v="25001 to 50000"/>
    <s v="Large"/>
    <s v="Other"/>
    <s v="Internal"/>
    <x v="0"/>
  </r>
  <r>
    <x v="0"/>
    <x v="5"/>
    <x v="0"/>
    <x v="1"/>
    <s v="Basic Web Application Attacks"/>
    <x v="3"/>
    <s v="Server"/>
    <s v="S - Database"/>
    <s v="S"/>
    <s v="Hacking"/>
    <s v="101 to 1000"/>
    <s v="Small"/>
    <s v="Customer"/>
    <s v="External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5"/>
    <x v="0"/>
    <x v="0"/>
    <s v="Privilege Misuse"/>
    <x v="2"/>
    <s v="Server"/>
    <s v="S - Mainframe"/>
    <s v="S"/>
    <s v="Misuse"/>
    <m/>
    <m/>
    <s v="Patient"/>
    <s v="Other"/>
    <x v="0"/>
  </r>
  <r>
    <x v="4"/>
    <x v="1"/>
    <x v="0"/>
    <x v="1"/>
    <s v="System Intrusion"/>
    <x v="12"/>
    <s v="Server"/>
    <s v="S - "/>
    <s v="S"/>
    <s v="Malware"/>
    <s v="1001 to 10000"/>
    <s v="Large"/>
    <s v="Other"/>
    <s v="External"/>
    <x v="1"/>
  </r>
  <r>
    <x v="0"/>
    <x v="9"/>
    <x v="0"/>
    <x v="1"/>
    <s v="Basic Web Application Attacks"/>
    <x v="7"/>
    <s v="Server"/>
    <s v="S - Mail"/>
    <s v="S"/>
    <s v="Hacking"/>
    <s v="101 to 1000"/>
    <s v="Small"/>
    <s v="Customer"/>
    <s v="Internal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1"/>
    <x v="0"/>
    <x v="1"/>
    <s v="Basic Web Application Attacks"/>
    <x v="3"/>
    <s v="Server"/>
    <s v="S - Web application"/>
    <s v="S"/>
    <s v="Hacking"/>
    <s v="11 to 100"/>
    <s v="Small"/>
    <s v="Customer"/>
    <s v="Internal"/>
    <x v="1"/>
  </r>
  <r>
    <x v="0"/>
    <x v="7"/>
    <x v="0"/>
    <x v="1"/>
    <s v="Social Engineering"/>
    <x v="0"/>
    <s v="Server"/>
    <s v="P - End-user or employee"/>
    <s v="P"/>
    <s v="Malware"/>
    <s v="101 to 1000"/>
    <s v="Small"/>
    <s v="Customer"/>
    <s v="Other"/>
    <x v="1"/>
  </r>
  <r>
    <x v="2"/>
    <x v="13"/>
    <x v="0"/>
    <x v="1"/>
    <s v="System Intrusion"/>
    <x v="0"/>
    <m/>
    <m/>
    <s v="O"/>
    <s v="Hacking"/>
    <s v="10001 to 25000"/>
    <s v="Large"/>
    <s v="Customer"/>
    <s v="Other"/>
    <x v="0"/>
  </r>
  <r>
    <x v="0"/>
    <x v="6"/>
    <x v="0"/>
    <x v="1"/>
    <s v="Lost and Stolen Assets"/>
    <x v="5"/>
    <s v="Server"/>
    <s v="S - Database"/>
    <s v="S"/>
    <s v="Physical"/>
    <m/>
    <m/>
    <s v="Customer"/>
    <s v="External"/>
    <x v="0"/>
  </r>
  <r>
    <x v="1"/>
    <x v="5"/>
    <x v="0"/>
    <x v="1"/>
    <s v="Basic Web Application Attacks"/>
    <x v="10"/>
    <s v="Server"/>
    <s v="S - Web application"/>
    <s v="S"/>
    <s v="Hacking"/>
    <s v="101 to 1000"/>
    <s v="Small"/>
    <s v="Other"/>
    <s v="Other"/>
    <x v="1"/>
  </r>
  <r>
    <x v="0"/>
    <x v="9"/>
    <x v="0"/>
    <x v="1"/>
    <s v="System Intrusion"/>
    <x v="9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1"/>
    <s v="System Intrusion"/>
    <x v="2"/>
    <s v="Server"/>
    <s v="S - Database"/>
    <s v="S"/>
    <s v="Malware"/>
    <s v="1 to 10"/>
    <s v="Small"/>
    <s v="Patient"/>
    <s v="External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2"/>
    <x v="5"/>
    <x v="0"/>
    <x v="1"/>
    <s v="Basic Web Application Attacks"/>
    <x v="0"/>
    <s v="Server"/>
    <s v="S - Web application"/>
    <s v="S"/>
    <s v="Hacking"/>
    <m/>
    <m/>
    <s v="Oth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72"/>
    <x v="19"/>
    <x v="0"/>
    <x v="1"/>
    <s v="Basic Web Application Attacks"/>
    <x v="7"/>
    <s v="Server"/>
    <s v="S - Other"/>
    <s v="S"/>
    <s v="Hacking"/>
    <s v="11 to 100"/>
    <s v="Small"/>
    <s v="Other"/>
    <s v="Internal"/>
    <x v="1"/>
  </r>
  <r>
    <x v="0"/>
    <x v="10"/>
    <x v="0"/>
    <x v="1"/>
    <s v="Lost and Stolen Assets"/>
    <x v="2"/>
    <s v="Media"/>
    <s v="M - Documents"/>
    <s v="M"/>
    <s v="Physical"/>
    <m/>
    <m/>
    <s v="Patient"/>
    <s v="Other"/>
    <x v="1"/>
  </r>
  <r>
    <x v="0"/>
    <x v="4"/>
    <x v="0"/>
    <x v="1"/>
    <s v="Privilege Misuse"/>
    <x v="10"/>
    <s v="Person"/>
    <s v="P - Former employee"/>
    <s v="P"/>
    <s v="Misuse"/>
    <s v="Small"/>
    <s v="Small"/>
    <s v="Other"/>
    <s v="Other"/>
    <x v="4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4"/>
    <x v="11"/>
    <x v="0"/>
    <x v="1"/>
    <s v="Social Engineering"/>
    <x v="2"/>
    <s v="Server"/>
    <s v="P - "/>
    <s v="P"/>
    <s v="Malware"/>
    <s v="1001 to 10000"/>
    <s v="Large"/>
    <s v="Other"/>
    <s v="In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1"/>
    <s v="Everything Else"/>
    <x v="2"/>
    <s v="Server"/>
    <s v="S - "/>
    <s v="S"/>
    <s v="Hacking"/>
    <s v="1 to 10"/>
    <s v="Small"/>
    <s v="Other"/>
    <s v="Other"/>
    <x v="0"/>
  </r>
  <r>
    <x v="0"/>
    <x v="5"/>
    <x v="0"/>
    <x v="1"/>
    <s v="Basic Web Application Attacks"/>
    <x v="19"/>
    <s v="Server"/>
    <s v="S - Database"/>
    <s v="S"/>
    <s v="Hacking"/>
    <m/>
    <m/>
    <s v="Student"/>
    <s v="External"/>
    <x v="5"/>
  </r>
  <r>
    <x v="0"/>
    <x v="2"/>
    <x v="0"/>
    <x v="0"/>
    <s v="Miscellaneous Errors"/>
    <x v="0"/>
    <s v="User Dev"/>
    <s v="U - Desktop"/>
    <s v="U"/>
    <s v="Error"/>
    <m/>
    <m/>
    <s v="Customer"/>
    <s v="Other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7"/>
    <s v="Server"/>
    <s v="S - File"/>
    <s v="S"/>
    <s v="Malware"/>
    <s v="101 to 1000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Basic Web Application Attacks"/>
    <x v="3"/>
    <s v="Server"/>
    <s v="S - "/>
    <s v="S"/>
    <s v="Hacking"/>
    <s v="101 to 1000"/>
    <s v="Small"/>
    <s v="Customer"/>
    <s v="External"/>
    <x v="2"/>
  </r>
  <r>
    <x v="0"/>
    <x v="0"/>
    <x v="0"/>
    <x v="1"/>
    <s v="Lost and Stolen Assets"/>
    <x v="7"/>
    <s v="User Dev"/>
    <s v="U - Desktop or laptop"/>
    <s v="U"/>
    <s v="Physical"/>
    <m/>
    <m/>
    <s v="Other"/>
    <s v="Other"/>
    <x v="0"/>
  </r>
  <r>
    <x v="0"/>
    <x v="17"/>
    <x v="0"/>
    <x v="0"/>
    <s v="Privilege Misuse"/>
    <x v="2"/>
    <s v="Server"/>
    <s v="S - Database"/>
    <s v="S"/>
    <s v="Misuse"/>
    <m/>
    <m/>
    <s v="Patient"/>
    <s v="Other"/>
    <x v="0"/>
  </r>
  <r>
    <x v="0"/>
    <x v="13"/>
    <x v="0"/>
    <x v="1"/>
    <s v="Lost and Stolen Assets"/>
    <x v="0"/>
    <s v="User Dev"/>
    <s v="M - Documents"/>
    <s v="M"/>
    <s v="Physical"/>
    <s v="Over 100000"/>
    <s v="Large"/>
    <s v="Other"/>
    <s v="External"/>
    <x v="2"/>
  </r>
  <r>
    <x v="0"/>
    <x v="10"/>
    <x v="0"/>
    <x v="0"/>
    <s v="Lost and Stolen Assets"/>
    <x v="2"/>
    <s v="Media"/>
    <s v="M - Payment card"/>
    <s v="M"/>
    <s v="Physical"/>
    <m/>
    <m/>
    <s v="Patient"/>
    <s v="Other"/>
    <x v="0"/>
  </r>
  <r>
    <x v="0"/>
    <x v="0"/>
    <x v="0"/>
    <x v="2"/>
    <s v="Miscellaneous Errors"/>
    <x v="6"/>
    <s v="Media"/>
    <s v="M - Documents"/>
    <s v="M"/>
    <s v="Error"/>
    <s v="1001 to 10000"/>
    <s v="Large"/>
    <s v="Other"/>
    <s v="Other"/>
    <x v="0"/>
  </r>
  <r>
    <x v="0"/>
    <x v="8"/>
    <x v="0"/>
    <x v="1"/>
    <s v="Everything Else"/>
    <x v="7"/>
    <s v="Kiosk/Term"/>
    <s v="T - ATM"/>
    <s v="T"/>
    <s v="Physical"/>
    <s v="101 to 1000"/>
    <s v="Small"/>
    <s v="Customer"/>
    <s v="External"/>
    <x v="1"/>
  </r>
  <r>
    <x v="0"/>
    <x v="5"/>
    <x v="0"/>
    <x v="1"/>
    <s v="Lost and Stolen Assets"/>
    <x v="2"/>
    <s v="User Dev"/>
    <s v="U - Desktop or laptop"/>
    <s v="U"/>
    <s v="Physical"/>
    <s v="1001 to 10000"/>
    <s v="Large"/>
    <s v="Patient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System Intrusion"/>
    <x v="3"/>
    <s v="User Dev"/>
    <s v="P - End-user or employee"/>
    <s v="P"/>
    <s v="Malware"/>
    <m/>
    <m/>
    <s v="Other"/>
    <s v="External"/>
    <x v="1"/>
  </r>
  <r>
    <x v="2"/>
    <x v="5"/>
    <x v="0"/>
    <x v="1"/>
    <s v="Social Engineering"/>
    <x v="3"/>
    <s v="Server"/>
    <s v="P - "/>
    <s v="P"/>
    <s v="Hacking"/>
    <s v="1001 to 10000"/>
    <s v="Large"/>
    <s v="Partner"/>
    <s v="Other"/>
    <x v="2"/>
  </r>
  <r>
    <x v="73"/>
    <x v="3"/>
    <x v="0"/>
    <x v="1"/>
    <s v="Social Engineering"/>
    <x v="5"/>
    <s v="Server"/>
    <s v="N - Router or switch"/>
    <s v="N"/>
    <s v="Malware"/>
    <m/>
    <m/>
    <s v="Other"/>
    <s v="External"/>
    <x v="4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3"/>
    <s v="Privilege Misuse"/>
    <x v="2"/>
    <s v="Server"/>
    <s v="P - "/>
    <s v="P"/>
    <s v="Social"/>
    <m/>
    <m/>
    <s v="Patient"/>
    <s v="Other"/>
    <x v="1"/>
  </r>
  <r>
    <x v="0"/>
    <x v="3"/>
    <x v="0"/>
    <x v="1"/>
    <s v="Basic Web Application Attacks"/>
    <x v="0"/>
    <s v="Server"/>
    <s v="S - Web application"/>
    <s v="S"/>
    <s v="Hacking"/>
    <s v="1001 to 10000"/>
    <s v="Large"/>
    <s v="Partner"/>
    <s v="External"/>
    <x v="5"/>
  </r>
  <r>
    <x v="16"/>
    <x v="10"/>
    <x v="0"/>
    <x v="0"/>
    <s v="Privilege Misuse"/>
    <x v="8"/>
    <s v="Media"/>
    <s v="M - Payment card"/>
    <s v="M"/>
    <s v="Physical"/>
    <s v="Small"/>
    <s v="Small"/>
    <s v="Customer"/>
    <s v="External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10"/>
    <x v="0"/>
    <x v="0"/>
    <s v="Everything Else"/>
    <x v="8"/>
    <s v="Kiosk/Term"/>
    <s v="T - Gas terminal"/>
    <s v="T"/>
    <s v="Physical"/>
    <s v="11 to 100"/>
    <s v="Small"/>
    <s v="Customer"/>
    <s v="External"/>
    <x v="0"/>
  </r>
  <r>
    <x v="0"/>
    <x v="8"/>
    <x v="0"/>
    <x v="1"/>
    <s v="Everything Else"/>
    <x v="7"/>
    <s v="Kiosk/Term"/>
    <s v="T - ATM"/>
    <s v="T"/>
    <s v="Physical"/>
    <s v="10001 to 25000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7"/>
    <x v="0"/>
    <x v="1"/>
    <s v="Social Engineering"/>
    <x v="2"/>
    <s v="Server"/>
    <s v="P - "/>
    <s v="P"/>
    <s v="Social"/>
    <m/>
    <m/>
    <s v="Customer"/>
    <s v="Internal"/>
    <x v="0"/>
  </r>
  <r>
    <x v="0"/>
    <x v="2"/>
    <x v="0"/>
    <x v="0"/>
    <s v="Privilege Misuse"/>
    <x v="14"/>
    <m/>
    <m/>
    <s v="O"/>
    <s v="Misuse"/>
    <s v="101 to 1000"/>
    <s v="Small"/>
    <s v="Other"/>
    <s v="Other"/>
    <x v="0"/>
  </r>
  <r>
    <x v="0"/>
    <x v="3"/>
    <x v="0"/>
    <x v="1"/>
    <s v="Lost and Stolen Assets"/>
    <x v="2"/>
    <s v="User Dev"/>
    <s v="U - Desktop"/>
    <s v="U"/>
    <s v="Physical"/>
    <m/>
    <m/>
    <s v="Patient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6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17"/>
    <x v="7"/>
    <x v="0"/>
    <x v="0"/>
    <s v="Miscellaneous Errors"/>
    <x v="18"/>
    <s v="Server"/>
    <s v="S - Database"/>
    <s v="S"/>
    <s v="Error"/>
    <s v="10001 to 25000"/>
    <s v="Large"/>
    <s v="Employee"/>
    <s v="Internal"/>
    <x v="0"/>
  </r>
  <r>
    <x v="7"/>
    <x v="17"/>
    <x v="0"/>
    <x v="2"/>
    <s v="Miscellaneous Errors"/>
    <x v="5"/>
    <s v="Media"/>
    <s v="M - Tapes"/>
    <s v="M"/>
    <s v="Error"/>
    <m/>
    <m/>
    <s v="Customer"/>
    <s v="External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17"/>
    <x v="1"/>
    <x v="0"/>
    <x v="1"/>
    <s v="Basic Web Application Attacks"/>
    <x v="3"/>
    <s v="Server"/>
    <s v="S - Web application"/>
    <s v="S"/>
    <s v="Hacking"/>
    <s v="25001 to 50000"/>
    <s v="Large"/>
    <s v="Other"/>
    <s v="External"/>
    <x v="0"/>
  </r>
  <r>
    <x v="0"/>
    <x v="5"/>
    <x v="0"/>
    <x v="0"/>
    <s v="Miscellaneous Errors"/>
    <x v="6"/>
    <s v="Server"/>
    <s v="S - Web application"/>
    <s v="S"/>
    <s v="Error"/>
    <s v="10001 to 25000"/>
    <s v="Large"/>
    <s v="Student"/>
    <s v="Internal"/>
    <x v="0"/>
  </r>
  <r>
    <x v="0"/>
    <x v="2"/>
    <x v="0"/>
    <x v="0"/>
    <s v="Everything Else"/>
    <x v="0"/>
    <s v="Media"/>
    <s v="M - Documents"/>
    <s v="M"/>
    <m/>
    <m/>
    <m/>
    <s v="Employee"/>
    <s v="Other"/>
    <x v="0"/>
  </r>
  <r>
    <x v="0"/>
    <x v="4"/>
    <x v="0"/>
    <x v="1"/>
    <s v="Everything Else"/>
    <x v="8"/>
    <s v="Kiosk/Term"/>
    <s v="T - Gas terminal"/>
    <s v="T"/>
    <s v="Physical"/>
    <s v="1 to 10"/>
    <s v="Small"/>
    <s v="Customer"/>
    <s v="Internal"/>
    <x v="1"/>
  </r>
  <r>
    <x v="0"/>
    <x v="8"/>
    <x v="0"/>
    <x v="1"/>
    <s v="Social Engineering"/>
    <x v="2"/>
    <s v="Person"/>
    <s v="P - End-user or employee"/>
    <s v="P"/>
    <s v="Malware"/>
    <s v="10001 to 25000"/>
    <s v="Large"/>
    <s v="Patient"/>
    <s v="Other"/>
    <x v="0"/>
  </r>
  <r>
    <x v="0"/>
    <x v="5"/>
    <x v="0"/>
    <x v="0"/>
    <s v="Lost and Stolen Assets"/>
    <x v="0"/>
    <s v="Media"/>
    <s v="M - Tapes"/>
    <s v="M"/>
    <s v="Error"/>
    <s v="101 to 1000"/>
    <s v="Small"/>
    <s v="Other"/>
    <s v="Other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4"/>
    <x v="10"/>
    <x v="0"/>
    <x v="0"/>
    <s v="Lost and Stolen Assets"/>
    <x v="0"/>
    <s v="Media"/>
    <s v="M - Disk drive"/>
    <s v="M"/>
    <s v="Error"/>
    <s v="Large"/>
    <s v="Large"/>
    <s v="Customer"/>
    <s v="Other"/>
    <x v="0"/>
  </r>
  <r>
    <x v="0"/>
    <x v="5"/>
    <x v="0"/>
    <x v="0"/>
    <s v="Privilege Misuse"/>
    <x v="2"/>
    <s v="Network"/>
    <s v="N - Camera"/>
    <s v="N"/>
    <s v="Misuse"/>
    <s v="10001 to 25000"/>
    <s v="Large"/>
    <s v="Patient"/>
    <s v="Other"/>
    <x v="0"/>
  </r>
  <r>
    <x v="2"/>
    <x v="8"/>
    <x v="0"/>
    <x v="3"/>
    <s v="Everything Else"/>
    <x v="1"/>
    <s v="Server"/>
    <s v="S - Database"/>
    <s v="S"/>
    <s v="Hacking"/>
    <s v="11 to 100"/>
    <s v="Small"/>
    <s v="Other"/>
    <s v="Other"/>
    <x v="4"/>
  </r>
  <r>
    <x v="0"/>
    <x v="6"/>
    <x v="0"/>
    <x v="0"/>
    <s v="Miscellaneous Errors"/>
    <x v="6"/>
    <s v="Server"/>
    <s v="S - Database"/>
    <s v="S"/>
    <s v="Error"/>
    <s v="1001 to 10000"/>
    <s v="Large"/>
    <s v="Partner"/>
    <s v="Other"/>
    <x v="0"/>
  </r>
  <r>
    <x v="15"/>
    <x v="10"/>
    <x v="0"/>
    <x v="0"/>
    <s v="Everything Else"/>
    <x v="7"/>
    <m/>
    <m/>
    <s v="O"/>
    <m/>
    <s v="101 to 1000"/>
    <s v="Small"/>
    <s v="Customer"/>
    <s v="External"/>
    <x v="0"/>
  </r>
  <r>
    <x v="0"/>
    <x v="21"/>
    <x v="0"/>
    <x v="0"/>
    <s v="Privilege Misuse"/>
    <x v="0"/>
    <s v="Server"/>
    <s v="S - Database"/>
    <s v="S"/>
    <s v="Misuse"/>
    <s v="25001 to 50000"/>
    <s v="Large"/>
    <s v="Other"/>
    <s v="Internal"/>
    <x v="0"/>
  </r>
  <r>
    <x v="0"/>
    <x v="17"/>
    <x v="0"/>
    <x v="3"/>
    <s v="Privilege Misuse"/>
    <x v="7"/>
    <s v="Server"/>
    <s v="P - Cashier"/>
    <s v="P"/>
    <s v="Social"/>
    <s v="Large"/>
    <s v="Large"/>
    <s v="Customer"/>
    <s v="External"/>
    <x v="1"/>
  </r>
  <r>
    <x v="0"/>
    <x v="8"/>
    <x v="0"/>
    <x v="3"/>
    <s v="Privilege Misuse"/>
    <x v="7"/>
    <s v="Server"/>
    <s v="P - "/>
    <s v="P"/>
    <s v="Social"/>
    <m/>
    <m/>
    <s v="Customer"/>
    <s v="External"/>
    <x v="1"/>
  </r>
  <r>
    <x v="2"/>
    <x v="4"/>
    <x v="0"/>
    <x v="0"/>
    <s v="Miscellaneous Errors"/>
    <x v="0"/>
    <s v="Server"/>
    <s v="S - Web application"/>
    <s v="S"/>
    <s v="Error"/>
    <s v="Large"/>
    <s v="Large"/>
    <s v="Other"/>
    <s v="Internal"/>
    <x v="0"/>
  </r>
  <r>
    <x v="0"/>
    <x v="3"/>
    <x v="0"/>
    <x v="0"/>
    <s v="Privilege Misuse"/>
    <x v="0"/>
    <s v="Server"/>
    <s v="S - Mail"/>
    <s v="S"/>
    <s v="Misuse"/>
    <s v="Over 100000"/>
    <s v="Large"/>
    <s v="Other"/>
    <s v="Other"/>
    <x v="0"/>
  </r>
  <r>
    <x v="0"/>
    <x v="3"/>
    <x v="0"/>
    <x v="0"/>
    <s v="Privilege Misuse"/>
    <x v="11"/>
    <s v="Server"/>
    <s v="S - Web application"/>
    <s v="S"/>
    <s v="Misuse"/>
    <s v="1001 to 10000"/>
    <s v="Large"/>
    <s v="Other"/>
    <s v="Other"/>
    <x v="0"/>
  </r>
  <r>
    <x v="0"/>
    <x v="9"/>
    <x v="0"/>
    <x v="1"/>
    <s v="System Intrusion"/>
    <x v="8"/>
    <s v="Server"/>
    <s v="S - File"/>
    <s v="S"/>
    <s v="Malware"/>
    <s v="Small"/>
    <s v="Small"/>
    <s v="Customer"/>
    <s v="External"/>
    <x v="1"/>
  </r>
  <r>
    <x v="0"/>
    <x v="10"/>
    <x v="0"/>
    <x v="1"/>
    <s v="System Intrusion"/>
    <x v="6"/>
    <s v="Network"/>
    <s v="N - Broadband"/>
    <s v="N"/>
    <s v="Hacking"/>
    <s v="10001 to 25000"/>
    <s v="Large"/>
    <s v="Other"/>
    <s v="Other"/>
    <x v="0"/>
  </r>
  <r>
    <x v="0"/>
    <x v="6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4"/>
    <x v="0"/>
    <x v="0"/>
    <s v="Privilege Misuse"/>
    <x v="11"/>
    <s v="Kiosk/Term"/>
    <s v="T - ATM"/>
    <s v="T"/>
    <s v="Hacking"/>
    <s v="Over 100000"/>
    <s v="Large"/>
    <s v="Employee"/>
    <s v="In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Basic Web Application Attacks"/>
    <x v="9"/>
    <s v="Server"/>
    <s v="S - Web application"/>
    <s v="S"/>
    <s v="Hacking"/>
    <m/>
    <m/>
    <s v="Partner"/>
    <s v="Internal"/>
    <x v="1"/>
  </r>
  <r>
    <x v="0"/>
    <x v="8"/>
    <x v="0"/>
    <x v="1"/>
    <s v="Everything Else"/>
    <x v="7"/>
    <s v="Kiosk/Term"/>
    <s v="T - ATM"/>
    <s v="T"/>
    <s v="Physical"/>
    <s v="11 to 100"/>
    <s v="Small"/>
    <s v="Customer"/>
    <s v="External"/>
    <x v="1"/>
  </r>
  <r>
    <x v="0"/>
    <x v="2"/>
    <x v="0"/>
    <x v="0"/>
    <s v="Miscellaneous Errors"/>
    <x v="0"/>
    <s v="User Dev"/>
    <s v="U - Desktop"/>
    <s v="U"/>
    <s v="Error"/>
    <m/>
    <m/>
    <s v="Other"/>
    <s v="Other"/>
    <x v="0"/>
  </r>
  <r>
    <x v="0"/>
    <x v="1"/>
    <x v="0"/>
    <x v="1"/>
    <s v="System Intrusion"/>
    <x v="3"/>
    <s v="Server"/>
    <s v="S - Database"/>
    <s v="S"/>
    <s v="Hacking"/>
    <s v="11 to 100"/>
    <s v="Small"/>
    <s v="Customer"/>
    <s v="External"/>
    <x v="1"/>
  </r>
  <r>
    <x v="0"/>
    <x v="2"/>
    <x v="0"/>
    <x v="1"/>
    <s v="Lost and Stolen Assets"/>
    <x v="2"/>
    <s v="User Dev"/>
    <s v="U - Desktop"/>
    <s v="U"/>
    <s v="Physical"/>
    <s v="1001 to 10000"/>
    <s v="Large"/>
    <s v="Patient"/>
    <s v="External"/>
    <x v="1"/>
  </r>
  <r>
    <x v="0"/>
    <x v="5"/>
    <x v="0"/>
    <x v="1"/>
    <s v="Basic Web Application Attacks"/>
    <x v="1"/>
    <s v="Server"/>
    <s v="S - Web application"/>
    <s v="S"/>
    <s v="Hacking"/>
    <m/>
    <m/>
    <s v="Other"/>
    <s v="Other"/>
    <x v="3"/>
  </r>
  <r>
    <x v="0"/>
    <x v="2"/>
    <x v="0"/>
    <x v="1"/>
    <s v="Lost and Stolen Assets"/>
    <x v="5"/>
    <s v="User Dev"/>
    <s v="U - Desktop or laptop"/>
    <s v="U"/>
    <s v="Physical"/>
    <m/>
    <m/>
    <s v="Customer"/>
    <s v="Internal"/>
    <x v="1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2"/>
    <x v="6"/>
    <x v="0"/>
    <x v="1"/>
    <s v="Lost and Stolen Assets"/>
    <x v="2"/>
    <s v="Media"/>
    <s v="M - Documents"/>
    <s v="M"/>
    <s v="Physical"/>
    <s v="1001 to 10000"/>
    <s v="Large"/>
    <s v="Patient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1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5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25"/>
    <x v="0"/>
    <x v="1"/>
    <s v="Everything Else"/>
    <x v="0"/>
    <s v="Server"/>
    <s v="S - Database"/>
    <s v="S"/>
    <s v="Hacking"/>
    <m/>
    <m/>
    <s v="Employee"/>
    <s v="Other"/>
    <x v="0"/>
  </r>
  <r>
    <x v="65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2"/>
    <x v="11"/>
    <x v="0"/>
    <x v="1"/>
    <s v="System Intrusion"/>
    <x v="2"/>
    <s v="Server"/>
    <s v="S - Web application"/>
    <s v="S"/>
    <s v="Malware"/>
    <s v="1001 to 10000"/>
    <s v="Large"/>
    <s v="Other"/>
    <s v="External"/>
    <x v="1"/>
  </r>
  <r>
    <x v="32"/>
    <x v="5"/>
    <x v="0"/>
    <x v="1"/>
    <s v="Basic Web Application Attacks"/>
    <x v="0"/>
    <s v="Server"/>
    <s v="S - Web application"/>
    <s v="S"/>
    <s v="Hacking"/>
    <m/>
    <m/>
    <s v="Customer"/>
    <s v="External"/>
    <x v="0"/>
  </r>
  <r>
    <x v="15"/>
    <x v="8"/>
    <x v="0"/>
    <x v="0"/>
    <s v="Miscellaneous Errors"/>
    <x v="2"/>
    <s v="Media"/>
    <s v="M - Documents"/>
    <s v="M"/>
    <s v="Error"/>
    <m/>
    <m/>
    <s v="Patient"/>
    <s v="External"/>
    <x v="0"/>
  </r>
  <r>
    <x v="2"/>
    <x v="5"/>
    <x v="0"/>
    <x v="1"/>
    <s v="Miscellaneous Errors"/>
    <x v="11"/>
    <s v="Network"/>
    <s v="N - PBX"/>
    <s v="N"/>
    <s v="Error"/>
    <s v="11 to 100"/>
    <s v="Small"/>
    <s v="Other"/>
    <s v="Internal"/>
    <x v="0"/>
  </r>
  <r>
    <x v="0"/>
    <x v="2"/>
    <x v="0"/>
    <x v="0"/>
    <s v="Privilege Misuse"/>
    <x v="2"/>
    <s v="Media"/>
    <s v="M - Documents"/>
    <s v="M"/>
    <s v="Misuse"/>
    <m/>
    <m/>
    <s v="Patient"/>
    <s v="External"/>
    <x v="0"/>
  </r>
  <r>
    <x v="2"/>
    <x v="5"/>
    <x v="0"/>
    <x v="1"/>
    <s v="Denial of Service"/>
    <x v="3"/>
    <s v="Server"/>
    <s v="S - Web application"/>
    <s v="S"/>
    <s v="Hacking"/>
    <m/>
    <m/>
    <s v="Oth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40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10"/>
    <x v="0"/>
    <x v="0"/>
    <s v="Miscellaneous Errors"/>
    <x v="0"/>
    <s v="Server"/>
    <s v="S - Web application"/>
    <s v="S"/>
    <s v="Error"/>
    <s v="Large"/>
    <s v="Large"/>
    <s v="Other"/>
    <s v="External"/>
    <x v="0"/>
  </r>
  <r>
    <x v="0"/>
    <x v="11"/>
    <x v="0"/>
    <x v="1"/>
    <s v="Everything Else"/>
    <x v="8"/>
    <s v="Kiosk/Term"/>
    <s v="T - Gas terminal"/>
    <s v="T"/>
    <s v="Physical"/>
    <s v="1 to 10"/>
    <s v="Small"/>
    <s v="Customer"/>
    <s v="Internal"/>
    <x v="1"/>
  </r>
  <r>
    <x v="0"/>
    <x v="10"/>
    <x v="0"/>
    <x v="1"/>
    <s v="System Intrusion"/>
    <x v="9"/>
    <s v="User Dev"/>
    <s v="U - Telephone"/>
    <s v="U"/>
    <s v="Malware"/>
    <s v="Over 100000"/>
    <s v="Large"/>
    <s v="Customer"/>
    <s v="External"/>
    <x v="1"/>
  </r>
  <r>
    <x v="0"/>
    <x v="10"/>
    <x v="0"/>
    <x v="0"/>
    <s v="Privilege Misuse"/>
    <x v="0"/>
    <s v="User Dev"/>
    <s v="U - Desktop"/>
    <s v="U"/>
    <s v="Misuse"/>
    <s v="10001 to 25000"/>
    <s v="Large"/>
    <s v="Patient"/>
    <s v="Other"/>
    <x v="0"/>
  </r>
  <r>
    <x v="0"/>
    <x v="4"/>
    <x v="0"/>
    <x v="1"/>
    <s v="Everything Else"/>
    <x v="8"/>
    <s v="Kiosk/Term"/>
    <s v="T - Gas terminal"/>
    <s v="T"/>
    <s v="Physical"/>
    <s v="Small"/>
    <s v="Small"/>
    <s v="Customer"/>
    <s v="External"/>
    <x v="1"/>
  </r>
  <r>
    <x v="0"/>
    <x v="11"/>
    <x v="0"/>
    <x v="1"/>
    <s v="Everything Else"/>
    <x v="8"/>
    <s v="Kiosk/Term"/>
    <s v="T - Gas terminal"/>
    <s v="T"/>
    <s v="Physical"/>
    <s v="11 to 100"/>
    <s v="Small"/>
    <s v="Customer"/>
    <s v="External"/>
    <x v="1"/>
  </r>
  <r>
    <x v="0"/>
    <x v="10"/>
    <x v="0"/>
    <x v="0"/>
    <s v="Miscellaneous Errors"/>
    <x v="9"/>
    <s v="Media"/>
    <s v="M - Documents"/>
    <s v="M"/>
    <s v="Error"/>
    <m/>
    <m/>
    <s v="Patient"/>
    <s v="External"/>
    <x v="0"/>
  </r>
  <r>
    <x v="7"/>
    <x v="2"/>
    <x v="0"/>
    <x v="1"/>
    <s v="Social Engineering"/>
    <x v="5"/>
    <s v="Server"/>
    <s v="P - Other"/>
    <s v="P"/>
    <s v="Hacking"/>
    <m/>
    <m/>
    <s v="Patient"/>
    <s v="Other"/>
    <x v="0"/>
  </r>
  <r>
    <x v="17"/>
    <x v="5"/>
    <x v="0"/>
    <x v="4"/>
    <s v="Everything Else"/>
    <x v="4"/>
    <s v="Server"/>
    <s v="S - "/>
    <s v="S"/>
    <m/>
    <s v="101 to 1000"/>
    <s v="Small"/>
    <s v="Other"/>
    <s v="External"/>
    <x v="0"/>
  </r>
  <r>
    <x v="2"/>
    <x v="10"/>
    <x v="0"/>
    <x v="0"/>
    <s v="Miscellaneous Errors"/>
    <x v="0"/>
    <s v="Media"/>
    <s v="M - Documents"/>
    <s v="M"/>
    <s v="Error"/>
    <m/>
    <m/>
    <s v="Other"/>
    <s v="Other"/>
    <x v="0"/>
  </r>
  <r>
    <x v="0"/>
    <x v="6"/>
    <x v="0"/>
    <x v="1"/>
    <s v="Basic Web Application Attacks"/>
    <x v="6"/>
    <s v="Server"/>
    <s v="S - Database"/>
    <s v="S"/>
    <s v="Hacking"/>
    <m/>
    <m/>
    <s v="Student"/>
    <s v="Other"/>
    <x v="0"/>
  </r>
  <r>
    <x v="17"/>
    <x v="8"/>
    <x v="0"/>
    <x v="0"/>
    <s v="Miscellaneous Errors"/>
    <x v="2"/>
    <s v="Media"/>
    <s v="M - Documents"/>
    <s v="M"/>
    <s v="Error"/>
    <m/>
    <m/>
    <s v="Patient"/>
    <s v="External"/>
    <x v="0"/>
  </r>
  <r>
    <x v="0"/>
    <x v="2"/>
    <x v="0"/>
    <x v="0"/>
    <s v="Privilege Misuse"/>
    <x v="2"/>
    <s v="Server"/>
    <s v="S - Database"/>
    <s v="S"/>
    <s v="Misuse"/>
    <s v="1001 to 10000"/>
    <s v="Large"/>
    <s v="Employee"/>
    <s v="External"/>
    <x v="0"/>
  </r>
  <r>
    <x v="0"/>
    <x v="8"/>
    <x v="0"/>
    <x v="3"/>
    <s v="Miscellaneous Errors"/>
    <x v="2"/>
    <s v="Media"/>
    <s v="M - Documents"/>
    <s v="M"/>
    <s v="Error"/>
    <s v="101 to 1000"/>
    <s v="Small"/>
    <s v="Patient"/>
    <s v="Internal"/>
    <x v="0"/>
  </r>
  <r>
    <x v="17"/>
    <x v="9"/>
    <x v="0"/>
    <x v="1"/>
    <s v="System Intrusion"/>
    <x v="12"/>
    <s v="Server"/>
    <s v="N - Firewall"/>
    <s v="N"/>
    <s v="Malware"/>
    <s v="Large"/>
    <s v="Large"/>
    <s v="Employee"/>
    <s v="Internal"/>
    <x v="1"/>
  </r>
  <r>
    <x v="0"/>
    <x v="0"/>
    <x v="0"/>
    <x v="1"/>
    <s v="Lost and Stolen Assets"/>
    <x v="2"/>
    <s v="User Dev"/>
    <s v="U - Desktop or laptop"/>
    <s v="U"/>
    <s v="Physical"/>
    <s v="11 to 100"/>
    <s v="Small"/>
    <s v="Other"/>
    <s v="Other"/>
    <x v="0"/>
  </r>
  <r>
    <x v="74"/>
    <x v="11"/>
    <x v="0"/>
    <x v="4"/>
    <s v="Miscellaneous Errors"/>
    <x v="0"/>
    <s v="Media"/>
    <s v="M - Documents"/>
    <s v="M"/>
    <s v="Error"/>
    <s v="11 to 100"/>
    <s v="Small"/>
    <s v="Patient"/>
    <s v="External"/>
    <x v="0"/>
  </r>
  <r>
    <x v="0"/>
    <x v="5"/>
    <x v="0"/>
    <x v="1"/>
    <s v="Lost and Stolen Assets"/>
    <x v="5"/>
    <s v="User Dev"/>
    <s v="U - Desktop or laptop"/>
    <s v="U"/>
    <s v="Physical"/>
    <m/>
    <m/>
    <s v="Customer"/>
    <s v="Internal"/>
    <x v="1"/>
  </r>
  <r>
    <x v="0"/>
    <x v="8"/>
    <x v="0"/>
    <x v="1"/>
    <s v="Social Engineering"/>
    <x v="5"/>
    <s v="Person"/>
    <s v="P - Finance"/>
    <s v="P"/>
    <s v="Social"/>
    <s v="1001 to 10000"/>
    <s v="Large"/>
    <s v="Employee"/>
    <s v="Other"/>
    <x v="1"/>
  </r>
  <r>
    <x v="0"/>
    <x v="7"/>
    <x v="0"/>
    <x v="1"/>
    <s v="System Intrusion"/>
    <x v="8"/>
    <s v="Server"/>
    <s v="S - Directory"/>
    <s v="S"/>
    <s v="Hacking"/>
    <s v="Over 100000"/>
    <s v="Large"/>
    <s v="Other"/>
    <s v="Internal"/>
    <x v="1"/>
  </r>
  <r>
    <x v="0"/>
    <x v="10"/>
    <x v="0"/>
    <x v="0"/>
    <s v="Miscellaneous Errors"/>
    <x v="2"/>
    <s v="Server"/>
    <s v="S - Database"/>
    <s v="S"/>
    <s v="Error"/>
    <m/>
    <m/>
    <s v="Patient"/>
    <s v="External"/>
    <x v="0"/>
  </r>
  <r>
    <x v="0"/>
    <x v="5"/>
    <x v="0"/>
    <x v="1"/>
    <s v="Lost and Stolen Assets"/>
    <x v="2"/>
    <s v="User Dev"/>
    <s v="U - "/>
    <s v="U"/>
    <s v="Physical"/>
    <s v="101 to 1000"/>
    <s v="Small"/>
    <s v="Patient"/>
    <s v="Other"/>
    <x v="1"/>
  </r>
  <r>
    <x v="0"/>
    <x v="5"/>
    <x v="0"/>
    <x v="1"/>
    <s v="Everything Else"/>
    <x v="7"/>
    <s v="Kiosk/Term"/>
    <s v="T - ATM"/>
    <s v="T"/>
    <s v="Physical"/>
    <s v="1001 to 10000"/>
    <s v="Large"/>
    <s v="Customer"/>
    <s v="Other"/>
    <x v="1"/>
  </r>
  <r>
    <x v="0"/>
    <x v="10"/>
    <x v="0"/>
    <x v="0"/>
    <s v="Privilege Misuse"/>
    <x v="0"/>
    <s v="User Dev"/>
    <s v="U - "/>
    <s v="U"/>
    <s v="Misuse"/>
    <s v="Over 100000"/>
    <s v="Large"/>
    <s v="Other"/>
    <s v="External"/>
    <x v="0"/>
  </r>
  <r>
    <x v="0"/>
    <x v="3"/>
    <x v="0"/>
    <x v="0"/>
    <s v="Privilege Misuse"/>
    <x v="2"/>
    <s v="User Dev"/>
    <s v="U - Desktop"/>
    <s v="U"/>
    <s v="Misuse"/>
    <m/>
    <m/>
    <s v="Patient"/>
    <s v="Other"/>
    <x v="0"/>
  </r>
  <r>
    <x v="0"/>
    <x v="10"/>
    <x v="0"/>
    <x v="2"/>
    <s v="Miscellaneous Errors"/>
    <x v="2"/>
    <s v="Media"/>
    <s v="M - Documents"/>
    <s v="M"/>
    <s v="Error"/>
    <m/>
    <m/>
    <s v="Patient"/>
    <s v="Other"/>
    <x v="0"/>
  </r>
  <r>
    <x v="12"/>
    <x v="1"/>
    <x v="0"/>
    <x v="1"/>
    <s v="Basic Web Application Attacks"/>
    <x v="6"/>
    <s v="Server"/>
    <s v="S - Database"/>
    <s v="S"/>
    <s v="Hacking"/>
    <m/>
    <m/>
    <s v="Employee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9"/>
    <x v="5"/>
    <x v="0"/>
    <x v="1"/>
    <s v="Basic Web Application Attacks"/>
    <x v="6"/>
    <s v="Server"/>
    <s v="S - Web application"/>
    <s v="S"/>
    <s v="Hacking"/>
    <m/>
    <m/>
    <s v="Other"/>
    <s v="External"/>
    <x v="0"/>
  </r>
  <r>
    <x v="7"/>
    <x v="4"/>
    <x v="0"/>
    <x v="1"/>
    <s v="Lost and Stolen Assets"/>
    <x v="0"/>
    <s v="User Dev"/>
    <s v="U - Desktop"/>
    <s v="U"/>
    <s v="Physical"/>
    <s v="Small"/>
    <s v="Small"/>
    <s v="Other"/>
    <s v="Internal"/>
    <x v="0"/>
  </r>
  <r>
    <x v="0"/>
    <x v="8"/>
    <x v="0"/>
    <x v="0"/>
    <s v="Miscellaneous Errors"/>
    <x v="8"/>
    <s v="Media"/>
    <s v="M - Documents"/>
    <s v="M"/>
    <s v="Error"/>
    <s v="1 to 10"/>
    <s v="Small"/>
    <s v="Customer"/>
    <s v="External"/>
    <x v="0"/>
  </r>
  <r>
    <x v="0"/>
    <x v="7"/>
    <x v="0"/>
    <x v="0"/>
    <s v="Lost and Stolen Assets"/>
    <x v="2"/>
    <s v="Media"/>
    <s v="M - Payment card"/>
    <s v="M"/>
    <s v="Social"/>
    <m/>
    <m/>
    <s v="Customer"/>
    <s v="External"/>
    <x v="0"/>
  </r>
  <r>
    <x v="0"/>
    <x v="4"/>
    <x v="0"/>
    <x v="1"/>
    <s v="Basic Web Application Attacks"/>
    <x v="3"/>
    <s v="Server"/>
    <s v="S - Web application"/>
    <s v="S"/>
    <s v="Hacking"/>
    <s v="10001 to 25000"/>
    <s v="Large"/>
    <s v="Customer"/>
    <s v="External"/>
    <x v="1"/>
  </r>
  <r>
    <x v="0"/>
    <x v="5"/>
    <x v="0"/>
    <x v="0"/>
    <s v="Privilege Misuse"/>
    <x v="2"/>
    <s v="Server"/>
    <s v="S - Database"/>
    <s v="S"/>
    <s v="Misuse"/>
    <s v="Small"/>
    <s v="Small"/>
    <s v="Patient"/>
    <s v="External"/>
    <x v="0"/>
  </r>
  <r>
    <x v="0"/>
    <x v="2"/>
    <x v="0"/>
    <x v="1"/>
    <s v="Everything Else"/>
    <x v="2"/>
    <s v="Server"/>
    <s v="S - Mail"/>
    <s v="S"/>
    <s v="Hacking"/>
    <s v="50001 to 100000"/>
    <s v="Large"/>
    <s v="Patient"/>
    <s v="Other"/>
    <x v="0"/>
  </r>
  <r>
    <x v="37"/>
    <x v="2"/>
    <x v="0"/>
    <x v="1"/>
    <s v="Basic Web Application Attacks"/>
    <x v="1"/>
    <s v="Server"/>
    <s v="S - Web application"/>
    <s v="S"/>
    <s v="Hacking"/>
    <s v="101 to 1000"/>
    <s v="Small"/>
    <s v="Customer"/>
    <s v="Other"/>
    <x v="0"/>
  </r>
  <r>
    <x v="75"/>
    <x v="6"/>
    <x v="0"/>
    <x v="0"/>
    <s v="Privilege Misuse"/>
    <x v="7"/>
    <s v="Server"/>
    <s v="S - Database"/>
    <s v="S"/>
    <s v="Misuse"/>
    <s v="1001 to 10000"/>
    <s v="Large"/>
    <s v="Customer"/>
    <s v="Other"/>
    <x v="0"/>
  </r>
  <r>
    <x v="0"/>
    <x v="6"/>
    <x v="0"/>
    <x v="2"/>
    <s v="Miscellaneous Errors"/>
    <x v="1"/>
    <s v="Server"/>
    <s v="S - "/>
    <s v="S"/>
    <s v="Error"/>
    <m/>
    <m/>
    <s v="Patient"/>
    <s v="Other"/>
    <x v="0"/>
  </r>
  <r>
    <x v="0"/>
    <x v="3"/>
    <x v="0"/>
    <x v="1"/>
    <s v="Basic Web Application Attacks"/>
    <x v="6"/>
    <s v="Server"/>
    <s v="S - Web application"/>
    <s v="S"/>
    <s v="Hacking"/>
    <s v="1 to 10"/>
    <s v="Small"/>
    <s v="Student"/>
    <s v="External"/>
    <x v="2"/>
  </r>
  <r>
    <x v="0"/>
    <x v="2"/>
    <x v="0"/>
    <x v="1"/>
    <s v="Basic Web Application Attacks"/>
    <x v="3"/>
    <s v="Server"/>
    <s v="S - Web application"/>
    <s v="S"/>
    <s v="Hacking"/>
    <s v="101 to 1000"/>
    <s v="Small"/>
    <s v="Other"/>
    <s v="Other"/>
    <x v="3"/>
  </r>
  <r>
    <x v="0"/>
    <x v="6"/>
    <x v="0"/>
    <x v="4"/>
    <s v="Everything Else"/>
    <x v="0"/>
    <s v="Media"/>
    <s v="M - Documents"/>
    <s v="M"/>
    <m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s v="Over 100000"/>
    <s v="Large"/>
    <s v="Patient"/>
    <s v="Other"/>
    <x v="0"/>
  </r>
  <r>
    <x v="0"/>
    <x v="0"/>
    <x v="0"/>
    <x v="1"/>
    <s v="Lost and Stolen Assets"/>
    <x v="12"/>
    <s v="Media"/>
    <s v="M - Documents"/>
    <s v="M"/>
    <s v="Physical"/>
    <s v="Over 100000"/>
    <s v="Large"/>
    <s v="Customer"/>
    <s v="External"/>
    <x v="1"/>
  </r>
  <r>
    <x v="0"/>
    <x v="3"/>
    <x v="0"/>
    <x v="1"/>
    <s v="Lost and Stolen Assets"/>
    <x v="5"/>
    <s v="User Dev"/>
    <s v="U - Desktop or laptop"/>
    <s v="U"/>
    <s v="Physical"/>
    <s v="1 to 10"/>
    <s v="Small"/>
    <s v="Partner"/>
    <s v="Other"/>
    <x v="1"/>
  </r>
  <r>
    <x v="76"/>
    <x v="10"/>
    <x v="0"/>
    <x v="3"/>
    <s v="System Intrusion"/>
    <x v="3"/>
    <s v="Server"/>
    <s v="S - Database"/>
    <s v="S"/>
    <s v="Hacking"/>
    <s v="101 to 1000"/>
    <s v="Small"/>
    <s v="Employee"/>
    <s v="External"/>
    <x v="2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Privilege Misuse"/>
    <x v="14"/>
    <s v="User Dev"/>
    <s v="U - Desktop"/>
    <s v="U"/>
    <s v="Misuse"/>
    <s v="Over 100000"/>
    <s v="Large"/>
    <s v="Other"/>
    <s v="External"/>
    <x v="0"/>
  </r>
  <r>
    <x v="5"/>
    <x v="5"/>
    <x v="0"/>
    <x v="1"/>
    <s v="Basic Web Application Attacks"/>
    <x v="6"/>
    <s v="Server"/>
    <s v="S - Web application"/>
    <s v="S"/>
    <s v="Hacking"/>
    <m/>
    <m/>
    <s v="Student"/>
    <s v="External"/>
    <x v="3"/>
  </r>
  <r>
    <x v="2"/>
    <x v="3"/>
    <x v="0"/>
    <x v="2"/>
    <s v="Miscellaneous Errors"/>
    <x v="15"/>
    <s v="Media"/>
    <s v="M - Disk media"/>
    <s v="M"/>
    <s v="Error"/>
    <s v="1001 to 10000"/>
    <s v="Large"/>
    <s v="Partn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4"/>
    <s v="Everything Else"/>
    <x v="7"/>
    <s v="Media"/>
    <s v="M - Documents"/>
    <s v="M"/>
    <m/>
    <s v="1001 to 10000"/>
    <s v="Large"/>
    <s v="Other"/>
    <s v="Other"/>
    <x v="0"/>
  </r>
  <r>
    <x v="0"/>
    <x v="7"/>
    <x v="0"/>
    <x v="0"/>
    <s v="Miscellaneous Errors"/>
    <x v="3"/>
    <s v="Server"/>
    <s v="S - Database"/>
    <s v="S"/>
    <s v="Error"/>
    <s v="1 to 10"/>
    <s v="Small"/>
    <s v="Other"/>
    <s v="External"/>
    <x v="0"/>
  </r>
  <r>
    <x v="10"/>
    <x v="5"/>
    <x v="0"/>
    <x v="1"/>
    <s v="Social Engineering"/>
    <x v="0"/>
    <s v="Server"/>
    <s v="P - "/>
    <s v="P"/>
    <s v="Malware"/>
    <m/>
    <m/>
    <s v="Other"/>
    <s v="External"/>
    <x v="4"/>
  </r>
  <r>
    <x v="63"/>
    <x v="5"/>
    <x v="0"/>
    <x v="1"/>
    <s v="Lost and Stolen Assets"/>
    <x v="3"/>
    <s v="Server"/>
    <s v="N - "/>
    <s v="N"/>
    <s v="Physical"/>
    <m/>
    <m/>
    <s v="Other"/>
    <s v="Other"/>
    <x v="2"/>
  </r>
  <r>
    <x v="0"/>
    <x v="11"/>
    <x v="0"/>
    <x v="2"/>
    <s v="Miscellaneous Errors"/>
    <x v="10"/>
    <s v="Server"/>
    <s v="S - Web application"/>
    <s v="S"/>
    <s v="Hacking"/>
    <s v="1001 to 10000"/>
    <s v="Large"/>
    <s v="Customer"/>
    <s v="External"/>
    <x v="0"/>
  </r>
  <r>
    <x v="0"/>
    <x v="2"/>
    <x v="0"/>
    <x v="0"/>
    <s v="Miscellaneous Errors"/>
    <x v="2"/>
    <s v="Media"/>
    <s v="M - Documents"/>
    <s v="M"/>
    <s v="Error"/>
    <s v="1001 to 10000"/>
    <s v="Large"/>
    <s v="Patient"/>
    <s v="Internal"/>
    <x v="0"/>
  </r>
  <r>
    <x v="0"/>
    <x v="19"/>
    <x v="0"/>
    <x v="1"/>
    <s v="System Intrusion"/>
    <x v="6"/>
    <s v="Server"/>
    <s v="S - File"/>
    <s v="S"/>
    <s v="Malware"/>
    <s v="1001 to 10000"/>
    <s v="Large"/>
    <s v="Other"/>
    <s v="External"/>
    <x v="1"/>
  </r>
  <r>
    <x v="0"/>
    <x v="2"/>
    <x v="0"/>
    <x v="0"/>
    <s v="Privilege Misuse"/>
    <x v="2"/>
    <s v="Media"/>
    <s v="M - Payment card"/>
    <s v="M"/>
    <s v="Misuse"/>
    <m/>
    <m/>
    <s v="Patient"/>
    <s v="External"/>
    <x v="0"/>
  </r>
  <r>
    <x v="0"/>
    <x v="4"/>
    <x v="0"/>
    <x v="0"/>
    <s v="Lost and Stolen Assets"/>
    <x v="2"/>
    <s v="Media"/>
    <s v="M - Documents"/>
    <s v="M"/>
    <s v="Physical"/>
    <s v="Small"/>
    <s v="Small"/>
    <s v="Patient"/>
    <s v="Internal"/>
    <x v="0"/>
  </r>
  <r>
    <x v="0"/>
    <x v="2"/>
    <x v="0"/>
    <x v="3"/>
    <s v="Basic Web Application Attacks"/>
    <x v="6"/>
    <s v="Server"/>
    <s v="S - Web application"/>
    <s v="S"/>
    <s v="Hacking"/>
    <s v="101 to 1000"/>
    <s v="Small"/>
    <s v="Other"/>
    <s v="Internal"/>
    <x v="0"/>
  </r>
  <r>
    <x v="0"/>
    <x v="6"/>
    <x v="0"/>
    <x v="3"/>
    <s v="Lost and Stolen Assets"/>
    <x v="2"/>
    <s v="User Dev"/>
    <s v="U - Desktop"/>
    <s v="U"/>
    <s v="Physical"/>
    <s v="1 to 10"/>
    <s v="Small"/>
    <s v="Other"/>
    <s v="Other"/>
    <x v="0"/>
  </r>
  <r>
    <x v="0"/>
    <x v="1"/>
    <x v="0"/>
    <x v="1"/>
    <s v="Social Engineering"/>
    <x v="2"/>
    <s v="Server"/>
    <s v="P - End-user"/>
    <s v="P"/>
    <s v="Hacking"/>
    <s v="25001 to 50000"/>
    <s v="Large"/>
    <s v="Employee"/>
    <s v="Internal"/>
    <x v="1"/>
  </r>
  <r>
    <x v="0"/>
    <x v="0"/>
    <x v="0"/>
    <x v="0"/>
    <s v="Miscellaneous Errors"/>
    <x v="2"/>
    <s v="Media"/>
    <s v="M - Documents"/>
    <s v="M"/>
    <s v="Error"/>
    <s v="1001 to 10000"/>
    <s v="Large"/>
    <s v="Other"/>
    <s v="Other"/>
    <x v="0"/>
  </r>
  <r>
    <x v="0"/>
    <x v="5"/>
    <x v="0"/>
    <x v="1"/>
    <s v="Lost and Stolen Assets"/>
    <x v="8"/>
    <s v="Media"/>
    <s v="M - Disk drive"/>
    <s v="M"/>
    <s v="Physical"/>
    <s v="25001 to 50000"/>
    <s v="Large"/>
    <s v="Customer"/>
    <s v="Other"/>
    <x v="1"/>
  </r>
  <r>
    <x v="0"/>
    <x v="13"/>
    <x v="0"/>
    <x v="1"/>
    <s v="Everything Else"/>
    <x v="4"/>
    <s v="Server"/>
    <s v="S - ICS"/>
    <s v="S"/>
    <s v="Hacking"/>
    <m/>
    <m/>
    <s v="Employee"/>
    <s v="Internal"/>
    <x v="0"/>
  </r>
  <r>
    <x v="0"/>
    <x v="5"/>
    <x v="0"/>
    <x v="0"/>
    <s v="Miscellaneous Errors"/>
    <x v="7"/>
    <s v="User Dev"/>
    <s v="U - Desktop"/>
    <s v="U"/>
    <s v="Error"/>
    <s v="1001 to 10000"/>
    <s v="Large"/>
    <s v="Other"/>
    <s v="Other"/>
    <x v="0"/>
  </r>
  <r>
    <x v="4"/>
    <x v="20"/>
    <x v="0"/>
    <x v="0"/>
    <s v="Privilege Misuse"/>
    <x v="2"/>
    <s v="Server"/>
    <s v="S - "/>
    <s v="S"/>
    <s v="Misuse"/>
    <s v="101 to 1000"/>
    <s v="Small"/>
    <s v="Patient"/>
    <s v="Other"/>
    <x v="0"/>
  </r>
  <r>
    <x v="16"/>
    <x v="10"/>
    <x v="0"/>
    <x v="0"/>
    <s v="Miscellaneous Errors"/>
    <x v="0"/>
    <s v="User Dev"/>
    <s v="U - Desktop"/>
    <s v="U"/>
    <s v="Error"/>
    <m/>
    <m/>
    <s v="Patient"/>
    <s v="Other"/>
    <x v="0"/>
  </r>
  <r>
    <x v="69"/>
    <x v="3"/>
    <x v="0"/>
    <x v="1"/>
    <s v="System Intrusion"/>
    <x v="18"/>
    <s v="User Dev"/>
    <s v="U - Desktop"/>
    <s v="U"/>
    <s v="Malware"/>
    <s v="50001 to 100000"/>
    <s v="Large"/>
    <s v="Other"/>
    <s v="Other"/>
    <x v="2"/>
  </r>
  <r>
    <x v="0"/>
    <x v="5"/>
    <x v="0"/>
    <x v="2"/>
    <s v="Miscellaneous Errors"/>
    <x v="7"/>
    <s v="Server"/>
    <s v="S - "/>
    <s v="S"/>
    <s v="Error"/>
    <s v="Over 100000"/>
    <s v="Large"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Lost and Stolen Assets"/>
    <x v="2"/>
    <s v="User Dev"/>
    <s v="U - Tablet"/>
    <s v="U"/>
    <s v="Physical"/>
    <s v="101 to 1000"/>
    <s v="Small"/>
    <s v="Patient"/>
    <s v="Other"/>
    <x v="1"/>
  </r>
  <r>
    <x v="0"/>
    <x v="8"/>
    <x v="0"/>
    <x v="1"/>
    <s v="Everything Else"/>
    <x v="7"/>
    <s v="Kiosk/Term"/>
    <s v="T - ATM"/>
    <s v="T"/>
    <s v="Physical"/>
    <s v="Over 100000"/>
    <s v="Large"/>
    <s v="Customer"/>
    <s v="External"/>
    <x v="1"/>
  </r>
  <r>
    <x v="0"/>
    <x v="10"/>
    <x v="0"/>
    <x v="1"/>
    <s v="Everything Else"/>
    <x v="1"/>
    <s v="Server"/>
    <s v="S - Database"/>
    <s v="S"/>
    <s v="Hacking"/>
    <m/>
    <m/>
    <s v="Customer"/>
    <s v="Internal"/>
    <x v="0"/>
  </r>
  <r>
    <x v="0"/>
    <x v="8"/>
    <x v="0"/>
    <x v="1"/>
    <s v="Everything Else"/>
    <x v="8"/>
    <s v="Kiosk/Term"/>
    <s v="T - ATM"/>
    <s v="T"/>
    <s v="Physical"/>
    <s v="11 to 100"/>
    <s v="Small"/>
    <s v="Customer"/>
    <s v="Partner"/>
    <x v="1"/>
  </r>
  <r>
    <x v="21"/>
    <x v="5"/>
    <x v="0"/>
    <x v="1"/>
    <s v="System Intrusion"/>
    <x v="3"/>
    <s v="Server"/>
    <s v="S - DNS"/>
    <s v="S"/>
    <s v="Hacking"/>
    <m/>
    <m/>
    <s v="Other"/>
    <s v="Other"/>
    <x v="3"/>
  </r>
  <r>
    <x v="7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2"/>
    <x v="0"/>
    <x v="1"/>
    <s v="Lost and Stolen Assets"/>
    <x v="2"/>
    <s v="Media"/>
    <s v="M - Documents"/>
    <s v="M"/>
    <s v="Physical"/>
    <s v="11 to 100"/>
    <s v="Small"/>
    <s v="Patient"/>
    <s v="Other"/>
    <x v="1"/>
  </r>
  <r>
    <x v="0"/>
    <x v="7"/>
    <x v="0"/>
    <x v="1"/>
    <s v="Social Engineering"/>
    <x v="6"/>
    <s v="Server"/>
    <s v="P - "/>
    <s v="P"/>
    <s v="Social"/>
    <s v="1001 to 10000"/>
    <s v="Large"/>
    <s v="Patient"/>
    <s v="Internal"/>
    <x v="1"/>
  </r>
  <r>
    <x v="0"/>
    <x v="5"/>
    <x v="0"/>
    <x v="0"/>
    <s v="Privilege Misuse"/>
    <x v="0"/>
    <m/>
    <m/>
    <s v="O"/>
    <s v="Misuse"/>
    <s v="1001 to 10000"/>
    <s v="Large"/>
    <s v="Other"/>
    <s v="Other"/>
    <x v="0"/>
  </r>
  <r>
    <x v="0"/>
    <x v="8"/>
    <x v="0"/>
    <x v="1"/>
    <s v="System Intrusion"/>
    <x v="2"/>
    <s v="Server"/>
    <s v="S - Database"/>
    <s v="S"/>
    <s v="Malware"/>
    <s v="Small"/>
    <s v="Small"/>
    <s v="Patient"/>
    <s v="Internal"/>
    <x v="1"/>
  </r>
  <r>
    <x v="20"/>
    <x v="3"/>
    <x v="0"/>
    <x v="1"/>
    <s v="Basic Web Application Attacks"/>
    <x v="3"/>
    <s v="Server"/>
    <s v="S - Web application"/>
    <s v="S"/>
    <s v="Hacking"/>
    <m/>
    <m/>
    <s v="Customer"/>
    <s v="External"/>
    <x v="3"/>
  </r>
  <r>
    <x v="63"/>
    <x v="10"/>
    <x v="0"/>
    <x v="1"/>
    <s v="Basic Web Application Attacks"/>
    <x v="0"/>
    <s v="Server"/>
    <s v="S - Database"/>
    <s v="S"/>
    <s v="Hacking"/>
    <s v="Large"/>
    <s v="Large"/>
    <s v="Employee"/>
    <s v="External"/>
    <x v="2"/>
  </r>
  <r>
    <x v="2"/>
    <x v="10"/>
    <x v="0"/>
    <x v="0"/>
    <s v="Miscellaneous Errors"/>
    <x v="2"/>
    <s v="Person"/>
    <s v="P - "/>
    <s v="P"/>
    <s v="Error"/>
    <m/>
    <m/>
    <s v="Patient"/>
    <s v="External"/>
    <x v="0"/>
  </r>
  <r>
    <x v="0"/>
    <x v="4"/>
    <x v="0"/>
    <x v="1"/>
    <s v="Everything Else"/>
    <x v="12"/>
    <s v="Kiosk/Term"/>
    <s v="T - Gas terminal"/>
    <s v="T"/>
    <s v="Physical"/>
    <s v="50001 to 100000"/>
    <s v="Large"/>
    <s v="Customer"/>
    <s v="External"/>
    <x v="1"/>
  </r>
  <r>
    <x v="0"/>
    <x v="3"/>
    <x v="0"/>
    <x v="0"/>
    <s v="Miscellaneous Errors"/>
    <x v="0"/>
    <s v="Media"/>
    <s v="M - Documents"/>
    <s v="M"/>
    <s v="Error"/>
    <m/>
    <m/>
    <s v="Patient"/>
    <s v="Other"/>
    <x v="0"/>
  </r>
  <r>
    <x v="2"/>
    <x v="8"/>
    <x v="0"/>
    <x v="1"/>
    <s v="System Intrusion"/>
    <x v="6"/>
    <s v="Server"/>
    <s v="S - Database"/>
    <s v="S"/>
    <s v="Hacking"/>
    <s v="1001 to 10000"/>
    <s v="Large"/>
    <s v="Employee"/>
    <s v="External"/>
    <x v="1"/>
  </r>
  <r>
    <x v="0"/>
    <x v="5"/>
    <x v="0"/>
    <x v="0"/>
    <s v="Miscellaneous Errors"/>
    <x v="0"/>
    <s v="Server"/>
    <s v="S - Web application"/>
    <s v="S"/>
    <s v="Error"/>
    <m/>
    <m/>
    <s v="Employee"/>
    <s v="In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23"/>
    <x v="4"/>
    <x v="0"/>
    <x v="0"/>
    <s v="Privilege Misuse"/>
    <x v="15"/>
    <s v="Media"/>
    <s v="M - Documents"/>
    <s v="M"/>
    <s v="Misuse"/>
    <s v="101 to 1000"/>
    <s v="Small"/>
    <s v="Customer"/>
    <s v="External"/>
    <x v="0"/>
  </r>
  <r>
    <x v="0"/>
    <x v="10"/>
    <x v="0"/>
    <x v="3"/>
    <s v="Privilege Misuse"/>
    <x v="15"/>
    <s v="Media"/>
    <s v="M - Documents"/>
    <s v="M"/>
    <s v="Misuse"/>
    <s v="1 to 10"/>
    <s v="Small"/>
    <s v="Customer"/>
    <s v="External"/>
    <x v="0"/>
  </r>
  <r>
    <x v="0"/>
    <x v="4"/>
    <x v="0"/>
    <x v="1"/>
    <s v="Everything Else"/>
    <x v="8"/>
    <s v="Kiosk/Term"/>
    <s v="T - ATM"/>
    <s v="T"/>
    <s v="Physical"/>
    <s v="11 to 100"/>
    <s v="Small"/>
    <s v="Other"/>
    <s v="External"/>
    <x v="1"/>
  </r>
  <r>
    <x v="0"/>
    <x v="10"/>
    <x v="0"/>
    <x v="1"/>
    <s v="Lost and Stolen Assets"/>
    <x v="7"/>
    <s v="Kiosk/Term"/>
    <s v="T - ATM"/>
    <s v="T"/>
    <s v="Physical"/>
    <m/>
    <m/>
    <s v="Customer"/>
    <s v="Internal"/>
    <x v="1"/>
  </r>
  <r>
    <x v="0"/>
    <x v="3"/>
    <x v="0"/>
    <x v="0"/>
    <s v="Miscellaneous Errors"/>
    <x v="6"/>
    <s v="Media"/>
    <s v="M - Documents"/>
    <s v="M"/>
    <s v="Error"/>
    <s v="1001 to 10000"/>
    <s v="Large"/>
    <s v="Student"/>
    <s v="Other"/>
    <x v="0"/>
  </r>
  <r>
    <x v="0"/>
    <x v="19"/>
    <x v="0"/>
    <x v="0"/>
    <s v="Miscellaneous Errors"/>
    <x v="3"/>
    <s v="Server"/>
    <s v="S - File"/>
    <s v="S"/>
    <s v="Error"/>
    <s v="11 to 100"/>
    <s v="Small"/>
    <s v="Customer"/>
    <s v="External"/>
    <x v="0"/>
  </r>
  <r>
    <x v="0"/>
    <x v="4"/>
    <x v="0"/>
    <x v="0"/>
    <s v="Privilege Misuse"/>
    <x v="2"/>
    <s v="Media"/>
    <s v="M - Payment card"/>
    <s v="M"/>
    <s v="Misuse"/>
    <s v="Small"/>
    <s v="Small"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1"/>
    <s v="Lost and Stolen Assets"/>
    <x v="7"/>
    <s v="User Dev"/>
    <s v="U - Desktop or laptop"/>
    <s v="U"/>
    <s v="Physical"/>
    <m/>
    <m/>
    <s v="Customer"/>
    <s v="Other"/>
    <x v="1"/>
  </r>
  <r>
    <x v="0"/>
    <x v="5"/>
    <x v="0"/>
    <x v="0"/>
    <s v="Miscellaneous Errors"/>
    <x v="2"/>
    <s v="User Dev"/>
    <s v="U - Desktop"/>
    <s v="U"/>
    <s v="Error"/>
    <s v="1001 to 10000"/>
    <s v="Large"/>
    <s v="Patient"/>
    <s v="Other"/>
    <x v="0"/>
  </r>
  <r>
    <x v="0"/>
    <x v="3"/>
    <x v="0"/>
    <x v="0"/>
    <s v="Miscellaneous Errors"/>
    <x v="7"/>
    <s v="Media"/>
    <s v="M - Documents"/>
    <s v="M"/>
    <s v="Error"/>
    <s v="101 to 1000"/>
    <s v="Small"/>
    <s v="Customer"/>
    <s v="Other"/>
    <x v="0"/>
  </r>
  <r>
    <x v="0"/>
    <x v="2"/>
    <x v="0"/>
    <x v="1"/>
    <s v="Everything Else"/>
    <x v="2"/>
    <m/>
    <m/>
    <s v="O"/>
    <s v="Hacking"/>
    <m/>
    <m/>
    <s v="Patient"/>
    <s v="Other"/>
    <x v="0"/>
  </r>
  <r>
    <x v="0"/>
    <x v="5"/>
    <x v="0"/>
    <x v="0"/>
    <s v="Miscellaneous Errors"/>
    <x v="2"/>
    <s v="Media"/>
    <s v="M - Documents"/>
    <s v="M"/>
    <s v="Error"/>
    <s v="101 to 1000"/>
    <s v="Small"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2"/>
    <s v="Miscellaneous Errors"/>
    <x v="2"/>
    <s v="Media"/>
    <s v="M - Documents"/>
    <s v="M"/>
    <s v="Error"/>
    <s v="101 to 1000"/>
    <s v="Small"/>
    <s v="Patient"/>
    <s v="External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7"/>
    <x v="0"/>
    <x v="0"/>
    <s v="Miscellaneous Errors"/>
    <x v="3"/>
    <s v="Server"/>
    <s v="S - Database"/>
    <s v="S"/>
    <s v="Error"/>
    <s v="1 to 10"/>
    <s v="Small"/>
    <s v="Customer"/>
    <s v="External"/>
    <x v="0"/>
  </r>
  <r>
    <x v="0"/>
    <x v="3"/>
    <x v="0"/>
    <x v="1"/>
    <s v="Everything Else"/>
    <x v="2"/>
    <m/>
    <m/>
    <s v="O"/>
    <s v="Hacking"/>
    <m/>
    <m/>
    <s v="Patient"/>
    <s v="Other"/>
    <x v="0"/>
  </r>
  <r>
    <x v="0"/>
    <x v="2"/>
    <x v="0"/>
    <x v="1"/>
    <s v="Lost and Stolen Assets"/>
    <x v="2"/>
    <s v="User Dev"/>
    <s v="P - "/>
    <s v="P"/>
    <s v="Physical"/>
    <s v="1001 to 10000"/>
    <s v="Large"/>
    <s v="Patient"/>
    <s v="Internal"/>
    <x v="1"/>
  </r>
  <r>
    <x v="0"/>
    <x v="5"/>
    <x v="0"/>
    <x v="0"/>
    <s v="Miscellaneous Errors"/>
    <x v="2"/>
    <s v="Media"/>
    <s v="M - Documents"/>
    <s v="M"/>
    <s v="Error"/>
    <m/>
    <m/>
    <s v="Other"/>
    <s v="Other"/>
    <x v="0"/>
  </r>
  <r>
    <x v="0"/>
    <x v="2"/>
    <x v="0"/>
    <x v="0"/>
    <s v="Privilege Misuse"/>
    <x v="2"/>
    <m/>
    <m/>
    <s v="O"/>
    <s v="Misuse"/>
    <m/>
    <m/>
    <s v="Customer"/>
    <s v="Other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3"/>
    <x v="0"/>
    <x v="1"/>
    <s v="Lost and Stolen Assets"/>
    <x v="2"/>
    <s v="Media"/>
    <s v="M - "/>
    <s v="M"/>
    <s v="Physical"/>
    <s v="25001 to 50000"/>
    <s v="Large"/>
    <s v="Patient"/>
    <s v="External"/>
    <x v="1"/>
  </r>
  <r>
    <x v="0"/>
    <x v="6"/>
    <x v="0"/>
    <x v="1"/>
    <s v="Lost and Stolen Assets"/>
    <x v="16"/>
    <s v="Media"/>
    <s v="M - Flash drive"/>
    <s v="M"/>
    <s v="Physical"/>
    <s v="1001 to 10000"/>
    <s v="Large"/>
    <s v="Other"/>
    <s v="Other"/>
    <x v="0"/>
  </r>
  <r>
    <x v="0"/>
    <x v="14"/>
    <x v="0"/>
    <x v="0"/>
    <s v="Miscellaneous Errors"/>
    <x v="2"/>
    <s v="Media"/>
    <s v="M - Documents"/>
    <s v="M"/>
    <s v="Misuse"/>
    <s v="10001 to 25000"/>
    <s v="Large"/>
    <s v="Patient"/>
    <s v="Internal"/>
    <x v="0"/>
  </r>
  <r>
    <x v="0"/>
    <x v="6"/>
    <x v="0"/>
    <x v="0"/>
    <s v="Privilege Misuse"/>
    <x v="2"/>
    <s v="Server"/>
    <s v="S - "/>
    <s v="S"/>
    <s v="Misuse"/>
    <m/>
    <m/>
    <s v="Patient"/>
    <s v="External"/>
    <x v="0"/>
  </r>
  <r>
    <x v="7"/>
    <x v="5"/>
    <x v="0"/>
    <x v="1"/>
    <s v="Basic Web Application Attacks"/>
    <x v="3"/>
    <s v="Server"/>
    <s v="S - Web application"/>
    <s v="S"/>
    <s v="Hacking"/>
    <m/>
    <m/>
    <s v="Employee"/>
    <s v="Other"/>
    <x v="0"/>
  </r>
  <r>
    <x v="0"/>
    <x v="6"/>
    <x v="0"/>
    <x v="0"/>
    <s v="Privilege Misuse"/>
    <x v="2"/>
    <s v="Server"/>
    <s v="S - Database"/>
    <s v="S"/>
    <s v="Misuse"/>
    <s v="Large"/>
    <s v="Large"/>
    <s v="Patient"/>
    <s v="Internal"/>
    <x v="0"/>
  </r>
  <r>
    <x v="0"/>
    <x v="5"/>
    <x v="0"/>
    <x v="1"/>
    <s v="Lost and Stolen Assets"/>
    <x v="10"/>
    <s v="User Dev"/>
    <s v="U - Desktop or laptop"/>
    <s v="U"/>
    <s v="Physical"/>
    <s v="101 to 1000"/>
    <s v="Small"/>
    <s v="Employee"/>
    <s v="Internal"/>
    <x v="1"/>
  </r>
  <r>
    <x v="0"/>
    <x v="5"/>
    <x v="0"/>
    <x v="1"/>
    <s v="Everything Else"/>
    <x v="0"/>
    <s v="Server"/>
    <s v="S - "/>
    <s v="S"/>
    <s v="Hacking"/>
    <m/>
    <m/>
    <s v="Other"/>
    <s v="External"/>
    <x v="0"/>
  </r>
  <r>
    <x v="0"/>
    <x v="4"/>
    <x v="0"/>
    <x v="1"/>
    <s v="Social Engineering"/>
    <x v="0"/>
    <s v="Server"/>
    <s v="P - "/>
    <s v="P"/>
    <s v="Hacking"/>
    <s v="1001 to 10000"/>
    <s v="Large"/>
    <s v="Employee"/>
    <s v="Other"/>
    <x v="1"/>
  </r>
  <r>
    <x v="0"/>
    <x v="0"/>
    <x v="0"/>
    <x v="1"/>
    <s v="Lost and Stolen Assets"/>
    <x v="7"/>
    <s v="Media"/>
    <s v="M - Documents"/>
    <s v="M"/>
    <s v="Physical"/>
    <s v="Over 100000"/>
    <s v="Large"/>
    <s v="Other"/>
    <s v="Other"/>
    <x v="0"/>
  </r>
  <r>
    <x v="0"/>
    <x v="5"/>
    <x v="0"/>
    <x v="1"/>
    <s v="Basic Web Application Attacks"/>
    <x v="3"/>
    <s v="Server"/>
    <s v="S - Web application"/>
    <s v="S"/>
    <s v="Hacking"/>
    <m/>
    <m/>
    <s v="Customer"/>
    <s v="External"/>
    <x v="3"/>
  </r>
  <r>
    <x v="0"/>
    <x v="8"/>
    <x v="0"/>
    <x v="1"/>
    <s v="Social Engineering"/>
    <x v="2"/>
    <s v="Server"/>
    <s v="P - Finance"/>
    <s v="P"/>
    <s v="Malware"/>
    <s v="1001 to 10000"/>
    <s v="Large"/>
    <s v="Customer"/>
    <s v="Other"/>
    <x v="1"/>
  </r>
  <r>
    <x v="2"/>
    <x v="3"/>
    <x v="0"/>
    <x v="1"/>
    <s v="Basic Web Application Attacks"/>
    <x v="14"/>
    <s v="Server"/>
    <s v="S - Web application"/>
    <s v="S"/>
    <s v="Hacking"/>
    <m/>
    <m/>
    <s v="Customer"/>
    <s v="External"/>
    <x v="3"/>
  </r>
  <r>
    <x v="0"/>
    <x v="6"/>
    <x v="0"/>
    <x v="0"/>
    <s v="Privilege Misuse"/>
    <x v="2"/>
    <s v="Server"/>
    <s v="S - Database"/>
    <s v="S"/>
    <s v="Misuse"/>
    <s v="25001 to 50000"/>
    <s v="Large"/>
    <s v="Patient"/>
    <s v="Other"/>
    <x v="0"/>
  </r>
  <r>
    <x v="7"/>
    <x v="3"/>
    <x v="0"/>
    <x v="1"/>
    <s v="System Intrusion"/>
    <x v="5"/>
    <s v="Server"/>
    <s v="S - POS controller"/>
    <s v="S"/>
    <s v="Malware"/>
    <m/>
    <m/>
    <s v="Customer"/>
    <s v="External"/>
    <x v="1"/>
  </r>
  <r>
    <x v="0"/>
    <x v="4"/>
    <x v="0"/>
    <x v="1"/>
    <s v="System Intrusion"/>
    <x v="10"/>
    <s v="Server"/>
    <s v="S - Database"/>
    <s v="S"/>
    <s v="Malware"/>
    <s v="10001 to 25000"/>
    <s v="Large"/>
    <s v="Other"/>
    <s v="Partner"/>
    <x v="1"/>
  </r>
  <r>
    <x v="2"/>
    <x v="4"/>
    <x v="0"/>
    <x v="0"/>
    <s v="Miscellaneous Errors"/>
    <x v="7"/>
    <s v="Server"/>
    <s v="S - Mail"/>
    <s v="S"/>
    <s v="Error"/>
    <s v="10001 to 25000"/>
    <s v="Large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6"/>
    <x v="5"/>
    <x v="0"/>
    <x v="1"/>
    <s v="Basic Web Application Attacks"/>
    <x v="12"/>
    <s v="Server"/>
    <s v="S - Web application"/>
    <s v="S"/>
    <s v="Hacking"/>
    <m/>
    <m/>
    <s v="Other"/>
    <s v="External"/>
    <x v="0"/>
  </r>
  <r>
    <x v="78"/>
    <x v="8"/>
    <x v="0"/>
    <x v="0"/>
    <s v="Privilege Misuse"/>
    <x v="7"/>
    <s v="Media"/>
    <s v="M - "/>
    <s v="M"/>
    <s v="Misuse"/>
    <s v="10001 to 25000"/>
    <s v="Large"/>
    <s v="Other"/>
    <s v="Internal"/>
    <x v="0"/>
  </r>
  <r>
    <x v="0"/>
    <x v="2"/>
    <x v="0"/>
    <x v="1"/>
    <s v="Basic Web Application Attacks"/>
    <x v="3"/>
    <s v="Server"/>
    <s v="S - Web application"/>
    <s v="S"/>
    <s v="Hacking"/>
    <s v="11 to 100"/>
    <s v="Small"/>
    <s v="Other"/>
    <s v="Partner"/>
    <x v="4"/>
  </r>
  <r>
    <x v="0"/>
    <x v="23"/>
    <x v="0"/>
    <x v="0"/>
    <s v="Miscellaneous Errors"/>
    <x v="6"/>
    <s v="Media"/>
    <s v="M - Documents"/>
    <s v="M"/>
    <s v="Error"/>
    <s v="101 to 1000"/>
    <s v="Small"/>
    <s v="Student"/>
    <s v="External"/>
    <x v="0"/>
  </r>
  <r>
    <x v="0"/>
    <x v="2"/>
    <x v="0"/>
    <x v="1"/>
    <s v="Everything Else"/>
    <x v="2"/>
    <s v="Server"/>
    <s v="S - Mail"/>
    <s v="S"/>
    <s v="Hacking"/>
    <s v="101 to 1000"/>
    <s v="Small"/>
    <s v="Patient"/>
    <s v="Other"/>
    <x v="0"/>
  </r>
  <r>
    <x v="0"/>
    <x v="8"/>
    <x v="0"/>
    <x v="1"/>
    <s v="System Intrusion"/>
    <x v="2"/>
    <m/>
    <m/>
    <s v="O"/>
    <s v="Malware"/>
    <m/>
    <m/>
    <s v="Patient"/>
    <s v="External"/>
    <x v="0"/>
  </r>
  <r>
    <x v="4"/>
    <x v="13"/>
    <x v="0"/>
    <x v="1"/>
    <s v="Everything Else"/>
    <x v="6"/>
    <s v="Server"/>
    <s v="S - File"/>
    <s v="S"/>
    <s v="Hacking"/>
    <s v="1001 to 10000"/>
    <s v="Large"/>
    <s v="Employee"/>
    <s v="Other"/>
    <x v="0"/>
  </r>
  <r>
    <x v="0"/>
    <x v="8"/>
    <x v="0"/>
    <x v="0"/>
    <s v="Privilege Misuse"/>
    <x v="7"/>
    <s v="Server"/>
    <s v="S - "/>
    <s v="S"/>
    <s v="Misuse"/>
    <m/>
    <m/>
    <s v="Other"/>
    <s v="Partner"/>
    <x v="0"/>
  </r>
  <r>
    <x v="0"/>
    <x v="1"/>
    <x v="0"/>
    <x v="1"/>
    <s v="Everything Else"/>
    <x v="7"/>
    <s v="Kiosk/Term"/>
    <s v="T - ATM"/>
    <s v="T"/>
    <s v="Physical"/>
    <s v="Over 100000"/>
    <s v="Large"/>
    <s v="Customer"/>
    <s v="External"/>
    <x v="1"/>
  </r>
  <r>
    <x v="0"/>
    <x v="0"/>
    <x v="0"/>
    <x v="0"/>
    <s v="Miscellaneous Errors"/>
    <x v="2"/>
    <s v="Media"/>
    <s v="M - Documents"/>
    <s v="M"/>
    <s v="Error"/>
    <s v="1 to 10"/>
    <s v="Small"/>
    <s v="Other"/>
    <s v="Other"/>
    <x v="0"/>
  </r>
  <r>
    <x v="0"/>
    <x v="5"/>
    <x v="0"/>
    <x v="1"/>
    <s v="Basic Web Application Attacks"/>
    <x v="5"/>
    <s v="Server"/>
    <s v="S - Web application"/>
    <s v="S"/>
    <s v="Hacking"/>
    <s v="1 to 10"/>
    <s v="Small"/>
    <s v="Oth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Miscellaneous Errors"/>
    <x v="0"/>
    <s v="Media"/>
    <s v="M - Disk media"/>
    <s v="M"/>
    <s v="Error"/>
    <s v="101 to 1000"/>
    <s v="Small"/>
    <s v="Other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3"/>
    <x v="0"/>
    <x v="0"/>
    <s v="Privilege Misuse"/>
    <x v="6"/>
    <s v="User Dev"/>
    <s v="U - Desktop"/>
    <s v="U"/>
    <s v="Physical"/>
    <s v="101 to 1000"/>
    <s v="Small"/>
    <s v="Employee"/>
    <s v="Internal"/>
    <x v="0"/>
  </r>
  <r>
    <x v="52"/>
    <x v="3"/>
    <x v="0"/>
    <x v="1"/>
    <s v="Everything Else"/>
    <x v="3"/>
    <s v="Server"/>
    <s v="S - "/>
    <s v="S"/>
    <s v="Hacking"/>
    <s v="25001 to 50000"/>
    <s v="Large"/>
    <s v="Customer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0"/>
    <s v="Privilege Misuse"/>
    <x v="7"/>
    <s v="Server"/>
    <s v="S - Mail"/>
    <s v="S"/>
    <s v="Misuse"/>
    <s v="1001 to 10000"/>
    <s v="Large"/>
    <s v="Patient"/>
    <s v="Internal"/>
    <x v="0"/>
  </r>
  <r>
    <x v="0"/>
    <x v="0"/>
    <x v="0"/>
    <x v="1"/>
    <s v="Lost and Stolen Assets"/>
    <x v="2"/>
    <s v="User Dev"/>
    <s v="U - Desktop or laptop"/>
    <s v="U"/>
    <s v="Physical"/>
    <m/>
    <m/>
    <s v="Other"/>
    <s v="Other"/>
    <x v="0"/>
  </r>
  <r>
    <x v="78"/>
    <x v="10"/>
    <x v="0"/>
    <x v="0"/>
    <s v="Miscellaneous Errors"/>
    <x v="2"/>
    <s v="Media"/>
    <s v="M - Disk media"/>
    <s v="M"/>
    <s v="Error"/>
    <m/>
    <m/>
    <s v="Patient"/>
    <s v="Internal"/>
    <x v="0"/>
  </r>
  <r>
    <x v="0"/>
    <x v="6"/>
    <x v="0"/>
    <x v="0"/>
    <s v="Miscellaneous Errors"/>
    <x v="2"/>
    <s v="Media"/>
    <s v="M - Documents"/>
    <s v="M"/>
    <s v="Error"/>
    <s v="1 to 10"/>
    <s v="Small"/>
    <s v="Other"/>
    <s v="Other"/>
    <x v="0"/>
  </r>
  <r>
    <x v="7"/>
    <x v="5"/>
    <x v="0"/>
    <x v="0"/>
    <s v="Miscellaneous Errors"/>
    <x v="5"/>
    <s v="Media"/>
    <s v="M - Documents"/>
    <s v="M"/>
    <s v="Error"/>
    <m/>
    <m/>
    <s v="Other"/>
    <s v="External"/>
    <x v="0"/>
  </r>
  <r>
    <x v="0"/>
    <x v="8"/>
    <x v="0"/>
    <x v="0"/>
    <s v="Lost and Stolen Assets"/>
    <x v="5"/>
    <s v="Media"/>
    <s v="M - Payment card"/>
    <s v="M"/>
    <s v="Physical"/>
    <m/>
    <m/>
    <s v="Patient"/>
    <s v="Other"/>
    <x v="0"/>
  </r>
  <r>
    <x v="0"/>
    <x v="3"/>
    <x v="0"/>
    <x v="1"/>
    <s v="Lost and Stolen Assets"/>
    <x v="0"/>
    <s v="User Dev"/>
    <s v="U - Desktop"/>
    <s v="U"/>
    <s v="Physical"/>
    <m/>
    <m/>
    <s v="Other"/>
    <s v="Other"/>
    <x v="0"/>
  </r>
  <r>
    <x v="0"/>
    <x v="10"/>
    <x v="0"/>
    <x v="1"/>
    <s v="Basic Web Application Attacks"/>
    <x v="3"/>
    <s v="Server"/>
    <s v="S - Database"/>
    <s v="S"/>
    <s v="Hacking"/>
    <s v="101 to 1000"/>
    <s v="Small"/>
    <s v="Customer"/>
    <s v="Other"/>
    <x v="0"/>
  </r>
  <r>
    <x v="0"/>
    <x v="5"/>
    <x v="0"/>
    <x v="0"/>
    <s v="Privilege Misuse"/>
    <x v="2"/>
    <s v="Media"/>
    <s v="M - Payment card"/>
    <s v="M"/>
    <s v="Misuse"/>
    <m/>
    <m/>
    <s v="Patient"/>
    <s v="External"/>
    <x v="0"/>
  </r>
  <r>
    <x v="0"/>
    <x v="5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Basic Web Application Attacks"/>
    <x v="2"/>
    <s v="Server"/>
    <s v="S - Web application"/>
    <s v="S"/>
    <s v="Hacking"/>
    <s v="1 to 10"/>
    <s v="Small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52"/>
    <x v="9"/>
    <x v="0"/>
    <x v="1"/>
    <s v="Basic Web Application Attacks"/>
    <x v="3"/>
    <s v="Server"/>
    <s v="S - File"/>
    <s v="S"/>
    <s v="Hacking"/>
    <s v="1001 to 10000"/>
    <s v="Large"/>
    <s v="Customer"/>
    <s v="Other"/>
    <x v="1"/>
  </r>
  <r>
    <x v="11"/>
    <x v="2"/>
    <x v="0"/>
    <x v="1"/>
    <s v="Denial of Service"/>
    <x v="5"/>
    <s v="Server"/>
    <s v="S - Web application"/>
    <s v="S"/>
    <s v="Hacking"/>
    <m/>
    <m/>
    <s v="Other"/>
    <s v="Other"/>
    <x v="5"/>
  </r>
  <r>
    <x v="7"/>
    <x v="2"/>
    <x v="0"/>
    <x v="1"/>
    <s v="System Intrusion"/>
    <x v="3"/>
    <m/>
    <m/>
    <s v="O"/>
    <s v="Malware"/>
    <m/>
    <m/>
    <s v="Other"/>
    <s v="Partner"/>
    <x v="4"/>
  </r>
  <r>
    <x v="0"/>
    <x v="3"/>
    <x v="0"/>
    <x v="0"/>
    <s v="Miscellaneous Errors"/>
    <x v="2"/>
    <s v="Media"/>
    <s v="M - Flash drive"/>
    <s v="M"/>
    <s v="Error"/>
    <s v="1001 to 10000"/>
    <s v="Large"/>
    <s v="Other"/>
    <s v="Other"/>
    <x v="0"/>
  </r>
  <r>
    <x v="17"/>
    <x v="8"/>
    <x v="0"/>
    <x v="1"/>
    <s v="System Intrusion"/>
    <x v="1"/>
    <s v="Server"/>
    <s v="S - Database"/>
    <s v="S"/>
    <s v="Hacking"/>
    <s v="101 to 1000"/>
    <s v="Small"/>
    <s v="Customer"/>
    <s v="External"/>
    <x v="1"/>
  </r>
  <r>
    <x v="0"/>
    <x v="4"/>
    <x v="0"/>
    <x v="0"/>
    <s v="Miscellaneous Errors"/>
    <x v="3"/>
    <s v="Server"/>
    <s v="S - Database"/>
    <s v="S"/>
    <s v="Error"/>
    <s v="101 to 1000"/>
    <s v="Small"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13"/>
    <x v="0"/>
    <x v="0"/>
    <s v="Miscellaneous Errors"/>
    <x v="6"/>
    <s v="Server"/>
    <s v="S - Web application"/>
    <s v="S"/>
    <s v="Error"/>
    <s v="101 to 1000"/>
    <s v="Small"/>
    <s v="Student"/>
    <s v="Other"/>
    <x v="0"/>
  </r>
  <r>
    <x v="0"/>
    <x v="7"/>
    <x v="0"/>
    <x v="1"/>
    <s v="Basic Web Application Attacks"/>
    <x v="14"/>
    <s v="Server"/>
    <s v="S - Mail"/>
    <s v="S"/>
    <s v="Hacking"/>
    <s v="101 to 1000"/>
    <s v="Small"/>
    <s v="Customer"/>
    <s v="Other"/>
    <x v="1"/>
  </r>
  <r>
    <x v="0"/>
    <x v="10"/>
    <x v="0"/>
    <x v="0"/>
    <s v="Privilege Misuse"/>
    <x v="2"/>
    <s v="Person"/>
    <s v="P - Human resources"/>
    <s v="P"/>
    <s v="Social"/>
    <s v="101 to 1000"/>
    <s v="Small"/>
    <s v="Patient"/>
    <s v="Other"/>
    <x v="0"/>
  </r>
  <r>
    <x v="2"/>
    <x v="10"/>
    <x v="0"/>
    <x v="1"/>
    <s v="System Intrusion"/>
    <x v="3"/>
    <m/>
    <m/>
    <s v="O"/>
    <s v="Malware"/>
    <s v="101 to 1000"/>
    <s v="Small"/>
    <s v="Customer"/>
    <s v="Other"/>
    <x v="0"/>
  </r>
  <r>
    <x v="0"/>
    <x v="19"/>
    <x v="0"/>
    <x v="0"/>
    <s v="Miscellaneous Errors"/>
    <x v="0"/>
    <s v="User Dev"/>
    <s v="U - Desktop or laptop"/>
    <s v="U"/>
    <s v="Error"/>
    <s v="11 to 100"/>
    <s v="Small"/>
    <s v="Customer"/>
    <s v="Internal"/>
    <x v="0"/>
  </r>
  <r>
    <x v="0"/>
    <x v="9"/>
    <x v="0"/>
    <x v="1"/>
    <s v="System Intrusion"/>
    <x v="4"/>
    <s v="Server"/>
    <s v="S - File"/>
    <s v="S"/>
    <s v="Malware"/>
    <s v="Large"/>
    <s v="Large"/>
    <s v="Customer"/>
    <s v="External"/>
    <x v="1"/>
  </r>
  <r>
    <x v="16"/>
    <x v="8"/>
    <x v="0"/>
    <x v="3"/>
    <s v="Privilege Misuse"/>
    <x v="0"/>
    <s v="Media"/>
    <s v="M - Documents"/>
    <s v="M"/>
    <s v="Misuse"/>
    <s v="1001 to 10000"/>
    <s v="Large"/>
    <s v="Partner"/>
    <s v="Other"/>
    <x v="0"/>
  </r>
  <r>
    <x v="0"/>
    <x v="6"/>
    <x v="0"/>
    <x v="0"/>
    <s v="Privilege Misuse"/>
    <x v="0"/>
    <s v="Server"/>
    <s v="S - "/>
    <s v="S"/>
    <s v="Misuse"/>
    <m/>
    <m/>
    <s v="Customer"/>
    <s v="Other"/>
    <x v="0"/>
  </r>
  <r>
    <x v="0"/>
    <x v="5"/>
    <x v="0"/>
    <x v="0"/>
    <s v="Miscellaneous Errors"/>
    <x v="2"/>
    <s v="Server"/>
    <s v="S - Database"/>
    <s v="S"/>
    <s v="Error"/>
    <s v="1 to 10"/>
    <s v="Small"/>
    <s v="Patient"/>
    <s v="Other"/>
    <x v="0"/>
  </r>
  <r>
    <x v="0"/>
    <x v="11"/>
    <x v="0"/>
    <x v="2"/>
    <s v="Miscellaneous Errors"/>
    <x v="2"/>
    <s v="Server"/>
    <s v="S - Database"/>
    <s v="S"/>
    <s v="Error"/>
    <s v="1001 to 10000"/>
    <s v="Large"/>
    <s v="Employee"/>
    <s v="External"/>
    <x v="0"/>
  </r>
  <r>
    <x v="0"/>
    <x v="6"/>
    <x v="0"/>
    <x v="0"/>
    <s v="Miscellaneous Errors"/>
    <x v="2"/>
    <s v="Server"/>
    <s v="S - "/>
    <s v="S"/>
    <s v="Error"/>
    <s v="101 to 1000"/>
    <s v="Small"/>
    <s v="Other"/>
    <s v="Other"/>
    <x v="0"/>
  </r>
  <r>
    <x v="0"/>
    <x v="5"/>
    <x v="0"/>
    <x v="0"/>
    <s v="Privilege Misuse"/>
    <x v="0"/>
    <s v="User Dev"/>
    <s v="U - Desktop or laptop"/>
    <s v="U"/>
    <s v="Misuse"/>
    <m/>
    <m/>
    <s v="Employee"/>
    <s v="External"/>
    <x v="0"/>
  </r>
  <r>
    <x v="0"/>
    <x v="2"/>
    <x v="0"/>
    <x v="0"/>
    <s v="Miscellaneous Errors"/>
    <x v="6"/>
    <s v="Media"/>
    <s v="M - Documents"/>
    <s v="M"/>
    <s v="Error"/>
    <s v="Small"/>
    <s v="Small"/>
    <s v="Student"/>
    <s v="External"/>
    <x v="0"/>
  </r>
  <r>
    <x v="0"/>
    <x v="11"/>
    <x v="0"/>
    <x v="0"/>
    <s v="Miscellaneous Errors"/>
    <x v="3"/>
    <s v="Server"/>
    <s v="S - Database"/>
    <s v="S"/>
    <s v="Error"/>
    <s v="Over 100000"/>
    <s v="Large"/>
    <s v="Customer"/>
    <s v="External"/>
    <x v="0"/>
  </r>
  <r>
    <x v="9"/>
    <x v="13"/>
    <x v="0"/>
    <x v="1"/>
    <s v="System Intrusion"/>
    <x v="2"/>
    <s v="Server"/>
    <s v="S - "/>
    <s v="S"/>
    <s v="Malware"/>
    <s v="101 to 1000"/>
    <s v="Small"/>
    <s v="Oth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17"/>
    <x v="0"/>
    <x v="1"/>
    <s v="Basic Web Application Attacks"/>
    <x v="7"/>
    <s v="Server"/>
    <s v="S - Web application"/>
    <s v="S"/>
    <s v="Hacking"/>
    <s v="Over 100000"/>
    <s v="Large"/>
    <s v="Customer"/>
    <s v="Other"/>
    <x v="1"/>
  </r>
  <r>
    <x v="0"/>
    <x v="10"/>
    <x v="0"/>
    <x v="0"/>
    <s v="Miscellaneous Errors"/>
    <x v="0"/>
    <s v="Server"/>
    <s v="S - Database"/>
    <s v="S"/>
    <s v="Error"/>
    <s v="Large"/>
    <s v="Large"/>
    <s v="Employee"/>
    <s v="Other"/>
    <x v="0"/>
  </r>
  <r>
    <x v="4"/>
    <x v="0"/>
    <x v="0"/>
    <x v="0"/>
    <s v="Privilege Misuse"/>
    <x v="2"/>
    <s v="User Dev"/>
    <s v="U - Desktop"/>
    <s v="U"/>
    <s v="Misuse"/>
    <s v="1001 to 10000"/>
    <s v="Large"/>
    <s v="Patient"/>
    <s v="Other"/>
    <x v="0"/>
  </r>
  <r>
    <x v="2"/>
    <x v="3"/>
    <x v="0"/>
    <x v="0"/>
    <s v="Miscellaneous Errors"/>
    <x v="2"/>
    <s v="Server"/>
    <s v="S - Mail"/>
    <s v="S"/>
    <s v="Error"/>
    <s v="1001 to 10000"/>
    <s v="Large"/>
    <s v="Customer"/>
    <s v="Other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Miscellaneous Errors"/>
    <x v="0"/>
    <s v="Media"/>
    <s v="M - Documents"/>
    <s v="M"/>
    <s v="Error"/>
    <s v="11 to 100"/>
    <s v="Small"/>
    <s v="Patient"/>
    <s v="Other"/>
    <x v="0"/>
  </r>
  <r>
    <x v="0"/>
    <x v="5"/>
    <x v="0"/>
    <x v="1"/>
    <s v="Basic Web Application Attacks"/>
    <x v="1"/>
    <s v="Server"/>
    <s v="S - Web application"/>
    <s v="S"/>
    <s v="Hacking"/>
    <s v="1 to 10"/>
    <s v="Small"/>
    <s v="Customer"/>
    <s v="External"/>
    <x v="3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8"/>
    <x v="0"/>
    <x v="1"/>
    <s v="Everything Else"/>
    <x v="2"/>
    <s v="Server"/>
    <s v="S - Database"/>
    <s v="S"/>
    <s v="Hacking"/>
    <s v="Large"/>
    <s v="Large"/>
    <s v="Patient"/>
    <s v="Internal"/>
    <x v="0"/>
  </r>
  <r>
    <x v="0"/>
    <x v="3"/>
    <x v="0"/>
    <x v="0"/>
    <s v="Privilege Misuse"/>
    <x v="3"/>
    <s v="Server"/>
    <s v="S - "/>
    <s v="S"/>
    <s v="Misuse"/>
    <s v="1001 to 10000"/>
    <s v="Large"/>
    <s v="Other"/>
    <s v="Other"/>
    <x v="0"/>
  </r>
  <r>
    <x v="2"/>
    <x v="4"/>
    <x v="0"/>
    <x v="1"/>
    <s v="System Intrusion"/>
    <x v="2"/>
    <s v="Server"/>
    <s v="S - Database"/>
    <s v="S"/>
    <s v="Malware"/>
    <s v="Large"/>
    <s v="Large"/>
    <s v="Patient"/>
    <s v="Internal"/>
    <x v="1"/>
  </r>
  <r>
    <x v="75"/>
    <x v="5"/>
    <x v="0"/>
    <x v="0"/>
    <s v="Lost and Stolen Assets"/>
    <x v="3"/>
    <s v="Media"/>
    <s v="M - Tapes"/>
    <s v="M"/>
    <s v="Physical"/>
    <s v="10001 to 25000"/>
    <s v="Large"/>
    <s v="Other"/>
    <s v="External"/>
    <x v="0"/>
  </r>
  <r>
    <x v="30"/>
    <x v="5"/>
    <x v="0"/>
    <x v="1"/>
    <s v="Basic Web Application Attacks"/>
    <x v="0"/>
    <s v="Server"/>
    <s v="S - Web application"/>
    <s v="S"/>
    <s v="Malware"/>
    <m/>
    <m/>
    <s v="Other"/>
    <s v="External"/>
    <x v="1"/>
  </r>
  <r>
    <x v="0"/>
    <x v="2"/>
    <x v="0"/>
    <x v="1"/>
    <s v="System Intrusion"/>
    <x v="3"/>
    <s v="User Dev"/>
    <s v="U - Desktop or laptop"/>
    <s v="U"/>
    <s v="Hacking"/>
    <s v="10001 to 25000"/>
    <s v="Large"/>
    <s v="Other"/>
    <s v="Other"/>
    <x v="0"/>
  </r>
  <r>
    <x v="15"/>
    <x v="5"/>
    <x v="0"/>
    <x v="3"/>
    <s v="Lost and Stolen Assets"/>
    <x v="7"/>
    <s v="User Dev"/>
    <s v="U - Desktop or laptop"/>
    <s v="U"/>
    <s v="Physical"/>
    <m/>
    <m/>
    <s v="Partner"/>
    <s v="Other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10"/>
    <x v="0"/>
    <x v="0"/>
    <s v="Miscellaneous Errors"/>
    <x v="2"/>
    <s v="Media"/>
    <s v="M - Documents"/>
    <s v="M"/>
    <s v="Error"/>
    <m/>
    <m/>
    <s v="Patient"/>
    <s v="External"/>
    <x v="0"/>
  </r>
  <r>
    <x v="0"/>
    <x v="7"/>
    <x v="0"/>
    <x v="1"/>
    <s v="Basic Web Application Attacks"/>
    <x v="0"/>
    <s v="Server"/>
    <s v="S - Database"/>
    <s v="S"/>
    <s v="Hacking"/>
    <m/>
    <m/>
    <s v="Customer"/>
    <s v="Internal"/>
    <x v="0"/>
  </r>
  <r>
    <x v="0"/>
    <x v="1"/>
    <x v="0"/>
    <x v="1"/>
    <s v="System Intrusion"/>
    <x v="2"/>
    <s v="Server"/>
    <s v="P - "/>
    <s v="P"/>
    <s v="Malware"/>
    <s v="10001 to 25000"/>
    <s v="Large"/>
    <s v="Employee"/>
    <s v="External"/>
    <x v="1"/>
  </r>
  <r>
    <x v="2"/>
    <x v="3"/>
    <x v="0"/>
    <x v="0"/>
    <s v="Miscellaneous Errors"/>
    <x v="2"/>
    <s v="Media"/>
    <s v="M - Documents"/>
    <s v="M"/>
    <s v="Error"/>
    <s v="101 to 1000"/>
    <s v="Small"/>
    <s v="Student"/>
    <s v="In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0"/>
    <s v="Server"/>
    <s v="S - File"/>
    <s v="S"/>
    <s v="Malware"/>
    <s v="Large"/>
    <s v="Large"/>
    <s v="Customer"/>
    <s v="External"/>
    <x v="1"/>
  </r>
  <r>
    <x v="0"/>
    <x v="8"/>
    <x v="0"/>
    <x v="1"/>
    <s v="System Intrusion"/>
    <x v="0"/>
    <s v="Server"/>
    <s v="P - "/>
    <s v="P"/>
    <s v="Malware"/>
    <s v="101 to 1000"/>
    <s v="Small"/>
    <s v="Other"/>
    <s v="Internal"/>
    <x v="1"/>
  </r>
  <r>
    <x v="0"/>
    <x v="2"/>
    <x v="0"/>
    <x v="1"/>
    <s v="System Intrusion"/>
    <x v="9"/>
    <s v="Server"/>
    <s v="S - Web application"/>
    <s v="S"/>
    <s v="Malware"/>
    <m/>
    <m/>
    <s v="Customer"/>
    <s v="External"/>
    <x v="0"/>
  </r>
  <r>
    <x v="0"/>
    <x v="8"/>
    <x v="0"/>
    <x v="1"/>
    <s v="Basic Web Application Attacks"/>
    <x v="3"/>
    <s v="Server"/>
    <s v="S - Database"/>
    <s v="S"/>
    <s v="Hacking"/>
    <s v="Large"/>
    <s v="Large"/>
    <s v="Customer"/>
    <s v="External"/>
    <x v="3"/>
  </r>
  <r>
    <x v="0"/>
    <x v="1"/>
    <x v="0"/>
    <x v="1"/>
    <s v="System Intrusion"/>
    <x v="3"/>
    <s v="Server"/>
    <s v="S - "/>
    <s v="S"/>
    <s v="Hacking"/>
    <s v="Small"/>
    <s v="Small"/>
    <s v="Customer"/>
    <s v="External"/>
    <x v="1"/>
  </r>
  <r>
    <x v="79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5"/>
    <x v="0"/>
    <x v="1"/>
    <s v="Everything Else"/>
    <x v="8"/>
    <s v="Kiosk/Term"/>
    <s v="T - Gas terminal"/>
    <s v="T"/>
    <s v="Physical"/>
    <m/>
    <m/>
    <s v="Customer"/>
    <s v="Internal"/>
    <x v="1"/>
  </r>
  <r>
    <x v="0"/>
    <x v="3"/>
    <x v="0"/>
    <x v="1"/>
    <s v="Basic Web Application Attacks"/>
    <x v="3"/>
    <s v="Server"/>
    <s v="S - Database"/>
    <s v="S"/>
    <s v="Hacking"/>
    <s v="1001 to 10000"/>
    <s v="Large"/>
    <s v="Customer"/>
    <s v="Other"/>
    <x v="2"/>
  </r>
  <r>
    <x v="13"/>
    <x v="7"/>
    <x v="0"/>
    <x v="0"/>
    <s v="Miscellaneous Errors"/>
    <x v="0"/>
    <s v="Server"/>
    <s v="S - Web application"/>
    <s v="S"/>
    <s v="Error"/>
    <m/>
    <m/>
    <s v="Other"/>
    <s v="Other"/>
    <x v="0"/>
  </r>
  <r>
    <x v="0"/>
    <x v="3"/>
    <x v="0"/>
    <x v="1"/>
    <s v="Lost and Stolen Assets"/>
    <x v="2"/>
    <s v="Media"/>
    <s v="M - Documents"/>
    <s v="M"/>
    <s v="Physical"/>
    <m/>
    <m/>
    <s v="Patient"/>
    <s v="Internal"/>
    <x v="1"/>
  </r>
  <r>
    <x v="0"/>
    <x v="9"/>
    <x v="0"/>
    <x v="1"/>
    <s v="System Intrusion"/>
    <x v="6"/>
    <s v="Server"/>
    <s v="S - File"/>
    <s v="S"/>
    <s v="Malware"/>
    <m/>
    <m/>
    <s v="Customer"/>
    <s v="External"/>
    <x v="1"/>
  </r>
  <r>
    <x v="15"/>
    <x v="5"/>
    <x v="0"/>
    <x v="0"/>
    <s v="Miscellaneous Errors"/>
    <x v="0"/>
    <s v="Server"/>
    <s v="S - Mail"/>
    <s v="S"/>
    <s v="Error"/>
    <m/>
    <m/>
    <s v="Customer"/>
    <s v="External"/>
    <x v="0"/>
  </r>
  <r>
    <x v="0"/>
    <x v="9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6"/>
    <x v="0"/>
    <x v="1"/>
    <s v="Lost and Stolen Assets"/>
    <x v="2"/>
    <s v="Media"/>
    <s v="M - Documents"/>
    <s v="M"/>
    <s v="Physical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6"/>
    <x v="5"/>
    <x v="0"/>
    <x v="0"/>
    <s v="Privilege Misuse"/>
    <x v="2"/>
    <s v="Server"/>
    <s v="S - "/>
    <s v="S"/>
    <s v="Misuse"/>
    <s v="11 to 100"/>
    <s v="Small"/>
    <s v="Patient"/>
    <s v="External"/>
    <x v="0"/>
  </r>
  <r>
    <x v="80"/>
    <x v="2"/>
    <x v="0"/>
    <x v="1"/>
    <s v="Basic Web Application Attacks"/>
    <x v="5"/>
    <s v="Server"/>
    <s v="S - DNS"/>
    <s v="S"/>
    <s v="Hacking"/>
    <m/>
    <m/>
    <s v="Other"/>
    <s v="Other"/>
    <x v="3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1"/>
    <x v="0"/>
    <s v="Privilege Misuse"/>
    <x v="9"/>
    <s v="Server"/>
    <s v="S - "/>
    <s v="S"/>
    <s v="Misuse"/>
    <s v="1001 to 10000"/>
    <s v="Large"/>
    <s v="Other"/>
    <s v="Other"/>
    <x v="0"/>
  </r>
  <r>
    <x v="0"/>
    <x v="1"/>
    <x v="0"/>
    <x v="1"/>
    <s v="Social Engineering"/>
    <x v="0"/>
    <s v="User Dev"/>
    <s v="P - "/>
    <s v="P"/>
    <s v="Malware"/>
    <s v="1001 to 10000"/>
    <s v="Large"/>
    <s v="Oth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80"/>
    <x v="5"/>
    <x v="0"/>
    <x v="1"/>
    <s v="Basic Web Application Attacks"/>
    <x v="7"/>
    <s v="Server"/>
    <s v="S - Web application"/>
    <s v="S"/>
    <s v="Hacking"/>
    <m/>
    <m/>
    <s v="Customer"/>
    <s v="External"/>
    <x v="2"/>
  </r>
  <r>
    <x v="0"/>
    <x v="3"/>
    <x v="0"/>
    <x v="1"/>
    <s v="System Intrusion"/>
    <x v="6"/>
    <s v="Server"/>
    <s v="S - Database"/>
    <s v="S"/>
    <s v="Hacking"/>
    <s v="10001 to 25000"/>
    <s v="Large"/>
    <s v="Partner"/>
    <s v="Internal"/>
    <x v="0"/>
  </r>
  <r>
    <x v="2"/>
    <x v="13"/>
    <x v="0"/>
    <x v="0"/>
    <s v="Miscellaneous Errors"/>
    <x v="0"/>
    <s v="Server"/>
    <s v="S - Web application"/>
    <s v="S"/>
    <s v="Error"/>
    <s v="Over 100000"/>
    <s v="Large"/>
    <s v="Other"/>
    <s v="External"/>
    <x v="0"/>
  </r>
  <r>
    <x v="0"/>
    <x v="4"/>
    <x v="0"/>
    <x v="1"/>
    <s v="Basic Web Application Attacks"/>
    <x v="3"/>
    <s v="Server"/>
    <s v="S - Web application"/>
    <s v="S"/>
    <s v="Hacking"/>
    <s v="101 to 1000"/>
    <s v="Small"/>
    <s v="Customer"/>
    <s v="External"/>
    <x v="1"/>
  </r>
  <r>
    <x v="16"/>
    <x v="10"/>
    <x v="0"/>
    <x v="0"/>
    <s v="Miscellaneous Errors"/>
    <x v="0"/>
    <s v="Server"/>
    <s v="S - "/>
    <s v="S"/>
    <s v="Error"/>
    <m/>
    <m/>
    <s v="Patient"/>
    <s v="Other"/>
    <x v="0"/>
  </r>
  <r>
    <x v="27"/>
    <x v="5"/>
    <x v="1"/>
    <x v="1"/>
    <s v="Social Engineering"/>
    <x v="5"/>
    <s v="User Dev"/>
    <s v="P - "/>
    <s v="P"/>
    <s v="Malware"/>
    <m/>
    <m/>
    <s v="Other"/>
    <s v="External"/>
    <x v="4"/>
  </r>
  <r>
    <x v="0"/>
    <x v="0"/>
    <x v="0"/>
    <x v="4"/>
    <s v="Everything Else"/>
    <x v="2"/>
    <s v="Media"/>
    <s v="M - Documents"/>
    <s v="M"/>
    <m/>
    <m/>
    <m/>
    <s v="Other"/>
    <s v="Other"/>
    <x v="0"/>
  </r>
  <r>
    <x v="15"/>
    <x v="11"/>
    <x v="0"/>
    <x v="1"/>
    <s v="Lost and Stolen Assets"/>
    <x v="0"/>
    <s v="User Dev"/>
    <s v="U - Desktop or laptop"/>
    <s v="U"/>
    <s v="Physical"/>
    <s v="101 to 1000"/>
    <s v="Small"/>
    <s v="Partner"/>
    <s v="Internal"/>
    <x v="1"/>
  </r>
  <r>
    <x v="0"/>
    <x v="6"/>
    <x v="0"/>
    <x v="0"/>
    <s v="Privilege Misuse"/>
    <x v="0"/>
    <s v="Server"/>
    <s v="S - Mail"/>
    <s v="S"/>
    <s v="Misuse"/>
    <m/>
    <m/>
    <s v="Patient"/>
    <s v="External"/>
    <x v="0"/>
  </r>
  <r>
    <x v="2"/>
    <x v="4"/>
    <x v="0"/>
    <x v="1"/>
    <s v="Lost and Stolen Assets"/>
    <x v="2"/>
    <s v="Media"/>
    <s v="M - Documents"/>
    <s v="M"/>
    <s v="Physical"/>
    <m/>
    <m/>
    <s v="Patient"/>
    <s v="Internal"/>
    <x v="1"/>
  </r>
  <r>
    <x v="2"/>
    <x v="3"/>
    <x v="0"/>
    <x v="1"/>
    <s v="Denial of Service"/>
    <x v="6"/>
    <s v="Server"/>
    <s v="S - Web application"/>
    <s v="S"/>
    <s v="Hacking"/>
    <s v="1001 to 10000"/>
    <s v="Large"/>
    <s v="Other"/>
    <s v="Internal"/>
    <x v="0"/>
  </r>
  <r>
    <x v="0"/>
    <x v="5"/>
    <x v="0"/>
    <x v="1"/>
    <s v="Lost and Stolen Assets"/>
    <x v="11"/>
    <s v="User Dev"/>
    <s v="U - Desktop or laptop"/>
    <s v="U"/>
    <s v="Physical"/>
    <s v="101 to 1000"/>
    <s v="Small"/>
    <s v="Partner"/>
    <s v="Other"/>
    <x v="1"/>
  </r>
  <r>
    <x v="0"/>
    <x v="5"/>
    <x v="0"/>
    <x v="0"/>
    <s v="Privilege Misuse"/>
    <x v="2"/>
    <s v="Server"/>
    <s v="M - Documents"/>
    <s v="M"/>
    <s v="Misuse"/>
    <s v="101 to 1000"/>
    <s v="Small"/>
    <s v="Patient"/>
    <s v="Internal"/>
    <x v="0"/>
  </r>
  <r>
    <x v="2"/>
    <x v="4"/>
    <x v="0"/>
    <x v="0"/>
    <s v="Miscellaneous Errors"/>
    <x v="2"/>
    <s v="Media"/>
    <s v="M - Documents"/>
    <s v="M"/>
    <s v="Error"/>
    <s v="Large"/>
    <s v="Large"/>
    <s v="Other"/>
    <s v="Ex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0"/>
    <x v="0"/>
    <x v="0"/>
    <s v="Privilege Misuse"/>
    <x v="0"/>
    <s v="User Dev"/>
    <s v="U - Desktop"/>
    <s v="U"/>
    <s v="Misuse"/>
    <s v="1001 to 10000"/>
    <s v="Large"/>
    <s v="Other"/>
    <s v="Other"/>
    <x v="0"/>
  </r>
  <r>
    <x v="0"/>
    <x v="1"/>
    <x v="0"/>
    <x v="1"/>
    <s v="System Intrusion"/>
    <x v="3"/>
    <s v="Server"/>
    <s v="S - Code repository"/>
    <s v="S"/>
    <s v="Malware"/>
    <s v="1001 to 10000"/>
    <s v="Large"/>
    <s v="Customer"/>
    <s v="Other"/>
    <x v="4"/>
  </r>
  <r>
    <x v="0"/>
    <x v="0"/>
    <x v="0"/>
    <x v="0"/>
    <s v="Miscellaneous Errors"/>
    <x v="7"/>
    <s v="Media"/>
    <s v="M - Documents"/>
    <s v="M"/>
    <s v="Error"/>
    <s v="11 to 100"/>
    <s v="Small"/>
    <s v="Patient"/>
    <s v="External"/>
    <x v="0"/>
  </r>
  <r>
    <x v="0"/>
    <x v="5"/>
    <x v="0"/>
    <x v="1"/>
    <s v="Basic Web Application Attacks"/>
    <x v="3"/>
    <s v="Server"/>
    <s v="S - Web application"/>
    <s v="S"/>
    <s v="Hacking"/>
    <s v="11 to 100"/>
    <s v="Small"/>
    <s v="Other"/>
    <s v="Other"/>
    <x v="0"/>
  </r>
  <r>
    <x v="7"/>
    <x v="2"/>
    <x v="0"/>
    <x v="0"/>
    <s v="Miscellaneous Errors"/>
    <x v="5"/>
    <s v="Network"/>
    <s v="N - Router or switch"/>
    <s v="N"/>
    <s v="Error"/>
    <m/>
    <m/>
    <s v="Other"/>
    <s v="Other"/>
    <x v="0"/>
  </r>
  <r>
    <x v="0"/>
    <x v="10"/>
    <x v="0"/>
    <x v="3"/>
    <s v="Privilege Misuse"/>
    <x v="2"/>
    <s v="Server"/>
    <s v="S - Database"/>
    <s v="S"/>
    <s v="Misuse"/>
    <s v="101 to 1000"/>
    <s v="Small"/>
    <s v="Patient"/>
    <s v="External"/>
    <x v="0"/>
  </r>
  <r>
    <x v="26"/>
    <x v="11"/>
    <x v="0"/>
    <x v="1"/>
    <s v="Lost and Stolen Assets"/>
    <x v="0"/>
    <s v="Media"/>
    <s v="M - Disk media"/>
    <s v="M"/>
    <s v="Physical"/>
    <m/>
    <m/>
    <s v="Customer"/>
    <s v="Internal"/>
    <x v="1"/>
  </r>
  <r>
    <x v="0"/>
    <x v="2"/>
    <x v="0"/>
    <x v="0"/>
    <s v="Privilege Misuse"/>
    <x v="2"/>
    <s v="Server"/>
    <s v="S - Database"/>
    <s v="S"/>
    <s v="Misuse"/>
    <s v="Large"/>
    <s v="Large"/>
    <s v="Patient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Privilege Misuse"/>
    <x v="1"/>
    <s v="User Dev"/>
    <s v="U - Desktop"/>
    <s v="U"/>
    <s v="Misuse"/>
    <s v="1001 to 10000"/>
    <s v="Large"/>
    <s v="Employee"/>
    <s v="Other"/>
    <x v="0"/>
  </r>
  <r>
    <x v="7"/>
    <x v="3"/>
    <x v="0"/>
    <x v="0"/>
    <s v="Miscellaneous Errors"/>
    <x v="6"/>
    <s v="Server"/>
    <s v="S - Web application"/>
    <s v="S"/>
    <s v="Error"/>
    <m/>
    <m/>
    <s v="Employee"/>
    <s v="Other"/>
    <x v="0"/>
  </r>
  <r>
    <x v="7"/>
    <x v="2"/>
    <x v="0"/>
    <x v="1"/>
    <s v="System Intrusion"/>
    <x v="0"/>
    <m/>
    <m/>
    <s v="O"/>
    <s v="Malware"/>
    <m/>
    <m/>
    <s v="Other"/>
    <s v="Partner"/>
    <x v="4"/>
  </r>
  <r>
    <x v="15"/>
    <x v="8"/>
    <x v="0"/>
    <x v="0"/>
    <s v="Miscellaneous Errors"/>
    <x v="2"/>
    <s v="Media"/>
    <s v="M - Documents"/>
    <s v="M"/>
    <s v="Error"/>
    <s v="1001 to 10000"/>
    <s v="Large"/>
    <s v="Patient"/>
    <s v="Other"/>
    <x v="0"/>
  </r>
  <r>
    <x v="0"/>
    <x v="10"/>
    <x v="0"/>
    <x v="3"/>
    <s v="Miscellaneous Errors"/>
    <x v="2"/>
    <s v="Server"/>
    <s v="M - Disk media"/>
    <s v="M"/>
    <s v="Hacking"/>
    <s v="1001 to 10000"/>
    <s v="Large"/>
    <s v="Patient"/>
    <s v="Other"/>
    <x v="0"/>
  </r>
  <r>
    <x v="0"/>
    <x v="11"/>
    <x v="0"/>
    <x v="1"/>
    <s v="System Intrusion"/>
    <x v="1"/>
    <s v="User Dev"/>
    <s v="U - Desktop or laptop"/>
    <s v="U"/>
    <s v="Malware"/>
    <s v="101 to 1000"/>
    <s v="Small"/>
    <s v="Other"/>
    <s v="External"/>
    <x v="1"/>
  </r>
  <r>
    <x v="0"/>
    <x v="9"/>
    <x v="0"/>
    <x v="1"/>
    <s v="System Intrusion"/>
    <x v="2"/>
    <s v="Server"/>
    <s v="S - "/>
    <s v="S"/>
    <s v="Hacking"/>
    <s v="1001 to 10000"/>
    <s v="Large"/>
    <s v="Patient"/>
    <s v="Other"/>
    <x v="0"/>
  </r>
  <r>
    <x v="52"/>
    <x v="3"/>
    <x v="0"/>
    <x v="1"/>
    <s v="System Intrusion"/>
    <x v="3"/>
    <s v="Network"/>
    <s v="N - Router or switch"/>
    <s v="N"/>
    <s v="Hacking"/>
    <s v="10001 to 25000"/>
    <s v="Large"/>
    <s v="Customer"/>
    <s v="External"/>
    <x v="1"/>
  </r>
  <r>
    <x v="0"/>
    <x v="3"/>
    <x v="0"/>
    <x v="1"/>
    <s v="Basic Web Application Attacks"/>
    <x v="7"/>
    <s v="Server"/>
    <s v="S - Database"/>
    <s v="S"/>
    <s v="Hacking"/>
    <m/>
    <m/>
    <s v="Employee"/>
    <s v="Other"/>
    <x v="1"/>
  </r>
  <r>
    <x v="49"/>
    <x v="10"/>
    <x v="0"/>
    <x v="1"/>
    <s v="Privilege Misuse"/>
    <x v="9"/>
    <s v="Server"/>
    <s v="S - Code repository"/>
    <s v="S"/>
    <s v="Misuse"/>
    <s v="Over 100000"/>
    <s v="Large"/>
    <s v="Other"/>
    <s v="External"/>
    <x v="4"/>
  </r>
  <r>
    <x v="0"/>
    <x v="7"/>
    <x v="0"/>
    <x v="1"/>
    <s v="Everything Else"/>
    <x v="7"/>
    <s v="Kiosk/Term"/>
    <s v="T - ATM"/>
    <s v="T"/>
    <s v="Physical"/>
    <s v="1001 to 10000"/>
    <s v="Large"/>
    <s v="Customer"/>
    <s v="External"/>
    <x v="1"/>
  </r>
  <r>
    <x v="2"/>
    <x v="2"/>
    <x v="0"/>
    <x v="0"/>
    <s v="Privilege Misuse"/>
    <x v="2"/>
    <m/>
    <s v="Other"/>
    <s v="O"/>
    <s v="Physical"/>
    <m/>
    <m/>
    <s v="Other"/>
    <s v="External"/>
    <x v="0"/>
  </r>
  <r>
    <x v="0"/>
    <x v="10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0"/>
    <s v="Privilege Misuse"/>
    <x v="2"/>
    <s v="Server"/>
    <s v="S - Database"/>
    <s v="S"/>
    <s v="Misuse"/>
    <s v="10001 to 25000"/>
    <s v="Large"/>
    <s v="Other"/>
    <s v="External"/>
    <x v="0"/>
  </r>
  <r>
    <x v="15"/>
    <x v="1"/>
    <x v="0"/>
    <x v="0"/>
    <s v="Everything Else"/>
    <x v="2"/>
    <s v="Media"/>
    <s v="M - Documents"/>
    <s v="M"/>
    <s v="Error"/>
    <s v="1001 to 10000"/>
    <s v="Large"/>
    <s v="Patient"/>
    <s v="External"/>
    <x v="0"/>
  </r>
  <r>
    <x v="0"/>
    <x v="8"/>
    <x v="0"/>
    <x v="1"/>
    <s v="Lost and Stolen Assets"/>
    <x v="2"/>
    <s v="User Dev"/>
    <s v="U - Desktop or laptop"/>
    <s v="U"/>
    <s v="Physical"/>
    <s v="1001 to 10000"/>
    <s v="Large"/>
    <s v="Patient"/>
    <s v="Internal"/>
    <x v="1"/>
  </r>
  <r>
    <x v="2"/>
    <x v="5"/>
    <x v="0"/>
    <x v="0"/>
    <s v="Miscellaneous Errors"/>
    <x v="2"/>
    <s v="Media"/>
    <s v="M - Documents"/>
    <s v="M"/>
    <s v="Error"/>
    <s v="101 to 1000"/>
    <s v="Small"/>
    <s v="Customer"/>
    <s v="Other"/>
    <x v="0"/>
  </r>
  <r>
    <x v="17"/>
    <x v="1"/>
    <x v="0"/>
    <x v="1"/>
    <s v="System Intrusion"/>
    <x v="2"/>
    <s v="Server"/>
    <s v="S - Database"/>
    <s v="S"/>
    <s v="Malware"/>
    <s v="1001 to 10000"/>
    <s v="Large"/>
    <s v="Patient"/>
    <s v="External"/>
    <x v="1"/>
  </r>
  <r>
    <x v="27"/>
    <x v="4"/>
    <x v="0"/>
    <x v="1"/>
    <s v="System Intrusion"/>
    <x v="0"/>
    <s v="Server"/>
    <s v="S - "/>
    <s v="S"/>
    <s v="Hacking"/>
    <s v="Over 100000"/>
    <s v="Large"/>
    <s v="Other"/>
    <s v="Other"/>
    <x v="4"/>
  </r>
  <r>
    <x v="12"/>
    <x v="1"/>
    <x v="0"/>
    <x v="1"/>
    <s v="System Intrusion"/>
    <x v="7"/>
    <s v="Server"/>
    <s v="S - "/>
    <s v="S"/>
    <s v="Hacking"/>
    <s v="10001 to 25000"/>
    <s v="Large"/>
    <s v="Customer"/>
    <s v="External"/>
    <x v="1"/>
  </r>
  <r>
    <x v="0"/>
    <x v="3"/>
    <x v="0"/>
    <x v="1"/>
    <s v="Everything Else"/>
    <x v="7"/>
    <s v="Kiosk/Term"/>
    <s v="T - ATM"/>
    <s v="T"/>
    <s v="Physical"/>
    <s v="11 to 100"/>
    <s v="Small"/>
    <s v="Customer"/>
    <s v="Other"/>
    <x v="1"/>
  </r>
  <r>
    <x v="0"/>
    <x v="4"/>
    <x v="0"/>
    <x v="0"/>
    <s v="Miscellaneous Errors"/>
    <x v="1"/>
    <s v="Server"/>
    <s v="S - Database"/>
    <s v="S"/>
    <s v="Error"/>
    <s v="1 to 10"/>
    <s v="Small"/>
    <s v="Customer"/>
    <s v="External"/>
    <x v="0"/>
  </r>
  <r>
    <x v="2"/>
    <x v="5"/>
    <x v="0"/>
    <x v="1"/>
    <s v="Lost and Stolen Assets"/>
    <x v="15"/>
    <s v="User Dev"/>
    <s v="U - Desktop or laptop"/>
    <s v="U"/>
    <s v="Physical"/>
    <s v="11 to 100"/>
    <s v="Small"/>
    <s v="Partner"/>
    <s v="Other"/>
    <x v="1"/>
  </r>
  <r>
    <x v="0"/>
    <x v="5"/>
    <x v="1"/>
    <x v="1"/>
    <s v="System Intrusion"/>
    <x v="0"/>
    <m/>
    <m/>
    <s v="O"/>
    <s v="Malware"/>
    <s v="11 to 100"/>
    <s v="Small"/>
    <s v="Other"/>
    <s v="Internal"/>
    <x v="0"/>
  </r>
  <r>
    <x v="0"/>
    <x v="10"/>
    <x v="0"/>
    <x v="1"/>
    <s v="Basic Web Application Attacks"/>
    <x v="0"/>
    <s v="Server"/>
    <s v="S - Web application"/>
    <s v="S"/>
    <s v="Hacking"/>
    <s v="101 to 1000"/>
    <s v="Small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1"/>
    <x v="8"/>
    <x v="0"/>
    <x v="1"/>
    <s v="Basic Web Application Attacks"/>
    <x v="3"/>
    <s v="Server"/>
    <s v="S - Web application"/>
    <s v="S"/>
    <s v="Hacking"/>
    <m/>
    <m/>
    <s v="Customer"/>
    <s v="Other"/>
    <x v="0"/>
  </r>
  <r>
    <x v="7"/>
    <x v="2"/>
    <x v="0"/>
    <x v="1"/>
    <s v="Basic Web Application Attacks"/>
    <x v="5"/>
    <s v="Server"/>
    <s v="S - Web application"/>
    <s v="S"/>
    <s v="Hacking"/>
    <m/>
    <m/>
    <s v="Customer"/>
    <s v="Other"/>
    <x v="0"/>
  </r>
  <r>
    <x v="0"/>
    <x v="0"/>
    <x v="0"/>
    <x v="0"/>
    <s v="Miscellaneous Errors"/>
    <x v="0"/>
    <s v="Media"/>
    <s v="M - Documents"/>
    <s v="M"/>
    <s v="Error"/>
    <s v="1001 to 10000"/>
    <s v="Large"/>
    <s v="Other"/>
    <s v="Other"/>
    <x v="0"/>
  </r>
  <r>
    <x v="37"/>
    <x v="11"/>
    <x v="0"/>
    <x v="1"/>
    <s v="System Intrusion"/>
    <x v="3"/>
    <s v="Server"/>
    <s v="S - Database"/>
    <s v="S"/>
    <s v="Hacking"/>
    <s v="10001 to 25000"/>
    <s v="Large"/>
    <s v="Customer"/>
    <s v="External"/>
    <x v="1"/>
  </r>
  <r>
    <x v="0"/>
    <x v="0"/>
    <x v="0"/>
    <x v="3"/>
    <s v="Lost and Stolen Assets"/>
    <x v="2"/>
    <s v="User Dev"/>
    <s v="U - Desktop or laptop"/>
    <s v="U"/>
    <s v="Physical"/>
    <s v="101 to 1000"/>
    <s v="Small"/>
    <s v="Other"/>
    <s v="Other"/>
    <x v="0"/>
  </r>
  <r>
    <x v="0"/>
    <x v="3"/>
    <x v="0"/>
    <x v="1"/>
    <s v="Lost and Stolen Assets"/>
    <x v="2"/>
    <s v="User Dev"/>
    <s v="U - Desktop"/>
    <s v="U"/>
    <s v="Physical"/>
    <m/>
    <m/>
    <s v="Other"/>
    <s v="Other"/>
    <x v="0"/>
  </r>
  <r>
    <x v="75"/>
    <x v="13"/>
    <x v="0"/>
    <x v="1"/>
    <s v="System Intrusion"/>
    <x v="5"/>
    <s v="Server"/>
    <s v="S - Mail"/>
    <s v="S"/>
    <s v="Malware"/>
    <m/>
    <m/>
    <s v="Other"/>
    <s v="External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6"/>
    <x v="0"/>
    <x v="4"/>
    <s v="Everything Else"/>
    <x v="2"/>
    <s v="Server"/>
    <s v="S - "/>
    <s v="S"/>
    <m/>
    <s v="1001 to 10000"/>
    <s v="Large"/>
    <s v="Other"/>
    <s v="Other"/>
    <x v="0"/>
  </r>
  <r>
    <x v="0"/>
    <x v="1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0"/>
    <s v="Miscellaneous Errors"/>
    <x v="3"/>
    <s v="Server"/>
    <s v="S - Database"/>
    <s v="S"/>
    <s v="Error"/>
    <s v="1001 to 10000"/>
    <s v="Large"/>
    <s v="Other"/>
    <s v="Partner"/>
    <x v="0"/>
  </r>
  <r>
    <x v="0"/>
    <x v="3"/>
    <x v="0"/>
    <x v="1"/>
    <s v="Everything Else"/>
    <x v="6"/>
    <s v="Server"/>
    <s v="S - Database"/>
    <s v="S"/>
    <s v="Hacking"/>
    <s v="1001 to 10000"/>
    <s v="Large"/>
    <s v="Student"/>
    <s v="Other"/>
    <x v="2"/>
  </r>
  <r>
    <x v="0"/>
    <x v="2"/>
    <x v="0"/>
    <x v="1"/>
    <s v="Lost and Stolen Assets"/>
    <x v="1"/>
    <m/>
    <m/>
    <s v="O"/>
    <s v="Physical"/>
    <s v="101 to 1000"/>
    <s v="Small"/>
    <s v="Customer"/>
    <s v="External"/>
    <x v="1"/>
  </r>
  <r>
    <x v="17"/>
    <x v="2"/>
    <x v="0"/>
    <x v="2"/>
    <s v="Miscellaneous Errors"/>
    <x v="8"/>
    <s v="Media"/>
    <s v="M - Documents"/>
    <s v="M"/>
    <s v="Error"/>
    <s v="11 to 100"/>
    <s v="Small"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0"/>
    <s v="Miscellaneous Errors"/>
    <x v="7"/>
    <s v="Media"/>
    <s v="M - Documents"/>
    <s v="M"/>
    <s v="Error"/>
    <s v="101 to 1000"/>
    <s v="Small"/>
    <s v="Patient"/>
    <s v="Other"/>
    <x v="0"/>
  </r>
  <r>
    <x v="0"/>
    <x v="7"/>
    <x v="0"/>
    <x v="1"/>
    <s v="Everything Else"/>
    <x v="3"/>
    <s v="Server"/>
    <s v="S - Database"/>
    <s v="S"/>
    <s v="Hacking"/>
    <s v="11 to 100"/>
    <s v="Small"/>
    <s v="Other"/>
    <s v="Other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5"/>
    <x v="0"/>
    <x v="4"/>
    <s v="Everything Else"/>
    <x v="0"/>
    <m/>
    <m/>
    <s v="O"/>
    <m/>
    <s v="1001 to 10000"/>
    <s v="Large"/>
    <s v="Other"/>
    <s v="Other"/>
    <x v="0"/>
  </r>
  <r>
    <x v="0"/>
    <x v="4"/>
    <x v="0"/>
    <x v="0"/>
    <s v="Privilege Misuse"/>
    <x v="10"/>
    <s v="Media"/>
    <s v="M - Payment card"/>
    <s v="M"/>
    <s v="Misuse"/>
    <s v="10001 to 25000"/>
    <s v="Large"/>
    <s v="Other"/>
    <s v="Internal"/>
    <x v="0"/>
  </r>
  <r>
    <x v="0"/>
    <x v="11"/>
    <x v="0"/>
    <x v="1"/>
    <s v="Social Engineering"/>
    <x v="6"/>
    <s v="Server"/>
    <s v="P - Finance"/>
    <s v="P"/>
    <s v="Social"/>
    <s v="101 to 1000"/>
    <s v="Small"/>
    <s v="Other"/>
    <s v="External"/>
    <x v="1"/>
  </r>
  <r>
    <x v="0"/>
    <x v="9"/>
    <x v="0"/>
    <x v="1"/>
    <s v="System Intrusion"/>
    <x v="12"/>
    <s v="Server"/>
    <s v="S - File"/>
    <s v="S"/>
    <s v="Malware"/>
    <s v="Large"/>
    <s v="Large"/>
    <s v="Customer"/>
    <s v="External"/>
    <x v="1"/>
  </r>
  <r>
    <x v="53"/>
    <x v="10"/>
    <x v="0"/>
    <x v="1"/>
    <s v="Basic Web Application Attacks"/>
    <x v="7"/>
    <s v="Server"/>
    <s v="S - Web application"/>
    <s v="S"/>
    <s v="Hacking"/>
    <s v="10001 to 25000"/>
    <s v="Large"/>
    <s v="Other"/>
    <s v="Other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2"/>
    <x v="0"/>
    <x v="1"/>
    <s v="Lost and Stolen Assets"/>
    <x v="2"/>
    <s v="Media"/>
    <s v="M - Documents"/>
    <s v="M"/>
    <s v="Physical"/>
    <m/>
    <m/>
    <s v="Patient"/>
    <s v="Other"/>
    <x v="1"/>
  </r>
  <r>
    <x v="0"/>
    <x v="10"/>
    <x v="0"/>
    <x v="3"/>
    <s v="Privilege Misuse"/>
    <x v="6"/>
    <s v="Server"/>
    <s v="S - Database"/>
    <s v="S"/>
    <s v="Misuse"/>
    <m/>
    <m/>
    <s v="Student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1"/>
    <x v="0"/>
    <x v="1"/>
    <s v="System Intrusion"/>
    <x v="6"/>
    <s v="Server"/>
    <s v="S - "/>
    <s v="S"/>
    <s v="Malware"/>
    <s v="101 to 1000"/>
    <s v="Small"/>
    <s v="Other"/>
    <s v="External"/>
    <x v="1"/>
  </r>
  <r>
    <x v="0"/>
    <x v="6"/>
    <x v="0"/>
    <x v="0"/>
    <s v="Miscellaneous Errors"/>
    <x v="0"/>
    <s v="Server"/>
    <s v="S - Mail"/>
    <s v="S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8"/>
    <x v="7"/>
    <x v="0"/>
    <x v="1"/>
    <s v="Basic Web Application Attacks"/>
    <x v="5"/>
    <s v="Server"/>
    <s v="S - Web application"/>
    <s v="S"/>
    <s v="Hacking"/>
    <m/>
    <m/>
    <s v="Other"/>
    <s v="External"/>
    <x v="2"/>
  </r>
  <r>
    <x v="18"/>
    <x v="10"/>
    <x v="0"/>
    <x v="1"/>
    <s v="System Intrusion"/>
    <x v="0"/>
    <m/>
    <m/>
    <s v="O"/>
    <s v="Malware"/>
    <m/>
    <m/>
    <s v="Employee"/>
    <s v="Other"/>
    <x v="0"/>
  </r>
  <r>
    <x v="0"/>
    <x v="5"/>
    <x v="0"/>
    <x v="0"/>
    <s v="Privilege Misuse"/>
    <x v="5"/>
    <s v="Server"/>
    <s v="S - Mail"/>
    <s v="S"/>
    <s v="Misuse"/>
    <m/>
    <m/>
    <s v="Patient"/>
    <s v="Internal"/>
    <x v="0"/>
  </r>
  <r>
    <x v="0"/>
    <x v="4"/>
    <x v="0"/>
    <x v="1"/>
    <s v="System Intrusion"/>
    <x v="6"/>
    <s v="Server"/>
    <s v="P - End-user or employee"/>
    <s v="P"/>
    <s v="Malware"/>
    <s v="1001 to 10000"/>
    <s v="Large"/>
    <s v="Student"/>
    <s v="External"/>
    <x v="1"/>
  </r>
  <r>
    <x v="0"/>
    <x v="8"/>
    <x v="0"/>
    <x v="1"/>
    <s v="Social Engineering"/>
    <x v="2"/>
    <s v="Server"/>
    <s v="P - "/>
    <s v="P"/>
    <s v="Malware"/>
    <s v="1001 to 10000"/>
    <s v="Large"/>
    <s v="Other"/>
    <s v="Internal"/>
    <x v="5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Miscellaneous Errors"/>
    <x v="5"/>
    <s v="Server"/>
    <s v="S - Database"/>
    <s v="S"/>
    <s v="Error"/>
    <s v="1001 to 10000"/>
    <s v="Large"/>
    <s v="Customer"/>
    <s v="Other"/>
    <x v="0"/>
  </r>
  <r>
    <x v="0"/>
    <x v="0"/>
    <x v="0"/>
    <x v="0"/>
    <s v="Miscellaneous Errors"/>
    <x v="1"/>
    <s v="Media"/>
    <s v="M - Documents"/>
    <s v="M"/>
    <s v="Error"/>
    <m/>
    <m/>
    <s v="Patient"/>
    <s v="External"/>
    <x v="0"/>
  </r>
  <r>
    <x v="2"/>
    <x v="5"/>
    <x v="0"/>
    <x v="0"/>
    <s v="Miscellaneous Errors"/>
    <x v="2"/>
    <s v="Media"/>
    <s v="M - Documents"/>
    <s v="M"/>
    <s v="Error"/>
    <m/>
    <m/>
    <s v="Patient"/>
    <s v="External"/>
    <x v="0"/>
  </r>
  <r>
    <x v="0"/>
    <x v="6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2"/>
    <x v="8"/>
    <x v="0"/>
    <x v="3"/>
    <s v="Social Engineering"/>
    <x v="15"/>
    <s v="Server"/>
    <s v="P - "/>
    <s v="P"/>
    <s v="Malware"/>
    <s v="101 to 1000"/>
    <s v="Small"/>
    <s v="Customer"/>
    <s v="External"/>
    <x v="1"/>
  </r>
  <r>
    <x v="0"/>
    <x v="4"/>
    <x v="0"/>
    <x v="0"/>
    <s v="Lost and Stolen Assets"/>
    <x v="0"/>
    <s v="Media"/>
    <s v="M - Documents"/>
    <s v="M"/>
    <s v="Physical"/>
    <s v="Small"/>
    <s v="Small"/>
    <s v="Other"/>
    <s v="Internal"/>
    <x v="0"/>
  </r>
  <r>
    <x v="0"/>
    <x v="2"/>
    <x v="0"/>
    <x v="0"/>
    <s v="Privilege Misuse"/>
    <x v="2"/>
    <s v="Server"/>
    <s v="S - Database"/>
    <s v="S"/>
    <s v="Misuse"/>
    <s v="1001 to 10000"/>
    <s v="Large"/>
    <s v="Patient"/>
    <s v="In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8"/>
    <x v="0"/>
    <x v="4"/>
    <s v="Lost and Stolen Assets"/>
    <x v="2"/>
    <s v="Media"/>
    <s v="M - Disk drive"/>
    <s v="M"/>
    <s v="Physical"/>
    <s v="11 to 100"/>
    <s v="Small"/>
    <s v="Other"/>
    <s v="Internal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Miscellaneous Errors"/>
    <x v="6"/>
    <s v="Media"/>
    <s v="M - Documents"/>
    <s v="M"/>
    <s v="Error"/>
    <m/>
    <m/>
    <s v="Student"/>
    <s v="External"/>
    <x v="0"/>
  </r>
  <r>
    <x v="0"/>
    <x v="9"/>
    <x v="0"/>
    <x v="1"/>
    <s v="System Intrusion"/>
    <x v="1"/>
    <s v="Server"/>
    <s v="S - File"/>
    <s v="S"/>
    <s v="Malware"/>
    <s v="Large"/>
    <s v="Large"/>
    <s v="Customer"/>
    <s v="External"/>
    <x v="1"/>
  </r>
  <r>
    <x v="0"/>
    <x v="0"/>
    <x v="0"/>
    <x v="1"/>
    <s v="Lost and Stolen Assets"/>
    <x v="7"/>
    <s v="Server"/>
    <s v="S - "/>
    <s v="S"/>
    <s v="Physical"/>
    <s v="1001 to 10000"/>
    <s v="Large"/>
    <s v="Other"/>
    <s v="Other"/>
    <x v="0"/>
  </r>
  <r>
    <x v="0"/>
    <x v="2"/>
    <x v="0"/>
    <x v="1"/>
    <s v="Everything Else"/>
    <x v="2"/>
    <m/>
    <m/>
    <s v="O"/>
    <m/>
    <s v="101 to 1000"/>
    <s v="Small"/>
    <s v="Patient"/>
    <s v="External"/>
    <x v="1"/>
  </r>
  <r>
    <x v="80"/>
    <x v="2"/>
    <x v="0"/>
    <x v="1"/>
    <s v="Basic Web Application Attacks"/>
    <x v="0"/>
    <s v="Server"/>
    <s v="S - Web application"/>
    <s v="S"/>
    <s v="Hacking"/>
    <m/>
    <m/>
    <s v="Other"/>
    <s v="Other"/>
    <x v="2"/>
  </r>
  <r>
    <x v="48"/>
    <x v="3"/>
    <x v="0"/>
    <x v="0"/>
    <s v="Miscellaneous Errors"/>
    <x v="6"/>
    <s v="Server"/>
    <s v="S - File"/>
    <s v="S"/>
    <s v="Error"/>
    <m/>
    <m/>
    <s v="Student"/>
    <s v="Other"/>
    <x v="0"/>
  </r>
  <r>
    <x v="0"/>
    <x v="2"/>
    <x v="0"/>
    <x v="1"/>
    <s v="System Intrusion"/>
    <x v="0"/>
    <s v="Server"/>
    <s v="S - "/>
    <s v="S"/>
    <s v="Hacking"/>
    <s v="101 to 1000"/>
    <s v="Small"/>
    <s v="Other"/>
    <s v="Internal"/>
    <x v="0"/>
  </r>
  <r>
    <x v="10"/>
    <x v="3"/>
    <x v="0"/>
    <x v="0"/>
    <s v="Privilege Misuse"/>
    <x v="11"/>
    <s v="Server"/>
    <s v="S - Database"/>
    <s v="S"/>
    <s v="Misuse"/>
    <m/>
    <m/>
    <s v="Custom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73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2"/>
    <x v="0"/>
    <x v="0"/>
    <s v="Miscellaneous Errors"/>
    <x v="2"/>
    <s v="Media"/>
    <s v="M - Documents"/>
    <s v="M"/>
    <s v="Error"/>
    <m/>
    <m/>
    <s v="Patient"/>
    <s v="External"/>
    <x v="0"/>
  </r>
  <r>
    <x v="2"/>
    <x v="3"/>
    <x v="0"/>
    <x v="0"/>
    <s v="Miscellaneous Errors"/>
    <x v="2"/>
    <s v="Media"/>
    <s v="M - Documents"/>
    <s v="M"/>
    <s v="Error"/>
    <m/>
    <m/>
    <s v="Patient"/>
    <s v="Other"/>
    <x v="0"/>
  </r>
  <r>
    <x v="0"/>
    <x v="7"/>
    <x v="0"/>
    <x v="1"/>
    <s v="Basic Web Application Attacks"/>
    <x v="3"/>
    <s v="Server"/>
    <s v="S - Web application"/>
    <s v="S"/>
    <s v="Hacking"/>
    <s v="Over 100000"/>
    <s v="Large"/>
    <s v="Customer"/>
    <s v="External"/>
    <x v="3"/>
  </r>
  <r>
    <x v="49"/>
    <x v="9"/>
    <x v="0"/>
    <x v="0"/>
    <s v="Miscellaneous Errors"/>
    <x v="8"/>
    <s v="Server"/>
    <s v="S - Database"/>
    <s v="S"/>
    <s v="Error"/>
    <s v="1 to 10"/>
    <s v="Small"/>
    <s v="Customer"/>
    <s v="External"/>
    <x v="0"/>
  </r>
  <r>
    <x v="0"/>
    <x v="3"/>
    <x v="0"/>
    <x v="1"/>
    <s v="Social Engineering"/>
    <x v="0"/>
    <s v="Server"/>
    <s v="P - Other"/>
    <s v="P"/>
    <s v="Social"/>
    <m/>
    <m/>
    <s v="Other"/>
    <s v="Other"/>
    <x v="1"/>
  </r>
  <r>
    <x v="0"/>
    <x v="8"/>
    <x v="0"/>
    <x v="1"/>
    <s v="System Intrusion"/>
    <x v="1"/>
    <s v="Server"/>
    <s v="S - "/>
    <s v="S"/>
    <s v="Hacking"/>
    <s v="101 to 1000"/>
    <s v="Small"/>
    <s v="Customer"/>
    <s v="Internal"/>
    <x v="0"/>
  </r>
  <r>
    <x v="0"/>
    <x v="6"/>
    <x v="0"/>
    <x v="0"/>
    <s v="Privilege Misuse"/>
    <x v="11"/>
    <s v="Server"/>
    <s v="S - Web application"/>
    <s v="S"/>
    <s v="Misuse"/>
    <s v="1001 to 10000"/>
    <s v="Large"/>
    <s v="Other"/>
    <s v="Other"/>
    <x v="0"/>
  </r>
  <r>
    <x v="0"/>
    <x v="3"/>
    <x v="0"/>
    <x v="1"/>
    <s v="Basic Web Application Attacks"/>
    <x v="1"/>
    <s v="Server"/>
    <s v="S - Web application"/>
    <s v="S"/>
    <s v="Hacking"/>
    <m/>
    <m/>
    <s v="Customer"/>
    <s v="Other"/>
    <x v="0"/>
  </r>
  <r>
    <x v="0"/>
    <x v="3"/>
    <x v="0"/>
    <x v="1"/>
    <s v="Lost and Stolen Assets"/>
    <x v="2"/>
    <s v="User Dev"/>
    <s v="U - Desktop or laptop"/>
    <s v="U"/>
    <s v="Physical"/>
    <s v="1 to 10"/>
    <s v="Small"/>
    <s v="Patient"/>
    <s v="Other"/>
    <x v="0"/>
  </r>
  <r>
    <x v="0"/>
    <x v="5"/>
    <x v="0"/>
    <x v="1"/>
    <s v="Everything Else"/>
    <x v="14"/>
    <s v="Kiosk/Term"/>
    <s v="T - Gas terminal"/>
    <s v="T"/>
    <s v="Physical"/>
    <s v="1001 to 10000"/>
    <s v="Large"/>
    <s v="Customer"/>
    <s v="Other"/>
    <x v="1"/>
  </r>
  <r>
    <x v="37"/>
    <x v="5"/>
    <x v="0"/>
    <x v="1"/>
    <s v="System Intrusion"/>
    <x v="6"/>
    <m/>
    <m/>
    <s v="O"/>
    <s v="Hacking"/>
    <s v="1001 to 10000"/>
    <s v="Large"/>
    <s v="Student"/>
    <s v="Other"/>
    <x v="0"/>
  </r>
  <r>
    <x v="78"/>
    <x v="5"/>
    <x v="0"/>
    <x v="1"/>
    <s v="Denial of Service"/>
    <x v="3"/>
    <s v="Server"/>
    <s v="S - Web application"/>
    <s v="S"/>
    <s v="Hacking"/>
    <m/>
    <m/>
    <s v="Other"/>
    <s v="Internal"/>
    <x v="0"/>
  </r>
  <r>
    <x v="0"/>
    <x v="3"/>
    <x v="0"/>
    <x v="1"/>
    <s v="Basic Web Application Attacks"/>
    <x v="15"/>
    <s v="Server"/>
    <s v="S - Web application"/>
    <s v="S"/>
    <s v="Hacking"/>
    <s v="1 to 10"/>
    <s v="Small"/>
    <s v="Customer"/>
    <s v="Internal"/>
    <x v="1"/>
  </r>
  <r>
    <x v="0"/>
    <x v="5"/>
    <x v="0"/>
    <x v="3"/>
    <s v="Privilege Misuse"/>
    <x v="2"/>
    <s v="Person"/>
    <s v="P - End-user or employee"/>
    <s v="P"/>
    <s v="Social"/>
    <m/>
    <m/>
    <s v="Partner"/>
    <s v="External"/>
    <x v="1"/>
  </r>
  <r>
    <x v="0"/>
    <x v="8"/>
    <x v="0"/>
    <x v="0"/>
    <s v="Miscellaneous Errors"/>
    <x v="2"/>
    <s v="Server"/>
    <s v="S - Mail"/>
    <s v="S"/>
    <s v="Error"/>
    <s v="Small"/>
    <s v="Small"/>
    <s v="Customer"/>
    <s v="External"/>
    <x v="0"/>
  </r>
  <r>
    <x v="0"/>
    <x v="1"/>
    <x v="0"/>
    <x v="1"/>
    <s v="System Intrusion"/>
    <x v="2"/>
    <s v="Server"/>
    <s v="S - "/>
    <s v="S"/>
    <s v="Malware"/>
    <s v="11 to 100"/>
    <s v="Small"/>
    <s v="Patient"/>
    <s v="External"/>
    <x v="1"/>
  </r>
  <r>
    <x v="2"/>
    <x v="10"/>
    <x v="0"/>
    <x v="1"/>
    <s v="Basic Web Application Attacks"/>
    <x v="3"/>
    <s v="Server"/>
    <s v="P - Executive"/>
    <s v="P"/>
    <s v="Hacking"/>
    <m/>
    <m/>
    <s v="Other"/>
    <s v="Internal"/>
    <x v="0"/>
  </r>
  <r>
    <x v="0"/>
    <x v="3"/>
    <x v="0"/>
    <x v="1"/>
    <s v="Lost and Stolen Assets"/>
    <x v="6"/>
    <s v="Media"/>
    <s v="M - "/>
    <s v="M"/>
    <s v="Physical"/>
    <m/>
    <m/>
    <s v="Student"/>
    <s v="Internal"/>
    <x v="0"/>
  </r>
  <r>
    <x v="0"/>
    <x v="2"/>
    <x v="0"/>
    <x v="1"/>
    <s v="Lost and Stolen Assets"/>
    <x v="2"/>
    <s v="User Dev"/>
    <s v="U - Desktop or laptop"/>
    <s v="U"/>
    <s v="Physical"/>
    <m/>
    <m/>
    <s v="Patient"/>
    <s v="Other"/>
    <x v="1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6"/>
    <x v="0"/>
    <x v="0"/>
    <s v="Miscellaneous Errors"/>
    <x v="3"/>
    <s v="Server"/>
    <s v="S - Web application"/>
    <s v="S"/>
    <s v="Error"/>
    <s v="101 to 1000"/>
    <s v="Small"/>
    <s v="Patient"/>
    <s v="Internal"/>
    <x v="0"/>
  </r>
  <r>
    <x v="81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2"/>
    <x v="0"/>
    <x v="1"/>
    <s v="System Intrusion"/>
    <x v="2"/>
    <s v="Server"/>
    <s v="N - Router or switch"/>
    <s v="N"/>
    <s v="Malware"/>
    <s v="50001 to 100000"/>
    <s v="Large"/>
    <s v="Patient"/>
    <s v="Other"/>
    <x v="4"/>
  </r>
  <r>
    <x v="0"/>
    <x v="4"/>
    <x v="0"/>
    <x v="0"/>
    <s v="Privilege Misuse"/>
    <x v="0"/>
    <s v="Server"/>
    <s v="S - Database"/>
    <s v="S"/>
    <s v="Misuse"/>
    <s v="101 to 1000"/>
    <s v="Small"/>
    <s v="Other"/>
    <s v="External"/>
    <x v="0"/>
  </r>
  <r>
    <x v="0"/>
    <x v="4"/>
    <x v="0"/>
    <x v="0"/>
    <s v="Miscellaneous Errors"/>
    <x v="2"/>
    <s v="User Dev"/>
    <s v="U - Desktop or laptop"/>
    <s v="U"/>
    <s v="Error"/>
    <s v="1001 to 10000"/>
    <s v="Large"/>
    <s v="Patient"/>
    <s v="Internal"/>
    <x v="0"/>
  </r>
  <r>
    <x v="0"/>
    <x v="3"/>
    <x v="0"/>
    <x v="1"/>
    <s v="Basic Web Application Attacks"/>
    <x v="3"/>
    <s v="Server"/>
    <s v="S - Database"/>
    <s v="S"/>
    <s v="Hacking"/>
    <s v="101 to 1000"/>
    <s v="Small"/>
    <s v="Customer"/>
    <s v="Internal"/>
    <x v="1"/>
  </r>
  <r>
    <x v="0"/>
    <x v="3"/>
    <x v="0"/>
    <x v="1"/>
    <s v="Lost and Stolen Assets"/>
    <x v="1"/>
    <s v="Media"/>
    <s v="M - Disk drive"/>
    <s v="M"/>
    <s v="Physical"/>
    <s v="1 to 10"/>
    <s v="Small"/>
    <s v="Customer"/>
    <s v="Internal"/>
    <x v="1"/>
  </r>
  <r>
    <x v="0"/>
    <x v="9"/>
    <x v="0"/>
    <x v="1"/>
    <s v="System Intrusion"/>
    <x v="2"/>
    <s v="Server"/>
    <s v="S - File"/>
    <s v="S"/>
    <s v="Malware"/>
    <s v="Large"/>
    <s v="Large"/>
    <s v="Customer"/>
    <s v="External"/>
    <x v="1"/>
  </r>
  <r>
    <x v="0"/>
    <x v="5"/>
    <x v="0"/>
    <x v="1"/>
    <s v="Lost and Stolen Assets"/>
    <x v="7"/>
    <s v="Kiosk/Term"/>
    <s v="T - ATM"/>
    <s v="T"/>
    <s v="Physical"/>
    <s v="Over 100000"/>
    <s v="Large"/>
    <s v="Customer"/>
    <s v="Other"/>
    <x v="1"/>
  </r>
  <r>
    <x v="10"/>
    <x v="8"/>
    <x v="0"/>
    <x v="1"/>
    <s v="Basic Web Application Attacks"/>
    <x v="14"/>
    <s v="Server"/>
    <s v="S - Web application"/>
    <s v="S"/>
    <s v="Hacking"/>
    <s v="25001 to 50000"/>
    <s v="Large"/>
    <s v="Customer"/>
    <s v="Other"/>
    <x v="1"/>
  </r>
  <r>
    <x v="0"/>
    <x v="6"/>
    <x v="0"/>
    <x v="0"/>
    <s v="Miscellaneous Errors"/>
    <x v="0"/>
    <s v="Media"/>
    <s v="M - Documents"/>
    <s v="M"/>
    <s v="Error"/>
    <s v="10001 to 25000"/>
    <s v="Large"/>
    <s v="Patient"/>
    <s v="External"/>
    <x v="0"/>
  </r>
  <r>
    <x v="0"/>
    <x v="0"/>
    <x v="0"/>
    <x v="1"/>
    <s v="Lost and Stolen Assets"/>
    <x v="2"/>
    <s v="User Dev"/>
    <s v="U - Desktop or laptop"/>
    <s v="U"/>
    <s v="Physical"/>
    <s v="1001 to 10000"/>
    <s v="Large"/>
    <s v="Other"/>
    <s v="Other"/>
    <x v="0"/>
  </r>
  <r>
    <x v="0"/>
    <x v="2"/>
    <x v="0"/>
    <x v="1"/>
    <s v="Basic Web Application Attacks"/>
    <x v="0"/>
    <s v="Server"/>
    <s v="S - Web application"/>
    <s v="S"/>
    <s v="Hacking"/>
    <s v="50001 to 100000"/>
    <s v="Large"/>
    <s v="Other"/>
    <s v="External"/>
    <x v="0"/>
  </r>
  <r>
    <x v="0"/>
    <x v="5"/>
    <x v="0"/>
    <x v="1"/>
    <s v="Lost and Stolen Assets"/>
    <x v="0"/>
    <s v="Media"/>
    <s v="M - Documents"/>
    <s v="M"/>
    <s v="Physical"/>
    <m/>
    <m/>
    <s v="Customer"/>
    <s v="Other"/>
    <x v="0"/>
  </r>
  <r>
    <x v="17"/>
    <x v="3"/>
    <x v="0"/>
    <x v="0"/>
    <s v="Miscellaneous Errors"/>
    <x v="8"/>
    <s v="Server"/>
    <s v="S - Web application"/>
    <s v="S"/>
    <s v="Error"/>
    <m/>
    <m/>
    <s v="Customer"/>
    <s v="Other"/>
    <x v="0"/>
  </r>
  <r>
    <x v="56"/>
    <x v="11"/>
    <x v="0"/>
    <x v="0"/>
    <s v="Privilege Misuse"/>
    <x v="12"/>
    <s v="Server"/>
    <s v="S - Database"/>
    <s v="S"/>
    <s v="Misuse"/>
    <s v="1001 to 10000"/>
    <s v="Large"/>
    <s v="Customer"/>
    <s v="Other"/>
    <x v="0"/>
  </r>
  <r>
    <x v="7"/>
    <x v="5"/>
    <x v="0"/>
    <x v="1"/>
    <s v="Basic Web Application Attacks"/>
    <x v="1"/>
    <s v="Server"/>
    <s v="S - Web application"/>
    <s v="S"/>
    <s v="Hacking"/>
    <m/>
    <m/>
    <s v="Other"/>
    <s v="Other"/>
    <x v="3"/>
  </r>
  <r>
    <x v="0"/>
    <x v="1"/>
    <x v="0"/>
    <x v="1"/>
    <s v="System Intrusion"/>
    <x v="2"/>
    <s v="Server"/>
    <s v="S - "/>
    <s v="S"/>
    <s v="Malware"/>
    <s v="101 to 1000"/>
    <s v="Small"/>
    <s v="Patient"/>
    <s v="External"/>
    <x v="1"/>
  </r>
  <r>
    <x v="0"/>
    <x v="4"/>
    <x v="0"/>
    <x v="0"/>
    <s v="Privilege Misuse"/>
    <x v="2"/>
    <s v="Server"/>
    <s v="S - Database"/>
    <s v="S"/>
    <s v="Misuse"/>
    <s v="11 to 100"/>
    <s v="Small"/>
    <s v="Patient"/>
    <s v="Internal"/>
    <x v="0"/>
  </r>
  <r>
    <x v="2"/>
    <x v="4"/>
    <x v="0"/>
    <x v="0"/>
    <s v="Miscellaneous Errors"/>
    <x v="2"/>
    <s v="Media"/>
    <s v="M - Documents"/>
    <s v="M"/>
    <s v="Error"/>
    <s v="101 to 1000"/>
    <s v="Small"/>
    <s v="Patient"/>
    <s v="Internal"/>
    <x v="0"/>
  </r>
  <r>
    <x v="0"/>
    <x v="3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Lost and Stolen Assets"/>
    <x v="2"/>
    <s v="User Dev"/>
    <s v="U - Desktop or laptop"/>
    <s v="U"/>
    <s v="Physical"/>
    <s v="101 to 1000"/>
    <s v="Small"/>
    <s v="Patient"/>
    <s v="Internal"/>
    <x v="1"/>
  </r>
  <r>
    <x v="0"/>
    <x v="4"/>
    <x v="0"/>
    <x v="1"/>
    <s v="Everything Else"/>
    <x v="8"/>
    <s v="Kiosk/Term"/>
    <s v="T - Gas terminal"/>
    <s v="T"/>
    <s v="Physical"/>
    <s v="10001 to 25000"/>
    <s v="Large"/>
    <s v="Customer"/>
    <s v="External"/>
    <x v="1"/>
  </r>
  <r>
    <x v="0"/>
    <x v="3"/>
    <x v="0"/>
    <x v="1"/>
    <s v="System Intrusion"/>
    <x v="6"/>
    <m/>
    <m/>
    <s v="O"/>
    <s v="Hacking"/>
    <s v="11 to 100"/>
    <s v="Small"/>
    <s v="Student"/>
    <s v="Internal"/>
    <x v="0"/>
  </r>
  <r>
    <x v="4"/>
    <x v="2"/>
    <x v="0"/>
    <x v="0"/>
    <s v="Privilege Misuse"/>
    <x v="2"/>
    <s v="Server"/>
    <s v="S - Database"/>
    <s v="S"/>
    <s v="Misuse"/>
    <s v="1001 to 10000"/>
    <s v="Large"/>
    <s v="Patient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6"/>
    <x v="5"/>
    <x v="0"/>
    <x v="1"/>
    <s v="Miscellaneous Errors"/>
    <x v="0"/>
    <s v="Server"/>
    <s v="S - Web application"/>
    <s v="S"/>
    <s v="Error"/>
    <m/>
    <m/>
    <s v="Other"/>
    <s v="Internal"/>
    <x v="0"/>
  </r>
  <r>
    <x v="0"/>
    <x v="3"/>
    <x v="0"/>
    <x v="0"/>
    <s v="Privilege Misuse"/>
    <x v="0"/>
    <s v="Server"/>
    <s v="S - Mail"/>
    <s v="S"/>
    <s v="Misuse"/>
    <m/>
    <m/>
    <s v="Patient"/>
    <s v="Internal"/>
    <x v="0"/>
  </r>
  <r>
    <x v="0"/>
    <x v="8"/>
    <x v="0"/>
    <x v="1"/>
    <s v="Basic Web Application Attacks"/>
    <x v="3"/>
    <s v="Server"/>
    <s v="S - Web application"/>
    <s v="S"/>
    <s v="Hacking"/>
    <m/>
    <m/>
    <s v="Customer"/>
    <s v="Other"/>
    <x v="0"/>
  </r>
  <r>
    <x v="82"/>
    <x v="5"/>
    <x v="0"/>
    <x v="1"/>
    <s v="Basic Web Application Attacks"/>
    <x v="0"/>
    <s v="Server"/>
    <s v="S - Web application"/>
    <s v="S"/>
    <s v="Hacking"/>
    <s v="11 to 100"/>
    <s v="Small"/>
    <s v="Other"/>
    <s v="External"/>
    <x v="3"/>
  </r>
  <r>
    <x v="0"/>
    <x v="4"/>
    <x v="0"/>
    <x v="1"/>
    <s v="Basic Web Application Attacks"/>
    <x v="0"/>
    <s v="Server"/>
    <s v="S - Web application"/>
    <s v="S"/>
    <s v="Hacking"/>
    <m/>
    <m/>
    <s v="Employee"/>
    <s v="Internal"/>
    <x v="1"/>
  </r>
  <r>
    <x v="83"/>
    <x v="5"/>
    <x v="0"/>
    <x v="1"/>
    <s v="Everything Else"/>
    <x v="0"/>
    <m/>
    <m/>
    <s v="O"/>
    <m/>
    <m/>
    <m/>
    <s v="Other"/>
    <s v="External"/>
    <x v="2"/>
  </r>
  <r>
    <x v="0"/>
    <x v="2"/>
    <x v="0"/>
    <x v="1"/>
    <s v="System Intrusion"/>
    <x v="7"/>
    <s v="User Dev"/>
    <s v="P - End-user or employee"/>
    <s v="P"/>
    <s v="Malware"/>
    <s v="1 to 10"/>
    <s v="Small"/>
    <s v="Oth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11"/>
    <x v="0"/>
    <x v="0"/>
    <s v="Miscellaneous Errors"/>
    <x v="1"/>
    <s v="Server"/>
    <s v="S - Database"/>
    <s v="S"/>
    <s v="Error"/>
    <s v="101 to 1000"/>
    <s v="Small"/>
    <s v="Customer"/>
    <s v="External"/>
    <x v="0"/>
  </r>
  <r>
    <x v="0"/>
    <x v="8"/>
    <x v="0"/>
    <x v="0"/>
    <s v="Miscellaneous Errors"/>
    <x v="6"/>
    <s v="Media"/>
    <s v="M - Documents"/>
    <s v="M"/>
    <s v="Error"/>
    <s v="101 to 1000"/>
    <s v="Small"/>
    <s v="Employee"/>
    <s v="Internal"/>
    <x v="0"/>
  </r>
  <r>
    <x v="30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3"/>
    <x v="0"/>
    <x v="1"/>
    <s v="System Intrusion"/>
    <x v="16"/>
    <s v="Server"/>
    <s v="S - "/>
    <s v="S"/>
    <s v="Hacking"/>
    <s v="1 to 10"/>
    <s v="Small"/>
    <s v="Other"/>
    <s v="Internal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2"/>
    <x v="6"/>
    <x v="0"/>
    <x v="1"/>
    <s v="System Intrusion"/>
    <x v="0"/>
    <s v="Server"/>
    <s v="S - Mainframe"/>
    <s v="S"/>
    <s v="Hacking"/>
    <s v="25001 to 50000"/>
    <s v="Large"/>
    <s v="Other"/>
    <s v="Other"/>
    <x v="3"/>
  </r>
  <r>
    <x v="51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2"/>
    <x v="3"/>
    <x v="0"/>
    <x v="0"/>
    <s v="Privilege Misuse"/>
    <x v="0"/>
    <s v="Server"/>
    <s v="M - Flash drive"/>
    <s v="M"/>
    <s v="Misuse"/>
    <m/>
    <m/>
    <s v="Patient"/>
    <s v="Other"/>
    <x v="0"/>
  </r>
  <r>
    <x v="4"/>
    <x v="8"/>
    <x v="0"/>
    <x v="1"/>
    <s v="Lost and Stolen Assets"/>
    <x v="0"/>
    <s v="Media"/>
    <s v="M - Documents"/>
    <s v="M"/>
    <s v="Physical"/>
    <s v="25001 to 50000"/>
    <s v="Large"/>
    <s v="Patient"/>
    <s v="Internal"/>
    <x v="1"/>
  </r>
  <r>
    <x v="0"/>
    <x v="17"/>
    <x v="0"/>
    <x v="0"/>
    <s v="Privilege Misuse"/>
    <x v="2"/>
    <s v="Server"/>
    <s v="S - Database"/>
    <s v="S"/>
    <s v="Misuse"/>
    <s v="Large"/>
    <s v="Large"/>
    <s v="Patient"/>
    <s v="Internal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3"/>
    <x v="0"/>
    <x v="3"/>
    <s v="Lost and Stolen Assets"/>
    <x v="0"/>
    <s v="Media"/>
    <s v="M - Documents"/>
    <s v="M"/>
    <s v="Physical"/>
    <m/>
    <m/>
    <s v="Patient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1"/>
    <s v="Lost and Stolen Assets"/>
    <x v="7"/>
    <s v="User Dev"/>
    <s v="U - Desktop or laptop"/>
    <s v="U"/>
    <s v="Physical"/>
    <s v="1 to 10"/>
    <s v="Small"/>
    <s v="Other"/>
    <s v="Other"/>
    <x v="0"/>
  </r>
  <r>
    <x v="2"/>
    <x v="8"/>
    <x v="0"/>
    <x v="0"/>
    <s v="Miscellaneous Errors"/>
    <x v="0"/>
    <s v="Server"/>
    <s v="M - Documents"/>
    <s v="M"/>
    <s v="Physical"/>
    <m/>
    <m/>
    <s v="Student"/>
    <s v="Internal"/>
    <x v="0"/>
  </r>
  <r>
    <x v="0"/>
    <x v="6"/>
    <x v="0"/>
    <x v="4"/>
    <s v="Everything Else"/>
    <x v="2"/>
    <m/>
    <m/>
    <s v="O"/>
    <m/>
    <m/>
    <m/>
    <s v="Other"/>
    <s v="Other"/>
    <x v="0"/>
  </r>
  <r>
    <x v="0"/>
    <x v="10"/>
    <x v="0"/>
    <x v="0"/>
    <s v="Everything Else"/>
    <x v="7"/>
    <m/>
    <m/>
    <s v="O"/>
    <m/>
    <s v="50001 to 100000"/>
    <s v="Large"/>
    <s v="Customer"/>
    <s v="Other"/>
    <x v="0"/>
  </r>
  <r>
    <x v="0"/>
    <x v="3"/>
    <x v="0"/>
    <x v="0"/>
    <s v="Miscellaneous Errors"/>
    <x v="16"/>
    <s v="Server"/>
    <s v="S - File"/>
    <s v="S"/>
    <s v="Error"/>
    <s v="1001 to 10000"/>
    <s v="Large"/>
    <s v="Customer"/>
    <s v="Other"/>
    <x v="0"/>
  </r>
  <r>
    <x v="0"/>
    <x v="5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8"/>
    <x v="0"/>
    <x v="1"/>
    <s v="Basic Web Application Attacks"/>
    <x v="1"/>
    <s v="Server"/>
    <s v="S - Database"/>
    <s v="S"/>
    <s v="Hacking"/>
    <s v="Over 100000"/>
    <s v="Large"/>
    <s v="Employee"/>
    <s v="External"/>
    <x v="3"/>
  </r>
  <r>
    <x v="0"/>
    <x v="3"/>
    <x v="0"/>
    <x v="4"/>
    <s v="Everything Else"/>
    <x v="2"/>
    <s v="Media"/>
    <s v="M - Documents"/>
    <s v="M"/>
    <m/>
    <m/>
    <m/>
    <s v="Patient"/>
    <s v="Other"/>
    <x v="0"/>
  </r>
  <r>
    <x v="7"/>
    <x v="10"/>
    <x v="0"/>
    <x v="1"/>
    <s v="Basic Web Application Attacks"/>
    <x v="5"/>
    <s v="Server"/>
    <s v="S - Web application"/>
    <s v="S"/>
    <s v="Hacking"/>
    <m/>
    <m/>
    <s v="Customer"/>
    <s v="External"/>
    <x v="2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0"/>
    <x v="1"/>
    <x v="0"/>
    <x v="0"/>
    <s v="Miscellaneous Errors"/>
    <x v="6"/>
    <s v="Server"/>
    <s v="S - File"/>
    <s v="S"/>
    <s v="Error"/>
    <s v="Small"/>
    <s v="Small"/>
    <s v="Student"/>
    <s v="External"/>
    <x v="0"/>
  </r>
  <r>
    <x v="0"/>
    <x v="6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4"/>
    <s v="Everything Else"/>
    <x v="2"/>
    <s v="Media"/>
    <s v="M - Documents"/>
    <s v="M"/>
    <m/>
    <m/>
    <m/>
    <s v="Other"/>
    <s v="Other"/>
    <x v="0"/>
  </r>
  <r>
    <x v="7"/>
    <x v="2"/>
    <x v="0"/>
    <x v="1"/>
    <s v="Everything Else"/>
    <x v="5"/>
    <m/>
    <m/>
    <s v="O"/>
    <s v="Hacking"/>
    <m/>
    <m/>
    <s v="Other"/>
    <s v="External"/>
    <x v="2"/>
  </r>
  <r>
    <x v="0"/>
    <x v="10"/>
    <x v="0"/>
    <x v="2"/>
    <s v="Miscellaneous Errors"/>
    <x v="0"/>
    <s v="User Dev"/>
    <s v="U - Desktop"/>
    <s v="U"/>
    <s v="Error"/>
    <m/>
    <m/>
    <s v="Patient"/>
    <s v="Other"/>
    <x v="0"/>
  </r>
  <r>
    <x v="0"/>
    <x v="8"/>
    <x v="0"/>
    <x v="1"/>
    <s v="Social Engineering"/>
    <x v="1"/>
    <s v="Person"/>
    <s v="P - Finance"/>
    <s v="P"/>
    <s v="Malware"/>
    <s v="1001 to 10000"/>
    <s v="Large"/>
    <s v="Other"/>
    <s v="Other"/>
    <x v="1"/>
  </r>
  <r>
    <x v="0"/>
    <x v="14"/>
    <x v="0"/>
    <x v="1"/>
    <s v="Social Engineering"/>
    <x v="3"/>
    <s v="Server"/>
    <s v="P - Executive"/>
    <s v="P"/>
    <s v="Malware"/>
    <s v="10001 to 25000"/>
    <s v="Large"/>
    <s v="Customer"/>
    <s v="External"/>
    <x v="4"/>
  </r>
  <r>
    <x v="15"/>
    <x v="4"/>
    <x v="0"/>
    <x v="0"/>
    <s v="Miscellaneous Errors"/>
    <x v="3"/>
    <s v="Server"/>
    <s v="S - Web application"/>
    <s v="S"/>
    <s v="Error"/>
    <s v="11 to 100"/>
    <s v="Small"/>
    <s v="Customer"/>
    <s v="External"/>
    <x v="0"/>
  </r>
  <r>
    <x v="0"/>
    <x v="9"/>
    <x v="0"/>
    <x v="1"/>
    <s v="Basic Web Application Attacks"/>
    <x v="7"/>
    <s v="Server"/>
    <s v="S - Mail"/>
    <s v="S"/>
    <s v="Hacking"/>
    <s v="1001 to 10000"/>
    <s v="Large"/>
    <s v="Customer"/>
    <s v="Other"/>
    <x v="0"/>
  </r>
  <r>
    <x v="0"/>
    <x v="5"/>
    <x v="0"/>
    <x v="2"/>
    <s v="Lost and Stolen Assets"/>
    <x v="0"/>
    <s v="Media"/>
    <s v="M - Flash drive"/>
    <s v="M"/>
    <s v="Error"/>
    <m/>
    <m/>
    <s v="Customer"/>
    <s v="Other"/>
    <x v="0"/>
  </r>
  <r>
    <x v="0"/>
    <x v="2"/>
    <x v="0"/>
    <x v="1"/>
    <s v="Lost and Stolen Assets"/>
    <x v="6"/>
    <s v="User Dev"/>
    <s v="U - Desktop"/>
    <s v="U"/>
    <s v="Physical"/>
    <m/>
    <m/>
    <s v="Patient"/>
    <s v="Internal"/>
    <x v="1"/>
  </r>
  <r>
    <x v="4"/>
    <x v="2"/>
    <x v="0"/>
    <x v="4"/>
    <s v="Privilege Misuse"/>
    <x v="8"/>
    <s v="Server"/>
    <s v="S - Web application"/>
    <s v="S"/>
    <s v="Hacking"/>
    <m/>
    <m/>
    <s v="Patient"/>
    <s v="Internal"/>
    <x v="0"/>
  </r>
  <r>
    <x v="0"/>
    <x v="7"/>
    <x v="0"/>
    <x v="1"/>
    <s v="Social Engineering"/>
    <x v="0"/>
    <s v="Server"/>
    <s v="P - "/>
    <s v="P"/>
    <s v="Hacking"/>
    <s v="Small"/>
    <s v="Small"/>
    <s v="Employee"/>
    <s v="External"/>
    <x v="1"/>
  </r>
  <r>
    <x v="0"/>
    <x v="9"/>
    <x v="0"/>
    <x v="1"/>
    <s v="System Intrusion"/>
    <x v="6"/>
    <s v="Server"/>
    <s v="S - File"/>
    <s v="S"/>
    <s v="Malware"/>
    <m/>
    <m/>
    <s v="Customer"/>
    <s v="External"/>
    <x v="1"/>
  </r>
  <r>
    <x v="0"/>
    <x v="5"/>
    <x v="0"/>
    <x v="1"/>
    <s v="Everything Else"/>
    <x v="7"/>
    <s v="Kiosk/Term"/>
    <s v="T - ATM"/>
    <s v="T"/>
    <s v="Physical"/>
    <m/>
    <m/>
    <s v="Customer"/>
    <s v="External"/>
    <x v="1"/>
  </r>
  <r>
    <x v="0"/>
    <x v="3"/>
    <x v="0"/>
    <x v="1"/>
    <s v="Lost and Stolen Assets"/>
    <x v="3"/>
    <s v="User Dev"/>
    <s v="U - Desktop or laptop"/>
    <s v="U"/>
    <s v="Physical"/>
    <s v="101 to 1000"/>
    <s v="Small"/>
    <s v="Partner"/>
    <s v="Other"/>
    <x v="1"/>
  </r>
  <r>
    <x v="0"/>
    <x v="7"/>
    <x v="0"/>
    <x v="1"/>
    <s v="System Intrusion"/>
    <x v="10"/>
    <s v="Server"/>
    <s v="S - POS controller"/>
    <s v="S"/>
    <s v="Malware"/>
    <s v="25001 to 50000"/>
    <s v="Large"/>
    <s v="Customer"/>
    <s v="Other"/>
    <x v="1"/>
  </r>
  <r>
    <x v="0"/>
    <x v="10"/>
    <x v="0"/>
    <x v="0"/>
    <s v="Privilege Misuse"/>
    <x v="2"/>
    <s v="Server"/>
    <s v="S - Database"/>
    <s v="S"/>
    <s v="Misuse"/>
    <m/>
    <m/>
    <s v="Patient"/>
    <s v="External"/>
    <x v="0"/>
  </r>
  <r>
    <x v="0"/>
    <x v="5"/>
    <x v="0"/>
    <x v="0"/>
    <s v="Privilege Misuse"/>
    <x v="8"/>
    <s v="Media"/>
    <s v="M - Payment card"/>
    <s v="M"/>
    <s v="Misuse"/>
    <s v="Over 100000"/>
    <s v="Large"/>
    <s v="Customer"/>
    <s v="Other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8"/>
    <x v="0"/>
    <x v="1"/>
    <s v="Lost and Stolen Assets"/>
    <x v="0"/>
    <s v="User Dev"/>
    <s v="U - Desktop or laptop"/>
    <s v="U"/>
    <s v="Physical"/>
    <s v="1001 to 10000"/>
    <s v="Large"/>
    <s v="Student"/>
    <s v="Internal"/>
    <x v="1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Basic Web Application Attacks"/>
    <x v="0"/>
    <s v="Server"/>
    <s v="S - Web application"/>
    <s v="S"/>
    <s v="Hacking"/>
    <m/>
    <m/>
    <s v="Customer"/>
    <s v="Other"/>
    <x v="0"/>
  </r>
  <r>
    <x v="0"/>
    <x v="5"/>
    <x v="0"/>
    <x v="0"/>
    <s v="Lost and Stolen Assets"/>
    <x v="2"/>
    <s v="Media"/>
    <s v="M - Documents"/>
    <s v="M"/>
    <s v="Physical"/>
    <s v="11 to 100"/>
    <s v="Small"/>
    <s v="Patient"/>
    <s v="Other"/>
    <x v="0"/>
  </r>
  <r>
    <x v="17"/>
    <x v="3"/>
    <x v="0"/>
    <x v="1"/>
    <s v="System Intrusion"/>
    <x v="5"/>
    <m/>
    <m/>
    <s v="O"/>
    <s v="Hacking"/>
    <m/>
    <m/>
    <s v="Customer"/>
    <s v="External"/>
    <x v="5"/>
  </r>
  <r>
    <x v="0"/>
    <x v="3"/>
    <x v="0"/>
    <x v="0"/>
    <s v="Miscellaneous Errors"/>
    <x v="0"/>
    <s v="Media"/>
    <s v="M - Documents"/>
    <s v="M"/>
    <s v="Error"/>
    <m/>
    <m/>
    <s v="Patient"/>
    <s v="Other"/>
    <x v="0"/>
  </r>
  <r>
    <x v="0"/>
    <x v="8"/>
    <x v="0"/>
    <x v="0"/>
    <s v="Miscellaneous Errors"/>
    <x v="2"/>
    <s v="Media"/>
    <s v="M - Documents"/>
    <s v="M"/>
    <s v="Error"/>
    <s v="1001 to 10000"/>
    <s v="Large"/>
    <s v="Customer"/>
    <s v="External"/>
    <x v="0"/>
  </r>
  <r>
    <x v="23"/>
    <x v="8"/>
    <x v="0"/>
    <x v="1"/>
    <s v="Basic Web Application Attacks"/>
    <x v="0"/>
    <s v="Server"/>
    <s v="S - Web application"/>
    <s v="S"/>
    <s v="Hacking"/>
    <s v="Large"/>
    <s v="Large"/>
    <s v="Employee"/>
    <s v="External"/>
    <x v="2"/>
  </r>
  <r>
    <x v="2"/>
    <x v="2"/>
    <x v="0"/>
    <x v="0"/>
    <s v="Miscellaneous Errors"/>
    <x v="7"/>
    <s v="Server"/>
    <s v="S - Web application"/>
    <s v="S"/>
    <s v="Error"/>
    <s v="1001 to 10000"/>
    <s v="Large"/>
    <s v="Employee"/>
    <s v="Other"/>
    <x v="0"/>
  </r>
  <r>
    <x v="0"/>
    <x v="3"/>
    <x v="0"/>
    <x v="1"/>
    <s v="Lost and Stolen Assets"/>
    <x v="0"/>
    <s v="Media"/>
    <s v="M - Documents"/>
    <s v="M"/>
    <s v="Physical"/>
    <m/>
    <m/>
    <s v="Patient"/>
    <s v="Internal"/>
    <x v="1"/>
  </r>
  <r>
    <x v="0"/>
    <x v="11"/>
    <x v="0"/>
    <x v="0"/>
    <s v="Miscellaneous Errors"/>
    <x v="7"/>
    <s v="Server"/>
    <s v="S - File"/>
    <s v="S"/>
    <s v="Error"/>
    <s v="101 to 1000"/>
    <s v="Small"/>
    <s v="Custom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Basic Web Application Attacks"/>
    <x v="3"/>
    <s v="Server"/>
    <s v="S - Web application"/>
    <s v="S"/>
    <s v="Hacking"/>
    <s v="11 to 100"/>
    <s v="Small"/>
    <s v="Other"/>
    <s v="External"/>
    <x v="5"/>
  </r>
  <r>
    <x v="0"/>
    <x v="4"/>
    <x v="0"/>
    <x v="1"/>
    <s v="Everything Else"/>
    <x v="7"/>
    <s v="Media"/>
    <s v="M - Payment card"/>
    <s v="M"/>
    <s v="Physical"/>
    <s v="11 to 100"/>
    <s v="Small"/>
    <s v="Customer"/>
    <s v="External"/>
    <x v="1"/>
  </r>
  <r>
    <x v="76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10"/>
    <x v="9"/>
    <x v="0"/>
    <x v="0"/>
    <s v="Miscellaneous Errors"/>
    <x v="9"/>
    <s v="Server"/>
    <s v="S - Database"/>
    <s v="S"/>
    <s v="Error"/>
    <s v="Over 100000"/>
    <s v="Large"/>
    <s v="Customer"/>
    <s v="In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8"/>
    <x v="0"/>
    <x v="1"/>
    <s v="Basic Web Application Attacks"/>
    <x v="6"/>
    <s v="Server"/>
    <s v="S - Database"/>
    <s v="S"/>
    <s v="Hacking"/>
    <s v="1001 to 10000"/>
    <s v="Large"/>
    <s v="Employee"/>
    <s v="Internal"/>
    <x v="1"/>
  </r>
  <r>
    <x v="0"/>
    <x v="5"/>
    <x v="0"/>
    <x v="0"/>
    <s v="Miscellaneous Errors"/>
    <x v="12"/>
    <s v="Server"/>
    <s v="S - File"/>
    <s v="S"/>
    <s v="Error"/>
    <m/>
    <m/>
    <s v="Patient"/>
    <s v="Other"/>
    <x v="0"/>
  </r>
  <r>
    <x v="0"/>
    <x v="8"/>
    <x v="0"/>
    <x v="1"/>
    <s v="Everything Else"/>
    <x v="3"/>
    <s v="Server"/>
    <s v="S - Database"/>
    <s v="S"/>
    <s v="Hacking"/>
    <s v="11 to 100"/>
    <s v="Small"/>
    <s v="Customer"/>
    <s v="Internal"/>
    <x v="1"/>
  </r>
  <r>
    <x v="0"/>
    <x v="6"/>
    <x v="0"/>
    <x v="1"/>
    <s v="Everything Else"/>
    <x v="2"/>
    <s v="Server"/>
    <s v="S - "/>
    <s v="S"/>
    <s v="Hacking"/>
    <s v="1 to 10"/>
    <s v="Small"/>
    <s v="Other"/>
    <s v="Other"/>
    <x v="0"/>
  </r>
  <r>
    <x v="0"/>
    <x v="2"/>
    <x v="0"/>
    <x v="1"/>
    <s v="Everything Else"/>
    <x v="8"/>
    <s v="Kiosk/Term"/>
    <s v="T - Gas terminal"/>
    <s v="T"/>
    <s v="Physical"/>
    <m/>
    <m/>
    <s v="Customer"/>
    <s v="External"/>
    <x v="1"/>
  </r>
  <r>
    <x v="0"/>
    <x v="3"/>
    <x v="0"/>
    <x v="1"/>
    <s v="Basic Web Application Attacks"/>
    <x v="3"/>
    <s v="Server"/>
    <s v="S - Web application"/>
    <s v="S"/>
    <s v="Hacking"/>
    <m/>
    <m/>
    <s v="Customer"/>
    <s v="External"/>
    <x v="3"/>
  </r>
  <r>
    <x v="0"/>
    <x v="6"/>
    <x v="0"/>
    <x v="1"/>
    <s v="Lost and Stolen Assets"/>
    <x v="2"/>
    <s v="User Dev"/>
    <s v="U - Desktop"/>
    <s v="U"/>
    <s v="Physical"/>
    <m/>
    <m/>
    <s v="Patient"/>
    <s v="Other"/>
    <x v="1"/>
  </r>
  <r>
    <x v="7"/>
    <x v="6"/>
    <x v="0"/>
    <x v="1"/>
    <s v="Lost and Stolen Assets"/>
    <x v="5"/>
    <s v="User Dev"/>
    <s v="U - Desktop or laptop"/>
    <s v="U"/>
    <s v="Physical"/>
    <m/>
    <m/>
    <s v="Patient"/>
    <s v="Internal"/>
    <x v="1"/>
  </r>
  <r>
    <x v="0"/>
    <x v="8"/>
    <x v="0"/>
    <x v="0"/>
    <s v="Miscellaneous Errors"/>
    <x v="0"/>
    <s v="Media"/>
    <s v="M - Documents"/>
    <s v="M"/>
    <s v="Error"/>
    <s v="10001 to 25000"/>
    <s v="Large"/>
    <s v="Other"/>
    <s v="External"/>
    <x v="0"/>
  </r>
  <r>
    <x v="0"/>
    <x v="17"/>
    <x v="0"/>
    <x v="0"/>
    <s v="Miscellaneous Errors"/>
    <x v="6"/>
    <s v="Server"/>
    <s v="S - File"/>
    <s v="S"/>
    <s v="Error"/>
    <s v="101 to 1000"/>
    <s v="Small"/>
    <s v="Student"/>
    <s v="Other"/>
    <x v="0"/>
  </r>
  <r>
    <x v="0"/>
    <x v="8"/>
    <x v="0"/>
    <x v="1"/>
    <s v="Everything Else"/>
    <x v="8"/>
    <s v="Kiosk/Term"/>
    <s v="T - Gas terminal"/>
    <s v="T"/>
    <s v="Physical"/>
    <s v="1 to 10"/>
    <s v="Small"/>
    <s v="Customer"/>
    <s v="Other"/>
    <x v="1"/>
  </r>
  <r>
    <x v="4"/>
    <x v="8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0"/>
    <x v="4"/>
    <x v="0"/>
    <x v="1"/>
    <s v="Social Engineering"/>
    <x v="7"/>
    <s v="Server"/>
    <s v="P - "/>
    <s v="P"/>
    <s v="Social"/>
    <s v="101 to 1000"/>
    <s v="Small"/>
    <s v="Patient"/>
    <s v="Other"/>
    <x v="0"/>
  </r>
  <r>
    <x v="0"/>
    <x v="5"/>
    <x v="0"/>
    <x v="1"/>
    <s v="Lost and Stolen Assets"/>
    <x v="2"/>
    <s v="User Dev"/>
    <s v="U - Desktop or laptop"/>
    <s v="U"/>
    <s v="Physical"/>
    <s v="11 to 100"/>
    <s v="Small"/>
    <s v="Patient"/>
    <s v="Other"/>
    <x v="1"/>
  </r>
  <r>
    <x v="2"/>
    <x v="4"/>
    <x v="0"/>
    <x v="1"/>
    <s v="Basic Web Application Attacks"/>
    <x v="14"/>
    <s v="Server"/>
    <s v="S - Web application"/>
    <s v="S"/>
    <s v="Hacking"/>
    <s v="50001 to 100000"/>
    <s v="Large"/>
    <s v="Customer"/>
    <s v="Other"/>
    <x v="1"/>
  </r>
  <r>
    <x v="64"/>
    <x v="5"/>
    <x v="0"/>
    <x v="1"/>
    <s v="Lost and Stolen Assets"/>
    <x v="7"/>
    <s v="Kiosk/Term"/>
    <s v="T - ATM"/>
    <s v="T"/>
    <s v="Physical"/>
    <m/>
    <m/>
    <s v="Other"/>
    <s v="Other"/>
    <x v="1"/>
  </r>
  <r>
    <x v="0"/>
    <x v="2"/>
    <x v="0"/>
    <x v="1"/>
    <s v="Lost and Stolen Assets"/>
    <x v="5"/>
    <s v="User Dev"/>
    <s v="U - Desktop or laptop"/>
    <s v="U"/>
    <s v="Physical"/>
    <s v="1001 to 10000"/>
    <s v="Large"/>
    <s v="Customer"/>
    <s v="Internal"/>
    <x v="1"/>
  </r>
  <r>
    <x v="4"/>
    <x v="8"/>
    <x v="0"/>
    <x v="0"/>
    <s v="Lost and Stolen Assets"/>
    <x v="0"/>
    <s v="Media"/>
    <s v="M - Flash drive"/>
    <s v="M"/>
    <s v="Error"/>
    <m/>
    <m/>
    <s v="Customer"/>
    <s v="Other"/>
    <x v="0"/>
  </r>
  <r>
    <x v="0"/>
    <x v="11"/>
    <x v="0"/>
    <x v="1"/>
    <s v="Everything Else"/>
    <x v="7"/>
    <s v="Kiosk/Term"/>
    <s v="T - ATM"/>
    <s v="T"/>
    <s v="Physical"/>
    <m/>
    <m/>
    <s v="Customer"/>
    <s v="Other"/>
    <x v="1"/>
  </r>
  <r>
    <x v="0"/>
    <x v="5"/>
    <x v="0"/>
    <x v="0"/>
    <s v="Privilege Misuse"/>
    <x v="2"/>
    <s v="Server"/>
    <s v="S - Database"/>
    <s v="S"/>
    <s v="Misuse"/>
    <m/>
    <m/>
    <s v="Patient"/>
    <s v="Other"/>
    <x v="0"/>
  </r>
  <r>
    <x v="0"/>
    <x v="3"/>
    <x v="0"/>
    <x v="1"/>
    <s v="Lost and Stolen Assets"/>
    <x v="6"/>
    <s v="User Dev"/>
    <s v="U - Desktop or laptop"/>
    <s v="U"/>
    <s v="Physical"/>
    <s v="1001 to 10000"/>
    <s v="Large"/>
    <s v="Student"/>
    <s v="Internal"/>
    <x v="1"/>
  </r>
  <r>
    <x v="4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Lost and Stolen Assets"/>
    <x v="0"/>
    <s v="Media"/>
    <s v="M - Documents"/>
    <s v="M"/>
    <s v="Physical"/>
    <m/>
    <m/>
    <s v="Customer"/>
    <s v="Internal"/>
    <x v="1"/>
  </r>
  <r>
    <x v="0"/>
    <x v="6"/>
    <x v="0"/>
    <x v="0"/>
    <s v="Privilege Misuse"/>
    <x v="8"/>
    <s v="Media"/>
    <s v="M - Documents"/>
    <s v="M"/>
    <s v="Misuse"/>
    <m/>
    <m/>
    <s v="Customer"/>
    <s v="External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Privilege Misuse"/>
    <x v="0"/>
    <s v="Server"/>
    <s v="S - Database"/>
    <s v="S"/>
    <s v="Misuse"/>
    <m/>
    <m/>
    <s v="Patient"/>
    <s v="Other"/>
    <x v="0"/>
  </r>
  <r>
    <x v="0"/>
    <x v="5"/>
    <x v="0"/>
    <x v="0"/>
    <s v="Miscellaneous Errors"/>
    <x v="2"/>
    <s v="Media"/>
    <s v="M - Documents"/>
    <s v="M"/>
    <s v="Error"/>
    <m/>
    <m/>
    <s v="Patient"/>
    <s v="External"/>
    <x v="0"/>
  </r>
  <r>
    <x v="0"/>
    <x v="2"/>
    <x v="0"/>
    <x v="1"/>
    <s v="System Intrusion"/>
    <x v="3"/>
    <m/>
    <m/>
    <s v="O"/>
    <s v="Malware"/>
    <m/>
    <m/>
    <s v="Other"/>
    <s v="Partner"/>
    <x v="4"/>
  </r>
  <r>
    <x v="0"/>
    <x v="5"/>
    <x v="0"/>
    <x v="2"/>
    <s v="Miscellaneous Errors"/>
    <x v="2"/>
    <s v="Server"/>
    <s v="S - Database"/>
    <s v="S"/>
    <s v="Error"/>
    <s v="1 to 10"/>
    <s v="Small"/>
    <s v="Other"/>
    <s v="Other"/>
    <x v="0"/>
  </r>
  <r>
    <x v="0"/>
    <x v="4"/>
    <x v="0"/>
    <x v="1"/>
    <s v="System Intrusion"/>
    <x v="2"/>
    <s v="Server"/>
    <s v="S - Database"/>
    <s v="S"/>
    <s v="Malware"/>
    <s v="101 to 1000"/>
    <s v="Small"/>
    <s v="Patient"/>
    <s v="Internal"/>
    <x v="1"/>
  </r>
  <r>
    <x v="0"/>
    <x v="3"/>
    <x v="0"/>
    <x v="1"/>
    <s v="Lost and Stolen Assets"/>
    <x v="2"/>
    <s v="User Dev"/>
    <s v="U - Desktop or laptop"/>
    <s v="U"/>
    <s v="Physical"/>
    <s v="11 to 10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7"/>
    <x v="0"/>
    <x v="1"/>
    <s v="Social Engineering"/>
    <x v="6"/>
    <s v="Server"/>
    <s v="P - End-user or employee"/>
    <s v="P"/>
    <s v="Hacking"/>
    <s v="Large"/>
    <s v="Large"/>
    <s v="Student"/>
    <s v="Internal"/>
    <x v="0"/>
  </r>
  <r>
    <x v="0"/>
    <x v="10"/>
    <x v="0"/>
    <x v="0"/>
    <s v="Miscellaneous Errors"/>
    <x v="2"/>
    <m/>
    <m/>
    <s v="O"/>
    <s v="Error"/>
    <m/>
    <m/>
    <s v="Patient"/>
    <s v="Ex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5"/>
    <x v="0"/>
    <x v="0"/>
    <s v="Privilege Misuse"/>
    <x v="13"/>
    <m/>
    <m/>
    <s v="O"/>
    <s v="Misuse"/>
    <s v="1001 to 10000"/>
    <s v="Large"/>
    <s v="Employee"/>
    <s v="Other"/>
    <x v="0"/>
  </r>
  <r>
    <x v="0"/>
    <x v="10"/>
    <x v="0"/>
    <x v="1"/>
    <s v="Basic Web Application Attacks"/>
    <x v="2"/>
    <s v="Server"/>
    <s v="S - Web application"/>
    <s v="S"/>
    <s v="Hacking"/>
    <s v="Large"/>
    <s v="Large"/>
    <s v="Employee"/>
    <s v="External"/>
    <x v="1"/>
  </r>
  <r>
    <x v="0"/>
    <x v="9"/>
    <x v="0"/>
    <x v="1"/>
    <s v="System Intrusion"/>
    <x v="1"/>
    <s v="Server"/>
    <s v="S - File"/>
    <s v="S"/>
    <s v="Malware"/>
    <s v="Large"/>
    <s v="Large"/>
    <s v="Customer"/>
    <s v="External"/>
    <x v="1"/>
  </r>
  <r>
    <x v="70"/>
    <x v="3"/>
    <x v="0"/>
    <x v="4"/>
    <s v="Everything Else"/>
    <x v="3"/>
    <s v="Server"/>
    <s v="S - Database"/>
    <s v="S"/>
    <m/>
    <s v="101 to 1000"/>
    <s v="Small"/>
    <s v="Customer"/>
    <s v="Internal"/>
    <x v="0"/>
  </r>
  <r>
    <x v="11"/>
    <x v="5"/>
    <x v="0"/>
    <x v="1"/>
    <s v="Denial of Service"/>
    <x v="0"/>
    <s v="Server"/>
    <s v="S - Web application"/>
    <s v="S"/>
    <s v="Hacking"/>
    <m/>
    <m/>
    <s v="Other"/>
    <s v="Other"/>
    <x v="2"/>
  </r>
  <r>
    <x v="5"/>
    <x v="8"/>
    <x v="0"/>
    <x v="1"/>
    <s v="Everything Else"/>
    <x v="7"/>
    <s v="Kiosk/Term"/>
    <s v="T - ATM"/>
    <s v="T"/>
    <s v="Physical"/>
    <s v="Large"/>
    <s v="Large"/>
    <s v="Customer"/>
    <s v="External"/>
    <x v="1"/>
  </r>
  <r>
    <x v="29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5"/>
    <x v="0"/>
    <x v="0"/>
    <s v="Privilege Misuse"/>
    <x v="7"/>
    <s v="Server"/>
    <s v="S - Database"/>
    <s v="S"/>
    <s v="Misuse"/>
    <m/>
    <m/>
    <s v="Customer"/>
    <s v="Other"/>
    <x v="0"/>
  </r>
  <r>
    <x v="0"/>
    <x v="5"/>
    <x v="0"/>
    <x v="0"/>
    <s v="Miscellaneous Errors"/>
    <x v="0"/>
    <s v="User Dev"/>
    <s v="U - Desktop"/>
    <s v="U"/>
    <s v="Error"/>
    <s v="Over 100000"/>
    <s v="Large"/>
    <s v="Other"/>
    <s v="External"/>
    <x v="0"/>
  </r>
  <r>
    <x v="0"/>
    <x v="10"/>
    <x v="0"/>
    <x v="0"/>
    <s v="Miscellaneous Errors"/>
    <x v="3"/>
    <s v="Media"/>
    <s v="M - Documents"/>
    <s v="M"/>
    <s v="Error"/>
    <s v="Large"/>
    <s v="Large"/>
    <s v="Custom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4"/>
    <s v="Everything Else"/>
    <x v="9"/>
    <m/>
    <m/>
    <s v="O"/>
    <m/>
    <s v="1001 to 10000"/>
    <s v="Large"/>
    <s v="Other"/>
    <s v="Other"/>
    <x v="0"/>
  </r>
  <r>
    <x v="0"/>
    <x v="11"/>
    <x v="0"/>
    <x v="1"/>
    <s v="Basic Web Application Attacks"/>
    <x v="11"/>
    <s v="Server"/>
    <s v="S - Mail"/>
    <s v="S"/>
    <s v="Hacking"/>
    <s v="101 to 1000"/>
    <s v="Small"/>
    <s v="Employee"/>
    <s v="Internal"/>
    <x v="0"/>
  </r>
  <r>
    <x v="0"/>
    <x v="4"/>
    <x v="0"/>
    <x v="1"/>
    <s v="Social Engineering"/>
    <x v="19"/>
    <s v="Person"/>
    <s v="P - Human resources"/>
    <s v="P"/>
    <s v="Social"/>
    <s v="101 to 1000"/>
    <s v="Small"/>
    <s v="Employee"/>
    <s v="Other"/>
    <x v="1"/>
  </r>
  <r>
    <x v="0"/>
    <x v="11"/>
    <x v="0"/>
    <x v="3"/>
    <s v="Privilege Misuse"/>
    <x v="13"/>
    <s v="Media"/>
    <s v="M - Documents"/>
    <s v="M"/>
    <s v="Misuse"/>
    <s v="101 to 1000"/>
    <s v="Small"/>
    <s v="Other"/>
    <s v="Other"/>
    <x v="1"/>
  </r>
  <r>
    <x v="70"/>
    <x v="5"/>
    <x v="1"/>
    <x v="1"/>
    <s v="System Intrusion"/>
    <x v="0"/>
    <m/>
    <m/>
    <s v="O"/>
    <s v="Malware"/>
    <m/>
    <m/>
    <s v="Other"/>
    <s v="External"/>
    <x v="0"/>
  </r>
  <r>
    <x v="0"/>
    <x v="6"/>
    <x v="0"/>
    <x v="1"/>
    <s v="Lost and Stolen Assets"/>
    <x v="7"/>
    <s v="Media"/>
    <s v="M - Disk drive"/>
    <s v="M"/>
    <s v="Physical"/>
    <s v="11 to 100"/>
    <s v="Small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0"/>
    <s v="Privilege Misuse"/>
    <x v="0"/>
    <m/>
    <m/>
    <s v="O"/>
    <s v="Misuse"/>
    <s v="Over 100000"/>
    <s v="Large"/>
    <s v="Other"/>
    <s v="Other"/>
    <x v="0"/>
  </r>
  <r>
    <x v="0"/>
    <x v="0"/>
    <x v="0"/>
    <x v="1"/>
    <s v="Lost and Stolen Assets"/>
    <x v="2"/>
    <s v="User Dev"/>
    <s v="U - Desktop or laptop"/>
    <s v="U"/>
    <s v="Physical"/>
    <s v="25001 to 50000"/>
    <s v="Large"/>
    <s v="Other"/>
    <s v="Other"/>
    <x v="0"/>
  </r>
  <r>
    <x v="0"/>
    <x v="3"/>
    <x v="0"/>
    <x v="1"/>
    <s v="Lost and Stolen Assets"/>
    <x v="1"/>
    <s v="User Dev"/>
    <s v="U - Desktop or laptop"/>
    <s v="U"/>
    <s v="Physical"/>
    <s v="101 to 1000"/>
    <s v="Small"/>
    <s v="Partner"/>
    <s v="Internal"/>
    <x v="1"/>
  </r>
  <r>
    <x v="0"/>
    <x v="8"/>
    <x v="0"/>
    <x v="1"/>
    <s v="Basic Web Application Attacks"/>
    <x v="2"/>
    <s v="Server"/>
    <s v="S - Web application"/>
    <s v="S"/>
    <s v="Hacking"/>
    <s v="1001 to 10000"/>
    <s v="Large"/>
    <s v="Patient"/>
    <s v="Other"/>
    <x v="0"/>
  </r>
  <r>
    <x v="4"/>
    <x v="3"/>
    <x v="0"/>
    <x v="1"/>
    <s v="Everything Else"/>
    <x v="6"/>
    <m/>
    <m/>
    <s v="O"/>
    <s v="Hacking"/>
    <m/>
    <m/>
    <s v="Other"/>
    <s v="External"/>
    <x v="0"/>
  </r>
  <r>
    <x v="0"/>
    <x v="5"/>
    <x v="0"/>
    <x v="0"/>
    <s v="Miscellaneous Errors"/>
    <x v="6"/>
    <s v="Media"/>
    <s v="M - Documents"/>
    <s v="M"/>
    <s v="Error"/>
    <s v="1001 to 10000"/>
    <s v="Large"/>
    <s v="Patient"/>
    <s v="Other"/>
    <x v="0"/>
  </r>
  <r>
    <x v="0"/>
    <x v="0"/>
    <x v="0"/>
    <x v="0"/>
    <s v="Miscellaneous Errors"/>
    <x v="0"/>
    <s v="Server"/>
    <s v="S - Web application"/>
    <s v="S"/>
    <s v="Error"/>
    <m/>
    <m/>
    <s v="Other"/>
    <s v="Other"/>
    <x v="0"/>
  </r>
  <r>
    <x v="5"/>
    <x v="1"/>
    <x v="0"/>
    <x v="1"/>
    <s v="Basic Web Application Attacks"/>
    <x v="6"/>
    <s v="Server"/>
    <s v="S - Web application"/>
    <s v="S"/>
    <s v="Hacking"/>
    <s v="101 to 1000"/>
    <s v="Small"/>
    <s v="Customer"/>
    <s v="Other"/>
    <x v="1"/>
  </r>
  <r>
    <x v="0"/>
    <x v="8"/>
    <x v="0"/>
    <x v="1"/>
    <s v="Miscellaneous Errors"/>
    <x v="0"/>
    <s v="Server"/>
    <s v="S - "/>
    <s v="S"/>
    <s v="Error"/>
    <m/>
    <m/>
    <s v="Customer"/>
    <s v="External"/>
    <x v="0"/>
  </r>
  <r>
    <x v="0"/>
    <x v="8"/>
    <x v="0"/>
    <x v="1"/>
    <s v="Everything Else"/>
    <x v="6"/>
    <s v="Server"/>
    <s v="S - Database"/>
    <s v="S"/>
    <s v="Hacking"/>
    <s v="101 to 1000"/>
    <s v="Small"/>
    <s v="Student"/>
    <s v="Other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0"/>
    <s v="Everything Else"/>
    <x v="0"/>
    <s v="Media"/>
    <s v="M - Documents"/>
    <s v="M"/>
    <s v="Misuse"/>
    <s v="Over 100000"/>
    <s v="Large"/>
    <s v="Other"/>
    <s v="Other"/>
    <x v="0"/>
  </r>
  <r>
    <x v="80"/>
    <x v="3"/>
    <x v="0"/>
    <x v="3"/>
    <s v="Basic Web Application Attacks"/>
    <x v="12"/>
    <s v="Server"/>
    <s v="S - Web application"/>
    <s v="S"/>
    <s v="Hacking"/>
    <s v="10001 to 25000"/>
    <s v="Large"/>
    <s v="Other"/>
    <s v="Internal"/>
    <x v="0"/>
  </r>
  <r>
    <x v="0"/>
    <x v="5"/>
    <x v="0"/>
    <x v="1"/>
    <s v="Lost and Stolen Assets"/>
    <x v="2"/>
    <s v="User Dev"/>
    <s v="U - Desktop or laptop"/>
    <s v="U"/>
    <s v="Physical"/>
    <s v="1001 to 10000"/>
    <s v="Large"/>
    <s v="Other"/>
    <s v="Internal"/>
    <x v="0"/>
  </r>
  <r>
    <x v="0"/>
    <x v="5"/>
    <x v="0"/>
    <x v="2"/>
    <s v="Miscellaneous Errors"/>
    <x v="7"/>
    <s v="Server"/>
    <s v="S - Web application"/>
    <s v="S"/>
    <s v="Error"/>
    <s v="1001 to 10000"/>
    <s v="Large"/>
    <s v="Employee"/>
    <s v="External"/>
    <x v="0"/>
  </r>
  <r>
    <x v="0"/>
    <x v="8"/>
    <x v="0"/>
    <x v="1"/>
    <s v="Everything Else"/>
    <x v="7"/>
    <s v="Kiosk/Term"/>
    <s v="T - ATM"/>
    <s v="T"/>
    <s v="Physical"/>
    <s v="101 to 1000"/>
    <s v="Small"/>
    <s v="Customer"/>
    <s v="Internal"/>
    <x v="1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2"/>
    <x v="0"/>
    <x v="1"/>
    <s v="Miscellaneous Errors"/>
    <x v="12"/>
    <s v="Server"/>
    <s v="S - Database"/>
    <s v="S"/>
    <s v="Error"/>
    <s v="1001 to 10000"/>
    <s v="Large"/>
    <s v="Employee"/>
    <s v="Other"/>
    <x v="0"/>
  </r>
  <r>
    <x v="0"/>
    <x v="3"/>
    <x v="0"/>
    <x v="1"/>
    <s v="System Intrusion"/>
    <x v="9"/>
    <s v="User Dev"/>
    <s v="U - Desktop or laptop"/>
    <s v="U"/>
    <s v="Hacking"/>
    <s v="50001 to 100000"/>
    <s v="Large"/>
    <s v="Customer"/>
    <s v="Other"/>
    <x v="3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7"/>
    <x v="0"/>
    <x v="1"/>
    <s v="System Intrusion"/>
    <x v="2"/>
    <s v="Server"/>
    <s v="S - Database"/>
    <s v="S"/>
    <s v="Malware"/>
    <s v="Small"/>
    <s v="Small"/>
    <s v="Patient"/>
    <s v="External"/>
    <x v="1"/>
  </r>
  <r>
    <x v="84"/>
    <x v="8"/>
    <x v="0"/>
    <x v="1"/>
    <s v="Basic Web Application Attacks"/>
    <x v="3"/>
    <s v="Server"/>
    <s v="S - Web application"/>
    <s v="S"/>
    <s v="Hacking"/>
    <s v="101 to 1000"/>
    <s v="Small"/>
    <s v="Customer"/>
    <s v="Other"/>
    <x v="0"/>
  </r>
  <r>
    <x v="0"/>
    <x v="3"/>
    <x v="0"/>
    <x v="1"/>
    <s v="Basic Web Application Attacks"/>
    <x v="9"/>
    <s v="Server"/>
    <s v="S - Web application"/>
    <s v="S"/>
    <s v="Hacking"/>
    <s v="1001 to 10000"/>
    <s v="Large"/>
    <s v="Other"/>
    <s v="Other"/>
    <x v="1"/>
  </r>
  <r>
    <x v="15"/>
    <x v="13"/>
    <x v="0"/>
    <x v="0"/>
    <s v="Lost and Stolen Assets"/>
    <x v="2"/>
    <s v="Media"/>
    <s v="M - Documents"/>
    <s v="M"/>
    <s v="Error"/>
    <s v="1001 to 10000"/>
    <s v="Large"/>
    <s v="Patient"/>
    <s v="External"/>
    <x v="0"/>
  </r>
  <r>
    <x v="17"/>
    <x v="2"/>
    <x v="0"/>
    <x v="0"/>
    <s v="Privilege Misuse"/>
    <x v="0"/>
    <s v="Server"/>
    <s v="S - Database"/>
    <s v="S"/>
    <s v="Misuse"/>
    <m/>
    <m/>
    <s v="Other"/>
    <s v="External"/>
    <x v="0"/>
  </r>
  <r>
    <x v="64"/>
    <x v="2"/>
    <x v="0"/>
    <x v="1"/>
    <s v="Everything Else"/>
    <x v="7"/>
    <s v="Kiosk/Term"/>
    <s v="T - ATM"/>
    <s v="T"/>
    <s v="Physical"/>
    <m/>
    <m/>
    <s v="Customer"/>
    <s v="External"/>
    <x v="1"/>
  </r>
  <r>
    <x v="0"/>
    <x v="16"/>
    <x v="0"/>
    <x v="0"/>
    <s v="System Intrusion"/>
    <x v="0"/>
    <s v="Server"/>
    <s v="S - ICS"/>
    <s v="S"/>
    <s v="Hacking"/>
    <s v="101 to 1000"/>
    <s v="Small"/>
    <s v="Other"/>
    <s v="External"/>
    <x v="0"/>
  </r>
  <r>
    <x v="0"/>
    <x v="6"/>
    <x v="0"/>
    <x v="2"/>
    <s v="Everything Else"/>
    <x v="0"/>
    <s v="Server"/>
    <s v="S - Database"/>
    <s v="S"/>
    <m/>
    <s v="Over 100000"/>
    <s v="Large"/>
    <s v="Other"/>
    <s v="Other"/>
    <x v="0"/>
  </r>
  <r>
    <x v="0"/>
    <x v="2"/>
    <x v="0"/>
    <x v="0"/>
    <s v="Privilege Misuse"/>
    <x v="2"/>
    <s v="Server"/>
    <s v="S - Mail"/>
    <s v="S"/>
    <s v="Misuse"/>
    <s v="10001 to 25000"/>
    <s v="Large"/>
    <s v="Patient"/>
    <s v="Other"/>
    <x v="0"/>
  </r>
  <r>
    <x v="0"/>
    <x v="10"/>
    <x v="0"/>
    <x v="0"/>
    <s v="Privilege Misuse"/>
    <x v="2"/>
    <s v="Server"/>
    <s v="S - Database"/>
    <s v="S"/>
    <s v="Misuse"/>
    <s v="1 to 10"/>
    <s v="Small"/>
    <s v="Employee"/>
    <s v="Internal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Privilege Misuse"/>
    <x v="0"/>
    <s v="Server"/>
    <s v="S - Database"/>
    <s v="S"/>
    <s v="Misuse"/>
    <m/>
    <m/>
    <s v="Customer"/>
    <s v="Internal"/>
    <x v="0"/>
  </r>
  <r>
    <x v="2"/>
    <x v="5"/>
    <x v="0"/>
    <x v="0"/>
    <s v="Privilege Misuse"/>
    <x v="2"/>
    <s v="Server"/>
    <s v="S - Database"/>
    <s v="S"/>
    <s v="Misuse"/>
    <m/>
    <m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0"/>
    <s v="Privilege Misuse"/>
    <x v="2"/>
    <s v="Server"/>
    <s v="S - Database"/>
    <s v="S"/>
    <s v="Misuse"/>
    <m/>
    <m/>
    <s v="Patient"/>
    <s v="Other"/>
    <x v="0"/>
  </r>
  <r>
    <x v="0"/>
    <x v="5"/>
    <x v="0"/>
    <x v="1"/>
    <s v="Social Engineering"/>
    <x v="18"/>
    <s v="Server"/>
    <s v="P - End-user or employee"/>
    <s v="P"/>
    <s v="Malware"/>
    <s v="101 to 1000"/>
    <s v="Small"/>
    <s v="Other"/>
    <s v="Internal"/>
    <x v="1"/>
  </r>
  <r>
    <x v="85"/>
    <x v="7"/>
    <x v="0"/>
    <x v="1"/>
    <s v="Basic Web Application Attacks"/>
    <x v="0"/>
    <s v="Server"/>
    <s v="S - Database"/>
    <s v="S"/>
    <s v="Hacking"/>
    <m/>
    <m/>
    <s v="Customer"/>
    <s v="Internal"/>
    <x v="2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0"/>
    <s v="Privilege Misuse"/>
    <x v="2"/>
    <s v="Server"/>
    <s v="S - Database"/>
    <s v="S"/>
    <s v="Misuse"/>
    <m/>
    <m/>
    <s v="Patient"/>
    <s v="Other"/>
    <x v="0"/>
  </r>
  <r>
    <x v="0"/>
    <x v="2"/>
    <x v="0"/>
    <x v="1"/>
    <s v="System Intrusion"/>
    <x v="0"/>
    <s v="Server"/>
    <s v="N - "/>
    <s v="N"/>
    <s v="Hacking"/>
    <s v="Large"/>
    <s v="Large"/>
    <s v="Other"/>
    <s v="Internal"/>
    <x v="4"/>
  </r>
  <r>
    <x v="34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2"/>
    <x v="2"/>
    <x v="0"/>
    <x v="0"/>
    <s v="Miscellaneous Errors"/>
    <x v="2"/>
    <s v="Server"/>
    <s v="S - Database"/>
    <s v="S"/>
    <s v="Error"/>
    <s v="1001 to 10000"/>
    <s v="Large"/>
    <s v="Patient"/>
    <s v="Other"/>
    <x v="0"/>
  </r>
  <r>
    <x v="5"/>
    <x v="13"/>
    <x v="0"/>
    <x v="0"/>
    <s v="Miscellaneous Errors"/>
    <x v="7"/>
    <s v="Server"/>
    <s v="S - Web application"/>
    <s v="S"/>
    <s v="Error"/>
    <s v="Over 100000"/>
    <s v="Large"/>
    <s v="Customer"/>
    <s v="External"/>
    <x v="0"/>
  </r>
  <r>
    <x v="0"/>
    <x v="6"/>
    <x v="0"/>
    <x v="0"/>
    <s v="Privilege Misuse"/>
    <x v="2"/>
    <s v="Server"/>
    <s v="S - Database"/>
    <s v="S"/>
    <s v="Misuse"/>
    <m/>
    <m/>
    <s v="Patient"/>
    <s v="Other"/>
    <x v="0"/>
  </r>
  <r>
    <x v="0"/>
    <x v="8"/>
    <x v="0"/>
    <x v="0"/>
    <s v="Privilege Misuse"/>
    <x v="15"/>
    <s v="Server"/>
    <s v="M - Documents"/>
    <s v="M"/>
    <s v="Social"/>
    <s v="10001 to 25000"/>
    <s v="Large"/>
    <s v="Employee"/>
    <s v="Other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Miscellaneous Errors"/>
    <x v="1"/>
    <s v="User Dev"/>
    <s v="U - Desktop"/>
    <s v="U"/>
    <s v="Error"/>
    <s v="11 to 100"/>
    <s v="Small"/>
    <s v="Other"/>
    <s v="Other"/>
    <x v="0"/>
  </r>
  <r>
    <x v="0"/>
    <x v="5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10"/>
    <x v="0"/>
    <x v="1"/>
    <s v="Everything Else"/>
    <x v="5"/>
    <s v="Kiosk/Term"/>
    <s v="T - ATM"/>
    <s v="T"/>
    <s v="Physical"/>
    <m/>
    <m/>
    <s v="Customer"/>
    <s v="External"/>
    <x v="1"/>
  </r>
  <r>
    <x v="0"/>
    <x v="11"/>
    <x v="0"/>
    <x v="1"/>
    <s v="Basic Web Application Attacks"/>
    <x v="2"/>
    <s v="Server"/>
    <s v="S - Mail"/>
    <s v="S"/>
    <s v="Hacking"/>
    <s v="101 to 1000"/>
    <s v="Small"/>
    <s v="Employee"/>
    <s v="Internal"/>
    <x v="1"/>
  </r>
  <r>
    <x v="0"/>
    <x v="8"/>
    <x v="0"/>
    <x v="3"/>
    <s v="Privilege Misuse"/>
    <x v="0"/>
    <s v="Server"/>
    <s v="S - Database"/>
    <s v="S"/>
    <s v="Misuse"/>
    <m/>
    <m/>
    <s v="Other"/>
    <s v="Other"/>
    <x v="0"/>
  </r>
  <r>
    <x v="0"/>
    <x v="2"/>
    <x v="0"/>
    <x v="1"/>
    <s v="Lost and Stolen Assets"/>
    <x v="8"/>
    <s v="Media"/>
    <s v="M - Documents"/>
    <s v="M"/>
    <s v="Physical"/>
    <s v="Over 100000"/>
    <s v="Large"/>
    <s v="Customer"/>
    <s v="Other"/>
    <x v="1"/>
  </r>
  <r>
    <x v="0"/>
    <x v="4"/>
    <x v="0"/>
    <x v="1"/>
    <s v="Basic Web Application Attacks"/>
    <x v="2"/>
    <s v="Server"/>
    <s v="S - Web application"/>
    <s v="S"/>
    <s v="Hacking"/>
    <s v="Small"/>
    <s v="Small"/>
    <s v="Patient"/>
    <s v="External"/>
    <x v="1"/>
  </r>
  <r>
    <x v="0"/>
    <x v="8"/>
    <x v="0"/>
    <x v="1"/>
    <s v="Lost and Stolen Assets"/>
    <x v="2"/>
    <s v="User Dev"/>
    <s v="U - Desktop or laptop"/>
    <s v="U"/>
    <s v="Physical"/>
    <m/>
    <m/>
    <s v="Patient"/>
    <s v="Other"/>
    <x v="4"/>
  </r>
  <r>
    <x v="0"/>
    <x v="13"/>
    <x v="0"/>
    <x v="1"/>
    <s v="System Intrusion"/>
    <x v="2"/>
    <s v="Server"/>
    <s v="S - "/>
    <s v="S"/>
    <s v="Malware"/>
    <s v="11 to 100"/>
    <s v="Small"/>
    <s v="Patient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3"/>
    <s v="Miscellaneous Errors"/>
    <x v="2"/>
    <s v="Media"/>
    <s v="M - Documents"/>
    <s v="M"/>
    <s v="Physical"/>
    <s v="Small"/>
    <s v="Small"/>
    <s v="Patient"/>
    <s v="External"/>
    <x v="0"/>
  </r>
  <r>
    <x v="0"/>
    <x v="4"/>
    <x v="0"/>
    <x v="0"/>
    <s v="Miscellaneous Errors"/>
    <x v="8"/>
    <s v="Media"/>
    <s v="M - Other"/>
    <s v="M"/>
    <s v="Error"/>
    <s v="Over 100000"/>
    <s v="Large"/>
    <s v="Patient"/>
    <s v="Other"/>
    <x v="0"/>
  </r>
  <r>
    <x v="0"/>
    <x v="5"/>
    <x v="0"/>
    <x v="3"/>
    <s v="Privilege Misuse"/>
    <x v="0"/>
    <s v="User Dev"/>
    <s v="U - Desktop"/>
    <s v="U"/>
    <s v="Misuse"/>
    <m/>
    <m/>
    <s v="Other"/>
    <s v="Other"/>
    <x v="1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6"/>
    <x v="0"/>
    <x v="0"/>
    <s v="Miscellaneous Errors"/>
    <x v="7"/>
    <s v="Media"/>
    <s v="M - Tapes"/>
    <s v="M"/>
    <s v="Error"/>
    <m/>
    <m/>
    <s v="Customer"/>
    <s v="Internal"/>
    <x v="0"/>
  </r>
  <r>
    <x v="0"/>
    <x v="0"/>
    <x v="0"/>
    <x v="0"/>
    <s v="Privilege Misuse"/>
    <x v="0"/>
    <s v="Server"/>
    <s v="S - Mail"/>
    <s v="S"/>
    <s v="Misuse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0"/>
    <s v="Lost and Stolen Assets"/>
    <x v="2"/>
    <s v="User Dev"/>
    <s v="U - "/>
    <s v="U"/>
    <s v="Error"/>
    <s v="10001 to 25000"/>
    <s v="Large"/>
    <s v="Patient"/>
    <s v="Other"/>
    <x v="0"/>
  </r>
  <r>
    <x v="17"/>
    <x v="2"/>
    <x v="0"/>
    <x v="2"/>
    <s v="Miscellaneous Errors"/>
    <x v="2"/>
    <s v="Server"/>
    <s v="S - Web application"/>
    <s v="S"/>
    <s v="Error"/>
    <m/>
    <m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4"/>
    <x v="0"/>
    <x v="0"/>
    <s v="Privilege Misuse"/>
    <x v="2"/>
    <s v="Server"/>
    <s v="S - Mail"/>
    <s v="S"/>
    <s v="Misuse"/>
    <s v="1001 to 10000"/>
    <s v="Large"/>
    <s v="Employee"/>
    <s v="Other"/>
    <x v="0"/>
  </r>
  <r>
    <x v="5"/>
    <x v="2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10"/>
    <x v="0"/>
    <x v="1"/>
    <s v="Lost and Stolen Assets"/>
    <x v="7"/>
    <s v="Kiosk/Term"/>
    <s v="T - ATM"/>
    <s v="T"/>
    <s v="Physical"/>
    <s v="101 to 1000"/>
    <s v="Small"/>
    <s v="Customer"/>
    <s v="Internal"/>
    <x v="1"/>
  </r>
  <r>
    <x v="0"/>
    <x v="5"/>
    <x v="0"/>
    <x v="0"/>
    <s v="Privilege Misuse"/>
    <x v="0"/>
    <s v="Server"/>
    <s v="S - Database"/>
    <s v="S"/>
    <s v="Misuse"/>
    <m/>
    <m/>
    <s v="Other"/>
    <s v="Other"/>
    <x v="0"/>
  </r>
  <r>
    <x v="0"/>
    <x v="5"/>
    <x v="0"/>
    <x v="0"/>
    <s v="Miscellaneous Errors"/>
    <x v="2"/>
    <s v="Media"/>
    <s v="M - Documents"/>
    <s v="M"/>
    <s v="Error"/>
    <s v="101 to 1000"/>
    <s v="Small"/>
    <s v="Patient"/>
    <s v="Other"/>
    <x v="0"/>
  </r>
  <r>
    <x v="0"/>
    <x v="2"/>
    <x v="0"/>
    <x v="0"/>
    <s v="Privilege Misuse"/>
    <x v="2"/>
    <m/>
    <m/>
    <s v="O"/>
    <s v="Misuse"/>
    <s v="101 to 1000"/>
    <s v="Small"/>
    <s v="Other"/>
    <s v="Other"/>
    <x v="0"/>
  </r>
  <r>
    <x v="5"/>
    <x v="5"/>
    <x v="0"/>
    <x v="1"/>
    <s v="Basic Web Application Attacks"/>
    <x v="0"/>
    <s v="Server"/>
    <s v="S - Web application"/>
    <s v="S"/>
    <s v="Hacking"/>
    <m/>
    <m/>
    <s v="Other"/>
    <s v="Other"/>
    <x v="4"/>
  </r>
  <r>
    <x v="0"/>
    <x v="5"/>
    <x v="0"/>
    <x v="1"/>
    <s v="Lost and Stolen Assets"/>
    <x v="2"/>
    <s v="User Dev"/>
    <s v="U - Desktop or laptop"/>
    <s v="U"/>
    <s v="Physical"/>
    <s v="101 to 1000"/>
    <s v="Small"/>
    <s v="Patient"/>
    <s v="Internal"/>
    <x v="1"/>
  </r>
  <r>
    <x v="0"/>
    <x v="11"/>
    <x v="0"/>
    <x v="1"/>
    <s v="System Intrusion"/>
    <x v="6"/>
    <s v="Server"/>
    <s v="S - "/>
    <s v="S"/>
    <s v="Malware"/>
    <s v="Small"/>
    <s v="Small"/>
    <s v="Other"/>
    <s v="Internal"/>
    <x v="1"/>
  </r>
  <r>
    <x v="0"/>
    <x v="8"/>
    <x v="0"/>
    <x v="0"/>
    <s v="Miscellaneous Errors"/>
    <x v="2"/>
    <s v="Media"/>
    <s v="M - Documents"/>
    <s v="M"/>
    <s v="Error"/>
    <s v="Large"/>
    <s v="Large"/>
    <s v="Patient"/>
    <s v="External"/>
    <x v="0"/>
  </r>
  <r>
    <x v="0"/>
    <x v="8"/>
    <x v="0"/>
    <x v="1"/>
    <s v="System Intrusion"/>
    <x v="10"/>
    <s v="Server"/>
    <s v="S - POS controller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37"/>
    <x v="13"/>
    <x v="0"/>
    <x v="1"/>
    <s v="System Intrusion"/>
    <x v="6"/>
    <s v="Server"/>
    <s v="S - Mail"/>
    <s v="S"/>
    <s v="Malware"/>
    <s v="1001 to 10000"/>
    <s v="Large"/>
    <s v="Student"/>
    <s v="External"/>
    <x v="1"/>
  </r>
  <r>
    <x v="0"/>
    <x v="3"/>
    <x v="0"/>
    <x v="1"/>
    <s v="Lost and Stolen Assets"/>
    <x v="2"/>
    <s v="User Dev"/>
    <s v="U - Desktop or laptop"/>
    <s v="U"/>
    <s v="Physical"/>
    <s v="101 to 1000"/>
    <s v="Small"/>
    <s v="Patient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7"/>
    <x v="0"/>
    <x v="1"/>
    <s v="Everything Else"/>
    <x v="8"/>
    <s v="Kiosk/Term"/>
    <s v="T - ATM"/>
    <s v="T"/>
    <s v="Physical"/>
    <s v="50001 to 100000"/>
    <s v="Large"/>
    <s v="Custom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5"/>
    <x v="0"/>
    <x v="1"/>
    <s v="Denial of Service"/>
    <x v="7"/>
    <s v="Server"/>
    <s v="S - Web application"/>
    <s v="S"/>
    <s v="Hacking"/>
    <s v="Over 100000"/>
    <s v="Large"/>
    <s v="Other"/>
    <s v="Internal"/>
    <x v="5"/>
  </r>
  <r>
    <x v="0"/>
    <x v="3"/>
    <x v="0"/>
    <x v="0"/>
    <s v="Miscellaneous Errors"/>
    <x v="2"/>
    <s v="Media"/>
    <s v="M - Documents"/>
    <s v="M"/>
    <s v="Error"/>
    <s v="10001 to 25000"/>
    <s v="Large"/>
    <s v="Other"/>
    <s v="Other"/>
    <x v="0"/>
  </r>
  <r>
    <x v="0"/>
    <x v="2"/>
    <x v="0"/>
    <x v="1"/>
    <s v="Privilege Misuse"/>
    <x v="0"/>
    <s v="Server"/>
    <s v="S - Web application"/>
    <s v="S"/>
    <s v="Misuse"/>
    <s v="50001 to 100000"/>
    <s v="Large"/>
    <s v="Other"/>
    <s v="External"/>
    <x v="1"/>
  </r>
  <r>
    <x v="48"/>
    <x v="5"/>
    <x v="0"/>
    <x v="1"/>
    <s v="Basic Web Application Attacks"/>
    <x v="3"/>
    <s v="Server"/>
    <s v="P - Customer"/>
    <s v="P"/>
    <s v="Hacking"/>
    <m/>
    <m/>
    <s v="Customer"/>
    <s v="Internal"/>
    <x v="0"/>
  </r>
  <r>
    <x v="0"/>
    <x v="2"/>
    <x v="0"/>
    <x v="0"/>
    <s v="Miscellaneous Errors"/>
    <x v="2"/>
    <s v="Media"/>
    <s v="M - Documents"/>
    <s v="M"/>
    <s v="Error"/>
    <m/>
    <m/>
    <s v="Patient"/>
    <s v="Other"/>
    <x v="0"/>
  </r>
  <r>
    <x v="0"/>
    <x v="2"/>
    <x v="1"/>
    <x v="0"/>
    <s v="Miscellaneous Errors"/>
    <x v="0"/>
    <s v="Server"/>
    <s v="S - Web application"/>
    <s v="S"/>
    <s v="Error"/>
    <s v="101 to 1000"/>
    <s v="Small"/>
    <s v="Employee"/>
    <s v="Other"/>
    <x v="0"/>
  </r>
  <r>
    <x v="53"/>
    <x v="3"/>
    <x v="0"/>
    <x v="1"/>
    <s v="Basic Web Application Attacks"/>
    <x v="12"/>
    <s v="Server"/>
    <s v="S - Web application"/>
    <s v="S"/>
    <s v="Hacking"/>
    <s v="11 to 100"/>
    <s v="Small"/>
    <s v="Other"/>
    <s v="External"/>
    <x v="3"/>
  </r>
  <r>
    <x v="0"/>
    <x v="10"/>
    <x v="0"/>
    <x v="1"/>
    <s v="Social Engineering"/>
    <x v="3"/>
    <s v="Person"/>
    <s v="P - Human resources"/>
    <s v="P"/>
    <s v="Social"/>
    <s v="1001 to 10000"/>
    <s v="Large"/>
    <s v="Employee"/>
    <s v="Other"/>
    <x v="1"/>
  </r>
  <r>
    <x v="0"/>
    <x v="10"/>
    <x v="0"/>
    <x v="0"/>
    <s v="Miscellaneous Errors"/>
    <x v="14"/>
    <s v="Server"/>
    <s v="S - File"/>
    <s v="S"/>
    <s v="Error"/>
    <s v="1001 to 10000"/>
    <s v="Large"/>
    <s v="Patient"/>
    <s v="External"/>
    <x v="0"/>
  </r>
  <r>
    <x v="0"/>
    <x v="3"/>
    <x v="0"/>
    <x v="0"/>
    <s v="Privilege Misuse"/>
    <x v="1"/>
    <m/>
    <m/>
    <s v="O"/>
    <s v="Misuse"/>
    <s v="11 to 100"/>
    <s v="Small"/>
    <s v="Other"/>
    <s v="Other"/>
    <x v="0"/>
  </r>
  <r>
    <x v="17"/>
    <x v="4"/>
    <x v="0"/>
    <x v="2"/>
    <s v="Everything Else"/>
    <x v="2"/>
    <s v="Media"/>
    <s v="M - Documents"/>
    <s v="M"/>
    <s v="Misuse"/>
    <m/>
    <m/>
    <s v="Patient"/>
    <s v="External"/>
    <x v="0"/>
  </r>
  <r>
    <x v="0"/>
    <x v="8"/>
    <x v="0"/>
    <x v="2"/>
    <s v="Miscellaneous Errors"/>
    <x v="0"/>
    <s v="Server"/>
    <s v="S - Database"/>
    <s v="S"/>
    <s v="Error"/>
    <s v="Large"/>
    <s v="Large"/>
    <s v="Employee"/>
    <s v="External"/>
    <x v="0"/>
  </r>
  <r>
    <x v="0"/>
    <x v="5"/>
    <x v="0"/>
    <x v="0"/>
    <s v="Miscellaneous Errors"/>
    <x v="6"/>
    <s v="Server"/>
    <s v="S - Web application"/>
    <s v="S"/>
    <s v="Error"/>
    <s v="1001 to 10000"/>
    <s v="Large"/>
    <s v="Other"/>
    <s v="Other"/>
    <x v="0"/>
  </r>
  <r>
    <x v="0"/>
    <x v="3"/>
    <x v="0"/>
    <x v="3"/>
    <s v="Lost and Stolen Assets"/>
    <x v="2"/>
    <s v="User Dev"/>
    <s v="U - Desktop or laptop"/>
    <s v="U"/>
    <s v="Physical"/>
    <s v="1 to 10"/>
    <s v="Small"/>
    <s v="Other"/>
    <s v="Other"/>
    <x v="0"/>
  </r>
  <r>
    <x v="0"/>
    <x v="5"/>
    <x v="0"/>
    <x v="1"/>
    <s v="Basic Web Application Attacks"/>
    <x v="11"/>
    <s v="Server"/>
    <s v="S - Web application"/>
    <s v="S"/>
    <s v="Hacking"/>
    <s v="Small"/>
    <s v="Small"/>
    <s v="Customer"/>
    <s v="Other"/>
    <x v="1"/>
  </r>
  <r>
    <x v="0"/>
    <x v="11"/>
    <x v="0"/>
    <x v="0"/>
    <s v="Miscellaneous Errors"/>
    <x v="6"/>
    <s v="Server"/>
    <s v="S - Mail"/>
    <s v="S"/>
    <s v="Error"/>
    <s v="1001 to 10000"/>
    <s v="Large"/>
    <s v="Student"/>
    <s v="Other"/>
    <x v="0"/>
  </r>
  <r>
    <x v="5"/>
    <x v="8"/>
    <x v="0"/>
    <x v="0"/>
    <s v="Privilege Misuse"/>
    <x v="3"/>
    <s v="Server"/>
    <s v="S - Database"/>
    <s v="S"/>
    <s v="Misuse"/>
    <s v="1001 to 10000"/>
    <s v="Large"/>
    <s v="Other"/>
    <s v="Other"/>
    <x v="0"/>
  </r>
  <r>
    <x v="2"/>
    <x v="3"/>
    <x v="0"/>
    <x v="0"/>
    <s v="Privilege Misuse"/>
    <x v="5"/>
    <s v="Media"/>
    <s v="M - Payment card"/>
    <s v="M"/>
    <s v="Misuse"/>
    <m/>
    <m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Lost and Stolen Assets"/>
    <x v="2"/>
    <s v="User Dev"/>
    <s v="U - Desktop or laptop"/>
    <s v="U"/>
    <s v="Physical"/>
    <s v="10001 to 25000"/>
    <s v="Large"/>
    <s v="Other"/>
    <s v="Other"/>
    <x v="0"/>
  </r>
  <r>
    <x v="0"/>
    <x v="9"/>
    <x v="0"/>
    <x v="1"/>
    <s v="Basic Web Application Attacks"/>
    <x v="3"/>
    <s v="Server"/>
    <s v="S - Web application"/>
    <s v="S"/>
    <s v="Hacking"/>
    <s v="1001 to 10000"/>
    <s v="Large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Lost and Stolen Assets"/>
    <x v="2"/>
    <s v="Media"/>
    <s v="M - Documents"/>
    <s v="M"/>
    <s v="Physical"/>
    <m/>
    <m/>
    <s v="Employee"/>
    <s v="Other"/>
    <x v="1"/>
  </r>
  <r>
    <x v="0"/>
    <x v="16"/>
    <x v="0"/>
    <x v="1"/>
    <s v="Basic Web Application Attacks"/>
    <x v="0"/>
    <s v="Server"/>
    <s v="S - Web application"/>
    <s v="S"/>
    <s v="Hacking"/>
    <m/>
    <m/>
    <s v="Customer"/>
    <s v="External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1"/>
    <s v="Social Engineering"/>
    <x v="6"/>
    <s v="Server"/>
    <s v="P - Finance"/>
    <s v="P"/>
    <s v="Social"/>
    <m/>
    <m/>
    <s v="Employee"/>
    <s v="External"/>
    <x v="1"/>
  </r>
  <r>
    <x v="0"/>
    <x v="2"/>
    <x v="0"/>
    <x v="0"/>
    <s v="Privilege Misuse"/>
    <x v="2"/>
    <s v="Server"/>
    <s v="S - Database"/>
    <s v="S"/>
    <s v="Misuse"/>
    <s v="101 to 1000"/>
    <s v="Small"/>
    <s v="Patient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5"/>
    <x v="0"/>
    <x v="1"/>
    <s v="Lost and Stolen Assets"/>
    <x v="1"/>
    <s v="User Dev"/>
    <s v="U - Desktop or laptop"/>
    <s v="U"/>
    <s v="Physical"/>
    <s v="1 to 10"/>
    <s v="Small"/>
    <s v="Patient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2"/>
    <x v="0"/>
    <x v="2"/>
    <s v="Lost and Stolen Assets"/>
    <x v="2"/>
    <s v="Media"/>
    <s v="M - Documents"/>
    <s v="M"/>
    <s v="Physical"/>
    <m/>
    <m/>
    <s v="Patient"/>
    <s v="Internal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2"/>
    <x v="0"/>
    <x v="1"/>
    <s v="Everything Else"/>
    <x v="8"/>
    <s v="Kiosk/Term"/>
    <s v="T - Gas terminal"/>
    <s v="T"/>
    <s v="Physical"/>
    <m/>
    <m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Everything Else"/>
    <x v="8"/>
    <s v="Kiosk/Term"/>
    <s v="T - Gas terminal"/>
    <s v="T"/>
    <s v="Physical"/>
    <s v="11 to 100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0"/>
    <s v="Privilege Misuse"/>
    <x v="7"/>
    <s v="Server"/>
    <s v="S - Database"/>
    <s v="S"/>
    <s v="Misuse"/>
    <m/>
    <m/>
    <s v="Customer"/>
    <s v="External"/>
    <x v="0"/>
  </r>
  <r>
    <x v="15"/>
    <x v="11"/>
    <x v="0"/>
    <x v="0"/>
    <s v="Lost and Stolen Assets"/>
    <x v="2"/>
    <s v="User Dev"/>
    <s v="U - Desktop or laptop"/>
    <s v="U"/>
    <s v="Error"/>
    <s v="10001 to 25000"/>
    <s v="Large"/>
    <s v="Other"/>
    <s v="Other"/>
    <x v="0"/>
  </r>
  <r>
    <x v="0"/>
    <x v="10"/>
    <x v="0"/>
    <x v="0"/>
    <s v="Privilege Misuse"/>
    <x v="5"/>
    <s v="Server"/>
    <s v="S - Database"/>
    <s v="S"/>
    <s v="Misuse"/>
    <m/>
    <m/>
    <s v="Employee"/>
    <s v="Other"/>
    <x v="0"/>
  </r>
  <r>
    <x v="0"/>
    <x v="3"/>
    <x v="0"/>
    <x v="0"/>
    <s v="Miscellaneous Errors"/>
    <x v="6"/>
    <s v="Media"/>
    <s v="M - Documents"/>
    <s v="M"/>
    <s v="Error"/>
    <s v="1001 to 10000"/>
    <s v="Large"/>
    <s v="Student"/>
    <s v="External"/>
    <x v="0"/>
  </r>
  <r>
    <x v="0"/>
    <x v="5"/>
    <x v="0"/>
    <x v="0"/>
    <s v="Miscellaneous Errors"/>
    <x v="0"/>
    <s v="Person"/>
    <s v="P - End-user or employee"/>
    <s v="P"/>
    <s v="Error"/>
    <s v="Over 100000"/>
    <s v="Large"/>
    <s v="Other"/>
    <s v="Other"/>
    <x v="0"/>
  </r>
  <r>
    <x v="0"/>
    <x v="13"/>
    <x v="0"/>
    <x v="0"/>
    <s v="Miscellaneous Errors"/>
    <x v="6"/>
    <s v="Media"/>
    <s v="M - Documents"/>
    <s v="M"/>
    <s v="Error"/>
    <s v="101 to 1000"/>
    <s v="Small"/>
    <s v="Student"/>
    <s v="Other"/>
    <x v="0"/>
  </r>
  <r>
    <x v="0"/>
    <x v="2"/>
    <x v="0"/>
    <x v="1"/>
    <s v="Lost and Stolen Assets"/>
    <x v="2"/>
    <s v="User Dev"/>
    <s v="U - "/>
    <s v="U"/>
    <s v="Physical"/>
    <m/>
    <m/>
    <s v="Patient"/>
    <s v="Other"/>
    <x v="1"/>
  </r>
  <r>
    <x v="16"/>
    <x v="5"/>
    <x v="0"/>
    <x v="0"/>
    <s v="Privilege Misuse"/>
    <x v="0"/>
    <s v="User Dev"/>
    <s v="U - Desktop"/>
    <s v="U"/>
    <s v="Misuse"/>
    <m/>
    <m/>
    <s v="Employee"/>
    <s v="Other"/>
    <x v="0"/>
  </r>
  <r>
    <x v="0"/>
    <x v="3"/>
    <x v="0"/>
    <x v="0"/>
    <s v="Miscellaneous Errors"/>
    <x v="7"/>
    <s v="Server"/>
    <s v="S - Web application"/>
    <s v="S"/>
    <s v="Error"/>
    <s v="101 to 1000"/>
    <s v="Small"/>
    <s v="Customer"/>
    <s v="External"/>
    <x v="0"/>
  </r>
  <r>
    <x v="18"/>
    <x v="5"/>
    <x v="0"/>
    <x v="1"/>
    <s v="Social Engineering"/>
    <x v="0"/>
    <s v="User Dev"/>
    <s v="P - "/>
    <s v="P"/>
    <s v="Malware"/>
    <m/>
    <m/>
    <s v="Other"/>
    <s v="Other"/>
    <x v="4"/>
  </r>
  <r>
    <x v="0"/>
    <x v="5"/>
    <x v="0"/>
    <x v="2"/>
    <s v="Miscellaneous Errors"/>
    <x v="0"/>
    <s v="Media"/>
    <s v="M - Documents"/>
    <s v="M"/>
    <s v="Error"/>
    <s v="1001 to 10000"/>
    <s v="Large"/>
    <s v="Customer"/>
    <s v="Other"/>
    <x v="0"/>
  </r>
  <r>
    <x v="0"/>
    <x v="5"/>
    <x v="0"/>
    <x v="1"/>
    <s v="Lost and Stolen Assets"/>
    <x v="0"/>
    <s v="Media"/>
    <s v="M - Disk drive"/>
    <s v="M"/>
    <s v="Physical"/>
    <s v="1 to 10"/>
    <s v="Small"/>
    <s v="Other"/>
    <s v="Other"/>
    <x v="1"/>
  </r>
  <r>
    <x v="18"/>
    <x v="5"/>
    <x v="0"/>
    <x v="3"/>
    <s v="Social Engineering"/>
    <x v="0"/>
    <s v="Person"/>
    <s v="P - Executive"/>
    <s v="P"/>
    <s v="Social"/>
    <m/>
    <m/>
    <s v="Other"/>
    <s v="Other"/>
    <x v="4"/>
  </r>
  <r>
    <x v="0"/>
    <x v="2"/>
    <x v="0"/>
    <x v="1"/>
    <s v="Lost and Stolen Assets"/>
    <x v="2"/>
    <s v="Media"/>
    <s v="M - Documents"/>
    <s v="M"/>
    <s v="Physical"/>
    <s v="1 to 10"/>
    <s v="Small"/>
    <s v="Patient"/>
    <s v="Internal"/>
    <x v="1"/>
  </r>
  <r>
    <x v="2"/>
    <x v="10"/>
    <x v="0"/>
    <x v="0"/>
    <s v="Miscellaneous Errors"/>
    <x v="8"/>
    <s v="Media"/>
    <s v="M - Documents"/>
    <s v="M"/>
    <s v="Misuse"/>
    <s v="11 to 100"/>
    <s v="Small"/>
    <s v="Patient"/>
    <s v="External"/>
    <x v="0"/>
  </r>
  <r>
    <x v="0"/>
    <x v="2"/>
    <x v="0"/>
    <x v="0"/>
    <s v="Privilege Misuse"/>
    <x v="2"/>
    <s v="Server"/>
    <s v="S - Database"/>
    <s v="S"/>
    <s v="Misuse"/>
    <m/>
    <m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1"/>
    <s v="Everything Else"/>
    <x v="7"/>
    <s v="Kiosk/Term"/>
    <s v="T - ATM"/>
    <s v="T"/>
    <s v="Physical"/>
    <s v="1001 to 10000"/>
    <s v="Large"/>
    <s v="Customer"/>
    <s v="Other"/>
    <x v="1"/>
  </r>
  <r>
    <x v="0"/>
    <x v="8"/>
    <x v="0"/>
    <x v="1"/>
    <s v="Basic Web Application Attacks"/>
    <x v="8"/>
    <s v="Server"/>
    <s v="S - Web application"/>
    <s v="S"/>
    <s v="Hacking"/>
    <s v="1001 to 10000"/>
    <s v="Large"/>
    <s v="Customer"/>
    <s v="External"/>
    <x v="1"/>
  </r>
  <r>
    <x v="0"/>
    <x v="7"/>
    <x v="0"/>
    <x v="1"/>
    <s v="Everything Else"/>
    <x v="1"/>
    <s v="Server"/>
    <s v="S - Database"/>
    <s v="S"/>
    <s v="Hacking"/>
    <m/>
    <m/>
    <s v="Customer"/>
    <s v="Other"/>
    <x v="1"/>
  </r>
  <r>
    <x v="0"/>
    <x v="5"/>
    <x v="0"/>
    <x v="0"/>
    <s v="Miscellaneous Errors"/>
    <x v="0"/>
    <s v="Media"/>
    <s v="M - "/>
    <s v="M"/>
    <s v="Error"/>
    <m/>
    <m/>
    <s v="Other"/>
    <s v="External"/>
    <x v="0"/>
  </r>
  <r>
    <x v="0"/>
    <x v="10"/>
    <x v="0"/>
    <x v="1"/>
    <s v="Everything Else"/>
    <x v="2"/>
    <s v="Server"/>
    <s v="S - Database"/>
    <s v="S"/>
    <s v="Hacking"/>
    <s v="Large"/>
    <s v="Large"/>
    <s v="Patient"/>
    <s v="Internal"/>
    <x v="1"/>
  </r>
  <r>
    <x v="0"/>
    <x v="2"/>
    <x v="0"/>
    <x v="1"/>
    <s v="Lost and Stolen Assets"/>
    <x v="9"/>
    <s v="User Dev"/>
    <s v="U - Desktop or laptop"/>
    <s v="U"/>
    <s v="Physical"/>
    <s v="1001 to 10000"/>
    <s v="Large"/>
    <s v="Patient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1"/>
    <s v="Basic Web Application Attacks"/>
    <x v="3"/>
    <s v="Server"/>
    <s v="S - DNS"/>
    <s v="S"/>
    <s v="Hacking"/>
    <m/>
    <m/>
    <s v="Other"/>
    <s v="Other"/>
    <x v="3"/>
  </r>
  <r>
    <x v="2"/>
    <x v="10"/>
    <x v="0"/>
    <x v="0"/>
    <s v="Miscellaneous Errors"/>
    <x v="2"/>
    <s v="Server"/>
    <s v="S - Web application"/>
    <s v="S"/>
    <s v="Error"/>
    <m/>
    <m/>
    <s v="Patient"/>
    <s v="External"/>
    <x v="0"/>
  </r>
  <r>
    <x v="0"/>
    <x v="3"/>
    <x v="0"/>
    <x v="1"/>
    <s v="Basic Web Application Attacks"/>
    <x v="3"/>
    <s v="Server"/>
    <s v="S - Web application"/>
    <s v="S"/>
    <s v="Hacking"/>
    <m/>
    <m/>
    <s v="Customer"/>
    <s v="External"/>
    <x v="2"/>
  </r>
  <r>
    <x v="0"/>
    <x v="6"/>
    <x v="0"/>
    <x v="0"/>
    <s v="Miscellaneous Errors"/>
    <x v="2"/>
    <s v="Media"/>
    <s v="M - Flash drive"/>
    <s v="M"/>
    <s v="Error"/>
    <s v="101 to 1000"/>
    <s v="Small"/>
    <s v="Other"/>
    <s v="Other"/>
    <x v="0"/>
  </r>
  <r>
    <x v="0"/>
    <x v="2"/>
    <x v="0"/>
    <x v="0"/>
    <s v="Everything Else"/>
    <x v="0"/>
    <s v="User Dev"/>
    <s v="U - "/>
    <s v="U"/>
    <s v="Error"/>
    <s v="Over 100000"/>
    <s v="Large"/>
    <s v="Other"/>
    <s v="Other"/>
    <x v="0"/>
  </r>
  <r>
    <x v="37"/>
    <x v="5"/>
    <x v="0"/>
    <x v="1"/>
    <s v="Denial of Service"/>
    <x v="5"/>
    <s v="Server"/>
    <s v="S - Web application"/>
    <s v="S"/>
    <s v="Hacking"/>
    <m/>
    <m/>
    <s v="Other"/>
    <s v="Other"/>
    <x v="0"/>
  </r>
  <r>
    <x v="0"/>
    <x v="7"/>
    <x v="0"/>
    <x v="0"/>
    <s v="Privilege Misuse"/>
    <x v="0"/>
    <s v="Server"/>
    <s v="S - Web application"/>
    <s v="S"/>
    <s v="Misuse"/>
    <m/>
    <m/>
    <s v="Other"/>
    <s v="Other"/>
    <x v="0"/>
  </r>
  <r>
    <x v="4"/>
    <x v="0"/>
    <x v="0"/>
    <x v="0"/>
    <s v="Miscellaneous Errors"/>
    <x v="2"/>
    <s v="Server"/>
    <s v="S - Database"/>
    <s v="S"/>
    <s v="Error"/>
    <s v="1001 to 10000"/>
    <s v="Large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Miscellaneous Errors"/>
    <x v="3"/>
    <s v="Server"/>
    <s v="S - Database"/>
    <s v="S"/>
    <s v="Error"/>
    <s v="11 to 100"/>
    <s v="Small"/>
    <s v="Other"/>
    <s v="External"/>
    <x v="0"/>
  </r>
  <r>
    <x v="0"/>
    <x v="2"/>
    <x v="0"/>
    <x v="1"/>
    <s v="Everything Else"/>
    <x v="8"/>
    <m/>
    <m/>
    <s v="O"/>
    <s v="Physical"/>
    <m/>
    <m/>
    <s v="Customer"/>
    <s v="External"/>
    <x v="1"/>
  </r>
  <r>
    <x v="0"/>
    <x v="5"/>
    <x v="0"/>
    <x v="1"/>
    <s v="Lost and Stolen Assets"/>
    <x v="2"/>
    <s v="User Dev"/>
    <s v="U - Desktop or laptop"/>
    <s v="U"/>
    <s v="Physical"/>
    <m/>
    <m/>
    <s v="Patient"/>
    <s v="Internal"/>
    <x v="1"/>
  </r>
  <r>
    <x v="86"/>
    <x v="4"/>
    <x v="0"/>
    <x v="0"/>
    <s v="Miscellaneous Errors"/>
    <x v="0"/>
    <s v="Server"/>
    <s v="S - Web application"/>
    <s v="S"/>
    <s v="Error"/>
    <s v="101 to 1000"/>
    <s v="Small"/>
    <s v="Customer"/>
    <s v="Other"/>
    <x v="0"/>
  </r>
  <r>
    <x v="0"/>
    <x v="2"/>
    <x v="0"/>
    <x v="0"/>
    <s v="Privilege Misuse"/>
    <x v="0"/>
    <s v="Media"/>
    <s v="M - Documents"/>
    <s v="M"/>
    <s v="Misuse"/>
    <m/>
    <m/>
    <s v="Customer"/>
    <s v="External"/>
    <x v="0"/>
  </r>
  <r>
    <x v="0"/>
    <x v="2"/>
    <x v="0"/>
    <x v="0"/>
    <s v="Privilege Misuse"/>
    <x v="0"/>
    <s v="Media"/>
    <s v="M - Documents"/>
    <s v="M"/>
    <s v="Misuse"/>
    <s v="Over 100000"/>
    <s v="Large"/>
    <s v="Patient"/>
    <s v="External"/>
    <x v="0"/>
  </r>
  <r>
    <x v="0"/>
    <x v="5"/>
    <x v="0"/>
    <x v="1"/>
    <s v="Basic Web Application Attacks"/>
    <x v="3"/>
    <s v="Server"/>
    <s v="S - Web application"/>
    <s v="S"/>
    <m/>
    <s v="1 to 10"/>
    <s v="Small"/>
    <s v="Customer"/>
    <s v="Other"/>
    <x v="1"/>
  </r>
  <r>
    <x v="0"/>
    <x v="6"/>
    <x v="0"/>
    <x v="1"/>
    <s v="Everything Else"/>
    <x v="2"/>
    <s v="Server"/>
    <s v="S - Mail"/>
    <s v="S"/>
    <s v="Hacking"/>
    <m/>
    <m/>
    <s v="Patient"/>
    <s v="Other"/>
    <x v="0"/>
  </r>
  <r>
    <x v="0"/>
    <x v="0"/>
    <x v="0"/>
    <x v="1"/>
    <s v="Basic Web Application Attacks"/>
    <x v="3"/>
    <s v="Server"/>
    <s v="S - Code repository"/>
    <s v="S"/>
    <s v="Hacking"/>
    <s v="101 to 1000"/>
    <s v="Small"/>
    <s v="Customer"/>
    <s v="External"/>
    <x v="5"/>
  </r>
  <r>
    <x v="0"/>
    <x v="3"/>
    <x v="0"/>
    <x v="1"/>
    <s v="Lost and Stolen Assets"/>
    <x v="2"/>
    <s v="User Dev"/>
    <s v="U - Desktop or laptop"/>
    <s v="U"/>
    <s v="Physical"/>
    <s v="11 to 100"/>
    <s v="Small"/>
    <s v="Other"/>
    <s v="Other"/>
    <x v="0"/>
  </r>
  <r>
    <x v="2"/>
    <x v="6"/>
    <x v="0"/>
    <x v="2"/>
    <s v="Lost and Stolen Assets"/>
    <x v="5"/>
    <s v="Media"/>
    <s v="M - Disk media"/>
    <s v="M"/>
    <s v="Error"/>
    <m/>
    <m/>
    <s v="Other"/>
    <s v="Internal"/>
    <x v="0"/>
  </r>
  <r>
    <x v="0"/>
    <x v="5"/>
    <x v="0"/>
    <x v="2"/>
    <s v="Privilege Misuse"/>
    <x v="0"/>
    <s v="Server"/>
    <s v="S - Database"/>
    <s v="S"/>
    <s v="Misuse"/>
    <m/>
    <m/>
    <s v="Employee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7"/>
    <x v="0"/>
    <x v="1"/>
    <s v="Everything Else"/>
    <x v="2"/>
    <s v="Server"/>
    <s v="S - "/>
    <s v="S"/>
    <s v="Hacking"/>
    <s v="1001 to 10000"/>
    <s v="Large"/>
    <s v="Customer"/>
    <s v="Internal"/>
    <x v="0"/>
  </r>
  <r>
    <x v="5"/>
    <x v="1"/>
    <x v="0"/>
    <x v="0"/>
    <s v="Miscellaneous Errors"/>
    <x v="7"/>
    <s v="Server"/>
    <s v="S - File"/>
    <s v="S"/>
    <s v="Error"/>
    <s v="1001 to 10000"/>
    <s v="Large"/>
    <s v="Customer"/>
    <s v="External"/>
    <x v="0"/>
  </r>
  <r>
    <x v="0"/>
    <x v="5"/>
    <x v="0"/>
    <x v="2"/>
    <s v="Miscellaneous Errors"/>
    <x v="9"/>
    <s v="Media"/>
    <s v="M - Documents"/>
    <s v="M"/>
    <s v="Error"/>
    <s v="10001 to 25000"/>
    <s v="Large"/>
    <s v="Other"/>
    <s v="Other"/>
    <x v="0"/>
  </r>
  <r>
    <x v="0"/>
    <x v="1"/>
    <x v="0"/>
    <x v="1"/>
    <s v="System Intrusion"/>
    <x v="7"/>
    <s v="Server"/>
    <s v="S - "/>
    <s v="S"/>
    <s v="Malware"/>
    <s v="101 to 1000"/>
    <s v="Small"/>
    <s v="Employee"/>
    <s v="External"/>
    <x v="1"/>
  </r>
  <r>
    <x v="0"/>
    <x v="7"/>
    <x v="0"/>
    <x v="1"/>
    <s v="Lost and Stolen Assets"/>
    <x v="2"/>
    <s v="Media"/>
    <s v="M - Disk drive"/>
    <s v="M"/>
    <s v="Physical"/>
    <s v="1 to 10"/>
    <s v="Small"/>
    <s v="Patient"/>
    <s v="Other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5"/>
    <x v="0"/>
    <x v="1"/>
    <s v="System Intrusion"/>
    <x v="3"/>
    <m/>
    <m/>
    <s v="O"/>
    <s v="Hacking"/>
    <s v="1001 to 10000"/>
    <s v="Large"/>
    <s v="Employee"/>
    <s v="Internal"/>
    <x v="0"/>
  </r>
  <r>
    <x v="4"/>
    <x v="5"/>
    <x v="0"/>
    <x v="0"/>
    <s v="Privilege Misuse"/>
    <x v="6"/>
    <s v="Server"/>
    <s v="S - Database"/>
    <s v="S"/>
    <s v="Misuse"/>
    <s v="Large"/>
    <s v="Large"/>
    <s v="Patient"/>
    <s v="External"/>
    <x v="0"/>
  </r>
  <r>
    <x v="0"/>
    <x v="11"/>
    <x v="0"/>
    <x v="1"/>
    <s v="System Intrusion"/>
    <x v="1"/>
    <s v="Server"/>
    <s v="S - "/>
    <s v="S"/>
    <s v="Hacking"/>
    <m/>
    <m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8"/>
    <x v="0"/>
    <x v="0"/>
    <s v="Miscellaneous Errors"/>
    <x v="2"/>
    <s v="Media"/>
    <s v="M - Documents"/>
    <s v="M"/>
    <s v="Error"/>
    <m/>
    <m/>
    <s v="Patient"/>
    <s v="External"/>
    <x v="0"/>
  </r>
  <r>
    <x v="2"/>
    <x v="5"/>
    <x v="0"/>
    <x v="4"/>
    <s v="Everything Else"/>
    <x v="0"/>
    <s v="User Dev"/>
    <s v="U - Desktop or laptop"/>
    <s v="U"/>
    <m/>
    <m/>
    <m/>
    <s v="Employee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Miscellaneous Errors"/>
    <x v="7"/>
    <s v="Media"/>
    <s v="M - Documents"/>
    <s v="M"/>
    <s v="Error"/>
    <s v="10001 to 25000"/>
    <s v="Large"/>
    <s v="Customer"/>
    <s v="Other"/>
    <x v="0"/>
  </r>
  <r>
    <x v="0"/>
    <x v="3"/>
    <x v="0"/>
    <x v="2"/>
    <s v="Miscellaneous Errors"/>
    <x v="0"/>
    <s v="Server"/>
    <s v="S - Database"/>
    <s v="S"/>
    <s v="Error"/>
    <s v="Over 100000"/>
    <s v="Large"/>
    <s v="Other"/>
    <s v="Other"/>
    <x v="0"/>
  </r>
  <r>
    <x v="0"/>
    <x v="17"/>
    <x v="0"/>
    <x v="0"/>
    <s v="Privilege Misuse"/>
    <x v="14"/>
    <s v="Server"/>
    <s v="S - "/>
    <s v="S"/>
    <s v="Misuse"/>
    <m/>
    <m/>
    <s v="Other"/>
    <s v="External"/>
    <x v="0"/>
  </r>
  <r>
    <x v="37"/>
    <x v="10"/>
    <x v="0"/>
    <x v="0"/>
    <s v="Miscellaneous Errors"/>
    <x v="14"/>
    <s v="Server"/>
    <s v="S - Database"/>
    <s v="S"/>
    <s v="Error"/>
    <s v="Small"/>
    <s v="Small"/>
    <s v="Other"/>
    <s v="External"/>
    <x v="0"/>
  </r>
  <r>
    <x v="19"/>
    <x v="11"/>
    <x v="0"/>
    <x v="0"/>
    <s v="Miscellaneous Errors"/>
    <x v="11"/>
    <s v="Server"/>
    <s v="S - Web application"/>
    <s v="S"/>
    <s v="Error"/>
    <s v="Small"/>
    <s v="Small"/>
    <s v="Customer"/>
    <s v="External"/>
    <x v="0"/>
  </r>
  <r>
    <x v="0"/>
    <x v="4"/>
    <x v="0"/>
    <x v="1"/>
    <s v="Everything Else"/>
    <x v="7"/>
    <s v="Kiosk/Term"/>
    <s v="T - ATM"/>
    <s v="T"/>
    <s v="Physical"/>
    <s v="101 to 1000"/>
    <s v="Small"/>
    <s v="Customer"/>
    <s v="Internal"/>
    <x v="1"/>
  </r>
  <r>
    <x v="0"/>
    <x v="5"/>
    <x v="0"/>
    <x v="0"/>
    <s v="Privilege Misuse"/>
    <x v="0"/>
    <s v="Server"/>
    <s v="S - Database"/>
    <s v="S"/>
    <s v="Misuse"/>
    <m/>
    <m/>
    <s v="Other"/>
    <s v="Other"/>
    <x v="0"/>
  </r>
  <r>
    <x v="0"/>
    <x v="9"/>
    <x v="0"/>
    <x v="1"/>
    <s v="System Intrusion"/>
    <x v="14"/>
    <s v="Server"/>
    <s v="S - File"/>
    <s v="S"/>
    <s v="Malware"/>
    <s v="Small"/>
    <s v="Small"/>
    <s v="Customer"/>
    <s v="External"/>
    <x v="1"/>
  </r>
  <r>
    <x v="0"/>
    <x v="6"/>
    <x v="0"/>
    <x v="1"/>
    <s v="Lost and Stolen Assets"/>
    <x v="2"/>
    <s v="Media"/>
    <s v="M - Documents"/>
    <s v="M"/>
    <s v="Physical"/>
    <s v="1001 to 10000"/>
    <s v="Large"/>
    <s v="Other"/>
    <s v="Other"/>
    <x v="0"/>
  </r>
  <r>
    <x v="0"/>
    <x v="8"/>
    <x v="0"/>
    <x v="1"/>
    <s v="Lost and Stolen Assets"/>
    <x v="7"/>
    <s v="Kiosk/Term"/>
    <s v="T - ATM"/>
    <s v="T"/>
    <s v="Physical"/>
    <s v="101 to 1000"/>
    <s v="Small"/>
    <s v="Custom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Privilege Misuse"/>
    <x v="6"/>
    <m/>
    <m/>
    <s v="O"/>
    <s v="Misuse"/>
    <s v="Small"/>
    <s v="Small"/>
    <s v="Student"/>
    <s v="Other"/>
    <x v="0"/>
  </r>
  <r>
    <x v="2"/>
    <x v="2"/>
    <x v="0"/>
    <x v="0"/>
    <s v="Miscellaneous Errors"/>
    <x v="0"/>
    <s v="Media"/>
    <s v="M - Documents"/>
    <s v="M"/>
    <s v="Error"/>
    <m/>
    <m/>
    <s v="Patient"/>
    <s v="External"/>
    <x v="0"/>
  </r>
  <r>
    <x v="87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9"/>
    <x v="0"/>
    <x v="1"/>
    <s v="System Intrusion"/>
    <x v="2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7"/>
    <x v="4"/>
    <x v="0"/>
    <x v="0"/>
    <s v="Miscellaneous Errors"/>
    <x v="12"/>
    <s v="Server"/>
    <s v="S - "/>
    <s v="S"/>
    <s v="Error"/>
    <s v="10001 to 25000"/>
    <s v="Large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Everything Else"/>
    <x v="3"/>
    <m/>
    <m/>
    <s v="O"/>
    <s v="Hacking"/>
    <m/>
    <m/>
    <s v="Patient"/>
    <s v="Other"/>
    <x v="0"/>
  </r>
  <r>
    <x v="0"/>
    <x v="17"/>
    <x v="0"/>
    <x v="0"/>
    <s v="Miscellaneous Errors"/>
    <x v="0"/>
    <s v="Server"/>
    <s v="S - Web application"/>
    <s v="S"/>
    <s v="Error"/>
    <m/>
    <m/>
    <s v="Customer"/>
    <s v="External"/>
    <x v="0"/>
  </r>
  <r>
    <x v="85"/>
    <x v="0"/>
    <x v="0"/>
    <x v="1"/>
    <s v="Social Engineering"/>
    <x v="3"/>
    <s v="Network"/>
    <s v="N - Router or switch"/>
    <s v="N"/>
    <s v="Malware"/>
    <m/>
    <m/>
    <s v="Customer"/>
    <s v="Other"/>
    <x v="4"/>
  </r>
  <r>
    <x v="16"/>
    <x v="8"/>
    <x v="0"/>
    <x v="0"/>
    <s v="Miscellaneous Errors"/>
    <x v="7"/>
    <s v="Server"/>
    <s v="S - "/>
    <s v="S"/>
    <s v="Error"/>
    <s v="1001 to 10000"/>
    <s v="Large"/>
    <s v="Customer"/>
    <s v="External"/>
    <x v="0"/>
  </r>
  <r>
    <x v="0"/>
    <x v="2"/>
    <x v="0"/>
    <x v="0"/>
    <s v="Miscellaneous Errors"/>
    <x v="2"/>
    <s v="User Dev"/>
    <s v="U - Desktop"/>
    <s v="U"/>
    <s v="Error"/>
    <s v="1001 to 10000"/>
    <s v="Large"/>
    <s v="Patient"/>
    <s v="Internal"/>
    <x v="0"/>
  </r>
  <r>
    <x v="0"/>
    <x v="2"/>
    <x v="0"/>
    <x v="1"/>
    <s v="Everything Else"/>
    <x v="11"/>
    <s v="Server"/>
    <s v="S - Database"/>
    <s v="S"/>
    <s v="Hacking"/>
    <m/>
    <m/>
    <s v="Partner"/>
    <s v="Internal"/>
    <x v="4"/>
  </r>
  <r>
    <x v="0"/>
    <x v="5"/>
    <x v="0"/>
    <x v="0"/>
    <s v="Lost and Stolen Assets"/>
    <x v="2"/>
    <s v="User Dev"/>
    <s v="U - Desktop or laptop"/>
    <s v="U"/>
    <s v="Error"/>
    <s v="11 to 100"/>
    <s v="Small"/>
    <s v="Patient"/>
    <s v="Other"/>
    <x v="0"/>
  </r>
  <r>
    <x v="0"/>
    <x v="2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4"/>
    <x v="8"/>
    <x v="0"/>
    <x v="1"/>
    <s v="System Intrusion"/>
    <x v="6"/>
    <s v="User Dev"/>
    <s v="U - Desktop or laptop"/>
    <s v="U"/>
    <s v="Hacking"/>
    <s v="1001 to 10000"/>
    <s v="Large"/>
    <s v="Student"/>
    <s v="Other"/>
    <x v="0"/>
  </r>
  <r>
    <x v="0"/>
    <x v="5"/>
    <x v="0"/>
    <x v="1"/>
    <s v="Basic Web Application Attacks"/>
    <x v="8"/>
    <s v="Server"/>
    <s v="S - Web application"/>
    <s v="S"/>
    <s v="Hacking"/>
    <s v="11 to 100"/>
    <s v="Small"/>
    <s v="Other"/>
    <s v="Other"/>
    <x v="1"/>
  </r>
  <r>
    <x v="0"/>
    <x v="10"/>
    <x v="0"/>
    <x v="0"/>
    <s v="Privilege Misuse"/>
    <x v="7"/>
    <s v="Server"/>
    <s v="S - Database"/>
    <s v="S"/>
    <s v="Misuse"/>
    <s v="Large"/>
    <s v="Large"/>
    <s v="Customer"/>
    <s v="Other"/>
    <x v="0"/>
  </r>
  <r>
    <x v="44"/>
    <x v="5"/>
    <x v="0"/>
    <x v="1"/>
    <s v="Denial of Service"/>
    <x v="3"/>
    <s v="Server"/>
    <s v="S - Web application"/>
    <s v="S"/>
    <s v="Hacking"/>
    <s v="101 to 1000"/>
    <s v="Small"/>
    <s v="Other"/>
    <s v="Internal"/>
    <x v="0"/>
  </r>
  <r>
    <x v="5"/>
    <x v="5"/>
    <x v="0"/>
    <x v="1"/>
    <s v="Everything Else"/>
    <x v="7"/>
    <s v="Kiosk/Term"/>
    <s v="T - ATM"/>
    <s v="T"/>
    <s v="Physical"/>
    <s v="25001 to 50000"/>
    <s v="Large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Miscellaneous Errors"/>
    <x v="3"/>
    <s v="Server"/>
    <s v="S - Web application"/>
    <s v="S"/>
    <s v="Error"/>
    <s v="50001 to 100000"/>
    <s v="Large"/>
    <s v="Customer"/>
    <s v="External"/>
    <x v="0"/>
  </r>
  <r>
    <x v="0"/>
    <x v="6"/>
    <x v="0"/>
    <x v="1"/>
    <s v="Lost and Stolen Assets"/>
    <x v="0"/>
    <s v="Media"/>
    <s v="M - Documents"/>
    <s v="M"/>
    <s v="Physical"/>
    <s v="Over 100000"/>
    <s v="Large"/>
    <s v="Oth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"/>
    <x v="0"/>
    <x v="0"/>
    <s v="Miscellaneous Errors"/>
    <x v="15"/>
    <s v="Server"/>
    <s v="S - File"/>
    <s v="S"/>
    <s v="Error"/>
    <m/>
    <m/>
    <s v="Customer"/>
    <s v="External"/>
    <x v="0"/>
  </r>
  <r>
    <x v="0"/>
    <x v="3"/>
    <x v="0"/>
    <x v="0"/>
    <s v="Miscellaneous Errors"/>
    <x v="0"/>
    <s v="Server"/>
    <s v="S - Mail"/>
    <s v="S"/>
    <s v="Error"/>
    <s v="Over 100000"/>
    <s v="Large"/>
    <s v="Other"/>
    <s v="Other"/>
    <x v="0"/>
  </r>
  <r>
    <x v="0"/>
    <x v="5"/>
    <x v="1"/>
    <x v="4"/>
    <s v="Everything Else"/>
    <x v="2"/>
    <s v="Server"/>
    <s v="S - Directory"/>
    <s v="S"/>
    <m/>
    <s v="11 to 100"/>
    <s v="Small"/>
    <s v="Patient"/>
    <s v="External"/>
    <x v="0"/>
  </r>
  <r>
    <x v="0"/>
    <x v="7"/>
    <x v="0"/>
    <x v="0"/>
    <s v="Privilege Misuse"/>
    <x v="7"/>
    <s v="Server"/>
    <s v="S - Database"/>
    <s v="S"/>
    <s v="Misuse"/>
    <s v="101 to 1000"/>
    <s v="Small"/>
    <s v="Customer"/>
    <s v="Other"/>
    <x v="0"/>
  </r>
  <r>
    <x v="5"/>
    <x v="2"/>
    <x v="0"/>
    <x v="1"/>
    <s v="Basic Web Application Attacks"/>
    <x v="0"/>
    <s v="Server"/>
    <s v="S - Web application"/>
    <s v="S"/>
    <s v="Hacking"/>
    <m/>
    <m/>
    <s v="Other"/>
    <s v="Other"/>
    <x v="2"/>
  </r>
  <r>
    <x v="0"/>
    <x v="5"/>
    <x v="0"/>
    <x v="1"/>
    <s v="Lost and Stolen Assets"/>
    <x v="2"/>
    <s v="User Dev"/>
    <s v="U - Desktop"/>
    <s v="U"/>
    <s v="Physical"/>
    <s v="Small"/>
    <s v="Small"/>
    <s v="Patient"/>
    <s v="Other"/>
    <x v="1"/>
  </r>
  <r>
    <x v="0"/>
    <x v="3"/>
    <x v="0"/>
    <x v="0"/>
    <s v="Privilege Misuse"/>
    <x v="7"/>
    <s v="Media"/>
    <s v="M - Documents"/>
    <s v="M"/>
    <s v="Misuse"/>
    <s v="11 to 100"/>
    <s v="Small"/>
    <s v="Customer"/>
    <s v="Other"/>
    <x v="0"/>
  </r>
  <r>
    <x v="0"/>
    <x v="10"/>
    <x v="0"/>
    <x v="1"/>
    <s v="Everything Else"/>
    <x v="5"/>
    <s v="Server"/>
    <s v="S - Database"/>
    <s v="S"/>
    <s v="Hacking"/>
    <m/>
    <m/>
    <s v="Patient"/>
    <s v="Other"/>
    <x v="0"/>
  </r>
  <r>
    <x v="0"/>
    <x v="8"/>
    <x v="0"/>
    <x v="1"/>
    <s v="System Intrusion"/>
    <x v="0"/>
    <s v="User Dev"/>
    <s v="P - End-user or employee"/>
    <s v="P"/>
    <s v="Malware"/>
    <s v="1001 to 10000"/>
    <s v="Large"/>
    <s v="Other"/>
    <s v="External"/>
    <x v="1"/>
  </r>
  <r>
    <x v="5"/>
    <x v="5"/>
    <x v="0"/>
    <x v="1"/>
    <s v="Basic Web Application Attacks"/>
    <x v="3"/>
    <s v="Server"/>
    <s v="S - Web application"/>
    <s v="S"/>
    <s v="Hacking"/>
    <m/>
    <m/>
    <s v="Other"/>
    <s v="External"/>
    <x v="0"/>
  </r>
  <r>
    <x v="7"/>
    <x v="6"/>
    <x v="0"/>
    <x v="0"/>
    <s v="Privilege Misuse"/>
    <x v="5"/>
    <s v="Server"/>
    <s v="S - Database"/>
    <s v="S"/>
    <s v="Misuse"/>
    <m/>
    <m/>
    <s v="Patient"/>
    <s v="External"/>
    <x v="0"/>
  </r>
  <r>
    <x v="0"/>
    <x v="5"/>
    <x v="0"/>
    <x v="1"/>
    <s v="Everything Else"/>
    <x v="6"/>
    <s v="Server"/>
    <s v="S - Database"/>
    <s v="S"/>
    <s v="Hacking"/>
    <m/>
    <m/>
    <s v="Partner"/>
    <s v="Other"/>
    <x v="0"/>
  </r>
  <r>
    <x v="0"/>
    <x v="5"/>
    <x v="0"/>
    <x v="0"/>
    <s v="Miscellaneous Errors"/>
    <x v="2"/>
    <s v="Media"/>
    <s v="M - Documents"/>
    <s v="M"/>
    <s v="Error"/>
    <s v="1 to 10"/>
    <s v="Small"/>
    <s v="Employee"/>
    <s v="Other"/>
    <x v="0"/>
  </r>
  <r>
    <x v="0"/>
    <x v="5"/>
    <x v="0"/>
    <x v="0"/>
    <s v="Privilege Misuse"/>
    <x v="2"/>
    <m/>
    <m/>
    <s v="O"/>
    <s v="Misuse"/>
    <s v="1 to 10"/>
    <s v="Small"/>
    <s v="Patient"/>
    <s v="Other"/>
    <x v="0"/>
  </r>
  <r>
    <x v="11"/>
    <x v="10"/>
    <x v="0"/>
    <x v="1"/>
    <s v="Basic Web Application Attacks"/>
    <x v="5"/>
    <s v="Server"/>
    <s v="S - Web application"/>
    <s v="S"/>
    <s v="Hacking"/>
    <s v="25001 to 50000"/>
    <s v="Large"/>
    <s v="Other"/>
    <s v="Other"/>
    <x v="0"/>
  </r>
  <r>
    <x v="0"/>
    <x v="14"/>
    <x v="0"/>
    <x v="1"/>
    <s v="Social Engineering"/>
    <x v="9"/>
    <s v="Server"/>
    <s v="P - Executive"/>
    <s v="P"/>
    <s v="Malware"/>
    <s v="50001 to 100000"/>
    <s v="Large"/>
    <s v="Customer"/>
    <s v="External"/>
    <x v="4"/>
  </r>
  <r>
    <x v="2"/>
    <x v="2"/>
    <x v="0"/>
    <x v="1"/>
    <s v="Everything Else"/>
    <x v="7"/>
    <s v="Kiosk/Term"/>
    <s v="T - ATM"/>
    <s v="T"/>
    <s v="Physical"/>
    <m/>
    <m/>
    <s v="Custom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1"/>
    <s v="Everything Else"/>
    <x v="2"/>
    <s v="Server"/>
    <s v="S - Database"/>
    <s v="S"/>
    <s v="Hacking"/>
    <m/>
    <m/>
    <s v="Patient"/>
    <s v="Internal"/>
    <x v="0"/>
  </r>
  <r>
    <x v="2"/>
    <x v="3"/>
    <x v="0"/>
    <x v="0"/>
    <s v="Miscellaneous Errors"/>
    <x v="1"/>
    <s v="User Dev"/>
    <s v="U - "/>
    <s v="U"/>
    <s v="Error"/>
    <s v="101 to 1000"/>
    <s v="Small"/>
    <s v="Partner"/>
    <s v="Internal"/>
    <x v="0"/>
  </r>
  <r>
    <x v="0"/>
    <x v="8"/>
    <x v="0"/>
    <x v="1"/>
    <s v="System Intrusion"/>
    <x v="9"/>
    <m/>
    <m/>
    <s v="O"/>
    <s v="Malware"/>
    <s v="11 to 100"/>
    <s v="Small"/>
    <s v="Other"/>
    <s v="External"/>
    <x v="1"/>
  </r>
  <r>
    <x v="0"/>
    <x v="8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7"/>
    <x v="5"/>
    <x v="0"/>
    <x v="0"/>
    <s v="Miscellaneous Errors"/>
    <x v="5"/>
    <s v="User Dev"/>
    <s v="U - Desktop"/>
    <s v="U"/>
    <s v="Error"/>
    <m/>
    <m/>
    <s v="Customer"/>
    <s v="External"/>
    <x v="0"/>
  </r>
  <r>
    <x v="0"/>
    <x v="6"/>
    <x v="0"/>
    <x v="1"/>
    <s v="Lost and Stolen Assets"/>
    <x v="2"/>
    <s v="User Dev"/>
    <s v="U - Desktop or laptop"/>
    <s v="U"/>
    <s v="Physical"/>
    <s v="1 to 10"/>
    <s v="Small"/>
    <s v="Other"/>
    <s v="Other"/>
    <x v="0"/>
  </r>
  <r>
    <x v="40"/>
    <x v="11"/>
    <x v="0"/>
    <x v="0"/>
    <s v="Miscellaneous Errors"/>
    <x v="12"/>
    <s v="Server"/>
    <s v="S - Database"/>
    <s v="S"/>
    <s v="Error"/>
    <s v="101 to 1000"/>
    <s v="Small"/>
    <s v="Customer"/>
    <s v="External"/>
    <x v="0"/>
  </r>
  <r>
    <x v="0"/>
    <x v="5"/>
    <x v="0"/>
    <x v="1"/>
    <s v="Lost and Stolen Assets"/>
    <x v="7"/>
    <s v="Media"/>
    <s v="M - Tapes"/>
    <s v="M"/>
    <s v="Physical"/>
    <m/>
    <m/>
    <s v="Customer"/>
    <s v="Internal"/>
    <x v="1"/>
  </r>
  <r>
    <x v="67"/>
    <x v="1"/>
    <x v="0"/>
    <x v="0"/>
    <s v="Miscellaneous Errors"/>
    <x v="0"/>
    <s v="Server"/>
    <s v="S - Database"/>
    <s v="S"/>
    <s v="Error"/>
    <m/>
    <m/>
    <s v="Patient"/>
    <s v="External"/>
    <x v="0"/>
  </r>
  <r>
    <x v="0"/>
    <x v="10"/>
    <x v="0"/>
    <x v="0"/>
    <s v="Privilege Misuse"/>
    <x v="2"/>
    <s v="Server"/>
    <s v="S - Database"/>
    <s v="S"/>
    <s v="Misuse"/>
    <s v="Large"/>
    <s v="Large"/>
    <s v="Patient"/>
    <s v="External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7"/>
    <x v="0"/>
    <x v="1"/>
    <s v="Everything Else"/>
    <x v="9"/>
    <s v="Kiosk/Term"/>
    <s v="T - Gas terminal"/>
    <s v="T"/>
    <s v="Physical"/>
    <s v="50001 to 100000"/>
    <s v="Large"/>
    <s v="Customer"/>
    <s v="External"/>
    <x v="1"/>
  </r>
  <r>
    <x v="2"/>
    <x v="3"/>
    <x v="0"/>
    <x v="1"/>
    <s v="Basic Web Application Attacks"/>
    <x v="0"/>
    <s v="Server"/>
    <s v="S - Web application"/>
    <s v="S"/>
    <s v="Hacking"/>
    <m/>
    <m/>
    <s v="Other"/>
    <s v="Other"/>
    <x v="3"/>
  </r>
  <r>
    <x v="0"/>
    <x v="10"/>
    <x v="0"/>
    <x v="3"/>
    <s v="Miscellaneous Errors"/>
    <x v="7"/>
    <s v="Media"/>
    <s v="M - Documents"/>
    <s v="M"/>
    <s v="Error"/>
    <s v="1001 to 10000"/>
    <s v="Large"/>
    <s v="Patient"/>
    <s v="External"/>
    <x v="0"/>
  </r>
  <r>
    <x v="0"/>
    <x v="6"/>
    <x v="1"/>
    <x v="1"/>
    <s v="Social Engineering"/>
    <x v="1"/>
    <s v="Person"/>
    <s v="P - "/>
    <s v="P"/>
    <s v="Social"/>
    <s v="11 to 100"/>
    <s v="Small"/>
    <s v="Customer"/>
    <s v="Other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4"/>
    <x v="0"/>
    <x v="1"/>
    <s v="Basic Web Application Attacks"/>
    <x v="6"/>
    <s v="Server"/>
    <s v="P - Customer"/>
    <s v="P"/>
    <s v="Hacking"/>
    <s v="101 to 1000"/>
    <s v="Small"/>
    <s v="Student"/>
    <s v="External"/>
    <x v="3"/>
  </r>
  <r>
    <x v="0"/>
    <x v="6"/>
    <x v="0"/>
    <x v="2"/>
    <s v="Lost and Stolen Assets"/>
    <x v="7"/>
    <m/>
    <m/>
    <s v="O"/>
    <s v="Error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1"/>
    <s v="Lost and Stolen Assets"/>
    <x v="2"/>
    <s v="Media"/>
    <s v="M - Documents"/>
    <s v="M"/>
    <s v="Physical"/>
    <s v="1001 to 10000"/>
    <s v="Large"/>
    <s v="Other"/>
    <s v="Other"/>
    <x v="0"/>
  </r>
  <r>
    <x v="0"/>
    <x v="17"/>
    <x v="0"/>
    <x v="1"/>
    <s v="System Intrusion"/>
    <x v="10"/>
    <s v="User Dev"/>
    <s v="U - Desktop"/>
    <s v="U"/>
    <s v="Malware"/>
    <m/>
    <m/>
    <s v="Customer"/>
    <s v="External"/>
    <x v="1"/>
  </r>
  <r>
    <x v="0"/>
    <x v="10"/>
    <x v="0"/>
    <x v="1"/>
    <s v="Basic Web Application Attacks"/>
    <x v="0"/>
    <s v="Server"/>
    <s v="S - Web application"/>
    <s v="S"/>
    <s v="Malware"/>
    <s v="101 to 1000"/>
    <s v="Small"/>
    <s v="Employee"/>
    <s v="Internal"/>
    <x v="5"/>
  </r>
  <r>
    <x v="0"/>
    <x v="6"/>
    <x v="0"/>
    <x v="4"/>
    <s v="Everything Else"/>
    <x v="2"/>
    <s v="Media"/>
    <s v="M - Documents"/>
    <s v="M"/>
    <m/>
    <s v="1001 to 10000"/>
    <s v="Large"/>
    <s v="Other"/>
    <s v="Other"/>
    <x v="0"/>
  </r>
  <r>
    <x v="0"/>
    <x v="0"/>
    <x v="0"/>
    <x v="0"/>
    <s v="Privilege Misuse"/>
    <x v="0"/>
    <s v="Media"/>
    <s v="M - Documents"/>
    <s v="M"/>
    <s v="Misuse"/>
    <s v="Over 100000"/>
    <s v="Large"/>
    <s v="Other"/>
    <s v="Other"/>
    <x v="0"/>
  </r>
  <r>
    <x v="0"/>
    <x v="10"/>
    <x v="0"/>
    <x v="0"/>
    <s v="Miscellaneous Errors"/>
    <x v="7"/>
    <s v="Server"/>
    <s v="S - Code repository"/>
    <s v="S"/>
    <s v="Error"/>
    <s v="101 to 1000"/>
    <s v="Small"/>
    <s v="Customer"/>
    <s v="External"/>
    <x v="0"/>
  </r>
  <r>
    <x v="0"/>
    <x v="5"/>
    <x v="0"/>
    <x v="1"/>
    <s v="System Intrusion"/>
    <x v="7"/>
    <m/>
    <m/>
    <s v="O"/>
    <s v="Malware"/>
    <m/>
    <m/>
    <s v="Customer"/>
    <s v="Other"/>
    <x v="1"/>
  </r>
  <r>
    <x v="0"/>
    <x v="5"/>
    <x v="0"/>
    <x v="4"/>
    <s v="Everything Else"/>
    <x v="7"/>
    <m/>
    <m/>
    <s v="O"/>
    <m/>
    <s v="1 to 10"/>
    <s v="Small"/>
    <s v="Customer"/>
    <s v="Other"/>
    <x v="0"/>
  </r>
  <r>
    <x v="0"/>
    <x v="2"/>
    <x v="0"/>
    <x v="2"/>
    <s v="Miscellaneous Errors"/>
    <x v="2"/>
    <s v="Media"/>
    <s v="M - Documents"/>
    <s v="M"/>
    <s v="Error"/>
    <s v="1001 to 10000"/>
    <s v="Large"/>
    <s v="Patient"/>
    <s v="External"/>
    <x v="0"/>
  </r>
  <r>
    <x v="17"/>
    <x v="3"/>
    <x v="0"/>
    <x v="1"/>
    <s v="Everything Else"/>
    <x v="7"/>
    <m/>
    <m/>
    <s v="O"/>
    <s v="Hacking"/>
    <m/>
    <m/>
    <s v="Customer"/>
    <s v="Other"/>
    <x v="1"/>
  </r>
  <r>
    <x v="16"/>
    <x v="7"/>
    <x v="0"/>
    <x v="0"/>
    <s v="Privilege Misuse"/>
    <x v="0"/>
    <s v="Server"/>
    <s v="S - Database"/>
    <s v="S"/>
    <s v="Misuse"/>
    <s v="Small"/>
    <s v="Small"/>
    <s v="Other"/>
    <s v="External"/>
    <x v="0"/>
  </r>
  <r>
    <x v="0"/>
    <x v="11"/>
    <x v="0"/>
    <x v="1"/>
    <s v="Basic Web Application Attacks"/>
    <x v="11"/>
    <s v="Server"/>
    <s v="S - Web application"/>
    <s v="S"/>
    <s v="Hacking"/>
    <s v="Over 100000"/>
    <s v="Large"/>
    <s v="Customer"/>
    <s v="Other"/>
    <x v="1"/>
  </r>
  <r>
    <x v="0"/>
    <x v="5"/>
    <x v="0"/>
    <x v="1"/>
    <s v="System Intrusion"/>
    <x v="1"/>
    <s v="Server"/>
    <s v="S - Web application"/>
    <s v="S"/>
    <s v="Malware"/>
    <m/>
    <m/>
    <s v="Customer"/>
    <s v="External"/>
    <x v="0"/>
  </r>
  <r>
    <x v="0"/>
    <x v="2"/>
    <x v="0"/>
    <x v="1"/>
    <s v="System Intrusion"/>
    <x v="5"/>
    <s v="Server"/>
    <s v="P - "/>
    <s v="P"/>
    <s v="Malware"/>
    <m/>
    <m/>
    <s v="Other"/>
    <s v="Internal"/>
    <x v="1"/>
  </r>
  <r>
    <x v="0"/>
    <x v="2"/>
    <x v="0"/>
    <x v="0"/>
    <s v="Privilege Misuse"/>
    <x v="0"/>
    <m/>
    <m/>
    <s v="O"/>
    <s v="Misuse"/>
    <s v="Over 100000"/>
    <s v="Large"/>
    <s v="Other"/>
    <s v="Other"/>
    <x v="0"/>
  </r>
  <r>
    <x v="0"/>
    <x v="7"/>
    <x v="0"/>
    <x v="0"/>
    <s v="Miscellaneous Errors"/>
    <x v="3"/>
    <s v="Server"/>
    <s v="S - Database"/>
    <s v="S"/>
    <s v="Error"/>
    <s v="50001 to 100000"/>
    <s v="Large"/>
    <s v="Custom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1"/>
    <x v="0"/>
    <x v="1"/>
    <s v="Basic Web Application Attacks"/>
    <x v="2"/>
    <s v="Server"/>
    <s v="S - Web application"/>
    <s v="S"/>
    <m/>
    <s v="11 to 100"/>
    <s v="Small"/>
    <s v="Customer"/>
    <s v="Other"/>
    <x v="0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5"/>
    <x v="0"/>
    <x v="3"/>
    <s v="Miscellaneous Errors"/>
    <x v="6"/>
    <s v="User Dev"/>
    <s v="U - "/>
    <s v="U"/>
    <s v="Error"/>
    <m/>
    <m/>
    <s v="Employee"/>
    <s v="Other"/>
    <x v="0"/>
  </r>
  <r>
    <x v="0"/>
    <x v="2"/>
    <x v="0"/>
    <x v="0"/>
    <s v="Privilege Misuse"/>
    <x v="2"/>
    <s v="Media"/>
    <s v="M - Disk media"/>
    <s v="M"/>
    <s v="Misuse"/>
    <m/>
    <m/>
    <s v="Patient"/>
    <s v="Internal"/>
    <x v="0"/>
  </r>
  <r>
    <x v="0"/>
    <x v="8"/>
    <x v="0"/>
    <x v="0"/>
    <s v="Miscellaneous Errors"/>
    <x v="2"/>
    <s v="Server"/>
    <s v="S - Database"/>
    <s v="S"/>
    <s v="Error"/>
    <s v="10001 to 25000"/>
    <s v="Large"/>
    <s v="Patient"/>
    <s v="External"/>
    <x v="0"/>
  </r>
  <r>
    <x v="20"/>
    <x v="5"/>
    <x v="0"/>
    <x v="1"/>
    <s v="Basic Web Application Attacks"/>
    <x v="6"/>
    <s v="Server"/>
    <s v="S - Web application"/>
    <s v="S"/>
    <s v="Hacking"/>
    <m/>
    <m/>
    <s v="Other"/>
    <s v="External"/>
    <x v="2"/>
  </r>
  <r>
    <x v="0"/>
    <x v="3"/>
    <x v="0"/>
    <x v="0"/>
    <s v="Miscellaneous Errors"/>
    <x v="2"/>
    <s v="Media"/>
    <s v="M - Documents"/>
    <s v="M"/>
    <s v="Error"/>
    <s v="101 to 100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0"/>
    <x v="0"/>
    <x v="1"/>
    <s v="Lost and Stolen Assets"/>
    <x v="2"/>
    <s v="User Dev"/>
    <s v="U - Desktop or laptop"/>
    <s v="U"/>
    <s v="Physical"/>
    <s v="1001 to 10000"/>
    <s v="Large"/>
    <s v="Other"/>
    <s v="Other"/>
    <x v="0"/>
  </r>
  <r>
    <x v="0"/>
    <x v="3"/>
    <x v="0"/>
    <x v="1"/>
    <s v="Basic Web Application Attacks"/>
    <x v="0"/>
    <s v="Server"/>
    <s v="S - Web application"/>
    <s v="S"/>
    <s v="Hacking"/>
    <m/>
    <m/>
    <s v="Partner"/>
    <s v="External"/>
    <x v="2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2"/>
    <x v="0"/>
    <x v="0"/>
    <s v="Miscellaneous Errors"/>
    <x v="6"/>
    <s v="Server"/>
    <s v="S - Web application"/>
    <s v="S"/>
    <s v="Error"/>
    <s v="25001 to 50000"/>
    <s v="Large"/>
    <s v="Student"/>
    <s v="Other"/>
    <x v="0"/>
  </r>
  <r>
    <x v="0"/>
    <x v="5"/>
    <x v="0"/>
    <x v="1"/>
    <s v="Lost and Stolen Assets"/>
    <x v="2"/>
    <s v="User Dev"/>
    <s v="U - Desktop or laptop"/>
    <s v="U"/>
    <s v="Physical"/>
    <s v="1 to 10"/>
    <s v="Small"/>
    <s v="Patient"/>
    <s v="Internal"/>
    <x v="0"/>
  </r>
  <r>
    <x v="37"/>
    <x v="5"/>
    <x v="0"/>
    <x v="1"/>
    <s v="Basic Web Application Attacks"/>
    <x v="3"/>
    <s v="Server"/>
    <s v="S - Web application"/>
    <s v="S"/>
    <s v="Hacking"/>
    <s v="11 to 100"/>
    <s v="Small"/>
    <s v="Other"/>
    <s v="Other"/>
    <x v="3"/>
  </r>
  <r>
    <x v="7"/>
    <x v="2"/>
    <x v="0"/>
    <x v="1"/>
    <s v="Social Engineering"/>
    <x v="5"/>
    <s v="Server"/>
    <s v="P - End-user or employee"/>
    <s v="P"/>
    <s v="Hacking"/>
    <m/>
    <m/>
    <s v="Patient"/>
    <s v="Other"/>
    <x v="0"/>
  </r>
  <r>
    <x v="7"/>
    <x v="7"/>
    <x v="0"/>
    <x v="1"/>
    <s v="System Intrusion"/>
    <x v="7"/>
    <s v="Server"/>
    <s v="Other"/>
    <s v="O"/>
    <s v="Hacking"/>
    <s v="Small"/>
    <s v="Small"/>
    <s v="Custom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0"/>
    <s v="Privilege Misuse"/>
    <x v="0"/>
    <s v="Server"/>
    <s v="S - Database"/>
    <s v="S"/>
    <s v="Misuse"/>
    <m/>
    <m/>
    <s v="Patient"/>
    <s v="External"/>
    <x v="0"/>
  </r>
  <r>
    <x v="0"/>
    <x v="4"/>
    <x v="0"/>
    <x v="1"/>
    <s v="Everything Else"/>
    <x v="7"/>
    <s v="Kiosk/Term"/>
    <s v="T - ATM"/>
    <s v="T"/>
    <s v="Physical"/>
    <s v="1001 to 10000"/>
    <s v="Large"/>
    <s v="Customer"/>
    <s v="Other"/>
    <x v="1"/>
  </r>
  <r>
    <x v="4"/>
    <x v="8"/>
    <x v="0"/>
    <x v="0"/>
    <s v="Miscellaneous Errors"/>
    <x v="8"/>
    <s v="Media"/>
    <s v="M - Documents"/>
    <s v="M"/>
    <s v="Error"/>
    <s v="1001 to 10000"/>
    <s v="Large"/>
    <s v="Customer"/>
    <s v="External"/>
    <x v="0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1"/>
    <s v="System Intrusion"/>
    <x v="2"/>
    <s v="User Dev"/>
    <s v="U - Desktop"/>
    <s v="U"/>
    <s v="Hacking"/>
    <m/>
    <m/>
    <s v="Other"/>
    <s v="Other"/>
    <x v="0"/>
  </r>
  <r>
    <x v="0"/>
    <x v="2"/>
    <x v="0"/>
    <x v="1"/>
    <s v="Basic Web Application Attacks"/>
    <x v="9"/>
    <s v="Server"/>
    <s v="S - Web application"/>
    <s v="S"/>
    <s v="Hacking"/>
    <s v="1001 to 10000"/>
    <s v="Large"/>
    <s v="Other"/>
    <s v="Other"/>
    <x v="0"/>
  </r>
  <r>
    <x v="0"/>
    <x v="2"/>
    <x v="0"/>
    <x v="0"/>
    <s v="Privilege Misuse"/>
    <x v="0"/>
    <s v="Media"/>
    <s v="M - Documents"/>
    <s v="M"/>
    <s v="Physical"/>
    <s v="Over 100000"/>
    <s v="Large"/>
    <s v="Customer"/>
    <s v="External"/>
    <x v="0"/>
  </r>
  <r>
    <x v="0"/>
    <x v="5"/>
    <x v="0"/>
    <x v="0"/>
    <s v="Miscellaneous Errors"/>
    <x v="2"/>
    <s v="Media"/>
    <s v="M - Flash drive"/>
    <s v="M"/>
    <s v="Error"/>
    <m/>
    <m/>
    <s v="Employee"/>
    <s v="Internal"/>
    <x v="0"/>
  </r>
  <r>
    <x v="0"/>
    <x v="5"/>
    <x v="0"/>
    <x v="0"/>
    <s v="Miscellaneous Errors"/>
    <x v="7"/>
    <s v="Server"/>
    <s v="S - File"/>
    <s v="S"/>
    <s v="Error"/>
    <s v="101 to 1000"/>
    <s v="Small"/>
    <s v="Partner"/>
    <s v="Other"/>
    <x v="0"/>
  </r>
  <r>
    <x v="4"/>
    <x v="5"/>
    <x v="0"/>
    <x v="4"/>
    <s v="Miscellaneous Errors"/>
    <x v="3"/>
    <s v="Network"/>
    <s v="N - Broadband"/>
    <s v="N"/>
    <s v="Error"/>
    <s v="25001 to 5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7"/>
    <x v="7"/>
    <x v="0"/>
    <x v="1"/>
    <s v="Social Engineering"/>
    <x v="10"/>
    <s v="Server"/>
    <s v="P - System admin"/>
    <s v="P"/>
    <s v="Social"/>
    <s v="1001 to 10000"/>
    <s v="Large"/>
    <s v="Other"/>
    <s v="Partner"/>
    <x v="1"/>
  </r>
  <r>
    <x v="52"/>
    <x v="4"/>
    <x v="0"/>
    <x v="1"/>
    <s v="Privilege Misuse"/>
    <x v="3"/>
    <s v="Server"/>
    <s v="S - Database"/>
    <s v="S"/>
    <s v="Misuse"/>
    <s v="11 to 100"/>
    <s v="Small"/>
    <s v="Other"/>
    <s v="Internal"/>
    <x v="5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4"/>
    <x v="0"/>
    <x v="0"/>
    <s v="Miscellaneous Errors"/>
    <x v="0"/>
    <s v="Server"/>
    <s v="S - Web application"/>
    <s v="S"/>
    <s v="Error"/>
    <s v="50001 to 100000"/>
    <s v="Large"/>
    <s v="Oth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8"/>
    <x v="0"/>
    <x v="0"/>
    <s v="Miscellaneous Errors"/>
    <x v="0"/>
    <s v="User Dev"/>
    <s v="U - Desktop"/>
    <s v="U"/>
    <s v="Error"/>
    <m/>
    <m/>
    <s v="Other"/>
    <s v="External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10"/>
    <x v="4"/>
    <x v="0"/>
    <x v="1"/>
    <s v="Denial of Service"/>
    <x v="7"/>
    <s v="Server"/>
    <s v="S - Web application"/>
    <s v="S"/>
    <s v="Hacking"/>
    <m/>
    <m/>
    <s v="Other"/>
    <s v="Partner"/>
    <x v="0"/>
  </r>
  <r>
    <x v="85"/>
    <x v="1"/>
    <x v="0"/>
    <x v="0"/>
    <s v="Privilege Misuse"/>
    <x v="0"/>
    <s v="User Dev"/>
    <s v="U - Mobile phone"/>
    <s v="U"/>
    <s v="Misuse"/>
    <s v="25001 to 50000"/>
    <s v="Large"/>
    <s v="Customer"/>
    <s v="Other"/>
    <x v="0"/>
  </r>
  <r>
    <x v="0"/>
    <x v="5"/>
    <x v="0"/>
    <x v="0"/>
    <s v="Lost and Stolen Assets"/>
    <x v="0"/>
    <s v="User Dev"/>
    <s v="U - Desktop or laptop"/>
    <s v="U"/>
    <s v="Error"/>
    <s v="101 to 1000"/>
    <s v="Small"/>
    <s v="Other"/>
    <s v="Other"/>
    <x v="0"/>
  </r>
  <r>
    <x v="0"/>
    <x v="5"/>
    <x v="0"/>
    <x v="0"/>
    <s v="Everything Else"/>
    <x v="2"/>
    <s v="Media"/>
    <s v="M - Documents"/>
    <s v="M"/>
    <s v="Physical"/>
    <m/>
    <m/>
    <s v="Other"/>
    <s v="Other"/>
    <x v="0"/>
  </r>
  <r>
    <x v="0"/>
    <x v="0"/>
    <x v="0"/>
    <x v="1"/>
    <s v="Lost and Stolen Assets"/>
    <x v="2"/>
    <s v="User Dev"/>
    <s v="M - Disk drive"/>
    <s v="M"/>
    <s v="Physical"/>
    <s v="101 to 1000"/>
    <s v="Small"/>
    <s v="Other"/>
    <s v="Other"/>
    <x v="1"/>
  </r>
  <r>
    <x v="0"/>
    <x v="3"/>
    <x v="0"/>
    <x v="1"/>
    <s v="Lost and Stolen Assets"/>
    <x v="2"/>
    <s v="User Dev"/>
    <s v="U - Desktop or laptop"/>
    <s v="U"/>
    <s v="Physical"/>
    <s v="1001 to 10000"/>
    <s v="Large"/>
    <s v="Patient"/>
    <s v="Internal"/>
    <x v="1"/>
  </r>
  <r>
    <x v="2"/>
    <x v="2"/>
    <x v="0"/>
    <x v="0"/>
    <s v="Lost and Stolen Assets"/>
    <x v="2"/>
    <s v="User Dev"/>
    <s v="U - Desktop or laptop"/>
    <s v="U"/>
    <s v="Physical"/>
    <s v="1001 to 10000"/>
    <s v="Large"/>
    <s v="Other"/>
    <s v="Other"/>
    <x v="0"/>
  </r>
  <r>
    <x v="0"/>
    <x v="3"/>
    <x v="0"/>
    <x v="4"/>
    <s v="Everything Else"/>
    <x v="12"/>
    <s v="Server"/>
    <s v="S - "/>
    <s v="S"/>
    <m/>
    <s v="11 to 100"/>
    <s v="Small"/>
    <s v="Other"/>
    <s v="Other"/>
    <x v="0"/>
  </r>
  <r>
    <x v="0"/>
    <x v="13"/>
    <x v="0"/>
    <x v="1"/>
    <s v="System Intrusion"/>
    <x v="1"/>
    <s v="Server"/>
    <s v="S - "/>
    <s v="S"/>
    <s v="Malware"/>
    <s v="25001 to 50000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1"/>
    <x v="0"/>
    <s v="Privilege Misuse"/>
    <x v="6"/>
    <s v="Server"/>
    <s v="S - Mainframe"/>
    <s v="S"/>
    <s v="Misuse"/>
    <s v="1001 to 10000"/>
    <s v="Large"/>
    <s v="Student"/>
    <s v="Other"/>
    <x v="0"/>
  </r>
  <r>
    <x v="0"/>
    <x v="2"/>
    <x v="0"/>
    <x v="1"/>
    <s v="Denial of Service"/>
    <x v="0"/>
    <s v="Server"/>
    <s v="S - Web application"/>
    <s v="S"/>
    <s v="Hacking"/>
    <m/>
    <m/>
    <s v="Other"/>
    <s v="Internal"/>
    <x v="0"/>
  </r>
  <r>
    <x v="0"/>
    <x v="8"/>
    <x v="0"/>
    <x v="0"/>
    <s v="Miscellaneous Errors"/>
    <x v="0"/>
    <s v="Server"/>
    <s v="S - Mail"/>
    <s v="S"/>
    <s v="Misuse"/>
    <s v="Small"/>
    <s v="Small"/>
    <s v="Other"/>
    <s v="Other"/>
    <x v="0"/>
  </r>
  <r>
    <x v="0"/>
    <x v="10"/>
    <x v="0"/>
    <x v="2"/>
    <s v="Miscellaneous Errors"/>
    <x v="7"/>
    <s v="Server"/>
    <s v="S - Web application"/>
    <s v="S"/>
    <s v="Error"/>
    <m/>
    <m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1"/>
    <x v="0"/>
    <x v="1"/>
    <s v="Basic Web Application Attacks"/>
    <x v="2"/>
    <s v="Server"/>
    <s v="S - Mail"/>
    <s v="S"/>
    <s v="Hacking"/>
    <m/>
    <m/>
    <s v="Patient"/>
    <s v="Internal"/>
    <x v="0"/>
  </r>
  <r>
    <x v="17"/>
    <x v="4"/>
    <x v="0"/>
    <x v="0"/>
    <s v="Miscellaneous Errors"/>
    <x v="0"/>
    <s v="Server"/>
    <s v="S - Database"/>
    <s v="S"/>
    <s v="Error"/>
    <m/>
    <m/>
    <s v="Patient"/>
    <s v="Other"/>
    <x v="0"/>
  </r>
  <r>
    <x v="0"/>
    <x v="11"/>
    <x v="0"/>
    <x v="1"/>
    <s v="Everything Else"/>
    <x v="6"/>
    <s v="Server"/>
    <s v="S - Mail"/>
    <s v="S"/>
    <s v="Hacking"/>
    <s v="1001 to 10000"/>
    <s v="Large"/>
    <s v="Customer"/>
    <s v="Other"/>
    <x v="1"/>
  </r>
  <r>
    <x v="79"/>
    <x v="5"/>
    <x v="0"/>
    <x v="1"/>
    <s v="System Intrusion"/>
    <x v="0"/>
    <m/>
    <m/>
    <s v="O"/>
    <s v="Hacking"/>
    <m/>
    <m/>
    <s v="Employee"/>
    <s v="External"/>
    <x v="3"/>
  </r>
  <r>
    <x v="0"/>
    <x v="5"/>
    <x v="0"/>
    <x v="0"/>
    <s v="Miscellaneous Errors"/>
    <x v="1"/>
    <s v="Server"/>
    <s v="S - "/>
    <s v="S"/>
    <s v="Error"/>
    <s v="1001 to 10000"/>
    <s v="Large"/>
    <s v="Customer"/>
    <s v="Other"/>
    <x v="0"/>
  </r>
  <r>
    <x v="0"/>
    <x v="1"/>
    <x v="0"/>
    <x v="1"/>
    <s v="Social Engineering"/>
    <x v="9"/>
    <s v="Person"/>
    <s v="P - Finance"/>
    <s v="P"/>
    <s v="Social"/>
    <s v="Small"/>
    <s v="Small"/>
    <s v="Other"/>
    <s v="External"/>
    <x v="1"/>
  </r>
  <r>
    <x v="0"/>
    <x v="10"/>
    <x v="0"/>
    <x v="1"/>
    <s v="System Intrusion"/>
    <x v="1"/>
    <s v="Server"/>
    <s v="S - Backup"/>
    <s v="S"/>
    <s v="Malware"/>
    <s v="101 to 1000"/>
    <s v="Small"/>
    <s v="Other"/>
    <s v="External"/>
    <x v="1"/>
  </r>
  <r>
    <x v="0"/>
    <x v="4"/>
    <x v="0"/>
    <x v="1"/>
    <s v="System Intrusion"/>
    <x v="5"/>
    <m/>
    <m/>
    <s v="O"/>
    <s v="Malware"/>
    <s v="101 to 1000"/>
    <s v="Small"/>
    <s v="Patient"/>
    <s v="External"/>
    <x v="1"/>
  </r>
  <r>
    <x v="4"/>
    <x v="2"/>
    <x v="0"/>
    <x v="1"/>
    <s v="System Intrusion"/>
    <x v="1"/>
    <m/>
    <m/>
    <s v="O"/>
    <s v="Hacking"/>
    <s v="1001 to 10000"/>
    <s v="Large"/>
    <s v="Employee"/>
    <s v="External"/>
    <x v="4"/>
  </r>
  <r>
    <x v="0"/>
    <x v="2"/>
    <x v="0"/>
    <x v="1"/>
    <s v="Lost and Stolen Assets"/>
    <x v="2"/>
    <s v="User Dev"/>
    <s v="U - Desktop"/>
    <s v="U"/>
    <s v="Physical"/>
    <s v="101 to 1000"/>
    <s v="Small"/>
    <s v="Patient"/>
    <s v="Other"/>
    <x v="1"/>
  </r>
  <r>
    <x v="0"/>
    <x v="3"/>
    <x v="0"/>
    <x v="1"/>
    <s v="Basic Web Application Attacks"/>
    <x v="0"/>
    <s v="Server"/>
    <s v="S - Database"/>
    <s v="S"/>
    <s v="Hacking"/>
    <s v="Over 100000"/>
    <s v="Large"/>
    <s v="Partner"/>
    <s v="Other"/>
    <x v="0"/>
  </r>
  <r>
    <x v="17"/>
    <x v="4"/>
    <x v="0"/>
    <x v="0"/>
    <s v="Miscellaneous Errors"/>
    <x v="2"/>
    <s v="Media"/>
    <s v="M - Documents"/>
    <s v="M"/>
    <s v="Error"/>
    <s v="11 to 100"/>
    <s v="Small"/>
    <s v="Patient"/>
    <s v="External"/>
    <x v="0"/>
  </r>
  <r>
    <x v="0"/>
    <x v="14"/>
    <x v="0"/>
    <x v="1"/>
    <s v="Basic Web Application Attacks"/>
    <x v="8"/>
    <s v="Server"/>
    <s v="S - Web application"/>
    <s v="S"/>
    <s v="Hacking"/>
    <s v="11 to 100"/>
    <s v="Small"/>
    <s v="Customer"/>
    <s v="Other"/>
    <x v="1"/>
  </r>
  <r>
    <x v="0"/>
    <x v="6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4"/>
    <x v="17"/>
    <x v="0"/>
    <x v="0"/>
    <s v="Privilege Misuse"/>
    <x v="8"/>
    <s v="Media"/>
    <s v="M - Payment card"/>
    <s v="M"/>
    <s v="Misuse"/>
    <m/>
    <m/>
    <s v="Customer"/>
    <s v="External"/>
    <x v="0"/>
  </r>
  <r>
    <x v="0"/>
    <x v="3"/>
    <x v="0"/>
    <x v="1"/>
    <s v="Lost and Stolen Assets"/>
    <x v="0"/>
    <s v="User Dev"/>
    <s v="U - Desktop or laptop"/>
    <s v="U"/>
    <s v="Physical"/>
    <m/>
    <m/>
    <s v="Customer"/>
    <s v="Internal"/>
    <x v="1"/>
  </r>
  <r>
    <x v="0"/>
    <x v="6"/>
    <x v="0"/>
    <x v="1"/>
    <s v="Lost and Stolen Assets"/>
    <x v="2"/>
    <s v="User Dev"/>
    <s v="U - Desktop"/>
    <s v="U"/>
    <s v="Physical"/>
    <s v="1 to 10"/>
    <s v="Small"/>
    <s v="Other"/>
    <s v="Other"/>
    <x v="0"/>
  </r>
  <r>
    <x v="0"/>
    <x v="4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8"/>
    <x v="0"/>
    <x v="1"/>
    <s v="Basic Web Application Attacks"/>
    <x v="3"/>
    <s v="Server"/>
    <s v="S - Database"/>
    <s v="S"/>
    <s v="Hacking"/>
    <s v="101 to 1000"/>
    <s v="Small"/>
    <s v="Customer"/>
    <s v="Other"/>
    <x v="0"/>
  </r>
  <r>
    <x v="0"/>
    <x v="1"/>
    <x v="0"/>
    <x v="1"/>
    <s v="System Intrusion"/>
    <x v="7"/>
    <s v="Server"/>
    <s v="S - "/>
    <s v="S"/>
    <s v="Malware"/>
    <s v="10001 to 25000"/>
    <s v="Large"/>
    <s v="Patient"/>
    <s v="External"/>
    <x v="1"/>
  </r>
  <r>
    <x v="0"/>
    <x v="3"/>
    <x v="0"/>
    <x v="0"/>
    <s v="Lost and Stolen Assets"/>
    <x v="2"/>
    <s v="Media"/>
    <s v="M - Payment card"/>
    <s v="M"/>
    <s v="Physical"/>
    <s v="1001 to 10000"/>
    <s v="Large"/>
    <s v="Patient"/>
    <s v="External"/>
    <x v="0"/>
  </r>
  <r>
    <x v="0"/>
    <x v="4"/>
    <x v="0"/>
    <x v="1"/>
    <s v="System Intrusion"/>
    <x v="0"/>
    <s v="Server"/>
    <s v="P - End-user or employee"/>
    <s v="P"/>
    <s v="Malware"/>
    <s v="1001 to 10000"/>
    <s v="Large"/>
    <s v="Other"/>
    <s v="External"/>
    <x v="1"/>
  </r>
  <r>
    <x v="0"/>
    <x v="2"/>
    <x v="0"/>
    <x v="1"/>
    <s v="Lost and Stolen Assets"/>
    <x v="2"/>
    <s v="Media"/>
    <s v="M - Documents"/>
    <s v="M"/>
    <s v="Physical"/>
    <s v="101 to 1000"/>
    <s v="Small"/>
    <s v="Customer"/>
    <s v="Other"/>
    <x v="1"/>
  </r>
  <r>
    <x v="0"/>
    <x v="2"/>
    <x v="0"/>
    <x v="3"/>
    <s v="Basic Web Application Attacks"/>
    <x v="1"/>
    <s v="Server"/>
    <s v="S - Web application"/>
    <s v="S"/>
    <s v="Hacking"/>
    <s v="11 to 100"/>
    <s v="Small"/>
    <s v="Customer"/>
    <s v="External"/>
    <x v="6"/>
  </r>
  <r>
    <x v="0"/>
    <x v="10"/>
    <x v="0"/>
    <x v="0"/>
    <s v="Miscellaneous Errors"/>
    <x v="2"/>
    <s v="Media"/>
    <s v="M - Documents"/>
    <s v="M"/>
    <s v="Error"/>
    <m/>
    <m/>
    <s v="Patient"/>
    <s v="External"/>
    <x v="0"/>
  </r>
  <r>
    <x v="0"/>
    <x v="5"/>
    <x v="0"/>
    <x v="0"/>
    <s v="Privilege Misuse"/>
    <x v="7"/>
    <s v="Media"/>
    <s v="M - Documents"/>
    <s v="M"/>
    <s v="Misuse"/>
    <s v="1 to 10"/>
    <s v="Small"/>
    <s v="Other"/>
    <s v="Other"/>
    <x v="0"/>
  </r>
  <r>
    <x v="4"/>
    <x v="3"/>
    <x v="0"/>
    <x v="1"/>
    <s v="Lost and Stolen Assets"/>
    <x v="6"/>
    <s v="User Dev"/>
    <s v="U - Desktop or laptop"/>
    <s v="U"/>
    <s v="Physical"/>
    <s v="1001 to 10000"/>
    <s v="Large"/>
    <s v="Customer"/>
    <s v="Other"/>
    <x v="1"/>
  </r>
  <r>
    <x v="0"/>
    <x v="15"/>
    <x v="0"/>
    <x v="0"/>
    <s v="Privilege Misuse"/>
    <x v="2"/>
    <s v="Server"/>
    <s v="S - Database"/>
    <s v="S"/>
    <s v="Misuse"/>
    <s v="1001 to 10000"/>
    <s v="Large"/>
    <s v="Patient"/>
    <s v="Internal"/>
    <x v="0"/>
  </r>
  <r>
    <x v="0"/>
    <x v="6"/>
    <x v="0"/>
    <x v="0"/>
    <s v="Privilege Misuse"/>
    <x v="2"/>
    <s v="Media"/>
    <s v="M - Documents"/>
    <s v="M"/>
    <s v="Misuse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49"/>
    <x v="8"/>
    <x v="0"/>
    <x v="3"/>
    <s v="Privilege Misuse"/>
    <x v="1"/>
    <s v="Media"/>
    <s v="M - Documents"/>
    <s v="M"/>
    <s v="Social"/>
    <s v="Small"/>
    <s v="Small"/>
    <s v="Customer"/>
    <s v="Internal"/>
    <x v="1"/>
  </r>
  <r>
    <x v="0"/>
    <x v="0"/>
    <x v="0"/>
    <x v="1"/>
    <s v="System Intrusion"/>
    <x v="7"/>
    <s v="Server"/>
    <s v="S - "/>
    <s v="S"/>
    <s v="Hacking"/>
    <s v="25001 to 50000"/>
    <s v="Large"/>
    <s v="Other"/>
    <s v="Other"/>
    <x v="0"/>
  </r>
  <r>
    <x v="0"/>
    <x v="0"/>
    <x v="0"/>
    <x v="1"/>
    <s v="Lost and Stolen Assets"/>
    <x v="2"/>
    <s v="User Dev"/>
    <s v="U - Desktop or laptop"/>
    <s v="U"/>
    <s v="Physical"/>
    <s v="1001 to 10000"/>
    <s v="Large"/>
    <s v="Other"/>
    <s v="Other"/>
    <x v="0"/>
  </r>
  <r>
    <x v="0"/>
    <x v="8"/>
    <x v="0"/>
    <x v="0"/>
    <s v="Privilege Misuse"/>
    <x v="1"/>
    <s v="Media"/>
    <s v="M - Documents"/>
    <s v="M"/>
    <s v="Misuse"/>
    <m/>
    <m/>
    <s v="Other"/>
    <s v="External"/>
    <x v="0"/>
  </r>
  <r>
    <x v="11"/>
    <x v="3"/>
    <x v="0"/>
    <x v="1"/>
    <s v="Everything Else"/>
    <x v="3"/>
    <s v="Server"/>
    <s v="S - Database"/>
    <s v="S"/>
    <s v="Hacking"/>
    <s v="Large"/>
    <s v="Large"/>
    <s v="Customer"/>
    <s v="External"/>
    <x v="1"/>
  </r>
  <r>
    <x v="0"/>
    <x v="9"/>
    <x v="0"/>
    <x v="1"/>
    <s v="System Intrusion"/>
    <x v="3"/>
    <s v="Server"/>
    <s v="S - File"/>
    <s v="S"/>
    <s v="Malware"/>
    <s v="Large"/>
    <s v="Large"/>
    <s v="Customer"/>
    <s v="External"/>
    <x v="1"/>
  </r>
  <r>
    <x v="0"/>
    <x v="5"/>
    <x v="0"/>
    <x v="1"/>
    <s v="Everything Else"/>
    <x v="2"/>
    <m/>
    <m/>
    <s v="O"/>
    <s v="Hacking"/>
    <s v="101 to 1000"/>
    <s v="Small"/>
    <s v="Patient"/>
    <s v="Internal"/>
    <x v="0"/>
  </r>
  <r>
    <x v="0"/>
    <x v="0"/>
    <x v="0"/>
    <x v="1"/>
    <s v="Lost and Stolen Assets"/>
    <x v="2"/>
    <s v="User Dev"/>
    <s v="U - Desktop or laptop"/>
    <s v="U"/>
    <s v="Physical"/>
    <s v="10001 to 25000"/>
    <s v="Large"/>
    <s v="Other"/>
    <s v="Other"/>
    <x v="0"/>
  </r>
  <r>
    <x v="7"/>
    <x v="5"/>
    <x v="0"/>
    <x v="1"/>
    <s v="Basic Web Application Attacks"/>
    <x v="4"/>
    <s v="Server"/>
    <s v="S - Web application"/>
    <s v="S"/>
    <s v="Hacking"/>
    <s v="101 to 1000"/>
    <s v="Small"/>
    <s v="Customer"/>
    <s v="Internal"/>
    <x v="0"/>
  </r>
  <r>
    <x v="0"/>
    <x v="9"/>
    <x v="0"/>
    <x v="1"/>
    <s v="System Intrusion"/>
    <x v="7"/>
    <s v="Server"/>
    <s v="S - File"/>
    <s v="S"/>
    <s v="Malware"/>
    <s v="101 to 1000"/>
    <s v="Small"/>
    <s v="Customer"/>
    <s v="External"/>
    <x v="1"/>
  </r>
  <r>
    <x v="0"/>
    <x v="8"/>
    <x v="0"/>
    <x v="1"/>
    <s v="Miscellaneous Errors"/>
    <x v="2"/>
    <s v="Media"/>
    <s v="M - Documents"/>
    <s v="M"/>
    <s v="Error"/>
    <s v="Small"/>
    <s v="Small"/>
    <s v="Patient"/>
    <s v="Other"/>
    <x v="0"/>
  </r>
  <r>
    <x v="0"/>
    <x v="10"/>
    <x v="1"/>
    <x v="3"/>
    <s v="Miscellaneous Errors"/>
    <x v="2"/>
    <s v="Server"/>
    <s v="S - Mail"/>
    <s v="S"/>
    <s v="Error"/>
    <m/>
    <m/>
    <s v="Patient"/>
    <s v="Other"/>
    <x v="0"/>
  </r>
  <r>
    <x v="0"/>
    <x v="4"/>
    <x v="0"/>
    <x v="1"/>
    <s v="Lost and Stolen Assets"/>
    <x v="16"/>
    <s v="User Dev"/>
    <s v="U - Mobile phone"/>
    <s v="U"/>
    <s v="Physical"/>
    <s v="1 to 10"/>
    <s v="Small"/>
    <s v="Customer"/>
    <s v="Internal"/>
    <x v="1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15"/>
    <x v="0"/>
    <x v="1"/>
    <s v="Lost and Stolen Assets"/>
    <x v="11"/>
    <s v="Media"/>
    <s v="M - Disk drive"/>
    <s v="M"/>
    <s v="Physical"/>
    <s v="Over 100000"/>
    <s v="Large"/>
    <s v="Patient"/>
    <s v="Internal"/>
    <x v="1"/>
  </r>
  <r>
    <x v="0"/>
    <x v="5"/>
    <x v="0"/>
    <x v="1"/>
    <s v="Everything Else"/>
    <x v="8"/>
    <s v="Kiosk/Term"/>
    <s v="T - Gas terminal"/>
    <s v="T"/>
    <s v="Physical"/>
    <s v="11 to 100"/>
    <s v="Small"/>
    <s v="Customer"/>
    <s v="Internal"/>
    <x v="1"/>
  </r>
  <r>
    <x v="0"/>
    <x v="13"/>
    <x v="0"/>
    <x v="1"/>
    <s v="Basic Web Application Attacks"/>
    <x v="5"/>
    <s v="Server"/>
    <s v="S - Web application"/>
    <s v="S"/>
    <s v="Hacking"/>
    <s v="1 to 10"/>
    <s v="Small"/>
    <s v="Customer"/>
    <s v="External"/>
    <x v="1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3"/>
    <x v="0"/>
    <x v="1"/>
    <s v="Lost and Stolen Assets"/>
    <x v="2"/>
    <s v="Media"/>
    <s v="M - Flash drive"/>
    <s v="M"/>
    <s v="Physical"/>
    <s v="1001 to 10000"/>
    <s v="Large"/>
    <s v="Other"/>
    <s v="Other"/>
    <x v="0"/>
  </r>
  <r>
    <x v="88"/>
    <x v="3"/>
    <x v="0"/>
    <x v="1"/>
    <s v="Everything Else"/>
    <x v="9"/>
    <m/>
    <m/>
    <s v="O"/>
    <s v="Hacking"/>
    <m/>
    <m/>
    <s v="Customer"/>
    <s v="Other"/>
    <x v="0"/>
  </r>
  <r>
    <x v="16"/>
    <x v="3"/>
    <x v="0"/>
    <x v="0"/>
    <s v="Miscellaneous Errors"/>
    <x v="0"/>
    <s v="Media"/>
    <s v="M - Documents"/>
    <s v="M"/>
    <s v="Error"/>
    <m/>
    <m/>
    <s v="Other"/>
    <s v="External"/>
    <x v="0"/>
  </r>
  <r>
    <x v="0"/>
    <x v="11"/>
    <x v="0"/>
    <x v="1"/>
    <s v="Social Engineering"/>
    <x v="2"/>
    <s v="Server"/>
    <s v="P - End-user or employee"/>
    <s v="P"/>
    <s v="Social"/>
    <s v="10001 to 25000"/>
    <s v="Large"/>
    <s v="Patient"/>
    <s v="Internal"/>
    <x v="1"/>
  </r>
  <r>
    <x v="0"/>
    <x v="13"/>
    <x v="0"/>
    <x v="1"/>
    <s v="System Intrusion"/>
    <x v="1"/>
    <m/>
    <m/>
    <s v="O"/>
    <s v="Malware"/>
    <s v="Over 100000"/>
    <s v="Large"/>
    <s v="Other"/>
    <s v="Other"/>
    <x v="0"/>
  </r>
  <r>
    <x v="0"/>
    <x v="3"/>
    <x v="0"/>
    <x v="4"/>
    <s v="Everything Else"/>
    <x v="6"/>
    <m/>
    <m/>
    <s v="O"/>
    <m/>
    <s v="11 to 10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15"/>
    <x v="0"/>
    <x v="1"/>
    <s v="Lost and Stolen Assets"/>
    <x v="0"/>
    <s v="User Dev"/>
    <s v="U - Desktop"/>
    <s v="U"/>
    <s v="Physical"/>
    <s v="101 to 1000"/>
    <s v="Small"/>
    <s v="Customer"/>
    <s v="Other"/>
    <x v="1"/>
  </r>
  <r>
    <x v="5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5"/>
    <x v="0"/>
    <x v="1"/>
    <s v="Everything Else"/>
    <x v="7"/>
    <s v="Kiosk/Term"/>
    <s v="T - ATM"/>
    <s v="T"/>
    <s v="Physical"/>
    <s v="10001 to 25000"/>
    <s v="Large"/>
    <s v="Customer"/>
    <s v="Other"/>
    <x v="1"/>
  </r>
  <r>
    <x v="0"/>
    <x v="3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1"/>
    <x v="0"/>
    <x v="0"/>
    <s v="Miscellaneous Errors"/>
    <x v="3"/>
    <s v="Server"/>
    <s v="S - File"/>
    <s v="S"/>
    <s v="Error"/>
    <s v="11 to 100"/>
    <s v="Small"/>
    <s v="Customer"/>
    <s v="External"/>
    <x v="0"/>
  </r>
  <r>
    <x v="5"/>
    <x v="1"/>
    <x v="0"/>
    <x v="1"/>
    <s v="System Intrusion"/>
    <x v="9"/>
    <s v="Server"/>
    <s v="S - Database"/>
    <s v="S"/>
    <s v="Malware"/>
    <s v="101 to 1000"/>
    <s v="Small"/>
    <s v="Other"/>
    <s v="External"/>
    <x v="1"/>
  </r>
  <r>
    <x v="63"/>
    <x v="5"/>
    <x v="0"/>
    <x v="1"/>
    <s v="Everything Else"/>
    <x v="7"/>
    <s v="Kiosk/Term"/>
    <s v="T - ATM"/>
    <s v="T"/>
    <s v="Physical"/>
    <s v="10001 to 25000"/>
    <s v="Large"/>
    <s v="Customer"/>
    <s v="External"/>
    <x v="1"/>
  </r>
  <r>
    <x v="0"/>
    <x v="6"/>
    <x v="0"/>
    <x v="0"/>
    <s v="Privilege Misuse"/>
    <x v="8"/>
    <m/>
    <m/>
    <s v="O"/>
    <s v="Misuse"/>
    <m/>
    <m/>
    <s v="Customer"/>
    <s v="Other"/>
    <x v="0"/>
  </r>
  <r>
    <x v="0"/>
    <x v="10"/>
    <x v="0"/>
    <x v="1"/>
    <s v="Lost and Stolen Assets"/>
    <x v="5"/>
    <m/>
    <m/>
    <s v="O"/>
    <s v="Physical"/>
    <m/>
    <m/>
    <s v="Customer"/>
    <s v="External"/>
    <x v="1"/>
  </r>
  <r>
    <x v="27"/>
    <x v="5"/>
    <x v="0"/>
    <x v="1"/>
    <s v="Social Engineering"/>
    <x v="7"/>
    <s v="Server"/>
    <s v="P - "/>
    <s v="P"/>
    <s v="Malware"/>
    <s v="10001 to 25000"/>
    <s v="Large"/>
    <s v="Other"/>
    <s v="Internal"/>
    <x v="4"/>
  </r>
  <r>
    <x v="0"/>
    <x v="11"/>
    <x v="0"/>
    <x v="0"/>
    <s v="Miscellaneous Errors"/>
    <x v="6"/>
    <s v="Server"/>
    <s v="S - Web application"/>
    <s v="S"/>
    <s v="Error"/>
    <s v="1001 to 10000"/>
    <s v="Large"/>
    <s v="Student"/>
    <s v="Other"/>
    <x v="0"/>
  </r>
  <r>
    <x v="0"/>
    <x v="5"/>
    <x v="0"/>
    <x v="1"/>
    <s v="Lost and Stolen Assets"/>
    <x v="0"/>
    <s v="Media"/>
    <s v="M - Documents"/>
    <s v="M"/>
    <s v="Physical"/>
    <m/>
    <m/>
    <s v="Oth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1"/>
    <s v="Basic Web Application Attacks"/>
    <x v="14"/>
    <s v="Server"/>
    <s v="S - Authentication"/>
    <s v="S"/>
    <s v="Hacking"/>
    <s v="10001 to 25000"/>
    <s v="Large"/>
    <s v="Customer"/>
    <s v="Other"/>
    <x v="1"/>
  </r>
  <r>
    <x v="0"/>
    <x v="8"/>
    <x v="0"/>
    <x v="3"/>
    <s v="Privilege Misuse"/>
    <x v="16"/>
    <s v="Server"/>
    <s v="S - Web application"/>
    <s v="S"/>
    <s v="Misuse"/>
    <s v="101 to 1000"/>
    <s v="Small"/>
    <s v="Customer"/>
    <s v="External"/>
    <x v="0"/>
  </r>
  <r>
    <x v="4"/>
    <x v="2"/>
    <x v="0"/>
    <x v="0"/>
    <s v="Privilege Misuse"/>
    <x v="0"/>
    <s v="Server"/>
    <s v="S - Database"/>
    <s v="S"/>
    <s v="Misuse"/>
    <s v="Large"/>
    <s v="Large"/>
    <s v="Other"/>
    <s v="External"/>
    <x v="0"/>
  </r>
  <r>
    <x v="7"/>
    <x v="5"/>
    <x v="0"/>
    <x v="1"/>
    <s v="Everything Else"/>
    <x v="5"/>
    <m/>
    <m/>
    <s v="O"/>
    <s v="Hacking"/>
    <m/>
    <m/>
    <s v="Customer"/>
    <s v="Other"/>
    <x v="2"/>
  </r>
  <r>
    <x v="0"/>
    <x v="9"/>
    <x v="0"/>
    <x v="1"/>
    <s v="System Intrusion"/>
    <x v="3"/>
    <s v="Server"/>
    <s v="P - End-user or employee"/>
    <s v="P"/>
    <s v="Malware"/>
    <s v="101 to 1000"/>
    <s v="Small"/>
    <s v="Patient"/>
    <s v="Internal"/>
    <x v="1"/>
  </r>
  <r>
    <x v="0"/>
    <x v="10"/>
    <x v="0"/>
    <x v="0"/>
    <s v="Miscellaneous Errors"/>
    <x v="2"/>
    <s v="Media"/>
    <s v="M - Documents"/>
    <s v="M"/>
    <s v="Error"/>
    <m/>
    <m/>
    <s v="Patient"/>
    <s v="External"/>
    <x v="0"/>
  </r>
  <r>
    <x v="0"/>
    <x v="10"/>
    <x v="0"/>
    <x v="0"/>
    <s v="Privilege Misuse"/>
    <x v="2"/>
    <s v="Server"/>
    <s v="S - Database"/>
    <s v="S"/>
    <s v="Misuse"/>
    <m/>
    <m/>
    <s v="Patient"/>
    <s v="Other"/>
    <x v="0"/>
  </r>
  <r>
    <x v="5"/>
    <x v="1"/>
    <x v="0"/>
    <x v="1"/>
    <s v="System Intrusion"/>
    <x v="18"/>
    <s v="Server"/>
    <s v="S - "/>
    <s v="S"/>
    <s v="Malware"/>
    <s v="101 to 1000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9"/>
    <x v="0"/>
    <x v="1"/>
    <s v="System Intrusion"/>
    <x v="11"/>
    <s v="Server"/>
    <s v="S - "/>
    <s v="S"/>
    <s v="Malware"/>
    <s v="50001 to 100000"/>
    <s v="Large"/>
    <s v="Partner"/>
    <s v="External"/>
    <x v="1"/>
  </r>
  <r>
    <x v="15"/>
    <x v="5"/>
    <x v="0"/>
    <x v="0"/>
    <s v="Privilege Misuse"/>
    <x v="2"/>
    <s v="Person"/>
    <s v="P - "/>
    <s v="P"/>
    <s v="Misuse"/>
    <m/>
    <m/>
    <s v="Patient"/>
    <s v="Other"/>
    <x v="0"/>
  </r>
  <r>
    <x v="0"/>
    <x v="11"/>
    <x v="0"/>
    <x v="1"/>
    <s v="Social Engineering"/>
    <x v="2"/>
    <s v="Server"/>
    <s v="P - End-user or employee"/>
    <s v="P"/>
    <s v="Hacking"/>
    <s v="1001 to 10000"/>
    <s v="Large"/>
    <s v="Customer"/>
    <s v="Internal"/>
    <x v="1"/>
  </r>
  <r>
    <x v="0"/>
    <x v="0"/>
    <x v="0"/>
    <x v="0"/>
    <s v="Miscellaneous Errors"/>
    <x v="7"/>
    <s v="Media"/>
    <s v="M - Documents"/>
    <s v="M"/>
    <s v="Error"/>
    <s v="101 to 1000"/>
    <s v="Small"/>
    <s v="Other"/>
    <s v="Other"/>
    <x v="0"/>
  </r>
  <r>
    <x v="0"/>
    <x v="5"/>
    <x v="0"/>
    <x v="1"/>
    <s v="Lost and Stolen Assets"/>
    <x v="7"/>
    <s v="Media"/>
    <s v="M - Documents"/>
    <s v="M"/>
    <s v="Social"/>
    <s v="Large"/>
    <s v="Large"/>
    <s v="Customer"/>
    <s v="Internal"/>
    <x v="1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6"/>
    <x v="0"/>
    <x v="2"/>
    <s v="Miscellaneous Errors"/>
    <x v="7"/>
    <s v="Media"/>
    <s v="M - Flash drive"/>
    <s v="M"/>
    <s v="Error"/>
    <s v="25001 to 50000"/>
    <s v="Large"/>
    <s v="Partner"/>
    <s v="External"/>
    <x v="0"/>
  </r>
  <r>
    <x v="0"/>
    <x v="8"/>
    <x v="0"/>
    <x v="0"/>
    <s v="Privilege Misuse"/>
    <x v="2"/>
    <s v="Server"/>
    <s v="S - Database"/>
    <s v="S"/>
    <s v="Misuse"/>
    <s v="Small"/>
    <s v="Small"/>
    <s v="Patient"/>
    <s v="Other"/>
    <x v="0"/>
  </r>
  <r>
    <x v="0"/>
    <x v="1"/>
    <x v="0"/>
    <x v="1"/>
    <s v="Basic Web Application Attacks"/>
    <x v="7"/>
    <s v="Server"/>
    <s v="S - Database"/>
    <s v="S"/>
    <s v="Hacking"/>
    <s v="1001 to 10000"/>
    <s v="Large"/>
    <s v="Customer"/>
    <s v="Other"/>
    <x v="1"/>
  </r>
  <r>
    <x v="0"/>
    <x v="1"/>
    <x v="0"/>
    <x v="1"/>
    <s v="Basic Web Application Attacks"/>
    <x v="3"/>
    <s v="Server"/>
    <s v="S - Web application"/>
    <s v="S"/>
    <s v="Hacking"/>
    <s v="1001 to 10000"/>
    <s v="Large"/>
    <s v="Customer"/>
    <s v="External"/>
    <x v="1"/>
  </r>
  <r>
    <x v="27"/>
    <x v="11"/>
    <x v="0"/>
    <x v="1"/>
    <s v="System Intrusion"/>
    <x v="8"/>
    <s v="Server"/>
    <s v="S - POS controller"/>
    <s v="S"/>
    <s v="Malware"/>
    <s v="101 to 1000"/>
    <s v="Small"/>
    <s v="Customer"/>
    <s v="External"/>
    <x v="1"/>
  </r>
  <r>
    <x v="0"/>
    <x v="3"/>
    <x v="0"/>
    <x v="1"/>
    <s v="Basic Web Application Attacks"/>
    <x v="3"/>
    <s v="Server"/>
    <s v="S - Web application"/>
    <s v="S"/>
    <s v="Hacking"/>
    <s v="1001 to 10000"/>
    <s v="Large"/>
    <s v="Customer"/>
    <s v="External"/>
    <x v="0"/>
  </r>
  <r>
    <x v="16"/>
    <x v="6"/>
    <x v="0"/>
    <x v="0"/>
    <s v="Privilege Misuse"/>
    <x v="2"/>
    <s v="Server"/>
    <s v="S - Database"/>
    <s v="S"/>
    <s v="Misuse"/>
    <m/>
    <m/>
    <s v="Patient"/>
    <s v="Other"/>
    <x v="0"/>
  </r>
  <r>
    <x v="0"/>
    <x v="8"/>
    <x v="0"/>
    <x v="1"/>
    <s v="Lost and Stolen Assets"/>
    <x v="15"/>
    <s v="Media"/>
    <s v="M - Documents"/>
    <s v="M"/>
    <s v="Physical"/>
    <s v="11 to 100"/>
    <s v="Small"/>
    <s v="Other"/>
    <s v="Internal"/>
    <x v="0"/>
  </r>
  <r>
    <x v="0"/>
    <x v="5"/>
    <x v="0"/>
    <x v="0"/>
    <s v="Miscellaneous Errors"/>
    <x v="2"/>
    <s v="Server"/>
    <s v="S - Web application"/>
    <s v="S"/>
    <s v="Error"/>
    <s v="101 to 1000"/>
    <s v="Small"/>
    <s v="Employee"/>
    <s v="Other"/>
    <x v="0"/>
  </r>
  <r>
    <x v="0"/>
    <x v="1"/>
    <x v="0"/>
    <x v="1"/>
    <s v="Everything Else"/>
    <x v="10"/>
    <s v="Server"/>
    <s v="S - Database"/>
    <s v="S"/>
    <s v="Hacking"/>
    <s v="11 to 100"/>
    <s v="Small"/>
    <s v="Customer"/>
    <s v="External"/>
    <x v="0"/>
  </r>
  <r>
    <x v="0"/>
    <x v="10"/>
    <x v="0"/>
    <x v="1"/>
    <s v="Everything Else"/>
    <x v="7"/>
    <s v="Kiosk/Term"/>
    <s v="T - ATM"/>
    <s v="T"/>
    <s v="Physical"/>
    <s v="Large"/>
    <s v="Large"/>
    <s v="Custom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1"/>
    <s v="Basic Web Application Attacks"/>
    <x v="3"/>
    <s v="Server"/>
    <s v="S - Web application"/>
    <s v="S"/>
    <s v="Hacking"/>
    <s v="11 to 100"/>
    <s v="Small"/>
    <s v="Customer"/>
    <s v="External"/>
    <x v="2"/>
  </r>
  <r>
    <x v="17"/>
    <x v="5"/>
    <x v="0"/>
    <x v="0"/>
    <s v="Privilege Misuse"/>
    <x v="0"/>
    <m/>
    <m/>
    <s v="O"/>
    <s v="Misuse"/>
    <m/>
    <m/>
    <s v="Other"/>
    <s v="External"/>
    <x v="0"/>
  </r>
  <r>
    <x v="42"/>
    <x v="7"/>
    <x v="0"/>
    <x v="1"/>
    <s v="Everything Else"/>
    <x v="12"/>
    <s v="Server"/>
    <s v="S - Database"/>
    <s v="S"/>
    <s v="Hacking"/>
    <s v="10001 to 25000"/>
    <s v="Large"/>
    <s v="Customer"/>
    <s v="Internal"/>
    <x v="1"/>
  </r>
  <r>
    <x v="89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3"/>
    <x v="0"/>
    <x v="1"/>
    <s v="System Intrusion"/>
    <x v="8"/>
    <m/>
    <m/>
    <s v="O"/>
    <s v="Malware"/>
    <m/>
    <m/>
    <s v="Partner"/>
    <s v="Internal"/>
    <x v="0"/>
  </r>
  <r>
    <x v="0"/>
    <x v="5"/>
    <x v="0"/>
    <x v="0"/>
    <s v="Miscellaneous Errors"/>
    <x v="6"/>
    <s v="Server"/>
    <s v="S - Web application"/>
    <s v="S"/>
    <s v="Error"/>
    <s v="1001 to 10000"/>
    <s v="Large"/>
    <s v="Student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1"/>
    <s v="Server"/>
    <s v="S - File"/>
    <s v="S"/>
    <s v="Malware"/>
    <s v="Large"/>
    <s v="Large"/>
    <s v="Customer"/>
    <s v="External"/>
    <x v="1"/>
  </r>
  <r>
    <x v="0"/>
    <x v="3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0"/>
    <x v="8"/>
    <x v="0"/>
    <x v="0"/>
    <s v="Miscellaneous Errors"/>
    <x v="0"/>
    <s v="Media"/>
    <s v="M - Documents"/>
    <s v="M"/>
    <s v="Error"/>
    <s v="101 to 1000"/>
    <s v="Small"/>
    <s v="Employee"/>
    <s v="External"/>
    <x v="0"/>
  </r>
  <r>
    <x v="0"/>
    <x v="0"/>
    <x v="0"/>
    <x v="1"/>
    <s v="Lost and Stolen Assets"/>
    <x v="7"/>
    <s v="User Dev"/>
    <s v="U - Desktop or laptop"/>
    <s v="U"/>
    <s v="Physical"/>
    <s v="11 to 100"/>
    <s v="Small"/>
    <s v="Other"/>
    <s v="Other"/>
    <x v="0"/>
  </r>
  <r>
    <x v="0"/>
    <x v="5"/>
    <x v="0"/>
    <x v="0"/>
    <s v="Privilege Misuse"/>
    <x v="2"/>
    <s v="Server"/>
    <s v="S - Mail"/>
    <s v="S"/>
    <s v="Misuse"/>
    <m/>
    <m/>
    <s v="Patient"/>
    <s v="Other"/>
    <x v="0"/>
  </r>
  <r>
    <x v="2"/>
    <x v="2"/>
    <x v="0"/>
    <x v="1"/>
    <s v="Basic Web Application Attacks"/>
    <x v="7"/>
    <s v="Server"/>
    <s v="S - Web application"/>
    <s v="S"/>
    <s v="Hacking"/>
    <m/>
    <m/>
    <s v="Other"/>
    <s v="Other"/>
    <x v="3"/>
  </r>
  <r>
    <x v="0"/>
    <x v="6"/>
    <x v="0"/>
    <x v="2"/>
    <s v="Miscellaneous Errors"/>
    <x v="2"/>
    <s v="Media"/>
    <s v="M - Documents"/>
    <s v="M"/>
    <s v="Error"/>
    <s v="1 to 10"/>
    <s v="Small"/>
    <s v="Other"/>
    <s v="Other"/>
    <x v="0"/>
  </r>
  <r>
    <x v="0"/>
    <x v="2"/>
    <x v="0"/>
    <x v="1"/>
    <s v="Lost and Stolen Assets"/>
    <x v="2"/>
    <s v="User Dev"/>
    <s v="U - Desktop"/>
    <s v="U"/>
    <s v="Physical"/>
    <s v="1 to 10"/>
    <s v="Small"/>
    <s v="Patient"/>
    <s v="Other"/>
    <x v="1"/>
  </r>
  <r>
    <x v="0"/>
    <x v="5"/>
    <x v="0"/>
    <x v="1"/>
    <s v="Lost and Stolen Assets"/>
    <x v="11"/>
    <s v="User Dev"/>
    <s v="U - Desktop"/>
    <s v="U"/>
    <s v="Physical"/>
    <m/>
    <m/>
    <s v="Patient"/>
    <s v="Other"/>
    <x v="1"/>
  </r>
  <r>
    <x v="15"/>
    <x v="1"/>
    <x v="0"/>
    <x v="3"/>
    <s v="Privilege Misuse"/>
    <x v="2"/>
    <s v="Server"/>
    <s v="S - Database"/>
    <s v="S"/>
    <s v="Misuse"/>
    <s v="1001 to 10000"/>
    <s v="Large"/>
    <s v="Patient"/>
    <s v="Other"/>
    <x v="1"/>
  </r>
  <r>
    <x v="0"/>
    <x v="19"/>
    <x v="0"/>
    <x v="1"/>
    <s v="Basic Web Application Attacks"/>
    <x v="2"/>
    <s v="Server"/>
    <s v="S - Database"/>
    <s v="S"/>
    <s v="Hacking"/>
    <s v="101 to 1000"/>
    <s v="Small"/>
    <s v="Patient"/>
    <s v="Other"/>
    <x v="0"/>
  </r>
  <r>
    <x v="0"/>
    <x v="0"/>
    <x v="0"/>
    <x v="1"/>
    <s v="Lost and Stolen Assets"/>
    <x v="2"/>
    <s v="Server"/>
    <s v="S - "/>
    <s v="S"/>
    <s v="Physical"/>
    <s v="11 to 100"/>
    <s v="Small"/>
    <s v="Other"/>
    <s v="Other"/>
    <x v="0"/>
  </r>
  <r>
    <x v="0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10"/>
    <x v="0"/>
    <x v="1"/>
    <s v="System Intrusion"/>
    <x v="8"/>
    <m/>
    <m/>
    <s v="O"/>
    <s v="Hacking"/>
    <m/>
    <m/>
    <s v="Customer"/>
    <s v="Other"/>
    <x v="0"/>
  </r>
  <r>
    <x v="2"/>
    <x v="4"/>
    <x v="0"/>
    <x v="0"/>
    <s v="Miscellaneous Errors"/>
    <x v="6"/>
    <s v="Server"/>
    <s v="S - Mail"/>
    <s v="S"/>
    <s v="Error"/>
    <s v="101 to 1000"/>
    <s v="Small"/>
    <s v="Student"/>
    <s v="Internal"/>
    <x v="0"/>
  </r>
  <r>
    <x v="0"/>
    <x v="19"/>
    <x v="0"/>
    <x v="1"/>
    <s v="Everything Else"/>
    <x v="8"/>
    <s v="User Dev"/>
    <s v="U - POS terminal"/>
    <s v="U"/>
    <s v="Physical"/>
    <s v="101 to 1000"/>
    <s v="Small"/>
    <s v="Customer"/>
    <s v="Internal"/>
    <x v="1"/>
  </r>
  <r>
    <x v="0"/>
    <x v="1"/>
    <x v="0"/>
    <x v="1"/>
    <s v="Basic Web Application Attacks"/>
    <x v="0"/>
    <s v="Server"/>
    <s v="S - Web application"/>
    <s v="S"/>
    <s v="Hacking"/>
    <s v="101 to 1000"/>
    <s v="Small"/>
    <s v="Customer"/>
    <s v="Other"/>
    <x v="0"/>
  </r>
  <r>
    <x v="0"/>
    <x v="5"/>
    <x v="0"/>
    <x v="0"/>
    <s v="Privilege Misuse"/>
    <x v="0"/>
    <s v="Server"/>
    <s v="S - Database"/>
    <s v="S"/>
    <s v="Misuse"/>
    <m/>
    <m/>
    <s v="Customer"/>
    <s v="External"/>
    <x v="0"/>
  </r>
  <r>
    <x v="0"/>
    <x v="10"/>
    <x v="0"/>
    <x v="1"/>
    <s v="System Intrusion"/>
    <x v="15"/>
    <s v="Server"/>
    <s v="S - POS controller"/>
    <s v="S"/>
    <s v="Malware"/>
    <s v="1001 to 10000"/>
    <s v="Large"/>
    <s v="Customer"/>
    <s v="External"/>
    <x v="1"/>
  </r>
  <r>
    <x v="0"/>
    <x v="0"/>
    <x v="0"/>
    <x v="1"/>
    <s v="Lost and Stolen Assets"/>
    <x v="0"/>
    <s v="Media"/>
    <s v="M - Flash drive"/>
    <s v="M"/>
    <s v="Physical"/>
    <s v="1001 to 10000"/>
    <s v="Large"/>
    <s v="Other"/>
    <s v="Other"/>
    <x v="0"/>
  </r>
  <r>
    <x v="0"/>
    <x v="15"/>
    <x v="0"/>
    <x v="0"/>
    <s v="Miscellaneous Errors"/>
    <x v="0"/>
    <s v="Media"/>
    <s v="M - Disk media"/>
    <s v="M"/>
    <s v="Error"/>
    <m/>
    <m/>
    <s v="Customer"/>
    <s v="Other"/>
    <x v="0"/>
  </r>
  <r>
    <x v="75"/>
    <x v="16"/>
    <x v="0"/>
    <x v="0"/>
    <s v="Privilege Misuse"/>
    <x v="17"/>
    <s v="Server"/>
    <s v="S - Database"/>
    <s v="S"/>
    <s v="Misuse"/>
    <s v="Over 100000"/>
    <s v="Large"/>
    <s v="Customer"/>
    <s v="Other"/>
    <x v="0"/>
  </r>
  <r>
    <x v="0"/>
    <x v="3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10"/>
    <x v="0"/>
    <x v="3"/>
    <s v="Everything Else"/>
    <x v="2"/>
    <s v="Server"/>
    <s v="S - Database"/>
    <s v="S"/>
    <s v="Hacking"/>
    <s v="Small"/>
    <s v="Small"/>
    <s v="Patient"/>
    <s v="Partner"/>
    <x v="1"/>
  </r>
  <r>
    <x v="0"/>
    <x v="5"/>
    <x v="0"/>
    <x v="0"/>
    <s v="Privilege Misuse"/>
    <x v="0"/>
    <s v="Server"/>
    <s v="S - Database"/>
    <s v="S"/>
    <s v="Misuse"/>
    <s v="11 to 100"/>
    <s v="Small"/>
    <s v="Other"/>
    <s v="Internal"/>
    <x v="0"/>
  </r>
  <r>
    <x v="0"/>
    <x v="3"/>
    <x v="0"/>
    <x v="1"/>
    <s v="Lost and Stolen Assets"/>
    <x v="2"/>
    <s v="User Dev"/>
    <s v="M - Flash drive"/>
    <s v="M"/>
    <s v="Physical"/>
    <s v="1001 to 10000"/>
    <s v="Large"/>
    <s v="Other"/>
    <s v="Other"/>
    <x v="0"/>
  </r>
  <r>
    <x v="0"/>
    <x v="1"/>
    <x v="0"/>
    <x v="1"/>
    <s v="Basic Web Application Attacks"/>
    <x v="10"/>
    <s v="Server"/>
    <s v="S - Web application"/>
    <s v="S"/>
    <s v="Hacking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1"/>
    <s v="Basic Web Application Attacks"/>
    <x v="11"/>
    <s v="Server"/>
    <s v="S - Web application"/>
    <s v="S"/>
    <s v="Hacking"/>
    <s v="11 to 100"/>
    <s v="Small"/>
    <s v="Customer"/>
    <s v="Internal"/>
    <x v="1"/>
  </r>
  <r>
    <x v="0"/>
    <x v="4"/>
    <x v="0"/>
    <x v="0"/>
    <s v="Privilege Misuse"/>
    <x v="2"/>
    <s v="Server"/>
    <s v="S - Database"/>
    <s v="S"/>
    <s v="Misuse"/>
    <s v="Small"/>
    <s v="Small"/>
    <s v="Patient"/>
    <s v="External"/>
    <x v="0"/>
  </r>
  <r>
    <x v="64"/>
    <x v="4"/>
    <x v="0"/>
    <x v="0"/>
    <s v="Miscellaneous Errors"/>
    <x v="0"/>
    <s v="Person"/>
    <s v="P - Other"/>
    <s v="P"/>
    <s v="Error"/>
    <m/>
    <m/>
    <s v="Customer"/>
    <s v="External"/>
    <x v="0"/>
  </r>
  <r>
    <x v="0"/>
    <x v="10"/>
    <x v="0"/>
    <x v="3"/>
    <s v="Privilege Misuse"/>
    <x v="2"/>
    <s v="Server"/>
    <s v="S - Database"/>
    <s v="S"/>
    <s v="Misuse"/>
    <s v="1001 to 10000"/>
    <s v="Large"/>
    <s v="Patient"/>
    <s v="Internal"/>
    <x v="0"/>
  </r>
  <r>
    <x v="0"/>
    <x v="5"/>
    <x v="0"/>
    <x v="1"/>
    <s v="Basic Web Application Attacks"/>
    <x v="1"/>
    <s v="Server"/>
    <s v="S - Web application"/>
    <s v="S"/>
    <s v="Hacking"/>
    <s v="11 to 100"/>
    <s v="Small"/>
    <s v="Customer"/>
    <s v="Other"/>
    <x v="0"/>
  </r>
  <r>
    <x v="0"/>
    <x v="6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90"/>
    <x v="2"/>
    <x v="0"/>
    <x v="1"/>
    <s v="Basic Web Application Attacks"/>
    <x v="0"/>
    <s v="Server"/>
    <s v="S - Web application"/>
    <s v="S"/>
    <s v="Hacking"/>
    <s v="Large"/>
    <s v="Large"/>
    <s v="Other"/>
    <s v="Other"/>
    <x v="2"/>
  </r>
  <r>
    <x v="0"/>
    <x v="2"/>
    <x v="0"/>
    <x v="4"/>
    <s v="Everything Else"/>
    <x v="7"/>
    <s v="Server"/>
    <s v="S - Database"/>
    <s v="S"/>
    <m/>
    <s v="Large"/>
    <s v="Large"/>
    <s v="Employee"/>
    <s v="Other"/>
    <x v="0"/>
  </r>
  <r>
    <x v="5"/>
    <x v="7"/>
    <x v="0"/>
    <x v="0"/>
    <s v="Miscellaneous Errors"/>
    <x v="0"/>
    <s v="Server"/>
    <s v="S - Database"/>
    <s v="S"/>
    <s v="Error"/>
    <m/>
    <m/>
    <s v="Customer"/>
    <s v="External"/>
    <x v="0"/>
  </r>
  <r>
    <x v="0"/>
    <x v="8"/>
    <x v="0"/>
    <x v="3"/>
    <s v="Miscellaneous Errors"/>
    <x v="8"/>
    <s v="Server"/>
    <s v="S - Database"/>
    <s v="S"/>
    <s v="Error"/>
    <s v="101 to 1000"/>
    <s v="Small"/>
    <s v="Customer"/>
    <s v="External"/>
    <x v="0"/>
  </r>
  <r>
    <x v="0"/>
    <x v="3"/>
    <x v="0"/>
    <x v="1"/>
    <s v="System Intrusion"/>
    <x v="0"/>
    <s v="Server"/>
    <s v="S - "/>
    <s v="S"/>
    <s v="Hacking"/>
    <s v="1001 to 10000"/>
    <s v="Large"/>
    <s v="Other"/>
    <s v="Other"/>
    <x v="0"/>
  </r>
  <r>
    <x v="0"/>
    <x v="3"/>
    <x v="0"/>
    <x v="1"/>
    <s v="System Intrusion"/>
    <x v="2"/>
    <m/>
    <m/>
    <s v="O"/>
    <s v="Malware"/>
    <s v="101 to 1000"/>
    <s v="Small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1"/>
    <s v="Everything Else"/>
    <x v="7"/>
    <s v="Server"/>
    <s v="S - "/>
    <s v="S"/>
    <s v="Hacking"/>
    <s v="1 to 10"/>
    <s v="Small"/>
    <s v="Other"/>
    <s v="Other"/>
    <x v="0"/>
  </r>
  <r>
    <x v="0"/>
    <x v="0"/>
    <x v="0"/>
    <x v="1"/>
    <s v="Lost and Stolen Assets"/>
    <x v="2"/>
    <s v="User Dev"/>
    <s v="U - Desktop or laptop"/>
    <s v="U"/>
    <s v="Physical"/>
    <s v="10001 to 25000"/>
    <s v="Large"/>
    <s v="Other"/>
    <s v="Other"/>
    <x v="0"/>
  </r>
  <r>
    <x v="0"/>
    <x v="2"/>
    <x v="0"/>
    <x v="2"/>
    <s v="Miscellaneous Errors"/>
    <x v="2"/>
    <s v="Server"/>
    <s v="S - Web application"/>
    <s v="S"/>
    <s v="Error"/>
    <s v="1001 to 10000"/>
    <s v="Large"/>
    <s v="Patient"/>
    <s v="Other"/>
    <x v="0"/>
  </r>
  <r>
    <x v="0"/>
    <x v="2"/>
    <x v="0"/>
    <x v="0"/>
    <s v="Miscellaneous Errors"/>
    <x v="0"/>
    <s v="Server"/>
    <s v="S - Web application"/>
    <s v="S"/>
    <s v="Error"/>
    <s v="Over 100000"/>
    <s v="Large"/>
    <s v="Other"/>
    <s v="Other"/>
    <x v="0"/>
  </r>
  <r>
    <x v="0"/>
    <x v="8"/>
    <x v="0"/>
    <x v="0"/>
    <s v="Miscellaneous Errors"/>
    <x v="3"/>
    <s v="User Dev"/>
    <s v="U - Desktop"/>
    <s v="U"/>
    <s v="Error"/>
    <s v="101 to 1000"/>
    <s v="Small"/>
    <s v="Customer"/>
    <s v="External"/>
    <x v="0"/>
  </r>
  <r>
    <x v="0"/>
    <x v="10"/>
    <x v="0"/>
    <x v="0"/>
    <s v="Miscellaneous Errors"/>
    <x v="2"/>
    <s v="Media"/>
    <s v="M - Documents"/>
    <s v="M"/>
    <s v="Physical"/>
    <s v="Large"/>
    <s v="Large"/>
    <s v="Patient"/>
    <s v="External"/>
    <x v="0"/>
  </r>
  <r>
    <x v="0"/>
    <x v="0"/>
    <x v="0"/>
    <x v="3"/>
    <s v="Lost and Stolen Assets"/>
    <x v="2"/>
    <s v="Media"/>
    <s v="M - Documents"/>
    <s v="M"/>
    <s v="Physical"/>
    <m/>
    <m/>
    <s v="Other"/>
    <s v="Other"/>
    <x v="0"/>
  </r>
  <r>
    <x v="0"/>
    <x v="5"/>
    <x v="0"/>
    <x v="1"/>
    <s v="Everything Else"/>
    <x v="8"/>
    <s v="User Dev"/>
    <s v="U - POS terminal"/>
    <s v="U"/>
    <s v="Physical"/>
    <s v="10001 to 25000"/>
    <s v="Large"/>
    <s v="Other"/>
    <s v="Other"/>
    <x v="1"/>
  </r>
  <r>
    <x v="0"/>
    <x v="3"/>
    <x v="0"/>
    <x v="2"/>
    <s v="Miscellaneous Errors"/>
    <x v="0"/>
    <s v="Media"/>
    <s v="M - Documents"/>
    <s v="M"/>
    <s v="Error"/>
    <s v="Over 100000"/>
    <s v="Large"/>
    <s v="Other"/>
    <s v="Other"/>
    <x v="0"/>
  </r>
  <r>
    <x v="0"/>
    <x v="6"/>
    <x v="0"/>
    <x v="0"/>
    <s v="Privilege Misuse"/>
    <x v="2"/>
    <s v="Server"/>
    <s v="S - Database"/>
    <s v="S"/>
    <s v="Misuse"/>
    <m/>
    <m/>
    <s v="Patient"/>
    <s v="Other"/>
    <x v="0"/>
  </r>
  <r>
    <x v="34"/>
    <x v="8"/>
    <x v="0"/>
    <x v="1"/>
    <s v="Basic Web Application Attacks"/>
    <x v="3"/>
    <s v="Server"/>
    <s v="S - Web application"/>
    <s v="S"/>
    <s v="Hacking"/>
    <m/>
    <m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91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10"/>
    <x v="0"/>
    <x v="1"/>
    <s v="Basic Web Application Attacks"/>
    <x v="3"/>
    <s v="Server"/>
    <s v="S - Web application"/>
    <s v="S"/>
    <s v="Hacking"/>
    <s v="1001 to 10000"/>
    <s v="Large"/>
    <s v="Customer"/>
    <s v="Internal"/>
    <x v="1"/>
  </r>
  <r>
    <x v="0"/>
    <x v="1"/>
    <x v="0"/>
    <x v="0"/>
    <s v="Miscellaneous Errors"/>
    <x v="15"/>
    <s v="Server"/>
    <s v="S - File"/>
    <s v="S"/>
    <s v="Error"/>
    <s v="101 to 1000"/>
    <s v="Small"/>
    <s v="Customer"/>
    <s v="External"/>
    <x v="0"/>
  </r>
  <r>
    <x v="0"/>
    <x v="0"/>
    <x v="0"/>
    <x v="1"/>
    <s v="Lost and Stolen Assets"/>
    <x v="2"/>
    <s v="User Dev"/>
    <s v="U - Desktop or laptop"/>
    <s v="U"/>
    <s v="Physical"/>
    <s v="1 to 10"/>
    <s v="Small"/>
    <s v="Other"/>
    <s v="Other"/>
    <x v="0"/>
  </r>
  <r>
    <x v="0"/>
    <x v="3"/>
    <x v="0"/>
    <x v="0"/>
    <s v="Miscellaneous Errors"/>
    <x v="0"/>
    <s v="Server"/>
    <s v="S - "/>
    <s v="S"/>
    <s v="Error"/>
    <s v="Over 100000"/>
    <s v="Large"/>
    <s v="Other"/>
    <s v="Other"/>
    <x v="0"/>
  </r>
  <r>
    <x v="0"/>
    <x v="5"/>
    <x v="0"/>
    <x v="1"/>
    <s v="Lost and Stolen Assets"/>
    <x v="7"/>
    <s v="User Dev"/>
    <s v="U - Desktop or laptop"/>
    <s v="U"/>
    <s v="Physical"/>
    <s v="Small"/>
    <s v="Small"/>
    <s v="Other"/>
    <s v="Internal"/>
    <x v="0"/>
  </r>
  <r>
    <x v="0"/>
    <x v="2"/>
    <x v="0"/>
    <x v="1"/>
    <s v="Everything Else"/>
    <x v="7"/>
    <s v="Server"/>
    <s v="S - Database"/>
    <s v="S"/>
    <s v="Hacking"/>
    <m/>
    <m/>
    <s v="Patient"/>
    <s v="External"/>
    <x v="0"/>
  </r>
  <r>
    <x v="0"/>
    <x v="0"/>
    <x v="0"/>
    <x v="1"/>
    <s v="Lost and Stolen Assets"/>
    <x v="0"/>
    <s v="User Dev"/>
    <s v="U - Desktop"/>
    <s v="U"/>
    <s v="Physical"/>
    <s v="101 to 1000"/>
    <s v="Small"/>
    <s v="Other"/>
    <s v="Other"/>
    <x v="0"/>
  </r>
  <r>
    <x v="51"/>
    <x v="5"/>
    <x v="1"/>
    <x v="1"/>
    <s v="System Intrusion"/>
    <x v="0"/>
    <m/>
    <m/>
    <s v="O"/>
    <s v="Hacking"/>
    <m/>
    <m/>
    <s v="Other"/>
    <s v="External"/>
    <x v="2"/>
  </r>
  <r>
    <x v="0"/>
    <x v="5"/>
    <x v="0"/>
    <x v="1"/>
    <s v="Basic Web Application Attacks"/>
    <x v="5"/>
    <s v="Server"/>
    <s v="S - Web application"/>
    <s v="S"/>
    <s v="Hacking"/>
    <m/>
    <m/>
    <s v="Customer"/>
    <s v="Other"/>
    <x v="2"/>
  </r>
  <r>
    <x v="0"/>
    <x v="25"/>
    <x v="0"/>
    <x v="0"/>
    <s v="Privilege Misuse"/>
    <x v="7"/>
    <s v="Server"/>
    <s v="S - Web application"/>
    <s v="S"/>
    <s v="Misuse"/>
    <s v="1001 to 10000"/>
    <s v="Large"/>
    <s v="Customer"/>
    <s v="Other"/>
    <x v="0"/>
  </r>
  <r>
    <x v="0"/>
    <x v="0"/>
    <x v="0"/>
    <x v="1"/>
    <s v="Basic Web Application Attacks"/>
    <x v="14"/>
    <s v="Server"/>
    <s v="S - Web application"/>
    <s v="S"/>
    <s v="Hacking"/>
    <s v="1001 to 10000"/>
    <s v="Large"/>
    <s v="Customer"/>
    <s v="Other"/>
    <x v="1"/>
  </r>
  <r>
    <x v="2"/>
    <x v="3"/>
    <x v="0"/>
    <x v="1"/>
    <s v="Basic Web Application Attacks"/>
    <x v="3"/>
    <s v="Server"/>
    <s v="S - Web application"/>
    <s v="S"/>
    <s v="Hacking"/>
    <m/>
    <m/>
    <s v="Customer"/>
    <s v="External"/>
    <x v="0"/>
  </r>
  <r>
    <x v="0"/>
    <x v="2"/>
    <x v="0"/>
    <x v="0"/>
    <s v="Miscellaneous Errors"/>
    <x v="2"/>
    <s v="Media"/>
    <s v="M - Documents"/>
    <s v="M"/>
    <s v="Error"/>
    <m/>
    <m/>
    <s v="Patient"/>
    <s v="External"/>
    <x v="0"/>
  </r>
  <r>
    <x v="0"/>
    <x v="4"/>
    <x v="0"/>
    <x v="0"/>
    <s v="Miscellaneous Errors"/>
    <x v="15"/>
    <s v="Server"/>
    <s v="S - Database"/>
    <s v="S"/>
    <s v="Error"/>
    <s v="101 to 1000"/>
    <s v="Small"/>
    <s v="Customer"/>
    <s v="External"/>
    <x v="0"/>
  </r>
  <r>
    <x v="0"/>
    <x v="3"/>
    <x v="0"/>
    <x v="1"/>
    <s v="Lost and Stolen Assets"/>
    <x v="2"/>
    <s v="User Dev"/>
    <s v="U - Desktop or laptop"/>
    <s v="U"/>
    <s v="Physical"/>
    <m/>
    <m/>
    <s v="Patient"/>
    <s v="Other"/>
    <x v="1"/>
  </r>
  <r>
    <x v="0"/>
    <x v="17"/>
    <x v="0"/>
    <x v="0"/>
    <s v="Privilege Misuse"/>
    <x v="2"/>
    <s v="Server"/>
    <s v="S - Database"/>
    <s v="S"/>
    <s v="Misuse"/>
    <m/>
    <m/>
    <s v="Other"/>
    <s v="Other"/>
    <x v="0"/>
  </r>
  <r>
    <x v="0"/>
    <x v="10"/>
    <x v="0"/>
    <x v="1"/>
    <s v="Basic Web Application Attacks"/>
    <x v="6"/>
    <s v="Server"/>
    <s v="S - Web application"/>
    <s v="S"/>
    <s v="Hacking"/>
    <s v="Small"/>
    <s v="Small"/>
    <s v="Student"/>
    <s v="Other"/>
    <x v="0"/>
  </r>
  <r>
    <x v="0"/>
    <x v="2"/>
    <x v="0"/>
    <x v="0"/>
    <s v="Miscellaneous Errors"/>
    <x v="6"/>
    <s v="User Dev"/>
    <s v="U - Desktop"/>
    <s v="U"/>
    <s v="Error"/>
    <s v="10001 to 25000"/>
    <s v="Large"/>
    <s v="Student"/>
    <s v="Other"/>
    <x v="0"/>
  </r>
  <r>
    <x v="4"/>
    <x v="7"/>
    <x v="0"/>
    <x v="1"/>
    <s v="Basic Web Application Attacks"/>
    <x v="3"/>
    <s v="Server"/>
    <s v="S - Web application"/>
    <s v="S"/>
    <s v="Hacking"/>
    <s v="50001 to 100000"/>
    <s v="Large"/>
    <s v="Customer"/>
    <s v="Other"/>
    <x v="0"/>
  </r>
  <r>
    <x v="0"/>
    <x v="6"/>
    <x v="0"/>
    <x v="1"/>
    <s v="Lost and Stolen Assets"/>
    <x v="2"/>
    <s v="Media"/>
    <s v="M - Flash drive"/>
    <s v="M"/>
    <s v="Physical"/>
    <s v="1 to 10"/>
    <s v="Small"/>
    <s v="Other"/>
    <s v="Other"/>
    <x v="0"/>
  </r>
  <r>
    <x v="0"/>
    <x v="8"/>
    <x v="0"/>
    <x v="0"/>
    <s v="Privilege Misuse"/>
    <x v="0"/>
    <s v="Server"/>
    <s v="S - Mail"/>
    <s v="S"/>
    <s v="Misuse"/>
    <s v="101 to 1000"/>
    <s v="Small"/>
    <s v="Patient"/>
    <s v="Internal"/>
    <x v="0"/>
  </r>
  <r>
    <x v="2"/>
    <x v="10"/>
    <x v="0"/>
    <x v="0"/>
    <s v="Miscellaneous Errors"/>
    <x v="2"/>
    <s v="Server"/>
    <s v="S - Mail"/>
    <s v="S"/>
    <s v="Error"/>
    <s v="1001 to 10000"/>
    <s v="Large"/>
    <s v="Patient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10"/>
    <x v="0"/>
    <x v="0"/>
    <s v="Miscellaneous Errors"/>
    <x v="2"/>
    <s v="Media"/>
    <s v="M - Documents"/>
    <s v="M"/>
    <s v="Error"/>
    <m/>
    <m/>
    <s v="Patient"/>
    <s v="External"/>
    <x v="0"/>
  </r>
  <r>
    <x v="2"/>
    <x v="8"/>
    <x v="0"/>
    <x v="0"/>
    <s v="Privilege Misuse"/>
    <x v="0"/>
    <s v="User Dev"/>
    <s v="U - Desktop"/>
    <s v="U"/>
    <s v="Misuse"/>
    <m/>
    <m/>
    <s v="Other"/>
    <s v="Other"/>
    <x v="0"/>
  </r>
  <r>
    <x v="18"/>
    <x v="4"/>
    <x v="0"/>
    <x v="1"/>
    <s v="System Intrusion"/>
    <x v="0"/>
    <s v="Server"/>
    <s v="S - Database"/>
    <s v="S"/>
    <s v="Malware"/>
    <s v="101 to 1000"/>
    <s v="Small"/>
    <s v="Employee"/>
    <s v="External"/>
    <x v="0"/>
  </r>
  <r>
    <x v="0"/>
    <x v="0"/>
    <x v="0"/>
    <x v="0"/>
    <s v="Privilege Misuse"/>
    <x v="7"/>
    <s v="Server"/>
    <s v="S - Database"/>
    <s v="S"/>
    <s v="Misuse"/>
    <s v="1001 to 10000"/>
    <s v="Large"/>
    <s v="Patient"/>
    <s v="Other"/>
    <x v="0"/>
  </r>
  <r>
    <x v="0"/>
    <x v="0"/>
    <x v="0"/>
    <x v="0"/>
    <s v="Lost and Stolen Assets"/>
    <x v="0"/>
    <m/>
    <m/>
    <s v="O"/>
    <s v="Physical"/>
    <s v="Over 100000"/>
    <s v="Large"/>
    <s v="Other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92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19"/>
    <x v="0"/>
    <x v="0"/>
    <s v="Miscellaneous Errors"/>
    <x v="3"/>
    <s v="Server"/>
    <s v="S - Database"/>
    <s v="S"/>
    <s v="Error"/>
    <s v="1001 to 10000"/>
    <s v="Large"/>
    <s v="Customer"/>
    <s v="External"/>
    <x v="0"/>
  </r>
  <r>
    <x v="0"/>
    <x v="4"/>
    <x v="0"/>
    <x v="1"/>
    <s v="Everything Else"/>
    <x v="2"/>
    <s v="Media"/>
    <s v="M - Documents"/>
    <s v="M"/>
    <m/>
    <s v="11 to 100"/>
    <s v="Small"/>
    <s v="Patient"/>
    <s v="Other"/>
    <x v="1"/>
  </r>
  <r>
    <x v="0"/>
    <x v="7"/>
    <x v="0"/>
    <x v="0"/>
    <s v="Miscellaneous Errors"/>
    <x v="6"/>
    <s v="User Dev"/>
    <s v="U - Desktop"/>
    <s v="U"/>
    <s v="Error"/>
    <s v="10001 to 25000"/>
    <s v="Large"/>
    <s v="Student"/>
    <s v="Internal"/>
    <x v="0"/>
  </r>
  <r>
    <x v="61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15"/>
    <x v="4"/>
    <x v="0"/>
    <x v="0"/>
    <s v="Miscellaneous Errors"/>
    <x v="7"/>
    <s v="User Dev"/>
    <s v="U - Desktop"/>
    <s v="U"/>
    <s v="Error"/>
    <s v="101 to 1000"/>
    <s v="Small"/>
    <s v="Customer"/>
    <s v="External"/>
    <x v="0"/>
  </r>
  <r>
    <x v="0"/>
    <x v="2"/>
    <x v="0"/>
    <x v="1"/>
    <s v="Basic Web Application Attacks"/>
    <x v="3"/>
    <s v="Server"/>
    <s v="S - Web application"/>
    <s v="S"/>
    <s v="Hacking"/>
    <s v="Small"/>
    <s v="Small"/>
    <s v="Customer"/>
    <s v="External"/>
    <x v="3"/>
  </r>
  <r>
    <x v="0"/>
    <x v="8"/>
    <x v="0"/>
    <x v="0"/>
    <s v="Privilege Misuse"/>
    <x v="2"/>
    <s v="Media"/>
    <s v="M - Documents"/>
    <s v="M"/>
    <s v="Misuse"/>
    <m/>
    <m/>
    <s v="Patient"/>
    <s v="External"/>
    <x v="0"/>
  </r>
  <r>
    <x v="27"/>
    <x v="2"/>
    <x v="0"/>
    <x v="0"/>
    <s v="Privilege Misuse"/>
    <x v="8"/>
    <m/>
    <m/>
    <s v="O"/>
    <s v="Misuse"/>
    <m/>
    <m/>
    <s v="Customer"/>
    <s v="Other"/>
    <x v="0"/>
  </r>
  <r>
    <x v="0"/>
    <x v="9"/>
    <x v="0"/>
    <x v="1"/>
    <s v="System Intrusion"/>
    <x v="14"/>
    <s v="Server"/>
    <s v="S - File"/>
    <s v="S"/>
    <s v="Malware"/>
    <s v="Large"/>
    <s v="Large"/>
    <s v="Customer"/>
    <s v="External"/>
    <x v="1"/>
  </r>
  <r>
    <x v="49"/>
    <x v="5"/>
    <x v="0"/>
    <x v="1"/>
    <s v="Basic Web Application Attacks"/>
    <x v="0"/>
    <s v="Server"/>
    <s v="S - Web application"/>
    <s v="S"/>
    <s v="Malware"/>
    <m/>
    <m/>
    <s v="Other"/>
    <s v="Other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5"/>
    <x v="0"/>
    <x v="1"/>
    <s v="Lost and Stolen Assets"/>
    <x v="2"/>
    <s v="User Dev"/>
    <s v="U - Desktop or laptop"/>
    <s v="U"/>
    <s v="Physical"/>
    <m/>
    <m/>
    <s v="Other"/>
    <s v="Internal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3"/>
    <x v="3"/>
    <x v="0"/>
    <x v="1"/>
    <s v="Basic Web Application Attacks"/>
    <x v="6"/>
    <s v="Server"/>
    <s v="S - Web application"/>
    <s v="S"/>
    <s v="Hacking"/>
    <s v="1001 to 10000"/>
    <s v="Large"/>
    <s v="Other"/>
    <s v="External"/>
    <x v="2"/>
  </r>
  <r>
    <x v="0"/>
    <x v="10"/>
    <x v="0"/>
    <x v="0"/>
    <s v="Privilege Misuse"/>
    <x v="2"/>
    <s v="Server"/>
    <s v="S - Database"/>
    <s v="S"/>
    <s v="Misuse"/>
    <s v="Small"/>
    <s v="Small"/>
    <s v="Patient"/>
    <s v="External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1"/>
    <s v="Social Engineering"/>
    <x v="7"/>
    <s v="Person"/>
    <s v="P - Executive"/>
    <s v="P"/>
    <s v="Social"/>
    <s v="1001 to 10000"/>
    <s v="Large"/>
    <s v="Oth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1"/>
    <x v="0"/>
    <x v="1"/>
    <s v="Everything Else"/>
    <x v="7"/>
    <s v="Kiosk/Term"/>
    <s v="T - ATM"/>
    <s v="T"/>
    <s v="Physical"/>
    <s v="1001 to 10000"/>
    <s v="Large"/>
    <s v="Customer"/>
    <s v="External"/>
    <x v="1"/>
  </r>
  <r>
    <x v="0"/>
    <x v="1"/>
    <x v="0"/>
    <x v="1"/>
    <s v="Basic Web Application Attacks"/>
    <x v="3"/>
    <s v="Server"/>
    <s v="S - Web application"/>
    <s v="S"/>
    <s v="Hacking"/>
    <m/>
    <m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Privilege Misuse"/>
    <x v="0"/>
    <s v="Server"/>
    <s v="S - Mail"/>
    <s v="S"/>
    <s v="Misuse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0"/>
    <x v="0"/>
    <x v="1"/>
    <s v="Social Engineering"/>
    <x v="3"/>
    <s v="Network"/>
    <s v="N - Router or switch"/>
    <s v="N"/>
    <s v="Malware"/>
    <m/>
    <m/>
    <s v="Customer"/>
    <s v="Other"/>
    <x v="4"/>
  </r>
  <r>
    <x v="0"/>
    <x v="0"/>
    <x v="0"/>
    <x v="1"/>
    <s v="Lost and Stolen Assets"/>
    <x v="2"/>
    <s v="User Dev"/>
    <s v="M - Documents"/>
    <s v="M"/>
    <s v="Physical"/>
    <s v="1 to 10"/>
    <s v="Small"/>
    <s v="Other"/>
    <s v="Other"/>
    <x v="0"/>
  </r>
  <r>
    <x v="0"/>
    <x v="11"/>
    <x v="0"/>
    <x v="1"/>
    <s v="System Intrusion"/>
    <x v="6"/>
    <s v="Server"/>
    <s v="S - Database"/>
    <s v="S"/>
    <s v="Malware"/>
    <s v="1001 to 10000"/>
    <s v="Large"/>
    <s v="Student"/>
    <s v="External"/>
    <x v="1"/>
  </r>
  <r>
    <x v="53"/>
    <x v="5"/>
    <x v="0"/>
    <x v="0"/>
    <s v="Miscellaneous Errors"/>
    <x v="2"/>
    <s v="Server"/>
    <s v="S - Web application"/>
    <s v="S"/>
    <s v="Error"/>
    <m/>
    <m/>
    <s v="Patient"/>
    <s v="External"/>
    <x v="0"/>
  </r>
  <r>
    <x v="2"/>
    <x v="10"/>
    <x v="0"/>
    <x v="0"/>
    <s v="Miscellaneous Errors"/>
    <x v="16"/>
    <s v="User Dev"/>
    <s v="U - Desktop"/>
    <s v="U"/>
    <s v="Error"/>
    <m/>
    <m/>
    <s v="Other"/>
    <s v="Internal"/>
    <x v="0"/>
  </r>
  <r>
    <x v="0"/>
    <x v="9"/>
    <x v="0"/>
    <x v="1"/>
    <s v="System Intrusion"/>
    <x v="10"/>
    <s v="Server"/>
    <s v="S - File"/>
    <s v="S"/>
    <s v="Malware"/>
    <s v="Large"/>
    <s v="Large"/>
    <s v="Customer"/>
    <s v="External"/>
    <x v="1"/>
  </r>
  <r>
    <x v="2"/>
    <x v="7"/>
    <x v="0"/>
    <x v="0"/>
    <s v="Privilege Misuse"/>
    <x v="1"/>
    <s v="Person"/>
    <s v="P - End-user or employee"/>
    <s v="P"/>
    <s v="Misuse"/>
    <s v="1001 to 10000"/>
    <s v="Large"/>
    <s v="Other"/>
    <s v="Other"/>
    <x v="0"/>
  </r>
  <r>
    <x v="0"/>
    <x v="1"/>
    <x v="0"/>
    <x v="1"/>
    <s v="Basic Web Application Attacks"/>
    <x v="2"/>
    <s v="Server"/>
    <s v="S - Mail"/>
    <s v="S"/>
    <s v="Hacking"/>
    <s v="101 to 1000"/>
    <s v="Small"/>
    <s v="Patient"/>
    <s v="Other"/>
    <x v="0"/>
  </r>
  <r>
    <x v="0"/>
    <x v="8"/>
    <x v="0"/>
    <x v="1"/>
    <s v="System Intrusion"/>
    <x v="1"/>
    <s v="User Dev"/>
    <s v="U - Desktop"/>
    <s v="U"/>
    <s v="Malware"/>
    <s v="Small"/>
    <s v="Small"/>
    <s v="Customer"/>
    <s v="Internal"/>
    <x v="1"/>
  </r>
  <r>
    <x v="0"/>
    <x v="7"/>
    <x v="0"/>
    <x v="1"/>
    <s v="Everything Else"/>
    <x v="7"/>
    <s v="Kiosk/Term"/>
    <s v="T - ATM"/>
    <s v="T"/>
    <s v="Physical"/>
    <s v="11 to 100"/>
    <s v="Small"/>
    <s v="Customer"/>
    <s v="External"/>
    <x v="1"/>
  </r>
  <r>
    <x v="0"/>
    <x v="5"/>
    <x v="0"/>
    <x v="1"/>
    <s v="System Intrusion"/>
    <x v="8"/>
    <s v="User Dev"/>
    <s v="U - POS terminal"/>
    <s v="U"/>
    <s v="Malware"/>
    <s v="1001 to 10000"/>
    <s v="Large"/>
    <s v="Customer"/>
    <s v="Other"/>
    <x v="0"/>
  </r>
  <r>
    <x v="2"/>
    <x v="2"/>
    <x v="0"/>
    <x v="1"/>
    <s v="Social Engineering"/>
    <x v="6"/>
    <s v="Person"/>
    <s v="P - Finance"/>
    <s v="P"/>
    <s v="Social"/>
    <s v="Small"/>
    <s v="Small"/>
    <s v="Other"/>
    <s v="Other"/>
    <x v="1"/>
  </r>
  <r>
    <x v="23"/>
    <x v="3"/>
    <x v="0"/>
    <x v="1"/>
    <s v="Basic Web Application Attacks"/>
    <x v="3"/>
    <s v="Server"/>
    <s v="S - Web application"/>
    <s v="S"/>
    <s v="Hacking"/>
    <m/>
    <m/>
    <s v="Customer"/>
    <s v="External"/>
    <x v="2"/>
  </r>
  <r>
    <x v="0"/>
    <x v="6"/>
    <x v="0"/>
    <x v="1"/>
    <s v="Basic Web Application Attacks"/>
    <x v="8"/>
    <s v="Server"/>
    <s v="S - Web application"/>
    <s v="S"/>
    <s v="Hacking"/>
    <s v="11 to 100"/>
    <s v="Small"/>
    <s v="Customer"/>
    <s v="Other"/>
    <x v="1"/>
  </r>
  <r>
    <x v="0"/>
    <x v="8"/>
    <x v="0"/>
    <x v="0"/>
    <s v="Miscellaneous Errors"/>
    <x v="3"/>
    <s v="Server"/>
    <s v="S - File"/>
    <s v="S"/>
    <s v="Error"/>
    <m/>
    <m/>
    <s v="Patient"/>
    <s v="External"/>
    <x v="0"/>
  </r>
  <r>
    <x v="0"/>
    <x v="5"/>
    <x v="0"/>
    <x v="1"/>
    <s v="System Intrusion"/>
    <x v="9"/>
    <s v="User Dev"/>
    <s v="P - "/>
    <s v="P"/>
    <s v="Malware"/>
    <s v="11 to 100"/>
    <s v="Small"/>
    <s v="Other"/>
    <s v="External"/>
    <x v="1"/>
  </r>
  <r>
    <x v="0"/>
    <x v="6"/>
    <x v="0"/>
    <x v="0"/>
    <s v="Miscellaneous Errors"/>
    <x v="2"/>
    <s v="Media"/>
    <s v="M - Documents"/>
    <s v="M"/>
    <s v="Error"/>
    <s v="101 to 1000"/>
    <s v="Small"/>
    <s v="Other"/>
    <s v="Other"/>
    <x v="0"/>
  </r>
  <r>
    <x v="0"/>
    <x v="8"/>
    <x v="0"/>
    <x v="1"/>
    <s v="Everything Else"/>
    <x v="9"/>
    <s v="Kiosk/Term"/>
    <s v="T - Gas terminal"/>
    <s v="T"/>
    <s v="Physical"/>
    <s v="1001 to 10000"/>
    <s v="Large"/>
    <s v="Customer"/>
    <s v="External"/>
    <x v="1"/>
  </r>
  <r>
    <x v="0"/>
    <x v="13"/>
    <x v="0"/>
    <x v="1"/>
    <s v="Basic Web Application Attacks"/>
    <x v="14"/>
    <s v="Server"/>
    <s v="S - Backup"/>
    <s v="S"/>
    <s v="Hacking"/>
    <s v="101 to 1000"/>
    <s v="Small"/>
    <s v="Customer"/>
    <s v="External"/>
    <x v="1"/>
  </r>
  <r>
    <x v="0"/>
    <x v="3"/>
    <x v="0"/>
    <x v="1"/>
    <s v="Everything Else"/>
    <x v="8"/>
    <s v="Server"/>
    <s v="S - File"/>
    <s v="S"/>
    <s v="Hacking"/>
    <s v="1001 to 10000"/>
    <s v="Large"/>
    <s v="Partner"/>
    <s v="Other"/>
    <x v="1"/>
  </r>
  <r>
    <x v="0"/>
    <x v="2"/>
    <x v="0"/>
    <x v="1"/>
    <s v="System Intrusion"/>
    <x v="9"/>
    <s v="Server"/>
    <s v="S - Web application"/>
    <s v="S"/>
    <s v="Malware"/>
    <m/>
    <m/>
    <s v="Customer"/>
    <s v="Other"/>
    <x v="0"/>
  </r>
  <r>
    <x v="0"/>
    <x v="3"/>
    <x v="0"/>
    <x v="1"/>
    <s v="Lost and Stolen Assets"/>
    <x v="6"/>
    <s v="User Dev"/>
    <s v="U - Desktop"/>
    <s v="U"/>
    <s v="Physical"/>
    <m/>
    <m/>
    <s v="Partner"/>
    <s v="Other"/>
    <x v="1"/>
  </r>
  <r>
    <x v="0"/>
    <x v="4"/>
    <x v="0"/>
    <x v="1"/>
    <s v="System Intrusion"/>
    <x v="2"/>
    <s v="Server"/>
    <s v="S - Database"/>
    <s v="S"/>
    <s v="Malware"/>
    <s v="Small"/>
    <s v="Small"/>
    <s v="Patient"/>
    <s v="External"/>
    <x v="1"/>
  </r>
  <r>
    <x v="18"/>
    <x v="5"/>
    <x v="0"/>
    <x v="0"/>
    <s v="Privilege Misuse"/>
    <x v="9"/>
    <s v="Server"/>
    <s v="S - File"/>
    <s v="S"/>
    <s v="Misuse"/>
    <s v="10001 to 25000"/>
    <s v="Large"/>
    <s v="Other"/>
    <s v="Other"/>
    <x v="0"/>
  </r>
  <r>
    <x v="0"/>
    <x v="8"/>
    <x v="0"/>
    <x v="0"/>
    <s v="Miscellaneous Errors"/>
    <x v="2"/>
    <s v="Server"/>
    <s v="S - Database"/>
    <s v="S"/>
    <s v="Error"/>
    <m/>
    <m/>
    <s v="Patient"/>
    <s v="External"/>
    <x v="0"/>
  </r>
  <r>
    <x v="0"/>
    <x v="2"/>
    <x v="0"/>
    <x v="4"/>
    <s v="Everything Else"/>
    <x v="5"/>
    <s v="Server"/>
    <s v="S - Database"/>
    <s v="S"/>
    <m/>
    <s v="101 to 1000"/>
    <s v="Small"/>
    <s v="Customer"/>
    <s v="External"/>
    <x v="0"/>
  </r>
  <r>
    <x v="0"/>
    <x v="18"/>
    <x v="0"/>
    <x v="2"/>
    <s v="Privilege Misuse"/>
    <x v="1"/>
    <s v="Server"/>
    <s v="S - Database"/>
    <s v="S"/>
    <s v="Hacking"/>
    <s v="11 to 100"/>
    <s v="Small"/>
    <s v="Other"/>
    <s v="Internal"/>
    <x v="0"/>
  </r>
  <r>
    <x v="0"/>
    <x v="8"/>
    <x v="0"/>
    <x v="1"/>
    <s v="Everything Else"/>
    <x v="8"/>
    <s v="Kiosk/Term"/>
    <s v="T - Gas terminal"/>
    <s v="T"/>
    <s v="Physical"/>
    <s v="1 to 10"/>
    <s v="Small"/>
    <s v="Customer"/>
    <s v="External"/>
    <x v="1"/>
  </r>
  <r>
    <x v="0"/>
    <x v="8"/>
    <x v="0"/>
    <x v="1"/>
    <s v="Basic Web Application Attacks"/>
    <x v="3"/>
    <s v="Server"/>
    <s v="S - Mail"/>
    <s v="S"/>
    <s v="Hacking"/>
    <m/>
    <m/>
    <s v="Customer"/>
    <s v="Other"/>
    <x v="1"/>
  </r>
  <r>
    <x v="4"/>
    <x v="5"/>
    <x v="0"/>
    <x v="0"/>
    <s v="Privilege Misuse"/>
    <x v="2"/>
    <s v="Media"/>
    <s v="M - "/>
    <s v="M"/>
    <s v="Misuse"/>
    <m/>
    <m/>
    <s v="Patient"/>
    <s v="Other"/>
    <x v="0"/>
  </r>
  <r>
    <x v="0"/>
    <x v="10"/>
    <x v="0"/>
    <x v="1"/>
    <s v="System Intrusion"/>
    <x v="8"/>
    <s v="Server"/>
    <s v="S - Web application"/>
    <s v="S"/>
    <s v="Malware"/>
    <s v="Small"/>
    <s v="Small"/>
    <s v="Customer"/>
    <s v="Other"/>
    <x v="1"/>
  </r>
  <r>
    <x v="16"/>
    <x v="5"/>
    <x v="0"/>
    <x v="0"/>
    <s v="Miscellaneous Errors"/>
    <x v="0"/>
    <s v="Media"/>
    <s v="M - Documents"/>
    <s v="M"/>
    <s v="Error"/>
    <m/>
    <m/>
    <s v="Customer"/>
    <s v="External"/>
    <x v="0"/>
  </r>
  <r>
    <x v="37"/>
    <x v="5"/>
    <x v="0"/>
    <x v="0"/>
    <s v="Privilege Misuse"/>
    <x v="3"/>
    <s v="Server"/>
    <s v="S - Database"/>
    <s v="S"/>
    <s v="Misuse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93"/>
    <x v="2"/>
    <x v="0"/>
    <x v="1"/>
    <s v="Basic Web Application Attacks"/>
    <x v="0"/>
    <s v="Server"/>
    <s v="S - Web application"/>
    <s v="S"/>
    <s v="Hacking"/>
    <m/>
    <m/>
    <s v="Other"/>
    <s v="External"/>
    <x v="3"/>
  </r>
  <r>
    <x v="23"/>
    <x v="4"/>
    <x v="0"/>
    <x v="2"/>
    <s v="Miscellaneous Errors"/>
    <x v="3"/>
    <s v="Server"/>
    <s v="S - Web application"/>
    <s v="S"/>
    <s v="Error"/>
    <m/>
    <m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4"/>
    <x v="0"/>
    <x v="1"/>
    <s v="Social Engineering"/>
    <x v="3"/>
    <s v="Server"/>
    <s v="P - Executive"/>
    <s v="P"/>
    <s v="Malware"/>
    <s v="25001 to 50000"/>
    <s v="Large"/>
    <s v="Customer"/>
    <s v="External"/>
    <x v="4"/>
  </r>
  <r>
    <x v="0"/>
    <x v="13"/>
    <x v="0"/>
    <x v="1"/>
    <s v="System Intrusion"/>
    <x v="6"/>
    <s v="Server"/>
    <s v="S - Database"/>
    <s v="S"/>
    <s v="Malware"/>
    <s v="1001 to 10000"/>
    <s v="Large"/>
    <s v="Patient"/>
    <s v="External"/>
    <x v="1"/>
  </r>
  <r>
    <x v="4"/>
    <x v="8"/>
    <x v="0"/>
    <x v="1"/>
    <s v="Basic Web Application Attacks"/>
    <x v="3"/>
    <s v="Server"/>
    <s v="S - Web application"/>
    <s v="S"/>
    <s v="Hacking"/>
    <s v="101 to 1000"/>
    <s v="Small"/>
    <s v="Customer"/>
    <s v="External"/>
    <x v="1"/>
  </r>
  <r>
    <x v="5"/>
    <x v="2"/>
    <x v="1"/>
    <x v="0"/>
    <s v="Privilege Misuse"/>
    <x v="0"/>
    <m/>
    <m/>
    <s v="O"/>
    <s v="Misuse"/>
    <s v="Large"/>
    <s v="Large"/>
    <s v="Other"/>
    <s v="Other"/>
    <x v="0"/>
  </r>
  <r>
    <x v="15"/>
    <x v="5"/>
    <x v="0"/>
    <x v="0"/>
    <s v="Miscellaneous Errors"/>
    <x v="0"/>
    <s v="Server"/>
    <s v="S - Web application"/>
    <s v="S"/>
    <s v="Error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Everything Else"/>
    <x v="8"/>
    <s v="Server"/>
    <s v="S - POS controller"/>
    <s v="S"/>
    <m/>
    <s v="11 to 100"/>
    <s v="Small"/>
    <s v="Customer"/>
    <s v="External"/>
    <x v="1"/>
  </r>
  <r>
    <x v="2"/>
    <x v="5"/>
    <x v="0"/>
    <x v="1"/>
    <s v="Everything Else"/>
    <x v="1"/>
    <s v="Server"/>
    <s v="S - Database"/>
    <s v="S"/>
    <s v="Hacking"/>
    <m/>
    <m/>
    <s v="Employee"/>
    <s v="Other"/>
    <x v="3"/>
  </r>
  <r>
    <x v="0"/>
    <x v="2"/>
    <x v="0"/>
    <x v="2"/>
    <s v="Privilege Misuse"/>
    <x v="3"/>
    <s v="Server"/>
    <s v="S - Database"/>
    <s v="S"/>
    <s v="Misuse"/>
    <s v="25001 to 50000"/>
    <s v="Large"/>
    <s v="Employee"/>
    <s v="Other"/>
    <x v="0"/>
  </r>
  <r>
    <x v="5"/>
    <x v="6"/>
    <x v="0"/>
    <x v="1"/>
    <s v="Privilege Misuse"/>
    <x v="14"/>
    <s v="Server"/>
    <s v="S - Mail"/>
    <s v="S"/>
    <s v="Misuse"/>
    <s v="11 to 100"/>
    <s v="Small"/>
    <s v="Other"/>
    <s v="Other"/>
    <x v="4"/>
  </r>
  <r>
    <x v="0"/>
    <x v="5"/>
    <x v="0"/>
    <x v="1"/>
    <s v="Everything Else"/>
    <x v="0"/>
    <s v="Server"/>
    <s v="S - "/>
    <s v="S"/>
    <s v="Hacking"/>
    <m/>
    <m/>
    <s v="Patient"/>
    <s v="Other"/>
    <x v="0"/>
  </r>
  <r>
    <x v="0"/>
    <x v="8"/>
    <x v="0"/>
    <x v="1"/>
    <s v="Basic Web Application Attacks"/>
    <x v="0"/>
    <s v="Server"/>
    <s v="P - Call center"/>
    <s v="P"/>
    <s v="Hacking"/>
    <s v="Over 100000"/>
    <s v="Large"/>
    <s v="Employee"/>
    <s v="External"/>
    <x v="2"/>
  </r>
  <r>
    <x v="0"/>
    <x v="10"/>
    <x v="0"/>
    <x v="1"/>
    <s v="Everything Else"/>
    <x v="7"/>
    <s v="Kiosk/Term"/>
    <s v="T - ATM"/>
    <s v="T"/>
    <s v="Physical"/>
    <s v="101 to 1000"/>
    <s v="Small"/>
    <s v="Customer"/>
    <s v="Other"/>
    <x v="1"/>
  </r>
  <r>
    <x v="0"/>
    <x v="10"/>
    <x v="0"/>
    <x v="1"/>
    <s v="Everything Else"/>
    <x v="7"/>
    <s v="Kiosk/Term"/>
    <s v="T - ATM"/>
    <s v="T"/>
    <s v="Physical"/>
    <m/>
    <m/>
    <s v="Customer"/>
    <s v="Internal"/>
    <x v="1"/>
  </r>
  <r>
    <x v="64"/>
    <x v="2"/>
    <x v="0"/>
    <x v="1"/>
    <s v="Basic Web Application Attacks"/>
    <x v="6"/>
    <s v="Server"/>
    <s v="S - Web application"/>
    <s v="S"/>
    <s v="Hacking"/>
    <m/>
    <m/>
    <s v="Other"/>
    <s v="Other"/>
    <x v="2"/>
  </r>
  <r>
    <x v="0"/>
    <x v="10"/>
    <x v="0"/>
    <x v="0"/>
    <s v="Privilege Misuse"/>
    <x v="0"/>
    <s v="Media"/>
    <s v="M - Documents"/>
    <s v="M"/>
    <s v="Misuse"/>
    <s v="Over 100000"/>
    <s v="Large"/>
    <s v="Other"/>
    <s v="Other"/>
    <x v="0"/>
  </r>
  <r>
    <x v="0"/>
    <x v="4"/>
    <x v="0"/>
    <x v="1"/>
    <s v="System Intrusion"/>
    <x v="10"/>
    <s v="Server"/>
    <s v="M - Payment card"/>
    <s v="M"/>
    <s v="Malware"/>
    <s v="10001 to 25000"/>
    <s v="Large"/>
    <s v="Other"/>
    <s v="Other"/>
    <x v="1"/>
  </r>
  <r>
    <x v="0"/>
    <x v="4"/>
    <x v="0"/>
    <x v="1"/>
    <s v="Social Engineering"/>
    <x v="2"/>
    <s v="User Dev"/>
    <s v="P - Customer"/>
    <s v="P"/>
    <s v="Social"/>
    <s v="101 to 1000"/>
    <s v="Small"/>
    <s v="Employee"/>
    <s v="Internal"/>
    <x v="1"/>
  </r>
  <r>
    <x v="0"/>
    <x v="1"/>
    <x v="0"/>
    <x v="0"/>
    <s v="Miscellaneous Errors"/>
    <x v="0"/>
    <s v="Media"/>
    <s v="M - Documents"/>
    <s v="M"/>
    <s v="Error"/>
    <s v="1001 to 10000"/>
    <s v="Large"/>
    <s v="Employee"/>
    <s v="External"/>
    <x v="0"/>
  </r>
  <r>
    <x v="0"/>
    <x v="2"/>
    <x v="0"/>
    <x v="1"/>
    <s v="Everything Else"/>
    <x v="8"/>
    <s v="Kiosk/Term"/>
    <s v="T - Gas terminal"/>
    <s v="T"/>
    <s v="Physical"/>
    <s v="1 to 10"/>
    <s v="Small"/>
    <s v="Customer"/>
    <s v="Other"/>
    <x v="1"/>
  </r>
  <r>
    <x v="0"/>
    <x v="5"/>
    <x v="0"/>
    <x v="0"/>
    <s v="Privilege Misuse"/>
    <x v="1"/>
    <s v="Media"/>
    <s v="M - Documents"/>
    <s v="M"/>
    <s v="Misuse"/>
    <s v="Over 100000"/>
    <s v="Large"/>
    <s v="Other"/>
    <s v="Other"/>
    <x v="0"/>
  </r>
  <r>
    <x v="17"/>
    <x v="1"/>
    <x v="0"/>
    <x v="0"/>
    <s v="Miscellaneous Errors"/>
    <x v="15"/>
    <s v="Server"/>
    <s v="S - Database"/>
    <s v="S"/>
    <s v="Error"/>
    <s v="Small"/>
    <s v="Small"/>
    <s v="Custom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1"/>
    <s v="Basic Web Application Attacks"/>
    <x v="7"/>
    <s v="Server"/>
    <s v="S - Web application"/>
    <s v="S"/>
    <s v="Hacking"/>
    <s v="Small"/>
    <s v="Small"/>
    <s v="Other"/>
    <s v="External"/>
    <x v="3"/>
  </r>
  <r>
    <x v="0"/>
    <x v="11"/>
    <x v="0"/>
    <x v="0"/>
    <s v="Miscellaneous Errors"/>
    <x v="2"/>
    <s v="Server"/>
    <s v="S - Web application"/>
    <s v="S"/>
    <s v="Error"/>
    <s v="10001 to 25000"/>
    <s v="Large"/>
    <s v="Patient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"/>
    <x v="0"/>
    <x v="1"/>
    <s v="Everything Else"/>
    <x v="12"/>
    <s v="Kiosk/Term"/>
    <s v="T - Gas terminal"/>
    <s v="T"/>
    <s v="Physical"/>
    <s v="50001 to 100000"/>
    <s v="Large"/>
    <s v="Customer"/>
    <s v="External"/>
    <x v="1"/>
  </r>
  <r>
    <x v="7"/>
    <x v="2"/>
    <x v="0"/>
    <x v="0"/>
    <s v="Privilege Misuse"/>
    <x v="5"/>
    <m/>
    <m/>
    <s v="O"/>
    <s v="Misuse"/>
    <m/>
    <m/>
    <s v="Customer"/>
    <s v="External"/>
    <x v="0"/>
  </r>
  <r>
    <x v="0"/>
    <x v="5"/>
    <x v="0"/>
    <x v="3"/>
    <s v="Lost and Stolen Assets"/>
    <x v="0"/>
    <s v="User Dev"/>
    <s v="U - Desktop or laptop"/>
    <s v="U"/>
    <s v="Physical"/>
    <m/>
    <m/>
    <s v="Customer"/>
    <s v="Other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Lost and Stolen Assets"/>
    <x v="2"/>
    <s v="User Dev"/>
    <s v="U - Desktop"/>
    <s v="U"/>
    <s v="Physical"/>
    <s v="1001 to 10000"/>
    <s v="Large"/>
    <s v="Patient"/>
    <s v="Other"/>
    <x v="1"/>
  </r>
  <r>
    <x v="0"/>
    <x v="10"/>
    <x v="0"/>
    <x v="1"/>
    <s v="Lost and Stolen Assets"/>
    <x v="2"/>
    <s v="User Dev"/>
    <s v="U - Desktop or laptop"/>
    <s v="U"/>
    <s v="Physical"/>
    <m/>
    <m/>
    <s v="Patient"/>
    <s v="External"/>
    <x v="1"/>
  </r>
  <r>
    <x v="4"/>
    <x v="5"/>
    <x v="0"/>
    <x v="0"/>
    <s v="Privilege Misuse"/>
    <x v="0"/>
    <s v="Server"/>
    <s v="S - Database"/>
    <s v="S"/>
    <s v="Misuse"/>
    <m/>
    <m/>
    <s v="Other"/>
    <s v="Internal"/>
    <x v="0"/>
  </r>
  <r>
    <x v="0"/>
    <x v="13"/>
    <x v="0"/>
    <x v="1"/>
    <s v="Everything Else"/>
    <x v="5"/>
    <s v="Server"/>
    <s v="S - "/>
    <s v="S"/>
    <s v="Hacking"/>
    <s v="101 to 1000"/>
    <s v="Small"/>
    <s v="Customer"/>
    <s v="Internal"/>
    <x v="0"/>
  </r>
  <r>
    <x v="0"/>
    <x v="4"/>
    <x v="0"/>
    <x v="1"/>
    <s v="System Intrusion"/>
    <x v="6"/>
    <m/>
    <m/>
    <s v="O"/>
    <s v="Hacking"/>
    <s v="101 to 1000"/>
    <s v="Small"/>
    <s v="Employee"/>
    <s v="Other"/>
    <x v="1"/>
  </r>
  <r>
    <x v="12"/>
    <x v="1"/>
    <x v="0"/>
    <x v="1"/>
    <s v="System Intrusion"/>
    <x v="8"/>
    <s v="Server"/>
    <s v="S - Database"/>
    <s v="S"/>
    <s v="Hacking"/>
    <s v="1001 to 10000"/>
    <s v="Large"/>
    <s v="Customer"/>
    <s v="External"/>
    <x v="1"/>
  </r>
  <r>
    <x v="0"/>
    <x v="2"/>
    <x v="1"/>
    <x v="0"/>
    <s v="Miscellaneous Errors"/>
    <x v="2"/>
    <s v="Media"/>
    <s v="M - Documents"/>
    <s v="M"/>
    <s v="Error"/>
    <m/>
    <m/>
    <s v="Patient"/>
    <s v="Partner"/>
    <x v="0"/>
  </r>
  <r>
    <x v="0"/>
    <x v="5"/>
    <x v="0"/>
    <x v="0"/>
    <s v="Privilege Misuse"/>
    <x v="0"/>
    <s v="User Dev"/>
    <s v="U - Desktop"/>
    <s v="U"/>
    <s v="Misuse"/>
    <m/>
    <m/>
    <s v="Partner"/>
    <s v="Other"/>
    <x v="0"/>
  </r>
  <r>
    <x v="17"/>
    <x v="11"/>
    <x v="0"/>
    <x v="0"/>
    <s v="Miscellaneous Errors"/>
    <x v="1"/>
    <s v="Server"/>
    <s v="S - Database"/>
    <s v="S"/>
    <s v="Error"/>
    <s v="101 to 1000"/>
    <s v="Small"/>
    <s v="Customer"/>
    <s v="External"/>
    <x v="0"/>
  </r>
  <r>
    <x v="0"/>
    <x v="5"/>
    <x v="0"/>
    <x v="0"/>
    <s v="Miscellaneous Errors"/>
    <x v="2"/>
    <s v="User Dev"/>
    <s v="U - Desktop"/>
    <s v="U"/>
    <s v="Error"/>
    <s v="101 to 1000"/>
    <s v="Small"/>
    <s v="Patient"/>
    <s v="Other"/>
    <x v="0"/>
  </r>
  <r>
    <x v="0"/>
    <x v="5"/>
    <x v="0"/>
    <x v="1"/>
    <s v="Basic Web Application Attacks"/>
    <x v="1"/>
    <s v="Server"/>
    <s v="S - Web application"/>
    <s v="S"/>
    <s v="Hacking"/>
    <m/>
    <m/>
    <s v="Other"/>
    <s v="Other"/>
    <x v="2"/>
  </r>
  <r>
    <x v="0"/>
    <x v="6"/>
    <x v="0"/>
    <x v="0"/>
    <s v="Privilege Misuse"/>
    <x v="2"/>
    <s v="Media"/>
    <s v="M - Documents"/>
    <s v="M"/>
    <s v="Misuse"/>
    <s v="1001 to 10000"/>
    <s v="Large"/>
    <s v="Other"/>
    <s v="Other"/>
    <x v="0"/>
  </r>
  <r>
    <x v="0"/>
    <x v="5"/>
    <x v="0"/>
    <x v="1"/>
    <s v="Lost and Stolen Assets"/>
    <x v="0"/>
    <s v="Media"/>
    <s v="M - Documents"/>
    <s v="M"/>
    <s v="Physical"/>
    <s v="Over 100000"/>
    <s v="Large"/>
    <s v="Other"/>
    <s v="Other"/>
    <x v="1"/>
  </r>
  <r>
    <x v="0"/>
    <x v="2"/>
    <x v="0"/>
    <x v="0"/>
    <s v="Privilege Misuse"/>
    <x v="1"/>
    <s v="User Dev"/>
    <s v="U - Desktop or laptop"/>
    <s v="U"/>
    <s v="Misuse"/>
    <s v="101 to 1000"/>
    <s v="Small"/>
    <s v="Other"/>
    <s v="External"/>
    <x v="0"/>
  </r>
  <r>
    <x v="4"/>
    <x v="10"/>
    <x v="0"/>
    <x v="1"/>
    <s v="System Intrusion"/>
    <x v="2"/>
    <s v="Server"/>
    <s v="S - Web application"/>
    <s v="S"/>
    <s v="Malware"/>
    <m/>
    <m/>
    <s v="Patient"/>
    <s v="Other"/>
    <x v="1"/>
  </r>
  <r>
    <x v="0"/>
    <x v="5"/>
    <x v="0"/>
    <x v="1"/>
    <s v="Lost and Stolen Assets"/>
    <x v="2"/>
    <s v="User Dev"/>
    <s v="U - Desktop or laptop"/>
    <s v="U"/>
    <s v="Physical"/>
    <s v="11 to 100"/>
    <s v="Small"/>
    <s v="Patient"/>
    <s v="Other"/>
    <x v="1"/>
  </r>
  <r>
    <x v="2"/>
    <x v="8"/>
    <x v="0"/>
    <x v="0"/>
    <s v="Miscellaneous Errors"/>
    <x v="11"/>
    <s v="Media"/>
    <s v="M - Documents"/>
    <s v="M"/>
    <s v="Error"/>
    <m/>
    <m/>
    <s v="Employee"/>
    <s v="Other"/>
    <x v="0"/>
  </r>
  <r>
    <x v="0"/>
    <x v="5"/>
    <x v="0"/>
    <x v="1"/>
    <s v="Basic Web Application Attacks"/>
    <x v="11"/>
    <s v="Server"/>
    <s v="S - POS controller"/>
    <s v="S"/>
    <s v="Hacking"/>
    <s v="1001 to 10000"/>
    <s v="Large"/>
    <s v="Customer"/>
    <s v="External"/>
    <x v="0"/>
  </r>
  <r>
    <x v="0"/>
    <x v="6"/>
    <x v="0"/>
    <x v="1"/>
    <s v="System Intrusion"/>
    <x v="12"/>
    <m/>
    <m/>
    <s v="O"/>
    <s v="Malware"/>
    <s v="Large"/>
    <s v="Large"/>
    <s v="Employee"/>
    <s v="Other"/>
    <x v="0"/>
  </r>
  <r>
    <x v="4"/>
    <x v="11"/>
    <x v="0"/>
    <x v="1"/>
    <s v="System Intrusion"/>
    <x v="0"/>
    <s v="Server"/>
    <s v="S - "/>
    <s v="S"/>
    <s v="Malware"/>
    <s v="1001 to 10000"/>
    <s v="Large"/>
    <s v="Other"/>
    <s v="External"/>
    <x v="1"/>
  </r>
  <r>
    <x v="0"/>
    <x v="15"/>
    <x v="0"/>
    <x v="1"/>
    <s v="Basic Web Application Attacks"/>
    <x v="11"/>
    <s v="Server"/>
    <s v="S - Web application"/>
    <s v="S"/>
    <s v="Hacking"/>
    <s v="11 to 100"/>
    <s v="Small"/>
    <s v="Customer"/>
    <s v="External"/>
    <x v="1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6"/>
    <x v="0"/>
    <x v="0"/>
    <s v="Privilege Misuse"/>
    <x v="11"/>
    <s v="Server"/>
    <s v="S - File"/>
    <s v="S"/>
    <s v="Misuse"/>
    <s v="Over 100000"/>
    <s v="Large"/>
    <s v="Partner"/>
    <s v="Other"/>
    <x v="0"/>
  </r>
  <r>
    <x v="0"/>
    <x v="2"/>
    <x v="0"/>
    <x v="0"/>
    <s v="Miscellaneous Errors"/>
    <x v="2"/>
    <s v="Media"/>
    <s v="M - Documents"/>
    <s v="M"/>
    <s v="Error"/>
    <m/>
    <m/>
    <s v="Patient"/>
    <s v="External"/>
    <x v="0"/>
  </r>
  <r>
    <x v="0"/>
    <x v="5"/>
    <x v="0"/>
    <x v="3"/>
    <s v="Privilege Misuse"/>
    <x v="7"/>
    <s v="Server"/>
    <s v="M - Documents"/>
    <s v="M"/>
    <s v="Misuse"/>
    <m/>
    <m/>
    <s v="Other"/>
    <s v="Other"/>
    <x v="1"/>
  </r>
  <r>
    <x v="0"/>
    <x v="2"/>
    <x v="0"/>
    <x v="1"/>
    <s v="Lost and Stolen Assets"/>
    <x v="6"/>
    <s v="Media"/>
    <s v="M - Payment card"/>
    <s v="M"/>
    <s v="Physical"/>
    <s v="101 to 1000"/>
    <s v="Small"/>
    <s v="Other"/>
    <s v="Other"/>
    <x v="1"/>
  </r>
  <r>
    <x v="2"/>
    <x v="8"/>
    <x v="0"/>
    <x v="1"/>
    <s v="Everything Else"/>
    <x v="1"/>
    <s v="Server"/>
    <s v="S - Database"/>
    <s v="S"/>
    <s v="Hacking"/>
    <s v="11 to 100"/>
    <s v="Small"/>
    <s v="Customer"/>
    <s v="Other"/>
    <x v="0"/>
  </r>
  <r>
    <x v="0"/>
    <x v="10"/>
    <x v="0"/>
    <x v="0"/>
    <s v="Privilege Misuse"/>
    <x v="2"/>
    <s v="Server"/>
    <s v="S - Database"/>
    <s v="S"/>
    <s v="Misuse"/>
    <s v="Large"/>
    <s v="Large"/>
    <s v="Patient"/>
    <s v="Internal"/>
    <x v="0"/>
  </r>
  <r>
    <x v="0"/>
    <x v="0"/>
    <x v="0"/>
    <x v="1"/>
    <s v="Lost and Stolen Assets"/>
    <x v="2"/>
    <s v="User Dev"/>
    <s v="U - Desktop or laptop"/>
    <s v="U"/>
    <s v="Physical"/>
    <s v="101 to 1000"/>
    <s v="Small"/>
    <s v="Other"/>
    <s v="Other"/>
    <x v="0"/>
  </r>
  <r>
    <x v="4"/>
    <x v="7"/>
    <x v="0"/>
    <x v="1"/>
    <s v="Social Engineering"/>
    <x v="6"/>
    <s v="Server"/>
    <s v="P - End-user or employee"/>
    <s v="P"/>
    <s v="Hacking"/>
    <s v="101 to 1000"/>
    <s v="Small"/>
    <s v="Other"/>
    <s v="Internal"/>
    <x v="1"/>
  </r>
  <r>
    <x v="0"/>
    <x v="11"/>
    <x v="0"/>
    <x v="0"/>
    <s v="Miscellaneous Errors"/>
    <x v="3"/>
    <s v="Server"/>
    <s v="S - Database"/>
    <s v="S"/>
    <s v="Error"/>
    <s v="1001 to 10000"/>
    <s v="Large"/>
    <s v="Customer"/>
    <s v="External"/>
    <x v="0"/>
  </r>
  <r>
    <x v="23"/>
    <x v="13"/>
    <x v="0"/>
    <x v="1"/>
    <s v="System Intrusion"/>
    <x v="15"/>
    <s v="Server"/>
    <s v="S - "/>
    <s v="S"/>
    <s v="Hacking"/>
    <s v="10001 to 25000"/>
    <s v="Large"/>
    <s v="Oth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6"/>
    <x v="2"/>
    <x v="0"/>
    <x v="0"/>
    <s v="Privilege Misuse"/>
    <x v="14"/>
    <s v="Server"/>
    <s v="S - File"/>
    <s v="S"/>
    <s v="Misuse"/>
    <s v="101 to 1000"/>
    <s v="Small"/>
    <s v="Other"/>
    <s v="Other"/>
    <x v="0"/>
  </r>
  <r>
    <x v="0"/>
    <x v="10"/>
    <x v="0"/>
    <x v="1"/>
    <s v="Basic Web Application Attacks"/>
    <x v="2"/>
    <s v="Server"/>
    <s v="S - Web application"/>
    <s v="S"/>
    <s v="Hacking"/>
    <s v="101 to 1000"/>
    <s v="Small"/>
    <s v="Patient"/>
    <s v="Other"/>
    <x v="0"/>
  </r>
  <r>
    <x v="0"/>
    <x v="7"/>
    <x v="0"/>
    <x v="1"/>
    <s v="System Intrusion"/>
    <x v="2"/>
    <s v="Server"/>
    <s v="S - "/>
    <s v="S"/>
    <s v="Malware"/>
    <s v="11 to 100"/>
    <s v="Small"/>
    <s v="Patient"/>
    <s v="External"/>
    <x v="1"/>
  </r>
  <r>
    <x v="2"/>
    <x v="5"/>
    <x v="0"/>
    <x v="1"/>
    <s v="Basic Web Application Attacks"/>
    <x v="5"/>
    <s v="Server"/>
    <s v="S - Database"/>
    <s v="S"/>
    <s v="Hacking"/>
    <m/>
    <m/>
    <s v="Other"/>
    <s v="Other"/>
    <x v="3"/>
  </r>
  <r>
    <x v="0"/>
    <x v="0"/>
    <x v="0"/>
    <x v="1"/>
    <s v="System Intrusion"/>
    <x v="14"/>
    <s v="User Dev"/>
    <s v="U - "/>
    <s v="U"/>
    <s v="Hacking"/>
    <s v="11 to 100"/>
    <s v="Small"/>
    <s v="Partner"/>
    <s v="Other"/>
    <x v="1"/>
  </r>
  <r>
    <x v="0"/>
    <x v="0"/>
    <x v="0"/>
    <x v="0"/>
    <s v="Lost and Stolen Assets"/>
    <x v="0"/>
    <m/>
    <m/>
    <s v="O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0"/>
    <s v="Miscellaneous Errors"/>
    <x v="2"/>
    <m/>
    <m/>
    <s v="O"/>
    <s v="Error"/>
    <s v="101 to 1000"/>
    <s v="Small"/>
    <s v="Patient"/>
    <s v="Other"/>
    <x v="0"/>
  </r>
  <r>
    <x v="0"/>
    <x v="6"/>
    <x v="0"/>
    <x v="0"/>
    <s v="Miscellaneous Errors"/>
    <x v="0"/>
    <m/>
    <m/>
    <s v="O"/>
    <s v="Error"/>
    <s v="Over 100000"/>
    <s v="Large"/>
    <s v="Other"/>
    <s v="Other"/>
    <x v="0"/>
  </r>
  <r>
    <x v="0"/>
    <x v="0"/>
    <x v="0"/>
    <x v="4"/>
    <s v="Everything Else"/>
    <x v="2"/>
    <s v="Server"/>
    <s v="S - "/>
    <s v="S"/>
    <m/>
    <s v="1001 to 10000"/>
    <s v="Large"/>
    <s v="Other"/>
    <s v="Other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3"/>
    <x v="0"/>
    <x v="0"/>
    <s v="Miscellaneous Errors"/>
    <x v="8"/>
    <s v="Server"/>
    <s v="S - Database"/>
    <s v="S"/>
    <s v="Error"/>
    <s v="Over 100000"/>
    <s v="Large"/>
    <s v="Customer"/>
    <s v="External"/>
    <x v="0"/>
  </r>
  <r>
    <x v="0"/>
    <x v="9"/>
    <x v="0"/>
    <x v="1"/>
    <s v="System Intrusion"/>
    <x v="0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Everything Else"/>
    <x v="2"/>
    <s v="Server"/>
    <s v="S - "/>
    <s v="S"/>
    <s v="Hacking"/>
    <s v="1 to 10"/>
    <s v="Small"/>
    <s v="Other"/>
    <s v="Other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Lost and Stolen Assets"/>
    <x v="0"/>
    <s v="User Dev"/>
    <s v="U - Desktop or laptop"/>
    <s v="U"/>
    <s v="Physical"/>
    <s v="101 to 1000"/>
    <s v="Small"/>
    <s v="Patient"/>
    <s v="Internal"/>
    <x v="1"/>
  </r>
  <r>
    <x v="0"/>
    <x v="8"/>
    <x v="0"/>
    <x v="0"/>
    <s v="Privilege Misuse"/>
    <x v="2"/>
    <s v="User Dev"/>
    <s v="U - Mobile phone"/>
    <s v="U"/>
    <s v="Hacking"/>
    <s v="1001 to 10000"/>
    <s v="Large"/>
    <s v="Customer"/>
    <s v="External"/>
    <x v="0"/>
  </r>
  <r>
    <x v="7"/>
    <x v="10"/>
    <x v="0"/>
    <x v="1"/>
    <s v="Basic Web Application Attacks"/>
    <x v="5"/>
    <s v="Server"/>
    <s v="S - Web application"/>
    <s v="S"/>
    <s v="Malware"/>
    <m/>
    <m/>
    <s v="Other"/>
    <s v="In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3"/>
    <x v="0"/>
    <x v="0"/>
    <s v="Privilege Misuse"/>
    <x v="1"/>
    <s v="Server"/>
    <s v="S - Database"/>
    <s v="S"/>
    <s v="Misuse"/>
    <m/>
    <m/>
    <s v="Patient"/>
    <s v="Other"/>
    <x v="0"/>
  </r>
  <r>
    <x v="2"/>
    <x v="5"/>
    <x v="0"/>
    <x v="4"/>
    <s v="Basic Web Application Attacks"/>
    <x v="11"/>
    <s v="Server"/>
    <s v="S - Database"/>
    <s v="S"/>
    <s v="Malware"/>
    <s v="1 to 10"/>
    <s v="Small"/>
    <s v="Other"/>
    <s v="External"/>
    <x v="0"/>
  </r>
  <r>
    <x v="0"/>
    <x v="13"/>
    <x v="0"/>
    <x v="1"/>
    <s v="System Intrusion"/>
    <x v="6"/>
    <s v="Server"/>
    <s v="S - "/>
    <s v="S"/>
    <s v="Malware"/>
    <s v="1001 to 10000"/>
    <s v="Large"/>
    <s v="Other"/>
    <s v="External"/>
    <x v="1"/>
  </r>
  <r>
    <x v="0"/>
    <x v="5"/>
    <x v="0"/>
    <x v="1"/>
    <s v="Lost and Stolen Assets"/>
    <x v="13"/>
    <s v="User Dev"/>
    <s v="U - Desktop or laptop"/>
    <s v="U"/>
    <s v="Physical"/>
    <s v="11 to 100"/>
    <s v="Small"/>
    <s v="Customer"/>
    <s v="Other"/>
    <x v="1"/>
  </r>
  <r>
    <x v="0"/>
    <x v="7"/>
    <x v="0"/>
    <x v="1"/>
    <s v="System Intrusion"/>
    <x v="2"/>
    <s v="Server"/>
    <s v="S - Mail"/>
    <s v="S"/>
    <s v="Hacking"/>
    <s v="1001 to 10000"/>
    <s v="Large"/>
    <s v="Patient"/>
    <s v="Internal"/>
    <x v="0"/>
  </r>
  <r>
    <x v="0"/>
    <x v="3"/>
    <x v="0"/>
    <x v="0"/>
    <s v="Miscellaneous Errors"/>
    <x v="7"/>
    <s v="User Dev"/>
    <s v="U - "/>
    <s v="U"/>
    <s v="Error"/>
    <m/>
    <m/>
    <s v="Patient"/>
    <s v="Other"/>
    <x v="0"/>
  </r>
  <r>
    <x v="0"/>
    <x v="10"/>
    <x v="0"/>
    <x v="0"/>
    <s v="Privilege Misuse"/>
    <x v="2"/>
    <s v="Media"/>
    <s v="M - Documents"/>
    <s v="M"/>
    <s v="Social"/>
    <m/>
    <m/>
    <s v="Patient"/>
    <s v="External"/>
    <x v="0"/>
  </r>
  <r>
    <x v="4"/>
    <x v="4"/>
    <x v="0"/>
    <x v="0"/>
    <s v="Miscellaneous Errors"/>
    <x v="0"/>
    <s v="Media"/>
    <s v="M - Documents"/>
    <s v="M"/>
    <s v="Error"/>
    <m/>
    <m/>
    <s v="Patient"/>
    <s v="External"/>
    <x v="0"/>
  </r>
  <r>
    <x v="2"/>
    <x v="17"/>
    <x v="0"/>
    <x v="0"/>
    <s v="Miscellaneous Errors"/>
    <x v="0"/>
    <s v="User Dev"/>
    <s v="U - Media"/>
    <s v="U"/>
    <s v="Error"/>
    <m/>
    <m/>
    <s v="Partner"/>
    <s v="Other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0"/>
    <s v="Privilege Misuse"/>
    <x v="0"/>
    <m/>
    <m/>
    <s v="O"/>
    <s v="Misuse"/>
    <s v="Over 100000"/>
    <s v="Large"/>
    <s v="Other"/>
    <s v="Other"/>
    <x v="0"/>
  </r>
  <r>
    <x v="0"/>
    <x v="5"/>
    <x v="0"/>
    <x v="0"/>
    <s v="Privilege Misuse"/>
    <x v="0"/>
    <s v="Media"/>
    <s v="M - Documents"/>
    <s v="M"/>
    <s v="Misuse"/>
    <m/>
    <m/>
    <s v="Patient"/>
    <s v="External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7"/>
    <x v="1"/>
    <x v="0"/>
    <x v="0"/>
    <s v="Miscellaneous Errors"/>
    <x v="6"/>
    <s v="Server"/>
    <s v="S - Web application"/>
    <s v="S"/>
    <s v="Error"/>
    <s v="1001 to 10000"/>
    <s v="Large"/>
    <s v="Student"/>
    <s v="External"/>
    <x v="0"/>
  </r>
  <r>
    <x v="2"/>
    <x v="10"/>
    <x v="0"/>
    <x v="1"/>
    <s v="Everything Else"/>
    <x v="14"/>
    <s v="User Dev"/>
    <s v="U - POS terminal"/>
    <s v="U"/>
    <s v="Physical"/>
    <m/>
    <m/>
    <s v="Customer"/>
    <s v="External"/>
    <x v="1"/>
  </r>
  <r>
    <x v="4"/>
    <x v="2"/>
    <x v="0"/>
    <x v="1"/>
    <s v="Basic Web Application Attacks"/>
    <x v="3"/>
    <s v="Server"/>
    <s v="S - Web application"/>
    <s v="S"/>
    <s v="Hacking"/>
    <m/>
    <m/>
    <s v="Customer"/>
    <s v="External"/>
    <x v="0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0"/>
    <x v="0"/>
    <x v="1"/>
    <s v="System Intrusion"/>
    <x v="2"/>
    <s v="User Dev"/>
    <s v="U - Desktop"/>
    <s v="U"/>
    <s v="Hacking"/>
    <m/>
    <m/>
    <s v="Other"/>
    <s v="Other"/>
    <x v="0"/>
  </r>
  <r>
    <x v="0"/>
    <x v="5"/>
    <x v="0"/>
    <x v="4"/>
    <s v="Everything Else"/>
    <x v="6"/>
    <m/>
    <m/>
    <s v="O"/>
    <m/>
    <m/>
    <m/>
    <s v="Student"/>
    <s v="External"/>
    <x v="0"/>
  </r>
  <r>
    <x v="0"/>
    <x v="5"/>
    <x v="0"/>
    <x v="1"/>
    <s v="Lost and Stolen Assets"/>
    <x v="2"/>
    <s v="User Dev"/>
    <s v="U - Desktop or laptop"/>
    <s v="U"/>
    <s v="Physical"/>
    <m/>
    <m/>
    <s v="Customer"/>
    <s v="Other"/>
    <x v="0"/>
  </r>
  <r>
    <x v="2"/>
    <x v="8"/>
    <x v="0"/>
    <x v="1"/>
    <s v="Social Engineering"/>
    <x v="2"/>
    <s v="Server"/>
    <s v="P - "/>
    <s v="P"/>
    <s v="Malware"/>
    <s v="1001 to 10000"/>
    <s v="Large"/>
    <s v="Other"/>
    <s v="Internal"/>
    <x v="1"/>
  </r>
  <r>
    <x v="0"/>
    <x v="3"/>
    <x v="0"/>
    <x v="1"/>
    <s v="Basic Web Application Attacks"/>
    <x v="7"/>
    <s v="Server"/>
    <s v="S - Web application"/>
    <s v="S"/>
    <s v="Hacking"/>
    <s v="1001 to 10000"/>
    <s v="Large"/>
    <s v="Customer"/>
    <s v="Other"/>
    <x v="1"/>
  </r>
  <r>
    <x v="0"/>
    <x v="13"/>
    <x v="0"/>
    <x v="0"/>
    <s v="Privilege Misuse"/>
    <x v="7"/>
    <s v="Server"/>
    <s v="S - Database"/>
    <s v="S"/>
    <s v="Misuse"/>
    <m/>
    <m/>
    <s v="Other"/>
    <s v="Internal"/>
    <x v="0"/>
  </r>
  <r>
    <x v="4"/>
    <x v="5"/>
    <x v="0"/>
    <x v="0"/>
    <s v="Privilege Misuse"/>
    <x v="2"/>
    <s v="User Dev"/>
    <s v="U - Desktop"/>
    <s v="U"/>
    <s v="Misuse"/>
    <s v="101 to 1000"/>
    <s v="Small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10"/>
    <x v="0"/>
    <x v="0"/>
    <s v="Privilege Misuse"/>
    <x v="2"/>
    <s v="Server"/>
    <s v="S - Database"/>
    <s v="S"/>
    <s v="Misuse"/>
    <m/>
    <m/>
    <s v="Patient"/>
    <s v="Internal"/>
    <x v="0"/>
  </r>
  <r>
    <x v="52"/>
    <x v="5"/>
    <x v="0"/>
    <x v="0"/>
    <s v="Lost and Stolen Assets"/>
    <x v="3"/>
    <s v="User Dev"/>
    <s v="U - Desktop or laptop"/>
    <s v="U"/>
    <s v="Error"/>
    <s v="101 to 1000"/>
    <s v="Small"/>
    <s v="Customer"/>
    <s v="Internal"/>
    <x v="0"/>
  </r>
  <r>
    <x v="0"/>
    <x v="2"/>
    <x v="0"/>
    <x v="1"/>
    <s v="Basic Web Application Attacks"/>
    <x v="14"/>
    <s v="Server"/>
    <s v="S - Web application"/>
    <s v="S"/>
    <s v="Hacking"/>
    <s v="1 to 10"/>
    <s v="Small"/>
    <s v="Other"/>
    <s v="Other"/>
    <x v="5"/>
  </r>
  <r>
    <x v="7"/>
    <x v="4"/>
    <x v="0"/>
    <x v="1"/>
    <s v="Social Engineering"/>
    <x v="2"/>
    <s v="Server"/>
    <s v="P - "/>
    <s v="P"/>
    <s v="Social"/>
    <s v="1001 to 10000"/>
    <s v="Large"/>
    <s v="Patient"/>
    <s v="Internal"/>
    <x v="1"/>
  </r>
  <r>
    <x v="27"/>
    <x v="19"/>
    <x v="0"/>
    <x v="1"/>
    <s v="System Intrusion"/>
    <x v="14"/>
    <s v="Server"/>
    <s v="S - "/>
    <s v="S"/>
    <s v="Hacking"/>
    <s v="Over 100000"/>
    <s v="Large"/>
    <s v="Other"/>
    <s v="External"/>
    <x v="1"/>
  </r>
  <r>
    <x v="0"/>
    <x v="8"/>
    <x v="0"/>
    <x v="0"/>
    <s v="Miscellaneous Errors"/>
    <x v="2"/>
    <s v="Media"/>
    <s v="M - Flash drive"/>
    <s v="M"/>
    <s v="Physical"/>
    <s v="Large"/>
    <s v="Large"/>
    <s v="Patient"/>
    <s v="Internal"/>
    <x v="0"/>
  </r>
  <r>
    <x v="0"/>
    <x v="2"/>
    <x v="0"/>
    <x v="1"/>
    <s v="Everything Else"/>
    <x v="7"/>
    <s v="Kiosk/Term"/>
    <s v="T - ATM"/>
    <s v="T"/>
    <s v="Physical"/>
    <m/>
    <m/>
    <s v="Customer"/>
    <s v="Other"/>
    <x v="1"/>
  </r>
  <r>
    <x v="0"/>
    <x v="7"/>
    <x v="0"/>
    <x v="0"/>
    <s v="Miscellaneous Errors"/>
    <x v="3"/>
    <s v="Server"/>
    <s v="S - Web application"/>
    <s v="S"/>
    <s v="Error"/>
    <s v="25001 to 50000"/>
    <s v="Large"/>
    <s v="Customer"/>
    <s v="Internal"/>
    <x v="0"/>
  </r>
  <r>
    <x v="51"/>
    <x v="2"/>
    <x v="0"/>
    <x v="1"/>
    <s v="Basic Web Application Attacks"/>
    <x v="3"/>
    <s v="Server"/>
    <s v="S - Web application"/>
    <s v="S"/>
    <s v="Hacking"/>
    <m/>
    <m/>
    <s v="Other"/>
    <s v="External"/>
    <x v="2"/>
  </r>
  <r>
    <x v="5"/>
    <x v="2"/>
    <x v="0"/>
    <x v="1"/>
    <s v="Basic Web Application Attacks"/>
    <x v="5"/>
    <s v="Server"/>
    <s v="S - Web application"/>
    <s v="S"/>
    <s v="Hacking"/>
    <m/>
    <m/>
    <s v="Other"/>
    <s v="External"/>
    <x v="2"/>
  </r>
  <r>
    <x v="0"/>
    <x v="4"/>
    <x v="0"/>
    <x v="0"/>
    <s v="Lost and Stolen Assets"/>
    <x v="9"/>
    <s v="User Dev"/>
    <s v="U - Desktop or laptop"/>
    <s v="U"/>
    <s v="Error"/>
    <s v="101 to 1000"/>
    <s v="Small"/>
    <s v="Other"/>
    <s v="Internal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78"/>
    <x v="5"/>
    <x v="0"/>
    <x v="0"/>
    <s v="Privilege Misuse"/>
    <x v="0"/>
    <s v="Media"/>
    <s v="M - Documents"/>
    <s v="M"/>
    <s v="Misuse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Lost and Stolen Assets"/>
    <x v="2"/>
    <s v="User Dev"/>
    <s v="U - Desktop"/>
    <s v="U"/>
    <s v="Physical"/>
    <s v="101 to 1000"/>
    <s v="Small"/>
    <s v="Patient"/>
    <s v="Other"/>
    <x v="1"/>
  </r>
  <r>
    <x v="0"/>
    <x v="8"/>
    <x v="0"/>
    <x v="1"/>
    <s v="Basic Web Application Attacks"/>
    <x v="2"/>
    <s v="Server"/>
    <s v="S - Web application"/>
    <s v="S"/>
    <s v="Hacking"/>
    <s v="25001 to 50000"/>
    <s v="Large"/>
    <s v="Patient"/>
    <s v="Other"/>
    <x v="1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7"/>
    <x v="0"/>
    <x v="0"/>
    <s v="Miscellaneous Errors"/>
    <x v="0"/>
    <s v="Server"/>
    <s v="M - Documents"/>
    <s v="M"/>
    <s v="Error"/>
    <m/>
    <m/>
    <s v="Customer"/>
    <s v="Other"/>
    <x v="0"/>
  </r>
  <r>
    <x v="3"/>
    <x v="3"/>
    <x v="0"/>
    <x v="1"/>
    <s v="Social Engineering"/>
    <x v="1"/>
    <s v="Server"/>
    <s v="N - Router or switch"/>
    <s v="N"/>
    <s v="Malware"/>
    <m/>
    <m/>
    <s v="Other"/>
    <s v="External"/>
    <x v="4"/>
  </r>
  <r>
    <x v="4"/>
    <x v="5"/>
    <x v="0"/>
    <x v="0"/>
    <s v="Miscellaneous Errors"/>
    <x v="2"/>
    <s v="Media"/>
    <s v="M - Documents"/>
    <s v="M"/>
    <s v="Error"/>
    <m/>
    <m/>
    <s v="Student"/>
    <s v="Other"/>
    <x v="0"/>
  </r>
  <r>
    <x v="94"/>
    <x v="5"/>
    <x v="0"/>
    <x v="2"/>
    <s v="Miscellaneous Errors"/>
    <x v="7"/>
    <s v="Server"/>
    <s v="S - File"/>
    <s v="S"/>
    <s v="Error"/>
    <m/>
    <m/>
    <s v="Customer"/>
    <s v="External"/>
    <x v="0"/>
  </r>
  <r>
    <x v="17"/>
    <x v="2"/>
    <x v="0"/>
    <x v="0"/>
    <s v="Privilege Misuse"/>
    <x v="0"/>
    <s v="Media"/>
    <s v="M - Documents"/>
    <s v="M"/>
    <s v="Misuse"/>
    <m/>
    <m/>
    <s v="Patient"/>
    <s v="Internal"/>
    <x v="0"/>
  </r>
  <r>
    <x v="49"/>
    <x v="7"/>
    <x v="0"/>
    <x v="1"/>
    <s v="System Intrusion"/>
    <x v="12"/>
    <s v="Server"/>
    <s v="P - "/>
    <s v="P"/>
    <s v="Malware"/>
    <s v="10001 to 25000"/>
    <s v="Large"/>
    <s v="Other"/>
    <s v="External"/>
    <x v="1"/>
  </r>
  <r>
    <x v="0"/>
    <x v="10"/>
    <x v="0"/>
    <x v="1"/>
    <s v="System Intrusion"/>
    <x v="10"/>
    <s v="Server"/>
    <s v="S - POS controller"/>
    <s v="S"/>
    <s v="Malware"/>
    <s v="50001 to 100000"/>
    <s v="Large"/>
    <s v="Customer"/>
    <s v="External"/>
    <x v="1"/>
  </r>
  <r>
    <x v="4"/>
    <x v="5"/>
    <x v="0"/>
    <x v="0"/>
    <s v="Privilege Misuse"/>
    <x v="2"/>
    <s v="Server"/>
    <s v="S - Database"/>
    <s v="S"/>
    <s v="Misuse"/>
    <m/>
    <m/>
    <s v="Employee"/>
    <s v="Other"/>
    <x v="0"/>
  </r>
  <r>
    <x v="0"/>
    <x v="6"/>
    <x v="0"/>
    <x v="1"/>
    <s v="Everything Else"/>
    <x v="7"/>
    <m/>
    <m/>
    <s v="O"/>
    <s v="Hacking"/>
    <s v="1001 to 10000"/>
    <s v="Large"/>
    <s v="Customer"/>
    <s v="Internal"/>
    <x v="1"/>
  </r>
  <r>
    <x v="0"/>
    <x v="5"/>
    <x v="0"/>
    <x v="0"/>
    <s v="Privilege Misuse"/>
    <x v="2"/>
    <s v="Server"/>
    <s v="S - Database"/>
    <s v="S"/>
    <s v="Misuse"/>
    <m/>
    <m/>
    <s v="Other"/>
    <s v="Other"/>
    <x v="0"/>
  </r>
  <r>
    <x v="0"/>
    <x v="2"/>
    <x v="0"/>
    <x v="1"/>
    <s v="Basic Web Application Attacks"/>
    <x v="5"/>
    <s v="Server"/>
    <s v="S - Web application"/>
    <s v="S"/>
    <s v="Hacking"/>
    <s v="11 to 100"/>
    <s v="Small"/>
    <s v="Other"/>
    <s v="Other"/>
    <x v="4"/>
  </r>
  <r>
    <x v="0"/>
    <x v="3"/>
    <x v="0"/>
    <x v="0"/>
    <s v="Lost and Stolen Assets"/>
    <x v="2"/>
    <m/>
    <m/>
    <s v="O"/>
    <s v="Error"/>
    <s v="1001 to 10000"/>
    <s v="Large"/>
    <s v="Other"/>
    <s v="Other"/>
    <x v="0"/>
  </r>
  <r>
    <x v="0"/>
    <x v="6"/>
    <x v="0"/>
    <x v="1"/>
    <s v="Lost and Stolen Assets"/>
    <x v="2"/>
    <s v="User Dev"/>
    <s v="U - Desktop or laptop"/>
    <s v="U"/>
    <s v="Physical"/>
    <m/>
    <m/>
    <s v="Other"/>
    <s v="Internal"/>
    <x v="1"/>
  </r>
  <r>
    <x v="4"/>
    <x v="8"/>
    <x v="0"/>
    <x v="0"/>
    <s v="Miscellaneous Errors"/>
    <x v="2"/>
    <s v="Media"/>
    <s v="M - Documents"/>
    <s v="M"/>
    <s v="Error"/>
    <m/>
    <m/>
    <s v="Patient"/>
    <s v="Other"/>
    <x v="0"/>
  </r>
  <r>
    <x v="10"/>
    <x v="2"/>
    <x v="0"/>
    <x v="0"/>
    <s v="Privilege Misuse"/>
    <x v="3"/>
    <s v="Server"/>
    <s v="S - "/>
    <s v="S"/>
    <s v="Misuse"/>
    <m/>
    <m/>
    <s v="Other"/>
    <s v="Other"/>
    <x v="0"/>
  </r>
  <r>
    <x v="0"/>
    <x v="4"/>
    <x v="0"/>
    <x v="0"/>
    <s v="Miscellaneous Errors"/>
    <x v="7"/>
    <s v="Server"/>
    <s v="S - File"/>
    <s v="S"/>
    <s v="Error"/>
    <s v="1001 to 10000"/>
    <s v="Large"/>
    <s v="Customer"/>
    <s v="External"/>
    <x v="0"/>
  </r>
  <r>
    <x v="0"/>
    <x v="16"/>
    <x v="0"/>
    <x v="1"/>
    <s v="Everything Else"/>
    <x v="6"/>
    <s v="Server"/>
    <s v="S - Database"/>
    <s v="S"/>
    <s v="Hacking"/>
    <s v="1001 to 10000"/>
    <s v="Large"/>
    <s v="Stud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5"/>
    <x v="2"/>
    <x v="0"/>
    <x v="4"/>
    <s v="Everything Else"/>
    <x v="12"/>
    <m/>
    <m/>
    <s v="O"/>
    <m/>
    <m/>
    <m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72"/>
    <x v="5"/>
    <x v="0"/>
    <x v="1"/>
    <s v="Basic Web Application Attacks"/>
    <x v="0"/>
    <s v="Server"/>
    <s v="S - Web application"/>
    <s v="S"/>
    <s v="Hacking"/>
    <m/>
    <m/>
    <s v="Other"/>
    <s v="External"/>
    <x v="0"/>
  </r>
  <r>
    <x v="18"/>
    <x v="10"/>
    <x v="0"/>
    <x v="0"/>
    <s v="Privilege Misuse"/>
    <x v="9"/>
    <s v="Server"/>
    <s v="S - "/>
    <s v="S"/>
    <s v="Misuse"/>
    <s v="1001 to 10000"/>
    <s v="Large"/>
    <s v="Customer"/>
    <s v="External"/>
    <x v="0"/>
  </r>
  <r>
    <x v="0"/>
    <x v="0"/>
    <x v="0"/>
    <x v="1"/>
    <s v="Lost and Stolen Assets"/>
    <x v="2"/>
    <s v="Media"/>
    <s v="M - Documents"/>
    <s v="M"/>
    <s v="Physical"/>
    <s v="101 to 100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Lost and Stolen Assets"/>
    <x v="0"/>
    <s v="User Dev"/>
    <s v="U - Desktop"/>
    <s v="U"/>
    <s v="Physical"/>
    <s v="11 to 100"/>
    <s v="Small"/>
    <s v="Other"/>
    <s v="Internal"/>
    <x v="1"/>
  </r>
  <r>
    <x v="0"/>
    <x v="10"/>
    <x v="0"/>
    <x v="0"/>
    <s v="Privilege Misuse"/>
    <x v="0"/>
    <s v="User Dev"/>
    <s v="U - Desktop"/>
    <s v="U"/>
    <s v="Misuse"/>
    <s v="101 to 1000"/>
    <s v="Small"/>
    <s v="Other"/>
    <s v="External"/>
    <x v="0"/>
  </r>
  <r>
    <x v="0"/>
    <x v="1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Miscellaneous Errors"/>
    <x v="0"/>
    <m/>
    <m/>
    <s v="O"/>
    <s v="Error"/>
    <m/>
    <m/>
    <s v="Other"/>
    <s v="Other"/>
    <x v="0"/>
  </r>
  <r>
    <x v="16"/>
    <x v="7"/>
    <x v="0"/>
    <x v="0"/>
    <s v="Miscellaneous Errors"/>
    <x v="1"/>
    <s v="Server"/>
    <s v="P - End-user or employee"/>
    <s v="P"/>
    <s v="Error"/>
    <s v="101 to 1000"/>
    <s v="Small"/>
    <s v="Customer"/>
    <s v="Internal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10"/>
    <x v="0"/>
    <x v="0"/>
    <s v="Privilege Misuse"/>
    <x v="2"/>
    <s v="Server"/>
    <s v="S - Database"/>
    <s v="S"/>
    <s v="Misuse"/>
    <m/>
    <m/>
    <s v="Patient"/>
    <s v="Other"/>
    <x v="0"/>
  </r>
  <r>
    <x v="0"/>
    <x v="5"/>
    <x v="0"/>
    <x v="1"/>
    <s v="Everything Else"/>
    <x v="0"/>
    <s v="Server"/>
    <s v="S - "/>
    <s v="S"/>
    <s v="Hacking"/>
    <m/>
    <m/>
    <s v="Patient"/>
    <s v="Other"/>
    <x v="0"/>
  </r>
  <r>
    <x v="0"/>
    <x v="5"/>
    <x v="0"/>
    <x v="1"/>
    <s v="Lost and Stolen Assets"/>
    <x v="2"/>
    <s v="User Dev"/>
    <s v="U - Desktop or laptop"/>
    <s v="U"/>
    <s v="Physical"/>
    <m/>
    <m/>
    <s v="Patient"/>
    <s v="Other"/>
    <x v="1"/>
  </r>
  <r>
    <x v="0"/>
    <x v="3"/>
    <x v="0"/>
    <x v="4"/>
    <s v="Everything Else"/>
    <x v="2"/>
    <s v="Server"/>
    <s v="S - "/>
    <s v="S"/>
    <m/>
    <s v="1 to 10"/>
    <s v="Small"/>
    <s v="Other"/>
    <s v="Other"/>
    <x v="0"/>
  </r>
  <r>
    <x v="0"/>
    <x v="7"/>
    <x v="0"/>
    <x v="0"/>
    <s v="Miscellaneous Errors"/>
    <x v="7"/>
    <s v="Media"/>
    <s v="M - Documents"/>
    <s v="M"/>
    <s v="Error"/>
    <m/>
    <m/>
    <s v="Customer"/>
    <s v="External"/>
    <x v="0"/>
  </r>
  <r>
    <x v="0"/>
    <x v="15"/>
    <x v="0"/>
    <x v="0"/>
    <s v="Privilege Misuse"/>
    <x v="2"/>
    <s v="Server"/>
    <s v="S - Database"/>
    <s v="S"/>
    <s v="Misuse"/>
    <s v="101 to 1000"/>
    <s v="Small"/>
    <s v="Patient"/>
    <s v="External"/>
    <x v="0"/>
  </r>
  <r>
    <x v="0"/>
    <x v="3"/>
    <x v="0"/>
    <x v="1"/>
    <s v="Basic Web Application Attacks"/>
    <x v="8"/>
    <s v="Server"/>
    <s v="S - Web application"/>
    <s v="S"/>
    <s v="Hacking"/>
    <s v="1001 to 10000"/>
    <s v="Large"/>
    <s v="Customer"/>
    <s v="Other"/>
    <x v="1"/>
  </r>
  <r>
    <x v="0"/>
    <x v="3"/>
    <x v="0"/>
    <x v="0"/>
    <s v="Privilege Misuse"/>
    <x v="2"/>
    <s v="Server"/>
    <s v="S - "/>
    <s v="S"/>
    <s v="Misuse"/>
    <m/>
    <m/>
    <s v="Patient"/>
    <s v="Other"/>
    <x v="0"/>
  </r>
  <r>
    <x v="0"/>
    <x v="5"/>
    <x v="0"/>
    <x v="1"/>
    <s v="Lost and Stolen Assets"/>
    <x v="2"/>
    <s v="User Dev"/>
    <s v="U - Desktop or laptop"/>
    <s v="U"/>
    <s v="Physical"/>
    <s v="1 to 10"/>
    <s v="Small"/>
    <s v="Patient"/>
    <s v="External"/>
    <x v="1"/>
  </r>
  <r>
    <x v="0"/>
    <x v="8"/>
    <x v="0"/>
    <x v="0"/>
    <s v="Privilege Misuse"/>
    <x v="2"/>
    <s v="Person"/>
    <s v="P - Other"/>
    <s v="P"/>
    <s v="Misuse"/>
    <s v="1001 to 10000"/>
    <s v="Large"/>
    <s v="Patient"/>
    <s v="External"/>
    <x v="0"/>
  </r>
  <r>
    <x v="0"/>
    <x v="11"/>
    <x v="0"/>
    <x v="1"/>
    <s v="Social Engineering"/>
    <x v="0"/>
    <s v="Server"/>
    <s v="P - Finance"/>
    <s v="P"/>
    <s v="Social"/>
    <s v="1001 to 10000"/>
    <s v="Large"/>
    <s v="Other"/>
    <s v="External"/>
    <x v="1"/>
  </r>
  <r>
    <x v="95"/>
    <x v="5"/>
    <x v="0"/>
    <x v="1"/>
    <s v="Basic Web Application Attacks"/>
    <x v="0"/>
    <s v="Server"/>
    <s v="S - Web application"/>
    <s v="S"/>
    <s v="Hacking"/>
    <s v="Large"/>
    <s v="Large"/>
    <s v="Customer"/>
    <s v="External"/>
    <x v="2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52"/>
    <x v="3"/>
    <x v="0"/>
    <x v="1"/>
    <s v="Everything Else"/>
    <x v="3"/>
    <m/>
    <m/>
    <s v="O"/>
    <s v="Hacking"/>
    <m/>
    <m/>
    <s v="Partner"/>
    <s v="Other"/>
    <x v="0"/>
  </r>
  <r>
    <x v="10"/>
    <x v="3"/>
    <x v="0"/>
    <x v="1"/>
    <s v="System Intrusion"/>
    <x v="0"/>
    <s v="Server"/>
    <s v="S - File"/>
    <s v="S"/>
    <s v="Hacking"/>
    <s v="10001 to 25000"/>
    <s v="Large"/>
    <s v="Other"/>
    <s v="Other"/>
    <x v="4"/>
  </r>
  <r>
    <x v="2"/>
    <x v="6"/>
    <x v="0"/>
    <x v="1"/>
    <s v="Lost and Stolen Assets"/>
    <x v="2"/>
    <s v="User Dev"/>
    <s v="U - Desktop or laptop"/>
    <s v="U"/>
    <s v="Physical"/>
    <m/>
    <m/>
    <s v="Partner"/>
    <s v="Other"/>
    <x v="1"/>
  </r>
  <r>
    <x v="0"/>
    <x v="0"/>
    <x v="0"/>
    <x v="0"/>
    <s v="Miscellaneous Errors"/>
    <x v="2"/>
    <s v="Media"/>
    <s v="M - Documents"/>
    <s v="M"/>
    <s v="Error"/>
    <m/>
    <m/>
    <s v="Other"/>
    <s v="Other"/>
    <x v="0"/>
  </r>
  <r>
    <x v="0"/>
    <x v="6"/>
    <x v="0"/>
    <x v="0"/>
    <s v="Privilege Misuse"/>
    <x v="7"/>
    <s v="Server"/>
    <s v="M - Documents"/>
    <s v="M"/>
    <s v="Misuse"/>
    <s v="10001 to 25000"/>
    <s v="Large"/>
    <s v="Customer"/>
    <s v="Other"/>
    <x v="0"/>
  </r>
  <r>
    <x v="0"/>
    <x v="0"/>
    <x v="0"/>
    <x v="1"/>
    <s v="System Intrusion"/>
    <x v="3"/>
    <s v="Server"/>
    <s v="S - "/>
    <s v="S"/>
    <s v="Malware"/>
    <s v="Small"/>
    <s v="Small"/>
    <s v="Other"/>
    <s v="Internal"/>
    <x v="5"/>
  </r>
  <r>
    <x v="0"/>
    <x v="3"/>
    <x v="0"/>
    <x v="0"/>
    <s v="Privilege Misuse"/>
    <x v="0"/>
    <s v="User Dev"/>
    <s v="M - Documents"/>
    <s v="M"/>
    <s v="Physical"/>
    <s v="101 to 1000"/>
    <s v="Small"/>
    <s v="Customer"/>
    <s v="Other"/>
    <x v="0"/>
  </r>
  <r>
    <x v="0"/>
    <x v="11"/>
    <x v="0"/>
    <x v="0"/>
    <s v="Privilege Misuse"/>
    <x v="15"/>
    <s v="Server"/>
    <s v="S - "/>
    <s v="S"/>
    <s v="Misuse"/>
    <m/>
    <m/>
    <s v="Other"/>
    <s v="Other"/>
    <x v="0"/>
  </r>
  <r>
    <x v="0"/>
    <x v="2"/>
    <x v="0"/>
    <x v="1"/>
    <s v="Basic Web Application Attacks"/>
    <x v="6"/>
    <s v="Server"/>
    <s v="S - Web application"/>
    <s v="S"/>
    <s v="Hacking"/>
    <s v="25001 to 50000"/>
    <s v="Large"/>
    <s v="Employee"/>
    <s v="Other"/>
    <x v="0"/>
  </r>
  <r>
    <x v="23"/>
    <x v="8"/>
    <x v="0"/>
    <x v="1"/>
    <s v="System Intrusion"/>
    <x v="3"/>
    <s v="Server"/>
    <s v="S - Database"/>
    <s v="S"/>
    <s v="Hacking"/>
    <s v="11 to 100"/>
    <s v="Small"/>
    <s v="Customer"/>
    <s v="External"/>
    <x v="1"/>
  </r>
  <r>
    <x v="0"/>
    <x v="10"/>
    <x v="1"/>
    <x v="0"/>
    <s v="Miscellaneous Errors"/>
    <x v="2"/>
    <s v="Media"/>
    <s v="M - Documents"/>
    <s v="M"/>
    <s v="Error"/>
    <m/>
    <m/>
    <s v="Patient"/>
    <s v="Other"/>
    <x v="0"/>
  </r>
  <r>
    <x v="0"/>
    <x v="6"/>
    <x v="0"/>
    <x v="1"/>
    <s v="Lost and Stolen Assets"/>
    <x v="2"/>
    <s v="Media"/>
    <s v="M - Flash drive"/>
    <s v="M"/>
    <s v="Physical"/>
    <s v="1001 to 10000"/>
    <s v="Large"/>
    <s v="Other"/>
    <s v="Other"/>
    <x v="0"/>
  </r>
  <r>
    <x v="0"/>
    <x v="5"/>
    <x v="0"/>
    <x v="1"/>
    <s v="Lost and Stolen Assets"/>
    <x v="2"/>
    <s v="User Dev"/>
    <s v="U - Desktop or laptop"/>
    <s v="U"/>
    <s v="Physical"/>
    <s v="10001 to 25000"/>
    <s v="Large"/>
    <s v="Other"/>
    <s v="Other"/>
    <x v="1"/>
  </r>
  <r>
    <x v="0"/>
    <x v="3"/>
    <x v="0"/>
    <x v="1"/>
    <s v="Basic Web Application Attacks"/>
    <x v="8"/>
    <s v="Server"/>
    <s v="S - Web application"/>
    <s v="S"/>
    <s v="Malware"/>
    <m/>
    <m/>
    <s v="Customer"/>
    <s v="Other"/>
    <x v="0"/>
  </r>
  <r>
    <x v="0"/>
    <x v="6"/>
    <x v="0"/>
    <x v="0"/>
    <s v="Miscellaneous Errors"/>
    <x v="0"/>
    <s v="Media"/>
    <s v="M - Documents"/>
    <s v="M"/>
    <s v="Error"/>
    <m/>
    <m/>
    <s v="Other"/>
    <s v="Other"/>
    <x v="0"/>
  </r>
  <r>
    <x v="0"/>
    <x v="0"/>
    <x v="0"/>
    <x v="0"/>
    <s v="Everything Else"/>
    <x v="0"/>
    <s v="User Dev"/>
    <s v="U - Telephone"/>
    <s v="U"/>
    <s v="Error"/>
    <s v="Over 100000"/>
    <s v="Large"/>
    <s v="Other"/>
    <s v="Other"/>
    <x v="0"/>
  </r>
  <r>
    <x v="16"/>
    <x v="5"/>
    <x v="0"/>
    <x v="0"/>
    <s v="Miscellaneous Errors"/>
    <x v="0"/>
    <s v="User Dev"/>
    <s v="U - Desktop"/>
    <s v="U"/>
    <s v="Error"/>
    <m/>
    <m/>
    <s v="Customer"/>
    <s v="Other"/>
    <x v="0"/>
  </r>
  <r>
    <x v="72"/>
    <x v="3"/>
    <x v="0"/>
    <x v="1"/>
    <s v="Everything Else"/>
    <x v="10"/>
    <s v="Server"/>
    <s v="S - Database"/>
    <s v="S"/>
    <s v="Hacking"/>
    <m/>
    <m/>
    <s v="Customer"/>
    <s v="External"/>
    <x v="2"/>
  </r>
  <r>
    <x v="0"/>
    <x v="0"/>
    <x v="0"/>
    <x v="1"/>
    <s v="Social Engineering"/>
    <x v="1"/>
    <s v="User Dev"/>
    <s v="P - "/>
    <s v="P"/>
    <s v="Malware"/>
    <s v="1001 to 10000"/>
    <s v="Large"/>
    <s v="Customer"/>
    <s v="Internal"/>
    <x v="0"/>
  </r>
  <r>
    <x v="2"/>
    <x v="3"/>
    <x v="0"/>
    <x v="1"/>
    <s v="System Intrusion"/>
    <x v="1"/>
    <m/>
    <m/>
    <s v="O"/>
    <s v="Hacking"/>
    <m/>
    <m/>
    <s v="Employee"/>
    <s v="External"/>
    <x v="0"/>
  </r>
  <r>
    <x v="0"/>
    <x v="4"/>
    <x v="0"/>
    <x v="1"/>
    <s v="Everything Else"/>
    <x v="8"/>
    <s v="Kiosk/Term"/>
    <s v="T - ATM"/>
    <s v="T"/>
    <s v="Physical"/>
    <s v="Over 100000"/>
    <s v="Large"/>
    <s v="Customer"/>
    <s v="External"/>
    <x v="1"/>
  </r>
  <r>
    <x v="7"/>
    <x v="2"/>
    <x v="0"/>
    <x v="1"/>
    <s v="System Intrusion"/>
    <x v="7"/>
    <m/>
    <m/>
    <s v="O"/>
    <s v="Malware"/>
    <m/>
    <m/>
    <s v="Other"/>
    <s v="Partner"/>
    <x v="4"/>
  </r>
  <r>
    <x v="2"/>
    <x v="3"/>
    <x v="0"/>
    <x v="0"/>
    <s v="Lost and Stolen Assets"/>
    <x v="2"/>
    <s v="Media"/>
    <s v="M - Documents"/>
    <s v="M"/>
    <s v="Error"/>
    <s v="1001 to 10000"/>
    <s v="Large"/>
    <s v="Patient"/>
    <s v="Internal"/>
    <x v="0"/>
  </r>
  <r>
    <x v="0"/>
    <x v="8"/>
    <x v="0"/>
    <x v="0"/>
    <s v="Privilege Misuse"/>
    <x v="6"/>
    <s v="Server"/>
    <s v="S - Mail"/>
    <s v="S"/>
    <s v="Misuse"/>
    <s v="1001 to 10000"/>
    <s v="Large"/>
    <s v="Employee"/>
    <s v="Other"/>
    <x v="0"/>
  </r>
  <r>
    <x v="2"/>
    <x v="8"/>
    <x v="0"/>
    <x v="1"/>
    <s v="System Intrusion"/>
    <x v="2"/>
    <m/>
    <m/>
    <s v="O"/>
    <s v="Malware"/>
    <s v="1001 to 10000"/>
    <s v="Large"/>
    <s v="Employee"/>
    <s v="Other"/>
    <x v="1"/>
  </r>
  <r>
    <x v="0"/>
    <x v="10"/>
    <x v="0"/>
    <x v="0"/>
    <s v="Miscellaneous Errors"/>
    <x v="2"/>
    <s v="Media"/>
    <s v="M - Documents"/>
    <s v="M"/>
    <s v="Misuse"/>
    <s v="1 to 10"/>
    <s v="Small"/>
    <s v="Patient"/>
    <s v="External"/>
    <x v="0"/>
  </r>
  <r>
    <x v="0"/>
    <x v="1"/>
    <x v="0"/>
    <x v="0"/>
    <s v="Miscellaneous Errors"/>
    <x v="3"/>
    <s v="Server"/>
    <s v="S - File"/>
    <s v="S"/>
    <s v="Error"/>
    <s v="11 to 100"/>
    <s v="Small"/>
    <s v="Customer"/>
    <s v="External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10"/>
    <x v="0"/>
    <x v="0"/>
    <s v="Miscellaneous Errors"/>
    <x v="2"/>
    <s v="Media"/>
    <s v="M - Documents"/>
    <s v="M"/>
    <s v="Misuse"/>
    <s v="Small"/>
    <s v="Small"/>
    <s v="Patient"/>
    <s v="External"/>
    <x v="0"/>
  </r>
  <r>
    <x v="4"/>
    <x v="4"/>
    <x v="0"/>
    <x v="0"/>
    <s v="Privilege Misuse"/>
    <x v="2"/>
    <s v="Server"/>
    <s v="S - Database"/>
    <s v="S"/>
    <s v="Misuse"/>
    <s v="101 to 1000"/>
    <s v="Small"/>
    <s v="Patient"/>
    <s v="External"/>
    <x v="0"/>
  </r>
  <r>
    <x v="2"/>
    <x v="2"/>
    <x v="0"/>
    <x v="0"/>
    <s v="Privilege Misuse"/>
    <x v="7"/>
    <s v="Server"/>
    <s v="S - Database"/>
    <s v="S"/>
    <s v="Misuse"/>
    <s v="10001 to 25000"/>
    <s v="Large"/>
    <s v="Other"/>
    <s v="External"/>
    <x v="0"/>
  </r>
  <r>
    <x v="16"/>
    <x v="4"/>
    <x v="0"/>
    <x v="0"/>
    <s v="Miscellaneous Errors"/>
    <x v="2"/>
    <s v="User Dev"/>
    <s v="U - Desktop"/>
    <s v="U"/>
    <s v="Error"/>
    <s v="Small"/>
    <s v="Small"/>
    <s v="Patient"/>
    <s v="Internal"/>
    <x v="0"/>
  </r>
  <r>
    <x v="0"/>
    <x v="16"/>
    <x v="0"/>
    <x v="1"/>
    <s v="Lost and Stolen Assets"/>
    <x v="2"/>
    <m/>
    <m/>
    <s v="O"/>
    <s v="Physical"/>
    <s v="10001 to 25000"/>
    <s v="Large"/>
    <s v="Patient"/>
    <s v="Internal"/>
    <x v="1"/>
  </r>
  <r>
    <x v="0"/>
    <x v="1"/>
    <x v="0"/>
    <x v="2"/>
    <s v="Lost and Stolen Assets"/>
    <x v="2"/>
    <s v="Media"/>
    <s v="M - Disk media"/>
    <s v="M"/>
    <s v="Error"/>
    <s v="1001 to 10000"/>
    <s v="Large"/>
    <s v="Patient"/>
    <s v="Internal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8"/>
    <x v="0"/>
    <x v="0"/>
    <s v="Privilege Misuse"/>
    <x v="2"/>
    <s v="Media"/>
    <s v="M - Documents"/>
    <s v="M"/>
    <s v="Misuse"/>
    <m/>
    <m/>
    <s v="Patient"/>
    <s v="External"/>
    <x v="0"/>
  </r>
  <r>
    <x v="0"/>
    <x v="9"/>
    <x v="0"/>
    <x v="1"/>
    <s v="System Intrusion"/>
    <x v="6"/>
    <s v="Server"/>
    <s v="S - File"/>
    <s v="S"/>
    <s v="Malware"/>
    <m/>
    <m/>
    <s v="Customer"/>
    <s v="External"/>
    <x v="1"/>
  </r>
  <r>
    <x v="0"/>
    <x v="8"/>
    <x v="0"/>
    <x v="0"/>
    <s v="Miscellaneous Errors"/>
    <x v="0"/>
    <s v="Server"/>
    <s v="S - Web application"/>
    <s v="S"/>
    <s v="Error"/>
    <s v="Large"/>
    <s v="Large"/>
    <s v="Other"/>
    <s v="Internal"/>
    <x v="0"/>
  </r>
  <r>
    <x v="0"/>
    <x v="19"/>
    <x v="0"/>
    <x v="1"/>
    <s v="System Intrusion"/>
    <x v="0"/>
    <s v="Server"/>
    <s v="S - "/>
    <s v="S"/>
    <s v="Malware"/>
    <s v="101 to 1000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4"/>
    <x v="0"/>
    <x v="1"/>
    <s v="Everything Else"/>
    <x v="8"/>
    <s v="Kiosk/Term"/>
    <s v="T - Gas terminal"/>
    <s v="T"/>
    <s v="Physical"/>
    <s v="10001 to 25000"/>
    <s v="Large"/>
    <s v="Customer"/>
    <s v="External"/>
    <x v="1"/>
  </r>
  <r>
    <x v="0"/>
    <x v="4"/>
    <x v="0"/>
    <x v="1"/>
    <s v="Lost and Stolen Assets"/>
    <x v="2"/>
    <s v="User Dev"/>
    <s v="U - Desktop"/>
    <s v="U"/>
    <s v="Physical"/>
    <s v="Small"/>
    <s v="Small"/>
    <s v="Patient"/>
    <s v="Internal"/>
    <x v="1"/>
  </r>
  <r>
    <x v="9"/>
    <x v="10"/>
    <x v="0"/>
    <x v="1"/>
    <s v="Basic Web Application Attacks"/>
    <x v="3"/>
    <s v="Server"/>
    <s v="S - Web application"/>
    <s v="S"/>
    <s v="Hacking"/>
    <m/>
    <m/>
    <s v="Customer"/>
    <s v="External"/>
    <x v="1"/>
  </r>
  <r>
    <x v="0"/>
    <x v="9"/>
    <x v="0"/>
    <x v="1"/>
    <s v="System Intrusion"/>
    <x v="2"/>
    <s v="Server"/>
    <s v="S - Database"/>
    <s v="S"/>
    <s v="Hacking"/>
    <s v="11 to 100"/>
    <s v="Small"/>
    <s v="Patient"/>
    <s v="Other"/>
    <x v="0"/>
  </r>
  <r>
    <x v="0"/>
    <x v="13"/>
    <x v="0"/>
    <x v="1"/>
    <s v="System Intrusion"/>
    <x v="2"/>
    <s v="Server"/>
    <s v="S - "/>
    <s v="S"/>
    <s v="Hacking"/>
    <s v="101 to 1000"/>
    <s v="Small"/>
    <s v="Customer"/>
    <s v="Other"/>
    <x v="1"/>
  </r>
  <r>
    <x v="96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78"/>
    <x v="5"/>
    <x v="0"/>
    <x v="1"/>
    <s v="System Intrusion"/>
    <x v="7"/>
    <s v="Server"/>
    <s v="N - Router or switch"/>
    <s v="N"/>
    <s v="Hacking"/>
    <m/>
    <m/>
    <s v="Other"/>
    <s v="Other"/>
    <x v="1"/>
  </r>
  <r>
    <x v="0"/>
    <x v="7"/>
    <x v="1"/>
    <x v="0"/>
    <s v="Miscellaneous Errors"/>
    <x v="2"/>
    <s v="Media"/>
    <s v="M - Documents"/>
    <s v="M"/>
    <s v="Error"/>
    <s v="25001 to 50000"/>
    <s v="Large"/>
    <s v="Patient"/>
    <s v="Partner"/>
    <x v="0"/>
  </r>
  <r>
    <x v="0"/>
    <x v="1"/>
    <x v="0"/>
    <x v="0"/>
    <s v="Miscellaneous Errors"/>
    <x v="1"/>
    <s v="Server"/>
    <s v="S - File"/>
    <s v="S"/>
    <s v="Error"/>
    <s v="11 to 100"/>
    <s v="Small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0"/>
    <x v="0"/>
    <x v="2"/>
    <s v="Privilege Misuse"/>
    <x v="16"/>
    <m/>
    <m/>
    <s v="O"/>
    <s v="Misuse"/>
    <s v="101 to 1000"/>
    <s v="Small"/>
    <s v="Partn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8"/>
    <x v="0"/>
    <x v="1"/>
    <s v="Lost and Stolen Assets"/>
    <x v="2"/>
    <s v="User Dev"/>
    <s v="M - Disk drive"/>
    <s v="M"/>
    <s v="Physical"/>
    <m/>
    <m/>
    <s v="Patient"/>
    <s v="Internal"/>
    <x v="1"/>
  </r>
  <r>
    <x v="7"/>
    <x v="26"/>
    <x v="3"/>
    <x v="4"/>
    <s v="Miscellaneous Errors"/>
    <x v="5"/>
    <m/>
    <m/>
    <s v="O"/>
    <m/>
    <m/>
    <m/>
    <s v="Other"/>
    <s v="Other"/>
    <x v="0"/>
  </r>
  <r>
    <x v="0"/>
    <x v="9"/>
    <x v="0"/>
    <x v="4"/>
    <s v="System Intrusion"/>
    <x v="6"/>
    <s v="User Dev"/>
    <s v="U - Desktop"/>
    <s v="U"/>
    <s v="Hacking"/>
    <s v="1001 to 10000"/>
    <s v="Large"/>
    <s v="Employee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Basic Web Application Attacks"/>
    <x v="9"/>
    <s v="Server"/>
    <s v="S - Web application"/>
    <s v="S"/>
    <s v="Hacking"/>
    <s v="11 to 100"/>
    <s v="Small"/>
    <s v="Other"/>
    <s v="Other"/>
    <x v="0"/>
  </r>
  <r>
    <x v="0"/>
    <x v="4"/>
    <x v="0"/>
    <x v="0"/>
    <s v="Miscellaneous Errors"/>
    <x v="2"/>
    <s v="Media"/>
    <s v="M - Fax"/>
    <s v="M"/>
    <s v="Error"/>
    <s v="Over 100000"/>
    <s v="Large"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0"/>
    <s v="Privilege Misuse"/>
    <x v="2"/>
    <m/>
    <m/>
    <s v="O"/>
    <s v="Misuse"/>
    <m/>
    <m/>
    <s v="Patient"/>
    <s v="External"/>
    <x v="0"/>
  </r>
  <r>
    <x v="0"/>
    <x v="5"/>
    <x v="0"/>
    <x v="0"/>
    <s v="Miscellaneous Errors"/>
    <x v="2"/>
    <s v="Media"/>
    <s v="M - Documents"/>
    <s v="M"/>
    <s v="Error"/>
    <m/>
    <m/>
    <s v="Other"/>
    <s v="Other"/>
    <x v="0"/>
  </r>
  <r>
    <x v="27"/>
    <x v="11"/>
    <x v="0"/>
    <x v="0"/>
    <s v="Miscellaneous Errors"/>
    <x v="8"/>
    <s v="Server"/>
    <s v="S - Code repository"/>
    <s v="S"/>
    <s v="Error"/>
    <s v="Over 100000"/>
    <s v="Large"/>
    <s v="Employee"/>
    <s v="External"/>
    <x v="0"/>
  </r>
  <r>
    <x v="0"/>
    <x v="5"/>
    <x v="0"/>
    <x v="1"/>
    <s v="Lost and Stolen Assets"/>
    <x v="2"/>
    <s v="User Dev"/>
    <s v="U - Desktop or laptop"/>
    <s v="U"/>
    <s v="Physical"/>
    <m/>
    <m/>
    <s v="Patient"/>
    <s v="Internal"/>
    <x v="1"/>
  </r>
  <r>
    <x v="2"/>
    <x v="19"/>
    <x v="0"/>
    <x v="1"/>
    <s v="System Intrusion"/>
    <x v="1"/>
    <s v="Server"/>
    <s v="S - Database"/>
    <s v="S"/>
    <s v="Malware"/>
    <s v="10001 to 25000"/>
    <s v="Large"/>
    <s v="Other"/>
    <s v="External"/>
    <x v="1"/>
  </r>
  <r>
    <x v="0"/>
    <x v="11"/>
    <x v="0"/>
    <x v="1"/>
    <s v="Basic Web Application Attacks"/>
    <x v="7"/>
    <s v="Server"/>
    <s v="S - Web application"/>
    <s v="S"/>
    <s v="Hacking"/>
    <m/>
    <m/>
    <s v="Customer"/>
    <s v="External"/>
    <x v="5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8"/>
    <x v="0"/>
    <x v="0"/>
    <s v="Miscellaneous Errors"/>
    <x v="8"/>
    <s v="Media"/>
    <s v="M - Documents"/>
    <s v="M"/>
    <s v="Error"/>
    <m/>
    <m/>
    <s v="Customer"/>
    <s v="External"/>
    <x v="0"/>
  </r>
  <r>
    <x v="0"/>
    <x v="2"/>
    <x v="0"/>
    <x v="0"/>
    <s v="Miscellaneous Errors"/>
    <x v="0"/>
    <s v="Media"/>
    <s v="M - Documents"/>
    <s v="M"/>
    <s v="Error"/>
    <s v="Over 100000"/>
    <s v="Large"/>
    <s v="Patient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4"/>
    <x v="0"/>
    <x v="1"/>
    <s v="Everything Else"/>
    <x v="8"/>
    <s v="Kiosk/Term"/>
    <s v="T - Gas terminal"/>
    <s v="T"/>
    <s v="Physical"/>
    <s v="Small"/>
    <s v="Small"/>
    <s v="Customer"/>
    <s v="Internal"/>
    <x v="1"/>
  </r>
  <r>
    <x v="0"/>
    <x v="8"/>
    <x v="0"/>
    <x v="1"/>
    <s v="System Intrusion"/>
    <x v="10"/>
    <s v="User Dev"/>
    <s v="U - POS terminal"/>
    <s v="U"/>
    <s v="Malware"/>
    <s v="1001 to 10000"/>
    <s v="Large"/>
    <s v="Customer"/>
    <s v="External"/>
    <x v="1"/>
  </r>
  <r>
    <x v="0"/>
    <x v="5"/>
    <x v="0"/>
    <x v="1"/>
    <s v="Everything Else"/>
    <x v="6"/>
    <s v="Server"/>
    <s v="S - "/>
    <s v="S"/>
    <s v="Hacking"/>
    <s v="1001 to 10000"/>
    <s v="Large"/>
    <s v="Student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5"/>
    <x v="0"/>
    <x v="1"/>
    <s v="Lost and Stolen Assets"/>
    <x v="2"/>
    <s v="User Dev"/>
    <s v="U - Desktop or laptop"/>
    <s v="U"/>
    <s v="Physical"/>
    <s v="1 to 10"/>
    <s v="Small"/>
    <s v="Customer"/>
    <s v="Other"/>
    <x v="1"/>
  </r>
  <r>
    <x v="0"/>
    <x v="5"/>
    <x v="0"/>
    <x v="1"/>
    <s v="Basic Web Application Attacks"/>
    <x v="3"/>
    <s v="Server"/>
    <s v="S - Web application"/>
    <s v="S"/>
    <s v="Hacking"/>
    <s v="50001 to 100000"/>
    <s v="Large"/>
    <s v="Other"/>
    <s v="External"/>
    <x v="5"/>
  </r>
  <r>
    <x v="7"/>
    <x v="5"/>
    <x v="0"/>
    <x v="1"/>
    <s v="Basic Web Application Attacks"/>
    <x v="5"/>
    <s v="Server"/>
    <s v="S - Web application"/>
    <s v="S"/>
    <s v="Hacking"/>
    <m/>
    <m/>
    <s v="Customer"/>
    <s v="Internal"/>
    <x v="1"/>
  </r>
  <r>
    <x v="0"/>
    <x v="2"/>
    <x v="0"/>
    <x v="0"/>
    <s v="Everything Else"/>
    <x v="14"/>
    <s v="Server"/>
    <s v="S - "/>
    <s v="S"/>
    <s v="Hacking"/>
    <m/>
    <m/>
    <s v="Oth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1"/>
    <s v="Everything Else"/>
    <x v="7"/>
    <s v="Server"/>
    <s v="S - "/>
    <s v="S"/>
    <s v="Hacking"/>
    <s v="101 to 1000"/>
    <s v="Small"/>
    <s v="Other"/>
    <s v="Other"/>
    <x v="0"/>
  </r>
  <r>
    <x v="7"/>
    <x v="26"/>
    <x v="0"/>
    <x v="4"/>
    <s v="Miscellaneous Errors"/>
    <x v="5"/>
    <m/>
    <s v="M - Documents"/>
    <s v="M"/>
    <m/>
    <m/>
    <m/>
    <s v="Customer"/>
    <s v="Other"/>
    <x v="0"/>
  </r>
  <r>
    <x v="0"/>
    <x v="6"/>
    <x v="0"/>
    <x v="0"/>
    <s v="Privilege Misuse"/>
    <x v="0"/>
    <m/>
    <m/>
    <s v="O"/>
    <s v="Misuse"/>
    <s v="Over 100000"/>
    <s v="Large"/>
    <s v="Other"/>
    <s v="Other"/>
    <x v="0"/>
  </r>
  <r>
    <x v="2"/>
    <x v="2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Miscellaneous Errors"/>
    <x v="5"/>
    <s v="Server"/>
    <s v="S - File"/>
    <s v="S"/>
    <s v="Error"/>
    <s v="101 to 1000"/>
    <s v="Small"/>
    <s v="Customer"/>
    <s v="In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1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11"/>
    <x v="0"/>
    <x v="1"/>
    <s v="Lost and Stolen Assets"/>
    <x v="2"/>
    <s v="User Dev"/>
    <s v="U - Desktop"/>
    <s v="U"/>
    <s v="Physical"/>
    <s v="101 to 1000"/>
    <s v="Small"/>
    <s v="Patient"/>
    <s v="Internal"/>
    <x v="1"/>
  </r>
  <r>
    <x v="19"/>
    <x v="1"/>
    <x v="0"/>
    <x v="0"/>
    <s v="Privilege Misuse"/>
    <x v="0"/>
    <s v="Server"/>
    <s v="S - Database"/>
    <s v="S"/>
    <s v="Misuse"/>
    <s v="1001 to 10000"/>
    <s v="Large"/>
    <s v="Other"/>
    <s v="External"/>
    <x v="0"/>
  </r>
  <r>
    <x v="97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4"/>
    <x v="2"/>
    <x v="0"/>
    <x v="1"/>
    <s v="Lost and Stolen Assets"/>
    <x v="2"/>
    <s v="User Dev"/>
    <s v="U - Desktop or laptop"/>
    <s v="U"/>
    <s v="Physical"/>
    <m/>
    <m/>
    <s v="Patient"/>
    <s v="Internal"/>
    <x v="1"/>
  </r>
  <r>
    <x v="2"/>
    <x v="4"/>
    <x v="0"/>
    <x v="0"/>
    <s v="Miscellaneous Errors"/>
    <x v="3"/>
    <s v="Server"/>
    <s v="S - Web application"/>
    <s v="S"/>
    <s v="Error"/>
    <s v="11 to 100"/>
    <s v="Small"/>
    <s v="Customer"/>
    <s v="Other"/>
    <x v="0"/>
  </r>
  <r>
    <x v="0"/>
    <x v="3"/>
    <x v="0"/>
    <x v="0"/>
    <s v="Lost and Stolen Assets"/>
    <x v="8"/>
    <s v="Media"/>
    <s v="M - Disk media"/>
    <s v="M"/>
    <s v="Error"/>
    <s v="10001 to 25000"/>
    <s v="Large"/>
    <s v="Partner"/>
    <s v="Other"/>
    <x v="0"/>
  </r>
  <r>
    <x v="0"/>
    <x v="7"/>
    <x v="0"/>
    <x v="1"/>
    <s v="Basic Web Application Attacks"/>
    <x v="3"/>
    <s v="Server"/>
    <s v="S - Database"/>
    <s v="S"/>
    <s v="Hacking"/>
    <s v="1001 to 10000"/>
    <s v="Large"/>
    <s v="Customer"/>
    <s v="Internal"/>
    <x v="0"/>
  </r>
  <r>
    <x v="0"/>
    <x v="8"/>
    <x v="0"/>
    <x v="1"/>
    <s v="Social Engineering"/>
    <x v="7"/>
    <s v="Server"/>
    <s v="P - Finance"/>
    <s v="P"/>
    <s v="Social"/>
    <s v="1001 to 10000"/>
    <s v="Large"/>
    <s v="Employee"/>
    <s v="Other"/>
    <x v="1"/>
  </r>
  <r>
    <x v="4"/>
    <x v="8"/>
    <x v="0"/>
    <x v="1"/>
    <s v="System Intrusion"/>
    <x v="2"/>
    <s v="User Dev"/>
    <s v="U - Desktop or laptop"/>
    <s v="U"/>
    <s v="Malware"/>
    <s v="10001 to 25000"/>
    <s v="Large"/>
    <s v="Patient"/>
    <s v="External"/>
    <x v="1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4"/>
    <x v="0"/>
    <x v="1"/>
    <s v="System Intrusion"/>
    <x v="3"/>
    <s v="Server"/>
    <s v="P - End-user or employee"/>
    <s v="P"/>
    <s v="Malware"/>
    <m/>
    <m/>
    <s v="Other"/>
    <s v="Internal"/>
    <x v="1"/>
  </r>
  <r>
    <x v="2"/>
    <x v="5"/>
    <x v="0"/>
    <x v="0"/>
    <s v="Miscellaneous Errors"/>
    <x v="2"/>
    <s v="Media"/>
    <s v="M - Documents"/>
    <s v="M"/>
    <s v="Error"/>
    <m/>
    <m/>
    <s v="Patient"/>
    <s v="External"/>
    <x v="0"/>
  </r>
  <r>
    <x v="98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5"/>
    <x v="0"/>
    <x v="2"/>
    <s v="Privilege Misuse"/>
    <x v="2"/>
    <s v="Server"/>
    <s v="S - Database"/>
    <s v="S"/>
    <s v="Misuse"/>
    <m/>
    <m/>
    <s v="Patient"/>
    <s v="External"/>
    <x v="0"/>
  </r>
  <r>
    <x v="0"/>
    <x v="5"/>
    <x v="0"/>
    <x v="4"/>
    <s v="Everything Else"/>
    <x v="7"/>
    <m/>
    <m/>
    <s v="O"/>
    <m/>
    <m/>
    <m/>
    <s v="Customer"/>
    <s v="Other"/>
    <x v="0"/>
  </r>
  <r>
    <x v="78"/>
    <x v="11"/>
    <x v="0"/>
    <x v="1"/>
    <s v="Lost and Stolen Assets"/>
    <x v="0"/>
    <s v="User Dev"/>
    <s v="U - Desktop or laptop"/>
    <s v="U"/>
    <s v="Physical"/>
    <s v="1001 to 10000"/>
    <s v="Large"/>
    <s v="Customer"/>
    <s v="Internal"/>
    <x v="0"/>
  </r>
  <r>
    <x v="0"/>
    <x v="9"/>
    <x v="0"/>
    <x v="1"/>
    <s v="System Intrusion"/>
    <x v="9"/>
    <s v="Server"/>
    <s v="S - File"/>
    <s v="S"/>
    <s v="Malware"/>
    <s v="101 to 1000"/>
    <s v="Small"/>
    <s v="Other"/>
    <s v="Internal"/>
    <x v="1"/>
  </r>
  <r>
    <x v="0"/>
    <x v="8"/>
    <x v="0"/>
    <x v="0"/>
    <s v="Miscellaneous Errors"/>
    <x v="7"/>
    <s v="User Dev"/>
    <s v="U - Other"/>
    <s v="U"/>
    <s v="Error"/>
    <s v="101 to 1000"/>
    <s v="Small"/>
    <s v="Other"/>
    <s v="External"/>
    <x v="0"/>
  </r>
  <r>
    <x v="0"/>
    <x v="7"/>
    <x v="0"/>
    <x v="0"/>
    <s v="Privilege Misuse"/>
    <x v="2"/>
    <s v="Media"/>
    <s v="M - Documents"/>
    <s v="M"/>
    <s v="Misuse"/>
    <s v="Small"/>
    <s v="Small"/>
    <s v="Patient"/>
    <s v="Other"/>
    <x v="0"/>
  </r>
  <r>
    <x v="0"/>
    <x v="0"/>
    <x v="0"/>
    <x v="0"/>
    <s v="Miscellaneous Errors"/>
    <x v="0"/>
    <s v="Media"/>
    <s v="M - Documents"/>
    <s v="M"/>
    <s v="Error"/>
    <s v="1001 to 10000"/>
    <s v="Large"/>
    <s v="Other"/>
    <s v="External"/>
    <x v="0"/>
  </r>
  <r>
    <x v="0"/>
    <x v="6"/>
    <x v="0"/>
    <x v="1"/>
    <s v="Lost and Stolen Assets"/>
    <x v="2"/>
    <s v="User Dev"/>
    <s v="U - Desktop"/>
    <s v="U"/>
    <s v="Physical"/>
    <m/>
    <m/>
    <s v="Patient"/>
    <s v="External"/>
    <x v="1"/>
  </r>
  <r>
    <x v="0"/>
    <x v="10"/>
    <x v="0"/>
    <x v="1"/>
    <s v="Everything Else"/>
    <x v="8"/>
    <s v="Kiosk/Term"/>
    <s v="T - ATM"/>
    <s v="T"/>
    <s v="Physical"/>
    <m/>
    <m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0"/>
    <s v="Miscellaneous Errors"/>
    <x v="2"/>
    <s v="Media"/>
    <s v="M - Documents"/>
    <s v="M"/>
    <s v="Error"/>
    <s v="11 to 100"/>
    <s v="Small"/>
    <s v="Patient"/>
    <s v="Internal"/>
    <x v="0"/>
  </r>
  <r>
    <x v="4"/>
    <x v="4"/>
    <x v="0"/>
    <x v="1"/>
    <s v="System Intrusion"/>
    <x v="6"/>
    <m/>
    <m/>
    <s v="O"/>
    <s v="Hacking"/>
    <s v="1001 to 10000"/>
    <s v="Large"/>
    <s v="Student"/>
    <s v="Other"/>
    <x v="3"/>
  </r>
  <r>
    <x v="0"/>
    <x v="3"/>
    <x v="0"/>
    <x v="4"/>
    <s v="Everything Else"/>
    <x v="2"/>
    <s v="Server"/>
    <s v="S - "/>
    <s v="S"/>
    <m/>
    <m/>
    <m/>
    <s v="Patient"/>
    <s v="Other"/>
    <x v="0"/>
  </r>
  <r>
    <x v="0"/>
    <x v="5"/>
    <x v="0"/>
    <x v="0"/>
    <s v="Miscellaneous Errors"/>
    <x v="2"/>
    <s v="Media"/>
    <s v="M - Documents"/>
    <s v="M"/>
    <s v="Error"/>
    <s v="1 to 10"/>
    <s v="Small"/>
    <s v="Patient"/>
    <s v="External"/>
    <x v="0"/>
  </r>
  <r>
    <x v="0"/>
    <x v="5"/>
    <x v="0"/>
    <x v="1"/>
    <s v="Lost and Stolen Assets"/>
    <x v="2"/>
    <s v="User Dev"/>
    <s v="U - Desktop or laptop"/>
    <s v="U"/>
    <s v="Physical"/>
    <s v="Small"/>
    <s v="Small"/>
    <s v="Other"/>
    <s v="Internal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86"/>
    <x v="8"/>
    <x v="0"/>
    <x v="0"/>
    <s v="Miscellaneous Errors"/>
    <x v="3"/>
    <s v="Server"/>
    <s v="S - Database"/>
    <s v="S"/>
    <s v="Error"/>
    <s v="Small"/>
    <s v="Small"/>
    <s v="Customer"/>
    <s v="External"/>
    <x v="0"/>
  </r>
  <r>
    <x v="0"/>
    <x v="1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Privilege Misuse"/>
    <x v="0"/>
    <s v="User Dev"/>
    <s v="U - Desktop"/>
    <s v="U"/>
    <s v="Misuse"/>
    <s v="50001 to 100000"/>
    <s v="Large"/>
    <s v="Other"/>
    <s v="Other"/>
    <x v="0"/>
  </r>
  <r>
    <x v="2"/>
    <x v="17"/>
    <x v="0"/>
    <x v="0"/>
    <s v="Miscellaneous Errors"/>
    <x v="0"/>
    <s v="Media"/>
    <s v="M - Documents"/>
    <s v="M"/>
    <s v="Error"/>
    <m/>
    <m/>
    <s v="Customer"/>
    <s v="Other"/>
    <x v="0"/>
  </r>
  <r>
    <x v="0"/>
    <x v="4"/>
    <x v="0"/>
    <x v="3"/>
    <s v="Privilege Misuse"/>
    <x v="1"/>
    <s v="Server"/>
    <s v="S - Database"/>
    <s v="S"/>
    <s v="Misuse"/>
    <m/>
    <m/>
    <s v="Partner"/>
    <s v="External"/>
    <x v="1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7"/>
    <x v="0"/>
    <x v="1"/>
    <s v="Basic Web Application Attacks"/>
    <x v="3"/>
    <s v="Server"/>
    <s v="S - Web application"/>
    <s v="S"/>
    <s v="Hacking"/>
    <s v="1001 to 10000"/>
    <s v="Large"/>
    <s v="Customer"/>
    <s v="Other"/>
    <x v="0"/>
  </r>
  <r>
    <x v="17"/>
    <x v="11"/>
    <x v="0"/>
    <x v="1"/>
    <s v="Everything Else"/>
    <x v="3"/>
    <s v="Server"/>
    <s v="S - Database"/>
    <s v="S"/>
    <m/>
    <s v="101 to 1000"/>
    <s v="Small"/>
    <s v="Customer"/>
    <s v="Internal"/>
    <x v="1"/>
  </r>
  <r>
    <x v="0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0"/>
    <x v="2"/>
    <x v="0"/>
    <x v="0"/>
    <s v="Privilege Misuse"/>
    <x v="10"/>
    <s v="Media"/>
    <s v="M - Payment card"/>
    <s v="M"/>
    <s v="Misuse"/>
    <s v="1 to 10"/>
    <s v="Small"/>
    <s v="Customer"/>
    <s v="External"/>
    <x v="0"/>
  </r>
  <r>
    <x v="7"/>
    <x v="10"/>
    <x v="0"/>
    <x v="0"/>
    <s v="Miscellaneous Errors"/>
    <x v="5"/>
    <s v="Server"/>
    <s v="S - Web application"/>
    <s v="S"/>
    <s v="Error"/>
    <m/>
    <m/>
    <s v="Other"/>
    <s v="External"/>
    <x v="0"/>
  </r>
  <r>
    <x v="0"/>
    <x v="20"/>
    <x v="0"/>
    <x v="0"/>
    <s v="Privilege Misuse"/>
    <x v="0"/>
    <s v="Server"/>
    <s v="S - Database"/>
    <s v="S"/>
    <s v="Misuse"/>
    <m/>
    <m/>
    <s v="Customer"/>
    <s v="Other"/>
    <x v="0"/>
  </r>
  <r>
    <x v="46"/>
    <x v="8"/>
    <x v="0"/>
    <x v="1"/>
    <s v="Social Engineering"/>
    <x v="7"/>
    <s v="Person"/>
    <s v="P - Maintenance"/>
    <s v="P"/>
    <s v="Social"/>
    <m/>
    <m/>
    <s v="Customer"/>
    <s v="External"/>
    <x v="1"/>
  </r>
  <r>
    <x v="0"/>
    <x v="10"/>
    <x v="0"/>
    <x v="0"/>
    <s v="Miscellaneous Errors"/>
    <x v="2"/>
    <s v="User Dev"/>
    <s v="U - Desktop"/>
    <s v="U"/>
    <s v="Error"/>
    <s v="1001 to 10000"/>
    <s v="Large"/>
    <s v="Patient"/>
    <s v="External"/>
    <x v="0"/>
  </r>
  <r>
    <x v="0"/>
    <x v="10"/>
    <x v="0"/>
    <x v="0"/>
    <s v="Miscellaneous Errors"/>
    <x v="8"/>
    <s v="Server"/>
    <s v="S - Web application"/>
    <s v="S"/>
    <s v="Error"/>
    <s v="101 to 1000"/>
    <s v="Small"/>
    <s v="Patient"/>
    <s v="External"/>
    <x v="0"/>
  </r>
  <r>
    <x v="0"/>
    <x v="8"/>
    <x v="0"/>
    <x v="1"/>
    <s v="Everything Else"/>
    <x v="18"/>
    <s v="Kiosk/Term"/>
    <s v="T - Gas terminal"/>
    <s v="T"/>
    <s v="Physical"/>
    <s v="10001 to 25000"/>
    <s v="Large"/>
    <s v="Customer"/>
    <s v="External"/>
    <x v="1"/>
  </r>
  <r>
    <x v="0"/>
    <x v="1"/>
    <x v="0"/>
    <x v="0"/>
    <s v="Privilege Misuse"/>
    <x v="0"/>
    <s v="Server"/>
    <s v="S - "/>
    <s v="S"/>
    <s v="Misuse"/>
    <s v="Over 100000"/>
    <s v="Large"/>
    <s v="Other"/>
    <s v="External"/>
    <x v="0"/>
  </r>
  <r>
    <x v="0"/>
    <x v="7"/>
    <x v="0"/>
    <x v="1"/>
    <s v="Basic Web Application Attacks"/>
    <x v="2"/>
    <s v="Server"/>
    <s v="S - Web application"/>
    <s v="S"/>
    <s v="Hacking"/>
    <s v="Small"/>
    <s v="Small"/>
    <s v="Patient"/>
    <s v="Other"/>
    <x v="1"/>
  </r>
  <r>
    <x v="0"/>
    <x v="0"/>
    <x v="0"/>
    <x v="1"/>
    <s v="Lost and Stolen Assets"/>
    <x v="2"/>
    <s v="User Dev"/>
    <s v="U - Desktop or laptop"/>
    <s v="U"/>
    <s v="Physical"/>
    <s v="11 to 100"/>
    <s v="Small"/>
    <s v="Other"/>
    <s v="Other"/>
    <x v="0"/>
  </r>
  <r>
    <x v="0"/>
    <x v="8"/>
    <x v="0"/>
    <x v="1"/>
    <s v="System Intrusion"/>
    <x v="2"/>
    <s v="Server"/>
    <s v="S - Database"/>
    <s v="S"/>
    <s v="Hacking"/>
    <s v="1001 to 10000"/>
    <s v="Large"/>
    <s v="Patient"/>
    <s v="External"/>
    <x v="1"/>
  </r>
  <r>
    <x v="4"/>
    <x v="4"/>
    <x v="0"/>
    <x v="3"/>
    <s v="Lost and Stolen Assets"/>
    <x v="2"/>
    <s v="Media"/>
    <s v="M - Documents"/>
    <s v="M"/>
    <s v="Physical"/>
    <s v="101 to 1000"/>
    <s v="Small"/>
    <s v="Patient"/>
    <s v="External"/>
    <x v="1"/>
  </r>
  <r>
    <x v="0"/>
    <x v="3"/>
    <x v="0"/>
    <x v="1"/>
    <s v="Lost and Stolen Assets"/>
    <x v="0"/>
    <s v="Media"/>
    <s v="M - Documents"/>
    <s v="M"/>
    <s v="Physical"/>
    <m/>
    <m/>
    <s v="Customer"/>
    <s v="Internal"/>
    <x v="1"/>
  </r>
  <r>
    <x v="0"/>
    <x v="4"/>
    <x v="0"/>
    <x v="2"/>
    <s v="Miscellaneous Errors"/>
    <x v="2"/>
    <s v="Media"/>
    <s v="M - Documents"/>
    <s v="M"/>
    <s v="Error"/>
    <s v="1001 to 10000"/>
    <s v="Large"/>
    <s v="Patient"/>
    <s v="External"/>
    <x v="0"/>
  </r>
  <r>
    <x v="49"/>
    <x v="7"/>
    <x v="0"/>
    <x v="1"/>
    <s v="System Intrusion"/>
    <x v="9"/>
    <s v="Server"/>
    <s v="S - Web application"/>
    <s v="S"/>
    <s v="Malware"/>
    <s v="101 to 1000"/>
    <s v="Small"/>
    <s v="Customer"/>
    <s v="External"/>
    <x v="1"/>
  </r>
  <r>
    <x v="10"/>
    <x v="11"/>
    <x v="0"/>
    <x v="1"/>
    <s v="Basic Web Application Attacks"/>
    <x v="8"/>
    <s v="Server"/>
    <s v="S - Web application"/>
    <s v="S"/>
    <s v="Hacking"/>
    <s v="1001 to 10000"/>
    <s v="Large"/>
    <s v="Other"/>
    <s v="External"/>
    <x v="1"/>
  </r>
  <r>
    <x v="0"/>
    <x v="2"/>
    <x v="0"/>
    <x v="0"/>
    <s v="Miscellaneous Errors"/>
    <x v="6"/>
    <s v="Media"/>
    <s v="M - Disk media"/>
    <s v="M"/>
    <s v="Error"/>
    <m/>
    <m/>
    <s v="Patient"/>
    <s v="Other"/>
    <x v="0"/>
  </r>
  <r>
    <x v="2"/>
    <x v="10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10"/>
    <x v="0"/>
    <x v="0"/>
    <s v="Miscellaneous Errors"/>
    <x v="11"/>
    <s v="Server"/>
    <s v="S - Web application"/>
    <s v="S"/>
    <s v="Error"/>
    <s v="1001 to 10000"/>
    <s v="Large"/>
    <s v="Customer"/>
    <s v="Other"/>
    <x v="0"/>
  </r>
  <r>
    <x v="7"/>
    <x v="10"/>
    <x v="0"/>
    <x v="1"/>
    <s v="System Intrusion"/>
    <x v="3"/>
    <s v="Server"/>
    <s v="S - Database"/>
    <s v="S"/>
    <s v="Hacking"/>
    <s v="11 to 100"/>
    <s v="Small"/>
    <s v="Other"/>
    <s v="External"/>
    <x v="1"/>
  </r>
  <r>
    <x v="0"/>
    <x v="10"/>
    <x v="0"/>
    <x v="0"/>
    <s v="Miscellaneous Errors"/>
    <x v="2"/>
    <s v="Server"/>
    <s v="S - Web application"/>
    <s v="S"/>
    <s v="Error"/>
    <s v="Large"/>
    <s v="Large"/>
    <s v="Patient"/>
    <s v="Other"/>
    <x v="0"/>
  </r>
  <r>
    <x v="0"/>
    <x v="3"/>
    <x v="0"/>
    <x v="0"/>
    <s v="Miscellaneous Errors"/>
    <x v="15"/>
    <s v="Media"/>
    <s v="M - Documents"/>
    <s v="M"/>
    <s v="Error"/>
    <s v="1001 to 10000"/>
    <s v="Large"/>
    <s v="Customer"/>
    <s v="External"/>
    <x v="0"/>
  </r>
  <r>
    <x v="0"/>
    <x v="14"/>
    <x v="0"/>
    <x v="1"/>
    <s v="Lost and Stolen Assets"/>
    <x v="7"/>
    <s v="Media"/>
    <s v="M - Disk drive"/>
    <s v="M"/>
    <s v="Physical"/>
    <s v="1001 to 10000"/>
    <s v="Large"/>
    <s v="Patient"/>
    <s v="Internal"/>
    <x v="1"/>
  </r>
  <r>
    <x v="0"/>
    <x v="0"/>
    <x v="0"/>
    <x v="1"/>
    <s v="Lost and Stolen Assets"/>
    <x v="2"/>
    <s v="Server"/>
    <s v="S - Database"/>
    <s v="S"/>
    <s v="Physical"/>
    <s v="11 to 100"/>
    <s v="Small"/>
    <s v="Other"/>
    <s v="Other"/>
    <x v="0"/>
  </r>
  <r>
    <x v="0"/>
    <x v="10"/>
    <x v="0"/>
    <x v="1"/>
    <s v="Lost and Stolen Assets"/>
    <x v="0"/>
    <s v="User Dev"/>
    <s v="U - Desktop or laptop"/>
    <s v="U"/>
    <s v="Physical"/>
    <m/>
    <m/>
    <s v="Patient"/>
    <s v="Internal"/>
    <x v="1"/>
  </r>
  <r>
    <x v="97"/>
    <x v="6"/>
    <x v="0"/>
    <x v="1"/>
    <s v="Lost and Stolen Assets"/>
    <x v="7"/>
    <s v="User Dev"/>
    <s v="U - Desktop or laptop"/>
    <s v="U"/>
    <s v="Physical"/>
    <m/>
    <m/>
    <s v="Patient"/>
    <s v="Other"/>
    <x v="1"/>
  </r>
  <r>
    <x v="0"/>
    <x v="3"/>
    <x v="0"/>
    <x v="0"/>
    <s v="Miscellaneous Errors"/>
    <x v="0"/>
    <s v="Server"/>
    <s v="S - Mail"/>
    <s v="S"/>
    <s v="Error"/>
    <s v="Over 100000"/>
    <s v="Large"/>
    <s v="Other"/>
    <s v="Other"/>
    <x v="0"/>
  </r>
  <r>
    <x v="15"/>
    <x v="3"/>
    <x v="0"/>
    <x v="1"/>
    <s v="System Intrusion"/>
    <x v="3"/>
    <s v="Server"/>
    <s v="S - Database"/>
    <s v="S"/>
    <s v="Hacking"/>
    <s v="1 to 10"/>
    <s v="Small"/>
    <s v="Customer"/>
    <s v="External"/>
    <x v="0"/>
  </r>
  <r>
    <x v="0"/>
    <x v="8"/>
    <x v="0"/>
    <x v="1"/>
    <s v="Lost and Stolen Assets"/>
    <x v="2"/>
    <s v="Media"/>
    <s v="M - Documents"/>
    <s v="M"/>
    <s v="Physical"/>
    <s v="101 to 1000"/>
    <s v="Small"/>
    <s v="Patient"/>
    <s v="Other"/>
    <x v="0"/>
  </r>
  <r>
    <x v="0"/>
    <x v="10"/>
    <x v="0"/>
    <x v="1"/>
    <s v="Privilege Misuse"/>
    <x v="0"/>
    <s v="Server"/>
    <s v="S - Database"/>
    <s v="S"/>
    <s v="Misuse"/>
    <s v="Large"/>
    <s v="Large"/>
    <s v="Patient"/>
    <s v="Internal"/>
    <x v="3"/>
  </r>
  <r>
    <x v="0"/>
    <x v="5"/>
    <x v="0"/>
    <x v="1"/>
    <s v="System Intrusion"/>
    <x v="8"/>
    <m/>
    <m/>
    <s v="O"/>
    <s v="Hacking"/>
    <s v="10001 to 25000"/>
    <s v="Large"/>
    <s v="Customer"/>
    <s v="Other"/>
    <x v="1"/>
  </r>
  <r>
    <x v="2"/>
    <x v="7"/>
    <x v="0"/>
    <x v="0"/>
    <s v="Miscellaneous Errors"/>
    <x v="2"/>
    <s v="Media"/>
    <s v="M - Documents"/>
    <s v="M"/>
    <s v="Error"/>
    <m/>
    <m/>
    <s v="Patient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8"/>
    <x v="0"/>
    <x v="1"/>
    <s v="Everything Else"/>
    <x v="15"/>
    <s v="Server"/>
    <s v="S - Database"/>
    <s v="S"/>
    <s v="Hacking"/>
    <s v="1001 to 10000"/>
    <s v="Large"/>
    <s v="Customer"/>
    <s v="Other"/>
    <x v="0"/>
  </r>
  <r>
    <x v="0"/>
    <x v="5"/>
    <x v="0"/>
    <x v="1"/>
    <s v="Lost and Stolen Assets"/>
    <x v="2"/>
    <s v="User Dev"/>
    <s v="U - Desktop or laptop"/>
    <s v="U"/>
    <s v="Physical"/>
    <m/>
    <m/>
    <s v="Patient"/>
    <s v="Other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8"/>
    <x v="0"/>
    <x v="1"/>
    <s v="Lost and Stolen Assets"/>
    <x v="7"/>
    <s v="Kiosk/Term"/>
    <s v="T - ATM"/>
    <s v="T"/>
    <s v="Physical"/>
    <s v="101 to 1000"/>
    <s v="Small"/>
    <s v="Customer"/>
    <s v="Internal"/>
    <x v="1"/>
  </r>
  <r>
    <x v="0"/>
    <x v="1"/>
    <x v="0"/>
    <x v="1"/>
    <s v="System Intrusion"/>
    <x v="8"/>
    <s v="Server"/>
    <s v="S - "/>
    <s v="S"/>
    <s v="Hacking"/>
    <s v="101 to 1000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1"/>
    <s v="Lost and Stolen Assets"/>
    <x v="2"/>
    <s v="Media"/>
    <s v="M - Documents"/>
    <s v="M"/>
    <s v="Physical"/>
    <s v="1 to 10"/>
    <s v="Small"/>
    <s v="Patient"/>
    <s v="Other"/>
    <x v="1"/>
  </r>
  <r>
    <x v="0"/>
    <x v="6"/>
    <x v="0"/>
    <x v="1"/>
    <s v="Basic Web Application Attacks"/>
    <x v="11"/>
    <s v="Server"/>
    <s v="S - Web application"/>
    <s v="S"/>
    <s v="Hacking"/>
    <s v="1 to 10"/>
    <s v="Small"/>
    <s v="Customer"/>
    <s v="Internal"/>
    <x v="1"/>
  </r>
  <r>
    <x v="0"/>
    <x v="3"/>
    <x v="0"/>
    <x v="1"/>
    <s v="System Intrusion"/>
    <x v="10"/>
    <s v="User Dev"/>
    <s v="U - POS terminal"/>
    <s v="U"/>
    <s v="Malware"/>
    <m/>
    <m/>
    <s v="Customer"/>
    <s v="External"/>
    <x v="1"/>
  </r>
  <r>
    <x v="15"/>
    <x v="2"/>
    <x v="0"/>
    <x v="1"/>
    <s v="Everything Else"/>
    <x v="3"/>
    <s v="Server"/>
    <s v="S - Mail"/>
    <s v="S"/>
    <s v="Hacking"/>
    <s v="1001 to 10000"/>
    <s v="Large"/>
    <s v="Customer"/>
    <s v="Other"/>
    <x v="0"/>
  </r>
  <r>
    <x v="0"/>
    <x v="2"/>
    <x v="0"/>
    <x v="0"/>
    <s v="Privilege Misuse"/>
    <x v="2"/>
    <s v="Server"/>
    <s v="S - Database"/>
    <s v="S"/>
    <s v="Misuse"/>
    <m/>
    <m/>
    <s v="Patient"/>
    <s v="Other"/>
    <x v="0"/>
  </r>
  <r>
    <x v="0"/>
    <x v="2"/>
    <x v="0"/>
    <x v="3"/>
    <s v="Miscellaneous Errors"/>
    <x v="2"/>
    <s v="Media"/>
    <s v="M - Documents"/>
    <s v="M"/>
    <s v="Error"/>
    <m/>
    <m/>
    <s v="Patient"/>
    <s v="Other"/>
    <x v="0"/>
  </r>
  <r>
    <x v="0"/>
    <x v="1"/>
    <x v="0"/>
    <x v="0"/>
    <s v="Miscellaneous Errors"/>
    <x v="16"/>
    <s v="Server"/>
    <s v="S - File"/>
    <s v="S"/>
    <s v="Error"/>
    <s v="101 to 1000"/>
    <s v="Small"/>
    <s v="Customer"/>
    <s v="External"/>
    <x v="0"/>
  </r>
  <r>
    <x v="0"/>
    <x v="3"/>
    <x v="0"/>
    <x v="0"/>
    <s v="Lost and Stolen Assets"/>
    <x v="12"/>
    <s v="Media"/>
    <s v="M - Documents"/>
    <s v="M"/>
    <s v="Physical"/>
    <s v="Over 100000"/>
    <s v="Large"/>
    <s v="Customer"/>
    <s v="Other"/>
    <x v="0"/>
  </r>
  <r>
    <x v="0"/>
    <x v="5"/>
    <x v="0"/>
    <x v="0"/>
    <s v="Privilege Misuse"/>
    <x v="9"/>
    <s v="Server"/>
    <s v="S - Database"/>
    <s v="S"/>
    <s v="Misuse"/>
    <m/>
    <m/>
    <s v="Partn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7"/>
    <x v="0"/>
    <x v="0"/>
    <s v="Privilege Misuse"/>
    <x v="10"/>
    <s v="Media"/>
    <s v="M - Payment card"/>
    <s v="M"/>
    <s v="Misuse"/>
    <s v="11 to 100"/>
    <s v="Small"/>
    <s v="Other"/>
    <s v="Other"/>
    <x v="0"/>
  </r>
  <r>
    <x v="0"/>
    <x v="4"/>
    <x v="0"/>
    <x v="1"/>
    <s v="System Intrusion"/>
    <x v="2"/>
    <m/>
    <m/>
    <s v="O"/>
    <s v="Malware"/>
    <s v="101 to 1000"/>
    <s v="Small"/>
    <s v="Other"/>
    <s v="Other"/>
    <x v="1"/>
  </r>
  <r>
    <x v="8"/>
    <x v="2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17"/>
    <x v="0"/>
    <x v="1"/>
    <s v="Lost and Stolen Assets"/>
    <x v="16"/>
    <s v="User Dev"/>
    <s v="U - Desktop or laptop"/>
    <s v="U"/>
    <s v="Physical"/>
    <s v="101 to 1000"/>
    <s v="Small"/>
    <s v="Customer"/>
    <s v="Internal"/>
    <x v="1"/>
  </r>
  <r>
    <x v="0"/>
    <x v="13"/>
    <x v="0"/>
    <x v="1"/>
    <s v="Everything Else"/>
    <x v="2"/>
    <s v="Server"/>
    <s v="S - Mail"/>
    <s v="S"/>
    <s v="Hacking"/>
    <s v="101 to 1000"/>
    <s v="Small"/>
    <s v="Patient"/>
    <s v="Other"/>
    <x v="0"/>
  </r>
  <r>
    <x v="0"/>
    <x v="5"/>
    <x v="0"/>
    <x v="0"/>
    <s v="Everything Else"/>
    <x v="0"/>
    <s v="Media"/>
    <s v="M - Documents"/>
    <s v="M"/>
    <m/>
    <s v="101 to 1000"/>
    <s v="Small"/>
    <s v="Employee"/>
    <s v="Other"/>
    <x v="0"/>
  </r>
  <r>
    <x v="0"/>
    <x v="2"/>
    <x v="0"/>
    <x v="1"/>
    <s v="Lost and Stolen Assets"/>
    <x v="2"/>
    <s v="Media"/>
    <s v="M - Documents"/>
    <s v="M"/>
    <s v="Physical"/>
    <s v="101 to 1000"/>
    <s v="Small"/>
    <s v="Patient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9"/>
    <x v="0"/>
    <x v="1"/>
    <s v="System Intrusion"/>
    <x v="0"/>
    <s v="Server"/>
    <s v="S - Web application"/>
    <s v="S"/>
    <s v="Malware"/>
    <s v="1001 to 10000"/>
    <s v="Large"/>
    <s v="Customer"/>
    <s v="Other"/>
    <x v="1"/>
  </r>
  <r>
    <x v="2"/>
    <x v="4"/>
    <x v="0"/>
    <x v="1"/>
    <s v="System Intrusion"/>
    <x v="8"/>
    <s v="Server"/>
    <s v="S - Web application"/>
    <s v="S"/>
    <s v="Malware"/>
    <s v="11 to 100"/>
    <s v="Small"/>
    <s v="Customer"/>
    <s v="External"/>
    <x v="1"/>
  </r>
  <r>
    <x v="0"/>
    <x v="3"/>
    <x v="0"/>
    <x v="0"/>
    <s v="Miscellaneous Errors"/>
    <x v="8"/>
    <s v="Media"/>
    <s v="M - Documents"/>
    <s v="M"/>
    <s v="Error"/>
    <m/>
    <m/>
    <s v="Patient"/>
    <s v="External"/>
    <x v="0"/>
  </r>
  <r>
    <x v="63"/>
    <x v="10"/>
    <x v="0"/>
    <x v="1"/>
    <s v="Everything Else"/>
    <x v="0"/>
    <s v="Server"/>
    <s v="S - Database"/>
    <s v="S"/>
    <s v="Hacking"/>
    <m/>
    <m/>
    <s v="Other"/>
    <s v="Other"/>
    <x v="2"/>
  </r>
  <r>
    <x v="0"/>
    <x v="4"/>
    <x v="0"/>
    <x v="0"/>
    <s v="Social Engineering"/>
    <x v="0"/>
    <s v="Server"/>
    <s v="P - End-user or employee"/>
    <s v="P"/>
    <s v="Hacking"/>
    <s v="1001 to 10000"/>
    <s v="Large"/>
    <s v="Employee"/>
    <s v="External"/>
    <x v="0"/>
  </r>
  <r>
    <x v="0"/>
    <x v="3"/>
    <x v="0"/>
    <x v="1"/>
    <s v="Lost and Stolen Assets"/>
    <x v="8"/>
    <s v="User Dev"/>
    <s v="U - Desktop or laptop"/>
    <s v="U"/>
    <s v="Physical"/>
    <s v="10001 to 25000"/>
    <s v="Large"/>
    <s v="Partner"/>
    <s v="Internal"/>
    <x v="1"/>
  </r>
  <r>
    <x v="0"/>
    <x v="2"/>
    <x v="0"/>
    <x v="0"/>
    <s v="Miscellaneous Errors"/>
    <x v="2"/>
    <s v="Server"/>
    <s v="S - Database"/>
    <s v="S"/>
    <s v="Error"/>
    <s v="1001 to 10000"/>
    <s v="Large"/>
    <s v="Patient"/>
    <s v="External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Privilege Misuse"/>
    <x v="13"/>
    <s v="Server"/>
    <s v="P - End-user or employee"/>
    <s v="P"/>
    <s v="Social"/>
    <s v="11 to 100"/>
    <s v="Small"/>
    <s v="Customer"/>
    <s v="External"/>
    <x v="0"/>
  </r>
  <r>
    <x v="0"/>
    <x v="4"/>
    <x v="0"/>
    <x v="0"/>
    <s v="Privilege Misuse"/>
    <x v="2"/>
    <s v="Server"/>
    <s v="S - Database"/>
    <s v="S"/>
    <s v="Misuse"/>
    <s v="1001 to 10000"/>
    <s v="Large"/>
    <s v="Customer"/>
    <s v="External"/>
    <x v="0"/>
  </r>
  <r>
    <x v="2"/>
    <x v="27"/>
    <x v="0"/>
    <x v="0"/>
    <s v="Everything Else"/>
    <x v="2"/>
    <s v="Server"/>
    <s v="S - Database"/>
    <s v="S"/>
    <s v="Hacking"/>
    <m/>
    <m/>
    <s v="Patient"/>
    <s v="Internal"/>
    <x v="0"/>
  </r>
  <r>
    <x v="16"/>
    <x v="2"/>
    <x v="0"/>
    <x v="1"/>
    <s v="System Intrusion"/>
    <x v="1"/>
    <s v="Server"/>
    <s v="S - Mainframe"/>
    <s v="S"/>
    <s v="Hacking"/>
    <s v="101 to 1000"/>
    <s v="Small"/>
    <s v="Other"/>
    <s v="Internal"/>
    <x v="0"/>
  </r>
  <r>
    <x v="0"/>
    <x v="16"/>
    <x v="0"/>
    <x v="1"/>
    <s v="Everything Else"/>
    <x v="12"/>
    <s v="Server"/>
    <s v="S - Mail"/>
    <s v="S"/>
    <s v="Hacking"/>
    <s v="1 to 10"/>
    <s v="Small"/>
    <s v="Other"/>
    <s v="Other"/>
    <x v="1"/>
  </r>
  <r>
    <x v="4"/>
    <x v="7"/>
    <x v="0"/>
    <x v="0"/>
    <s v="Privilege Misuse"/>
    <x v="2"/>
    <s v="Server"/>
    <s v="S - Other"/>
    <s v="S"/>
    <s v="Misuse"/>
    <s v="101 to 1000"/>
    <s v="Small"/>
    <s v="Patient"/>
    <s v="Internal"/>
    <x v="0"/>
  </r>
  <r>
    <x v="99"/>
    <x v="2"/>
    <x v="0"/>
    <x v="1"/>
    <s v="Basic Web Application Attacks"/>
    <x v="0"/>
    <s v="Server"/>
    <s v="S - Web application"/>
    <s v="S"/>
    <s v="Hacking"/>
    <m/>
    <m/>
    <s v="Other"/>
    <s v="Other"/>
    <x v="0"/>
  </r>
  <r>
    <x v="0"/>
    <x v="8"/>
    <x v="0"/>
    <x v="0"/>
    <s v="Privilege Misuse"/>
    <x v="7"/>
    <s v="Server"/>
    <s v="M - Payment card"/>
    <s v="M"/>
    <s v="Misuse"/>
    <s v="50001 to 100000"/>
    <s v="Large"/>
    <s v="Customer"/>
    <s v="External"/>
    <x v="0"/>
  </r>
  <r>
    <x v="0"/>
    <x v="8"/>
    <x v="0"/>
    <x v="1"/>
    <s v="System Intrusion"/>
    <x v="2"/>
    <s v="Server"/>
    <s v="S - Database"/>
    <s v="S"/>
    <s v="Hacking"/>
    <s v="1001 to 10000"/>
    <s v="Large"/>
    <s v="Patient"/>
    <s v="Other"/>
    <x v="0"/>
  </r>
  <r>
    <x v="2"/>
    <x v="9"/>
    <x v="0"/>
    <x v="0"/>
    <s v="Miscellaneous Errors"/>
    <x v="0"/>
    <s v="Server"/>
    <s v="S - Database"/>
    <s v="S"/>
    <s v="Error"/>
    <s v="25001 to 50000"/>
    <s v="Large"/>
    <s v="Customer"/>
    <s v="Internal"/>
    <x v="0"/>
  </r>
  <r>
    <x v="0"/>
    <x v="4"/>
    <x v="0"/>
    <x v="1"/>
    <s v="System Intrusion"/>
    <x v="3"/>
    <s v="Server"/>
    <s v="P - Customer"/>
    <s v="P"/>
    <s v="Malware"/>
    <s v="1001 to 10000"/>
    <s v="Large"/>
    <s v="Customer"/>
    <s v="Internal"/>
    <x v="1"/>
  </r>
  <r>
    <x v="0"/>
    <x v="19"/>
    <x v="0"/>
    <x v="1"/>
    <s v="System Intrusion"/>
    <x v="15"/>
    <s v="Server"/>
    <s v="S - "/>
    <s v="S"/>
    <s v="Malware"/>
    <s v="1001 to 10000"/>
    <s v="Large"/>
    <s v="Other"/>
    <s v="External"/>
    <x v="1"/>
  </r>
  <r>
    <x v="0"/>
    <x v="2"/>
    <x v="0"/>
    <x v="0"/>
    <s v="Miscellaneous Errors"/>
    <x v="0"/>
    <s v="Server"/>
    <s v="S - Web application"/>
    <s v="S"/>
    <s v="Error"/>
    <s v="50001 to 100000"/>
    <s v="Large"/>
    <s v="Employee"/>
    <s v="External"/>
    <x v="0"/>
  </r>
  <r>
    <x v="0"/>
    <x v="8"/>
    <x v="0"/>
    <x v="1"/>
    <s v="Everything Else"/>
    <x v="2"/>
    <s v="Server"/>
    <s v="S - "/>
    <s v="S"/>
    <s v="Hacking"/>
    <m/>
    <m/>
    <s v="Patient"/>
    <s v="Other"/>
    <x v="0"/>
  </r>
  <r>
    <x v="24"/>
    <x v="3"/>
    <x v="0"/>
    <x v="1"/>
    <s v="Social Engineering"/>
    <x v="1"/>
    <s v="Server"/>
    <s v="N - Router or switch"/>
    <s v="N"/>
    <s v="Malware"/>
    <m/>
    <m/>
    <s v="Other"/>
    <s v="External"/>
    <x v="4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4"/>
    <x v="0"/>
    <x v="0"/>
    <s v="Miscellaneous Errors"/>
    <x v="0"/>
    <s v="User Dev"/>
    <s v="U - Desktop"/>
    <s v="U"/>
    <s v="Error"/>
    <m/>
    <m/>
    <s v="Oth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1"/>
    <x v="0"/>
    <x v="0"/>
    <s v="Miscellaneous Errors"/>
    <x v="6"/>
    <s v="Server"/>
    <s v="S - Database"/>
    <s v="S"/>
    <s v="Error"/>
    <s v="1001 to 10000"/>
    <s v="Large"/>
    <s v="Customer"/>
    <s v="External"/>
    <x v="0"/>
  </r>
  <r>
    <x v="0"/>
    <x v="3"/>
    <x v="0"/>
    <x v="1"/>
    <s v="System Intrusion"/>
    <x v="10"/>
    <m/>
    <m/>
    <s v="O"/>
    <s v="Malware"/>
    <m/>
    <m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1"/>
    <s v="Basic Web Application Attacks"/>
    <x v="1"/>
    <s v="Server"/>
    <s v="S - Web application"/>
    <s v="S"/>
    <s v="Hacking"/>
    <s v="1001 to 10000"/>
    <s v="Large"/>
    <s v="Customer"/>
    <s v="External"/>
    <x v="3"/>
  </r>
  <r>
    <x v="0"/>
    <x v="6"/>
    <x v="0"/>
    <x v="1"/>
    <s v="Lost and Stolen Assets"/>
    <x v="2"/>
    <s v="User Dev"/>
    <s v="U - Desktop"/>
    <s v="U"/>
    <s v="Physical"/>
    <s v="1001 to 10000"/>
    <s v="Large"/>
    <s v="Other"/>
    <s v="Other"/>
    <x v="0"/>
  </r>
  <r>
    <x v="0"/>
    <x v="4"/>
    <x v="0"/>
    <x v="0"/>
    <s v="Privilege Misuse"/>
    <x v="2"/>
    <s v="Server"/>
    <s v="S - Database"/>
    <s v="S"/>
    <s v="Misuse"/>
    <m/>
    <m/>
    <s v="Patient"/>
    <s v="External"/>
    <x v="0"/>
  </r>
  <r>
    <x v="0"/>
    <x v="3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13"/>
    <x v="0"/>
    <x v="1"/>
    <s v="System Intrusion"/>
    <x v="2"/>
    <s v="Server"/>
    <s v="S - "/>
    <s v="S"/>
    <s v="Malware"/>
    <s v="101 to 1000"/>
    <s v="Small"/>
    <s v="Employee"/>
    <s v="External"/>
    <x v="1"/>
  </r>
  <r>
    <x v="11"/>
    <x v="2"/>
    <x v="0"/>
    <x v="1"/>
    <s v="Everything Else"/>
    <x v="3"/>
    <m/>
    <m/>
    <s v="O"/>
    <m/>
    <m/>
    <m/>
    <s v="Other"/>
    <s v="External"/>
    <x v="0"/>
  </r>
  <r>
    <x v="0"/>
    <x v="3"/>
    <x v="0"/>
    <x v="1"/>
    <s v="Basic Web Application Attacks"/>
    <x v="8"/>
    <s v="Server"/>
    <s v="S - Web application"/>
    <s v="S"/>
    <s v="Hacking"/>
    <s v="11 to 100"/>
    <s v="Small"/>
    <s v="Customer"/>
    <s v="Other"/>
    <x v="1"/>
  </r>
  <r>
    <x v="0"/>
    <x v="6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7"/>
    <x v="8"/>
    <x v="0"/>
    <x v="1"/>
    <s v="Basic Web Application Attacks"/>
    <x v="3"/>
    <s v="Server"/>
    <s v="S - Database"/>
    <s v="S"/>
    <s v="Hacking"/>
    <m/>
    <m/>
    <s v="Customer"/>
    <s v="External"/>
    <x v="1"/>
  </r>
  <r>
    <x v="0"/>
    <x v="3"/>
    <x v="0"/>
    <x v="0"/>
    <s v="Privilege Misuse"/>
    <x v="2"/>
    <s v="Media"/>
    <s v="M - Documents"/>
    <s v="M"/>
    <s v="Misuse"/>
    <s v="1001 to 10000"/>
    <s v="Large"/>
    <s v="Patient"/>
    <s v="External"/>
    <x v="0"/>
  </r>
  <r>
    <x v="0"/>
    <x v="11"/>
    <x v="0"/>
    <x v="1"/>
    <s v="System Intrusion"/>
    <x v="6"/>
    <s v="Server"/>
    <s v="S - Backup"/>
    <s v="S"/>
    <s v="Malware"/>
    <s v="101 to 1000"/>
    <s v="Small"/>
    <s v="Other"/>
    <s v="External"/>
    <x v="1"/>
  </r>
  <r>
    <x v="37"/>
    <x v="5"/>
    <x v="0"/>
    <x v="1"/>
    <s v="System Intrusion"/>
    <x v="0"/>
    <s v="User Dev"/>
    <s v="U - Desktop"/>
    <s v="U"/>
    <s v="Malware"/>
    <m/>
    <m/>
    <s v="Employee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00"/>
    <x v="3"/>
    <x v="0"/>
    <x v="1"/>
    <s v="Basic Web Application Attacks"/>
    <x v="3"/>
    <s v="Server"/>
    <s v="S - Database"/>
    <s v="S"/>
    <s v="Hacking"/>
    <m/>
    <m/>
    <s v="Customer"/>
    <s v="External"/>
    <x v="2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9"/>
    <x v="13"/>
    <x v="0"/>
    <x v="1"/>
    <s v="System Intrusion"/>
    <x v="1"/>
    <s v="Server"/>
    <s v="S - "/>
    <s v="S"/>
    <s v="Malware"/>
    <s v="11 to 100"/>
    <s v="Small"/>
    <s v="Customer"/>
    <s v="External"/>
    <x v="1"/>
  </r>
  <r>
    <x v="2"/>
    <x v="2"/>
    <x v="0"/>
    <x v="1"/>
    <s v="Basic Web Application Attacks"/>
    <x v="1"/>
    <s v="Server"/>
    <s v="S - Web application"/>
    <s v="S"/>
    <s v="Hacking"/>
    <s v="Small"/>
    <s v="Small"/>
    <s v="Other"/>
    <s v="External"/>
    <x v="0"/>
  </r>
  <r>
    <x v="0"/>
    <x v="15"/>
    <x v="0"/>
    <x v="1"/>
    <s v="System Intrusion"/>
    <x v="7"/>
    <s v="Server"/>
    <s v="S - Web application"/>
    <s v="S"/>
    <s v="Malware"/>
    <s v="1001 to 10000"/>
    <s v="Large"/>
    <s v="Customer"/>
    <s v="External"/>
    <x v="1"/>
  </r>
  <r>
    <x v="0"/>
    <x v="5"/>
    <x v="0"/>
    <x v="1"/>
    <s v="System Intrusion"/>
    <x v="10"/>
    <s v="User Dev"/>
    <s v="U - POS terminal"/>
    <s v="U"/>
    <s v="Malware"/>
    <s v="101 to 1000"/>
    <s v="Small"/>
    <s v="Customer"/>
    <s v="External"/>
    <x v="1"/>
  </r>
  <r>
    <x v="61"/>
    <x v="18"/>
    <x v="0"/>
    <x v="0"/>
    <s v="Privilege Misuse"/>
    <x v="0"/>
    <m/>
    <m/>
    <s v="O"/>
    <s v="Misuse"/>
    <s v="25001 to 50000"/>
    <s v="Large"/>
    <s v="Other"/>
    <s v="Internal"/>
    <x v="0"/>
  </r>
  <r>
    <x v="0"/>
    <x v="13"/>
    <x v="0"/>
    <x v="1"/>
    <s v="System Intrusion"/>
    <x v="1"/>
    <s v="Server"/>
    <s v="S - "/>
    <s v="S"/>
    <s v="Hacking"/>
    <s v="25001 to 50000"/>
    <s v="Large"/>
    <s v="Customer"/>
    <s v="Other"/>
    <x v="0"/>
  </r>
  <r>
    <x v="0"/>
    <x v="5"/>
    <x v="0"/>
    <x v="0"/>
    <s v="Everything Else"/>
    <x v="2"/>
    <s v="Server"/>
    <s v="S - Database"/>
    <s v="S"/>
    <m/>
    <m/>
    <m/>
    <s v="Other"/>
    <s v="Other"/>
    <x v="0"/>
  </r>
  <r>
    <x v="41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0"/>
    <x v="0"/>
    <x v="0"/>
    <x v="0"/>
    <s v="Miscellaneous Errors"/>
    <x v="7"/>
    <s v="Media"/>
    <s v="M - Documents"/>
    <s v="M"/>
    <s v="Error"/>
    <s v="25001 to 50000"/>
    <s v="Large"/>
    <s v="Other"/>
    <s v="Other"/>
    <x v="0"/>
  </r>
  <r>
    <x v="0"/>
    <x v="8"/>
    <x v="0"/>
    <x v="1"/>
    <s v="Denial of Service"/>
    <x v="0"/>
    <s v="Server"/>
    <s v="S - Web application"/>
    <s v="S"/>
    <s v="Hacking"/>
    <s v="Large"/>
    <s v="Large"/>
    <s v="Other"/>
    <s v="Internal"/>
    <x v="2"/>
  </r>
  <r>
    <x v="15"/>
    <x v="13"/>
    <x v="0"/>
    <x v="1"/>
    <s v="System Intrusion"/>
    <x v="6"/>
    <s v="Server"/>
    <s v="S - "/>
    <s v="S"/>
    <s v="Malware"/>
    <s v="1001 to 10000"/>
    <s v="Large"/>
    <s v="Other"/>
    <s v="External"/>
    <x v="1"/>
  </r>
  <r>
    <x v="0"/>
    <x v="5"/>
    <x v="0"/>
    <x v="1"/>
    <s v="System Intrusion"/>
    <x v="0"/>
    <s v="User Dev"/>
    <s v="U - Desktop or laptop"/>
    <s v="U"/>
    <s v="Hacking"/>
    <s v="1001 to 10000"/>
    <s v="Large"/>
    <s v="Other"/>
    <s v="Other"/>
    <x v="0"/>
  </r>
  <r>
    <x v="0"/>
    <x v="6"/>
    <x v="0"/>
    <x v="1"/>
    <s v="Lost and Stolen Assets"/>
    <x v="2"/>
    <s v="User Dev"/>
    <s v="U - Desktop or laptop"/>
    <s v="U"/>
    <s v="Hacking"/>
    <s v="11 to 100"/>
    <s v="Small"/>
    <s v="Patient"/>
    <s v="Other"/>
    <x v="1"/>
  </r>
  <r>
    <x v="101"/>
    <x v="8"/>
    <x v="0"/>
    <x v="3"/>
    <s v="Miscellaneous Errors"/>
    <x v="1"/>
    <s v="Server"/>
    <s v="S - Database"/>
    <s v="S"/>
    <s v="Misuse"/>
    <s v="101 to 1000"/>
    <s v="Small"/>
    <s v="Customer"/>
    <s v="External"/>
    <x v="0"/>
  </r>
  <r>
    <x v="0"/>
    <x v="5"/>
    <x v="0"/>
    <x v="0"/>
    <s v="Miscellaneous Errors"/>
    <x v="3"/>
    <s v="Server"/>
    <s v="S - Web application"/>
    <s v="S"/>
    <s v="Error"/>
    <s v="Small"/>
    <s v="Small"/>
    <s v="Customer"/>
    <s v="Other"/>
    <x v="0"/>
  </r>
  <r>
    <x v="0"/>
    <x v="5"/>
    <x v="0"/>
    <x v="0"/>
    <s v="Miscellaneous Errors"/>
    <x v="0"/>
    <s v="Server"/>
    <s v="S - Web application"/>
    <s v="S"/>
    <s v="Error"/>
    <m/>
    <m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Miscellaneous Errors"/>
    <x v="3"/>
    <s v="Server"/>
    <s v="S - Web application"/>
    <s v="S"/>
    <s v="Error"/>
    <s v="101 to 1000"/>
    <s v="Small"/>
    <s v="Other"/>
    <s v="Other"/>
    <x v="0"/>
  </r>
  <r>
    <x v="2"/>
    <x v="14"/>
    <x v="0"/>
    <x v="0"/>
    <s v="Miscellaneous Errors"/>
    <x v="7"/>
    <s v="Media"/>
    <s v="M - Documents"/>
    <s v="M"/>
    <s v="Error"/>
    <s v="Over 100000"/>
    <s v="Large"/>
    <s v="Customer"/>
    <s v="Other"/>
    <x v="0"/>
  </r>
  <r>
    <x v="0"/>
    <x v="10"/>
    <x v="0"/>
    <x v="0"/>
    <s v="Privilege Misuse"/>
    <x v="2"/>
    <s v="Media"/>
    <s v="M - Payment card"/>
    <s v="M"/>
    <s v="Misuse"/>
    <m/>
    <m/>
    <s v="Patient"/>
    <s v="Other"/>
    <x v="0"/>
  </r>
  <r>
    <x v="0"/>
    <x v="10"/>
    <x v="0"/>
    <x v="0"/>
    <s v="Privilege Misuse"/>
    <x v="2"/>
    <s v="Media"/>
    <s v="M - Documents"/>
    <s v="M"/>
    <s v="Misuse"/>
    <m/>
    <m/>
    <s v="Patient"/>
    <s v="Other"/>
    <x v="0"/>
  </r>
  <r>
    <x v="0"/>
    <x v="3"/>
    <x v="0"/>
    <x v="1"/>
    <s v="Lost and Stolen Assets"/>
    <x v="2"/>
    <s v="User Dev"/>
    <s v="U - Desktop"/>
    <s v="U"/>
    <s v="Physical"/>
    <s v="1 to 10"/>
    <s v="Small"/>
    <s v="Other"/>
    <s v="Other"/>
    <x v="0"/>
  </r>
  <r>
    <x v="0"/>
    <x v="3"/>
    <x v="0"/>
    <x v="0"/>
    <s v="Privilege Misuse"/>
    <x v="0"/>
    <s v="Media"/>
    <s v="M - Documents"/>
    <s v="M"/>
    <s v="Misuse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0"/>
    <s v="Miscellaneous Errors"/>
    <x v="2"/>
    <m/>
    <s v="Other"/>
    <s v="O"/>
    <s v="Error"/>
    <s v="Large"/>
    <s v="Large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Basic Web Application Attacks"/>
    <x v="8"/>
    <s v="Server"/>
    <s v="S - Web application"/>
    <s v="S"/>
    <s v="Hacking"/>
    <m/>
    <m/>
    <s v="Customer"/>
    <s v="Internal"/>
    <x v="1"/>
  </r>
  <r>
    <x v="12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4"/>
    <x v="19"/>
    <x v="0"/>
    <x v="0"/>
    <s v="Miscellaneous Errors"/>
    <x v="11"/>
    <s v="Server"/>
    <s v="S - Mail"/>
    <s v="S"/>
    <s v="Error"/>
    <s v="11 to 100"/>
    <s v="Small"/>
    <s v="Customer"/>
    <s v="External"/>
    <x v="0"/>
  </r>
  <r>
    <x v="15"/>
    <x v="5"/>
    <x v="0"/>
    <x v="1"/>
    <s v="System Intrusion"/>
    <x v="3"/>
    <s v="Server"/>
    <s v="S - Mail"/>
    <s v="S"/>
    <s v="Hacking"/>
    <s v="1001 to 10000"/>
    <s v="Large"/>
    <s v="Other"/>
    <s v="External"/>
    <x v="1"/>
  </r>
  <r>
    <x v="2"/>
    <x v="10"/>
    <x v="0"/>
    <x v="0"/>
    <s v="Privilege Misuse"/>
    <x v="11"/>
    <s v="Server"/>
    <s v="S - Database"/>
    <s v="S"/>
    <s v="Misuse"/>
    <m/>
    <m/>
    <s v="Customer"/>
    <s v="Other"/>
    <x v="0"/>
  </r>
  <r>
    <x v="0"/>
    <x v="5"/>
    <x v="0"/>
    <x v="1"/>
    <s v="System Intrusion"/>
    <x v="9"/>
    <s v="Server"/>
    <s v="S - "/>
    <s v="S"/>
    <s v="Hacking"/>
    <s v="25001 to 50000"/>
    <s v="Large"/>
    <s v="Patient"/>
    <s v="Other"/>
    <x v="4"/>
  </r>
  <r>
    <x v="0"/>
    <x v="3"/>
    <x v="0"/>
    <x v="0"/>
    <s v="Privilege Misuse"/>
    <x v="6"/>
    <s v="Person"/>
    <s v="P - "/>
    <s v="P"/>
    <s v="Misuse"/>
    <m/>
    <m/>
    <s v="Student"/>
    <s v="Internal"/>
    <x v="0"/>
  </r>
  <r>
    <x v="0"/>
    <x v="19"/>
    <x v="0"/>
    <x v="1"/>
    <s v="System Intrusion"/>
    <x v="3"/>
    <s v="Server"/>
    <s v="S - "/>
    <s v="S"/>
    <s v="Malware"/>
    <s v="101 to 1000"/>
    <s v="Small"/>
    <s v="Customer"/>
    <s v="Other"/>
    <x v="1"/>
  </r>
  <r>
    <x v="0"/>
    <x v="17"/>
    <x v="0"/>
    <x v="0"/>
    <s v="Privilege Misuse"/>
    <x v="7"/>
    <s v="Server"/>
    <s v="S - "/>
    <s v="S"/>
    <s v="Misuse"/>
    <s v="10001 to 25000"/>
    <s v="Large"/>
    <s v="Customer"/>
    <s v="Other"/>
    <x v="0"/>
  </r>
  <r>
    <x v="5"/>
    <x v="4"/>
    <x v="0"/>
    <x v="3"/>
    <s v="Privilege Misuse"/>
    <x v="6"/>
    <s v="Person"/>
    <s v="P - "/>
    <s v="P"/>
    <s v="Social"/>
    <m/>
    <m/>
    <s v="Other"/>
    <s v="Other"/>
    <x v="0"/>
  </r>
  <r>
    <x v="0"/>
    <x v="3"/>
    <x v="0"/>
    <x v="1"/>
    <s v="Everything Else"/>
    <x v="9"/>
    <s v="Server"/>
    <s v="S - Mail"/>
    <s v="S"/>
    <s v="Hacking"/>
    <s v="1001 to 10000"/>
    <s v="Large"/>
    <s v="Partner"/>
    <s v="Other"/>
    <x v="1"/>
  </r>
  <r>
    <x v="4"/>
    <x v="3"/>
    <x v="0"/>
    <x v="1"/>
    <s v="Basic Web Application Attacks"/>
    <x v="11"/>
    <s v="Server"/>
    <s v="P - "/>
    <s v="P"/>
    <s v="Hacking"/>
    <s v="1001 to 10000"/>
    <s v="Large"/>
    <s v="Customer"/>
    <s v="Other"/>
    <x v="1"/>
  </r>
  <r>
    <x v="0"/>
    <x v="3"/>
    <x v="0"/>
    <x v="1"/>
    <s v="Everything Else"/>
    <x v="1"/>
    <s v="Server"/>
    <s v="S - Database"/>
    <s v="S"/>
    <s v="Hacking"/>
    <m/>
    <m/>
    <s v="Other"/>
    <s v="Other"/>
    <x v="3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9"/>
    <x v="2"/>
    <x v="0"/>
    <x v="1"/>
    <s v="Denial of Service"/>
    <x v="2"/>
    <s v="Server"/>
    <s v="S - Web application"/>
    <s v="S"/>
    <s v="Hacking"/>
    <s v="Large"/>
    <s v="Large"/>
    <s v="Other"/>
    <s v="Partner"/>
    <x v="0"/>
  </r>
  <r>
    <x v="2"/>
    <x v="10"/>
    <x v="0"/>
    <x v="0"/>
    <s v="Miscellaneous Errors"/>
    <x v="2"/>
    <s v="User Dev"/>
    <s v="U - Desktop"/>
    <s v="U"/>
    <s v="Error"/>
    <m/>
    <m/>
    <s v="Patient"/>
    <s v="External"/>
    <x v="0"/>
  </r>
  <r>
    <x v="27"/>
    <x v="9"/>
    <x v="0"/>
    <x v="1"/>
    <s v="System Intrusion"/>
    <x v="3"/>
    <s v="Server"/>
    <s v="S - Web application"/>
    <s v="S"/>
    <s v="Malware"/>
    <s v="10001 to 25000"/>
    <s v="Large"/>
    <s v="Customer"/>
    <s v="External"/>
    <x v="1"/>
  </r>
  <r>
    <x v="2"/>
    <x v="4"/>
    <x v="0"/>
    <x v="0"/>
    <s v="Miscellaneous Errors"/>
    <x v="2"/>
    <m/>
    <m/>
    <s v="O"/>
    <s v="Error"/>
    <s v="Large"/>
    <s v="Large"/>
    <s v="Patient"/>
    <s v="Ex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6"/>
    <x v="0"/>
    <x v="3"/>
    <s v="Privilege Misuse"/>
    <x v="2"/>
    <s v="Server"/>
    <s v="S - Database"/>
    <s v="S"/>
    <s v="Misuse"/>
    <m/>
    <m/>
    <s v="Patient"/>
    <s v="Other"/>
    <x v="1"/>
  </r>
  <r>
    <x v="0"/>
    <x v="2"/>
    <x v="0"/>
    <x v="1"/>
    <s v="Lost and Stolen Assets"/>
    <x v="5"/>
    <s v="User Dev"/>
    <s v="U - Desktop"/>
    <s v="U"/>
    <s v="Physical"/>
    <m/>
    <m/>
    <s v="Patient"/>
    <s v="Internal"/>
    <x v="1"/>
  </r>
  <r>
    <x v="16"/>
    <x v="15"/>
    <x v="0"/>
    <x v="0"/>
    <s v="Privilege Misuse"/>
    <x v="0"/>
    <s v="Server"/>
    <s v="S - Database"/>
    <s v="S"/>
    <s v="Misuse"/>
    <s v="1001 to 10000"/>
    <s v="Large"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0"/>
    <s v="Privilege Misuse"/>
    <x v="0"/>
    <s v="Server"/>
    <s v="S - Database"/>
    <s v="S"/>
    <s v="Misuse"/>
    <s v="Small"/>
    <s v="Small"/>
    <s v="Employee"/>
    <s v="Other"/>
    <x v="0"/>
  </r>
  <r>
    <x v="0"/>
    <x v="4"/>
    <x v="0"/>
    <x v="0"/>
    <s v="Miscellaneous Errors"/>
    <x v="3"/>
    <s v="Server"/>
    <s v="S - Database"/>
    <s v="S"/>
    <s v="Error"/>
    <s v="Small"/>
    <s v="Small"/>
    <s v="Other"/>
    <s v="External"/>
    <x v="0"/>
  </r>
  <r>
    <x v="0"/>
    <x v="5"/>
    <x v="0"/>
    <x v="4"/>
    <s v="System Intrusion"/>
    <x v="3"/>
    <m/>
    <m/>
    <s v="O"/>
    <s v="Hacking"/>
    <s v="101 to 1000"/>
    <s v="Small"/>
    <s v="Other"/>
    <s v="External"/>
    <x v="0"/>
  </r>
  <r>
    <x v="0"/>
    <x v="8"/>
    <x v="0"/>
    <x v="0"/>
    <s v="Miscellaneous Errors"/>
    <x v="2"/>
    <s v="User Dev"/>
    <s v="U - Mobile phone"/>
    <s v="U"/>
    <s v="Misuse"/>
    <s v="1001 to 10000"/>
    <s v="Large"/>
    <s v="Patient"/>
    <s v="Internal"/>
    <x v="0"/>
  </r>
  <r>
    <x v="2"/>
    <x v="10"/>
    <x v="0"/>
    <x v="0"/>
    <s v="Miscellaneous Errors"/>
    <x v="2"/>
    <s v="Media"/>
    <s v="M - Disk drive"/>
    <s v="M"/>
    <s v="Error"/>
    <m/>
    <m/>
    <s v="Patient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Lost and Stolen Assets"/>
    <x v="2"/>
    <s v="Media"/>
    <s v="M - Documents"/>
    <s v="M"/>
    <s v="Physical"/>
    <s v="1001 to 10000"/>
    <s v="Large"/>
    <s v="Other"/>
    <s v="Internal"/>
    <x v="0"/>
  </r>
  <r>
    <x v="5"/>
    <x v="14"/>
    <x v="0"/>
    <x v="2"/>
    <s v="Privilege Misuse"/>
    <x v="9"/>
    <s v="User Dev"/>
    <s v="U - Desktop"/>
    <s v="U"/>
    <s v="Misuse"/>
    <m/>
    <m/>
    <s v="Other"/>
    <s v="Other"/>
    <x v="0"/>
  </r>
  <r>
    <x v="0"/>
    <x v="9"/>
    <x v="0"/>
    <x v="1"/>
    <s v="System Intrusion"/>
    <x v="9"/>
    <s v="Server"/>
    <s v="S - Database"/>
    <s v="S"/>
    <s v="Hacking"/>
    <s v="1001 to 10000"/>
    <s v="Large"/>
    <s v="Partn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1"/>
    <x v="11"/>
    <x v="0"/>
    <x v="2"/>
    <s v="Miscellaneous Errors"/>
    <x v="3"/>
    <s v="Server"/>
    <s v="S - Backup"/>
    <s v="S"/>
    <s v="Error"/>
    <s v="Over 100000"/>
    <s v="Large"/>
    <s v="Other"/>
    <s v="External"/>
    <x v="0"/>
  </r>
  <r>
    <x v="0"/>
    <x v="8"/>
    <x v="0"/>
    <x v="1"/>
    <s v="Basic Web Application Attacks"/>
    <x v="3"/>
    <s v="Server"/>
    <s v="S - Web application"/>
    <s v="S"/>
    <s v="Hacking"/>
    <s v="Small"/>
    <s v="Small"/>
    <s v="Customer"/>
    <s v="External"/>
    <x v="3"/>
  </r>
  <r>
    <x v="4"/>
    <x v="10"/>
    <x v="0"/>
    <x v="0"/>
    <s v="Miscellaneous Errors"/>
    <x v="5"/>
    <s v="Media"/>
    <s v="M - Documents"/>
    <s v="M"/>
    <s v="Error"/>
    <m/>
    <m/>
    <s v="Patient"/>
    <s v="External"/>
    <x v="0"/>
  </r>
  <r>
    <x v="0"/>
    <x v="8"/>
    <x v="0"/>
    <x v="1"/>
    <s v="Basic Web Application Attacks"/>
    <x v="3"/>
    <s v="Server"/>
    <s v="S - Web application"/>
    <s v="S"/>
    <s v="Hacking"/>
    <s v="Small"/>
    <s v="Small"/>
    <s v="Other"/>
    <s v="Other"/>
    <x v="0"/>
  </r>
  <r>
    <x v="0"/>
    <x v="5"/>
    <x v="0"/>
    <x v="1"/>
    <s v="Lost and Stolen Assets"/>
    <x v="2"/>
    <s v="User Dev"/>
    <s v="U - Desktop or laptop"/>
    <s v="U"/>
    <s v="Physical"/>
    <s v="11 to 100"/>
    <s v="Small"/>
    <s v="Other"/>
    <s v="Other"/>
    <x v="1"/>
  </r>
  <r>
    <x v="0"/>
    <x v="9"/>
    <x v="0"/>
    <x v="1"/>
    <s v="System Intrusion"/>
    <x v="3"/>
    <s v="Server"/>
    <s v="S - File"/>
    <s v="S"/>
    <s v="Malware"/>
    <s v="Large"/>
    <s v="Large"/>
    <s v="Customer"/>
    <s v="External"/>
    <x v="1"/>
  </r>
  <r>
    <x v="44"/>
    <x v="5"/>
    <x v="0"/>
    <x v="1"/>
    <s v="Social Engineering"/>
    <x v="0"/>
    <s v="Server"/>
    <s v="P - "/>
    <s v="P"/>
    <s v="Malware"/>
    <m/>
    <m/>
    <s v="Other"/>
    <s v="External"/>
    <x v="4"/>
  </r>
  <r>
    <x v="19"/>
    <x v="7"/>
    <x v="0"/>
    <x v="1"/>
    <s v="System Intrusion"/>
    <x v="8"/>
    <s v="Server"/>
    <s v="S - Database"/>
    <s v="S"/>
    <s v="Hacking"/>
    <s v="11 to 100"/>
    <s v="Small"/>
    <s v="Customer"/>
    <s v="External"/>
    <x v="1"/>
  </r>
  <r>
    <x v="4"/>
    <x v="5"/>
    <x v="0"/>
    <x v="0"/>
    <s v="Privilege Misuse"/>
    <x v="5"/>
    <s v="Server"/>
    <s v="S - Web application"/>
    <s v="S"/>
    <s v="Misuse"/>
    <s v="Small"/>
    <s v="Small"/>
    <s v="Other"/>
    <s v="Internal"/>
    <x v="0"/>
  </r>
  <r>
    <x v="16"/>
    <x v="5"/>
    <x v="0"/>
    <x v="0"/>
    <s v="Miscellaneous Errors"/>
    <x v="7"/>
    <s v="Media"/>
    <s v="M - Documents"/>
    <s v="M"/>
    <s v="Error"/>
    <s v="101 to 1000"/>
    <s v="Small"/>
    <s v="Customer"/>
    <s v="External"/>
    <x v="0"/>
  </r>
  <r>
    <x v="102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5"/>
    <x v="0"/>
    <x v="1"/>
    <s v="Basic Web Application Attacks"/>
    <x v="3"/>
    <s v="Server"/>
    <s v="S - Web application"/>
    <s v="S"/>
    <s v="Hacking"/>
    <s v="11 to 100"/>
    <s v="Small"/>
    <s v="Customer"/>
    <s v="Internal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1"/>
    <s v="Everything Else"/>
    <x v="7"/>
    <s v="Kiosk/Term"/>
    <s v="T - ATM"/>
    <s v="T"/>
    <s v="Physical"/>
    <s v="Small"/>
    <s v="Small"/>
    <s v="Customer"/>
    <s v="Internal"/>
    <x v="1"/>
  </r>
  <r>
    <x v="0"/>
    <x v="8"/>
    <x v="0"/>
    <x v="3"/>
    <s v="Miscellaneous Errors"/>
    <x v="2"/>
    <s v="Server"/>
    <s v="S - Web application"/>
    <s v="S"/>
    <s v="Error"/>
    <s v="10001 to 25000"/>
    <s v="Large"/>
    <s v="Patient"/>
    <s v="External"/>
    <x v="0"/>
  </r>
  <r>
    <x v="0"/>
    <x v="8"/>
    <x v="0"/>
    <x v="1"/>
    <s v="Basic Web Application Attacks"/>
    <x v="1"/>
    <s v="Server"/>
    <s v="S - Web application"/>
    <s v="S"/>
    <s v="Hacking"/>
    <s v="1001 to 10000"/>
    <s v="Large"/>
    <s v="Customer"/>
    <s v="Other"/>
    <x v="0"/>
  </r>
  <r>
    <x v="0"/>
    <x v="6"/>
    <x v="0"/>
    <x v="1"/>
    <s v="System Intrusion"/>
    <x v="1"/>
    <s v="User Dev"/>
    <s v="U - Desktop or laptop"/>
    <s v="U"/>
    <s v="Malware"/>
    <s v="101 to 1000"/>
    <s v="Small"/>
    <s v="Partner"/>
    <s v="Internal"/>
    <x v="0"/>
  </r>
  <r>
    <x v="0"/>
    <x v="7"/>
    <x v="0"/>
    <x v="1"/>
    <s v="System Intrusion"/>
    <x v="3"/>
    <s v="Server"/>
    <s v="S - "/>
    <s v="S"/>
    <s v="Hacking"/>
    <s v="11 to 100"/>
    <s v="Small"/>
    <s v="Employee"/>
    <s v="External"/>
    <x v="5"/>
  </r>
  <r>
    <x v="0"/>
    <x v="7"/>
    <x v="0"/>
    <x v="1"/>
    <s v="Basic Web Application Attacks"/>
    <x v="7"/>
    <s v="Server"/>
    <s v="S - Web application"/>
    <s v="S"/>
    <s v="Hacking"/>
    <s v="25001 to 50000"/>
    <s v="Large"/>
    <s v="Other"/>
    <s v="External"/>
    <x v="3"/>
  </r>
  <r>
    <x v="0"/>
    <x v="3"/>
    <x v="0"/>
    <x v="0"/>
    <s v="Privilege Misuse"/>
    <x v="2"/>
    <s v="Server"/>
    <s v="S - Database"/>
    <s v="S"/>
    <s v="Misuse"/>
    <s v="50001 to 100000"/>
    <s v="Large"/>
    <s v="Patient"/>
    <s v="Internal"/>
    <x v="0"/>
  </r>
  <r>
    <x v="17"/>
    <x v="5"/>
    <x v="0"/>
    <x v="1"/>
    <s v="Lost and Stolen Assets"/>
    <x v="2"/>
    <s v="Media"/>
    <s v="M - Documents"/>
    <s v="M"/>
    <s v="Physical"/>
    <s v="11 to 100"/>
    <s v="Small"/>
    <s v="Patient"/>
    <s v="Other"/>
    <x v="1"/>
  </r>
  <r>
    <x v="0"/>
    <x v="3"/>
    <x v="0"/>
    <x v="3"/>
    <s v="Social Engineering"/>
    <x v="2"/>
    <s v="Server"/>
    <s v="P - "/>
    <s v="P"/>
    <s v="Social"/>
    <s v="1 to 10"/>
    <s v="Small"/>
    <s v="Patient"/>
    <s v="External"/>
    <x v="0"/>
  </r>
  <r>
    <x v="0"/>
    <x v="0"/>
    <x v="0"/>
    <x v="0"/>
    <s v="Miscellaneous Errors"/>
    <x v="7"/>
    <s v="Server"/>
    <s v="S - "/>
    <s v="S"/>
    <s v="Error"/>
    <s v="25001 to 50000"/>
    <s v="Large"/>
    <s v="Other"/>
    <s v="Other"/>
    <x v="0"/>
  </r>
  <r>
    <x v="0"/>
    <x v="4"/>
    <x v="0"/>
    <x v="1"/>
    <s v="System Intrusion"/>
    <x v="2"/>
    <s v="Server"/>
    <s v="S - Database"/>
    <s v="S"/>
    <s v="Malware"/>
    <s v="11 to 100"/>
    <s v="Small"/>
    <s v="Other"/>
    <s v="External"/>
    <x v="1"/>
  </r>
  <r>
    <x v="0"/>
    <x v="8"/>
    <x v="0"/>
    <x v="1"/>
    <s v="Everything Else"/>
    <x v="2"/>
    <s v="Server"/>
    <s v="S - Database"/>
    <s v="S"/>
    <s v="Hacking"/>
    <s v="11 to 100"/>
    <s v="Small"/>
    <s v="Patient"/>
    <s v="Internal"/>
    <x v="0"/>
  </r>
  <r>
    <x v="2"/>
    <x v="3"/>
    <x v="0"/>
    <x v="0"/>
    <s v="Privilege Misuse"/>
    <x v="2"/>
    <s v="Server"/>
    <s v="S - Database"/>
    <s v="S"/>
    <s v="Misuse"/>
    <s v="11 to 100"/>
    <s v="Small"/>
    <s v="Patient"/>
    <s v="External"/>
    <x v="0"/>
  </r>
  <r>
    <x v="4"/>
    <x v="4"/>
    <x v="0"/>
    <x v="1"/>
    <s v="Basic Web Application Attacks"/>
    <x v="0"/>
    <s v="Server"/>
    <s v="S - Web application"/>
    <s v="S"/>
    <s v="Hacking"/>
    <s v="101 to 1000"/>
    <s v="Small"/>
    <s v="Other"/>
    <s v="External"/>
    <x v="3"/>
  </r>
  <r>
    <x v="0"/>
    <x v="11"/>
    <x v="0"/>
    <x v="1"/>
    <s v="System Intrusion"/>
    <x v="5"/>
    <s v="Server"/>
    <s v="S - "/>
    <s v="S"/>
    <s v="Malware"/>
    <s v="11 to 100"/>
    <s v="Small"/>
    <s v="Other"/>
    <s v="External"/>
    <x v="1"/>
  </r>
  <r>
    <x v="0"/>
    <x v="0"/>
    <x v="0"/>
    <x v="1"/>
    <s v="Lost and Stolen Assets"/>
    <x v="2"/>
    <s v="User Dev"/>
    <s v="U - Desktop or laptop"/>
    <s v="U"/>
    <s v="Physical"/>
    <s v="10001 to 25000"/>
    <s v="Large"/>
    <s v="Other"/>
    <s v="Other"/>
    <x v="0"/>
  </r>
  <r>
    <x v="63"/>
    <x v="8"/>
    <x v="0"/>
    <x v="1"/>
    <s v="Basic Web Application Attacks"/>
    <x v="0"/>
    <s v="Server"/>
    <s v="S - Web application"/>
    <s v="S"/>
    <s v="Hacking"/>
    <s v="Large"/>
    <s v="Large"/>
    <s v="Patient"/>
    <s v="External"/>
    <x v="3"/>
  </r>
  <r>
    <x v="2"/>
    <x v="3"/>
    <x v="0"/>
    <x v="1"/>
    <s v="Basic Web Application Attacks"/>
    <x v="5"/>
    <s v="Server"/>
    <s v="S - Web application"/>
    <s v="S"/>
    <s v="Hacking"/>
    <m/>
    <m/>
    <s v="Customer"/>
    <s v="External"/>
    <x v="2"/>
  </r>
  <r>
    <x v="0"/>
    <x v="2"/>
    <x v="0"/>
    <x v="1"/>
    <s v="Lost and Stolen Assets"/>
    <x v="6"/>
    <s v="User Dev"/>
    <s v="U - Desktop or laptop"/>
    <s v="U"/>
    <s v="Physical"/>
    <s v="10001 to 25000"/>
    <s v="Large"/>
    <s v="Patient"/>
    <s v="Internal"/>
    <x v="1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1"/>
    <s v="System Intrusion"/>
    <x v="4"/>
    <s v="Server"/>
    <s v="S - Database"/>
    <s v="S"/>
    <s v="Malware"/>
    <s v="Large"/>
    <s v="Large"/>
    <s v="Customer"/>
    <s v="Internal"/>
    <x v="0"/>
  </r>
  <r>
    <x v="0"/>
    <x v="3"/>
    <x v="0"/>
    <x v="0"/>
    <s v="Privilege Misuse"/>
    <x v="2"/>
    <m/>
    <m/>
    <s v="O"/>
    <s v="Misuse"/>
    <s v="101 to 1000"/>
    <s v="Small"/>
    <s v="Patient"/>
    <s v="Other"/>
    <x v="0"/>
  </r>
  <r>
    <x v="0"/>
    <x v="1"/>
    <x v="0"/>
    <x v="1"/>
    <s v="Basic Web Application Attacks"/>
    <x v="2"/>
    <s v="Server"/>
    <s v="S - Database"/>
    <s v="S"/>
    <s v="Hacking"/>
    <m/>
    <m/>
    <s v="Patient"/>
    <s v="External"/>
    <x v="0"/>
  </r>
  <r>
    <x v="0"/>
    <x v="2"/>
    <x v="0"/>
    <x v="0"/>
    <s v="Privilege Misuse"/>
    <x v="2"/>
    <s v="Server"/>
    <s v="S - Web application"/>
    <s v="S"/>
    <s v="Misuse"/>
    <s v="Small"/>
    <s v="Small"/>
    <s v="Patient"/>
    <s v="Other"/>
    <x v="0"/>
  </r>
  <r>
    <x v="0"/>
    <x v="0"/>
    <x v="0"/>
    <x v="0"/>
    <s v="Privilege Misuse"/>
    <x v="0"/>
    <s v="Server"/>
    <s v="S - "/>
    <s v="S"/>
    <s v="Misuse"/>
    <m/>
    <m/>
    <s v="Customer"/>
    <s v="Other"/>
    <x v="0"/>
  </r>
  <r>
    <x v="0"/>
    <x v="0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0"/>
    <x v="19"/>
    <x v="0"/>
    <x v="1"/>
    <s v="System Intrusion"/>
    <x v="12"/>
    <s v="Server"/>
    <s v="S - Web application"/>
    <s v="S"/>
    <s v="Malware"/>
    <s v="101 to 1000"/>
    <s v="Small"/>
    <s v="Customer"/>
    <s v="External"/>
    <x v="1"/>
  </r>
  <r>
    <x v="0"/>
    <x v="17"/>
    <x v="0"/>
    <x v="0"/>
    <s v="Miscellaneous Errors"/>
    <x v="7"/>
    <s v="Server"/>
    <s v="S - Web application"/>
    <s v="S"/>
    <s v="Error"/>
    <s v="1001 to 10000"/>
    <s v="Large"/>
    <s v="Patient"/>
    <s v="Other"/>
    <x v="0"/>
  </r>
  <r>
    <x v="0"/>
    <x v="2"/>
    <x v="0"/>
    <x v="1"/>
    <s v="Lost and Stolen Assets"/>
    <x v="7"/>
    <s v="User Dev"/>
    <s v="U - Desktop or laptop"/>
    <s v="U"/>
    <s v="Physical"/>
    <s v="Small"/>
    <s v="Small"/>
    <s v="Patient"/>
    <s v="Internal"/>
    <x v="0"/>
  </r>
  <r>
    <x v="2"/>
    <x v="19"/>
    <x v="0"/>
    <x v="1"/>
    <s v="System Intrusion"/>
    <x v="6"/>
    <s v="Server"/>
    <s v="S - "/>
    <s v="S"/>
    <s v="Malware"/>
    <s v="101 to 1000"/>
    <s v="Small"/>
    <s v="Student"/>
    <s v="External"/>
    <x v="1"/>
  </r>
  <r>
    <x v="21"/>
    <x v="2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5"/>
    <x v="0"/>
    <x v="0"/>
    <s v="Miscellaneous Errors"/>
    <x v="6"/>
    <s v="Server"/>
    <s v="S - Mail"/>
    <s v="S"/>
    <s v="Error"/>
    <s v="11 to 100"/>
    <s v="Small"/>
    <s v="Other"/>
    <s v="Other"/>
    <x v="0"/>
  </r>
  <r>
    <x v="61"/>
    <x v="8"/>
    <x v="0"/>
    <x v="0"/>
    <s v="Miscellaneous Errors"/>
    <x v="7"/>
    <s v="Server"/>
    <s v="S - Database"/>
    <s v="S"/>
    <s v="Error"/>
    <s v="Small"/>
    <s v="Small"/>
    <s v="Customer"/>
    <s v="External"/>
    <x v="0"/>
  </r>
  <r>
    <x v="52"/>
    <x v="13"/>
    <x v="0"/>
    <x v="1"/>
    <s v="System Intrusion"/>
    <x v="11"/>
    <s v="Server"/>
    <s v="S - "/>
    <s v="S"/>
    <s v="Hacking"/>
    <s v="101 to 1000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3"/>
    <x v="0"/>
    <x v="1"/>
    <s v="Basic Web Application Attacks"/>
    <x v="1"/>
    <s v="Server"/>
    <s v="S - Database"/>
    <s v="S"/>
    <s v="Hacking"/>
    <s v="11 to 100"/>
    <s v="Small"/>
    <s v="Customer"/>
    <s v="External"/>
    <x v="3"/>
  </r>
  <r>
    <x v="0"/>
    <x v="5"/>
    <x v="0"/>
    <x v="1"/>
    <s v="System Intrusion"/>
    <x v="2"/>
    <s v="User Dev"/>
    <s v="U - Desktop"/>
    <s v="U"/>
    <s v="Hacking"/>
    <s v="101 to 1000"/>
    <s v="Small"/>
    <s v="Other"/>
    <s v="Other"/>
    <x v="0"/>
  </r>
  <r>
    <x v="0"/>
    <x v="6"/>
    <x v="0"/>
    <x v="0"/>
    <s v="Privilege Misuse"/>
    <x v="11"/>
    <s v="Server"/>
    <s v="S - Database"/>
    <s v="S"/>
    <s v="Misuse"/>
    <m/>
    <m/>
    <s v="Partner"/>
    <s v="Other"/>
    <x v="0"/>
  </r>
  <r>
    <x v="0"/>
    <x v="15"/>
    <x v="0"/>
    <x v="0"/>
    <s v="Miscellaneous Errors"/>
    <x v="0"/>
    <s v="Server"/>
    <s v="S - Web application"/>
    <s v="S"/>
    <s v="Error"/>
    <s v="101 to 1000"/>
    <s v="Small"/>
    <s v="Customer"/>
    <s v="Internal"/>
    <x v="0"/>
  </r>
  <r>
    <x v="15"/>
    <x v="10"/>
    <x v="0"/>
    <x v="0"/>
    <s v="Miscellaneous Errors"/>
    <x v="2"/>
    <s v="Server"/>
    <s v="S - Web application"/>
    <s v="S"/>
    <s v="Error"/>
    <m/>
    <m/>
    <s v="Patient"/>
    <s v="External"/>
    <x v="0"/>
  </r>
  <r>
    <x v="5"/>
    <x v="7"/>
    <x v="0"/>
    <x v="0"/>
    <s v="Miscellaneous Errors"/>
    <x v="0"/>
    <s v="Server"/>
    <s v="S - Web application"/>
    <s v="S"/>
    <s v="Error"/>
    <m/>
    <m/>
    <s v="Patient"/>
    <s v="External"/>
    <x v="0"/>
  </r>
  <r>
    <x v="0"/>
    <x v="5"/>
    <x v="0"/>
    <x v="1"/>
    <s v="System Intrusion"/>
    <x v="8"/>
    <s v="Server"/>
    <s v="S - File"/>
    <s v="S"/>
    <s v="Malware"/>
    <s v="Over 100000"/>
    <s v="Large"/>
    <s v="Other"/>
    <s v="External"/>
    <x v="1"/>
  </r>
  <r>
    <x v="0"/>
    <x v="5"/>
    <x v="0"/>
    <x v="2"/>
    <s v="Miscellaneous Errors"/>
    <x v="6"/>
    <s v="Media"/>
    <s v="M - Documents"/>
    <s v="M"/>
    <s v="Error"/>
    <s v="10001 to 25000"/>
    <s v="Large"/>
    <s v="Other"/>
    <s v="Other"/>
    <x v="0"/>
  </r>
  <r>
    <x v="0"/>
    <x v="3"/>
    <x v="0"/>
    <x v="1"/>
    <s v="Basic Web Application Attacks"/>
    <x v="1"/>
    <s v="Server"/>
    <s v="S - Web application"/>
    <s v="S"/>
    <s v="Malware"/>
    <s v="101 to 1000"/>
    <s v="Small"/>
    <s v="Other"/>
    <s v="External"/>
    <x v="4"/>
  </r>
  <r>
    <x v="7"/>
    <x v="5"/>
    <x v="0"/>
    <x v="1"/>
    <s v="Privilege Misuse"/>
    <x v="5"/>
    <s v="Server"/>
    <s v="S - Mail"/>
    <s v="S"/>
    <s v="Misuse"/>
    <m/>
    <m/>
    <s v="Employee"/>
    <s v="Other"/>
    <x v="0"/>
  </r>
  <r>
    <x v="0"/>
    <x v="14"/>
    <x v="0"/>
    <x v="0"/>
    <s v="Miscellaneous Errors"/>
    <x v="7"/>
    <s v="Server"/>
    <s v="S - Web application"/>
    <s v="S"/>
    <s v="Error"/>
    <s v="25001 to 50000"/>
    <s v="Large"/>
    <s v="Patient"/>
    <s v="Other"/>
    <x v="0"/>
  </r>
  <r>
    <x v="0"/>
    <x v="10"/>
    <x v="0"/>
    <x v="4"/>
    <s v="Everything Else"/>
    <x v="6"/>
    <s v="Server"/>
    <s v="S - Mail"/>
    <s v="S"/>
    <m/>
    <m/>
    <m/>
    <s v="Student"/>
    <s v="External"/>
    <x v="0"/>
  </r>
  <r>
    <x v="17"/>
    <x v="10"/>
    <x v="0"/>
    <x v="1"/>
    <s v="Lost and Stolen Assets"/>
    <x v="2"/>
    <s v="Media"/>
    <s v="M - Documents"/>
    <s v="M"/>
    <s v="Physical"/>
    <m/>
    <m/>
    <s v="Patient"/>
    <s v="External"/>
    <x v="1"/>
  </r>
  <r>
    <x v="4"/>
    <x v="2"/>
    <x v="0"/>
    <x v="0"/>
    <s v="Miscellaneous Errors"/>
    <x v="2"/>
    <s v="Person"/>
    <s v="P - "/>
    <s v="P"/>
    <s v="Error"/>
    <m/>
    <m/>
    <s v="Patient"/>
    <s v="External"/>
    <x v="0"/>
  </r>
  <r>
    <x v="0"/>
    <x v="6"/>
    <x v="0"/>
    <x v="1"/>
    <s v="Everything Else"/>
    <x v="2"/>
    <s v="Server"/>
    <s v="S - Mail"/>
    <s v="S"/>
    <s v="Hacking"/>
    <s v="101 to 1000"/>
    <s v="Small"/>
    <s v="Patient"/>
    <s v="Other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Basic Web Application Attacks"/>
    <x v="7"/>
    <s v="Server"/>
    <s v="P - "/>
    <s v="P"/>
    <s v="Malware"/>
    <s v="11 to 100"/>
    <s v="Small"/>
    <s v="Customer"/>
    <s v="Other"/>
    <x v="1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System Intrusion"/>
    <x v="2"/>
    <s v="User Dev"/>
    <s v="U - Desktop"/>
    <s v="U"/>
    <s v="Malware"/>
    <s v="101 to 1000"/>
    <s v="Small"/>
    <s v="Other"/>
    <s v="Other"/>
    <x v="0"/>
  </r>
  <r>
    <x v="0"/>
    <x v="3"/>
    <x v="0"/>
    <x v="1"/>
    <s v="Lost and Stolen Assets"/>
    <x v="2"/>
    <s v="User Dev"/>
    <s v="U - "/>
    <s v="U"/>
    <s v="Physical"/>
    <s v="11 to 100"/>
    <s v="Small"/>
    <s v="Patient"/>
    <s v="Other"/>
    <x v="1"/>
  </r>
  <r>
    <x v="0"/>
    <x v="5"/>
    <x v="0"/>
    <x v="1"/>
    <s v="Lost and Stolen Assets"/>
    <x v="2"/>
    <s v="User Dev"/>
    <s v="U - Desktop or laptop"/>
    <s v="U"/>
    <s v="Physical"/>
    <s v="101 to 1000"/>
    <s v="Small"/>
    <s v="Patient"/>
    <s v="Internal"/>
    <x v="1"/>
  </r>
  <r>
    <x v="0"/>
    <x v="10"/>
    <x v="0"/>
    <x v="1"/>
    <s v="Lost and Stolen Assets"/>
    <x v="6"/>
    <s v="Media"/>
    <s v="M - Disk drive"/>
    <s v="M"/>
    <s v="Physical"/>
    <m/>
    <m/>
    <s v="Patient"/>
    <s v="Internal"/>
    <x v="1"/>
  </r>
  <r>
    <x v="0"/>
    <x v="8"/>
    <x v="0"/>
    <x v="1"/>
    <s v="System Intrusion"/>
    <x v="2"/>
    <s v="Server"/>
    <s v="S - Database"/>
    <s v="S"/>
    <s v="Hacking"/>
    <s v="101 to 1000"/>
    <s v="Small"/>
    <s v="Patient"/>
    <s v="External"/>
    <x v="1"/>
  </r>
  <r>
    <x v="0"/>
    <x v="10"/>
    <x v="0"/>
    <x v="0"/>
    <s v="Miscellaneous Errors"/>
    <x v="0"/>
    <s v="Server"/>
    <s v="S - Web application"/>
    <s v="S"/>
    <s v="Error"/>
    <s v="10001 to 25000"/>
    <s v="Large"/>
    <s v="Patient"/>
    <s v="Other"/>
    <x v="0"/>
  </r>
  <r>
    <x v="0"/>
    <x v="5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0"/>
    <x v="10"/>
    <x v="0"/>
    <x v="1"/>
    <s v="System Intrusion"/>
    <x v="3"/>
    <s v="Server"/>
    <s v="N - PBX"/>
    <s v="N"/>
    <s v="Hacking"/>
    <s v="Over 100000"/>
    <s v="Large"/>
    <s v="Other"/>
    <s v="Internal"/>
    <x v="5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8"/>
    <x v="0"/>
    <x v="1"/>
    <s v="Lost and Stolen Assets"/>
    <x v="2"/>
    <s v="Media"/>
    <s v="M - Documents"/>
    <s v="M"/>
    <s v="Physical"/>
    <s v="Small"/>
    <s v="Small"/>
    <s v="Patient"/>
    <s v="External"/>
    <x v="1"/>
  </r>
  <r>
    <x v="0"/>
    <x v="10"/>
    <x v="0"/>
    <x v="1"/>
    <s v="Social Engineering"/>
    <x v="2"/>
    <s v="Server"/>
    <s v="P - "/>
    <s v="P"/>
    <s v="Malware"/>
    <m/>
    <m/>
    <s v="Patient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78"/>
    <x v="3"/>
    <x v="0"/>
    <x v="1"/>
    <s v="Everything Else"/>
    <x v="1"/>
    <m/>
    <m/>
    <s v="O"/>
    <s v="Hacking"/>
    <m/>
    <m/>
    <s v="Customer"/>
    <s v="External"/>
    <x v="5"/>
  </r>
  <r>
    <x v="0"/>
    <x v="5"/>
    <x v="0"/>
    <x v="0"/>
    <s v="Miscellaneous Errors"/>
    <x v="0"/>
    <s v="Person"/>
    <s v="P - "/>
    <s v="P"/>
    <s v="Error"/>
    <s v="Over 100000"/>
    <s v="Large"/>
    <s v="Other"/>
    <s v="Other"/>
    <x v="0"/>
  </r>
  <r>
    <x v="103"/>
    <x v="2"/>
    <x v="0"/>
    <x v="1"/>
    <s v="Basic Web Application Attacks"/>
    <x v="0"/>
    <s v="Server"/>
    <s v="S - Web application"/>
    <s v="S"/>
    <s v="Hacking"/>
    <m/>
    <m/>
    <s v="Other"/>
    <s v="Other"/>
    <x v="3"/>
  </r>
  <r>
    <x v="17"/>
    <x v="10"/>
    <x v="0"/>
    <x v="0"/>
    <s v="Miscellaneous Errors"/>
    <x v="1"/>
    <s v="Server"/>
    <s v="S - Web application"/>
    <s v="S"/>
    <s v="Error"/>
    <m/>
    <m/>
    <s v="Customer"/>
    <s v="Other"/>
    <x v="0"/>
  </r>
  <r>
    <x v="0"/>
    <x v="2"/>
    <x v="0"/>
    <x v="0"/>
    <s v="Miscellaneous Errors"/>
    <x v="6"/>
    <s v="Server"/>
    <s v="S - "/>
    <s v="S"/>
    <s v="Error"/>
    <s v="10001 to 25000"/>
    <s v="Large"/>
    <s v="Other"/>
    <s v="Internal"/>
    <x v="0"/>
  </r>
  <r>
    <x v="0"/>
    <x v="13"/>
    <x v="0"/>
    <x v="1"/>
    <s v="System Intrusion"/>
    <x v="6"/>
    <s v="Server"/>
    <s v="S - "/>
    <s v="S"/>
    <s v="Malware"/>
    <s v="11 to 100"/>
    <s v="Small"/>
    <s v="Other"/>
    <s v="External"/>
    <x v="1"/>
  </r>
  <r>
    <x v="30"/>
    <x v="5"/>
    <x v="0"/>
    <x v="1"/>
    <s v="System Intrusion"/>
    <x v="0"/>
    <m/>
    <m/>
    <s v="O"/>
    <s v="Hacking"/>
    <m/>
    <m/>
    <s v="Other"/>
    <s v="External"/>
    <x v="2"/>
  </r>
  <r>
    <x v="0"/>
    <x v="2"/>
    <x v="0"/>
    <x v="1"/>
    <s v="Basic Web Application Attacks"/>
    <x v="3"/>
    <s v="Server"/>
    <s v="S - Web application"/>
    <s v="S"/>
    <s v="Hacking"/>
    <m/>
    <m/>
    <s v="Customer"/>
    <s v="Other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3"/>
    <x v="0"/>
    <x v="1"/>
    <s v="System Intrusion"/>
    <x v="9"/>
    <s v="Server"/>
    <s v="S - Web application"/>
    <s v="S"/>
    <s v="Malware"/>
    <s v="1001 to 10000"/>
    <s v="Large"/>
    <s v="Customer"/>
    <s v="Other"/>
    <x v="1"/>
  </r>
  <r>
    <x v="0"/>
    <x v="5"/>
    <x v="0"/>
    <x v="0"/>
    <s v="Miscellaneous Errors"/>
    <x v="1"/>
    <s v="Server"/>
    <s v="S - Web application"/>
    <s v="S"/>
    <s v="Error"/>
    <m/>
    <m/>
    <s v="Other"/>
    <s v="Other"/>
    <x v="0"/>
  </r>
  <r>
    <x v="0"/>
    <x v="4"/>
    <x v="0"/>
    <x v="1"/>
    <s v="System Intrusion"/>
    <x v="0"/>
    <s v="Server"/>
    <s v="S - Backup"/>
    <s v="S"/>
    <s v="Malware"/>
    <s v="11 to 100"/>
    <s v="Small"/>
    <s v="Oth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5"/>
    <x v="0"/>
    <x v="1"/>
    <s v="System Intrusion"/>
    <x v="0"/>
    <s v="Server"/>
    <s v="S - "/>
    <s v="S"/>
    <s v="Hacking"/>
    <s v="10001 to 25000"/>
    <s v="Large"/>
    <s v="Employee"/>
    <s v="Other"/>
    <x v="4"/>
  </r>
  <r>
    <x v="0"/>
    <x v="2"/>
    <x v="0"/>
    <x v="1"/>
    <s v="Basic Web Application Attacks"/>
    <x v="2"/>
    <s v="Server"/>
    <s v="S - Web application"/>
    <s v="S"/>
    <s v="Hacking"/>
    <s v="1001 to 10000"/>
    <s v="Large"/>
    <s v="Employee"/>
    <s v="External"/>
    <x v="0"/>
  </r>
  <r>
    <x v="0"/>
    <x v="3"/>
    <x v="0"/>
    <x v="4"/>
    <s v="Everything Else"/>
    <x v="8"/>
    <s v="Media"/>
    <s v="M - Documents"/>
    <s v="M"/>
    <m/>
    <s v="50001 to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84"/>
    <x v="2"/>
    <x v="0"/>
    <x v="1"/>
    <s v="Denial of Service"/>
    <x v="7"/>
    <s v="Server"/>
    <s v="S - Web application"/>
    <s v="S"/>
    <s v="Hacking"/>
    <s v="10001 to 25000"/>
    <s v="Large"/>
    <s v="Other"/>
    <s v="Other"/>
    <x v="0"/>
  </r>
  <r>
    <x v="17"/>
    <x v="7"/>
    <x v="0"/>
    <x v="1"/>
    <s v="Basic Web Application Attacks"/>
    <x v="11"/>
    <s v="Server"/>
    <s v="S - Web application"/>
    <s v="S"/>
    <s v="Hacking"/>
    <m/>
    <m/>
    <s v="Customer"/>
    <s v="Other"/>
    <x v="0"/>
  </r>
  <r>
    <x v="0"/>
    <x v="3"/>
    <x v="0"/>
    <x v="1"/>
    <s v="Basic Web Application Attacks"/>
    <x v="8"/>
    <s v="Server"/>
    <s v="S - Web application"/>
    <s v="S"/>
    <s v="Hacking"/>
    <m/>
    <m/>
    <s v="Customer"/>
    <s v="Other"/>
    <x v="1"/>
  </r>
  <r>
    <x v="0"/>
    <x v="5"/>
    <x v="0"/>
    <x v="0"/>
    <s v="Everything Else"/>
    <x v="10"/>
    <s v="User Dev"/>
    <s v="U - POS terminal"/>
    <s v="U"/>
    <s v="Physical"/>
    <m/>
    <m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Privilege Misuse"/>
    <x v="2"/>
    <m/>
    <m/>
    <s v="O"/>
    <s v="Misuse"/>
    <s v="101 to 1000"/>
    <s v="Small"/>
    <s v="Other"/>
    <s v="Other"/>
    <x v="0"/>
  </r>
  <r>
    <x v="27"/>
    <x v="5"/>
    <x v="0"/>
    <x v="1"/>
    <s v="Social Engineering"/>
    <x v="7"/>
    <s v="Server"/>
    <s v="P - "/>
    <s v="P"/>
    <s v="Malware"/>
    <s v="101 to 1000"/>
    <s v="Small"/>
    <s v="Other"/>
    <s v="Internal"/>
    <x v="4"/>
  </r>
  <r>
    <x v="0"/>
    <x v="2"/>
    <x v="0"/>
    <x v="1"/>
    <s v="Lost and Stolen Assets"/>
    <x v="7"/>
    <s v="Kiosk/Term"/>
    <s v="T - ATM"/>
    <s v="T"/>
    <s v="Physical"/>
    <s v="25001 to 50000"/>
    <s v="Large"/>
    <s v="Customer"/>
    <s v="Other"/>
    <x v="1"/>
  </r>
  <r>
    <x v="0"/>
    <x v="5"/>
    <x v="0"/>
    <x v="0"/>
    <s v="Privilege Misuse"/>
    <x v="0"/>
    <m/>
    <m/>
    <s v="O"/>
    <s v="Misuse"/>
    <s v="50001 to 100000"/>
    <s v="Large"/>
    <s v="Other"/>
    <s v="External"/>
    <x v="0"/>
  </r>
  <r>
    <x v="17"/>
    <x v="5"/>
    <x v="0"/>
    <x v="0"/>
    <s v="Miscellaneous Errors"/>
    <x v="0"/>
    <s v="Server"/>
    <s v="S - Web application"/>
    <s v="S"/>
    <s v="Error"/>
    <m/>
    <m/>
    <s v="Customer"/>
    <s v="Other"/>
    <x v="0"/>
  </r>
  <r>
    <x v="0"/>
    <x v="4"/>
    <x v="0"/>
    <x v="0"/>
    <s v="Miscellaneous Errors"/>
    <x v="0"/>
    <s v="Media"/>
    <s v="M - Documents"/>
    <s v="M"/>
    <s v="Error"/>
    <m/>
    <m/>
    <s v="Patient"/>
    <s v="External"/>
    <x v="0"/>
  </r>
  <r>
    <x v="0"/>
    <x v="3"/>
    <x v="0"/>
    <x v="0"/>
    <s v="Everything Else"/>
    <x v="6"/>
    <s v="Server"/>
    <s v="S - Web application"/>
    <s v="S"/>
    <m/>
    <s v="101 to 1000"/>
    <s v="Small"/>
    <s v="Partner"/>
    <s v="Internal"/>
    <x v="0"/>
  </r>
  <r>
    <x v="0"/>
    <x v="3"/>
    <x v="0"/>
    <x v="1"/>
    <s v="Basic Web Application Attacks"/>
    <x v="7"/>
    <s v="Server"/>
    <s v="S - Web application"/>
    <s v="S"/>
    <s v="Hacking"/>
    <s v="Large"/>
    <s v="Large"/>
    <s v="Oth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34"/>
    <x v="1"/>
    <x v="0"/>
    <x v="0"/>
    <s v="Miscellaneous Errors"/>
    <x v="3"/>
    <s v="Server"/>
    <s v="S - Database"/>
    <s v="S"/>
    <s v="Error"/>
    <s v="Small"/>
    <s v="Small"/>
    <s v="Partner"/>
    <s v="External"/>
    <x v="0"/>
  </r>
  <r>
    <x v="0"/>
    <x v="6"/>
    <x v="0"/>
    <x v="2"/>
    <s v="Privilege Misuse"/>
    <x v="8"/>
    <s v="Server"/>
    <s v="S - Database"/>
    <s v="S"/>
    <s v="Misuse"/>
    <s v="25001 to 50000"/>
    <s v="Large"/>
    <s v="Partn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7"/>
    <x v="3"/>
    <x v="0"/>
    <x v="1"/>
    <s v="System Intrusion"/>
    <x v="3"/>
    <s v="Server"/>
    <s v="S - "/>
    <s v="S"/>
    <s v="Hacking"/>
    <m/>
    <m/>
    <s v="Customer"/>
    <s v="Other"/>
    <x v="2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"/>
    <x v="0"/>
    <x v="1"/>
    <s v="Basic Web Application Attacks"/>
    <x v="1"/>
    <s v="Server"/>
    <s v="S - Database"/>
    <s v="S"/>
    <s v="Hacking"/>
    <s v="101 to 1000"/>
    <s v="Small"/>
    <s v="Customer"/>
    <s v="External"/>
    <x v="1"/>
  </r>
  <r>
    <x v="2"/>
    <x v="10"/>
    <x v="0"/>
    <x v="0"/>
    <s v="Everything Else"/>
    <x v="0"/>
    <m/>
    <m/>
    <s v="O"/>
    <s v="Physical"/>
    <s v="25001 to 50000"/>
    <s v="Large"/>
    <s v="Other"/>
    <s v="External"/>
    <x v="0"/>
  </r>
  <r>
    <x v="0"/>
    <x v="1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7"/>
    <x v="2"/>
    <x v="0"/>
    <x v="0"/>
    <s v="Privilege Misuse"/>
    <x v="0"/>
    <s v="Server"/>
    <s v="S - Database"/>
    <s v="S"/>
    <s v="Misuse"/>
    <s v="10001 to 25000"/>
    <s v="Large"/>
    <s v="Custom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Basic Web Application Attacks"/>
    <x v="2"/>
    <s v="Server"/>
    <s v="S - Database"/>
    <s v="S"/>
    <s v="Hacking"/>
    <m/>
    <m/>
    <s v="Customer"/>
    <s v="Other"/>
    <x v="0"/>
  </r>
  <r>
    <x v="49"/>
    <x v="19"/>
    <x v="0"/>
    <x v="1"/>
    <s v="Basic Web Application Attacks"/>
    <x v="0"/>
    <s v="Server"/>
    <s v="S - Database"/>
    <s v="S"/>
    <s v="Hacking"/>
    <s v="1001 to 10000"/>
    <s v="Large"/>
    <s v="Customer"/>
    <s v="External"/>
    <x v="1"/>
  </r>
  <r>
    <x v="4"/>
    <x v="4"/>
    <x v="0"/>
    <x v="0"/>
    <s v="Miscellaneous Errors"/>
    <x v="2"/>
    <m/>
    <m/>
    <s v="O"/>
    <s v="Error"/>
    <s v="101 to 1000"/>
    <s v="Small"/>
    <s v="Patient"/>
    <s v="Internal"/>
    <x v="0"/>
  </r>
  <r>
    <x v="0"/>
    <x v="3"/>
    <x v="0"/>
    <x v="2"/>
    <s v="Miscellaneous Errors"/>
    <x v="2"/>
    <s v="Media"/>
    <s v="M - Tapes"/>
    <s v="M"/>
    <s v="Error"/>
    <s v="101 to 1000"/>
    <s v="Small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Basic Web Application Attacks"/>
    <x v="3"/>
    <s v="Server"/>
    <s v="S - Database"/>
    <s v="S"/>
    <s v="Hacking"/>
    <s v="Large"/>
    <s v="Large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04"/>
    <x v="1"/>
    <x v="0"/>
    <x v="0"/>
    <s v="Miscellaneous Errors"/>
    <x v="1"/>
    <s v="Server"/>
    <s v="S - Database"/>
    <s v="S"/>
    <s v="Error"/>
    <s v="101 to 1000"/>
    <s v="Small"/>
    <s v="Customer"/>
    <s v="External"/>
    <x v="0"/>
  </r>
  <r>
    <x v="0"/>
    <x v="2"/>
    <x v="0"/>
    <x v="0"/>
    <s v="Privilege Misuse"/>
    <x v="2"/>
    <m/>
    <m/>
    <s v="O"/>
    <s v="Misuse"/>
    <s v="1001 to 10000"/>
    <s v="Large"/>
    <s v="Patient"/>
    <s v="External"/>
    <x v="0"/>
  </r>
  <r>
    <x v="4"/>
    <x v="5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17"/>
    <x v="3"/>
    <x v="0"/>
    <x v="1"/>
    <s v="System Intrusion"/>
    <x v="2"/>
    <s v="Server"/>
    <s v="S - Database"/>
    <s v="S"/>
    <s v="Hacking"/>
    <s v="11 to 100"/>
    <s v="Small"/>
    <s v="Patient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6"/>
    <x v="5"/>
    <x v="0"/>
    <x v="1"/>
    <s v="Basic Web Application Attacks"/>
    <x v="6"/>
    <s v="Server"/>
    <s v="S - Web application"/>
    <s v="S"/>
    <s v="Hacking"/>
    <m/>
    <m/>
    <s v="Other"/>
    <s v="External"/>
    <x v="2"/>
  </r>
  <r>
    <x v="0"/>
    <x v="6"/>
    <x v="0"/>
    <x v="1"/>
    <s v="System Intrusion"/>
    <x v="2"/>
    <s v="User Dev"/>
    <s v="U - Desktop"/>
    <s v="U"/>
    <s v="Hacking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4"/>
    <s v="Everything Else"/>
    <x v="2"/>
    <s v="Media"/>
    <s v="M - Documents"/>
    <s v="M"/>
    <m/>
    <s v="1 to 10"/>
    <s v="Small"/>
    <s v="Other"/>
    <s v="Other"/>
    <x v="0"/>
  </r>
  <r>
    <x v="0"/>
    <x v="1"/>
    <x v="0"/>
    <x v="1"/>
    <s v="Social Engineering"/>
    <x v="2"/>
    <s v="Server"/>
    <s v="P - End-user or employee"/>
    <s v="P"/>
    <s v="Hacking"/>
    <s v="101 to 1000"/>
    <s v="Small"/>
    <s v="Employee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Everything Else"/>
    <x v="7"/>
    <s v="Media"/>
    <s v="M - Payment card"/>
    <s v="M"/>
    <m/>
    <s v="50001 to 100000"/>
    <s v="Large"/>
    <s v="Customer"/>
    <s v="Other"/>
    <x v="1"/>
  </r>
  <r>
    <x v="0"/>
    <x v="10"/>
    <x v="0"/>
    <x v="0"/>
    <s v="Privilege Misuse"/>
    <x v="2"/>
    <s v="Server"/>
    <s v="S - Database"/>
    <s v="S"/>
    <s v="Misuse"/>
    <m/>
    <m/>
    <s v="Patient"/>
    <s v="External"/>
    <x v="0"/>
  </r>
  <r>
    <x v="0"/>
    <x v="5"/>
    <x v="0"/>
    <x v="1"/>
    <s v="Everything Else"/>
    <x v="8"/>
    <s v="Kiosk/Term"/>
    <s v="T - Gas terminal"/>
    <s v="T"/>
    <s v="Physical"/>
    <s v="10001 to 25000"/>
    <s v="Large"/>
    <s v="Customer"/>
    <s v="Internal"/>
    <x v="1"/>
  </r>
  <r>
    <x v="0"/>
    <x v="5"/>
    <x v="0"/>
    <x v="1"/>
    <s v="Basic Web Application Attacks"/>
    <x v="3"/>
    <s v="Server"/>
    <s v="S - Database"/>
    <s v="S"/>
    <s v="Hacking"/>
    <m/>
    <m/>
    <s v="Customer"/>
    <s v="Other"/>
    <x v="0"/>
  </r>
  <r>
    <x v="0"/>
    <x v="1"/>
    <x v="0"/>
    <x v="1"/>
    <s v="Basic Web Application Attacks"/>
    <x v="6"/>
    <s v="Server"/>
    <s v="S - Database"/>
    <s v="S"/>
    <s v="Hacking"/>
    <s v="10001 to 25000"/>
    <s v="Large"/>
    <s v="Student"/>
    <s v="Other"/>
    <x v="3"/>
  </r>
  <r>
    <x v="0"/>
    <x v="10"/>
    <x v="0"/>
    <x v="0"/>
    <s v="Miscellaneous Errors"/>
    <x v="2"/>
    <s v="Media"/>
    <s v="M - Documents"/>
    <s v="M"/>
    <s v="Error"/>
    <m/>
    <m/>
    <s v="Employee"/>
    <s v="External"/>
    <x v="0"/>
  </r>
  <r>
    <x v="0"/>
    <x v="5"/>
    <x v="0"/>
    <x v="1"/>
    <s v="System Intrusion"/>
    <x v="11"/>
    <s v="Server"/>
    <s v="S - Web application"/>
    <s v="S"/>
    <s v="Malware"/>
    <s v="1001 to 10000"/>
    <s v="Large"/>
    <s v="Other"/>
    <s v="External"/>
    <x v="1"/>
  </r>
  <r>
    <x v="0"/>
    <x v="20"/>
    <x v="0"/>
    <x v="2"/>
    <s v="Miscellaneous Errors"/>
    <x v="7"/>
    <s v="Media"/>
    <s v="M - Tapes"/>
    <s v="M"/>
    <s v="Error"/>
    <s v="1 to 10"/>
    <s v="Small"/>
    <s v="Customer"/>
    <s v="External"/>
    <x v="0"/>
  </r>
  <r>
    <x v="17"/>
    <x v="7"/>
    <x v="0"/>
    <x v="0"/>
    <s v="Miscellaneous Errors"/>
    <x v="0"/>
    <s v="Server"/>
    <s v="S - Web application"/>
    <s v="S"/>
    <s v="Error"/>
    <s v="Large"/>
    <s v="Large"/>
    <s v="Other"/>
    <s v="Other"/>
    <x v="0"/>
  </r>
  <r>
    <x v="0"/>
    <x v="7"/>
    <x v="0"/>
    <x v="1"/>
    <s v="Social Engineering"/>
    <x v="0"/>
    <s v="Server"/>
    <s v="P - "/>
    <s v="P"/>
    <s v="Hacking"/>
    <m/>
    <m/>
    <s v="Other"/>
    <s v="Other"/>
    <x v="0"/>
  </r>
  <r>
    <x v="2"/>
    <x v="10"/>
    <x v="0"/>
    <x v="1"/>
    <s v="Basic Web Application Attacks"/>
    <x v="8"/>
    <s v="Server"/>
    <s v="S - Web application"/>
    <s v="S"/>
    <s v="Hacking"/>
    <s v="1001 to 10000"/>
    <s v="Large"/>
    <s v="Customer"/>
    <s v="Other"/>
    <x v="0"/>
  </r>
  <r>
    <x v="0"/>
    <x v="7"/>
    <x v="0"/>
    <x v="1"/>
    <s v="Everything Else"/>
    <x v="7"/>
    <s v="Kiosk/Term"/>
    <s v="T - ATM"/>
    <s v="T"/>
    <s v="Physical"/>
    <s v="1001 to 10000"/>
    <s v="Large"/>
    <s v="Customer"/>
    <s v="External"/>
    <x v="1"/>
  </r>
  <r>
    <x v="5"/>
    <x v="2"/>
    <x v="0"/>
    <x v="1"/>
    <s v="Basic Web Application Attacks"/>
    <x v="5"/>
    <s v="Server"/>
    <s v="S - Web application"/>
    <s v="S"/>
    <s v="Hacking"/>
    <m/>
    <m/>
    <s v="Other"/>
    <s v="Other"/>
    <x v="2"/>
  </r>
  <r>
    <x v="2"/>
    <x v="8"/>
    <x v="0"/>
    <x v="1"/>
    <s v="Social Engineering"/>
    <x v="3"/>
    <s v="Server"/>
    <s v="P - "/>
    <s v="P"/>
    <s v="Hacking"/>
    <s v="101 to 1000"/>
    <s v="Small"/>
    <s v="Other"/>
    <s v="External"/>
    <x v="5"/>
  </r>
  <r>
    <x v="0"/>
    <x v="3"/>
    <x v="0"/>
    <x v="1"/>
    <s v="System Intrusion"/>
    <x v="8"/>
    <s v="Server"/>
    <s v="S - Web application"/>
    <s v="S"/>
    <s v="Malware"/>
    <s v="1 to 10"/>
    <s v="Small"/>
    <s v="Customer"/>
    <s v="Internal"/>
    <x v="0"/>
  </r>
  <r>
    <x v="0"/>
    <x v="3"/>
    <x v="0"/>
    <x v="0"/>
    <s v="Privilege Misuse"/>
    <x v="2"/>
    <m/>
    <m/>
    <s v="O"/>
    <s v="Misuse"/>
    <s v="101 to 1000"/>
    <s v="Small"/>
    <s v="Employee"/>
    <s v="Other"/>
    <x v="0"/>
  </r>
  <r>
    <x v="2"/>
    <x v="6"/>
    <x v="0"/>
    <x v="0"/>
    <s v="Miscellaneous Errors"/>
    <x v="2"/>
    <s v="Media"/>
    <s v="M - Documents"/>
    <s v="M"/>
    <s v="Error"/>
    <m/>
    <m/>
    <s v="Patient"/>
    <s v="Other"/>
    <x v="0"/>
  </r>
  <r>
    <x v="0"/>
    <x v="8"/>
    <x v="0"/>
    <x v="1"/>
    <s v="Social Engineering"/>
    <x v="2"/>
    <s v="User Dev"/>
    <s v="P - End-user or employee"/>
    <s v="P"/>
    <s v="Malware"/>
    <s v="1001 to 10000"/>
    <s v="Large"/>
    <s v="Patient"/>
    <s v="Internal"/>
    <x v="1"/>
  </r>
  <r>
    <x v="0"/>
    <x v="14"/>
    <x v="0"/>
    <x v="2"/>
    <s v="Miscellaneous Errors"/>
    <x v="0"/>
    <s v="Server"/>
    <s v="M - Documents"/>
    <s v="M"/>
    <s v="Error"/>
    <m/>
    <m/>
    <s v="Customer"/>
    <s v="Other"/>
    <x v="0"/>
  </r>
  <r>
    <x v="10"/>
    <x v="5"/>
    <x v="0"/>
    <x v="1"/>
    <s v="Denial of Service"/>
    <x v="19"/>
    <s v="Server"/>
    <s v="S - Web application"/>
    <s v="S"/>
    <s v="Hacking"/>
    <m/>
    <m/>
    <s v="Other"/>
    <s v="Other"/>
    <x v="2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2"/>
    <x v="0"/>
    <x v="1"/>
    <s v="Everything Else"/>
    <x v="2"/>
    <s v="Server"/>
    <s v="S - Mail"/>
    <s v="S"/>
    <s v="Hacking"/>
    <s v="1001 to 10000"/>
    <s v="Large"/>
    <s v="Patient"/>
    <s v="Other"/>
    <x v="0"/>
  </r>
  <r>
    <x v="0"/>
    <x v="0"/>
    <x v="0"/>
    <x v="0"/>
    <s v="Privilege Misuse"/>
    <x v="2"/>
    <m/>
    <m/>
    <s v="O"/>
    <s v="Misuse"/>
    <s v="50001 to 100000"/>
    <s v="Large"/>
    <s v="Other"/>
    <s v="Other"/>
    <x v="0"/>
  </r>
  <r>
    <x v="0"/>
    <x v="15"/>
    <x v="0"/>
    <x v="1"/>
    <s v="Everything Else"/>
    <x v="0"/>
    <m/>
    <m/>
    <s v="O"/>
    <m/>
    <m/>
    <m/>
    <s v="Employee"/>
    <s v="External"/>
    <x v="0"/>
  </r>
  <r>
    <x v="0"/>
    <x v="8"/>
    <x v="0"/>
    <x v="1"/>
    <s v="Basic Web Application Attacks"/>
    <x v="0"/>
    <s v="Server"/>
    <s v="S - Web application"/>
    <s v="S"/>
    <s v="Hacking"/>
    <s v="10001 to 25000"/>
    <s v="Large"/>
    <s v="Customer"/>
    <s v="External"/>
    <x v="3"/>
  </r>
  <r>
    <x v="0"/>
    <x v="8"/>
    <x v="0"/>
    <x v="0"/>
    <s v="Privilege Misuse"/>
    <x v="2"/>
    <s v="Server"/>
    <s v="S - Database"/>
    <s v="S"/>
    <s v="Misuse"/>
    <s v="Large"/>
    <s v="Large"/>
    <s v="Patient"/>
    <s v="Other"/>
    <x v="0"/>
  </r>
  <r>
    <x v="5"/>
    <x v="11"/>
    <x v="0"/>
    <x v="0"/>
    <s v="Miscellaneous Errors"/>
    <x v="2"/>
    <s v="Server"/>
    <s v="S - Database"/>
    <s v="S"/>
    <s v="Error"/>
    <s v="Small"/>
    <s v="Small"/>
    <s v="Customer"/>
    <s v="External"/>
    <x v="0"/>
  </r>
  <r>
    <x v="0"/>
    <x v="3"/>
    <x v="0"/>
    <x v="0"/>
    <s v="Privilege Misuse"/>
    <x v="11"/>
    <s v="Server"/>
    <s v="S - Web application"/>
    <s v="S"/>
    <s v="Misuse"/>
    <s v="1001 to 10000"/>
    <s v="Large"/>
    <s v="Other"/>
    <s v="Other"/>
    <x v="0"/>
  </r>
  <r>
    <x v="0"/>
    <x v="5"/>
    <x v="0"/>
    <x v="4"/>
    <s v="Basic Web Application Attacks"/>
    <x v="3"/>
    <s v="Server"/>
    <s v="S - Web application"/>
    <s v="S"/>
    <m/>
    <s v="50001 to 100000"/>
    <s v="Large"/>
    <s v="Other"/>
    <s v="Other"/>
    <x v="0"/>
  </r>
  <r>
    <x v="0"/>
    <x v="10"/>
    <x v="0"/>
    <x v="0"/>
    <s v="Miscellaneous Errors"/>
    <x v="8"/>
    <s v="User Dev"/>
    <s v="U - Desktop"/>
    <s v="U"/>
    <s v="Error"/>
    <s v="11 to 100"/>
    <s v="Small"/>
    <s v="Patient"/>
    <s v="External"/>
    <x v="0"/>
  </r>
  <r>
    <x v="4"/>
    <x v="8"/>
    <x v="2"/>
    <x v="0"/>
    <s v="Privilege Misuse"/>
    <x v="0"/>
    <s v="Network"/>
    <s v="N - Camera"/>
    <s v="N"/>
    <s v="Misuse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4"/>
    <s v="Server"/>
    <s v="S - File"/>
    <s v="S"/>
    <s v="Malware"/>
    <s v="Large"/>
    <s v="Large"/>
    <s v="Customer"/>
    <s v="External"/>
    <x v="1"/>
  </r>
  <r>
    <x v="0"/>
    <x v="3"/>
    <x v="0"/>
    <x v="0"/>
    <s v="Privilege Misuse"/>
    <x v="10"/>
    <s v="Media"/>
    <s v="M - Payment card"/>
    <s v="M"/>
    <s v="Misuse"/>
    <m/>
    <m/>
    <s v="Customer"/>
    <s v="Other"/>
    <x v="0"/>
  </r>
  <r>
    <x v="0"/>
    <x v="0"/>
    <x v="0"/>
    <x v="2"/>
    <s v="Miscellaneous Errors"/>
    <x v="2"/>
    <s v="User Dev"/>
    <s v="U - Desktop"/>
    <s v="U"/>
    <s v="Error"/>
    <s v="1001 to 10000"/>
    <s v="Large"/>
    <s v="Other"/>
    <s v="Other"/>
    <x v="0"/>
  </r>
  <r>
    <x v="0"/>
    <x v="8"/>
    <x v="0"/>
    <x v="1"/>
    <s v="System Intrusion"/>
    <x v="2"/>
    <s v="Server"/>
    <s v="S - Database"/>
    <s v="S"/>
    <s v="Malware"/>
    <m/>
    <m/>
    <s v="Patient"/>
    <s v="Other"/>
    <x v="1"/>
  </r>
  <r>
    <x v="0"/>
    <x v="1"/>
    <x v="0"/>
    <x v="0"/>
    <s v="Miscellaneous Errors"/>
    <x v="3"/>
    <s v="Server"/>
    <s v="S - Database"/>
    <s v="S"/>
    <s v="Error"/>
    <s v="Over 100000"/>
    <s v="Large"/>
    <s v="Customer"/>
    <s v="Internal"/>
    <x v="0"/>
  </r>
  <r>
    <x v="0"/>
    <x v="5"/>
    <x v="0"/>
    <x v="2"/>
    <s v="Everything Else"/>
    <x v="2"/>
    <s v="Server"/>
    <s v="S - Database"/>
    <s v="S"/>
    <s v="Hacking"/>
    <m/>
    <m/>
    <s v="Patient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1"/>
    <s v="Lost and Stolen Assets"/>
    <x v="2"/>
    <s v="Server"/>
    <s v="S - Database"/>
    <s v="S"/>
    <s v="Physical"/>
    <s v="1 to 10"/>
    <s v="Small"/>
    <s v="Patient"/>
    <s v="Other"/>
    <x v="1"/>
  </r>
  <r>
    <x v="30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5"/>
    <x v="0"/>
    <x v="1"/>
    <s v="Lost and Stolen Assets"/>
    <x v="2"/>
    <s v="User Dev"/>
    <s v="U - Desktop or laptop"/>
    <s v="U"/>
    <s v="Physical"/>
    <s v="Small"/>
    <s v="Small"/>
    <s v="Other"/>
    <s v="Internal"/>
    <x v="0"/>
  </r>
  <r>
    <x v="0"/>
    <x v="2"/>
    <x v="0"/>
    <x v="1"/>
    <s v="System Intrusion"/>
    <x v="2"/>
    <s v="Server"/>
    <s v="S - Web application"/>
    <s v="S"/>
    <s v="Malware"/>
    <s v="Small"/>
    <s v="Small"/>
    <s v="Patient"/>
    <s v="Other"/>
    <x v="1"/>
  </r>
  <r>
    <x v="0"/>
    <x v="10"/>
    <x v="0"/>
    <x v="1"/>
    <s v="Everything Else"/>
    <x v="7"/>
    <s v="Kiosk/Term"/>
    <s v="T - ATM"/>
    <s v="T"/>
    <s v="Physical"/>
    <s v="101 to 1000"/>
    <s v="Small"/>
    <s v="Customer"/>
    <s v="Other"/>
    <x v="1"/>
  </r>
  <r>
    <x v="5"/>
    <x v="11"/>
    <x v="0"/>
    <x v="0"/>
    <s v="Miscellaneous Errors"/>
    <x v="3"/>
    <s v="Server"/>
    <s v="S - Database"/>
    <s v="S"/>
    <s v="Error"/>
    <s v="10001 to 25000"/>
    <s v="Large"/>
    <s v="Customer"/>
    <s v="External"/>
    <x v="0"/>
  </r>
  <r>
    <x v="0"/>
    <x v="3"/>
    <x v="0"/>
    <x v="0"/>
    <s v="Miscellaneous Errors"/>
    <x v="2"/>
    <s v="Server"/>
    <s v="S - File"/>
    <s v="S"/>
    <s v="Error"/>
    <s v="101 to 1000"/>
    <s v="Small"/>
    <s v="Other"/>
    <s v="Other"/>
    <x v="0"/>
  </r>
  <r>
    <x v="0"/>
    <x v="8"/>
    <x v="0"/>
    <x v="1"/>
    <s v="Everything Else"/>
    <x v="2"/>
    <s v="Server"/>
    <s v="S - Database"/>
    <s v="S"/>
    <s v="Hacking"/>
    <s v="101 to 1000"/>
    <s v="Small"/>
    <s v="Employee"/>
    <s v="Other"/>
    <x v="0"/>
  </r>
  <r>
    <x v="17"/>
    <x v="10"/>
    <x v="0"/>
    <x v="1"/>
    <s v="Everything Else"/>
    <x v="5"/>
    <s v="Kiosk/Term"/>
    <s v="T - ATM"/>
    <s v="T"/>
    <s v="Physical"/>
    <m/>
    <m/>
    <s v="Other"/>
    <s v="External"/>
    <x v="1"/>
  </r>
  <r>
    <x v="16"/>
    <x v="5"/>
    <x v="0"/>
    <x v="0"/>
    <s v="Miscellaneous Errors"/>
    <x v="0"/>
    <s v="User Dev"/>
    <s v="U - Desktop"/>
    <s v="U"/>
    <s v="Error"/>
    <m/>
    <m/>
    <s v="Other"/>
    <s v="Other"/>
    <x v="0"/>
  </r>
  <r>
    <x v="0"/>
    <x v="5"/>
    <x v="0"/>
    <x v="0"/>
    <s v="Privilege Misuse"/>
    <x v="10"/>
    <s v="Media"/>
    <s v="M - Payment card"/>
    <s v="M"/>
    <s v="Misuse"/>
    <m/>
    <m/>
    <s v="Customer"/>
    <s v="External"/>
    <x v="0"/>
  </r>
  <r>
    <x v="0"/>
    <x v="3"/>
    <x v="0"/>
    <x v="1"/>
    <s v="Lost and Stolen Assets"/>
    <x v="2"/>
    <s v="User Dev"/>
    <s v="U - Desktop"/>
    <s v="U"/>
    <s v="Physical"/>
    <m/>
    <m/>
    <s v="Patient"/>
    <s v="Internal"/>
    <x v="1"/>
  </r>
  <r>
    <x v="0"/>
    <x v="10"/>
    <x v="0"/>
    <x v="0"/>
    <s v="Miscellaneous Errors"/>
    <x v="5"/>
    <s v="Server"/>
    <s v="S - Database"/>
    <s v="S"/>
    <s v="Error"/>
    <m/>
    <m/>
    <s v="Other"/>
    <s v="External"/>
    <x v="0"/>
  </r>
  <r>
    <x v="17"/>
    <x v="4"/>
    <x v="0"/>
    <x v="0"/>
    <s v="Miscellaneous Errors"/>
    <x v="0"/>
    <s v="Server"/>
    <s v="S - Mail"/>
    <s v="S"/>
    <s v="Error"/>
    <s v="Large"/>
    <s v="Large"/>
    <s v="Customer"/>
    <s v="Other"/>
    <x v="0"/>
  </r>
  <r>
    <x v="0"/>
    <x v="3"/>
    <x v="0"/>
    <x v="0"/>
    <s v="Miscellaneous Errors"/>
    <x v="7"/>
    <s v="Media"/>
    <s v="M - Documents"/>
    <s v="M"/>
    <s v="Error"/>
    <s v="101 to 1000"/>
    <s v="Small"/>
    <s v="Customer"/>
    <s v="Internal"/>
    <x v="0"/>
  </r>
  <r>
    <x v="0"/>
    <x v="14"/>
    <x v="0"/>
    <x v="1"/>
    <s v="Social Engineering"/>
    <x v="9"/>
    <s v="Server"/>
    <s v="P - Executive"/>
    <s v="P"/>
    <s v="Malware"/>
    <s v="1001 to 10000"/>
    <s v="Large"/>
    <s v="Customer"/>
    <s v="External"/>
    <x v="4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7"/>
    <x v="5"/>
    <x v="0"/>
    <x v="1"/>
    <s v="Basic Web Application Attacks"/>
    <x v="3"/>
    <s v="Server"/>
    <s v="S - Database"/>
    <s v="S"/>
    <s v="Hacking"/>
    <m/>
    <m/>
    <s v="Customer"/>
    <s v="External"/>
    <x v="0"/>
  </r>
  <r>
    <x v="0"/>
    <x v="11"/>
    <x v="0"/>
    <x v="0"/>
    <s v="Miscellaneous Errors"/>
    <x v="3"/>
    <s v="Server"/>
    <s v="S - Web application"/>
    <s v="S"/>
    <s v="Error"/>
    <s v="1001 to 10000"/>
    <s v="Large"/>
    <s v="Customer"/>
    <s v="External"/>
    <x v="0"/>
  </r>
  <r>
    <x v="78"/>
    <x v="10"/>
    <x v="0"/>
    <x v="0"/>
    <s v="Miscellaneous Errors"/>
    <x v="1"/>
    <s v="Server"/>
    <s v="S - Database"/>
    <s v="S"/>
    <s v="Error"/>
    <s v="Over 100000"/>
    <s v="Large"/>
    <s v="Partner"/>
    <s v="External"/>
    <x v="0"/>
  </r>
  <r>
    <x v="75"/>
    <x v="3"/>
    <x v="0"/>
    <x v="1"/>
    <s v="System Intrusion"/>
    <x v="9"/>
    <m/>
    <m/>
    <s v="O"/>
    <s v="Hacking"/>
    <s v="1 to 10"/>
    <s v="Small"/>
    <s v="Customer"/>
    <s v="External"/>
    <x v="5"/>
  </r>
  <r>
    <x v="4"/>
    <x v="5"/>
    <x v="0"/>
    <x v="0"/>
    <s v="Miscellaneous Errors"/>
    <x v="5"/>
    <s v="Media"/>
    <s v="M - Flash drive"/>
    <s v="M"/>
    <s v="Error"/>
    <s v="101 to 1000"/>
    <s v="Small"/>
    <s v="Customer"/>
    <s v="Other"/>
    <x v="0"/>
  </r>
  <r>
    <x v="0"/>
    <x v="3"/>
    <x v="0"/>
    <x v="0"/>
    <s v="Privilege Misuse"/>
    <x v="2"/>
    <s v="Server"/>
    <s v="M - Documents"/>
    <s v="M"/>
    <s v="Misuse"/>
    <m/>
    <m/>
    <s v="Patient"/>
    <s v="External"/>
    <x v="0"/>
  </r>
  <r>
    <x v="0"/>
    <x v="8"/>
    <x v="0"/>
    <x v="1"/>
    <s v="System Intrusion"/>
    <x v="10"/>
    <s v="User Dev"/>
    <s v="U - POS terminal"/>
    <s v="U"/>
    <s v="Malware"/>
    <s v="11 to 100"/>
    <s v="Small"/>
    <s v="Customer"/>
    <s v="Other"/>
    <x v="1"/>
  </r>
  <r>
    <x v="2"/>
    <x v="9"/>
    <x v="0"/>
    <x v="1"/>
    <s v="System Intrusion"/>
    <x v="1"/>
    <s v="Server"/>
    <s v="S - File"/>
    <s v="S"/>
    <s v="Malware"/>
    <s v="1001 to 10000"/>
    <s v="Large"/>
    <s v="Other"/>
    <s v="External"/>
    <x v="1"/>
  </r>
  <r>
    <x v="0"/>
    <x v="8"/>
    <x v="0"/>
    <x v="1"/>
    <s v="Everything Else"/>
    <x v="7"/>
    <s v="Kiosk/Term"/>
    <s v="T - ATM"/>
    <s v="T"/>
    <s v="Physical"/>
    <s v="Over 100000"/>
    <s v="Large"/>
    <s v="Customer"/>
    <s v="External"/>
    <x v="1"/>
  </r>
  <r>
    <x v="30"/>
    <x v="2"/>
    <x v="0"/>
    <x v="1"/>
    <s v="Everything Else"/>
    <x v="7"/>
    <m/>
    <m/>
    <s v="O"/>
    <s v="Hacking"/>
    <s v="1001 to 10000"/>
    <s v="Large"/>
    <s v="Customer"/>
    <s v="Other"/>
    <x v="1"/>
  </r>
  <r>
    <x v="19"/>
    <x v="8"/>
    <x v="0"/>
    <x v="0"/>
    <s v="Miscellaneous Errors"/>
    <x v="1"/>
    <s v="Server"/>
    <s v="S - Web application"/>
    <s v="S"/>
    <s v="Error"/>
    <s v="11 to 100"/>
    <s v="Small"/>
    <s v="Other"/>
    <s v="External"/>
    <x v="0"/>
  </r>
  <r>
    <x v="0"/>
    <x v="11"/>
    <x v="0"/>
    <x v="1"/>
    <s v="Everything Else"/>
    <x v="3"/>
    <s v="Server"/>
    <s v="S - Database"/>
    <s v="S"/>
    <s v="Hacking"/>
    <s v="11 to 100"/>
    <s v="Small"/>
    <s v="Customer"/>
    <s v="Other"/>
    <x v="0"/>
  </r>
  <r>
    <x v="51"/>
    <x v="19"/>
    <x v="0"/>
    <x v="1"/>
    <s v="Denial of Service"/>
    <x v="0"/>
    <s v="Server"/>
    <s v="S - Web application"/>
    <s v="S"/>
    <s v="Hacking"/>
    <s v="Over 100000"/>
    <s v="Large"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2"/>
    <x v="0"/>
    <x v="0"/>
    <s v="Privilege Misuse"/>
    <x v="2"/>
    <s v="Server"/>
    <s v="S - Database"/>
    <s v="S"/>
    <s v="Misuse"/>
    <m/>
    <m/>
    <s v="Patient"/>
    <s v="Other"/>
    <x v="0"/>
  </r>
  <r>
    <x v="0"/>
    <x v="8"/>
    <x v="0"/>
    <x v="1"/>
    <s v="Everything Else"/>
    <x v="7"/>
    <s v="Kiosk/Term"/>
    <s v="T - ATM"/>
    <s v="T"/>
    <s v="Physical"/>
    <s v="Small"/>
    <s v="Small"/>
    <s v="Customer"/>
    <s v="Internal"/>
    <x v="1"/>
  </r>
  <r>
    <x v="18"/>
    <x v="5"/>
    <x v="0"/>
    <x v="1"/>
    <s v="Basic Web Application Attacks"/>
    <x v="0"/>
    <s v="Server"/>
    <s v="S - Web application"/>
    <s v="S"/>
    <s v="Malware"/>
    <m/>
    <m/>
    <s v="Other"/>
    <s v="Other"/>
    <x v="0"/>
  </r>
  <r>
    <x v="0"/>
    <x v="5"/>
    <x v="0"/>
    <x v="1"/>
    <s v="Lost and Stolen Assets"/>
    <x v="2"/>
    <s v="User Dev"/>
    <s v="M - Documents"/>
    <s v="M"/>
    <s v="Physical"/>
    <s v="1001 to 10000"/>
    <s v="Large"/>
    <s v="Patient"/>
    <s v="Other"/>
    <x v="0"/>
  </r>
  <r>
    <x v="0"/>
    <x v="1"/>
    <x v="0"/>
    <x v="1"/>
    <s v="Basic Web Application Attacks"/>
    <x v="2"/>
    <s v="User Dev"/>
    <s v="U - Desktop or laptop"/>
    <s v="U"/>
    <s v="Hacking"/>
    <s v="101 to 1000"/>
    <s v="Small"/>
    <s v="Employee"/>
    <s v="Internal"/>
    <x v="0"/>
  </r>
  <r>
    <x v="17"/>
    <x v="7"/>
    <x v="0"/>
    <x v="1"/>
    <s v="Social Engineering"/>
    <x v="16"/>
    <s v="Server"/>
    <s v="P - Customer"/>
    <s v="P"/>
    <s v="Hacking"/>
    <m/>
    <m/>
    <s v="Employee"/>
    <s v="External"/>
    <x v="1"/>
  </r>
  <r>
    <x v="0"/>
    <x v="3"/>
    <x v="0"/>
    <x v="1"/>
    <s v="System Intrusion"/>
    <x v="9"/>
    <m/>
    <m/>
    <s v="O"/>
    <s v="Hacking"/>
    <s v="50001 to 100000"/>
    <s v="Large"/>
    <s v="Partn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05"/>
    <x v="3"/>
    <x v="0"/>
    <x v="1"/>
    <s v="Basic Web Application Attacks"/>
    <x v="3"/>
    <s v="Server"/>
    <s v="S - Web application"/>
    <s v="S"/>
    <s v="Hacking"/>
    <m/>
    <m/>
    <s v="Customer"/>
    <s v="External"/>
    <x v="0"/>
  </r>
  <r>
    <x v="0"/>
    <x v="0"/>
    <x v="0"/>
    <x v="0"/>
    <s v="Miscellaneous Errors"/>
    <x v="2"/>
    <s v="User Dev"/>
    <s v="U - Desktop"/>
    <s v="U"/>
    <s v="Error"/>
    <s v="1 to 1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"/>
    <x v="0"/>
    <x v="1"/>
    <s v="System Intrusion"/>
    <x v="2"/>
    <s v="Server"/>
    <s v="S - File"/>
    <s v="S"/>
    <s v="Malware"/>
    <s v="1001 to 10000"/>
    <s v="Large"/>
    <s v="Patient"/>
    <s v="External"/>
    <x v="1"/>
  </r>
  <r>
    <x v="0"/>
    <x v="11"/>
    <x v="0"/>
    <x v="0"/>
    <s v="Privilege Misuse"/>
    <x v="0"/>
    <s v="Server"/>
    <s v="S - "/>
    <s v="S"/>
    <s v="Misuse"/>
    <s v="1001 to 10000"/>
    <s v="Large"/>
    <s v="Other"/>
    <s v="Other"/>
    <x v="0"/>
  </r>
  <r>
    <x v="7"/>
    <x v="7"/>
    <x v="0"/>
    <x v="0"/>
    <s v="Miscellaneous Errors"/>
    <x v="3"/>
    <s v="Server"/>
    <s v="S - Database"/>
    <s v="S"/>
    <s v="Error"/>
    <m/>
    <m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0"/>
    <s v="Lost and Stolen Assets"/>
    <x v="2"/>
    <s v="Media"/>
    <s v="M - Payment card"/>
    <s v="M"/>
    <s v="Physical"/>
    <s v="Small"/>
    <s v="Small"/>
    <s v="Patient"/>
    <s v="External"/>
    <x v="0"/>
  </r>
  <r>
    <x v="4"/>
    <x v="5"/>
    <x v="0"/>
    <x v="1"/>
    <s v="Basic Web Application Attacks"/>
    <x v="5"/>
    <s v="Server"/>
    <s v="S - Database"/>
    <s v="S"/>
    <s v="Hacking"/>
    <m/>
    <m/>
    <s v="Other"/>
    <s v="Other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7"/>
    <x v="5"/>
    <x v="0"/>
    <x v="2"/>
    <s v="Privilege Misuse"/>
    <x v="5"/>
    <s v="Media"/>
    <s v="M - Documents"/>
    <s v="M"/>
    <s v="Misuse"/>
    <m/>
    <m/>
    <s v="Other"/>
    <s v="External"/>
    <x v="0"/>
  </r>
  <r>
    <x v="0"/>
    <x v="3"/>
    <x v="0"/>
    <x v="1"/>
    <s v="Lost and Stolen Assets"/>
    <x v="7"/>
    <s v="Kiosk/Term"/>
    <s v="T - ATM"/>
    <s v="T"/>
    <s v="Physical"/>
    <s v="Over 100000"/>
    <s v="Large"/>
    <s v="Customer"/>
    <s v="Other"/>
    <x v="1"/>
  </r>
  <r>
    <x v="27"/>
    <x v="0"/>
    <x v="0"/>
    <x v="1"/>
    <s v="Social Engineering"/>
    <x v="3"/>
    <s v="Network"/>
    <s v="N - Router or switch"/>
    <s v="N"/>
    <s v="Malware"/>
    <m/>
    <m/>
    <s v="Customer"/>
    <s v="Other"/>
    <x v="4"/>
  </r>
  <r>
    <x v="0"/>
    <x v="10"/>
    <x v="0"/>
    <x v="1"/>
    <s v="Basic Web Application Attacks"/>
    <x v="6"/>
    <s v="Server"/>
    <s v="S - Mail"/>
    <s v="S"/>
    <s v="Hacking"/>
    <s v="1001 to 10000"/>
    <s v="Large"/>
    <s v="Patient"/>
    <s v="Internal"/>
    <x v="1"/>
  </r>
  <r>
    <x v="32"/>
    <x v="2"/>
    <x v="0"/>
    <x v="2"/>
    <s v="Miscellaneous Errors"/>
    <x v="2"/>
    <s v="Media"/>
    <s v="M - "/>
    <s v="M"/>
    <s v="Error"/>
    <m/>
    <m/>
    <s v="Patient"/>
    <s v="External"/>
    <x v="0"/>
  </r>
  <r>
    <x v="2"/>
    <x v="0"/>
    <x v="0"/>
    <x v="0"/>
    <s v="Privilege Misuse"/>
    <x v="0"/>
    <s v="Server"/>
    <s v="M - Flash drive"/>
    <s v="M"/>
    <s v="Misuse"/>
    <m/>
    <m/>
    <s v="Patient"/>
    <s v="Other"/>
    <x v="0"/>
  </r>
  <r>
    <x v="52"/>
    <x v="0"/>
    <x v="0"/>
    <x v="1"/>
    <s v="Social Engineering"/>
    <x v="3"/>
    <s v="Network"/>
    <s v="N - Router or switch"/>
    <s v="N"/>
    <s v="Malware"/>
    <m/>
    <m/>
    <s v="Customer"/>
    <s v="Other"/>
    <x v="4"/>
  </r>
  <r>
    <x v="0"/>
    <x v="8"/>
    <x v="0"/>
    <x v="1"/>
    <s v="Everything Else"/>
    <x v="2"/>
    <m/>
    <m/>
    <s v="O"/>
    <s v="Physical"/>
    <s v="10001 to 25000"/>
    <s v="Large"/>
    <s v="Patient"/>
    <s v="Other"/>
    <x v="0"/>
  </r>
  <r>
    <x v="0"/>
    <x v="4"/>
    <x v="0"/>
    <x v="1"/>
    <s v="Everything Else"/>
    <x v="8"/>
    <s v="Kiosk/Term"/>
    <s v="T - Gas terminal"/>
    <s v="T"/>
    <s v="Physical"/>
    <s v="Small"/>
    <s v="Small"/>
    <s v="Customer"/>
    <s v="External"/>
    <x v="1"/>
  </r>
  <r>
    <x v="0"/>
    <x v="4"/>
    <x v="0"/>
    <x v="0"/>
    <s v="Miscellaneous Errors"/>
    <x v="1"/>
    <s v="Server"/>
    <s v="S - File"/>
    <s v="S"/>
    <s v="Error"/>
    <s v="101 to 1000"/>
    <s v="Small"/>
    <s v="Customer"/>
    <s v="External"/>
    <x v="0"/>
  </r>
  <r>
    <x v="17"/>
    <x v="4"/>
    <x v="0"/>
    <x v="0"/>
    <s v="Miscellaneous Errors"/>
    <x v="0"/>
    <s v="Media"/>
    <s v="M - Documents"/>
    <s v="M"/>
    <s v="Error"/>
    <m/>
    <m/>
    <s v="Other"/>
    <s v="External"/>
    <x v="0"/>
  </r>
  <r>
    <x v="2"/>
    <x v="2"/>
    <x v="0"/>
    <x v="0"/>
    <s v="Miscellaneous Errors"/>
    <x v="7"/>
    <s v="Media"/>
    <s v="M - Documents"/>
    <s v="M"/>
    <s v="Error"/>
    <m/>
    <m/>
    <s v="Patient"/>
    <s v="External"/>
    <x v="0"/>
  </r>
  <r>
    <x v="0"/>
    <x v="8"/>
    <x v="0"/>
    <x v="1"/>
    <s v="Social Engineering"/>
    <x v="0"/>
    <s v="Server"/>
    <s v="P - End-user or employee"/>
    <s v="P"/>
    <s v="Malware"/>
    <s v="Large"/>
    <s v="Large"/>
    <s v="Other"/>
    <s v="Other"/>
    <x v="0"/>
  </r>
  <r>
    <x v="0"/>
    <x v="3"/>
    <x v="0"/>
    <x v="2"/>
    <s v="Miscellaneous Errors"/>
    <x v="0"/>
    <s v="Server"/>
    <s v="S - Mail"/>
    <s v="S"/>
    <s v="Error"/>
    <s v="1001 to 10000"/>
    <s v="Large"/>
    <s v="Customer"/>
    <s v="Other"/>
    <x v="0"/>
  </r>
  <r>
    <x v="0"/>
    <x v="2"/>
    <x v="0"/>
    <x v="1"/>
    <s v="Basic Web Application Attacks"/>
    <x v="15"/>
    <s v="Server"/>
    <s v="S - Web application"/>
    <s v="S"/>
    <s v="Hacking"/>
    <m/>
    <m/>
    <s v="Customer"/>
    <s v="External"/>
    <x v="3"/>
  </r>
  <r>
    <x v="39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10"/>
    <x v="0"/>
    <x v="1"/>
    <s v="Lost and Stolen Assets"/>
    <x v="6"/>
    <s v="User Dev"/>
    <s v="U - Desktop or laptop"/>
    <s v="U"/>
    <s v="Physical"/>
    <m/>
    <m/>
    <s v="Patient"/>
    <s v="External"/>
    <x v="1"/>
  </r>
  <r>
    <x v="0"/>
    <x v="3"/>
    <x v="0"/>
    <x v="0"/>
    <s v="Privilege Misuse"/>
    <x v="7"/>
    <s v="Server"/>
    <s v="S - Database"/>
    <s v="S"/>
    <s v="Misuse"/>
    <s v="1001 to 10000"/>
    <s v="Large"/>
    <s v="Customer"/>
    <s v="Other"/>
    <x v="0"/>
  </r>
  <r>
    <x v="0"/>
    <x v="3"/>
    <x v="0"/>
    <x v="4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Everything Else"/>
    <x v="6"/>
    <s v="Server"/>
    <s v="S - "/>
    <s v="S"/>
    <m/>
    <s v="1001 to 10000"/>
    <s v="Large"/>
    <s v="Other"/>
    <s v="Internal"/>
    <x v="0"/>
  </r>
  <r>
    <x v="0"/>
    <x v="14"/>
    <x v="0"/>
    <x v="0"/>
    <s v="Privilege Misuse"/>
    <x v="8"/>
    <s v="Server"/>
    <s v="S - Database"/>
    <s v="S"/>
    <s v="Misuse"/>
    <s v="1 to 10"/>
    <s v="Small"/>
    <s v="Other"/>
    <s v="Other"/>
    <x v="0"/>
  </r>
  <r>
    <x v="0"/>
    <x v="3"/>
    <x v="0"/>
    <x v="0"/>
    <s v="Miscellaneous Errors"/>
    <x v="0"/>
    <s v="Media"/>
    <s v="M - Documents"/>
    <s v="M"/>
    <s v="Error"/>
    <s v="1001 to 10000"/>
    <s v="Large"/>
    <s v="Partner"/>
    <s v="External"/>
    <x v="0"/>
  </r>
  <r>
    <x v="0"/>
    <x v="5"/>
    <x v="0"/>
    <x v="1"/>
    <s v="Lost and Stolen Assets"/>
    <x v="2"/>
    <s v="User Dev"/>
    <s v="U - Desktop"/>
    <s v="U"/>
    <s v="Physical"/>
    <s v="101 to 1000"/>
    <s v="Small"/>
    <s v="Patient"/>
    <s v="Other"/>
    <x v="1"/>
  </r>
  <r>
    <x v="17"/>
    <x v="11"/>
    <x v="0"/>
    <x v="0"/>
    <s v="Miscellaneous Errors"/>
    <x v="3"/>
    <s v="Server"/>
    <s v="S - "/>
    <s v="S"/>
    <s v="Error"/>
    <s v="1001 to 10000"/>
    <s v="Large"/>
    <s v="Other"/>
    <s v="Other"/>
    <x v="0"/>
  </r>
  <r>
    <x v="0"/>
    <x v="2"/>
    <x v="0"/>
    <x v="1"/>
    <s v="Basic Web Application Attacks"/>
    <x v="3"/>
    <s v="Server"/>
    <s v="S - Web application"/>
    <s v="S"/>
    <s v="Hacking"/>
    <m/>
    <m/>
    <s v="Other"/>
    <s v="Other"/>
    <x v="1"/>
  </r>
  <r>
    <x v="0"/>
    <x v="17"/>
    <x v="0"/>
    <x v="0"/>
    <s v="Privilege Misuse"/>
    <x v="2"/>
    <s v="Server"/>
    <s v="S - Database"/>
    <s v="S"/>
    <s v="Misuse"/>
    <m/>
    <m/>
    <s v="Patient"/>
    <s v="Internal"/>
    <x v="0"/>
  </r>
  <r>
    <x v="0"/>
    <x v="7"/>
    <x v="0"/>
    <x v="1"/>
    <s v="Social Engineering"/>
    <x v="2"/>
    <s v="Server"/>
    <s v="P - "/>
    <s v="P"/>
    <s v="Hacking"/>
    <s v="101 to 1000"/>
    <s v="Small"/>
    <s v="Other"/>
    <s v="Other"/>
    <x v="0"/>
  </r>
  <r>
    <x v="4"/>
    <x v="20"/>
    <x v="0"/>
    <x v="0"/>
    <s v="Privilege Misuse"/>
    <x v="7"/>
    <s v="Server"/>
    <s v="S - Database"/>
    <s v="S"/>
    <s v="Misuse"/>
    <s v="25001 to 50000"/>
    <s v="Large"/>
    <s v="Customer"/>
    <s v="Other"/>
    <x v="0"/>
  </r>
  <r>
    <x v="0"/>
    <x v="3"/>
    <x v="0"/>
    <x v="1"/>
    <s v="Lost and Stolen Assets"/>
    <x v="2"/>
    <s v="User Dev"/>
    <s v="U - Desktop or laptop"/>
    <s v="U"/>
    <s v="Physical"/>
    <s v="11 to 100"/>
    <s v="Small"/>
    <s v="Other"/>
    <s v="Other"/>
    <x v="0"/>
  </r>
  <r>
    <x v="46"/>
    <x v="5"/>
    <x v="0"/>
    <x v="3"/>
    <s v="Social Engineering"/>
    <x v="0"/>
    <s v="User Dev"/>
    <s v="P - Maintenance"/>
    <s v="P"/>
    <s v="Social"/>
    <m/>
    <m/>
    <s v="Other"/>
    <s v="External"/>
    <x v="0"/>
  </r>
  <r>
    <x v="11"/>
    <x v="2"/>
    <x v="0"/>
    <x v="1"/>
    <s v="Basic Web Application Attacks"/>
    <x v="5"/>
    <s v="Server"/>
    <s v="S - Web application"/>
    <s v="S"/>
    <s v="Hacking"/>
    <m/>
    <m/>
    <s v="Other"/>
    <s v="Other"/>
    <x v="2"/>
  </r>
  <r>
    <x v="52"/>
    <x v="1"/>
    <x v="0"/>
    <x v="1"/>
    <s v="System Intrusion"/>
    <x v="11"/>
    <s v="Server"/>
    <s v="S - "/>
    <s v="S"/>
    <s v="Malware"/>
    <s v="25001 to 50000"/>
    <s v="Large"/>
    <s v="Customer"/>
    <s v="External"/>
    <x v="1"/>
  </r>
  <r>
    <x v="30"/>
    <x v="3"/>
    <x v="0"/>
    <x v="1"/>
    <s v="Basic Web Application Attacks"/>
    <x v="0"/>
    <s v="Server"/>
    <s v="S - Database"/>
    <s v="S"/>
    <s v="Hacking"/>
    <s v="101 to 1000"/>
    <s v="Small"/>
    <s v="Customer"/>
    <s v="External"/>
    <x v="2"/>
  </r>
  <r>
    <x v="0"/>
    <x v="2"/>
    <x v="0"/>
    <x v="0"/>
    <s v="Miscellaneous Errors"/>
    <x v="3"/>
    <s v="Server"/>
    <s v="S - Web application"/>
    <s v="S"/>
    <s v="Error"/>
    <s v="Small"/>
    <s v="Small"/>
    <s v="Other"/>
    <s v="Other"/>
    <x v="0"/>
  </r>
  <r>
    <x v="64"/>
    <x v="10"/>
    <x v="0"/>
    <x v="1"/>
    <s v="Everything Else"/>
    <x v="7"/>
    <s v="Kiosk/Term"/>
    <s v="T - ATM"/>
    <s v="T"/>
    <s v="Physical"/>
    <s v="1001 to 10000"/>
    <s v="Large"/>
    <s v="Customer"/>
    <s v="External"/>
    <x v="1"/>
  </r>
  <r>
    <x v="0"/>
    <x v="10"/>
    <x v="0"/>
    <x v="3"/>
    <s v="Privilege Misuse"/>
    <x v="0"/>
    <s v="Server"/>
    <s v="S - Database"/>
    <s v="S"/>
    <s v="Misuse"/>
    <m/>
    <m/>
    <s v="Patient"/>
    <s v="External"/>
    <x v="0"/>
  </r>
  <r>
    <x v="0"/>
    <x v="7"/>
    <x v="0"/>
    <x v="0"/>
    <s v="Miscellaneous Errors"/>
    <x v="7"/>
    <s v="Server"/>
    <s v="S - Database"/>
    <s v="S"/>
    <s v="Error"/>
    <m/>
    <m/>
    <s v="Customer"/>
    <s v="External"/>
    <x v="0"/>
  </r>
  <r>
    <x v="2"/>
    <x v="2"/>
    <x v="0"/>
    <x v="1"/>
    <s v="Lost and Stolen Assets"/>
    <x v="0"/>
    <s v="User Dev"/>
    <s v="M - Documents"/>
    <s v="M"/>
    <s v="Physical"/>
    <s v="1001 to 10000"/>
    <s v="Large"/>
    <s v="Employee"/>
    <s v="Other"/>
    <x v="0"/>
  </r>
  <r>
    <x v="0"/>
    <x v="14"/>
    <x v="0"/>
    <x v="0"/>
    <s v="Privilege Misuse"/>
    <x v="0"/>
    <s v="Server"/>
    <s v="S - Database"/>
    <s v="S"/>
    <s v="Misuse"/>
    <m/>
    <m/>
    <s v="Other"/>
    <s v="Internal"/>
    <x v="0"/>
  </r>
  <r>
    <x v="0"/>
    <x v="10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8"/>
    <x v="0"/>
    <x v="3"/>
    <s v="Social Engineering"/>
    <x v="5"/>
    <s v="Server"/>
    <s v="P - "/>
    <s v="P"/>
    <s v="Hacking"/>
    <s v="11 to 100"/>
    <s v="Small"/>
    <s v="Other"/>
    <s v="External"/>
    <x v="5"/>
  </r>
  <r>
    <x v="4"/>
    <x v="10"/>
    <x v="0"/>
    <x v="0"/>
    <s v="Privilege Misuse"/>
    <x v="2"/>
    <s v="Server"/>
    <s v="S - Database"/>
    <s v="S"/>
    <s v="Misuse"/>
    <m/>
    <m/>
    <s v="Patient"/>
    <s v="Internal"/>
    <x v="0"/>
  </r>
  <r>
    <x v="4"/>
    <x v="5"/>
    <x v="0"/>
    <x v="4"/>
    <s v="Lost and Stolen Assets"/>
    <x v="2"/>
    <s v="Media"/>
    <s v="M - Disk drive"/>
    <s v="M"/>
    <s v="Physical"/>
    <s v="1001 to 10000"/>
    <s v="Large"/>
    <s v="Patient"/>
    <s v="Other"/>
    <x v="0"/>
  </r>
  <r>
    <x v="4"/>
    <x v="4"/>
    <x v="0"/>
    <x v="0"/>
    <s v="Privilege Misuse"/>
    <x v="8"/>
    <s v="User Dev"/>
    <s v="U - Mobile phone"/>
    <s v="U"/>
    <s v="Misuse"/>
    <s v="Small"/>
    <s v="Small"/>
    <s v="Patient"/>
    <s v="Other"/>
    <x v="0"/>
  </r>
  <r>
    <x v="0"/>
    <x v="11"/>
    <x v="0"/>
    <x v="0"/>
    <s v="Miscellaneous Errors"/>
    <x v="1"/>
    <s v="Server"/>
    <s v="S - Database"/>
    <s v="S"/>
    <s v="Error"/>
    <m/>
    <m/>
    <s v="Customer"/>
    <s v="External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7"/>
    <x v="4"/>
    <x v="0"/>
    <x v="1"/>
    <s v="Basic Web Application Attacks"/>
    <x v="3"/>
    <s v="Server"/>
    <s v="S - Web application"/>
    <s v="S"/>
    <s v="Hacking"/>
    <m/>
    <m/>
    <s v="Customer"/>
    <s v="Other"/>
    <x v="0"/>
  </r>
  <r>
    <x v="11"/>
    <x v="10"/>
    <x v="0"/>
    <x v="1"/>
    <s v="Denial of Service"/>
    <x v="0"/>
    <s v="Server"/>
    <s v="S - Web application"/>
    <s v="S"/>
    <s v="Hacking"/>
    <m/>
    <m/>
    <s v="Other"/>
    <s v="Other"/>
    <x v="0"/>
  </r>
  <r>
    <x v="0"/>
    <x v="9"/>
    <x v="0"/>
    <x v="0"/>
    <s v="Miscellaneous Errors"/>
    <x v="1"/>
    <s v="Server"/>
    <s v="S - Web application"/>
    <s v="S"/>
    <s v="Error"/>
    <s v="1001 to 10000"/>
    <s v="Large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0"/>
    <s v="Lost and Stolen Assets"/>
    <x v="0"/>
    <s v="Media"/>
    <s v="M - Disk media"/>
    <s v="M"/>
    <s v="Error"/>
    <m/>
    <m/>
    <s v="Other"/>
    <s v="Internal"/>
    <x v="0"/>
  </r>
  <r>
    <x v="7"/>
    <x v="5"/>
    <x v="0"/>
    <x v="1"/>
    <s v="System Intrusion"/>
    <x v="5"/>
    <s v="Server"/>
    <s v="S - Database"/>
    <s v="S"/>
    <s v="Hacking"/>
    <m/>
    <m/>
    <s v="Other"/>
    <s v="External"/>
    <x v="2"/>
  </r>
  <r>
    <x v="0"/>
    <x v="5"/>
    <x v="0"/>
    <x v="1"/>
    <s v="Lost and Stolen Assets"/>
    <x v="2"/>
    <s v="User Dev"/>
    <s v="U - Desktop or laptop"/>
    <s v="U"/>
    <s v="Physical"/>
    <s v="1 to 10"/>
    <s v="Small"/>
    <s v="Patient"/>
    <s v="Other"/>
    <x v="1"/>
  </r>
  <r>
    <x v="4"/>
    <x v="5"/>
    <x v="0"/>
    <x v="0"/>
    <s v="Miscellaneous Errors"/>
    <x v="16"/>
    <s v="Media"/>
    <s v="M - Documents"/>
    <s v="M"/>
    <s v="Error"/>
    <s v="10001 to 25000"/>
    <s v="Large"/>
    <s v="Other"/>
    <s v="External"/>
    <x v="0"/>
  </r>
  <r>
    <x v="0"/>
    <x v="3"/>
    <x v="0"/>
    <x v="0"/>
    <s v="Privilege Misuse"/>
    <x v="2"/>
    <s v="Server"/>
    <s v="P - Human resources"/>
    <s v="P"/>
    <s v="Social"/>
    <m/>
    <m/>
    <s v="Patient"/>
    <s v="Other"/>
    <x v="0"/>
  </r>
  <r>
    <x v="0"/>
    <x v="5"/>
    <x v="0"/>
    <x v="0"/>
    <s v="Miscellaneous Errors"/>
    <x v="2"/>
    <s v="Media"/>
    <s v="M - Documents"/>
    <s v="M"/>
    <s v="Error"/>
    <m/>
    <m/>
    <s v="Other"/>
    <s v="Other"/>
    <x v="0"/>
  </r>
  <r>
    <x v="0"/>
    <x v="3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4"/>
    <x v="0"/>
    <x v="0"/>
    <s v="Lost and Stolen Assets"/>
    <x v="2"/>
    <s v="Media"/>
    <s v="M - Flash drive"/>
    <s v="M"/>
    <s v="Error"/>
    <s v="10001 to 25000"/>
    <s v="Large"/>
    <s v="Patient"/>
    <s v="Internal"/>
    <x v="0"/>
  </r>
  <r>
    <x v="0"/>
    <x v="5"/>
    <x v="0"/>
    <x v="0"/>
    <s v="Privilege Misuse"/>
    <x v="2"/>
    <s v="Server"/>
    <s v="S - Database"/>
    <s v="S"/>
    <s v="Misuse"/>
    <m/>
    <m/>
    <s v="Other"/>
    <s v="Other"/>
    <x v="0"/>
  </r>
  <r>
    <x v="7"/>
    <x v="8"/>
    <x v="0"/>
    <x v="1"/>
    <s v="Basic Web Application Attacks"/>
    <x v="5"/>
    <s v="Server"/>
    <s v="S - Database"/>
    <s v="S"/>
    <s v="Hacking"/>
    <m/>
    <m/>
    <s v="Customer"/>
    <s v="Other"/>
    <x v="0"/>
  </r>
  <r>
    <x v="6"/>
    <x v="10"/>
    <x v="0"/>
    <x v="1"/>
    <s v="System Intrusion"/>
    <x v="7"/>
    <s v="Server"/>
    <s v="S - Payment switch"/>
    <s v="S"/>
    <s v="Malware"/>
    <s v="1001 to 10000"/>
    <s v="Large"/>
    <s v="Partner"/>
    <s v="Other"/>
    <x v="1"/>
  </r>
  <r>
    <x v="0"/>
    <x v="0"/>
    <x v="0"/>
    <x v="1"/>
    <s v="Lost and Stolen Assets"/>
    <x v="2"/>
    <s v="Server"/>
    <s v="S - "/>
    <s v="S"/>
    <s v="Physical"/>
    <s v="11 to 100"/>
    <s v="Small"/>
    <s v="Other"/>
    <s v="Other"/>
    <x v="0"/>
  </r>
  <r>
    <x v="0"/>
    <x v="5"/>
    <x v="0"/>
    <x v="1"/>
    <s v="Everything Else"/>
    <x v="8"/>
    <s v="Kiosk/Term"/>
    <s v="T - Gas terminal"/>
    <s v="T"/>
    <s v="Physical"/>
    <m/>
    <m/>
    <s v="Other"/>
    <s v="Other"/>
    <x v="1"/>
  </r>
  <r>
    <x v="0"/>
    <x v="8"/>
    <x v="0"/>
    <x v="1"/>
    <s v="Social Engineering"/>
    <x v="2"/>
    <s v="Person"/>
    <s v="P - Other"/>
    <s v="P"/>
    <s v="Social"/>
    <s v="10001 to 25000"/>
    <s v="Large"/>
    <s v="Patient"/>
    <s v="Other"/>
    <x v="3"/>
  </r>
  <r>
    <x v="10"/>
    <x v="0"/>
    <x v="0"/>
    <x v="0"/>
    <s v="Everything Else"/>
    <x v="0"/>
    <s v="Media"/>
    <s v="M - Documents"/>
    <s v="M"/>
    <m/>
    <s v="101 to 1000"/>
    <s v="Small"/>
    <s v="Other"/>
    <s v="Other"/>
    <x v="0"/>
  </r>
  <r>
    <x v="0"/>
    <x v="2"/>
    <x v="0"/>
    <x v="1"/>
    <s v="Lost and Stolen Assets"/>
    <x v="2"/>
    <s v="Media"/>
    <s v="M - Documents"/>
    <s v="M"/>
    <s v="Physical"/>
    <m/>
    <m/>
    <s v="Patient"/>
    <s v="Internal"/>
    <x v="1"/>
  </r>
  <r>
    <x v="0"/>
    <x v="3"/>
    <x v="0"/>
    <x v="1"/>
    <s v="Everything Else"/>
    <x v="0"/>
    <m/>
    <m/>
    <s v="O"/>
    <s v="Hacking"/>
    <m/>
    <m/>
    <s v="Customer"/>
    <s v="Other"/>
    <x v="0"/>
  </r>
  <r>
    <x v="0"/>
    <x v="5"/>
    <x v="0"/>
    <x v="1"/>
    <s v="System Intrusion"/>
    <x v="15"/>
    <m/>
    <m/>
    <s v="O"/>
    <s v="Malware"/>
    <m/>
    <m/>
    <s v="Customer"/>
    <s v="Other"/>
    <x v="0"/>
  </r>
  <r>
    <x v="0"/>
    <x v="2"/>
    <x v="0"/>
    <x v="1"/>
    <s v="Denial of Service"/>
    <x v="3"/>
    <s v="Server"/>
    <s v="S - "/>
    <s v="S"/>
    <s v="Hacking"/>
    <s v="11 to 100"/>
    <s v="Small"/>
    <s v="Other"/>
    <s v="Other"/>
    <x v="3"/>
  </r>
  <r>
    <x v="18"/>
    <x v="8"/>
    <x v="0"/>
    <x v="1"/>
    <s v="System Intrusion"/>
    <x v="7"/>
    <s v="Kiosk/Term"/>
    <s v="T - ATM"/>
    <s v="T"/>
    <s v="Malware"/>
    <s v="1001 to 10000"/>
    <s v="Large"/>
    <s v="Other"/>
    <s v="Other"/>
    <x v="1"/>
  </r>
  <r>
    <x v="0"/>
    <x v="10"/>
    <x v="0"/>
    <x v="1"/>
    <s v="Denial of Service"/>
    <x v="5"/>
    <s v="Server"/>
    <s v="S - Web application"/>
    <s v="S"/>
    <s v="Hacking"/>
    <m/>
    <m/>
    <s v="Other"/>
    <s v="Internal"/>
    <x v="3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1"/>
    <x v="0"/>
    <x v="1"/>
    <s v="System Intrusion"/>
    <x v="1"/>
    <s v="Server"/>
    <s v="S - "/>
    <s v="S"/>
    <s v="Malware"/>
    <s v="101 to 1000"/>
    <s v="Small"/>
    <s v="Patient"/>
    <s v="External"/>
    <x v="1"/>
  </r>
  <r>
    <x v="63"/>
    <x v="2"/>
    <x v="0"/>
    <x v="1"/>
    <s v="Everything Else"/>
    <x v="7"/>
    <s v="Kiosk/Term"/>
    <s v="T - ATM"/>
    <s v="T"/>
    <s v="Physical"/>
    <s v="10001 to 25000"/>
    <s v="Large"/>
    <s v="Customer"/>
    <s v="External"/>
    <x v="1"/>
  </r>
  <r>
    <x v="0"/>
    <x v="10"/>
    <x v="0"/>
    <x v="1"/>
    <s v="System Intrusion"/>
    <x v="1"/>
    <s v="Server"/>
    <s v="S - Database"/>
    <s v="S"/>
    <s v="Malware"/>
    <s v="Small"/>
    <s v="Small"/>
    <s v="Custom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Privilege Misuse"/>
    <x v="2"/>
    <s v="Server"/>
    <s v="S - Database"/>
    <s v="S"/>
    <s v="Misuse"/>
    <s v="101 to 1000"/>
    <s v="Small"/>
    <s v="Other"/>
    <s v="Other"/>
    <x v="0"/>
  </r>
  <r>
    <x v="0"/>
    <x v="5"/>
    <x v="0"/>
    <x v="0"/>
    <s v="Miscellaneous Errors"/>
    <x v="7"/>
    <s v="Media"/>
    <s v="M - Documents"/>
    <s v="M"/>
    <s v="Error"/>
    <s v="1001 to 10000"/>
    <s v="Large"/>
    <s v="Patient"/>
    <s v="Other"/>
    <x v="0"/>
  </r>
  <r>
    <x v="0"/>
    <x v="2"/>
    <x v="0"/>
    <x v="1"/>
    <s v="Lost and Stolen Assets"/>
    <x v="2"/>
    <s v="User Dev"/>
    <s v="U - Desktop or laptop"/>
    <s v="U"/>
    <s v="Physical"/>
    <s v="11 to 100"/>
    <s v="Small"/>
    <s v="Patient"/>
    <s v="Internal"/>
    <x v="1"/>
  </r>
  <r>
    <x v="0"/>
    <x v="7"/>
    <x v="0"/>
    <x v="1"/>
    <s v="Everything Else"/>
    <x v="7"/>
    <s v="Kiosk/Term"/>
    <s v="T - ATM"/>
    <s v="T"/>
    <s v="Physical"/>
    <s v="101 to 1000"/>
    <s v="Small"/>
    <s v="Customer"/>
    <s v="Internal"/>
    <x v="1"/>
  </r>
  <r>
    <x v="49"/>
    <x v="11"/>
    <x v="0"/>
    <x v="0"/>
    <s v="Miscellaneous Errors"/>
    <x v="7"/>
    <s v="Server"/>
    <s v="S - Database"/>
    <s v="S"/>
    <s v="Error"/>
    <m/>
    <m/>
    <s v="Customer"/>
    <s v="External"/>
    <x v="0"/>
  </r>
  <r>
    <x v="0"/>
    <x v="2"/>
    <x v="0"/>
    <x v="4"/>
    <s v="Lost and Stolen Assets"/>
    <x v="5"/>
    <s v="User Dev"/>
    <s v="U - Desktop or laptop"/>
    <s v="U"/>
    <s v="Physical"/>
    <m/>
    <m/>
    <s v="Other"/>
    <s v="Other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Lost and Stolen Assets"/>
    <x v="1"/>
    <s v="User Dev"/>
    <s v="U - Desktop or laptop"/>
    <s v="U"/>
    <s v="Physical"/>
    <s v="11 to 100"/>
    <s v="Small"/>
    <s v="Patient"/>
    <s v="Internal"/>
    <x v="1"/>
  </r>
  <r>
    <x v="17"/>
    <x v="10"/>
    <x v="0"/>
    <x v="1"/>
    <s v="Social Engineering"/>
    <x v="0"/>
    <s v="Person"/>
    <s v="P - "/>
    <s v="P"/>
    <s v="Social"/>
    <m/>
    <m/>
    <s v="Other"/>
    <s v="External"/>
    <x v="0"/>
  </r>
  <r>
    <x v="0"/>
    <x v="8"/>
    <x v="0"/>
    <x v="1"/>
    <s v="Lost and Stolen Assets"/>
    <x v="8"/>
    <s v="User Dev"/>
    <s v="U - Desktop or laptop"/>
    <s v="U"/>
    <s v="Physical"/>
    <m/>
    <m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"/>
    <x v="0"/>
    <x v="1"/>
    <s v="System Intrusion"/>
    <x v="2"/>
    <s v="Server"/>
    <s v="S - Database"/>
    <s v="S"/>
    <s v="Malware"/>
    <m/>
    <m/>
    <s v="Patient"/>
    <s v="External"/>
    <x v="1"/>
  </r>
  <r>
    <x v="0"/>
    <x v="11"/>
    <x v="0"/>
    <x v="1"/>
    <s v="Everything Else"/>
    <x v="8"/>
    <s v="Kiosk/Term"/>
    <s v="T - Gas terminal"/>
    <s v="T"/>
    <s v="Physical"/>
    <s v="25001 to 50000"/>
    <s v="Large"/>
    <s v="Customer"/>
    <s v="External"/>
    <x v="1"/>
  </r>
  <r>
    <x v="0"/>
    <x v="3"/>
    <x v="0"/>
    <x v="1"/>
    <s v="Lost and Stolen Assets"/>
    <x v="2"/>
    <s v="User Dev"/>
    <s v="U - Desktop"/>
    <s v="U"/>
    <s v="Physical"/>
    <s v="11 to 100"/>
    <s v="Small"/>
    <s v="Other"/>
    <s v="Other"/>
    <x v="0"/>
  </r>
  <r>
    <x v="17"/>
    <x v="2"/>
    <x v="0"/>
    <x v="0"/>
    <s v="Miscellaneous Errors"/>
    <x v="5"/>
    <s v="Media"/>
    <s v="M - Documents"/>
    <s v="M"/>
    <s v="Error"/>
    <m/>
    <m/>
    <s v="Employee"/>
    <s v="External"/>
    <x v="0"/>
  </r>
  <r>
    <x v="0"/>
    <x v="2"/>
    <x v="0"/>
    <x v="2"/>
    <s v="Miscellaneous Errors"/>
    <x v="2"/>
    <s v="Server"/>
    <s v="S - File"/>
    <s v="S"/>
    <s v="Misuse"/>
    <s v="1001 to 10000"/>
    <s v="Large"/>
    <s v="Patient"/>
    <s v="Other"/>
    <x v="0"/>
  </r>
  <r>
    <x v="0"/>
    <x v="7"/>
    <x v="0"/>
    <x v="1"/>
    <s v="Everything Else"/>
    <x v="7"/>
    <s v="Kiosk/Term"/>
    <s v="T - ATM"/>
    <s v="T"/>
    <s v="Physical"/>
    <s v="Small"/>
    <s v="Small"/>
    <s v="Customer"/>
    <s v="Other"/>
    <x v="1"/>
  </r>
  <r>
    <x v="2"/>
    <x v="13"/>
    <x v="0"/>
    <x v="4"/>
    <s v="Everything Else"/>
    <x v="9"/>
    <s v="Server"/>
    <s v="S - "/>
    <s v="S"/>
    <m/>
    <s v="1001 to 10000"/>
    <s v="Large"/>
    <s v="Other"/>
    <s v="Other"/>
    <x v="0"/>
  </r>
  <r>
    <x v="2"/>
    <x v="8"/>
    <x v="0"/>
    <x v="0"/>
    <s v="Miscellaneous Errors"/>
    <x v="0"/>
    <s v="Server"/>
    <s v="S - Web application"/>
    <s v="S"/>
    <s v="Error"/>
    <s v="Large"/>
    <s v="Large"/>
    <s v="Employee"/>
    <s v="Internal"/>
    <x v="0"/>
  </r>
  <r>
    <x v="0"/>
    <x v="10"/>
    <x v="0"/>
    <x v="0"/>
    <s v="Privilege Misuse"/>
    <x v="0"/>
    <s v="Media"/>
    <s v="M - Documents"/>
    <s v="M"/>
    <s v="Misuse"/>
    <s v="Over 100000"/>
    <s v="Large"/>
    <s v="Other"/>
    <s v="External"/>
    <x v="0"/>
  </r>
  <r>
    <x v="16"/>
    <x v="9"/>
    <x v="0"/>
    <x v="1"/>
    <s v="System Intrusion"/>
    <x v="7"/>
    <s v="Server"/>
    <s v="S - "/>
    <s v="S"/>
    <s v="Malware"/>
    <s v="11 to 100"/>
    <s v="Small"/>
    <s v="Customer"/>
    <s v="External"/>
    <x v="1"/>
  </r>
  <r>
    <x v="0"/>
    <x v="2"/>
    <x v="0"/>
    <x v="1"/>
    <s v="Social Engineering"/>
    <x v="2"/>
    <s v="Person"/>
    <s v="P - "/>
    <s v="P"/>
    <s v="Social"/>
    <s v="1001 to 10000"/>
    <s v="Large"/>
    <s v="Patient"/>
    <s v="Other"/>
    <x v="1"/>
  </r>
  <r>
    <x v="17"/>
    <x v="4"/>
    <x v="0"/>
    <x v="1"/>
    <s v="Social Engineering"/>
    <x v="6"/>
    <s v="Person"/>
    <s v="P - End-user or employee"/>
    <s v="P"/>
    <s v="Hacking"/>
    <s v="Small"/>
    <s v="Small"/>
    <s v="Other"/>
    <s v="Other"/>
    <x v="1"/>
  </r>
  <r>
    <x v="0"/>
    <x v="5"/>
    <x v="0"/>
    <x v="1"/>
    <s v="Lost and Stolen Assets"/>
    <x v="5"/>
    <m/>
    <m/>
    <s v="O"/>
    <s v="Physical"/>
    <m/>
    <m/>
    <s v="Other"/>
    <s v="Other"/>
    <x v="1"/>
  </r>
  <r>
    <x v="0"/>
    <x v="13"/>
    <x v="0"/>
    <x v="1"/>
    <s v="System Intrusion"/>
    <x v="3"/>
    <s v="Server"/>
    <s v="S - Configuration or patch management"/>
    <s v="S"/>
    <s v="Malware"/>
    <s v="1001 to 10000"/>
    <s v="Large"/>
    <s v="Customer"/>
    <s v="External"/>
    <x v="1"/>
  </r>
  <r>
    <x v="0"/>
    <x v="6"/>
    <x v="0"/>
    <x v="0"/>
    <s v="Miscellaneous Errors"/>
    <x v="0"/>
    <s v="Server"/>
    <s v="S - Mail"/>
    <s v="S"/>
    <s v="Error"/>
    <s v="Over 100000"/>
    <s v="Large"/>
    <s v="Other"/>
    <s v="Other"/>
    <x v="0"/>
  </r>
  <r>
    <x v="0"/>
    <x v="17"/>
    <x v="0"/>
    <x v="0"/>
    <s v="Privilege Misuse"/>
    <x v="2"/>
    <s v="Server"/>
    <s v="S - Database"/>
    <s v="S"/>
    <s v="Misuse"/>
    <s v="11 to 100"/>
    <s v="Small"/>
    <s v="Other"/>
    <s v="Other"/>
    <x v="0"/>
  </r>
  <r>
    <x v="0"/>
    <x v="10"/>
    <x v="0"/>
    <x v="0"/>
    <s v="Privilege Misuse"/>
    <x v="2"/>
    <s v="Server"/>
    <s v="S - Database"/>
    <s v="S"/>
    <s v="Misuse"/>
    <m/>
    <m/>
    <s v="Patient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Privilege Misuse"/>
    <x v="3"/>
    <s v="Media"/>
    <s v="M - Documents"/>
    <s v="M"/>
    <s v="Misuse"/>
    <s v="10001 to 25000"/>
    <s v="Large"/>
    <s v="Customer"/>
    <s v="External"/>
    <x v="1"/>
  </r>
  <r>
    <x v="0"/>
    <x v="10"/>
    <x v="0"/>
    <x v="1"/>
    <s v="Basic Web Application Attacks"/>
    <x v="8"/>
    <s v="Server"/>
    <s v="S - Web application"/>
    <s v="S"/>
    <s v="Hacking"/>
    <s v="50001 to 100000"/>
    <s v="Large"/>
    <s v="Customer"/>
    <s v="External"/>
    <x v="3"/>
  </r>
  <r>
    <x v="49"/>
    <x v="2"/>
    <x v="0"/>
    <x v="3"/>
    <s v="Privilege Misuse"/>
    <x v="0"/>
    <s v="Person"/>
    <s v="P - "/>
    <s v="P"/>
    <s v="Social"/>
    <m/>
    <m/>
    <s v="Other"/>
    <s v="Other"/>
    <x v="4"/>
  </r>
  <r>
    <x v="0"/>
    <x v="6"/>
    <x v="0"/>
    <x v="4"/>
    <s v="Everything Else"/>
    <x v="2"/>
    <s v="Server"/>
    <s v="S - "/>
    <s v="S"/>
    <m/>
    <s v="1 to 10"/>
    <s v="Small"/>
    <s v="Other"/>
    <s v="Other"/>
    <x v="0"/>
  </r>
  <r>
    <x v="0"/>
    <x v="1"/>
    <x v="0"/>
    <x v="0"/>
    <s v="Privilege Misuse"/>
    <x v="2"/>
    <s v="Server"/>
    <s v="S - "/>
    <s v="S"/>
    <s v="Misuse"/>
    <s v="11 to 100"/>
    <s v="Small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2"/>
    <s v="Miscellaneous Errors"/>
    <x v="2"/>
    <s v="Media"/>
    <s v="M - Documents"/>
    <s v="M"/>
    <s v="Error"/>
    <s v="101 to 1000"/>
    <s v="Small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9"/>
    <x v="13"/>
    <x v="0"/>
    <x v="0"/>
    <s v="Miscellaneous Errors"/>
    <x v="3"/>
    <s v="Server"/>
    <s v="S - Database"/>
    <s v="S"/>
    <s v="Error"/>
    <s v="101 to 1000"/>
    <s v="Small"/>
    <s v="Customer"/>
    <s v="External"/>
    <x v="0"/>
  </r>
  <r>
    <x v="0"/>
    <x v="2"/>
    <x v="0"/>
    <x v="1"/>
    <s v="Everything Else"/>
    <x v="2"/>
    <m/>
    <m/>
    <s v="O"/>
    <m/>
    <m/>
    <m/>
    <s v="Patient"/>
    <s v="Partner"/>
    <x v="0"/>
  </r>
  <r>
    <x v="2"/>
    <x v="7"/>
    <x v="0"/>
    <x v="0"/>
    <s v="Miscellaneous Errors"/>
    <x v="0"/>
    <s v="Server"/>
    <s v="S - Web application"/>
    <s v="S"/>
    <s v="Error"/>
    <s v="1001 to 10000"/>
    <s v="Large"/>
    <s v="Customer"/>
    <s v="External"/>
    <x v="0"/>
  </r>
  <r>
    <x v="1"/>
    <x v="1"/>
    <x v="0"/>
    <x v="1"/>
    <s v="System Intrusion"/>
    <x v="7"/>
    <s v="Server"/>
    <s v="S - "/>
    <s v="S"/>
    <s v="Hacking"/>
    <s v="Small"/>
    <s v="Small"/>
    <s v="Customer"/>
    <s v="Internal"/>
    <x v="1"/>
  </r>
  <r>
    <x v="0"/>
    <x v="10"/>
    <x v="0"/>
    <x v="1"/>
    <s v="System Intrusion"/>
    <x v="8"/>
    <s v="Server"/>
    <s v="S - POS controller"/>
    <s v="S"/>
    <s v="Malware"/>
    <s v="1001 to 10000"/>
    <s v="Large"/>
    <s v="Customer"/>
    <s v="External"/>
    <x v="1"/>
  </r>
  <r>
    <x v="0"/>
    <x v="10"/>
    <x v="0"/>
    <x v="1"/>
    <s v="Lost and Stolen Assets"/>
    <x v="2"/>
    <s v="Media"/>
    <s v="M - Disk drive"/>
    <s v="M"/>
    <s v="Physical"/>
    <s v="101 to 1000"/>
    <s v="Small"/>
    <s v="Patient"/>
    <s v="Internal"/>
    <x v="1"/>
  </r>
  <r>
    <x v="106"/>
    <x v="3"/>
    <x v="0"/>
    <x v="1"/>
    <s v="Social Engineering"/>
    <x v="4"/>
    <s v="Server"/>
    <s v="N - Router or switch"/>
    <s v="N"/>
    <s v="Malware"/>
    <m/>
    <m/>
    <s v="Other"/>
    <s v="External"/>
    <x v="4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5"/>
    <x v="5"/>
    <x v="0"/>
    <x v="0"/>
    <s v="Miscellaneous Errors"/>
    <x v="7"/>
    <s v="Media"/>
    <s v="M - Documents"/>
    <s v="M"/>
    <s v="Error"/>
    <m/>
    <m/>
    <s v="Employee"/>
    <s v="Other"/>
    <x v="0"/>
  </r>
  <r>
    <x v="2"/>
    <x v="1"/>
    <x v="0"/>
    <x v="1"/>
    <s v="Basic Web Application Attacks"/>
    <x v="14"/>
    <s v="Server"/>
    <s v="S - Web application"/>
    <s v="S"/>
    <s v="Hacking"/>
    <s v="11 to 100"/>
    <s v="Small"/>
    <s v="Customer"/>
    <s v="External"/>
    <x v="1"/>
  </r>
  <r>
    <x v="32"/>
    <x v="5"/>
    <x v="0"/>
    <x v="1"/>
    <s v="Denial of Service"/>
    <x v="3"/>
    <s v="Server"/>
    <s v="S - Web application"/>
    <s v="S"/>
    <s v="Hacking"/>
    <m/>
    <m/>
    <s v="Other"/>
    <s v="Internal"/>
    <x v="2"/>
  </r>
  <r>
    <x v="0"/>
    <x v="10"/>
    <x v="0"/>
    <x v="0"/>
    <s v="Miscellaneous Errors"/>
    <x v="1"/>
    <s v="Media"/>
    <s v="M - Documents"/>
    <s v="M"/>
    <s v="Error"/>
    <m/>
    <m/>
    <s v="Patient"/>
    <s v="Other"/>
    <x v="0"/>
  </r>
  <r>
    <x v="0"/>
    <x v="4"/>
    <x v="0"/>
    <x v="1"/>
    <s v="System Intrusion"/>
    <x v="2"/>
    <s v="Server"/>
    <s v="S - Database"/>
    <s v="S"/>
    <s v="Hacking"/>
    <s v="Small"/>
    <s v="Small"/>
    <s v="Patient"/>
    <s v="External"/>
    <x v="0"/>
  </r>
  <r>
    <x v="0"/>
    <x v="1"/>
    <x v="0"/>
    <x v="1"/>
    <s v="Basic Web Application Attacks"/>
    <x v="3"/>
    <s v="Server"/>
    <s v="S - Web application"/>
    <s v="S"/>
    <s v="Hacking"/>
    <s v="101 to 1000"/>
    <s v="Small"/>
    <s v="Customer"/>
    <s v="External"/>
    <x v="1"/>
  </r>
  <r>
    <x v="2"/>
    <x v="3"/>
    <x v="0"/>
    <x v="0"/>
    <s v="Miscellaneous Errors"/>
    <x v="0"/>
    <s v="Server"/>
    <s v="S - "/>
    <s v="S"/>
    <s v="Error"/>
    <s v="Large"/>
    <s v="Large"/>
    <s v="Employee"/>
    <s v="External"/>
    <x v="0"/>
  </r>
  <r>
    <x v="17"/>
    <x v="20"/>
    <x v="0"/>
    <x v="0"/>
    <s v="Miscellaneous Errors"/>
    <x v="0"/>
    <s v="Media"/>
    <s v="M - Documents"/>
    <s v="M"/>
    <s v="Error"/>
    <s v="1001 to 10000"/>
    <s v="Large"/>
    <s v="Patient"/>
    <s v="External"/>
    <x v="0"/>
  </r>
  <r>
    <x v="0"/>
    <x v="14"/>
    <x v="0"/>
    <x v="0"/>
    <s v="Privilege Misuse"/>
    <x v="2"/>
    <s v="Server"/>
    <s v="S - Database"/>
    <s v="S"/>
    <s v="Misuse"/>
    <s v="10001 to 25000"/>
    <s v="Large"/>
    <s v="Patient"/>
    <s v="Internal"/>
    <x v="0"/>
  </r>
  <r>
    <x v="32"/>
    <x v="4"/>
    <x v="0"/>
    <x v="1"/>
    <s v="Basic Web Application Attacks"/>
    <x v="11"/>
    <s v="Server"/>
    <s v="S - Web application"/>
    <s v="S"/>
    <s v="Hacking"/>
    <s v="101 to 1000"/>
    <s v="Small"/>
    <s v="Customer"/>
    <s v="Internal"/>
    <x v="0"/>
  </r>
  <r>
    <x v="0"/>
    <x v="0"/>
    <x v="0"/>
    <x v="0"/>
    <s v="Privilege Misuse"/>
    <x v="8"/>
    <s v="Server"/>
    <s v="S - Database"/>
    <s v="S"/>
    <s v="Misuse"/>
    <m/>
    <m/>
    <s v="Patient"/>
    <s v="Other"/>
    <x v="0"/>
  </r>
  <r>
    <x v="31"/>
    <x v="8"/>
    <x v="0"/>
    <x v="1"/>
    <s v="System Intrusion"/>
    <x v="10"/>
    <s v="User Dev"/>
    <s v="U - POS terminal"/>
    <s v="U"/>
    <s v="Malware"/>
    <s v="1001 to 10000"/>
    <s v="Large"/>
    <s v="Other"/>
    <s v="External"/>
    <x v="1"/>
  </r>
  <r>
    <x v="0"/>
    <x v="5"/>
    <x v="0"/>
    <x v="0"/>
    <s v="Miscellaneous Errors"/>
    <x v="3"/>
    <s v="Media"/>
    <s v="M - Documents"/>
    <s v="M"/>
    <s v="Error"/>
    <m/>
    <m/>
    <s v="Employee"/>
    <s v="External"/>
    <x v="0"/>
  </r>
  <r>
    <x v="32"/>
    <x v="11"/>
    <x v="0"/>
    <x v="0"/>
    <s v="Miscellaneous Errors"/>
    <x v="0"/>
    <s v="Server"/>
    <s v="S - Web application"/>
    <s v="S"/>
    <s v="Error"/>
    <s v="Over 100000"/>
    <s v="Large"/>
    <s v="Patient"/>
    <s v="External"/>
    <x v="0"/>
  </r>
  <r>
    <x v="0"/>
    <x v="9"/>
    <x v="0"/>
    <x v="1"/>
    <s v="System Intrusion"/>
    <x v="7"/>
    <s v="Server"/>
    <s v="S - File"/>
    <s v="S"/>
    <s v="Malware"/>
    <s v="10001 to 25000"/>
    <s v="Large"/>
    <s v="Customer"/>
    <s v="External"/>
    <x v="1"/>
  </r>
  <r>
    <x v="15"/>
    <x v="1"/>
    <x v="0"/>
    <x v="0"/>
    <s v="Lost and Stolen Assets"/>
    <x v="2"/>
    <s v="Media"/>
    <s v="M - Documents"/>
    <s v="M"/>
    <s v="Error"/>
    <s v="1001 to 10000"/>
    <s v="Large"/>
    <s v="Patient"/>
    <s v="External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0"/>
    <x v="0"/>
    <x v="0"/>
    <s v="Privilege Misuse"/>
    <x v="0"/>
    <s v="Server"/>
    <s v="S - Database"/>
    <s v="S"/>
    <s v="Misuse"/>
    <s v="101 to 1000"/>
    <s v="Small"/>
    <s v="Other"/>
    <s v="External"/>
    <x v="0"/>
  </r>
  <r>
    <x v="0"/>
    <x v="5"/>
    <x v="0"/>
    <x v="0"/>
    <s v="Privilege Misuse"/>
    <x v="2"/>
    <s v="Server"/>
    <s v="S - Database"/>
    <s v="S"/>
    <s v="Misuse"/>
    <s v="11 to 100"/>
    <s v="Small"/>
    <s v="Patient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1"/>
    <x v="0"/>
    <x v="1"/>
    <s v="Everything Else"/>
    <x v="12"/>
    <s v="Kiosk/Term"/>
    <s v="T - Gas terminal"/>
    <s v="T"/>
    <s v="Physical"/>
    <s v="25001 to 50000"/>
    <s v="Large"/>
    <s v="Customer"/>
    <s v="External"/>
    <x v="1"/>
  </r>
  <r>
    <x v="0"/>
    <x v="2"/>
    <x v="0"/>
    <x v="1"/>
    <s v="Lost and Stolen Assets"/>
    <x v="2"/>
    <s v="User Dev"/>
    <s v="U - Desktop or laptop"/>
    <s v="U"/>
    <s v="Physical"/>
    <s v="1001 to 10000"/>
    <s v="Large"/>
    <s v="Patient"/>
    <s v="External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6"/>
    <x v="0"/>
    <x v="0"/>
    <s v="Privilege Misuse"/>
    <x v="0"/>
    <s v="Server"/>
    <s v="S - Database"/>
    <s v="S"/>
    <s v="Misuse"/>
    <m/>
    <m/>
    <s v="Other"/>
    <s v="Other"/>
    <x v="0"/>
  </r>
  <r>
    <x v="0"/>
    <x v="8"/>
    <x v="0"/>
    <x v="1"/>
    <s v="System Intrusion"/>
    <x v="11"/>
    <s v="Server"/>
    <s v="S - Web application"/>
    <s v="S"/>
    <s v="Malware"/>
    <s v="Small"/>
    <s v="Small"/>
    <s v="Customer"/>
    <s v="Other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8"/>
    <x v="0"/>
    <x v="0"/>
    <s v="Miscellaneous Errors"/>
    <x v="3"/>
    <s v="Person"/>
    <s v="P - "/>
    <s v="P"/>
    <s v="Error"/>
    <s v="11 to 100"/>
    <s v="Small"/>
    <s v="Patient"/>
    <s v="External"/>
    <x v="0"/>
  </r>
  <r>
    <x v="16"/>
    <x v="10"/>
    <x v="0"/>
    <x v="0"/>
    <s v="Privilege Misuse"/>
    <x v="2"/>
    <s v="Server"/>
    <s v="S - Database"/>
    <s v="S"/>
    <s v="Misuse"/>
    <m/>
    <m/>
    <s v="Patient"/>
    <s v="Internal"/>
    <x v="0"/>
  </r>
  <r>
    <x v="2"/>
    <x v="5"/>
    <x v="0"/>
    <x v="0"/>
    <s v="Miscellaneous Errors"/>
    <x v="17"/>
    <s v="Server"/>
    <s v="S - "/>
    <s v="S"/>
    <s v="Error"/>
    <s v="Over 100000"/>
    <s v="Large"/>
    <s v="Other"/>
    <s v="Internal"/>
    <x v="0"/>
  </r>
  <r>
    <x v="0"/>
    <x v="5"/>
    <x v="0"/>
    <x v="0"/>
    <s v="Privilege Misuse"/>
    <x v="2"/>
    <s v="Server"/>
    <s v="S - Database"/>
    <s v="S"/>
    <s v="Misuse"/>
    <m/>
    <m/>
    <s v="Customer"/>
    <s v="Other"/>
    <x v="0"/>
  </r>
  <r>
    <x v="0"/>
    <x v="11"/>
    <x v="0"/>
    <x v="0"/>
    <s v="Miscellaneous Errors"/>
    <x v="7"/>
    <s v="Media"/>
    <s v="M - Documents"/>
    <s v="M"/>
    <s v="Error"/>
    <s v="101 to 1000"/>
    <s v="Small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7"/>
    <x v="2"/>
    <x v="0"/>
    <x v="1"/>
    <s v="Basic Web Application Attacks"/>
    <x v="11"/>
    <s v="Server"/>
    <s v="S - Web application"/>
    <s v="S"/>
    <s v="Hacking"/>
    <s v="11 to 100"/>
    <s v="Small"/>
    <s v="Other"/>
    <s v="Other"/>
    <x v="3"/>
  </r>
  <r>
    <x v="2"/>
    <x v="2"/>
    <x v="0"/>
    <x v="1"/>
    <s v="Denial of Service"/>
    <x v="5"/>
    <s v="Server"/>
    <s v="S - Web application"/>
    <s v="S"/>
    <s v="Hacking"/>
    <s v="Small"/>
    <s v="Small"/>
    <s v="Other"/>
    <s v="Internal"/>
    <x v="0"/>
  </r>
  <r>
    <x v="0"/>
    <x v="23"/>
    <x v="1"/>
    <x v="0"/>
    <s v="Miscellaneous Errors"/>
    <x v="2"/>
    <s v="Media"/>
    <s v="M - Documents"/>
    <s v="M"/>
    <s v="Error"/>
    <m/>
    <m/>
    <s v="Patient"/>
    <s v="External"/>
    <x v="0"/>
  </r>
  <r>
    <x v="0"/>
    <x v="6"/>
    <x v="0"/>
    <x v="3"/>
    <s v="Privilege Misuse"/>
    <x v="2"/>
    <s v="Server"/>
    <s v="P - End-user or employee"/>
    <s v="P"/>
    <s v="Social"/>
    <m/>
    <m/>
    <s v="Patient"/>
    <s v="Other"/>
    <x v="1"/>
  </r>
  <r>
    <x v="7"/>
    <x v="1"/>
    <x v="0"/>
    <x v="0"/>
    <s v="Miscellaneous Errors"/>
    <x v="1"/>
    <s v="Server"/>
    <s v="S - Database"/>
    <s v="S"/>
    <s v="Error"/>
    <m/>
    <m/>
    <s v="Customer"/>
    <s v="External"/>
    <x v="0"/>
  </r>
  <r>
    <x v="0"/>
    <x v="2"/>
    <x v="0"/>
    <x v="0"/>
    <s v="Miscellaneous Errors"/>
    <x v="2"/>
    <s v="Media"/>
    <s v="M - Documents"/>
    <s v="M"/>
    <s v="Error"/>
    <m/>
    <m/>
    <s v="Patient"/>
    <s v="External"/>
    <x v="0"/>
  </r>
  <r>
    <x v="0"/>
    <x v="5"/>
    <x v="0"/>
    <x v="0"/>
    <s v="Miscellaneous Errors"/>
    <x v="7"/>
    <s v="Media"/>
    <s v="M - Documents"/>
    <s v="M"/>
    <s v="Error"/>
    <s v="25001 to 50000"/>
    <s v="Large"/>
    <s v="Other"/>
    <s v="Other"/>
    <x v="0"/>
  </r>
  <r>
    <x v="0"/>
    <x v="10"/>
    <x v="0"/>
    <x v="1"/>
    <s v="Basic Web Application Attacks"/>
    <x v="2"/>
    <s v="Server"/>
    <s v="S - Web application"/>
    <s v="S"/>
    <s v="Hacking"/>
    <m/>
    <m/>
    <s v="Patient"/>
    <s v="External"/>
    <x v="3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7"/>
    <x v="8"/>
    <x v="0"/>
    <x v="0"/>
    <s v="Miscellaneous Errors"/>
    <x v="3"/>
    <s v="Server"/>
    <s v="S - "/>
    <s v="S"/>
    <s v="Error"/>
    <s v="101 to 1000"/>
    <s v="Small"/>
    <s v="Customer"/>
    <s v="External"/>
    <x v="0"/>
  </r>
  <r>
    <x v="0"/>
    <x v="5"/>
    <x v="1"/>
    <x v="4"/>
    <s v="Everything Else"/>
    <x v="8"/>
    <m/>
    <m/>
    <s v="O"/>
    <m/>
    <s v="1 to 10"/>
    <s v="Small"/>
    <s v="Customer"/>
    <s v="External"/>
    <x v="0"/>
  </r>
  <r>
    <x v="0"/>
    <x v="11"/>
    <x v="0"/>
    <x v="1"/>
    <s v="System Intrusion"/>
    <x v="10"/>
    <s v="Server"/>
    <s v="S - "/>
    <s v="S"/>
    <s v="Hacking"/>
    <s v="50001 to 100000"/>
    <s v="Large"/>
    <s v="Customer"/>
    <s v="External"/>
    <x v="1"/>
  </r>
  <r>
    <x v="0"/>
    <x v="3"/>
    <x v="0"/>
    <x v="0"/>
    <s v="Privilege Misuse"/>
    <x v="0"/>
    <s v="Server"/>
    <s v="S - Database"/>
    <s v="S"/>
    <s v="Misuse"/>
    <s v="1001 to 10000"/>
    <s v="Large"/>
    <s v="Other"/>
    <s v="Other"/>
    <x v="0"/>
  </r>
  <r>
    <x v="63"/>
    <x v="8"/>
    <x v="0"/>
    <x v="0"/>
    <s v="Miscellaneous Errors"/>
    <x v="0"/>
    <s v="Server"/>
    <s v="S - Web application"/>
    <s v="S"/>
    <s v="Error"/>
    <m/>
    <m/>
    <s v="Other"/>
    <s v="External"/>
    <x v="0"/>
  </r>
  <r>
    <x v="0"/>
    <x v="6"/>
    <x v="0"/>
    <x v="1"/>
    <s v="Lost and Stolen Assets"/>
    <x v="6"/>
    <s v="User Dev"/>
    <s v="U - Desktop or laptop"/>
    <s v="U"/>
    <s v="Physical"/>
    <s v="10001 to 25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5"/>
    <x v="0"/>
    <x v="0"/>
    <s v="Miscellaneous Errors"/>
    <x v="2"/>
    <s v="Media"/>
    <s v="M - Documents"/>
    <s v="M"/>
    <s v="Error"/>
    <m/>
    <m/>
    <s v="Patient"/>
    <s v="External"/>
    <x v="0"/>
  </r>
  <r>
    <x v="0"/>
    <x v="3"/>
    <x v="0"/>
    <x v="0"/>
    <s v="Miscellaneous Errors"/>
    <x v="0"/>
    <s v="Media"/>
    <s v="M - Documents"/>
    <s v="M"/>
    <s v="Error"/>
    <m/>
    <m/>
    <s v="Employee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Miscellaneous Errors"/>
    <x v="6"/>
    <s v="Media"/>
    <s v="M - Documents"/>
    <s v="M"/>
    <s v="Error"/>
    <m/>
    <m/>
    <s v="Customer"/>
    <s v="Other"/>
    <x v="0"/>
  </r>
  <r>
    <x v="0"/>
    <x v="14"/>
    <x v="0"/>
    <x v="2"/>
    <s v="Miscellaneous Errors"/>
    <x v="2"/>
    <s v="Server"/>
    <s v="S - Web application"/>
    <s v="S"/>
    <s v="Error"/>
    <s v="11 to 100"/>
    <s v="Small"/>
    <s v="Patient"/>
    <s v="External"/>
    <x v="0"/>
  </r>
  <r>
    <x v="0"/>
    <x v="3"/>
    <x v="0"/>
    <x v="0"/>
    <s v="Miscellaneous Errors"/>
    <x v="0"/>
    <s v="Server"/>
    <s v="S - Mail"/>
    <s v="S"/>
    <s v="Error"/>
    <s v="Over 100000"/>
    <s v="Large"/>
    <s v="Other"/>
    <s v="Other"/>
    <x v="0"/>
  </r>
  <r>
    <x v="0"/>
    <x v="5"/>
    <x v="0"/>
    <x v="0"/>
    <s v="Miscellaneous Errors"/>
    <x v="0"/>
    <s v="User Dev"/>
    <s v="U - "/>
    <s v="U"/>
    <s v="Error"/>
    <m/>
    <m/>
    <s v="Customer"/>
    <s v="External"/>
    <x v="0"/>
  </r>
  <r>
    <x v="0"/>
    <x v="10"/>
    <x v="0"/>
    <x v="1"/>
    <s v="System Intrusion"/>
    <x v="7"/>
    <s v="Server"/>
    <s v="S - POS controller"/>
    <s v="S"/>
    <s v="Hacking"/>
    <m/>
    <m/>
    <s v="Partner"/>
    <s v="Other"/>
    <x v="1"/>
  </r>
  <r>
    <x v="0"/>
    <x v="5"/>
    <x v="0"/>
    <x v="1"/>
    <s v="Lost and Stolen Assets"/>
    <x v="7"/>
    <s v="Media"/>
    <s v="M - Documents"/>
    <s v="M"/>
    <s v="Physical"/>
    <s v="1001 to 10000"/>
    <s v="Large"/>
    <s v="Customer"/>
    <s v="Other"/>
    <x v="1"/>
  </r>
  <r>
    <x v="2"/>
    <x v="5"/>
    <x v="0"/>
    <x v="0"/>
    <s v="Privilege Misuse"/>
    <x v="2"/>
    <s v="Server"/>
    <s v="P - Customer"/>
    <s v="P"/>
    <s v="Social"/>
    <s v="1001 to 10000"/>
    <s v="Large"/>
    <s v="Other"/>
    <s v="Other"/>
    <x v="0"/>
  </r>
  <r>
    <x v="0"/>
    <x v="5"/>
    <x v="0"/>
    <x v="1"/>
    <s v="Lost and Stolen Assets"/>
    <x v="2"/>
    <s v="User Dev"/>
    <s v="U - Desktop or laptop"/>
    <s v="U"/>
    <s v="Physical"/>
    <s v="101 to 1000"/>
    <s v="Small"/>
    <s v="Patient"/>
    <s v="Other"/>
    <x v="1"/>
  </r>
  <r>
    <x v="0"/>
    <x v="2"/>
    <x v="0"/>
    <x v="3"/>
    <s v="Privilege Misuse"/>
    <x v="2"/>
    <s v="Server"/>
    <s v="S - Database"/>
    <s v="S"/>
    <s v="Misuse"/>
    <m/>
    <m/>
    <s v="Patient"/>
    <s v="Other"/>
    <x v="1"/>
  </r>
  <r>
    <x v="4"/>
    <x v="7"/>
    <x v="0"/>
    <x v="0"/>
    <s v="Miscellaneous Errors"/>
    <x v="2"/>
    <s v="Media"/>
    <s v="M - Flash drive"/>
    <s v="M"/>
    <s v="Error"/>
    <s v="10001 to 25000"/>
    <s v="Large"/>
    <s v="Patient"/>
    <s v="External"/>
    <x v="0"/>
  </r>
  <r>
    <x v="107"/>
    <x v="3"/>
    <x v="0"/>
    <x v="1"/>
    <s v="Basic Web Application Attacks"/>
    <x v="3"/>
    <s v="Server"/>
    <s v="S - Web application"/>
    <s v="S"/>
    <s v="Hacking"/>
    <m/>
    <m/>
    <s v="Customer"/>
    <s v="External"/>
    <x v="3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9"/>
    <x v="0"/>
    <x v="1"/>
    <s v="System Intrusion"/>
    <x v="1"/>
    <s v="Server"/>
    <s v="S - "/>
    <s v="S"/>
    <s v="Malware"/>
    <s v="11 to 100"/>
    <s v="Small"/>
    <s v="Customer"/>
    <s v="External"/>
    <x v="1"/>
  </r>
  <r>
    <x v="4"/>
    <x v="10"/>
    <x v="1"/>
    <x v="1"/>
    <s v="Everything Else"/>
    <x v="15"/>
    <s v="Server"/>
    <s v="S - Database"/>
    <s v="S"/>
    <s v="Hacking"/>
    <s v="101 to 1000"/>
    <s v="Small"/>
    <s v="Customer"/>
    <s v="Internal"/>
    <x v="0"/>
  </r>
  <r>
    <x v="5"/>
    <x v="7"/>
    <x v="0"/>
    <x v="1"/>
    <s v="Everything Else"/>
    <x v="16"/>
    <m/>
    <m/>
    <s v="O"/>
    <m/>
    <s v="1001 to 10000"/>
    <s v="Large"/>
    <s v="Customer"/>
    <s v="External"/>
    <x v="1"/>
  </r>
  <r>
    <x v="0"/>
    <x v="3"/>
    <x v="0"/>
    <x v="0"/>
    <s v="Miscellaneous Errors"/>
    <x v="0"/>
    <s v="Server"/>
    <s v="S - File"/>
    <s v="S"/>
    <s v="Error"/>
    <m/>
    <m/>
    <s v="Partner"/>
    <s v="Other"/>
    <x v="0"/>
  </r>
  <r>
    <x v="5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3"/>
    <x v="0"/>
    <x v="0"/>
    <s v="Miscellaneous Errors"/>
    <x v="0"/>
    <s v="Server"/>
    <s v="S - File"/>
    <s v="S"/>
    <s v="Error"/>
    <s v="25001 to 50000"/>
    <s v="Large"/>
    <s v="Partner"/>
    <s v="Other"/>
    <x v="0"/>
  </r>
  <r>
    <x v="0"/>
    <x v="0"/>
    <x v="0"/>
    <x v="0"/>
    <s v="Miscellaneous Errors"/>
    <x v="0"/>
    <s v="Server"/>
    <s v="S - Web application"/>
    <s v="S"/>
    <s v="Error"/>
    <s v="Over 100000"/>
    <s v="Large"/>
    <s v="Other"/>
    <s v="Other"/>
    <x v="0"/>
  </r>
  <r>
    <x v="0"/>
    <x v="6"/>
    <x v="0"/>
    <x v="1"/>
    <s v="Lost and Stolen Assets"/>
    <x v="14"/>
    <s v="User Dev"/>
    <s v="U - Desktop or laptop"/>
    <s v="U"/>
    <s v="Physical"/>
    <s v="10001 to 25000"/>
    <s v="Large"/>
    <s v="Other"/>
    <s v="Other"/>
    <x v="0"/>
  </r>
  <r>
    <x v="0"/>
    <x v="2"/>
    <x v="0"/>
    <x v="1"/>
    <s v="Privilege Misuse"/>
    <x v="6"/>
    <s v="Media"/>
    <s v="M - "/>
    <s v="M"/>
    <s v="Misuse"/>
    <s v="101 to 1000"/>
    <s v="Small"/>
    <s v="Employee"/>
    <s v="External"/>
    <x v="0"/>
  </r>
  <r>
    <x v="5"/>
    <x v="13"/>
    <x v="0"/>
    <x v="1"/>
    <s v="System Intrusion"/>
    <x v="3"/>
    <s v="Server"/>
    <s v="S - Database"/>
    <s v="S"/>
    <s v="Hacking"/>
    <s v="10001 to 25000"/>
    <s v="Large"/>
    <s v="Customer"/>
    <s v="External"/>
    <x v="1"/>
  </r>
  <r>
    <x v="5"/>
    <x v="1"/>
    <x v="0"/>
    <x v="0"/>
    <s v="Everything Else"/>
    <x v="8"/>
    <s v="Kiosk/Term"/>
    <s v="T - Gas terminal"/>
    <s v="T"/>
    <s v="Physical"/>
    <s v="Small"/>
    <s v="Small"/>
    <s v="Customer"/>
    <s v="Other"/>
    <x v="0"/>
  </r>
  <r>
    <x v="0"/>
    <x v="5"/>
    <x v="0"/>
    <x v="1"/>
    <s v="Basic Web Application Attacks"/>
    <x v="0"/>
    <s v="Server"/>
    <s v="S - Web application"/>
    <s v="S"/>
    <s v="Hacking"/>
    <s v="11 to 100"/>
    <s v="Small"/>
    <s v="Other"/>
    <s v="External"/>
    <x v="2"/>
  </r>
  <r>
    <x v="0"/>
    <x v="10"/>
    <x v="0"/>
    <x v="1"/>
    <s v="Privilege Misuse"/>
    <x v="2"/>
    <m/>
    <m/>
    <s v="O"/>
    <s v="Misuse"/>
    <m/>
    <m/>
    <s v="Other"/>
    <s v="Other"/>
    <x v="1"/>
  </r>
  <r>
    <x v="2"/>
    <x v="2"/>
    <x v="0"/>
    <x v="1"/>
    <s v="Basic Web Application Attacks"/>
    <x v="11"/>
    <s v="Server"/>
    <s v="S - Web application"/>
    <s v="S"/>
    <s v="Hacking"/>
    <s v="11 to 100"/>
    <s v="Small"/>
    <s v="Customer"/>
    <s v="External"/>
    <x v="3"/>
  </r>
  <r>
    <x v="0"/>
    <x v="3"/>
    <x v="0"/>
    <x v="1"/>
    <s v="Lost and Stolen Assets"/>
    <x v="6"/>
    <s v="Media"/>
    <s v="M - Documents"/>
    <s v="M"/>
    <s v="Physical"/>
    <m/>
    <m/>
    <s v="Partner"/>
    <s v="Internal"/>
    <x v="1"/>
  </r>
  <r>
    <x v="0"/>
    <x v="8"/>
    <x v="0"/>
    <x v="1"/>
    <s v="Everything Else"/>
    <x v="7"/>
    <s v="Kiosk/Term"/>
    <s v="T - ATM"/>
    <s v="T"/>
    <s v="Physical"/>
    <s v="101 to 1000"/>
    <s v="Small"/>
    <s v="Customer"/>
    <s v="Internal"/>
    <x v="1"/>
  </r>
  <r>
    <x v="0"/>
    <x v="3"/>
    <x v="0"/>
    <x v="1"/>
    <s v="Lost and Stolen Assets"/>
    <x v="2"/>
    <s v="Media"/>
    <s v="M - Documents"/>
    <s v="M"/>
    <s v="Physical"/>
    <m/>
    <m/>
    <s v="Patient"/>
    <s v="External"/>
    <x v="1"/>
  </r>
  <r>
    <x v="0"/>
    <x v="1"/>
    <x v="0"/>
    <x v="0"/>
    <s v="Miscellaneous Errors"/>
    <x v="7"/>
    <s v="Server"/>
    <s v="S - Database"/>
    <s v="S"/>
    <s v="Error"/>
    <s v="101 to 1000"/>
    <s v="Small"/>
    <s v="Customer"/>
    <s v="External"/>
    <x v="0"/>
  </r>
  <r>
    <x v="0"/>
    <x v="21"/>
    <x v="0"/>
    <x v="0"/>
    <s v="Privilege Misuse"/>
    <x v="8"/>
    <s v="Server"/>
    <s v="S - "/>
    <s v="S"/>
    <s v="Misuse"/>
    <s v="11 to 100"/>
    <s v="Small"/>
    <s v="Other"/>
    <s v="Internal"/>
    <x v="0"/>
  </r>
  <r>
    <x v="0"/>
    <x v="0"/>
    <x v="0"/>
    <x v="1"/>
    <s v="Lost and Stolen Assets"/>
    <x v="2"/>
    <s v="User Dev"/>
    <s v="U - Desktop"/>
    <s v="U"/>
    <s v="Physical"/>
    <m/>
    <m/>
    <s v="Other"/>
    <s v="Other"/>
    <x v="0"/>
  </r>
  <r>
    <x v="1"/>
    <x v="13"/>
    <x v="0"/>
    <x v="1"/>
    <s v="System Intrusion"/>
    <x v="8"/>
    <s v="Server"/>
    <s v="S - "/>
    <s v="S"/>
    <s v="Hacking"/>
    <s v="1001 to 10000"/>
    <s v="Large"/>
    <s v="Oth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Basic Web Application Attacks"/>
    <x v="0"/>
    <s v="Server"/>
    <s v="S - Web application"/>
    <s v="S"/>
    <s v="Hacking"/>
    <s v="Over 100000"/>
    <s v="Large"/>
    <s v="Employee"/>
    <s v="External"/>
    <x v="2"/>
  </r>
  <r>
    <x v="0"/>
    <x v="5"/>
    <x v="0"/>
    <x v="0"/>
    <s v="Miscellaneous Errors"/>
    <x v="2"/>
    <s v="Media"/>
    <s v="M - Documents"/>
    <s v="M"/>
    <s v="Error"/>
    <m/>
    <m/>
    <s v="Other"/>
    <s v="Other"/>
    <x v="0"/>
  </r>
  <r>
    <x v="0"/>
    <x v="2"/>
    <x v="0"/>
    <x v="1"/>
    <s v="Social Engineering"/>
    <x v="2"/>
    <s v="Person"/>
    <s v="P - End-user or employee"/>
    <s v="P"/>
    <s v="Hacking"/>
    <s v="1001 to 10000"/>
    <s v="Large"/>
    <s v="Patient"/>
    <s v="Internal"/>
    <x v="0"/>
  </r>
  <r>
    <x v="49"/>
    <x v="2"/>
    <x v="0"/>
    <x v="3"/>
    <s v="Privilege Misuse"/>
    <x v="0"/>
    <s v="Server"/>
    <s v="P - End-user or employee"/>
    <s v="P"/>
    <s v="Social"/>
    <m/>
    <m/>
    <s v="Patient"/>
    <s v="Other"/>
    <x v="1"/>
  </r>
  <r>
    <x v="4"/>
    <x v="6"/>
    <x v="0"/>
    <x v="1"/>
    <s v="Lost and Stolen Assets"/>
    <x v="2"/>
    <s v="User Dev"/>
    <s v="U - Media"/>
    <s v="U"/>
    <s v="Physical"/>
    <m/>
    <m/>
    <s v="Patient"/>
    <s v="Other"/>
    <x v="1"/>
  </r>
  <r>
    <x v="52"/>
    <x v="10"/>
    <x v="0"/>
    <x v="1"/>
    <s v="Lost and Stolen Assets"/>
    <x v="2"/>
    <s v="Media"/>
    <s v="M - Disk drive"/>
    <s v="M"/>
    <s v="Physical"/>
    <m/>
    <m/>
    <s v="Patient"/>
    <s v="Internal"/>
    <x v="1"/>
  </r>
  <r>
    <x v="2"/>
    <x v="10"/>
    <x v="0"/>
    <x v="2"/>
    <s v="Miscellaneous Errors"/>
    <x v="2"/>
    <s v="Media"/>
    <s v="M - Disk media"/>
    <s v="M"/>
    <s v="Error"/>
    <m/>
    <m/>
    <s v="Patient"/>
    <s v="Other"/>
    <x v="0"/>
  </r>
  <r>
    <x v="0"/>
    <x v="3"/>
    <x v="0"/>
    <x v="0"/>
    <s v="Miscellaneous Errors"/>
    <x v="6"/>
    <s v="Server"/>
    <s v="S - Web application"/>
    <s v="S"/>
    <s v="Error"/>
    <m/>
    <m/>
    <s v="Other"/>
    <s v="Other"/>
    <x v="0"/>
  </r>
  <r>
    <x v="7"/>
    <x v="2"/>
    <x v="0"/>
    <x v="1"/>
    <s v="Everything Else"/>
    <x v="5"/>
    <s v="Kiosk/Term"/>
    <s v="T - ATM"/>
    <s v="T"/>
    <s v="Physical"/>
    <m/>
    <m/>
    <s v="Other"/>
    <s v="Other"/>
    <x v="1"/>
  </r>
  <r>
    <x v="64"/>
    <x v="5"/>
    <x v="0"/>
    <x v="1"/>
    <s v="Basic Web Application Attacks"/>
    <x v="0"/>
    <s v="Server"/>
    <s v="S - Web application"/>
    <s v="S"/>
    <s v="Hacking"/>
    <s v="10001 to 25000"/>
    <s v="Large"/>
    <s v="Partner"/>
    <s v="Other"/>
    <x v="2"/>
  </r>
  <r>
    <x v="7"/>
    <x v="26"/>
    <x v="0"/>
    <x v="4"/>
    <s v="Miscellaneous Errors"/>
    <x v="5"/>
    <m/>
    <s v="S - Database"/>
    <s v="S"/>
    <m/>
    <m/>
    <m/>
    <s v="Employee"/>
    <s v="Other"/>
    <x v="1"/>
  </r>
  <r>
    <x v="0"/>
    <x v="7"/>
    <x v="0"/>
    <x v="0"/>
    <s v="Privilege Misuse"/>
    <x v="2"/>
    <s v="User Dev"/>
    <s v="U - Mobile phone"/>
    <s v="U"/>
    <s v="Misuse"/>
    <s v="Small"/>
    <s v="Small"/>
    <s v="Customer"/>
    <s v="External"/>
    <x v="0"/>
  </r>
  <r>
    <x v="0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30"/>
    <x v="4"/>
    <x v="0"/>
    <x v="1"/>
    <s v="System Intrusion"/>
    <x v="15"/>
    <s v="Server"/>
    <s v="S - Database"/>
    <s v="S"/>
    <s v="Malware"/>
    <s v="11 to 100"/>
    <s v="Small"/>
    <s v="Customer"/>
    <s v="Internal"/>
    <x v="0"/>
  </r>
  <r>
    <x v="0"/>
    <x v="5"/>
    <x v="0"/>
    <x v="1"/>
    <s v="Basic Web Application Attacks"/>
    <x v="3"/>
    <s v="Server"/>
    <s v="S - Web application"/>
    <s v="S"/>
    <s v="Hacking"/>
    <m/>
    <m/>
    <s v="Other"/>
    <s v="External"/>
    <x v="3"/>
  </r>
  <r>
    <x v="0"/>
    <x v="2"/>
    <x v="0"/>
    <x v="1"/>
    <s v="Lost and Stolen Assets"/>
    <x v="1"/>
    <s v="Media"/>
    <s v="M - Documents"/>
    <s v="M"/>
    <s v="Physical"/>
    <s v="50001 to 100000"/>
    <s v="Large"/>
    <s v="Customer"/>
    <s v="Other"/>
    <x v="1"/>
  </r>
  <r>
    <x v="1"/>
    <x v="1"/>
    <x v="0"/>
    <x v="1"/>
    <s v="System Intrusion"/>
    <x v="13"/>
    <s v="Server"/>
    <s v="S - Database"/>
    <s v="S"/>
    <s v="Malware"/>
    <s v="10001 to 25000"/>
    <s v="Large"/>
    <s v="Other"/>
    <s v="External"/>
    <x v="1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11"/>
    <x v="0"/>
    <x v="0"/>
    <s v="Privilege Misuse"/>
    <x v="2"/>
    <s v="Media"/>
    <s v="M - Payment card"/>
    <s v="M"/>
    <s v="Misuse"/>
    <s v="10001 to 25000"/>
    <s v="Large"/>
    <s v="Patient"/>
    <s v="External"/>
    <x v="0"/>
  </r>
  <r>
    <x v="0"/>
    <x v="10"/>
    <x v="0"/>
    <x v="4"/>
    <s v="Everything Else"/>
    <x v="3"/>
    <s v="Server"/>
    <s v="S - Authentication"/>
    <s v="S"/>
    <s v="Hacking"/>
    <m/>
    <m/>
    <s v="Customer"/>
    <s v="Internal"/>
    <x v="0"/>
  </r>
  <r>
    <x v="0"/>
    <x v="0"/>
    <x v="0"/>
    <x v="0"/>
    <s v="Miscellaneous Errors"/>
    <x v="2"/>
    <s v="Media"/>
    <s v="M - Documents"/>
    <s v="M"/>
    <s v="Error"/>
    <s v="1 to 10"/>
    <s v="Small"/>
    <s v="Other"/>
    <s v="Other"/>
    <x v="0"/>
  </r>
  <r>
    <x v="0"/>
    <x v="5"/>
    <x v="0"/>
    <x v="0"/>
    <s v="Miscellaneous Errors"/>
    <x v="7"/>
    <s v="Server"/>
    <s v="S - "/>
    <s v="S"/>
    <s v="Error"/>
    <s v="25001 to 50000"/>
    <s v="Large"/>
    <s v="Other"/>
    <s v="Other"/>
    <x v="0"/>
  </r>
  <r>
    <x v="0"/>
    <x v="11"/>
    <x v="0"/>
    <x v="0"/>
    <s v="Miscellaneous Errors"/>
    <x v="2"/>
    <s v="Media"/>
    <s v="M - Documents"/>
    <s v="M"/>
    <s v="Error"/>
    <s v="101 to 1000"/>
    <s v="Small"/>
    <s v="Patient"/>
    <s v="Other"/>
    <x v="0"/>
  </r>
  <r>
    <x v="0"/>
    <x v="2"/>
    <x v="0"/>
    <x v="1"/>
    <s v="System Intrusion"/>
    <x v="5"/>
    <s v="Server"/>
    <s v="S - DNS"/>
    <s v="S"/>
    <s v="Malware"/>
    <m/>
    <m/>
    <s v="Customer"/>
    <s v="Other"/>
    <x v="0"/>
  </r>
  <r>
    <x v="0"/>
    <x v="5"/>
    <x v="0"/>
    <x v="0"/>
    <s v="Privilege Misuse"/>
    <x v="3"/>
    <s v="Server"/>
    <s v="S - Database"/>
    <s v="S"/>
    <s v="Misuse"/>
    <m/>
    <m/>
    <s v="Other"/>
    <s v="Other"/>
    <x v="0"/>
  </r>
  <r>
    <x v="4"/>
    <x v="8"/>
    <x v="0"/>
    <x v="0"/>
    <s v="Miscellaneous Errors"/>
    <x v="2"/>
    <s v="Server"/>
    <s v="S - Database"/>
    <s v="S"/>
    <s v="Error"/>
    <s v="11 to 100"/>
    <s v="Small"/>
    <s v="Patient"/>
    <s v="Ex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7"/>
    <x v="0"/>
    <x v="1"/>
    <s v="Lost and Stolen Assets"/>
    <x v="2"/>
    <s v="Media"/>
    <s v="M - Documents"/>
    <s v="M"/>
    <s v="Physical"/>
    <s v="Small"/>
    <s v="Small"/>
    <s v="Customer"/>
    <s v="Internal"/>
    <x v="0"/>
  </r>
  <r>
    <x v="0"/>
    <x v="9"/>
    <x v="0"/>
    <x v="1"/>
    <s v="System Intrusion"/>
    <x v="1"/>
    <s v="Server"/>
    <s v="S - File"/>
    <s v="S"/>
    <s v="Malware"/>
    <s v="Large"/>
    <s v="Large"/>
    <s v="Customer"/>
    <s v="External"/>
    <x v="1"/>
  </r>
  <r>
    <x v="7"/>
    <x v="2"/>
    <x v="0"/>
    <x v="4"/>
    <s v="Everything Else"/>
    <x v="5"/>
    <s v="Server"/>
    <s v="S - Database"/>
    <s v="S"/>
    <m/>
    <m/>
    <m/>
    <s v="Customer"/>
    <s v="Partner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4"/>
    <x v="10"/>
    <x v="0"/>
    <x v="0"/>
    <s v="Miscellaneous Errors"/>
    <x v="2"/>
    <s v="Media"/>
    <s v="M - Documents"/>
    <s v="M"/>
    <s v="Error"/>
    <m/>
    <m/>
    <s v="Patient"/>
    <s v="Other"/>
    <x v="0"/>
  </r>
  <r>
    <x v="7"/>
    <x v="2"/>
    <x v="0"/>
    <x v="1"/>
    <s v="Everything Else"/>
    <x v="5"/>
    <s v="Kiosk/Term"/>
    <s v="T - ATM"/>
    <s v="T"/>
    <s v="Physical"/>
    <m/>
    <m/>
    <s v="Customer"/>
    <s v="External"/>
    <x v="1"/>
  </r>
  <r>
    <x v="0"/>
    <x v="3"/>
    <x v="0"/>
    <x v="0"/>
    <s v="Privilege Misuse"/>
    <x v="0"/>
    <s v="Server"/>
    <s v="S - Database"/>
    <s v="S"/>
    <s v="Misuse"/>
    <m/>
    <m/>
    <s v="Patient"/>
    <s v="Other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Lost and Stolen Assets"/>
    <x v="2"/>
    <s v="User Dev"/>
    <s v="U - Desktop or laptop"/>
    <s v="U"/>
    <s v="Physical"/>
    <m/>
    <m/>
    <s v="Patient"/>
    <s v="Internal"/>
    <x v="0"/>
  </r>
  <r>
    <x v="4"/>
    <x v="5"/>
    <x v="0"/>
    <x v="0"/>
    <s v="Privilege Misuse"/>
    <x v="0"/>
    <s v="Server"/>
    <s v="S - Database"/>
    <s v="S"/>
    <s v="Misuse"/>
    <m/>
    <m/>
    <s v="Employee"/>
    <s v="Other"/>
    <x v="0"/>
  </r>
  <r>
    <x v="0"/>
    <x v="3"/>
    <x v="0"/>
    <x v="1"/>
    <s v="System Intrusion"/>
    <x v="7"/>
    <m/>
    <m/>
    <s v="O"/>
    <s v="Hacking"/>
    <s v="11 to 100"/>
    <s v="Small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1"/>
    <x v="0"/>
    <x v="1"/>
    <s v="Basic Web Application Attacks"/>
    <x v="2"/>
    <s v="Server"/>
    <s v="S - Mail"/>
    <s v="S"/>
    <s v="Hacking"/>
    <s v="1001 to 10000"/>
    <s v="Large"/>
    <s v="Patient"/>
    <s v="Other"/>
    <x v="1"/>
  </r>
  <r>
    <x v="0"/>
    <x v="19"/>
    <x v="0"/>
    <x v="1"/>
    <s v="Basic Web Application Attacks"/>
    <x v="8"/>
    <s v="Server"/>
    <s v="S - Database"/>
    <s v="S"/>
    <s v="Hacking"/>
    <s v="25001 to 50000"/>
    <s v="Large"/>
    <s v="Other"/>
    <s v="Internal"/>
    <x v="1"/>
  </r>
  <r>
    <x v="0"/>
    <x v="17"/>
    <x v="0"/>
    <x v="4"/>
    <s v="Everything Else"/>
    <x v="7"/>
    <s v="Server"/>
    <s v="S - Database"/>
    <s v="S"/>
    <m/>
    <s v="Over 100000"/>
    <s v="Large"/>
    <s v="Customer"/>
    <s v="External"/>
    <x v="0"/>
  </r>
  <r>
    <x v="0"/>
    <x v="7"/>
    <x v="0"/>
    <x v="1"/>
    <s v="Everything Else"/>
    <x v="8"/>
    <s v="Kiosk/Term"/>
    <s v="T - ATM"/>
    <s v="T"/>
    <s v="Physical"/>
    <s v="10001 to 25000"/>
    <s v="Large"/>
    <s v="Customer"/>
    <s v="External"/>
    <x v="1"/>
  </r>
  <r>
    <x v="0"/>
    <x v="11"/>
    <x v="0"/>
    <x v="1"/>
    <s v="Social Engineering"/>
    <x v="2"/>
    <s v="Server"/>
    <s v="P - End-user or employee"/>
    <s v="P"/>
    <s v="Hacking"/>
    <s v="25001 to 50000"/>
    <s v="Large"/>
    <s v="Employee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7"/>
    <s v="Server"/>
    <s v="S - File"/>
    <s v="S"/>
    <s v="Malware"/>
    <s v="Small"/>
    <s v="Small"/>
    <s v="Customer"/>
    <s v="External"/>
    <x v="1"/>
  </r>
  <r>
    <x v="4"/>
    <x v="2"/>
    <x v="0"/>
    <x v="1"/>
    <s v="System Intrusion"/>
    <x v="7"/>
    <s v="Kiosk/Term"/>
    <s v="T - ATM"/>
    <s v="T"/>
    <s v="Hacking"/>
    <s v="25001 to 50000"/>
    <s v="Large"/>
    <s v="Other"/>
    <s v="External"/>
    <x v="3"/>
  </r>
  <r>
    <x v="2"/>
    <x v="5"/>
    <x v="0"/>
    <x v="2"/>
    <s v="Miscellaneous Errors"/>
    <x v="2"/>
    <s v="Media"/>
    <s v="M - Documents"/>
    <s v="M"/>
    <s v="Error"/>
    <m/>
    <m/>
    <s v="Patient"/>
    <s v="External"/>
    <x v="0"/>
  </r>
  <r>
    <x v="86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5"/>
    <x v="1"/>
    <x v="4"/>
    <s v="Miscellaneous Errors"/>
    <x v="6"/>
    <s v="Media"/>
    <s v="M - Documents"/>
    <s v="M"/>
    <s v="Error"/>
    <m/>
    <m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Privilege Misuse"/>
    <x v="6"/>
    <s v="Server"/>
    <s v="S - Database"/>
    <s v="S"/>
    <s v="Misuse"/>
    <m/>
    <m/>
    <s v="Other"/>
    <s v="Internal"/>
    <x v="0"/>
  </r>
  <r>
    <x v="0"/>
    <x v="11"/>
    <x v="0"/>
    <x v="0"/>
    <s v="Miscellaneous Errors"/>
    <x v="3"/>
    <s v="Server"/>
    <s v="S - Code repository"/>
    <s v="S"/>
    <s v="Error"/>
    <s v="101 to 1000"/>
    <s v="Small"/>
    <s v="Employee"/>
    <s v="External"/>
    <x v="0"/>
  </r>
  <r>
    <x v="0"/>
    <x v="8"/>
    <x v="0"/>
    <x v="2"/>
    <s v="Privilege Misuse"/>
    <x v="8"/>
    <s v="Server"/>
    <s v="S - Web application"/>
    <s v="S"/>
    <s v="Misuse"/>
    <s v="10001 to 25000"/>
    <s v="Large"/>
    <s v="Employee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7"/>
    <x v="0"/>
    <x v="2"/>
    <s v="Lost and Stolen Assets"/>
    <x v="7"/>
    <s v="Media"/>
    <s v="M - Tapes"/>
    <s v="M"/>
    <s v="Error"/>
    <s v="25001 to 50000"/>
    <s v="Large"/>
    <s v="Customer"/>
    <s v="External"/>
    <x v="0"/>
  </r>
  <r>
    <x v="0"/>
    <x v="10"/>
    <x v="0"/>
    <x v="0"/>
    <s v="Privilege Misuse"/>
    <x v="2"/>
    <s v="Media"/>
    <s v="M - Documents"/>
    <s v="M"/>
    <s v="Misuse"/>
    <s v="Small"/>
    <s v="Small"/>
    <s v="Patient"/>
    <s v="Other"/>
    <x v="0"/>
  </r>
  <r>
    <x v="0"/>
    <x v="4"/>
    <x v="0"/>
    <x v="0"/>
    <s v="Privilege Misuse"/>
    <x v="2"/>
    <s v="Media"/>
    <s v="M - Documents"/>
    <s v="M"/>
    <s v="Misuse"/>
    <s v="101 to 1000"/>
    <s v="Small"/>
    <s v="Patient"/>
    <s v="External"/>
    <x v="0"/>
  </r>
  <r>
    <x v="2"/>
    <x v="1"/>
    <x v="0"/>
    <x v="0"/>
    <s v="Miscellaneous Errors"/>
    <x v="3"/>
    <s v="Server"/>
    <s v="S - File"/>
    <s v="S"/>
    <s v="Error"/>
    <s v="101 to 1000"/>
    <s v="Small"/>
    <s v="Customer"/>
    <s v="External"/>
    <x v="0"/>
  </r>
  <r>
    <x v="27"/>
    <x v="8"/>
    <x v="0"/>
    <x v="1"/>
    <s v="Basic Web Application Attacks"/>
    <x v="7"/>
    <s v="Server"/>
    <s v="S - Web application"/>
    <s v="S"/>
    <s v="Hacking"/>
    <s v="1001 to 10000"/>
    <s v="Large"/>
    <s v="Other"/>
    <s v="External"/>
    <x v="5"/>
  </r>
  <r>
    <x v="0"/>
    <x v="3"/>
    <x v="0"/>
    <x v="4"/>
    <s v="Everything Else"/>
    <x v="2"/>
    <s v="User Dev"/>
    <s v="U - Desktop"/>
    <s v="U"/>
    <m/>
    <s v="1 to 10"/>
    <s v="Small"/>
    <s v="Other"/>
    <s v="Other"/>
    <x v="0"/>
  </r>
  <r>
    <x v="0"/>
    <x v="5"/>
    <x v="0"/>
    <x v="0"/>
    <s v="Privilege Misuse"/>
    <x v="6"/>
    <s v="Server"/>
    <s v="S - "/>
    <s v="S"/>
    <s v="Misuse"/>
    <s v="10001 to 25000"/>
    <s v="Large"/>
    <s v="Patient"/>
    <s v="Other"/>
    <x v="0"/>
  </r>
  <r>
    <x v="0"/>
    <x v="2"/>
    <x v="0"/>
    <x v="1"/>
    <s v="Lost and Stolen Assets"/>
    <x v="2"/>
    <s v="User Dev"/>
    <s v="U - Desktop"/>
    <s v="U"/>
    <s v="Physical"/>
    <m/>
    <m/>
    <s v="Patient"/>
    <s v="Other"/>
    <x v="1"/>
  </r>
  <r>
    <x v="0"/>
    <x v="6"/>
    <x v="0"/>
    <x v="1"/>
    <s v="Lost and Stolen Assets"/>
    <x v="2"/>
    <s v="User Dev"/>
    <s v="U - Desktop or laptop"/>
    <s v="U"/>
    <s v="Physical"/>
    <s v="1 to 10"/>
    <s v="Small"/>
    <s v="Other"/>
    <s v="Other"/>
    <x v="0"/>
  </r>
  <r>
    <x v="0"/>
    <x v="4"/>
    <x v="0"/>
    <x v="1"/>
    <s v="System Intrusion"/>
    <x v="2"/>
    <s v="Server"/>
    <s v="S - Database"/>
    <s v="S"/>
    <s v="Malware"/>
    <s v="1 to 10"/>
    <s v="Small"/>
    <s v="Patient"/>
    <s v="External"/>
    <x v="1"/>
  </r>
  <r>
    <x v="0"/>
    <x v="8"/>
    <x v="0"/>
    <x v="1"/>
    <s v="Miscellaneous Errors"/>
    <x v="2"/>
    <s v="Media"/>
    <s v="M - Documents"/>
    <s v="M"/>
    <s v="Error"/>
    <s v="Small"/>
    <s v="Small"/>
    <s v="Patient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System Intrusion"/>
    <x v="3"/>
    <s v="Server"/>
    <s v="S - Database"/>
    <s v="S"/>
    <s v="Hacking"/>
    <s v="101 to 1000"/>
    <s v="Small"/>
    <s v="Other"/>
    <s v="External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2"/>
    <s v="Miscellaneous Errors"/>
    <x v="7"/>
    <s v="Server"/>
    <s v="S - "/>
    <s v="S"/>
    <s v="Error"/>
    <s v="101 to 1000"/>
    <s v="Small"/>
    <s v="Other"/>
    <s v="Other"/>
    <x v="0"/>
  </r>
  <r>
    <x v="0"/>
    <x v="13"/>
    <x v="0"/>
    <x v="1"/>
    <s v="Everything Else"/>
    <x v="2"/>
    <s v="Server"/>
    <s v="S - "/>
    <s v="S"/>
    <s v="Hacking"/>
    <s v="1001 to 10000"/>
    <s v="Large"/>
    <s v="Other"/>
    <s v="Internal"/>
    <x v="0"/>
  </r>
  <r>
    <x v="0"/>
    <x v="5"/>
    <x v="0"/>
    <x v="1"/>
    <s v="Basic Web Application Attacks"/>
    <x v="3"/>
    <s v="Server"/>
    <s v="S - Web application"/>
    <s v="S"/>
    <s v="Hacking"/>
    <s v="11 to 100"/>
    <s v="Small"/>
    <s v="Other"/>
    <s v="Other"/>
    <x v="0"/>
  </r>
  <r>
    <x v="0"/>
    <x v="4"/>
    <x v="1"/>
    <x v="1"/>
    <s v="System Intrusion"/>
    <x v="6"/>
    <s v="Server"/>
    <s v="S - Database"/>
    <s v="S"/>
    <s v="Malware"/>
    <s v="11 to 100"/>
    <s v="Small"/>
    <s v="Other"/>
    <s v="External"/>
    <x v="1"/>
  </r>
  <r>
    <x v="0"/>
    <x v="5"/>
    <x v="0"/>
    <x v="0"/>
    <s v="Miscellaneous Errors"/>
    <x v="2"/>
    <s v="User Dev"/>
    <s v="U - Desktop"/>
    <s v="U"/>
    <s v="Error"/>
    <m/>
    <m/>
    <s v="Patient"/>
    <s v="External"/>
    <x v="0"/>
  </r>
  <r>
    <x v="0"/>
    <x v="3"/>
    <x v="0"/>
    <x v="1"/>
    <s v="Lost and Stolen Assets"/>
    <x v="2"/>
    <s v="User Dev"/>
    <s v="U - Desktop or laptop"/>
    <s v="U"/>
    <s v="Physical"/>
    <s v="11 to 100"/>
    <s v="Small"/>
    <s v="Patient"/>
    <s v="Internal"/>
    <x v="0"/>
  </r>
  <r>
    <x v="17"/>
    <x v="4"/>
    <x v="0"/>
    <x v="0"/>
    <s v="Lost and Stolen Assets"/>
    <x v="0"/>
    <s v="Media"/>
    <s v="M - Documents"/>
    <s v="M"/>
    <s v="Physical"/>
    <m/>
    <m/>
    <s v="Other"/>
    <s v="Internal"/>
    <x v="0"/>
  </r>
  <r>
    <x v="7"/>
    <x v="2"/>
    <x v="0"/>
    <x v="0"/>
    <s v="Privilege Misuse"/>
    <x v="5"/>
    <m/>
    <m/>
    <s v="O"/>
    <s v="Misuse"/>
    <m/>
    <m/>
    <s v="Other"/>
    <s v="Other"/>
    <x v="0"/>
  </r>
  <r>
    <x v="16"/>
    <x v="2"/>
    <x v="0"/>
    <x v="1"/>
    <s v="Lost and Stolen Assets"/>
    <x v="0"/>
    <s v="Media"/>
    <s v="M - Documents"/>
    <s v="M"/>
    <s v="Physical"/>
    <m/>
    <m/>
    <s v="Other"/>
    <s v="Internal"/>
    <x v="0"/>
  </r>
  <r>
    <x v="10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19"/>
    <x v="0"/>
    <x v="1"/>
    <s v="Social Engineering"/>
    <x v="3"/>
    <s v="Server"/>
    <s v="P - Developer"/>
    <s v="P"/>
    <s v="Hacking"/>
    <s v="101 to 1000"/>
    <s v="Small"/>
    <s v="Oth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0"/>
    <s v="Privilege Misuse"/>
    <x v="0"/>
    <m/>
    <m/>
    <s v="O"/>
    <s v="Misuse"/>
    <m/>
    <m/>
    <s v="Other"/>
    <s v="Other"/>
    <x v="0"/>
  </r>
  <r>
    <x v="0"/>
    <x v="2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7"/>
    <x v="13"/>
    <x v="0"/>
    <x v="1"/>
    <s v="Lost and Stolen Assets"/>
    <x v="16"/>
    <s v="Media"/>
    <s v="M - Documents"/>
    <s v="M"/>
    <s v="Physical"/>
    <s v="11 to 100"/>
    <s v="Small"/>
    <s v="Other"/>
    <s v="Other"/>
    <x v="1"/>
  </r>
  <r>
    <x v="0"/>
    <x v="9"/>
    <x v="0"/>
    <x v="1"/>
    <s v="System Intrusion"/>
    <x v="7"/>
    <s v="Server"/>
    <s v="S - File"/>
    <s v="S"/>
    <s v="Malware"/>
    <s v="1001 to 10000"/>
    <s v="Large"/>
    <s v="Customer"/>
    <s v="External"/>
    <x v="1"/>
  </r>
  <r>
    <x v="0"/>
    <x v="2"/>
    <x v="0"/>
    <x v="0"/>
    <s v="Miscellaneous Errors"/>
    <x v="2"/>
    <s v="Media"/>
    <s v="M - Documents"/>
    <s v="M"/>
    <s v="Error"/>
    <m/>
    <m/>
    <s v="Patient"/>
    <s v="External"/>
    <x v="0"/>
  </r>
  <r>
    <x v="4"/>
    <x v="4"/>
    <x v="0"/>
    <x v="0"/>
    <s v="Miscellaneous Errors"/>
    <x v="6"/>
    <s v="Media"/>
    <s v="M - Documents"/>
    <s v="M"/>
    <s v="Error"/>
    <s v="Small"/>
    <s v="Small"/>
    <s v="Stud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Privilege Misuse"/>
    <x v="2"/>
    <s v="User Dev"/>
    <s v="U - Desktop"/>
    <s v="U"/>
    <s v="Misuse"/>
    <s v="1001 to 10000"/>
    <s v="Large"/>
    <s v="Patient"/>
    <s v="External"/>
    <x v="0"/>
  </r>
  <r>
    <x v="27"/>
    <x v="5"/>
    <x v="1"/>
    <x v="1"/>
    <s v="Social Engineering"/>
    <x v="5"/>
    <s v="User Dev"/>
    <s v="P - "/>
    <s v="P"/>
    <s v="Malware"/>
    <m/>
    <m/>
    <s v="Other"/>
    <s v="External"/>
    <x v="4"/>
  </r>
  <r>
    <x v="108"/>
    <x v="19"/>
    <x v="0"/>
    <x v="1"/>
    <s v="System Intrusion"/>
    <x v="0"/>
    <s v="Server"/>
    <s v="S - File"/>
    <s v="S"/>
    <s v="Malware"/>
    <s v="50001 to 100000"/>
    <s v="Large"/>
    <s v="Customer"/>
    <s v="External"/>
    <x v="1"/>
  </r>
  <r>
    <x v="4"/>
    <x v="8"/>
    <x v="0"/>
    <x v="1"/>
    <s v="Basic Web Application Attacks"/>
    <x v="3"/>
    <s v="Server"/>
    <s v="S - Web application"/>
    <s v="S"/>
    <s v="Hacking"/>
    <s v="Small"/>
    <s v="Small"/>
    <s v="Customer"/>
    <s v="External"/>
    <x v="0"/>
  </r>
  <r>
    <x v="0"/>
    <x v="10"/>
    <x v="0"/>
    <x v="1"/>
    <s v="System Intrusion"/>
    <x v="3"/>
    <s v="Server"/>
    <s v="S - Database"/>
    <s v="S"/>
    <s v="Hacking"/>
    <s v="101 to 1000"/>
    <s v="Small"/>
    <s v="Customer"/>
    <s v="External"/>
    <x v="1"/>
  </r>
  <r>
    <x v="0"/>
    <x v="0"/>
    <x v="0"/>
    <x v="1"/>
    <s v="Everything Else"/>
    <x v="2"/>
    <s v="Server"/>
    <s v="S - "/>
    <s v="S"/>
    <s v="Hacking"/>
    <s v="101 to 1000"/>
    <s v="Small"/>
    <s v="Other"/>
    <s v="Other"/>
    <x v="0"/>
  </r>
  <r>
    <x v="0"/>
    <x v="13"/>
    <x v="0"/>
    <x v="0"/>
    <s v="Miscellaneous Errors"/>
    <x v="6"/>
    <s v="Server"/>
    <s v="S - Mail"/>
    <s v="S"/>
    <s v="Error"/>
    <s v="101 to 1000"/>
    <s v="Small"/>
    <s v="Stud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Lost and Stolen Assets"/>
    <x v="2"/>
    <s v="User Dev"/>
    <s v="U - Desktop or laptop"/>
    <s v="U"/>
    <s v="Physical"/>
    <s v="10001 to 25000"/>
    <s v="Large"/>
    <s v="Patient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"/>
    <x v="0"/>
    <x v="1"/>
    <s v="System Intrusion"/>
    <x v="3"/>
    <s v="Server"/>
    <s v="S - "/>
    <s v="S"/>
    <s v="Malware"/>
    <s v="101 to 1000"/>
    <s v="Small"/>
    <s v="Customer"/>
    <s v="External"/>
    <x v="1"/>
  </r>
  <r>
    <x v="93"/>
    <x v="2"/>
    <x v="0"/>
    <x v="1"/>
    <s v="Basic Web Application Attacks"/>
    <x v="3"/>
    <s v="Server"/>
    <s v="S - Web application"/>
    <s v="S"/>
    <s v="Hacking"/>
    <m/>
    <m/>
    <s v="Other"/>
    <s v="Other"/>
    <x v="2"/>
  </r>
  <r>
    <x v="0"/>
    <x v="4"/>
    <x v="0"/>
    <x v="1"/>
    <s v="Social Engineering"/>
    <x v="7"/>
    <s v="Person"/>
    <s v="P - Human resources"/>
    <s v="P"/>
    <s v="Social"/>
    <s v="11 to 100"/>
    <s v="Small"/>
    <s v="Employee"/>
    <s v="Other"/>
    <x v="1"/>
  </r>
  <r>
    <x v="0"/>
    <x v="3"/>
    <x v="0"/>
    <x v="0"/>
    <s v="Miscellaneous Errors"/>
    <x v="14"/>
    <s v="User Dev"/>
    <s v="U - Desktop"/>
    <s v="U"/>
    <s v="Error"/>
    <m/>
    <m/>
    <s v="Customer"/>
    <s v="Internal"/>
    <x v="0"/>
  </r>
  <r>
    <x v="0"/>
    <x v="2"/>
    <x v="0"/>
    <x v="1"/>
    <s v="System Intrusion"/>
    <x v="8"/>
    <s v="Server"/>
    <s v="S - POS controller"/>
    <s v="S"/>
    <s v="Malware"/>
    <s v="10001 to 25000"/>
    <s v="Large"/>
    <s v="Customer"/>
    <s v="Other"/>
    <x v="1"/>
  </r>
  <r>
    <x v="70"/>
    <x v="2"/>
    <x v="0"/>
    <x v="1"/>
    <s v="Lost and Stolen Assets"/>
    <x v="0"/>
    <s v="User Dev"/>
    <s v="U - Desktop or laptop"/>
    <s v="U"/>
    <s v="Physical"/>
    <m/>
    <m/>
    <s v="Other"/>
    <s v="Internal"/>
    <x v="1"/>
  </r>
  <r>
    <x v="0"/>
    <x v="11"/>
    <x v="0"/>
    <x v="0"/>
    <s v="Lost and Stolen Assets"/>
    <x v="2"/>
    <s v="Media"/>
    <s v="M - Payment card"/>
    <s v="M"/>
    <s v="Physical"/>
    <s v="11 to 100"/>
    <s v="Small"/>
    <s v="Patient"/>
    <s v="Internal"/>
    <x v="0"/>
  </r>
  <r>
    <x v="0"/>
    <x v="2"/>
    <x v="0"/>
    <x v="0"/>
    <s v="Miscellaneous Errors"/>
    <x v="0"/>
    <s v="Server"/>
    <s v="S - Web application"/>
    <s v="S"/>
    <s v="Error"/>
    <s v="1001 to 10000"/>
    <s v="Large"/>
    <s v="Customer"/>
    <s v="Other"/>
    <x v="0"/>
  </r>
  <r>
    <x v="0"/>
    <x v="10"/>
    <x v="0"/>
    <x v="0"/>
    <s v="Lost and Stolen Assets"/>
    <x v="0"/>
    <s v="Media"/>
    <s v="M - Disk media"/>
    <s v="M"/>
    <s v="Error"/>
    <s v="Over 100000"/>
    <s v="Large"/>
    <s v="Other"/>
    <s v="Other"/>
    <x v="0"/>
  </r>
  <r>
    <x v="0"/>
    <x v="0"/>
    <x v="0"/>
    <x v="4"/>
    <s v="Everything Else"/>
    <x v="2"/>
    <s v="Server"/>
    <s v="S - "/>
    <s v="S"/>
    <m/>
    <s v="1001 to 10000"/>
    <s v="Large"/>
    <s v="Other"/>
    <s v="Other"/>
    <x v="0"/>
  </r>
  <r>
    <x v="2"/>
    <x v="6"/>
    <x v="0"/>
    <x v="4"/>
    <s v="Lost and Stolen Assets"/>
    <x v="0"/>
    <s v="Media"/>
    <s v="M - Flash drive"/>
    <s v="M"/>
    <s v="Physical"/>
    <m/>
    <m/>
    <s v="Student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0"/>
    <s v="Miscellaneous Errors"/>
    <x v="0"/>
    <s v="Server"/>
    <s v="S - Mail"/>
    <s v="S"/>
    <s v="Error"/>
    <s v="Over 100000"/>
    <s v="Large"/>
    <s v="Other"/>
    <s v="Other"/>
    <x v="0"/>
  </r>
  <r>
    <x v="0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5"/>
    <x v="0"/>
    <x v="0"/>
    <s v="Privilege Misuse"/>
    <x v="2"/>
    <s v="Server"/>
    <s v="S - Database"/>
    <s v="S"/>
    <s v="Misuse"/>
    <m/>
    <m/>
    <s v="Patient"/>
    <s v="Other"/>
    <x v="0"/>
  </r>
  <r>
    <x v="37"/>
    <x v="8"/>
    <x v="0"/>
    <x v="0"/>
    <s v="Miscellaneous Errors"/>
    <x v="7"/>
    <m/>
    <m/>
    <s v="O"/>
    <s v="Error"/>
    <m/>
    <m/>
    <s v="Patient"/>
    <s v="External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System Intrusion"/>
    <x v="0"/>
    <s v="Server"/>
    <s v="S - Database"/>
    <s v="S"/>
    <s v="Hacking"/>
    <s v="Large"/>
    <s v="Large"/>
    <s v="Employee"/>
    <s v="Internal"/>
    <x v="4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1"/>
    <s v="Social Engineering"/>
    <x v="6"/>
    <s v="Person"/>
    <s v="P - Finance"/>
    <s v="P"/>
    <s v="Social"/>
    <s v="101 to 1000"/>
    <s v="Small"/>
    <s v="Oth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1"/>
    <s v="Everything Else"/>
    <x v="7"/>
    <s v="Media"/>
    <s v="M - Payment card"/>
    <s v="M"/>
    <s v="Physical"/>
    <s v="Small"/>
    <s v="Small"/>
    <s v="Other"/>
    <s v="External"/>
    <x v="1"/>
  </r>
  <r>
    <x v="0"/>
    <x v="2"/>
    <x v="0"/>
    <x v="1"/>
    <s v="Lost and Stolen Assets"/>
    <x v="2"/>
    <s v="User Dev"/>
    <s v="U - "/>
    <s v="U"/>
    <s v="Physical"/>
    <m/>
    <m/>
    <s v="Patient"/>
    <s v="Other"/>
    <x v="1"/>
  </r>
  <r>
    <x v="0"/>
    <x v="4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5"/>
    <x v="0"/>
    <x v="1"/>
    <s v="Basic Web Application Attacks"/>
    <x v="3"/>
    <s v="Server"/>
    <s v="S - Web application"/>
    <s v="S"/>
    <s v="Hacking"/>
    <s v="11 to 100"/>
    <s v="Small"/>
    <s v="Other"/>
    <s v="External"/>
    <x v="2"/>
  </r>
  <r>
    <x v="0"/>
    <x v="8"/>
    <x v="0"/>
    <x v="0"/>
    <s v="Privilege Misuse"/>
    <x v="0"/>
    <s v="Server"/>
    <s v="S - Database"/>
    <s v="S"/>
    <s v="Misuse"/>
    <s v="101 to 1000"/>
    <s v="Small"/>
    <s v="Other"/>
    <s v="Other"/>
    <x v="0"/>
  </r>
  <r>
    <x v="0"/>
    <x v="6"/>
    <x v="0"/>
    <x v="1"/>
    <s v="Lost and Stolen Assets"/>
    <x v="2"/>
    <s v="Media"/>
    <s v="M - Documents"/>
    <s v="M"/>
    <s v="Physical"/>
    <s v="1001 to 10000"/>
    <s v="Large"/>
    <s v="Other"/>
    <s v="Other"/>
    <x v="0"/>
  </r>
  <r>
    <x v="0"/>
    <x v="6"/>
    <x v="0"/>
    <x v="1"/>
    <s v="Lost and Stolen Assets"/>
    <x v="2"/>
    <s v="User Dev"/>
    <s v="U - "/>
    <s v="U"/>
    <s v="Physical"/>
    <m/>
    <m/>
    <s v="Patient"/>
    <s v="Other"/>
    <x v="1"/>
  </r>
  <r>
    <x v="0"/>
    <x v="5"/>
    <x v="0"/>
    <x v="0"/>
    <s v="Miscellaneous Errors"/>
    <x v="2"/>
    <s v="Media"/>
    <s v="M - Flash drive"/>
    <s v="M"/>
    <s v="Error"/>
    <s v="1 to 10"/>
    <s v="Small"/>
    <s v="Other"/>
    <s v="Other"/>
    <x v="0"/>
  </r>
  <r>
    <x v="0"/>
    <x v="3"/>
    <x v="0"/>
    <x v="1"/>
    <s v="Lost and Stolen Assets"/>
    <x v="2"/>
    <s v="Media"/>
    <s v="M - Documents"/>
    <s v="M"/>
    <s v="Physical"/>
    <m/>
    <m/>
    <s v="Patient"/>
    <s v="Other"/>
    <x v="0"/>
  </r>
  <r>
    <x v="0"/>
    <x v="3"/>
    <x v="0"/>
    <x v="0"/>
    <s v="Lost and Stolen Assets"/>
    <x v="2"/>
    <s v="User Dev"/>
    <s v="U - "/>
    <s v="U"/>
    <s v="Error"/>
    <s v="1001 to 10000"/>
    <s v="Large"/>
    <s v="Patient"/>
    <s v="Other"/>
    <x v="0"/>
  </r>
  <r>
    <x v="0"/>
    <x v="8"/>
    <x v="0"/>
    <x v="1"/>
    <s v="System Intrusion"/>
    <x v="15"/>
    <s v="User Dev"/>
    <s v="P - End-user or employee"/>
    <s v="P"/>
    <s v="Malware"/>
    <m/>
    <m/>
    <s v="Customer"/>
    <s v="External"/>
    <x v="1"/>
  </r>
  <r>
    <x v="44"/>
    <x v="5"/>
    <x v="0"/>
    <x v="1"/>
    <s v="Denial of Service"/>
    <x v="3"/>
    <s v="Server"/>
    <s v="S - Web application"/>
    <s v="S"/>
    <s v="Hacking"/>
    <m/>
    <m/>
    <s v="Other"/>
    <s v="Other"/>
    <x v="0"/>
  </r>
  <r>
    <x v="0"/>
    <x v="3"/>
    <x v="0"/>
    <x v="0"/>
    <s v="Miscellaneous Errors"/>
    <x v="6"/>
    <s v="Server"/>
    <s v="S - File"/>
    <s v="S"/>
    <s v="Error"/>
    <s v="101 to 1000"/>
    <s v="Small"/>
    <s v="Other"/>
    <s v="Other"/>
    <x v="0"/>
  </r>
  <r>
    <x v="0"/>
    <x v="2"/>
    <x v="0"/>
    <x v="0"/>
    <s v="Miscellaneous Errors"/>
    <x v="6"/>
    <s v="Server"/>
    <s v="S - Web application"/>
    <s v="S"/>
    <s v="Error"/>
    <s v="101 to 1000"/>
    <s v="Small"/>
    <s v="Other"/>
    <s v="Other"/>
    <x v="0"/>
  </r>
  <r>
    <x v="0"/>
    <x v="4"/>
    <x v="0"/>
    <x v="1"/>
    <s v="Social Engineering"/>
    <x v="2"/>
    <s v="User Dev"/>
    <s v="P - "/>
    <s v="P"/>
    <s v="Hacking"/>
    <s v="1001 to 10000"/>
    <s v="Large"/>
    <s v="Other"/>
    <s v="Internal"/>
    <x v="1"/>
  </r>
  <r>
    <x v="0"/>
    <x v="19"/>
    <x v="0"/>
    <x v="1"/>
    <s v="System Intrusion"/>
    <x v="6"/>
    <s v="Server"/>
    <s v="S - "/>
    <s v="S"/>
    <s v="Malware"/>
    <s v="1001 to 10000"/>
    <s v="Large"/>
    <s v="Other"/>
    <s v="External"/>
    <x v="1"/>
  </r>
  <r>
    <x v="17"/>
    <x v="3"/>
    <x v="0"/>
    <x v="1"/>
    <s v="System Intrusion"/>
    <x v="1"/>
    <m/>
    <m/>
    <s v="O"/>
    <s v="Hacking"/>
    <s v="1 to 10"/>
    <s v="Small"/>
    <s v="Custom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Privilege Misuse"/>
    <x v="3"/>
    <s v="User Dev"/>
    <s v="U - Desktop or laptop"/>
    <s v="U"/>
    <s v="Misuse"/>
    <s v="101 to 100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3"/>
    <x v="0"/>
    <x v="1"/>
    <s v="System Intrusion"/>
    <x v="9"/>
    <s v="Server"/>
    <s v="S - "/>
    <s v="S"/>
    <s v="Malware"/>
    <s v="10001 to 25000"/>
    <s v="Large"/>
    <s v="Employee"/>
    <s v="External"/>
    <x v="1"/>
  </r>
  <r>
    <x v="0"/>
    <x v="1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1"/>
    <s v="System Intrusion"/>
    <x v="2"/>
    <s v="Server"/>
    <s v="S - "/>
    <s v="S"/>
    <s v="Malware"/>
    <s v="Large"/>
    <s v="Large"/>
    <s v="Patient"/>
    <s v="Internal"/>
    <x v="1"/>
  </r>
  <r>
    <x v="16"/>
    <x v="11"/>
    <x v="0"/>
    <x v="0"/>
    <s v="Miscellaneous Errors"/>
    <x v="0"/>
    <s v="Media"/>
    <s v="M - Documents"/>
    <s v="M"/>
    <s v="Error"/>
    <s v="1001 to 10000"/>
    <s v="Large"/>
    <s v="Customer"/>
    <s v="Internal"/>
    <x v="0"/>
  </r>
  <r>
    <x v="20"/>
    <x v="1"/>
    <x v="0"/>
    <x v="0"/>
    <s v="Miscellaneous Errors"/>
    <x v="8"/>
    <s v="Server"/>
    <s v="S - Database"/>
    <s v="S"/>
    <s v="Error"/>
    <s v="25001 to 50000"/>
    <s v="Large"/>
    <s v="Custom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7"/>
    <x v="0"/>
    <x v="1"/>
    <s v="Lost and Stolen Assets"/>
    <x v="8"/>
    <s v="Kiosk/Term"/>
    <s v="T - PED pad"/>
    <s v="T"/>
    <s v="Physical"/>
    <s v="25001 to 50000"/>
    <s v="Large"/>
    <s v="Custom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"/>
    <x v="0"/>
    <x v="0"/>
    <s v="Privilege Misuse"/>
    <x v="2"/>
    <s v="Server"/>
    <s v="S - Database"/>
    <s v="S"/>
    <s v="Misuse"/>
    <s v="101 to 1000"/>
    <s v="Small"/>
    <s v="Patient"/>
    <s v="Other"/>
    <x v="0"/>
  </r>
  <r>
    <x v="2"/>
    <x v="5"/>
    <x v="0"/>
    <x v="0"/>
    <s v="Miscellaneous Errors"/>
    <x v="0"/>
    <s v="Media"/>
    <s v="M - Documents"/>
    <s v="M"/>
    <s v="Error"/>
    <s v="Small"/>
    <s v="Small"/>
    <s v="Customer"/>
    <s v="External"/>
    <x v="0"/>
  </r>
  <r>
    <x v="0"/>
    <x v="9"/>
    <x v="0"/>
    <x v="1"/>
    <s v="System Intrusion"/>
    <x v="1"/>
    <s v="Server"/>
    <s v="S - File"/>
    <s v="S"/>
    <s v="Malware"/>
    <s v="Large"/>
    <s v="Large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Basic Web Application Attacks"/>
    <x v="0"/>
    <s v="Server"/>
    <s v="S - Web application"/>
    <s v="S"/>
    <s v="Hacking"/>
    <s v="1001 to 10000"/>
    <s v="Large"/>
    <s v="Other"/>
    <s v="Other"/>
    <x v="0"/>
  </r>
  <r>
    <x v="0"/>
    <x v="5"/>
    <x v="0"/>
    <x v="1"/>
    <s v="Miscellaneous Errors"/>
    <x v="2"/>
    <s v="Server"/>
    <s v="S - Database"/>
    <s v="S"/>
    <s v="Error"/>
    <s v="25001 to 50000"/>
    <s v="Large"/>
    <s v="Other"/>
    <s v="Internal"/>
    <x v="0"/>
  </r>
  <r>
    <x v="0"/>
    <x v="10"/>
    <x v="0"/>
    <x v="1"/>
    <s v="System Intrusion"/>
    <x v="8"/>
    <s v="Server"/>
    <s v="S - Web application"/>
    <s v="S"/>
    <s v="Malware"/>
    <m/>
    <m/>
    <s v="Customer"/>
    <s v="Internal"/>
    <x v="0"/>
  </r>
  <r>
    <x v="0"/>
    <x v="9"/>
    <x v="0"/>
    <x v="1"/>
    <s v="System Intrusion"/>
    <x v="0"/>
    <s v="Server"/>
    <s v="S - File"/>
    <s v="S"/>
    <s v="Malware"/>
    <s v="Large"/>
    <s v="Large"/>
    <s v="Customer"/>
    <s v="External"/>
    <x v="1"/>
  </r>
  <r>
    <x v="2"/>
    <x v="14"/>
    <x v="0"/>
    <x v="0"/>
    <s v="Miscellaneous Errors"/>
    <x v="7"/>
    <s v="Media"/>
    <s v="M - Flash drive"/>
    <s v="M"/>
    <s v="Misuse"/>
    <m/>
    <m/>
    <s v="Patient"/>
    <s v="Internal"/>
    <x v="0"/>
  </r>
  <r>
    <x v="4"/>
    <x v="10"/>
    <x v="0"/>
    <x v="0"/>
    <s v="Miscellaneous Errors"/>
    <x v="0"/>
    <s v="Media"/>
    <s v="M - Documents"/>
    <s v="M"/>
    <s v="Error"/>
    <m/>
    <m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3"/>
    <x v="0"/>
    <x v="2"/>
    <s v="Privilege Misuse"/>
    <x v="2"/>
    <s v="Server"/>
    <s v="S - Database"/>
    <s v="S"/>
    <s v="Misuse"/>
    <m/>
    <m/>
    <s v="Patient"/>
    <s v="Other"/>
    <x v="0"/>
  </r>
  <r>
    <x v="14"/>
    <x v="3"/>
    <x v="0"/>
    <x v="1"/>
    <s v="Everything Else"/>
    <x v="0"/>
    <s v="Server"/>
    <s v="S - "/>
    <s v="S"/>
    <s v="Hacking"/>
    <m/>
    <m/>
    <s v="Other"/>
    <s v="External"/>
    <x v="2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Basic Web Application Attacks"/>
    <x v="8"/>
    <s v="Server"/>
    <s v="S - Web application"/>
    <s v="S"/>
    <s v="Hacking"/>
    <s v="101 to 1000"/>
    <s v="Small"/>
    <s v="Other"/>
    <s v="Other"/>
    <x v="1"/>
  </r>
  <r>
    <x v="11"/>
    <x v="8"/>
    <x v="0"/>
    <x v="0"/>
    <s v="Miscellaneous Errors"/>
    <x v="2"/>
    <s v="Media"/>
    <s v="M - Documents"/>
    <s v="M"/>
    <s v="Error"/>
    <m/>
    <m/>
    <s v="Patient"/>
    <s v="External"/>
    <x v="0"/>
  </r>
  <r>
    <x v="0"/>
    <x v="2"/>
    <x v="0"/>
    <x v="1"/>
    <s v="Denial of Service"/>
    <x v="3"/>
    <s v="Server"/>
    <s v="S - DNS"/>
    <s v="S"/>
    <s v="Hacking"/>
    <s v="Large"/>
    <s v="Large"/>
    <s v="Other"/>
    <s v="Other"/>
    <x v="0"/>
  </r>
  <r>
    <x v="0"/>
    <x v="10"/>
    <x v="0"/>
    <x v="0"/>
    <s v="Privilege Misuse"/>
    <x v="14"/>
    <s v="Media"/>
    <s v="M - Documents"/>
    <s v="M"/>
    <s v="Misuse"/>
    <s v="101 to 1000"/>
    <s v="Small"/>
    <s v="Other"/>
    <s v="External"/>
    <x v="0"/>
  </r>
  <r>
    <x v="2"/>
    <x v="8"/>
    <x v="0"/>
    <x v="0"/>
    <s v="Miscellaneous Errors"/>
    <x v="0"/>
    <s v="User Dev"/>
    <s v="U - Mobile phone"/>
    <s v="U"/>
    <s v="Misuse"/>
    <s v="101 to 1000"/>
    <s v="Small"/>
    <s v="Customer"/>
    <s v="External"/>
    <x v="0"/>
  </r>
  <r>
    <x v="0"/>
    <x v="18"/>
    <x v="0"/>
    <x v="0"/>
    <s v="Privilege Misuse"/>
    <x v="5"/>
    <s v="Media"/>
    <s v="M - "/>
    <s v="M"/>
    <s v="Misuse"/>
    <m/>
    <m/>
    <s v="Patient"/>
    <s v="Internal"/>
    <x v="0"/>
  </r>
  <r>
    <x v="0"/>
    <x v="5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14"/>
    <s v="Server"/>
    <s v="S - File"/>
    <s v="S"/>
    <s v="Malware"/>
    <s v="101 to 1000"/>
    <s v="Small"/>
    <s v="Customer"/>
    <s v="External"/>
    <x v="1"/>
  </r>
  <r>
    <x v="0"/>
    <x v="2"/>
    <x v="0"/>
    <x v="4"/>
    <s v="System Intrusion"/>
    <x v="3"/>
    <s v="Server"/>
    <s v="S - "/>
    <s v="S"/>
    <s v="Malware"/>
    <s v="1001 to 10000"/>
    <s v="Large"/>
    <s v="Other"/>
    <s v="External"/>
    <x v="0"/>
  </r>
  <r>
    <x v="0"/>
    <x v="4"/>
    <x v="0"/>
    <x v="0"/>
    <s v="Privilege Misuse"/>
    <x v="2"/>
    <s v="Person"/>
    <s v="P - Other"/>
    <s v="P"/>
    <s v="Misuse"/>
    <m/>
    <m/>
    <s v="Patient"/>
    <s v="External"/>
    <x v="0"/>
  </r>
  <r>
    <x v="0"/>
    <x v="8"/>
    <x v="0"/>
    <x v="0"/>
    <s v="Miscellaneous Errors"/>
    <x v="7"/>
    <s v="Media"/>
    <s v="M - Documents"/>
    <s v="M"/>
    <s v="Error"/>
    <s v="1001 to 10000"/>
    <s v="Large"/>
    <s v="Customer"/>
    <s v="External"/>
    <x v="0"/>
  </r>
  <r>
    <x v="0"/>
    <x v="1"/>
    <x v="0"/>
    <x v="0"/>
    <s v="Miscellaneous Errors"/>
    <x v="2"/>
    <s v="Media"/>
    <s v="M - Disk drive"/>
    <s v="M"/>
    <s v="Error"/>
    <s v="101 to 1000"/>
    <s v="Small"/>
    <s v="Patient"/>
    <s v="Internal"/>
    <x v="0"/>
  </r>
  <r>
    <x v="5"/>
    <x v="1"/>
    <x v="0"/>
    <x v="0"/>
    <s v="Privilege Misuse"/>
    <x v="12"/>
    <m/>
    <s v="Other"/>
    <s v="O"/>
    <s v="Misuse"/>
    <s v="1001 to 10000"/>
    <s v="Large"/>
    <s v="Other"/>
    <s v="Internal"/>
    <x v="0"/>
  </r>
  <r>
    <x v="0"/>
    <x v="5"/>
    <x v="0"/>
    <x v="1"/>
    <s v="Lost and Stolen Assets"/>
    <x v="7"/>
    <s v="User Dev"/>
    <s v="U - Desktop or laptop"/>
    <s v="U"/>
    <s v="Physical"/>
    <s v="101 to 1000"/>
    <s v="Small"/>
    <s v="Employee"/>
    <s v="Other"/>
    <x v="1"/>
  </r>
  <r>
    <x v="0"/>
    <x v="5"/>
    <x v="0"/>
    <x v="0"/>
    <s v="Miscellaneous Errors"/>
    <x v="0"/>
    <s v="User Dev"/>
    <s v="U - Desktop"/>
    <s v="U"/>
    <s v="Error"/>
    <s v="11 to 100"/>
    <s v="Small"/>
    <s v="Customer"/>
    <s v="External"/>
    <x v="0"/>
  </r>
  <r>
    <x v="17"/>
    <x v="3"/>
    <x v="0"/>
    <x v="1"/>
    <s v="Basic Web Application Attacks"/>
    <x v="3"/>
    <s v="Server"/>
    <s v="S - Web application"/>
    <s v="S"/>
    <s v="Hacking"/>
    <m/>
    <m/>
    <s v="Customer"/>
    <s v="External"/>
    <x v="2"/>
  </r>
  <r>
    <x v="0"/>
    <x v="2"/>
    <x v="0"/>
    <x v="1"/>
    <s v="Lost and Stolen Assets"/>
    <x v="2"/>
    <s v="User Dev"/>
    <s v="U - Desktop"/>
    <s v="U"/>
    <s v="Physical"/>
    <s v="1001 to 10000"/>
    <s v="Large"/>
    <s v="Patient"/>
    <s v="Internal"/>
    <x v="1"/>
  </r>
  <r>
    <x v="0"/>
    <x v="4"/>
    <x v="0"/>
    <x v="1"/>
    <s v="Everything Else"/>
    <x v="8"/>
    <s v="Kiosk/Term"/>
    <s v="T - Gas terminal"/>
    <s v="T"/>
    <s v="Physical"/>
    <s v="1 to 10"/>
    <s v="Small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1"/>
    <s v="Everything Else"/>
    <x v="7"/>
    <s v="Kiosk/Term"/>
    <s v="T - ATM"/>
    <s v="T"/>
    <s v="Physical"/>
    <s v="101 to 1000"/>
    <s v="Small"/>
    <s v="Customer"/>
    <s v="External"/>
    <x v="1"/>
  </r>
  <r>
    <x v="0"/>
    <x v="5"/>
    <x v="0"/>
    <x v="1"/>
    <s v="Basic Web Application Attacks"/>
    <x v="3"/>
    <s v="Server"/>
    <s v="S - Web application"/>
    <s v="S"/>
    <s v="Hacking"/>
    <m/>
    <m/>
    <s v="Customer"/>
    <s v="Other"/>
    <x v="2"/>
  </r>
  <r>
    <x v="4"/>
    <x v="7"/>
    <x v="0"/>
    <x v="0"/>
    <s v="Privilege Misuse"/>
    <x v="6"/>
    <s v="User Dev"/>
    <s v="U - Desktop"/>
    <s v="U"/>
    <s v="Misuse"/>
    <s v="10001 to 25000"/>
    <s v="Large"/>
    <s v="Student"/>
    <s v="Other"/>
    <x v="0"/>
  </r>
  <r>
    <x v="9"/>
    <x v="5"/>
    <x v="0"/>
    <x v="1"/>
    <s v="Basic Web Application Attacks"/>
    <x v="17"/>
    <s v="Server"/>
    <s v="S - Web application"/>
    <s v="S"/>
    <s v="Hacking"/>
    <s v="11 to 100"/>
    <s v="Small"/>
    <s v="Other"/>
    <s v="Other"/>
    <x v="5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1"/>
    <x v="0"/>
    <x v="0"/>
    <s v="Miscellaneous Errors"/>
    <x v="0"/>
    <s v="Network"/>
    <s v="N - Firewall"/>
    <s v="N"/>
    <s v="Error"/>
    <s v="11 to 100"/>
    <s v="Small"/>
    <s v="Customer"/>
    <s v="External"/>
    <x v="0"/>
  </r>
  <r>
    <x v="0"/>
    <x v="2"/>
    <x v="0"/>
    <x v="1"/>
    <s v="Social Engineering"/>
    <x v="1"/>
    <s v="User Dev"/>
    <s v="P - "/>
    <s v="P"/>
    <s v="Malware"/>
    <m/>
    <m/>
    <s v="Other"/>
    <s v="Internal"/>
    <x v="1"/>
  </r>
  <r>
    <x v="0"/>
    <x v="8"/>
    <x v="0"/>
    <x v="1"/>
    <s v="Lost and Stolen Assets"/>
    <x v="3"/>
    <s v="User Dev"/>
    <s v="U - Desktop or laptop"/>
    <s v="U"/>
    <s v="Physical"/>
    <m/>
    <m/>
    <s v="Patient"/>
    <s v="Internal"/>
    <x v="1"/>
  </r>
  <r>
    <x v="0"/>
    <x v="0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2"/>
    <x v="10"/>
    <x v="0"/>
    <x v="0"/>
    <s v="Privilege Misuse"/>
    <x v="2"/>
    <s v="Server"/>
    <s v="S - Database"/>
    <s v="S"/>
    <s v="Misuse"/>
    <s v="101 to 1000"/>
    <s v="Small"/>
    <s v="Patient"/>
    <s v="Other"/>
    <x v="0"/>
  </r>
  <r>
    <x v="11"/>
    <x v="1"/>
    <x v="0"/>
    <x v="1"/>
    <s v="Basic Web Application Attacks"/>
    <x v="12"/>
    <s v="Server"/>
    <s v="S - Database"/>
    <s v="S"/>
    <s v="Hacking"/>
    <s v="101 to 1000"/>
    <s v="Small"/>
    <s v="Customer"/>
    <s v="External"/>
    <x v="1"/>
  </r>
  <r>
    <x v="0"/>
    <x v="3"/>
    <x v="0"/>
    <x v="1"/>
    <s v="Basic Web Application Attacks"/>
    <x v="1"/>
    <s v="Server"/>
    <s v="S - Web application"/>
    <s v="S"/>
    <s v="Hacking"/>
    <s v="11 to 100"/>
    <s v="Small"/>
    <s v="Customer"/>
    <s v="External"/>
    <x v="0"/>
  </r>
  <r>
    <x v="20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7"/>
    <x v="0"/>
    <x v="1"/>
    <s v="Everything Else"/>
    <x v="2"/>
    <s v="Server"/>
    <s v="S - Mail"/>
    <s v="S"/>
    <s v="Hacking"/>
    <s v="1001 to 10000"/>
    <s v="Large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Basic Web Application Attacks"/>
    <x v="8"/>
    <s v="Server"/>
    <s v="S - Web application"/>
    <s v="S"/>
    <s v="Hacking"/>
    <s v="1 to 10"/>
    <s v="Small"/>
    <s v="Customer"/>
    <s v="Internal"/>
    <x v="0"/>
  </r>
  <r>
    <x v="0"/>
    <x v="13"/>
    <x v="0"/>
    <x v="1"/>
    <s v="System Intrusion"/>
    <x v="2"/>
    <s v="Server"/>
    <s v="S - Database"/>
    <s v="S"/>
    <s v="Malware"/>
    <s v="11 to 100"/>
    <s v="Small"/>
    <s v="Patient"/>
    <s v="External"/>
    <x v="1"/>
  </r>
  <r>
    <x v="2"/>
    <x v="6"/>
    <x v="0"/>
    <x v="0"/>
    <s v="Privilege Misuse"/>
    <x v="2"/>
    <s v="Server"/>
    <s v="S - Database"/>
    <s v="S"/>
    <s v="Misuse"/>
    <s v="101 to 1000"/>
    <s v="Small"/>
    <s v="Patient"/>
    <s v="Other"/>
    <x v="0"/>
  </r>
  <r>
    <x v="0"/>
    <x v="4"/>
    <x v="0"/>
    <x v="1"/>
    <s v="System Intrusion"/>
    <x v="2"/>
    <s v="Server"/>
    <s v="S - Database"/>
    <s v="S"/>
    <s v="Hacking"/>
    <s v="Small"/>
    <s v="Small"/>
    <s v="Patient"/>
    <s v="External"/>
    <x v="1"/>
  </r>
  <r>
    <x v="0"/>
    <x v="14"/>
    <x v="0"/>
    <x v="1"/>
    <s v="Social Engineering"/>
    <x v="3"/>
    <s v="Server"/>
    <s v="P - Executive"/>
    <s v="P"/>
    <s v="Malware"/>
    <s v="10001 to 25000"/>
    <s v="Large"/>
    <s v="Customer"/>
    <s v="External"/>
    <x v="4"/>
  </r>
  <r>
    <x v="2"/>
    <x v="3"/>
    <x v="0"/>
    <x v="0"/>
    <s v="Privilege Misuse"/>
    <x v="0"/>
    <s v="Server"/>
    <s v="S - Database"/>
    <s v="S"/>
    <s v="Misuse"/>
    <s v="Small"/>
    <s v="Small"/>
    <s v="Customer"/>
    <s v="In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5"/>
    <x v="7"/>
    <x v="0"/>
    <x v="0"/>
    <s v="Privilege Misuse"/>
    <x v="12"/>
    <m/>
    <m/>
    <s v="O"/>
    <s v="Misuse"/>
    <m/>
    <m/>
    <s v="Employee"/>
    <s v="Other"/>
    <x v="0"/>
  </r>
  <r>
    <x v="0"/>
    <x v="5"/>
    <x v="0"/>
    <x v="1"/>
    <s v="Basic Web Application Attacks"/>
    <x v="0"/>
    <s v="Server"/>
    <s v="S - Web application"/>
    <s v="S"/>
    <s v="Hacking"/>
    <s v="101 to 1000"/>
    <s v="Small"/>
    <s v="Other"/>
    <s v="Other"/>
    <x v="0"/>
  </r>
  <r>
    <x v="0"/>
    <x v="8"/>
    <x v="0"/>
    <x v="0"/>
    <s v="Privilege Misuse"/>
    <x v="6"/>
    <s v="Server"/>
    <s v="S - Database"/>
    <s v="S"/>
    <s v="Misuse"/>
    <s v="101 to 1000"/>
    <s v="Small"/>
    <s v="Student"/>
    <s v="External"/>
    <x v="0"/>
  </r>
  <r>
    <x v="0"/>
    <x v="10"/>
    <x v="0"/>
    <x v="1"/>
    <s v="Social Engineering"/>
    <x v="6"/>
    <s v="Person"/>
    <s v="P - Finance"/>
    <s v="P"/>
    <s v="Social"/>
    <s v="Large"/>
    <s v="Large"/>
    <s v="Oth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1"/>
    <s v="System Intrusion"/>
    <x v="8"/>
    <s v="Server"/>
    <s v="S - File"/>
    <s v="S"/>
    <s v="Hacking"/>
    <s v="11 to 100"/>
    <s v="Small"/>
    <s v="Customer"/>
    <s v="External"/>
    <x v="1"/>
  </r>
  <r>
    <x v="0"/>
    <x v="10"/>
    <x v="0"/>
    <x v="0"/>
    <s v="Miscellaneous Errors"/>
    <x v="0"/>
    <s v="Media"/>
    <s v="M - Documents"/>
    <s v="M"/>
    <s v="Error"/>
    <m/>
    <m/>
    <s v="Customer"/>
    <s v="External"/>
    <x v="0"/>
  </r>
  <r>
    <x v="0"/>
    <x v="7"/>
    <x v="0"/>
    <x v="1"/>
    <s v="Lost and Stolen Assets"/>
    <x v="7"/>
    <s v="Media"/>
    <s v="M - Documents"/>
    <s v="M"/>
    <s v="Physical"/>
    <s v="1001 to 10000"/>
    <s v="Large"/>
    <s v="Customer"/>
    <s v="Internal"/>
    <x v="1"/>
  </r>
  <r>
    <x v="0"/>
    <x v="3"/>
    <x v="0"/>
    <x v="0"/>
    <s v="Lost and Stolen Assets"/>
    <x v="2"/>
    <s v="Media"/>
    <s v="M - Flash drive"/>
    <s v="M"/>
    <s v="Error"/>
    <s v="10001 to 25000"/>
    <s v="Large"/>
    <s v="Other"/>
    <s v="Other"/>
    <x v="0"/>
  </r>
  <r>
    <x v="0"/>
    <x v="5"/>
    <x v="0"/>
    <x v="1"/>
    <s v="System Intrusion"/>
    <x v="7"/>
    <m/>
    <m/>
    <s v="O"/>
    <s v="Hacking"/>
    <s v="11 to 100"/>
    <s v="Small"/>
    <s v="Customer"/>
    <s v="External"/>
    <x v="1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6"/>
    <x v="0"/>
    <x v="1"/>
    <s v="Lost and Stolen Assets"/>
    <x v="2"/>
    <s v="User Dev"/>
    <s v="U - Desktop"/>
    <s v="U"/>
    <s v="Physical"/>
    <s v="1001 to 10000"/>
    <s v="Large"/>
    <s v="Patient"/>
    <s v="Internal"/>
    <x v="1"/>
  </r>
  <r>
    <x v="0"/>
    <x v="2"/>
    <x v="0"/>
    <x v="0"/>
    <s v="Lost and Stolen Assets"/>
    <x v="0"/>
    <s v="Media"/>
    <s v="M - Disk drive"/>
    <s v="M"/>
    <s v="Error"/>
    <s v="Small"/>
    <s v="Small"/>
    <s v="Other"/>
    <s v="Internal"/>
    <x v="0"/>
  </r>
  <r>
    <x v="5"/>
    <x v="5"/>
    <x v="0"/>
    <x v="1"/>
    <s v="Basic Web Application Attacks"/>
    <x v="4"/>
    <s v="Server"/>
    <s v="S - Web application"/>
    <s v="S"/>
    <s v="Hacking"/>
    <m/>
    <m/>
    <s v="Other"/>
    <s v="External"/>
    <x v="2"/>
  </r>
  <r>
    <x v="0"/>
    <x v="7"/>
    <x v="0"/>
    <x v="1"/>
    <s v="System Intrusion"/>
    <x v="6"/>
    <s v="Server"/>
    <s v="S - Database"/>
    <s v="S"/>
    <s v="Hacking"/>
    <m/>
    <m/>
    <s v="Customer"/>
    <s v="Partner"/>
    <x v="1"/>
  </r>
  <r>
    <x v="0"/>
    <x v="10"/>
    <x v="0"/>
    <x v="1"/>
    <s v="System Intrusion"/>
    <x v="10"/>
    <s v="User Dev"/>
    <s v="U - POS terminal"/>
    <s v="U"/>
    <s v="Malware"/>
    <s v="1001 to 10000"/>
    <s v="Large"/>
    <s v="Customer"/>
    <s v="Other"/>
    <x v="1"/>
  </r>
  <r>
    <x v="25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19"/>
    <x v="9"/>
    <x v="0"/>
    <x v="1"/>
    <s v="System Intrusion"/>
    <x v="9"/>
    <s v="Server"/>
    <s v="S - Database"/>
    <s v="S"/>
    <s v="Hacking"/>
    <s v="101 to 1000"/>
    <s v="Small"/>
    <s v="Customer"/>
    <s v="Other"/>
    <x v="1"/>
  </r>
  <r>
    <x v="0"/>
    <x v="3"/>
    <x v="0"/>
    <x v="0"/>
    <s v="Miscellaneous Errors"/>
    <x v="2"/>
    <s v="Media"/>
    <s v="M - Documents"/>
    <s v="M"/>
    <s v="Error"/>
    <m/>
    <m/>
    <s v="Patient"/>
    <s v="Other"/>
    <x v="0"/>
  </r>
  <r>
    <x v="0"/>
    <x v="3"/>
    <x v="0"/>
    <x v="0"/>
    <s v="Privilege Misuse"/>
    <x v="15"/>
    <m/>
    <m/>
    <s v="O"/>
    <s v="Misuse"/>
    <s v="11 to 100"/>
    <s v="Small"/>
    <s v="Customer"/>
    <s v="Other"/>
    <x v="0"/>
  </r>
  <r>
    <x v="0"/>
    <x v="5"/>
    <x v="0"/>
    <x v="1"/>
    <s v="System Intrusion"/>
    <x v="3"/>
    <s v="Server"/>
    <s v="S - "/>
    <s v="S"/>
    <s v="Malware"/>
    <s v="11 to 100"/>
    <s v="Small"/>
    <s v="Other"/>
    <s v="Other"/>
    <x v="0"/>
  </r>
  <r>
    <x v="0"/>
    <x v="14"/>
    <x v="0"/>
    <x v="0"/>
    <s v="Everything Else"/>
    <x v="12"/>
    <s v="Network"/>
    <s v="N - Router or switch"/>
    <s v="N"/>
    <s v="Environmental"/>
    <m/>
    <m/>
    <s v="Other"/>
    <s v="Internal"/>
    <x v="0"/>
  </r>
  <r>
    <x v="0"/>
    <x v="11"/>
    <x v="0"/>
    <x v="1"/>
    <s v="Everything Else"/>
    <x v="5"/>
    <s v="Server"/>
    <s v="S - Web application"/>
    <s v="S"/>
    <m/>
    <s v="11 to 100"/>
    <s v="Small"/>
    <s v="Customer"/>
    <s v="External"/>
    <x v="1"/>
  </r>
  <r>
    <x v="0"/>
    <x v="2"/>
    <x v="0"/>
    <x v="4"/>
    <s v="Everything Else"/>
    <x v="8"/>
    <s v="Kiosk/Term"/>
    <s v="T - Gas terminal"/>
    <s v="T"/>
    <s v="Physical"/>
    <m/>
    <m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0"/>
    <s v="Privilege Misuse"/>
    <x v="2"/>
    <s v="Server"/>
    <s v="S - Database"/>
    <s v="S"/>
    <s v="Misuse"/>
    <s v="25001 to 50000"/>
    <s v="Large"/>
    <s v="Patient"/>
    <s v="Other"/>
    <x v="0"/>
  </r>
  <r>
    <x v="0"/>
    <x v="4"/>
    <x v="0"/>
    <x v="1"/>
    <s v="Everything Else"/>
    <x v="7"/>
    <s v="Kiosk/Term"/>
    <s v="T - ATM"/>
    <s v="T"/>
    <s v="Physical"/>
    <s v="11 to 100"/>
    <s v="Small"/>
    <s v="Customer"/>
    <s v="Other"/>
    <x v="1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2"/>
    <x v="0"/>
    <x v="1"/>
    <s v="System Intrusion"/>
    <x v="3"/>
    <m/>
    <m/>
    <s v="O"/>
    <s v="Hacking"/>
    <s v="25001 to 50000"/>
    <s v="Large"/>
    <s v="Other"/>
    <s v="External"/>
    <x v="0"/>
  </r>
  <r>
    <x v="0"/>
    <x v="6"/>
    <x v="0"/>
    <x v="0"/>
    <s v="Privilege Misuse"/>
    <x v="2"/>
    <s v="Server"/>
    <s v="S - Database"/>
    <s v="S"/>
    <s v="Misuse"/>
    <m/>
    <m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6"/>
    <x v="1"/>
    <x v="0"/>
    <x v="1"/>
    <s v="System Intrusion"/>
    <x v="1"/>
    <s v="Server"/>
    <s v="S - "/>
    <s v="S"/>
    <s v="Malware"/>
    <s v="1001 to 10000"/>
    <s v="Large"/>
    <s v="Other"/>
    <s v="External"/>
    <x v="1"/>
  </r>
  <r>
    <x v="4"/>
    <x v="10"/>
    <x v="0"/>
    <x v="2"/>
    <s v="Privilege Misuse"/>
    <x v="2"/>
    <s v="Server"/>
    <s v="S - Database"/>
    <s v="S"/>
    <s v="Misuse"/>
    <m/>
    <m/>
    <s v="Patient"/>
    <s v="External"/>
    <x v="0"/>
  </r>
  <r>
    <x v="2"/>
    <x v="5"/>
    <x v="0"/>
    <x v="1"/>
    <s v="System Intrusion"/>
    <x v="1"/>
    <m/>
    <m/>
    <s v="O"/>
    <s v="Hacking"/>
    <s v="101 to 1000"/>
    <s v="Small"/>
    <s v="Customer"/>
    <s v="Other"/>
    <x v="5"/>
  </r>
  <r>
    <x v="0"/>
    <x v="5"/>
    <x v="0"/>
    <x v="1"/>
    <s v="Lost and Stolen Assets"/>
    <x v="9"/>
    <s v="User Dev"/>
    <s v="U - Desktop or laptop"/>
    <s v="U"/>
    <s v="Physical"/>
    <s v="25001 to 50000"/>
    <s v="Large"/>
    <s v="Other"/>
    <s v="Other"/>
    <x v="1"/>
  </r>
  <r>
    <x v="4"/>
    <x v="5"/>
    <x v="0"/>
    <x v="1"/>
    <s v="Lost and Stolen Assets"/>
    <x v="2"/>
    <s v="User Dev"/>
    <s v="U - Desktop"/>
    <s v="U"/>
    <s v="Physical"/>
    <s v="1 to 10"/>
    <s v="Small"/>
    <s v="Customer"/>
    <s v="Internal"/>
    <x v="1"/>
  </r>
  <r>
    <x v="15"/>
    <x v="5"/>
    <x v="0"/>
    <x v="0"/>
    <s v="Miscellaneous Errors"/>
    <x v="0"/>
    <s v="Server"/>
    <s v="S - Web application"/>
    <s v="S"/>
    <s v="Error"/>
    <s v="11 to 100"/>
    <s v="Small"/>
    <s v="Customer"/>
    <s v="Other"/>
    <x v="0"/>
  </r>
  <r>
    <x v="0"/>
    <x v="12"/>
    <x v="0"/>
    <x v="4"/>
    <s v="Basic Web Application Attacks"/>
    <x v="4"/>
    <s v="Server"/>
    <s v="S - Web application"/>
    <s v="S"/>
    <s v="Hacking"/>
    <s v="1001 to 10000"/>
    <s v="Large"/>
    <s v="Customer"/>
    <s v="Other"/>
    <x v="0"/>
  </r>
  <r>
    <x v="0"/>
    <x v="5"/>
    <x v="0"/>
    <x v="0"/>
    <s v="Miscellaneous Errors"/>
    <x v="2"/>
    <s v="User Dev"/>
    <s v="U - Desktop"/>
    <s v="U"/>
    <s v="Error"/>
    <s v="1001 to 10000"/>
    <s v="Large"/>
    <s v="Student"/>
    <s v="Internal"/>
    <x v="0"/>
  </r>
  <r>
    <x v="0"/>
    <x v="8"/>
    <x v="0"/>
    <x v="1"/>
    <s v="Everything Else"/>
    <x v="8"/>
    <s v="Kiosk/Term"/>
    <s v="T - Gas terminal"/>
    <s v="T"/>
    <s v="Physical"/>
    <s v="25001 to 50000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5"/>
    <x v="0"/>
    <x v="0"/>
    <s v="Privilege Misuse"/>
    <x v="14"/>
    <s v="Server"/>
    <s v="S - Database"/>
    <s v="S"/>
    <s v="Misuse"/>
    <s v="1 to 10"/>
    <s v="Small"/>
    <s v="Patient"/>
    <s v="Other"/>
    <x v="0"/>
  </r>
  <r>
    <x v="0"/>
    <x v="17"/>
    <x v="0"/>
    <x v="0"/>
    <s v="Privilege Misuse"/>
    <x v="1"/>
    <s v="Media"/>
    <s v="M - "/>
    <s v="M"/>
    <s v="Misuse"/>
    <s v="10001 to 25000"/>
    <s v="Large"/>
    <s v="Other"/>
    <s v="Other"/>
    <x v="0"/>
  </r>
  <r>
    <x v="0"/>
    <x v="11"/>
    <x v="0"/>
    <x v="1"/>
    <s v="Everything Else"/>
    <x v="12"/>
    <s v="Kiosk/Term"/>
    <s v="T - Gas terminal"/>
    <s v="T"/>
    <s v="Physical"/>
    <s v="11 to 100"/>
    <s v="Small"/>
    <s v="Customer"/>
    <s v="External"/>
    <x v="1"/>
  </r>
  <r>
    <x v="0"/>
    <x v="5"/>
    <x v="0"/>
    <x v="0"/>
    <s v="Miscellaneous Errors"/>
    <x v="3"/>
    <s v="Server"/>
    <s v="S - Web application"/>
    <s v="S"/>
    <s v="Error"/>
    <s v="101 to 1000"/>
    <s v="Small"/>
    <s v="Other"/>
    <s v="Other"/>
    <x v="0"/>
  </r>
  <r>
    <x v="0"/>
    <x v="3"/>
    <x v="0"/>
    <x v="1"/>
    <s v="Social Engineering"/>
    <x v="2"/>
    <s v="Person"/>
    <s v="P - Partner"/>
    <s v="P"/>
    <s v="Social"/>
    <m/>
    <m/>
    <s v="Partner"/>
    <s v="Other"/>
    <x v="1"/>
  </r>
  <r>
    <x v="0"/>
    <x v="5"/>
    <x v="0"/>
    <x v="1"/>
    <s v="System Intrusion"/>
    <x v="16"/>
    <s v="User Dev"/>
    <s v="U - "/>
    <s v="U"/>
    <s v="Malware"/>
    <s v="1001 to 10000"/>
    <s v="Large"/>
    <s v="Customer"/>
    <s v="Internal"/>
    <x v="1"/>
  </r>
  <r>
    <x v="0"/>
    <x v="10"/>
    <x v="0"/>
    <x v="1"/>
    <s v="Denial of Service"/>
    <x v="6"/>
    <s v="Server"/>
    <s v="S - Web application"/>
    <s v="S"/>
    <s v="Hacking"/>
    <s v="Large"/>
    <s v="Large"/>
    <s v="Other"/>
    <s v="Other"/>
    <x v="0"/>
  </r>
  <r>
    <x v="0"/>
    <x v="3"/>
    <x v="0"/>
    <x v="1"/>
    <s v="Basic Web Application Attacks"/>
    <x v="16"/>
    <s v="Server"/>
    <s v="S - Web application"/>
    <s v="S"/>
    <s v="Hacking"/>
    <s v="10001 to 25000"/>
    <s v="Large"/>
    <s v="Partn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Basic Web Application Attacks"/>
    <x v="12"/>
    <s v="Server"/>
    <s v="S - Web application"/>
    <s v="S"/>
    <s v="Hacking"/>
    <s v="11 to 100"/>
    <s v="Small"/>
    <s v="Other"/>
    <s v="Other"/>
    <x v="3"/>
  </r>
  <r>
    <x v="0"/>
    <x v="11"/>
    <x v="0"/>
    <x v="1"/>
    <s v="System Intrusion"/>
    <x v="2"/>
    <s v="Server"/>
    <s v="S - "/>
    <s v="S"/>
    <s v="Malware"/>
    <s v="11 to 100"/>
    <s v="Small"/>
    <s v="Patient"/>
    <s v="External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2"/>
    <x v="8"/>
    <x v="0"/>
    <x v="0"/>
    <s v="Privilege Misuse"/>
    <x v="0"/>
    <s v="Server"/>
    <s v="S - Database"/>
    <s v="S"/>
    <s v="Misuse"/>
    <s v="1001 to 10000"/>
    <s v="Large"/>
    <s v="Other"/>
    <s v="External"/>
    <x v="0"/>
  </r>
  <r>
    <x v="0"/>
    <x v="5"/>
    <x v="0"/>
    <x v="0"/>
    <s v="Privilege Misuse"/>
    <x v="2"/>
    <s v="Server"/>
    <s v="S - Database"/>
    <s v="S"/>
    <s v="Misuse"/>
    <s v="1001 to 10000"/>
    <s v="Large"/>
    <s v="Other"/>
    <s v="Other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Privilege Misuse"/>
    <x v="5"/>
    <s v="Media"/>
    <s v="M - Documents"/>
    <s v="M"/>
    <s v="Misuse"/>
    <s v="11 to 100"/>
    <s v="Small"/>
    <s v="Other"/>
    <s v="External"/>
    <x v="0"/>
  </r>
  <r>
    <x v="0"/>
    <x v="5"/>
    <x v="0"/>
    <x v="0"/>
    <s v="Everything Else"/>
    <x v="10"/>
    <s v="User Dev"/>
    <s v="U - POS terminal"/>
    <s v="U"/>
    <s v="Physical"/>
    <m/>
    <m/>
    <s v="Customer"/>
    <s v="Other"/>
    <x v="0"/>
  </r>
  <r>
    <x v="0"/>
    <x v="4"/>
    <x v="0"/>
    <x v="1"/>
    <s v="Miscellaneous Errors"/>
    <x v="3"/>
    <s v="Server"/>
    <s v="S - Web application"/>
    <s v="S"/>
    <s v="Error"/>
    <s v="11 to 100"/>
    <s v="Small"/>
    <s v="Student"/>
    <s v="External"/>
    <x v="0"/>
  </r>
  <r>
    <x v="17"/>
    <x v="2"/>
    <x v="0"/>
    <x v="0"/>
    <s v="Miscellaneous Errors"/>
    <x v="7"/>
    <s v="User Dev"/>
    <s v="U - Desktop"/>
    <s v="U"/>
    <s v="Error"/>
    <m/>
    <m/>
    <s v="Customer"/>
    <s v="External"/>
    <x v="0"/>
  </r>
  <r>
    <x v="0"/>
    <x v="6"/>
    <x v="0"/>
    <x v="4"/>
    <s v="Everything Else"/>
    <x v="7"/>
    <m/>
    <m/>
    <s v="O"/>
    <m/>
    <s v="11 to 100"/>
    <s v="Small"/>
    <s v="Other"/>
    <s v="Other"/>
    <x v="0"/>
  </r>
  <r>
    <x v="7"/>
    <x v="8"/>
    <x v="0"/>
    <x v="1"/>
    <s v="Denial of Service"/>
    <x v="1"/>
    <s v="Server"/>
    <s v="S - Web application"/>
    <s v="S"/>
    <s v="Hacking"/>
    <s v="11 to 100"/>
    <s v="Small"/>
    <s v="Oth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3"/>
    <s v="Miscellaneous Errors"/>
    <x v="7"/>
    <s v="Server"/>
    <s v="S - Database"/>
    <s v="S"/>
    <s v="Error"/>
    <s v="Small"/>
    <s v="Small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Basic Web Application Attacks"/>
    <x v="14"/>
    <s v="Server"/>
    <s v="S - Web application"/>
    <s v="S"/>
    <s v="Hacking"/>
    <m/>
    <m/>
    <s v="Other"/>
    <s v="External"/>
    <x v="3"/>
  </r>
  <r>
    <x v="4"/>
    <x v="11"/>
    <x v="0"/>
    <x v="1"/>
    <s v="Lost and Stolen Assets"/>
    <x v="0"/>
    <s v="User Dev"/>
    <s v="U - Desktop or laptop"/>
    <s v="U"/>
    <s v="Physical"/>
    <s v="1001 to 10000"/>
    <s v="Large"/>
    <s v="Patient"/>
    <s v="Internal"/>
    <x v="1"/>
  </r>
  <r>
    <x v="0"/>
    <x v="2"/>
    <x v="0"/>
    <x v="1"/>
    <s v="Everything Else"/>
    <x v="3"/>
    <s v="Server"/>
    <s v="S - Authentication"/>
    <s v="S"/>
    <s v="Hacking"/>
    <s v="11 to 100"/>
    <s v="Small"/>
    <s v="Customer"/>
    <s v="Other"/>
    <x v="0"/>
  </r>
  <r>
    <x v="0"/>
    <x v="8"/>
    <x v="0"/>
    <x v="1"/>
    <s v="System Intrusion"/>
    <x v="3"/>
    <s v="Server"/>
    <s v="S - POS controller"/>
    <s v="S"/>
    <s v="Malware"/>
    <s v="Over 100000"/>
    <s v="Large"/>
    <s v="Customer"/>
    <s v="Internal"/>
    <x v="1"/>
  </r>
  <r>
    <x v="0"/>
    <x v="15"/>
    <x v="0"/>
    <x v="0"/>
    <s v="Miscellaneous Errors"/>
    <x v="2"/>
    <s v="Server"/>
    <s v="S - Web application"/>
    <s v="S"/>
    <s v="Error"/>
    <m/>
    <m/>
    <s v="Patient"/>
    <s v="Other"/>
    <x v="0"/>
  </r>
  <r>
    <x v="0"/>
    <x v="2"/>
    <x v="0"/>
    <x v="1"/>
    <s v="Everything Else"/>
    <x v="7"/>
    <s v="Kiosk/Term"/>
    <s v="T - ATM"/>
    <s v="T"/>
    <s v="Physical"/>
    <s v="Large"/>
    <s v="Large"/>
    <s v="Customer"/>
    <s v="External"/>
    <x v="1"/>
  </r>
  <r>
    <x v="0"/>
    <x v="0"/>
    <x v="0"/>
    <x v="1"/>
    <s v="Lost and Stolen Assets"/>
    <x v="2"/>
    <s v="User Dev"/>
    <s v="U - Desktop"/>
    <s v="U"/>
    <s v="Physical"/>
    <m/>
    <m/>
    <s v="Other"/>
    <s v="Other"/>
    <x v="0"/>
  </r>
  <r>
    <x v="4"/>
    <x v="3"/>
    <x v="0"/>
    <x v="1"/>
    <s v="Everything Else"/>
    <x v="6"/>
    <s v="Server"/>
    <s v="S - "/>
    <s v="S"/>
    <s v="Hacking"/>
    <m/>
    <m/>
    <s v="Student"/>
    <s v="Internal"/>
    <x v="1"/>
  </r>
  <r>
    <x v="0"/>
    <x v="3"/>
    <x v="0"/>
    <x v="1"/>
    <s v="Lost and Stolen Assets"/>
    <x v="0"/>
    <s v="User Dev"/>
    <s v="U - Desktop"/>
    <s v="U"/>
    <s v="Physical"/>
    <s v="1001 to 10000"/>
    <s v="Large"/>
    <s v="Other"/>
    <s v="Other"/>
    <x v="1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9"/>
    <x v="0"/>
    <x v="3"/>
    <s v="Miscellaneous Errors"/>
    <x v="2"/>
    <s v="Server"/>
    <s v="S - "/>
    <s v="S"/>
    <s v="Hacking"/>
    <s v="Over 100000"/>
    <s v="Large"/>
    <s v="Customer"/>
    <s v="Internal"/>
    <x v="0"/>
  </r>
  <r>
    <x v="0"/>
    <x v="3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7"/>
    <x v="0"/>
    <x v="0"/>
    <s v="Miscellaneous Errors"/>
    <x v="2"/>
    <s v="Server"/>
    <s v="S - Web application"/>
    <s v="S"/>
    <s v="Error"/>
    <m/>
    <m/>
    <s v="Customer"/>
    <s v="External"/>
    <x v="0"/>
  </r>
  <r>
    <x v="0"/>
    <x v="5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10"/>
    <x v="0"/>
    <x v="3"/>
    <s v="Privilege Misuse"/>
    <x v="2"/>
    <s v="Server"/>
    <s v="P - End-user or employee"/>
    <s v="P"/>
    <s v="Social"/>
    <s v="Large"/>
    <s v="Large"/>
    <s v="Patient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Basic Web Application Attacks"/>
    <x v="1"/>
    <s v="Server"/>
    <s v="S - Web application"/>
    <s v="S"/>
    <s v="Hacking"/>
    <s v="1001 to 10000"/>
    <s v="Large"/>
    <s v="Partner"/>
    <s v="External"/>
    <x v="3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3"/>
    <x v="0"/>
    <x v="0"/>
    <s v="Privilege Misuse"/>
    <x v="6"/>
    <s v="Server"/>
    <s v="S - Database"/>
    <s v="S"/>
    <s v="Misuse"/>
    <s v="1001 to 1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2"/>
    <x v="9"/>
    <x v="0"/>
    <x v="1"/>
    <s v="System Intrusion"/>
    <x v="7"/>
    <s v="Server"/>
    <s v="S - Database"/>
    <s v="S"/>
    <s v="Hacking"/>
    <s v="101 to 1000"/>
    <s v="Small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7"/>
    <x v="0"/>
    <x v="0"/>
    <s v="Basic Web Application Attacks"/>
    <x v="0"/>
    <s v="Server"/>
    <s v="S - Database"/>
    <s v="S"/>
    <s v="Hacking"/>
    <s v="Large"/>
    <s v="Large"/>
    <s v="Other"/>
    <s v="Internal"/>
    <x v="0"/>
  </r>
  <r>
    <x v="0"/>
    <x v="6"/>
    <x v="0"/>
    <x v="1"/>
    <s v="Everything Else"/>
    <x v="2"/>
    <s v="Server"/>
    <s v="S - Mail"/>
    <s v="S"/>
    <s v="Hacking"/>
    <m/>
    <m/>
    <s v="Patient"/>
    <s v="Other"/>
    <x v="0"/>
  </r>
  <r>
    <x v="0"/>
    <x v="4"/>
    <x v="0"/>
    <x v="0"/>
    <s v="Miscellaneous Errors"/>
    <x v="0"/>
    <s v="User Dev"/>
    <s v="U - Desktop"/>
    <s v="U"/>
    <s v="Error"/>
    <s v="Small"/>
    <s v="Small"/>
    <s v="Other"/>
    <s v="Other"/>
    <x v="0"/>
  </r>
  <r>
    <x v="0"/>
    <x v="2"/>
    <x v="0"/>
    <x v="0"/>
    <s v="Lost and Stolen Assets"/>
    <x v="7"/>
    <s v="User Dev"/>
    <s v="U - Desktop or laptop"/>
    <s v="U"/>
    <s v="Error"/>
    <s v="1 to 10"/>
    <s v="Small"/>
    <s v="Customer"/>
    <s v="Internal"/>
    <x v="0"/>
  </r>
  <r>
    <x v="0"/>
    <x v="11"/>
    <x v="0"/>
    <x v="1"/>
    <s v="Lost and Stolen Assets"/>
    <x v="6"/>
    <s v="User Dev"/>
    <s v="U - Desktop or laptop"/>
    <s v="U"/>
    <s v="Physical"/>
    <s v="1001 to 10000"/>
    <s v="Large"/>
    <s v="Employee"/>
    <s v="Internal"/>
    <x v="1"/>
  </r>
  <r>
    <x v="0"/>
    <x v="2"/>
    <x v="0"/>
    <x v="1"/>
    <s v="Lost and Stolen Assets"/>
    <x v="2"/>
    <s v="User Dev"/>
    <s v="U - Desktop or laptop"/>
    <s v="U"/>
    <s v="Physical"/>
    <s v="101 to 1000"/>
    <s v="Small"/>
    <s v="Patient"/>
    <s v="Internal"/>
    <x v="0"/>
  </r>
  <r>
    <x v="0"/>
    <x v="25"/>
    <x v="0"/>
    <x v="0"/>
    <s v="Privilege Misuse"/>
    <x v="2"/>
    <m/>
    <m/>
    <s v="O"/>
    <s v="Misuse"/>
    <s v="1001 to 10000"/>
    <s v="Large"/>
    <s v="Patient"/>
    <s v="Other"/>
    <x v="0"/>
  </r>
  <r>
    <x v="0"/>
    <x v="10"/>
    <x v="0"/>
    <x v="0"/>
    <s v="Privilege Misuse"/>
    <x v="2"/>
    <s v="Server"/>
    <s v="S - Database"/>
    <s v="S"/>
    <s v="Misuse"/>
    <m/>
    <m/>
    <s v="Patient"/>
    <s v="Other"/>
    <x v="0"/>
  </r>
  <r>
    <x v="0"/>
    <x v="6"/>
    <x v="0"/>
    <x v="1"/>
    <s v="Lost and Stolen Assets"/>
    <x v="2"/>
    <s v="User Dev"/>
    <s v="U - Desktop or laptop"/>
    <s v="U"/>
    <s v="Physical"/>
    <s v="10001 to 25000"/>
    <s v="Large"/>
    <s v="Other"/>
    <s v="Other"/>
    <x v="0"/>
  </r>
  <r>
    <x v="84"/>
    <x v="2"/>
    <x v="0"/>
    <x v="1"/>
    <s v="Everything Else"/>
    <x v="1"/>
    <s v="Server"/>
    <s v="S - DNS"/>
    <s v="S"/>
    <m/>
    <s v="101 to 1000"/>
    <s v="Small"/>
    <s v="Other"/>
    <s v="External"/>
    <x v="2"/>
  </r>
  <r>
    <x v="27"/>
    <x v="8"/>
    <x v="0"/>
    <x v="1"/>
    <s v="Social Engineering"/>
    <x v="8"/>
    <s v="Server"/>
    <s v="M - "/>
    <s v="M"/>
    <s v="Hacking"/>
    <s v="1001 to 10000"/>
    <s v="Large"/>
    <s v="Customer"/>
    <s v="Other"/>
    <x v="4"/>
  </r>
  <r>
    <x v="0"/>
    <x v="6"/>
    <x v="0"/>
    <x v="1"/>
    <s v="Lost and Stolen Assets"/>
    <x v="2"/>
    <s v="User Dev"/>
    <s v="U - Desktop or laptop"/>
    <s v="U"/>
    <s v="Physical"/>
    <s v="25001 to 50000"/>
    <s v="Large"/>
    <s v="Patient"/>
    <s v="Internal"/>
    <x v="1"/>
  </r>
  <r>
    <x v="0"/>
    <x v="7"/>
    <x v="0"/>
    <x v="1"/>
    <s v="Social Engineering"/>
    <x v="0"/>
    <s v="Person"/>
    <s v="P - Finance"/>
    <s v="P"/>
    <s v="Social"/>
    <s v="11 to 100"/>
    <s v="Small"/>
    <s v="Other"/>
    <s v="Internal"/>
    <x v="1"/>
  </r>
  <r>
    <x v="0"/>
    <x v="3"/>
    <x v="0"/>
    <x v="1"/>
    <s v="Lost and Stolen Assets"/>
    <x v="6"/>
    <s v="Media"/>
    <s v="M - Documents"/>
    <s v="M"/>
    <s v="Physical"/>
    <s v="11 to 100"/>
    <s v="Small"/>
    <s v="Student"/>
    <s v="External"/>
    <x v="1"/>
  </r>
  <r>
    <x v="5"/>
    <x v="1"/>
    <x v="0"/>
    <x v="1"/>
    <s v="System Intrusion"/>
    <x v="6"/>
    <s v="Server"/>
    <s v="S - Database"/>
    <s v="S"/>
    <s v="Hacking"/>
    <s v="1001 to 10000"/>
    <s v="Large"/>
    <s v="Customer"/>
    <s v="External"/>
    <x v="1"/>
  </r>
  <r>
    <x v="7"/>
    <x v="15"/>
    <x v="0"/>
    <x v="3"/>
    <s v="Privilege Misuse"/>
    <x v="5"/>
    <s v="Server"/>
    <s v="P - Finance"/>
    <s v="P"/>
    <s v="Social"/>
    <m/>
    <m/>
    <s v="Partner"/>
    <s v="External"/>
    <x v="1"/>
  </r>
  <r>
    <x v="0"/>
    <x v="3"/>
    <x v="0"/>
    <x v="2"/>
    <s v="Privilege Misuse"/>
    <x v="7"/>
    <s v="Server"/>
    <s v="S - Database"/>
    <s v="S"/>
    <s v="Misuse"/>
    <s v="1001 to 10000"/>
    <s v="Large"/>
    <s v="Other"/>
    <s v="Other"/>
    <x v="0"/>
  </r>
  <r>
    <x v="0"/>
    <x v="3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0"/>
    <x v="2"/>
    <x v="0"/>
    <x v="1"/>
    <s v="Everything Else"/>
    <x v="2"/>
    <s v="Server"/>
    <s v="S - "/>
    <s v="S"/>
    <s v="Hacking"/>
    <m/>
    <m/>
    <s v="Patient"/>
    <s v="Other"/>
    <x v="0"/>
  </r>
  <r>
    <x v="0"/>
    <x v="2"/>
    <x v="0"/>
    <x v="1"/>
    <s v="Lost and Stolen Assets"/>
    <x v="2"/>
    <s v="User Dev"/>
    <s v="U - Desktop"/>
    <s v="U"/>
    <s v="Physical"/>
    <m/>
    <m/>
    <s v="Patient"/>
    <s v="Internal"/>
    <x v="1"/>
  </r>
  <r>
    <x v="5"/>
    <x v="1"/>
    <x v="0"/>
    <x v="1"/>
    <s v="System Intrusion"/>
    <x v="6"/>
    <s v="Server"/>
    <s v="S - Database"/>
    <s v="S"/>
    <s v="Hacking"/>
    <s v="1001 to 10000"/>
    <s v="Large"/>
    <s v="Customer"/>
    <s v="External"/>
    <x v="1"/>
  </r>
  <r>
    <x v="27"/>
    <x v="6"/>
    <x v="0"/>
    <x v="1"/>
    <s v="System Intrusion"/>
    <x v="3"/>
    <s v="Server"/>
    <s v="S - Database"/>
    <s v="S"/>
    <s v="Malware"/>
    <s v="1001 to 10000"/>
    <s v="Large"/>
    <s v="Other"/>
    <s v="Other"/>
    <x v="0"/>
  </r>
  <r>
    <x v="0"/>
    <x v="3"/>
    <x v="0"/>
    <x v="0"/>
    <s v="Miscellaneous Errors"/>
    <x v="2"/>
    <s v="Media"/>
    <s v="M - Documents"/>
    <s v="M"/>
    <s v="Error"/>
    <s v="1 to 10"/>
    <s v="Small"/>
    <s v="Other"/>
    <s v="Other"/>
    <x v="0"/>
  </r>
  <r>
    <x v="16"/>
    <x v="5"/>
    <x v="0"/>
    <x v="1"/>
    <s v="Lost and Stolen Assets"/>
    <x v="2"/>
    <s v="User Dev"/>
    <s v="U - Desktop or laptop"/>
    <s v="U"/>
    <s v="Physical"/>
    <s v="11 to 100"/>
    <s v="Small"/>
    <s v="Patient"/>
    <s v="Other"/>
    <x v="0"/>
  </r>
  <r>
    <x v="0"/>
    <x v="5"/>
    <x v="0"/>
    <x v="1"/>
    <s v="Everything Else"/>
    <x v="8"/>
    <s v="Kiosk/Term"/>
    <s v="T - Gas terminal"/>
    <s v="T"/>
    <s v="Physical"/>
    <m/>
    <m/>
    <s v="Customer"/>
    <s v="Other"/>
    <x v="1"/>
  </r>
  <r>
    <x v="2"/>
    <x v="10"/>
    <x v="0"/>
    <x v="1"/>
    <s v="Denial of Service"/>
    <x v="3"/>
    <s v="Server"/>
    <s v="S - Web application"/>
    <s v="S"/>
    <s v="Hacking"/>
    <s v="10001 to 25000"/>
    <s v="Large"/>
    <s v="Other"/>
    <s v="External"/>
    <x v="3"/>
  </r>
  <r>
    <x v="0"/>
    <x v="5"/>
    <x v="0"/>
    <x v="1"/>
    <s v="Social Engineering"/>
    <x v="6"/>
    <s v="Server"/>
    <s v="P - "/>
    <s v="P"/>
    <s v="Social"/>
    <m/>
    <m/>
    <s v="Employee"/>
    <s v="Other"/>
    <x v="0"/>
  </r>
  <r>
    <x v="27"/>
    <x v="6"/>
    <x v="0"/>
    <x v="1"/>
    <s v="Everything Else"/>
    <x v="3"/>
    <s v="Server"/>
    <s v="S - Backup"/>
    <s v="S"/>
    <s v="Hacking"/>
    <m/>
    <m/>
    <s v="Custom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Lost and Stolen Assets"/>
    <x v="2"/>
    <s v="User Dev"/>
    <s v="U - Desktop or laptop"/>
    <s v="U"/>
    <s v="Physical"/>
    <m/>
    <m/>
    <s v="Patient"/>
    <s v="Internal"/>
    <x v="1"/>
  </r>
  <r>
    <x v="1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9"/>
    <x v="0"/>
    <x v="4"/>
    <s v="System Intrusion"/>
    <x v="0"/>
    <s v="Server"/>
    <s v="S - "/>
    <s v="S"/>
    <s v="Hacking"/>
    <s v="101 to 1000"/>
    <s v="Small"/>
    <s v="Other"/>
    <s v="Other"/>
    <x v="0"/>
  </r>
  <r>
    <x v="0"/>
    <x v="2"/>
    <x v="0"/>
    <x v="1"/>
    <s v="Basic Web Application Attacks"/>
    <x v="3"/>
    <s v="Server"/>
    <s v="S - Web application"/>
    <s v="S"/>
    <m/>
    <s v="10001 to 25000"/>
    <s v="Large"/>
    <s v="Other"/>
    <s v="External"/>
    <x v="0"/>
  </r>
  <r>
    <x v="0"/>
    <x v="17"/>
    <x v="0"/>
    <x v="2"/>
    <s v="Privilege Misuse"/>
    <x v="0"/>
    <s v="Server"/>
    <s v="S - Database"/>
    <s v="S"/>
    <s v="Misuse"/>
    <s v="25001 to 50000"/>
    <s v="Large"/>
    <s v="Customer"/>
    <s v="Other"/>
    <x v="0"/>
  </r>
  <r>
    <x v="75"/>
    <x v="5"/>
    <x v="0"/>
    <x v="1"/>
    <s v="Lost and Stolen Assets"/>
    <x v="3"/>
    <s v="Media"/>
    <s v="M - Disk media"/>
    <s v="M"/>
    <s v="Physical"/>
    <s v="25001 to 50000"/>
    <s v="Large"/>
    <s v="Customer"/>
    <s v="External"/>
    <x v="0"/>
  </r>
  <r>
    <x v="0"/>
    <x v="0"/>
    <x v="0"/>
    <x v="1"/>
    <s v="Lost and Stolen Assets"/>
    <x v="6"/>
    <s v="User Dev"/>
    <s v="U - Desktop or laptop"/>
    <s v="U"/>
    <s v="Physical"/>
    <s v="10001 to 25000"/>
    <s v="Large"/>
    <s v="Other"/>
    <s v="Other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2"/>
    <x v="0"/>
    <x v="0"/>
    <s v="Miscellaneous Errors"/>
    <x v="6"/>
    <s v="Media"/>
    <s v="M - Disk drive"/>
    <s v="M"/>
    <s v="Error"/>
    <s v="101 to 1000"/>
    <s v="Small"/>
    <s v="Student"/>
    <s v="Internal"/>
    <x v="0"/>
  </r>
  <r>
    <x v="0"/>
    <x v="2"/>
    <x v="0"/>
    <x v="0"/>
    <s v="Privilege Misuse"/>
    <x v="11"/>
    <m/>
    <m/>
    <s v="O"/>
    <s v="Misuse"/>
    <m/>
    <m/>
    <s v="Other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8"/>
    <x v="0"/>
    <x v="1"/>
    <s v="Everything Else"/>
    <x v="9"/>
    <s v="Kiosk/Term"/>
    <s v="T - Gas terminal"/>
    <s v="T"/>
    <s v="Physical"/>
    <s v="1001 to 10000"/>
    <s v="Large"/>
    <s v="Customer"/>
    <s v="External"/>
    <x v="1"/>
  </r>
  <r>
    <x v="0"/>
    <x v="10"/>
    <x v="0"/>
    <x v="1"/>
    <s v="Miscellaneous Errors"/>
    <x v="16"/>
    <s v="Media"/>
    <s v="M - Documents"/>
    <s v="M"/>
    <s v="Error"/>
    <s v="Small"/>
    <s v="Small"/>
    <s v="Other"/>
    <s v="External"/>
    <x v="3"/>
  </r>
  <r>
    <x v="27"/>
    <x v="8"/>
    <x v="0"/>
    <x v="0"/>
    <s v="Privilege Misuse"/>
    <x v="9"/>
    <m/>
    <m/>
    <s v="O"/>
    <s v="Misuse"/>
    <s v="1001 to 10000"/>
    <s v="Large"/>
    <s v="Oth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1"/>
    <x v="0"/>
    <x v="0"/>
    <s v="Miscellaneous Errors"/>
    <x v="0"/>
    <s v="Server"/>
    <s v="S - Database"/>
    <s v="S"/>
    <s v="Error"/>
    <s v="1001 to 10000"/>
    <s v="Large"/>
    <s v="Customer"/>
    <s v="External"/>
    <x v="0"/>
  </r>
  <r>
    <x v="7"/>
    <x v="4"/>
    <x v="0"/>
    <x v="1"/>
    <s v="Basic Web Application Attacks"/>
    <x v="2"/>
    <s v="Server"/>
    <s v="S - Web application"/>
    <s v="S"/>
    <s v="Hacking"/>
    <m/>
    <m/>
    <s v="Employee"/>
    <s v="Other"/>
    <x v="0"/>
  </r>
  <r>
    <x v="0"/>
    <x v="19"/>
    <x v="0"/>
    <x v="1"/>
    <s v="System Intrusion"/>
    <x v="0"/>
    <s v="Server"/>
    <s v="N - Access reader"/>
    <s v="N"/>
    <s v="Malware"/>
    <s v="1001 to 10000"/>
    <s v="Large"/>
    <s v="Oth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6"/>
    <x v="5"/>
    <x v="0"/>
    <x v="0"/>
    <s v="Miscellaneous Errors"/>
    <x v="2"/>
    <s v="Media"/>
    <s v="M - Documents"/>
    <s v="M"/>
    <s v="Error"/>
    <m/>
    <m/>
    <s v="Patient"/>
    <s v="Internal"/>
    <x v="0"/>
  </r>
  <r>
    <x v="0"/>
    <x v="5"/>
    <x v="0"/>
    <x v="1"/>
    <s v="Lost and Stolen Assets"/>
    <x v="5"/>
    <s v="Media"/>
    <s v="M - Documents"/>
    <s v="M"/>
    <s v="Physical"/>
    <s v="101 to 1000"/>
    <s v="Small"/>
    <s v="Customer"/>
    <s v="Internal"/>
    <x v="1"/>
  </r>
  <r>
    <x v="0"/>
    <x v="2"/>
    <x v="0"/>
    <x v="1"/>
    <s v="Social Engineering"/>
    <x v="2"/>
    <s v="User Dev"/>
    <s v="P - "/>
    <s v="P"/>
    <s v="Malware"/>
    <m/>
    <m/>
    <s v="Patient"/>
    <s v="Internal"/>
    <x v="1"/>
  </r>
  <r>
    <x v="0"/>
    <x v="5"/>
    <x v="0"/>
    <x v="4"/>
    <s v="Everything Else"/>
    <x v="0"/>
    <m/>
    <m/>
    <s v="O"/>
    <m/>
    <s v="Small"/>
    <s v="Small"/>
    <s v="Other"/>
    <s v="External"/>
    <x v="0"/>
  </r>
  <r>
    <x v="4"/>
    <x v="8"/>
    <x v="0"/>
    <x v="0"/>
    <s v="Privilege Misuse"/>
    <x v="0"/>
    <s v="Server"/>
    <s v="S - Database"/>
    <s v="S"/>
    <s v="Misuse"/>
    <s v="Large"/>
    <s v="Large"/>
    <s v="Patient"/>
    <s v="Internal"/>
    <x v="0"/>
  </r>
  <r>
    <x v="0"/>
    <x v="8"/>
    <x v="0"/>
    <x v="3"/>
    <s v="Miscellaneous Errors"/>
    <x v="2"/>
    <s v="Media"/>
    <s v="M - Documents"/>
    <s v="M"/>
    <s v="Error"/>
    <s v="Large"/>
    <s v="Large"/>
    <s v="Customer"/>
    <s v="External"/>
    <x v="0"/>
  </r>
  <r>
    <x v="13"/>
    <x v="3"/>
    <x v="0"/>
    <x v="1"/>
    <s v="Basic Web Application Attacks"/>
    <x v="0"/>
    <s v="Server"/>
    <s v="S - Web application"/>
    <s v="S"/>
    <s v="Hacking"/>
    <m/>
    <m/>
    <s v="Partner"/>
    <s v="External"/>
    <x v="2"/>
  </r>
  <r>
    <x v="0"/>
    <x v="13"/>
    <x v="0"/>
    <x v="1"/>
    <s v="Basic Web Application Attacks"/>
    <x v="3"/>
    <s v="Server"/>
    <s v="S - "/>
    <s v="S"/>
    <s v="Hacking"/>
    <s v="101 to 1000"/>
    <s v="Small"/>
    <s v="Other"/>
    <s v="External"/>
    <x v="5"/>
  </r>
  <r>
    <x v="2"/>
    <x v="4"/>
    <x v="0"/>
    <x v="0"/>
    <s v="Miscellaneous Errors"/>
    <x v="10"/>
    <s v="Server"/>
    <s v="S - Web application"/>
    <s v="S"/>
    <s v="Error"/>
    <s v="1 to 10"/>
    <s v="Small"/>
    <s v="Customer"/>
    <s v="Other"/>
    <x v="0"/>
  </r>
  <r>
    <x v="2"/>
    <x v="8"/>
    <x v="0"/>
    <x v="1"/>
    <s v="Lost and Stolen Assets"/>
    <x v="2"/>
    <s v="Media"/>
    <s v="M - Documents"/>
    <s v="M"/>
    <s v="Physical"/>
    <m/>
    <m/>
    <s v="Patient"/>
    <s v="External"/>
    <x v="1"/>
  </r>
  <r>
    <x v="0"/>
    <x v="10"/>
    <x v="0"/>
    <x v="1"/>
    <s v="Lost and Stolen Assets"/>
    <x v="6"/>
    <s v="User Dev"/>
    <s v="U - Desktop or laptop"/>
    <s v="U"/>
    <s v="Physical"/>
    <s v="Small"/>
    <s v="Small"/>
    <s v="Student"/>
    <s v="Internal"/>
    <x v="1"/>
  </r>
  <r>
    <x v="16"/>
    <x v="8"/>
    <x v="0"/>
    <x v="0"/>
    <s v="Miscellaneous Errors"/>
    <x v="2"/>
    <s v="Server"/>
    <s v="S - Mail"/>
    <s v="S"/>
    <s v="Error"/>
    <s v="Small"/>
    <s v="Small"/>
    <s v="Patient"/>
    <s v="External"/>
    <x v="0"/>
  </r>
  <r>
    <x v="4"/>
    <x v="8"/>
    <x v="0"/>
    <x v="1"/>
    <s v="Basic Web Application Attacks"/>
    <x v="5"/>
    <s v="Server"/>
    <s v="S - Database"/>
    <s v="S"/>
    <s v="Hacking"/>
    <s v="11 to 100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m/>
    <m/>
    <s v="Customer"/>
    <s v="External"/>
    <x v="1"/>
  </r>
  <r>
    <x v="15"/>
    <x v="3"/>
    <x v="0"/>
    <x v="0"/>
    <s v="Miscellaneous Errors"/>
    <x v="2"/>
    <s v="Media"/>
    <s v="M - Documents"/>
    <s v="M"/>
    <s v="Error"/>
    <m/>
    <m/>
    <s v="Patient"/>
    <s v="External"/>
    <x v="0"/>
  </r>
  <r>
    <x v="0"/>
    <x v="7"/>
    <x v="0"/>
    <x v="1"/>
    <s v="Everything Else"/>
    <x v="7"/>
    <s v="Kiosk/Term"/>
    <s v="T - ATM"/>
    <s v="T"/>
    <s v="Physical"/>
    <s v="1001 to 10000"/>
    <s v="Large"/>
    <s v="Customer"/>
    <s v="External"/>
    <x v="1"/>
  </r>
  <r>
    <x v="0"/>
    <x v="1"/>
    <x v="0"/>
    <x v="0"/>
    <s v="Miscellaneous Errors"/>
    <x v="1"/>
    <s v="Server"/>
    <s v="S - "/>
    <s v="S"/>
    <s v="Error"/>
    <s v="101 to 1000"/>
    <s v="Small"/>
    <s v="Customer"/>
    <s v="External"/>
    <x v="0"/>
  </r>
  <r>
    <x v="0"/>
    <x v="4"/>
    <x v="0"/>
    <x v="0"/>
    <s v="Miscellaneous Errors"/>
    <x v="7"/>
    <s v="Media"/>
    <s v="M - Disk media"/>
    <s v="M"/>
    <s v="Error"/>
    <s v="Over 100000"/>
    <s v="Large"/>
    <s v="Customer"/>
    <s v="External"/>
    <x v="0"/>
  </r>
  <r>
    <x v="17"/>
    <x v="11"/>
    <x v="0"/>
    <x v="1"/>
    <s v="Lost and Stolen Assets"/>
    <x v="6"/>
    <s v="User Dev"/>
    <s v="U - Desktop or laptop"/>
    <s v="U"/>
    <s v="Physical"/>
    <s v="1001 to 10000"/>
    <s v="Large"/>
    <s v="Student"/>
    <s v="Internal"/>
    <x v="1"/>
  </r>
  <r>
    <x v="0"/>
    <x v="3"/>
    <x v="0"/>
    <x v="4"/>
    <s v="Everything Else"/>
    <x v="0"/>
    <m/>
    <m/>
    <s v="O"/>
    <m/>
    <s v="Large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Privilege Misuse"/>
    <x v="12"/>
    <s v="Media"/>
    <s v="M - Payment card"/>
    <s v="M"/>
    <s v="Misuse"/>
    <s v="1001 to 10000"/>
    <s v="Large"/>
    <s v="Other"/>
    <s v="Other"/>
    <x v="1"/>
  </r>
  <r>
    <x v="0"/>
    <x v="2"/>
    <x v="0"/>
    <x v="4"/>
    <s v="Lost and Stolen Assets"/>
    <x v="2"/>
    <s v="Media"/>
    <s v="M - Flash drive"/>
    <s v="M"/>
    <s v="Physical"/>
    <s v="101 to 1000"/>
    <s v="Small"/>
    <s v="Patient"/>
    <s v="Internal"/>
    <x v="0"/>
  </r>
  <r>
    <x v="17"/>
    <x v="4"/>
    <x v="0"/>
    <x v="1"/>
    <s v="System Intrusion"/>
    <x v="12"/>
    <s v="Server"/>
    <s v="S - Database"/>
    <s v="S"/>
    <s v="Malware"/>
    <s v="1001 to 10000"/>
    <s v="Large"/>
    <s v="Customer"/>
    <s v="External"/>
    <x v="1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8"/>
    <x v="0"/>
    <x v="2"/>
    <s v="Miscellaneous Errors"/>
    <x v="2"/>
    <s v="Server"/>
    <s v="S - Web application"/>
    <s v="S"/>
    <s v="Error"/>
    <s v="1001 to 10000"/>
    <s v="Large"/>
    <s v="Patient"/>
    <s v="Internal"/>
    <x v="0"/>
  </r>
  <r>
    <x v="0"/>
    <x v="14"/>
    <x v="0"/>
    <x v="0"/>
    <s v="Miscellaneous Errors"/>
    <x v="6"/>
    <s v="Server"/>
    <s v="S - Database"/>
    <s v="S"/>
    <s v="Error"/>
    <s v="1001 to 10000"/>
    <s v="Large"/>
    <s v="Student"/>
    <s v="Other"/>
    <x v="0"/>
  </r>
  <r>
    <x v="0"/>
    <x v="3"/>
    <x v="0"/>
    <x v="1"/>
    <s v="Basic Web Application Attacks"/>
    <x v="1"/>
    <s v="Server"/>
    <s v="S - "/>
    <s v="S"/>
    <s v="Malware"/>
    <m/>
    <m/>
    <s v="Customer"/>
    <s v="Internal"/>
    <x v="1"/>
  </r>
  <r>
    <x v="0"/>
    <x v="10"/>
    <x v="0"/>
    <x v="0"/>
    <s v="Privilege Misuse"/>
    <x v="2"/>
    <s v="Server"/>
    <s v="S - Database"/>
    <s v="S"/>
    <s v="Misuse"/>
    <m/>
    <m/>
    <s v="Patient"/>
    <s v="Other"/>
    <x v="0"/>
  </r>
  <r>
    <x v="15"/>
    <x v="5"/>
    <x v="0"/>
    <x v="1"/>
    <s v="Everything Else"/>
    <x v="7"/>
    <s v="Kiosk/Term"/>
    <s v="T - ATM"/>
    <s v="T"/>
    <s v="Physical"/>
    <s v="10001 to 25000"/>
    <s v="Large"/>
    <s v="Customer"/>
    <s v="Other"/>
    <x v="1"/>
  </r>
  <r>
    <x v="2"/>
    <x v="7"/>
    <x v="0"/>
    <x v="0"/>
    <s v="Privilege Misuse"/>
    <x v="2"/>
    <s v="Server"/>
    <s v="S - Database"/>
    <s v="S"/>
    <s v="Misuse"/>
    <s v="11 to 100"/>
    <s v="Small"/>
    <s v="Patient"/>
    <s v="Other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3"/>
    <s v="Privilege Misuse"/>
    <x v="5"/>
    <s v="Media"/>
    <s v="M - Payment card"/>
    <s v="M"/>
    <s v="Social"/>
    <m/>
    <m/>
    <s v="Customer"/>
    <s v="Internal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1"/>
    <x v="0"/>
    <x v="1"/>
    <s v="Social Engineering"/>
    <x v="6"/>
    <s v="Server"/>
    <s v="P - End-user or employee"/>
    <s v="P"/>
    <s v="Social"/>
    <s v="25001 to 50000"/>
    <s v="Large"/>
    <s v="Patient"/>
    <s v="Other"/>
    <x v="1"/>
  </r>
  <r>
    <x v="0"/>
    <x v="10"/>
    <x v="0"/>
    <x v="1"/>
    <s v="Basic Web Application Attacks"/>
    <x v="2"/>
    <s v="Server"/>
    <s v="S - Database"/>
    <s v="S"/>
    <s v="Hacking"/>
    <m/>
    <m/>
    <s v="Patient"/>
    <s v="Internal"/>
    <x v="1"/>
  </r>
  <r>
    <x v="0"/>
    <x v="19"/>
    <x v="0"/>
    <x v="1"/>
    <s v="Everything Else"/>
    <x v="8"/>
    <s v="Kiosk/Term"/>
    <s v="T - PED pad"/>
    <s v="T"/>
    <s v="Physical"/>
    <s v="11 to 100"/>
    <s v="Small"/>
    <s v="Customer"/>
    <s v="Other"/>
    <x v="1"/>
  </r>
  <r>
    <x v="4"/>
    <x v="13"/>
    <x v="0"/>
    <x v="1"/>
    <s v="System Intrusion"/>
    <x v="16"/>
    <s v="Server"/>
    <s v="S - "/>
    <s v="S"/>
    <s v="Malware"/>
    <s v="1 to 10"/>
    <s v="Small"/>
    <s v="Customer"/>
    <s v="External"/>
    <x v="1"/>
  </r>
  <r>
    <x v="2"/>
    <x v="6"/>
    <x v="0"/>
    <x v="0"/>
    <s v="Miscellaneous Errors"/>
    <x v="6"/>
    <s v="Media"/>
    <s v="M - Documents"/>
    <s v="M"/>
    <s v="Error"/>
    <s v="1001 to 10000"/>
    <s v="Large"/>
    <s v="Customer"/>
    <s v="Other"/>
    <x v="0"/>
  </r>
  <r>
    <x v="0"/>
    <x v="3"/>
    <x v="0"/>
    <x v="0"/>
    <s v="Miscellaneous Errors"/>
    <x v="6"/>
    <s v="Network"/>
    <s v="N - SAN"/>
    <s v="N"/>
    <s v="Error"/>
    <s v="1001 to 10000"/>
    <s v="Large"/>
    <s v="Student"/>
    <s v="Other"/>
    <x v="0"/>
  </r>
  <r>
    <x v="0"/>
    <x v="3"/>
    <x v="0"/>
    <x v="1"/>
    <s v="Everything Else"/>
    <x v="0"/>
    <s v="User Dev"/>
    <s v="U - Desktop"/>
    <s v="U"/>
    <s v="Hacking"/>
    <s v="101 to 1000"/>
    <s v="Small"/>
    <s v="Patient"/>
    <s v="Other"/>
    <x v="0"/>
  </r>
  <r>
    <x v="0"/>
    <x v="7"/>
    <x v="0"/>
    <x v="1"/>
    <s v="Basic Web Application Attacks"/>
    <x v="8"/>
    <s v="Server"/>
    <s v="S - Database"/>
    <s v="S"/>
    <s v="Hacking"/>
    <s v="101 to 1000"/>
    <s v="Small"/>
    <s v="Other"/>
    <s v="Other"/>
    <x v="1"/>
  </r>
  <r>
    <x v="0"/>
    <x v="4"/>
    <x v="0"/>
    <x v="1"/>
    <s v="Everything Else"/>
    <x v="7"/>
    <s v="Media"/>
    <s v="M - Payment card"/>
    <s v="M"/>
    <s v="Physical"/>
    <s v="10001 to 25000"/>
    <s v="Large"/>
    <s v="Other"/>
    <s v="External"/>
    <x v="1"/>
  </r>
  <r>
    <x v="0"/>
    <x v="5"/>
    <x v="0"/>
    <x v="0"/>
    <s v="Privilege Misuse"/>
    <x v="9"/>
    <s v="Media"/>
    <s v="M - Payment card"/>
    <s v="M"/>
    <s v="Misuse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07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5"/>
    <x v="0"/>
    <x v="1"/>
    <s v="Everything Else"/>
    <x v="0"/>
    <m/>
    <m/>
    <s v="O"/>
    <s v="Hacking"/>
    <s v="Small"/>
    <s v="Small"/>
    <s v="Employee"/>
    <s v="Other"/>
    <x v="1"/>
  </r>
  <r>
    <x v="0"/>
    <x v="6"/>
    <x v="0"/>
    <x v="1"/>
    <s v="Lost and Stolen Assets"/>
    <x v="1"/>
    <s v="Server"/>
    <s v="S - "/>
    <s v="S"/>
    <s v="Physical"/>
    <s v="1 to 10"/>
    <s v="Small"/>
    <s v="Other"/>
    <s v="Other"/>
    <x v="0"/>
  </r>
  <r>
    <x v="71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13"/>
    <x v="0"/>
    <x v="1"/>
    <s v="System Intrusion"/>
    <x v="1"/>
    <s v="Server"/>
    <s v="S - "/>
    <s v="S"/>
    <s v="Malware"/>
    <s v="101 to 1000"/>
    <s v="Small"/>
    <s v="Partner"/>
    <s v="External"/>
    <x v="1"/>
  </r>
  <r>
    <x v="0"/>
    <x v="8"/>
    <x v="0"/>
    <x v="3"/>
    <s v="Everything Else"/>
    <x v="2"/>
    <s v="Server"/>
    <s v="S - "/>
    <s v="S"/>
    <s v="Hacking"/>
    <s v="11 to 100"/>
    <s v="Small"/>
    <s v="Patient"/>
    <s v="Other"/>
    <x v="1"/>
  </r>
  <r>
    <x v="0"/>
    <x v="3"/>
    <x v="0"/>
    <x v="1"/>
    <s v="Lost and Stolen Assets"/>
    <x v="2"/>
    <s v="User Dev"/>
    <s v="U - Desktop"/>
    <s v="U"/>
    <s v="Physical"/>
    <m/>
    <m/>
    <s v="Patient"/>
    <s v="Other"/>
    <x v="1"/>
  </r>
  <r>
    <x v="0"/>
    <x v="20"/>
    <x v="0"/>
    <x v="0"/>
    <s v="Privilege Misuse"/>
    <x v="0"/>
    <s v="Server"/>
    <s v="S - Database"/>
    <s v="S"/>
    <s v="Misuse"/>
    <s v="25001 to 5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Miscellaneous Errors"/>
    <x v="2"/>
    <s v="User Dev"/>
    <s v="U - Desktop"/>
    <s v="U"/>
    <s v="Error"/>
    <s v="1001 to 10000"/>
    <s v="Large"/>
    <s v="Patient"/>
    <s v="Other"/>
    <x v="0"/>
  </r>
  <r>
    <x v="2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2"/>
    <x v="0"/>
    <x v="0"/>
    <x v="1"/>
    <s v="Everything Else"/>
    <x v="15"/>
    <s v="Server"/>
    <s v="S - Database"/>
    <s v="S"/>
    <s v="Hacking"/>
    <s v="1001 to 10000"/>
    <s v="Large"/>
    <s v="Customer"/>
    <s v="Internal"/>
    <x v="1"/>
  </r>
  <r>
    <x v="0"/>
    <x v="10"/>
    <x v="0"/>
    <x v="0"/>
    <s v="Privilege Misuse"/>
    <x v="2"/>
    <s v="Server"/>
    <s v="S - Database"/>
    <s v="S"/>
    <s v="Misuse"/>
    <m/>
    <m/>
    <s v="Patient"/>
    <s v="Other"/>
    <x v="0"/>
  </r>
  <r>
    <x v="17"/>
    <x v="9"/>
    <x v="0"/>
    <x v="0"/>
    <s v="Privilege Misuse"/>
    <x v="9"/>
    <s v="Server"/>
    <s v="S - Database"/>
    <s v="S"/>
    <s v="Misuse"/>
    <s v="11 to 10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Privilege Misuse"/>
    <x v="9"/>
    <s v="Person"/>
    <s v="P - Former employee"/>
    <s v="P"/>
    <s v="Misuse"/>
    <s v="50001 to 100000"/>
    <s v="Large"/>
    <s v="Other"/>
    <s v="Other"/>
    <x v="1"/>
  </r>
  <r>
    <x v="0"/>
    <x v="5"/>
    <x v="0"/>
    <x v="0"/>
    <s v="Miscellaneous Errors"/>
    <x v="2"/>
    <s v="Media"/>
    <s v="M - Documents"/>
    <s v="M"/>
    <s v="Error"/>
    <s v="1 to 10"/>
    <s v="Small"/>
    <s v="Patient"/>
    <s v="Other"/>
    <x v="0"/>
  </r>
  <r>
    <x v="2"/>
    <x v="1"/>
    <x v="0"/>
    <x v="0"/>
    <s v="Miscellaneous Errors"/>
    <x v="0"/>
    <s v="Media"/>
    <s v="M - Documents"/>
    <s v="M"/>
    <s v="Error"/>
    <s v="50001 to 100000"/>
    <s v="Large"/>
    <s v="Patient"/>
    <s v="Internal"/>
    <x v="0"/>
  </r>
  <r>
    <x v="0"/>
    <x v="9"/>
    <x v="0"/>
    <x v="1"/>
    <s v="System Intrusion"/>
    <x v="6"/>
    <s v="Server"/>
    <s v="S - File"/>
    <s v="S"/>
    <s v="Malware"/>
    <m/>
    <m/>
    <s v="Customer"/>
    <s v="External"/>
    <x v="1"/>
  </r>
  <r>
    <x v="0"/>
    <x v="11"/>
    <x v="0"/>
    <x v="1"/>
    <s v="Social Engineering"/>
    <x v="2"/>
    <s v="Server"/>
    <s v="P - "/>
    <s v="P"/>
    <s v="Hacking"/>
    <s v="1001 to 10000"/>
    <s v="Large"/>
    <s v="Employee"/>
    <s v="Internal"/>
    <x v="0"/>
  </r>
  <r>
    <x v="108"/>
    <x v="10"/>
    <x v="0"/>
    <x v="1"/>
    <s v="Basic Web Application Attacks"/>
    <x v="0"/>
    <s v="Server"/>
    <s v="S - Web application"/>
    <s v="S"/>
    <s v="Hacking"/>
    <s v="Small"/>
    <s v="Small"/>
    <s v="Other"/>
    <s v="External"/>
    <x v="2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0"/>
    <s v="Miscellaneous Errors"/>
    <x v="0"/>
    <s v="Media"/>
    <s v="M - Documents"/>
    <s v="M"/>
    <s v="Error"/>
    <m/>
    <m/>
    <s v="Other"/>
    <s v="Other"/>
    <x v="0"/>
  </r>
  <r>
    <x v="0"/>
    <x v="10"/>
    <x v="0"/>
    <x v="1"/>
    <s v="Everything Else"/>
    <x v="8"/>
    <s v="Kiosk/Term"/>
    <s v="T - Gas terminal"/>
    <s v="T"/>
    <s v="Physical"/>
    <s v="11 to 100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"/>
    <x v="0"/>
    <x v="1"/>
    <s v="Everything Else"/>
    <x v="16"/>
    <s v="Server"/>
    <s v="S - Database"/>
    <s v="S"/>
    <m/>
    <s v="11 to 100"/>
    <s v="Small"/>
    <s v="Customer"/>
    <s v="Other"/>
    <x v="1"/>
  </r>
  <r>
    <x v="0"/>
    <x v="2"/>
    <x v="0"/>
    <x v="0"/>
    <s v="Privilege Misuse"/>
    <x v="2"/>
    <s v="Server"/>
    <s v="S - Database"/>
    <s v="S"/>
    <s v="Misuse"/>
    <m/>
    <m/>
    <s v="Patient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9"/>
    <x v="0"/>
    <x v="0"/>
    <s v="Miscellaneous Errors"/>
    <x v="7"/>
    <s v="Server"/>
    <s v="S - Mail"/>
    <s v="S"/>
    <s v="Error"/>
    <s v="50001 to 100000"/>
    <s v="Large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5"/>
    <x v="2"/>
    <x v="0"/>
    <x v="1"/>
    <s v="Basic Web Application Attacks"/>
    <x v="0"/>
    <s v="Server"/>
    <s v="S - Web application"/>
    <s v="S"/>
    <s v="Hacking"/>
    <m/>
    <m/>
    <s v="Other"/>
    <s v="Other"/>
    <x v="2"/>
  </r>
  <r>
    <x v="0"/>
    <x v="2"/>
    <x v="0"/>
    <x v="2"/>
    <s v="Miscellaneous Errors"/>
    <x v="7"/>
    <s v="Server"/>
    <s v="S - Database"/>
    <s v="S"/>
    <s v="Error"/>
    <s v="25001 to 50000"/>
    <s v="Large"/>
    <s v="Customer"/>
    <s v="External"/>
    <x v="0"/>
  </r>
  <r>
    <x v="0"/>
    <x v="8"/>
    <x v="0"/>
    <x v="1"/>
    <s v="System Intrusion"/>
    <x v="2"/>
    <s v="Server"/>
    <s v="S - "/>
    <s v="S"/>
    <s v="Malware"/>
    <s v="1001 to 10000"/>
    <s v="Large"/>
    <s v="Employee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11"/>
    <x v="11"/>
    <x v="0"/>
    <x v="1"/>
    <s v="System Intrusion"/>
    <x v="1"/>
    <s v="Media"/>
    <s v="M - "/>
    <s v="M"/>
    <s v="Malware"/>
    <s v="101 to 1000"/>
    <s v="Small"/>
    <s v="Other"/>
    <s v="External"/>
    <x v="4"/>
  </r>
  <r>
    <x v="0"/>
    <x v="2"/>
    <x v="0"/>
    <x v="0"/>
    <s v="Privilege Misuse"/>
    <x v="2"/>
    <s v="User Dev"/>
    <s v="U - Desktop or laptop"/>
    <s v="U"/>
    <s v="Misuse"/>
    <s v="10001 to 25000"/>
    <s v="Large"/>
    <s v="Patient"/>
    <s v="External"/>
    <x v="0"/>
  </r>
  <r>
    <x v="7"/>
    <x v="26"/>
    <x v="0"/>
    <x v="4"/>
    <s v="Miscellaneous Errors"/>
    <x v="5"/>
    <m/>
    <s v="P - "/>
    <s v="P"/>
    <m/>
    <m/>
    <m/>
    <s v="Patient"/>
    <s v="Other"/>
    <x v="1"/>
  </r>
  <r>
    <x v="23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1"/>
    <x v="0"/>
    <x v="1"/>
    <s v="System Intrusion"/>
    <x v="2"/>
    <s v="Server"/>
    <s v="S - Database"/>
    <s v="S"/>
    <s v="Malware"/>
    <s v="50001 to 100000"/>
    <s v="Large"/>
    <s v="Patient"/>
    <s v="External"/>
    <x v="1"/>
  </r>
  <r>
    <x v="0"/>
    <x v="14"/>
    <x v="0"/>
    <x v="1"/>
    <s v="Lost and Stolen Assets"/>
    <x v="2"/>
    <s v="Media"/>
    <s v="M - Documents"/>
    <s v="M"/>
    <s v="Physical"/>
    <m/>
    <m/>
    <s v="Patient"/>
    <s v="Internal"/>
    <x v="1"/>
  </r>
  <r>
    <x v="4"/>
    <x v="7"/>
    <x v="0"/>
    <x v="2"/>
    <s v="Miscellaneous Errors"/>
    <x v="12"/>
    <s v="Server"/>
    <s v="S - Database"/>
    <s v="S"/>
    <s v="Error"/>
    <s v="Small"/>
    <s v="Small"/>
    <s v="Customer"/>
    <s v="External"/>
    <x v="0"/>
  </r>
  <r>
    <x v="7"/>
    <x v="20"/>
    <x v="0"/>
    <x v="0"/>
    <s v="Privilege Misuse"/>
    <x v="9"/>
    <m/>
    <m/>
    <s v="O"/>
    <s v="Misuse"/>
    <m/>
    <m/>
    <s v="Other"/>
    <s v="Other"/>
    <x v="0"/>
  </r>
  <r>
    <x v="11"/>
    <x v="3"/>
    <x v="0"/>
    <x v="1"/>
    <s v="Social Engineering"/>
    <x v="1"/>
    <s v="Server"/>
    <s v="N - Router or switch"/>
    <s v="N"/>
    <s v="Malware"/>
    <m/>
    <m/>
    <s v="Other"/>
    <s v="External"/>
    <x v="4"/>
  </r>
  <r>
    <x v="0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3"/>
    <x v="0"/>
    <x v="0"/>
    <s v="Privilege Misuse"/>
    <x v="2"/>
    <s v="Server"/>
    <s v="S - Database"/>
    <s v="S"/>
    <s v="Misuse"/>
    <m/>
    <m/>
    <s v="Patient"/>
    <s v="Other"/>
    <x v="0"/>
  </r>
  <r>
    <x v="0"/>
    <x v="21"/>
    <x v="0"/>
    <x v="0"/>
    <s v="Privilege Misuse"/>
    <x v="5"/>
    <s v="Server"/>
    <s v="M - Documents"/>
    <s v="M"/>
    <s v="Misuse"/>
    <s v="11 to 100"/>
    <s v="Small"/>
    <s v="Partner"/>
    <s v="Other"/>
    <x v="0"/>
  </r>
  <r>
    <x v="10"/>
    <x v="2"/>
    <x v="0"/>
    <x v="0"/>
    <s v="Miscellaneous Errors"/>
    <x v="12"/>
    <s v="Media"/>
    <s v="M - Documents"/>
    <s v="M"/>
    <s v="Error"/>
    <m/>
    <m/>
    <s v="Other"/>
    <s v="Internal"/>
    <x v="0"/>
  </r>
  <r>
    <x v="0"/>
    <x v="9"/>
    <x v="0"/>
    <x v="0"/>
    <s v="Privilege Misuse"/>
    <x v="0"/>
    <s v="Server"/>
    <s v="S - Database"/>
    <s v="S"/>
    <s v="Misuse"/>
    <s v="101 to 1000"/>
    <s v="Small"/>
    <s v="Customer"/>
    <s v="Other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0"/>
    <x v="0"/>
    <x v="1"/>
    <s v="Lost and Stolen Assets"/>
    <x v="7"/>
    <s v="User Dev"/>
    <s v="U - Desktop or laptop"/>
    <s v="U"/>
    <s v="Physical"/>
    <s v="101 to 100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Privilege Misuse"/>
    <x v="1"/>
    <s v="Server"/>
    <s v="S - Database"/>
    <s v="S"/>
    <s v="Misuse"/>
    <m/>
    <m/>
    <s v="Other"/>
    <s v="Other"/>
    <x v="0"/>
  </r>
  <r>
    <x v="0"/>
    <x v="7"/>
    <x v="0"/>
    <x v="0"/>
    <s v="Miscellaneous Errors"/>
    <x v="2"/>
    <s v="Media"/>
    <s v="M - Documents"/>
    <s v="M"/>
    <s v="Error"/>
    <s v="101 to 1000"/>
    <s v="Small"/>
    <s v="Patient"/>
    <s v="External"/>
    <x v="0"/>
  </r>
  <r>
    <x v="0"/>
    <x v="3"/>
    <x v="0"/>
    <x v="1"/>
    <s v="System Intrusion"/>
    <x v="2"/>
    <s v="Server"/>
    <s v="S - Database"/>
    <s v="S"/>
    <s v="Hacking"/>
    <m/>
    <m/>
    <s v="Patient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Basic Web Application Attacks"/>
    <x v="0"/>
    <s v="Server"/>
    <s v="S - Web application"/>
    <s v="S"/>
    <s v="Hacking"/>
    <s v="101 to 1000"/>
    <s v="Small"/>
    <s v="Other"/>
    <s v="Other"/>
    <x v="1"/>
  </r>
  <r>
    <x v="0"/>
    <x v="4"/>
    <x v="0"/>
    <x v="1"/>
    <s v="Everything Else"/>
    <x v="8"/>
    <s v="Kiosk/Term"/>
    <s v="T - Gas terminal"/>
    <s v="T"/>
    <s v="Physical"/>
    <s v="11 to 100"/>
    <s v="Small"/>
    <s v="Customer"/>
    <s v="External"/>
    <x v="1"/>
  </r>
  <r>
    <x v="10"/>
    <x v="5"/>
    <x v="0"/>
    <x v="2"/>
    <s v="Privilege Misuse"/>
    <x v="17"/>
    <s v="Server"/>
    <s v="S - Database"/>
    <s v="S"/>
    <s v="Misuse"/>
    <s v="10001 to 25000"/>
    <s v="Large"/>
    <s v="Customer"/>
    <s v="Other"/>
    <x v="0"/>
  </r>
  <r>
    <x v="0"/>
    <x v="3"/>
    <x v="0"/>
    <x v="0"/>
    <s v="Privilege Misuse"/>
    <x v="11"/>
    <s v="Server"/>
    <s v="S - Web application"/>
    <s v="S"/>
    <s v="Misuse"/>
    <s v="1001 to 10000"/>
    <s v="Large"/>
    <s v="Other"/>
    <s v="Other"/>
    <x v="0"/>
  </r>
  <r>
    <x v="0"/>
    <x v="3"/>
    <x v="0"/>
    <x v="0"/>
    <s v="Privilege Misuse"/>
    <x v="3"/>
    <s v="Media"/>
    <s v="M - Payment card"/>
    <s v="M"/>
    <s v="Misuse"/>
    <m/>
    <m/>
    <s v="Customer"/>
    <s v="Other"/>
    <x v="0"/>
  </r>
  <r>
    <x v="7"/>
    <x v="2"/>
    <x v="1"/>
    <x v="0"/>
    <s v="Privilege Misuse"/>
    <x v="5"/>
    <m/>
    <m/>
    <s v="O"/>
    <s v="Misuse"/>
    <m/>
    <m/>
    <s v="Other"/>
    <s v="Other"/>
    <x v="0"/>
  </r>
  <r>
    <x v="2"/>
    <x v="17"/>
    <x v="0"/>
    <x v="0"/>
    <s v="Lost and Stolen Assets"/>
    <x v="0"/>
    <s v="User Dev"/>
    <s v="U - Media"/>
    <s v="U"/>
    <s v="Error"/>
    <s v="1001 to 10000"/>
    <s v="Large"/>
    <s v="Customer"/>
    <s v="Other"/>
    <x v="0"/>
  </r>
  <r>
    <x v="0"/>
    <x v="6"/>
    <x v="0"/>
    <x v="0"/>
    <s v="Privilege Misuse"/>
    <x v="2"/>
    <s v="Server"/>
    <s v="S - Database"/>
    <s v="S"/>
    <s v="Misuse"/>
    <m/>
    <m/>
    <s v="Patient"/>
    <s v="Other"/>
    <x v="0"/>
  </r>
  <r>
    <x v="0"/>
    <x v="3"/>
    <x v="0"/>
    <x v="1"/>
    <s v="Everything Else"/>
    <x v="7"/>
    <s v="Kiosk/Term"/>
    <s v="T - ATM"/>
    <s v="T"/>
    <s v="Physical"/>
    <s v="Over 100000"/>
    <s v="Large"/>
    <s v="Other"/>
    <s v="Other"/>
    <x v="1"/>
  </r>
  <r>
    <x v="0"/>
    <x v="2"/>
    <x v="0"/>
    <x v="0"/>
    <s v="Miscellaneous Errors"/>
    <x v="2"/>
    <s v="User Dev"/>
    <s v="U - Desktop"/>
    <s v="U"/>
    <s v="Error"/>
    <s v="10001 to 25000"/>
    <s v="Large"/>
    <s v="Patient"/>
    <s v="Internal"/>
    <x v="0"/>
  </r>
  <r>
    <x v="0"/>
    <x v="2"/>
    <x v="0"/>
    <x v="1"/>
    <s v="System Intrusion"/>
    <x v="8"/>
    <s v="Server"/>
    <s v="S - POS controller"/>
    <s v="S"/>
    <s v="Malware"/>
    <s v="25001 to 50000"/>
    <s v="Large"/>
    <s v="Customer"/>
    <s v="Other"/>
    <x v="1"/>
  </r>
  <r>
    <x v="0"/>
    <x v="5"/>
    <x v="0"/>
    <x v="1"/>
    <s v="Everything Else"/>
    <x v="6"/>
    <s v="User Dev"/>
    <s v="U - Desktop"/>
    <s v="U"/>
    <s v="Hacking"/>
    <s v="25001 to 50000"/>
    <s v="Large"/>
    <s v="Patient"/>
    <s v="Other"/>
    <x v="0"/>
  </r>
  <r>
    <x v="4"/>
    <x v="5"/>
    <x v="0"/>
    <x v="1"/>
    <s v="Lost and Stolen Assets"/>
    <x v="0"/>
    <s v="User Dev"/>
    <s v="M - Documents"/>
    <s v="M"/>
    <s v="Physical"/>
    <m/>
    <m/>
    <s v="Other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4"/>
    <x v="0"/>
    <x v="1"/>
    <s v="Privilege Misuse"/>
    <x v="2"/>
    <s v="Media"/>
    <s v="M - Documents"/>
    <s v="M"/>
    <s v="Misuse"/>
    <s v="1001 to 10000"/>
    <s v="Large"/>
    <s v="Patient"/>
    <s v="Other"/>
    <x v="0"/>
  </r>
  <r>
    <x v="0"/>
    <x v="2"/>
    <x v="0"/>
    <x v="1"/>
    <s v="Basic Web Application Attacks"/>
    <x v="0"/>
    <s v="Server"/>
    <s v="S - Web application"/>
    <s v="S"/>
    <s v="Hacking"/>
    <s v="1001 to 10000"/>
    <s v="Large"/>
    <s v="Patient"/>
    <s v="Partner"/>
    <x v="0"/>
  </r>
  <r>
    <x v="16"/>
    <x v="5"/>
    <x v="0"/>
    <x v="2"/>
    <s v="Privilege Misuse"/>
    <x v="0"/>
    <s v="Server"/>
    <s v="S - Database"/>
    <s v="S"/>
    <s v="Misuse"/>
    <s v="1001 to 10000"/>
    <s v="Large"/>
    <s v="Other"/>
    <s v="External"/>
    <x v="0"/>
  </r>
  <r>
    <x v="0"/>
    <x v="2"/>
    <x v="0"/>
    <x v="1"/>
    <s v="Lost and Stolen Assets"/>
    <x v="7"/>
    <s v="User Dev"/>
    <s v="U - Desktop or laptop"/>
    <s v="U"/>
    <s v="Physical"/>
    <m/>
    <m/>
    <s v="Patient"/>
    <s v="Internal"/>
    <x v="1"/>
  </r>
  <r>
    <x v="0"/>
    <x v="6"/>
    <x v="0"/>
    <x v="1"/>
    <s v="System Intrusion"/>
    <x v="5"/>
    <s v="User Dev"/>
    <s v="U - POS terminal"/>
    <s v="U"/>
    <s v="Malware"/>
    <m/>
    <m/>
    <s v="Customer"/>
    <s v="External"/>
    <x v="0"/>
  </r>
  <r>
    <x v="0"/>
    <x v="5"/>
    <x v="0"/>
    <x v="1"/>
    <s v="Lost and Stolen Assets"/>
    <x v="14"/>
    <m/>
    <m/>
    <s v="O"/>
    <s v="Physical"/>
    <s v="101 to 1000"/>
    <s v="Small"/>
    <s v="Other"/>
    <s v="Internal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4"/>
    <x v="13"/>
    <x v="0"/>
    <x v="0"/>
    <s v="Miscellaneous Errors"/>
    <x v="8"/>
    <s v="Server"/>
    <s v="S - Web application"/>
    <s v="S"/>
    <s v="Error"/>
    <s v="Over 100000"/>
    <s v="Large"/>
    <s v="Customer"/>
    <s v="External"/>
    <x v="0"/>
  </r>
  <r>
    <x v="0"/>
    <x v="3"/>
    <x v="0"/>
    <x v="1"/>
    <s v="Lost and Stolen Assets"/>
    <x v="2"/>
    <s v="User Dev"/>
    <s v="U - Desktop or laptop"/>
    <s v="U"/>
    <s v="Physical"/>
    <s v="101 to 1000"/>
    <s v="Small"/>
    <s v="Patient"/>
    <s v="Internal"/>
    <x v="1"/>
  </r>
  <r>
    <x v="49"/>
    <x v="11"/>
    <x v="0"/>
    <x v="0"/>
    <s v="Miscellaneous Errors"/>
    <x v="3"/>
    <s v="Server"/>
    <s v="S - Database"/>
    <s v="S"/>
    <s v="Error"/>
    <m/>
    <m/>
    <s v="Custom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0"/>
    <s v="Privilege Misuse"/>
    <x v="2"/>
    <s v="Server"/>
    <s v="S - Database"/>
    <s v="S"/>
    <s v="Misuse"/>
    <s v="11 to 100"/>
    <s v="Small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Lost and Stolen Assets"/>
    <x v="2"/>
    <s v="Media"/>
    <s v="M - Disk drive"/>
    <s v="M"/>
    <s v="Physical"/>
    <m/>
    <m/>
    <s v="Patient"/>
    <s v="Other"/>
    <x v="1"/>
  </r>
  <r>
    <x v="53"/>
    <x v="2"/>
    <x v="0"/>
    <x v="1"/>
    <s v="Denial of Service"/>
    <x v="3"/>
    <s v="Server"/>
    <s v="S - Web application"/>
    <s v="S"/>
    <s v="Hacking"/>
    <s v="1 to 10"/>
    <s v="Small"/>
    <s v="Other"/>
    <s v="Internal"/>
    <x v="6"/>
  </r>
  <r>
    <x v="0"/>
    <x v="2"/>
    <x v="0"/>
    <x v="1"/>
    <s v="Lost and Stolen Assets"/>
    <x v="2"/>
    <s v="User Dev"/>
    <s v="U - Desktop or laptop"/>
    <s v="U"/>
    <s v="Physical"/>
    <s v="101 to 1000"/>
    <s v="Small"/>
    <s v="Patient"/>
    <s v="Internal"/>
    <x v="1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2"/>
    <x v="8"/>
    <x v="0"/>
    <x v="0"/>
    <s v="Privilege Misuse"/>
    <x v="0"/>
    <s v="Media"/>
    <s v="M - Documents"/>
    <s v="M"/>
    <s v="Misuse"/>
    <m/>
    <m/>
    <s v="Patient"/>
    <s v="Other"/>
    <x v="0"/>
  </r>
  <r>
    <x v="0"/>
    <x v="10"/>
    <x v="0"/>
    <x v="1"/>
    <s v="System Intrusion"/>
    <x v="0"/>
    <s v="User Dev"/>
    <s v="U - Desktop"/>
    <s v="U"/>
    <s v="Malware"/>
    <s v="Large"/>
    <s v="Large"/>
    <s v="Employee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1"/>
    <s v="Everything Else"/>
    <x v="8"/>
    <s v="Kiosk/Term"/>
    <s v="T - Gas terminal"/>
    <s v="T"/>
    <s v="Physical"/>
    <s v="Over 100000"/>
    <s v="Large"/>
    <s v="Customer"/>
    <s v="Other"/>
    <x v="1"/>
  </r>
  <r>
    <x v="0"/>
    <x v="2"/>
    <x v="0"/>
    <x v="0"/>
    <s v="Miscellaneous Errors"/>
    <x v="2"/>
    <m/>
    <m/>
    <s v="O"/>
    <s v="Error"/>
    <s v="1001 to 10000"/>
    <s v="Large"/>
    <s v="Patient"/>
    <s v="External"/>
    <x v="0"/>
  </r>
  <r>
    <x v="12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0"/>
    <x v="3"/>
    <x v="0"/>
    <x v="2"/>
    <s v="Miscellaneous Errors"/>
    <x v="2"/>
    <s v="Server"/>
    <s v="S - Web application"/>
    <s v="S"/>
    <s v="Error"/>
    <s v="1 to 10"/>
    <s v="Small"/>
    <s v="Other"/>
    <s v="Other"/>
    <x v="0"/>
  </r>
  <r>
    <x v="0"/>
    <x v="4"/>
    <x v="0"/>
    <x v="1"/>
    <s v="Basic Web Application Attacks"/>
    <x v="6"/>
    <s v="Server"/>
    <s v="S - Database"/>
    <s v="S"/>
    <s v="Hacking"/>
    <s v="Small"/>
    <s v="Small"/>
    <s v="Student"/>
    <s v="External"/>
    <x v="3"/>
  </r>
  <r>
    <x v="0"/>
    <x v="8"/>
    <x v="0"/>
    <x v="1"/>
    <s v="System Intrusion"/>
    <x v="2"/>
    <s v="Server"/>
    <s v="S - Database"/>
    <s v="S"/>
    <s v="Malware"/>
    <m/>
    <m/>
    <s v="Patient"/>
    <s v="Internal"/>
    <x v="1"/>
  </r>
  <r>
    <x v="0"/>
    <x v="3"/>
    <x v="0"/>
    <x v="1"/>
    <s v="Lost and Stolen Assets"/>
    <x v="2"/>
    <s v="Media"/>
    <s v="M - Documents"/>
    <s v="M"/>
    <s v="Physical"/>
    <m/>
    <m/>
    <s v="Patient"/>
    <s v="Other"/>
    <x v="1"/>
  </r>
  <r>
    <x v="0"/>
    <x v="10"/>
    <x v="0"/>
    <x v="3"/>
    <s v="Privilege Misuse"/>
    <x v="8"/>
    <s v="Server"/>
    <s v="P - End-user or employee"/>
    <s v="P"/>
    <s v="Social"/>
    <s v="10001 to 25000"/>
    <s v="Large"/>
    <s v="Customer"/>
    <s v="Other"/>
    <x v="1"/>
  </r>
  <r>
    <x v="2"/>
    <x v="5"/>
    <x v="0"/>
    <x v="0"/>
    <s v="Miscellaneous Errors"/>
    <x v="12"/>
    <s v="User Dev"/>
    <s v="U - Desktop or laptop"/>
    <s v="U"/>
    <s v="Error"/>
    <s v="101 to 1000"/>
    <s v="Small"/>
    <s v="Customer"/>
    <s v="External"/>
    <x v="0"/>
  </r>
  <r>
    <x v="2"/>
    <x v="8"/>
    <x v="0"/>
    <x v="4"/>
    <s v="Everything Else"/>
    <x v="5"/>
    <m/>
    <m/>
    <s v="O"/>
    <m/>
    <s v="Small"/>
    <s v="Small"/>
    <s v="Customer"/>
    <s v="Ex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4"/>
    <s v="System Intrusion"/>
    <x v="3"/>
    <s v="Server"/>
    <s v="S - "/>
    <s v="S"/>
    <s v="Malware"/>
    <s v="1001 to 10000"/>
    <s v="Large"/>
    <s v="Other"/>
    <s v="External"/>
    <x v="0"/>
  </r>
  <r>
    <x v="0"/>
    <x v="10"/>
    <x v="0"/>
    <x v="0"/>
    <s v="Miscellaneous Errors"/>
    <x v="3"/>
    <s v="Server"/>
    <s v="S - Other"/>
    <s v="S"/>
    <s v="Error"/>
    <s v="1001 to 10000"/>
    <s v="Large"/>
    <s v="Customer"/>
    <s v="External"/>
    <x v="0"/>
  </r>
  <r>
    <x v="0"/>
    <x v="21"/>
    <x v="0"/>
    <x v="1"/>
    <s v="System Intrusion"/>
    <x v="8"/>
    <m/>
    <m/>
    <s v="O"/>
    <s v="Hacking"/>
    <m/>
    <m/>
    <s v="Customer"/>
    <s v="Other"/>
    <x v="1"/>
  </r>
  <r>
    <x v="0"/>
    <x v="3"/>
    <x v="0"/>
    <x v="0"/>
    <s v="Miscellaneous Errors"/>
    <x v="3"/>
    <s v="Server"/>
    <s v="S - File"/>
    <s v="S"/>
    <s v="Error"/>
    <s v="101 to 1000"/>
    <s v="Small"/>
    <s v="Other"/>
    <s v="Other"/>
    <x v="0"/>
  </r>
  <r>
    <x v="0"/>
    <x v="4"/>
    <x v="0"/>
    <x v="0"/>
    <s v="Privilege Misuse"/>
    <x v="5"/>
    <s v="Server"/>
    <s v="S - Database"/>
    <s v="S"/>
    <s v="Misuse"/>
    <m/>
    <m/>
    <s v="Customer"/>
    <s v="External"/>
    <x v="0"/>
  </r>
  <r>
    <x v="94"/>
    <x v="2"/>
    <x v="0"/>
    <x v="4"/>
    <s v="Everything Else"/>
    <x v="0"/>
    <s v="Server"/>
    <s v="S - Mail"/>
    <s v="S"/>
    <s v="Hacking"/>
    <m/>
    <m/>
    <s v="Other"/>
    <s v="Other"/>
    <x v="0"/>
  </r>
  <r>
    <x v="2"/>
    <x v="8"/>
    <x v="0"/>
    <x v="3"/>
    <s v="Miscellaneous Errors"/>
    <x v="2"/>
    <s v="Media"/>
    <s v="M - Documents"/>
    <s v="M"/>
    <s v="Error"/>
    <m/>
    <m/>
    <s v="Other"/>
    <s v="Partner"/>
    <x v="0"/>
  </r>
  <r>
    <x v="58"/>
    <x v="1"/>
    <x v="0"/>
    <x v="0"/>
    <s v="Miscellaneous Errors"/>
    <x v="8"/>
    <s v="Server"/>
    <s v="S - Database"/>
    <s v="S"/>
    <s v="Error"/>
    <s v="101 to 1000"/>
    <s v="Small"/>
    <s v="Customer"/>
    <s v="External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21"/>
    <x v="2"/>
    <x v="0"/>
    <x v="1"/>
    <s v="Basic Web Application Attacks"/>
    <x v="7"/>
    <s v="Server"/>
    <s v="S - Web application"/>
    <s v="S"/>
    <s v="Hacking"/>
    <m/>
    <m/>
    <s v="Other"/>
    <s v="External"/>
    <x v="2"/>
  </r>
  <r>
    <x v="0"/>
    <x v="10"/>
    <x v="0"/>
    <x v="0"/>
    <s v="Miscellaneous Errors"/>
    <x v="0"/>
    <s v="Server"/>
    <s v="S - "/>
    <s v="S"/>
    <s v="Error"/>
    <s v="10001 to 25000"/>
    <s v="Large"/>
    <s v="Patient"/>
    <s v="Other"/>
    <x v="0"/>
  </r>
  <r>
    <x v="0"/>
    <x v="14"/>
    <x v="0"/>
    <x v="1"/>
    <s v="Basic Web Application Attacks"/>
    <x v="2"/>
    <s v="Server"/>
    <s v="S - Mail"/>
    <s v="S"/>
    <s v="Hacking"/>
    <s v="101 to 1000"/>
    <s v="Small"/>
    <s v="Partner"/>
    <s v="Internal"/>
    <x v="0"/>
  </r>
  <r>
    <x v="0"/>
    <x v="3"/>
    <x v="0"/>
    <x v="1"/>
    <s v="Basic Web Application Attacks"/>
    <x v="6"/>
    <s v="Server"/>
    <s v="S - Web application"/>
    <s v="S"/>
    <s v="Hacking"/>
    <m/>
    <m/>
    <s v="Partner"/>
    <s v="External"/>
    <x v="0"/>
  </r>
  <r>
    <x v="16"/>
    <x v="2"/>
    <x v="0"/>
    <x v="1"/>
    <s v="Everything Else"/>
    <x v="7"/>
    <s v="Kiosk/Term"/>
    <s v="T - ATM"/>
    <s v="T"/>
    <s v="Physical"/>
    <s v="1001 to 10000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Everything Else"/>
    <x v="7"/>
    <s v="Server"/>
    <s v="S - "/>
    <s v="S"/>
    <s v="Hacking"/>
    <s v="1 to 10"/>
    <s v="Small"/>
    <s v="Other"/>
    <s v="Other"/>
    <x v="0"/>
  </r>
  <r>
    <x v="0"/>
    <x v="19"/>
    <x v="0"/>
    <x v="1"/>
    <s v="Basic Web Application Attacks"/>
    <x v="7"/>
    <s v="Server"/>
    <s v="S - Web application"/>
    <s v="S"/>
    <s v="Hacking"/>
    <s v="25001 to 50000"/>
    <s v="Large"/>
    <s v="Customer"/>
    <s v="Internal"/>
    <x v="1"/>
  </r>
  <r>
    <x v="53"/>
    <x v="3"/>
    <x v="0"/>
    <x v="1"/>
    <s v="System Intrusion"/>
    <x v="15"/>
    <m/>
    <m/>
    <s v="O"/>
    <s v="Hacking"/>
    <m/>
    <m/>
    <s v="Employee"/>
    <s v="External"/>
    <x v="0"/>
  </r>
  <r>
    <x v="0"/>
    <x v="5"/>
    <x v="0"/>
    <x v="0"/>
    <s v="Miscellaneous Errors"/>
    <x v="7"/>
    <s v="User Dev"/>
    <s v="U - Desktop"/>
    <s v="U"/>
    <s v="Error"/>
    <s v="25001 to 50000"/>
    <s v="Large"/>
    <s v="Customer"/>
    <s v="Other"/>
    <x v="0"/>
  </r>
  <r>
    <x v="0"/>
    <x v="5"/>
    <x v="0"/>
    <x v="1"/>
    <s v="Lost and Stolen Assets"/>
    <x v="17"/>
    <s v="Media"/>
    <s v="M - Tapes"/>
    <s v="M"/>
    <s v="Physical"/>
    <m/>
    <m/>
    <s v="Other"/>
    <s v="Other"/>
    <x v="1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1"/>
    <s v="Lost and Stolen Assets"/>
    <x v="2"/>
    <s v="Server"/>
    <s v="S - "/>
    <s v="S"/>
    <s v="Physical"/>
    <m/>
    <m/>
    <s v="Other"/>
    <s v="Other"/>
    <x v="0"/>
  </r>
  <r>
    <x v="0"/>
    <x v="4"/>
    <x v="0"/>
    <x v="0"/>
    <s v="Miscellaneous Errors"/>
    <x v="0"/>
    <s v="Media"/>
    <s v="M - Documents"/>
    <s v="M"/>
    <s v="Error"/>
    <s v="Large"/>
    <s v="Large"/>
    <s v="Patient"/>
    <s v="External"/>
    <x v="0"/>
  </r>
  <r>
    <x v="0"/>
    <x v="0"/>
    <x v="0"/>
    <x v="1"/>
    <s v="Everything Else"/>
    <x v="6"/>
    <s v="Server"/>
    <s v="S - Mail"/>
    <s v="S"/>
    <s v="Hacking"/>
    <s v="10001 to 25000"/>
    <s v="Large"/>
    <s v="Other"/>
    <s v="Other"/>
    <x v="0"/>
  </r>
  <r>
    <x v="0"/>
    <x v="7"/>
    <x v="0"/>
    <x v="1"/>
    <s v="Everything Else"/>
    <x v="7"/>
    <s v="Kiosk/Term"/>
    <s v="T - ATM"/>
    <s v="T"/>
    <s v="Physical"/>
    <s v="10001 to 25000"/>
    <s v="Large"/>
    <s v="Customer"/>
    <s v="Internal"/>
    <x v="1"/>
  </r>
  <r>
    <x v="0"/>
    <x v="8"/>
    <x v="0"/>
    <x v="1"/>
    <s v="Everything Else"/>
    <x v="7"/>
    <s v="Kiosk/Term"/>
    <s v="T - ATM"/>
    <s v="T"/>
    <s v="Physical"/>
    <s v="Over 100000"/>
    <s v="Large"/>
    <s v="Customer"/>
    <s v="Internal"/>
    <x v="1"/>
  </r>
  <r>
    <x v="4"/>
    <x v="7"/>
    <x v="0"/>
    <x v="0"/>
    <s v="Privilege Misuse"/>
    <x v="2"/>
    <s v="Server"/>
    <s v="S - Database"/>
    <s v="S"/>
    <s v="Misuse"/>
    <s v="Large"/>
    <s v="Large"/>
    <s v="Patient"/>
    <s v="Other"/>
    <x v="0"/>
  </r>
  <r>
    <x v="48"/>
    <x v="3"/>
    <x v="0"/>
    <x v="0"/>
    <s v="Miscellaneous Errors"/>
    <x v="6"/>
    <s v="Server"/>
    <s v="S - Database"/>
    <s v="S"/>
    <s v="Error"/>
    <m/>
    <m/>
    <s v="Student"/>
    <s v="Other"/>
    <x v="0"/>
  </r>
  <r>
    <x v="0"/>
    <x v="0"/>
    <x v="0"/>
    <x v="0"/>
    <s v="Privilege Misuse"/>
    <x v="2"/>
    <s v="Server"/>
    <s v="S - Database"/>
    <s v="S"/>
    <s v="Misuse"/>
    <m/>
    <m/>
    <s v="Patient"/>
    <s v="External"/>
    <x v="0"/>
  </r>
  <r>
    <x v="16"/>
    <x v="8"/>
    <x v="0"/>
    <x v="0"/>
    <s v="Privilege Misuse"/>
    <x v="0"/>
    <s v="Media"/>
    <s v="M - Documents"/>
    <s v="M"/>
    <s v="Physical"/>
    <s v="1001 to 10000"/>
    <s v="Large"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0"/>
    <s v="Miscellaneous Errors"/>
    <x v="2"/>
    <s v="Media"/>
    <s v="M - Documents"/>
    <s v="M"/>
    <s v="Error"/>
    <m/>
    <m/>
    <s v="Patient"/>
    <s v="External"/>
    <x v="0"/>
  </r>
  <r>
    <x v="0"/>
    <x v="9"/>
    <x v="0"/>
    <x v="1"/>
    <s v="System Intrusion"/>
    <x v="7"/>
    <s v="Server"/>
    <s v="S - File"/>
    <s v="S"/>
    <s v="Malware"/>
    <s v="Small"/>
    <s v="Small"/>
    <s v="Customer"/>
    <s v="External"/>
    <x v="1"/>
  </r>
  <r>
    <x v="0"/>
    <x v="2"/>
    <x v="0"/>
    <x v="0"/>
    <s v="Privilege Misuse"/>
    <x v="7"/>
    <m/>
    <m/>
    <s v="O"/>
    <s v="Misuse"/>
    <s v="101 to 1000"/>
    <s v="Small"/>
    <s v="Patient"/>
    <s v="Other"/>
    <x v="0"/>
  </r>
  <r>
    <x v="0"/>
    <x v="10"/>
    <x v="0"/>
    <x v="0"/>
    <s v="Privilege Misuse"/>
    <x v="2"/>
    <s v="Server"/>
    <s v="S - Database"/>
    <s v="S"/>
    <s v="Misuse"/>
    <s v="11 to 100"/>
    <s v="Small"/>
    <s v="Patient"/>
    <s v="External"/>
    <x v="0"/>
  </r>
  <r>
    <x v="0"/>
    <x v="2"/>
    <x v="0"/>
    <x v="1"/>
    <s v="Lost and Stolen Assets"/>
    <x v="2"/>
    <s v="User Dev"/>
    <s v="U - Desktop or laptop"/>
    <s v="U"/>
    <s v="Physical"/>
    <s v="11 to 100"/>
    <s v="Small"/>
    <s v="Patient"/>
    <s v="Other"/>
    <x v="1"/>
  </r>
  <r>
    <x v="0"/>
    <x v="9"/>
    <x v="0"/>
    <x v="1"/>
    <s v="System Intrusion"/>
    <x v="6"/>
    <s v="Server"/>
    <s v="S - File"/>
    <s v="S"/>
    <s v="Malware"/>
    <m/>
    <m/>
    <s v="Customer"/>
    <s v="External"/>
    <x v="1"/>
  </r>
  <r>
    <x v="109"/>
    <x v="5"/>
    <x v="0"/>
    <x v="1"/>
    <s v="Basic Web Application Attacks"/>
    <x v="3"/>
    <s v="Server"/>
    <s v="S - Database"/>
    <s v="S"/>
    <s v="Hacking"/>
    <m/>
    <m/>
    <s v="Other"/>
    <s v="External"/>
    <x v="3"/>
  </r>
  <r>
    <x v="0"/>
    <x v="8"/>
    <x v="0"/>
    <x v="1"/>
    <s v="Everything Else"/>
    <x v="8"/>
    <s v="Kiosk/Term"/>
    <s v="T - Gas terminal"/>
    <s v="T"/>
    <s v="Physical"/>
    <s v="11 to 100"/>
    <s v="Small"/>
    <s v="Customer"/>
    <s v="External"/>
    <x v="1"/>
  </r>
  <r>
    <x v="108"/>
    <x v="5"/>
    <x v="0"/>
    <x v="1"/>
    <s v="Everything Else"/>
    <x v="3"/>
    <s v="Server"/>
    <s v="S - DNS"/>
    <s v="S"/>
    <m/>
    <m/>
    <m/>
    <s v="Other"/>
    <s v="External"/>
    <x v="3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Lost and Stolen Assets"/>
    <x v="15"/>
    <s v="User Dev"/>
    <s v="M - Documents"/>
    <s v="M"/>
    <s v="Physical"/>
    <s v="101 to 1000"/>
    <s v="Small"/>
    <s v="Employee"/>
    <s v="Internal"/>
    <x v="1"/>
  </r>
  <r>
    <x v="0"/>
    <x v="6"/>
    <x v="0"/>
    <x v="0"/>
    <s v="Miscellaneous Errors"/>
    <x v="0"/>
    <s v="Server"/>
    <s v="S - File"/>
    <s v="S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2"/>
    <s v="Miscellaneous Errors"/>
    <x v="2"/>
    <s v="Server"/>
    <s v="S - "/>
    <s v="S"/>
    <s v="Error"/>
    <m/>
    <m/>
    <s v="Other"/>
    <s v="Other"/>
    <x v="0"/>
  </r>
  <r>
    <x v="0"/>
    <x v="5"/>
    <x v="0"/>
    <x v="1"/>
    <s v="Lost and Stolen Assets"/>
    <x v="0"/>
    <s v="Server"/>
    <s v="S - "/>
    <s v="S"/>
    <s v="Physical"/>
    <m/>
    <m/>
    <s v="Oth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3"/>
    <x v="7"/>
    <x v="0"/>
    <x v="0"/>
    <s v="Lost and Stolen Assets"/>
    <x v="0"/>
    <s v="Media"/>
    <s v="M - Documents"/>
    <s v="M"/>
    <s v="Error"/>
    <s v="Over 100000"/>
    <s v="Large"/>
    <s v="Other"/>
    <s v="Internal"/>
    <x v="0"/>
  </r>
  <r>
    <x v="0"/>
    <x v="3"/>
    <x v="0"/>
    <x v="1"/>
    <s v="Basic Web Application Attacks"/>
    <x v="8"/>
    <s v="Server"/>
    <s v="S - Web application"/>
    <s v="S"/>
    <s v="Hacking"/>
    <s v="101 to 1000"/>
    <s v="Small"/>
    <s v="Customer"/>
    <s v="External"/>
    <x v="1"/>
  </r>
  <r>
    <x v="0"/>
    <x v="4"/>
    <x v="0"/>
    <x v="1"/>
    <s v="Social Engineering"/>
    <x v="7"/>
    <s v="Person"/>
    <s v="P - "/>
    <s v="P"/>
    <s v="Social"/>
    <s v="11 to 100"/>
    <s v="Small"/>
    <s v="Other"/>
    <s v="Other"/>
    <x v="0"/>
  </r>
  <r>
    <x v="2"/>
    <x v="8"/>
    <x v="0"/>
    <x v="1"/>
    <s v="Basic Web Application Attacks"/>
    <x v="3"/>
    <s v="Server"/>
    <s v="S - Web application"/>
    <s v="S"/>
    <s v="Hacking"/>
    <s v="1 to 10"/>
    <s v="Small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System Intrusion"/>
    <x v="2"/>
    <s v="Server"/>
    <s v="S - "/>
    <s v="S"/>
    <s v="Malware"/>
    <s v="Small"/>
    <s v="Small"/>
    <s v="Customer"/>
    <s v="External"/>
    <x v="1"/>
  </r>
  <r>
    <x v="0"/>
    <x v="1"/>
    <x v="0"/>
    <x v="1"/>
    <s v="Basic Web Application Attacks"/>
    <x v="0"/>
    <s v="Server"/>
    <s v="S - Web application"/>
    <s v="S"/>
    <s v="Hacking"/>
    <m/>
    <m/>
    <s v="Customer"/>
    <s v="Other"/>
    <x v="1"/>
  </r>
  <r>
    <x v="0"/>
    <x v="10"/>
    <x v="0"/>
    <x v="0"/>
    <s v="Miscellaneous Errors"/>
    <x v="7"/>
    <s v="Server"/>
    <s v="S - "/>
    <s v="S"/>
    <s v="Error"/>
    <m/>
    <m/>
    <s v="Employee"/>
    <s v="Internal"/>
    <x v="0"/>
  </r>
  <r>
    <x v="0"/>
    <x v="4"/>
    <x v="0"/>
    <x v="1"/>
    <s v="System Intrusion"/>
    <x v="2"/>
    <s v="Server"/>
    <s v="S - Database"/>
    <s v="S"/>
    <s v="Malware"/>
    <s v="101 to 1000"/>
    <s v="Small"/>
    <s v="Patient"/>
    <s v="Partner"/>
    <x v="1"/>
  </r>
  <r>
    <x v="5"/>
    <x v="5"/>
    <x v="0"/>
    <x v="0"/>
    <s v="Privilege Misuse"/>
    <x v="2"/>
    <m/>
    <m/>
    <s v="O"/>
    <s v="Misuse"/>
    <s v="11 to 100"/>
    <s v="Small"/>
    <s v="Other"/>
    <s v="Other"/>
    <x v="0"/>
  </r>
  <r>
    <x v="0"/>
    <x v="10"/>
    <x v="0"/>
    <x v="1"/>
    <s v="System Intrusion"/>
    <x v="3"/>
    <s v="Server"/>
    <s v="S - Code repository"/>
    <s v="S"/>
    <s v="Malware"/>
    <s v="Over 100000"/>
    <s v="Large"/>
    <s v="Other"/>
    <s v="Other"/>
    <x v="0"/>
  </r>
  <r>
    <x v="26"/>
    <x v="4"/>
    <x v="0"/>
    <x v="0"/>
    <s v="Privilege Misuse"/>
    <x v="2"/>
    <s v="User Dev"/>
    <s v="U - "/>
    <s v="U"/>
    <s v="Misuse"/>
    <m/>
    <m/>
    <s v="Patient"/>
    <s v="External"/>
    <x v="0"/>
  </r>
  <r>
    <x v="0"/>
    <x v="1"/>
    <x v="0"/>
    <x v="1"/>
    <s v="System Intrusion"/>
    <x v="6"/>
    <s v="Server"/>
    <s v="P - End-user"/>
    <s v="P"/>
    <s v="Malware"/>
    <s v="101 to 1000"/>
    <s v="Small"/>
    <s v="Employee"/>
    <s v="External"/>
    <x v="1"/>
  </r>
  <r>
    <x v="0"/>
    <x v="5"/>
    <x v="0"/>
    <x v="1"/>
    <s v="Lost and Stolen Assets"/>
    <x v="2"/>
    <s v="Media"/>
    <s v="M - Documents"/>
    <s v="M"/>
    <s v="Physical"/>
    <m/>
    <m/>
    <s v="Patient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7"/>
    <x v="0"/>
    <x v="0"/>
    <s v="Miscellaneous Errors"/>
    <x v="3"/>
    <s v="Server"/>
    <s v="S - Code repository"/>
    <s v="S"/>
    <s v="Error"/>
    <s v="11 to 100"/>
    <s v="Small"/>
    <s v="Employee"/>
    <s v="External"/>
    <x v="0"/>
  </r>
  <r>
    <x v="0"/>
    <x v="6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10"/>
    <x v="0"/>
    <x v="0"/>
    <s v="Privilege Misuse"/>
    <x v="2"/>
    <s v="Server"/>
    <s v="S - Database"/>
    <s v="S"/>
    <s v="Misuse"/>
    <s v="Small"/>
    <s v="Small"/>
    <s v="Patient"/>
    <s v="Other"/>
    <x v="0"/>
  </r>
  <r>
    <x v="0"/>
    <x v="5"/>
    <x v="0"/>
    <x v="0"/>
    <s v="Miscellaneous Errors"/>
    <x v="0"/>
    <s v="Server"/>
    <s v="S - Mail"/>
    <s v="S"/>
    <s v="Error"/>
    <s v="Over 100000"/>
    <s v="Large"/>
    <s v="Other"/>
    <s v="Other"/>
    <x v="0"/>
  </r>
  <r>
    <x v="0"/>
    <x v="0"/>
    <x v="0"/>
    <x v="0"/>
    <s v="Privilege Misuse"/>
    <x v="8"/>
    <s v="Server"/>
    <s v="S - Remote access"/>
    <s v="S"/>
    <s v="Misuse"/>
    <m/>
    <m/>
    <s v="Other"/>
    <s v="Other"/>
    <x v="0"/>
  </r>
  <r>
    <x v="0"/>
    <x v="5"/>
    <x v="0"/>
    <x v="0"/>
    <s v="Privilege Misuse"/>
    <x v="2"/>
    <s v="User Dev"/>
    <s v="U - Desktop or laptop"/>
    <s v="U"/>
    <s v="Misuse"/>
    <s v="1001 to 10000"/>
    <s v="Large"/>
    <s v="Patient"/>
    <s v="In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10"/>
    <x v="11"/>
    <x v="0"/>
    <x v="1"/>
    <s v="Basic Web Application Attacks"/>
    <x v="1"/>
    <s v="Server"/>
    <s v="S - Database"/>
    <s v="S"/>
    <s v="Hacking"/>
    <m/>
    <m/>
    <s v="Other"/>
    <s v="External"/>
    <x v="2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0"/>
    <s v="Privilege Misuse"/>
    <x v="7"/>
    <s v="Server"/>
    <s v="S - Database"/>
    <s v="S"/>
    <s v="Misuse"/>
    <s v="Large"/>
    <s v="Large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1"/>
    <s v="Lost and Stolen Assets"/>
    <x v="0"/>
    <s v="User Dev"/>
    <s v="U - Desktop or laptop"/>
    <s v="U"/>
    <s v="Physical"/>
    <m/>
    <m/>
    <s v="Patient"/>
    <s v="Internal"/>
    <x v="1"/>
  </r>
  <r>
    <x v="4"/>
    <x v="10"/>
    <x v="0"/>
    <x v="0"/>
    <s v="Privilege Misuse"/>
    <x v="4"/>
    <s v="Server"/>
    <s v="M - Disk drive"/>
    <s v="M"/>
    <s v="Misuse"/>
    <s v="1001 to 10000"/>
    <s v="Large"/>
    <s v="Employee"/>
    <s v="Internal"/>
    <x v="0"/>
  </r>
  <r>
    <x v="0"/>
    <x v="8"/>
    <x v="0"/>
    <x v="1"/>
    <s v="Everything Else"/>
    <x v="5"/>
    <s v="Kiosk/Term"/>
    <s v="T - Gas terminal"/>
    <s v="T"/>
    <s v="Physical"/>
    <s v="11 to 100"/>
    <s v="Small"/>
    <s v="Customer"/>
    <s v="External"/>
    <x v="1"/>
  </r>
  <r>
    <x v="0"/>
    <x v="6"/>
    <x v="0"/>
    <x v="1"/>
    <s v="System Intrusion"/>
    <x v="7"/>
    <s v="User Dev"/>
    <s v="U - Desktop"/>
    <s v="U"/>
    <s v="Hacking"/>
    <s v="11 to 100"/>
    <s v="Small"/>
    <s v="Other"/>
    <s v="Other"/>
    <x v="0"/>
  </r>
  <r>
    <x v="0"/>
    <x v="8"/>
    <x v="0"/>
    <x v="1"/>
    <s v="Basic Web Application Attacks"/>
    <x v="1"/>
    <s v="Server"/>
    <s v="S - Web application"/>
    <s v="S"/>
    <s v="Hacking"/>
    <s v="1 to 10"/>
    <s v="Small"/>
    <s v="Customer"/>
    <s v="External"/>
    <x v="0"/>
  </r>
  <r>
    <x v="0"/>
    <x v="3"/>
    <x v="0"/>
    <x v="1"/>
    <s v="Lost and Stolen Assets"/>
    <x v="2"/>
    <s v="Media"/>
    <s v="M - Documents"/>
    <s v="M"/>
    <s v="Physical"/>
    <s v="101 to 100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3"/>
    <x v="2"/>
    <x v="0"/>
    <x v="1"/>
    <s v="Basic Web Application Attacks"/>
    <x v="11"/>
    <s v="Server"/>
    <s v="S - Web application"/>
    <s v="S"/>
    <s v="Hacking"/>
    <m/>
    <m/>
    <s v="Customer"/>
    <s v="External"/>
    <x v="2"/>
  </r>
  <r>
    <x v="0"/>
    <x v="5"/>
    <x v="0"/>
    <x v="0"/>
    <s v="Privilege Misuse"/>
    <x v="16"/>
    <s v="Media"/>
    <s v="M - Flash drive"/>
    <s v="M"/>
    <s v="Misuse"/>
    <s v="11 to 100"/>
    <s v="Small"/>
    <s v="Patient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0"/>
    <x v="0"/>
    <x v="1"/>
    <s v="Lost and Stolen Assets"/>
    <x v="6"/>
    <s v="User Dev"/>
    <s v="U - Desktop or laptop"/>
    <s v="U"/>
    <s v="Physical"/>
    <s v="10001 to 25000"/>
    <s v="Large"/>
    <s v="Other"/>
    <s v="Other"/>
    <x v="0"/>
  </r>
  <r>
    <x v="0"/>
    <x v="5"/>
    <x v="0"/>
    <x v="3"/>
    <s v="Lost and Stolen Assets"/>
    <x v="6"/>
    <s v="User Dev"/>
    <s v="M - Documents"/>
    <s v="M"/>
    <s v="Physical"/>
    <s v="Large"/>
    <s v="Large"/>
    <s v="Student"/>
    <s v="Other"/>
    <x v="1"/>
  </r>
  <r>
    <x v="0"/>
    <x v="2"/>
    <x v="0"/>
    <x v="0"/>
    <s v="Privilege Misuse"/>
    <x v="5"/>
    <s v="Server"/>
    <s v="S - Authentication"/>
    <s v="S"/>
    <s v="Misuse"/>
    <m/>
    <m/>
    <s v="Customer"/>
    <s v="Internal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0"/>
    <s v="Privilege Misuse"/>
    <x v="2"/>
    <s v="Person"/>
    <s v="P - "/>
    <s v="P"/>
    <s v="Misuse"/>
    <m/>
    <m/>
    <s v="Patient"/>
    <s v="Other"/>
    <x v="0"/>
  </r>
  <r>
    <x v="16"/>
    <x v="8"/>
    <x v="0"/>
    <x v="1"/>
    <s v="System Intrusion"/>
    <x v="0"/>
    <m/>
    <m/>
    <s v="O"/>
    <s v="Malware"/>
    <m/>
    <m/>
    <s v="Other"/>
    <s v="External"/>
    <x v="1"/>
  </r>
  <r>
    <x v="0"/>
    <x v="1"/>
    <x v="0"/>
    <x v="1"/>
    <s v="Basic Web Application Attacks"/>
    <x v="6"/>
    <s v="Server"/>
    <s v="S - Web application"/>
    <s v="S"/>
    <s v="Hacking"/>
    <s v="1001 to 10000"/>
    <s v="Large"/>
    <s v="Patient"/>
    <s v="Other"/>
    <x v="0"/>
  </r>
  <r>
    <x v="4"/>
    <x v="8"/>
    <x v="0"/>
    <x v="1"/>
    <s v="System Intrusion"/>
    <x v="6"/>
    <s v="Server"/>
    <s v="S - Mail"/>
    <s v="S"/>
    <s v="Malware"/>
    <s v="101 to 1000"/>
    <s v="Small"/>
    <s v="Other"/>
    <s v="Other"/>
    <x v="1"/>
  </r>
  <r>
    <x v="0"/>
    <x v="5"/>
    <x v="0"/>
    <x v="1"/>
    <s v="System Intrusion"/>
    <x v="3"/>
    <s v="Network"/>
    <s v="N - "/>
    <s v="N"/>
    <s v="Hacking"/>
    <s v="50001 to 100000"/>
    <s v="Large"/>
    <s v="Other"/>
    <s v="Internal"/>
    <x v="0"/>
  </r>
  <r>
    <x v="0"/>
    <x v="5"/>
    <x v="0"/>
    <x v="0"/>
    <s v="Privilege Misuse"/>
    <x v="0"/>
    <s v="Server"/>
    <s v="S - Database"/>
    <s v="S"/>
    <s v="Misuse"/>
    <m/>
    <m/>
    <s v="Customer"/>
    <s v="Other"/>
    <x v="0"/>
  </r>
  <r>
    <x v="4"/>
    <x v="2"/>
    <x v="0"/>
    <x v="1"/>
    <s v="System Intrusion"/>
    <x v="6"/>
    <s v="Server"/>
    <s v="S - Database"/>
    <s v="S"/>
    <s v="Hacking"/>
    <s v="Small"/>
    <s v="Small"/>
    <s v="Other"/>
    <s v="Other"/>
    <x v="0"/>
  </r>
  <r>
    <x v="0"/>
    <x v="8"/>
    <x v="0"/>
    <x v="1"/>
    <s v="System Intrusion"/>
    <x v="10"/>
    <s v="User Dev"/>
    <s v="U - Desktop"/>
    <s v="U"/>
    <s v="Malware"/>
    <s v="11 to 100"/>
    <s v="Small"/>
    <s v="Customer"/>
    <s v="External"/>
    <x v="1"/>
  </r>
  <r>
    <x v="2"/>
    <x v="1"/>
    <x v="0"/>
    <x v="1"/>
    <s v="System Intrusion"/>
    <x v="5"/>
    <s v="Server"/>
    <s v="S - "/>
    <s v="S"/>
    <s v="Hacking"/>
    <s v="101 to 1000"/>
    <s v="Small"/>
    <s v="Customer"/>
    <s v="External"/>
    <x v="1"/>
  </r>
  <r>
    <x v="0"/>
    <x v="5"/>
    <x v="0"/>
    <x v="1"/>
    <s v="Basic Web Application Attacks"/>
    <x v="2"/>
    <s v="Server"/>
    <s v="S - Database"/>
    <s v="S"/>
    <s v="Hacking"/>
    <m/>
    <m/>
    <s v="Employee"/>
    <s v="Other"/>
    <x v="5"/>
  </r>
  <r>
    <x v="30"/>
    <x v="8"/>
    <x v="0"/>
    <x v="1"/>
    <s v="Basic Web Application Attacks"/>
    <x v="2"/>
    <s v="Server"/>
    <s v="S - Web application"/>
    <s v="S"/>
    <s v="Hacking"/>
    <m/>
    <m/>
    <s v="Patient"/>
    <s v="External"/>
    <x v="5"/>
  </r>
  <r>
    <x v="0"/>
    <x v="4"/>
    <x v="0"/>
    <x v="1"/>
    <s v="Lost and Stolen Assets"/>
    <x v="2"/>
    <s v="Media"/>
    <s v="M - Documents"/>
    <s v="M"/>
    <s v="Physical"/>
    <s v="101 to 1000"/>
    <s v="Small"/>
    <s v="Patient"/>
    <s v="Internal"/>
    <x v="1"/>
  </r>
  <r>
    <x v="0"/>
    <x v="0"/>
    <x v="0"/>
    <x v="0"/>
    <s v="Miscellaneous Errors"/>
    <x v="2"/>
    <s v="Media"/>
    <s v="M - Documents"/>
    <s v="M"/>
    <s v="Error"/>
    <m/>
    <m/>
    <s v="Other"/>
    <s v="Other"/>
    <x v="0"/>
  </r>
  <r>
    <x v="0"/>
    <x v="8"/>
    <x v="0"/>
    <x v="1"/>
    <s v="Everything Else"/>
    <x v="18"/>
    <s v="Kiosk/Term"/>
    <s v="T - Gas terminal"/>
    <s v="T"/>
    <s v="Physical"/>
    <s v="50001 to 100000"/>
    <s v="Large"/>
    <s v="Customer"/>
    <s v="External"/>
    <x v="1"/>
  </r>
  <r>
    <x v="2"/>
    <x v="10"/>
    <x v="0"/>
    <x v="0"/>
    <s v="Privilege Misuse"/>
    <x v="5"/>
    <s v="Server"/>
    <s v="S - Web application"/>
    <s v="S"/>
    <s v="Misuse"/>
    <m/>
    <m/>
    <s v="Customer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10"/>
    <x v="0"/>
    <x v="1"/>
    <s v="Basic Web Application Attacks"/>
    <x v="6"/>
    <s v="Server"/>
    <s v="S - Web application"/>
    <s v="S"/>
    <s v="Hacking"/>
    <s v="10001 to 25000"/>
    <s v="Large"/>
    <s v="Other"/>
    <s v="Other"/>
    <x v="0"/>
  </r>
  <r>
    <x v="0"/>
    <x v="3"/>
    <x v="0"/>
    <x v="0"/>
    <s v="Privilege Misuse"/>
    <x v="10"/>
    <s v="Media"/>
    <s v="M - Payment card"/>
    <s v="M"/>
    <s v="Misuse"/>
    <s v="11 to 100"/>
    <s v="Small"/>
    <s v="Customer"/>
    <s v="External"/>
    <x v="0"/>
  </r>
  <r>
    <x v="0"/>
    <x v="10"/>
    <x v="0"/>
    <x v="0"/>
    <s v="Miscellaneous Errors"/>
    <x v="2"/>
    <s v="Media"/>
    <s v="M - Flash drive"/>
    <s v="M"/>
    <s v="Error"/>
    <m/>
    <m/>
    <s v="Patient"/>
    <s v="Internal"/>
    <x v="0"/>
  </r>
  <r>
    <x v="0"/>
    <x v="3"/>
    <x v="0"/>
    <x v="1"/>
    <s v="Basic Web Application Attacks"/>
    <x v="8"/>
    <s v="Server"/>
    <s v="S - Database"/>
    <s v="S"/>
    <s v="Hacking"/>
    <s v="11 to 100"/>
    <s v="Small"/>
    <s v="Customer"/>
    <s v="External"/>
    <x v="1"/>
  </r>
  <r>
    <x v="0"/>
    <x v="5"/>
    <x v="0"/>
    <x v="1"/>
    <s v="Basic Web Application Attacks"/>
    <x v="7"/>
    <s v="Server"/>
    <s v="S - Web application"/>
    <s v="S"/>
    <s v="Hacking"/>
    <s v="10001 to 25000"/>
    <s v="Large"/>
    <s v="Other"/>
    <s v="Other"/>
    <x v="2"/>
  </r>
  <r>
    <x v="2"/>
    <x v="2"/>
    <x v="0"/>
    <x v="0"/>
    <s v="Miscellaneous Errors"/>
    <x v="6"/>
    <s v="User Dev"/>
    <s v="U - Desktop"/>
    <s v="U"/>
    <s v="Error"/>
    <m/>
    <m/>
    <s v="Student"/>
    <s v="Other"/>
    <x v="0"/>
  </r>
  <r>
    <x v="2"/>
    <x v="10"/>
    <x v="0"/>
    <x v="0"/>
    <s v="Lost and Stolen Assets"/>
    <x v="0"/>
    <s v="Media"/>
    <s v="M - Disk media"/>
    <s v="M"/>
    <s v="Error"/>
    <s v="10001 to 25000"/>
    <s v="Large"/>
    <s v="Other"/>
    <s v="Other"/>
    <x v="0"/>
  </r>
  <r>
    <x v="0"/>
    <x v="8"/>
    <x v="0"/>
    <x v="1"/>
    <s v="Lost and Stolen Assets"/>
    <x v="9"/>
    <s v="User Dev"/>
    <s v="U - Desktop or laptop"/>
    <s v="U"/>
    <s v="Physical"/>
    <s v="1001 to 10000"/>
    <s v="Large"/>
    <s v="Patient"/>
    <s v="Other"/>
    <x v="1"/>
  </r>
  <r>
    <x v="0"/>
    <x v="14"/>
    <x v="0"/>
    <x v="0"/>
    <s v="Privilege Misuse"/>
    <x v="2"/>
    <s v="Server"/>
    <s v="S - Web application"/>
    <s v="S"/>
    <s v="Misuse"/>
    <m/>
    <m/>
    <s v="Patient"/>
    <s v="Internal"/>
    <x v="0"/>
  </r>
  <r>
    <x v="0"/>
    <x v="8"/>
    <x v="0"/>
    <x v="0"/>
    <s v="Privilege Misuse"/>
    <x v="8"/>
    <s v="Person"/>
    <s v="P - Other"/>
    <s v="P"/>
    <s v="Social"/>
    <s v="11 to 100"/>
    <s v="Small"/>
    <s v="Other"/>
    <s v="Other"/>
    <x v="0"/>
  </r>
  <r>
    <x v="7"/>
    <x v="21"/>
    <x v="0"/>
    <x v="3"/>
    <s v="Privilege Misuse"/>
    <x v="11"/>
    <s v="Server"/>
    <s v="P - "/>
    <s v="P"/>
    <s v="Social"/>
    <s v="1001 to 10000"/>
    <s v="Large"/>
    <s v="Customer"/>
    <s v="Other"/>
    <x v="4"/>
  </r>
  <r>
    <x v="97"/>
    <x v="6"/>
    <x v="0"/>
    <x v="4"/>
    <s v="Everything Else"/>
    <x v="0"/>
    <s v="User Dev"/>
    <s v="U - Desktop"/>
    <s v="U"/>
    <m/>
    <m/>
    <m/>
    <s v="Patient"/>
    <s v="Other"/>
    <x v="0"/>
  </r>
  <r>
    <x v="20"/>
    <x v="5"/>
    <x v="0"/>
    <x v="1"/>
    <s v="Social Engineering"/>
    <x v="0"/>
    <s v="Server"/>
    <s v="P - "/>
    <s v="P"/>
    <s v="Malware"/>
    <m/>
    <m/>
    <s v="Other"/>
    <s v="External"/>
    <x v="4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3"/>
    <x v="0"/>
    <x v="1"/>
    <s v="Lost and Stolen Assets"/>
    <x v="2"/>
    <s v="User Dev"/>
    <s v="U - Desktop or laptop"/>
    <s v="U"/>
    <s v="Physical"/>
    <s v="1 to 10"/>
    <s v="Small"/>
    <s v="Other"/>
    <s v="Other"/>
    <x v="0"/>
  </r>
  <r>
    <x v="0"/>
    <x v="7"/>
    <x v="0"/>
    <x v="1"/>
    <s v="System Intrusion"/>
    <x v="2"/>
    <s v="Server"/>
    <s v="S - Database"/>
    <s v="S"/>
    <s v="Malware"/>
    <s v="11 to 100"/>
    <s v="Small"/>
    <s v="Patient"/>
    <s v="External"/>
    <x v="1"/>
  </r>
  <r>
    <x v="0"/>
    <x v="2"/>
    <x v="0"/>
    <x v="1"/>
    <s v="Lost and Stolen Assets"/>
    <x v="1"/>
    <s v="Server"/>
    <s v="S - File"/>
    <s v="S"/>
    <s v="Physical"/>
    <s v="1 to 10"/>
    <s v="Small"/>
    <s v="Customer"/>
    <s v="Other"/>
    <x v="1"/>
  </r>
  <r>
    <x v="0"/>
    <x v="3"/>
    <x v="1"/>
    <x v="1"/>
    <s v="System Intrusion"/>
    <x v="1"/>
    <s v="User Dev"/>
    <s v="U - Desktop"/>
    <s v="U"/>
    <s v="Malware"/>
    <s v="1001 to 10000"/>
    <s v="Large"/>
    <s v="Partner"/>
    <s v="Other"/>
    <x v="0"/>
  </r>
  <r>
    <x v="75"/>
    <x v="13"/>
    <x v="0"/>
    <x v="0"/>
    <s v="Everything Else"/>
    <x v="15"/>
    <s v="Server"/>
    <s v="S - Web application"/>
    <s v="S"/>
    <s v="Error"/>
    <s v="1 to 10"/>
    <s v="Small"/>
    <s v="Customer"/>
    <s v="External"/>
    <x v="0"/>
  </r>
  <r>
    <x v="0"/>
    <x v="5"/>
    <x v="0"/>
    <x v="1"/>
    <s v="Basic Web Application Attacks"/>
    <x v="1"/>
    <s v="Server"/>
    <s v="S - Web application"/>
    <s v="S"/>
    <s v="Hacking"/>
    <s v="1 to 10"/>
    <s v="Small"/>
    <s v="Other"/>
    <s v="Other"/>
    <x v="0"/>
  </r>
  <r>
    <x v="0"/>
    <x v="0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0"/>
    <x v="8"/>
    <x v="0"/>
    <x v="1"/>
    <s v="Everything Else"/>
    <x v="8"/>
    <s v="Kiosk/Term"/>
    <s v="T - ATM"/>
    <s v="T"/>
    <s v="Physical"/>
    <s v="11 to 100"/>
    <s v="Small"/>
    <s v="Customer"/>
    <s v="External"/>
    <x v="1"/>
  </r>
  <r>
    <x v="4"/>
    <x v="4"/>
    <x v="0"/>
    <x v="0"/>
    <s v="Miscellaneous Errors"/>
    <x v="5"/>
    <s v="Media"/>
    <s v="M - Documents"/>
    <s v="M"/>
    <s v="Error"/>
    <m/>
    <m/>
    <s v="Customer"/>
    <s v="External"/>
    <x v="0"/>
  </r>
  <r>
    <x v="0"/>
    <x v="11"/>
    <x v="0"/>
    <x v="0"/>
    <s v="Miscellaneous Errors"/>
    <x v="10"/>
    <s v="Server"/>
    <s v="S - Web application"/>
    <s v="S"/>
    <s v="Error"/>
    <s v="1 to 10"/>
    <s v="Small"/>
    <s v="Customer"/>
    <s v="Internal"/>
    <x v="0"/>
  </r>
  <r>
    <x v="0"/>
    <x v="0"/>
    <x v="0"/>
    <x v="4"/>
    <s v="Everything Else"/>
    <x v="0"/>
    <m/>
    <m/>
    <s v="O"/>
    <m/>
    <s v="101 to 1000"/>
    <s v="Small"/>
    <s v="Other"/>
    <s v="Other"/>
    <x v="0"/>
  </r>
  <r>
    <x v="7"/>
    <x v="5"/>
    <x v="0"/>
    <x v="1"/>
    <s v="Everything Else"/>
    <x v="13"/>
    <m/>
    <m/>
    <s v="O"/>
    <s v="Hacking"/>
    <s v="11 to 100"/>
    <s v="Small"/>
    <s v="Other"/>
    <s v="Other"/>
    <x v="2"/>
  </r>
  <r>
    <x v="0"/>
    <x v="3"/>
    <x v="0"/>
    <x v="1"/>
    <s v="Everything Else"/>
    <x v="2"/>
    <s v="Server"/>
    <s v="S - File"/>
    <s v="S"/>
    <s v="Hacking"/>
    <s v="1 to 10"/>
    <s v="Small"/>
    <s v="Patient"/>
    <s v="Other"/>
    <x v="0"/>
  </r>
  <r>
    <x v="0"/>
    <x v="3"/>
    <x v="0"/>
    <x v="1"/>
    <s v="Basic Web Application Attacks"/>
    <x v="3"/>
    <s v="Server"/>
    <s v="S - Web application"/>
    <s v="S"/>
    <s v="Hacking"/>
    <s v="1001 to 10000"/>
    <s v="Large"/>
    <s v="Customer"/>
    <s v="External"/>
    <x v="3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2"/>
    <s v="Miscellaneous Errors"/>
    <x v="2"/>
    <s v="Media"/>
    <s v="M - Documents"/>
    <s v="M"/>
    <s v="Error"/>
    <s v="25001 to 50000"/>
    <s v="Large"/>
    <s v="Other"/>
    <s v="Other"/>
    <x v="0"/>
  </r>
  <r>
    <x v="49"/>
    <x v="4"/>
    <x v="0"/>
    <x v="0"/>
    <s v="Miscellaneous Errors"/>
    <x v="9"/>
    <s v="Server"/>
    <s v="S - Authentication"/>
    <s v="S"/>
    <s v="Error"/>
    <s v="10001 to 25000"/>
    <s v="Large"/>
    <s v="Other"/>
    <s v="External"/>
    <x v="0"/>
  </r>
  <r>
    <x v="0"/>
    <x v="3"/>
    <x v="0"/>
    <x v="1"/>
    <s v="Basic Web Application Attacks"/>
    <x v="8"/>
    <s v="Server"/>
    <s v="S - Web application"/>
    <s v="S"/>
    <s v="Hacking"/>
    <s v="Small"/>
    <s v="Small"/>
    <s v="Customer"/>
    <s v="External"/>
    <x v="1"/>
  </r>
  <r>
    <x v="15"/>
    <x v="3"/>
    <x v="0"/>
    <x v="3"/>
    <s v="Miscellaneous Errors"/>
    <x v="0"/>
    <s v="Media"/>
    <s v="M - Documents"/>
    <s v="M"/>
    <s v="Misuse"/>
    <s v="101 to 1000"/>
    <s v="Small"/>
    <s v="Partner"/>
    <s v="Other"/>
    <x v="0"/>
  </r>
  <r>
    <x v="0"/>
    <x v="4"/>
    <x v="0"/>
    <x v="1"/>
    <s v="System Intrusion"/>
    <x v="1"/>
    <m/>
    <m/>
    <s v="O"/>
    <s v="Hacking"/>
    <s v="1001 to 10000"/>
    <s v="Large"/>
    <s v="Employee"/>
    <s v="External"/>
    <x v="3"/>
  </r>
  <r>
    <x v="0"/>
    <x v="5"/>
    <x v="0"/>
    <x v="1"/>
    <s v="Lost and Stolen Assets"/>
    <x v="2"/>
    <s v="User Dev"/>
    <s v="U - Mobile phone"/>
    <s v="U"/>
    <s v="Physical"/>
    <m/>
    <m/>
    <s v="Patient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Lost and Stolen Assets"/>
    <x v="2"/>
    <s v="User Dev"/>
    <s v="U - Desktop or laptop"/>
    <s v="U"/>
    <s v="Physical"/>
    <m/>
    <m/>
    <s v="Patient"/>
    <s v="Other"/>
    <x v="0"/>
  </r>
  <r>
    <x v="0"/>
    <x v="3"/>
    <x v="0"/>
    <x v="1"/>
    <s v="Lost and Stolen Assets"/>
    <x v="2"/>
    <s v="Media"/>
    <s v="M - Documents"/>
    <s v="M"/>
    <s v="Physical"/>
    <m/>
    <m/>
    <s v="Patient"/>
    <s v="Internal"/>
    <x v="0"/>
  </r>
  <r>
    <x v="0"/>
    <x v="13"/>
    <x v="0"/>
    <x v="1"/>
    <s v="Everything Else"/>
    <x v="2"/>
    <s v="Server"/>
    <s v="S - Database"/>
    <s v="S"/>
    <s v="Hacking"/>
    <s v="1001 to 10000"/>
    <s v="Large"/>
    <s v="Patient"/>
    <s v="Other"/>
    <x v="0"/>
  </r>
  <r>
    <x v="0"/>
    <x v="10"/>
    <x v="0"/>
    <x v="1"/>
    <s v="Everything Else"/>
    <x v="1"/>
    <s v="Server"/>
    <s v="S - Database"/>
    <s v="S"/>
    <s v="Hacking"/>
    <m/>
    <m/>
    <s v="Patient"/>
    <s v="Internal"/>
    <x v="0"/>
  </r>
  <r>
    <x v="4"/>
    <x v="10"/>
    <x v="0"/>
    <x v="0"/>
    <s v="Privilege Misuse"/>
    <x v="2"/>
    <s v="Server"/>
    <s v="S - Database"/>
    <s v="S"/>
    <s v="Misuse"/>
    <m/>
    <m/>
    <s v="Patient"/>
    <s v="External"/>
    <x v="0"/>
  </r>
  <r>
    <x v="0"/>
    <x v="3"/>
    <x v="0"/>
    <x v="0"/>
    <s v="Miscellaneous Errors"/>
    <x v="0"/>
    <s v="Server"/>
    <s v="S - Mail"/>
    <s v="S"/>
    <s v="Error"/>
    <s v="Over 100000"/>
    <s v="Large"/>
    <s v="Other"/>
    <s v="Other"/>
    <x v="0"/>
  </r>
  <r>
    <x v="0"/>
    <x v="4"/>
    <x v="0"/>
    <x v="1"/>
    <s v="Lost and Stolen Assets"/>
    <x v="2"/>
    <s v="Media"/>
    <s v="M - Documents"/>
    <s v="M"/>
    <s v="Physical"/>
    <s v="Small"/>
    <s v="Small"/>
    <s v="Patient"/>
    <s v="External"/>
    <x v="1"/>
  </r>
  <r>
    <x v="49"/>
    <x v="10"/>
    <x v="0"/>
    <x v="1"/>
    <s v="Basic Web Application Attacks"/>
    <x v="8"/>
    <s v="Server"/>
    <s v="S - Database"/>
    <s v="S"/>
    <s v="Hacking"/>
    <s v="25001 to 50000"/>
    <s v="Large"/>
    <s v="Customer"/>
    <s v="Other"/>
    <x v="1"/>
  </r>
  <r>
    <x v="37"/>
    <x v="7"/>
    <x v="0"/>
    <x v="0"/>
    <s v="Lost and Stolen Assets"/>
    <x v="0"/>
    <s v="Media"/>
    <s v="M - Flash drive"/>
    <s v="M"/>
    <s v="Error"/>
    <s v="101 to 1000"/>
    <s v="Small"/>
    <s v="Employee"/>
    <s v="Other"/>
    <x v="0"/>
  </r>
  <r>
    <x v="0"/>
    <x v="6"/>
    <x v="0"/>
    <x v="4"/>
    <s v="Everything Else"/>
    <x v="7"/>
    <s v="Media"/>
    <s v="M - Documents"/>
    <s v="M"/>
    <m/>
    <m/>
    <m/>
    <s v="Other"/>
    <s v="Other"/>
    <x v="0"/>
  </r>
  <r>
    <x v="0"/>
    <x v="11"/>
    <x v="0"/>
    <x v="1"/>
    <s v="System Intrusion"/>
    <x v="2"/>
    <s v="Server"/>
    <s v="S - "/>
    <s v="S"/>
    <s v="Malware"/>
    <s v="1001 to 10000"/>
    <s v="Large"/>
    <s v="Other"/>
    <s v="External"/>
    <x v="1"/>
  </r>
  <r>
    <x v="7"/>
    <x v="5"/>
    <x v="0"/>
    <x v="0"/>
    <s v="Privilege Misuse"/>
    <x v="5"/>
    <m/>
    <m/>
    <s v="O"/>
    <s v="Misuse"/>
    <m/>
    <m/>
    <s v="Other"/>
    <s v="Internal"/>
    <x v="0"/>
  </r>
  <r>
    <x v="58"/>
    <x v="6"/>
    <x v="1"/>
    <x v="1"/>
    <s v="Basic Web Application Attacks"/>
    <x v="3"/>
    <s v="Server"/>
    <s v="S - Web application"/>
    <s v="S"/>
    <s v="Hacking"/>
    <s v="1 to 10"/>
    <s v="Small"/>
    <s v="Other"/>
    <s v="External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7"/>
    <x v="0"/>
    <x v="4"/>
    <s v="System Intrusion"/>
    <x v="2"/>
    <m/>
    <m/>
    <s v="O"/>
    <s v="Hacking"/>
    <s v="11 to 100"/>
    <s v="Small"/>
    <s v="Customer"/>
    <s v="Internal"/>
    <x v="0"/>
  </r>
  <r>
    <x v="0"/>
    <x v="2"/>
    <x v="0"/>
    <x v="1"/>
    <s v="Everything Else"/>
    <x v="7"/>
    <s v="Kiosk/Term"/>
    <s v="T - ATM"/>
    <s v="T"/>
    <s v="Physical"/>
    <s v="1001 to 10000"/>
    <s v="Large"/>
    <s v="Customer"/>
    <s v="External"/>
    <x v="1"/>
  </r>
  <r>
    <x v="0"/>
    <x v="2"/>
    <x v="0"/>
    <x v="1"/>
    <s v="Everything Else"/>
    <x v="8"/>
    <s v="Kiosk/Term"/>
    <s v="T - Gas terminal"/>
    <s v="T"/>
    <s v="Physical"/>
    <s v="Small"/>
    <s v="Small"/>
    <s v="Customer"/>
    <s v="Other"/>
    <x v="1"/>
  </r>
  <r>
    <x v="0"/>
    <x v="8"/>
    <x v="0"/>
    <x v="0"/>
    <s v="Privilege Misuse"/>
    <x v="2"/>
    <s v="Server"/>
    <s v="S - Database"/>
    <s v="S"/>
    <s v="Misuse"/>
    <s v="10001 to 25000"/>
    <s v="Large"/>
    <s v="Employee"/>
    <s v="Internal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4"/>
    <s v="Everything Else"/>
    <x v="8"/>
    <s v="Server"/>
    <s v="S - Mail"/>
    <s v="S"/>
    <m/>
    <s v="1 to 10"/>
    <s v="Small"/>
    <s v="Customer"/>
    <s v="Other"/>
    <x v="0"/>
  </r>
  <r>
    <x v="13"/>
    <x v="9"/>
    <x v="0"/>
    <x v="1"/>
    <s v="Social Engineering"/>
    <x v="2"/>
    <s v="Server"/>
    <s v="P - End-user or employee"/>
    <s v="P"/>
    <s v="Hacking"/>
    <s v="101 to 1000"/>
    <s v="Small"/>
    <s v="Patient"/>
    <s v="Internal"/>
    <x v="2"/>
  </r>
  <r>
    <x v="0"/>
    <x v="3"/>
    <x v="0"/>
    <x v="1"/>
    <s v="Basic Web Application Attacks"/>
    <x v="12"/>
    <s v="Server"/>
    <s v="S - Web application"/>
    <s v="S"/>
    <s v="Hacking"/>
    <s v="10001 to 25000"/>
    <s v="Large"/>
    <s v="Other"/>
    <s v="External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7"/>
    <x v="5"/>
    <x v="0"/>
    <x v="0"/>
    <s v="Lost and Stolen Assets"/>
    <x v="0"/>
    <s v="Media"/>
    <s v="M - Disk drive"/>
    <s v="M"/>
    <s v="Error"/>
    <m/>
    <m/>
    <s v="Employee"/>
    <s v="Other"/>
    <x v="0"/>
  </r>
  <r>
    <x v="2"/>
    <x v="10"/>
    <x v="0"/>
    <x v="1"/>
    <s v="Basic Web Application Attacks"/>
    <x v="6"/>
    <s v="Server"/>
    <s v="S - Web application"/>
    <s v="S"/>
    <s v="Hacking"/>
    <s v="Small"/>
    <s v="Small"/>
    <s v="Other"/>
    <s v="External"/>
    <x v="2"/>
  </r>
  <r>
    <x v="0"/>
    <x v="5"/>
    <x v="0"/>
    <x v="0"/>
    <s v="Miscellaneous Errors"/>
    <x v="2"/>
    <s v="User Dev"/>
    <s v="U - Desktop"/>
    <s v="U"/>
    <s v="Error"/>
    <s v="11 to 100"/>
    <s v="Small"/>
    <s v="Patient"/>
    <s v="External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52"/>
    <x v="8"/>
    <x v="0"/>
    <x v="3"/>
    <s v="Miscellaneous Errors"/>
    <x v="0"/>
    <s v="Media"/>
    <s v="M - Disk drive"/>
    <s v="M"/>
    <s v="Error"/>
    <s v="101 to 1000"/>
    <s v="Small"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9"/>
    <x v="0"/>
    <x v="1"/>
    <s v="System Intrusion"/>
    <x v="2"/>
    <s v="Server"/>
    <s v="E - Telematics"/>
    <s v="E"/>
    <s v="Malware"/>
    <s v="1001 to 10000"/>
    <s v="Large"/>
    <s v="Patient"/>
    <s v="Other"/>
    <x v="1"/>
  </r>
  <r>
    <x v="0"/>
    <x v="5"/>
    <x v="0"/>
    <x v="0"/>
    <s v="Miscellaneous Errors"/>
    <x v="0"/>
    <s v="Media"/>
    <s v="M - Documents"/>
    <s v="M"/>
    <s v="Error"/>
    <s v="Large"/>
    <s v="Large"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3"/>
    <x v="0"/>
    <x v="1"/>
    <s v="Basic Web Application Attacks"/>
    <x v="3"/>
    <s v="Server"/>
    <s v="S - Web application"/>
    <s v="S"/>
    <s v="Hacking"/>
    <s v="11 to 100"/>
    <s v="Small"/>
    <s v="Customer"/>
    <s v="Other"/>
    <x v="0"/>
  </r>
  <r>
    <x v="0"/>
    <x v="6"/>
    <x v="0"/>
    <x v="1"/>
    <s v="Lost and Stolen Assets"/>
    <x v="7"/>
    <s v="User Dev"/>
    <s v="U - Desktop"/>
    <s v="U"/>
    <s v="Physical"/>
    <s v="101 to 100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1"/>
    <x v="3"/>
    <x v="0"/>
    <x v="1"/>
    <s v="Denial of Service"/>
    <x v="3"/>
    <s v="Server"/>
    <s v="S - Web application"/>
    <s v="S"/>
    <s v="Hacking"/>
    <m/>
    <m/>
    <s v="Customer"/>
    <s v="Internal"/>
    <x v="3"/>
  </r>
  <r>
    <x v="0"/>
    <x v="6"/>
    <x v="0"/>
    <x v="0"/>
    <s v="Privilege Misuse"/>
    <x v="1"/>
    <s v="Media"/>
    <s v="M - Documents"/>
    <s v="M"/>
    <s v="Misuse"/>
    <m/>
    <m/>
    <s v="Other"/>
    <s v="Other"/>
    <x v="0"/>
  </r>
  <r>
    <x v="0"/>
    <x v="3"/>
    <x v="0"/>
    <x v="0"/>
    <s v="Privilege Misuse"/>
    <x v="3"/>
    <s v="Server"/>
    <s v="S - Web application"/>
    <s v="S"/>
    <s v="Misuse"/>
    <m/>
    <m/>
    <s v="Other"/>
    <s v="External"/>
    <x v="0"/>
  </r>
  <r>
    <x v="0"/>
    <x v="8"/>
    <x v="0"/>
    <x v="1"/>
    <s v="System Intrusion"/>
    <x v="2"/>
    <s v="Server"/>
    <s v="S - Database"/>
    <s v="S"/>
    <s v="Hacking"/>
    <s v="1001 to 10000"/>
    <s v="Large"/>
    <s v="Patient"/>
    <s v="External"/>
    <x v="1"/>
  </r>
  <r>
    <x v="0"/>
    <x v="20"/>
    <x v="0"/>
    <x v="1"/>
    <s v="Lost and Stolen Assets"/>
    <x v="7"/>
    <s v="Media"/>
    <s v="M - Tapes"/>
    <s v="M"/>
    <s v="Physical"/>
    <s v="Over 100000"/>
    <s v="Large"/>
    <s v="Employee"/>
    <s v="Internal"/>
    <x v="1"/>
  </r>
  <r>
    <x v="0"/>
    <x v="5"/>
    <x v="0"/>
    <x v="1"/>
    <s v="System Intrusion"/>
    <x v="7"/>
    <m/>
    <m/>
    <s v="O"/>
    <s v="Hacking"/>
    <m/>
    <m/>
    <s v="Other"/>
    <s v="Other"/>
    <x v="1"/>
  </r>
  <r>
    <x v="0"/>
    <x v="10"/>
    <x v="0"/>
    <x v="1"/>
    <s v="Privilege Misuse"/>
    <x v="2"/>
    <s v="Server"/>
    <s v="S - Database"/>
    <s v="S"/>
    <s v="Misuse"/>
    <m/>
    <m/>
    <s v="Patient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0"/>
    <s v="Privilege Misuse"/>
    <x v="2"/>
    <m/>
    <m/>
    <s v="O"/>
    <s v="Misuse"/>
    <m/>
    <m/>
    <s v="Patient"/>
    <s v="External"/>
    <x v="0"/>
  </r>
  <r>
    <x v="0"/>
    <x v="8"/>
    <x v="0"/>
    <x v="3"/>
    <s v="Privilege Misuse"/>
    <x v="0"/>
    <s v="Server"/>
    <s v="S - "/>
    <s v="S"/>
    <s v="Misuse"/>
    <s v="50001 to 100000"/>
    <s v="Large"/>
    <s v="Customer"/>
    <s v="Other"/>
    <x v="1"/>
  </r>
  <r>
    <x v="0"/>
    <x v="10"/>
    <x v="0"/>
    <x v="0"/>
    <s v="Miscellaneous Errors"/>
    <x v="7"/>
    <s v="Person"/>
    <s v="P - Customer"/>
    <s v="P"/>
    <s v="Error"/>
    <s v="11 to 100"/>
    <s v="Small"/>
    <s v="Customer"/>
    <s v="Internal"/>
    <x v="0"/>
  </r>
  <r>
    <x v="97"/>
    <x v="2"/>
    <x v="0"/>
    <x v="1"/>
    <s v="Lost and Stolen Assets"/>
    <x v="2"/>
    <m/>
    <m/>
    <s v="O"/>
    <s v="Physical"/>
    <m/>
    <m/>
    <s v="Patient"/>
    <s v="Other"/>
    <x v="1"/>
  </r>
  <r>
    <x v="0"/>
    <x v="5"/>
    <x v="0"/>
    <x v="1"/>
    <s v="Everything Else"/>
    <x v="3"/>
    <s v="Server"/>
    <s v="S - Database"/>
    <s v="S"/>
    <s v="Hacking"/>
    <s v="10001 to 25000"/>
    <s v="Large"/>
    <s v="Customer"/>
    <s v="Other"/>
    <x v="1"/>
  </r>
  <r>
    <x v="4"/>
    <x v="17"/>
    <x v="0"/>
    <x v="1"/>
    <s v="Everything Else"/>
    <x v="3"/>
    <s v="Server"/>
    <s v="S - Database"/>
    <s v="S"/>
    <s v="Hacking"/>
    <m/>
    <m/>
    <s v="Customer"/>
    <s v="External"/>
    <x v="0"/>
  </r>
  <r>
    <x v="0"/>
    <x v="3"/>
    <x v="0"/>
    <x v="1"/>
    <s v="Everything Else"/>
    <x v="6"/>
    <s v="Server"/>
    <s v="S - File"/>
    <s v="S"/>
    <s v="Hacking"/>
    <s v="101 to 1000"/>
    <s v="Small"/>
    <s v="Employee"/>
    <s v="Other"/>
    <x v="1"/>
  </r>
  <r>
    <x v="10"/>
    <x v="10"/>
    <x v="0"/>
    <x v="0"/>
    <s v="Basic Web Application Attacks"/>
    <x v="8"/>
    <s v="Server"/>
    <s v="S - Database"/>
    <s v="S"/>
    <s v="Hacking"/>
    <s v="101 to 1000"/>
    <s v="Small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3"/>
    <x v="13"/>
    <x v="0"/>
    <x v="1"/>
    <s v="Basic Web Application Attacks"/>
    <x v="11"/>
    <s v="Server"/>
    <s v="S - Web application"/>
    <s v="S"/>
    <s v="Hacking"/>
    <m/>
    <m/>
    <s v="Customer"/>
    <s v="External"/>
    <x v="2"/>
  </r>
  <r>
    <x v="0"/>
    <x v="6"/>
    <x v="0"/>
    <x v="4"/>
    <s v="Everything Else"/>
    <x v="2"/>
    <s v="Media"/>
    <s v="M - Documents"/>
    <s v="M"/>
    <m/>
    <s v="101 to 1000"/>
    <s v="Small"/>
    <s v="Other"/>
    <s v="Other"/>
    <x v="0"/>
  </r>
  <r>
    <x v="0"/>
    <x v="4"/>
    <x v="0"/>
    <x v="1"/>
    <s v="Basic Web Application Attacks"/>
    <x v="2"/>
    <s v="Server"/>
    <s v="S - Web application"/>
    <s v="S"/>
    <s v="Hacking"/>
    <s v="11 to 100"/>
    <s v="Small"/>
    <s v="Patient"/>
    <s v="Internal"/>
    <x v="1"/>
  </r>
  <r>
    <x v="97"/>
    <x v="11"/>
    <x v="0"/>
    <x v="1"/>
    <s v="System Intrusion"/>
    <x v="2"/>
    <s v="Server"/>
    <s v="S - Database"/>
    <s v="S"/>
    <s v="Malware"/>
    <m/>
    <m/>
    <s v="Patient"/>
    <s v="External"/>
    <x v="1"/>
  </r>
  <r>
    <x v="111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8"/>
    <x v="0"/>
    <x v="1"/>
    <s v="System Intrusion"/>
    <x v="10"/>
    <s v="Server"/>
    <s v="S - Web application"/>
    <s v="S"/>
    <s v="Malware"/>
    <s v="11 to 100"/>
    <s v="Small"/>
    <s v="Other"/>
    <s v="External"/>
    <x v="1"/>
  </r>
  <r>
    <x v="0"/>
    <x v="11"/>
    <x v="0"/>
    <x v="0"/>
    <s v="Miscellaneous Errors"/>
    <x v="7"/>
    <s v="Server"/>
    <s v="S - Database"/>
    <s v="S"/>
    <s v="Error"/>
    <s v="11 to 100"/>
    <s v="Small"/>
    <s v="Customer"/>
    <s v="External"/>
    <x v="0"/>
  </r>
  <r>
    <x v="0"/>
    <x v="4"/>
    <x v="0"/>
    <x v="1"/>
    <s v="Lost and Stolen Assets"/>
    <x v="2"/>
    <s v="User Dev"/>
    <s v="U - Desktop"/>
    <s v="U"/>
    <s v="Physical"/>
    <s v="Small"/>
    <s v="Small"/>
    <s v="Other"/>
    <s v="Internal"/>
    <x v="1"/>
  </r>
  <r>
    <x v="0"/>
    <x v="3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2"/>
    <x v="0"/>
    <x v="0"/>
    <s v="Miscellaneous Errors"/>
    <x v="1"/>
    <s v="Server"/>
    <s v="S - Web application"/>
    <s v="S"/>
    <s v="Error"/>
    <s v="Small"/>
    <s v="Small"/>
    <s v="Patient"/>
    <s v="External"/>
    <x v="0"/>
  </r>
  <r>
    <x v="0"/>
    <x v="1"/>
    <x v="0"/>
    <x v="1"/>
    <s v="System Intrusion"/>
    <x v="1"/>
    <s v="Server"/>
    <s v="S - "/>
    <s v="S"/>
    <s v="Malware"/>
    <s v="101 to 1000"/>
    <s v="Small"/>
    <s v="Customer"/>
    <s v="External"/>
    <x v="1"/>
  </r>
  <r>
    <x v="0"/>
    <x v="10"/>
    <x v="0"/>
    <x v="1"/>
    <s v="Social Engineering"/>
    <x v="0"/>
    <s v="Server"/>
    <s v="P - Finance"/>
    <s v="P"/>
    <s v="Social"/>
    <m/>
    <m/>
    <s v="Employee"/>
    <s v="External"/>
    <x v="1"/>
  </r>
  <r>
    <x v="0"/>
    <x v="3"/>
    <x v="0"/>
    <x v="0"/>
    <s v="Privilege Misuse"/>
    <x v="2"/>
    <s v="Media"/>
    <s v="M - Documents"/>
    <s v="M"/>
    <s v="Misuse"/>
    <s v="10001 to 25000"/>
    <s v="Large"/>
    <s v="Patient"/>
    <s v="External"/>
    <x v="0"/>
  </r>
  <r>
    <x v="0"/>
    <x v="5"/>
    <x v="0"/>
    <x v="1"/>
    <s v="Lost and Stolen Assets"/>
    <x v="3"/>
    <s v="User Dev"/>
    <s v="U - Desktop or laptop"/>
    <s v="U"/>
    <s v="Physical"/>
    <m/>
    <m/>
    <s v="Employee"/>
    <s v="Other"/>
    <x v="1"/>
  </r>
  <r>
    <x v="0"/>
    <x v="10"/>
    <x v="0"/>
    <x v="0"/>
    <s v="Miscellaneous Errors"/>
    <x v="2"/>
    <s v="Media"/>
    <s v="M - Documents"/>
    <s v="M"/>
    <s v="Error"/>
    <m/>
    <m/>
    <s v="Patient"/>
    <s v="Other"/>
    <x v="0"/>
  </r>
  <r>
    <x v="16"/>
    <x v="11"/>
    <x v="0"/>
    <x v="1"/>
    <s v="Basic Web Application Attacks"/>
    <x v="3"/>
    <s v="Server"/>
    <s v="S - Database"/>
    <s v="S"/>
    <s v="Hacking"/>
    <s v="101 to 1000"/>
    <s v="Small"/>
    <s v="Customer"/>
    <s v="External"/>
    <x v="1"/>
  </r>
  <r>
    <x v="0"/>
    <x v="10"/>
    <x v="0"/>
    <x v="1"/>
    <s v="System Intrusion"/>
    <x v="1"/>
    <m/>
    <m/>
    <s v="O"/>
    <s v="Malware"/>
    <s v="101 to 1000"/>
    <s v="Small"/>
    <s v="Other"/>
    <s v="Other"/>
    <x v="4"/>
  </r>
  <r>
    <x v="0"/>
    <x v="0"/>
    <x v="0"/>
    <x v="0"/>
    <s v="Privilege Misuse"/>
    <x v="7"/>
    <s v="Server"/>
    <s v="S - Database"/>
    <s v="S"/>
    <s v="Misuse"/>
    <s v="Over 100000"/>
    <s v="Large"/>
    <s v="Customer"/>
    <s v="Other"/>
    <x v="0"/>
  </r>
  <r>
    <x v="8"/>
    <x v="2"/>
    <x v="0"/>
    <x v="1"/>
    <s v="Denial of Service"/>
    <x v="5"/>
    <s v="Server"/>
    <s v="S - Web application"/>
    <s v="S"/>
    <s v="Hacking"/>
    <m/>
    <m/>
    <s v="Other"/>
    <s v="Other"/>
    <x v="2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0"/>
    <x v="0"/>
    <x v="0"/>
    <s v="Miscellaneous Errors"/>
    <x v="2"/>
    <s v="User Dev"/>
    <s v="M - Documents"/>
    <s v="M"/>
    <s v="Error"/>
    <s v="11 to 100"/>
    <s v="Small"/>
    <s v="Other"/>
    <s v="Other"/>
    <x v="0"/>
  </r>
  <r>
    <x v="7"/>
    <x v="26"/>
    <x v="0"/>
    <x v="4"/>
    <s v="Miscellaneous Errors"/>
    <x v="5"/>
    <m/>
    <s v="S - POS controller"/>
    <s v="S"/>
    <m/>
    <m/>
    <m/>
    <s v="Customer"/>
    <s v="Other"/>
    <x v="1"/>
  </r>
  <r>
    <x v="7"/>
    <x v="26"/>
    <x v="3"/>
    <x v="4"/>
    <s v="Miscellaneous Errors"/>
    <x v="5"/>
    <m/>
    <m/>
    <s v="O"/>
    <m/>
    <m/>
    <m/>
    <s v="Other"/>
    <s v="Other"/>
    <x v="0"/>
  </r>
  <r>
    <x v="0"/>
    <x v="10"/>
    <x v="0"/>
    <x v="0"/>
    <s v="Privilege Misuse"/>
    <x v="2"/>
    <s v="Server"/>
    <s v="S - Database"/>
    <s v="S"/>
    <s v="Misuse"/>
    <s v="101 to 1000"/>
    <s v="Small"/>
    <s v="Patient"/>
    <s v="External"/>
    <x v="0"/>
  </r>
  <r>
    <x v="0"/>
    <x v="10"/>
    <x v="0"/>
    <x v="0"/>
    <s v="Miscellaneous Errors"/>
    <x v="2"/>
    <s v="Media"/>
    <s v="M - Flash drive"/>
    <s v="M"/>
    <s v="Error"/>
    <m/>
    <m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3"/>
    <x v="0"/>
    <x v="3"/>
    <s v="Miscellaneous Errors"/>
    <x v="11"/>
    <s v="Server"/>
    <s v="S - Web application"/>
    <s v="S"/>
    <s v="Hacking"/>
    <s v="101 to 1000"/>
    <s v="Small"/>
    <s v="Other"/>
    <s v="External"/>
    <x v="2"/>
  </r>
  <r>
    <x v="52"/>
    <x v="8"/>
    <x v="0"/>
    <x v="0"/>
    <s v="Miscellaneous Errors"/>
    <x v="0"/>
    <s v="Server"/>
    <s v="S - Database"/>
    <s v="S"/>
    <s v="Error"/>
    <s v="Large"/>
    <s v="Large"/>
    <s v="Customer"/>
    <s v="In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4"/>
    <x v="0"/>
    <x v="3"/>
    <s v="Miscellaneous Errors"/>
    <x v="2"/>
    <s v="Network"/>
    <s v="N - Camera"/>
    <s v="N"/>
    <s v="Error"/>
    <s v="11 to 100"/>
    <s v="Small"/>
    <s v="Patient"/>
    <s v="External"/>
    <x v="0"/>
  </r>
  <r>
    <x v="0"/>
    <x v="8"/>
    <x v="0"/>
    <x v="1"/>
    <s v="Everything Else"/>
    <x v="0"/>
    <s v="Server"/>
    <s v="S - Database"/>
    <s v="S"/>
    <s v="Hacking"/>
    <s v="101 to 1000"/>
    <s v="Small"/>
    <s v="Customer"/>
    <s v="Internal"/>
    <x v="0"/>
  </r>
  <r>
    <x v="84"/>
    <x v="7"/>
    <x v="0"/>
    <x v="0"/>
    <s v="Miscellaneous Errors"/>
    <x v="2"/>
    <s v="Media"/>
    <s v="M - Documents"/>
    <s v="M"/>
    <s v="Error"/>
    <m/>
    <m/>
    <s v="Patient"/>
    <s v="External"/>
    <x v="0"/>
  </r>
  <r>
    <x v="0"/>
    <x v="3"/>
    <x v="0"/>
    <x v="1"/>
    <s v="Lost and Stolen Assets"/>
    <x v="9"/>
    <s v="User Dev"/>
    <s v="U - Desktop or laptop"/>
    <s v="U"/>
    <s v="Physical"/>
    <m/>
    <m/>
    <s v="Other"/>
    <s v="Other"/>
    <x v="1"/>
  </r>
  <r>
    <x v="0"/>
    <x v="3"/>
    <x v="0"/>
    <x v="0"/>
    <s v="Miscellaneous Errors"/>
    <x v="2"/>
    <s v="Media"/>
    <s v="M - Documents"/>
    <s v="M"/>
    <s v="Error"/>
    <m/>
    <m/>
    <s v="Patient"/>
    <s v="External"/>
    <x v="0"/>
  </r>
  <r>
    <x v="0"/>
    <x v="8"/>
    <x v="1"/>
    <x v="0"/>
    <s v="Everything Else"/>
    <x v="8"/>
    <s v="Kiosk/Term"/>
    <s v="T - Gas terminal"/>
    <s v="T"/>
    <s v="Physical"/>
    <s v="Small"/>
    <s v="Small"/>
    <s v="Customer"/>
    <s v="External"/>
    <x v="0"/>
  </r>
  <r>
    <x v="0"/>
    <x v="5"/>
    <x v="0"/>
    <x v="1"/>
    <s v="System Intrusion"/>
    <x v="2"/>
    <s v="Server"/>
    <s v="S - Database"/>
    <s v="S"/>
    <s v="Hacking"/>
    <s v="1001 to 10000"/>
    <s v="Large"/>
    <s v="Patient"/>
    <s v="Other"/>
    <x v="1"/>
  </r>
  <r>
    <x v="40"/>
    <x v="11"/>
    <x v="0"/>
    <x v="1"/>
    <s v="Everything Else"/>
    <x v="0"/>
    <s v="Server"/>
    <s v="S - Database"/>
    <s v="S"/>
    <m/>
    <s v="Large"/>
    <s v="Large"/>
    <s v="Other"/>
    <s v="External"/>
    <x v="4"/>
  </r>
  <r>
    <x v="0"/>
    <x v="5"/>
    <x v="0"/>
    <x v="1"/>
    <s v="Lost and Stolen Assets"/>
    <x v="9"/>
    <s v="User Dev"/>
    <s v="U - Desktop or laptop"/>
    <s v="U"/>
    <s v="Physical"/>
    <s v="11 to 100"/>
    <s v="Small"/>
    <s v="Other"/>
    <s v="Other"/>
    <x v="1"/>
  </r>
  <r>
    <x v="0"/>
    <x v="5"/>
    <x v="1"/>
    <x v="0"/>
    <s v="Miscellaneous Errors"/>
    <x v="6"/>
    <s v="Media"/>
    <s v="M - Disk drive"/>
    <s v="M"/>
    <s v="Error"/>
    <s v="101 to 1000"/>
    <s v="Small"/>
    <s v="Student"/>
    <s v="Other"/>
    <x v="0"/>
  </r>
  <r>
    <x v="0"/>
    <x v="10"/>
    <x v="0"/>
    <x v="1"/>
    <s v="Lost and Stolen Assets"/>
    <x v="2"/>
    <s v="User Dev"/>
    <s v="M - Documents"/>
    <s v="M"/>
    <s v="Physical"/>
    <m/>
    <m/>
    <s v="Patient"/>
    <s v="Internal"/>
    <x v="1"/>
  </r>
  <r>
    <x v="0"/>
    <x v="4"/>
    <x v="0"/>
    <x v="1"/>
    <s v="System Intrusion"/>
    <x v="6"/>
    <s v="Server"/>
    <s v="S - Database"/>
    <s v="S"/>
    <s v="Malware"/>
    <s v="1001 to 10000"/>
    <s v="Large"/>
    <s v="Other"/>
    <s v="External"/>
    <x v="1"/>
  </r>
  <r>
    <x v="0"/>
    <x v="2"/>
    <x v="0"/>
    <x v="1"/>
    <s v="System Intrusion"/>
    <x v="5"/>
    <s v="Server"/>
    <s v="S - Mail"/>
    <s v="S"/>
    <s v="Hacking"/>
    <s v="1 to 10"/>
    <s v="Small"/>
    <s v="Customer"/>
    <s v="Other"/>
    <x v="1"/>
  </r>
  <r>
    <x v="0"/>
    <x v="1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8"/>
    <x v="0"/>
    <x v="3"/>
    <s v="Privilege Misuse"/>
    <x v="0"/>
    <s v="Server"/>
    <s v="P - End-user or employee"/>
    <s v="P"/>
    <s v="Social"/>
    <m/>
    <m/>
    <s v="Customer"/>
    <s v="External"/>
    <x v="1"/>
  </r>
  <r>
    <x v="0"/>
    <x v="11"/>
    <x v="0"/>
    <x v="1"/>
    <s v="System Intrusion"/>
    <x v="2"/>
    <s v="Server"/>
    <s v="S - File"/>
    <s v="S"/>
    <s v="Hacking"/>
    <s v="11 to 100"/>
    <s v="Small"/>
    <s v="Patient"/>
    <s v="Internal"/>
    <x v="1"/>
  </r>
  <r>
    <x v="16"/>
    <x v="2"/>
    <x v="0"/>
    <x v="0"/>
    <s v="Miscellaneous Errors"/>
    <x v="0"/>
    <s v="User Dev"/>
    <s v="U - Desktop"/>
    <s v="U"/>
    <s v="Error"/>
    <m/>
    <m/>
    <s v="Patient"/>
    <s v="Other"/>
    <x v="0"/>
  </r>
  <r>
    <x v="2"/>
    <x v="8"/>
    <x v="0"/>
    <x v="1"/>
    <s v="Lost and Stolen Assets"/>
    <x v="8"/>
    <s v="Kiosk/Term"/>
    <s v="T - ATM"/>
    <s v="T"/>
    <s v="Physical"/>
    <s v="11 to 100"/>
    <s v="Small"/>
    <s v="Customer"/>
    <s v="Other"/>
    <x v="0"/>
  </r>
  <r>
    <x v="0"/>
    <x v="2"/>
    <x v="0"/>
    <x v="1"/>
    <s v="Basic Web Application Attacks"/>
    <x v="3"/>
    <s v="Server"/>
    <s v="S - Web application"/>
    <s v="S"/>
    <s v="Hacking"/>
    <s v="11 to 100"/>
    <s v="Small"/>
    <s v="Partner"/>
    <s v="Other"/>
    <x v="1"/>
  </r>
  <r>
    <x v="0"/>
    <x v="8"/>
    <x v="0"/>
    <x v="1"/>
    <s v="Everything Else"/>
    <x v="7"/>
    <s v="Kiosk/Term"/>
    <s v="T - ATM"/>
    <s v="T"/>
    <s v="Physical"/>
    <s v="1001 to 10000"/>
    <s v="Large"/>
    <s v="Customer"/>
    <s v="Internal"/>
    <x v="1"/>
  </r>
  <r>
    <x v="2"/>
    <x v="14"/>
    <x v="0"/>
    <x v="0"/>
    <s v="Miscellaneous Errors"/>
    <x v="2"/>
    <s v="Media"/>
    <s v="M - Documents"/>
    <s v="M"/>
    <s v="Error"/>
    <s v="1001 to 10000"/>
    <s v="Large"/>
    <s v="Employee"/>
    <s v="External"/>
    <x v="0"/>
  </r>
  <r>
    <x v="0"/>
    <x v="16"/>
    <x v="0"/>
    <x v="0"/>
    <s v="Privilege Misuse"/>
    <x v="2"/>
    <s v="Server"/>
    <s v="S - Database"/>
    <s v="S"/>
    <s v="Misuse"/>
    <s v="25001 to 50000"/>
    <s v="Large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2"/>
    <x v="0"/>
    <x v="1"/>
    <s v="Lost and Stolen Assets"/>
    <x v="2"/>
    <s v="User Dev"/>
    <s v="U - Desktop or laptop"/>
    <s v="U"/>
    <s v="Physical"/>
    <s v="Small"/>
    <s v="Small"/>
    <s v="Patient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1"/>
    <s v="Lost and Stolen Assets"/>
    <x v="6"/>
    <s v="User Dev"/>
    <s v="U - Desktop"/>
    <s v="U"/>
    <s v="Physical"/>
    <m/>
    <m/>
    <s v="Patient"/>
    <s v="Other"/>
    <x v="1"/>
  </r>
  <r>
    <x v="112"/>
    <x v="2"/>
    <x v="0"/>
    <x v="1"/>
    <s v="Basic Web Application Attacks"/>
    <x v="5"/>
    <s v="Server"/>
    <s v="S - Web application"/>
    <s v="S"/>
    <s v="Hacking"/>
    <m/>
    <m/>
    <s v="Other"/>
    <s v="Other"/>
    <x v="2"/>
  </r>
  <r>
    <x v="5"/>
    <x v="5"/>
    <x v="0"/>
    <x v="1"/>
    <s v="Basic Web Application Attacks"/>
    <x v="12"/>
    <s v="Server"/>
    <s v="S - Web application"/>
    <s v="S"/>
    <s v="Hacking"/>
    <m/>
    <m/>
    <s v="Other"/>
    <s v="External"/>
    <x v="2"/>
  </r>
  <r>
    <x v="0"/>
    <x v="14"/>
    <x v="0"/>
    <x v="0"/>
    <s v="Privilege Misuse"/>
    <x v="2"/>
    <s v="Media"/>
    <s v="M - Documents"/>
    <s v="M"/>
    <s v="Misuse"/>
    <s v="1 to 10"/>
    <s v="Small"/>
    <s v="Patient"/>
    <s v="Other"/>
    <x v="0"/>
  </r>
  <r>
    <x v="0"/>
    <x v="0"/>
    <x v="0"/>
    <x v="2"/>
    <s v="Lost and Stolen Assets"/>
    <x v="7"/>
    <s v="Media"/>
    <s v="M - Tapes"/>
    <s v="M"/>
    <s v="Error"/>
    <s v="1001 to 10000"/>
    <s v="Large"/>
    <s v="Other"/>
    <s v="Other"/>
    <x v="0"/>
  </r>
  <r>
    <x v="0"/>
    <x v="9"/>
    <x v="0"/>
    <x v="1"/>
    <s v="System Intrusion"/>
    <x v="7"/>
    <s v="Server"/>
    <s v="S - File"/>
    <s v="S"/>
    <s v="Malware"/>
    <s v="Small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37"/>
    <x v="5"/>
    <x v="0"/>
    <x v="1"/>
    <s v="Basic Web Application Attacks"/>
    <x v="3"/>
    <s v="Server"/>
    <s v="S - Web application"/>
    <s v="S"/>
    <s v="Hacking"/>
    <s v="101 to 1000"/>
    <s v="Small"/>
    <s v="Employee"/>
    <s v="External"/>
    <x v="3"/>
  </r>
  <r>
    <x v="0"/>
    <x v="8"/>
    <x v="0"/>
    <x v="2"/>
    <s v="Miscellaneous Errors"/>
    <x v="2"/>
    <s v="Media"/>
    <s v="M - Documents"/>
    <s v="M"/>
    <s v="Error"/>
    <s v="1001 to 10000"/>
    <s v="Large"/>
    <s v="Patient"/>
    <s v="Other"/>
    <x v="0"/>
  </r>
  <r>
    <x v="0"/>
    <x v="7"/>
    <x v="0"/>
    <x v="0"/>
    <s v="Privilege Misuse"/>
    <x v="0"/>
    <s v="Server"/>
    <s v="S - "/>
    <s v="S"/>
    <s v="Misuse"/>
    <s v="Over 100000"/>
    <s v="Large"/>
    <s v="Patient"/>
    <s v="External"/>
    <x v="0"/>
  </r>
  <r>
    <x v="0"/>
    <x v="7"/>
    <x v="0"/>
    <x v="0"/>
    <s v="Privilege Misuse"/>
    <x v="14"/>
    <s v="Server"/>
    <s v="S - Mail"/>
    <s v="S"/>
    <s v="Misuse"/>
    <s v="Over 100000"/>
    <s v="Large"/>
    <s v="Other"/>
    <s v="Other"/>
    <x v="0"/>
  </r>
  <r>
    <x v="0"/>
    <x v="2"/>
    <x v="0"/>
    <x v="1"/>
    <s v="System Intrusion"/>
    <x v="11"/>
    <s v="Server"/>
    <s v="S - File"/>
    <s v="S"/>
    <s v="Hacking"/>
    <s v="1 to 10"/>
    <s v="Small"/>
    <s v="Employee"/>
    <s v="External"/>
    <x v="1"/>
  </r>
  <r>
    <x v="7"/>
    <x v="7"/>
    <x v="0"/>
    <x v="1"/>
    <s v="Everything Else"/>
    <x v="3"/>
    <s v="Server"/>
    <s v="S - Database"/>
    <s v="S"/>
    <s v="Hacking"/>
    <s v="101 to 1000"/>
    <s v="Small"/>
    <s v="Customer"/>
    <s v="Internal"/>
    <x v="0"/>
  </r>
  <r>
    <x v="0"/>
    <x v="2"/>
    <x v="0"/>
    <x v="1"/>
    <s v="Lost and Stolen Assets"/>
    <x v="7"/>
    <s v="Kiosk/Term"/>
    <s v="T - ATM"/>
    <s v="T"/>
    <s v="Physical"/>
    <s v="25001 to 50000"/>
    <s v="Large"/>
    <s v="Customer"/>
    <s v="Other"/>
    <x v="1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3"/>
    <x v="0"/>
    <x v="0"/>
    <s v="Privilege Misuse"/>
    <x v="0"/>
    <m/>
    <m/>
    <s v="O"/>
    <s v="Misuse"/>
    <s v="101 to 100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4"/>
    <s v="Everything Else"/>
    <x v="2"/>
    <s v="Server"/>
    <s v="S - Database"/>
    <s v="S"/>
    <m/>
    <s v="101 to 1000"/>
    <s v="Small"/>
    <s v="Patient"/>
    <s v="Other"/>
    <x v="0"/>
  </r>
  <r>
    <x v="0"/>
    <x v="5"/>
    <x v="0"/>
    <x v="1"/>
    <s v="Everything Else"/>
    <x v="12"/>
    <s v="Kiosk/Term"/>
    <s v="T - Kiosk"/>
    <s v="T"/>
    <s v="Physical"/>
    <s v="Over 100000"/>
    <s v="Large"/>
    <s v="Customer"/>
    <s v="External"/>
    <x v="1"/>
  </r>
  <r>
    <x v="0"/>
    <x v="3"/>
    <x v="0"/>
    <x v="0"/>
    <s v="Privilege Misuse"/>
    <x v="0"/>
    <s v="Server"/>
    <s v="S - Database"/>
    <s v="S"/>
    <s v="Misuse"/>
    <m/>
    <m/>
    <s v="Customer"/>
    <s v="Other"/>
    <x v="0"/>
  </r>
  <r>
    <x v="49"/>
    <x v="3"/>
    <x v="0"/>
    <x v="1"/>
    <s v="Basic Web Application Attacks"/>
    <x v="0"/>
    <s v="Server"/>
    <s v="S - Web application"/>
    <s v="S"/>
    <s v="Hacking"/>
    <m/>
    <m/>
    <s v="Customer"/>
    <s v="External"/>
    <x v="2"/>
  </r>
  <r>
    <x v="70"/>
    <x v="0"/>
    <x v="0"/>
    <x v="1"/>
    <s v="Social Engineering"/>
    <x v="3"/>
    <s v="Network"/>
    <s v="N - Router or switch"/>
    <s v="N"/>
    <s v="Malware"/>
    <s v="10001 to 25000"/>
    <s v="Large"/>
    <s v="Customer"/>
    <s v="Other"/>
    <x v="4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4"/>
    <x v="0"/>
    <x v="0"/>
    <s v="Miscellaneous Errors"/>
    <x v="2"/>
    <s v="Server"/>
    <s v="S - Web application"/>
    <s v="S"/>
    <s v="Error"/>
    <m/>
    <m/>
    <s v="Customer"/>
    <s v="Other"/>
    <x v="0"/>
  </r>
  <r>
    <x v="0"/>
    <x v="3"/>
    <x v="0"/>
    <x v="0"/>
    <s v="Privilege Misuse"/>
    <x v="2"/>
    <s v="Server"/>
    <s v="S - Mail"/>
    <s v="S"/>
    <s v="Misuse"/>
    <s v="1 to 10"/>
    <s v="Small"/>
    <s v="Other"/>
    <s v="Other"/>
    <x v="0"/>
  </r>
  <r>
    <x v="0"/>
    <x v="5"/>
    <x v="0"/>
    <x v="1"/>
    <s v="System Intrusion"/>
    <x v="13"/>
    <s v="User Dev"/>
    <s v="P - End-user or employee"/>
    <s v="P"/>
    <s v="Malware"/>
    <s v="11 to 100"/>
    <s v="Small"/>
    <s v="Other"/>
    <s v="External"/>
    <x v="1"/>
  </r>
  <r>
    <x v="0"/>
    <x v="1"/>
    <x v="0"/>
    <x v="0"/>
    <s v="Miscellaneous Errors"/>
    <x v="11"/>
    <s v="Server"/>
    <s v="S - Web application"/>
    <s v="S"/>
    <s v="Error"/>
    <s v="101 to 1000"/>
    <s v="Small"/>
    <s v="Customer"/>
    <s v="External"/>
    <x v="0"/>
  </r>
  <r>
    <x v="0"/>
    <x v="2"/>
    <x v="0"/>
    <x v="1"/>
    <s v="Lost and Stolen Assets"/>
    <x v="2"/>
    <s v="Media"/>
    <s v="M - Documents"/>
    <s v="M"/>
    <s v="Physical"/>
    <m/>
    <m/>
    <s v="Patient"/>
    <s v="Other"/>
    <x v="1"/>
  </r>
  <r>
    <x v="2"/>
    <x v="10"/>
    <x v="0"/>
    <x v="0"/>
    <s v="Miscellaneous Errors"/>
    <x v="0"/>
    <s v="Media"/>
    <s v="M - Documents"/>
    <s v="M"/>
    <s v="Error"/>
    <m/>
    <m/>
    <s v="Patient"/>
    <s v="External"/>
    <x v="0"/>
  </r>
  <r>
    <x v="0"/>
    <x v="17"/>
    <x v="0"/>
    <x v="3"/>
    <s v="Privilege Misuse"/>
    <x v="7"/>
    <s v="Server"/>
    <s v="P - Cashier"/>
    <s v="P"/>
    <s v="Social"/>
    <s v="Large"/>
    <s v="Large"/>
    <s v="Customer"/>
    <s v="External"/>
    <x v="1"/>
  </r>
  <r>
    <x v="0"/>
    <x v="10"/>
    <x v="0"/>
    <x v="1"/>
    <s v="Everything Else"/>
    <x v="2"/>
    <m/>
    <m/>
    <s v="O"/>
    <s v="Hacking"/>
    <m/>
    <m/>
    <s v="Employee"/>
    <s v="Other"/>
    <x v="0"/>
  </r>
  <r>
    <x v="0"/>
    <x v="0"/>
    <x v="0"/>
    <x v="0"/>
    <s v="Privilege Misuse"/>
    <x v="0"/>
    <s v="Server"/>
    <s v="S - "/>
    <s v="S"/>
    <s v="Misuse"/>
    <m/>
    <m/>
    <s v="Other"/>
    <s v="Other"/>
    <x v="0"/>
  </r>
  <r>
    <x v="45"/>
    <x v="3"/>
    <x v="0"/>
    <x v="1"/>
    <s v="Basic Web Application Attacks"/>
    <x v="7"/>
    <s v="Server"/>
    <s v="S - Database"/>
    <s v="S"/>
    <s v="Hacking"/>
    <s v="1001 to 10000"/>
    <s v="Large"/>
    <s v="Customer"/>
    <s v="External"/>
    <x v="2"/>
  </r>
  <r>
    <x v="0"/>
    <x v="6"/>
    <x v="0"/>
    <x v="1"/>
    <s v="System Intrusion"/>
    <x v="11"/>
    <s v="Server"/>
    <s v="S - Database"/>
    <s v="S"/>
    <s v="Hacking"/>
    <s v="11 to 100"/>
    <s v="Small"/>
    <s v="Customer"/>
    <s v="External"/>
    <x v="1"/>
  </r>
  <r>
    <x v="0"/>
    <x v="8"/>
    <x v="0"/>
    <x v="0"/>
    <s v="Privilege Misuse"/>
    <x v="10"/>
    <s v="Media"/>
    <s v="M - Payment card"/>
    <s v="M"/>
    <s v="Misuse"/>
    <s v="1001 to 10000"/>
    <s v="Large"/>
    <s v="Customer"/>
    <s v="External"/>
    <x v="0"/>
  </r>
  <r>
    <x v="0"/>
    <x v="3"/>
    <x v="0"/>
    <x v="0"/>
    <s v="Privilege Misuse"/>
    <x v="10"/>
    <s v="Media"/>
    <s v="M - Documents"/>
    <s v="M"/>
    <s v="Misuse"/>
    <s v="11 to 100"/>
    <s v="Small"/>
    <s v="Employee"/>
    <s v="External"/>
    <x v="0"/>
  </r>
  <r>
    <x v="0"/>
    <x v="5"/>
    <x v="0"/>
    <x v="1"/>
    <s v="Lost and Stolen Assets"/>
    <x v="6"/>
    <s v="Media"/>
    <s v="M - Flash drive"/>
    <s v="M"/>
    <s v="Physical"/>
    <s v="101 to 1000"/>
    <s v="Small"/>
    <s v="Student"/>
    <s v="Internal"/>
    <x v="1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9"/>
    <x v="0"/>
    <x v="1"/>
    <s v="System Intrusion"/>
    <x v="1"/>
    <s v="User Dev"/>
    <s v="U - Desktop or laptop"/>
    <s v="U"/>
    <s v="Hacking"/>
    <s v="1 to 10"/>
    <s v="Small"/>
    <s v="Other"/>
    <s v="Internal"/>
    <x v="4"/>
  </r>
  <r>
    <x v="0"/>
    <x v="3"/>
    <x v="0"/>
    <x v="0"/>
    <s v="Privilege Misuse"/>
    <x v="2"/>
    <s v="Media"/>
    <s v="M - Payment card"/>
    <s v="M"/>
    <s v="Misuse"/>
    <s v="1001 to 10000"/>
    <s v="Large"/>
    <s v="Patient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5"/>
    <x v="0"/>
    <x v="1"/>
    <s v="Basic Web Application Attacks"/>
    <x v="0"/>
    <s v="Server"/>
    <s v="S - Web application"/>
    <s v="S"/>
    <s v="Hacking"/>
    <s v="Large"/>
    <s v="Large"/>
    <s v="Customer"/>
    <s v="External"/>
    <x v="1"/>
  </r>
  <r>
    <x v="2"/>
    <x v="7"/>
    <x v="0"/>
    <x v="0"/>
    <s v="Miscellaneous Errors"/>
    <x v="0"/>
    <s v="Server"/>
    <s v="S - Mail"/>
    <s v="S"/>
    <s v="Error"/>
    <s v="101 to 1000"/>
    <s v="Small"/>
    <s v="Customer"/>
    <s v="Internal"/>
    <x v="0"/>
  </r>
  <r>
    <x v="0"/>
    <x v="3"/>
    <x v="0"/>
    <x v="0"/>
    <s v="Miscellaneous Errors"/>
    <x v="6"/>
    <s v="Media"/>
    <s v="M - Documents"/>
    <s v="M"/>
    <s v="Error"/>
    <s v="1001 to 10000"/>
    <s v="Large"/>
    <s v="Student"/>
    <s v="External"/>
    <x v="0"/>
  </r>
  <r>
    <x v="0"/>
    <x v="5"/>
    <x v="0"/>
    <x v="0"/>
    <s v="Privilege Misuse"/>
    <x v="1"/>
    <s v="Server"/>
    <s v="S - Database"/>
    <s v="S"/>
    <s v="Misuse"/>
    <m/>
    <m/>
    <s v="Patient"/>
    <s v="External"/>
    <x v="0"/>
  </r>
  <r>
    <x v="17"/>
    <x v="4"/>
    <x v="0"/>
    <x v="0"/>
    <s v="Miscellaneous Errors"/>
    <x v="2"/>
    <s v="Media"/>
    <s v="M - Documents"/>
    <s v="M"/>
    <s v="Error"/>
    <m/>
    <m/>
    <s v="Patient"/>
    <s v="External"/>
    <x v="0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4"/>
    <x v="0"/>
    <x v="1"/>
    <s v="System Intrusion"/>
    <x v="1"/>
    <m/>
    <m/>
    <s v="O"/>
    <s v="Malware"/>
    <s v="10001 to 25000"/>
    <s v="Large"/>
    <s v="Other"/>
    <s v="External"/>
    <x v="1"/>
  </r>
  <r>
    <x v="4"/>
    <x v="3"/>
    <x v="0"/>
    <x v="0"/>
    <s v="Privilege Misuse"/>
    <x v="2"/>
    <s v="Server"/>
    <s v="S - Database"/>
    <s v="S"/>
    <s v="Misuse"/>
    <m/>
    <m/>
    <s v="Patient"/>
    <s v="Other"/>
    <x v="0"/>
  </r>
  <r>
    <x v="0"/>
    <x v="5"/>
    <x v="0"/>
    <x v="1"/>
    <s v="Everything Else"/>
    <x v="9"/>
    <m/>
    <m/>
    <s v="O"/>
    <s v="Hacking"/>
    <m/>
    <m/>
    <s v="Employee"/>
    <s v="External"/>
    <x v="2"/>
  </r>
  <r>
    <x v="52"/>
    <x v="1"/>
    <x v="0"/>
    <x v="0"/>
    <s v="Miscellaneous Errors"/>
    <x v="0"/>
    <s v="Server"/>
    <s v="S - Code repository"/>
    <s v="S"/>
    <s v="Error"/>
    <m/>
    <m/>
    <s v="Other"/>
    <s v="External"/>
    <x v="0"/>
  </r>
  <r>
    <x v="0"/>
    <x v="4"/>
    <x v="0"/>
    <x v="1"/>
    <s v="Lost and Stolen Assets"/>
    <x v="6"/>
    <s v="User Dev"/>
    <s v="U - Desktop or laptop"/>
    <s v="U"/>
    <s v="Physical"/>
    <m/>
    <m/>
    <s v="Student"/>
    <s v="Internal"/>
    <x v="1"/>
  </r>
  <r>
    <x v="0"/>
    <x v="10"/>
    <x v="0"/>
    <x v="1"/>
    <s v="Everything Else"/>
    <x v="7"/>
    <s v="Kiosk/Term"/>
    <s v="T - ATM"/>
    <s v="T"/>
    <s v="Physical"/>
    <s v="Small"/>
    <s v="Small"/>
    <s v="Customer"/>
    <s v="External"/>
    <x v="1"/>
  </r>
  <r>
    <x v="0"/>
    <x v="3"/>
    <x v="0"/>
    <x v="1"/>
    <s v="Social Engineering"/>
    <x v="6"/>
    <s v="User Dev"/>
    <s v="M - Documents"/>
    <s v="M"/>
    <s v="Social"/>
    <s v="1001 to 10000"/>
    <s v="Large"/>
    <s v="Partner"/>
    <s v="Other"/>
    <x v="0"/>
  </r>
  <r>
    <x v="0"/>
    <x v="5"/>
    <x v="0"/>
    <x v="0"/>
    <s v="Privilege Misuse"/>
    <x v="2"/>
    <s v="Server"/>
    <s v="S - Mail"/>
    <s v="S"/>
    <s v="Misuse"/>
    <s v="11 to 100"/>
    <s v="Small"/>
    <s v="Patient"/>
    <s v="Internal"/>
    <x v="0"/>
  </r>
  <r>
    <x v="7"/>
    <x v="5"/>
    <x v="0"/>
    <x v="0"/>
    <s v="Privilege Misuse"/>
    <x v="5"/>
    <s v="User Dev"/>
    <s v="U - Desktop"/>
    <s v="U"/>
    <s v="Misuse"/>
    <m/>
    <m/>
    <s v="Other"/>
    <s v="Other"/>
    <x v="0"/>
  </r>
  <r>
    <x v="0"/>
    <x v="16"/>
    <x v="0"/>
    <x v="0"/>
    <s v="Lost and Stolen Assets"/>
    <x v="2"/>
    <s v="Media"/>
    <s v="M - "/>
    <s v="M"/>
    <s v="Physical"/>
    <s v="1 to 10"/>
    <s v="Small"/>
    <s v="Patient"/>
    <s v="Other"/>
    <x v="0"/>
  </r>
  <r>
    <x v="8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42"/>
    <x v="5"/>
    <x v="0"/>
    <x v="1"/>
    <s v="Everything Else"/>
    <x v="12"/>
    <s v="Server"/>
    <s v="S - Database"/>
    <s v="S"/>
    <m/>
    <s v="10001 to 25000"/>
    <s v="Large"/>
    <s v="Custom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5"/>
    <x v="1"/>
    <x v="0"/>
    <x v="1"/>
    <s v="Basic Web Application Attacks"/>
    <x v="11"/>
    <s v="Server"/>
    <s v="S - Database"/>
    <s v="S"/>
    <s v="Hacking"/>
    <s v="101 to 1000"/>
    <s v="Small"/>
    <s v="Other"/>
    <s v="External"/>
    <x v="3"/>
  </r>
  <r>
    <x v="2"/>
    <x v="6"/>
    <x v="0"/>
    <x v="0"/>
    <s v="Miscellaneous Errors"/>
    <x v="2"/>
    <m/>
    <m/>
    <s v="O"/>
    <s v="Error"/>
    <s v="1001 to 10000"/>
    <s v="Large"/>
    <s v="Patient"/>
    <s v="Other"/>
    <x v="0"/>
  </r>
  <r>
    <x v="0"/>
    <x v="5"/>
    <x v="0"/>
    <x v="0"/>
    <s v="Miscellaneous Errors"/>
    <x v="10"/>
    <s v="Media"/>
    <s v="M - Documents"/>
    <s v="M"/>
    <s v="Error"/>
    <s v="1001 to 10000"/>
    <s v="Large"/>
    <s v="Employee"/>
    <s v="External"/>
    <x v="0"/>
  </r>
  <r>
    <x v="0"/>
    <x v="11"/>
    <x v="0"/>
    <x v="1"/>
    <s v="System Intrusion"/>
    <x v="6"/>
    <s v="Server"/>
    <s v="S - Mail"/>
    <s v="S"/>
    <s v="Malware"/>
    <s v="1001 to 10000"/>
    <s v="Large"/>
    <s v="Employee"/>
    <s v="External"/>
    <x v="1"/>
  </r>
  <r>
    <x v="0"/>
    <x v="10"/>
    <x v="0"/>
    <x v="0"/>
    <s v="Privilege Misuse"/>
    <x v="8"/>
    <m/>
    <m/>
    <s v="O"/>
    <s v="Misuse"/>
    <s v="Large"/>
    <s v="Large"/>
    <s v="Customer"/>
    <s v="Other"/>
    <x v="0"/>
  </r>
  <r>
    <x v="0"/>
    <x v="3"/>
    <x v="0"/>
    <x v="1"/>
    <s v="Lost and Stolen Assets"/>
    <x v="1"/>
    <s v="User Dev"/>
    <s v="U - Desktop or laptop"/>
    <s v="U"/>
    <s v="Physical"/>
    <s v="11 to 100"/>
    <s v="Small"/>
    <s v="Patient"/>
    <s v="Other"/>
    <x v="1"/>
  </r>
  <r>
    <x v="10"/>
    <x v="5"/>
    <x v="0"/>
    <x v="1"/>
    <s v="System Intrusion"/>
    <x v="5"/>
    <s v="User Dev"/>
    <s v="U - Desktop"/>
    <s v="U"/>
    <s v="Malware"/>
    <m/>
    <m/>
    <s v="Other"/>
    <s v="Other"/>
    <x v="4"/>
  </r>
  <r>
    <x v="49"/>
    <x v="11"/>
    <x v="0"/>
    <x v="1"/>
    <s v="Basic Web Application Attacks"/>
    <x v="3"/>
    <s v="Server"/>
    <s v="S - Web application"/>
    <s v="S"/>
    <s v="Hacking"/>
    <s v="1001 to 10000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"/>
    <x v="0"/>
    <x v="1"/>
    <s v="System Intrusion"/>
    <x v="0"/>
    <s v="Server"/>
    <s v="S - Database"/>
    <s v="S"/>
    <s v="Malware"/>
    <s v="101 to 1000"/>
    <s v="Small"/>
    <s v="Customer"/>
    <s v="External"/>
    <x v="1"/>
  </r>
  <r>
    <x v="0"/>
    <x v="1"/>
    <x v="0"/>
    <x v="0"/>
    <s v="Miscellaneous Errors"/>
    <x v="3"/>
    <s v="Server"/>
    <s v="S - Code repository"/>
    <s v="S"/>
    <s v="Error"/>
    <s v="11 to 100"/>
    <s v="Small"/>
    <s v="Patient"/>
    <s v="External"/>
    <x v="0"/>
  </r>
  <r>
    <x v="0"/>
    <x v="2"/>
    <x v="0"/>
    <x v="0"/>
    <s v="Privilege Misuse"/>
    <x v="2"/>
    <s v="Media"/>
    <s v="M - "/>
    <s v="M"/>
    <s v="Misuse"/>
    <s v="101 to 1000"/>
    <s v="Small"/>
    <s v="Customer"/>
    <s v="Internal"/>
    <x v="0"/>
  </r>
  <r>
    <x v="5"/>
    <x v="12"/>
    <x v="0"/>
    <x v="0"/>
    <s v="Miscellaneous Errors"/>
    <x v="3"/>
    <s v="Server"/>
    <s v="S - Database"/>
    <s v="S"/>
    <s v="Error"/>
    <s v="101 to 1000"/>
    <s v="Small"/>
    <s v="Customer"/>
    <s v="External"/>
    <x v="0"/>
  </r>
  <r>
    <x v="4"/>
    <x v="11"/>
    <x v="0"/>
    <x v="1"/>
    <s v="Social Engineering"/>
    <x v="2"/>
    <s v="Server"/>
    <s v="P - "/>
    <s v="P"/>
    <s v="Hacking"/>
    <s v="1001 to 10000"/>
    <s v="Large"/>
    <s v="Patient"/>
    <s v="External"/>
    <x v="1"/>
  </r>
  <r>
    <x v="0"/>
    <x v="10"/>
    <x v="0"/>
    <x v="3"/>
    <s v="Privilege Misuse"/>
    <x v="3"/>
    <s v="Server"/>
    <s v="S - File"/>
    <s v="S"/>
    <s v="Misuse"/>
    <s v="101 to 1000"/>
    <s v="Small"/>
    <s v="Other"/>
    <s v="External"/>
    <x v="2"/>
  </r>
  <r>
    <x v="4"/>
    <x v="13"/>
    <x v="0"/>
    <x v="0"/>
    <s v="Miscellaneous Errors"/>
    <x v="0"/>
    <s v="User Dev"/>
    <s v="U - Desktop"/>
    <s v="U"/>
    <s v="Error"/>
    <s v="11 to 100"/>
    <s v="Small"/>
    <s v="Employee"/>
    <s v="Internal"/>
    <x v="0"/>
  </r>
  <r>
    <x v="0"/>
    <x v="3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5"/>
    <x v="0"/>
    <x v="2"/>
    <s v="Lost and Stolen Assets"/>
    <x v="6"/>
    <s v="Media"/>
    <s v="M - Flash drive"/>
    <s v="M"/>
    <s v="Error"/>
    <s v="1001 to 10000"/>
    <s v="Large"/>
    <s v="Stud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Basic Web Application Attacks"/>
    <x v="3"/>
    <s v="Server"/>
    <s v="S - Web application"/>
    <s v="S"/>
    <s v="Hacking"/>
    <m/>
    <m/>
    <s v="Other"/>
    <s v="External"/>
    <x v="4"/>
  </r>
  <r>
    <x v="0"/>
    <x v="0"/>
    <x v="0"/>
    <x v="2"/>
    <s v="Lost and Stolen Assets"/>
    <x v="2"/>
    <s v="Media"/>
    <s v="M - Flash drive"/>
    <s v="M"/>
    <s v="Error"/>
    <s v="1001 to 10000"/>
    <s v="Large"/>
    <s v="Other"/>
    <s v="Other"/>
    <x v="0"/>
  </r>
  <r>
    <x v="72"/>
    <x v="4"/>
    <x v="0"/>
    <x v="1"/>
    <s v="Basic Web Application Attacks"/>
    <x v="3"/>
    <s v="Server"/>
    <s v="S - Web application"/>
    <s v="S"/>
    <s v="Hacking"/>
    <s v="11 to 100"/>
    <s v="Small"/>
    <s v="Customer"/>
    <s v="Other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10"/>
    <x v="0"/>
    <x v="0"/>
    <s v="Privilege Misuse"/>
    <x v="17"/>
    <s v="Server"/>
    <s v="S - Mail"/>
    <s v="S"/>
    <s v="Misuse"/>
    <s v="25001 to 50000"/>
    <s v="Large"/>
    <s v="Customer"/>
    <s v="External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10"/>
    <x v="0"/>
    <x v="0"/>
    <s v="Miscellaneous Errors"/>
    <x v="0"/>
    <s v="Media"/>
    <s v="M - Documents"/>
    <s v="M"/>
    <s v="Error"/>
    <m/>
    <m/>
    <s v="Patient"/>
    <s v="Other"/>
    <x v="0"/>
  </r>
  <r>
    <x v="27"/>
    <x v="5"/>
    <x v="0"/>
    <x v="1"/>
    <s v="Social Engineering"/>
    <x v="3"/>
    <s v="Server"/>
    <s v="P - "/>
    <s v="P"/>
    <s v="Malware"/>
    <m/>
    <m/>
    <s v="Other"/>
    <s v="Internal"/>
    <x v="4"/>
  </r>
  <r>
    <x v="0"/>
    <x v="5"/>
    <x v="0"/>
    <x v="1"/>
    <s v="Basic Web Application Attacks"/>
    <x v="6"/>
    <s v="Server"/>
    <s v="S - Web application"/>
    <s v="S"/>
    <s v="Hacking"/>
    <m/>
    <m/>
    <s v="Other"/>
    <s v="Other"/>
    <x v="0"/>
  </r>
  <r>
    <x v="0"/>
    <x v="5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10"/>
    <x v="0"/>
    <x v="1"/>
    <s v="Everything Else"/>
    <x v="7"/>
    <s v="Kiosk/Term"/>
    <s v="T - ATM"/>
    <s v="T"/>
    <s v="Physical"/>
    <s v="Small"/>
    <s v="Small"/>
    <s v="Customer"/>
    <s v="External"/>
    <x v="1"/>
  </r>
  <r>
    <x v="0"/>
    <x v="3"/>
    <x v="0"/>
    <x v="0"/>
    <s v="Privilege Misuse"/>
    <x v="8"/>
    <s v="Server"/>
    <s v="S - Database"/>
    <s v="S"/>
    <s v="Misuse"/>
    <s v="Over 100000"/>
    <s v="Large"/>
    <s v="Partner"/>
    <s v="Other"/>
    <x v="0"/>
  </r>
  <r>
    <x v="0"/>
    <x v="11"/>
    <x v="0"/>
    <x v="1"/>
    <s v="Basic Web Application Attacks"/>
    <x v="3"/>
    <s v="Server"/>
    <s v="S - Mail"/>
    <s v="S"/>
    <s v="Hacking"/>
    <s v="1001 to 10000"/>
    <s v="Large"/>
    <s v="Customer"/>
    <s v="External"/>
    <x v="1"/>
  </r>
  <r>
    <x v="0"/>
    <x v="8"/>
    <x v="0"/>
    <x v="0"/>
    <s v="Miscellaneous Errors"/>
    <x v="6"/>
    <s v="User Dev"/>
    <s v="U - Desktop"/>
    <s v="U"/>
    <s v="Error"/>
    <s v="Large"/>
    <s v="Large"/>
    <s v="Employee"/>
    <s v="Other"/>
    <x v="0"/>
  </r>
  <r>
    <x v="0"/>
    <x v="5"/>
    <x v="0"/>
    <x v="0"/>
    <s v="Privilege Misuse"/>
    <x v="0"/>
    <s v="Server"/>
    <s v="S - Database"/>
    <s v="S"/>
    <s v="Misuse"/>
    <s v="1001 to 10000"/>
    <s v="Large"/>
    <s v="Customer"/>
    <s v="Other"/>
    <x v="0"/>
  </r>
  <r>
    <x v="15"/>
    <x v="15"/>
    <x v="0"/>
    <x v="1"/>
    <s v="Lost and Stolen Assets"/>
    <x v="0"/>
    <s v="Media"/>
    <s v="M - Disk drive"/>
    <s v="M"/>
    <s v="Physical"/>
    <m/>
    <m/>
    <s v="Customer"/>
    <s v="External"/>
    <x v="1"/>
  </r>
  <r>
    <x v="0"/>
    <x v="6"/>
    <x v="0"/>
    <x v="0"/>
    <s v="Privilege Misuse"/>
    <x v="0"/>
    <s v="Media"/>
    <s v="M - Documents"/>
    <s v="M"/>
    <s v="Social"/>
    <s v="50001 to 100000"/>
    <s v="Large"/>
    <s v="Customer"/>
    <s v="Other"/>
    <x v="0"/>
  </r>
  <r>
    <x v="15"/>
    <x v="3"/>
    <x v="0"/>
    <x v="0"/>
    <s v="Privilege Misuse"/>
    <x v="7"/>
    <s v="Server"/>
    <s v="S - Mail"/>
    <s v="S"/>
    <s v="Misuse"/>
    <s v="101 to 1000"/>
    <s v="Small"/>
    <s v="Other"/>
    <s v="Other"/>
    <x v="0"/>
  </r>
  <r>
    <x v="0"/>
    <x v="6"/>
    <x v="0"/>
    <x v="3"/>
    <s v="Privilege Misuse"/>
    <x v="9"/>
    <s v="Server"/>
    <s v="P - Executive"/>
    <s v="P"/>
    <s v="Social"/>
    <s v="101 to 1000"/>
    <s v="Small"/>
    <s v="Other"/>
    <s v="Other"/>
    <x v="1"/>
  </r>
  <r>
    <x v="4"/>
    <x v="10"/>
    <x v="0"/>
    <x v="0"/>
    <s v="Privilege Misuse"/>
    <x v="0"/>
    <s v="Server"/>
    <s v="S - Database"/>
    <s v="S"/>
    <s v="Misuse"/>
    <m/>
    <m/>
    <s v="Patient"/>
    <s v="Other"/>
    <x v="0"/>
  </r>
  <r>
    <x v="5"/>
    <x v="2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10"/>
    <x v="1"/>
    <x v="3"/>
    <s v="Miscellaneous Errors"/>
    <x v="2"/>
    <s v="Media"/>
    <s v="M - Documents"/>
    <s v="M"/>
    <s v="Error"/>
    <m/>
    <m/>
    <s v="Patient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7"/>
    <x v="5"/>
    <x v="0"/>
    <x v="0"/>
    <s v="Miscellaneous Errors"/>
    <x v="5"/>
    <s v="Server"/>
    <s v="S - Web application"/>
    <s v="S"/>
    <s v="Error"/>
    <m/>
    <m/>
    <s v="Other"/>
    <s v="Other"/>
    <x v="0"/>
  </r>
  <r>
    <x v="2"/>
    <x v="13"/>
    <x v="0"/>
    <x v="0"/>
    <s v="Miscellaneous Errors"/>
    <x v="1"/>
    <s v="Media"/>
    <s v="M - Documents"/>
    <s v="M"/>
    <s v="Error"/>
    <s v="1 to 10"/>
    <s v="Small"/>
    <s v="Customer"/>
    <s v="External"/>
    <x v="0"/>
  </r>
  <r>
    <x v="0"/>
    <x v="3"/>
    <x v="0"/>
    <x v="1"/>
    <s v="Lost and Stolen Assets"/>
    <x v="2"/>
    <s v="User Dev"/>
    <s v="U - Desktop"/>
    <s v="U"/>
    <s v="Physical"/>
    <s v="11 to 100"/>
    <s v="Small"/>
    <s v="Patient"/>
    <s v="Internal"/>
    <x v="0"/>
  </r>
  <r>
    <x v="5"/>
    <x v="13"/>
    <x v="0"/>
    <x v="1"/>
    <s v="System Intrusion"/>
    <x v="0"/>
    <s v="Server"/>
    <s v="S - Database"/>
    <s v="S"/>
    <s v="Malware"/>
    <s v="1001 to 10000"/>
    <s v="Large"/>
    <s v="Other"/>
    <s v="External"/>
    <x v="1"/>
  </r>
  <r>
    <x v="0"/>
    <x v="3"/>
    <x v="0"/>
    <x v="1"/>
    <s v="System Intrusion"/>
    <x v="8"/>
    <s v="Server"/>
    <s v="S - Web application"/>
    <s v="S"/>
    <s v="Malware"/>
    <s v="11 to 100"/>
    <s v="Small"/>
    <s v="Customer"/>
    <s v="External"/>
    <x v="1"/>
  </r>
  <r>
    <x v="80"/>
    <x v="8"/>
    <x v="0"/>
    <x v="1"/>
    <s v="Basic Web Application Attacks"/>
    <x v="3"/>
    <s v="Server"/>
    <s v="S - Database"/>
    <s v="S"/>
    <s v="Hacking"/>
    <s v="Small"/>
    <s v="Small"/>
    <s v="Other"/>
    <s v="Internal"/>
    <x v="0"/>
  </r>
  <r>
    <x v="0"/>
    <x v="2"/>
    <x v="0"/>
    <x v="0"/>
    <s v="Privilege Misuse"/>
    <x v="2"/>
    <m/>
    <m/>
    <s v="O"/>
    <s v="Misuse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1"/>
    <x v="0"/>
    <x v="0"/>
    <s v="Miscellaneous Errors"/>
    <x v="0"/>
    <s v="Server"/>
    <s v="S - Web application"/>
    <s v="S"/>
    <s v="Error"/>
    <s v="Small"/>
    <s v="Small"/>
    <s v="Customer"/>
    <s v="External"/>
    <x v="0"/>
  </r>
  <r>
    <x v="2"/>
    <x v="10"/>
    <x v="0"/>
    <x v="1"/>
    <s v="Basic Web Application Attacks"/>
    <x v="8"/>
    <s v="Server"/>
    <s v="S - Web application"/>
    <s v="S"/>
    <s v="Hacking"/>
    <m/>
    <m/>
    <s v="Customer"/>
    <s v="Other"/>
    <x v="1"/>
  </r>
  <r>
    <x v="7"/>
    <x v="10"/>
    <x v="0"/>
    <x v="1"/>
    <s v="Basic Web Application Attacks"/>
    <x v="2"/>
    <s v="Server"/>
    <s v="S - Web application"/>
    <s v="S"/>
    <s v="Hacking"/>
    <s v="1001 to 10000"/>
    <s v="Large"/>
    <s v="Other"/>
    <s v="Other"/>
    <x v="0"/>
  </r>
  <r>
    <x v="0"/>
    <x v="17"/>
    <x v="0"/>
    <x v="1"/>
    <s v="Social Engineering"/>
    <x v="3"/>
    <s v="Server"/>
    <s v="P - "/>
    <s v="P"/>
    <s v="Hacking"/>
    <s v="1001 to 10000"/>
    <s v="Large"/>
    <s v="Other"/>
    <s v="Other"/>
    <x v="1"/>
  </r>
  <r>
    <x v="0"/>
    <x v="5"/>
    <x v="0"/>
    <x v="4"/>
    <s v="Everything Else"/>
    <x v="2"/>
    <m/>
    <m/>
    <s v="O"/>
    <m/>
    <s v="Small"/>
    <s v="Small"/>
    <s v="Patient"/>
    <s v="External"/>
    <x v="0"/>
  </r>
  <r>
    <x v="16"/>
    <x v="4"/>
    <x v="0"/>
    <x v="3"/>
    <s v="Privilege Misuse"/>
    <x v="2"/>
    <m/>
    <s v="Other"/>
    <s v="O"/>
    <s v="Misuse"/>
    <s v="11 to 100"/>
    <s v="Small"/>
    <s v="Patient"/>
    <s v="External"/>
    <x v="0"/>
  </r>
  <r>
    <x v="0"/>
    <x v="3"/>
    <x v="0"/>
    <x v="1"/>
    <s v="Privilege Misuse"/>
    <x v="3"/>
    <s v="Server"/>
    <s v="S - Database"/>
    <s v="S"/>
    <s v="Misuse"/>
    <m/>
    <m/>
    <s v="Customer"/>
    <s v="Other"/>
    <x v="5"/>
  </r>
  <r>
    <x v="0"/>
    <x v="0"/>
    <x v="0"/>
    <x v="0"/>
    <s v="Miscellaneous Errors"/>
    <x v="0"/>
    <s v="Server"/>
    <s v="S - Web application"/>
    <s v="S"/>
    <s v="Error"/>
    <s v="Over 100000"/>
    <s v="Large"/>
    <s v="Other"/>
    <s v="Other"/>
    <x v="0"/>
  </r>
  <r>
    <x v="4"/>
    <x v="3"/>
    <x v="0"/>
    <x v="1"/>
    <s v="Basic Web Application Attacks"/>
    <x v="6"/>
    <s v="Server"/>
    <s v="S - Web application"/>
    <s v="S"/>
    <s v="Hacking"/>
    <s v="1001 to 10000"/>
    <s v="Large"/>
    <s v="Other"/>
    <s v="External"/>
    <x v="0"/>
  </r>
  <r>
    <x v="72"/>
    <x v="1"/>
    <x v="0"/>
    <x v="0"/>
    <s v="Miscellaneous Errors"/>
    <x v="0"/>
    <s v="Server"/>
    <s v="S - Database"/>
    <s v="S"/>
    <s v="Error"/>
    <m/>
    <m/>
    <s v="Patient"/>
    <s v="Other"/>
    <x v="0"/>
  </r>
  <r>
    <x v="13"/>
    <x v="2"/>
    <x v="0"/>
    <x v="1"/>
    <s v="Basic Web Application Attacks"/>
    <x v="0"/>
    <s v="Server"/>
    <s v="S - Web application"/>
    <s v="S"/>
    <s v="Hacking"/>
    <s v="Over 100000"/>
    <s v="Large"/>
    <s v="Other"/>
    <s v="External"/>
    <x v="2"/>
  </r>
  <r>
    <x v="0"/>
    <x v="4"/>
    <x v="0"/>
    <x v="1"/>
    <s v="Lost and Stolen Assets"/>
    <x v="2"/>
    <s v="Media"/>
    <s v="M - Documents"/>
    <s v="M"/>
    <s v="Physical"/>
    <s v="Small"/>
    <s v="Small"/>
    <s v="Patient"/>
    <s v="Internal"/>
    <x v="1"/>
  </r>
  <r>
    <x v="2"/>
    <x v="2"/>
    <x v="0"/>
    <x v="1"/>
    <s v="Basic Web Application Attacks"/>
    <x v="7"/>
    <s v="Server"/>
    <s v="S - Web application"/>
    <s v="S"/>
    <s v="Hacking"/>
    <s v="25001 to 50000"/>
    <s v="Large"/>
    <s v="Other"/>
    <s v="External"/>
    <x v="3"/>
  </r>
  <r>
    <x v="0"/>
    <x v="0"/>
    <x v="0"/>
    <x v="2"/>
    <s v="Lost and Stolen Assets"/>
    <x v="2"/>
    <s v="Media"/>
    <s v="M - Flash drive"/>
    <s v="M"/>
    <s v="Error"/>
    <s v="1001 to 1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Basic Web Application Attacks"/>
    <x v="8"/>
    <s v="Server"/>
    <s v="S - Web application"/>
    <s v="S"/>
    <s v="Hacking"/>
    <s v="11 to 100"/>
    <s v="Small"/>
    <s v="Customer"/>
    <s v="Other"/>
    <x v="1"/>
  </r>
  <r>
    <x v="0"/>
    <x v="10"/>
    <x v="0"/>
    <x v="0"/>
    <s v="Privilege Misuse"/>
    <x v="5"/>
    <m/>
    <m/>
    <s v="O"/>
    <s v="Misuse"/>
    <m/>
    <m/>
    <s v="Customer"/>
    <s v="External"/>
    <x v="0"/>
  </r>
  <r>
    <x v="0"/>
    <x v="6"/>
    <x v="0"/>
    <x v="0"/>
    <s v="Lost and Stolen Assets"/>
    <x v="2"/>
    <m/>
    <m/>
    <s v="O"/>
    <s v="Error"/>
    <s v="101 to 1000"/>
    <s v="Small"/>
    <s v="Other"/>
    <s v="Other"/>
    <x v="0"/>
  </r>
  <r>
    <x v="0"/>
    <x v="10"/>
    <x v="0"/>
    <x v="1"/>
    <s v="Everything Else"/>
    <x v="8"/>
    <s v="Kiosk/Term"/>
    <s v="T - Gas terminal"/>
    <s v="T"/>
    <s v="Physical"/>
    <s v="101 to 1000"/>
    <s v="Small"/>
    <s v="Customer"/>
    <s v="External"/>
    <x v="1"/>
  </r>
  <r>
    <x v="0"/>
    <x v="5"/>
    <x v="0"/>
    <x v="1"/>
    <s v="System Intrusion"/>
    <x v="9"/>
    <s v="Server"/>
    <s v="S - "/>
    <s v="S"/>
    <s v="Hacking"/>
    <s v="25001 to 50000"/>
    <s v="Large"/>
    <s v="Other"/>
    <s v="Other"/>
    <x v="4"/>
  </r>
  <r>
    <x v="0"/>
    <x v="1"/>
    <x v="0"/>
    <x v="1"/>
    <s v="Basic Web Application Attacks"/>
    <x v="2"/>
    <s v="Server"/>
    <s v="S - Mail"/>
    <s v="S"/>
    <s v="Hacking"/>
    <s v="101 to 1000"/>
    <s v="Small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Lost and Stolen Assets"/>
    <x v="2"/>
    <s v="Media"/>
    <s v="M - Documents"/>
    <s v="M"/>
    <s v="Physical"/>
    <m/>
    <m/>
    <s v="Patient"/>
    <s v="Other"/>
    <x v="1"/>
  </r>
  <r>
    <x v="0"/>
    <x v="3"/>
    <x v="0"/>
    <x v="1"/>
    <s v="System Intrusion"/>
    <x v="5"/>
    <m/>
    <m/>
    <s v="O"/>
    <s v="Hacking"/>
    <s v="Small"/>
    <s v="Small"/>
    <s v="Oth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32"/>
    <x v="4"/>
    <x v="0"/>
    <x v="1"/>
    <s v="Everything Else"/>
    <x v="2"/>
    <s v="Server"/>
    <s v="S - "/>
    <s v="S"/>
    <s v="Hacking"/>
    <s v="11 to 100"/>
    <s v="Small"/>
    <s v="Patient"/>
    <s v="Partner"/>
    <x v="0"/>
  </r>
  <r>
    <x v="2"/>
    <x v="10"/>
    <x v="0"/>
    <x v="0"/>
    <s v="Miscellaneous Errors"/>
    <x v="2"/>
    <s v="Media"/>
    <s v="M - Flash drive"/>
    <s v="M"/>
    <s v="Error"/>
    <m/>
    <m/>
    <s v="Patient"/>
    <s v="External"/>
    <x v="0"/>
  </r>
  <r>
    <x v="61"/>
    <x v="3"/>
    <x v="0"/>
    <x v="1"/>
    <s v="Basic Web Application Attacks"/>
    <x v="3"/>
    <s v="Server"/>
    <s v="S - Web application"/>
    <s v="S"/>
    <s v="Hacking"/>
    <m/>
    <m/>
    <s v="Customer"/>
    <s v="External"/>
    <x v="3"/>
  </r>
  <r>
    <x v="0"/>
    <x v="5"/>
    <x v="0"/>
    <x v="0"/>
    <s v="Privilege Misuse"/>
    <x v="10"/>
    <s v="Media"/>
    <s v="M - Payment card"/>
    <s v="M"/>
    <s v="Misuse"/>
    <m/>
    <m/>
    <s v="Customer"/>
    <s v="External"/>
    <x v="0"/>
  </r>
  <r>
    <x v="2"/>
    <x v="8"/>
    <x v="0"/>
    <x v="2"/>
    <s v="Miscellaneous Errors"/>
    <x v="2"/>
    <s v="Media"/>
    <s v="M - Documents"/>
    <s v="M"/>
    <s v="Error"/>
    <s v="1001 to 10000"/>
    <s v="Large"/>
    <s v="Partner"/>
    <s v="External"/>
    <x v="0"/>
  </r>
  <r>
    <x v="0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10"/>
    <x v="0"/>
    <x v="0"/>
    <s v="Miscellaneous Errors"/>
    <x v="2"/>
    <s v="User Dev"/>
    <s v="U - Desktop"/>
    <s v="U"/>
    <s v="Error"/>
    <s v="1001 to 10000"/>
    <s v="Large"/>
    <s v="Patient"/>
    <s v="Internal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3"/>
    <x v="0"/>
    <x v="1"/>
    <s v="Lost and Stolen Assets"/>
    <x v="2"/>
    <s v="Media"/>
    <s v="M - Documents"/>
    <s v="M"/>
    <s v="Physical"/>
    <s v="1 to 10"/>
    <s v="Small"/>
    <s v="Patient"/>
    <s v="Internal"/>
    <x v="1"/>
  </r>
  <r>
    <x v="0"/>
    <x v="20"/>
    <x v="0"/>
    <x v="0"/>
    <s v="Privilege Misuse"/>
    <x v="0"/>
    <s v="Server"/>
    <s v="S - Database"/>
    <s v="S"/>
    <s v="Misuse"/>
    <s v="25001 to 50000"/>
    <s v="Large"/>
    <s v="Other"/>
    <s v="Internal"/>
    <x v="0"/>
  </r>
  <r>
    <x v="0"/>
    <x v="10"/>
    <x v="0"/>
    <x v="1"/>
    <s v="System Intrusion"/>
    <x v="2"/>
    <s v="User Dev"/>
    <s v="U - POS terminal"/>
    <s v="U"/>
    <s v="Malware"/>
    <s v="1001 to 10000"/>
    <s v="Large"/>
    <s v="Customer"/>
    <s v="Other"/>
    <x v="1"/>
  </r>
  <r>
    <x v="0"/>
    <x v="4"/>
    <x v="0"/>
    <x v="1"/>
    <s v="Everything Else"/>
    <x v="8"/>
    <s v="Kiosk/Term"/>
    <s v="T - PED pad"/>
    <s v="T"/>
    <s v="Physical"/>
    <s v="10001 to 25000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5"/>
    <x v="4"/>
    <x v="0"/>
    <x v="1"/>
    <s v="System Intrusion"/>
    <x v="7"/>
    <m/>
    <m/>
    <s v="O"/>
    <s v="Malware"/>
    <s v="11 to 100"/>
    <s v="Small"/>
    <s v="Custom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1"/>
    <s v="System Intrusion"/>
    <x v="6"/>
    <s v="Server"/>
    <s v="S - Database"/>
    <s v="S"/>
    <s v="Hacking"/>
    <s v="11 to 100"/>
    <s v="Small"/>
    <s v="Student"/>
    <s v="External"/>
    <x v="1"/>
  </r>
  <r>
    <x v="2"/>
    <x v="5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8"/>
    <x v="0"/>
    <x v="0"/>
    <s v="Miscellaneous Errors"/>
    <x v="0"/>
    <s v="Media"/>
    <s v="M - Documents"/>
    <s v="M"/>
    <s v="Error"/>
    <s v="Large"/>
    <s v="Large"/>
    <s v="Patient"/>
    <s v="External"/>
    <x v="0"/>
  </r>
  <r>
    <x v="0"/>
    <x v="11"/>
    <x v="0"/>
    <x v="1"/>
    <s v="System Intrusion"/>
    <x v="6"/>
    <s v="Server"/>
    <s v="S - "/>
    <s v="S"/>
    <s v="Malware"/>
    <s v="1001 to 10000"/>
    <s v="Large"/>
    <s v="Other"/>
    <s v="External"/>
    <x v="1"/>
  </r>
  <r>
    <x v="0"/>
    <x v="14"/>
    <x v="0"/>
    <x v="0"/>
    <s v="Privilege Misuse"/>
    <x v="2"/>
    <s v="Media"/>
    <s v="M - Documents"/>
    <s v="M"/>
    <s v="Misuse"/>
    <s v="101 to 1000"/>
    <s v="Small"/>
    <s v="Patient"/>
    <s v="External"/>
    <x v="0"/>
  </r>
  <r>
    <x v="0"/>
    <x v="6"/>
    <x v="0"/>
    <x v="0"/>
    <s v="Miscellaneous Errors"/>
    <x v="2"/>
    <s v="Media"/>
    <s v="M - Documents"/>
    <s v="M"/>
    <s v="Error"/>
    <s v="1 to 1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0"/>
    <x v="5"/>
    <x v="0"/>
    <x v="1"/>
    <s v="Basic Web Application Attacks"/>
    <x v="3"/>
    <s v="Server"/>
    <s v="S - Web application"/>
    <s v="S"/>
    <s v="Hacking"/>
    <s v="1001 to 10000"/>
    <s v="Large"/>
    <s v="Customer"/>
    <s v="Other"/>
    <x v="0"/>
  </r>
  <r>
    <x v="0"/>
    <x v="3"/>
    <x v="0"/>
    <x v="0"/>
    <s v="Privilege Misuse"/>
    <x v="2"/>
    <s v="Person"/>
    <s v="P - Customer"/>
    <s v="P"/>
    <s v="Misuse"/>
    <m/>
    <m/>
    <s v="Patient"/>
    <s v="Other"/>
    <x v="0"/>
  </r>
  <r>
    <x v="0"/>
    <x v="0"/>
    <x v="0"/>
    <x v="4"/>
    <s v="Everything Else"/>
    <x v="2"/>
    <s v="Media"/>
    <s v="M - Documents"/>
    <s v="M"/>
    <m/>
    <s v="101 to 1000"/>
    <s v="Small"/>
    <s v="Other"/>
    <s v="Other"/>
    <x v="0"/>
  </r>
  <r>
    <x v="16"/>
    <x v="10"/>
    <x v="0"/>
    <x v="0"/>
    <s v="Miscellaneous Errors"/>
    <x v="2"/>
    <s v="Server"/>
    <s v="S - Database"/>
    <s v="S"/>
    <s v="Misuse"/>
    <m/>
    <m/>
    <s v="Patient"/>
    <s v="External"/>
    <x v="0"/>
  </r>
  <r>
    <x v="0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6"/>
    <x v="0"/>
    <x v="0"/>
    <s v="Privilege Misuse"/>
    <x v="0"/>
    <m/>
    <m/>
    <s v="O"/>
    <s v="Misuse"/>
    <m/>
    <m/>
    <s v="Patient"/>
    <s v="Other"/>
    <x v="0"/>
  </r>
  <r>
    <x v="2"/>
    <x v="8"/>
    <x v="0"/>
    <x v="1"/>
    <s v="System Intrusion"/>
    <x v="2"/>
    <s v="Server"/>
    <s v="S - Database"/>
    <s v="S"/>
    <s v="Malware"/>
    <s v="1001 to 10000"/>
    <s v="Large"/>
    <s v="Patient"/>
    <s v="External"/>
    <x v="1"/>
  </r>
  <r>
    <x v="2"/>
    <x v="8"/>
    <x v="0"/>
    <x v="1"/>
    <s v="Basic Web Application Attacks"/>
    <x v="8"/>
    <s v="Server"/>
    <s v="S - Web application"/>
    <s v="S"/>
    <s v="Hacking"/>
    <s v="10001 to 25000"/>
    <s v="Large"/>
    <s v="Employee"/>
    <s v="Other"/>
    <x v="0"/>
  </r>
  <r>
    <x v="0"/>
    <x v="10"/>
    <x v="0"/>
    <x v="0"/>
    <s v="Miscellaneous Errors"/>
    <x v="2"/>
    <s v="Media"/>
    <s v="M - Documents"/>
    <s v="M"/>
    <s v="Error"/>
    <s v="Small"/>
    <s v="Small"/>
    <s v="Patient"/>
    <s v="External"/>
    <x v="0"/>
  </r>
  <r>
    <x v="75"/>
    <x v="6"/>
    <x v="0"/>
    <x v="0"/>
    <s v="Privilege Misuse"/>
    <x v="7"/>
    <s v="Media"/>
    <s v="M - Documents"/>
    <s v="M"/>
    <s v="Misuse"/>
    <s v="1001 to 10000"/>
    <s v="Large"/>
    <s v="Customer"/>
    <s v="Other"/>
    <x v="0"/>
  </r>
  <r>
    <x v="0"/>
    <x v="4"/>
    <x v="0"/>
    <x v="0"/>
    <s v="Privilege Misuse"/>
    <x v="2"/>
    <s v="Media"/>
    <s v="M - Other"/>
    <s v="M"/>
    <s v="Misuse"/>
    <s v="101 to 1000"/>
    <s v="Small"/>
    <s v="Patient"/>
    <s v="Other"/>
    <x v="0"/>
  </r>
  <r>
    <x v="0"/>
    <x v="2"/>
    <x v="0"/>
    <x v="0"/>
    <s v="Everything Else"/>
    <x v="10"/>
    <s v="User Dev"/>
    <s v="U - POS terminal"/>
    <s v="U"/>
    <s v="Physical"/>
    <m/>
    <m/>
    <s v="Customer"/>
    <s v="External"/>
    <x v="0"/>
  </r>
  <r>
    <x v="0"/>
    <x v="3"/>
    <x v="0"/>
    <x v="2"/>
    <s v="Miscellaneous Errors"/>
    <x v="7"/>
    <s v="Media"/>
    <s v="M - Tapes"/>
    <s v="M"/>
    <s v="Error"/>
    <s v="1001 to 10000"/>
    <s v="Large"/>
    <s v="Customer"/>
    <s v="Other"/>
    <x v="0"/>
  </r>
  <r>
    <x v="0"/>
    <x v="10"/>
    <x v="0"/>
    <x v="0"/>
    <s v="Miscellaneous Errors"/>
    <x v="8"/>
    <s v="Media"/>
    <s v="M - Documents"/>
    <s v="M"/>
    <s v="Error"/>
    <s v="Over 100000"/>
    <s v="Large"/>
    <s v="Patient"/>
    <s v="External"/>
    <x v="0"/>
  </r>
  <r>
    <x v="0"/>
    <x v="4"/>
    <x v="0"/>
    <x v="0"/>
    <s v="Miscellaneous Errors"/>
    <x v="6"/>
    <s v="Media"/>
    <s v="M - Documents"/>
    <s v="M"/>
    <s v="Error"/>
    <s v="10001 to 25000"/>
    <s v="Large"/>
    <s v="Student"/>
    <s v="External"/>
    <x v="0"/>
  </r>
  <r>
    <x v="0"/>
    <x v="5"/>
    <x v="0"/>
    <x v="0"/>
    <s v="Privilege Misuse"/>
    <x v="10"/>
    <s v="Media"/>
    <s v="M - Payment card"/>
    <s v="M"/>
    <s v="Misuse"/>
    <m/>
    <m/>
    <s v="Customer"/>
    <s v="Other"/>
    <x v="0"/>
  </r>
  <r>
    <x v="0"/>
    <x v="3"/>
    <x v="0"/>
    <x v="1"/>
    <s v="Lost and Stolen Assets"/>
    <x v="2"/>
    <s v="User Dev"/>
    <s v="U - Desktop or laptop"/>
    <s v="U"/>
    <s v="Physical"/>
    <s v="10001 to 25000"/>
    <s v="Large"/>
    <s v="Other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8"/>
    <x v="0"/>
    <x v="1"/>
    <s v="Lost and Stolen Assets"/>
    <x v="8"/>
    <s v="Media"/>
    <s v="M - Disk drive"/>
    <s v="M"/>
    <s v="Physical"/>
    <m/>
    <m/>
    <s v="Customer"/>
    <s v="Internal"/>
    <x v="1"/>
  </r>
  <r>
    <x v="0"/>
    <x v="6"/>
    <x v="0"/>
    <x v="0"/>
    <s v="Lost and Stolen Assets"/>
    <x v="2"/>
    <s v="User Dev"/>
    <s v="U - "/>
    <s v="U"/>
    <s v="Error"/>
    <s v="1 to 10"/>
    <s v="Small"/>
    <s v="Patient"/>
    <s v="Other"/>
    <x v="0"/>
  </r>
  <r>
    <x v="16"/>
    <x v="10"/>
    <x v="0"/>
    <x v="0"/>
    <s v="Privilege Misuse"/>
    <x v="0"/>
    <s v="Server"/>
    <s v="S - Database"/>
    <s v="S"/>
    <s v="Misuse"/>
    <s v="Large"/>
    <s v="Large"/>
    <s v="Patient"/>
    <s v="Other"/>
    <x v="0"/>
  </r>
  <r>
    <x v="2"/>
    <x v="10"/>
    <x v="0"/>
    <x v="0"/>
    <s v="Miscellaneous Errors"/>
    <x v="2"/>
    <s v="User Dev"/>
    <s v="U - Desktop"/>
    <s v="U"/>
    <s v="Error"/>
    <m/>
    <m/>
    <s v="Patient"/>
    <s v="Internal"/>
    <x v="0"/>
  </r>
  <r>
    <x v="0"/>
    <x v="8"/>
    <x v="0"/>
    <x v="1"/>
    <s v="Everything Else"/>
    <x v="8"/>
    <s v="Kiosk/Term"/>
    <s v="T - ATM"/>
    <s v="T"/>
    <s v="Physical"/>
    <s v="1 to 10"/>
    <s v="Small"/>
    <s v="Customer"/>
    <s v="Other"/>
    <x v="1"/>
  </r>
  <r>
    <x v="0"/>
    <x v="17"/>
    <x v="0"/>
    <x v="0"/>
    <s v="Privilege Misuse"/>
    <x v="2"/>
    <s v="Server"/>
    <s v="S - Database"/>
    <s v="S"/>
    <s v="Misuse"/>
    <s v="Large"/>
    <s v="Large"/>
    <s v="Patient"/>
    <s v="Internal"/>
    <x v="0"/>
  </r>
  <r>
    <x v="0"/>
    <x v="3"/>
    <x v="0"/>
    <x v="1"/>
    <s v="Basic Web Application Attacks"/>
    <x v="9"/>
    <s v="Server"/>
    <s v="S - Web application"/>
    <s v="S"/>
    <s v="Hacking"/>
    <s v="11 to 100"/>
    <s v="Small"/>
    <s v="Customer"/>
    <s v="Other"/>
    <x v="1"/>
  </r>
  <r>
    <x v="0"/>
    <x v="5"/>
    <x v="0"/>
    <x v="1"/>
    <s v="Lost and Stolen Assets"/>
    <x v="2"/>
    <s v="User Dev"/>
    <s v="U - Desktop or laptop"/>
    <s v="U"/>
    <s v="Physical"/>
    <s v="1 to 10"/>
    <s v="Small"/>
    <s v="Patient"/>
    <s v="Other"/>
    <x v="1"/>
  </r>
  <r>
    <x v="0"/>
    <x v="5"/>
    <x v="0"/>
    <x v="2"/>
    <s v="Privilege Misuse"/>
    <x v="2"/>
    <s v="Server"/>
    <s v="S - Web application"/>
    <s v="S"/>
    <s v="Hacking"/>
    <s v="1001 to 10000"/>
    <s v="Large"/>
    <s v="Other"/>
    <s v="Other"/>
    <x v="0"/>
  </r>
  <r>
    <x v="0"/>
    <x v="6"/>
    <x v="0"/>
    <x v="1"/>
    <s v="System Intrusion"/>
    <x v="0"/>
    <s v="Server"/>
    <s v="S - Database"/>
    <s v="S"/>
    <s v="Malware"/>
    <m/>
    <m/>
    <s v="Patient"/>
    <s v="Other"/>
    <x v="0"/>
  </r>
  <r>
    <x v="0"/>
    <x v="6"/>
    <x v="0"/>
    <x v="0"/>
    <s v="Miscellaneous Errors"/>
    <x v="2"/>
    <s v="Media"/>
    <s v="M - Documents"/>
    <s v="M"/>
    <s v="Error"/>
    <m/>
    <m/>
    <s v="Patient"/>
    <s v="External"/>
    <x v="0"/>
  </r>
  <r>
    <x v="0"/>
    <x v="4"/>
    <x v="0"/>
    <x v="1"/>
    <s v="Lost and Stolen Assets"/>
    <x v="8"/>
    <s v="Kiosk/Term"/>
    <s v="T - Gas terminal"/>
    <s v="T"/>
    <s v="Physical"/>
    <s v="1 to 10"/>
    <s v="Small"/>
    <s v="Customer"/>
    <s v="External"/>
    <x v="1"/>
  </r>
  <r>
    <x v="49"/>
    <x v="7"/>
    <x v="0"/>
    <x v="1"/>
    <s v="Basic Web Application Attacks"/>
    <x v="1"/>
    <s v="Server"/>
    <s v="S - Database"/>
    <s v="S"/>
    <s v="Hacking"/>
    <s v="1001 to 10000"/>
    <s v="Large"/>
    <s v="Customer"/>
    <s v="Other"/>
    <x v="1"/>
  </r>
  <r>
    <x v="0"/>
    <x v="3"/>
    <x v="0"/>
    <x v="1"/>
    <s v="Everything Else"/>
    <x v="11"/>
    <s v="Server"/>
    <s v="S - Database"/>
    <s v="S"/>
    <s v="Hacking"/>
    <s v="1001 to 10000"/>
    <s v="Large"/>
    <s v="Customer"/>
    <s v="Other"/>
    <x v="0"/>
  </r>
  <r>
    <x v="0"/>
    <x v="3"/>
    <x v="0"/>
    <x v="1"/>
    <s v="Basic Web Application Attacks"/>
    <x v="0"/>
    <s v="Server"/>
    <s v="S - Web application"/>
    <s v="S"/>
    <s v="Hacking"/>
    <m/>
    <m/>
    <s v="Partner"/>
    <s v="External"/>
    <x v="2"/>
  </r>
  <r>
    <x v="0"/>
    <x v="2"/>
    <x v="0"/>
    <x v="0"/>
    <s v="Miscellaneous Errors"/>
    <x v="6"/>
    <s v="User Dev"/>
    <s v="U - Desktop"/>
    <s v="U"/>
    <s v="Error"/>
    <s v="101 to 1000"/>
    <s v="Small"/>
    <s v="Student"/>
    <s v="Other"/>
    <x v="0"/>
  </r>
  <r>
    <x v="0"/>
    <x v="1"/>
    <x v="0"/>
    <x v="1"/>
    <s v="System Intrusion"/>
    <x v="2"/>
    <s v="Server"/>
    <s v="S - "/>
    <s v="S"/>
    <s v="Malware"/>
    <s v="101 to 1000"/>
    <s v="Small"/>
    <s v="Other"/>
    <s v="External"/>
    <x v="1"/>
  </r>
  <r>
    <x v="49"/>
    <x v="5"/>
    <x v="0"/>
    <x v="1"/>
    <s v="System Intrusion"/>
    <x v="6"/>
    <m/>
    <m/>
    <s v="O"/>
    <s v="Hacking"/>
    <m/>
    <m/>
    <s v="Other"/>
    <s v="Other"/>
    <x v="1"/>
  </r>
  <r>
    <x v="0"/>
    <x v="7"/>
    <x v="0"/>
    <x v="0"/>
    <s v="Privilege Misuse"/>
    <x v="2"/>
    <s v="Kiosk/Term"/>
    <s v="T - PED pad"/>
    <s v="T"/>
    <s v="Physical"/>
    <m/>
    <m/>
    <s v="Other"/>
    <s v="External"/>
    <x v="0"/>
  </r>
  <r>
    <x v="4"/>
    <x v="4"/>
    <x v="0"/>
    <x v="0"/>
    <s v="Miscellaneous Errors"/>
    <x v="2"/>
    <s v="Media"/>
    <s v="M - Documents"/>
    <s v="M"/>
    <s v="Error"/>
    <s v="11 to 100"/>
    <s v="Small"/>
    <s v="Patient"/>
    <s v="External"/>
    <x v="0"/>
  </r>
  <r>
    <x v="5"/>
    <x v="4"/>
    <x v="0"/>
    <x v="0"/>
    <s v="Privilege Misuse"/>
    <x v="2"/>
    <s v="Server"/>
    <s v="S - Database"/>
    <s v="S"/>
    <s v="Misuse"/>
    <s v="101 to 1000"/>
    <s v="Small"/>
    <s v="Other"/>
    <s v="Internal"/>
    <x v="0"/>
  </r>
  <r>
    <x v="0"/>
    <x v="8"/>
    <x v="0"/>
    <x v="1"/>
    <s v="Everything Else"/>
    <x v="6"/>
    <s v="Server"/>
    <s v="S - Database"/>
    <s v="S"/>
    <s v="Hacking"/>
    <s v="1001 to 10000"/>
    <s v="Large"/>
    <s v="Patient"/>
    <s v="Other"/>
    <x v="1"/>
  </r>
  <r>
    <x v="0"/>
    <x v="5"/>
    <x v="0"/>
    <x v="0"/>
    <s v="Privilege Misuse"/>
    <x v="0"/>
    <s v="Server"/>
    <s v="S - Database"/>
    <s v="S"/>
    <s v="Misuse"/>
    <m/>
    <m/>
    <s v="Other"/>
    <s v="External"/>
    <x v="0"/>
  </r>
  <r>
    <x v="0"/>
    <x v="3"/>
    <x v="0"/>
    <x v="1"/>
    <s v="Lost and Stolen Assets"/>
    <x v="2"/>
    <s v="Server"/>
    <s v="S - "/>
    <s v="S"/>
    <s v="Physical"/>
    <s v="101 to 1000"/>
    <s v="Small"/>
    <s v="Patient"/>
    <s v="Internal"/>
    <x v="0"/>
  </r>
  <r>
    <x v="113"/>
    <x v="5"/>
    <x v="0"/>
    <x v="0"/>
    <s v="Privilege Misuse"/>
    <x v="10"/>
    <s v="Media"/>
    <s v="M - Payment card"/>
    <s v="M"/>
    <s v="Misuse"/>
    <m/>
    <m/>
    <s v="Customer"/>
    <s v="Other"/>
    <x v="0"/>
  </r>
  <r>
    <x v="0"/>
    <x v="7"/>
    <x v="0"/>
    <x v="0"/>
    <s v="Privilege Misuse"/>
    <x v="0"/>
    <s v="Media"/>
    <s v="M - Documents"/>
    <s v="M"/>
    <s v="Physical"/>
    <s v="Small"/>
    <s v="Small"/>
    <s v="Employee"/>
    <s v="External"/>
    <x v="0"/>
  </r>
  <r>
    <x v="0"/>
    <x v="10"/>
    <x v="0"/>
    <x v="1"/>
    <s v="Everything Else"/>
    <x v="7"/>
    <s v="Kiosk/Term"/>
    <s v="T - ATM"/>
    <s v="T"/>
    <s v="Physical"/>
    <s v="10001 to 25000"/>
    <s v="Large"/>
    <s v="Customer"/>
    <s v="External"/>
    <x v="1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3"/>
    <x v="0"/>
    <x v="0"/>
    <s v="Privilege Misuse"/>
    <x v="9"/>
    <s v="Media"/>
    <s v="M - Disk drive"/>
    <s v="M"/>
    <s v="Misuse"/>
    <s v="101 to 1000"/>
    <s v="Small"/>
    <s v="Other"/>
    <s v="Other"/>
    <x v="0"/>
  </r>
  <r>
    <x v="0"/>
    <x v="4"/>
    <x v="0"/>
    <x v="1"/>
    <s v="Social Engineering"/>
    <x v="4"/>
    <s v="Person"/>
    <s v="P - Other"/>
    <s v="P"/>
    <s v="Social"/>
    <s v="101 to 1000"/>
    <s v="Small"/>
    <s v="Employee"/>
    <s v="Other"/>
    <x v="1"/>
  </r>
  <r>
    <x v="0"/>
    <x v="10"/>
    <x v="0"/>
    <x v="1"/>
    <s v="Lost and Stolen Assets"/>
    <x v="2"/>
    <m/>
    <m/>
    <s v="O"/>
    <s v="Physical"/>
    <s v="1001 to 10000"/>
    <s v="Large"/>
    <s v="Patient"/>
    <s v="Internal"/>
    <x v="1"/>
  </r>
  <r>
    <x v="52"/>
    <x v="6"/>
    <x v="0"/>
    <x v="3"/>
    <s v="Privilege Misuse"/>
    <x v="3"/>
    <m/>
    <m/>
    <s v="O"/>
    <s v="Misuse"/>
    <s v="1001 to 10000"/>
    <s v="Large"/>
    <s v="Other"/>
    <s v="Other"/>
    <x v="2"/>
  </r>
  <r>
    <x v="0"/>
    <x v="5"/>
    <x v="0"/>
    <x v="0"/>
    <s v="Miscellaneous Errors"/>
    <x v="2"/>
    <s v="Server"/>
    <s v="S - Web application"/>
    <s v="S"/>
    <s v="Error"/>
    <s v="1 to 10"/>
    <s v="Small"/>
    <s v="Other"/>
    <s v="Other"/>
    <x v="0"/>
  </r>
  <r>
    <x v="0"/>
    <x v="5"/>
    <x v="0"/>
    <x v="3"/>
    <s v="Lost and Stolen Assets"/>
    <x v="5"/>
    <s v="User Dev"/>
    <s v="M - Documents"/>
    <s v="M"/>
    <s v="Physical"/>
    <s v="1 to 10"/>
    <s v="Small"/>
    <s v="Customer"/>
    <s v="Internal"/>
    <x v="0"/>
  </r>
  <r>
    <x v="0"/>
    <x v="9"/>
    <x v="0"/>
    <x v="1"/>
    <s v="System Intrusion"/>
    <x v="1"/>
    <s v="Server"/>
    <s v="S - File"/>
    <s v="S"/>
    <s v="Malware"/>
    <s v="Large"/>
    <s v="Large"/>
    <s v="Customer"/>
    <s v="External"/>
    <x v="1"/>
  </r>
  <r>
    <x v="0"/>
    <x v="2"/>
    <x v="0"/>
    <x v="2"/>
    <s v="Privilege Misuse"/>
    <x v="2"/>
    <s v="User Dev"/>
    <s v="U - Desktop"/>
    <s v="U"/>
    <s v="Misuse"/>
    <s v="101 to 1000"/>
    <s v="Small"/>
    <s v="Patient"/>
    <s v="Other"/>
    <x v="0"/>
  </r>
  <r>
    <x v="49"/>
    <x v="10"/>
    <x v="0"/>
    <x v="1"/>
    <s v="System Intrusion"/>
    <x v="2"/>
    <s v="Server"/>
    <s v="S - Database"/>
    <s v="S"/>
    <s v="Malware"/>
    <s v="11 to 100"/>
    <s v="Small"/>
    <s v="Customer"/>
    <s v="External"/>
    <x v="4"/>
  </r>
  <r>
    <x v="7"/>
    <x v="0"/>
    <x v="0"/>
    <x v="1"/>
    <s v="Everything Else"/>
    <x v="15"/>
    <m/>
    <m/>
    <s v="O"/>
    <s v="Hacking"/>
    <m/>
    <m/>
    <s v="Other"/>
    <s v="Other"/>
    <x v="0"/>
  </r>
  <r>
    <x v="95"/>
    <x v="3"/>
    <x v="0"/>
    <x v="1"/>
    <s v="Basic Web Application Attacks"/>
    <x v="7"/>
    <s v="Server"/>
    <s v="S - Database"/>
    <s v="S"/>
    <s v="Hacking"/>
    <m/>
    <m/>
    <s v="Customer"/>
    <s v="External"/>
    <x v="0"/>
  </r>
  <r>
    <x v="2"/>
    <x v="3"/>
    <x v="0"/>
    <x v="0"/>
    <s v="Lost and Stolen Assets"/>
    <x v="5"/>
    <s v="User Dev"/>
    <s v="U - Desktop or laptop"/>
    <s v="U"/>
    <s v="Error"/>
    <s v="1 to 10"/>
    <s v="Small"/>
    <s v="Partner"/>
    <s v="Other"/>
    <x v="0"/>
  </r>
  <r>
    <x v="0"/>
    <x v="2"/>
    <x v="0"/>
    <x v="0"/>
    <s v="Miscellaneous Errors"/>
    <x v="2"/>
    <s v="Media"/>
    <s v="M - Documents"/>
    <s v="M"/>
    <s v="Error"/>
    <s v="1001 to 10000"/>
    <s v="Large"/>
    <s v="Patient"/>
    <s v="Other"/>
    <x v="0"/>
  </r>
  <r>
    <x v="0"/>
    <x v="10"/>
    <x v="0"/>
    <x v="0"/>
    <s v="Privilege Misuse"/>
    <x v="10"/>
    <s v="Server"/>
    <s v="S - Database"/>
    <s v="S"/>
    <s v="Misuse"/>
    <s v="1001 to 10000"/>
    <s v="Large"/>
    <s v="Employee"/>
    <s v="In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Privilege Misuse"/>
    <x v="10"/>
    <s v="Media"/>
    <s v="M - Payment card"/>
    <s v="M"/>
    <s v="Misuse"/>
    <s v="11 to 100"/>
    <s v="Small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Privilege Misuse"/>
    <x v="7"/>
    <s v="Server"/>
    <s v="S - Database"/>
    <s v="S"/>
    <s v="Misuse"/>
    <m/>
    <m/>
    <s v="Customer"/>
    <s v="Other"/>
    <x v="0"/>
  </r>
  <r>
    <x v="0"/>
    <x v="8"/>
    <x v="0"/>
    <x v="0"/>
    <s v="Miscellaneous Errors"/>
    <x v="2"/>
    <s v="Media"/>
    <s v="M - Documents"/>
    <s v="M"/>
    <s v="Error"/>
    <m/>
    <m/>
    <s v="Other"/>
    <s v="Other"/>
    <x v="0"/>
  </r>
  <r>
    <x v="0"/>
    <x v="9"/>
    <x v="0"/>
    <x v="1"/>
    <s v="System Intrusion"/>
    <x v="10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1"/>
    <s v="Lost and Stolen Assets"/>
    <x v="2"/>
    <s v="Server"/>
    <s v="M - Documents"/>
    <s v="M"/>
    <s v="Physical"/>
    <m/>
    <m/>
    <s v="Patient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Everything Else"/>
    <x v="6"/>
    <s v="Server"/>
    <s v="S - "/>
    <s v="S"/>
    <s v="Hacking"/>
    <m/>
    <m/>
    <s v="Student"/>
    <s v="Other"/>
    <x v="0"/>
  </r>
  <r>
    <x v="0"/>
    <x v="8"/>
    <x v="0"/>
    <x v="1"/>
    <s v="System Intrusion"/>
    <x v="10"/>
    <s v="Server"/>
    <s v="S - POS controller"/>
    <s v="S"/>
    <s v="Malware"/>
    <m/>
    <m/>
    <s v="Customer"/>
    <s v="External"/>
    <x v="1"/>
  </r>
  <r>
    <x v="0"/>
    <x v="2"/>
    <x v="0"/>
    <x v="4"/>
    <s v="Everything Else"/>
    <x v="7"/>
    <s v="Server"/>
    <s v="S - Database"/>
    <s v="S"/>
    <m/>
    <s v="101 to 1000"/>
    <s v="Small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0"/>
    <s v="Privilege Misuse"/>
    <x v="2"/>
    <s v="Server"/>
    <s v="S - Database"/>
    <s v="S"/>
    <s v="Misuse"/>
    <m/>
    <m/>
    <s v="Customer"/>
    <s v="Other"/>
    <x v="0"/>
  </r>
  <r>
    <x v="0"/>
    <x v="3"/>
    <x v="0"/>
    <x v="1"/>
    <s v="Lost and Stolen Assets"/>
    <x v="2"/>
    <s v="Media"/>
    <s v="M - Documents"/>
    <s v="M"/>
    <s v="Physical"/>
    <s v="101 to 1000"/>
    <s v="Small"/>
    <s v="Patient"/>
    <s v="Other"/>
    <x v="1"/>
  </r>
  <r>
    <x v="0"/>
    <x v="3"/>
    <x v="0"/>
    <x v="1"/>
    <s v="Basic Web Application Attacks"/>
    <x v="6"/>
    <s v="Server"/>
    <s v="S - Web application"/>
    <s v="S"/>
    <s v="Hacking"/>
    <s v="101 to 1000"/>
    <s v="Small"/>
    <s v="Partner"/>
    <s v="External"/>
    <x v="3"/>
  </r>
  <r>
    <x v="2"/>
    <x v="4"/>
    <x v="0"/>
    <x v="2"/>
    <s v="Miscellaneous Errors"/>
    <x v="2"/>
    <s v="Media"/>
    <s v="M - Documents"/>
    <s v="M"/>
    <s v="Error"/>
    <s v="Small"/>
    <s v="Small"/>
    <s v="Student"/>
    <s v="External"/>
    <x v="0"/>
  </r>
  <r>
    <x v="0"/>
    <x v="10"/>
    <x v="0"/>
    <x v="1"/>
    <s v="Social Engineering"/>
    <x v="3"/>
    <s v="Server"/>
    <s v="P - "/>
    <s v="P"/>
    <s v="Social"/>
    <m/>
    <m/>
    <s v="Customer"/>
    <s v="Internal"/>
    <x v="1"/>
  </r>
  <r>
    <x v="2"/>
    <x v="9"/>
    <x v="0"/>
    <x v="0"/>
    <s v="Miscellaneous Errors"/>
    <x v="0"/>
    <s v="Server"/>
    <s v="S - Web application"/>
    <s v="S"/>
    <s v="Error"/>
    <s v="101 to 1000"/>
    <s v="Small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5"/>
    <x v="5"/>
    <x v="0"/>
    <x v="1"/>
    <s v="Basic Web Application Attacks"/>
    <x v="0"/>
    <s v="Server"/>
    <s v="S - Web application"/>
    <s v="S"/>
    <s v="Hacking"/>
    <m/>
    <m/>
    <s v="Other"/>
    <s v="External"/>
    <x v="3"/>
  </r>
  <r>
    <x v="2"/>
    <x v="2"/>
    <x v="0"/>
    <x v="4"/>
    <s v="Everything Else"/>
    <x v="8"/>
    <s v="Kiosk/Term"/>
    <s v="T - Gas terminal"/>
    <s v="T"/>
    <s v="Physical"/>
    <m/>
    <m/>
    <s v="Customer"/>
    <s v="Other"/>
    <x v="0"/>
  </r>
  <r>
    <x v="0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5"/>
    <x v="0"/>
    <x v="0"/>
    <s v="Privilege Misuse"/>
    <x v="12"/>
    <s v="Media"/>
    <s v="M - Payment card"/>
    <s v="M"/>
    <s v="Misuse"/>
    <s v="Over 100000"/>
    <s v="Large"/>
    <s v="Customer"/>
    <s v="External"/>
    <x v="0"/>
  </r>
  <r>
    <x v="0"/>
    <x v="5"/>
    <x v="0"/>
    <x v="1"/>
    <s v="Everything Else"/>
    <x v="1"/>
    <m/>
    <m/>
    <s v="O"/>
    <s v="Hacking"/>
    <s v="Small"/>
    <s v="Small"/>
    <s v="Customer"/>
    <s v="Other"/>
    <x v="0"/>
  </r>
  <r>
    <x v="4"/>
    <x v="8"/>
    <x v="0"/>
    <x v="0"/>
    <s v="Miscellaneous Errors"/>
    <x v="8"/>
    <s v="Server"/>
    <s v="S - Mail"/>
    <s v="S"/>
    <s v="Error"/>
    <m/>
    <m/>
    <s v="Customer"/>
    <s v="External"/>
    <x v="0"/>
  </r>
  <r>
    <x v="17"/>
    <x v="4"/>
    <x v="0"/>
    <x v="1"/>
    <s v="Basic Web Application Attacks"/>
    <x v="8"/>
    <s v="Server"/>
    <s v="S - Web application"/>
    <s v="S"/>
    <s v="Hacking"/>
    <s v="10001 to 25000"/>
    <s v="Large"/>
    <s v="Customer"/>
    <s v="Other"/>
    <x v="1"/>
  </r>
  <r>
    <x v="2"/>
    <x v="5"/>
    <x v="0"/>
    <x v="0"/>
    <s v="Miscellaneous Errors"/>
    <x v="6"/>
    <s v="Media"/>
    <s v="M - "/>
    <s v="M"/>
    <s v="Error"/>
    <m/>
    <m/>
    <s v="Other"/>
    <s v="Other"/>
    <x v="0"/>
  </r>
  <r>
    <x v="18"/>
    <x v="13"/>
    <x v="0"/>
    <x v="1"/>
    <s v="System Intrusion"/>
    <x v="9"/>
    <s v="Server"/>
    <s v="S - Web application"/>
    <s v="S"/>
    <s v="Malware"/>
    <s v="1001 to 10000"/>
    <s v="Large"/>
    <s v="Customer"/>
    <s v="External"/>
    <x v="1"/>
  </r>
  <r>
    <x v="7"/>
    <x v="5"/>
    <x v="0"/>
    <x v="0"/>
    <s v="Miscellaneous Errors"/>
    <x v="5"/>
    <s v="Media"/>
    <s v="M - Documents"/>
    <s v="M"/>
    <s v="Error"/>
    <m/>
    <m/>
    <s v="Patient"/>
    <s v="Other"/>
    <x v="0"/>
  </r>
  <r>
    <x v="87"/>
    <x v="5"/>
    <x v="0"/>
    <x v="1"/>
    <s v="Basic Web Application Attacks"/>
    <x v="0"/>
    <s v="Server"/>
    <s v="S - Web application"/>
    <s v="S"/>
    <s v="Hacking"/>
    <m/>
    <m/>
    <s v="Other"/>
    <s v="Other"/>
    <x v="2"/>
  </r>
  <r>
    <x v="7"/>
    <x v="26"/>
    <x v="0"/>
    <x v="4"/>
    <s v="Miscellaneous Errors"/>
    <x v="5"/>
    <m/>
    <s v="S - Database"/>
    <s v="S"/>
    <m/>
    <m/>
    <m/>
    <s v="Customer"/>
    <s v="Other"/>
    <x v="0"/>
  </r>
  <r>
    <x v="7"/>
    <x v="4"/>
    <x v="0"/>
    <x v="0"/>
    <s v="Privilege Misuse"/>
    <x v="0"/>
    <s v="Media"/>
    <s v="M - Documents"/>
    <s v="M"/>
    <s v="Misuse"/>
    <m/>
    <m/>
    <s v="Other"/>
    <s v="External"/>
    <x v="0"/>
  </r>
  <r>
    <x v="0"/>
    <x v="17"/>
    <x v="0"/>
    <x v="0"/>
    <s v="Privilege Misuse"/>
    <x v="1"/>
    <s v="Server"/>
    <s v="S - Database"/>
    <s v="S"/>
    <s v="Misuse"/>
    <m/>
    <m/>
    <s v="Customer"/>
    <s v="Other"/>
    <x v="0"/>
  </r>
  <r>
    <x v="2"/>
    <x v="3"/>
    <x v="0"/>
    <x v="0"/>
    <s v="Lost and Stolen Assets"/>
    <x v="0"/>
    <s v="Media"/>
    <s v="M - Flash drive"/>
    <s v="M"/>
    <s v="Error"/>
    <m/>
    <m/>
    <s v="Other"/>
    <s v="Other"/>
    <x v="0"/>
  </r>
  <r>
    <x v="2"/>
    <x v="4"/>
    <x v="0"/>
    <x v="1"/>
    <s v="Basic Web Application Attacks"/>
    <x v="8"/>
    <s v="Server"/>
    <s v="S - Web application"/>
    <s v="S"/>
    <s v="Hacking"/>
    <s v="1001 to 10000"/>
    <s v="Large"/>
    <s v="Customer"/>
    <s v="External"/>
    <x v="0"/>
  </r>
  <r>
    <x v="0"/>
    <x v="19"/>
    <x v="0"/>
    <x v="1"/>
    <s v="Basic Web Application Attacks"/>
    <x v="0"/>
    <s v="Server"/>
    <s v="S - Web application"/>
    <s v="S"/>
    <s v="Hacking"/>
    <m/>
    <m/>
    <s v="Customer"/>
    <s v="External"/>
    <x v="1"/>
  </r>
  <r>
    <x v="0"/>
    <x v="13"/>
    <x v="0"/>
    <x v="1"/>
    <s v="System Intrusion"/>
    <x v="1"/>
    <s v="Server"/>
    <s v="S - "/>
    <s v="S"/>
    <s v="Malware"/>
    <s v="101 to 1000"/>
    <s v="Small"/>
    <s v="Customer"/>
    <s v="External"/>
    <x v="1"/>
  </r>
  <r>
    <x v="0"/>
    <x v="7"/>
    <x v="0"/>
    <x v="0"/>
    <s v="Privilege Misuse"/>
    <x v="16"/>
    <s v="Server"/>
    <s v="S - File"/>
    <s v="S"/>
    <s v="Misuse"/>
    <s v="1001 to 10000"/>
    <s v="Large"/>
    <s v="Other"/>
    <s v="Other"/>
    <x v="0"/>
  </r>
  <r>
    <x v="0"/>
    <x v="10"/>
    <x v="0"/>
    <x v="0"/>
    <s v="Everything Else"/>
    <x v="7"/>
    <s v="Kiosk/Term"/>
    <s v="T - ATM"/>
    <s v="T"/>
    <s v="Physical"/>
    <s v="1001 to 10000"/>
    <s v="Large"/>
    <s v="Customer"/>
    <s v="External"/>
    <x v="0"/>
  </r>
  <r>
    <x v="0"/>
    <x v="9"/>
    <x v="0"/>
    <x v="4"/>
    <s v="System Intrusion"/>
    <x v="9"/>
    <s v="Server"/>
    <s v="S - "/>
    <s v="S"/>
    <s v="Hacking"/>
    <s v="1001 to 10000"/>
    <s v="Large"/>
    <s v="Other"/>
    <s v="Other"/>
    <x v="0"/>
  </r>
  <r>
    <x v="0"/>
    <x v="2"/>
    <x v="0"/>
    <x v="0"/>
    <s v="Miscellaneous Errors"/>
    <x v="7"/>
    <s v="User Dev"/>
    <s v="U - Desktop"/>
    <s v="U"/>
    <s v="Error"/>
    <s v="50001 to 100000"/>
    <s v="Large"/>
    <s v="Customer"/>
    <s v="Other"/>
    <x v="0"/>
  </r>
  <r>
    <x v="0"/>
    <x v="10"/>
    <x v="0"/>
    <x v="0"/>
    <s v="Lost and Stolen Assets"/>
    <x v="2"/>
    <s v="Media"/>
    <s v="M - Documents"/>
    <s v="M"/>
    <s v="Physical"/>
    <m/>
    <m/>
    <s v="Patient"/>
    <s v="Ex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8"/>
    <x v="0"/>
    <x v="3"/>
    <s v="Social Engineering"/>
    <x v="4"/>
    <s v="Person"/>
    <s v="P - "/>
    <s v="P"/>
    <s v="Social"/>
    <s v="10001 to 25000"/>
    <s v="Large"/>
    <s v="Other"/>
    <s v="External"/>
    <x v="4"/>
  </r>
  <r>
    <x v="0"/>
    <x v="5"/>
    <x v="0"/>
    <x v="1"/>
    <s v="System Intrusion"/>
    <x v="10"/>
    <s v="User Dev"/>
    <s v="U - POS terminal"/>
    <s v="U"/>
    <s v="Hacking"/>
    <m/>
    <m/>
    <s v="Other"/>
    <s v="Other"/>
    <x v="1"/>
  </r>
  <r>
    <x v="30"/>
    <x v="3"/>
    <x v="0"/>
    <x v="0"/>
    <s v="Miscellaneous Errors"/>
    <x v="3"/>
    <s v="Server"/>
    <s v="S - Authentication"/>
    <s v="S"/>
    <s v="Error"/>
    <m/>
    <m/>
    <s v="Other"/>
    <s v="External"/>
    <x v="0"/>
  </r>
  <r>
    <x v="2"/>
    <x v="10"/>
    <x v="0"/>
    <x v="3"/>
    <s v="Miscellaneous Errors"/>
    <x v="0"/>
    <s v="Server"/>
    <s v="S - Web application"/>
    <s v="S"/>
    <s v="Error"/>
    <s v="Small"/>
    <s v="Small"/>
    <s v="Customer"/>
    <s v="Other"/>
    <x v="0"/>
  </r>
  <r>
    <x v="0"/>
    <x v="8"/>
    <x v="0"/>
    <x v="1"/>
    <s v="System Intrusion"/>
    <x v="2"/>
    <s v="Server"/>
    <s v="S - File"/>
    <s v="S"/>
    <s v="Malware"/>
    <m/>
    <m/>
    <s v="Patient"/>
    <s v="Other"/>
    <x v="1"/>
  </r>
  <r>
    <x v="0"/>
    <x v="5"/>
    <x v="0"/>
    <x v="1"/>
    <s v="Lost and Stolen Assets"/>
    <x v="1"/>
    <s v="User Dev"/>
    <s v="U - Desktop or laptop"/>
    <s v="U"/>
    <s v="Physical"/>
    <m/>
    <m/>
    <s v="Customer"/>
    <s v="Internal"/>
    <x v="1"/>
  </r>
  <r>
    <x v="4"/>
    <x v="4"/>
    <x v="0"/>
    <x v="0"/>
    <s v="Privilege Misuse"/>
    <x v="2"/>
    <s v="Server"/>
    <s v="S - Database"/>
    <s v="S"/>
    <s v="Misuse"/>
    <s v="101 to 1000"/>
    <s v="Small"/>
    <s v="Patient"/>
    <s v="Other"/>
    <x v="0"/>
  </r>
  <r>
    <x v="0"/>
    <x v="8"/>
    <x v="0"/>
    <x v="1"/>
    <s v="Social Engineering"/>
    <x v="2"/>
    <s v="Person"/>
    <s v="P - End-user or employee"/>
    <s v="P"/>
    <s v="Social"/>
    <s v="Large"/>
    <s v="Large"/>
    <s v="Employee"/>
    <s v="External"/>
    <x v="1"/>
  </r>
  <r>
    <x v="0"/>
    <x v="10"/>
    <x v="0"/>
    <x v="1"/>
    <s v="System Intrusion"/>
    <x v="5"/>
    <s v="Server"/>
    <s v="S - Database"/>
    <s v="S"/>
    <s v="Hacking"/>
    <s v="101 to 1000"/>
    <s v="Small"/>
    <s v="Employee"/>
    <s v="External"/>
    <x v="1"/>
  </r>
  <r>
    <x v="0"/>
    <x v="5"/>
    <x v="0"/>
    <x v="1"/>
    <s v="Lost and Stolen Assets"/>
    <x v="2"/>
    <s v="Media"/>
    <s v="M - Documents"/>
    <s v="M"/>
    <s v="Physical"/>
    <s v="101 to 1000"/>
    <s v="Small"/>
    <s v="Patient"/>
    <s v="Other"/>
    <x v="1"/>
  </r>
  <r>
    <x v="0"/>
    <x v="9"/>
    <x v="0"/>
    <x v="1"/>
    <s v="System Intrusion"/>
    <x v="2"/>
    <s v="Server"/>
    <s v="S - "/>
    <s v="S"/>
    <s v="Malware"/>
    <s v="Small"/>
    <s v="Small"/>
    <s v="Patient"/>
    <s v="External"/>
    <x v="1"/>
  </r>
  <r>
    <x v="2"/>
    <x v="2"/>
    <x v="0"/>
    <x v="1"/>
    <s v="System Intrusion"/>
    <x v="3"/>
    <m/>
    <m/>
    <s v="O"/>
    <s v="Hacking"/>
    <s v="Large"/>
    <s v="Large"/>
    <s v="Other"/>
    <s v="External"/>
    <x v="5"/>
  </r>
  <r>
    <x v="7"/>
    <x v="3"/>
    <x v="0"/>
    <x v="1"/>
    <s v="Basic Web Application Attacks"/>
    <x v="5"/>
    <s v="Server"/>
    <s v="S - Database"/>
    <s v="S"/>
    <s v="Hacking"/>
    <m/>
    <m/>
    <s v="Customer"/>
    <s v="Other"/>
    <x v="1"/>
  </r>
  <r>
    <x v="0"/>
    <x v="3"/>
    <x v="0"/>
    <x v="1"/>
    <s v="Lost and Stolen Assets"/>
    <x v="2"/>
    <s v="Media"/>
    <s v="M - Documents"/>
    <s v="M"/>
    <s v="Physical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1"/>
    <s v="Everything Else"/>
    <x v="7"/>
    <s v="Kiosk/Term"/>
    <s v="T - ATM"/>
    <s v="T"/>
    <s v="Physical"/>
    <s v="101 to 1000"/>
    <s v="Small"/>
    <s v="Customer"/>
    <s v="External"/>
    <x v="1"/>
  </r>
  <r>
    <x v="0"/>
    <x v="2"/>
    <x v="0"/>
    <x v="1"/>
    <s v="Lost and Stolen Assets"/>
    <x v="2"/>
    <s v="User Dev"/>
    <s v="U - Desktop or laptop"/>
    <s v="U"/>
    <s v="Physical"/>
    <s v="1001 to 10000"/>
    <s v="Large"/>
    <s v="Patient"/>
    <s v="Internal"/>
    <x v="1"/>
  </r>
  <r>
    <x v="16"/>
    <x v="13"/>
    <x v="0"/>
    <x v="0"/>
    <s v="Miscellaneous Errors"/>
    <x v="8"/>
    <s v="Server"/>
    <s v="S - Web application"/>
    <s v="S"/>
    <s v="Error"/>
    <s v="101 to 1000"/>
    <s v="Small"/>
    <s v="Customer"/>
    <s v="Internal"/>
    <x v="0"/>
  </r>
  <r>
    <x v="0"/>
    <x v="8"/>
    <x v="0"/>
    <x v="1"/>
    <s v="Everything Else"/>
    <x v="8"/>
    <s v="Kiosk/Term"/>
    <s v="T - Gas terminal"/>
    <s v="T"/>
    <s v="Physical"/>
    <s v="Small"/>
    <s v="Small"/>
    <s v="Customer"/>
    <s v="Other"/>
    <x v="1"/>
  </r>
  <r>
    <x v="2"/>
    <x v="4"/>
    <x v="0"/>
    <x v="1"/>
    <s v="System Intrusion"/>
    <x v="6"/>
    <s v="Server"/>
    <s v="S - File"/>
    <s v="S"/>
    <s v="Malware"/>
    <s v="1001 to 10000"/>
    <s v="Large"/>
    <s v="Other"/>
    <s v="External"/>
    <x v="1"/>
  </r>
  <r>
    <x v="0"/>
    <x v="9"/>
    <x v="0"/>
    <x v="0"/>
    <s v="Miscellaneous Errors"/>
    <x v="3"/>
    <s v="Server"/>
    <s v="S - Web application"/>
    <s v="S"/>
    <s v="Error"/>
    <s v="101 to 1000"/>
    <s v="Small"/>
    <s v="Customer"/>
    <s v="External"/>
    <x v="0"/>
  </r>
  <r>
    <x v="0"/>
    <x v="3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4"/>
    <x v="14"/>
    <x v="0"/>
    <x v="0"/>
    <s v="Privilege Misuse"/>
    <x v="2"/>
    <s v="Server"/>
    <s v="S - Database"/>
    <s v="S"/>
    <s v="Misuse"/>
    <s v="1001 to 10000"/>
    <s v="Large"/>
    <s v="Employee"/>
    <s v="Other"/>
    <x v="0"/>
  </r>
  <r>
    <x v="0"/>
    <x v="8"/>
    <x v="0"/>
    <x v="0"/>
    <s v="Privilege Misuse"/>
    <x v="7"/>
    <s v="User Dev"/>
    <s v="U - Desktop"/>
    <s v="U"/>
    <s v="Misuse"/>
    <s v="101 to 1000"/>
    <s v="Small"/>
    <s v="Patient"/>
    <s v="Internal"/>
    <x v="0"/>
  </r>
  <r>
    <x v="0"/>
    <x v="5"/>
    <x v="0"/>
    <x v="0"/>
    <s v="Miscellaneous Errors"/>
    <x v="0"/>
    <s v="Media"/>
    <s v="M - Tapes"/>
    <s v="M"/>
    <s v="Error"/>
    <s v="101 to 1000"/>
    <s v="Small"/>
    <s v="Other"/>
    <s v="Other"/>
    <x v="0"/>
  </r>
  <r>
    <x v="0"/>
    <x v="6"/>
    <x v="0"/>
    <x v="1"/>
    <s v="Lost and Stolen Assets"/>
    <x v="2"/>
    <s v="User Dev"/>
    <s v="U - "/>
    <s v="U"/>
    <s v="Physical"/>
    <m/>
    <m/>
    <s v="Patient"/>
    <s v="Other"/>
    <x v="1"/>
  </r>
  <r>
    <x v="0"/>
    <x v="3"/>
    <x v="0"/>
    <x v="1"/>
    <s v="Lost and Stolen Assets"/>
    <x v="2"/>
    <s v="User Dev"/>
    <s v="U - Desktop"/>
    <s v="U"/>
    <s v="Physical"/>
    <m/>
    <m/>
    <s v="Patient"/>
    <s v="Internal"/>
    <x v="1"/>
  </r>
  <r>
    <x v="0"/>
    <x v="2"/>
    <x v="0"/>
    <x v="1"/>
    <s v="Privilege Misuse"/>
    <x v="2"/>
    <s v="Server"/>
    <s v="S - Database"/>
    <s v="S"/>
    <s v="Misuse"/>
    <m/>
    <m/>
    <s v="Patient"/>
    <s v="Other"/>
    <x v="0"/>
  </r>
  <r>
    <x v="0"/>
    <x v="5"/>
    <x v="0"/>
    <x v="0"/>
    <s v="Miscellaneous Errors"/>
    <x v="2"/>
    <s v="Media"/>
    <s v="M - Flash drive"/>
    <s v="M"/>
    <s v="Error"/>
    <s v="10001 to 25000"/>
    <s v="Large"/>
    <s v="Patient"/>
    <s v="Internal"/>
    <x v="0"/>
  </r>
  <r>
    <x v="0"/>
    <x v="14"/>
    <x v="0"/>
    <x v="0"/>
    <s v="Privilege Misuse"/>
    <x v="3"/>
    <s v="Server"/>
    <s v="S - Database"/>
    <s v="S"/>
    <s v="Physical"/>
    <s v="Over 100000"/>
    <s v="Large"/>
    <s v="Customer"/>
    <s v="Other"/>
    <x v="0"/>
  </r>
  <r>
    <x v="0"/>
    <x v="8"/>
    <x v="0"/>
    <x v="3"/>
    <s v="Privilege Misuse"/>
    <x v="7"/>
    <s v="Person"/>
    <s v="P - Cashier"/>
    <s v="P"/>
    <s v="Social"/>
    <s v="11 to 100"/>
    <s v="Small"/>
    <s v="Customer"/>
    <s v="Other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5"/>
    <x v="0"/>
    <x v="2"/>
    <s v="Miscellaneous Errors"/>
    <x v="2"/>
    <s v="User Dev"/>
    <s v="U - Desktop or laptop"/>
    <s v="U"/>
    <s v="Error"/>
    <s v="1001 to 10000"/>
    <s v="Large"/>
    <s v="Partner"/>
    <s v="External"/>
    <x v="0"/>
  </r>
  <r>
    <x v="4"/>
    <x v="5"/>
    <x v="0"/>
    <x v="1"/>
    <s v="Lost and Stolen Assets"/>
    <x v="2"/>
    <s v="User Dev"/>
    <s v="U - Desktop or laptop"/>
    <s v="U"/>
    <s v="Physical"/>
    <m/>
    <m/>
    <s v="Other"/>
    <s v="Internal"/>
    <x v="0"/>
  </r>
  <r>
    <x v="0"/>
    <x v="5"/>
    <x v="0"/>
    <x v="0"/>
    <s v="System Intrusion"/>
    <x v="3"/>
    <s v="Server"/>
    <s v="S - File"/>
    <s v="S"/>
    <s v="Malware"/>
    <s v="Small"/>
    <s v="Small"/>
    <s v="Customer"/>
    <s v="External"/>
    <x v="0"/>
  </r>
  <r>
    <x v="0"/>
    <x v="5"/>
    <x v="0"/>
    <x v="0"/>
    <s v="Privilege Misuse"/>
    <x v="2"/>
    <s v="Server"/>
    <s v="S - "/>
    <s v="S"/>
    <s v="Misuse"/>
    <m/>
    <m/>
    <s v="Patient"/>
    <s v="External"/>
    <x v="0"/>
  </r>
  <r>
    <x v="15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1"/>
    <s v="Everything Else"/>
    <x v="0"/>
    <s v="Media"/>
    <s v="M - Documents"/>
    <s v="M"/>
    <s v="Environmental"/>
    <s v="Large"/>
    <s v="Large"/>
    <s v="Patient"/>
    <s v="External"/>
    <x v="0"/>
  </r>
  <r>
    <x v="2"/>
    <x v="3"/>
    <x v="0"/>
    <x v="2"/>
    <s v="Miscellaneous Errors"/>
    <x v="2"/>
    <s v="User Dev"/>
    <s v="U - Desktop"/>
    <s v="U"/>
    <s v="Error"/>
    <m/>
    <m/>
    <s v="Other"/>
    <s v="Other"/>
    <x v="0"/>
  </r>
  <r>
    <x v="0"/>
    <x v="5"/>
    <x v="0"/>
    <x v="1"/>
    <s v="Lost and Stolen Assets"/>
    <x v="2"/>
    <s v="User Dev"/>
    <s v="U - Desktop or laptop"/>
    <s v="U"/>
    <s v="Physical"/>
    <m/>
    <m/>
    <s v="Patient"/>
    <s v="Internal"/>
    <x v="1"/>
  </r>
  <r>
    <x v="17"/>
    <x v="5"/>
    <x v="1"/>
    <x v="0"/>
    <s v="Privilege Misuse"/>
    <x v="1"/>
    <m/>
    <m/>
    <s v="O"/>
    <s v="Misuse"/>
    <s v="1001 to 1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Privilege Misuse"/>
    <x v="2"/>
    <s v="Media"/>
    <s v="M - Documents"/>
    <s v="M"/>
    <s v="Misuse"/>
    <s v="11 to 100"/>
    <s v="Small"/>
    <s v="Patient"/>
    <s v="External"/>
    <x v="0"/>
  </r>
  <r>
    <x v="4"/>
    <x v="2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4"/>
    <x v="0"/>
    <x v="1"/>
    <s v="Everything Else"/>
    <x v="8"/>
    <s v="Kiosk/Term"/>
    <s v="T - ATM"/>
    <s v="T"/>
    <s v="Physical"/>
    <s v="1 to 10"/>
    <s v="Small"/>
    <s v="Customer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14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Everything Else"/>
    <x v="2"/>
    <s v="Server"/>
    <s v="S - "/>
    <s v="S"/>
    <s v="Hacking"/>
    <s v="11 to 100"/>
    <s v="Small"/>
    <s v="Other"/>
    <s v="Other"/>
    <x v="0"/>
  </r>
  <r>
    <x v="0"/>
    <x v="0"/>
    <x v="0"/>
    <x v="1"/>
    <s v="Lost and Stolen Assets"/>
    <x v="0"/>
    <s v="Media"/>
    <s v="M - Flash drive"/>
    <s v="M"/>
    <s v="Physical"/>
    <s v="11 to 100"/>
    <s v="Small"/>
    <s v="Other"/>
    <s v="Other"/>
    <x v="0"/>
  </r>
  <r>
    <x v="0"/>
    <x v="0"/>
    <x v="0"/>
    <x v="4"/>
    <s v="Everything Else"/>
    <x v="0"/>
    <s v="Media"/>
    <s v="M - Documents"/>
    <s v="M"/>
    <m/>
    <s v="11 to 100"/>
    <s v="Small"/>
    <s v="Other"/>
    <s v="Other"/>
    <x v="0"/>
  </r>
  <r>
    <x v="0"/>
    <x v="0"/>
    <x v="0"/>
    <x v="1"/>
    <s v="Lost and Stolen Assets"/>
    <x v="2"/>
    <s v="User Dev"/>
    <s v="U - Desktop or laptop"/>
    <s v="U"/>
    <s v="Physical"/>
    <s v="10001 to 25000"/>
    <s v="Large"/>
    <s v="Other"/>
    <s v="Other"/>
    <x v="0"/>
  </r>
  <r>
    <x v="0"/>
    <x v="0"/>
    <x v="0"/>
    <x v="1"/>
    <s v="Lost and Stolen Assets"/>
    <x v="2"/>
    <s v="User Dev"/>
    <s v="U - Desktop or laptop"/>
    <s v="U"/>
    <s v="Physical"/>
    <s v="11 to 100"/>
    <s v="Small"/>
    <s v="Other"/>
    <s v="Internal"/>
    <x v="0"/>
  </r>
  <r>
    <x v="5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3"/>
    <x v="0"/>
    <x v="1"/>
    <s v="Basic Web Application Attacks"/>
    <x v="14"/>
    <s v="Server"/>
    <s v="S - Web application"/>
    <s v="S"/>
    <s v="Hacking"/>
    <s v="101 to 1000"/>
    <s v="Small"/>
    <s v="Customer"/>
    <s v="Other"/>
    <x v="1"/>
  </r>
  <r>
    <x v="0"/>
    <x v="4"/>
    <x v="0"/>
    <x v="0"/>
    <s v="Privilege Misuse"/>
    <x v="6"/>
    <s v="Server"/>
    <s v="S - Database"/>
    <s v="S"/>
    <s v="Misuse"/>
    <s v="11 to 100"/>
    <s v="Small"/>
    <s v="Student"/>
    <s v="Other"/>
    <x v="0"/>
  </r>
  <r>
    <x v="0"/>
    <x v="4"/>
    <x v="0"/>
    <x v="0"/>
    <s v="Privilege Misuse"/>
    <x v="2"/>
    <s v="Server"/>
    <s v="S - Database"/>
    <s v="S"/>
    <s v="Misuse"/>
    <s v="Small"/>
    <s v="Small"/>
    <s v="Patient"/>
    <s v="Ex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0"/>
    <x v="0"/>
    <x v="1"/>
    <s v="Lost and Stolen Assets"/>
    <x v="2"/>
    <s v="User Dev"/>
    <s v="U - Desktop or laptop"/>
    <s v="U"/>
    <s v="Physical"/>
    <s v="1001 to 10000"/>
    <s v="Large"/>
    <s v="Other"/>
    <s v="Other"/>
    <x v="0"/>
  </r>
  <r>
    <x v="0"/>
    <x v="5"/>
    <x v="0"/>
    <x v="1"/>
    <s v="Basic Web Application Attacks"/>
    <x v="0"/>
    <s v="Server"/>
    <s v="S - Web application"/>
    <s v="S"/>
    <s v="Hacking"/>
    <m/>
    <m/>
    <s v="Partner"/>
    <s v="External"/>
    <x v="2"/>
  </r>
  <r>
    <x v="2"/>
    <x v="10"/>
    <x v="0"/>
    <x v="4"/>
    <s v="Everything Else"/>
    <x v="7"/>
    <s v="Kiosk/Term"/>
    <s v="T - ATM"/>
    <s v="T"/>
    <s v="Physical"/>
    <m/>
    <m/>
    <s v="Customer"/>
    <s v="Other"/>
    <x v="0"/>
  </r>
  <r>
    <x v="0"/>
    <x v="13"/>
    <x v="0"/>
    <x v="0"/>
    <s v="Basic Web Application Attacks"/>
    <x v="1"/>
    <s v="Server"/>
    <s v="P - Customer"/>
    <s v="P"/>
    <s v="Hacking"/>
    <s v="50001 to 100000"/>
    <s v="Large"/>
    <s v="Customer"/>
    <s v="External"/>
    <x v="0"/>
  </r>
  <r>
    <x v="5"/>
    <x v="5"/>
    <x v="0"/>
    <x v="1"/>
    <s v="Basic Web Application Attacks"/>
    <x v="3"/>
    <s v="Server"/>
    <s v="S - Web application"/>
    <s v="S"/>
    <s v="Hacking"/>
    <m/>
    <m/>
    <s v="Employee"/>
    <s v="External"/>
    <x v="2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8"/>
    <x v="0"/>
    <x v="0"/>
    <s v="Privilege Misuse"/>
    <x v="0"/>
    <s v="Server"/>
    <s v="S - Database"/>
    <s v="S"/>
    <s v="Misuse"/>
    <s v="101 to 1000"/>
    <s v="Small"/>
    <s v="Customer"/>
    <s v="Other"/>
    <x v="0"/>
  </r>
  <r>
    <x v="0"/>
    <x v="3"/>
    <x v="0"/>
    <x v="0"/>
    <s v="Miscellaneous Errors"/>
    <x v="0"/>
    <s v="Server"/>
    <s v="S - Web application"/>
    <s v="S"/>
    <s v="Error"/>
    <s v="Over 100000"/>
    <s v="Large"/>
    <s v="Other"/>
    <s v="Other"/>
    <x v="0"/>
  </r>
  <r>
    <x v="0"/>
    <x v="2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5"/>
    <x v="4"/>
    <x v="0"/>
    <x v="1"/>
    <s v="Basic Web Application Attacks"/>
    <x v="3"/>
    <s v="Server"/>
    <s v="S - Web application"/>
    <s v="S"/>
    <s v="Hacking"/>
    <s v="1001 to 10000"/>
    <s v="Large"/>
    <s v="Customer"/>
    <s v="External"/>
    <x v="1"/>
  </r>
  <r>
    <x v="0"/>
    <x v="10"/>
    <x v="0"/>
    <x v="1"/>
    <s v="Social Engineering"/>
    <x v="2"/>
    <s v="Server"/>
    <s v="P - End-user or employee"/>
    <s v="P"/>
    <s v="Hacking"/>
    <s v="10001 to 25000"/>
    <s v="Large"/>
    <s v="Patient"/>
    <s v="Other"/>
    <x v="0"/>
  </r>
  <r>
    <x v="5"/>
    <x v="7"/>
    <x v="0"/>
    <x v="1"/>
    <s v="Everything Else"/>
    <x v="7"/>
    <s v="Kiosk/Term"/>
    <s v="T - ATM"/>
    <s v="T"/>
    <s v="Physical"/>
    <s v="10001 to 25000"/>
    <s v="Large"/>
    <s v="Customer"/>
    <s v="External"/>
    <x v="1"/>
  </r>
  <r>
    <x v="0"/>
    <x v="2"/>
    <x v="0"/>
    <x v="1"/>
    <s v="Denial of Service"/>
    <x v="5"/>
    <s v="Server"/>
    <s v="S - DNS"/>
    <s v="S"/>
    <s v="Hacking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1"/>
    <x v="0"/>
    <x v="0"/>
    <s v="Miscellaneous Errors"/>
    <x v="1"/>
    <s v="Server"/>
    <s v="S - Database"/>
    <s v="S"/>
    <s v="Error"/>
    <s v="Small"/>
    <s v="Small"/>
    <s v="Customer"/>
    <s v="External"/>
    <x v="0"/>
  </r>
  <r>
    <x v="0"/>
    <x v="3"/>
    <x v="0"/>
    <x v="1"/>
    <s v="Lost and Stolen Assets"/>
    <x v="12"/>
    <s v="Media"/>
    <s v="M - Documents"/>
    <s v="M"/>
    <s v="Physical"/>
    <s v="1001 to 10000"/>
    <s v="Large"/>
    <s v="Partner"/>
    <s v="Other"/>
    <x v="1"/>
  </r>
  <r>
    <x v="7"/>
    <x v="5"/>
    <x v="0"/>
    <x v="0"/>
    <s v="Privilege Misuse"/>
    <x v="2"/>
    <m/>
    <m/>
    <s v="O"/>
    <s v="Misuse"/>
    <m/>
    <m/>
    <s v="Patient"/>
    <s v="Other"/>
    <x v="0"/>
  </r>
  <r>
    <x v="75"/>
    <x v="7"/>
    <x v="0"/>
    <x v="4"/>
    <s v="Everything Else"/>
    <x v="7"/>
    <s v="Media"/>
    <s v="M - Flash drive"/>
    <s v="M"/>
    <m/>
    <s v="11 to 100"/>
    <s v="Small"/>
    <s v="Oth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1"/>
    <x v="0"/>
    <x v="1"/>
    <s v="System Intrusion"/>
    <x v="3"/>
    <s v="Server"/>
    <s v="S - "/>
    <s v="S"/>
    <s v="Malware"/>
    <s v="1 to 10"/>
    <s v="Small"/>
    <s v="Other"/>
    <s v="External"/>
    <x v="1"/>
  </r>
  <r>
    <x v="17"/>
    <x v="7"/>
    <x v="0"/>
    <x v="0"/>
    <s v="Miscellaneous Errors"/>
    <x v="2"/>
    <s v="User Dev"/>
    <s v="U - Desktop"/>
    <s v="U"/>
    <s v="Error"/>
    <s v="1001 to 10000"/>
    <s v="Large"/>
    <s v="Employee"/>
    <s v="Internal"/>
    <x v="0"/>
  </r>
  <r>
    <x v="0"/>
    <x v="4"/>
    <x v="0"/>
    <x v="1"/>
    <s v="Lost and Stolen Assets"/>
    <x v="0"/>
    <s v="Media"/>
    <s v="M - Flash drive"/>
    <s v="M"/>
    <s v="Physical"/>
    <s v="Large"/>
    <s v="Large"/>
    <s v="Patient"/>
    <s v="Other"/>
    <x v="1"/>
  </r>
  <r>
    <x v="17"/>
    <x v="7"/>
    <x v="0"/>
    <x v="0"/>
    <s v="Privilege Misuse"/>
    <x v="1"/>
    <s v="Server"/>
    <s v="S - Database"/>
    <s v="S"/>
    <s v="Misuse"/>
    <s v="11 to 100"/>
    <s v="Small"/>
    <s v="Patient"/>
    <s v="Other"/>
    <x v="0"/>
  </r>
  <r>
    <x v="2"/>
    <x v="10"/>
    <x v="0"/>
    <x v="1"/>
    <s v="Lost and Stolen Assets"/>
    <x v="7"/>
    <s v="Server"/>
    <s v="S - "/>
    <s v="S"/>
    <s v="Hacking"/>
    <m/>
    <m/>
    <s v="Customer"/>
    <s v="External"/>
    <x v="1"/>
  </r>
  <r>
    <x v="72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5"/>
    <x v="0"/>
    <x v="1"/>
    <s v="Lost and Stolen Assets"/>
    <x v="2"/>
    <s v="User Dev"/>
    <s v="U - Desktop or laptop"/>
    <s v="U"/>
    <s v="Physical"/>
    <m/>
    <m/>
    <s v="Patient"/>
    <s v="Other"/>
    <x v="1"/>
  </r>
  <r>
    <x v="15"/>
    <x v="8"/>
    <x v="0"/>
    <x v="0"/>
    <s v="Privilege Misuse"/>
    <x v="0"/>
    <s v="Server"/>
    <s v="S - Database"/>
    <s v="S"/>
    <s v="Misuse"/>
    <s v="Small"/>
    <s v="Small"/>
    <s v="Other"/>
    <s v="Other"/>
    <x v="0"/>
  </r>
  <r>
    <x v="0"/>
    <x v="5"/>
    <x v="0"/>
    <x v="0"/>
    <s v="Privilege Misuse"/>
    <x v="0"/>
    <s v="Media"/>
    <s v="M - Documents"/>
    <s v="M"/>
    <s v="Misuse"/>
    <s v="101 to 1000"/>
    <s v="Small"/>
    <s v="Other"/>
    <s v="Other"/>
    <x v="0"/>
  </r>
  <r>
    <x v="0"/>
    <x v="2"/>
    <x v="0"/>
    <x v="0"/>
    <s v="Miscellaneous Errors"/>
    <x v="2"/>
    <s v="User Dev"/>
    <s v="U - Desktop"/>
    <s v="U"/>
    <s v="Error"/>
    <s v="101 to 1000"/>
    <s v="Small"/>
    <s v="Patient"/>
    <s v="Internal"/>
    <x v="0"/>
  </r>
  <r>
    <x v="4"/>
    <x v="8"/>
    <x v="0"/>
    <x v="0"/>
    <s v="Miscellaneous Errors"/>
    <x v="0"/>
    <s v="Server"/>
    <s v="S - Mail"/>
    <s v="S"/>
    <s v="Error"/>
    <s v="11 to 100"/>
    <s v="Small"/>
    <s v="Other"/>
    <s v="External"/>
    <x v="0"/>
  </r>
  <r>
    <x v="0"/>
    <x v="3"/>
    <x v="0"/>
    <x v="1"/>
    <s v="Lost and Stolen Assets"/>
    <x v="2"/>
    <s v="User Dev"/>
    <s v="U - Desktop or laptop"/>
    <s v="U"/>
    <s v="Physical"/>
    <m/>
    <m/>
    <s v="Other"/>
    <s v="Other"/>
    <x v="0"/>
  </r>
  <r>
    <x v="0"/>
    <x v="19"/>
    <x v="0"/>
    <x v="1"/>
    <s v="System Intrusion"/>
    <x v="2"/>
    <s v="Server"/>
    <s v="S - "/>
    <s v="S"/>
    <s v="Malware"/>
    <s v="101 to 1000"/>
    <s v="Small"/>
    <s v="Customer"/>
    <s v="External"/>
    <x v="1"/>
  </r>
  <r>
    <x v="0"/>
    <x v="0"/>
    <x v="0"/>
    <x v="2"/>
    <s v="Lost and Stolen Assets"/>
    <x v="0"/>
    <s v="Media"/>
    <s v="M - Flash drive"/>
    <s v="M"/>
    <s v="Error"/>
    <s v="1001 to 10000"/>
    <s v="Large"/>
    <s v="Other"/>
    <s v="Other"/>
    <x v="0"/>
  </r>
  <r>
    <x v="115"/>
    <x v="5"/>
    <x v="0"/>
    <x v="0"/>
    <s v="Privilege Misuse"/>
    <x v="0"/>
    <m/>
    <m/>
    <s v="O"/>
    <s v="Misuse"/>
    <m/>
    <m/>
    <s v="Other"/>
    <s v="Other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1"/>
    <x v="0"/>
    <x v="1"/>
    <s v="Social Engineering"/>
    <x v="7"/>
    <s v="Server"/>
    <s v="P - End-user or employee"/>
    <s v="P"/>
    <s v="Hacking"/>
    <s v="Small"/>
    <s v="Small"/>
    <s v="Employee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Miscellaneous Errors"/>
    <x v="2"/>
    <s v="Server"/>
    <s v="S - Mail"/>
    <s v="S"/>
    <s v="Error"/>
    <m/>
    <m/>
    <s v="Other"/>
    <s v="Other"/>
    <x v="0"/>
  </r>
  <r>
    <x v="0"/>
    <x v="3"/>
    <x v="0"/>
    <x v="0"/>
    <s v="Miscellaneous Errors"/>
    <x v="0"/>
    <s v="Server"/>
    <s v="S - Web application"/>
    <s v="S"/>
    <s v="Error"/>
    <s v="1001 to 10000"/>
    <s v="Large"/>
    <s v="Employee"/>
    <s v="Internal"/>
    <x v="0"/>
  </r>
  <r>
    <x v="0"/>
    <x v="2"/>
    <x v="0"/>
    <x v="1"/>
    <s v="Lost and Stolen Assets"/>
    <x v="2"/>
    <s v="User Dev"/>
    <s v="U - Desktop or laptop"/>
    <s v="U"/>
    <s v="Physical"/>
    <s v="101 to 1000"/>
    <s v="Small"/>
    <s v="Patient"/>
    <s v="Internal"/>
    <x v="1"/>
  </r>
  <r>
    <x v="0"/>
    <x v="9"/>
    <x v="0"/>
    <x v="1"/>
    <s v="System Intrusion"/>
    <x v="3"/>
    <s v="Server"/>
    <s v="S - File"/>
    <s v="S"/>
    <s v="Malware"/>
    <s v="1001 to 10000"/>
    <s v="Large"/>
    <s v="Customer"/>
    <s v="External"/>
    <x v="1"/>
  </r>
  <r>
    <x v="0"/>
    <x v="14"/>
    <x v="0"/>
    <x v="0"/>
    <s v="Privilege Misuse"/>
    <x v="0"/>
    <m/>
    <m/>
    <s v="O"/>
    <s v="Misuse"/>
    <m/>
    <m/>
    <s v="Other"/>
    <s v="External"/>
    <x v="0"/>
  </r>
  <r>
    <x v="5"/>
    <x v="5"/>
    <x v="0"/>
    <x v="1"/>
    <s v="Basic Web Application Attacks"/>
    <x v="7"/>
    <s v="Server"/>
    <s v="S - Web application"/>
    <s v="S"/>
    <s v="Hacking"/>
    <m/>
    <m/>
    <s v="Other"/>
    <s v="External"/>
    <x v="2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1"/>
    <x v="0"/>
    <x v="1"/>
    <s v="System Intrusion"/>
    <x v="2"/>
    <s v="Server"/>
    <s v="S - "/>
    <s v="S"/>
    <s v="Malware"/>
    <m/>
    <m/>
    <s v="Employee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1"/>
    <s v="Lost and Stolen Assets"/>
    <x v="0"/>
    <s v="User Dev"/>
    <s v="U - Desktop or laptop"/>
    <s v="U"/>
    <s v="Physical"/>
    <m/>
    <m/>
    <s v="Patient"/>
    <s v="Internal"/>
    <x v="1"/>
  </r>
  <r>
    <x v="0"/>
    <x v="11"/>
    <x v="0"/>
    <x v="1"/>
    <s v="Everything Else"/>
    <x v="3"/>
    <s v="Server"/>
    <s v="S - "/>
    <s v="S"/>
    <s v="Hacking"/>
    <s v="101 to 1000"/>
    <s v="Small"/>
    <s v="Customer"/>
    <s v="Other"/>
    <x v="0"/>
  </r>
  <r>
    <x v="0"/>
    <x v="4"/>
    <x v="0"/>
    <x v="0"/>
    <s v="Privilege Misuse"/>
    <x v="12"/>
    <m/>
    <m/>
    <s v="O"/>
    <s v="Physical"/>
    <s v="11 to 100"/>
    <s v="Small"/>
    <s v="Employee"/>
    <s v="External"/>
    <x v="0"/>
  </r>
  <r>
    <x v="0"/>
    <x v="8"/>
    <x v="0"/>
    <x v="3"/>
    <s v="Privilege Misuse"/>
    <x v="7"/>
    <s v="Server"/>
    <s v="P - Cashier"/>
    <s v="P"/>
    <s v="Social"/>
    <s v="10001 to 25000"/>
    <s v="Large"/>
    <s v="Customer"/>
    <s v="Other"/>
    <x v="1"/>
  </r>
  <r>
    <x v="0"/>
    <x v="13"/>
    <x v="0"/>
    <x v="3"/>
    <s v="Privilege Misuse"/>
    <x v="9"/>
    <s v="Server"/>
    <s v="S - Database"/>
    <s v="S"/>
    <s v="Misuse"/>
    <s v="1001 to 10000"/>
    <s v="Large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8"/>
    <x v="0"/>
    <x v="1"/>
    <s v="System Intrusion"/>
    <x v="10"/>
    <s v="Server"/>
    <s v="S - POS controller"/>
    <s v="S"/>
    <s v="Malware"/>
    <s v="101 to 1000"/>
    <s v="Small"/>
    <s v="Customer"/>
    <s v="Partner"/>
    <x v="1"/>
  </r>
  <r>
    <x v="0"/>
    <x v="10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11"/>
    <x v="0"/>
    <x v="1"/>
    <s v="Everything Else"/>
    <x v="8"/>
    <s v="Kiosk/Term"/>
    <s v="T - Gas terminal"/>
    <s v="T"/>
    <s v="Physical"/>
    <m/>
    <m/>
    <s v="Customer"/>
    <s v="External"/>
    <x v="1"/>
  </r>
  <r>
    <x v="2"/>
    <x v="8"/>
    <x v="0"/>
    <x v="0"/>
    <s v="Privilege Misuse"/>
    <x v="7"/>
    <s v="Server"/>
    <s v="S - Database"/>
    <s v="S"/>
    <s v="Misuse"/>
    <s v="25001 to 50000"/>
    <s v="Large"/>
    <s v="Customer"/>
    <s v="Internal"/>
    <x v="0"/>
  </r>
  <r>
    <x v="37"/>
    <x v="10"/>
    <x v="0"/>
    <x v="1"/>
    <s v="Social Engineering"/>
    <x v="13"/>
    <s v="Server"/>
    <s v="P - Executive"/>
    <s v="P"/>
    <s v="Malware"/>
    <m/>
    <m/>
    <s v="Other"/>
    <s v="Internal"/>
    <x v="4"/>
  </r>
  <r>
    <x v="0"/>
    <x v="10"/>
    <x v="0"/>
    <x v="0"/>
    <s v="Miscellaneous Errors"/>
    <x v="1"/>
    <s v="Server"/>
    <s v="S - Database"/>
    <s v="S"/>
    <s v="Error"/>
    <s v="11 to 100"/>
    <s v="Small"/>
    <s v="Customer"/>
    <s v="External"/>
    <x v="0"/>
  </r>
  <r>
    <x v="29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Miscellaneous Errors"/>
    <x v="1"/>
    <s v="User Dev"/>
    <s v="U - Desktop"/>
    <s v="U"/>
    <s v="Error"/>
    <s v="101 to 1000"/>
    <s v="Small"/>
    <s v="Employee"/>
    <s v="Internal"/>
    <x v="0"/>
  </r>
  <r>
    <x v="0"/>
    <x v="19"/>
    <x v="0"/>
    <x v="1"/>
    <s v="Social Engineering"/>
    <x v="7"/>
    <s v="Server"/>
    <s v="P - End-user"/>
    <s v="P"/>
    <s v="Malware"/>
    <s v="50001 to 100000"/>
    <s v="Large"/>
    <s v="Other"/>
    <s v="External"/>
    <x v="1"/>
  </r>
  <r>
    <x v="0"/>
    <x v="3"/>
    <x v="0"/>
    <x v="1"/>
    <s v="Lost and Stolen Assets"/>
    <x v="9"/>
    <s v="User Dev"/>
    <s v="U - "/>
    <s v="U"/>
    <s v="Physical"/>
    <s v="11 to 100"/>
    <s v="Small"/>
    <s v="Partner"/>
    <s v="Internal"/>
    <x v="0"/>
  </r>
  <r>
    <x v="0"/>
    <x v="8"/>
    <x v="0"/>
    <x v="2"/>
    <s v="Miscellaneous Errors"/>
    <x v="6"/>
    <s v="Server"/>
    <s v="S - Database"/>
    <s v="S"/>
    <s v="Error"/>
    <s v="101 to 1000"/>
    <s v="Small"/>
    <s v="Student"/>
    <s v="External"/>
    <x v="0"/>
  </r>
  <r>
    <x v="0"/>
    <x v="5"/>
    <x v="0"/>
    <x v="1"/>
    <s v="Everything Else"/>
    <x v="15"/>
    <s v="Kiosk/Term"/>
    <s v="T - ATM"/>
    <s v="T"/>
    <s v="Physical"/>
    <s v="10001 to 25000"/>
    <s v="Large"/>
    <s v="Customer"/>
    <s v="External"/>
    <x v="1"/>
  </r>
  <r>
    <x v="4"/>
    <x v="10"/>
    <x v="0"/>
    <x v="1"/>
    <s v="Lost and Stolen Assets"/>
    <x v="0"/>
    <s v="Media"/>
    <s v="M - Documents"/>
    <s v="M"/>
    <s v="Physical"/>
    <m/>
    <m/>
    <s v="Patient"/>
    <s v="Internal"/>
    <x v="1"/>
  </r>
  <r>
    <x v="4"/>
    <x v="8"/>
    <x v="0"/>
    <x v="1"/>
    <s v="Social Engineering"/>
    <x v="5"/>
    <s v="Server"/>
    <s v="P - "/>
    <s v="P"/>
    <s v="Hacking"/>
    <s v="101 to 1000"/>
    <s v="Small"/>
    <s v="Employee"/>
    <s v="External"/>
    <x v="2"/>
  </r>
  <r>
    <x v="0"/>
    <x v="1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0"/>
    <x v="0"/>
    <x v="1"/>
    <s v="Lost and Stolen Assets"/>
    <x v="2"/>
    <s v="Media"/>
    <s v="M - Disk drive"/>
    <s v="M"/>
    <s v="Physical"/>
    <s v="25001 to 50000"/>
    <s v="Large"/>
    <s v="Other"/>
    <s v="Other"/>
    <x v="0"/>
  </r>
  <r>
    <x v="10"/>
    <x v="11"/>
    <x v="0"/>
    <x v="0"/>
    <s v="Miscellaneous Errors"/>
    <x v="3"/>
    <s v="Server"/>
    <s v="S - Database"/>
    <s v="S"/>
    <s v="Error"/>
    <s v="1001 to 10000"/>
    <s v="Large"/>
    <s v="Customer"/>
    <s v="External"/>
    <x v="0"/>
  </r>
  <r>
    <x v="0"/>
    <x v="3"/>
    <x v="0"/>
    <x v="1"/>
    <s v="System Intrusion"/>
    <x v="10"/>
    <m/>
    <m/>
    <s v="O"/>
    <s v="Malware"/>
    <s v="101 to 1000"/>
    <s v="Small"/>
    <s v="Customer"/>
    <s v="External"/>
    <x v="1"/>
  </r>
  <r>
    <x v="0"/>
    <x v="3"/>
    <x v="0"/>
    <x v="2"/>
    <s v="Privilege Misuse"/>
    <x v="2"/>
    <s v="Media"/>
    <s v="M - Flash drive"/>
    <s v="M"/>
    <s v="Misuse"/>
    <s v="1 to 10"/>
    <s v="Small"/>
    <s v="Other"/>
    <s v="Other"/>
    <x v="0"/>
  </r>
  <r>
    <x v="16"/>
    <x v="8"/>
    <x v="0"/>
    <x v="1"/>
    <s v="Basic Web Application Attacks"/>
    <x v="2"/>
    <s v="Server"/>
    <s v="S - Web application"/>
    <s v="S"/>
    <s v="Hacking"/>
    <s v="1001 to 10000"/>
    <s v="Large"/>
    <s v="Patient"/>
    <s v="External"/>
    <x v="3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99"/>
    <x v="1"/>
    <x v="0"/>
    <x v="1"/>
    <s v="Basic Web Application Attacks"/>
    <x v="12"/>
    <s v="Server"/>
    <s v="S - Web application"/>
    <s v="S"/>
    <s v="Hacking"/>
    <s v="11 to 100"/>
    <s v="Small"/>
    <s v="Customer"/>
    <s v="External"/>
    <x v="5"/>
  </r>
  <r>
    <x v="0"/>
    <x v="5"/>
    <x v="0"/>
    <x v="1"/>
    <s v="Basic Web Application Attacks"/>
    <x v="3"/>
    <s v="Server"/>
    <s v="S - Web application"/>
    <s v="S"/>
    <s v="Hacking"/>
    <m/>
    <m/>
    <s v="Other"/>
    <s v="Other"/>
    <x v="0"/>
  </r>
  <r>
    <x v="0"/>
    <x v="4"/>
    <x v="0"/>
    <x v="1"/>
    <s v="Lost and Stolen Assets"/>
    <x v="2"/>
    <s v="Media"/>
    <s v="M - Documents"/>
    <s v="M"/>
    <s v="Hacking"/>
    <m/>
    <m/>
    <s v="Custom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0"/>
    <s v="Miscellaneous Errors"/>
    <x v="2"/>
    <s v="Server"/>
    <s v="S - File"/>
    <s v="S"/>
    <s v="Error"/>
    <s v="Small"/>
    <s v="Small"/>
    <s v="Patient"/>
    <s v="External"/>
    <x v="0"/>
  </r>
  <r>
    <x v="0"/>
    <x v="10"/>
    <x v="0"/>
    <x v="1"/>
    <s v="Lost and Stolen Assets"/>
    <x v="5"/>
    <s v="User Dev"/>
    <s v="U - Desktop"/>
    <s v="U"/>
    <s v="Physical"/>
    <m/>
    <m/>
    <s v="Patient"/>
    <s v="Internal"/>
    <x v="1"/>
  </r>
  <r>
    <x v="15"/>
    <x v="4"/>
    <x v="0"/>
    <x v="0"/>
    <s v="Miscellaneous Errors"/>
    <x v="12"/>
    <s v="Media"/>
    <s v="M - Documents"/>
    <s v="M"/>
    <s v="Error"/>
    <s v="10001 to 25000"/>
    <s v="Large"/>
    <s v="Customer"/>
    <s v="Internal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3"/>
    <x v="0"/>
    <x v="1"/>
    <s v="Social Engineering"/>
    <x v="2"/>
    <s v="Server"/>
    <s v="P - Finance"/>
    <s v="P"/>
    <s v="Hacking"/>
    <s v="1001 to 10000"/>
    <s v="Large"/>
    <s v="Employee"/>
    <s v="Partner"/>
    <x v="1"/>
  </r>
  <r>
    <x v="0"/>
    <x v="4"/>
    <x v="0"/>
    <x v="0"/>
    <s v="Privilege Misuse"/>
    <x v="2"/>
    <s v="Server"/>
    <s v="S - Database"/>
    <s v="S"/>
    <s v="Misuse"/>
    <m/>
    <m/>
    <s v="Patient"/>
    <s v="External"/>
    <x v="0"/>
  </r>
  <r>
    <x v="0"/>
    <x v="4"/>
    <x v="0"/>
    <x v="1"/>
    <s v="System Intrusion"/>
    <x v="6"/>
    <s v="Server"/>
    <s v="S - Database"/>
    <s v="S"/>
    <s v="Malware"/>
    <s v="101 to 1000"/>
    <s v="Small"/>
    <s v="Employee"/>
    <s v="External"/>
    <x v="1"/>
  </r>
  <r>
    <x v="97"/>
    <x v="2"/>
    <x v="0"/>
    <x v="1"/>
    <s v="Lost and Stolen Assets"/>
    <x v="2"/>
    <s v="User Dev"/>
    <s v="U - Desktop"/>
    <s v="U"/>
    <s v="Physical"/>
    <m/>
    <m/>
    <s v="Patient"/>
    <s v="Other"/>
    <x v="1"/>
  </r>
  <r>
    <x v="0"/>
    <x v="3"/>
    <x v="0"/>
    <x v="2"/>
    <s v="Lost and Stolen Assets"/>
    <x v="11"/>
    <s v="Media"/>
    <s v="M - Documents"/>
    <s v="M"/>
    <s v="Physical"/>
    <s v="11 to 100"/>
    <s v="Small"/>
    <s v="Customer"/>
    <s v="External"/>
    <x v="0"/>
  </r>
  <r>
    <x v="0"/>
    <x v="3"/>
    <x v="0"/>
    <x v="3"/>
    <s v="Privilege Misuse"/>
    <x v="2"/>
    <s v="Server"/>
    <s v="P - End-user or employee"/>
    <s v="P"/>
    <s v="Social"/>
    <s v="1001 to 10000"/>
    <s v="Large"/>
    <s v="Patient"/>
    <s v="Other"/>
    <x v="1"/>
  </r>
  <r>
    <x v="44"/>
    <x v="1"/>
    <x v="0"/>
    <x v="1"/>
    <s v="System Intrusion"/>
    <x v="2"/>
    <s v="Server"/>
    <s v="S - "/>
    <s v="S"/>
    <s v="Malware"/>
    <s v="101 to 1000"/>
    <s v="Small"/>
    <s v="Patient"/>
    <s v="External"/>
    <x v="1"/>
  </r>
  <r>
    <x v="4"/>
    <x v="5"/>
    <x v="0"/>
    <x v="0"/>
    <s v="Privilege Misuse"/>
    <x v="2"/>
    <s v="Server"/>
    <s v="M - "/>
    <s v="M"/>
    <s v="Misuse"/>
    <s v="1001 to 10000"/>
    <s v="Large"/>
    <s v="Patient"/>
    <s v="Other"/>
    <x v="0"/>
  </r>
  <r>
    <x v="31"/>
    <x v="8"/>
    <x v="0"/>
    <x v="1"/>
    <s v="Everything Else"/>
    <x v="8"/>
    <s v="Kiosk/Term"/>
    <s v="T - ATM"/>
    <s v="T"/>
    <s v="Physical"/>
    <s v="1001 to 10000"/>
    <s v="Large"/>
    <s v="Customer"/>
    <s v="External"/>
    <x v="1"/>
  </r>
  <r>
    <x v="0"/>
    <x v="11"/>
    <x v="0"/>
    <x v="0"/>
    <s v="Miscellaneous Errors"/>
    <x v="3"/>
    <s v="Server"/>
    <s v="S - Database"/>
    <s v="S"/>
    <s v="Error"/>
    <s v="1 to 10"/>
    <s v="Small"/>
    <s v="Customer"/>
    <s v="External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2"/>
    <x v="0"/>
    <x v="0"/>
    <s v="Privilege Misuse"/>
    <x v="2"/>
    <s v="Server"/>
    <s v="S - Database"/>
    <s v="S"/>
    <s v="Misuse"/>
    <m/>
    <m/>
    <s v="Customer"/>
    <s v="Other"/>
    <x v="0"/>
  </r>
  <r>
    <x v="0"/>
    <x v="13"/>
    <x v="0"/>
    <x v="0"/>
    <s v="Privilege Misuse"/>
    <x v="2"/>
    <s v="Server"/>
    <s v="M - Flash drive"/>
    <s v="M"/>
    <s v="Misuse"/>
    <s v="1001 to 10000"/>
    <s v="Large"/>
    <s v="Patient"/>
    <s v="Internal"/>
    <x v="0"/>
  </r>
  <r>
    <x v="0"/>
    <x v="8"/>
    <x v="0"/>
    <x v="0"/>
    <s v="Privilege Misuse"/>
    <x v="2"/>
    <s v="Media"/>
    <s v="M - Documents"/>
    <s v="M"/>
    <s v="Misuse"/>
    <s v="Small"/>
    <s v="Small"/>
    <s v="Patient"/>
    <s v="External"/>
    <x v="0"/>
  </r>
  <r>
    <x v="0"/>
    <x v="6"/>
    <x v="0"/>
    <x v="2"/>
    <s v="Miscellaneous Errors"/>
    <x v="2"/>
    <s v="User Dev"/>
    <s v="U - Desktop"/>
    <s v="U"/>
    <s v="Error"/>
    <s v="25001 to 50000"/>
    <s v="Large"/>
    <s v="Patient"/>
    <s v="External"/>
    <x v="0"/>
  </r>
  <r>
    <x v="0"/>
    <x v="8"/>
    <x v="0"/>
    <x v="4"/>
    <s v="Everything Else"/>
    <x v="2"/>
    <m/>
    <m/>
    <s v="O"/>
    <m/>
    <s v="Large"/>
    <s v="Large"/>
    <s v="Employee"/>
    <s v="External"/>
    <x v="0"/>
  </r>
  <r>
    <x v="30"/>
    <x v="5"/>
    <x v="0"/>
    <x v="1"/>
    <s v="Basic Web Application Attacks"/>
    <x v="5"/>
    <s v="Server"/>
    <s v="S - Web application"/>
    <s v="S"/>
    <s v="Hacking"/>
    <m/>
    <m/>
    <s v="Other"/>
    <s v="Other"/>
    <x v="0"/>
  </r>
  <r>
    <x v="0"/>
    <x v="5"/>
    <x v="0"/>
    <x v="0"/>
    <s v="Privilege Misuse"/>
    <x v="0"/>
    <s v="Server"/>
    <s v="M - Documents"/>
    <s v="M"/>
    <s v="Misuse"/>
    <s v="101 to 1000"/>
    <s v="Small"/>
    <s v="Other"/>
    <s v="Other"/>
    <x v="0"/>
  </r>
  <r>
    <x v="64"/>
    <x v="13"/>
    <x v="0"/>
    <x v="1"/>
    <s v="Lost and Stolen Assets"/>
    <x v="1"/>
    <s v="Media"/>
    <s v="M - Disk drive"/>
    <s v="M"/>
    <s v="Physical"/>
    <m/>
    <m/>
    <s v="Customer"/>
    <s v="Internal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56"/>
    <x v="5"/>
    <x v="0"/>
    <x v="1"/>
    <s v="Basic Web Application Attacks"/>
    <x v="3"/>
    <s v="Server"/>
    <s v="S - Database"/>
    <s v="S"/>
    <s v="Hacking"/>
    <s v="101 to 1000"/>
    <s v="Small"/>
    <s v="Other"/>
    <s v="External"/>
    <x v="3"/>
  </r>
  <r>
    <x v="0"/>
    <x v="2"/>
    <x v="0"/>
    <x v="1"/>
    <s v="System Intrusion"/>
    <x v="2"/>
    <s v="Server"/>
    <s v="S - "/>
    <s v="S"/>
    <s v="Hacking"/>
    <s v="1 to 10"/>
    <s v="Small"/>
    <s v="Patient"/>
    <s v="External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6"/>
    <x v="0"/>
    <x v="0"/>
    <s v="Privilege Misuse"/>
    <x v="2"/>
    <s v="Person"/>
    <s v="P - Customer"/>
    <s v="P"/>
    <s v="Misuse"/>
    <s v="1001 to 10000"/>
    <s v="Large"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"/>
    <x v="11"/>
    <x v="0"/>
    <x v="1"/>
    <s v="System Intrusion"/>
    <x v="0"/>
    <s v="Server"/>
    <s v="S - "/>
    <s v="S"/>
    <s v="Malware"/>
    <m/>
    <m/>
    <s v="Oth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3"/>
    <x v="0"/>
    <x v="1"/>
    <s v="System Intrusion"/>
    <x v="2"/>
    <s v="Server"/>
    <s v="S - Database"/>
    <s v="S"/>
    <s v="Malware"/>
    <s v="1 to 10"/>
    <s v="Small"/>
    <s v="Patient"/>
    <s v="External"/>
    <x v="1"/>
  </r>
  <r>
    <x v="7"/>
    <x v="8"/>
    <x v="0"/>
    <x v="1"/>
    <s v="Lost and Stolen Assets"/>
    <x v="1"/>
    <s v="User Dev"/>
    <s v="U - Desktop or laptop"/>
    <s v="U"/>
    <s v="Physical"/>
    <s v="1 to 10"/>
    <s v="Small"/>
    <s v="Customer"/>
    <s v="Internal"/>
    <x v="1"/>
  </r>
  <r>
    <x v="0"/>
    <x v="0"/>
    <x v="0"/>
    <x v="2"/>
    <s v="Miscellaneous Errors"/>
    <x v="2"/>
    <s v="Media"/>
    <s v="M - Flash drive"/>
    <s v="M"/>
    <s v="Error"/>
    <s v="101 to 1000"/>
    <s v="Small"/>
    <s v="Other"/>
    <s v="Other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4"/>
    <x v="0"/>
    <x v="3"/>
    <s v="Basic Web Application Attacks"/>
    <x v="3"/>
    <s v="Server"/>
    <s v="S - Web application"/>
    <s v="S"/>
    <s v="Hacking"/>
    <s v="Over 100000"/>
    <s v="Large"/>
    <s v="Customer"/>
    <s v="External"/>
    <x v="3"/>
  </r>
  <r>
    <x v="0"/>
    <x v="7"/>
    <x v="0"/>
    <x v="1"/>
    <s v="System Intrusion"/>
    <x v="3"/>
    <s v="Server"/>
    <s v="S - "/>
    <s v="S"/>
    <s v="Hacking"/>
    <m/>
    <m/>
    <s v="Other"/>
    <s v="External"/>
    <x v="3"/>
  </r>
  <r>
    <x v="0"/>
    <x v="3"/>
    <x v="0"/>
    <x v="1"/>
    <s v="Basic Web Application Attacks"/>
    <x v="3"/>
    <s v="Server"/>
    <s v="S - Web application"/>
    <s v="S"/>
    <s v="Hacking"/>
    <m/>
    <m/>
    <s v="Customer"/>
    <s v="External"/>
    <x v="3"/>
  </r>
  <r>
    <x v="7"/>
    <x v="16"/>
    <x v="0"/>
    <x v="1"/>
    <s v="Basic Web Application Attacks"/>
    <x v="5"/>
    <s v="Server"/>
    <s v="S - Web application"/>
    <s v="S"/>
    <s v="Hacking"/>
    <m/>
    <m/>
    <s v="Customer"/>
    <s v="External"/>
    <x v="0"/>
  </r>
  <r>
    <x v="0"/>
    <x v="3"/>
    <x v="0"/>
    <x v="2"/>
    <s v="Miscellaneous Errors"/>
    <x v="0"/>
    <s v="Media"/>
    <s v="M - Documents"/>
    <s v="M"/>
    <s v="Error"/>
    <s v="11 to 100"/>
    <s v="Small"/>
    <s v="Customer"/>
    <s v="External"/>
    <x v="0"/>
  </r>
  <r>
    <x v="4"/>
    <x v="1"/>
    <x v="0"/>
    <x v="0"/>
    <s v="Miscellaneous Errors"/>
    <x v="0"/>
    <s v="Media"/>
    <s v="M - Documents"/>
    <s v="M"/>
    <s v="Error"/>
    <m/>
    <m/>
    <s v="Other"/>
    <s v="External"/>
    <x v="0"/>
  </r>
  <r>
    <x v="17"/>
    <x v="4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0"/>
    <x v="0"/>
    <x v="0"/>
    <s v="Miscellaneous Errors"/>
    <x v="8"/>
    <s v="Media"/>
    <s v="M - Disk drive"/>
    <s v="M"/>
    <s v="Error"/>
    <m/>
    <m/>
    <s v="Other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2"/>
    <x v="0"/>
    <x v="0"/>
    <s v="Miscellaneous Errors"/>
    <x v="7"/>
    <s v="Media"/>
    <s v="M - Documents"/>
    <s v="M"/>
    <s v="Error"/>
    <s v="101 to 1000"/>
    <s v="Small"/>
    <s v="Patient"/>
    <s v="Other"/>
    <x v="0"/>
  </r>
  <r>
    <x v="0"/>
    <x v="0"/>
    <x v="0"/>
    <x v="1"/>
    <s v="Lost and Stolen Assets"/>
    <x v="2"/>
    <s v="User Dev"/>
    <s v="U - Desktop"/>
    <s v="U"/>
    <s v="Physical"/>
    <s v="10001 to 25000"/>
    <s v="Large"/>
    <s v="Other"/>
    <s v="Other"/>
    <x v="0"/>
  </r>
  <r>
    <x v="0"/>
    <x v="3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Miscellaneous Errors"/>
    <x v="13"/>
    <s v="Media"/>
    <s v="M - Documents"/>
    <s v="M"/>
    <s v="Error"/>
    <s v="1001 to 10000"/>
    <s v="Large"/>
    <s v="Customer"/>
    <s v="External"/>
    <x v="0"/>
  </r>
  <r>
    <x v="0"/>
    <x v="8"/>
    <x v="0"/>
    <x v="0"/>
    <s v="Privilege Misuse"/>
    <x v="0"/>
    <s v="Media"/>
    <s v="M - Documents"/>
    <s v="M"/>
    <s v="Misuse"/>
    <s v="Over 100000"/>
    <s v="Large"/>
    <s v="Employee"/>
    <s v="Other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1"/>
    <x v="0"/>
    <x v="1"/>
    <s v="System Intrusion"/>
    <x v="2"/>
    <s v="Server"/>
    <s v="S - "/>
    <s v="S"/>
    <s v="Malware"/>
    <s v="Large"/>
    <s v="Large"/>
    <s v="Patient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1"/>
    <x v="10"/>
    <x v="0"/>
    <x v="0"/>
    <s v="Privilege Misuse"/>
    <x v="3"/>
    <s v="Server"/>
    <s v="S - Code repository"/>
    <s v="S"/>
    <s v="Misuse"/>
    <s v="1001 to 10000"/>
    <s v="Large"/>
    <s v="Other"/>
    <s v="External"/>
    <x v="0"/>
  </r>
  <r>
    <x v="0"/>
    <x v="2"/>
    <x v="0"/>
    <x v="1"/>
    <s v="Privilege Misuse"/>
    <x v="7"/>
    <m/>
    <m/>
    <s v="O"/>
    <s v="Misuse"/>
    <s v="11 to 100"/>
    <s v="Small"/>
    <s v="Other"/>
    <s v="Internal"/>
    <x v="0"/>
  </r>
  <r>
    <x v="0"/>
    <x v="3"/>
    <x v="0"/>
    <x v="0"/>
    <s v="Privilege Misuse"/>
    <x v="2"/>
    <s v="Server"/>
    <s v="S - File"/>
    <s v="S"/>
    <s v="Misuse"/>
    <s v="25001 to 50000"/>
    <s v="Large"/>
    <s v="Customer"/>
    <s v="Other"/>
    <x v="0"/>
  </r>
  <r>
    <x v="0"/>
    <x v="3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1"/>
    <x v="0"/>
    <x v="0"/>
    <s v="Privilege Misuse"/>
    <x v="15"/>
    <s v="Media"/>
    <s v="M - Payment card"/>
    <s v="M"/>
    <s v="Misuse"/>
    <s v="101 to 1000"/>
    <s v="Small"/>
    <s v="Customer"/>
    <s v="External"/>
    <x v="0"/>
  </r>
  <r>
    <x v="0"/>
    <x v="1"/>
    <x v="0"/>
    <x v="1"/>
    <s v="System Intrusion"/>
    <x v="3"/>
    <s v="Server"/>
    <s v="S - "/>
    <s v="S"/>
    <s v="Malware"/>
    <s v="10001 to 25000"/>
    <s v="Large"/>
    <s v="Customer"/>
    <s v="External"/>
    <x v="1"/>
  </r>
  <r>
    <x v="27"/>
    <x v="3"/>
    <x v="0"/>
    <x v="0"/>
    <s v="Privilege Misuse"/>
    <x v="11"/>
    <s v="Server"/>
    <s v="S - "/>
    <s v="S"/>
    <s v="Misuse"/>
    <s v="101 to 1000"/>
    <s v="Small"/>
    <s v="Customer"/>
    <s v="External"/>
    <x v="0"/>
  </r>
  <r>
    <x v="17"/>
    <x v="8"/>
    <x v="0"/>
    <x v="0"/>
    <s v="Miscellaneous Errors"/>
    <x v="11"/>
    <s v="Media"/>
    <s v="M - Documents"/>
    <s v="M"/>
    <s v="Physical"/>
    <s v="101 to 1000"/>
    <s v="Small"/>
    <s v="Employee"/>
    <s v="External"/>
    <x v="0"/>
  </r>
  <r>
    <x v="17"/>
    <x v="19"/>
    <x v="0"/>
    <x v="1"/>
    <s v="Social Engineering"/>
    <x v="7"/>
    <s v="Server"/>
    <s v="P - End-user or employee"/>
    <s v="P"/>
    <s v="Hacking"/>
    <s v="101 to 1000"/>
    <s v="Small"/>
    <s v="Customer"/>
    <s v="Internal"/>
    <x v="0"/>
  </r>
  <r>
    <x v="0"/>
    <x v="0"/>
    <x v="0"/>
    <x v="1"/>
    <s v="System Intrusion"/>
    <x v="6"/>
    <s v="Server"/>
    <s v="S - "/>
    <s v="S"/>
    <s v="Hacking"/>
    <s v="Large"/>
    <s v="Large"/>
    <s v="Other"/>
    <s v="Other"/>
    <x v="1"/>
  </r>
  <r>
    <x v="2"/>
    <x v="6"/>
    <x v="0"/>
    <x v="1"/>
    <s v="Lost and Stolen Assets"/>
    <x v="5"/>
    <s v="Media"/>
    <s v="M - Flash drive"/>
    <s v="M"/>
    <s v="Physical"/>
    <s v="101 to 1000"/>
    <s v="Small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2"/>
    <x v="1"/>
    <s v="Everything Else"/>
    <x v="8"/>
    <s v="Kiosk/Term"/>
    <s v="T - ATM"/>
    <s v="T"/>
    <s v="Physical"/>
    <s v="Small"/>
    <s v="Small"/>
    <s v="Other"/>
    <s v="Internal"/>
    <x v="1"/>
  </r>
  <r>
    <x v="0"/>
    <x v="5"/>
    <x v="0"/>
    <x v="1"/>
    <s v="Lost and Stolen Assets"/>
    <x v="2"/>
    <s v="User Dev"/>
    <s v="U - Desktop or laptop"/>
    <s v="U"/>
    <s v="Physical"/>
    <s v="1 to 1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Miscellaneous Errors"/>
    <x v="0"/>
    <m/>
    <m/>
    <s v="O"/>
    <s v="Error"/>
    <s v="Over 100000"/>
    <s v="Large"/>
    <s v="Other"/>
    <s v="Other"/>
    <x v="0"/>
  </r>
  <r>
    <x v="0"/>
    <x v="8"/>
    <x v="0"/>
    <x v="1"/>
    <s v="Basic Web Application Attacks"/>
    <x v="2"/>
    <s v="Server"/>
    <s v="S - Web application"/>
    <s v="S"/>
    <s v="Hacking"/>
    <s v="1 to 10"/>
    <s v="Small"/>
    <s v="Other"/>
    <s v="External"/>
    <x v="3"/>
  </r>
  <r>
    <x v="0"/>
    <x v="11"/>
    <x v="0"/>
    <x v="0"/>
    <s v="Miscellaneous Errors"/>
    <x v="2"/>
    <s v="Server"/>
    <s v="S - Database"/>
    <s v="S"/>
    <s v="Error"/>
    <s v="101 to 1000"/>
    <s v="Small"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3"/>
    <x v="0"/>
    <x v="0"/>
    <s v="Privilege Misuse"/>
    <x v="12"/>
    <s v="Server"/>
    <s v="S - Database"/>
    <s v="S"/>
    <s v="Misuse"/>
    <s v="1001 to 10000"/>
    <s v="Large"/>
    <s v="Customer"/>
    <s v="External"/>
    <x v="0"/>
  </r>
  <r>
    <x v="0"/>
    <x v="3"/>
    <x v="0"/>
    <x v="1"/>
    <s v="Basic Web Application Attacks"/>
    <x v="7"/>
    <s v="Server"/>
    <s v="S - Database"/>
    <s v="S"/>
    <s v="Hacking"/>
    <s v="11 to 100"/>
    <s v="Small"/>
    <s v="Customer"/>
    <s v="Other"/>
    <x v="1"/>
  </r>
  <r>
    <x v="0"/>
    <x v="10"/>
    <x v="0"/>
    <x v="0"/>
    <s v="Privilege Misuse"/>
    <x v="2"/>
    <s v="Server"/>
    <s v="S - Database"/>
    <s v="S"/>
    <s v="Misuse"/>
    <s v="Large"/>
    <s v="Large"/>
    <s v="Patient"/>
    <s v="Internal"/>
    <x v="0"/>
  </r>
  <r>
    <x v="4"/>
    <x v="3"/>
    <x v="0"/>
    <x v="3"/>
    <s v="Privilege Misuse"/>
    <x v="2"/>
    <s v="Person"/>
    <s v="P - Customer"/>
    <s v="P"/>
    <s v="Social"/>
    <s v="1001 to 10000"/>
    <s v="Large"/>
    <s v="Patient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6"/>
    <x v="1"/>
    <x v="0"/>
    <x v="1"/>
    <s v="Everything Else"/>
    <x v="5"/>
    <s v="Kiosk/Term"/>
    <s v="T - Kiosk"/>
    <s v="T"/>
    <s v="Physical"/>
    <s v="101 to 1000"/>
    <s v="Small"/>
    <s v="Customer"/>
    <s v="External"/>
    <x v="1"/>
  </r>
  <r>
    <x v="0"/>
    <x v="5"/>
    <x v="0"/>
    <x v="0"/>
    <s v="Miscellaneous Errors"/>
    <x v="7"/>
    <s v="Media"/>
    <s v="M - Documents"/>
    <s v="M"/>
    <s v="Error"/>
    <s v="1001 to 10000"/>
    <s v="Large"/>
    <s v="Patient"/>
    <s v="External"/>
    <x v="0"/>
  </r>
  <r>
    <x v="0"/>
    <x v="8"/>
    <x v="0"/>
    <x v="3"/>
    <s v="Privilege Misuse"/>
    <x v="5"/>
    <s v="User Dev"/>
    <s v="U - Mobile phone"/>
    <s v="U"/>
    <s v="Misuse"/>
    <s v="11 to 100"/>
    <s v="Small"/>
    <s v="Other"/>
    <s v="External"/>
    <x v="0"/>
  </r>
  <r>
    <x v="10"/>
    <x v="8"/>
    <x v="0"/>
    <x v="0"/>
    <s v="Privilege Misuse"/>
    <x v="7"/>
    <s v="Server"/>
    <s v="S - Database"/>
    <s v="S"/>
    <s v="Misuse"/>
    <s v="1001 to 10000"/>
    <s v="Large"/>
    <s v="Customer"/>
    <s v="External"/>
    <x v="0"/>
  </r>
  <r>
    <x v="0"/>
    <x v="3"/>
    <x v="0"/>
    <x v="1"/>
    <s v="Basic Web Application Attacks"/>
    <x v="3"/>
    <s v="Server"/>
    <s v="S - Web application"/>
    <s v="S"/>
    <s v="Hacking"/>
    <m/>
    <m/>
    <s v="Customer"/>
    <s v="Other"/>
    <x v="1"/>
  </r>
  <r>
    <x v="0"/>
    <x v="4"/>
    <x v="0"/>
    <x v="2"/>
    <s v="Miscellaneous Errors"/>
    <x v="7"/>
    <s v="Media"/>
    <s v="M - Documents"/>
    <s v="M"/>
    <s v="Error"/>
    <s v="11 to 100"/>
    <s v="Small"/>
    <s v="Patient"/>
    <s v="External"/>
    <x v="0"/>
  </r>
  <r>
    <x v="58"/>
    <x v="8"/>
    <x v="0"/>
    <x v="1"/>
    <s v="System Intrusion"/>
    <x v="0"/>
    <s v="Server"/>
    <s v="S - Database"/>
    <s v="S"/>
    <s v="Hacking"/>
    <m/>
    <m/>
    <s v="Employee"/>
    <s v="External"/>
    <x v="1"/>
  </r>
  <r>
    <x v="0"/>
    <x v="0"/>
    <x v="0"/>
    <x v="4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System Intrusion"/>
    <x v="7"/>
    <s v="Server"/>
    <s v="S - File"/>
    <s v="S"/>
    <s v="Malware"/>
    <s v="11 to 100"/>
    <s v="Small"/>
    <s v="Other"/>
    <s v="Other"/>
    <x v="1"/>
  </r>
  <r>
    <x v="2"/>
    <x v="11"/>
    <x v="0"/>
    <x v="1"/>
    <s v="Social Engineering"/>
    <x v="4"/>
    <s v="User Dev"/>
    <s v="P - Finance"/>
    <s v="P"/>
    <s v="Social"/>
    <m/>
    <m/>
    <s v="Other"/>
    <s v="Internal"/>
    <x v="1"/>
  </r>
  <r>
    <x v="0"/>
    <x v="3"/>
    <x v="0"/>
    <x v="0"/>
    <s v="Privilege Misuse"/>
    <x v="0"/>
    <s v="Server"/>
    <s v="S - Database"/>
    <s v="S"/>
    <s v="Misuse"/>
    <s v="1001 to 10000"/>
    <s v="Large"/>
    <s v="Customer"/>
    <s v="Internal"/>
    <x v="0"/>
  </r>
  <r>
    <x v="16"/>
    <x v="5"/>
    <x v="0"/>
    <x v="0"/>
    <s v="Miscellaneous Errors"/>
    <x v="2"/>
    <s v="Media"/>
    <s v="M - Documents"/>
    <s v="M"/>
    <s v="Error"/>
    <m/>
    <m/>
    <s v="Patient"/>
    <s v="External"/>
    <x v="0"/>
  </r>
  <r>
    <x v="50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15"/>
    <x v="10"/>
    <x v="0"/>
    <x v="0"/>
    <s v="Privilege Misuse"/>
    <x v="0"/>
    <s v="Server"/>
    <s v="S - Database"/>
    <s v="S"/>
    <s v="Misuse"/>
    <s v="1001 to 10000"/>
    <s v="Large"/>
    <s v="Customer"/>
    <s v="External"/>
    <x v="0"/>
  </r>
  <r>
    <x v="0"/>
    <x v="3"/>
    <x v="0"/>
    <x v="1"/>
    <s v="System Intrusion"/>
    <x v="0"/>
    <m/>
    <m/>
    <s v="O"/>
    <s v="Hacking"/>
    <s v="11 to 100"/>
    <s v="Small"/>
    <s v="Partner"/>
    <s v="Other"/>
    <x v="0"/>
  </r>
  <r>
    <x v="7"/>
    <x v="5"/>
    <x v="0"/>
    <x v="1"/>
    <s v="Basic Web Application Attacks"/>
    <x v="3"/>
    <s v="Server"/>
    <s v="S - Web application"/>
    <s v="S"/>
    <s v="Hacking"/>
    <s v="1 to 10"/>
    <s v="Small"/>
    <s v="Customer"/>
    <s v="Other"/>
    <x v="1"/>
  </r>
  <r>
    <x v="0"/>
    <x v="2"/>
    <x v="0"/>
    <x v="1"/>
    <s v="Privilege Misuse"/>
    <x v="2"/>
    <s v="Server"/>
    <s v="S - Database"/>
    <s v="S"/>
    <s v="Misuse"/>
    <s v="1 to 10"/>
    <s v="Small"/>
    <s v="Patient"/>
    <s v="Other"/>
    <x v="1"/>
  </r>
  <r>
    <x v="0"/>
    <x v="13"/>
    <x v="0"/>
    <x v="1"/>
    <s v="System Intrusion"/>
    <x v="1"/>
    <s v="Server"/>
    <s v="S - Database"/>
    <s v="S"/>
    <s v="Malware"/>
    <s v="101 to 1000"/>
    <s v="Small"/>
    <s v="Patient"/>
    <s v="External"/>
    <x v="1"/>
  </r>
  <r>
    <x v="0"/>
    <x v="6"/>
    <x v="0"/>
    <x v="1"/>
    <s v="Everything Else"/>
    <x v="2"/>
    <s v="Server"/>
    <s v="S - "/>
    <s v="S"/>
    <s v="Hacking"/>
    <s v="11 to 10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Lost and Stolen Assets"/>
    <x v="13"/>
    <s v="User Dev"/>
    <s v="U - Desktop or laptop"/>
    <s v="U"/>
    <s v="Physical"/>
    <m/>
    <m/>
    <s v="Customer"/>
    <s v="Internal"/>
    <x v="0"/>
  </r>
  <r>
    <x v="2"/>
    <x v="2"/>
    <x v="0"/>
    <x v="0"/>
    <s v="Miscellaneous Errors"/>
    <x v="2"/>
    <s v="User Dev"/>
    <s v="U - Desktop"/>
    <s v="U"/>
    <s v="Error"/>
    <s v="1001 to 10000"/>
    <s v="Large"/>
    <s v="Patient"/>
    <s v="External"/>
    <x v="0"/>
  </r>
  <r>
    <x v="0"/>
    <x v="4"/>
    <x v="0"/>
    <x v="1"/>
    <s v="Social Engineering"/>
    <x v="6"/>
    <s v="Person"/>
    <s v="P - Finance"/>
    <s v="P"/>
    <s v="Social"/>
    <s v="101 to 1000"/>
    <s v="Small"/>
    <s v="Employee"/>
    <s v="Other"/>
    <x v="1"/>
  </r>
  <r>
    <x v="2"/>
    <x v="8"/>
    <x v="0"/>
    <x v="1"/>
    <s v="Basic Web Application Attacks"/>
    <x v="2"/>
    <s v="Server"/>
    <s v="S - Web application"/>
    <s v="S"/>
    <s v="Hacking"/>
    <s v="Small"/>
    <s v="Small"/>
    <s v="Other"/>
    <s v="External"/>
    <x v="0"/>
  </r>
  <r>
    <x v="72"/>
    <x v="2"/>
    <x v="0"/>
    <x v="0"/>
    <s v="Lost and Stolen Assets"/>
    <x v="5"/>
    <m/>
    <m/>
    <s v="O"/>
    <s v="Error"/>
    <m/>
    <m/>
    <s v="Other"/>
    <s v="Internal"/>
    <x v="0"/>
  </r>
  <r>
    <x v="0"/>
    <x v="6"/>
    <x v="0"/>
    <x v="0"/>
    <s v="Miscellaneous Errors"/>
    <x v="0"/>
    <s v="Server"/>
    <s v="S - Mail"/>
    <s v="S"/>
    <s v="Error"/>
    <s v="Over 100000"/>
    <s v="Large"/>
    <s v="Other"/>
    <s v="Other"/>
    <x v="0"/>
  </r>
  <r>
    <x v="0"/>
    <x v="5"/>
    <x v="0"/>
    <x v="0"/>
    <s v="Miscellaneous Errors"/>
    <x v="7"/>
    <s v="User Dev"/>
    <s v="U - Desktop"/>
    <s v="U"/>
    <s v="Error"/>
    <s v="Over 100000"/>
    <s v="Large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1"/>
    <s v="Social Engineering"/>
    <x v="2"/>
    <s v="Server"/>
    <s v="P - "/>
    <s v="P"/>
    <s v="Hacking"/>
    <m/>
    <m/>
    <s v="Patient"/>
    <s v="Other"/>
    <x v="1"/>
  </r>
  <r>
    <x v="0"/>
    <x v="8"/>
    <x v="0"/>
    <x v="1"/>
    <s v="Everything Else"/>
    <x v="8"/>
    <s v="Media"/>
    <s v="M - Payment card"/>
    <s v="M"/>
    <s v="Physical"/>
    <s v="11 to 100"/>
    <s v="Small"/>
    <s v="Customer"/>
    <s v="External"/>
    <x v="1"/>
  </r>
  <r>
    <x v="2"/>
    <x v="2"/>
    <x v="0"/>
    <x v="1"/>
    <s v="Everything Else"/>
    <x v="7"/>
    <s v="Kiosk/Term"/>
    <s v="T - ATM"/>
    <s v="T"/>
    <s v="Physical"/>
    <s v="25001 to 50000"/>
    <s v="Large"/>
    <s v="Other"/>
    <s v="External"/>
    <x v="1"/>
  </r>
  <r>
    <x v="0"/>
    <x v="8"/>
    <x v="0"/>
    <x v="1"/>
    <s v="System Intrusion"/>
    <x v="2"/>
    <s v="Server"/>
    <s v="S - Database"/>
    <s v="S"/>
    <s v="Malware"/>
    <s v="101 to 1000"/>
    <s v="Small"/>
    <s v="Patient"/>
    <s v="External"/>
    <x v="1"/>
  </r>
  <r>
    <x v="15"/>
    <x v="25"/>
    <x v="0"/>
    <x v="1"/>
    <s v="Lost and Stolen Assets"/>
    <x v="0"/>
    <s v="Media"/>
    <s v="M - Documents"/>
    <s v="M"/>
    <s v="Physical"/>
    <s v="101 to 1000"/>
    <s v="Small"/>
    <s v="Employee"/>
    <s v="Internal"/>
    <x v="5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Basic Web Application Attacks"/>
    <x v="7"/>
    <s v="Server"/>
    <s v="S - Web application"/>
    <s v="S"/>
    <s v="Hacking"/>
    <s v="1001 to 10000"/>
    <s v="Large"/>
    <s v="Employee"/>
    <s v="Other"/>
    <x v="2"/>
  </r>
  <r>
    <x v="0"/>
    <x v="9"/>
    <x v="0"/>
    <x v="1"/>
    <s v="System Intrusion"/>
    <x v="9"/>
    <s v="Server"/>
    <s v="S - File"/>
    <s v="S"/>
    <s v="Malware"/>
    <s v="1001 to 10000"/>
    <s v="Large"/>
    <s v="Employee"/>
    <s v="External"/>
    <x v="1"/>
  </r>
  <r>
    <x v="0"/>
    <x v="10"/>
    <x v="0"/>
    <x v="1"/>
    <s v="Lost and Stolen Assets"/>
    <x v="0"/>
    <s v="Media"/>
    <s v="M - Documents"/>
    <s v="M"/>
    <s v="Physical"/>
    <m/>
    <m/>
    <s v="Patient"/>
    <s v="Internal"/>
    <x v="1"/>
  </r>
  <r>
    <x v="4"/>
    <x v="3"/>
    <x v="0"/>
    <x v="0"/>
    <s v="Privilege Misuse"/>
    <x v="7"/>
    <s v="Server"/>
    <s v="S - Database"/>
    <s v="S"/>
    <s v="Misuse"/>
    <s v="50001 to 100000"/>
    <s v="Large"/>
    <s v="Customer"/>
    <s v="External"/>
    <x v="0"/>
  </r>
  <r>
    <x v="0"/>
    <x v="5"/>
    <x v="0"/>
    <x v="3"/>
    <s v="System Intrusion"/>
    <x v="2"/>
    <s v="User Dev"/>
    <s v="U - Desktop"/>
    <s v="U"/>
    <s v="Malware"/>
    <s v="11 to 100"/>
    <s v="Small"/>
    <s v="Employee"/>
    <s v="External"/>
    <x v="1"/>
  </r>
  <r>
    <x v="50"/>
    <x v="3"/>
    <x v="0"/>
    <x v="1"/>
    <s v="Social Engineering"/>
    <x v="4"/>
    <s v="Server"/>
    <s v="N - Router or switch"/>
    <s v="N"/>
    <s v="Malware"/>
    <m/>
    <m/>
    <s v="Other"/>
    <s v="External"/>
    <x v="4"/>
  </r>
  <r>
    <x v="0"/>
    <x v="0"/>
    <x v="0"/>
    <x v="0"/>
    <s v="Privilege Misuse"/>
    <x v="3"/>
    <s v="Server"/>
    <s v="S - Web application"/>
    <s v="S"/>
    <s v="Misuse"/>
    <s v="1001 to 1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7"/>
    <x v="0"/>
    <x v="1"/>
    <s v="Everything Else"/>
    <x v="8"/>
    <s v="Kiosk/Term"/>
    <s v="T - Gas terminal"/>
    <s v="T"/>
    <s v="Physical"/>
    <s v="Large"/>
    <s v="Large"/>
    <s v="Customer"/>
    <s v="Internal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0"/>
    <x v="0"/>
    <x v="0"/>
    <s v="Privilege Misuse"/>
    <x v="2"/>
    <m/>
    <m/>
    <s v="O"/>
    <s v="Misuse"/>
    <s v="1001 to 10000"/>
    <s v="Large"/>
    <s v="Patient"/>
    <s v="Other"/>
    <x v="0"/>
  </r>
  <r>
    <x v="0"/>
    <x v="7"/>
    <x v="0"/>
    <x v="1"/>
    <s v="Everything Else"/>
    <x v="8"/>
    <s v="Kiosk/Term"/>
    <s v="T - ATM"/>
    <s v="T"/>
    <s v="Physical"/>
    <s v="25001 to 50000"/>
    <s v="Large"/>
    <s v="Other"/>
    <s v="Other"/>
    <x v="1"/>
  </r>
  <r>
    <x v="0"/>
    <x v="3"/>
    <x v="0"/>
    <x v="0"/>
    <s v="Miscellaneous Errors"/>
    <x v="0"/>
    <s v="Server"/>
    <s v="S - File"/>
    <s v="S"/>
    <s v="Error"/>
    <s v="101 to 1000"/>
    <s v="Small"/>
    <s v="Customer"/>
    <s v="Other"/>
    <x v="0"/>
  </r>
  <r>
    <x v="0"/>
    <x v="6"/>
    <x v="0"/>
    <x v="1"/>
    <s v="Lost and Stolen Assets"/>
    <x v="2"/>
    <s v="Server"/>
    <s v="M - Flash drive"/>
    <s v="M"/>
    <s v="Physical"/>
    <s v="1 to 10"/>
    <s v="Small"/>
    <s v="Other"/>
    <s v="Other"/>
    <x v="0"/>
  </r>
  <r>
    <x v="2"/>
    <x v="5"/>
    <x v="0"/>
    <x v="1"/>
    <s v="Everything Else"/>
    <x v="7"/>
    <s v="Kiosk/Term"/>
    <s v="T - ATM"/>
    <s v="T"/>
    <s v="Physical"/>
    <s v="Over 100000"/>
    <s v="Large"/>
    <s v="Customer"/>
    <s v="External"/>
    <x v="1"/>
  </r>
  <r>
    <x v="0"/>
    <x v="8"/>
    <x v="0"/>
    <x v="1"/>
    <s v="System Intrusion"/>
    <x v="10"/>
    <s v="User Dev"/>
    <s v="U - POS terminal"/>
    <s v="U"/>
    <s v="Malware"/>
    <s v="10001 to 25000"/>
    <s v="Large"/>
    <s v="Customer"/>
    <s v="External"/>
    <x v="1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Miscellaneous Errors"/>
    <x v="0"/>
    <s v="Server"/>
    <s v="S - Web application"/>
    <s v="S"/>
    <s v="Error"/>
    <s v="1001 to 10000"/>
    <s v="Large"/>
    <s v="Other"/>
    <s v="Other"/>
    <x v="0"/>
  </r>
  <r>
    <x v="7"/>
    <x v="2"/>
    <x v="0"/>
    <x v="0"/>
    <s v="Miscellaneous Errors"/>
    <x v="5"/>
    <m/>
    <m/>
    <s v="O"/>
    <s v="Error"/>
    <m/>
    <m/>
    <s v="Other"/>
    <s v="Other"/>
    <x v="0"/>
  </r>
  <r>
    <x v="0"/>
    <x v="7"/>
    <x v="0"/>
    <x v="1"/>
    <s v="Everything Else"/>
    <x v="6"/>
    <s v="Server"/>
    <s v="S - Mail"/>
    <s v="S"/>
    <s v="Hacking"/>
    <s v="101 to 1000"/>
    <s v="Small"/>
    <s v="Student"/>
    <s v="External"/>
    <x v="0"/>
  </r>
  <r>
    <x v="13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76"/>
    <x v="7"/>
    <x v="0"/>
    <x v="1"/>
    <s v="Basic Web Application Attacks"/>
    <x v="3"/>
    <s v="Server"/>
    <s v="S - "/>
    <s v="S"/>
    <s v="Hacking"/>
    <s v="11 to 100"/>
    <s v="Small"/>
    <s v="Customer"/>
    <s v="External"/>
    <x v="1"/>
  </r>
  <r>
    <x v="0"/>
    <x v="2"/>
    <x v="0"/>
    <x v="4"/>
    <s v="Everything Else"/>
    <x v="8"/>
    <s v="Server"/>
    <s v="S - Database"/>
    <s v="S"/>
    <m/>
    <s v="Over 100000"/>
    <s v="Large"/>
    <s v="Patient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6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42"/>
    <x v="5"/>
    <x v="0"/>
    <x v="1"/>
    <s v="Basic Web Application Attacks"/>
    <x v="2"/>
    <s v="Server"/>
    <s v="S - Web application"/>
    <s v="S"/>
    <s v="Hacking"/>
    <m/>
    <m/>
    <s v="Other"/>
    <s v="External"/>
    <x v="3"/>
  </r>
  <r>
    <x v="0"/>
    <x v="9"/>
    <x v="0"/>
    <x v="1"/>
    <s v="System Intrusion"/>
    <x v="0"/>
    <s v="Server"/>
    <s v="S - File"/>
    <s v="S"/>
    <s v="Malware"/>
    <s v="1001 to 10000"/>
    <s v="Large"/>
    <s v="Customer"/>
    <s v="External"/>
    <x v="1"/>
  </r>
  <r>
    <x v="0"/>
    <x v="3"/>
    <x v="0"/>
    <x v="1"/>
    <s v="Lost and Stolen Assets"/>
    <x v="2"/>
    <s v="Media"/>
    <s v="M - Documents"/>
    <s v="M"/>
    <s v="Physical"/>
    <s v="101 to 1000"/>
    <s v="Small"/>
    <s v="Patient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7"/>
    <x v="10"/>
    <x v="0"/>
    <x v="0"/>
    <s v="Miscellaneous Errors"/>
    <x v="2"/>
    <s v="User Dev"/>
    <s v="U - Desktop"/>
    <s v="U"/>
    <s v="Error"/>
    <m/>
    <m/>
    <s v="Patient"/>
    <s v="External"/>
    <x v="0"/>
  </r>
  <r>
    <x v="0"/>
    <x v="2"/>
    <x v="0"/>
    <x v="3"/>
    <s v="Privilege Misuse"/>
    <x v="7"/>
    <s v="Server"/>
    <s v="P - End-user or employee"/>
    <s v="P"/>
    <s v="Social"/>
    <s v="1001 to 10000"/>
    <s v="Large"/>
    <s v="Patient"/>
    <s v="External"/>
    <x v="1"/>
  </r>
  <r>
    <x v="0"/>
    <x v="3"/>
    <x v="0"/>
    <x v="1"/>
    <s v="Basic Web Application Attacks"/>
    <x v="1"/>
    <s v="Server"/>
    <s v="S - "/>
    <s v="S"/>
    <s v="Malware"/>
    <s v="101 to 1000"/>
    <s v="Small"/>
    <s v="Other"/>
    <s v="External"/>
    <x v="4"/>
  </r>
  <r>
    <x v="0"/>
    <x v="3"/>
    <x v="0"/>
    <x v="1"/>
    <s v="Everything Else"/>
    <x v="3"/>
    <m/>
    <m/>
    <s v="O"/>
    <s v="Hacking"/>
    <m/>
    <m/>
    <s v="Customer"/>
    <s v="External"/>
    <x v="3"/>
  </r>
  <r>
    <x v="2"/>
    <x v="5"/>
    <x v="0"/>
    <x v="1"/>
    <s v="Basic Web Application Attacks"/>
    <x v="2"/>
    <s v="Server"/>
    <s v="S - Web application"/>
    <s v="S"/>
    <s v="Hacking"/>
    <s v="Small"/>
    <s v="Small"/>
    <s v="Patient"/>
    <s v="Other"/>
    <x v="0"/>
  </r>
  <r>
    <x v="0"/>
    <x v="2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Everything Else"/>
    <x v="7"/>
    <s v="Kiosk/Term"/>
    <s v="T - ATM"/>
    <s v="T"/>
    <s v="Physical"/>
    <s v="Over 100000"/>
    <s v="Large"/>
    <s v="Other"/>
    <s v="Other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16"/>
    <x v="0"/>
    <x v="0"/>
    <s v="Privilege Misuse"/>
    <x v="3"/>
    <s v="Server"/>
    <s v="S - Database"/>
    <s v="S"/>
    <s v="Misuse"/>
    <s v="10001 to 25000"/>
    <s v="Large"/>
    <s v="Other"/>
    <s v="Other"/>
    <x v="0"/>
  </r>
  <r>
    <x v="0"/>
    <x v="13"/>
    <x v="0"/>
    <x v="1"/>
    <s v="System Intrusion"/>
    <x v="16"/>
    <s v="Server"/>
    <s v="S - "/>
    <s v="S"/>
    <s v="Hacking"/>
    <s v="101 to 1000"/>
    <s v="Small"/>
    <s v="Customer"/>
    <s v="Internal"/>
    <x v="1"/>
  </r>
  <r>
    <x v="11"/>
    <x v="5"/>
    <x v="0"/>
    <x v="1"/>
    <s v="Basic Web Application Attacks"/>
    <x v="8"/>
    <s v="Server"/>
    <s v="S - Database"/>
    <s v="S"/>
    <s v="Hacking"/>
    <m/>
    <m/>
    <s v="Customer"/>
    <s v="Other"/>
    <x v="3"/>
  </r>
  <r>
    <x v="0"/>
    <x v="4"/>
    <x v="0"/>
    <x v="1"/>
    <s v="Everything Else"/>
    <x v="8"/>
    <s v="Kiosk/Term"/>
    <s v="T - Gas terminal"/>
    <s v="T"/>
    <s v="Physical"/>
    <s v="11 to 100"/>
    <s v="Small"/>
    <s v="Customer"/>
    <s v="External"/>
    <x v="1"/>
  </r>
  <r>
    <x v="0"/>
    <x v="5"/>
    <x v="0"/>
    <x v="0"/>
    <s v="Privilege Misuse"/>
    <x v="2"/>
    <s v="Media"/>
    <s v="M - Documents"/>
    <s v="M"/>
    <s v="Physical"/>
    <s v="1001 to 10000"/>
    <s v="Large"/>
    <s v="Patient"/>
    <s v="Other"/>
    <x v="0"/>
  </r>
  <r>
    <x v="0"/>
    <x v="8"/>
    <x v="0"/>
    <x v="2"/>
    <s v="Miscellaneous Errors"/>
    <x v="8"/>
    <s v="Media"/>
    <s v="M - Documents"/>
    <s v="M"/>
    <s v="Error"/>
    <s v="Over 100000"/>
    <s v="Large"/>
    <s v="Customer"/>
    <s v="External"/>
    <x v="0"/>
  </r>
  <r>
    <x v="0"/>
    <x v="10"/>
    <x v="0"/>
    <x v="2"/>
    <s v="Miscellaneous Errors"/>
    <x v="0"/>
    <s v="Server"/>
    <s v="S - Web application"/>
    <s v="S"/>
    <s v="Error"/>
    <s v="Large"/>
    <s v="Large"/>
    <s v="Customer"/>
    <s v="Other"/>
    <x v="0"/>
  </r>
  <r>
    <x v="0"/>
    <x v="5"/>
    <x v="0"/>
    <x v="1"/>
    <s v="Basic Web Application Attacks"/>
    <x v="6"/>
    <s v="Server"/>
    <s v="S - Web application"/>
    <s v="S"/>
    <s v="Hacking"/>
    <m/>
    <m/>
    <s v="Other"/>
    <s v="Other"/>
    <x v="0"/>
  </r>
  <r>
    <x v="0"/>
    <x v="5"/>
    <x v="0"/>
    <x v="0"/>
    <s v="Miscellaneous Errors"/>
    <x v="0"/>
    <s v="Media"/>
    <s v="M - Disk media"/>
    <s v="M"/>
    <s v="Error"/>
    <s v="50001 to 100000"/>
    <s v="Large"/>
    <s v="Other"/>
    <s v="Other"/>
    <x v="0"/>
  </r>
  <r>
    <x v="10"/>
    <x v="1"/>
    <x v="0"/>
    <x v="0"/>
    <s v="Miscellaneous Errors"/>
    <x v="8"/>
    <s v="Server"/>
    <s v="S - Database"/>
    <s v="S"/>
    <s v="Error"/>
    <s v="Over 100000"/>
    <s v="Large"/>
    <s v="Customer"/>
    <s v="External"/>
    <x v="0"/>
  </r>
  <r>
    <x v="0"/>
    <x v="2"/>
    <x v="0"/>
    <x v="0"/>
    <s v="Lost and Stolen Assets"/>
    <x v="12"/>
    <s v="Media"/>
    <s v="M - Documents"/>
    <s v="M"/>
    <s v="Physical"/>
    <s v="10001 to 25000"/>
    <s v="Large"/>
    <s v="Patient"/>
    <s v="External"/>
    <x v="0"/>
  </r>
  <r>
    <x v="0"/>
    <x v="4"/>
    <x v="0"/>
    <x v="1"/>
    <s v="Lost and Stolen Assets"/>
    <x v="2"/>
    <s v="User Dev"/>
    <s v="U - Desktop or laptop"/>
    <s v="U"/>
    <s v="Physical"/>
    <s v="10001 to 25000"/>
    <s v="Large"/>
    <s v="Employee"/>
    <s v="Internal"/>
    <x v="1"/>
  </r>
  <r>
    <x v="0"/>
    <x v="10"/>
    <x v="0"/>
    <x v="0"/>
    <s v="Lost and Stolen Assets"/>
    <x v="7"/>
    <s v="Media"/>
    <s v="M - Disk drive"/>
    <s v="M"/>
    <s v="Error"/>
    <s v="10001 to 25000"/>
    <s v="Large"/>
    <s v="Patient"/>
    <s v="Internal"/>
    <x v="0"/>
  </r>
  <r>
    <x v="0"/>
    <x v="3"/>
    <x v="0"/>
    <x v="1"/>
    <s v="Lost and Stolen Assets"/>
    <x v="0"/>
    <s v="Media"/>
    <s v="M - Disk drive"/>
    <s v="M"/>
    <s v="Physical"/>
    <s v="1001 to 10000"/>
    <s v="Large"/>
    <s v="Patient"/>
    <s v="Other"/>
    <x v="1"/>
  </r>
  <r>
    <x v="0"/>
    <x v="4"/>
    <x v="0"/>
    <x v="1"/>
    <s v="Basic Web Application Attacks"/>
    <x v="3"/>
    <s v="Server"/>
    <s v="S - Web application"/>
    <s v="S"/>
    <s v="Hacking"/>
    <s v="101 to 1000"/>
    <s v="Small"/>
    <s v="Customer"/>
    <s v="External"/>
    <x v="1"/>
  </r>
  <r>
    <x v="0"/>
    <x v="2"/>
    <x v="0"/>
    <x v="1"/>
    <s v="Everything Else"/>
    <x v="7"/>
    <s v="Kiosk/Term"/>
    <s v="T - ATM"/>
    <s v="T"/>
    <s v="Physical"/>
    <s v="25001 to 50000"/>
    <s v="Large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0"/>
    <s v="Privilege Misuse"/>
    <x v="0"/>
    <s v="User Dev"/>
    <s v="U - Desktop or laptop"/>
    <s v="U"/>
    <s v="Misuse"/>
    <s v="Large"/>
    <s v="Large"/>
    <s v="Patient"/>
    <s v="Internal"/>
    <x v="0"/>
  </r>
  <r>
    <x v="4"/>
    <x v="3"/>
    <x v="0"/>
    <x v="1"/>
    <s v="Social Engineering"/>
    <x v="3"/>
    <s v="User Dev"/>
    <s v="P - Customer"/>
    <s v="P"/>
    <s v="Malware"/>
    <s v="101 to 1000"/>
    <s v="Small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1"/>
    <s v="Basic Web Application Attacks"/>
    <x v="0"/>
    <s v="Server"/>
    <s v="S - Web application"/>
    <s v="S"/>
    <s v="Hacking"/>
    <m/>
    <m/>
    <s v="Customer"/>
    <s v="External"/>
    <x v="1"/>
  </r>
  <r>
    <x v="5"/>
    <x v="3"/>
    <x v="0"/>
    <x v="1"/>
    <s v="Basic Web Application Attacks"/>
    <x v="3"/>
    <s v="Server"/>
    <s v="S - Web application"/>
    <s v="S"/>
    <s v="Hacking"/>
    <m/>
    <m/>
    <s v="Customer"/>
    <s v="External"/>
    <x v="3"/>
  </r>
  <r>
    <x v="0"/>
    <x v="10"/>
    <x v="0"/>
    <x v="3"/>
    <s v="Privilege Misuse"/>
    <x v="6"/>
    <s v="Server"/>
    <s v="P - End-user or employee"/>
    <s v="P"/>
    <s v="Social"/>
    <m/>
    <m/>
    <s v="Student"/>
    <s v="Other"/>
    <x v="1"/>
  </r>
  <r>
    <x v="49"/>
    <x v="6"/>
    <x v="0"/>
    <x v="1"/>
    <s v="Basic Web Application Attacks"/>
    <x v="3"/>
    <s v="Server"/>
    <s v="S - Web application"/>
    <s v="S"/>
    <s v="Hacking"/>
    <m/>
    <m/>
    <s v="Customer"/>
    <s v="External"/>
    <x v="0"/>
  </r>
  <r>
    <x v="0"/>
    <x v="3"/>
    <x v="0"/>
    <x v="0"/>
    <s v="Privilege Misuse"/>
    <x v="11"/>
    <s v="Server"/>
    <s v="S - Web application"/>
    <s v="S"/>
    <s v="Misuse"/>
    <s v="1001 to 10000"/>
    <s v="Large"/>
    <s v="Other"/>
    <s v="Other"/>
    <x v="0"/>
  </r>
  <r>
    <x v="0"/>
    <x v="5"/>
    <x v="0"/>
    <x v="0"/>
    <s v="Privilege Misuse"/>
    <x v="10"/>
    <s v="Media"/>
    <s v="M - Payment card"/>
    <s v="M"/>
    <s v="Misuse"/>
    <s v="1001 to 10000"/>
    <s v="Large"/>
    <s v="Customer"/>
    <s v="Other"/>
    <x v="0"/>
  </r>
  <r>
    <x v="0"/>
    <x v="3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2"/>
    <x v="0"/>
    <x v="0"/>
    <s v="Miscellaneous Errors"/>
    <x v="2"/>
    <s v="Media"/>
    <s v="M - Documents"/>
    <s v="M"/>
    <s v="Error"/>
    <s v="1001 to 10000"/>
    <s v="Large"/>
    <s v="Patient"/>
    <s v="Internal"/>
    <x v="0"/>
  </r>
  <r>
    <x v="0"/>
    <x v="8"/>
    <x v="0"/>
    <x v="1"/>
    <s v="Social Engineering"/>
    <x v="6"/>
    <s v="Server"/>
    <s v="P - "/>
    <s v="P"/>
    <s v="Malware"/>
    <m/>
    <m/>
    <s v="Student"/>
    <s v="Internal"/>
    <x v="1"/>
  </r>
  <r>
    <x v="0"/>
    <x v="2"/>
    <x v="0"/>
    <x v="1"/>
    <s v="Basic Web Application Attacks"/>
    <x v="8"/>
    <s v="Server"/>
    <s v="S - Web application"/>
    <s v="S"/>
    <s v="Hacking"/>
    <s v="Small"/>
    <s v="Small"/>
    <s v="Customer"/>
    <s v="External"/>
    <x v="1"/>
  </r>
  <r>
    <x v="0"/>
    <x v="5"/>
    <x v="0"/>
    <x v="1"/>
    <s v="Everything Else"/>
    <x v="8"/>
    <s v="User Dev"/>
    <s v="U - POS terminal"/>
    <s v="U"/>
    <s v="Physical"/>
    <s v="50001 to 100000"/>
    <s v="Large"/>
    <s v="Other"/>
    <s v="Internal"/>
    <x v="1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8"/>
    <x v="0"/>
    <x v="1"/>
    <s v="Everything Else"/>
    <x v="0"/>
    <s v="Server"/>
    <s v="S - Database"/>
    <s v="S"/>
    <m/>
    <s v="101 to 1000"/>
    <s v="Small"/>
    <s v="Employee"/>
    <s v="Internal"/>
    <x v="1"/>
  </r>
  <r>
    <x v="0"/>
    <x v="6"/>
    <x v="0"/>
    <x v="2"/>
    <s v="Privilege Misuse"/>
    <x v="1"/>
    <s v="Media"/>
    <s v="M - Documents"/>
    <s v="M"/>
    <s v="Misuse"/>
    <s v="1001 to 10000"/>
    <s v="Large"/>
    <s v="Partner"/>
    <s v="External"/>
    <x v="0"/>
  </r>
  <r>
    <x v="33"/>
    <x v="4"/>
    <x v="0"/>
    <x v="1"/>
    <s v="System Intrusion"/>
    <x v="7"/>
    <s v="Network"/>
    <s v="N - Other"/>
    <s v="N"/>
    <s v="Malware"/>
    <s v="101 to 1000"/>
    <s v="Small"/>
    <s v="Other"/>
    <s v="Internal"/>
    <x v="1"/>
  </r>
  <r>
    <x v="0"/>
    <x v="4"/>
    <x v="0"/>
    <x v="1"/>
    <s v="Basic Web Application Attacks"/>
    <x v="3"/>
    <s v="Server"/>
    <s v="S - Database"/>
    <s v="S"/>
    <s v="Hacking"/>
    <s v="10001 to 25000"/>
    <s v="Large"/>
    <s v="Customer"/>
    <s v="External"/>
    <x v="3"/>
  </r>
  <r>
    <x v="2"/>
    <x v="4"/>
    <x v="0"/>
    <x v="0"/>
    <s v="Lost and Stolen Assets"/>
    <x v="0"/>
    <s v="User Dev"/>
    <s v="M - Flash drive"/>
    <s v="M"/>
    <s v="Physical"/>
    <s v="1001 to 10000"/>
    <s v="Large"/>
    <s v="Employee"/>
    <s v="External"/>
    <x v="0"/>
  </r>
  <r>
    <x v="0"/>
    <x v="7"/>
    <x v="0"/>
    <x v="1"/>
    <s v="System Intrusion"/>
    <x v="12"/>
    <s v="Server"/>
    <s v="S - Other"/>
    <s v="S"/>
    <s v="Malware"/>
    <m/>
    <m/>
    <s v="Other"/>
    <s v="External"/>
    <x v="1"/>
  </r>
  <r>
    <x v="2"/>
    <x v="3"/>
    <x v="0"/>
    <x v="1"/>
    <s v="Basic Web Application Attacks"/>
    <x v="5"/>
    <s v="Server"/>
    <s v="S - Database"/>
    <s v="S"/>
    <s v="Hacking"/>
    <s v="1 to 10"/>
    <s v="Small"/>
    <s v="Customer"/>
    <s v="External"/>
    <x v="5"/>
  </r>
  <r>
    <x v="0"/>
    <x v="6"/>
    <x v="0"/>
    <x v="1"/>
    <s v="Miscellaneous Errors"/>
    <x v="12"/>
    <s v="Network"/>
    <s v="N - "/>
    <s v="N"/>
    <s v="Error"/>
    <s v="50001 to 100000"/>
    <s v="Large"/>
    <s v="Other"/>
    <s v="Other"/>
    <x v="0"/>
  </r>
  <r>
    <x v="0"/>
    <x v="4"/>
    <x v="2"/>
    <x v="1"/>
    <s v="Social Engineering"/>
    <x v="6"/>
    <s v="Person"/>
    <s v="P - Human resources"/>
    <s v="P"/>
    <s v="Social"/>
    <s v="11 to 100"/>
    <s v="Small"/>
    <s v="Employee"/>
    <s v="Internal"/>
    <x v="1"/>
  </r>
  <r>
    <x v="63"/>
    <x v="11"/>
    <x v="0"/>
    <x v="1"/>
    <s v="Basic Web Application Attacks"/>
    <x v="10"/>
    <s v="Server"/>
    <s v="S - Database"/>
    <s v="S"/>
    <s v="Hacking"/>
    <s v="Small"/>
    <s v="Small"/>
    <s v="Other"/>
    <s v="Internal"/>
    <x v="1"/>
  </r>
  <r>
    <x v="0"/>
    <x v="9"/>
    <x v="0"/>
    <x v="1"/>
    <s v="System Intrusion"/>
    <x v="2"/>
    <s v="Server"/>
    <s v="S - File"/>
    <s v="S"/>
    <s v="Malware"/>
    <s v="Large"/>
    <s v="Large"/>
    <s v="Customer"/>
    <s v="External"/>
    <x v="1"/>
  </r>
  <r>
    <x v="2"/>
    <x v="10"/>
    <x v="0"/>
    <x v="2"/>
    <s v="Miscellaneous Errors"/>
    <x v="2"/>
    <s v="Media"/>
    <s v="M - Documents"/>
    <s v="M"/>
    <s v="Error"/>
    <m/>
    <m/>
    <s v="Employee"/>
    <s v="Other"/>
    <x v="0"/>
  </r>
  <r>
    <x v="0"/>
    <x v="5"/>
    <x v="0"/>
    <x v="1"/>
    <s v="Lost and Stolen Assets"/>
    <x v="2"/>
    <s v="User Dev"/>
    <s v="U - Desktop or laptop"/>
    <s v="U"/>
    <s v="Physical"/>
    <s v="101 to 1000"/>
    <s v="Small"/>
    <s v="Custom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Privilege Misuse"/>
    <x v="7"/>
    <s v="Server"/>
    <s v="S - Database"/>
    <s v="S"/>
    <s v="Misuse"/>
    <s v="101 to 1000"/>
    <s v="Small"/>
    <s v="Customer"/>
    <s v="Other"/>
    <x v="0"/>
  </r>
  <r>
    <x v="0"/>
    <x v="10"/>
    <x v="0"/>
    <x v="0"/>
    <s v="Privilege Misuse"/>
    <x v="2"/>
    <s v="Server"/>
    <s v="S - Database"/>
    <s v="S"/>
    <s v="Misuse"/>
    <s v="50001 to 100000"/>
    <s v="Large"/>
    <s v="Patient"/>
    <s v="Internal"/>
    <x v="0"/>
  </r>
  <r>
    <x v="2"/>
    <x v="8"/>
    <x v="0"/>
    <x v="3"/>
    <s v="Privilege Misuse"/>
    <x v="7"/>
    <s v="Server"/>
    <s v="P - Finance"/>
    <s v="P"/>
    <s v="Social"/>
    <s v="1001 to 10000"/>
    <s v="Large"/>
    <s v="Customer"/>
    <s v="Other"/>
    <x v="1"/>
  </r>
  <r>
    <x v="0"/>
    <x v="14"/>
    <x v="0"/>
    <x v="1"/>
    <s v="Everything Else"/>
    <x v="8"/>
    <s v="Kiosk/Term"/>
    <s v="T - Gas terminal"/>
    <s v="T"/>
    <s v="Physical"/>
    <m/>
    <m/>
    <s v="Customer"/>
    <s v="Other"/>
    <x v="1"/>
  </r>
  <r>
    <x v="70"/>
    <x v="2"/>
    <x v="0"/>
    <x v="1"/>
    <s v="Denial of Service"/>
    <x v="0"/>
    <s v="Server"/>
    <s v="S - Web application"/>
    <s v="S"/>
    <s v="Hacking"/>
    <m/>
    <m/>
    <s v="Other"/>
    <s v="Other"/>
    <x v="2"/>
  </r>
  <r>
    <x v="16"/>
    <x v="5"/>
    <x v="0"/>
    <x v="1"/>
    <s v="Lost and Stolen Assets"/>
    <x v="2"/>
    <s v="Server"/>
    <s v="S - Database"/>
    <s v="S"/>
    <s v="Physical"/>
    <m/>
    <m/>
    <s v="Patient"/>
    <s v="Other"/>
    <x v="3"/>
  </r>
  <r>
    <x v="0"/>
    <x v="2"/>
    <x v="0"/>
    <x v="1"/>
    <s v="System Intrusion"/>
    <x v="2"/>
    <s v="User Dev"/>
    <s v="U - Desktop"/>
    <s v="U"/>
    <s v="Malware"/>
    <s v="1001 to 10000"/>
    <s v="Large"/>
    <s v="Patient"/>
    <s v="Internal"/>
    <x v="0"/>
  </r>
  <r>
    <x v="27"/>
    <x v="11"/>
    <x v="0"/>
    <x v="0"/>
    <s v="Privilege Misuse"/>
    <x v="0"/>
    <s v="User Dev"/>
    <s v="U - Telephone"/>
    <s v="U"/>
    <s v="Misuse"/>
    <s v="101 to 1000"/>
    <s v="Small"/>
    <s v="Customer"/>
    <s v="External"/>
    <x v="0"/>
  </r>
  <r>
    <x v="0"/>
    <x v="5"/>
    <x v="0"/>
    <x v="0"/>
    <s v="Privilege Misuse"/>
    <x v="2"/>
    <s v="Server"/>
    <s v="S - Database"/>
    <s v="S"/>
    <s v="Misuse"/>
    <m/>
    <m/>
    <s v="Patient"/>
    <s v="Other"/>
    <x v="0"/>
  </r>
  <r>
    <x v="80"/>
    <x v="2"/>
    <x v="0"/>
    <x v="1"/>
    <s v="Basic Web Application Attacks"/>
    <x v="5"/>
    <s v="Server"/>
    <s v="S - Web application"/>
    <s v="S"/>
    <s v="Hacking"/>
    <m/>
    <m/>
    <s v="Other"/>
    <s v="External"/>
    <x v="2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82"/>
    <x v="5"/>
    <x v="0"/>
    <x v="1"/>
    <s v="Basic Web Application Attacks"/>
    <x v="0"/>
    <s v="Server"/>
    <s v="S - Web application"/>
    <s v="S"/>
    <s v="Hacking"/>
    <s v="11 to 100"/>
    <s v="Small"/>
    <s v="Other"/>
    <s v="External"/>
    <x v="3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3"/>
    <x v="20"/>
    <x v="0"/>
    <x v="0"/>
    <s v="Privilege Misuse"/>
    <x v="0"/>
    <s v="Server"/>
    <s v="S - Database"/>
    <s v="S"/>
    <s v="Misuse"/>
    <m/>
    <m/>
    <s v="Custom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Lost and Stolen Assets"/>
    <x v="0"/>
    <s v="User Dev"/>
    <s v="U - Mobile phone"/>
    <s v="U"/>
    <s v="Physical"/>
    <s v="1001 to 10000"/>
    <s v="Large"/>
    <s v="Employee"/>
    <s v="Other"/>
    <x v="0"/>
  </r>
  <r>
    <x v="0"/>
    <x v="5"/>
    <x v="0"/>
    <x v="0"/>
    <s v="Miscellaneous Errors"/>
    <x v="6"/>
    <s v="Media"/>
    <s v="M - Documents"/>
    <s v="M"/>
    <s v="Error"/>
    <s v="10001 to 25000"/>
    <s v="Large"/>
    <s v="Stud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9"/>
    <x v="0"/>
    <x v="0"/>
    <s v="Miscellaneous Errors"/>
    <x v="0"/>
    <s v="Server"/>
    <s v="S - Web application"/>
    <s v="S"/>
    <s v="Error"/>
    <s v="11 to 100"/>
    <s v="Small"/>
    <s v="Employee"/>
    <s v="Other"/>
    <x v="0"/>
  </r>
  <r>
    <x v="0"/>
    <x v="8"/>
    <x v="0"/>
    <x v="0"/>
    <s v="Privilege Misuse"/>
    <x v="2"/>
    <s v="Media"/>
    <s v="M - Payment card"/>
    <s v="M"/>
    <s v="Physical"/>
    <s v="1001 to 10000"/>
    <s v="Large"/>
    <s v="Partner"/>
    <s v="External"/>
    <x v="0"/>
  </r>
  <r>
    <x v="0"/>
    <x v="10"/>
    <x v="0"/>
    <x v="0"/>
    <s v="Lost and Stolen Assets"/>
    <x v="2"/>
    <s v="Media"/>
    <s v="M - Payment card"/>
    <s v="M"/>
    <s v="Physical"/>
    <m/>
    <m/>
    <s v="Patient"/>
    <s v="Other"/>
    <x v="0"/>
  </r>
  <r>
    <x v="0"/>
    <x v="10"/>
    <x v="0"/>
    <x v="0"/>
    <s v="Privilege Misuse"/>
    <x v="7"/>
    <s v="Server"/>
    <s v="S - Database"/>
    <s v="S"/>
    <s v="Misuse"/>
    <s v="101 to 1000"/>
    <s v="Small"/>
    <s v="Other"/>
    <s v="External"/>
    <x v="0"/>
  </r>
  <r>
    <x v="8"/>
    <x v="5"/>
    <x v="0"/>
    <x v="1"/>
    <s v="Basic Web Application Attacks"/>
    <x v="4"/>
    <s v="Server"/>
    <s v="S - Web application"/>
    <s v="S"/>
    <s v="Hacking"/>
    <m/>
    <m/>
    <s v="Other"/>
    <s v="External"/>
    <x v="2"/>
  </r>
  <r>
    <x v="0"/>
    <x v="8"/>
    <x v="0"/>
    <x v="1"/>
    <s v="Social Engineering"/>
    <x v="6"/>
    <s v="Person"/>
    <s v="P - Finance"/>
    <s v="P"/>
    <s v="Social"/>
    <s v="101 to 1000"/>
    <s v="Small"/>
    <s v="Employee"/>
    <s v="Internal"/>
    <x v="1"/>
  </r>
  <r>
    <x v="2"/>
    <x v="2"/>
    <x v="0"/>
    <x v="1"/>
    <s v="System Intrusion"/>
    <x v="10"/>
    <s v="Server"/>
    <s v="S - POS controller"/>
    <s v="S"/>
    <s v="Malware"/>
    <s v="25001 to 50000"/>
    <s v="Large"/>
    <s v="Customer"/>
    <s v="External"/>
    <x v="1"/>
  </r>
  <r>
    <x v="0"/>
    <x v="3"/>
    <x v="0"/>
    <x v="0"/>
    <s v="Miscellaneous Errors"/>
    <x v="0"/>
    <s v="Media"/>
    <s v="M - Documents"/>
    <s v="M"/>
    <s v="Error"/>
    <s v="1001 to 10000"/>
    <s v="Large"/>
    <s v="Other"/>
    <s v="Other"/>
    <x v="0"/>
  </r>
  <r>
    <x v="8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10"/>
    <x v="0"/>
    <x v="1"/>
    <s v="Everything Else"/>
    <x v="5"/>
    <s v="Kiosk/Term"/>
    <s v="T - PED pad"/>
    <s v="T"/>
    <s v="Physical"/>
    <m/>
    <m/>
    <s v="Customer"/>
    <s v="External"/>
    <x v="1"/>
  </r>
  <r>
    <x v="17"/>
    <x v="10"/>
    <x v="0"/>
    <x v="0"/>
    <s v="Miscellaneous Errors"/>
    <x v="2"/>
    <s v="Media"/>
    <s v="M - Documents"/>
    <s v="M"/>
    <s v="Error"/>
    <s v="101 to 1000"/>
    <s v="Small"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1"/>
    <s v="Lost and Stolen Assets"/>
    <x v="2"/>
    <s v="Media"/>
    <s v="M - Disk drive"/>
    <s v="M"/>
    <s v="Physical"/>
    <m/>
    <m/>
    <s v="Patient"/>
    <s v="Internal"/>
    <x v="1"/>
  </r>
  <r>
    <x v="0"/>
    <x v="5"/>
    <x v="0"/>
    <x v="1"/>
    <s v="Basic Web Application Attacks"/>
    <x v="5"/>
    <s v="Server"/>
    <s v="S - Web application"/>
    <s v="S"/>
    <m/>
    <m/>
    <m/>
    <s v="Other"/>
    <s v="Other"/>
    <x v="4"/>
  </r>
  <r>
    <x v="0"/>
    <x v="10"/>
    <x v="0"/>
    <x v="1"/>
    <s v="System Intrusion"/>
    <x v="0"/>
    <s v="Server"/>
    <s v="P - End-user or employee"/>
    <s v="P"/>
    <s v="Malware"/>
    <s v="Small"/>
    <s v="Small"/>
    <s v="Other"/>
    <s v="External"/>
    <x v="1"/>
  </r>
  <r>
    <x v="0"/>
    <x v="4"/>
    <x v="0"/>
    <x v="0"/>
    <s v="Privilege Misuse"/>
    <x v="0"/>
    <s v="Server"/>
    <s v="M - Documents"/>
    <s v="M"/>
    <s v="Misuse"/>
    <s v="101 to 1000"/>
    <s v="Small"/>
    <s v="Oth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7"/>
    <s v="Server"/>
    <s v="S - File"/>
    <s v="S"/>
    <s v="Malware"/>
    <s v="Small"/>
    <s v="Small"/>
    <s v="Customer"/>
    <s v="External"/>
    <x v="1"/>
  </r>
  <r>
    <x v="0"/>
    <x v="0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2"/>
    <x v="2"/>
    <x v="0"/>
    <x v="0"/>
    <s v="Miscellaneous Errors"/>
    <x v="2"/>
    <s v="Media"/>
    <s v="M - Documents"/>
    <s v="M"/>
    <s v="Error"/>
    <s v="101 to 1000"/>
    <s v="Small"/>
    <s v="Patient"/>
    <s v="External"/>
    <x v="0"/>
  </r>
  <r>
    <x v="0"/>
    <x v="10"/>
    <x v="0"/>
    <x v="0"/>
    <s v="Privilege Misuse"/>
    <x v="2"/>
    <s v="Media"/>
    <s v="M - Documents"/>
    <s v="M"/>
    <s v="Misuse"/>
    <m/>
    <m/>
    <s v="Patient"/>
    <s v="Internal"/>
    <x v="0"/>
  </r>
  <r>
    <x v="5"/>
    <x v="7"/>
    <x v="0"/>
    <x v="0"/>
    <s v="Miscellaneous Errors"/>
    <x v="7"/>
    <s v="Server"/>
    <s v="S - Database"/>
    <s v="S"/>
    <s v="Error"/>
    <s v="50001 to 100000"/>
    <s v="Large"/>
    <s v="Customer"/>
    <s v="External"/>
    <x v="0"/>
  </r>
  <r>
    <x v="0"/>
    <x v="3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8"/>
    <x v="0"/>
    <x v="1"/>
    <s v="Everything Else"/>
    <x v="1"/>
    <s v="Server"/>
    <s v="S - Database"/>
    <s v="S"/>
    <s v="Hacking"/>
    <s v="11 to 100"/>
    <s v="Small"/>
    <s v="Customer"/>
    <s v="Other"/>
    <x v="0"/>
  </r>
  <r>
    <x v="0"/>
    <x v="5"/>
    <x v="0"/>
    <x v="0"/>
    <s v="Privilege Misuse"/>
    <x v="5"/>
    <m/>
    <m/>
    <s v="O"/>
    <s v="Misuse"/>
    <m/>
    <m/>
    <s v="Partner"/>
    <s v="Other"/>
    <x v="0"/>
  </r>
  <r>
    <x v="0"/>
    <x v="1"/>
    <x v="0"/>
    <x v="1"/>
    <s v="System Intrusion"/>
    <x v="0"/>
    <s v="Server"/>
    <s v="P - "/>
    <s v="P"/>
    <s v="Malware"/>
    <s v="101 to 1000"/>
    <s v="Small"/>
    <s v="Other"/>
    <s v="External"/>
    <x v="1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Lost and Stolen Assets"/>
    <x v="2"/>
    <s v="User Dev"/>
    <s v="U - Desktop or laptop"/>
    <s v="U"/>
    <s v="Physical"/>
    <s v="11 to 100"/>
    <s v="Small"/>
    <s v="Patient"/>
    <s v="Other"/>
    <x v="1"/>
  </r>
  <r>
    <x v="0"/>
    <x v="2"/>
    <x v="0"/>
    <x v="1"/>
    <s v="Denial of Service"/>
    <x v="3"/>
    <s v="Network"/>
    <s v="N - Public WAN"/>
    <s v="N"/>
    <s v="Hacking"/>
    <s v="11 to 100"/>
    <s v="Small"/>
    <s v="Other"/>
    <s v="Internal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3"/>
    <x v="0"/>
    <x v="1"/>
    <s v="Basic Web Application Attacks"/>
    <x v="0"/>
    <s v="Server"/>
    <s v="S - Web application"/>
    <s v="S"/>
    <s v="Hacking"/>
    <m/>
    <m/>
    <s v="Other"/>
    <s v="External"/>
    <x v="2"/>
  </r>
  <r>
    <x v="37"/>
    <x v="7"/>
    <x v="0"/>
    <x v="1"/>
    <s v="System Intrusion"/>
    <x v="1"/>
    <s v="Server"/>
    <s v="S - "/>
    <s v="S"/>
    <s v="Malware"/>
    <s v="Over 100000"/>
    <s v="Large"/>
    <s v="Other"/>
    <s v="Internal"/>
    <x v="4"/>
  </r>
  <r>
    <x v="0"/>
    <x v="2"/>
    <x v="0"/>
    <x v="1"/>
    <s v="Basic Web Application Attacks"/>
    <x v="6"/>
    <s v="Server"/>
    <s v="S - Web application"/>
    <s v="S"/>
    <s v="Hacking"/>
    <s v="25001 to 50000"/>
    <s v="Large"/>
    <s v="Employee"/>
    <s v="External"/>
    <x v="0"/>
  </r>
  <r>
    <x v="0"/>
    <x v="3"/>
    <x v="0"/>
    <x v="1"/>
    <s v="Lost and Stolen Assets"/>
    <x v="2"/>
    <s v="User Dev"/>
    <s v="U - Desktop or laptop"/>
    <s v="U"/>
    <s v="Physical"/>
    <s v="11 to 100"/>
    <s v="Small"/>
    <s v="Other"/>
    <s v="Other"/>
    <x v="0"/>
  </r>
  <r>
    <x v="0"/>
    <x v="11"/>
    <x v="0"/>
    <x v="1"/>
    <s v="Basic Web Application Attacks"/>
    <x v="7"/>
    <s v="Server"/>
    <s v="S - Web application"/>
    <s v="S"/>
    <s v="Hacking"/>
    <s v="25001 to 50000"/>
    <s v="Large"/>
    <s v="Customer"/>
    <s v="External"/>
    <x v="5"/>
  </r>
  <r>
    <x v="0"/>
    <x v="25"/>
    <x v="0"/>
    <x v="1"/>
    <s v="Denial of Service"/>
    <x v="1"/>
    <s v="Server"/>
    <s v="S - Web application"/>
    <s v="S"/>
    <s v="Hacking"/>
    <s v="Small"/>
    <s v="Small"/>
    <s v="Other"/>
    <s v="Internal"/>
    <x v="0"/>
  </r>
  <r>
    <x v="0"/>
    <x v="11"/>
    <x v="0"/>
    <x v="1"/>
    <s v="Basic Web Application Attacks"/>
    <x v="15"/>
    <s v="Server"/>
    <s v="S - Web application"/>
    <s v="S"/>
    <s v="Hacking"/>
    <s v="11 to 100"/>
    <s v="Small"/>
    <s v="Customer"/>
    <s v="External"/>
    <x v="2"/>
  </r>
  <r>
    <x v="0"/>
    <x v="3"/>
    <x v="0"/>
    <x v="0"/>
    <s v="Miscellaneous Errors"/>
    <x v="2"/>
    <s v="Person"/>
    <s v="P - "/>
    <s v="P"/>
    <s v="Error"/>
    <m/>
    <m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3"/>
    <s v="Miscellaneous Errors"/>
    <x v="0"/>
    <s v="User Dev"/>
    <s v="U - Desktop or laptop"/>
    <s v="U"/>
    <s v="Error"/>
    <s v="Small"/>
    <s v="Small"/>
    <s v="Customer"/>
    <s v="In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0"/>
    <s v="Lost and Stolen Assets"/>
    <x v="0"/>
    <s v="Media"/>
    <s v="M - Flash drive"/>
    <s v="M"/>
    <s v="Error"/>
    <s v="Over 100000"/>
    <s v="Large"/>
    <s v="Other"/>
    <s v="Other"/>
    <x v="0"/>
  </r>
  <r>
    <x v="0"/>
    <x v="6"/>
    <x v="0"/>
    <x v="0"/>
    <s v="Privilege Misuse"/>
    <x v="0"/>
    <s v="Server"/>
    <s v="S - Database"/>
    <s v="S"/>
    <s v="Misuse"/>
    <s v="25001 to 50000"/>
    <s v="Large"/>
    <s v="Other"/>
    <s v="Internal"/>
    <x v="0"/>
  </r>
  <r>
    <x v="0"/>
    <x v="2"/>
    <x v="0"/>
    <x v="3"/>
    <s v="Social Engineering"/>
    <x v="18"/>
    <s v="Person"/>
    <s v="P - Finance"/>
    <s v="P"/>
    <s v="Social"/>
    <s v="1001 to 10000"/>
    <s v="Large"/>
    <s v="Other"/>
    <s v="Internal"/>
    <x v="1"/>
  </r>
  <r>
    <x v="7"/>
    <x v="3"/>
    <x v="0"/>
    <x v="0"/>
    <s v="Privilege Misuse"/>
    <x v="5"/>
    <m/>
    <m/>
    <s v="O"/>
    <s v="Misuse"/>
    <m/>
    <m/>
    <s v="Other"/>
    <s v="Internal"/>
    <x v="0"/>
  </r>
  <r>
    <x v="0"/>
    <x v="5"/>
    <x v="0"/>
    <x v="0"/>
    <s v="Miscellaneous Errors"/>
    <x v="2"/>
    <s v="Server"/>
    <s v="S - File"/>
    <s v="S"/>
    <s v="Error"/>
    <s v="101 to 1000"/>
    <s v="Small"/>
    <s v="Employee"/>
    <s v="Other"/>
    <x v="0"/>
  </r>
  <r>
    <x v="106"/>
    <x v="3"/>
    <x v="0"/>
    <x v="1"/>
    <s v="Social Engineering"/>
    <x v="18"/>
    <s v="Server"/>
    <s v="N - Router or switch"/>
    <s v="N"/>
    <s v="Malware"/>
    <m/>
    <m/>
    <s v="Other"/>
    <s v="External"/>
    <x v="4"/>
  </r>
  <r>
    <x v="4"/>
    <x v="4"/>
    <x v="0"/>
    <x v="1"/>
    <s v="System Intrusion"/>
    <x v="15"/>
    <m/>
    <m/>
    <s v="O"/>
    <s v="Hacking"/>
    <s v="101 to 1000"/>
    <s v="Small"/>
    <s v="Patient"/>
    <s v="External"/>
    <x v="5"/>
  </r>
  <r>
    <x v="13"/>
    <x v="13"/>
    <x v="0"/>
    <x v="1"/>
    <s v="System Intrusion"/>
    <x v="1"/>
    <s v="Server"/>
    <s v="S - "/>
    <s v="S"/>
    <s v="Malware"/>
    <s v="1001 to 10000"/>
    <s v="Large"/>
    <s v="Other"/>
    <s v="External"/>
    <x v="1"/>
  </r>
  <r>
    <x v="0"/>
    <x v="10"/>
    <x v="0"/>
    <x v="0"/>
    <s v="Privilege Misuse"/>
    <x v="0"/>
    <m/>
    <m/>
    <s v="O"/>
    <s v="Misuse"/>
    <m/>
    <m/>
    <s v="Other"/>
    <s v="Other"/>
    <x v="0"/>
  </r>
  <r>
    <x v="0"/>
    <x v="8"/>
    <x v="0"/>
    <x v="1"/>
    <s v="Lost and Stolen Assets"/>
    <x v="2"/>
    <s v="Kiosk/Term"/>
    <s v="T - ATM"/>
    <s v="T"/>
    <s v="Physical"/>
    <s v="Large"/>
    <s v="Large"/>
    <s v="Customer"/>
    <s v="Other"/>
    <x v="1"/>
  </r>
  <r>
    <x v="0"/>
    <x v="5"/>
    <x v="0"/>
    <x v="0"/>
    <s v="Privilege Misuse"/>
    <x v="2"/>
    <s v="Media"/>
    <s v="M - Documents"/>
    <s v="M"/>
    <s v="Misuse"/>
    <m/>
    <m/>
    <s v="Patient"/>
    <s v="Other"/>
    <x v="0"/>
  </r>
  <r>
    <x v="11"/>
    <x v="2"/>
    <x v="0"/>
    <x v="1"/>
    <s v="Basic Web Application Attacks"/>
    <x v="5"/>
    <s v="Server"/>
    <s v="S - Web application"/>
    <s v="S"/>
    <s v="Hacking"/>
    <m/>
    <m/>
    <s v="Other"/>
    <s v="Other"/>
    <x v="2"/>
  </r>
  <r>
    <x v="0"/>
    <x v="19"/>
    <x v="0"/>
    <x v="0"/>
    <s v="Miscellaneous Errors"/>
    <x v="0"/>
    <s v="Server"/>
    <s v="S - Web application"/>
    <s v="S"/>
    <s v="Error"/>
    <s v="1001 to 10000"/>
    <s v="Large"/>
    <s v="Employee"/>
    <s v="External"/>
    <x v="0"/>
  </r>
  <r>
    <x v="2"/>
    <x v="4"/>
    <x v="0"/>
    <x v="1"/>
    <s v="Everything Else"/>
    <x v="7"/>
    <s v="Kiosk/Term"/>
    <s v="T - ATM"/>
    <s v="T"/>
    <s v="Physical"/>
    <s v="10001 to 25000"/>
    <s v="Large"/>
    <s v="Customer"/>
    <s v="External"/>
    <x v="1"/>
  </r>
  <r>
    <x v="4"/>
    <x v="2"/>
    <x v="0"/>
    <x v="1"/>
    <s v="System Intrusion"/>
    <x v="6"/>
    <s v="User Dev"/>
    <s v="U - Desktop"/>
    <s v="U"/>
    <s v="Malware"/>
    <s v="1001 to 10000"/>
    <s v="Large"/>
    <s v="Student"/>
    <s v="Other"/>
    <x v="0"/>
  </r>
  <r>
    <x v="4"/>
    <x v="8"/>
    <x v="0"/>
    <x v="0"/>
    <s v="Privilege Misuse"/>
    <x v="0"/>
    <s v="Server"/>
    <s v="S - Database"/>
    <s v="S"/>
    <s v="Misuse"/>
    <s v="Large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2"/>
    <s v="Miscellaneous Errors"/>
    <x v="0"/>
    <s v="Media"/>
    <s v="M - Documents"/>
    <s v="M"/>
    <s v="Error"/>
    <s v="101 to 1000"/>
    <s v="Small"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1"/>
    <x v="0"/>
    <x v="1"/>
    <s v="System Intrusion"/>
    <x v="2"/>
    <s v="Server"/>
    <s v="S - Database"/>
    <s v="S"/>
    <s v="Malware"/>
    <s v="11 to 100"/>
    <s v="Small"/>
    <s v="Patient"/>
    <s v="External"/>
    <x v="1"/>
  </r>
  <r>
    <x v="0"/>
    <x v="14"/>
    <x v="0"/>
    <x v="0"/>
    <s v="System Intrusion"/>
    <x v="2"/>
    <s v="Server"/>
    <s v="S - "/>
    <s v="S"/>
    <s v="Hacking"/>
    <s v="101 to 1000"/>
    <s v="Small"/>
    <s v="Employee"/>
    <s v="External"/>
    <x v="0"/>
  </r>
  <r>
    <x v="5"/>
    <x v="19"/>
    <x v="0"/>
    <x v="1"/>
    <s v="Basic Web Application Attacks"/>
    <x v="0"/>
    <s v="Server"/>
    <s v="S - Database"/>
    <s v="S"/>
    <s v="Hacking"/>
    <s v="Large"/>
    <s v="Large"/>
    <s v="Patient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7"/>
    <x v="2"/>
    <x v="0"/>
    <x v="0"/>
    <s v="Miscellaneous Errors"/>
    <x v="5"/>
    <s v="Server"/>
    <s v="M - Documents"/>
    <s v="M"/>
    <s v="Error"/>
    <m/>
    <m/>
    <s v="Customer"/>
    <s v="Other"/>
    <x v="0"/>
  </r>
  <r>
    <x v="0"/>
    <x v="8"/>
    <x v="0"/>
    <x v="0"/>
    <s v="Miscellaneous Errors"/>
    <x v="2"/>
    <s v="Server"/>
    <s v="S - Mail"/>
    <s v="S"/>
    <s v="Error"/>
    <s v="1001 to 10000"/>
    <s v="Large"/>
    <s v="Patient"/>
    <s v="Internal"/>
    <x v="0"/>
  </r>
  <r>
    <x v="0"/>
    <x v="10"/>
    <x v="0"/>
    <x v="0"/>
    <s v="Miscellaneous Errors"/>
    <x v="1"/>
    <s v="Server"/>
    <s v="S - Database"/>
    <s v="S"/>
    <s v="Error"/>
    <s v="101 to 1000"/>
    <s v="Small"/>
    <s v="Other"/>
    <s v="Other"/>
    <x v="0"/>
  </r>
  <r>
    <x v="23"/>
    <x v="8"/>
    <x v="0"/>
    <x v="0"/>
    <s v="Privilege Misuse"/>
    <x v="10"/>
    <s v="Media"/>
    <s v="M - Payment card"/>
    <s v="M"/>
    <s v="Misuse"/>
    <s v="11 to 100"/>
    <s v="Small"/>
    <s v="Customer"/>
    <s v="External"/>
    <x v="0"/>
  </r>
  <r>
    <x v="0"/>
    <x v="3"/>
    <x v="0"/>
    <x v="1"/>
    <s v="System Intrusion"/>
    <x v="3"/>
    <m/>
    <m/>
    <s v="O"/>
    <s v="Hacking"/>
    <s v="10001 to 25000"/>
    <s v="Large"/>
    <s v="Customer"/>
    <s v="External"/>
    <x v="3"/>
  </r>
  <r>
    <x v="0"/>
    <x v="2"/>
    <x v="0"/>
    <x v="1"/>
    <s v="Lost and Stolen Assets"/>
    <x v="5"/>
    <s v="User Dev"/>
    <s v="U - Desktop or laptop"/>
    <s v="U"/>
    <s v="Physical"/>
    <m/>
    <m/>
    <s v="Patient"/>
    <s v="Internal"/>
    <x v="1"/>
  </r>
  <r>
    <x v="0"/>
    <x v="14"/>
    <x v="0"/>
    <x v="0"/>
    <s v="Privilege Misuse"/>
    <x v="2"/>
    <s v="Media"/>
    <s v="M - Documents"/>
    <s v="M"/>
    <s v="Misuse"/>
    <s v="Small"/>
    <s v="Small"/>
    <s v="Patient"/>
    <s v="Other"/>
    <x v="0"/>
  </r>
  <r>
    <x v="0"/>
    <x v="5"/>
    <x v="0"/>
    <x v="4"/>
    <s v="Everything Else"/>
    <x v="0"/>
    <s v="Server"/>
    <s v="S - Database"/>
    <s v="S"/>
    <m/>
    <s v="1001 to 10000"/>
    <s v="Large"/>
    <s v="Other"/>
    <s v="Other"/>
    <x v="0"/>
  </r>
  <r>
    <x v="0"/>
    <x v="10"/>
    <x v="0"/>
    <x v="1"/>
    <s v="Everything Else"/>
    <x v="8"/>
    <s v="Kiosk/Term"/>
    <s v="T - Gas terminal"/>
    <s v="T"/>
    <s v="Physical"/>
    <s v="11 to 100"/>
    <s v="Small"/>
    <s v="Customer"/>
    <s v="Other"/>
    <x v="1"/>
  </r>
  <r>
    <x v="0"/>
    <x v="5"/>
    <x v="0"/>
    <x v="1"/>
    <s v="System Intrusion"/>
    <x v="3"/>
    <s v="User Dev"/>
    <s v="U - Desktop or laptop"/>
    <s v="U"/>
    <s v="Malware"/>
    <s v="1001 to 10000"/>
    <s v="Large"/>
    <s v="Other"/>
    <s v="Other"/>
    <x v="0"/>
  </r>
  <r>
    <x v="5"/>
    <x v="5"/>
    <x v="0"/>
    <x v="1"/>
    <s v="Basic Web Application Attacks"/>
    <x v="3"/>
    <s v="Server"/>
    <s v="S - Web application"/>
    <s v="S"/>
    <s v="Hacking"/>
    <m/>
    <m/>
    <s v="Other"/>
    <s v="Other"/>
    <x v="2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8"/>
    <x v="0"/>
    <x v="3"/>
    <s v="Privilege Misuse"/>
    <x v="0"/>
    <s v="Server"/>
    <s v="S - Database"/>
    <s v="S"/>
    <s v="Misuse"/>
    <s v="1001 to 10000"/>
    <s v="Large"/>
    <s v="Other"/>
    <s v="Other"/>
    <x v="0"/>
  </r>
  <r>
    <x v="0"/>
    <x v="8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5"/>
    <x v="0"/>
    <x v="0"/>
    <s v="Privilege Misuse"/>
    <x v="2"/>
    <s v="Server"/>
    <s v="S - Database"/>
    <s v="S"/>
    <s v="Misuse"/>
    <m/>
    <m/>
    <s v="Patient"/>
    <s v="Other"/>
    <x v="0"/>
  </r>
  <r>
    <x v="4"/>
    <x v="5"/>
    <x v="0"/>
    <x v="0"/>
    <s v="Privilege Misuse"/>
    <x v="2"/>
    <s v="Server"/>
    <s v="S - "/>
    <s v="S"/>
    <s v="Misuse"/>
    <m/>
    <m/>
    <s v="Patient"/>
    <s v="External"/>
    <x v="0"/>
  </r>
  <r>
    <x v="17"/>
    <x v="8"/>
    <x v="0"/>
    <x v="3"/>
    <s v="Miscellaneous Errors"/>
    <x v="2"/>
    <s v="Server"/>
    <s v="S - "/>
    <s v="S"/>
    <s v="Error"/>
    <s v="101 to 1000"/>
    <s v="Small"/>
    <s v="Patient"/>
    <s v="External"/>
    <x v="0"/>
  </r>
  <r>
    <x v="0"/>
    <x v="10"/>
    <x v="0"/>
    <x v="0"/>
    <s v="Privilege Misuse"/>
    <x v="2"/>
    <s v="Server"/>
    <s v="S - Database"/>
    <s v="S"/>
    <s v="Misuse"/>
    <s v="Small"/>
    <s v="Small"/>
    <s v="Patient"/>
    <s v="Other"/>
    <x v="0"/>
  </r>
  <r>
    <x v="37"/>
    <x v="3"/>
    <x v="0"/>
    <x v="1"/>
    <s v="Basic Web Application Attacks"/>
    <x v="5"/>
    <s v="Server"/>
    <s v="S - Web application"/>
    <s v="S"/>
    <s v="Hacking"/>
    <m/>
    <m/>
    <s v="Other"/>
    <s v="External"/>
    <x v="2"/>
  </r>
  <r>
    <x v="0"/>
    <x v="3"/>
    <x v="0"/>
    <x v="1"/>
    <s v="Lost and Stolen Assets"/>
    <x v="2"/>
    <s v="User Dev"/>
    <s v="U - Desktop"/>
    <s v="U"/>
    <s v="Physical"/>
    <s v="101 to 1000"/>
    <s v="Small"/>
    <s v="Patient"/>
    <s v="Other"/>
    <x v="0"/>
  </r>
  <r>
    <x v="0"/>
    <x v="5"/>
    <x v="0"/>
    <x v="0"/>
    <s v="Privilege Misuse"/>
    <x v="0"/>
    <s v="Server"/>
    <s v="S - Database"/>
    <s v="S"/>
    <s v="Misuse"/>
    <m/>
    <m/>
    <s v="Patient"/>
    <s v="Other"/>
    <x v="0"/>
  </r>
  <r>
    <x v="4"/>
    <x v="3"/>
    <x v="0"/>
    <x v="0"/>
    <s v="Privilege Misuse"/>
    <x v="0"/>
    <s v="Media"/>
    <s v="M - Documents"/>
    <s v="M"/>
    <s v="Misuse"/>
    <s v="1001 to 10000"/>
    <s v="Large"/>
    <s v="Other"/>
    <s v="Other"/>
    <x v="0"/>
  </r>
  <r>
    <x v="0"/>
    <x v="5"/>
    <x v="0"/>
    <x v="1"/>
    <s v="Lost and Stolen Assets"/>
    <x v="2"/>
    <s v="User Dev"/>
    <s v="U - Desktop"/>
    <s v="U"/>
    <s v="Physical"/>
    <m/>
    <m/>
    <s v="Other"/>
    <s v="Other"/>
    <x v="0"/>
  </r>
  <r>
    <x v="0"/>
    <x v="3"/>
    <x v="0"/>
    <x v="0"/>
    <s v="Miscellaneous Errors"/>
    <x v="6"/>
    <s v="Server"/>
    <s v="S - File"/>
    <s v="S"/>
    <s v="Error"/>
    <s v="10001 to 25000"/>
    <s v="Large"/>
    <s v="Partner"/>
    <s v="Other"/>
    <x v="0"/>
  </r>
  <r>
    <x v="0"/>
    <x v="11"/>
    <x v="0"/>
    <x v="1"/>
    <s v="Social Engineering"/>
    <x v="11"/>
    <s v="Server"/>
    <s v="P - "/>
    <s v="P"/>
    <s v="Hacking"/>
    <s v="101 to 1000"/>
    <s v="Small"/>
    <s v="Customer"/>
    <s v="Other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7"/>
    <x v="3"/>
    <x v="0"/>
    <x v="1"/>
    <s v="Basic Web Application Attacks"/>
    <x v="3"/>
    <s v="Server"/>
    <s v="S - Web application"/>
    <s v="S"/>
    <s v="Hacking"/>
    <m/>
    <m/>
    <s v="Customer"/>
    <s v="External"/>
    <x v="2"/>
  </r>
  <r>
    <x v="0"/>
    <x v="4"/>
    <x v="0"/>
    <x v="1"/>
    <s v="Social Engineering"/>
    <x v="2"/>
    <s v="Person"/>
    <s v="P - End-user or employee"/>
    <s v="P"/>
    <s v="Social"/>
    <s v="101 to 1000"/>
    <s v="Small"/>
    <s v="Employee"/>
    <s v="Internal"/>
    <x v="1"/>
  </r>
  <r>
    <x v="2"/>
    <x v="4"/>
    <x v="0"/>
    <x v="1"/>
    <s v="System Intrusion"/>
    <x v="2"/>
    <s v="User Dev"/>
    <s v="U - Desktop"/>
    <s v="U"/>
    <s v="Malware"/>
    <s v="10001 to 25000"/>
    <s v="Large"/>
    <s v="Patient"/>
    <s v="Internal"/>
    <x v="0"/>
  </r>
  <r>
    <x v="41"/>
    <x v="10"/>
    <x v="0"/>
    <x v="3"/>
    <s v="Miscellaneous Errors"/>
    <x v="10"/>
    <s v="Server"/>
    <s v="S - Database"/>
    <s v="S"/>
    <s v="Error"/>
    <s v="101 to 1000"/>
    <s v="Small"/>
    <s v="Custom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0"/>
    <s v="Miscellaneous Errors"/>
    <x v="7"/>
    <s v="Media"/>
    <s v="M - Documents"/>
    <s v="M"/>
    <s v="Error"/>
    <s v="Large"/>
    <s v="Large"/>
    <s v="Customer"/>
    <s v="Other"/>
    <x v="0"/>
  </r>
  <r>
    <x v="0"/>
    <x v="10"/>
    <x v="0"/>
    <x v="0"/>
    <s v="Privilege Misuse"/>
    <x v="2"/>
    <s v="Media"/>
    <s v="M - Documents"/>
    <s v="M"/>
    <s v="Misuse"/>
    <s v="25001 to 50000"/>
    <s v="Large"/>
    <s v="Other"/>
    <s v="External"/>
    <x v="0"/>
  </r>
  <r>
    <x v="76"/>
    <x v="3"/>
    <x v="0"/>
    <x v="1"/>
    <s v="Basic Web Application Attacks"/>
    <x v="3"/>
    <s v="Server"/>
    <s v="S - Database"/>
    <s v="S"/>
    <s v="Hacking"/>
    <m/>
    <m/>
    <s v="Customer"/>
    <s v="External"/>
    <x v="3"/>
  </r>
  <r>
    <x v="9"/>
    <x v="2"/>
    <x v="0"/>
    <x v="1"/>
    <s v="Basic Web Application Attacks"/>
    <x v="3"/>
    <s v="Server"/>
    <s v="S - Web application"/>
    <s v="S"/>
    <s v="Hacking"/>
    <s v="Over 100000"/>
    <s v="Large"/>
    <s v="Customer"/>
    <s v="Other"/>
    <x v="0"/>
  </r>
  <r>
    <x v="7"/>
    <x v="5"/>
    <x v="0"/>
    <x v="1"/>
    <s v="Everything Else"/>
    <x v="5"/>
    <m/>
    <m/>
    <s v="O"/>
    <m/>
    <m/>
    <m/>
    <s v="Customer"/>
    <s v="Other"/>
    <x v="1"/>
  </r>
  <r>
    <x v="4"/>
    <x v="10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3"/>
    <x v="0"/>
    <x v="0"/>
    <s v="Privilege Misuse"/>
    <x v="10"/>
    <s v="Server"/>
    <s v="S - "/>
    <s v="S"/>
    <s v="Misuse"/>
    <s v="11 to 100"/>
    <s v="Small"/>
    <s v="Other"/>
    <s v="External"/>
    <x v="0"/>
  </r>
  <r>
    <x v="0"/>
    <x v="5"/>
    <x v="0"/>
    <x v="0"/>
    <s v="Miscellaneous Errors"/>
    <x v="11"/>
    <s v="Media"/>
    <s v="M - Documents"/>
    <s v="M"/>
    <s v="Error"/>
    <s v="10001 to 25000"/>
    <s v="Large"/>
    <s v="Other"/>
    <s v="Other"/>
    <x v="0"/>
  </r>
  <r>
    <x v="0"/>
    <x v="3"/>
    <x v="0"/>
    <x v="0"/>
    <s v="Miscellaneous Errors"/>
    <x v="2"/>
    <s v="Media"/>
    <s v="M - Flash drive"/>
    <s v="M"/>
    <s v="Error"/>
    <m/>
    <m/>
    <s v="Other"/>
    <s v="Other"/>
    <x v="0"/>
  </r>
  <r>
    <x v="0"/>
    <x v="10"/>
    <x v="0"/>
    <x v="1"/>
    <s v="Lost and Stolen Assets"/>
    <x v="2"/>
    <s v="Media"/>
    <s v="M - Flash drive"/>
    <s v="M"/>
    <s v="Physical"/>
    <m/>
    <m/>
    <s v="Patient"/>
    <s v="Internal"/>
    <x v="1"/>
  </r>
  <r>
    <x v="70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8"/>
    <x v="0"/>
    <x v="0"/>
    <s v="Lost and Stolen Assets"/>
    <x v="10"/>
    <s v="Media"/>
    <s v="M - Documents"/>
    <s v="M"/>
    <s v="Physical"/>
    <s v="1 to 10"/>
    <s v="Small"/>
    <s v="Customer"/>
    <s v="External"/>
    <x v="0"/>
  </r>
  <r>
    <x v="2"/>
    <x v="5"/>
    <x v="0"/>
    <x v="1"/>
    <s v="Everything Else"/>
    <x v="12"/>
    <s v="Kiosk/Term"/>
    <s v="T - Kiosk"/>
    <s v="T"/>
    <s v="Physical"/>
    <s v="10001 to 25000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0"/>
    <s v="Miscellaneous Errors"/>
    <x v="2"/>
    <s v="Server"/>
    <s v="S - Print"/>
    <s v="S"/>
    <s v="Error"/>
    <s v="1001 to 10000"/>
    <s v="Large"/>
    <s v="Patient"/>
    <s v="External"/>
    <x v="0"/>
  </r>
  <r>
    <x v="2"/>
    <x v="2"/>
    <x v="1"/>
    <x v="0"/>
    <s v="Miscellaneous Errors"/>
    <x v="0"/>
    <s v="Server"/>
    <s v="S - Web application"/>
    <s v="S"/>
    <s v="Error"/>
    <m/>
    <m/>
    <s v="Other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7"/>
    <x v="5"/>
    <x v="0"/>
    <x v="1"/>
    <s v="Social Engineering"/>
    <x v="3"/>
    <s v="Server"/>
    <s v="P - "/>
    <s v="P"/>
    <s v="Malware"/>
    <s v="1001 to 10000"/>
    <s v="Large"/>
    <s v="Other"/>
    <s v="Internal"/>
    <x v="4"/>
  </r>
  <r>
    <x v="4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0"/>
    <x v="1"/>
    <x v="0"/>
    <x v="0"/>
    <s v="Miscellaneous Errors"/>
    <x v="0"/>
    <s v="Server"/>
    <s v="S - Web application"/>
    <s v="S"/>
    <s v="Error"/>
    <s v="1001 to 10000"/>
    <s v="Large"/>
    <s v="Customer"/>
    <s v="Partner"/>
    <x v="0"/>
  </r>
  <r>
    <x v="0"/>
    <x v="11"/>
    <x v="0"/>
    <x v="1"/>
    <s v="Basic Web Application Attacks"/>
    <x v="2"/>
    <s v="Server"/>
    <s v="S - Database"/>
    <s v="S"/>
    <s v="Hacking"/>
    <s v="11 to 100"/>
    <s v="Small"/>
    <s v="Patient"/>
    <s v="Internal"/>
    <x v="1"/>
  </r>
  <r>
    <x v="49"/>
    <x v="10"/>
    <x v="0"/>
    <x v="1"/>
    <s v="Basic Web Application Attacks"/>
    <x v="14"/>
    <s v="Server"/>
    <s v="S - Database"/>
    <s v="S"/>
    <s v="Hacking"/>
    <s v="25001 to 50000"/>
    <s v="Large"/>
    <s v="Customer"/>
    <s v="Other"/>
    <x v="2"/>
  </r>
  <r>
    <x v="0"/>
    <x v="1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2"/>
    <x v="5"/>
    <x v="0"/>
    <x v="1"/>
    <s v="Denial of Service"/>
    <x v="3"/>
    <s v="Server"/>
    <s v="S - Mail"/>
    <s v="S"/>
    <s v="Hacking"/>
    <m/>
    <m/>
    <s v="Other"/>
    <s v="Internal"/>
    <x v="5"/>
  </r>
  <r>
    <x v="0"/>
    <x v="11"/>
    <x v="0"/>
    <x v="0"/>
    <s v="Miscellaneous Errors"/>
    <x v="3"/>
    <s v="Server"/>
    <s v="S - Other"/>
    <s v="S"/>
    <s v="Error"/>
    <s v="11 to 100"/>
    <s v="Small"/>
    <s v="Patient"/>
    <s v="External"/>
    <x v="0"/>
  </r>
  <r>
    <x v="58"/>
    <x v="5"/>
    <x v="0"/>
    <x v="1"/>
    <s v="System Intrusion"/>
    <x v="0"/>
    <m/>
    <m/>
    <s v="O"/>
    <s v="Hacking"/>
    <m/>
    <m/>
    <s v="Other"/>
    <s v="External"/>
    <x v="2"/>
  </r>
  <r>
    <x v="0"/>
    <x v="3"/>
    <x v="0"/>
    <x v="1"/>
    <s v="Lost and Stolen Assets"/>
    <x v="6"/>
    <s v="User Dev"/>
    <s v="U - Desktop or laptop"/>
    <s v="U"/>
    <s v="Physical"/>
    <s v="1001 to 10000"/>
    <s v="Large"/>
    <s v="Student"/>
    <s v="Internal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5"/>
    <x v="0"/>
    <x v="0"/>
    <s v="Privilege Misuse"/>
    <x v="7"/>
    <s v="Server"/>
    <s v="S - Database"/>
    <s v="S"/>
    <s v="Misuse"/>
    <s v="10001 to 25000"/>
    <s v="Large"/>
    <s v="Customer"/>
    <s v="In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3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68"/>
    <x v="2"/>
    <x v="0"/>
    <x v="1"/>
    <s v="Social Engineering"/>
    <x v="18"/>
    <s v="Person"/>
    <s v="P - "/>
    <s v="P"/>
    <s v="Hacking"/>
    <s v="10001 to 25000"/>
    <s v="Large"/>
    <s v="Other"/>
    <s v="External"/>
    <x v="0"/>
  </r>
  <r>
    <x v="0"/>
    <x v="8"/>
    <x v="0"/>
    <x v="0"/>
    <s v="Miscellaneous Errors"/>
    <x v="2"/>
    <m/>
    <s v="Other"/>
    <s v="O"/>
    <s v="Error"/>
    <s v="11 to 100"/>
    <s v="Small"/>
    <s v="Patient"/>
    <s v="External"/>
    <x v="0"/>
  </r>
  <r>
    <x v="8"/>
    <x v="5"/>
    <x v="0"/>
    <x v="1"/>
    <s v="Basic Web Application Attacks"/>
    <x v="1"/>
    <s v="Server"/>
    <s v="S - Database"/>
    <s v="S"/>
    <s v="Hacking"/>
    <m/>
    <m/>
    <s v="Other"/>
    <s v="External"/>
    <x v="2"/>
  </r>
  <r>
    <x v="0"/>
    <x v="5"/>
    <x v="0"/>
    <x v="0"/>
    <s v="Lost and Stolen Assets"/>
    <x v="12"/>
    <s v="Media"/>
    <s v="M - Documents"/>
    <s v="M"/>
    <s v="Physical"/>
    <s v="Over 100000"/>
    <s v="Large"/>
    <s v="Customer"/>
    <s v="Other"/>
    <x v="0"/>
  </r>
  <r>
    <x v="48"/>
    <x v="8"/>
    <x v="0"/>
    <x v="1"/>
    <s v="Lost and Stolen Assets"/>
    <x v="6"/>
    <s v="User Dev"/>
    <s v="U - Desktop or laptop"/>
    <s v="U"/>
    <s v="Physical"/>
    <s v="101 to 1000"/>
    <s v="Small"/>
    <s v="Partner"/>
    <s v="Internal"/>
    <x v="0"/>
  </r>
  <r>
    <x v="0"/>
    <x v="3"/>
    <x v="0"/>
    <x v="1"/>
    <s v="Basic Web Application Attacks"/>
    <x v="6"/>
    <s v="Server"/>
    <s v="S - Web application"/>
    <s v="S"/>
    <s v="Hacking"/>
    <s v="25001 to 50000"/>
    <s v="Large"/>
    <s v="Other"/>
    <s v="Other"/>
    <x v="0"/>
  </r>
  <r>
    <x v="0"/>
    <x v="2"/>
    <x v="0"/>
    <x v="0"/>
    <s v="Lost and Stolen Assets"/>
    <x v="2"/>
    <s v="Media"/>
    <s v="M - Documents"/>
    <s v="M"/>
    <s v="Physical"/>
    <s v="1001 to 10000"/>
    <s v="Large"/>
    <s v="Patient"/>
    <s v="Other"/>
    <x v="0"/>
  </r>
  <r>
    <x v="0"/>
    <x v="5"/>
    <x v="0"/>
    <x v="1"/>
    <s v="Lost and Stolen Assets"/>
    <x v="2"/>
    <s v="User Dev"/>
    <s v="U - Desktop or laptop"/>
    <s v="U"/>
    <s v="Physical"/>
    <s v="1 to 10"/>
    <s v="Small"/>
    <s v="Patient"/>
    <s v="Internal"/>
    <x v="1"/>
  </r>
  <r>
    <x v="2"/>
    <x v="5"/>
    <x v="0"/>
    <x v="1"/>
    <s v="Denial of Service"/>
    <x v="7"/>
    <s v="Server"/>
    <s v="S - Web application"/>
    <s v="S"/>
    <s v="Hacking"/>
    <s v="10001 to 25000"/>
    <s v="Large"/>
    <s v="Other"/>
    <s v="Internal"/>
    <x v="0"/>
  </r>
  <r>
    <x v="0"/>
    <x v="10"/>
    <x v="0"/>
    <x v="0"/>
    <s v="Miscellaneous Errors"/>
    <x v="7"/>
    <s v="Server"/>
    <s v="S - File"/>
    <s v="S"/>
    <s v="Error"/>
    <m/>
    <m/>
    <s v="Customer"/>
    <s v="External"/>
    <x v="0"/>
  </r>
  <r>
    <x v="0"/>
    <x v="3"/>
    <x v="0"/>
    <x v="1"/>
    <s v="Basic Web Application Attacks"/>
    <x v="3"/>
    <s v="Server"/>
    <s v="S - Web application"/>
    <s v="S"/>
    <s v="Hacking"/>
    <m/>
    <m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5"/>
    <s v="Server"/>
    <s v="S - File"/>
    <s v="S"/>
    <s v="Malware"/>
    <s v="Large"/>
    <s v="Large"/>
    <s v="Customer"/>
    <s v="External"/>
    <x v="1"/>
  </r>
  <r>
    <x v="0"/>
    <x v="8"/>
    <x v="0"/>
    <x v="1"/>
    <s v="Social Engineering"/>
    <x v="2"/>
    <s v="User Dev"/>
    <s v="P - "/>
    <s v="P"/>
    <s v="Malware"/>
    <s v="11 to 100"/>
    <s v="Small"/>
    <s v="Patient"/>
    <s v="External"/>
    <x v="1"/>
  </r>
  <r>
    <x v="0"/>
    <x v="5"/>
    <x v="0"/>
    <x v="1"/>
    <s v="Miscellaneous Errors"/>
    <x v="5"/>
    <s v="Media"/>
    <s v="M - Documents"/>
    <s v="M"/>
    <s v="Error"/>
    <s v="1 to 10"/>
    <s v="Small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4"/>
    <x v="0"/>
    <x v="0"/>
    <s v="Privilege Misuse"/>
    <x v="1"/>
    <s v="Media"/>
    <s v="M - Documents"/>
    <s v="M"/>
    <s v="Misuse"/>
    <s v="1 to 10"/>
    <s v="Small"/>
    <s v="Customer"/>
    <s v="External"/>
    <x v="0"/>
  </r>
  <r>
    <x v="0"/>
    <x v="8"/>
    <x v="0"/>
    <x v="0"/>
    <s v="Miscellaneous Errors"/>
    <x v="6"/>
    <s v="Server"/>
    <s v="S - Web application"/>
    <s v="S"/>
    <s v="Error"/>
    <s v="10001 to 25000"/>
    <s v="Large"/>
    <s v="Student"/>
    <s v="Other"/>
    <x v="0"/>
  </r>
  <r>
    <x v="0"/>
    <x v="5"/>
    <x v="0"/>
    <x v="1"/>
    <s v="Lost and Stolen Assets"/>
    <x v="1"/>
    <s v="Media"/>
    <s v="M - Documents"/>
    <s v="M"/>
    <s v="Physical"/>
    <s v="11 to 100"/>
    <s v="Small"/>
    <s v="Patient"/>
    <s v="Internal"/>
    <x v="0"/>
  </r>
  <r>
    <x v="83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7"/>
    <x v="0"/>
    <x v="1"/>
    <s v="Basic Web Application Attacks"/>
    <x v="0"/>
    <s v="Server"/>
    <s v="S - Web application"/>
    <s v="S"/>
    <s v="Hacking"/>
    <m/>
    <m/>
    <s v="Other"/>
    <s v="Internal"/>
    <x v="1"/>
  </r>
  <r>
    <x v="0"/>
    <x v="4"/>
    <x v="0"/>
    <x v="0"/>
    <s v="Miscellaneous Errors"/>
    <x v="0"/>
    <s v="User Dev"/>
    <s v="U - Desktop"/>
    <s v="U"/>
    <s v="Error"/>
    <s v="10001 to 25000"/>
    <s v="Large"/>
    <s v="Patient"/>
    <s v="Other"/>
    <x v="0"/>
  </r>
  <r>
    <x v="0"/>
    <x v="10"/>
    <x v="0"/>
    <x v="3"/>
    <s v="Privilege Misuse"/>
    <x v="2"/>
    <s v="Server"/>
    <s v="S - Database"/>
    <s v="S"/>
    <s v="Misuse"/>
    <s v="10001 to 25000"/>
    <s v="Large"/>
    <s v="Patient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Privilege Misuse"/>
    <x v="7"/>
    <s v="Server"/>
    <s v="S - Database"/>
    <s v="S"/>
    <s v="Misuse"/>
    <m/>
    <m/>
    <s v="Patient"/>
    <s v="Other"/>
    <x v="0"/>
  </r>
  <r>
    <x v="0"/>
    <x v="2"/>
    <x v="0"/>
    <x v="1"/>
    <s v="Everything Else"/>
    <x v="7"/>
    <s v="Kiosk/Term"/>
    <s v="T - ATM"/>
    <s v="T"/>
    <s v="Physical"/>
    <s v="101 to 1000"/>
    <s v="Small"/>
    <s v="Customer"/>
    <s v="Other"/>
    <x v="1"/>
  </r>
  <r>
    <x v="0"/>
    <x v="4"/>
    <x v="0"/>
    <x v="1"/>
    <s v="Everything Else"/>
    <x v="7"/>
    <s v="Kiosk/Term"/>
    <s v="T - ATM"/>
    <s v="T"/>
    <s v="Physical"/>
    <s v="101 to 1000"/>
    <s v="Small"/>
    <s v="Customer"/>
    <s v="Other"/>
    <x v="1"/>
  </r>
  <r>
    <x v="0"/>
    <x v="8"/>
    <x v="0"/>
    <x v="0"/>
    <s v="Miscellaneous Errors"/>
    <x v="8"/>
    <s v="Media"/>
    <s v="M - Documents"/>
    <s v="M"/>
    <s v="Error"/>
    <s v="1001 to 10000"/>
    <s v="Large"/>
    <s v="Customer"/>
    <s v="Ex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2"/>
    <x v="4"/>
    <x v="0"/>
    <x v="1"/>
    <s v="System Intrusion"/>
    <x v="2"/>
    <s v="Server"/>
    <s v="S - Database"/>
    <s v="S"/>
    <s v="Hacking"/>
    <s v="11 to 100"/>
    <s v="Small"/>
    <s v="Patient"/>
    <s v="External"/>
    <x v="1"/>
  </r>
  <r>
    <x v="17"/>
    <x v="8"/>
    <x v="0"/>
    <x v="0"/>
    <s v="Miscellaneous Errors"/>
    <x v="0"/>
    <m/>
    <m/>
    <s v="O"/>
    <s v="Error"/>
    <s v="Small"/>
    <s v="Small"/>
    <s v="Customer"/>
    <s v="External"/>
    <x v="0"/>
  </r>
  <r>
    <x v="0"/>
    <x v="5"/>
    <x v="0"/>
    <x v="1"/>
    <s v="Lost and Stolen Assets"/>
    <x v="2"/>
    <s v="User Dev"/>
    <s v="U - Desktop or laptop"/>
    <s v="U"/>
    <s v="Physical"/>
    <s v="1001 to 10000"/>
    <s v="Large"/>
    <s v="Patient"/>
    <s v="Internal"/>
    <x v="0"/>
  </r>
  <r>
    <x v="17"/>
    <x v="5"/>
    <x v="0"/>
    <x v="1"/>
    <s v="Basic Web Application Attacks"/>
    <x v="5"/>
    <s v="Server"/>
    <s v="S - Web application"/>
    <s v="S"/>
    <s v="Hacking"/>
    <m/>
    <m/>
    <s v="Employee"/>
    <s v="External"/>
    <x v="0"/>
  </r>
  <r>
    <x v="0"/>
    <x v="3"/>
    <x v="0"/>
    <x v="1"/>
    <s v="Lost and Stolen Assets"/>
    <x v="11"/>
    <s v="User Dev"/>
    <s v="U - Desktop"/>
    <s v="U"/>
    <s v="Physical"/>
    <s v="101 to 1000"/>
    <s v="Small"/>
    <s v="Customer"/>
    <s v="Other"/>
    <x v="1"/>
  </r>
  <r>
    <x v="0"/>
    <x v="5"/>
    <x v="0"/>
    <x v="0"/>
    <s v="Privilege Misuse"/>
    <x v="2"/>
    <m/>
    <m/>
    <s v="O"/>
    <s v="Misuse"/>
    <m/>
    <m/>
    <s v="Patient"/>
    <s v="External"/>
    <x v="0"/>
  </r>
  <r>
    <x v="0"/>
    <x v="6"/>
    <x v="0"/>
    <x v="0"/>
    <s v="Privilege Misuse"/>
    <x v="4"/>
    <s v="Server"/>
    <s v="S - Mainframe"/>
    <s v="S"/>
    <s v="Misuse"/>
    <s v="1001 to 10000"/>
    <s v="Large"/>
    <s v="Customer"/>
    <s v="Other"/>
    <x v="0"/>
  </r>
  <r>
    <x v="0"/>
    <x v="3"/>
    <x v="0"/>
    <x v="0"/>
    <s v="Miscellaneous Errors"/>
    <x v="0"/>
    <s v="Server"/>
    <s v="S - File"/>
    <s v="S"/>
    <s v="Error"/>
    <s v="Over 100000"/>
    <s v="Large"/>
    <s v="Other"/>
    <s v="Other"/>
    <x v="0"/>
  </r>
  <r>
    <x v="0"/>
    <x v="8"/>
    <x v="0"/>
    <x v="1"/>
    <s v="System Intrusion"/>
    <x v="1"/>
    <s v="Server"/>
    <s v="S - Web application"/>
    <s v="S"/>
    <s v="Malware"/>
    <s v="1 to 10"/>
    <s v="Small"/>
    <s v="Customer"/>
    <s v="External"/>
    <x v="1"/>
  </r>
  <r>
    <x v="0"/>
    <x v="10"/>
    <x v="0"/>
    <x v="0"/>
    <s v="Privilege Misuse"/>
    <x v="1"/>
    <m/>
    <m/>
    <s v="O"/>
    <s v="Misuse"/>
    <m/>
    <m/>
    <s v="Employee"/>
    <s v="Other"/>
    <x v="0"/>
  </r>
  <r>
    <x v="0"/>
    <x v="13"/>
    <x v="0"/>
    <x v="1"/>
    <s v="Basic Web Application Attacks"/>
    <x v="3"/>
    <s v="Server"/>
    <s v="S - Code repository"/>
    <s v="S"/>
    <s v="Hacking"/>
    <s v="1001 to 10000"/>
    <s v="Large"/>
    <s v="Customer"/>
    <s v="External"/>
    <x v="0"/>
  </r>
  <r>
    <x v="0"/>
    <x v="6"/>
    <x v="0"/>
    <x v="0"/>
    <s v="Privilege Misuse"/>
    <x v="14"/>
    <m/>
    <m/>
    <s v="O"/>
    <s v="Misuse"/>
    <s v="Small"/>
    <s v="Small"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"/>
    <x v="0"/>
    <x v="1"/>
    <s v="System Intrusion"/>
    <x v="1"/>
    <s v="Server"/>
    <s v="S - Web application"/>
    <s v="S"/>
    <s v="Malware"/>
    <s v="101 to 1000"/>
    <s v="Small"/>
    <s v="Customer"/>
    <s v="External"/>
    <x v="1"/>
  </r>
  <r>
    <x v="13"/>
    <x v="5"/>
    <x v="0"/>
    <x v="1"/>
    <s v="Basic Web Application Attacks"/>
    <x v="3"/>
    <s v="Server"/>
    <s v="S - Web application"/>
    <s v="S"/>
    <s v="Hacking"/>
    <m/>
    <m/>
    <s v="Other"/>
    <s v="Other"/>
    <x v="2"/>
  </r>
  <r>
    <x v="0"/>
    <x v="2"/>
    <x v="0"/>
    <x v="0"/>
    <s v="Miscellaneous Errors"/>
    <x v="6"/>
    <s v="Server"/>
    <s v="S - Web application"/>
    <s v="S"/>
    <s v="Error"/>
    <s v="10001 to 25000"/>
    <s v="Large"/>
    <s v="Student"/>
    <s v="Internal"/>
    <x v="0"/>
  </r>
  <r>
    <x v="46"/>
    <x v="5"/>
    <x v="0"/>
    <x v="1"/>
    <s v="Basic Web Application Attacks"/>
    <x v="0"/>
    <s v="Server"/>
    <s v="S - Web application"/>
    <s v="S"/>
    <s v="Hacking"/>
    <m/>
    <m/>
    <s v="Other"/>
    <s v="Other"/>
    <x v="2"/>
  </r>
  <r>
    <x v="7"/>
    <x v="14"/>
    <x v="0"/>
    <x v="0"/>
    <s v="Miscellaneous Errors"/>
    <x v="2"/>
    <s v="Media"/>
    <s v="M - Documents"/>
    <s v="M"/>
    <s v="Error"/>
    <m/>
    <m/>
    <s v="Employee"/>
    <s v="Other"/>
    <x v="0"/>
  </r>
  <r>
    <x v="0"/>
    <x v="5"/>
    <x v="0"/>
    <x v="1"/>
    <s v="Lost and Stolen Assets"/>
    <x v="1"/>
    <s v="User Dev"/>
    <s v="U - Desktop or laptop"/>
    <s v="U"/>
    <s v="Physical"/>
    <s v="1 to 10"/>
    <s v="Small"/>
    <s v="Other"/>
    <s v="Other"/>
    <x v="1"/>
  </r>
  <r>
    <x v="0"/>
    <x v="19"/>
    <x v="0"/>
    <x v="1"/>
    <s v="Everything Else"/>
    <x v="6"/>
    <s v="Server"/>
    <s v="S - "/>
    <s v="S"/>
    <s v="Hacking"/>
    <s v="101 to 1000"/>
    <s v="Small"/>
    <s v="Employee"/>
    <s v="Other"/>
    <x v="0"/>
  </r>
  <r>
    <x v="2"/>
    <x v="6"/>
    <x v="0"/>
    <x v="0"/>
    <s v="Miscellaneous Errors"/>
    <x v="7"/>
    <s v="Media"/>
    <s v="M - Tapes"/>
    <s v="M"/>
    <s v="Error"/>
    <s v="1 to 10"/>
    <s v="Small"/>
    <s v="Customer"/>
    <s v="Other"/>
    <x v="0"/>
  </r>
  <r>
    <x v="0"/>
    <x v="2"/>
    <x v="0"/>
    <x v="1"/>
    <s v="Everything Else"/>
    <x v="12"/>
    <s v="Kiosk/Term"/>
    <s v="T - Kiosk"/>
    <s v="T"/>
    <s v="Physical"/>
    <m/>
    <m/>
    <s v="Customer"/>
    <s v="Internal"/>
    <x v="1"/>
  </r>
  <r>
    <x v="0"/>
    <x v="11"/>
    <x v="0"/>
    <x v="2"/>
    <s v="Privilege Misuse"/>
    <x v="2"/>
    <s v="Server"/>
    <s v="S - Database"/>
    <s v="S"/>
    <s v="Misuse"/>
    <s v="1001 to 10000"/>
    <s v="Large"/>
    <s v="Patient"/>
    <s v="Internal"/>
    <x v="0"/>
  </r>
  <r>
    <x v="2"/>
    <x v="6"/>
    <x v="0"/>
    <x v="0"/>
    <s v="Miscellaneous Errors"/>
    <x v="0"/>
    <s v="User Dev"/>
    <s v="U - Desktop"/>
    <s v="U"/>
    <s v="Error"/>
    <m/>
    <m/>
    <s v="Other"/>
    <s v="External"/>
    <x v="0"/>
  </r>
  <r>
    <x v="37"/>
    <x v="2"/>
    <x v="0"/>
    <x v="1"/>
    <s v="Basic Web Application Attacks"/>
    <x v="2"/>
    <s v="Server"/>
    <s v="P - Customer"/>
    <s v="P"/>
    <s v="Malware"/>
    <s v="Small"/>
    <s v="Small"/>
    <s v="Other"/>
    <s v="External"/>
    <x v="1"/>
  </r>
  <r>
    <x v="37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2"/>
    <x v="0"/>
    <x v="0"/>
    <s v="Privilege Misuse"/>
    <x v="2"/>
    <s v="Server"/>
    <s v="S - "/>
    <s v="S"/>
    <s v="Misuse"/>
    <s v="101 to 1000"/>
    <s v="Small"/>
    <s v="Patient"/>
    <s v="Other"/>
    <x v="0"/>
  </r>
  <r>
    <x v="0"/>
    <x v="4"/>
    <x v="0"/>
    <x v="0"/>
    <s v="Miscellaneous Errors"/>
    <x v="0"/>
    <s v="Server"/>
    <s v="S - Backup"/>
    <s v="S"/>
    <s v="Error"/>
    <m/>
    <m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1"/>
    <x v="0"/>
    <x v="1"/>
    <s v="Lost and Stolen Assets"/>
    <x v="2"/>
    <s v="Server"/>
    <s v="S - Print"/>
    <s v="S"/>
    <s v="Physical"/>
    <s v="Small"/>
    <s v="Small"/>
    <s v="Patient"/>
    <s v="Internal"/>
    <x v="1"/>
  </r>
  <r>
    <x v="0"/>
    <x v="5"/>
    <x v="0"/>
    <x v="1"/>
    <s v="Everything Else"/>
    <x v="12"/>
    <s v="Kiosk/Term"/>
    <s v="T - "/>
    <s v="T"/>
    <s v="Physical"/>
    <m/>
    <m/>
    <s v="Customer"/>
    <s v="Other"/>
    <x v="1"/>
  </r>
  <r>
    <x v="0"/>
    <x v="5"/>
    <x v="0"/>
    <x v="1"/>
    <s v="Miscellaneous Errors"/>
    <x v="0"/>
    <s v="Server"/>
    <s v="S - "/>
    <s v="S"/>
    <s v="Error"/>
    <s v="Over 100000"/>
    <s v="Large"/>
    <s v="Other"/>
    <s v="Internal"/>
    <x v="0"/>
  </r>
  <r>
    <x v="7"/>
    <x v="11"/>
    <x v="0"/>
    <x v="0"/>
    <s v="Privilege Misuse"/>
    <x v="5"/>
    <s v="Server"/>
    <s v="S - Database"/>
    <s v="S"/>
    <s v="Misuse"/>
    <m/>
    <m/>
    <s v="Patient"/>
    <s v="Other"/>
    <x v="0"/>
  </r>
  <r>
    <x v="0"/>
    <x v="5"/>
    <x v="0"/>
    <x v="1"/>
    <s v="Basic Web Application Attacks"/>
    <x v="6"/>
    <s v="Server"/>
    <s v="S - Database"/>
    <s v="S"/>
    <s v="Hacking"/>
    <s v="10001 to 25000"/>
    <s v="Large"/>
    <s v="Student"/>
    <s v="Other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4"/>
    <x v="0"/>
    <x v="1"/>
    <s v="Social Engineering"/>
    <x v="2"/>
    <s v="Server"/>
    <s v="P - End-user or employee"/>
    <s v="P"/>
    <s v="Hacking"/>
    <s v="1001 to 10000"/>
    <s v="Large"/>
    <s v="Patient"/>
    <s v="Internal"/>
    <x v="0"/>
  </r>
  <r>
    <x v="0"/>
    <x v="5"/>
    <x v="0"/>
    <x v="1"/>
    <s v="Lost and Stolen Assets"/>
    <x v="7"/>
    <s v="User Dev"/>
    <s v="U - Desktop"/>
    <s v="U"/>
    <s v="Physical"/>
    <m/>
    <m/>
    <s v="Customer"/>
    <s v="External"/>
    <x v="1"/>
  </r>
  <r>
    <x v="0"/>
    <x v="5"/>
    <x v="0"/>
    <x v="0"/>
    <s v="Lost and Stolen Assets"/>
    <x v="2"/>
    <s v="User Dev"/>
    <s v="U - Desktop or laptop"/>
    <s v="U"/>
    <s v="Physical"/>
    <m/>
    <m/>
    <s v="Customer"/>
    <s v="Other"/>
    <x v="0"/>
  </r>
  <r>
    <x v="0"/>
    <x v="5"/>
    <x v="0"/>
    <x v="0"/>
    <s v="Miscellaneous Errors"/>
    <x v="7"/>
    <s v="Media"/>
    <s v="M - Documents"/>
    <s v="M"/>
    <s v="Error"/>
    <s v="1001 to 10000"/>
    <s v="Large"/>
    <s v="Customer"/>
    <s v="Other"/>
    <x v="0"/>
  </r>
  <r>
    <x v="0"/>
    <x v="5"/>
    <x v="0"/>
    <x v="0"/>
    <s v="Privilege Misuse"/>
    <x v="2"/>
    <s v="Media"/>
    <s v="M - Documents"/>
    <s v="M"/>
    <s v="Misuse"/>
    <m/>
    <m/>
    <s v="Patient"/>
    <s v="Other"/>
    <x v="0"/>
  </r>
  <r>
    <x v="0"/>
    <x v="5"/>
    <x v="0"/>
    <x v="1"/>
    <s v="System Intrusion"/>
    <x v="3"/>
    <s v="Server"/>
    <s v="S - Web application"/>
    <s v="S"/>
    <s v="Malware"/>
    <s v="1001 to 10000"/>
    <s v="Large"/>
    <s v="Other"/>
    <s v="Other"/>
    <x v="0"/>
  </r>
  <r>
    <x v="0"/>
    <x v="10"/>
    <x v="0"/>
    <x v="0"/>
    <s v="Privilege Misuse"/>
    <x v="2"/>
    <s v="Media"/>
    <s v="M - Documents"/>
    <s v="M"/>
    <s v="Misuse"/>
    <m/>
    <m/>
    <s v="Patient"/>
    <s v="Other"/>
    <x v="0"/>
  </r>
  <r>
    <x v="0"/>
    <x v="3"/>
    <x v="0"/>
    <x v="1"/>
    <s v="Basic Web Application Attacks"/>
    <x v="5"/>
    <s v="Server"/>
    <s v="S - Web application"/>
    <s v="S"/>
    <s v="Hacking"/>
    <m/>
    <m/>
    <s v="Partner"/>
    <s v="External"/>
    <x v="2"/>
  </r>
  <r>
    <x v="48"/>
    <x v="4"/>
    <x v="0"/>
    <x v="1"/>
    <s v="System Intrusion"/>
    <x v="11"/>
    <s v="Server"/>
    <s v="S - Web application"/>
    <s v="S"/>
    <s v="Malware"/>
    <s v="101 to 1000"/>
    <s v="Small"/>
    <s v="Customer"/>
    <s v="Partner"/>
    <x v="0"/>
  </r>
  <r>
    <x v="0"/>
    <x v="10"/>
    <x v="0"/>
    <x v="1"/>
    <s v="Everything Else"/>
    <x v="8"/>
    <s v="Kiosk/Term"/>
    <s v="T - ATM"/>
    <s v="T"/>
    <s v="Physical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5"/>
    <x v="5"/>
    <x v="0"/>
    <x v="1"/>
    <s v="Basic Web Application Attacks"/>
    <x v="6"/>
    <s v="Server"/>
    <s v="S - Web application"/>
    <s v="S"/>
    <s v="Hacking"/>
    <m/>
    <m/>
    <s v="Student"/>
    <s v="Other"/>
    <x v="3"/>
  </r>
  <r>
    <x v="0"/>
    <x v="5"/>
    <x v="0"/>
    <x v="1"/>
    <s v="Lost and Stolen Assets"/>
    <x v="6"/>
    <s v="Media"/>
    <s v="M - Flash drive"/>
    <s v="M"/>
    <s v="Physical"/>
    <m/>
    <m/>
    <s v="Oth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1"/>
    <s v="Lost and Stolen Assets"/>
    <x v="2"/>
    <s v="User Dev"/>
    <s v="U - Desktop"/>
    <s v="U"/>
    <s v="Physical"/>
    <s v="10001 to 25000"/>
    <s v="Large"/>
    <s v="Other"/>
    <s v="Other"/>
    <x v="0"/>
  </r>
  <r>
    <x v="0"/>
    <x v="10"/>
    <x v="0"/>
    <x v="3"/>
    <s v="Privilege Misuse"/>
    <x v="10"/>
    <s v="Server"/>
    <s v="M - Documents"/>
    <s v="M"/>
    <s v="Social"/>
    <s v="1001 to 10000"/>
    <s v="Large"/>
    <s v="Customer"/>
    <s v="Other"/>
    <x v="4"/>
  </r>
  <r>
    <x v="5"/>
    <x v="1"/>
    <x v="0"/>
    <x v="0"/>
    <s v="Miscellaneous Errors"/>
    <x v="2"/>
    <s v="Server"/>
    <s v="S - Database"/>
    <s v="S"/>
    <s v="Error"/>
    <m/>
    <m/>
    <s v="Patient"/>
    <s v="External"/>
    <x v="0"/>
  </r>
  <r>
    <x v="0"/>
    <x v="2"/>
    <x v="0"/>
    <x v="2"/>
    <s v="Miscellaneous Errors"/>
    <x v="2"/>
    <s v="Server"/>
    <s v="S - Web application"/>
    <s v="S"/>
    <s v="Error"/>
    <s v="25001 to 50000"/>
    <s v="Large"/>
    <s v="Patient"/>
    <s v="Other"/>
    <x v="0"/>
  </r>
  <r>
    <x v="7"/>
    <x v="2"/>
    <x v="0"/>
    <x v="1"/>
    <s v="Basic Web Application Attacks"/>
    <x v="5"/>
    <s v="Server"/>
    <s v="S - Web application"/>
    <s v="S"/>
    <s v="Hacking"/>
    <m/>
    <m/>
    <s v="Other"/>
    <s v="External"/>
    <x v="1"/>
  </r>
  <r>
    <x v="0"/>
    <x v="8"/>
    <x v="0"/>
    <x v="1"/>
    <s v="Social Engineering"/>
    <x v="14"/>
    <s v="Server"/>
    <s v="P - "/>
    <s v="P"/>
    <s v="Malware"/>
    <s v="1001 to 10000"/>
    <s v="Large"/>
    <s v="Customer"/>
    <s v="Other"/>
    <x v="1"/>
  </r>
  <r>
    <x v="0"/>
    <x v="3"/>
    <x v="0"/>
    <x v="1"/>
    <s v="System Intrusion"/>
    <x v="10"/>
    <m/>
    <m/>
    <s v="O"/>
    <s v="Malware"/>
    <s v="11 to 100"/>
    <s v="Small"/>
    <s v="Customer"/>
    <s v="External"/>
    <x v="0"/>
  </r>
  <r>
    <x v="0"/>
    <x v="5"/>
    <x v="0"/>
    <x v="1"/>
    <s v="Basic Web Application Attacks"/>
    <x v="4"/>
    <s v="Server"/>
    <s v="S - Web application"/>
    <s v="S"/>
    <s v="Hacking"/>
    <s v="1001 to 10000"/>
    <s v="Large"/>
    <s v="Other"/>
    <s v="Other"/>
    <x v="0"/>
  </r>
  <r>
    <x v="0"/>
    <x v="4"/>
    <x v="0"/>
    <x v="0"/>
    <s v="Miscellaneous Errors"/>
    <x v="1"/>
    <s v="Server"/>
    <s v="S - Database"/>
    <s v="S"/>
    <s v="Error"/>
    <s v="11 to 100"/>
    <s v="Small"/>
    <s v="Customer"/>
    <s v="External"/>
    <x v="0"/>
  </r>
  <r>
    <x v="0"/>
    <x v="1"/>
    <x v="0"/>
    <x v="0"/>
    <s v="Miscellaneous Errors"/>
    <x v="3"/>
    <s v="Server"/>
    <s v="S - Other"/>
    <s v="S"/>
    <s v="Error"/>
    <s v="101 to 1000"/>
    <s v="Small"/>
    <s v="Customer"/>
    <s v="External"/>
    <x v="0"/>
  </r>
  <r>
    <x v="7"/>
    <x v="2"/>
    <x v="0"/>
    <x v="0"/>
    <s v="Miscellaneous Errors"/>
    <x v="2"/>
    <s v="Media"/>
    <s v="M - Documents"/>
    <s v="M"/>
    <s v="Error"/>
    <s v="101 to 1000"/>
    <s v="Small"/>
    <s v="Other"/>
    <s v="External"/>
    <x v="0"/>
  </r>
  <r>
    <x v="0"/>
    <x v="5"/>
    <x v="0"/>
    <x v="1"/>
    <s v="System Intrusion"/>
    <x v="6"/>
    <s v="Server"/>
    <s v="S - "/>
    <s v="S"/>
    <s v="Hacking"/>
    <s v="1001 to 10000"/>
    <s v="Large"/>
    <s v="Student"/>
    <s v="External"/>
    <x v="1"/>
  </r>
  <r>
    <x v="0"/>
    <x v="0"/>
    <x v="0"/>
    <x v="1"/>
    <s v="Lost and Stolen Assets"/>
    <x v="2"/>
    <s v="Media"/>
    <s v="M - Disk drive"/>
    <s v="M"/>
    <s v="Physical"/>
    <s v="101 to 1000"/>
    <s v="Small"/>
    <s v="Other"/>
    <s v="Other"/>
    <x v="0"/>
  </r>
  <r>
    <x v="0"/>
    <x v="5"/>
    <x v="0"/>
    <x v="0"/>
    <s v="Miscellaneous Errors"/>
    <x v="7"/>
    <s v="Media"/>
    <s v="M - Documents"/>
    <s v="M"/>
    <s v="Error"/>
    <m/>
    <m/>
    <s v="Customer"/>
    <s v="Other"/>
    <x v="0"/>
  </r>
  <r>
    <x v="0"/>
    <x v="5"/>
    <x v="0"/>
    <x v="2"/>
    <s v="Lost and Stolen Assets"/>
    <x v="0"/>
    <s v="Media"/>
    <s v="M - Flash drive"/>
    <s v="M"/>
    <s v="Error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7"/>
    <x v="10"/>
    <x v="0"/>
    <x v="0"/>
    <s v="Privilege Misuse"/>
    <x v="0"/>
    <m/>
    <m/>
    <s v="O"/>
    <s v="Misuse"/>
    <s v="Large"/>
    <s v="Large"/>
    <s v="Other"/>
    <s v="Other"/>
    <x v="0"/>
  </r>
  <r>
    <x v="0"/>
    <x v="13"/>
    <x v="0"/>
    <x v="1"/>
    <s v="Everything Else"/>
    <x v="2"/>
    <s v="Server"/>
    <s v="S - "/>
    <s v="S"/>
    <s v="Hacking"/>
    <s v="101 to 1000"/>
    <s v="Small"/>
    <s v="Patient"/>
    <s v="Other"/>
    <x v="0"/>
  </r>
  <r>
    <x v="0"/>
    <x v="5"/>
    <x v="0"/>
    <x v="1"/>
    <s v="Basic Web Application Attacks"/>
    <x v="3"/>
    <s v="Server"/>
    <s v="S - Web application"/>
    <s v="S"/>
    <s v="Hacking"/>
    <s v="101 to 1000"/>
    <s v="Small"/>
    <s v="Other"/>
    <s v="Other"/>
    <x v="0"/>
  </r>
  <r>
    <x v="2"/>
    <x v="8"/>
    <x v="0"/>
    <x v="1"/>
    <s v="Everything Else"/>
    <x v="7"/>
    <s v="Kiosk/Term"/>
    <s v="T - ATM"/>
    <s v="T"/>
    <s v="Physical"/>
    <m/>
    <m/>
    <s v="Customer"/>
    <s v="External"/>
    <x v="1"/>
  </r>
  <r>
    <x v="0"/>
    <x v="2"/>
    <x v="0"/>
    <x v="1"/>
    <s v="Social Engineering"/>
    <x v="7"/>
    <s v="Server"/>
    <s v="P - "/>
    <s v="P"/>
    <s v="Malware"/>
    <s v="50001 to 100000"/>
    <s v="Large"/>
    <s v="Customer"/>
    <s v="Other"/>
    <x v="4"/>
  </r>
  <r>
    <x v="0"/>
    <x v="5"/>
    <x v="0"/>
    <x v="0"/>
    <s v="Miscellaneous Errors"/>
    <x v="3"/>
    <s v="Server"/>
    <s v="S - Web application"/>
    <s v="S"/>
    <s v="Error"/>
    <s v="50001 to 100000"/>
    <s v="Large"/>
    <s v="Customer"/>
    <s v="External"/>
    <x v="0"/>
  </r>
  <r>
    <x v="0"/>
    <x v="4"/>
    <x v="0"/>
    <x v="1"/>
    <s v="Everything Else"/>
    <x v="7"/>
    <s v="Kiosk/Term"/>
    <s v="T - ATM"/>
    <s v="T"/>
    <s v="Physical"/>
    <s v="25001 to 50000"/>
    <s v="Large"/>
    <s v="Customer"/>
    <s v="Internal"/>
    <x v="1"/>
  </r>
  <r>
    <x v="0"/>
    <x v="3"/>
    <x v="0"/>
    <x v="1"/>
    <s v="Lost and Stolen Assets"/>
    <x v="7"/>
    <s v="User Dev"/>
    <s v="U - Desktop or laptop"/>
    <s v="U"/>
    <s v="Physical"/>
    <s v="1001 to 10000"/>
    <s v="Large"/>
    <s v="Other"/>
    <s v="Other"/>
    <x v="0"/>
  </r>
  <r>
    <x v="0"/>
    <x v="4"/>
    <x v="0"/>
    <x v="1"/>
    <s v="Lost and Stolen Assets"/>
    <x v="2"/>
    <s v="User Dev"/>
    <s v="U - Desktop or laptop"/>
    <s v="U"/>
    <s v="Physical"/>
    <s v="11 to 100"/>
    <s v="Small"/>
    <s v="Patient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Miscellaneous Errors"/>
    <x v="7"/>
    <s v="Server"/>
    <s v="S - File"/>
    <s v="S"/>
    <s v="Error"/>
    <s v="10001 to 25000"/>
    <s v="Large"/>
    <s v="Customer"/>
    <s v="Other"/>
    <x v="0"/>
  </r>
  <r>
    <x v="0"/>
    <x v="2"/>
    <x v="0"/>
    <x v="0"/>
    <s v="Lost and Stolen Assets"/>
    <x v="9"/>
    <s v="User Dev"/>
    <s v="U - Desktop or laptop"/>
    <s v="U"/>
    <s v="Physical"/>
    <s v="Over 100000"/>
    <s v="Large"/>
    <s v="Other"/>
    <s v="Internal"/>
    <x v="0"/>
  </r>
  <r>
    <x v="0"/>
    <x v="10"/>
    <x v="0"/>
    <x v="0"/>
    <s v="Privilege Misuse"/>
    <x v="0"/>
    <s v="Server"/>
    <s v="S - Web application"/>
    <s v="S"/>
    <s v="Misuse"/>
    <s v="Large"/>
    <s v="Large"/>
    <s v="Employee"/>
    <s v="Other"/>
    <x v="0"/>
  </r>
  <r>
    <x v="0"/>
    <x v="10"/>
    <x v="0"/>
    <x v="1"/>
    <s v="Everything Else"/>
    <x v="7"/>
    <s v="Kiosk/Term"/>
    <s v="T - ATM"/>
    <s v="T"/>
    <s v="Physical"/>
    <s v="101 to 1000"/>
    <s v="Small"/>
    <s v="Customer"/>
    <s v="External"/>
    <x v="1"/>
  </r>
  <r>
    <x v="0"/>
    <x v="5"/>
    <x v="0"/>
    <x v="1"/>
    <s v="Lost and Stolen Assets"/>
    <x v="6"/>
    <s v="User Dev"/>
    <s v="U - Desktop or laptop"/>
    <s v="U"/>
    <s v="Physical"/>
    <s v="10001 to 25000"/>
    <s v="Large"/>
    <s v="Patient"/>
    <s v="Other"/>
    <x v="1"/>
  </r>
  <r>
    <x v="0"/>
    <x v="3"/>
    <x v="0"/>
    <x v="1"/>
    <s v="Lost and Stolen Assets"/>
    <x v="2"/>
    <s v="User Dev"/>
    <s v="U - Desktop or laptop"/>
    <s v="U"/>
    <s v="Physical"/>
    <m/>
    <m/>
    <s v="Patient"/>
    <s v="Other"/>
    <x v="1"/>
  </r>
  <r>
    <x v="0"/>
    <x v="9"/>
    <x v="0"/>
    <x v="1"/>
    <s v="System Intrusion"/>
    <x v="0"/>
    <s v="Server"/>
    <s v="S - File"/>
    <s v="S"/>
    <s v="Malware"/>
    <s v="Large"/>
    <s v="Large"/>
    <s v="Customer"/>
    <s v="External"/>
    <x v="1"/>
  </r>
  <r>
    <x v="0"/>
    <x v="5"/>
    <x v="0"/>
    <x v="1"/>
    <s v="Basic Web Application Attacks"/>
    <x v="3"/>
    <s v="Server"/>
    <s v="S - Database"/>
    <s v="S"/>
    <s v="Hacking"/>
    <s v="1001 to 10000"/>
    <s v="Large"/>
    <s v="Customer"/>
    <s v="External"/>
    <x v="4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18"/>
    <x v="13"/>
    <x v="0"/>
    <x v="1"/>
    <s v="System Intrusion"/>
    <x v="9"/>
    <s v="Server"/>
    <s v="S - "/>
    <s v="S"/>
    <s v="Malware"/>
    <s v="1001 to 10000"/>
    <s v="Large"/>
    <s v="Other"/>
    <s v="External"/>
    <x v="1"/>
  </r>
  <r>
    <x v="0"/>
    <x v="9"/>
    <x v="0"/>
    <x v="1"/>
    <s v="System Intrusion"/>
    <x v="6"/>
    <s v="Server"/>
    <s v="S - File"/>
    <s v="S"/>
    <s v="Malware"/>
    <m/>
    <m/>
    <s v="Customer"/>
    <s v="External"/>
    <x v="1"/>
  </r>
  <r>
    <x v="0"/>
    <x v="1"/>
    <x v="0"/>
    <x v="0"/>
    <s v="Miscellaneous Errors"/>
    <x v="3"/>
    <s v="Server"/>
    <s v="S - Database"/>
    <s v="S"/>
    <s v="Error"/>
    <s v="Small"/>
    <s v="Small"/>
    <s v="Patient"/>
    <s v="External"/>
    <x v="0"/>
  </r>
  <r>
    <x v="0"/>
    <x v="8"/>
    <x v="0"/>
    <x v="0"/>
    <s v="Privilege Misuse"/>
    <x v="0"/>
    <s v="Server"/>
    <s v="S - Database"/>
    <s v="S"/>
    <s v="Misuse"/>
    <s v="101 to 1000"/>
    <s v="Small"/>
    <s v="Customer"/>
    <s v="External"/>
    <x v="0"/>
  </r>
  <r>
    <x v="0"/>
    <x v="10"/>
    <x v="0"/>
    <x v="0"/>
    <s v="Miscellaneous Errors"/>
    <x v="2"/>
    <s v="Media"/>
    <s v="M - Documents"/>
    <s v="M"/>
    <s v="Error"/>
    <m/>
    <m/>
    <s v="Patient"/>
    <s v="External"/>
    <x v="0"/>
  </r>
  <r>
    <x v="0"/>
    <x v="2"/>
    <x v="0"/>
    <x v="1"/>
    <s v="Lost and Stolen Assets"/>
    <x v="8"/>
    <s v="User Dev"/>
    <s v="U - Desktop or laptop"/>
    <s v="U"/>
    <s v="Physical"/>
    <s v="1 to 10"/>
    <s v="Small"/>
    <s v="Patient"/>
    <s v="Internal"/>
    <x v="1"/>
  </r>
  <r>
    <x v="49"/>
    <x v="3"/>
    <x v="0"/>
    <x v="1"/>
    <s v="Basic Web Application Attacks"/>
    <x v="3"/>
    <s v="Server"/>
    <s v="S - Web application"/>
    <s v="S"/>
    <s v="Hacking"/>
    <s v="1001 to 10000"/>
    <s v="Large"/>
    <s v="Customer"/>
    <s v="External"/>
    <x v="0"/>
  </r>
  <r>
    <x v="0"/>
    <x v="5"/>
    <x v="0"/>
    <x v="2"/>
    <s v="Privilege Misuse"/>
    <x v="14"/>
    <s v="Server"/>
    <s v="S - Database"/>
    <s v="S"/>
    <s v="Misuse"/>
    <s v="25001 to 50000"/>
    <s v="Large"/>
    <s v="Other"/>
    <s v="Other"/>
    <x v="0"/>
  </r>
  <r>
    <x v="0"/>
    <x v="2"/>
    <x v="0"/>
    <x v="0"/>
    <s v="Miscellaneous Errors"/>
    <x v="10"/>
    <s v="User Dev"/>
    <s v="U - Desktop"/>
    <s v="U"/>
    <s v="Error"/>
    <s v="10001 to 25000"/>
    <s v="Large"/>
    <s v="Customer"/>
    <s v="External"/>
    <x v="0"/>
  </r>
  <r>
    <x v="0"/>
    <x v="10"/>
    <x v="0"/>
    <x v="1"/>
    <s v="Social Engineering"/>
    <x v="2"/>
    <s v="User Dev"/>
    <s v="P - "/>
    <s v="P"/>
    <s v="Social"/>
    <m/>
    <m/>
    <s v="Patient"/>
    <s v="Other"/>
    <x v="1"/>
  </r>
  <r>
    <x v="0"/>
    <x v="5"/>
    <x v="0"/>
    <x v="1"/>
    <s v="Social Engineering"/>
    <x v="0"/>
    <s v="Media"/>
    <s v="M - Documents"/>
    <s v="M"/>
    <s v="Social"/>
    <s v="Over 100000"/>
    <s v="Large"/>
    <s v="Other"/>
    <s v="Other"/>
    <x v="5"/>
  </r>
  <r>
    <x v="0"/>
    <x v="8"/>
    <x v="0"/>
    <x v="0"/>
    <s v="Privilege Misuse"/>
    <x v="0"/>
    <s v="Server"/>
    <s v="M - Documents"/>
    <s v="M"/>
    <s v="Misuse"/>
    <s v="101 to 1000"/>
    <s v="Small"/>
    <s v="Customer"/>
    <s v="Internal"/>
    <x v="0"/>
  </r>
  <r>
    <x v="0"/>
    <x v="2"/>
    <x v="0"/>
    <x v="0"/>
    <s v="Miscellaneous Errors"/>
    <x v="2"/>
    <s v="Media"/>
    <s v="M - Documents"/>
    <s v="M"/>
    <s v="Misuse"/>
    <s v="Small"/>
    <s v="Small"/>
    <s v="Patient"/>
    <s v="External"/>
    <x v="0"/>
  </r>
  <r>
    <x v="0"/>
    <x v="4"/>
    <x v="0"/>
    <x v="1"/>
    <s v="Social Engineering"/>
    <x v="6"/>
    <s v="Person"/>
    <s v="P - Human resources"/>
    <s v="P"/>
    <s v="Social"/>
    <s v="101 to 1000"/>
    <s v="Small"/>
    <s v="Employee"/>
    <s v="Other"/>
    <x v="1"/>
  </r>
  <r>
    <x v="5"/>
    <x v="5"/>
    <x v="0"/>
    <x v="0"/>
    <s v="Privilege Misuse"/>
    <x v="5"/>
    <m/>
    <m/>
    <s v="O"/>
    <s v="Misuse"/>
    <m/>
    <m/>
    <s v="Other"/>
    <s v="Other"/>
    <x v="0"/>
  </r>
  <r>
    <x v="0"/>
    <x v="11"/>
    <x v="0"/>
    <x v="0"/>
    <s v="Miscellaneous Errors"/>
    <x v="7"/>
    <s v="Server"/>
    <s v="S - Web application"/>
    <s v="S"/>
    <s v="Error"/>
    <s v="101 to 1000"/>
    <s v="Small"/>
    <s v="Customer"/>
    <s v="External"/>
    <x v="0"/>
  </r>
  <r>
    <x v="0"/>
    <x v="5"/>
    <x v="0"/>
    <x v="1"/>
    <s v="Basic Web Application Attacks"/>
    <x v="15"/>
    <s v="Server"/>
    <s v="S - Web application"/>
    <s v="S"/>
    <s v="Hacking"/>
    <m/>
    <m/>
    <s v="Other"/>
    <s v="External"/>
    <x v="2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4"/>
    <x v="0"/>
    <x v="0"/>
    <s v="Miscellaneous Errors"/>
    <x v="2"/>
    <s v="Media"/>
    <s v="M - Documents"/>
    <s v="M"/>
    <s v="Error"/>
    <s v="101 to 1000"/>
    <s v="Small"/>
    <s v="Patient"/>
    <s v="External"/>
    <x v="0"/>
  </r>
  <r>
    <x v="0"/>
    <x v="15"/>
    <x v="0"/>
    <x v="0"/>
    <s v="Privilege Misuse"/>
    <x v="2"/>
    <s v="Server"/>
    <s v="S - DNS"/>
    <s v="S"/>
    <s v="Misuse"/>
    <s v="1001 to 10000"/>
    <s v="Large"/>
    <s v="Patient"/>
    <s v="Other"/>
    <x v="0"/>
  </r>
  <r>
    <x v="0"/>
    <x v="10"/>
    <x v="0"/>
    <x v="0"/>
    <s v="Privilege Misuse"/>
    <x v="5"/>
    <s v="Server"/>
    <s v="S - Database"/>
    <s v="S"/>
    <s v="Misuse"/>
    <m/>
    <m/>
    <s v="Other"/>
    <s v="Internal"/>
    <x v="0"/>
  </r>
  <r>
    <x v="0"/>
    <x v="7"/>
    <x v="0"/>
    <x v="0"/>
    <s v="Privilege Misuse"/>
    <x v="9"/>
    <s v="Server"/>
    <s v="S - "/>
    <s v="S"/>
    <s v="Physical"/>
    <s v="Over 100000"/>
    <s v="Large"/>
    <s v="Other"/>
    <s v="Internal"/>
    <x v="0"/>
  </r>
  <r>
    <x v="0"/>
    <x v="5"/>
    <x v="0"/>
    <x v="1"/>
    <s v="Lost and Stolen Assets"/>
    <x v="2"/>
    <s v="User Dev"/>
    <s v="U - Desktop"/>
    <s v="U"/>
    <s v="Physical"/>
    <s v="1 to 10"/>
    <s v="Small"/>
    <s v="Patient"/>
    <s v="Internal"/>
    <x v="1"/>
  </r>
  <r>
    <x v="0"/>
    <x v="4"/>
    <x v="0"/>
    <x v="0"/>
    <s v="Lost and Stolen Assets"/>
    <x v="2"/>
    <s v="Media"/>
    <s v="M - Disk drive"/>
    <s v="M"/>
    <s v="Error"/>
    <s v="1001 to 10000"/>
    <s v="Large"/>
    <s v="Other"/>
    <s v="Internal"/>
    <x v="0"/>
  </r>
  <r>
    <x v="0"/>
    <x v="3"/>
    <x v="0"/>
    <x v="1"/>
    <s v="Basic Web Application Attacks"/>
    <x v="9"/>
    <s v="Server"/>
    <s v="S - Web application"/>
    <s v="S"/>
    <s v="Hacking"/>
    <s v="101 to 1000"/>
    <s v="Small"/>
    <s v="Customer"/>
    <s v="Other"/>
    <x v="1"/>
  </r>
  <r>
    <x v="0"/>
    <x v="3"/>
    <x v="0"/>
    <x v="0"/>
    <s v="Miscellaneous Errors"/>
    <x v="7"/>
    <s v="Media"/>
    <s v="M - Documents"/>
    <s v="M"/>
    <s v="Error"/>
    <s v="1 to 10"/>
    <s v="Small"/>
    <s v="Other"/>
    <s v="Other"/>
    <x v="0"/>
  </r>
  <r>
    <x v="16"/>
    <x v="3"/>
    <x v="0"/>
    <x v="0"/>
    <s v="Miscellaneous Errors"/>
    <x v="0"/>
    <s v="Media"/>
    <s v="M - Documents"/>
    <s v="M"/>
    <s v="Error"/>
    <m/>
    <m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3"/>
    <x v="0"/>
    <x v="1"/>
    <s v="Lost and Stolen Assets"/>
    <x v="0"/>
    <s v="User Dev"/>
    <s v="U - Desktop or laptop"/>
    <s v="U"/>
    <s v="Physical"/>
    <m/>
    <m/>
    <s v="Other"/>
    <s v="Other"/>
    <x v="0"/>
  </r>
  <r>
    <x v="0"/>
    <x v="5"/>
    <x v="0"/>
    <x v="0"/>
    <s v="Miscellaneous Errors"/>
    <x v="7"/>
    <s v="Media"/>
    <s v="M - Documents"/>
    <s v="M"/>
    <s v="Error"/>
    <s v="Over 100000"/>
    <s v="Large"/>
    <s v="Customer"/>
    <s v="Other"/>
    <x v="0"/>
  </r>
  <r>
    <x v="0"/>
    <x v="11"/>
    <x v="0"/>
    <x v="1"/>
    <s v="System Intrusion"/>
    <x v="2"/>
    <s v="Server"/>
    <s v="S - "/>
    <s v="S"/>
    <s v="Malware"/>
    <s v="25001 to 50000"/>
    <s v="Large"/>
    <s v="Patient"/>
    <s v="External"/>
    <x v="1"/>
  </r>
  <r>
    <x v="0"/>
    <x v="5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19"/>
    <x v="0"/>
    <x v="1"/>
    <s v="System Intrusion"/>
    <x v="7"/>
    <s v="Server"/>
    <s v="S - "/>
    <s v="S"/>
    <s v="Malware"/>
    <s v="101 to 1000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3"/>
    <x v="0"/>
    <x v="0"/>
    <s v="Miscellaneous Errors"/>
    <x v="0"/>
    <s v="Server"/>
    <s v="S - Database"/>
    <s v="S"/>
    <s v="Error"/>
    <s v="25001 to 50000"/>
    <s v="Large"/>
    <s v="Other"/>
    <s v="External"/>
    <x v="0"/>
  </r>
  <r>
    <x v="2"/>
    <x v="8"/>
    <x v="0"/>
    <x v="1"/>
    <s v="Lost and Stolen Assets"/>
    <x v="0"/>
    <s v="Kiosk/Term"/>
    <s v="T - ATM"/>
    <s v="T"/>
    <s v="Physical"/>
    <m/>
    <m/>
    <s v="Customer"/>
    <s v="Internal"/>
    <x v="1"/>
  </r>
  <r>
    <x v="0"/>
    <x v="5"/>
    <x v="0"/>
    <x v="1"/>
    <s v="Lost and Stolen Assets"/>
    <x v="0"/>
    <s v="User Dev"/>
    <s v="U - "/>
    <s v="U"/>
    <s v="Physical"/>
    <s v="1001 to 10000"/>
    <s v="Large"/>
    <s v="Other"/>
    <s v="Other"/>
    <x v="1"/>
  </r>
  <r>
    <x v="0"/>
    <x v="5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2"/>
    <x v="4"/>
    <x v="0"/>
    <x v="0"/>
    <s v="Miscellaneous Errors"/>
    <x v="1"/>
    <s v="Media"/>
    <s v="M - Documents"/>
    <s v="M"/>
    <s v="Error"/>
    <s v="Small"/>
    <s v="Small"/>
    <s v="Other"/>
    <s v="External"/>
    <x v="0"/>
  </r>
  <r>
    <x v="2"/>
    <x v="2"/>
    <x v="0"/>
    <x v="0"/>
    <s v="Privilege Misuse"/>
    <x v="2"/>
    <s v="Server"/>
    <s v="S - Database"/>
    <s v="S"/>
    <s v="Misuse"/>
    <m/>
    <m/>
    <s v="Patient"/>
    <s v="Other"/>
    <x v="0"/>
  </r>
  <r>
    <x v="0"/>
    <x v="5"/>
    <x v="0"/>
    <x v="0"/>
    <s v="Privilege Misuse"/>
    <x v="9"/>
    <s v="Server"/>
    <s v="S - File"/>
    <s v="S"/>
    <s v="Misuse"/>
    <s v="25001 to 50000"/>
    <s v="Large"/>
    <s v="Other"/>
    <s v="Other"/>
    <x v="0"/>
  </r>
  <r>
    <x v="0"/>
    <x v="6"/>
    <x v="0"/>
    <x v="0"/>
    <s v="Miscellaneous Errors"/>
    <x v="2"/>
    <s v="Media"/>
    <s v="M - Documents"/>
    <s v="M"/>
    <s v="Error"/>
    <m/>
    <m/>
    <s v="Other"/>
    <s v="Other"/>
    <x v="0"/>
  </r>
  <r>
    <x v="0"/>
    <x v="0"/>
    <x v="0"/>
    <x v="1"/>
    <s v="Lost and Stolen Assets"/>
    <x v="2"/>
    <s v="Server"/>
    <s v="S - "/>
    <s v="S"/>
    <s v="Physical"/>
    <s v="1 to 10"/>
    <s v="Small"/>
    <s v="Other"/>
    <s v="Other"/>
    <x v="0"/>
  </r>
  <r>
    <x v="0"/>
    <x v="21"/>
    <x v="0"/>
    <x v="0"/>
    <s v="Privilege Misuse"/>
    <x v="2"/>
    <s v="Server"/>
    <s v="M - Documents"/>
    <s v="M"/>
    <s v="Social"/>
    <m/>
    <m/>
    <s v="Patient"/>
    <s v="Other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5"/>
    <x v="0"/>
    <x v="0"/>
    <s v="Lost and Stolen Assets"/>
    <x v="2"/>
    <s v="User Dev"/>
    <s v="U - Desktop"/>
    <s v="U"/>
    <s v="Physical"/>
    <m/>
    <m/>
    <s v="Patient"/>
    <s v="Other"/>
    <x v="0"/>
  </r>
  <r>
    <x v="0"/>
    <x v="2"/>
    <x v="0"/>
    <x v="0"/>
    <s v="Miscellaneous Errors"/>
    <x v="8"/>
    <s v="Server"/>
    <s v="S - Database"/>
    <s v="S"/>
    <s v="Error"/>
    <s v="1001 to 10000"/>
    <s v="Large"/>
    <s v="Patient"/>
    <s v="Other"/>
    <x v="0"/>
  </r>
  <r>
    <x v="0"/>
    <x v="7"/>
    <x v="0"/>
    <x v="1"/>
    <s v="Social Engineering"/>
    <x v="2"/>
    <s v="Server"/>
    <s v="P - "/>
    <s v="P"/>
    <s v="Social"/>
    <s v="10001 to 25000"/>
    <s v="Large"/>
    <s v="Patient"/>
    <s v="Other"/>
    <x v="1"/>
  </r>
  <r>
    <x v="0"/>
    <x v="3"/>
    <x v="0"/>
    <x v="1"/>
    <s v="System Intrusion"/>
    <x v="1"/>
    <m/>
    <m/>
    <s v="O"/>
    <s v="Hacking"/>
    <s v="101 to 1000"/>
    <s v="Small"/>
    <s v="Other"/>
    <s v="External"/>
    <x v="4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Basic Web Application Attacks"/>
    <x v="3"/>
    <s v="Server"/>
    <s v="S - Web application"/>
    <s v="S"/>
    <s v="Hacking"/>
    <m/>
    <m/>
    <s v="Customer"/>
    <s v="Other"/>
    <x v="5"/>
  </r>
  <r>
    <x v="0"/>
    <x v="2"/>
    <x v="0"/>
    <x v="0"/>
    <s v="Privilege Misuse"/>
    <x v="0"/>
    <s v="Server"/>
    <s v="S - Database"/>
    <s v="S"/>
    <s v="Misuse"/>
    <s v="101 to 1000"/>
    <s v="Small"/>
    <s v="Customer"/>
    <s v="Other"/>
    <x v="0"/>
  </r>
  <r>
    <x v="0"/>
    <x v="17"/>
    <x v="0"/>
    <x v="0"/>
    <s v="Privilege Misuse"/>
    <x v="2"/>
    <s v="Person"/>
    <s v="P - "/>
    <s v="P"/>
    <s v="Misuse"/>
    <s v="1 to 10"/>
    <s v="Small"/>
    <s v="Patient"/>
    <s v="External"/>
    <x v="0"/>
  </r>
  <r>
    <x v="0"/>
    <x v="3"/>
    <x v="0"/>
    <x v="1"/>
    <s v="Lost and Stolen Assets"/>
    <x v="2"/>
    <s v="User Dev"/>
    <s v="U - Desktop"/>
    <s v="U"/>
    <s v="Physical"/>
    <m/>
    <m/>
    <s v="Other"/>
    <s v="Other"/>
    <x v="0"/>
  </r>
  <r>
    <x v="0"/>
    <x v="9"/>
    <x v="0"/>
    <x v="0"/>
    <s v="Privilege Misuse"/>
    <x v="9"/>
    <s v="Server"/>
    <s v="S - Database"/>
    <s v="S"/>
    <s v="Misuse"/>
    <s v="25001 to 50000"/>
    <s v="Large"/>
    <s v="Other"/>
    <s v="Other"/>
    <x v="0"/>
  </r>
  <r>
    <x v="86"/>
    <x v="11"/>
    <x v="0"/>
    <x v="1"/>
    <s v="Basic Web Application Attacks"/>
    <x v="3"/>
    <s v="Server"/>
    <s v="S - Web application"/>
    <s v="S"/>
    <s v="Hacking"/>
    <s v="101 to 1000"/>
    <s v="Small"/>
    <s v="Customer"/>
    <s v="Other"/>
    <x v="1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2"/>
    <s v="Lost and Stolen Assets"/>
    <x v="1"/>
    <s v="Media"/>
    <s v="M - Flash drive"/>
    <s v="M"/>
    <s v="Error"/>
    <s v="Over 100000"/>
    <s v="Large"/>
    <s v="Employee"/>
    <s v="Internal"/>
    <x v="0"/>
  </r>
  <r>
    <x v="0"/>
    <x v="2"/>
    <x v="0"/>
    <x v="0"/>
    <s v="Privilege Misuse"/>
    <x v="5"/>
    <m/>
    <m/>
    <s v="O"/>
    <s v="Misuse"/>
    <s v="1 to 1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3"/>
    <s v="System Intrusion"/>
    <x v="0"/>
    <s v="User Dev"/>
    <s v="U - Desktop"/>
    <s v="U"/>
    <s v="Malware"/>
    <s v="11 to 100"/>
    <s v="Small"/>
    <s v="Oth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8"/>
    <x v="0"/>
    <x v="0"/>
    <s v="Miscellaneous Errors"/>
    <x v="2"/>
    <s v="Media"/>
    <s v="M - Documents"/>
    <s v="M"/>
    <s v="Error"/>
    <m/>
    <m/>
    <s v="Patient"/>
    <s v="External"/>
    <x v="0"/>
  </r>
  <r>
    <x v="23"/>
    <x v="8"/>
    <x v="0"/>
    <x v="1"/>
    <s v="Everything Else"/>
    <x v="10"/>
    <s v="Kiosk/Term"/>
    <s v="T - PED pad"/>
    <s v="T"/>
    <s v="Physical"/>
    <s v="11 to 100"/>
    <s v="Small"/>
    <s v="Customer"/>
    <s v="External"/>
    <x v="1"/>
  </r>
  <r>
    <x v="0"/>
    <x v="10"/>
    <x v="0"/>
    <x v="1"/>
    <s v="Everything Else"/>
    <x v="5"/>
    <s v="Server"/>
    <s v="S - Database"/>
    <s v="S"/>
    <s v="Hacking"/>
    <s v="1001 to 10000"/>
    <s v="Large"/>
    <s v="Employee"/>
    <s v="Other"/>
    <x v="1"/>
  </r>
  <r>
    <x v="0"/>
    <x v="0"/>
    <x v="0"/>
    <x v="4"/>
    <s v="Everything Else"/>
    <x v="2"/>
    <s v="Media"/>
    <s v="M - Documents"/>
    <s v="M"/>
    <m/>
    <s v="1 to 10"/>
    <s v="Small"/>
    <s v="Other"/>
    <s v="Other"/>
    <x v="0"/>
  </r>
  <r>
    <x v="0"/>
    <x v="3"/>
    <x v="0"/>
    <x v="0"/>
    <s v="Privilege Misuse"/>
    <x v="0"/>
    <s v="User Dev"/>
    <s v="U - Desktop or laptop"/>
    <s v="U"/>
    <s v="Misuse"/>
    <s v="Over 100000"/>
    <s v="Large"/>
    <s v="Other"/>
    <s v="Other"/>
    <x v="0"/>
  </r>
  <r>
    <x v="0"/>
    <x v="21"/>
    <x v="0"/>
    <x v="0"/>
    <s v="Privilege Misuse"/>
    <x v="7"/>
    <m/>
    <m/>
    <s v="O"/>
    <s v="Misuse"/>
    <s v="11 to 100"/>
    <s v="Small"/>
    <s v="Customer"/>
    <s v="Other"/>
    <x v="0"/>
  </r>
  <r>
    <x v="37"/>
    <x v="3"/>
    <x v="0"/>
    <x v="1"/>
    <s v="Everything Else"/>
    <x v="3"/>
    <m/>
    <m/>
    <s v="O"/>
    <s v="Hacking"/>
    <m/>
    <m/>
    <s v="Customer"/>
    <s v="Other"/>
    <x v="0"/>
  </r>
  <r>
    <x v="0"/>
    <x v="10"/>
    <x v="0"/>
    <x v="1"/>
    <s v="Basic Web Application Attacks"/>
    <x v="7"/>
    <s v="Server"/>
    <s v="S - Web application"/>
    <s v="S"/>
    <s v="Hacking"/>
    <s v="Large"/>
    <s v="Large"/>
    <s v="Customer"/>
    <s v="Other"/>
    <x v="0"/>
  </r>
  <r>
    <x v="2"/>
    <x v="8"/>
    <x v="0"/>
    <x v="0"/>
    <s v="Miscellaneous Errors"/>
    <x v="10"/>
    <s v="Server"/>
    <s v="S - Mail"/>
    <s v="S"/>
    <s v="Error"/>
    <s v="1001 to 10000"/>
    <s v="Large"/>
    <s v="Employee"/>
    <s v="Internal"/>
    <x v="0"/>
  </r>
  <r>
    <x v="4"/>
    <x v="3"/>
    <x v="0"/>
    <x v="0"/>
    <s v="Miscellaneous Errors"/>
    <x v="0"/>
    <s v="Media"/>
    <s v="M - Flash drive"/>
    <s v="M"/>
    <s v="Error"/>
    <m/>
    <m/>
    <s v="Customer"/>
    <s v="Internal"/>
    <x v="0"/>
  </r>
  <r>
    <x v="0"/>
    <x v="7"/>
    <x v="0"/>
    <x v="1"/>
    <s v="System Intrusion"/>
    <x v="6"/>
    <s v="Server"/>
    <s v="S - Database"/>
    <s v="S"/>
    <s v="Malware"/>
    <s v="101 to 1000"/>
    <s v="Small"/>
    <s v="Other"/>
    <s v="External"/>
    <x v="1"/>
  </r>
  <r>
    <x v="13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9"/>
    <x v="7"/>
    <x v="0"/>
    <x v="1"/>
    <s v="Basic Web Application Attacks"/>
    <x v="3"/>
    <s v="Server"/>
    <s v="S - Web application"/>
    <s v="S"/>
    <s v="Hacking"/>
    <m/>
    <m/>
    <s v="Customer"/>
    <s v="Other"/>
    <x v="0"/>
  </r>
  <r>
    <x v="2"/>
    <x v="6"/>
    <x v="0"/>
    <x v="0"/>
    <s v="Miscellaneous Errors"/>
    <x v="0"/>
    <s v="Server"/>
    <s v="S - Web application"/>
    <s v="S"/>
    <s v="Error"/>
    <m/>
    <m/>
    <s v="Oth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2"/>
    <s v="Privilege Misuse"/>
    <x v="2"/>
    <m/>
    <m/>
    <s v="O"/>
    <s v="Misuse"/>
    <s v="1001 to 10000"/>
    <s v="Large"/>
    <s v="Patient"/>
    <s v="Other"/>
    <x v="0"/>
  </r>
  <r>
    <x v="0"/>
    <x v="8"/>
    <x v="0"/>
    <x v="1"/>
    <s v="Everything Else"/>
    <x v="8"/>
    <s v="Kiosk/Term"/>
    <s v="T - Gas terminal"/>
    <s v="T"/>
    <s v="Physical"/>
    <s v="1 to 10"/>
    <s v="Small"/>
    <s v="Customer"/>
    <s v="Internal"/>
    <x v="1"/>
  </r>
  <r>
    <x v="51"/>
    <x v="1"/>
    <x v="0"/>
    <x v="0"/>
    <s v="Privilege Misuse"/>
    <x v="0"/>
    <m/>
    <m/>
    <s v="O"/>
    <s v="Misuse"/>
    <s v="101 to 1000"/>
    <s v="Small"/>
    <s v="Other"/>
    <s v="Other"/>
    <x v="0"/>
  </r>
  <r>
    <x v="2"/>
    <x v="2"/>
    <x v="0"/>
    <x v="0"/>
    <s v="Lost and Stolen Assets"/>
    <x v="2"/>
    <s v="Media"/>
    <s v="M - Disk media"/>
    <s v="M"/>
    <s v="Error"/>
    <s v="1001 to 10000"/>
    <s v="Large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4"/>
    <s v="Everything Else"/>
    <x v="8"/>
    <s v="User Dev"/>
    <s v="M - Documents"/>
    <s v="M"/>
    <m/>
    <s v="1 to 10"/>
    <s v="Small"/>
    <s v="Oth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4"/>
    <x v="4"/>
    <x v="0"/>
    <x v="1"/>
    <s v="Social Engineering"/>
    <x v="0"/>
    <s v="Server"/>
    <s v="P - "/>
    <s v="P"/>
    <s v="Social"/>
    <m/>
    <m/>
    <s v="Patient"/>
    <s v="Other"/>
    <x v="1"/>
  </r>
  <r>
    <x v="0"/>
    <x v="9"/>
    <x v="0"/>
    <x v="1"/>
    <s v="Basic Web Application Attacks"/>
    <x v="2"/>
    <s v="Server"/>
    <s v="S - File"/>
    <s v="S"/>
    <s v="Hacking"/>
    <s v="11 to 100"/>
    <s v="Small"/>
    <s v="Other"/>
    <s v="External"/>
    <x v="1"/>
  </r>
  <r>
    <x v="16"/>
    <x v="8"/>
    <x v="0"/>
    <x v="0"/>
    <s v="Miscellaneous Errors"/>
    <x v="2"/>
    <s v="Media"/>
    <s v="M - Documents"/>
    <s v="M"/>
    <s v="Error"/>
    <m/>
    <m/>
    <s v="Patient"/>
    <s v="External"/>
    <x v="0"/>
  </r>
  <r>
    <x v="0"/>
    <x v="4"/>
    <x v="0"/>
    <x v="0"/>
    <s v="Lost and Stolen Assets"/>
    <x v="2"/>
    <s v="Media"/>
    <s v="M - Documents"/>
    <s v="M"/>
    <s v="Error"/>
    <s v="1001 to 10000"/>
    <s v="Large"/>
    <s v="Patient"/>
    <s v="External"/>
    <x v="0"/>
  </r>
  <r>
    <x v="27"/>
    <x v="2"/>
    <x v="0"/>
    <x v="1"/>
    <s v="System Intrusion"/>
    <x v="7"/>
    <s v="Server"/>
    <s v="S - File"/>
    <s v="S"/>
    <s v="Hacking"/>
    <s v="10001 to 25000"/>
    <s v="Large"/>
    <s v="Customer"/>
    <s v="External"/>
    <x v="1"/>
  </r>
  <r>
    <x v="2"/>
    <x v="2"/>
    <x v="0"/>
    <x v="0"/>
    <s v="Miscellaneous Errors"/>
    <x v="2"/>
    <s v="Media"/>
    <s v="M - Documents"/>
    <s v="M"/>
    <s v="Misuse"/>
    <s v="Small"/>
    <s v="Small"/>
    <s v="Patient"/>
    <s v="External"/>
    <x v="0"/>
  </r>
  <r>
    <x v="0"/>
    <x v="9"/>
    <x v="0"/>
    <x v="1"/>
    <s v="System Intrusion"/>
    <x v="6"/>
    <s v="Server"/>
    <s v="S - File"/>
    <s v="S"/>
    <s v="Malware"/>
    <m/>
    <m/>
    <s v="Customer"/>
    <s v="External"/>
    <x v="1"/>
  </r>
  <r>
    <x v="0"/>
    <x v="11"/>
    <x v="0"/>
    <x v="1"/>
    <s v="System Intrusion"/>
    <x v="2"/>
    <s v="Server"/>
    <s v="S - "/>
    <s v="S"/>
    <s v="Malware"/>
    <s v="101 to 1000"/>
    <s v="Small"/>
    <s v="Other"/>
    <s v="External"/>
    <x v="1"/>
  </r>
  <r>
    <x v="0"/>
    <x v="2"/>
    <x v="0"/>
    <x v="0"/>
    <s v="Privilege Misuse"/>
    <x v="2"/>
    <m/>
    <m/>
    <s v="O"/>
    <s v="Misuse"/>
    <m/>
    <m/>
    <s v="Patient"/>
    <s v="Other"/>
    <x v="0"/>
  </r>
  <r>
    <x v="0"/>
    <x v="15"/>
    <x v="0"/>
    <x v="1"/>
    <s v="Lost and Stolen Assets"/>
    <x v="0"/>
    <s v="Media"/>
    <s v="M - Disk media"/>
    <s v="M"/>
    <s v="Error"/>
    <m/>
    <m/>
    <s v="Customer"/>
    <s v="External"/>
    <x v="0"/>
  </r>
  <r>
    <x v="0"/>
    <x v="6"/>
    <x v="0"/>
    <x v="0"/>
    <s v="Privilege Misuse"/>
    <x v="8"/>
    <s v="User Dev"/>
    <s v="U - Desktop or laptop"/>
    <s v="U"/>
    <s v="Misuse"/>
    <s v="Over 100000"/>
    <s v="Large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15"/>
    <x v="8"/>
    <x v="0"/>
    <x v="1"/>
    <s v="Lost and Stolen Assets"/>
    <x v="0"/>
    <s v="Media"/>
    <s v="M - Documents"/>
    <s v="M"/>
    <s v="Physical"/>
    <s v="101 to 1000"/>
    <s v="Small"/>
    <s v="Employee"/>
    <s v="Internal"/>
    <x v="1"/>
  </r>
  <r>
    <x v="0"/>
    <x v="0"/>
    <x v="0"/>
    <x v="0"/>
    <s v="Miscellaneous Errors"/>
    <x v="2"/>
    <s v="Media"/>
    <s v="M - Documents"/>
    <s v="M"/>
    <s v="Error"/>
    <s v="1 to 1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Privilege Misuse"/>
    <x v="0"/>
    <s v="Server"/>
    <s v="S - Database"/>
    <s v="S"/>
    <s v="Misuse"/>
    <m/>
    <m/>
    <s v="Customer"/>
    <s v="Other"/>
    <x v="0"/>
  </r>
  <r>
    <x v="0"/>
    <x v="13"/>
    <x v="0"/>
    <x v="1"/>
    <s v="System Intrusion"/>
    <x v="6"/>
    <s v="Server"/>
    <s v="S - Other"/>
    <s v="S"/>
    <s v="Malware"/>
    <s v="11 to 100"/>
    <s v="Small"/>
    <s v="Employee"/>
    <s v="Internal"/>
    <x v="1"/>
  </r>
  <r>
    <x v="11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3"/>
    <x v="0"/>
    <x v="1"/>
    <s v="Basic Web Application Attacks"/>
    <x v="3"/>
    <s v="Server"/>
    <s v="S - Web application"/>
    <s v="S"/>
    <s v="Hacking"/>
    <m/>
    <m/>
    <s v="Customer"/>
    <s v="External"/>
    <x v="3"/>
  </r>
  <r>
    <x v="20"/>
    <x v="1"/>
    <x v="0"/>
    <x v="0"/>
    <s v="Miscellaneous Errors"/>
    <x v="8"/>
    <s v="Server"/>
    <s v="S - Database"/>
    <s v="S"/>
    <s v="Error"/>
    <s v="25001 to 50000"/>
    <s v="Large"/>
    <s v="Customer"/>
    <s v="External"/>
    <x v="0"/>
  </r>
  <r>
    <x v="0"/>
    <x v="2"/>
    <x v="0"/>
    <x v="1"/>
    <s v="Lost and Stolen Assets"/>
    <x v="5"/>
    <s v="Media"/>
    <s v="M - Documents"/>
    <s v="M"/>
    <s v="Physical"/>
    <s v="101 to 1000"/>
    <s v="Small"/>
    <s v="Customer"/>
    <s v="Other"/>
    <x v="1"/>
  </r>
  <r>
    <x v="10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11"/>
    <x v="0"/>
    <x v="1"/>
    <s v="System Intrusion"/>
    <x v="8"/>
    <s v="Server"/>
    <s v="S - Web application"/>
    <s v="S"/>
    <s v="Malware"/>
    <s v="101 to 1000"/>
    <s v="Small"/>
    <s v="Customer"/>
    <s v="External"/>
    <x v="1"/>
  </r>
  <r>
    <x v="0"/>
    <x v="3"/>
    <x v="0"/>
    <x v="0"/>
    <s v="Miscellaneous Errors"/>
    <x v="1"/>
    <s v="Media"/>
    <s v="M - Documents"/>
    <s v="M"/>
    <s v="Error"/>
    <s v="10001 to 25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87"/>
    <x v="5"/>
    <x v="0"/>
    <x v="1"/>
    <s v="Everything Else"/>
    <x v="3"/>
    <m/>
    <m/>
    <s v="O"/>
    <s v="Hacking"/>
    <m/>
    <m/>
    <s v="Partner"/>
    <s v="Other"/>
    <x v="2"/>
  </r>
  <r>
    <x v="0"/>
    <x v="13"/>
    <x v="0"/>
    <x v="0"/>
    <s v="Miscellaneous Errors"/>
    <x v="0"/>
    <s v="Server"/>
    <s v="S - Code repository"/>
    <s v="S"/>
    <s v="Error"/>
    <s v="1001 to 10000"/>
    <s v="Large"/>
    <s v="Customer"/>
    <s v="Other"/>
    <x v="0"/>
  </r>
  <r>
    <x v="0"/>
    <x v="3"/>
    <x v="0"/>
    <x v="0"/>
    <s v="Miscellaneous Errors"/>
    <x v="2"/>
    <s v="Media"/>
    <s v="M - Disk drive"/>
    <s v="M"/>
    <s v="Error"/>
    <s v="1001 to 10000"/>
    <s v="Large"/>
    <s v="Patient"/>
    <s v="Internal"/>
    <x v="0"/>
  </r>
  <r>
    <x v="0"/>
    <x v="8"/>
    <x v="0"/>
    <x v="1"/>
    <s v="Everything Else"/>
    <x v="2"/>
    <s v="Server"/>
    <s v="S - Mail"/>
    <s v="S"/>
    <s v="Hacking"/>
    <s v="10001 to 25000"/>
    <s v="Large"/>
    <s v="Patient"/>
    <s v="Other"/>
    <x v="0"/>
  </r>
  <r>
    <x v="0"/>
    <x v="4"/>
    <x v="0"/>
    <x v="1"/>
    <s v="Everything Else"/>
    <x v="7"/>
    <s v="Kiosk/Term"/>
    <s v="T - ATM"/>
    <s v="T"/>
    <s v="Physical"/>
    <s v="11 to 100"/>
    <s v="Small"/>
    <s v="Customer"/>
    <s v="External"/>
    <x v="1"/>
  </r>
  <r>
    <x v="0"/>
    <x v="3"/>
    <x v="0"/>
    <x v="0"/>
    <s v="Miscellaneous Errors"/>
    <x v="10"/>
    <s v="Media"/>
    <s v="M - Documents"/>
    <s v="M"/>
    <s v="Error"/>
    <m/>
    <m/>
    <s v="Patient"/>
    <s v="External"/>
    <x v="0"/>
  </r>
  <r>
    <x v="0"/>
    <x v="4"/>
    <x v="1"/>
    <x v="0"/>
    <s v="Miscellaneous Errors"/>
    <x v="0"/>
    <s v="Server"/>
    <s v="S - Web application"/>
    <s v="S"/>
    <s v="Error"/>
    <s v="101 to 1000"/>
    <s v="Small"/>
    <s v="Customer"/>
    <s v="Internal"/>
    <x v="0"/>
  </r>
  <r>
    <x v="0"/>
    <x v="3"/>
    <x v="0"/>
    <x v="1"/>
    <s v="Lost and Stolen Assets"/>
    <x v="15"/>
    <s v="User Dev"/>
    <s v="U - Desktop or laptop"/>
    <s v="U"/>
    <s v="Physical"/>
    <s v="11 to 100"/>
    <s v="Small"/>
    <s v="Customer"/>
    <s v="External"/>
    <x v="1"/>
  </r>
  <r>
    <x v="2"/>
    <x v="2"/>
    <x v="0"/>
    <x v="0"/>
    <s v="Privilege Misuse"/>
    <x v="3"/>
    <s v="Server"/>
    <s v="S - File"/>
    <s v="S"/>
    <s v="Misuse"/>
    <s v="1001 to 10000"/>
    <s v="Large"/>
    <s v="Other"/>
    <s v="Other"/>
    <x v="0"/>
  </r>
  <r>
    <x v="51"/>
    <x v="2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5"/>
    <x v="0"/>
    <x v="1"/>
    <s v="Everything Else"/>
    <x v="2"/>
    <s v="Server"/>
    <s v="S - Database"/>
    <s v="S"/>
    <s v="Hacking"/>
    <s v="101 to 1000"/>
    <s v="Small"/>
    <s v="Customer"/>
    <s v="Other"/>
    <x v="0"/>
  </r>
  <r>
    <x v="0"/>
    <x v="8"/>
    <x v="0"/>
    <x v="1"/>
    <s v="Everything Else"/>
    <x v="7"/>
    <s v="Kiosk/Term"/>
    <s v="T - ATM"/>
    <s v="T"/>
    <s v="Physical"/>
    <s v="Over 100000"/>
    <s v="Large"/>
    <s v="Customer"/>
    <s v="Internal"/>
    <x v="1"/>
  </r>
  <r>
    <x v="0"/>
    <x v="0"/>
    <x v="0"/>
    <x v="1"/>
    <s v="Lost and Stolen Assets"/>
    <x v="0"/>
    <s v="Media"/>
    <s v="M - Flash drive"/>
    <s v="M"/>
    <s v="Physical"/>
    <s v="1001 to 10000"/>
    <s v="Large"/>
    <s v="Other"/>
    <s v="Other"/>
    <x v="0"/>
  </r>
  <r>
    <x v="0"/>
    <x v="5"/>
    <x v="0"/>
    <x v="2"/>
    <s v="Miscellaneous Errors"/>
    <x v="2"/>
    <s v="Media"/>
    <s v="M - Documents"/>
    <s v="M"/>
    <s v="Error"/>
    <s v="1001 to 1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7"/>
    <x v="5"/>
    <x v="0"/>
    <x v="0"/>
    <s v="Miscellaneous Errors"/>
    <x v="0"/>
    <s v="Server"/>
    <s v="S - Web application"/>
    <s v="S"/>
    <s v="Error"/>
    <s v="101 to 1000"/>
    <s v="Small"/>
    <s v="Other"/>
    <s v="Other"/>
    <x v="0"/>
  </r>
  <r>
    <x v="0"/>
    <x v="10"/>
    <x v="0"/>
    <x v="2"/>
    <s v="Miscellaneous Errors"/>
    <x v="0"/>
    <s v="Server"/>
    <s v="S - Web application"/>
    <s v="S"/>
    <s v="Error"/>
    <m/>
    <m/>
    <s v="Employee"/>
    <s v="Other"/>
    <x v="0"/>
  </r>
  <r>
    <x v="0"/>
    <x v="4"/>
    <x v="0"/>
    <x v="0"/>
    <s v="Miscellaneous Errors"/>
    <x v="2"/>
    <s v="Server"/>
    <s v="S - Web application"/>
    <s v="S"/>
    <s v="Error"/>
    <s v="10001 to 25000"/>
    <s v="Large"/>
    <s v="Patient"/>
    <s v="Internal"/>
    <x v="0"/>
  </r>
  <r>
    <x v="0"/>
    <x v="4"/>
    <x v="0"/>
    <x v="1"/>
    <s v="Everything Else"/>
    <x v="8"/>
    <s v="Kiosk/Term"/>
    <s v="T - ATM"/>
    <s v="T"/>
    <s v="Physical"/>
    <s v="10001 to 25000"/>
    <s v="Large"/>
    <s v="Customer"/>
    <s v="Other"/>
    <x v="1"/>
  </r>
  <r>
    <x v="0"/>
    <x v="2"/>
    <x v="0"/>
    <x v="0"/>
    <s v="Privilege Misuse"/>
    <x v="15"/>
    <s v="Server"/>
    <s v="S - Authentication"/>
    <s v="S"/>
    <s v="Misuse"/>
    <m/>
    <m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0"/>
    <x v="13"/>
    <x v="0"/>
    <x v="1"/>
    <s v="System Intrusion"/>
    <x v="14"/>
    <s v="Server"/>
    <s v="S - "/>
    <s v="S"/>
    <s v="Malware"/>
    <s v="50001 to 100000"/>
    <s v="Large"/>
    <s v="Other"/>
    <s v="External"/>
    <x v="1"/>
  </r>
  <r>
    <x v="0"/>
    <x v="6"/>
    <x v="0"/>
    <x v="0"/>
    <s v="System Intrusion"/>
    <x v="2"/>
    <s v="User Dev"/>
    <s v="U - Desktop"/>
    <s v="U"/>
    <s v="Malware"/>
    <s v="101 to 1000"/>
    <s v="Small"/>
    <s v="Patient"/>
    <s v="Other"/>
    <x v="0"/>
  </r>
  <r>
    <x v="0"/>
    <x v="14"/>
    <x v="0"/>
    <x v="1"/>
    <s v="Basic Web Application Attacks"/>
    <x v="11"/>
    <s v="Server"/>
    <s v="S - Web application"/>
    <s v="S"/>
    <s v="Hacking"/>
    <m/>
    <m/>
    <s v="Customer"/>
    <s v="Other"/>
    <x v="0"/>
  </r>
  <r>
    <x v="0"/>
    <x v="10"/>
    <x v="0"/>
    <x v="0"/>
    <s v="Privilege Misuse"/>
    <x v="0"/>
    <s v="Media"/>
    <s v="M - Documents"/>
    <s v="M"/>
    <s v="Misuse"/>
    <s v="Large"/>
    <s v="Large"/>
    <s v="Other"/>
    <s v="Internal"/>
    <x v="0"/>
  </r>
  <r>
    <x v="64"/>
    <x v="2"/>
    <x v="0"/>
    <x v="1"/>
    <s v="Basic Web Application Attacks"/>
    <x v="1"/>
    <s v="Server"/>
    <s v="S - Web application"/>
    <s v="S"/>
    <s v="Hacking"/>
    <s v="101 to 1000"/>
    <s v="Small"/>
    <s v="Other"/>
    <s v="Other"/>
    <x v="3"/>
  </r>
  <r>
    <x v="7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2"/>
    <s v="Miscellaneous Errors"/>
    <x v="7"/>
    <s v="Media"/>
    <s v="M - Documents"/>
    <s v="M"/>
    <s v="Error"/>
    <m/>
    <m/>
    <s v="Customer"/>
    <s v="Other"/>
    <x v="0"/>
  </r>
  <r>
    <x v="0"/>
    <x v="13"/>
    <x v="0"/>
    <x v="1"/>
    <s v="System Intrusion"/>
    <x v="6"/>
    <s v="Server"/>
    <s v="S - "/>
    <s v="S"/>
    <s v="Malware"/>
    <s v="101 to 1000"/>
    <s v="Small"/>
    <s v="Student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0"/>
    <s v="Miscellaneous Errors"/>
    <x v="7"/>
    <s v="Media"/>
    <s v="M - Documents"/>
    <s v="M"/>
    <s v="Error"/>
    <s v="1001 to 10000"/>
    <s v="Large"/>
    <s v="Patient"/>
    <s v="External"/>
    <x v="0"/>
  </r>
  <r>
    <x v="4"/>
    <x v="4"/>
    <x v="0"/>
    <x v="0"/>
    <s v="Miscellaneous Errors"/>
    <x v="3"/>
    <s v="Media"/>
    <s v="M - Documents"/>
    <s v="M"/>
    <s v="Error"/>
    <s v="Small"/>
    <s v="Small"/>
    <s v="Patient"/>
    <s v="External"/>
    <x v="0"/>
  </r>
  <r>
    <x v="0"/>
    <x v="3"/>
    <x v="0"/>
    <x v="1"/>
    <s v="Lost and Stolen Assets"/>
    <x v="16"/>
    <s v="Media"/>
    <s v="M - Documents"/>
    <s v="M"/>
    <s v="Physical"/>
    <s v="1 to 10"/>
    <s v="Small"/>
    <s v="Other"/>
    <s v="Other"/>
    <x v="1"/>
  </r>
  <r>
    <x v="2"/>
    <x v="17"/>
    <x v="0"/>
    <x v="0"/>
    <s v="Miscellaneous Errors"/>
    <x v="15"/>
    <s v="Server"/>
    <s v="S - Web application"/>
    <s v="S"/>
    <s v="Error"/>
    <s v="1001 to 10000"/>
    <s v="Large"/>
    <s v="Customer"/>
    <s v="Other"/>
    <x v="0"/>
  </r>
  <r>
    <x v="4"/>
    <x v="5"/>
    <x v="0"/>
    <x v="1"/>
    <s v="Basic Web Application Attacks"/>
    <x v="6"/>
    <s v="Server"/>
    <s v="S - Web application"/>
    <s v="S"/>
    <s v="Hacking"/>
    <m/>
    <m/>
    <s v="Student"/>
    <s v="External"/>
    <x v="0"/>
  </r>
  <r>
    <x v="0"/>
    <x v="8"/>
    <x v="0"/>
    <x v="1"/>
    <s v="Lost and Stolen Assets"/>
    <x v="1"/>
    <s v="Media"/>
    <s v="M - Disk drive"/>
    <s v="M"/>
    <s v="Physical"/>
    <m/>
    <m/>
    <s v="Partner"/>
    <s v="Internal"/>
    <x v="0"/>
  </r>
  <r>
    <x v="0"/>
    <x v="6"/>
    <x v="0"/>
    <x v="1"/>
    <s v="Lost and Stolen Assets"/>
    <x v="2"/>
    <s v="Server"/>
    <s v="S - "/>
    <s v="S"/>
    <s v="Physical"/>
    <s v="1 to 10"/>
    <s v="Small"/>
    <s v="Other"/>
    <s v="Other"/>
    <x v="0"/>
  </r>
  <r>
    <x v="48"/>
    <x v="1"/>
    <x v="0"/>
    <x v="1"/>
    <s v="Lost and Stolen Assets"/>
    <x v="0"/>
    <s v="User Dev"/>
    <s v="U - Mobile phone"/>
    <s v="U"/>
    <s v="Physical"/>
    <s v="101 to 1000"/>
    <s v="Small"/>
    <s v="Customer"/>
    <s v="Internal"/>
    <x v="1"/>
  </r>
  <r>
    <x v="0"/>
    <x v="3"/>
    <x v="0"/>
    <x v="1"/>
    <s v="Lost and Stolen Assets"/>
    <x v="6"/>
    <s v="Media"/>
    <s v="M - Flash drive"/>
    <s v="M"/>
    <s v="Physical"/>
    <s v="10001 to 25000"/>
    <s v="Large"/>
    <s v="Other"/>
    <s v="Other"/>
    <x v="0"/>
  </r>
  <r>
    <x v="11"/>
    <x v="8"/>
    <x v="0"/>
    <x v="1"/>
    <s v="Basic Web Application Attacks"/>
    <x v="3"/>
    <s v="Server"/>
    <s v="S - Database"/>
    <s v="S"/>
    <s v="Hacking"/>
    <s v="1001 to 10000"/>
    <s v="Large"/>
    <s v="Customer"/>
    <s v="External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6"/>
    <x v="0"/>
    <x v="1"/>
    <s v="Lost and Stolen Assets"/>
    <x v="2"/>
    <s v="User Dev"/>
    <s v="U - Desktop or laptop"/>
    <s v="U"/>
    <s v="Physical"/>
    <s v="1001 to 10000"/>
    <s v="Large"/>
    <s v="Patient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53"/>
    <x v="19"/>
    <x v="0"/>
    <x v="0"/>
    <s v="Miscellaneous Errors"/>
    <x v="11"/>
    <s v="Server"/>
    <s v="S - Web application"/>
    <s v="S"/>
    <s v="Error"/>
    <s v="Over 100000"/>
    <s v="Large"/>
    <s v="Employee"/>
    <s v="External"/>
    <x v="0"/>
  </r>
  <r>
    <x v="0"/>
    <x v="10"/>
    <x v="0"/>
    <x v="0"/>
    <s v="Privilege Misuse"/>
    <x v="2"/>
    <s v="Server"/>
    <s v="S - Database"/>
    <s v="S"/>
    <s v="Misuse"/>
    <s v="Small"/>
    <s v="Small"/>
    <s v="Patient"/>
    <s v="Other"/>
    <x v="0"/>
  </r>
  <r>
    <x v="0"/>
    <x v="6"/>
    <x v="0"/>
    <x v="1"/>
    <s v="Lost and Stolen Assets"/>
    <x v="2"/>
    <s v="Media"/>
    <s v="M - Documents"/>
    <s v="M"/>
    <s v="Physical"/>
    <s v="101 to 1000"/>
    <s v="Small"/>
    <s v="Other"/>
    <s v="Other"/>
    <x v="0"/>
  </r>
  <r>
    <x v="116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2"/>
    <x v="0"/>
    <x v="0"/>
    <s v="Miscellaneous Errors"/>
    <x v="8"/>
    <s v="Media"/>
    <s v="M - Documents"/>
    <s v="M"/>
    <s v="Error"/>
    <s v="Over 100000"/>
    <s v="Large"/>
    <s v="Patient"/>
    <s v="Other"/>
    <x v="0"/>
  </r>
  <r>
    <x v="2"/>
    <x v="5"/>
    <x v="0"/>
    <x v="1"/>
    <s v="Basic Web Application Attacks"/>
    <x v="3"/>
    <s v="Server"/>
    <s v="S - Web application"/>
    <s v="S"/>
    <s v="Hacking"/>
    <s v="10001 to 25000"/>
    <s v="Large"/>
    <s v="Other"/>
    <s v="External"/>
    <x v="1"/>
  </r>
  <r>
    <x v="23"/>
    <x v="5"/>
    <x v="0"/>
    <x v="0"/>
    <s v="Miscellaneous Errors"/>
    <x v="1"/>
    <s v="User Dev"/>
    <s v="U - Desktop"/>
    <s v="U"/>
    <s v="Error"/>
    <m/>
    <m/>
    <s v="Customer"/>
    <s v="Other"/>
    <x v="0"/>
  </r>
  <r>
    <x v="0"/>
    <x v="10"/>
    <x v="0"/>
    <x v="1"/>
    <s v="Everything Else"/>
    <x v="8"/>
    <s v="Kiosk/Term"/>
    <s v="T - ATM"/>
    <s v="T"/>
    <s v="Physical"/>
    <s v="50001 to 100000"/>
    <s v="Large"/>
    <s v="Customer"/>
    <s v="External"/>
    <x v="1"/>
  </r>
  <r>
    <x v="2"/>
    <x v="8"/>
    <x v="0"/>
    <x v="2"/>
    <s v="Miscellaneous Errors"/>
    <x v="11"/>
    <s v="Server"/>
    <s v="S - Database"/>
    <s v="S"/>
    <s v="Error"/>
    <s v="1001 to 10000"/>
    <s v="Large"/>
    <s v="Customer"/>
    <s v="External"/>
    <x v="0"/>
  </r>
  <r>
    <x v="0"/>
    <x v="9"/>
    <x v="0"/>
    <x v="1"/>
    <s v="System Intrusion"/>
    <x v="3"/>
    <s v="Server"/>
    <s v="S - File"/>
    <s v="S"/>
    <s v="Malware"/>
    <s v="Large"/>
    <s v="Large"/>
    <s v="Customer"/>
    <s v="External"/>
    <x v="1"/>
  </r>
  <r>
    <x v="0"/>
    <x v="3"/>
    <x v="2"/>
    <x v="0"/>
    <s v="Privilege Misuse"/>
    <x v="0"/>
    <m/>
    <m/>
    <s v="O"/>
    <s v="Misuse"/>
    <m/>
    <m/>
    <s v="Other"/>
    <s v="Internal"/>
    <x v="0"/>
  </r>
  <r>
    <x v="48"/>
    <x v="10"/>
    <x v="0"/>
    <x v="3"/>
    <s v="Miscellaneous Errors"/>
    <x v="8"/>
    <s v="Server"/>
    <s v="S - Web application"/>
    <s v="S"/>
    <s v="Error"/>
    <s v="101 to 1000"/>
    <s v="Small"/>
    <s v="Customer"/>
    <s v="External"/>
    <x v="0"/>
  </r>
  <r>
    <x v="0"/>
    <x v="5"/>
    <x v="0"/>
    <x v="0"/>
    <s v="Privilege Misuse"/>
    <x v="10"/>
    <m/>
    <m/>
    <s v="O"/>
    <s v="Misuse"/>
    <s v="25001 to 50000"/>
    <s v="Large"/>
    <s v="Other"/>
    <s v="Other"/>
    <x v="0"/>
  </r>
  <r>
    <x v="9"/>
    <x v="1"/>
    <x v="0"/>
    <x v="0"/>
    <s v="Miscellaneous Errors"/>
    <x v="3"/>
    <s v="Server"/>
    <s v="S - Database"/>
    <s v="S"/>
    <s v="Error"/>
    <s v="Small"/>
    <s v="Small"/>
    <s v="Customer"/>
    <s v="External"/>
    <x v="0"/>
  </r>
  <r>
    <x v="0"/>
    <x v="2"/>
    <x v="0"/>
    <x v="0"/>
    <s v="Miscellaneous Errors"/>
    <x v="2"/>
    <s v="Server"/>
    <s v="S - "/>
    <s v="S"/>
    <s v="Error"/>
    <s v="11 to 100"/>
    <s v="Small"/>
    <s v="Patient"/>
    <s v="Other"/>
    <x v="0"/>
  </r>
  <r>
    <x v="0"/>
    <x v="5"/>
    <x v="0"/>
    <x v="1"/>
    <s v="Lost and Stolen Assets"/>
    <x v="2"/>
    <s v="User Dev"/>
    <s v="U - Desktop"/>
    <s v="U"/>
    <s v="Physical"/>
    <s v="25001 to 50000"/>
    <s v="Large"/>
    <s v="Patient"/>
    <s v="Other"/>
    <x v="1"/>
  </r>
  <r>
    <x v="0"/>
    <x v="7"/>
    <x v="0"/>
    <x v="0"/>
    <s v="Privilege Misuse"/>
    <x v="2"/>
    <s v="Server"/>
    <s v="S - Database"/>
    <s v="S"/>
    <s v="Misuse"/>
    <m/>
    <m/>
    <s v="Employee"/>
    <s v="Other"/>
    <x v="0"/>
  </r>
  <r>
    <x v="0"/>
    <x v="6"/>
    <x v="0"/>
    <x v="0"/>
    <s v="Privilege Misuse"/>
    <x v="2"/>
    <s v="Server"/>
    <s v="S - Database"/>
    <s v="S"/>
    <s v="Misuse"/>
    <s v="101 to 1000"/>
    <s v="Small"/>
    <s v="Patient"/>
    <s v="Internal"/>
    <x v="0"/>
  </r>
  <r>
    <x v="15"/>
    <x v="1"/>
    <x v="0"/>
    <x v="3"/>
    <s v="Privilege Misuse"/>
    <x v="2"/>
    <s v="Server"/>
    <s v="S - Database"/>
    <s v="S"/>
    <s v="Misuse"/>
    <s v="1001 to 10000"/>
    <s v="Large"/>
    <s v="Patient"/>
    <s v="Other"/>
    <x v="1"/>
  </r>
  <r>
    <x v="0"/>
    <x v="4"/>
    <x v="0"/>
    <x v="1"/>
    <s v="System Intrusion"/>
    <x v="10"/>
    <s v="Server"/>
    <s v="S - POS controller"/>
    <s v="S"/>
    <s v="Malware"/>
    <s v="1001 to 10000"/>
    <s v="Large"/>
    <s v="Customer"/>
    <s v="External"/>
    <x v="1"/>
  </r>
  <r>
    <x v="0"/>
    <x v="8"/>
    <x v="0"/>
    <x v="1"/>
    <s v="Social Engineering"/>
    <x v="3"/>
    <s v="Person"/>
    <s v="P - Human resources"/>
    <s v="P"/>
    <s v="Social"/>
    <s v="101 to 1000"/>
    <s v="Small"/>
    <s v="Employee"/>
    <s v="Other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5"/>
    <x v="0"/>
    <x v="1"/>
    <s v="Basic Web Application Attacks"/>
    <x v="3"/>
    <s v="Server"/>
    <s v="S - Web application"/>
    <s v="S"/>
    <s v="Hacking"/>
    <m/>
    <m/>
    <s v="Customer"/>
    <s v="External"/>
    <x v="0"/>
  </r>
  <r>
    <x v="0"/>
    <x v="5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8"/>
    <x v="0"/>
    <x v="1"/>
    <s v="Lost and Stolen Assets"/>
    <x v="0"/>
    <s v="User Dev"/>
    <s v="U - Desktop or laptop"/>
    <s v="U"/>
    <s v="Physical"/>
    <s v="11 to 100"/>
    <s v="Small"/>
    <s v="Other"/>
    <s v="Internal"/>
    <x v="1"/>
  </r>
  <r>
    <x v="0"/>
    <x v="2"/>
    <x v="0"/>
    <x v="0"/>
    <s v="Miscellaneous Errors"/>
    <x v="5"/>
    <s v="Media"/>
    <s v="M - Documents"/>
    <s v="M"/>
    <s v="Error"/>
    <m/>
    <m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7"/>
    <x v="10"/>
    <x v="0"/>
    <x v="1"/>
    <s v="System Intrusion"/>
    <x v="8"/>
    <s v="User Dev"/>
    <s v="U - POS terminal"/>
    <s v="U"/>
    <s v="Malware"/>
    <m/>
    <m/>
    <s v="Other"/>
    <s v="External"/>
    <x v="5"/>
  </r>
  <r>
    <x v="72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0"/>
    <x v="7"/>
    <x v="0"/>
    <x v="1"/>
    <s v="Everything Else"/>
    <x v="5"/>
    <s v="Server"/>
    <s v="S - Database"/>
    <s v="S"/>
    <s v="Hacking"/>
    <s v="1001 to 10000"/>
    <s v="Large"/>
    <s v="Customer"/>
    <s v="Internal"/>
    <x v="0"/>
  </r>
  <r>
    <x v="0"/>
    <x v="0"/>
    <x v="0"/>
    <x v="0"/>
    <s v="Lost and Stolen Assets"/>
    <x v="2"/>
    <s v="User Dev"/>
    <s v="U - Desktop or laptop"/>
    <s v="U"/>
    <s v="Error"/>
    <s v="1001 to 10000"/>
    <s v="Large"/>
    <s v="Other"/>
    <s v="Other"/>
    <x v="0"/>
  </r>
  <r>
    <x v="0"/>
    <x v="3"/>
    <x v="0"/>
    <x v="1"/>
    <s v="Lost and Stolen Assets"/>
    <x v="2"/>
    <s v="User Dev"/>
    <s v="U - Desktop or laptop"/>
    <s v="U"/>
    <s v="Physical"/>
    <s v="1 to 10"/>
    <s v="Small"/>
    <s v="Patient"/>
    <s v="Other"/>
    <x v="0"/>
  </r>
  <r>
    <x v="0"/>
    <x v="3"/>
    <x v="0"/>
    <x v="1"/>
    <s v="Lost and Stolen Assets"/>
    <x v="2"/>
    <s v="User Dev"/>
    <s v="M - Documents"/>
    <s v="M"/>
    <s v="Physical"/>
    <s v="101 to 1000"/>
    <s v="Small"/>
    <s v="Patient"/>
    <s v="Internal"/>
    <x v="1"/>
  </r>
  <r>
    <x v="0"/>
    <x v="8"/>
    <x v="0"/>
    <x v="0"/>
    <s v="Miscellaneous Errors"/>
    <x v="0"/>
    <s v="Server"/>
    <s v="S - Database"/>
    <s v="S"/>
    <s v="Error"/>
    <s v="101 to 1000"/>
    <s v="Small"/>
    <s v="Other"/>
    <s v="Other"/>
    <x v="0"/>
  </r>
  <r>
    <x v="0"/>
    <x v="4"/>
    <x v="0"/>
    <x v="0"/>
    <s v="Privilege Misuse"/>
    <x v="5"/>
    <s v="Person"/>
    <s v="P - Other"/>
    <s v="P"/>
    <s v="Misuse"/>
    <s v="Small"/>
    <s v="Small"/>
    <s v="Patient"/>
    <s v="Other"/>
    <x v="0"/>
  </r>
  <r>
    <x v="27"/>
    <x v="5"/>
    <x v="1"/>
    <x v="1"/>
    <s v="Social Engineering"/>
    <x v="5"/>
    <s v="User Dev"/>
    <s v="P - "/>
    <s v="P"/>
    <s v="Malware"/>
    <m/>
    <m/>
    <s v="Other"/>
    <s v="External"/>
    <x v="4"/>
  </r>
  <r>
    <x v="0"/>
    <x v="7"/>
    <x v="0"/>
    <x v="1"/>
    <s v="Everything Else"/>
    <x v="8"/>
    <s v="Kiosk/Term"/>
    <s v="T - Gas terminal"/>
    <s v="T"/>
    <s v="Physical"/>
    <s v="101 to 1000"/>
    <s v="Small"/>
    <s v="Customer"/>
    <s v="External"/>
    <x v="1"/>
  </r>
  <r>
    <x v="27"/>
    <x v="5"/>
    <x v="0"/>
    <x v="1"/>
    <s v="Basic Web Application Attacks"/>
    <x v="11"/>
    <s v="Server"/>
    <s v="S - Web application"/>
    <s v="S"/>
    <s v="Hacking"/>
    <s v="1001 to 10000"/>
    <s v="Large"/>
    <s v="Customer"/>
    <s v="Other"/>
    <x v="0"/>
  </r>
  <r>
    <x v="0"/>
    <x v="8"/>
    <x v="0"/>
    <x v="0"/>
    <s v="Privilege Misuse"/>
    <x v="6"/>
    <s v="Server"/>
    <s v="S - Web application"/>
    <s v="S"/>
    <s v="Misuse"/>
    <s v="101 to 1000"/>
    <s v="Small"/>
    <s v="Other"/>
    <s v="In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5"/>
    <x v="0"/>
    <x v="1"/>
    <s v="Lost and Stolen Assets"/>
    <x v="6"/>
    <s v="User Dev"/>
    <s v="U - Desktop or laptop"/>
    <s v="U"/>
    <s v="Physical"/>
    <m/>
    <m/>
    <s v="Partner"/>
    <s v="Other"/>
    <x v="0"/>
  </r>
  <r>
    <x v="5"/>
    <x v="1"/>
    <x v="0"/>
    <x v="1"/>
    <s v="System Intrusion"/>
    <x v="0"/>
    <s v="Server"/>
    <s v="S - "/>
    <s v="S"/>
    <s v="Malware"/>
    <s v="101 to 1000"/>
    <s v="Small"/>
    <s v="Customer"/>
    <s v="External"/>
    <x v="1"/>
  </r>
  <r>
    <x v="0"/>
    <x v="10"/>
    <x v="0"/>
    <x v="0"/>
    <s v="Miscellaneous Errors"/>
    <x v="2"/>
    <s v="Server"/>
    <s v="S - Web application"/>
    <s v="S"/>
    <s v="Error"/>
    <m/>
    <m/>
    <s v="Patient"/>
    <s v="External"/>
    <x v="0"/>
  </r>
  <r>
    <x v="58"/>
    <x v="2"/>
    <x v="0"/>
    <x v="1"/>
    <s v="Basic Web Application Attacks"/>
    <x v="7"/>
    <s v="Server"/>
    <s v="S - Web application"/>
    <s v="S"/>
    <s v="Hacking"/>
    <m/>
    <m/>
    <s v="Other"/>
    <s v="External"/>
    <x v="2"/>
  </r>
  <r>
    <x v="42"/>
    <x v="5"/>
    <x v="0"/>
    <x v="1"/>
    <s v="Basic Web Application Attacks"/>
    <x v="12"/>
    <s v="Server"/>
    <s v="S - Web application"/>
    <s v="S"/>
    <s v="Hacking"/>
    <m/>
    <m/>
    <s v="Employee"/>
    <s v="External"/>
    <x v="3"/>
  </r>
  <r>
    <x v="7"/>
    <x v="8"/>
    <x v="0"/>
    <x v="1"/>
    <s v="Basic Web Application Attacks"/>
    <x v="3"/>
    <s v="Server"/>
    <s v="S - Database"/>
    <s v="S"/>
    <s v="Hacking"/>
    <m/>
    <m/>
    <s v="Customer"/>
    <s v="Other"/>
    <x v="0"/>
  </r>
  <r>
    <x v="0"/>
    <x v="5"/>
    <x v="0"/>
    <x v="1"/>
    <s v="Basic Web Application Attacks"/>
    <x v="12"/>
    <s v="Server"/>
    <s v="S - Web application"/>
    <s v="S"/>
    <s v="Malware"/>
    <s v="1 to 10"/>
    <s v="Small"/>
    <s v="Other"/>
    <s v="Internal"/>
    <x v="5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10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0"/>
    <x v="3"/>
    <x v="0"/>
    <x v="1"/>
    <s v="Everything Else"/>
    <x v="5"/>
    <m/>
    <m/>
    <s v="O"/>
    <s v="Hacking"/>
    <s v="101 to 1000"/>
    <s v="Small"/>
    <s v="Customer"/>
    <s v="Other"/>
    <x v="0"/>
  </r>
  <r>
    <x v="0"/>
    <x v="5"/>
    <x v="0"/>
    <x v="0"/>
    <s v="Privilege Misuse"/>
    <x v="14"/>
    <s v="Server"/>
    <s v="S - Database"/>
    <s v="S"/>
    <s v="Misuse"/>
    <s v="1 to 10"/>
    <s v="Small"/>
    <s v="Patient"/>
    <s v="Other"/>
    <x v="0"/>
  </r>
  <r>
    <x v="7"/>
    <x v="5"/>
    <x v="0"/>
    <x v="1"/>
    <s v="Basic Web Application Attacks"/>
    <x v="8"/>
    <s v="Server"/>
    <s v="S - Database"/>
    <s v="S"/>
    <m/>
    <m/>
    <m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8"/>
    <x v="1"/>
    <x v="0"/>
    <s v="Miscellaneous Errors"/>
    <x v="0"/>
    <s v="Media"/>
    <s v="M - Documents"/>
    <s v="M"/>
    <s v="Error"/>
    <m/>
    <m/>
    <s v="Patient"/>
    <s v="Internal"/>
    <x v="0"/>
  </r>
  <r>
    <x v="0"/>
    <x v="0"/>
    <x v="0"/>
    <x v="0"/>
    <s v="Miscellaneous Errors"/>
    <x v="0"/>
    <s v="Server"/>
    <s v="S - File"/>
    <s v="S"/>
    <s v="Error"/>
    <s v="Over 100000"/>
    <s v="Large"/>
    <s v="Other"/>
    <s v="Other"/>
    <x v="0"/>
  </r>
  <r>
    <x v="0"/>
    <x v="4"/>
    <x v="0"/>
    <x v="1"/>
    <s v="Social Engineering"/>
    <x v="12"/>
    <s v="User Dev"/>
    <s v="P - Human resources"/>
    <s v="P"/>
    <s v="Social"/>
    <s v="11 to 100"/>
    <s v="Small"/>
    <s v="Employee"/>
    <s v="Other"/>
    <x v="1"/>
  </r>
  <r>
    <x v="2"/>
    <x v="5"/>
    <x v="0"/>
    <x v="1"/>
    <s v="Lost and Stolen Assets"/>
    <x v="0"/>
    <s v="Media"/>
    <s v="M - Documents"/>
    <s v="M"/>
    <s v="Physical"/>
    <s v="101 to 1000"/>
    <s v="Small"/>
    <s v="Customer"/>
    <s v="Other"/>
    <x v="1"/>
  </r>
  <r>
    <x v="0"/>
    <x v="15"/>
    <x v="0"/>
    <x v="2"/>
    <s v="Miscellaneous Errors"/>
    <x v="10"/>
    <s v="Media"/>
    <s v="M - Documents"/>
    <s v="M"/>
    <s v="Error"/>
    <s v="25001 to 50000"/>
    <s v="Large"/>
    <s v="Employee"/>
    <s v="External"/>
    <x v="0"/>
  </r>
  <r>
    <x v="0"/>
    <x v="3"/>
    <x v="0"/>
    <x v="0"/>
    <s v="Privilege Misuse"/>
    <x v="2"/>
    <s v="Server"/>
    <s v="S - Database"/>
    <s v="S"/>
    <s v="Misuse"/>
    <s v="1001 to 10000"/>
    <s v="Large"/>
    <s v="Patient"/>
    <s v="Internal"/>
    <x v="0"/>
  </r>
  <r>
    <x v="0"/>
    <x v="6"/>
    <x v="0"/>
    <x v="0"/>
    <s v="Miscellaneous Errors"/>
    <x v="2"/>
    <s v="Server"/>
    <s v="S - "/>
    <s v="S"/>
    <s v="Error"/>
    <s v="11 to 10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Basic Web Application Attacks"/>
    <x v="5"/>
    <s v="Server"/>
    <s v="S - Web application"/>
    <s v="S"/>
    <s v="Hacking"/>
    <s v="1 to 10"/>
    <s v="Small"/>
    <s v="Customer"/>
    <s v="External"/>
    <x v="2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10"/>
    <x v="0"/>
    <x v="0"/>
    <s v="Privilege Misuse"/>
    <x v="2"/>
    <s v="Server"/>
    <s v="S - Database"/>
    <s v="S"/>
    <s v="Misuse"/>
    <m/>
    <m/>
    <s v="Other"/>
    <s v="Other"/>
    <x v="0"/>
  </r>
  <r>
    <x v="13"/>
    <x v="1"/>
    <x v="0"/>
    <x v="1"/>
    <s v="Basic Web Application Attacks"/>
    <x v="5"/>
    <s v="Server"/>
    <s v="S - ICS"/>
    <s v="S"/>
    <s v="Hacking"/>
    <m/>
    <m/>
    <s v="Other"/>
    <s v="External"/>
    <x v="2"/>
  </r>
  <r>
    <x v="102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51"/>
    <x v="3"/>
    <x v="0"/>
    <x v="0"/>
    <s v="Privilege Misuse"/>
    <x v="2"/>
    <s v="Server"/>
    <s v="S - Database"/>
    <s v="S"/>
    <s v="Misuse"/>
    <m/>
    <m/>
    <s v="Patient"/>
    <s v="External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10"/>
    <x v="0"/>
    <x v="1"/>
    <s v="Social Engineering"/>
    <x v="1"/>
    <s v="Server"/>
    <s v="P - "/>
    <s v="P"/>
    <s v="Malware"/>
    <m/>
    <m/>
    <s v="Other"/>
    <s v="External"/>
    <x v="4"/>
  </r>
  <r>
    <x v="0"/>
    <x v="2"/>
    <x v="0"/>
    <x v="1"/>
    <s v="Lost and Stolen Assets"/>
    <x v="2"/>
    <s v="Media"/>
    <s v="M - Flash drive"/>
    <s v="M"/>
    <s v="Physical"/>
    <s v="10001 to 25000"/>
    <s v="Large"/>
    <s v="Patient"/>
    <s v="Other"/>
    <x v="1"/>
  </r>
  <r>
    <x v="2"/>
    <x v="7"/>
    <x v="0"/>
    <x v="0"/>
    <s v="Miscellaneous Errors"/>
    <x v="10"/>
    <s v="Server"/>
    <s v="S - File"/>
    <s v="S"/>
    <s v="Error"/>
    <s v="101 to 1000"/>
    <s v="Small"/>
    <s v="Customer"/>
    <s v="External"/>
    <x v="0"/>
  </r>
  <r>
    <x v="0"/>
    <x v="6"/>
    <x v="0"/>
    <x v="4"/>
    <s v="Everything Else"/>
    <x v="7"/>
    <m/>
    <m/>
    <s v="O"/>
    <m/>
    <m/>
    <m/>
    <s v="Patient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7"/>
    <x v="0"/>
    <x v="1"/>
    <s v="Everything Else"/>
    <x v="2"/>
    <s v="Server"/>
    <s v="S - Mail"/>
    <s v="S"/>
    <s v="Hacking"/>
    <s v="1001 to 10000"/>
    <s v="Large"/>
    <s v="Patient"/>
    <s v="Other"/>
    <x v="0"/>
  </r>
  <r>
    <x v="0"/>
    <x v="2"/>
    <x v="0"/>
    <x v="1"/>
    <s v="Everything Else"/>
    <x v="8"/>
    <s v="Kiosk/Term"/>
    <s v="T - Gas terminal"/>
    <s v="T"/>
    <s v="Physical"/>
    <s v="Small"/>
    <s v="Small"/>
    <s v="Customer"/>
    <s v="Other"/>
    <x v="1"/>
  </r>
  <r>
    <x v="0"/>
    <x v="0"/>
    <x v="0"/>
    <x v="1"/>
    <s v="Lost and Stolen Assets"/>
    <x v="6"/>
    <s v="User Dev"/>
    <s v="U - Desktop"/>
    <s v="U"/>
    <s v="Physical"/>
    <s v="101 to 1000"/>
    <s v="Small"/>
    <s v="Other"/>
    <s v="Other"/>
    <x v="0"/>
  </r>
  <r>
    <x v="17"/>
    <x v="8"/>
    <x v="0"/>
    <x v="0"/>
    <s v="Miscellaneous Errors"/>
    <x v="0"/>
    <s v="Media"/>
    <s v="M - Documents"/>
    <s v="M"/>
    <s v="Error"/>
    <s v="1001 to 10000"/>
    <s v="Large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System Intrusion"/>
    <x v="10"/>
    <s v="User Dev"/>
    <s v="U - POS terminal"/>
    <s v="U"/>
    <s v="Malware"/>
    <s v="101 to 1000"/>
    <s v="Small"/>
    <s v="Customer"/>
    <s v="External"/>
    <x v="0"/>
  </r>
  <r>
    <x v="0"/>
    <x v="13"/>
    <x v="0"/>
    <x v="1"/>
    <s v="System Intrusion"/>
    <x v="16"/>
    <s v="Server"/>
    <s v="S - Database"/>
    <s v="S"/>
    <s v="Hacking"/>
    <s v="11 to 100"/>
    <s v="Small"/>
    <s v="Patient"/>
    <s v="Internal"/>
    <x v="1"/>
  </r>
  <r>
    <x v="13"/>
    <x v="5"/>
    <x v="0"/>
    <x v="1"/>
    <s v="Basic Web Application Attacks"/>
    <x v="15"/>
    <s v="Server"/>
    <s v="S - Web application"/>
    <s v="S"/>
    <s v="Hacking"/>
    <s v="1 to 10"/>
    <s v="Small"/>
    <s v="Customer"/>
    <s v="External"/>
    <x v="5"/>
  </r>
  <r>
    <x v="0"/>
    <x v="5"/>
    <x v="0"/>
    <x v="0"/>
    <s v="Miscellaneous Errors"/>
    <x v="2"/>
    <m/>
    <m/>
    <s v="O"/>
    <s v="Error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1"/>
    <x v="0"/>
    <s v="Miscellaneous Errors"/>
    <x v="2"/>
    <s v="Media"/>
    <s v="M - Documents"/>
    <s v="M"/>
    <s v="Error"/>
    <s v="101 to 1000"/>
    <s v="Small"/>
    <s v="Patient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37"/>
    <x v="11"/>
    <x v="0"/>
    <x v="0"/>
    <s v="Miscellaneous Errors"/>
    <x v="7"/>
    <s v="Media"/>
    <s v="M - Documents"/>
    <s v="M"/>
    <s v="Error"/>
    <s v="Over 100000"/>
    <s v="Large"/>
    <s v="Customer"/>
    <s v="External"/>
    <x v="0"/>
  </r>
  <r>
    <x v="0"/>
    <x v="1"/>
    <x v="0"/>
    <x v="1"/>
    <s v="System Intrusion"/>
    <x v="2"/>
    <s v="Server"/>
    <s v="S - Database"/>
    <s v="S"/>
    <s v="Malware"/>
    <s v="11 to 100"/>
    <s v="Small"/>
    <s v="Patient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7"/>
    <x v="0"/>
    <x v="1"/>
    <s v="Lost and Stolen Assets"/>
    <x v="3"/>
    <s v="Network"/>
    <s v="N - Public WAN"/>
    <s v="N"/>
    <s v="Physical"/>
    <s v="10001 to 25000"/>
    <s v="Large"/>
    <s v="Customer"/>
    <s v="External"/>
    <x v="4"/>
  </r>
  <r>
    <x v="0"/>
    <x v="2"/>
    <x v="0"/>
    <x v="1"/>
    <s v="System Intrusion"/>
    <x v="8"/>
    <s v="User Dev"/>
    <s v="U - POS terminal"/>
    <s v="U"/>
    <s v="Malware"/>
    <s v="25001 to 50000"/>
    <s v="Large"/>
    <s v="Customer"/>
    <s v="Other"/>
    <x v="1"/>
  </r>
  <r>
    <x v="0"/>
    <x v="4"/>
    <x v="0"/>
    <x v="1"/>
    <s v="System Intrusion"/>
    <x v="8"/>
    <s v="Server"/>
    <s v="S - Web application"/>
    <s v="S"/>
    <s v="Malware"/>
    <s v="101 to 1000"/>
    <s v="Small"/>
    <s v="Customer"/>
    <s v="External"/>
    <x v="1"/>
  </r>
  <r>
    <x v="68"/>
    <x v="13"/>
    <x v="0"/>
    <x v="0"/>
    <s v="Miscellaneous Errors"/>
    <x v="0"/>
    <s v="Server"/>
    <s v="S - Database"/>
    <s v="S"/>
    <s v="Error"/>
    <m/>
    <m/>
    <s v="Patient"/>
    <s v="Internal"/>
    <x v="0"/>
  </r>
  <r>
    <x v="0"/>
    <x v="3"/>
    <x v="0"/>
    <x v="0"/>
    <s v="Miscellaneous Errors"/>
    <x v="7"/>
    <s v="Media"/>
    <s v="M - Documents"/>
    <s v="M"/>
    <s v="Error"/>
    <s v="1001 to 10000"/>
    <s v="Large"/>
    <s v="Patient"/>
    <s v="Other"/>
    <x v="0"/>
  </r>
  <r>
    <x v="0"/>
    <x v="3"/>
    <x v="0"/>
    <x v="0"/>
    <s v="Miscellaneous Errors"/>
    <x v="11"/>
    <s v="Media"/>
    <s v="M - Documents"/>
    <s v="M"/>
    <s v="Error"/>
    <m/>
    <m/>
    <s v="Partner"/>
    <s v="External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0"/>
    <x v="0"/>
    <x v="4"/>
    <s v="Everything Else"/>
    <x v="2"/>
    <s v="Server"/>
    <s v="S - "/>
    <s v="S"/>
    <m/>
    <s v="1001 to 10000"/>
    <s v="Large"/>
    <s v="Other"/>
    <s v="Other"/>
    <x v="0"/>
  </r>
  <r>
    <x v="0"/>
    <x v="11"/>
    <x v="0"/>
    <x v="1"/>
    <s v="System Intrusion"/>
    <x v="2"/>
    <s v="Server"/>
    <s v="S - "/>
    <s v="S"/>
    <s v="Malware"/>
    <s v="11 to 100"/>
    <s v="Small"/>
    <s v="Oth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1"/>
    <s v="Lost and Stolen Assets"/>
    <x v="11"/>
    <s v="User Dev"/>
    <s v="U - Desktop or laptop"/>
    <s v="U"/>
    <s v="Physical"/>
    <s v="1001 to 10000"/>
    <s v="Large"/>
    <s v="Patient"/>
    <s v="Internal"/>
    <x v="1"/>
  </r>
  <r>
    <x v="0"/>
    <x v="4"/>
    <x v="0"/>
    <x v="0"/>
    <s v="Miscellaneous Errors"/>
    <x v="0"/>
    <s v="Server"/>
    <s v="S - Database"/>
    <s v="S"/>
    <s v="Error"/>
    <m/>
    <m/>
    <s v="Patient"/>
    <s v="External"/>
    <x v="0"/>
  </r>
  <r>
    <x v="0"/>
    <x v="8"/>
    <x v="0"/>
    <x v="1"/>
    <s v="System Intrusion"/>
    <x v="2"/>
    <s v="Server"/>
    <s v="S - Database"/>
    <s v="S"/>
    <s v="Hacking"/>
    <m/>
    <m/>
    <s v="Patient"/>
    <s v="Other"/>
    <x v="1"/>
  </r>
  <r>
    <x v="15"/>
    <x v="8"/>
    <x v="0"/>
    <x v="0"/>
    <s v="Miscellaneous Errors"/>
    <x v="2"/>
    <s v="Media"/>
    <s v="M - Documents"/>
    <s v="M"/>
    <s v="Error"/>
    <m/>
    <m/>
    <s v="Patient"/>
    <s v="External"/>
    <x v="0"/>
  </r>
  <r>
    <x v="4"/>
    <x v="3"/>
    <x v="0"/>
    <x v="1"/>
    <s v="Basic Web Application Attacks"/>
    <x v="8"/>
    <s v="Server"/>
    <s v="S - Web application"/>
    <s v="S"/>
    <s v="Hacking"/>
    <s v="1 to 10"/>
    <s v="Small"/>
    <s v="Customer"/>
    <s v="External"/>
    <x v="3"/>
  </r>
  <r>
    <x v="0"/>
    <x v="1"/>
    <x v="0"/>
    <x v="1"/>
    <s v="System Intrusion"/>
    <x v="2"/>
    <s v="Server"/>
    <s v="S - "/>
    <s v="S"/>
    <s v="Malware"/>
    <s v="11 to 100"/>
    <s v="Small"/>
    <s v="Patient"/>
    <s v="External"/>
    <x v="1"/>
  </r>
  <r>
    <x v="0"/>
    <x v="8"/>
    <x v="0"/>
    <x v="3"/>
    <s v="Privilege Misuse"/>
    <x v="2"/>
    <s v="Server"/>
    <s v="P - "/>
    <s v="P"/>
    <s v="Social"/>
    <s v="Small"/>
    <s v="Small"/>
    <s v="Customer"/>
    <s v="External"/>
    <x v="0"/>
  </r>
  <r>
    <x v="5"/>
    <x v="3"/>
    <x v="0"/>
    <x v="1"/>
    <s v="Basic Web Application Attacks"/>
    <x v="8"/>
    <s v="Server"/>
    <s v="S - Web application"/>
    <s v="S"/>
    <s v="Hacking"/>
    <m/>
    <m/>
    <s v="Customer"/>
    <s v="External"/>
    <x v="0"/>
  </r>
  <r>
    <x v="0"/>
    <x v="17"/>
    <x v="0"/>
    <x v="1"/>
    <s v="System Intrusion"/>
    <x v="6"/>
    <s v="Server"/>
    <s v="S - Database"/>
    <s v="S"/>
    <s v="Hacking"/>
    <s v="1001 to 10000"/>
    <s v="Large"/>
    <s v="Employee"/>
    <s v="Internal"/>
    <x v="0"/>
  </r>
  <r>
    <x v="7"/>
    <x v="26"/>
    <x v="0"/>
    <x v="4"/>
    <s v="Miscellaneous Errors"/>
    <x v="5"/>
    <m/>
    <s v="N - PBX"/>
    <s v="N"/>
    <m/>
    <m/>
    <m/>
    <s v="Patient"/>
    <s v="Other"/>
    <x v="1"/>
  </r>
  <r>
    <x v="4"/>
    <x v="11"/>
    <x v="0"/>
    <x v="1"/>
    <s v="Lost and Stolen Assets"/>
    <x v="2"/>
    <s v="Media"/>
    <s v="M - Disk drive"/>
    <s v="M"/>
    <s v="Physical"/>
    <s v="Over 100000"/>
    <s v="Large"/>
    <s v="Patient"/>
    <s v="Internal"/>
    <x v="1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1"/>
    <s v="Everything Else"/>
    <x v="8"/>
    <s v="Kiosk/Term"/>
    <s v="T - Gas terminal"/>
    <s v="T"/>
    <s v="Physical"/>
    <s v="11 to 100"/>
    <s v="Small"/>
    <s v="Customer"/>
    <s v="Internal"/>
    <x v="1"/>
  </r>
  <r>
    <x v="0"/>
    <x v="5"/>
    <x v="0"/>
    <x v="1"/>
    <s v="Everything Else"/>
    <x v="7"/>
    <s v="Kiosk/Term"/>
    <s v="T - ATM"/>
    <s v="T"/>
    <s v="Physical"/>
    <m/>
    <m/>
    <s v="Customer"/>
    <s v="Internal"/>
    <x v="1"/>
  </r>
  <r>
    <x v="0"/>
    <x v="5"/>
    <x v="0"/>
    <x v="0"/>
    <s v="Miscellaneous Errors"/>
    <x v="0"/>
    <s v="Server"/>
    <s v="S - "/>
    <s v="S"/>
    <s v="Error"/>
    <s v="Over 100000"/>
    <s v="Large"/>
    <s v="Other"/>
    <s v="Other"/>
    <x v="0"/>
  </r>
  <r>
    <x v="0"/>
    <x v="2"/>
    <x v="0"/>
    <x v="0"/>
    <s v="Miscellaneous Errors"/>
    <x v="0"/>
    <s v="Media"/>
    <s v="M - Documents"/>
    <s v="M"/>
    <s v="Error"/>
    <m/>
    <m/>
    <s v="Patient"/>
    <s v="External"/>
    <x v="0"/>
  </r>
  <r>
    <x v="0"/>
    <x v="1"/>
    <x v="0"/>
    <x v="1"/>
    <s v="System Intrusion"/>
    <x v="6"/>
    <s v="Server"/>
    <s v="S - "/>
    <s v="S"/>
    <s v="Malware"/>
    <s v="101 to 1000"/>
    <s v="Small"/>
    <s v="Other"/>
    <s v="External"/>
    <x v="1"/>
  </r>
  <r>
    <x v="0"/>
    <x v="8"/>
    <x v="0"/>
    <x v="1"/>
    <s v="Basic Web Application Attacks"/>
    <x v="3"/>
    <s v="Server"/>
    <s v="S - Web application"/>
    <s v="S"/>
    <s v="Hacking"/>
    <s v="Small"/>
    <s v="Small"/>
    <s v="Other"/>
    <s v="External"/>
    <x v="3"/>
  </r>
  <r>
    <x v="0"/>
    <x v="5"/>
    <x v="0"/>
    <x v="1"/>
    <s v="Basic Web Application Attacks"/>
    <x v="3"/>
    <s v="Server"/>
    <s v="P - Helpdesk"/>
    <s v="P"/>
    <s v="Hacking"/>
    <s v="101 to 1000"/>
    <s v="Small"/>
    <s v="Other"/>
    <s v="External"/>
    <x v="3"/>
  </r>
  <r>
    <x v="0"/>
    <x v="13"/>
    <x v="0"/>
    <x v="0"/>
    <s v="Privilege Misuse"/>
    <x v="1"/>
    <s v="Server"/>
    <s v="S - Database"/>
    <s v="S"/>
    <s v="Misuse"/>
    <s v="11 to 100"/>
    <s v="Small"/>
    <s v="Other"/>
    <s v="Internal"/>
    <x v="0"/>
  </r>
  <r>
    <x v="4"/>
    <x v="8"/>
    <x v="0"/>
    <x v="0"/>
    <s v="Miscellaneous Errors"/>
    <x v="11"/>
    <s v="Server"/>
    <s v="S - Web application"/>
    <s v="S"/>
    <s v="Error"/>
    <m/>
    <m/>
    <s v="Patient"/>
    <s v="External"/>
    <x v="0"/>
  </r>
  <r>
    <x v="0"/>
    <x v="3"/>
    <x v="0"/>
    <x v="1"/>
    <s v="Lost and Stolen Assets"/>
    <x v="2"/>
    <m/>
    <m/>
    <s v="O"/>
    <s v="Physical"/>
    <s v="101 to 1000"/>
    <s v="Small"/>
    <s v="Other"/>
    <s v="Other"/>
    <x v="0"/>
  </r>
  <r>
    <x v="0"/>
    <x v="5"/>
    <x v="0"/>
    <x v="1"/>
    <s v="Lost and Stolen Assets"/>
    <x v="2"/>
    <s v="User Dev"/>
    <s v="U - Desktop or laptop"/>
    <s v="U"/>
    <s v="Physical"/>
    <m/>
    <m/>
    <s v="Patient"/>
    <s v="Other"/>
    <x v="0"/>
  </r>
  <r>
    <x v="0"/>
    <x v="5"/>
    <x v="0"/>
    <x v="1"/>
    <s v="System Intrusion"/>
    <x v="0"/>
    <s v="Server"/>
    <s v="S - Web application"/>
    <s v="S"/>
    <s v="Malware"/>
    <s v="1001 to 10000"/>
    <s v="Large"/>
    <s v="Other"/>
    <s v="Internal"/>
    <x v="0"/>
  </r>
  <r>
    <x v="7"/>
    <x v="8"/>
    <x v="0"/>
    <x v="1"/>
    <s v="System Intrusion"/>
    <x v="8"/>
    <s v="Server"/>
    <s v="S - Web application"/>
    <s v="S"/>
    <s v="Malware"/>
    <s v="101 to 1000"/>
    <s v="Small"/>
    <s v="Customer"/>
    <s v="External"/>
    <x v="1"/>
  </r>
  <r>
    <x v="4"/>
    <x v="6"/>
    <x v="0"/>
    <x v="1"/>
    <s v="Lost and Stolen Assets"/>
    <x v="6"/>
    <s v="User Dev"/>
    <s v="U - Desktop"/>
    <s v="U"/>
    <s v="Physical"/>
    <s v="101 to 1000"/>
    <s v="Small"/>
    <s v="Customer"/>
    <s v="Internal"/>
    <x v="1"/>
  </r>
  <r>
    <x v="4"/>
    <x v="8"/>
    <x v="0"/>
    <x v="0"/>
    <s v="Privilege Misuse"/>
    <x v="2"/>
    <s v="Server"/>
    <s v="S - Database"/>
    <s v="S"/>
    <s v="Misuse"/>
    <s v="Large"/>
    <s v="Large"/>
    <s v="Patient"/>
    <s v="Internal"/>
    <x v="0"/>
  </r>
  <r>
    <x v="0"/>
    <x v="7"/>
    <x v="0"/>
    <x v="1"/>
    <s v="Basic Web Application Attacks"/>
    <x v="3"/>
    <s v="Server"/>
    <s v="S - Code repository"/>
    <s v="S"/>
    <s v="Hacking"/>
    <m/>
    <m/>
    <s v="Other"/>
    <s v="Internal"/>
    <x v="0"/>
  </r>
  <r>
    <x v="2"/>
    <x v="10"/>
    <x v="0"/>
    <x v="1"/>
    <s v="Social Engineering"/>
    <x v="3"/>
    <s v="User Dev"/>
    <s v="P - Finance"/>
    <s v="P"/>
    <s v="Social"/>
    <s v="11 to 100"/>
    <s v="Small"/>
    <s v="Employee"/>
    <s v="External"/>
    <x v="1"/>
  </r>
  <r>
    <x v="0"/>
    <x v="8"/>
    <x v="0"/>
    <x v="0"/>
    <s v="Miscellaneous Errors"/>
    <x v="0"/>
    <s v="Server"/>
    <s v="S - Database"/>
    <s v="S"/>
    <s v="Error"/>
    <m/>
    <m/>
    <s v="Customer"/>
    <s v="External"/>
    <x v="0"/>
  </r>
  <r>
    <x v="0"/>
    <x v="8"/>
    <x v="0"/>
    <x v="0"/>
    <s v="Privilege Misuse"/>
    <x v="10"/>
    <s v="Media"/>
    <s v="M - Payment card"/>
    <s v="M"/>
    <s v="Misuse"/>
    <s v="101 to 1000"/>
    <s v="Small"/>
    <s v="Customer"/>
    <s v="External"/>
    <x v="0"/>
  </r>
  <r>
    <x v="0"/>
    <x v="4"/>
    <x v="0"/>
    <x v="0"/>
    <s v="Privilege Misuse"/>
    <x v="2"/>
    <s v="Server"/>
    <s v="S - Database"/>
    <s v="S"/>
    <s v="Misuse"/>
    <m/>
    <m/>
    <s v="Customer"/>
    <s v="Internal"/>
    <x v="0"/>
  </r>
  <r>
    <x v="3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3"/>
    <x v="0"/>
    <x v="1"/>
    <s v="Lost and Stolen Assets"/>
    <x v="2"/>
    <s v="Media"/>
    <s v="M - Documents"/>
    <s v="M"/>
    <s v="Physical"/>
    <s v="101 to 1000"/>
    <s v="Small"/>
    <s v="Patient"/>
    <s v="Internal"/>
    <x v="1"/>
  </r>
  <r>
    <x v="0"/>
    <x v="5"/>
    <x v="0"/>
    <x v="0"/>
    <s v="Privilege Misuse"/>
    <x v="0"/>
    <s v="User Dev"/>
    <s v="P - Customer"/>
    <s v="P"/>
    <s v="Misuse"/>
    <s v="Over 100000"/>
    <s v="Large"/>
    <s v="Other"/>
    <s v="Other"/>
    <x v="0"/>
  </r>
  <r>
    <x v="0"/>
    <x v="0"/>
    <x v="0"/>
    <x v="0"/>
    <s v="Miscellaneous Errors"/>
    <x v="2"/>
    <s v="Media"/>
    <s v="M - Flash drive"/>
    <s v="M"/>
    <s v="Error"/>
    <s v="11 to 100"/>
    <s v="Small"/>
    <s v="Other"/>
    <s v="Other"/>
    <x v="0"/>
  </r>
  <r>
    <x v="0"/>
    <x v="0"/>
    <x v="0"/>
    <x v="0"/>
    <s v="Privilege Misuse"/>
    <x v="0"/>
    <s v="Server"/>
    <s v="S - Database"/>
    <s v="S"/>
    <s v="Misuse"/>
    <s v="Over 100000"/>
    <s v="Large"/>
    <s v="Other"/>
    <s v="External"/>
    <x v="0"/>
  </r>
  <r>
    <x v="17"/>
    <x v="11"/>
    <x v="0"/>
    <x v="0"/>
    <s v="Privilege Misuse"/>
    <x v="0"/>
    <s v="Server"/>
    <s v="S - Mail"/>
    <s v="S"/>
    <s v="Misuse"/>
    <s v="1001 to 10000"/>
    <s v="Large"/>
    <s v="Employee"/>
    <s v="Other"/>
    <x v="0"/>
  </r>
  <r>
    <x v="0"/>
    <x v="3"/>
    <x v="0"/>
    <x v="1"/>
    <s v="Lost and Stolen Assets"/>
    <x v="2"/>
    <m/>
    <m/>
    <s v="O"/>
    <s v="Physical"/>
    <s v="1 to 10"/>
    <s v="Small"/>
    <s v="Other"/>
    <s v="Other"/>
    <x v="0"/>
  </r>
  <r>
    <x v="0"/>
    <x v="4"/>
    <x v="0"/>
    <x v="1"/>
    <s v="Social Engineering"/>
    <x v="2"/>
    <s v="Server"/>
    <s v="P - "/>
    <s v="P"/>
    <s v="Social"/>
    <m/>
    <m/>
    <s v="Patient"/>
    <s v="Other"/>
    <x v="1"/>
  </r>
  <r>
    <x v="0"/>
    <x v="2"/>
    <x v="0"/>
    <x v="0"/>
    <s v="Privilege Misuse"/>
    <x v="2"/>
    <s v="Media"/>
    <s v="M - Payment card"/>
    <s v="M"/>
    <s v="Misuse"/>
    <m/>
    <m/>
    <s v="Patient"/>
    <s v="External"/>
    <x v="0"/>
  </r>
  <r>
    <x v="0"/>
    <x v="3"/>
    <x v="0"/>
    <x v="0"/>
    <s v="Privilege Misuse"/>
    <x v="2"/>
    <s v="Server"/>
    <s v="S - Database"/>
    <s v="S"/>
    <s v="Misuse"/>
    <s v="11 to 100"/>
    <s v="Small"/>
    <s v="Patient"/>
    <s v="Other"/>
    <x v="0"/>
  </r>
  <r>
    <x v="0"/>
    <x v="3"/>
    <x v="0"/>
    <x v="1"/>
    <s v="Lost and Stolen Assets"/>
    <x v="2"/>
    <s v="Media"/>
    <s v="M - Documents"/>
    <s v="M"/>
    <s v="Physical"/>
    <m/>
    <m/>
    <s v="Patient"/>
    <s v="External"/>
    <x v="1"/>
  </r>
  <r>
    <x v="0"/>
    <x v="10"/>
    <x v="0"/>
    <x v="0"/>
    <s v="Privilege Misuse"/>
    <x v="2"/>
    <s v="Server"/>
    <s v="S - Database"/>
    <s v="S"/>
    <s v="Physical"/>
    <m/>
    <m/>
    <s v="Patient"/>
    <s v="Other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1"/>
    <x v="0"/>
    <x v="1"/>
    <s v="Lost and Stolen Assets"/>
    <x v="2"/>
    <s v="Media"/>
    <s v="M - Disk drive"/>
    <s v="M"/>
    <s v="Physical"/>
    <s v="1001 to 10000"/>
    <s v="Large"/>
    <s v="Patient"/>
    <s v="Internal"/>
    <x v="1"/>
  </r>
  <r>
    <x v="0"/>
    <x v="2"/>
    <x v="0"/>
    <x v="4"/>
    <s v="Everything Else"/>
    <x v="8"/>
    <m/>
    <m/>
    <s v="O"/>
    <m/>
    <s v="101 to 1000"/>
    <s v="Small"/>
    <s v="Customer"/>
    <s v="External"/>
    <x v="0"/>
  </r>
  <r>
    <x v="0"/>
    <x v="4"/>
    <x v="0"/>
    <x v="2"/>
    <s v="Privilege Misuse"/>
    <x v="0"/>
    <s v="Media"/>
    <s v="M - Documents"/>
    <s v="M"/>
    <s v="Misuse"/>
    <m/>
    <m/>
    <s v="Other"/>
    <s v="Other"/>
    <x v="0"/>
  </r>
  <r>
    <x v="0"/>
    <x v="2"/>
    <x v="0"/>
    <x v="0"/>
    <s v="Lost and Stolen Assets"/>
    <x v="2"/>
    <s v="Media"/>
    <s v="M - Payment card"/>
    <s v="M"/>
    <s v="Physical"/>
    <s v="Small"/>
    <s v="Small"/>
    <s v="Patient"/>
    <s v="External"/>
    <x v="0"/>
  </r>
  <r>
    <x v="45"/>
    <x v="3"/>
    <x v="0"/>
    <x v="1"/>
    <s v="Social Engineering"/>
    <x v="5"/>
    <s v="Server"/>
    <s v="N - Router or switch"/>
    <s v="N"/>
    <s v="Malware"/>
    <m/>
    <m/>
    <s v="Other"/>
    <s v="External"/>
    <x v="4"/>
  </r>
  <r>
    <x v="0"/>
    <x v="19"/>
    <x v="0"/>
    <x v="0"/>
    <s v="Privilege Misuse"/>
    <x v="7"/>
    <s v="Server"/>
    <s v="S - Database"/>
    <s v="S"/>
    <s v="Misuse"/>
    <s v="50001 to 100000"/>
    <s v="Large"/>
    <s v="Customer"/>
    <s v="Other"/>
    <x v="0"/>
  </r>
  <r>
    <x v="0"/>
    <x v="3"/>
    <x v="0"/>
    <x v="4"/>
    <s v="Lost and Stolen Assets"/>
    <x v="0"/>
    <s v="Media"/>
    <s v="M - Flash drive"/>
    <s v="M"/>
    <s v="Error"/>
    <s v="Over 100000"/>
    <s v="Large"/>
    <s v="Other"/>
    <s v="Other"/>
    <x v="0"/>
  </r>
  <r>
    <x v="0"/>
    <x v="0"/>
    <x v="0"/>
    <x v="1"/>
    <s v="Lost and Stolen Assets"/>
    <x v="11"/>
    <s v="Server"/>
    <s v="S - "/>
    <s v="S"/>
    <s v="Physical"/>
    <s v="1 to 10"/>
    <s v="Small"/>
    <s v="Other"/>
    <s v="Other"/>
    <x v="0"/>
  </r>
  <r>
    <x v="0"/>
    <x v="5"/>
    <x v="0"/>
    <x v="0"/>
    <s v="Lost and Stolen Assets"/>
    <x v="0"/>
    <s v="User Dev"/>
    <s v="U - Desktop or laptop"/>
    <s v="U"/>
    <s v="Physical"/>
    <s v="1001 to 10000"/>
    <s v="Large"/>
    <s v="Other"/>
    <s v="External"/>
    <x v="0"/>
  </r>
  <r>
    <x v="0"/>
    <x v="3"/>
    <x v="0"/>
    <x v="0"/>
    <s v="Miscellaneous Errors"/>
    <x v="0"/>
    <s v="User Dev"/>
    <s v="U - Desktop"/>
    <s v="U"/>
    <s v="Error"/>
    <s v="Over 100000"/>
    <s v="Large"/>
    <s v="Other"/>
    <s v="Other"/>
    <x v="0"/>
  </r>
  <r>
    <x v="0"/>
    <x v="5"/>
    <x v="0"/>
    <x v="4"/>
    <s v="Everything Else"/>
    <x v="2"/>
    <m/>
    <m/>
    <s v="O"/>
    <m/>
    <m/>
    <m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70"/>
    <x v="3"/>
    <x v="0"/>
    <x v="1"/>
    <s v="Basic Web Application Attacks"/>
    <x v="7"/>
    <s v="Server"/>
    <s v="S - Database"/>
    <s v="S"/>
    <s v="Hacking"/>
    <s v="11 to 100"/>
    <s v="Small"/>
    <s v="Customer"/>
    <s v="External"/>
    <x v="1"/>
  </r>
  <r>
    <x v="0"/>
    <x v="2"/>
    <x v="0"/>
    <x v="1"/>
    <s v="Basic Web Application Attacks"/>
    <x v="0"/>
    <s v="Server"/>
    <s v="S - Database"/>
    <s v="S"/>
    <s v="Hacking"/>
    <m/>
    <m/>
    <s v="Other"/>
    <s v="Other"/>
    <x v="0"/>
  </r>
  <r>
    <x v="0"/>
    <x v="3"/>
    <x v="0"/>
    <x v="0"/>
    <s v="Privilege Misuse"/>
    <x v="0"/>
    <s v="Media"/>
    <s v="M - Documents"/>
    <s v="M"/>
    <s v="Misuse"/>
    <s v="Over 100000"/>
    <s v="Large"/>
    <s v="Other"/>
    <s v="Other"/>
    <x v="0"/>
  </r>
  <r>
    <x v="94"/>
    <x v="10"/>
    <x v="0"/>
    <x v="3"/>
    <s v="Privilege Misuse"/>
    <x v="0"/>
    <s v="Server"/>
    <s v="S - Database"/>
    <s v="S"/>
    <s v="Malware"/>
    <s v="Over 100000"/>
    <s v="Large"/>
    <s v="Employee"/>
    <s v="Other"/>
    <x v="0"/>
  </r>
  <r>
    <x v="0"/>
    <x v="2"/>
    <x v="0"/>
    <x v="1"/>
    <s v="Lost and Stolen Assets"/>
    <x v="0"/>
    <s v="User Dev"/>
    <s v="M - Documents"/>
    <s v="M"/>
    <s v="Physical"/>
    <m/>
    <m/>
    <s v="Employee"/>
    <s v="Internal"/>
    <x v="1"/>
  </r>
  <r>
    <x v="0"/>
    <x v="10"/>
    <x v="0"/>
    <x v="0"/>
    <s v="Privilege Misuse"/>
    <x v="0"/>
    <s v="Media"/>
    <s v="M - Documents"/>
    <s v="M"/>
    <s v="Misuse"/>
    <s v="Over 100000"/>
    <s v="Large"/>
    <s v="Other"/>
    <s v="External"/>
    <x v="0"/>
  </r>
  <r>
    <x v="0"/>
    <x v="10"/>
    <x v="0"/>
    <x v="0"/>
    <s v="Privilege Misuse"/>
    <x v="0"/>
    <s v="Server"/>
    <s v="S - Database"/>
    <s v="S"/>
    <s v="Misuse"/>
    <m/>
    <m/>
    <s v="Patient"/>
    <s v="Other"/>
    <x v="0"/>
  </r>
  <r>
    <x v="0"/>
    <x v="5"/>
    <x v="0"/>
    <x v="0"/>
    <s v="Miscellaneous Errors"/>
    <x v="11"/>
    <s v="User Dev"/>
    <s v="U - Desktop"/>
    <s v="U"/>
    <s v="Error"/>
    <m/>
    <m/>
    <s v="Patient"/>
    <s v="Other"/>
    <x v="0"/>
  </r>
  <r>
    <x v="0"/>
    <x v="0"/>
    <x v="0"/>
    <x v="0"/>
    <s v="Privilege Misuse"/>
    <x v="0"/>
    <m/>
    <m/>
    <s v="O"/>
    <s v="Misuse"/>
    <s v="11 to 100"/>
    <s v="Small"/>
    <s v="Customer"/>
    <s v="Other"/>
    <x v="0"/>
  </r>
  <r>
    <x v="0"/>
    <x v="2"/>
    <x v="0"/>
    <x v="1"/>
    <s v="Lost and Stolen Assets"/>
    <x v="11"/>
    <s v="User Dev"/>
    <s v="U - Desktop or laptop"/>
    <s v="U"/>
    <s v="Physical"/>
    <s v="1 to 10"/>
    <s v="Small"/>
    <s v="Patient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10"/>
    <x v="0"/>
    <x v="0"/>
    <s v="Miscellaneous Errors"/>
    <x v="5"/>
    <m/>
    <m/>
    <s v="O"/>
    <s v="Error"/>
    <m/>
    <m/>
    <s v="Other"/>
    <s v="Other"/>
    <x v="0"/>
  </r>
  <r>
    <x v="0"/>
    <x v="3"/>
    <x v="0"/>
    <x v="0"/>
    <s v="Privilege Misuse"/>
    <x v="0"/>
    <m/>
    <m/>
    <s v="O"/>
    <s v="Misuse"/>
    <s v="1001 to 10000"/>
    <s v="Large"/>
    <s v="Other"/>
    <s v="Other"/>
    <x v="0"/>
  </r>
  <r>
    <x v="0"/>
    <x v="14"/>
    <x v="0"/>
    <x v="0"/>
    <s v="Privilege Misuse"/>
    <x v="0"/>
    <s v="Server"/>
    <s v="S - Database"/>
    <s v="S"/>
    <s v="Misuse"/>
    <m/>
    <m/>
    <s v="Customer"/>
    <s v="Other"/>
    <x v="0"/>
  </r>
  <r>
    <x v="0"/>
    <x v="10"/>
    <x v="0"/>
    <x v="1"/>
    <s v="Basic Web Application Attacks"/>
    <x v="6"/>
    <s v="Server"/>
    <s v="S - Web application"/>
    <s v="S"/>
    <s v="Hacking"/>
    <s v="1001 to 10000"/>
    <s v="Large"/>
    <s v="Student"/>
    <s v="External"/>
    <x v="1"/>
  </r>
  <r>
    <x v="0"/>
    <x v="1"/>
    <x v="0"/>
    <x v="1"/>
    <s v="Basic Web Application Attacks"/>
    <x v="3"/>
    <s v="Server"/>
    <s v="S - Web application"/>
    <s v="S"/>
    <s v="Hacking"/>
    <s v="11 to 100"/>
    <s v="Small"/>
    <s v="Customer"/>
    <s v="External"/>
    <x v="2"/>
  </r>
  <r>
    <x v="0"/>
    <x v="0"/>
    <x v="0"/>
    <x v="1"/>
    <s v="Lost and Stolen Assets"/>
    <x v="2"/>
    <s v="Media"/>
    <s v="M - Documents"/>
    <s v="M"/>
    <s v="Physical"/>
    <s v="1 to 10"/>
    <s v="Small"/>
    <s v="Other"/>
    <s v="Other"/>
    <x v="0"/>
  </r>
  <r>
    <x v="0"/>
    <x v="10"/>
    <x v="0"/>
    <x v="3"/>
    <s v="Privilege Misuse"/>
    <x v="2"/>
    <s v="Person"/>
    <s v="P - Other"/>
    <s v="P"/>
    <s v="Social"/>
    <s v="Small"/>
    <s v="Small"/>
    <s v="Patient"/>
    <s v="Other"/>
    <x v="1"/>
  </r>
  <r>
    <x v="0"/>
    <x v="5"/>
    <x v="0"/>
    <x v="0"/>
    <s v="Miscellaneous Errors"/>
    <x v="2"/>
    <s v="Media"/>
    <s v="M - Flash drive"/>
    <s v="M"/>
    <s v="Error"/>
    <m/>
    <m/>
    <s v="Patient"/>
    <s v="Other"/>
    <x v="0"/>
  </r>
  <r>
    <x v="23"/>
    <x v="13"/>
    <x v="0"/>
    <x v="1"/>
    <s v="System Intrusion"/>
    <x v="12"/>
    <s v="Server"/>
    <s v="S - "/>
    <s v="S"/>
    <s v="Malware"/>
    <s v="1001 to 10000"/>
    <s v="Large"/>
    <s v="Other"/>
    <s v="External"/>
    <x v="1"/>
  </r>
  <r>
    <x v="4"/>
    <x v="2"/>
    <x v="0"/>
    <x v="0"/>
    <s v="Privilege Misuse"/>
    <x v="0"/>
    <s v="Server"/>
    <s v="S - Database"/>
    <s v="S"/>
    <s v="Misuse"/>
    <m/>
    <m/>
    <s v="Patient"/>
    <s v="External"/>
    <x v="0"/>
  </r>
  <r>
    <x v="4"/>
    <x v="10"/>
    <x v="0"/>
    <x v="0"/>
    <s v="Miscellaneous Errors"/>
    <x v="0"/>
    <s v="Media"/>
    <s v="M - Documents"/>
    <s v="M"/>
    <s v="Error"/>
    <s v="Small"/>
    <s v="Small"/>
    <s v="Customer"/>
    <s v="Internal"/>
    <x v="0"/>
  </r>
  <r>
    <x v="17"/>
    <x v="8"/>
    <x v="0"/>
    <x v="0"/>
    <s v="Miscellaneous Errors"/>
    <x v="7"/>
    <s v="Server"/>
    <s v="S - Web application"/>
    <s v="S"/>
    <s v="Error"/>
    <s v="1001 to 10000"/>
    <s v="Large"/>
    <s v="Patient"/>
    <s v="External"/>
    <x v="0"/>
  </r>
  <r>
    <x v="4"/>
    <x v="5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7"/>
    <x v="7"/>
    <x v="0"/>
    <x v="1"/>
    <s v="Everything Else"/>
    <x v="3"/>
    <s v="Server"/>
    <s v="S - Database"/>
    <s v="S"/>
    <s v="Hacking"/>
    <s v="1001 to 10000"/>
    <s v="Large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3"/>
    <x v="0"/>
    <x v="1"/>
    <s v="System Intrusion"/>
    <x v="8"/>
    <s v="Server"/>
    <s v="S - "/>
    <s v="S"/>
    <s v="Malware"/>
    <s v="10001 to 25000"/>
    <s v="Large"/>
    <s v="Employee"/>
    <s v="External"/>
    <x v="1"/>
  </r>
  <r>
    <x v="0"/>
    <x v="5"/>
    <x v="0"/>
    <x v="0"/>
    <s v="Miscellaneous Errors"/>
    <x v="2"/>
    <s v="Media"/>
    <s v="M - Documents"/>
    <s v="M"/>
    <s v="Error"/>
    <m/>
    <m/>
    <s v="Patient"/>
    <s v="Internal"/>
    <x v="0"/>
  </r>
  <r>
    <x v="0"/>
    <x v="8"/>
    <x v="0"/>
    <x v="3"/>
    <s v="Lost and Stolen Assets"/>
    <x v="0"/>
    <s v="Media"/>
    <s v="M - Documents"/>
    <s v="M"/>
    <s v="Physical"/>
    <s v="Over 100000"/>
    <s v="Large"/>
    <s v="Customer"/>
    <s v="External"/>
    <x v="0"/>
  </r>
  <r>
    <x v="37"/>
    <x v="8"/>
    <x v="0"/>
    <x v="1"/>
    <s v="Social Engineering"/>
    <x v="9"/>
    <s v="Person"/>
    <s v="P - Finance"/>
    <s v="P"/>
    <s v="Social"/>
    <s v="50001 to 100000"/>
    <s v="Large"/>
    <s v="Other"/>
    <s v="Internal"/>
    <x v="1"/>
  </r>
  <r>
    <x v="0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3"/>
    <x v="0"/>
    <x v="2"/>
    <s v="Lost and Stolen Assets"/>
    <x v="2"/>
    <s v="Media"/>
    <s v="M - Documents"/>
    <s v="M"/>
    <s v="Physical"/>
    <s v="11 to 100"/>
    <s v="Small"/>
    <s v="Patient"/>
    <s v="Other"/>
    <x v="0"/>
  </r>
  <r>
    <x v="2"/>
    <x v="10"/>
    <x v="0"/>
    <x v="0"/>
    <s v="Miscellaneous Errors"/>
    <x v="0"/>
    <s v="Media"/>
    <s v="M - Documents"/>
    <s v="M"/>
    <s v="Error"/>
    <m/>
    <m/>
    <s v="Employee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Lost and Stolen Assets"/>
    <x v="0"/>
    <s v="User Dev"/>
    <s v="M - Documents"/>
    <s v="M"/>
    <s v="Physical"/>
    <s v="11 to 100"/>
    <s v="Small"/>
    <s v="Patient"/>
    <s v="Internal"/>
    <x v="1"/>
  </r>
  <r>
    <x v="0"/>
    <x v="10"/>
    <x v="0"/>
    <x v="2"/>
    <s v="Privilege Misuse"/>
    <x v="0"/>
    <m/>
    <m/>
    <s v="O"/>
    <s v="Misuse"/>
    <s v="1001 to 10000"/>
    <s v="Large"/>
    <s v="Customer"/>
    <s v="Other"/>
    <x v="0"/>
  </r>
  <r>
    <x v="2"/>
    <x v="8"/>
    <x v="0"/>
    <x v="1"/>
    <s v="Everything Else"/>
    <x v="7"/>
    <s v="Server"/>
    <s v="S - Database"/>
    <s v="S"/>
    <s v="Hacking"/>
    <s v="101 to 1000"/>
    <s v="Small"/>
    <s v="Customer"/>
    <s v="Internal"/>
    <x v="0"/>
  </r>
  <r>
    <x v="0"/>
    <x v="5"/>
    <x v="0"/>
    <x v="1"/>
    <s v="Everything Else"/>
    <x v="7"/>
    <s v="Kiosk/Term"/>
    <s v="T - ATM"/>
    <s v="T"/>
    <s v="Physical"/>
    <s v="11 to 100"/>
    <s v="Small"/>
    <s v="Customer"/>
    <s v="External"/>
    <x v="1"/>
  </r>
  <r>
    <x v="0"/>
    <x v="0"/>
    <x v="0"/>
    <x v="0"/>
    <s v="Miscellaneous Errors"/>
    <x v="6"/>
    <s v="Media"/>
    <s v="M - Flash drive"/>
    <s v="M"/>
    <s v="Error"/>
    <m/>
    <m/>
    <s v="Other"/>
    <s v="Other"/>
    <x v="0"/>
  </r>
  <r>
    <x v="9"/>
    <x v="1"/>
    <x v="0"/>
    <x v="0"/>
    <s v="Miscellaneous Errors"/>
    <x v="7"/>
    <s v="Server"/>
    <s v="S - Web application"/>
    <s v="S"/>
    <s v="Error"/>
    <s v="101 to 1000"/>
    <s v="Small"/>
    <s v="Other"/>
    <s v="External"/>
    <x v="0"/>
  </r>
  <r>
    <x v="0"/>
    <x v="5"/>
    <x v="0"/>
    <x v="2"/>
    <s v="Miscellaneous Errors"/>
    <x v="2"/>
    <s v="Media"/>
    <s v="M - "/>
    <s v="M"/>
    <s v="Error"/>
    <s v="101 to 1000"/>
    <s v="Small"/>
    <s v="Patient"/>
    <s v="Other"/>
    <x v="0"/>
  </r>
  <r>
    <x v="15"/>
    <x v="2"/>
    <x v="0"/>
    <x v="3"/>
    <s v="Lost and Stolen Assets"/>
    <x v="2"/>
    <s v="User Dev"/>
    <s v="U - Desktop or laptop"/>
    <s v="U"/>
    <s v="Physical"/>
    <s v="11 to 100"/>
    <s v="Small"/>
    <s v="Employee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Miscellaneous Errors"/>
    <x v="0"/>
    <s v="Media"/>
    <s v="M - Documents"/>
    <s v="M"/>
    <s v="Error"/>
    <s v="101 to 100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5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4"/>
    <x v="8"/>
    <x v="0"/>
    <x v="0"/>
    <s v="Miscellaneous Errors"/>
    <x v="0"/>
    <s v="Server"/>
    <s v="S - Web application"/>
    <s v="S"/>
    <s v="Error"/>
    <s v="11 to 100"/>
    <s v="Small"/>
    <s v="Employee"/>
    <s v="Other"/>
    <x v="0"/>
  </r>
  <r>
    <x v="0"/>
    <x v="10"/>
    <x v="0"/>
    <x v="0"/>
    <s v="Privilege Misuse"/>
    <x v="2"/>
    <s v="Server"/>
    <s v="M - Documents"/>
    <s v="M"/>
    <s v="Physical"/>
    <m/>
    <m/>
    <s v="Patient"/>
    <s v="Other"/>
    <x v="0"/>
  </r>
  <r>
    <x v="0"/>
    <x v="0"/>
    <x v="0"/>
    <x v="1"/>
    <s v="Social Engineering"/>
    <x v="3"/>
    <s v="Network"/>
    <s v="N - Router or switch"/>
    <s v="N"/>
    <s v="Malware"/>
    <m/>
    <m/>
    <s v="Customer"/>
    <s v="Other"/>
    <x v="4"/>
  </r>
  <r>
    <x v="0"/>
    <x v="19"/>
    <x v="0"/>
    <x v="1"/>
    <s v="System Intrusion"/>
    <x v="2"/>
    <s v="Server"/>
    <s v="S - "/>
    <s v="S"/>
    <s v="Malware"/>
    <s v="11 to 100"/>
    <s v="Small"/>
    <s v="Partner"/>
    <s v="Other"/>
    <x v="1"/>
  </r>
  <r>
    <x v="67"/>
    <x v="13"/>
    <x v="0"/>
    <x v="0"/>
    <s v="Miscellaneous Errors"/>
    <x v="15"/>
    <s v="Server"/>
    <s v="S - Database"/>
    <s v="S"/>
    <s v="Error"/>
    <s v="11 to 100"/>
    <s v="Small"/>
    <s v="Customer"/>
    <s v="External"/>
    <x v="0"/>
  </r>
  <r>
    <x v="0"/>
    <x v="0"/>
    <x v="0"/>
    <x v="1"/>
    <s v="Everything Else"/>
    <x v="2"/>
    <s v="Server"/>
    <s v="S - "/>
    <s v="S"/>
    <s v="Hacking"/>
    <s v="1 to 10"/>
    <s v="Small"/>
    <s v="Other"/>
    <s v="Other"/>
    <x v="0"/>
  </r>
  <r>
    <x v="0"/>
    <x v="0"/>
    <x v="0"/>
    <x v="1"/>
    <s v="Lost and Stolen Assets"/>
    <x v="7"/>
    <s v="Server"/>
    <s v="S - "/>
    <s v="S"/>
    <s v="Physical"/>
    <s v="1001 to 10000"/>
    <s v="Large"/>
    <s v="Other"/>
    <s v="Other"/>
    <x v="0"/>
  </r>
  <r>
    <x v="76"/>
    <x v="1"/>
    <x v="0"/>
    <x v="0"/>
    <s v="Miscellaneous Errors"/>
    <x v="0"/>
    <s v="Server"/>
    <s v="S - Web application"/>
    <s v="S"/>
    <s v="Error"/>
    <s v="25001 to 50000"/>
    <s v="Large"/>
    <s v="Customer"/>
    <s v="External"/>
    <x v="0"/>
  </r>
  <r>
    <x v="117"/>
    <x v="10"/>
    <x v="0"/>
    <x v="4"/>
    <s v="Lost and Stolen Assets"/>
    <x v="0"/>
    <s v="User Dev"/>
    <s v="U - Desktop or laptop"/>
    <s v="U"/>
    <s v="Physical"/>
    <m/>
    <m/>
    <s v="Employee"/>
    <s v="Internal"/>
    <x v="0"/>
  </r>
  <r>
    <x v="0"/>
    <x v="5"/>
    <x v="0"/>
    <x v="0"/>
    <s v="Miscellaneous Errors"/>
    <x v="0"/>
    <s v="Server"/>
    <s v="S - Database"/>
    <s v="S"/>
    <s v="Error"/>
    <s v="10001 to 25000"/>
    <s v="Large"/>
    <s v="Other"/>
    <s v="Other"/>
    <x v="0"/>
  </r>
  <r>
    <x v="0"/>
    <x v="6"/>
    <x v="0"/>
    <x v="4"/>
    <s v="Everything Else"/>
    <x v="7"/>
    <s v="Media"/>
    <s v="M - Documents"/>
    <s v="M"/>
    <m/>
    <s v="1001 to 10000"/>
    <s v="Large"/>
    <s v="Other"/>
    <s v="Other"/>
    <x v="0"/>
  </r>
  <r>
    <x v="0"/>
    <x v="3"/>
    <x v="0"/>
    <x v="1"/>
    <s v="Basic Web Application Attacks"/>
    <x v="7"/>
    <s v="Server"/>
    <s v="S - Database"/>
    <s v="S"/>
    <s v="Hacking"/>
    <s v="1001 to 10000"/>
    <s v="Large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Miscellaneous Errors"/>
    <x v="0"/>
    <s v="Server"/>
    <s v="S - Web application"/>
    <s v="S"/>
    <s v="Error"/>
    <s v="Over 100000"/>
    <s v="Large"/>
    <s v="Other"/>
    <s v="Other"/>
    <x v="0"/>
  </r>
  <r>
    <x v="0"/>
    <x v="3"/>
    <x v="0"/>
    <x v="1"/>
    <s v="Basic Web Application Attacks"/>
    <x v="3"/>
    <s v="Server"/>
    <s v="S - Web application"/>
    <s v="S"/>
    <s v="Hacking"/>
    <s v="101 to 1000"/>
    <s v="Small"/>
    <s v="Customer"/>
    <s v="Other"/>
    <x v="0"/>
  </r>
  <r>
    <x v="0"/>
    <x v="6"/>
    <x v="0"/>
    <x v="0"/>
    <s v="Privilege Misuse"/>
    <x v="7"/>
    <s v="Server"/>
    <s v="S - "/>
    <s v="S"/>
    <s v="Misuse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0"/>
    <s v="Miscellaneous Errors"/>
    <x v="7"/>
    <s v="Media"/>
    <s v="M - Documents"/>
    <s v="M"/>
    <s v="Error"/>
    <s v="1001 to 10000"/>
    <s v="Large"/>
    <s v="Patient"/>
    <s v="Other"/>
    <x v="0"/>
  </r>
  <r>
    <x v="18"/>
    <x v="5"/>
    <x v="0"/>
    <x v="1"/>
    <s v="Social Engineering"/>
    <x v="5"/>
    <s v="User Dev"/>
    <s v="P - "/>
    <s v="P"/>
    <s v="Malware"/>
    <m/>
    <m/>
    <s v="Other"/>
    <s v="Other"/>
    <x v="0"/>
  </r>
  <r>
    <x v="0"/>
    <x v="7"/>
    <x v="0"/>
    <x v="1"/>
    <s v="Everything Else"/>
    <x v="0"/>
    <s v="Server"/>
    <s v="S - Database"/>
    <s v="S"/>
    <m/>
    <s v="Small"/>
    <s v="Small"/>
    <s v="Customer"/>
    <s v="Internal"/>
    <x v="0"/>
  </r>
  <r>
    <x v="0"/>
    <x v="10"/>
    <x v="0"/>
    <x v="1"/>
    <s v="Lost and Stolen Assets"/>
    <x v="0"/>
    <s v="Media"/>
    <s v="M - Documents"/>
    <s v="M"/>
    <s v="Physical"/>
    <s v="Large"/>
    <s v="Large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30"/>
    <x v="5"/>
    <x v="0"/>
    <x v="1"/>
    <s v="Basic Web Application Attacks"/>
    <x v="0"/>
    <s v="Server"/>
    <s v="S - Web application"/>
    <s v="S"/>
    <s v="Hacking"/>
    <m/>
    <m/>
    <s v="Other"/>
    <s v="Other"/>
    <x v="2"/>
  </r>
  <r>
    <x v="10"/>
    <x v="5"/>
    <x v="0"/>
    <x v="2"/>
    <s v="Miscellaneous Errors"/>
    <x v="7"/>
    <s v="User Dev"/>
    <s v="U - Desktop"/>
    <s v="U"/>
    <s v="Error"/>
    <s v="50001 to 100000"/>
    <s v="Large"/>
    <s v="Customer"/>
    <s v="Other"/>
    <x v="0"/>
  </r>
  <r>
    <x v="0"/>
    <x v="2"/>
    <x v="0"/>
    <x v="2"/>
    <s v="Miscellaneous Errors"/>
    <x v="3"/>
    <m/>
    <m/>
    <s v="O"/>
    <s v="Error"/>
    <s v="10001 to 25000"/>
    <s v="Large"/>
    <s v="Customer"/>
    <s v="External"/>
    <x v="0"/>
  </r>
  <r>
    <x v="0"/>
    <x v="13"/>
    <x v="0"/>
    <x v="1"/>
    <s v="Basic Web Application Attacks"/>
    <x v="0"/>
    <s v="Server"/>
    <s v="S - Web application"/>
    <s v="S"/>
    <s v="Hacking"/>
    <s v="25001 to 50000"/>
    <s v="Large"/>
    <s v="Other"/>
    <s v="Internal"/>
    <x v="0"/>
  </r>
  <r>
    <x v="2"/>
    <x v="11"/>
    <x v="0"/>
    <x v="0"/>
    <s v="Miscellaneous Errors"/>
    <x v="7"/>
    <s v="Media"/>
    <s v="M - Documents"/>
    <s v="M"/>
    <s v="Error"/>
    <s v="1001 to 10000"/>
    <s v="Large"/>
    <s v="Customer"/>
    <s v="External"/>
    <x v="0"/>
  </r>
  <r>
    <x v="0"/>
    <x v="3"/>
    <x v="0"/>
    <x v="1"/>
    <s v="Everything Else"/>
    <x v="9"/>
    <s v="Server"/>
    <s v="S - Database"/>
    <s v="S"/>
    <s v="Hacking"/>
    <s v="50001 to 100000"/>
    <s v="Large"/>
    <s v="Partner"/>
    <s v="Other"/>
    <x v="0"/>
  </r>
  <r>
    <x v="0"/>
    <x v="2"/>
    <x v="0"/>
    <x v="0"/>
    <s v="Miscellaneous Errors"/>
    <x v="2"/>
    <s v="Media"/>
    <s v="M - Documents"/>
    <s v="M"/>
    <s v="Error"/>
    <s v="1001 to 10000"/>
    <s v="Large"/>
    <s v="Patient"/>
    <s v="Other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0"/>
    <x v="0"/>
    <x v="1"/>
    <s v="Everything Else"/>
    <x v="2"/>
    <s v="Server"/>
    <s v="S - "/>
    <s v="S"/>
    <s v="Hacking"/>
    <s v="11 to 100"/>
    <s v="Small"/>
    <s v="Other"/>
    <s v="Other"/>
    <x v="0"/>
  </r>
  <r>
    <x v="0"/>
    <x v="2"/>
    <x v="0"/>
    <x v="0"/>
    <s v="Privilege Misuse"/>
    <x v="12"/>
    <m/>
    <m/>
    <s v="O"/>
    <s v="Misuse"/>
    <s v="1001 to 10000"/>
    <s v="Large"/>
    <s v="Customer"/>
    <s v="External"/>
    <x v="0"/>
  </r>
  <r>
    <x v="0"/>
    <x v="8"/>
    <x v="0"/>
    <x v="0"/>
    <s v="Privilege Misuse"/>
    <x v="2"/>
    <m/>
    <m/>
    <s v="O"/>
    <s v="Misuse"/>
    <s v="1001 to 10000"/>
    <s v="Large"/>
    <s v="Employee"/>
    <s v="Other"/>
    <x v="0"/>
  </r>
  <r>
    <x v="0"/>
    <x v="3"/>
    <x v="0"/>
    <x v="1"/>
    <s v="Lost and Stolen Assets"/>
    <x v="2"/>
    <s v="User Dev"/>
    <s v="U - Desktop or laptop"/>
    <s v="U"/>
    <s v="Physical"/>
    <s v="1001 to 10000"/>
    <s v="Large"/>
    <s v="Patient"/>
    <s v="Other"/>
    <x v="1"/>
  </r>
  <r>
    <x v="6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6"/>
    <x v="0"/>
    <x v="1"/>
    <s v="Basic Web Application Attacks"/>
    <x v="1"/>
    <s v="Server"/>
    <s v="S - Web application"/>
    <s v="S"/>
    <s v="Hacking"/>
    <s v="1 to 10"/>
    <s v="Small"/>
    <s v="Customer"/>
    <s v="External"/>
    <x v="2"/>
  </r>
  <r>
    <x v="0"/>
    <x v="4"/>
    <x v="0"/>
    <x v="2"/>
    <s v="Miscellaneous Errors"/>
    <x v="7"/>
    <s v="Server"/>
    <s v="S - Database"/>
    <s v="S"/>
    <s v="Error"/>
    <s v="Small"/>
    <s v="Small"/>
    <s v="Customer"/>
    <s v="Partner"/>
    <x v="0"/>
  </r>
  <r>
    <x v="11"/>
    <x v="11"/>
    <x v="0"/>
    <x v="0"/>
    <s v="Privilege Misuse"/>
    <x v="7"/>
    <s v="Server"/>
    <s v="S - Database"/>
    <s v="S"/>
    <s v="Misuse"/>
    <s v="Over 100000"/>
    <s v="Large"/>
    <s v="Customer"/>
    <s v="External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1"/>
    <s v="System Intrusion"/>
    <x v="6"/>
    <s v="Server"/>
    <s v="S - Database"/>
    <s v="S"/>
    <s v="Malware"/>
    <s v="101 to 1000"/>
    <s v="Small"/>
    <s v="Employee"/>
    <s v="External"/>
    <x v="1"/>
  </r>
  <r>
    <x v="17"/>
    <x v="2"/>
    <x v="0"/>
    <x v="1"/>
    <s v="Everything Else"/>
    <x v="16"/>
    <m/>
    <m/>
    <s v="O"/>
    <m/>
    <m/>
    <m/>
    <s v="Other"/>
    <s v="Other"/>
    <x v="1"/>
  </r>
  <r>
    <x v="0"/>
    <x v="3"/>
    <x v="0"/>
    <x v="0"/>
    <s v="Lost and Stolen Assets"/>
    <x v="2"/>
    <s v="Media"/>
    <s v="M - Flash drive"/>
    <s v="M"/>
    <s v="Error"/>
    <s v="1001 to 10000"/>
    <s v="Large"/>
    <s v="Oth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Basic Web Application Attacks"/>
    <x v="1"/>
    <s v="Server"/>
    <s v="S - Web application"/>
    <s v="S"/>
    <s v="Hacking"/>
    <s v="11 to 100"/>
    <s v="Small"/>
    <s v="Customer"/>
    <s v="Other"/>
    <x v="1"/>
  </r>
  <r>
    <x v="0"/>
    <x v="10"/>
    <x v="0"/>
    <x v="1"/>
    <s v="Basic Web Application Attacks"/>
    <x v="0"/>
    <s v="Server"/>
    <s v="S - Web application"/>
    <s v="S"/>
    <s v="Malware"/>
    <s v="101 to 1000"/>
    <s v="Small"/>
    <s v="Other"/>
    <s v="In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0"/>
    <x v="0"/>
    <x v="0"/>
    <s v="Miscellaneous Errors"/>
    <x v="2"/>
    <s v="Server"/>
    <s v="S - Web application"/>
    <s v="S"/>
    <s v="Error"/>
    <m/>
    <m/>
    <s v="Patient"/>
    <s v="Other"/>
    <x v="0"/>
  </r>
  <r>
    <x v="0"/>
    <x v="5"/>
    <x v="0"/>
    <x v="1"/>
    <s v="System Intrusion"/>
    <x v="2"/>
    <m/>
    <m/>
    <s v="O"/>
    <s v="Hacking"/>
    <s v="101 to 1000"/>
    <s v="Small"/>
    <s v="Other"/>
    <s v="Other"/>
    <x v="1"/>
  </r>
  <r>
    <x v="0"/>
    <x v="8"/>
    <x v="0"/>
    <x v="0"/>
    <s v="Miscellaneous Errors"/>
    <x v="0"/>
    <s v="User Dev"/>
    <s v="U - Desktop"/>
    <s v="U"/>
    <s v="Error"/>
    <m/>
    <m/>
    <s v="Patient"/>
    <s v="Other"/>
    <x v="0"/>
  </r>
  <r>
    <x v="0"/>
    <x v="10"/>
    <x v="0"/>
    <x v="0"/>
    <s v="Privilege Misuse"/>
    <x v="7"/>
    <s v="Media"/>
    <s v="M - "/>
    <s v="M"/>
    <s v="Misuse"/>
    <s v="50001 to 100000"/>
    <s v="Large"/>
    <s v="Customer"/>
    <s v="Other"/>
    <x v="0"/>
  </r>
  <r>
    <x v="0"/>
    <x v="6"/>
    <x v="0"/>
    <x v="0"/>
    <s v="Privilege Misuse"/>
    <x v="0"/>
    <s v="Server"/>
    <s v="S - Database"/>
    <s v="S"/>
    <s v="Misuse"/>
    <s v="1001 to 10000"/>
    <s v="Large"/>
    <s v="Customer"/>
    <s v="Other"/>
    <x v="0"/>
  </r>
  <r>
    <x v="2"/>
    <x v="6"/>
    <x v="0"/>
    <x v="1"/>
    <s v="Social Engineering"/>
    <x v="2"/>
    <s v="Media"/>
    <s v="M - Documents"/>
    <s v="M"/>
    <s v="Social"/>
    <s v="1001 to 10000"/>
    <s v="Large"/>
    <s v="Patient"/>
    <s v="Other"/>
    <x v="0"/>
  </r>
  <r>
    <x v="63"/>
    <x v="8"/>
    <x v="0"/>
    <x v="1"/>
    <s v="Basic Web Application Attacks"/>
    <x v="0"/>
    <s v="Server"/>
    <s v="S - Web application"/>
    <s v="S"/>
    <s v="Hacking"/>
    <s v="Large"/>
    <s v="Large"/>
    <s v="Other"/>
    <s v="External"/>
    <x v="2"/>
  </r>
  <r>
    <x v="0"/>
    <x v="3"/>
    <x v="0"/>
    <x v="0"/>
    <s v="Lost and Stolen Assets"/>
    <x v="2"/>
    <s v="Media"/>
    <s v="M - Disk drive"/>
    <s v="M"/>
    <s v="Physical"/>
    <m/>
    <m/>
    <s v="Patient"/>
    <s v="Internal"/>
    <x v="0"/>
  </r>
  <r>
    <x v="75"/>
    <x v="11"/>
    <x v="0"/>
    <x v="0"/>
    <s v="Miscellaneous Errors"/>
    <x v="7"/>
    <s v="Server"/>
    <s v="S - Database"/>
    <s v="S"/>
    <s v="Error"/>
    <m/>
    <m/>
    <s v="Customer"/>
    <s v="External"/>
    <x v="0"/>
  </r>
  <r>
    <x v="7"/>
    <x v="2"/>
    <x v="0"/>
    <x v="1"/>
    <s v="Basic Web Application Attacks"/>
    <x v="7"/>
    <s v="Server"/>
    <s v="S - Web application"/>
    <s v="S"/>
    <s v="Hacking"/>
    <s v="1 to 10"/>
    <s v="Small"/>
    <s v="Other"/>
    <s v="Internal"/>
    <x v="1"/>
  </r>
  <r>
    <x v="0"/>
    <x v="10"/>
    <x v="0"/>
    <x v="0"/>
    <s v="Privilege Misuse"/>
    <x v="2"/>
    <s v="Media"/>
    <s v="M - Payment card"/>
    <s v="M"/>
    <s v="Physical"/>
    <m/>
    <m/>
    <s v="Patient"/>
    <s v="External"/>
    <x v="0"/>
  </r>
  <r>
    <x v="0"/>
    <x v="15"/>
    <x v="0"/>
    <x v="1"/>
    <s v="Basic Web Application Attacks"/>
    <x v="6"/>
    <s v="Server"/>
    <s v="S - Database"/>
    <s v="S"/>
    <s v="Malware"/>
    <s v="Large"/>
    <s v="Large"/>
    <s v="Employee"/>
    <s v="Internal"/>
    <x v="1"/>
  </r>
  <r>
    <x v="0"/>
    <x v="2"/>
    <x v="0"/>
    <x v="0"/>
    <s v="Miscellaneous Errors"/>
    <x v="1"/>
    <m/>
    <m/>
    <s v="O"/>
    <s v="Error"/>
    <m/>
    <m/>
    <s v="Patient"/>
    <s v="Other"/>
    <x v="0"/>
  </r>
  <r>
    <x v="0"/>
    <x v="1"/>
    <x v="0"/>
    <x v="1"/>
    <s v="Social Engineering"/>
    <x v="7"/>
    <s v="Server"/>
    <s v="P - Finance"/>
    <s v="P"/>
    <s v="Hacking"/>
    <s v="101 to 1000"/>
    <s v="Small"/>
    <s v="Employee"/>
    <s v="Internal"/>
    <x v="1"/>
  </r>
  <r>
    <x v="0"/>
    <x v="21"/>
    <x v="0"/>
    <x v="0"/>
    <s v="Privilege Misuse"/>
    <x v="0"/>
    <s v="Server"/>
    <s v="S - Database"/>
    <s v="S"/>
    <s v="Misuse"/>
    <s v="25001 to 50000"/>
    <s v="Large"/>
    <s v="Other"/>
    <s v="Internal"/>
    <x v="0"/>
  </r>
  <r>
    <x v="0"/>
    <x v="3"/>
    <x v="0"/>
    <x v="0"/>
    <s v="Lost and Stolen Assets"/>
    <x v="2"/>
    <s v="User Dev"/>
    <s v="U - Desktop or laptop"/>
    <s v="U"/>
    <s v="Error"/>
    <s v="1001 to 10000"/>
    <s v="Large"/>
    <s v="Patient"/>
    <s v="Other"/>
    <x v="0"/>
  </r>
  <r>
    <x v="0"/>
    <x v="10"/>
    <x v="0"/>
    <x v="0"/>
    <s v="Miscellaneous Errors"/>
    <x v="2"/>
    <s v="User Dev"/>
    <s v="U - Peripheral"/>
    <s v="U"/>
    <s v="Error"/>
    <s v="25001 to 50000"/>
    <s v="Large"/>
    <s v="Patient"/>
    <s v="External"/>
    <x v="0"/>
  </r>
  <r>
    <x v="0"/>
    <x v="3"/>
    <x v="0"/>
    <x v="0"/>
    <s v="Miscellaneous Errors"/>
    <x v="2"/>
    <m/>
    <m/>
    <s v="O"/>
    <s v="Error"/>
    <s v="1 to 10"/>
    <s v="Small"/>
    <s v="Other"/>
    <s v="Other"/>
    <x v="0"/>
  </r>
  <r>
    <x v="0"/>
    <x v="13"/>
    <x v="0"/>
    <x v="1"/>
    <s v="Basic Web Application Attacks"/>
    <x v="2"/>
    <s v="Server"/>
    <s v="S - File"/>
    <s v="S"/>
    <s v="Hacking"/>
    <s v="101 to 1000"/>
    <s v="Small"/>
    <s v="Patient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System Intrusion"/>
    <x v="0"/>
    <s v="Server"/>
    <s v="S - "/>
    <s v="S"/>
    <s v="Hacking"/>
    <s v="10001 to 25000"/>
    <s v="Large"/>
    <s v="Other"/>
    <s v="Other"/>
    <x v="4"/>
  </r>
  <r>
    <x v="0"/>
    <x v="6"/>
    <x v="0"/>
    <x v="0"/>
    <s v="Privilege Misuse"/>
    <x v="7"/>
    <s v="Server"/>
    <s v="M - Documents"/>
    <s v="M"/>
    <s v="Physical"/>
    <s v="11 to 100"/>
    <s v="Small"/>
    <s v="Customer"/>
    <s v="Other"/>
    <x v="0"/>
  </r>
  <r>
    <x v="4"/>
    <x v="10"/>
    <x v="0"/>
    <x v="0"/>
    <s v="Miscellaneous Errors"/>
    <x v="2"/>
    <s v="Media"/>
    <s v="M - Documents"/>
    <s v="M"/>
    <s v="Error"/>
    <s v="11 to 100"/>
    <s v="Small"/>
    <s v="Patient"/>
    <s v="External"/>
    <x v="0"/>
  </r>
  <r>
    <x v="0"/>
    <x v="5"/>
    <x v="0"/>
    <x v="1"/>
    <s v="Lost and Stolen Assets"/>
    <x v="8"/>
    <s v="User Dev"/>
    <s v="U - Desktop or laptop"/>
    <s v="U"/>
    <s v="Physical"/>
    <s v="101 to 1000"/>
    <s v="Small"/>
    <s v="Partner"/>
    <s v="Other"/>
    <x v="1"/>
  </r>
  <r>
    <x v="49"/>
    <x v="8"/>
    <x v="0"/>
    <x v="1"/>
    <s v="Basic Web Application Attacks"/>
    <x v="3"/>
    <s v="Server"/>
    <s v="S - Database"/>
    <s v="S"/>
    <s v="Hacking"/>
    <s v="101 to 1000"/>
    <s v="Small"/>
    <s v="Other"/>
    <s v="Other"/>
    <x v="3"/>
  </r>
  <r>
    <x v="0"/>
    <x v="3"/>
    <x v="0"/>
    <x v="1"/>
    <s v="Basic Web Application Attacks"/>
    <x v="7"/>
    <s v="Server"/>
    <s v="S - Database"/>
    <s v="S"/>
    <s v="Hacking"/>
    <s v="11 to 100"/>
    <s v="Small"/>
    <s v="Customer"/>
    <s v="Other"/>
    <x v="1"/>
  </r>
  <r>
    <x v="0"/>
    <x v="8"/>
    <x v="0"/>
    <x v="1"/>
    <s v="System Intrusion"/>
    <x v="5"/>
    <s v="User Dev"/>
    <s v="U - Desktop or laptop"/>
    <s v="U"/>
    <s v="Malware"/>
    <s v="Small"/>
    <s v="Small"/>
    <s v="Other"/>
    <s v="External"/>
    <x v="1"/>
  </r>
  <r>
    <x v="0"/>
    <x v="1"/>
    <x v="0"/>
    <x v="0"/>
    <s v="Miscellaneous Errors"/>
    <x v="3"/>
    <s v="Server"/>
    <s v="S - Database"/>
    <s v="S"/>
    <s v="Error"/>
    <m/>
    <m/>
    <s v="Customer"/>
    <s v="External"/>
    <x v="0"/>
  </r>
  <r>
    <x v="0"/>
    <x v="0"/>
    <x v="0"/>
    <x v="1"/>
    <s v="Lost and Stolen Assets"/>
    <x v="2"/>
    <s v="Media"/>
    <s v="M - Flash drive"/>
    <s v="M"/>
    <s v="Physical"/>
    <s v="1 to 10"/>
    <s v="Small"/>
    <s v="Other"/>
    <s v="Other"/>
    <x v="0"/>
  </r>
  <r>
    <x v="4"/>
    <x v="5"/>
    <x v="0"/>
    <x v="0"/>
    <s v="Miscellaneous Errors"/>
    <x v="2"/>
    <s v="Media"/>
    <s v="M - Documents"/>
    <s v="M"/>
    <s v="Error"/>
    <s v="Large"/>
    <s v="Large"/>
    <s v="Patient"/>
    <s v="External"/>
    <x v="0"/>
  </r>
  <r>
    <x v="4"/>
    <x v="21"/>
    <x v="0"/>
    <x v="0"/>
    <s v="Privilege Misuse"/>
    <x v="2"/>
    <s v="Server"/>
    <s v="S - Database"/>
    <s v="S"/>
    <s v="Misuse"/>
    <s v="1001 to 10000"/>
    <s v="Large"/>
    <s v="Patient"/>
    <s v="Internal"/>
    <x v="0"/>
  </r>
  <r>
    <x v="0"/>
    <x v="0"/>
    <x v="0"/>
    <x v="1"/>
    <s v="Lost and Stolen Assets"/>
    <x v="2"/>
    <s v="User Dev"/>
    <s v="U - Desktop or laptop"/>
    <s v="U"/>
    <s v="Physical"/>
    <s v="101 to 1000"/>
    <s v="Small"/>
    <s v="Other"/>
    <s v="Other"/>
    <x v="0"/>
  </r>
  <r>
    <x v="0"/>
    <x v="9"/>
    <x v="0"/>
    <x v="1"/>
    <s v="System Intrusion"/>
    <x v="9"/>
    <s v="Server"/>
    <s v="S - File"/>
    <s v="S"/>
    <s v="Malware"/>
    <s v="Large"/>
    <s v="Large"/>
    <s v="Customer"/>
    <s v="External"/>
    <x v="1"/>
  </r>
  <r>
    <x v="0"/>
    <x v="4"/>
    <x v="0"/>
    <x v="3"/>
    <s v="Basic Web Application Attacks"/>
    <x v="3"/>
    <s v="Server"/>
    <s v="P - "/>
    <s v="P"/>
    <s v="Hacking"/>
    <s v="Over 100000"/>
    <s v="Large"/>
    <s v="Customer"/>
    <s v="External"/>
    <x v="1"/>
  </r>
  <r>
    <x v="0"/>
    <x v="8"/>
    <x v="0"/>
    <x v="1"/>
    <s v="System Intrusion"/>
    <x v="2"/>
    <s v="Server"/>
    <s v="S - Database"/>
    <s v="S"/>
    <s v="Hacking"/>
    <m/>
    <m/>
    <s v="Patient"/>
    <s v="External"/>
    <x v="1"/>
  </r>
  <r>
    <x v="0"/>
    <x v="5"/>
    <x v="0"/>
    <x v="0"/>
    <s v="Miscellaneous Errors"/>
    <x v="2"/>
    <s v="Server"/>
    <s v="S - Web application"/>
    <s v="S"/>
    <s v="Error"/>
    <s v="101 to 1000"/>
    <s v="Small"/>
    <s v="Employee"/>
    <s v="Other"/>
    <x v="0"/>
  </r>
  <r>
    <x v="0"/>
    <x v="15"/>
    <x v="0"/>
    <x v="1"/>
    <s v="Lost and Stolen Assets"/>
    <x v="9"/>
    <s v="User Dev"/>
    <s v="U - Desktop or laptop"/>
    <s v="U"/>
    <s v="Physical"/>
    <s v="Over 100000"/>
    <s v="Large"/>
    <s v="Partner"/>
    <s v="Internal"/>
    <x v="1"/>
  </r>
  <r>
    <x v="0"/>
    <x v="7"/>
    <x v="0"/>
    <x v="1"/>
    <s v="Social Engineering"/>
    <x v="2"/>
    <s v="Server"/>
    <s v="P - "/>
    <s v="P"/>
    <s v="Social"/>
    <s v="1001 to 10000"/>
    <s v="Large"/>
    <s v="Patient"/>
    <s v="Other"/>
    <x v="1"/>
  </r>
  <r>
    <x v="0"/>
    <x v="8"/>
    <x v="0"/>
    <x v="0"/>
    <s v="Miscellaneous Errors"/>
    <x v="1"/>
    <s v="User Dev"/>
    <s v="U - Media"/>
    <s v="U"/>
    <s v="Error"/>
    <m/>
    <m/>
    <s v="Other"/>
    <s v="External"/>
    <x v="0"/>
  </r>
  <r>
    <x v="0"/>
    <x v="6"/>
    <x v="0"/>
    <x v="1"/>
    <s v="Lost and Stolen Assets"/>
    <x v="2"/>
    <s v="Media"/>
    <s v="M - Flash drive"/>
    <s v="M"/>
    <s v="Physical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Everything Else"/>
    <x v="8"/>
    <s v="Kiosk/Term"/>
    <s v="T - Gas terminal"/>
    <s v="T"/>
    <s v="Physical"/>
    <s v="11 to 100"/>
    <s v="Small"/>
    <s v="Customer"/>
    <s v="External"/>
    <x v="1"/>
  </r>
  <r>
    <x v="0"/>
    <x v="10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0"/>
    <s v="Miscellaneous Errors"/>
    <x v="2"/>
    <s v="Server"/>
    <s v="S - Web application"/>
    <s v="S"/>
    <s v="Error"/>
    <s v="Small"/>
    <s v="Small"/>
    <s v="Student"/>
    <s v="Other"/>
    <x v="0"/>
  </r>
  <r>
    <x v="0"/>
    <x v="2"/>
    <x v="0"/>
    <x v="0"/>
    <s v="Miscellaneous Errors"/>
    <x v="0"/>
    <s v="Server"/>
    <s v="S - Web application"/>
    <s v="S"/>
    <s v="Error"/>
    <m/>
    <m/>
    <s v="Employee"/>
    <s v="External"/>
    <x v="0"/>
  </r>
  <r>
    <x v="0"/>
    <x v="3"/>
    <x v="0"/>
    <x v="1"/>
    <s v="Basic Web Application Attacks"/>
    <x v="9"/>
    <s v="Server"/>
    <s v="S - Web application"/>
    <s v="S"/>
    <s v="Hacking"/>
    <s v="1001 to 10000"/>
    <s v="Large"/>
    <s v="Other"/>
    <s v="Other"/>
    <x v="1"/>
  </r>
  <r>
    <x v="0"/>
    <x v="9"/>
    <x v="0"/>
    <x v="1"/>
    <s v="System Intrusion"/>
    <x v="4"/>
    <s v="Server"/>
    <s v="S - File"/>
    <s v="S"/>
    <s v="Malware"/>
    <s v="Large"/>
    <s v="Large"/>
    <s v="Customer"/>
    <s v="External"/>
    <x v="1"/>
  </r>
  <r>
    <x v="0"/>
    <x v="2"/>
    <x v="0"/>
    <x v="0"/>
    <s v="Miscellaneous Errors"/>
    <x v="2"/>
    <s v="Media"/>
    <s v="M - Documents"/>
    <s v="M"/>
    <s v="Error"/>
    <m/>
    <m/>
    <s v="Patient"/>
    <s v="Other"/>
    <x v="0"/>
  </r>
  <r>
    <x v="0"/>
    <x v="0"/>
    <x v="0"/>
    <x v="0"/>
    <s v="Miscellaneous Errors"/>
    <x v="2"/>
    <s v="Media"/>
    <s v="M - Documents"/>
    <s v="M"/>
    <s v="Error"/>
    <s v="1001 to 10000"/>
    <s v="Large"/>
    <s v="Other"/>
    <s v="Other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"/>
    <x v="0"/>
    <x v="0"/>
    <s v="Miscellaneous Errors"/>
    <x v="2"/>
    <s v="Server"/>
    <s v="S - File"/>
    <s v="S"/>
    <s v="Error"/>
    <s v="101 to 1000"/>
    <s v="Small"/>
    <s v="Patient"/>
    <s v="Internal"/>
    <x v="0"/>
  </r>
  <r>
    <x v="0"/>
    <x v="10"/>
    <x v="0"/>
    <x v="0"/>
    <s v="Privilege Misuse"/>
    <x v="2"/>
    <s v="Media"/>
    <s v="M - Documents"/>
    <s v="M"/>
    <s v="Physical"/>
    <s v="1 to 10"/>
    <s v="Small"/>
    <s v="Patient"/>
    <s v="Ex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1"/>
    <x v="0"/>
    <x v="1"/>
    <s v="Everything Else"/>
    <x v="8"/>
    <s v="Server"/>
    <s v="S - Database"/>
    <s v="S"/>
    <m/>
    <s v="11 to 100"/>
    <s v="Small"/>
    <s v="Customer"/>
    <s v="External"/>
    <x v="1"/>
  </r>
  <r>
    <x v="0"/>
    <x v="4"/>
    <x v="0"/>
    <x v="1"/>
    <s v="Everything Else"/>
    <x v="7"/>
    <s v="Kiosk/Term"/>
    <s v="T - ATM"/>
    <s v="T"/>
    <s v="Physical"/>
    <s v="101 to 1000"/>
    <s v="Small"/>
    <s v="Customer"/>
    <s v="External"/>
    <x v="1"/>
  </r>
  <r>
    <x v="0"/>
    <x v="14"/>
    <x v="0"/>
    <x v="0"/>
    <s v="Privilege Misuse"/>
    <x v="2"/>
    <s v="User Dev"/>
    <s v="U - "/>
    <s v="U"/>
    <s v="Misuse"/>
    <s v="11 to 100"/>
    <s v="Small"/>
    <s v="Patient"/>
    <s v="External"/>
    <x v="0"/>
  </r>
  <r>
    <x v="0"/>
    <x v="4"/>
    <x v="0"/>
    <x v="1"/>
    <s v="Lost and Stolen Assets"/>
    <x v="15"/>
    <s v="Media"/>
    <s v="M - Documents"/>
    <s v="M"/>
    <s v="Physical"/>
    <s v="1 to 10"/>
    <s v="Small"/>
    <s v="Employee"/>
    <s v="Internal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0"/>
    <s v="Lost and Stolen Assets"/>
    <x v="1"/>
    <s v="User Dev"/>
    <s v="U - Desktop or laptop"/>
    <s v="U"/>
    <s v="Error"/>
    <s v="Small"/>
    <s v="Small"/>
    <s v="Other"/>
    <s v="Internal"/>
    <x v="0"/>
  </r>
  <r>
    <x v="2"/>
    <x v="8"/>
    <x v="0"/>
    <x v="1"/>
    <s v="Basic Web Application Attacks"/>
    <x v="6"/>
    <s v="Server"/>
    <s v="S - Web application"/>
    <s v="S"/>
    <s v="Hacking"/>
    <s v="10001 to 25000"/>
    <s v="Large"/>
    <s v="Student"/>
    <s v="External"/>
    <x v="0"/>
  </r>
  <r>
    <x v="2"/>
    <x v="13"/>
    <x v="0"/>
    <x v="1"/>
    <s v="System Intrusion"/>
    <x v="2"/>
    <s v="Server"/>
    <s v="S - "/>
    <s v="S"/>
    <s v="Malware"/>
    <s v="101 to 1000"/>
    <s v="Small"/>
    <s v="Student"/>
    <s v="External"/>
    <x v="1"/>
  </r>
  <r>
    <x v="0"/>
    <x v="2"/>
    <x v="0"/>
    <x v="2"/>
    <s v="Lost and Stolen Assets"/>
    <x v="6"/>
    <s v="User Dev"/>
    <s v="U - Desktop or laptop"/>
    <s v="U"/>
    <s v="Error"/>
    <m/>
    <m/>
    <s v="Student"/>
    <s v="Internal"/>
    <x v="0"/>
  </r>
  <r>
    <x v="0"/>
    <x v="8"/>
    <x v="0"/>
    <x v="1"/>
    <s v="Everything Else"/>
    <x v="16"/>
    <s v="Server"/>
    <s v="S - Database"/>
    <s v="S"/>
    <s v="Hacking"/>
    <m/>
    <m/>
    <s v="Employee"/>
    <s v="External"/>
    <x v="2"/>
  </r>
  <r>
    <x v="0"/>
    <x v="10"/>
    <x v="0"/>
    <x v="3"/>
    <s v="Miscellaneous Errors"/>
    <x v="1"/>
    <s v="Server"/>
    <s v="S - Database"/>
    <s v="S"/>
    <s v="Error"/>
    <s v="1 to 10"/>
    <s v="Small"/>
    <s v="Patient"/>
    <s v="External"/>
    <x v="0"/>
  </r>
  <r>
    <x v="2"/>
    <x v="4"/>
    <x v="0"/>
    <x v="0"/>
    <s v="Privilege Misuse"/>
    <x v="0"/>
    <s v="Media"/>
    <s v="M - Documents"/>
    <s v="M"/>
    <s v="Misuse"/>
    <s v="Large"/>
    <s v="Large"/>
    <s v="Other"/>
    <s v="Other"/>
    <x v="0"/>
  </r>
  <r>
    <x v="75"/>
    <x v="2"/>
    <x v="0"/>
    <x v="0"/>
    <s v="Miscellaneous Errors"/>
    <x v="2"/>
    <s v="Media"/>
    <s v="M - Documents"/>
    <s v="M"/>
    <s v="Error"/>
    <m/>
    <m/>
    <s v="Patient"/>
    <s v="External"/>
    <x v="0"/>
  </r>
  <r>
    <x v="0"/>
    <x v="5"/>
    <x v="0"/>
    <x v="1"/>
    <s v="System Intrusion"/>
    <x v="0"/>
    <s v="Kiosk/Term"/>
    <s v="T - "/>
    <s v="T"/>
    <s v="Hacking"/>
    <m/>
    <m/>
    <s v="Other"/>
    <s v="External"/>
    <x v="2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2"/>
    <x v="5"/>
    <x v="0"/>
    <x v="0"/>
    <s v="Miscellaneous Errors"/>
    <x v="11"/>
    <s v="Media"/>
    <s v="M - Disk media"/>
    <s v="M"/>
    <s v="Error"/>
    <s v="101 to 1000"/>
    <s v="Small"/>
    <s v="Patient"/>
    <s v="Other"/>
    <x v="0"/>
  </r>
  <r>
    <x v="0"/>
    <x v="4"/>
    <x v="0"/>
    <x v="1"/>
    <s v="Lost and Stolen Assets"/>
    <x v="2"/>
    <s v="Media"/>
    <s v="M - Documents"/>
    <s v="M"/>
    <s v="Physical"/>
    <s v="10001 to 25000"/>
    <s v="Large"/>
    <s v="Patient"/>
    <s v="Other"/>
    <x v="1"/>
  </r>
  <r>
    <x v="0"/>
    <x v="6"/>
    <x v="0"/>
    <x v="0"/>
    <s v="Privilege Misuse"/>
    <x v="2"/>
    <m/>
    <m/>
    <s v="O"/>
    <s v="Misuse"/>
    <s v="1 to 10"/>
    <s v="Small"/>
    <s v="Patient"/>
    <s v="Other"/>
    <x v="0"/>
  </r>
  <r>
    <x v="23"/>
    <x v="1"/>
    <x v="0"/>
    <x v="1"/>
    <s v="Social Engineering"/>
    <x v="11"/>
    <s v="Person"/>
    <s v="P - "/>
    <s v="P"/>
    <s v="Social"/>
    <s v="10001 to 25000"/>
    <s v="Large"/>
    <s v="Customer"/>
    <s v="Other"/>
    <x v="4"/>
  </r>
  <r>
    <x v="11"/>
    <x v="5"/>
    <x v="0"/>
    <x v="1"/>
    <s v="Social Engineering"/>
    <x v="0"/>
    <s v="Server"/>
    <s v="P - "/>
    <s v="P"/>
    <s v="Malware"/>
    <m/>
    <m/>
    <s v="Other"/>
    <s v="External"/>
    <x v="4"/>
  </r>
  <r>
    <x v="33"/>
    <x v="8"/>
    <x v="0"/>
    <x v="0"/>
    <s v="Privilege Misuse"/>
    <x v="2"/>
    <s v="Person"/>
    <s v="P - Customer"/>
    <s v="P"/>
    <s v="Misuse"/>
    <s v="Small"/>
    <s v="Small"/>
    <s v="Customer"/>
    <s v="External"/>
    <x v="0"/>
  </r>
  <r>
    <x v="88"/>
    <x v="3"/>
    <x v="0"/>
    <x v="1"/>
    <s v="Basic Web Application Attacks"/>
    <x v="6"/>
    <s v="Server"/>
    <s v="S - Web application"/>
    <s v="S"/>
    <s v="Hacking"/>
    <m/>
    <m/>
    <s v="Other"/>
    <s v="External"/>
    <x v="5"/>
  </r>
  <r>
    <x v="0"/>
    <x v="2"/>
    <x v="0"/>
    <x v="0"/>
    <s v="Privilege Misuse"/>
    <x v="2"/>
    <m/>
    <m/>
    <s v="O"/>
    <s v="Misuse"/>
    <s v="1 to 10"/>
    <s v="Small"/>
    <s v="Patient"/>
    <s v="Other"/>
    <x v="0"/>
  </r>
  <r>
    <x v="16"/>
    <x v="5"/>
    <x v="0"/>
    <x v="0"/>
    <s v="Miscellaneous Errors"/>
    <x v="2"/>
    <s v="Media"/>
    <s v="M - Documents"/>
    <s v="M"/>
    <s v="Error"/>
    <m/>
    <m/>
    <s v="Other"/>
    <s v="Other"/>
    <x v="0"/>
  </r>
  <r>
    <x v="0"/>
    <x v="14"/>
    <x v="0"/>
    <x v="0"/>
    <s v="Privilege Misuse"/>
    <x v="0"/>
    <s v="Person"/>
    <s v="P - "/>
    <s v="P"/>
    <s v="Misuse"/>
    <m/>
    <m/>
    <s v="Patient"/>
    <s v="External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0"/>
    <s v="Miscellaneous Errors"/>
    <x v="2"/>
    <s v="Media"/>
    <s v="M - Documents"/>
    <s v="M"/>
    <s v="Error"/>
    <s v="Large"/>
    <s v="Large"/>
    <s v="Customer"/>
    <s v="External"/>
    <x v="0"/>
  </r>
  <r>
    <x v="118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17"/>
    <x v="8"/>
    <x v="0"/>
    <x v="0"/>
    <s v="Miscellaneous Errors"/>
    <x v="6"/>
    <s v="Server"/>
    <s v="S - Web application"/>
    <s v="S"/>
    <s v="Error"/>
    <s v="Small"/>
    <s v="Small"/>
    <s v="Other"/>
    <s v="External"/>
    <x v="0"/>
  </r>
  <r>
    <x v="7"/>
    <x v="2"/>
    <x v="0"/>
    <x v="1"/>
    <s v="Lost and Stolen Assets"/>
    <x v="5"/>
    <s v="Network"/>
    <s v="N - "/>
    <s v="N"/>
    <s v="Physical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"/>
    <x v="0"/>
    <x v="1"/>
    <s v="Basic Web Application Attacks"/>
    <x v="3"/>
    <s v="Server"/>
    <s v="S - Database"/>
    <s v="S"/>
    <s v="Hacking"/>
    <s v="11 to 100"/>
    <s v="Small"/>
    <s v="Customer"/>
    <s v="External"/>
    <x v="1"/>
  </r>
  <r>
    <x v="42"/>
    <x v="3"/>
    <x v="0"/>
    <x v="1"/>
    <s v="System Intrusion"/>
    <x v="7"/>
    <m/>
    <m/>
    <s v="O"/>
    <s v="Hacking"/>
    <s v="1001 to 10000"/>
    <s v="Large"/>
    <s v="Customer"/>
    <s v="Other"/>
    <x v="1"/>
  </r>
  <r>
    <x v="0"/>
    <x v="6"/>
    <x v="0"/>
    <x v="0"/>
    <s v="Miscellaneous Errors"/>
    <x v="3"/>
    <s v="Server"/>
    <s v="S - Web application"/>
    <s v="S"/>
    <s v="Error"/>
    <s v="101 to 1000"/>
    <s v="Small"/>
    <s v="Customer"/>
    <s v="Other"/>
    <x v="0"/>
  </r>
  <r>
    <x v="0"/>
    <x v="3"/>
    <x v="0"/>
    <x v="2"/>
    <s v="Privilege Misuse"/>
    <x v="4"/>
    <s v="Server"/>
    <s v="S - Database"/>
    <s v="S"/>
    <s v="Misuse"/>
    <s v="1001 to 10000"/>
    <s v="Large"/>
    <s v="Customer"/>
    <s v="Internal"/>
    <x v="0"/>
  </r>
  <r>
    <x v="0"/>
    <x v="10"/>
    <x v="0"/>
    <x v="1"/>
    <s v="Social Engineering"/>
    <x v="2"/>
    <s v="Server"/>
    <s v="P - "/>
    <s v="P"/>
    <s v="Social"/>
    <s v="Large"/>
    <s v="Large"/>
    <s v="Patient"/>
    <s v="Other"/>
    <x v="1"/>
  </r>
  <r>
    <x v="0"/>
    <x v="3"/>
    <x v="0"/>
    <x v="4"/>
    <s v="Everything Else"/>
    <x v="2"/>
    <s v="Media"/>
    <s v="M - Documents"/>
    <s v="M"/>
    <m/>
    <s v="1001 to 1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0"/>
    <x v="9"/>
    <x v="0"/>
    <x v="1"/>
    <s v="Basic Web Application Attacks"/>
    <x v="7"/>
    <s v="Server"/>
    <s v="S - File"/>
    <s v="S"/>
    <s v="Hacking"/>
    <s v="1001 to 10000"/>
    <s v="Large"/>
    <s v="Customer"/>
    <s v="External"/>
    <x v="1"/>
  </r>
  <r>
    <x v="5"/>
    <x v="8"/>
    <x v="0"/>
    <x v="0"/>
    <s v="Miscellaneous Errors"/>
    <x v="2"/>
    <s v="Server"/>
    <s v="S - Web application"/>
    <s v="S"/>
    <s v="Error"/>
    <s v="1001 to 10000"/>
    <s v="Large"/>
    <s v="Patient"/>
    <s v="External"/>
    <x v="0"/>
  </r>
  <r>
    <x v="0"/>
    <x v="10"/>
    <x v="0"/>
    <x v="2"/>
    <s v="Miscellaneous Errors"/>
    <x v="2"/>
    <s v="Server"/>
    <s v="S - Web application"/>
    <s v="S"/>
    <s v="Error"/>
    <m/>
    <m/>
    <s v="Patient"/>
    <s v="Other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7"/>
    <x v="2"/>
    <x v="0"/>
    <x v="1"/>
    <s v="Basic Web Application Attacks"/>
    <x v="5"/>
    <s v="Server"/>
    <s v="S - Web application"/>
    <s v="S"/>
    <s v="Malware"/>
    <m/>
    <m/>
    <s v="Other"/>
    <s v="Other"/>
    <x v="1"/>
  </r>
  <r>
    <x v="37"/>
    <x v="11"/>
    <x v="0"/>
    <x v="1"/>
    <s v="System Intrusion"/>
    <x v="7"/>
    <s v="Server"/>
    <s v="S - Database"/>
    <s v="S"/>
    <s v="Hacking"/>
    <s v="50001 to 100000"/>
    <s v="Large"/>
    <s v="Customer"/>
    <s v="Other"/>
    <x v="0"/>
  </r>
  <r>
    <x v="0"/>
    <x v="3"/>
    <x v="0"/>
    <x v="1"/>
    <s v="Lost and Stolen Assets"/>
    <x v="2"/>
    <s v="Server"/>
    <s v="S - "/>
    <s v="S"/>
    <s v="Physical"/>
    <s v="11 to 100"/>
    <s v="Small"/>
    <s v="Other"/>
    <s v="Other"/>
    <x v="0"/>
  </r>
  <r>
    <x v="13"/>
    <x v="7"/>
    <x v="0"/>
    <x v="0"/>
    <s v="Miscellaneous Errors"/>
    <x v="2"/>
    <s v="Media"/>
    <s v="M - Documents"/>
    <s v="M"/>
    <s v="Error"/>
    <s v="Small"/>
    <s v="Small"/>
    <s v="Patient"/>
    <s v="External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3"/>
    <x v="0"/>
    <x v="1"/>
    <s v="Lost and Stolen Assets"/>
    <x v="2"/>
    <s v="User Dev"/>
    <s v="U - Desktop or laptop"/>
    <s v="U"/>
    <s v="Physical"/>
    <s v="10001 to 25000"/>
    <s v="Large"/>
    <s v="Patient"/>
    <s v="Internal"/>
    <x v="1"/>
  </r>
  <r>
    <x v="0"/>
    <x v="11"/>
    <x v="0"/>
    <x v="1"/>
    <s v="System Intrusion"/>
    <x v="3"/>
    <s v="Server"/>
    <s v="S - Other"/>
    <s v="S"/>
    <s v="Malware"/>
    <s v="11 to 100"/>
    <s v="Small"/>
    <s v="Other"/>
    <s v="Internal"/>
    <x v="1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5"/>
    <x v="0"/>
    <x v="0"/>
    <s v="Privilege Misuse"/>
    <x v="2"/>
    <s v="Media"/>
    <s v="M - Documents"/>
    <s v="M"/>
    <s v="Misuse"/>
    <m/>
    <m/>
    <s v="Patient"/>
    <s v="External"/>
    <x v="0"/>
  </r>
  <r>
    <x v="0"/>
    <x v="11"/>
    <x v="0"/>
    <x v="0"/>
    <s v="Privilege Misuse"/>
    <x v="0"/>
    <s v="Server"/>
    <s v="S - Web application"/>
    <s v="S"/>
    <s v="Misuse"/>
    <s v="1001 to 10000"/>
    <s v="Large"/>
    <s v="Customer"/>
    <s v="Other"/>
    <x v="0"/>
  </r>
  <r>
    <x v="0"/>
    <x v="3"/>
    <x v="0"/>
    <x v="1"/>
    <s v="Everything Else"/>
    <x v="2"/>
    <s v="Server"/>
    <s v="S - Mail"/>
    <s v="S"/>
    <s v="Hacking"/>
    <s v="101 to 1000"/>
    <s v="Small"/>
    <s v="Patient"/>
    <s v="Other"/>
    <x v="0"/>
  </r>
  <r>
    <x v="7"/>
    <x v="2"/>
    <x v="0"/>
    <x v="0"/>
    <s v="Privilege Misuse"/>
    <x v="5"/>
    <s v="Server"/>
    <s v="M - Documents"/>
    <s v="M"/>
    <s v="Physical"/>
    <m/>
    <m/>
    <s v="Customer"/>
    <s v="Internal"/>
    <x v="0"/>
  </r>
  <r>
    <x v="17"/>
    <x v="8"/>
    <x v="0"/>
    <x v="0"/>
    <s v="Miscellaneous Errors"/>
    <x v="5"/>
    <s v="Media"/>
    <s v="M - Documents"/>
    <s v="M"/>
    <s v="Error"/>
    <s v="Large"/>
    <s v="Large"/>
    <s v="Employee"/>
    <s v="External"/>
    <x v="0"/>
  </r>
  <r>
    <x v="16"/>
    <x v="7"/>
    <x v="0"/>
    <x v="0"/>
    <s v="Miscellaneous Errors"/>
    <x v="2"/>
    <s v="Media"/>
    <s v="M - Documents"/>
    <s v="M"/>
    <s v="Error"/>
    <s v="Small"/>
    <s v="Small"/>
    <s v="Customer"/>
    <s v="In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9"/>
    <x v="13"/>
    <x v="0"/>
    <x v="1"/>
    <s v="System Intrusion"/>
    <x v="5"/>
    <s v="Server"/>
    <s v="S - "/>
    <s v="S"/>
    <s v="Malware"/>
    <m/>
    <m/>
    <s v="Other"/>
    <s v="External"/>
    <x v="1"/>
  </r>
  <r>
    <x v="0"/>
    <x v="0"/>
    <x v="0"/>
    <x v="1"/>
    <s v="Lost and Stolen Assets"/>
    <x v="2"/>
    <s v="User Dev"/>
    <s v="U - Desktop"/>
    <s v="U"/>
    <s v="Physical"/>
    <s v="101 to 1000"/>
    <s v="Small"/>
    <s v="Other"/>
    <s v="Other"/>
    <x v="0"/>
  </r>
  <r>
    <x v="0"/>
    <x v="10"/>
    <x v="0"/>
    <x v="0"/>
    <s v="Privilege Misuse"/>
    <x v="2"/>
    <s v="Server"/>
    <s v="S - Database"/>
    <s v="S"/>
    <s v="Misuse"/>
    <m/>
    <m/>
    <s v="Patient"/>
    <s v="Other"/>
    <x v="0"/>
  </r>
  <r>
    <x v="0"/>
    <x v="3"/>
    <x v="0"/>
    <x v="1"/>
    <s v="System Intrusion"/>
    <x v="5"/>
    <s v="Server"/>
    <s v="S - "/>
    <s v="S"/>
    <s v="Hacking"/>
    <m/>
    <m/>
    <s v="Other"/>
    <s v="Other"/>
    <x v="1"/>
  </r>
  <r>
    <x v="39"/>
    <x v="17"/>
    <x v="0"/>
    <x v="1"/>
    <s v="Everything Else"/>
    <x v="0"/>
    <m/>
    <m/>
    <s v="O"/>
    <s v="Hacking"/>
    <m/>
    <m/>
    <s v="Student"/>
    <s v="External"/>
    <x v="2"/>
  </r>
  <r>
    <x v="0"/>
    <x v="2"/>
    <x v="0"/>
    <x v="1"/>
    <s v="Lost and Stolen Assets"/>
    <x v="0"/>
    <s v="Media"/>
    <s v="M - Documents"/>
    <s v="M"/>
    <s v="Physical"/>
    <s v="Over 100000"/>
    <s v="Large"/>
    <s v="Patient"/>
    <s v="Internal"/>
    <x v="1"/>
  </r>
  <r>
    <x v="0"/>
    <x v="10"/>
    <x v="0"/>
    <x v="1"/>
    <s v="Lost and Stolen Assets"/>
    <x v="0"/>
    <s v="Media"/>
    <s v="M - Documents"/>
    <s v="M"/>
    <s v="Physical"/>
    <s v="Over 100000"/>
    <s v="Large"/>
    <s v="Other"/>
    <s v="Other"/>
    <x v="1"/>
  </r>
  <r>
    <x v="17"/>
    <x v="2"/>
    <x v="0"/>
    <x v="1"/>
    <s v="Basic Web Application Attacks"/>
    <x v="6"/>
    <s v="Server"/>
    <s v="S - Web application"/>
    <s v="S"/>
    <s v="Hacking"/>
    <s v="1001 to 10000"/>
    <s v="Large"/>
    <s v="Other"/>
    <s v="Other"/>
    <x v="5"/>
  </r>
  <r>
    <x v="0"/>
    <x v="4"/>
    <x v="0"/>
    <x v="0"/>
    <s v="Privilege Misuse"/>
    <x v="2"/>
    <s v="Media"/>
    <s v="M - Documents"/>
    <s v="M"/>
    <s v="Misuse"/>
    <m/>
    <m/>
    <s v="Patient"/>
    <s v="External"/>
    <x v="0"/>
  </r>
  <r>
    <x v="0"/>
    <x v="3"/>
    <x v="0"/>
    <x v="1"/>
    <s v="Basic Web Application Attacks"/>
    <x v="3"/>
    <s v="Server"/>
    <s v="S - Web application"/>
    <s v="S"/>
    <s v="Hacking"/>
    <m/>
    <m/>
    <s v="Customer"/>
    <s v="External"/>
    <x v="3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2"/>
    <x v="0"/>
    <x v="1"/>
    <s v="Everything Else"/>
    <x v="2"/>
    <s v="Server"/>
    <s v="S - Mail"/>
    <s v="S"/>
    <s v="Hacking"/>
    <s v="101 to 1000"/>
    <s v="Small"/>
    <s v="Patient"/>
    <s v="Other"/>
    <x v="0"/>
  </r>
  <r>
    <x v="0"/>
    <x v="8"/>
    <x v="0"/>
    <x v="1"/>
    <s v="Lost and Stolen Assets"/>
    <x v="2"/>
    <s v="User Dev"/>
    <s v="M - Disk drive"/>
    <s v="M"/>
    <s v="Physical"/>
    <s v="11 to 100"/>
    <s v="Small"/>
    <s v="Patient"/>
    <s v="External"/>
    <x v="1"/>
  </r>
  <r>
    <x v="8"/>
    <x v="5"/>
    <x v="0"/>
    <x v="1"/>
    <s v="Basic Web Application Attacks"/>
    <x v="5"/>
    <s v="Server"/>
    <s v="S - Web application"/>
    <s v="S"/>
    <s v="Hacking"/>
    <m/>
    <m/>
    <s v="Other"/>
    <s v="External"/>
    <x v="5"/>
  </r>
  <r>
    <x v="0"/>
    <x v="5"/>
    <x v="0"/>
    <x v="1"/>
    <s v="System Intrusion"/>
    <x v="6"/>
    <m/>
    <m/>
    <s v="O"/>
    <s v="Hacking"/>
    <s v="1001 to 10000"/>
    <s v="Large"/>
    <s v="Other"/>
    <s v="External"/>
    <x v="0"/>
  </r>
  <r>
    <x v="0"/>
    <x v="6"/>
    <x v="0"/>
    <x v="0"/>
    <s v="Privilege Misuse"/>
    <x v="7"/>
    <s v="Server"/>
    <s v="S - Database"/>
    <s v="S"/>
    <s v="Misuse"/>
    <s v="1001 to 10000"/>
    <s v="Large"/>
    <s v="Other"/>
    <s v="Internal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17"/>
    <x v="19"/>
    <x v="0"/>
    <x v="1"/>
    <s v="System Intrusion"/>
    <x v="2"/>
    <s v="Server"/>
    <s v="S - Database"/>
    <s v="S"/>
    <s v="Hacking"/>
    <s v="1001 to 10000"/>
    <s v="Large"/>
    <s v="Patient"/>
    <s v="Other"/>
    <x v="0"/>
  </r>
  <r>
    <x v="0"/>
    <x v="4"/>
    <x v="0"/>
    <x v="1"/>
    <s v="Basic Web Application Attacks"/>
    <x v="0"/>
    <s v="Server"/>
    <s v="S - Web application"/>
    <s v="S"/>
    <s v="Hacking"/>
    <s v="1001 to 10000"/>
    <s v="Large"/>
    <s v="Employee"/>
    <s v="Internal"/>
    <x v="5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3"/>
    <x v="10"/>
    <x v="0"/>
    <x v="1"/>
    <s v="Lost and Stolen Assets"/>
    <x v="0"/>
    <s v="Media"/>
    <s v="M - Disk drive"/>
    <s v="M"/>
    <s v="Physical"/>
    <m/>
    <m/>
    <s v="Custom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2"/>
    <s v="Miscellaneous Errors"/>
    <x v="0"/>
    <s v="Media"/>
    <s v="M - Documents"/>
    <s v="M"/>
    <s v="Error"/>
    <m/>
    <m/>
    <s v="Patient"/>
    <s v="External"/>
    <x v="0"/>
  </r>
  <r>
    <x v="15"/>
    <x v="3"/>
    <x v="0"/>
    <x v="1"/>
    <s v="Everything Else"/>
    <x v="3"/>
    <s v="Server"/>
    <s v="S - Database"/>
    <s v="S"/>
    <s v="Hacking"/>
    <s v="11 to 100"/>
    <s v="Small"/>
    <s v="Customer"/>
    <s v="Other"/>
    <x v="0"/>
  </r>
  <r>
    <x v="9"/>
    <x v="2"/>
    <x v="0"/>
    <x v="1"/>
    <s v="System Intrusion"/>
    <x v="9"/>
    <s v="User Dev"/>
    <s v="U - Desktop"/>
    <s v="U"/>
    <s v="Malware"/>
    <s v="10001 to 25000"/>
    <s v="Large"/>
    <s v="Other"/>
    <s v="Other"/>
    <x v="4"/>
  </r>
  <r>
    <x v="0"/>
    <x v="1"/>
    <x v="0"/>
    <x v="0"/>
    <s v="Miscellaneous Errors"/>
    <x v="11"/>
    <s v="Server"/>
    <s v="S - Database"/>
    <s v="S"/>
    <s v="Error"/>
    <m/>
    <m/>
    <s v="Other"/>
    <s v="External"/>
    <x v="0"/>
  </r>
  <r>
    <x v="2"/>
    <x v="7"/>
    <x v="0"/>
    <x v="1"/>
    <s v="Everything Else"/>
    <x v="7"/>
    <s v="Kiosk/Term"/>
    <s v="T - ATM"/>
    <s v="T"/>
    <s v="Physical"/>
    <s v="Over 100000"/>
    <s v="Large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4"/>
    <x v="2"/>
    <x v="0"/>
    <x v="2"/>
    <s v="Miscellaneous Errors"/>
    <x v="2"/>
    <s v="Media"/>
    <s v="M - Documents"/>
    <s v="M"/>
    <s v="Error"/>
    <m/>
    <m/>
    <s v="Patient"/>
    <s v="External"/>
    <x v="0"/>
  </r>
  <r>
    <x v="0"/>
    <x v="3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4"/>
    <x v="5"/>
    <x v="0"/>
    <x v="1"/>
    <s v="Lost and Stolen Assets"/>
    <x v="5"/>
    <s v="Media"/>
    <s v="M - Disk drive"/>
    <s v="M"/>
    <s v="Physical"/>
    <m/>
    <m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1"/>
    <s v="Social Engineering"/>
    <x v="2"/>
    <s v="Server"/>
    <s v="P - "/>
    <s v="P"/>
    <s v="Hacking"/>
    <s v="1001 to 10000"/>
    <s v="Large"/>
    <s v="Patient"/>
    <s v="Other"/>
    <x v="0"/>
  </r>
  <r>
    <x v="2"/>
    <x v="8"/>
    <x v="0"/>
    <x v="1"/>
    <s v="Basic Web Application Attacks"/>
    <x v="3"/>
    <s v="Server"/>
    <s v="S - Web application"/>
    <s v="S"/>
    <s v="Hacking"/>
    <s v="1 to 10"/>
    <s v="Small"/>
    <s v="Customer"/>
    <s v="External"/>
    <x v="1"/>
  </r>
  <r>
    <x v="0"/>
    <x v="11"/>
    <x v="0"/>
    <x v="0"/>
    <s v="Miscellaneous Errors"/>
    <x v="3"/>
    <s v="Server"/>
    <s v="S - Database"/>
    <s v="S"/>
    <s v="Error"/>
    <s v="1001 to 10000"/>
    <s v="Large"/>
    <s v="Customer"/>
    <s v="External"/>
    <x v="0"/>
  </r>
  <r>
    <x v="0"/>
    <x v="5"/>
    <x v="0"/>
    <x v="0"/>
    <s v="Privilege Misuse"/>
    <x v="1"/>
    <s v="Media"/>
    <s v="M - Documents"/>
    <s v="M"/>
    <s v="Misuse"/>
    <m/>
    <m/>
    <s v="Customer"/>
    <s v="Other"/>
    <x v="0"/>
  </r>
  <r>
    <x v="0"/>
    <x v="8"/>
    <x v="0"/>
    <x v="1"/>
    <s v="Basic Web Application Attacks"/>
    <x v="3"/>
    <s v="Server"/>
    <s v="S - Database"/>
    <s v="S"/>
    <s v="Hacking"/>
    <s v="101 to 1000"/>
    <s v="Small"/>
    <s v="Customer"/>
    <s v="Other"/>
    <x v="1"/>
  </r>
  <r>
    <x v="7"/>
    <x v="2"/>
    <x v="0"/>
    <x v="1"/>
    <s v="Lost and Stolen Assets"/>
    <x v="8"/>
    <s v="Server"/>
    <s v="S - Database"/>
    <s v="S"/>
    <s v="Physical"/>
    <s v="1001 to 10000"/>
    <s v="Large"/>
    <s v="Patient"/>
    <s v="Other"/>
    <x v="1"/>
  </r>
  <r>
    <x v="0"/>
    <x v="8"/>
    <x v="0"/>
    <x v="1"/>
    <s v="Lost and Stolen Assets"/>
    <x v="8"/>
    <s v="User Dev"/>
    <s v="U - Desktop or laptop"/>
    <s v="U"/>
    <s v="Physical"/>
    <s v="1001 to 10000"/>
    <s v="Large"/>
    <s v="Customer"/>
    <s v="Internal"/>
    <x v="1"/>
  </r>
  <r>
    <x v="15"/>
    <x v="5"/>
    <x v="0"/>
    <x v="0"/>
    <s v="Miscellaneous Errors"/>
    <x v="0"/>
    <s v="Server"/>
    <s v="S - Web application"/>
    <s v="S"/>
    <s v="Error"/>
    <s v="101 to 1000"/>
    <s v="Small"/>
    <s v="Customer"/>
    <s v="External"/>
    <x v="0"/>
  </r>
  <r>
    <x v="0"/>
    <x v="2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2"/>
    <x v="5"/>
    <x v="0"/>
    <x v="0"/>
    <s v="Lost and Stolen Assets"/>
    <x v="6"/>
    <s v="User Dev"/>
    <s v="U - "/>
    <s v="U"/>
    <s v="Error"/>
    <s v="101 to 1000"/>
    <s v="Small"/>
    <s v="Other"/>
    <s v="Internal"/>
    <x v="0"/>
  </r>
  <r>
    <x v="56"/>
    <x v="3"/>
    <x v="0"/>
    <x v="1"/>
    <s v="Everything Else"/>
    <x v="4"/>
    <m/>
    <m/>
    <s v="O"/>
    <s v="Hacking"/>
    <m/>
    <m/>
    <s v="Custom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9"/>
    <x v="2"/>
    <x v="0"/>
    <x v="1"/>
    <s v="Everything Else"/>
    <x v="10"/>
    <s v="Server"/>
    <s v="S - "/>
    <s v="S"/>
    <s v="Hacking"/>
    <s v="Small"/>
    <s v="Small"/>
    <s v="Customer"/>
    <s v="Other"/>
    <x v="0"/>
  </r>
  <r>
    <x v="0"/>
    <x v="10"/>
    <x v="0"/>
    <x v="0"/>
    <s v="Privilege Misuse"/>
    <x v="8"/>
    <s v="Server"/>
    <s v="S - Database"/>
    <s v="S"/>
    <s v="Misuse"/>
    <s v="Small"/>
    <s v="Small"/>
    <s v="Customer"/>
    <s v="Other"/>
    <x v="0"/>
  </r>
  <r>
    <x v="0"/>
    <x v="2"/>
    <x v="0"/>
    <x v="1"/>
    <s v="System Intrusion"/>
    <x v="0"/>
    <s v="Server"/>
    <s v="S - Database"/>
    <s v="S"/>
    <s v="Hacking"/>
    <s v="1001 to 10000"/>
    <s v="Large"/>
    <s v="Employee"/>
    <s v="Internal"/>
    <x v="4"/>
  </r>
  <r>
    <x v="4"/>
    <x v="10"/>
    <x v="0"/>
    <x v="0"/>
    <s v="Miscellaneous Errors"/>
    <x v="0"/>
    <m/>
    <m/>
    <s v="O"/>
    <s v="Error"/>
    <m/>
    <m/>
    <s v="Customer"/>
    <s v="Other"/>
    <x v="0"/>
  </r>
  <r>
    <x v="80"/>
    <x v="10"/>
    <x v="0"/>
    <x v="0"/>
    <s v="Privilege Misuse"/>
    <x v="2"/>
    <s v="User Dev"/>
    <s v="U - "/>
    <s v="U"/>
    <s v="Misuse"/>
    <m/>
    <m/>
    <s v="Patient"/>
    <s v="Other"/>
    <x v="0"/>
  </r>
  <r>
    <x v="68"/>
    <x v="10"/>
    <x v="0"/>
    <x v="0"/>
    <s v="Privilege Misuse"/>
    <x v="2"/>
    <s v="Server"/>
    <s v="S - Database"/>
    <s v="S"/>
    <s v="Misuse"/>
    <m/>
    <m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3"/>
    <x v="0"/>
    <x v="0"/>
    <s v="Miscellaneous Errors"/>
    <x v="1"/>
    <s v="Server"/>
    <s v="S - Web application"/>
    <s v="S"/>
    <s v="Error"/>
    <s v="11 to 100"/>
    <s v="Small"/>
    <s v="Patient"/>
    <s v="External"/>
    <x v="0"/>
  </r>
  <r>
    <x v="0"/>
    <x v="3"/>
    <x v="0"/>
    <x v="1"/>
    <s v="Social Engineering"/>
    <x v="5"/>
    <s v="User Dev"/>
    <s v="P - End-user or employee"/>
    <s v="P"/>
    <s v="Malware"/>
    <m/>
    <m/>
    <s v="Employee"/>
    <s v="Other"/>
    <x v="4"/>
  </r>
  <r>
    <x v="0"/>
    <x v="10"/>
    <x v="0"/>
    <x v="1"/>
    <s v="Social Engineering"/>
    <x v="5"/>
    <s v="Server"/>
    <s v="P - Customer"/>
    <s v="P"/>
    <s v="Hacking"/>
    <m/>
    <m/>
    <s v="Other"/>
    <s v="External"/>
    <x v="1"/>
  </r>
  <r>
    <x v="0"/>
    <x v="3"/>
    <x v="0"/>
    <x v="0"/>
    <s v="Miscellaneous Errors"/>
    <x v="5"/>
    <s v="Media"/>
    <s v="M - Documents"/>
    <s v="M"/>
    <s v="Error"/>
    <m/>
    <m/>
    <s v="Customer"/>
    <s v="External"/>
    <x v="0"/>
  </r>
  <r>
    <x v="0"/>
    <x v="3"/>
    <x v="0"/>
    <x v="1"/>
    <s v="Basic Web Application Attacks"/>
    <x v="8"/>
    <s v="Server"/>
    <s v="S - Web application"/>
    <s v="S"/>
    <s v="Hacking"/>
    <s v="Small"/>
    <s v="Small"/>
    <s v="Customer"/>
    <s v="External"/>
    <x v="1"/>
  </r>
  <r>
    <x v="0"/>
    <x v="2"/>
    <x v="0"/>
    <x v="1"/>
    <s v="Basic Web Application Attacks"/>
    <x v="1"/>
    <s v="Server"/>
    <s v="S - Web application"/>
    <s v="S"/>
    <m/>
    <s v="Over 100000"/>
    <s v="Large"/>
    <s v="Other"/>
    <s v="External"/>
    <x v="2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5"/>
    <x v="5"/>
    <x v="0"/>
    <x v="0"/>
    <s v="Miscellaneous Errors"/>
    <x v="7"/>
    <s v="Server"/>
    <s v="S - Database"/>
    <s v="S"/>
    <s v="Error"/>
    <m/>
    <m/>
    <s v="Customer"/>
    <s v="External"/>
    <x v="0"/>
  </r>
  <r>
    <x v="0"/>
    <x v="3"/>
    <x v="0"/>
    <x v="1"/>
    <s v="Lost and Stolen Assets"/>
    <x v="2"/>
    <s v="User Dev"/>
    <s v="U - Desktop"/>
    <s v="U"/>
    <s v="Physical"/>
    <m/>
    <m/>
    <s v="Other"/>
    <s v="Other"/>
    <x v="0"/>
  </r>
  <r>
    <x v="0"/>
    <x v="10"/>
    <x v="0"/>
    <x v="1"/>
    <s v="Social Engineering"/>
    <x v="8"/>
    <s v="Server"/>
    <s v="P - Customer"/>
    <s v="P"/>
    <s v="Hacking"/>
    <s v="11 to 100"/>
    <s v="Small"/>
    <s v="Custom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5"/>
    <x v="0"/>
    <x v="0"/>
    <s v="Miscellaneous Errors"/>
    <x v="0"/>
    <s v="Server"/>
    <s v="S - Web application"/>
    <s v="S"/>
    <s v="Error"/>
    <s v="1001 to 10000"/>
    <s v="Large"/>
    <s v="Other"/>
    <s v="Other"/>
    <x v="0"/>
  </r>
  <r>
    <x v="0"/>
    <x v="5"/>
    <x v="0"/>
    <x v="0"/>
    <s v="Privilege Misuse"/>
    <x v="7"/>
    <m/>
    <s v="Other"/>
    <s v="O"/>
    <s v="Misuse"/>
    <s v="Over 100000"/>
    <s v="Large"/>
    <s v="Customer"/>
    <s v="External"/>
    <x v="0"/>
  </r>
  <r>
    <x v="0"/>
    <x v="4"/>
    <x v="0"/>
    <x v="2"/>
    <s v="Miscellaneous Errors"/>
    <x v="5"/>
    <s v="Server"/>
    <s v="S - Web application"/>
    <s v="S"/>
    <s v="Error"/>
    <s v="25001 to 50000"/>
    <s v="Large"/>
    <s v="Other"/>
    <s v="Other"/>
    <x v="0"/>
  </r>
  <r>
    <x v="4"/>
    <x v="0"/>
    <x v="0"/>
    <x v="0"/>
    <s v="Privilege Misuse"/>
    <x v="2"/>
    <s v="Server"/>
    <s v="P - End-user or employee"/>
    <s v="P"/>
    <s v="Social"/>
    <s v="101 to 1000"/>
    <s v="Small"/>
    <s v="Patient"/>
    <s v="Other"/>
    <x v="0"/>
  </r>
  <r>
    <x v="0"/>
    <x v="11"/>
    <x v="0"/>
    <x v="0"/>
    <s v="Privilege Misuse"/>
    <x v="10"/>
    <s v="Media"/>
    <s v="M - Payment card"/>
    <s v="M"/>
    <s v="Misuse"/>
    <s v="10001 to 25000"/>
    <s v="Large"/>
    <s v="Customer"/>
    <s v="Other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95"/>
    <x v="3"/>
    <x v="0"/>
    <x v="1"/>
    <s v="Denial of Service"/>
    <x v="5"/>
    <s v="Server"/>
    <s v="S - Web application"/>
    <s v="S"/>
    <s v="Hacking"/>
    <m/>
    <m/>
    <s v="Other"/>
    <s v="Other"/>
    <x v="0"/>
  </r>
  <r>
    <x v="0"/>
    <x v="2"/>
    <x v="0"/>
    <x v="1"/>
    <s v="Basic Web Application Attacks"/>
    <x v="3"/>
    <s v="Server"/>
    <s v="S - Web application"/>
    <s v="S"/>
    <s v="Hacking"/>
    <s v="11 to 100"/>
    <s v="Small"/>
    <s v="Customer"/>
    <s v="External"/>
    <x v="0"/>
  </r>
  <r>
    <x v="6"/>
    <x v="11"/>
    <x v="0"/>
    <x v="0"/>
    <s v="Miscellaneous Errors"/>
    <x v="3"/>
    <s v="Server"/>
    <s v="S - Database"/>
    <s v="S"/>
    <s v="Error"/>
    <s v="Small"/>
    <s v="Small"/>
    <s v="Other"/>
    <s v="External"/>
    <x v="0"/>
  </r>
  <r>
    <x v="0"/>
    <x v="10"/>
    <x v="0"/>
    <x v="0"/>
    <s v="Miscellaneous Errors"/>
    <x v="2"/>
    <s v="Media"/>
    <s v="M - Flash drive"/>
    <s v="M"/>
    <s v="Error"/>
    <m/>
    <m/>
    <s v="Patient"/>
    <s v="Other"/>
    <x v="0"/>
  </r>
  <r>
    <x v="0"/>
    <x v="3"/>
    <x v="0"/>
    <x v="2"/>
    <s v="Privilege Misuse"/>
    <x v="2"/>
    <s v="Media"/>
    <s v="M - Documents"/>
    <s v="M"/>
    <s v="Misuse"/>
    <s v="1001 to 10000"/>
    <s v="Large"/>
    <s v="Patient"/>
    <s v="External"/>
    <x v="0"/>
  </r>
  <r>
    <x v="0"/>
    <x v="6"/>
    <x v="0"/>
    <x v="0"/>
    <s v="Everything Else"/>
    <x v="6"/>
    <s v="Server"/>
    <s v="S - Database"/>
    <s v="S"/>
    <s v="Hacking"/>
    <s v="101 to 100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7"/>
    <s v="Server"/>
    <s v="S - File"/>
    <s v="S"/>
    <s v="Malware"/>
    <s v="Small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Lost and Stolen Assets"/>
    <x v="7"/>
    <s v="Media"/>
    <s v="M - Disk media"/>
    <s v="M"/>
    <s v="Physical"/>
    <s v="1 to 10"/>
    <s v="Small"/>
    <s v="Other"/>
    <s v="Other"/>
    <x v="1"/>
  </r>
  <r>
    <x v="10"/>
    <x v="3"/>
    <x v="0"/>
    <x v="1"/>
    <s v="Basic Web Application Attacks"/>
    <x v="9"/>
    <s v="Server"/>
    <s v="S - Web application"/>
    <s v="S"/>
    <s v="Hacking"/>
    <s v="Over 100000"/>
    <s v="Large"/>
    <s v="Other"/>
    <s v="External"/>
    <x v="0"/>
  </r>
  <r>
    <x v="0"/>
    <x v="5"/>
    <x v="0"/>
    <x v="1"/>
    <s v="Basic Web Application Attacks"/>
    <x v="0"/>
    <s v="Server"/>
    <s v="S - Web application"/>
    <s v="S"/>
    <s v="Hacking"/>
    <s v="1001 to 10000"/>
    <s v="Large"/>
    <s v="Other"/>
    <s v="Other"/>
    <x v="2"/>
  </r>
  <r>
    <x v="0"/>
    <x v="0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0"/>
    <x v="6"/>
    <x v="0"/>
    <x v="0"/>
    <s v="Miscellaneous Errors"/>
    <x v="0"/>
    <s v="Server"/>
    <s v="S - Web application"/>
    <s v="S"/>
    <s v="Error"/>
    <m/>
    <m/>
    <s v="Other"/>
    <s v="Other"/>
    <x v="0"/>
  </r>
  <r>
    <x v="0"/>
    <x v="2"/>
    <x v="0"/>
    <x v="1"/>
    <s v="Basic Web Application Attacks"/>
    <x v="6"/>
    <s v="Server"/>
    <s v="S - Mail"/>
    <s v="S"/>
    <s v="Hacking"/>
    <m/>
    <m/>
    <s v="Other"/>
    <s v="Other"/>
    <x v="6"/>
  </r>
  <r>
    <x v="0"/>
    <x v="10"/>
    <x v="0"/>
    <x v="0"/>
    <s v="Privilege Misuse"/>
    <x v="2"/>
    <s v="Media"/>
    <s v="M - Documents"/>
    <s v="M"/>
    <s v="Misuse"/>
    <s v="11 to 100"/>
    <s v="Small"/>
    <s v="Customer"/>
    <s v="Other"/>
    <x v="0"/>
  </r>
  <r>
    <x v="2"/>
    <x v="3"/>
    <x v="0"/>
    <x v="0"/>
    <s v="Miscellaneous Errors"/>
    <x v="2"/>
    <s v="Media"/>
    <s v="M - Flash drive"/>
    <s v="M"/>
    <s v="Error"/>
    <m/>
    <m/>
    <s v="Patient"/>
    <s v="Other"/>
    <x v="0"/>
  </r>
  <r>
    <x v="0"/>
    <x v="4"/>
    <x v="0"/>
    <x v="1"/>
    <s v="System Intrusion"/>
    <x v="2"/>
    <s v="Server"/>
    <s v="S - "/>
    <s v="S"/>
    <s v="Malware"/>
    <s v="11 to 100"/>
    <s v="Small"/>
    <s v="Patient"/>
    <s v="Internal"/>
    <x v="1"/>
  </r>
  <r>
    <x v="2"/>
    <x v="10"/>
    <x v="0"/>
    <x v="0"/>
    <s v="Miscellaneous Errors"/>
    <x v="2"/>
    <s v="Media"/>
    <s v="M - Documents"/>
    <s v="M"/>
    <s v="Error"/>
    <m/>
    <m/>
    <s v="Patient"/>
    <s v="Internal"/>
    <x v="0"/>
  </r>
  <r>
    <x v="0"/>
    <x v="3"/>
    <x v="0"/>
    <x v="0"/>
    <s v="Miscellaneous Errors"/>
    <x v="14"/>
    <s v="Server"/>
    <s v="S - File"/>
    <s v="S"/>
    <s v="Error"/>
    <s v="Over 100000"/>
    <s v="Large"/>
    <s v="Other"/>
    <s v="Internal"/>
    <x v="0"/>
  </r>
  <r>
    <x v="0"/>
    <x v="2"/>
    <x v="0"/>
    <x v="1"/>
    <s v="Everything Else"/>
    <x v="7"/>
    <s v="Server"/>
    <s v="S - Database"/>
    <s v="S"/>
    <m/>
    <s v="1001 to 10000"/>
    <s v="Large"/>
    <s v="Patient"/>
    <s v="External"/>
    <x v="0"/>
  </r>
  <r>
    <x v="0"/>
    <x v="1"/>
    <x v="0"/>
    <x v="1"/>
    <s v="System Intrusion"/>
    <x v="0"/>
    <s v="Server"/>
    <s v="S - "/>
    <s v="S"/>
    <s v="Malware"/>
    <s v="101 to 1000"/>
    <s v="Small"/>
    <s v="Customer"/>
    <s v="External"/>
    <x v="1"/>
  </r>
  <r>
    <x v="5"/>
    <x v="3"/>
    <x v="0"/>
    <x v="1"/>
    <s v="Lost and Stolen Assets"/>
    <x v="5"/>
    <s v="User Dev"/>
    <s v="U - Desktop or laptop"/>
    <s v="U"/>
    <s v="Physical"/>
    <m/>
    <m/>
    <s v="Customer"/>
    <s v="Other"/>
    <x v="1"/>
  </r>
  <r>
    <x v="0"/>
    <x v="7"/>
    <x v="0"/>
    <x v="1"/>
    <s v="System Intrusion"/>
    <x v="15"/>
    <s v="User Dev"/>
    <s v="U - Desktop"/>
    <s v="U"/>
    <s v="Malware"/>
    <s v="101 to 1000"/>
    <s v="Small"/>
    <s v="Other"/>
    <s v="External"/>
    <x v="1"/>
  </r>
  <r>
    <x v="2"/>
    <x v="10"/>
    <x v="0"/>
    <x v="0"/>
    <s v="Miscellaneous Errors"/>
    <x v="7"/>
    <s v="Media"/>
    <s v="M - Documents"/>
    <s v="M"/>
    <s v="Error"/>
    <s v="10001 to 25000"/>
    <s v="Large"/>
    <s v="Customer"/>
    <s v="External"/>
    <x v="0"/>
  </r>
  <r>
    <x v="0"/>
    <x v="2"/>
    <x v="0"/>
    <x v="1"/>
    <s v="Lost and Stolen Assets"/>
    <x v="1"/>
    <s v="User Dev"/>
    <s v="U - Desktop or laptop"/>
    <s v="U"/>
    <s v="Physical"/>
    <m/>
    <m/>
    <s v="Customer"/>
    <s v="Internal"/>
    <x v="1"/>
  </r>
  <r>
    <x v="0"/>
    <x v="2"/>
    <x v="0"/>
    <x v="0"/>
    <s v="Privilege Misuse"/>
    <x v="11"/>
    <m/>
    <m/>
    <s v="O"/>
    <s v="Misuse"/>
    <s v="11 to 100"/>
    <s v="Small"/>
    <s v="Customer"/>
    <s v="Other"/>
    <x v="0"/>
  </r>
  <r>
    <x v="0"/>
    <x v="3"/>
    <x v="0"/>
    <x v="1"/>
    <s v="Everything Else"/>
    <x v="3"/>
    <s v="Server"/>
    <s v="S - Authentication"/>
    <s v="S"/>
    <s v="Hacking"/>
    <s v="101 to 1000"/>
    <s v="Small"/>
    <s v="Customer"/>
    <s v="Other"/>
    <x v="0"/>
  </r>
  <r>
    <x v="0"/>
    <x v="2"/>
    <x v="0"/>
    <x v="0"/>
    <s v="Privilege Misuse"/>
    <x v="2"/>
    <m/>
    <m/>
    <s v="O"/>
    <s v="Misuse"/>
    <s v="Large"/>
    <s v="Large"/>
    <s v="Patient"/>
    <s v="Internal"/>
    <x v="0"/>
  </r>
  <r>
    <x v="2"/>
    <x v="11"/>
    <x v="0"/>
    <x v="0"/>
    <s v="Privilege Misuse"/>
    <x v="2"/>
    <s v="Media"/>
    <s v="M - Documents"/>
    <s v="M"/>
    <s v="Misuse"/>
    <s v="101 to 1000"/>
    <s v="Small"/>
    <s v="Patient"/>
    <s v="External"/>
    <x v="0"/>
  </r>
  <r>
    <x v="0"/>
    <x v="2"/>
    <x v="0"/>
    <x v="0"/>
    <s v="Miscellaneous Errors"/>
    <x v="7"/>
    <s v="Server"/>
    <s v="S - Database"/>
    <s v="S"/>
    <s v="Error"/>
    <s v="101 to 1000"/>
    <s v="Small"/>
    <s v="Other"/>
    <s v="Other"/>
    <x v="0"/>
  </r>
  <r>
    <x v="5"/>
    <x v="5"/>
    <x v="0"/>
    <x v="1"/>
    <s v="Social Engineering"/>
    <x v="0"/>
    <s v="Server"/>
    <s v="P - "/>
    <s v="P"/>
    <s v="Malware"/>
    <m/>
    <m/>
    <s v="Other"/>
    <s v="Other"/>
    <x v="4"/>
  </r>
  <r>
    <x v="0"/>
    <x v="5"/>
    <x v="0"/>
    <x v="1"/>
    <s v="Basic Web Application Attacks"/>
    <x v="3"/>
    <s v="Server"/>
    <s v="S - Database"/>
    <s v="S"/>
    <s v="Hacking"/>
    <m/>
    <m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6"/>
    <x v="3"/>
    <x v="0"/>
    <x v="0"/>
    <s v="Miscellaneous Errors"/>
    <x v="6"/>
    <s v="Media"/>
    <s v="M - Documents"/>
    <s v="M"/>
    <s v="Error"/>
    <s v="Small"/>
    <s v="Small"/>
    <s v="Oth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7"/>
    <x v="2"/>
    <x v="0"/>
    <x v="0"/>
    <s v="Privilege Misuse"/>
    <x v="0"/>
    <s v="Media"/>
    <s v="M - Documents"/>
    <s v="M"/>
    <s v="Misuse"/>
    <m/>
    <m/>
    <s v="Other"/>
    <s v="Other"/>
    <x v="0"/>
  </r>
  <r>
    <x v="0"/>
    <x v="2"/>
    <x v="0"/>
    <x v="1"/>
    <s v="Basic Web Application Attacks"/>
    <x v="5"/>
    <s v="Server"/>
    <s v="S - Web application"/>
    <s v="S"/>
    <s v="Hacking"/>
    <m/>
    <m/>
    <s v="Other"/>
    <s v="Other"/>
    <x v="0"/>
  </r>
  <r>
    <x v="0"/>
    <x v="2"/>
    <x v="0"/>
    <x v="0"/>
    <s v="Miscellaneous Errors"/>
    <x v="0"/>
    <s v="User Dev"/>
    <s v="U - Desktop"/>
    <s v="U"/>
    <s v="Error"/>
    <s v="Small"/>
    <s v="Small"/>
    <s v="Employee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"/>
    <x v="1"/>
    <x v="0"/>
    <x v="1"/>
    <s v="System Intrusion"/>
    <x v="3"/>
    <s v="Server"/>
    <s v="S - "/>
    <s v="S"/>
    <s v="Malware"/>
    <s v="101 to 1000"/>
    <s v="Small"/>
    <s v="Customer"/>
    <s v="External"/>
    <x v="1"/>
  </r>
  <r>
    <x v="9"/>
    <x v="8"/>
    <x v="0"/>
    <x v="1"/>
    <s v="System Intrusion"/>
    <x v="3"/>
    <s v="Server"/>
    <s v="S - Database"/>
    <s v="S"/>
    <s v="Hacking"/>
    <s v="101 to 1000"/>
    <s v="Small"/>
    <s v="Customer"/>
    <s v="External"/>
    <x v="1"/>
  </r>
  <r>
    <x v="7"/>
    <x v="2"/>
    <x v="0"/>
    <x v="0"/>
    <s v="Miscellaneous Errors"/>
    <x v="2"/>
    <s v="Server"/>
    <s v="S - Web application"/>
    <s v="S"/>
    <s v="Error"/>
    <s v="1001 to 10000"/>
    <s v="Large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"/>
    <x v="0"/>
    <x v="0"/>
    <s v="Miscellaneous Errors"/>
    <x v="3"/>
    <s v="Server"/>
    <s v="S - Database"/>
    <s v="S"/>
    <s v="Error"/>
    <s v="101 to 1000"/>
    <s v="Small"/>
    <s v="Customer"/>
    <s v="Ex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6"/>
    <x v="2"/>
    <x v="0"/>
    <x v="1"/>
    <s v="Lost and Stolen Assets"/>
    <x v="0"/>
    <m/>
    <m/>
    <s v="O"/>
    <s v="Physical"/>
    <m/>
    <m/>
    <s v="Other"/>
    <s v="External"/>
    <x v="0"/>
  </r>
  <r>
    <x v="7"/>
    <x v="2"/>
    <x v="0"/>
    <x v="1"/>
    <s v="System Intrusion"/>
    <x v="5"/>
    <m/>
    <m/>
    <s v="O"/>
    <s v="Hacking"/>
    <m/>
    <m/>
    <s v="Customer"/>
    <s v="Internal"/>
    <x v="1"/>
  </r>
  <r>
    <x v="0"/>
    <x v="19"/>
    <x v="0"/>
    <x v="1"/>
    <s v="System Intrusion"/>
    <x v="3"/>
    <s v="Server"/>
    <s v="S - "/>
    <s v="S"/>
    <s v="Malware"/>
    <s v="101 to 1000"/>
    <s v="Small"/>
    <s v="Patient"/>
    <s v="External"/>
    <x v="1"/>
  </r>
  <r>
    <x v="42"/>
    <x v="3"/>
    <x v="0"/>
    <x v="1"/>
    <s v="Basic Web Application Attacks"/>
    <x v="3"/>
    <s v="Server"/>
    <s v="S - Database"/>
    <s v="S"/>
    <s v="Hacking"/>
    <m/>
    <m/>
    <s v="Customer"/>
    <s v="External"/>
    <x v="2"/>
  </r>
  <r>
    <x v="0"/>
    <x v="3"/>
    <x v="0"/>
    <x v="1"/>
    <s v="Basic Web Application Attacks"/>
    <x v="6"/>
    <s v="Server"/>
    <s v="S - Web application"/>
    <s v="S"/>
    <s v="Hacking"/>
    <s v="1001 to 10000"/>
    <s v="Large"/>
    <s v="Student"/>
    <s v="External"/>
    <x v="3"/>
  </r>
  <r>
    <x v="28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3"/>
    <x v="0"/>
    <x v="1"/>
    <s v="Lost and Stolen Assets"/>
    <x v="2"/>
    <s v="Media"/>
    <s v="M - "/>
    <s v="M"/>
    <s v="Physical"/>
    <s v="10001 to 25000"/>
    <s v="Large"/>
    <s v="Other"/>
    <s v="Internal"/>
    <x v="1"/>
  </r>
  <r>
    <x v="0"/>
    <x v="10"/>
    <x v="0"/>
    <x v="0"/>
    <s v="Privilege Misuse"/>
    <x v="2"/>
    <s v="Server"/>
    <s v="S - Mail"/>
    <s v="S"/>
    <s v="Misuse"/>
    <s v="25001 to 50000"/>
    <s v="Large"/>
    <s v="Patient"/>
    <s v="Other"/>
    <x v="0"/>
  </r>
  <r>
    <x v="0"/>
    <x v="10"/>
    <x v="0"/>
    <x v="0"/>
    <s v="Miscellaneous Errors"/>
    <x v="3"/>
    <s v="Server"/>
    <s v="S - Database"/>
    <s v="S"/>
    <s v="Error"/>
    <m/>
    <m/>
    <s v="Partner"/>
    <s v="External"/>
    <x v="0"/>
  </r>
  <r>
    <x v="0"/>
    <x v="15"/>
    <x v="0"/>
    <x v="1"/>
    <s v="Lost and Stolen Assets"/>
    <x v="6"/>
    <s v="User Dev"/>
    <s v="U - Desktop"/>
    <s v="U"/>
    <s v="Physical"/>
    <s v="1001 to 10000"/>
    <s v="Large"/>
    <s v="Student"/>
    <s v="Other"/>
    <x v="0"/>
  </r>
  <r>
    <x v="0"/>
    <x v="11"/>
    <x v="0"/>
    <x v="1"/>
    <s v="Everything Else"/>
    <x v="7"/>
    <s v="Server"/>
    <s v="S - Mail"/>
    <s v="S"/>
    <s v="Hacking"/>
    <s v="101 to 1000"/>
    <s v="Small"/>
    <s v="Customer"/>
    <s v="Internal"/>
    <x v="1"/>
  </r>
  <r>
    <x v="0"/>
    <x v="0"/>
    <x v="0"/>
    <x v="1"/>
    <s v="Everything Else"/>
    <x v="0"/>
    <s v="Server"/>
    <s v="S - Database"/>
    <s v="S"/>
    <s v="Hacking"/>
    <s v="11 to 100"/>
    <s v="Small"/>
    <s v="Other"/>
    <s v="Other"/>
    <x v="1"/>
  </r>
  <r>
    <x v="0"/>
    <x v="5"/>
    <x v="0"/>
    <x v="2"/>
    <s v="Privilege Misuse"/>
    <x v="2"/>
    <s v="Media"/>
    <s v="M - "/>
    <s v="M"/>
    <s v="Misuse"/>
    <s v="11 to 100"/>
    <s v="Small"/>
    <s v="Patient"/>
    <s v="Other"/>
    <x v="0"/>
  </r>
  <r>
    <x v="49"/>
    <x v="6"/>
    <x v="0"/>
    <x v="0"/>
    <s v="Privilege Misuse"/>
    <x v="2"/>
    <s v="Server"/>
    <s v="S - Database"/>
    <s v="S"/>
    <s v="Misuse"/>
    <m/>
    <m/>
    <s v="Patient"/>
    <s v="Other"/>
    <x v="0"/>
  </r>
  <r>
    <x v="2"/>
    <x v="5"/>
    <x v="0"/>
    <x v="1"/>
    <s v="Social Engineering"/>
    <x v="0"/>
    <s v="Server"/>
    <s v="P - "/>
    <s v="P"/>
    <s v="Malware"/>
    <m/>
    <m/>
    <s v="Other"/>
    <s v="External"/>
    <x v="4"/>
  </r>
  <r>
    <x v="7"/>
    <x v="4"/>
    <x v="0"/>
    <x v="1"/>
    <s v="Basic Web Application Attacks"/>
    <x v="11"/>
    <s v="Server"/>
    <s v="S - Web application"/>
    <s v="S"/>
    <s v="Hacking"/>
    <m/>
    <m/>
    <s v="Customer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4"/>
    <x v="0"/>
    <x v="1"/>
    <s v="Lost and Stolen Assets"/>
    <x v="2"/>
    <s v="Network"/>
    <s v="N - Camera"/>
    <s v="N"/>
    <s v="Physical"/>
    <s v="101 to 1000"/>
    <s v="Small"/>
    <s v="Patient"/>
    <s v="Internal"/>
    <x v="0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0"/>
    <x v="0"/>
    <x v="1"/>
    <s v="System Intrusion"/>
    <x v="0"/>
    <m/>
    <m/>
    <s v="O"/>
    <s v="Hacking"/>
    <s v="Over 100000"/>
    <s v="Large"/>
    <s v="Other"/>
    <s v="Other"/>
    <x v="1"/>
  </r>
  <r>
    <x v="2"/>
    <x v="8"/>
    <x v="0"/>
    <x v="3"/>
    <s v="Privilege Misuse"/>
    <x v="0"/>
    <s v="Server"/>
    <s v="P - "/>
    <s v="P"/>
    <s v="Social"/>
    <m/>
    <m/>
    <s v="Customer"/>
    <s v="External"/>
    <x v="1"/>
  </r>
  <r>
    <x v="0"/>
    <x v="6"/>
    <x v="0"/>
    <x v="3"/>
    <s v="Miscellaneous Errors"/>
    <x v="7"/>
    <s v="Server"/>
    <s v="S - Mail"/>
    <s v="S"/>
    <s v="Error"/>
    <m/>
    <m/>
    <s v="Other"/>
    <s v="Other"/>
    <x v="0"/>
  </r>
  <r>
    <x v="0"/>
    <x v="9"/>
    <x v="0"/>
    <x v="1"/>
    <s v="Basic Web Application Attacks"/>
    <x v="1"/>
    <s v="Server"/>
    <s v="P - Call center"/>
    <s v="P"/>
    <s v="Hacking"/>
    <s v="1001 to 10000"/>
    <s v="Large"/>
    <s v="Customer"/>
    <s v="Other"/>
    <x v="1"/>
  </r>
  <r>
    <x v="0"/>
    <x v="3"/>
    <x v="0"/>
    <x v="1"/>
    <s v="Lost and Stolen Assets"/>
    <x v="10"/>
    <s v="Media"/>
    <s v="M - Disk media"/>
    <s v="M"/>
    <s v="Physical"/>
    <s v="1001 to 10000"/>
    <s v="Large"/>
    <s v="Customer"/>
    <s v="Other"/>
    <x v="1"/>
  </r>
  <r>
    <x v="0"/>
    <x v="0"/>
    <x v="0"/>
    <x v="4"/>
    <s v="Everything Else"/>
    <x v="7"/>
    <s v="Media"/>
    <s v="M - Documents"/>
    <s v="M"/>
    <m/>
    <s v="1 to 10"/>
    <s v="Small"/>
    <s v="Other"/>
    <s v="Other"/>
    <x v="0"/>
  </r>
  <r>
    <x v="0"/>
    <x v="5"/>
    <x v="0"/>
    <x v="1"/>
    <s v="System Intrusion"/>
    <x v="6"/>
    <s v="Server"/>
    <s v="S - "/>
    <s v="S"/>
    <s v="Malware"/>
    <s v="101 to 1000"/>
    <s v="Small"/>
    <s v="Other"/>
    <s v="Internal"/>
    <x v="0"/>
  </r>
  <r>
    <x v="7"/>
    <x v="5"/>
    <x v="0"/>
    <x v="1"/>
    <s v="System Intrusion"/>
    <x v="5"/>
    <m/>
    <m/>
    <s v="O"/>
    <s v="Hacking"/>
    <m/>
    <m/>
    <s v="Other"/>
    <s v="Internal"/>
    <x v="0"/>
  </r>
  <r>
    <x v="4"/>
    <x v="2"/>
    <x v="0"/>
    <x v="1"/>
    <s v="Basic Web Application Attacks"/>
    <x v="7"/>
    <s v="Server"/>
    <s v="S - Web application"/>
    <s v="S"/>
    <s v="Hacking"/>
    <m/>
    <m/>
    <s v="Customer"/>
    <s v="Internal"/>
    <x v="1"/>
  </r>
  <r>
    <x v="0"/>
    <x v="2"/>
    <x v="0"/>
    <x v="1"/>
    <s v="Basic Web Application Attacks"/>
    <x v="3"/>
    <s v="Server"/>
    <s v="S - Web application"/>
    <s v="S"/>
    <s v="Hacking"/>
    <s v="Over 100000"/>
    <s v="Large"/>
    <s v="Other"/>
    <s v="External"/>
    <x v="3"/>
  </r>
  <r>
    <x v="0"/>
    <x v="4"/>
    <x v="0"/>
    <x v="1"/>
    <s v="Everything Else"/>
    <x v="8"/>
    <s v="Kiosk/Term"/>
    <s v="T - ATM"/>
    <s v="T"/>
    <s v="Physical"/>
    <s v="10001 to 25000"/>
    <s v="Large"/>
    <s v="Customer"/>
    <s v="External"/>
    <x v="1"/>
  </r>
  <r>
    <x v="0"/>
    <x v="5"/>
    <x v="0"/>
    <x v="1"/>
    <s v="Everything Else"/>
    <x v="6"/>
    <s v="Server"/>
    <s v="S - Database"/>
    <s v="S"/>
    <s v="Hacking"/>
    <s v="10001 to 25000"/>
    <s v="Large"/>
    <s v="Student"/>
    <s v="Other"/>
    <x v="0"/>
  </r>
  <r>
    <x v="0"/>
    <x v="7"/>
    <x v="0"/>
    <x v="1"/>
    <s v="System Intrusion"/>
    <x v="0"/>
    <s v="Server"/>
    <s v="S - "/>
    <s v="S"/>
    <s v="Malware"/>
    <m/>
    <m/>
    <s v="Oth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1"/>
    <s v="Denial of Service"/>
    <x v="3"/>
    <s v="Server"/>
    <s v="S - "/>
    <s v="S"/>
    <s v="Hacking"/>
    <m/>
    <m/>
    <s v="Other"/>
    <s v="External"/>
    <x v="5"/>
  </r>
  <r>
    <x v="0"/>
    <x v="5"/>
    <x v="0"/>
    <x v="0"/>
    <s v="Privilege Misuse"/>
    <x v="2"/>
    <s v="Media"/>
    <s v="M - Documents"/>
    <s v="M"/>
    <s v="Misuse"/>
    <s v="11 to 100"/>
    <s v="Small"/>
    <s v="Patient"/>
    <s v="External"/>
    <x v="0"/>
  </r>
  <r>
    <x v="0"/>
    <x v="10"/>
    <x v="0"/>
    <x v="3"/>
    <s v="Privilege Misuse"/>
    <x v="2"/>
    <s v="Server"/>
    <s v="P - End-user or employee"/>
    <s v="P"/>
    <s v="Social"/>
    <m/>
    <m/>
    <s v="Patient"/>
    <s v="External"/>
    <x v="3"/>
  </r>
  <r>
    <x v="2"/>
    <x v="8"/>
    <x v="0"/>
    <x v="0"/>
    <s v="Privilege Misuse"/>
    <x v="16"/>
    <s v="Media"/>
    <s v="M - Documents"/>
    <s v="M"/>
    <s v="Misuse"/>
    <m/>
    <m/>
    <s v="Customer"/>
    <s v="External"/>
    <x v="0"/>
  </r>
  <r>
    <x v="0"/>
    <x v="8"/>
    <x v="0"/>
    <x v="1"/>
    <s v="Everything Else"/>
    <x v="2"/>
    <s v="Server"/>
    <s v="S - "/>
    <s v="S"/>
    <s v="Hacking"/>
    <s v="11 to 100"/>
    <s v="Small"/>
    <s v="Patient"/>
    <s v="Internal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19"/>
    <x v="0"/>
    <x v="0"/>
    <s v="Privilege Misuse"/>
    <x v="8"/>
    <s v="Server"/>
    <s v="S - Database"/>
    <s v="S"/>
    <s v="Misuse"/>
    <s v="Over 100000"/>
    <s v="Large"/>
    <s v="Other"/>
    <s v="Other"/>
    <x v="0"/>
  </r>
  <r>
    <x v="5"/>
    <x v="7"/>
    <x v="0"/>
    <x v="1"/>
    <s v="Miscellaneous Errors"/>
    <x v="11"/>
    <s v="Server"/>
    <s v="S - Database"/>
    <s v="S"/>
    <s v="Error"/>
    <s v="11 to 100"/>
    <s v="Small"/>
    <s v="Customer"/>
    <s v="External"/>
    <x v="0"/>
  </r>
  <r>
    <x v="0"/>
    <x v="8"/>
    <x v="0"/>
    <x v="3"/>
    <s v="Privilege Misuse"/>
    <x v="6"/>
    <s v="Server"/>
    <s v="S - Database"/>
    <s v="S"/>
    <s v="Misuse"/>
    <s v="10001 to 25000"/>
    <s v="Large"/>
    <s v="Student"/>
    <s v="Other"/>
    <x v="0"/>
  </r>
  <r>
    <x v="0"/>
    <x v="11"/>
    <x v="0"/>
    <x v="0"/>
    <s v="Privilege Misuse"/>
    <x v="2"/>
    <s v="Server"/>
    <s v="S - Other"/>
    <s v="S"/>
    <s v="Misuse"/>
    <s v="25001 to 50000"/>
    <s v="Large"/>
    <s v="Patient"/>
    <s v="External"/>
    <x v="0"/>
  </r>
  <r>
    <x v="0"/>
    <x v="17"/>
    <x v="0"/>
    <x v="3"/>
    <s v="Privilege Misuse"/>
    <x v="11"/>
    <s v="Media"/>
    <s v="M - Documents"/>
    <s v="M"/>
    <s v="Social"/>
    <s v="101 to 1000"/>
    <s v="Small"/>
    <s v="Patient"/>
    <s v="Other"/>
    <x v="1"/>
  </r>
  <r>
    <x v="0"/>
    <x v="3"/>
    <x v="0"/>
    <x v="0"/>
    <s v="Privilege Misuse"/>
    <x v="9"/>
    <m/>
    <m/>
    <s v="O"/>
    <s v="Misuse"/>
    <s v="11 to 100"/>
    <s v="Small"/>
    <s v="Other"/>
    <s v="Other"/>
    <x v="0"/>
  </r>
  <r>
    <x v="0"/>
    <x v="5"/>
    <x v="0"/>
    <x v="2"/>
    <s v="Miscellaneous Errors"/>
    <x v="7"/>
    <s v="Server"/>
    <s v="S - Web application"/>
    <s v="S"/>
    <s v="Error"/>
    <s v="25001 to 50000"/>
    <s v="Large"/>
    <s v="Customer"/>
    <s v="Other"/>
    <x v="0"/>
  </r>
  <r>
    <x v="49"/>
    <x v="3"/>
    <x v="0"/>
    <x v="1"/>
    <s v="System Intrusion"/>
    <x v="15"/>
    <s v="Server"/>
    <s v="S - Database"/>
    <s v="S"/>
    <s v="Hacking"/>
    <m/>
    <m/>
    <s v="Customer"/>
    <s v="External"/>
    <x v="1"/>
  </r>
  <r>
    <x v="5"/>
    <x v="7"/>
    <x v="0"/>
    <x v="1"/>
    <s v="Everything Else"/>
    <x v="7"/>
    <s v="Kiosk/Term"/>
    <s v="T - ATM"/>
    <s v="T"/>
    <s v="Physical"/>
    <s v="50001 to 100000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Miscellaneous Errors"/>
    <x v="11"/>
    <s v="User Dev"/>
    <s v="U - Desktop or laptop"/>
    <s v="U"/>
    <s v="Error"/>
    <s v="101 to 1000"/>
    <s v="Small"/>
    <s v="Other"/>
    <s v="Other"/>
    <x v="0"/>
  </r>
  <r>
    <x v="0"/>
    <x v="6"/>
    <x v="0"/>
    <x v="1"/>
    <s v="System Intrusion"/>
    <x v="10"/>
    <s v="Server"/>
    <s v="S - Payment switch"/>
    <s v="S"/>
    <s v="Malware"/>
    <m/>
    <m/>
    <s v="Customer"/>
    <s v="Other"/>
    <x v="0"/>
  </r>
  <r>
    <x v="0"/>
    <x v="0"/>
    <x v="0"/>
    <x v="3"/>
    <s v="Lost and Stolen Assets"/>
    <x v="2"/>
    <s v="Media"/>
    <s v="M - Flash drive"/>
    <s v="M"/>
    <s v="Physical"/>
    <s v="101 to 1000"/>
    <s v="Small"/>
    <s v="Other"/>
    <s v="Other"/>
    <x v="0"/>
  </r>
  <r>
    <x v="0"/>
    <x v="0"/>
    <x v="0"/>
    <x v="0"/>
    <s v="Lost and Stolen Assets"/>
    <x v="2"/>
    <s v="Media"/>
    <s v="M - Flash drive"/>
    <s v="M"/>
    <s v="Error"/>
    <s v="10001 to 25000"/>
    <s v="Large"/>
    <s v="Other"/>
    <s v="Other"/>
    <x v="0"/>
  </r>
  <r>
    <x v="0"/>
    <x v="2"/>
    <x v="0"/>
    <x v="1"/>
    <s v="Everything Else"/>
    <x v="5"/>
    <s v="Server"/>
    <s v="S - Authentication"/>
    <s v="S"/>
    <m/>
    <m/>
    <m/>
    <s v="Other"/>
    <s v="External"/>
    <x v="1"/>
  </r>
  <r>
    <x v="0"/>
    <x v="13"/>
    <x v="0"/>
    <x v="1"/>
    <s v="System Intrusion"/>
    <x v="12"/>
    <s v="Server"/>
    <s v="P - "/>
    <s v="P"/>
    <s v="Malware"/>
    <s v="101 to 1000"/>
    <s v="Small"/>
    <s v="Other"/>
    <s v="External"/>
    <x v="1"/>
  </r>
  <r>
    <x v="5"/>
    <x v="19"/>
    <x v="0"/>
    <x v="0"/>
    <s v="Miscellaneous Errors"/>
    <x v="1"/>
    <s v="Server"/>
    <s v="S - Web application"/>
    <s v="S"/>
    <s v="Error"/>
    <s v="101 to 1000"/>
    <s v="Small"/>
    <s v="Customer"/>
    <s v="External"/>
    <x v="0"/>
  </r>
  <r>
    <x v="0"/>
    <x v="15"/>
    <x v="0"/>
    <x v="1"/>
    <s v="Lost and Stolen Assets"/>
    <x v="0"/>
    <s v="User Dev"/>
    <s v="U - Desktop or laptop"/>
    <s v="U"/>
    <s v="Physical"/>
    <m/>
    <m/>
    <s v="Patient"/>
    <s v="Internal"/>
    <x v="1"/>
  </r>
  <r>
    <x v="119"/>
    <x v="10"/>
    <x v="0"/>
    <x v="0"/>
    <s v="Privilege Misuse"/>
    <x v="2"/>
    <m/>
    <m/>
    <s v="O"/>
    <s v="Misuse"/>
    <m/>
    <m/>
    <s v="Patient"/>
    <s v="External"/>
    <x v="0"/>
  </r>
  <r>
    <x v="4"/>
    <x v="5"/>
    <x v="0"/>
    <x v="1"/>
    <s v="Lost and Stolen Assets"/>
    <x v="2"/>
    <s v="Media"/>
    <s v="M - Disk drive"/>
    <s v="M"/>
    <s v="Physical"/>
    <s v="1 to 10"/>
    <s v="Small"/>
    <s v="Patient"/>
    <s v="Other"/>
    <x v="1"/>
  </r>
  <r>
    <x v="15"/>
    <x v="0"/>
    <x v="0"/>
    <x v="1"/>
    <s v="Social Engineering"/>
    <x v="8"/>
    <s v="Server"/>
    <s v="P - Cashier"/>
    <s v="P"/>
    <s v="Social"/>
    <m/>
    <m/>
    <s v="Customer"/>
    <s v="External"/>
    <x v="5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7"/>
    <x v="0"/>
    <x v="1"/>
    <s v="System Intrusion"/>
    <x v="6"/>
    <m/>
    <m/>
    <s v="O"/>
    <s v="Malware"/>
    <s v="Small"/>
    <s v="Small"/>
    <s v="Other"/>
    <s v="External"/>
    <x v="1"/>
  </r>
  <r>
    <x v="0"/>
    <x v="2"/>
    <x v="0"/>
    <x v="0"/>
    <s v="Privilege Misuse"/>
    <x v="18"/>
    <s v="Media"/>
    <s v="M - Flash drive"/>
    <s v="M"/>
    <s v="Misuse"/>
    <s v="Over 100000"/>
    <s v="Large"/>
    <s v="Other"/>
    <s v="Other"/>
    <x v="0"/>
  </r>
  <r>
    <x v="0"/>
    <x v="5"/>
    <x v="0"/>
    <x v="0"/>
    <s v="Lost and Stolen Assets"/>
    <x v="7"/>
    <s v="User Dev"/>
    <s v="U - Desktop or laptop"/>
    <s v="U"/>
    <s v="Error"/>
    <m/>
    <m/>
    <s v="Employee"/>
    <s v="In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Miscellaneous Errors"/>
    <x v="8"/>
    <s v="Media"/>
    <s v="M - Documents"/>
    <s v="M"/>
    <s v="Error"/>
    <s v="Over 100000"/>
    <s v="Large"/>
    <s v="Customer"/>
    <s v="External"/>
    <x v="0"/>
  </r>
  <r>
    <x v="19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2"/>
    <x v="1"/>
    <x v="0"/>
    <x v="1"/>
    <s v="Everything Else"/>
    <x v="7"/>
    <s v="Kiosk/Term"/>
    <s v="T - ATM"/>
    <s v="T"/>
    <s v="Physical"/>
    <s v="25001 to 50000"/>
    <s v="Large"/>
    <s v="Customer"/>
    <s v="External"/>
    <x v="1"/>
  </r>
  <r>
    <x v="4"/>
    <x v="5"/>
    <x v="0"/>
    <x v="0"/>
    <s v="Privilege Misuse"/>
    <x v="2"/>
    <s v="Server"/>
    <s v="S - Database"/>
    <s v="S"/>
    <s v="Misuse"/>
    <s v="10001 to 25000"/>
    <s v="Large"/>
    <s v="Patient"/>
    <s v="Other"/>
    <x v="0"/>
  </r>
  <r>
    <x v="0"/>
    <x v="4"/>
    <x v="0"/>
    <x v="1"/>
    <s v="Social Engineering"/>
    <x v="2"/>
    <s v="Server"/>
    <s v="P - End-user or employee"/>
    <s v="P"/>
    <s v="Hacking"/>
    <s v="Large"/>
    <s v="Large"/>
    <s v="Patient"/>
    <s v="Internal"/>
    <x v="1"/>
  </r>
  <r>
    <x v="0"/>
    <x v="8"/>
    <x v="0"/>
    <x v="1"/>
    <s v="Social Engineering"/>
    <x v="2"/>
    <s v="Media"/>
    <s v="M - Documents"/>
    <s v="M"/>
    <s v="Social"/>
    <s v="1001 to 10000"/>
    <s v="Large"/>
    <s v="Patient"/>
    <s v="Internal"/>
    <x v="3"/>
  </r>
  <r>
    <x v="0"/>
    <x v="5"/>
    <x v="0"/>
    <x v="1"/>
    <s v="System Intrusion"/>
    <x v="3"/>
    <s v="Server"/>
    <s v="S - Database"/>
    <s v="S"/>
    <s v="Hacking"/>
    <m/>
    <m/>
    <s v="Customer"/>
    <s v="External"/>
    <x v="1"/>
  </r>
  <r>
    <x v="0"/>
    <x v="3"/>
    <x v="0"/>
    <x v="0"/>
    <s v="Miscellaneous Errors"/>
    <x v="0"/>
    <s v="Server"/>
    <s v="S - Mail"/>
    <s v="S"/>
    <s v="Error"/>
    <s v="Over 100000"/>
    <s v="Large"/>
    <s v="Other"/>
    <s v="Other"/>
    <x v="0"/>
  </r>
  <r>
    <x v="0"/>
    <x v="5"/>
    <x v="0"/>
    <x v="4"/>
    <s v="Lost and Stolen Assets"/>
    <x v="9"/>
    <s v="Media"/>
    <s v="M - Tapes"/>
    <s v="M"/>
    <s v="Physical"/>
    <s v="101 to 1000"/>
    <s v="Small"/>
    <s v="Employee"/>
    <s v="Internal"/>
    <x v="0"/>
  </r>
  <r>
    <x v="38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5"/>
    <x v="0"/>
    <x v="1"/>
    <s v="Lost and Stolen Assets"/>
    <x v="8"/>
    <s v="Media"/>
    <s v="M - Disk drive"/>
    <s v="M"/>
    <s v="Physical"/>
    <s v="11 to 100"/>
    <s v="Small"/>
    <s v="Other"/>
    <s v="Other"/>
    <x v="1"/>
  </r>
  <r>
    <x v="0"/>
    <x v="4"/>
    <x v="0"/>
    <x v="2"/>
    <s v="Miscellaneous Errors"/>
    <x v="2"/>
    <s v="Server"/>
    <s v="S - "/>
    <s v="S"/>
    <s v="Error"/>
    <s v="1001 to 10000"/>
    <s v="Large"/>
    <s v="Other"/>
    <s v="Other"/>
    <x v="0"/>
  </r>
  <r>
    <x v="0"/>
    <x v="3"/>
    <x v="0"/>
    <x v="1"/>
    <s v="Lost and Stolen Assets"/>
    <x v="2"/>
    <m/>
    <m/>
    <s v="O"/>
    <s v="Physical"/>
    <s v="1 to 1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5"/>
    <x v="0"/>
    <x v="1"/>
    <s v="Everything Else"/>
    <x v="7"/>
    <m/>
    <m/>
    <s v="O"/>
    <s v="Hacking"/>
    <s v="1001 to 10000"/>
    <s v="Large"/>
    <s v="Customer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9"/>
    <x v="5"/>
    <x v="0"/>
    <x v="1"/>
    <s v="Everything Else"/>
    <x v="3"/>
    <s v="Server"/>
    <s v="S - Database"/>
    <s v="S"/>
    <s v="Hacking"/>
    <s v="11 to 100"/>
    <s v="Small"/>
    <s v="Customer"/>
    <s v="Other"/>
    <x v="1"/>
  </r>
  <r>
    <x v="4"/>
    <x v="4"/>
    <x v="0"/>
    <x v="1"/>
    <s v="Basic Web Application Attacks"/>
    <x v="3"/>
    <s v="Server"/>
    <s v="S - Database"/>
    <s v="S"/>
    <s v="Hacking"/>
    <s v="25001 to 50000"/>
    <s v="Large"/>
    <s v="Customer"/>
    <s v="External"/>
    <x v="1"/>
  </r>
  <r>
    <x v="0"/>
    <x v="10"/>
    <x v="0"/>
    <x v="0"/>
    <s v="Privilege Misuse"/>
    <x v="2"/>
    <s v="Server"/>
    <s v="S - Database"/>
    <s v="S"/>
    <s v="Misuse"/>
    <m/>
    <m/>
    <s v="Patient"/>
    <s v="Other"/>
    <x v="0"/>
  </r>
  <r>
    <x v="0"/>
    <x v="7"/>
    <x v="0"/>
    <x v="2"/>
    <s v="Miscellaneous Errors"/>
    <x v="7"/>
    <s v="Server"/>
    <s v="S - "/>
    <s v="S"/>
    <s v="Error"/>
    <s v="10001 to 25000"/>
    <s v="Large"/>
    <s v="Other"/>
    <s v="External"/>
    <x v="0"/>
  </r>
  <r>
    <x v="4"/>
    <x v="8"/>
    <x v="0"/>
    <x v="0"/>
    <s v="Privilege Misuse"/>
    <x v="0"/>
    <s v="Server"/>
    <s v="S - Database"/>
    <s v="S"/>
    <s v="Misuse"/>
    <s v="101 to 1000"/>
    <s v="Small"/>
    <s v="Employee"/>
    <s v="External"/>
    <x v="0"/>
  </r>
  <r>
    <x v="0"/>
    <x v="5"/>
    <x v="0"/>
    <x v="2"/>
    <s v="Miscellaneous Errors"/>
    <x v="0"/>
    <m/>
    <m/>
    <s v="O"/>
    <s v="Error"/>
    <m/>
    <m/>
    <s v="Customer"/>
    <s v="Other"/>
    <x v="0"/>
  </r>
  <r>
    <x v="16"/>
    <x v="10"/>
    <x v="0"/>
    <x v="0"/>
    <s v="Privilege Misuse"/>
    <x v="0"/>
    <s v="Server"/>
    <s v="S - Database"/>
    <s v="S"/>
    <s v="Misuse"/>
    <s v="10001 to 25000"/>
    <s v="Large"/>
    <s v="Patient"/>
    <s v="Other"/>
    <x v="0"/>
  </r>
  <r>
    <x v="0"/>
    <x v="5"/>
    <x v="0"/>
    <x v="0"/>
    <s v="Miscellaneous Errors"/>
    <x v="2"/>
    <s v="Media"/>
    <s v="M - Documents"/>
    <s v="M"/>
    <s v="Error"/>
    <s v="1001 to 10000"/>
    <s v="Large"/>
    <s v="Patient"/>
    <s v="Internal"/>
    <x v="0"/>
  </r>
  <r>
    <x v="0"/>
    <x v="15"/>
    <x v="0"/>
    <x v="0"/>
    <s v="Lost and Stolen Assets"/>
    <x v="7"/>
    <s v="Media"/>
    <s v="M - Disk drive"/>
    <s v="M"/>
    <s v="Physical"/>
    <s v="10001 to 25000"/>
    <s v="Large"/>
    <s v="Customer"/>
    <s v="Other"/>
    <x v="0"/>
  </r>
  <r>
    <x v="0"/>
    <x v="0"/>
    <x v="0"/>
    <x v="1"/>
    <s v="Lost and Stolen Assets"/>
    <x v="2"/>
    <s v="Media"/>
    <s v="M - Disk media"/>
    <s v="M"/>
    <s v="Physical"/>
    <s v="Small"/>
    <s v="Small"/>
    <s v="Other"/>
    <s v="Other"/>
    <x v="1"/>
  </r>
  <r>
    <x v="0"/>
    <x v="10"/>
    <x v="0"/>
    <x v="1"/>
    <s v="Everything Else"/>
    <x v="0"/>
    <m/>
    <m/>
    <s v="O"/>
    <m/>
    <m/>
    <m/>
    <s v="Other"/>
    <s v="External"/>
    <x v="3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3"/>
    <x v="0"/>
    <x v="0"/>
    <s v="Privilege Misuse"/>
    <x v="0"/>
    <s v="Media"/>
    <s v="M - "/>
    <s v="M"/>
    <s v="Misuse"/>
    <s v="Over 100000"/>
    <s v="Large"/>
    <s v="Other"/>
    <s v="Other"/>
    <x v="0"/>
  </r>
  <r>
    <x v="109"/>
    <x v="3"/>
    <x v="0"/>
    <x v="1"/>
    <s v="Basic Web Application Attacks"/>
    <x v="11"/>
    <s v="Server"/>
    <s v="S - Database"/>
    <s v="S"/>
    <s v="Hacking"/>
    <s v="11 to 100"/>
    <s v="Small"/>
    <s v="Customer"/>
    <s v="External"/>
    <x v="2"/>
  </r>
  <r>
    <x v="0"/>
    <x v="4"/>
    <x v="0"/>
    <x v="1"/>
    <s v="System Intrusion"/>
    <x v="2"/>
    <s v="Server"/>
    <s v="S - "/>
    <s v="S"/>
    <s v="Malware"/>
    <s v="11 to 100"/>
    <s v="Small"/>
    <s v="Patient"/>
    <s v="External"/>
    <x v="1"/>
  </r>
  <r>
    <x v="0"/>
    <x v="3"/>
    <x v="0"/>
    <x v="1"/>
    <s v="Lost and Stolen Assets"/>
    <x v="2"/>
    <s v="User Dev"/>
    <s v="U - Desktop or laptop"/>
    <s v="U"/>
    <s v="Physical"/>
    <m/>
    <m/>
    <s v="Customer"/>
    <s v="Internal"/>
    <x v="1"/>
  </r>
  <r>
    <x v="0"/>
    <x v="5"/>
    <x v="0"/>
    <x v="0"/>
    <s v="Privilege Misuse"/>
    <x v="6"/>
    <s v="User Dev"/>
    <s v="M - Disk drive"/>
    <s v="M"/>
    <s v="Misuse"/>
    <s v="11 to 100"/>
    <s v="Small"/>
    <s v="Other"/>
    <s v="Other"/>
    <x v="0"/>
  </r>
  <r>
    <x v="0"/>
    <x v="11"/>
    <x v="0"/>
    <x v="1"/>
    <s v="Everything Else"/>
    <x v="7"/>
    <s v="Kiosk/Term"/>
    <s v="T - ATM"/>
    <s v="T"/>
    <s v="Physical"/>
    <s v="101 to 1000"/>
    <s v="Small"/>
    <s v="Customer"/>
    <s v="External"/>
    <x v="1"/>
  </r>
  <r>
    <x v="0"/>
    <x v="2"/>
    <x v="0"/>
    <x v="1"/>
    <s v="Basic Web Application Attacks"/>
    <x v="7"/>
    <s v="Server"/>
    <s v="P - "/>
    <s v="P"/>
    <s v="Malware"/>
    <s v="11 to 100"/>
    <s v="Small"/>
    <s v="Customer"/>
    <s v="External"/>
    <x v="2"/>
  </r>
  <r>
    <x v="2"/>
    <x v="5"/>
    <x v="0"/>
    <x v="1"/>
    <s v="Lost and Stolen Assets"/>
    <x v="5"/>
    <s v="User Dev"/>
    <s v="U - Desktop or laptop"/>
    <s v="U"/>
    <s v="Physical"/>
    <m/>
    <m/>
    <s v="Customer"/>
    <s v="Other"/>
    <x v="1"/>
  </r>
  <r>
    <x v="0"/>
    <x v="10"/>
    <x v="0"/>
    <x v="1"/>
    <s v="Lost and Stolen Assets"/>
    <x v="7"/>
    <s v="Kiosk/Term"/>
    <s v="T - ATM"/>
    <s v="T"/>
    <s v="Physical"/>
    <s v="Large"/>
    <s v="Large"/>
    <s v="Customer"/>
    <s v="Other"/>
    <x v="1"/>
  </r>
  <r>
    <x v="0"/>
    <x v="5"/>
    <x v="0"/>
    <x v="0"/>
    <s v="Miscellaneous Errors"/>
    <x v="11"/>
    <s v="Server"/>
    <s v="S - Code repository"/>
    <s v="S"/>
    <s v="Error"/>
    <s v="50001 to 100000"/>
    <s v="Large"/>
    <s v="Partner"/>
    <s v="Other"/>
    <x v="0"/>
  </r>
  <r>
    <x v="0"/>
    <x v="5"/>
    <x v="0"/>
    <x v="0"/>
    <s v="Privilege Misuse"/>
    <x v="2"/>
    <m/>
    <m/>
    <s v="O"/>
    <s v="Misuse"/>
    <s v="11 to 100"/>
    <s v="Small"/>
    <s v="Patient"/>
    <s v="Other"/>
    <x v="0"/>
  </r>
  <r>
    <x v="7"/>
    <x v="3"/>
    <x v="0"/>
    <x v="1"/>
    <s v="Basic Web Application Attacks"/>
    <x v="5"/>
    <s v="Server"/>
    <s v="S - Database"/>
    <s v="S"/>
    <s v="Hacking"/>
    <m/>
    <m/>
    <s v="Customer"/>
    <s v="Other"/>
    <x v="1"/>
  </r>
  <r>
    <x v="0"/>
    <x v="8"/>
    <x v="0"/>
    <x v="0"/>
    <s v="Miscellaneous Errors"/>
    <x v="3"/>
    <s v="Server"/>
    <s v="S - Mail"/>
    <s v="S"/>
    <s v="Error"/>
    <s v="1 to 10"/>
    <s v="Small"/>
    <s v="Customer"/>
    <s v="Internal"/>
    <x v="0"/>
  </r>
  <r>
    <x v="17"/>
    <x v="8"/>
    <x v="0"/>
    <x v="3"/>
    <s v="Miscellaneous Errors"/>
    <x v="3"/>
    <s v="Server"/>
    <s v="S - "/>
    <s v="S"/>
    <s v="Error"/>
    <s v="10001 to 25000"/>
    <s v="Large"/>
    <s v="Customer"/>
    <s v="External"/>
    <x v="0"/>
  </r>
  <r>
    <x v="0"/>
    <x v="3"/>
    <x v="0"/>
    <x v="2"/>
    <s v="Miscellaneous Errors"/>
    <x v="7"/>
    <s v="Media"/>
    <s v="M - Documents"/>
    <s v="M"/>
    <s v="Error"/>
    <m/>
    <m/>
    <s v="Other"/>
    <s v="Other"/>
    <x v="0"/>
  </r>
  <r>
    <x v="15"/>
    <x v="11"/>
    <x v="0"/>
    <x v="1"/>
    <s v="Lost and Stolen Assets"/>
    <x v="2"/>
    <s v="User Dev"/>
    <s v="M - Documents"/>
    <s v="M"/>
    <s v="Physical"/>
    <s v="1001 to 10000"/>
    <s v="Large"/>
    <s v="Patient"/>
    <s v="Internal"/>
    <x v="1"/>
  </r>
  <r>
    <x v="0"/>
    <x v="2"/>
    <x v="0"/>
    <x v="3"/>
    <s v="Everything Else"/>
    <x v="2"/>
    <s v="User Dev"/>
    <s v="U - Desktop or laptop"/>
    <s v="U"/>
    <s v="Error"/>
    <s v="1001 to 10000"/>
    <s v="Large"/>
    <s v="Patient"/>
    <s v="Internal"/>
    <x v="0"/>
  </r>
  <r>
    <x v="0"/>
    <x v="5"/>
    <x v="0"/>
    <x v="1"/>
    <s v="Everything Else"/>
    <x v="8"/>
    <m/>
    <m/>
    <s v="O"/>
    <m/>
    <s v="11 to 100"/>
    <s v="Small"/>
    <s v="Customer"/>
    <s v="External"/>
    <x v="1"/>
  </r>
  <r>
    <x v="0"/>
    <x v="9"/>
    <x v="0"/>
    <x v="1"/>
    <s v="System Intrusion"/>
    <x v="2"/>
    <s v="Server"/>
    <s v="S - File"/>
    <s v="S"/>
    <s v="Malware"/>
    <s v="Large"/>
    <s v="Large"/>
    <s v="Customer"/>
    <s v="External"/>
    <x v="1"/>
  </r>
  <r>
    <x v="0"/>
    <x v="2"/>
    <x v="0"/>
    <x v="1"/>
    <s v="Lost and Stolen Assets"/>
    <x v="8"/>
    <s v="User Dev"/>
    <s v="U - Desktop or laptop"/>
    <s v="U"/>
    <s v="Physical"/>
    <s v="11 to 100"/>
    <s v="Small"/>
    <s v="Patient"/>
    <s v="Other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5"/>
    <x v="0"/>
    <x v="1"/>
    <s v="System Intrusion"/>
    <x v="3"/>
    <s v="Server"/>
    <s v="S - DNS"/>
    <s v="S"/>
    <s v="Hacking"/>
    <s v="50001 to 100000"/>
    <s v="Large"/>
    <s v="Other"/>
    <s v="External"/>
    <x v="5"/>
  </r>
  <r>
    <x v="0"/>
    <x v="4"/>
    <x v="0"/>
    <x v="1"/>
    <s v="Basic Web Application Attacks"/>
    <x v="1"/>
    <s v="Server"/>
    <s v="S - Database"/>
    <s v="S"/>
    <s v="Hacking"/>
    <s v="11 to 100"/>
    <s v="Small"/>
    <s v="Patient"/>
    <s v="External"/>
    <x v="3"/>
  </r>
  <r>
    <x v="13"/>
    <x v="5"/>
    <x v="0"/>
    <x v="1"/>
    <s v="Basic Web Application Attacks"/>
    <x v="3"/>
    <s v="Server"/>
    <s v="S - Web application"/>
    <s v="S"/>
    <s v="Hacking"/>
    <m/>
    <m/>
    <s v="Customer"/>
    <s v="External"/>
    <x v="2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Everything Else"/>
    <x v="1"/>
    <m/>
    <m/>
    <s v="O"/>
    <s v="Hacking"/>
    <m/>
    <m/>
    <s v="Other"/>
    <s v="Other"/>
    <x v="1"/>
  </r>
  <r>
    <x v="0"/>
    <x v="5"/>
    <x v="0"/>
    <x v="0"/>
    <s v="Privilege Misuse"/>
    <x v="2"/>
    <s v="Server"/>
    <s v="S - Database"/>
    <s v="S"/>
    <s v="Misuse"/>
    <s v="1 to 10"/>
    <s v="Small"/>
    <s v="Patient"/>
    <s v="Other"/>
    <x v="0"/>
  </r>
  <r>
    <x v="0"/>
    <x v="2"/>
    <x v="0"/>
    <x v="0"/>
    <s v="Privilege Misuse"/>
    <x v="2"/>
    <s v="Media"/>
    <s v="M - Documents"/>
    <s v="M"/>
    <s v="Misuse"/>
    <m/>
    <m/>
    <s v="Patient"/>
    <s v="Other"/>
    <x v="0"/>
  </r>
  <r>
    <x v="0"/>
    <x v="3"/>
    <x v="0"/>
    <x v="0"/>
    <s v="Miscellaneous Errors"/>
    <x v="0"/>
    <s v="Media"/>
    <s v="M - Documents"/>
    <s v="M"/>
    <s v="Error"/>
    <m/>
    <m/>
    <s v="Customer"/>
    <s v="Other"/>
    <x v="0"/>
  </r>
  <r>
    <x v="0"/>
    <x v="5"/>
    <x v="0"/>
    <x v="1"/>
    <s v="Everything Else"/>
    <x v="1"/>
    <s v="Server"/>
    <s v="S - Database"/>
    <s v="S"/>
    <s v="Hacking"/>
    <m/>
    <m/>
    <s v="Customer"/>
    <s v="Internal"/>
    <x v="1"/>
  </r>
  <r>
    <x v="0"/>
    <x v="5"/>
    <x v="0"/>
    <x v="0"/>
    <s v="Privilege Misuse"/>
    <x v="10"/>
    <s v="Server"/>
    <s v="S - "/>
    <s v="S"/>
    <s v="Misuse"/>
    <s v="11 to 100"/>
    <s v="Small"/>
    <s v="Other"/>
    <s v="Other"/>
    <x v="0"/>
  </r>
  <r>
    <x v="115"/>
    <x v="10"/>
    <x v="0"/>
    <x v="1"/>
    <s v="Basic Web Application Attacks"/>
    <x v="0"/>
    <s v="Server"/>
    <s v="S - Web application"/>
    <s v="S"/>
    <s v="Hacking"/>
    <m/>
    <m/>
    <s v="Other"/>
    <s v="External"/>
    <x v="3"/>
  </r>
  <r>
    <x v="0"/>
    <x v="3"/>
    <x v="0"/>
    <x v="4"/>
    <s v="Everything Else"/>
    <x v="5"/>
    <s v="Media"/>
    <s v="M - Flash drive"/>
    <s v="M"/>
    <m/>
    <s v="1 to 10"/>
    <s v="Small"/>
    <s v="Other"/>
    <s v="Other"/>
    <x v="0"/>
  </r>
  <r>
    <x v="0"/>
    <x v="2"/>
    <x v="0"/>
    <x v="1"/>
    <s v="Basic Web Application Attacks"/>
    <x v="3"/>
    <s v="Server"/>
    <s v="S - Web application"/>
    <s v="S"/>
    <s v="Hacking"/>
    <s v="10001 to 25000"/>
    <s v="Large"/>
    <s v="Customer"/>
    <s v="External"/>
    <x v="3"/>
  </r>
  <r>
    <x v="0"/>
    <x v="11"/>
    <x v="0"/>
    <x v="0"/>
    <s v="Privilege Misuse"/>
    <x v="10"/>
    <s v="Media"/>
    <s v="M - Payment card"/>
    <s v="M"/>
    <s v="Misuse"/>
    <s v="Small"/>
    <s v="Small"/>
    <s v="Customer"/>
    <s v="External"/>
    <x v="0"/>
  </r>
  <r>
    <x v="10"/>
    <x v="5"/>
    <x v="0"/>
    <x v="1"/>
    <s v="Basic Web Application Attacks"/>
    <x v="3"/>
    <s v="Server"/>
    <s v="S - Web application"/>
    <s v="S"/>
    <s v="Hacking"/>
    <s v="101 to 1000"/>
    <s v="Small"/>
    <s v="Customer"/>
    <s v="Internal"/>
    <x v="0"/>
  </r>
  <r>
    <x v="0"/>
    <x v="10"/>
    <x v="2"/>
    <x v="0"/>
    <s v="Miscellaneous Errors"/>
    <x v="2"/>
    <s v="User Dev"/>
    <s v="U - Desktop"/>
    <s v="U"/>
    <s v="Error"/>
    <m/>
    <m/>
    <s v="Patient"/>
    <s v="Other"/>
    <x v="0"/>
  </r>
  <r>
    <x v="37"/>
    <x v="10"/>
    <x v="0"/>
    <x v="0"/>
    <s v="Privilege Misuse"/>
    <x v="0"/>
    <m/>
    <m/>
    <s v="O"/>
    <s v="Misuse"/>
    <m/>
    <m/>
    <s v="Other"/>
    <s v="Other"/>
    <x v="0"/>
  </r>
  <r>
    <x v="1"/>
    <x v="11"/>
    <x v="0"/>
    <x v="0"/>
    <s v="Everything Else"/>
    <x v="1"/>
    <s v="Server"/>
    <s v="S - Database"/>
    <s v="S"/>
    <s v="Error"/>
    <s v="101 to 1000"/>
    <s v="Small"/>
    <s v="Partner"/>
    <s v="External"/>
    <x v="0"/>
  </r>
  <r>
    <x v="2"/>
    <x v="7"/>
    <x v="0"/>
    <x v="1"/>
    <s v="Lost and Stolen Assets"/>
    <x v="0"/>
    <s v="Media"/>
    <s v="M - Documents"/>
    <s v="M"/>
    <s v="Physical"/>
    <s v="1001 to 10000"/>
    <s v="Large"/>
    <s v="Other"/>
    <s v="Internal"/>
    <x v="1"/>
  </r>
  <r>
    <x v="5"/>
    <x v="2"/>
    <x v="0"/>
    <x v="1"/>
    <s v="System Intrusion"/>
    <x v="7"/>
    <s v="User Dev"/>
    <s v="P - System admin"/>
    <s v="P"/>
    <s v="Malware"/>
    <m/>
    <m/>
    <s v="Other"/>
    <s v="External"/>
    <x v="1"/>
  </r>
  <r>
    <x v="0"/>
    <x v="0"/>
    <x v="0"/>
    <x v="0"/>
    <s v="Everything Else"/>
    <x v="0"/>
    <s v="User Dev"/>
    <s v="U - Telephone"/>
    <s v="U"/>
    <s v="Error"/>
    <s v="Over 100000"/>
    <s v="Large"/>
    <s v="Other"/>
    <s v="Other"/>
    <x v="0"/>
  </r>
  <r>
    <x v="0"/>
    <x v="7"/>
    <x v="0"/>
    <x v="2"/>
    <s v="Privilege Misuse"/>
    <x v="8"/>
    <s v="Server"/>
    <s v="S - DNS"/>
    <s v="S"/>
    <s v="Hacking"/>
    <s v="1 to 10"/>
    <s v="Small"/>
    <s v="Other"/>
    <s v="Internal"/>
    <x v="0"/>
  </r>
  <r>
    <x v="0"/>
    <x v="2"/>
    <x v="0"/>
    <x v="0"/>
    <s v="Miscellaneous Errors"/>
    <x v="6"/>
    <s v="Server"/>
    <s v="S - Web application"/>
    <s v="S"/>
    <s v="Error"/>
    <s v="Small"/>
    <s v="Small"/>
    <s v="Student"/>
    <s v="External"/>
    <x v="0"/>
  </r>
  <r>
    <x v="0"/>
    <x v="3"/>
    <x v="0"/>
    <x v="4"/>
    <s v="Everything Else"/>
    <x v="7"/>
    <m/>
    <m/>
    <s v="O"/>
    <m/>
    <s v="101 to 1000"/>
    <s v="Small"/>
    <s v="Other"/>
    <s v="Other"/>
    <x v="0"/>
  </r>
  <r>
    <x v="0"/>
    <x v="3"/>
    <x v="0"/>
    <x v="1"/>
    <s v="Lost and Stolen Assets"/>
    <x v="0"/>
    <s v="Media"/>
    <s v="M - Documents"/>
    <s v="M"/>
    <s v="Physical"/>
    <s v="Over 100000"/>
    <s v="Large"/>
    <s v="Other"/>
    <s v="Other"/>
    <x v="0"/>
  </r>
  <r>
    <x v="0"/>
    <x v="3"/>
    <x v="0"/>
    <x v="1"/>
    <s v="Basic Web Application Attacks"/>
    <x v="14"/>
    <s v="Server"/>
    <s v="S - Web application"/>
    <s v="S"/>
    <s v="Hacking"/>
    <s v="11 to 100"/>
    <s v="Small"/>
    <s v="Customer"/>
    <s v="Other"/>
    <x v="1"/>
  </r>
  <r>
    <x v="0"/>
    <x v="3"/>
    <x v="0"/>
    <x v="1"/>
    <s v="System Intrusion"/>
    <x v="0"/>
    <s v="Network"/>
    <s v="N - Telephone"/>
    <s v="N"/>
    <s v="Hacking"/>
    <s v="1001 to 10000"/>
    <s v="Large"/>
    <s v="Other"/>
    <s v="External"/>
    <x v="3"/>
  </r>
  <r>
    <x v="0"/>
    <x v="5"/>
    <x v="0"/>
    <x v="0"/>
    <s v="Lost and Stolen Assets"/>
    <x v="2"/>
    <s v="User Dev"/>
    <s v="U - Desktop or laptop"/>
    <s v="U"/>
    <s v="Error"/>
    <s v="1001 to 10000"/>
    <s v="Large"/>
    <s v="Patient"/>
    <s v="Other"/>
    <x v="0"/>
  </r>
  <r>
    <x v="0"/>
    <x v="2"/>
    <x v="0"/>
    <x v="3"/>
    <s v="Privilege Misuse"/>
    <x v="11"/>
    <s v="Server"/>
    <s v="P - Call center"/>
    <s v="P"/>
    <s v="Social"/>
    <s v="1001 to 10000"/>
    <s v="Large"/>
    <s v="Customer"/>
    <s v="Other"/>
    <x v="1"/>
  </r>
  <r>
    <x v="2"/>
    <x v="9"/>
    <x v="0"/>
    <x v="0"/>
    <s v="Miscellaneous Errors"/>
    <x v="11"/>
    <s v="Server"/>
    <s v="S - File"/>
    <s v="S"/>
    <s v="Error"/>
    <s v="50001 to 100000"/>
    <s v="Large"/>
    <s v="Customer"/>
    <s v="External"/>
    <x v="0"/>
  </r>
  <r>
    <x v="0"/>
    <x v="11"/>
    <x v="0"/>
    <x v="0"/>
    <s v="Privilege Misuse"/>
    <x v="3"/>
    <s v="User Dev"/>
    <s v="U - Mobile phone"/>
    <s v="U"/>
    <s v="Misuse"/>
    <s v="Over 100000"/>
    <s v="Large"/>
    <s v="Customer"/>
    <s v="External"/>
    <x v="0"/>
  </r>
  <r>
    <x v="0"/>
    <x v="10"/>
    <x v="0"/>
    <x v="0"/>
    <s v="Miscellaneous Errors"/>
    <x v="7"/>
    <s v="Media"/>
    <s v="M - Documents"/>
    <s v="M"/>
    <s v="Error"/>
    <s v="1001 to 10000"/>
    <s v="Large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8"/>
    <x v="0"/>
    <x v="0"/>
    <s v="Miscellaneous Errors"/>
    <x v="4"/>
    <s v="User Dev"/>
    <s v="U - Desktop"/>
    <s v="U"/>
    <s v="Error"/>
    <s v="101 to 1000"/>
    <s v="Small"/>
    <s v="Customer"/>
    <s v="Other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Basic Web Application Attacks"/>
    <x v="2"/>
    <s v="Server"/>
    <s v="S - Database"/>
    <s v="S"/>
    <s v="Hacking"/>
    <s v="101 to 1000"/>
    <s v="Small"/>
    <s v="Patient"/>
    <s v="Internal"/>
    <x v="1"/>
  </r>
  <r>
    <x v="0"/>
    <x v="4"/>
    <x v="0"/>
    <x v="1"/>
    <s v="Everything Else"/>
    <x v="8"/>
    <s v="Kiosk/Term"/>
    <s v="T - Gas terminal"/>
    <s v="T"/>
    <s v="Physical"/>
    <s v="10001 to 25000"/>
    <s v="Large"/>
    <s v="Customer"/>
    <s v="Other"/>
    <x v="1"/>
  </r>
  <r>
    <x v="0"/>
    <x v="5"/>
    <x v="0"/>
    <x v="0"/>
    <s v="Miscellaneous Errors"/>
    <x v="6"/>
    <s v="User Dev"/>
    <s v="U - Desktop"/>
    <s v="U"/>
    <s v="Error"/>
    <s v="101 to 1000"/>
    <s v="Small"/>
    <s v="Student"/>
    <s v="Internal"/>
    <x v="0"/>
  </r>
  <r>
    <x v="0"/>
    <x v="0"/>
    <x v="0"/>
    <x v="1"/>
    <s v="Lost and Stolen Assets"/>
    <x v="2"/>
    <s v="Media"/>
    <s v="M - Tapes"/>
    <s v="M"/>
    <s v="Physical"/>
    <s v="101 to 1000"/>
    <s v="Small"/>
    <s v="Other"/>
    <s v="Other"/>
    <x v="0"/>
  </r>
  <r>
    <x v="0"/>
    <x v="2"/>
    <x v="0"/>
    <x v="0"/>
    <s v="Miscellaneous Errors"/>
    <x v="7"/>
    <s v="Media"/>
    <s v="M - Documents"/>
    <s v="M"/>
    <s v="Error"/>
    <s v="25001 to 50000"/>
    <s v="Large"/>
    <s v="Patient"/>
    <s v="Other"/>
    <x v="0"/>
  </r>
  <r>
    <x v="62"/>
    <x v="5"/>
    <x v="0"/>
    <x v="1"/>
    <s v="Everything Else"/>
    <x v="3"/>
    <s v="Server"/>
    <s v="S - "/>
    <s v="S"/>
    <s v="Hacking"/>
    <m/>
    <m/>
    <s v="Other"/>
    <s v="Other"/>
    <x v="2"/>
  </r>
  <r>
    <x v="0"/>
    <x v="2"/>
    <x v="0"/>
    <x v="0"/>
    <s v="Privilege Misuse"/>
    <x v="2"/>
    <s v="User Dev"/>
    <s v="U - "/>
    <s v="U"/>
    <s v="Misuse"/>
    <m/>
    <m/>
    <s v="Patient"/>
    <s v="Other"/>
    <x v="0"/>
  </r>
  <r>
    <x v="0"/>
    <x v="2"/>
    <x v="0"/>
    <x v="0"/>
    <s v="Privilege Misuse"/>
    <x v="2"/>
    <s v="Server"/>
    <s v="S - Database"/>
    <s v="S"/>
    <s v="Misuse"/>
    <m/>
    <m/>
    <s v="Patient"/>
    <s v="Other"/>
    <x v="0"/>
  </r>
  <r>
    <x v="4"/>
    <x v="1"/>
    <x v="0"/>
    <x v="0"/>
    <s v="Privilege Misuse"/>
    <x v="2"/>
    <m/>
    <s v="Other"/>
    <s v="O"/>
    <s v="Misuse"/>
    <s v="Small"/>
    <s v="Small"/>
    <s v="Patient"/>
    <s v="External"/>
    <x v="0"/>
  </r>
  <r>
    <x v="0"/>
    <x v="4"/>
    <x v="0"/>
    <x v="1"/>
    <s v="Lost and Stolen Assets"/>
    <x v="2"/>
    <s v="Media"/>
    <s v="M - Documents"/>
    <s v="M"/>
    <s v="Physical"/>
    <s v="10001 to 25000"/>
    <s v="Large"/>
    <s v="Patient"/>
    <s v="Internal"/>
    <x v="1"/>
  </r>
  <r>
    <x v="4"/>
    <x v="6"/>
    <x v="0"/>
    <x v="1"/>
    <s v="Everything Else"/>
    <x v="11"/>
    <m/>
    <m/>
    <s v="O"/>
    <s v="Hacking"/>
    <m/>
    <m/>
    <s v="Customer"/>
    <s v="External"/>
    <x v="0"/>
  </r>
  <r>
    <x v="0"/>
    <x v="14"/>
    <x v="0"/>
    <x v="0"/>
    <s v="Privilege Misuse"/>
    <x v="7"/>
    <m/>
    <m/>
    <s v="O"/>
    <s v="Misuse"/>
    <s v="101 to 1000"/>
    <s v="Small"/>
    <s v="Customer"/>
    <s v="Other"/>
    <x v="0"/>
  </r>
  <r>
    <x v="0"/>
    <x v="2"/>
    <x v="0"/>
    <x v="0"/>
    <s v="Miscellaneous Errors"/>
    <x v="7"/>
    <s v="Media"/>
    <s v="M - Documents"/>
    <s v="M"/>
    <s v="Error"/>
    <m/>
    <m/>
    <s v="Patient"/>
    <s v="External"/>
    <x v="0"/>
  </r>
  <r>
    <x v="0"/>
    <x v="10"/>
    <x v="0"/>
    <x v="1"/>
    <s v="Lost and Stolen Assets"/>
    <x v="7"/>
    <s v="Kiosk/Term"/>
    <s v="T - ATM"/>
    <s v="T"/>
    <s v="Physical"/>
    <m/>
    <m/>
    <s v="Customer"/>
    <s v="Internal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8"/>
    <x v="0"/>
    <x v="0"/>
    <s v="Miscellaneous Errors"/>
    <x v="2"/>
    <s v="Media"/>
    <s v="M - Flash drive"/>
    <s v="M"/>
    <s v="Physical"/>
    <s v="1001 to 10000"/>
    <s v="Large"/>
    <s v="Patient"/>
    <s v="Internal"/>
    <x v="0"/>
  </r>
  <r>
    <x v="0"/>
    <x v="10"/>
    <x v="0"/>
    <x v="1"/>
    <s v="System Intrusion"/>
    <x v="0"/>
    <s v="Network"/>
    <s v="N - Router or switch"/>
    <s v="N"/>
    <s v="Hacking"/>
    <s v="Large"/>
    <s v="Large"/>
    <s v="Other"/>
    <s v="Other"/>
    <x v="0"/>
  </r>
  <r>
    <x v="0"/>
    <x v="10"/>
    <x v="0"/>
    <x v="0"/>
    <s v="Privilege Misuse"/>
    <x v="2"/>
    <s v="User Dev"/>
    <s v="U - Desktop or laptop"/>
    <s v="U"/>
    <s v="Misuse"/>
    <s v="1001 to 10000"/>
    <s v="Large"/>
    <s v="Other"/>
    <s v="External"/>
    <x v="0"/>
  </r>
  <r>
    <x v="0"/>
    <x v="10"/>
    <x v="1"/>
    <x v="0"/>
    <s v="Miscellaneous Errors"/>
    <x v="2"/>
    <s v="Media"/>
    <s v="M - Documents"/>
    <s v="M"/>
    <s v="Error"/>
    <m/>
    <m/>
    <s v="Patient"/>
    <s v="Internal"/>
    <x v="0"/>
  </r>
  <r>
    <x v="0"/>
    <x v="20"/>
    <x v="0"/>
    <x v="2"/>
    <s v="Lost and Stolen Assets"/>
    <x v="7"/>
    <s v="Media"/>
    <s v="M - Tapes"/>
    <s v="M"/>
    <s v="Error"/>
    <s v="Over 100000"/>
    <s v="Large"/>
    <s v="Customer"/>
    <s v="Other"/>
    <x v="0"/>
  </r>
  <r>
    <x v="27"/>
    <x v="5"/>
    <x v="1"/>
    <x v="1"/>
    <s v="Social Engineering"/>
    <x v="5"/>
    <s v="User Dev"/>
    <s v="P - "/>
    <s v="P"/>
    <s v="Malware"/>
    <m/>
    <m/>
    <s v="Other"/>
    <s v="External"/>
    <x v="4"/>
  </r>
  <r>
    <x v="4"/>
    <x v="10"/>
    <x v="0"/>
    <x v="0"/>
    <s v="Miscellaneous Errors"/>
    <x v="2"/>
    <s v="Media"/>
    <s v="M - Documents"/>
    <s v="M"/>
    <s v="Error"/>
    <m/>
    <m/>
    <s v="Patient"/>
    <s v="External"/>
    <x v="0"/>
  </r>
  <r>
    <x v="0"/>
    <x v="11"/>
    <x v="0"/>
    <x v="1"/>
    <s v="Social Engineering"/>
    <x v="2"/>
    <s v="Server"/>
    <s v="P - End-user or employee"/>
    <s v="P"/>
    <s v="Hacking"/>
    <s v="101 to 1000"/>
    <s v="Small"/>
    <s v="Patient"/>
    <s v="Other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Miscellaneous Errors"/>
    <x v="2"/>
    <s v="Server"/>
    <s v="S - Web application"/>
    <s v="S"/>
    <s v="Error"/>
    <m/>
    <m/>
    <s v="Patient"/>
    <s v="Other"/>
    <x v="0"/>
  </r>
  <r>
    <x v="0"/>
    <x v="3"/>
    <x v="0"/>
    <x v="1"/>
    <s v="Lost and Stolen Assets"/>
    <x v="2"/>
    <s v="User Dev"/>
    <s v="U - Mobile phone"/>
    <s v="U"/>
    <s v="Physical"/>
    <s v="1001 to 10000"/>
    <s v="Large"/>
    <s v="Patient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3"/>
    <x v="0"/>
    <x v="3"/>
    <s v="Privilege Misuse"/>
    <x v="2"/>
    <s v="Server"/>
    <s v="M - Documents"/>
    <s v="M"/>
    <s v="Social"/>
    <s v="1001 to 10000"/>
    <s v="Large"/>
    <s v="Patient"/>
    <s v="Other"/>
    <x v="1"/>
  </r>
  <r>
    <x v="0"/>
    <x v="1"/>
    <x v="0"/>
    <x v="0"/>
    <s v="Miscellaneous Errors"/>
    <x v="5"/>
    <s v="Media"/>
    <s v="M - Documents"/>
    <s v="M"/>
    <s v="Error"/>
    <s v="101 to 1000"/>
    <s v="Small"/>
    <s v="Patient"/>
    <s v="Internal"/>
    <x v="0"/>
  </r>
  <r>
    <x v="0"/>
    <x v="5"/>
    <x v="0"/>
    <x v="1"/>
    <s v="Lost and Stolen Assets"/>
    <x v="8"/>
    <s v="Kiosk/Term"/>
    <s v="T - ATM"/>
    <s v="T"/>
    <s v="Physical"/>
    <m/>
    <m/>
    <s v="Customer"/>
    <s v="Other"/>
    <x v="0"/>
  </r>
  <r>
    <x v="0"/>
    <x v="3"/>
    <x v="0"/>
    <x v="1"/>
    <s v="Basic Web Application Attacks"/>
    <x v="3"/>
    <s v="Server"/>
    <s v="S - Web application"/>
    <s v="S"/>
    <s v="Hacking"/>
    <s v="11 to 100"/>
    <s v="Small"/>
    <s v="Customer"/>
    <s v="External"/>
    <x v="1"/>
  </r>
  <r>
    <x v="0"/>
    <x v="7"/>
    <x v="0"/>
    <x v="1"/>
    <s v="System Intrusion"/>
    <x v="0"/>
    <s v="Network"/>
    <s v="N - WLAN"/>
    <s v="N"/>
    <s v="Hacking"/>
    <s v="Over 100000"/>
    <s v="Large"/>
    <s v="Customer"/>
    <s v="Other"/>
    <x v="1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8"/>
    <x v="0"/>
    <x v="1"/>
    <s v="System Intrusion"/>
    <x v="4"/>
    <s v="User Dev"/>
    <s v="U - Desktop"/>
    <s v="U"/>
    <s v="Malware"/>
    <s v="101 to 1000"/>
    <s v="Small"/>
    <s v="Other"/>
    <s v="External"/>
    <x v="1"/>
  </r>
  <r>
    <x v="0"/>
    <x v="13"/>
    <x v="0"/>
    <x v="1"/>
    <s v="System Intrusion"/>
    <x v="6"/>
    <s v="Server"/>
    <s v="S - "/>
    <s v="S"/>
    <s v="Malware"/>
    <s v="1001 to 10000"/>
    <s v="Large"/>
    <s v="Student"/>
    <s v="External"/>
    <x v="1"/>
  </r>
  <r>
    <x v="0"/>
    <x v="17"/>
    <x v="0"/>
    <x v="0"/>
    <s v="Miscellaneous Errors"/>
    <x v="2"/>
    <s v="Media"/>
    <s v="M - Documents"/>
    <s v="M"/>
    <s v="Error"/>
    <m/>
    <m/>
    <s v="Patient"/>
    <s v="External"/>
    <x v="0"/>
  </r>
  <r>
    <x v="0"/>
    <x v="5"/>
    <x v="0"/>
    <x v="1"/>
    <s v="Basic Web Application Attacks"/>
    <x v="0"/>
    <s v="Server"/>
    <s v="S - Web application"/>
    <s v="S"/>
    <s v="Hacking"/>
    <m/>
    <m/>
    <s v="Other"/>
    <s v="External"/>
    <x v="3"/>
  </r>
  <r>
    <x v="17"/>
    <x v="11"/>
    <x v="0"/>
    <x v="1"/>
    <s v="System Intrusion"/>
    <x v="8"/>
    <s v="Server"/>
    <s v="S - "/>
    <s v="S"/>
    <s v="Malware"/>
    <s v="101 to 1000"/>
    <s v="Small"/>
    <s v="Customer"/>
    <s v="External"/>
    <x v="1"/>
  </r>
  <r>
    <x v="4"/>
    <x v="10"/>
    <x v="0"/>
    <x v="0"/>
    <s v="Privilege Misuse"/>
    <x v="2"/>
    <s v="Server"/>
    <s v="S - Database"/>
    <s v="S"/>
    <s v="Hacking"/>
    <s v="1001 to 10000"/>
    <s v="Large"/>
    <s v="Patient"/>
    <s v="Internal"/>
    <x v="0"/>
  </r>
  <r>
    <x v="0"/>
    <x v="9"/>
    <x v="0"/>
    <x v="1"/>
    <s v="System Intrusion"/>
    <x v="1"/>
    <s v="Server"/>
    <s v="S - File"/>
    <s v="S"/>
    <s v="Malware"/>
    <s v="Large"/>
    <s v="Large"/>
    <s v="Customer"/>
    <s v="External"/>
    <x v="1"/>
  </r>
  <r>
    <x v="0"/>
    <x v="7"/>
    <x v="0"/>
    <x v="1"/>
    <s v="Lost and Stolen Assets"/>
    <x v="7"/>
    <s v="Kiosk/Term"/>
    <s v="T - ATM"/>
    <s v="T"/>
    <s v="Physical"/>
    <m/>
    <m/>
    <s v="Customer"/>
    <s v="Other"/>
    <x v="1"/>
  </r>
  <r>
    <x v="2"/>
    <x v="5"/>
    <x v="0"/>
    <x v="1"/>
    <s v="Everything Else"/>
    <x v="10"/>
    <s v="Server"/>
    <s v="S - Database"/>
    <s v="S"/>
    <s v="Hacking"/>
    <s v="11 to 100"/>
    <s v="Small"/>
    <s v="Customer"/>
    <s v="External"/>
    <x v="0"/>
  </r>
  <r>
    <x v="0"/>
    <x v="6"/>
    <x v="0"/>
    <x v="0"/>
    <s v="Miscellaneous Errors"/>
    <x v="0"/>
    <s v="Server"/>
    <s v="S - Mail"/>
    <s v="S"/>
    <s v="Error"/>
    <s v="Over 100000"/>
    <s v="Large"/>
    <s v="Other"/>
    <s v="Other"/>
    <x v="0"/>
  </r>
  <r>
    <x v="16"/>
    <x v="5"/>
    <x v="0"/>
    <x v="0"/>
    <s v="Miscellaneous Errors"/>
    <x v="0"/>
    <s v="Server"/>
    <s v="S - Mail"/>
    <s v="S"/>
    <s v="Error"/>
    <m/>
    <m/>
    <s v="Other"/>
    <s v="Other"/>
    <x v="0"/>
  </r>
  <r>
    <x v="13"/>
    <x v="10"/>
    <x v="0"/>
    <x v="0"/>
    <s v="Privilege Misuse"/>
    <x v="0"/>
    <s v="Server"/>
    <s v="P - Guard"/>
    <s v="P"/>
    <s v="Misuse"/>
    <s v="Large"/>
    <s v="Large"/>
    <s v="Other"/>
    <s v="Other"/>
    <x v="0"/>
  </r>
  <r>
    <x v="37"/>
    <x v="5"/>
    <x v="0"/>
    <x v="0"/>
    <s v="Miscellaneous Errors"/>
    <x v="3"/>
    <s v="Media"/>
    <s v="M - Documents"/>
    <s v="M"/>
    <s v="Error"/>
    <s v="50001 to 100000"/>
    <s v="Large"/>
    <s v="Customer"/>
    <s v="Other"/>
    <x v="0"/>
  </r>
  <r>
    <x v="0"/>
    <x v="9"/>
    <x v="0"/>
    <x v="1"/>
    <s v="Denial of Service"/>
    <x v="3"/>
    <s v="Server"/>
    <s v="S - Web application"/>
    <s v="S"/>
    <s v="Hacking"/>
    <s v="Over 100000"/>
    <s v="Large"/>
    <s v="Other"/>
    <s v="Internal"/>
    <x v="0"/>
  </r>
  <r>
    <x v="30"/>
    <x v="10"/>
    <x v="0"/>
    <x v="1"/>
    <s v="Denial of Service"/>
    <x v="3"/>
    <s v="Server"/>
    <s v="S - DNS"/>
    <s v="S"/>
    <s v="Hacking"/>
    <m/>
    <m/>
    <s v="Other"/>
    <s v="External"/>
    <x v="2"/>
  </r>
  <r>
    <x v="2"/>
    <x v="5"/>
    <x v="0"/>
    <x v="1"/>
    <s v="Basic Web Application Attacks"/>
    <x v="9"/>
    <s v="Server"/>
    <s v="S - Web application"/>
    <s v="S"/>
    <s v="Hacking"/>
    <s v="11 to 100"/>
    <s v="Small"/>
    <s v="Other"/>
    <s v="Other"/>
    <x v="2"/>
  </r>
  <r>
    <x v="7"/>
    <x v="5"/>
    <x v="0"/>
    <x v="1"/>
    <s v="Denial of Service"/>
    <x v="5"/>
    <s v="Server"/>
    <s v="S - Web application"/>
    <s v="S"/>
    <s v="Hacking"/>
    <m/>
    <m/>
    <s v="Other"/>
    <s v="Other"/>
    <x v="2"/>
  </r>
  <r>
    <x v="10"/>
    <x v="11"/>
    <x v="0"/>
    <x v="1"/>
    <s v="Basic Web Application Attacks"/>
    <x v="9"/>
    <s v="Server"/>
    <s v="S - Web application"/>
    <s v="S"/>
    <s v="Hacking"/>
    <s v="Over 100000"/>
    <s v="Large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6"/>
    <x v="0"/>
    <x v="0"/>
    <s v="Privilege Misuse"/>
    <x v="7"/>
    <m/>
    <m/>
    <s v="O"/>
    <s v="Misuse"/>
    <s v="1001 to 10000"/>
    <s v="Large"/>
    <s v="Customer"/>
    <s v="Other"/>
    <x v="0"/>
  </r>
  <r>
    <x v="0"/>
    <x v="6"/>
    <x v="0"/>
    <x v="0"/>
    <s v="Privilege Misuse"/>
    <x v="5"/>
    <s v="Media"/>
    <s v="M - Payment card"/>
    <s v="M"/>
    <s v="Misuse"/>
    <s v="1 to 10"/>
    <s v="Small"/>
    <s v="Customer"/>
    <s v="External"/>
    <x v="0"/>
  </r>
  <r>
    <x v="0"/>
    <x v="10"/>
    <x v="0"/>
    <x v="2"/>
    <s v="Privilege Misuse"/>
    <x v="7"/>
    <s v="Server"/>
    <s v="S - Database"/>
    <s v="S"/>
    <s v="Misuse"/>
    <s v="10001 to 25000"/>
    <s v="Large"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7"/>
    <x v="0"/>
    <x v="0"/>
    <s v="Privilege Misuse"/>
    <x v="7"/>
    <s v="Server"/>
    <s v="S - Database"/>
    <s v="S"/>
    <s v="Misuse"/>
    <s v="Over 100000"/>
    <s v="Large"/>
    <s v="Customer"/>
    <s v="Other"/>
    <x v="0"/>
  </r>
  <r>
    <x v="0"/>
    <x v="1"/>
    <x v="0"/>
    <x v="0"/>
    <s v="Privilege Misuse"/>
    <x v="2"/>
    <s v="Server"/>
    <s v="S - "/>
    <s v="S"/>
    <s v="Misuse"/>
    <s v="1001 to 10000"/>
    <s v="Large"/>
    <s v="Patient"/>
    <s v="Other"/>
    <x v="0"/>
  </r>
  <r>
    <x v="40"/>
    <x v="5"/>
    <x v="0"/>
    <x v="1"/>
    <s v="Miscellaneous Errors"/>
    <x v="18"/>
    <s v="Network"/>
    <s v="N - Private WAN"/>
    <s v="N"/>
    <s v="Error"/>
    <s v="1001 to 10000"/>
    <s v="Large"/>
    <s v="Other"/>
    <s v="Other"/>
    <x v="0"/>
  </r>
  <r>
    <x v="0"/>
    <x v="4"/>
    <x v="0"/>
    <x v="1"/>
    <s v="Basic Web Application Attacks"/>
    <x v="3"/>
    <s v="Server"/>
    <s v="S - Database"/>
    <s v="S"/>
    <s v="Hacking"/>
    <s v="101 to 1000"/>
    <s v="Small"/>
    <s v="Customer"/>
    <s v="External"/>
    <x v="4"/>
  </r>
  <r>
    <x v="0"/>
    <x v="6"/>
    <x v="0"/>
    <x v="1"/>
    <s v="Lost and Stolen Assets"/>
    <x v="11"/>
    <s v="User Dev"/>
    <s v="U - Desktop or laptop"/>
    <s v="U"/>
    <s v="Physical"/>
    <s v="101 to 1000"/>
    <s v="Small"/>
    <s v="Patient"/>
    <s v="Internal"/>
    <x v="1"/>
  </r>
  <r>
    <x v="0"/>
    <x v="2"/>
    <x v="0"/>
    <x v="1"/>
    <s v="System Intrusion"/>
    <x v="7"/>
    <s v="Server"/>
    <s v="S - "/>
    <s v="S"/>
    <s v="Malware"/>
    <m/>
    <m/>
    <s v="Other"/>
    <s v="External"/>
    <x v="1"/>
  </r>
  <r>
    <x v="0"/>
    <x v="5"/>
    <x v="0"/>
    <x v="1"/>
    <s v="Everything Else"/>
    <x v="2"/>
    <s v="Server"/>
    <s v="S - "/>
    <s v="S"/>
    <s v="Hacking"/>
    <s v="1 to 10"/>
    <s v="Small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6"/>
    <x v="0"/>
    <x v="1"/>
    <s v="Lost and Stolen Assets"/>
    <x v="2"/>
    <s v="Media"/>
    <s v="M - Disk drive"/>
    <s v="M"/>
    <s v="Physical"/>
    <s v="11 to 100"/>
    <s v="Small"/>
    <s v="Patient"/>
    <s v="Other"/>
    <x v="1"/>
  </r>
  <r>
    <x v="7"/>
    <x v="5"/>
    <x v="0"/>
    <x v="0"/>
    <s v="Privilege Misuse"/>
    <x v="5"/>
    <s v="User Dev"/>
    <s v="U - Mobile phone"/>
    <s v="U"/>
    <s v="Misuse"/>
    <m/>
    <m/>
    <s v="Customer"/>
    <s v="External"/>
    <x v="0"/>
  </r>
  <r>
    <x v="0"/>
    <x v="8"/>
    <x v="0"/>
    <x v="1"/>
    <s v="Basic Web Application Attacks"/>
    <x v="3"/>
    <s v="Server"/>
    <s v="S - Web application"/>
    <s v="S"/>
    <s v="Hacking"/>
    <s v="Small"/>
    <s v="Small"/>
    <s v="Other"/>
    <s v="Internal"/>
    <x v="3"/>
  </r>
  <r>
    <x v="0"/>
    <x v="8"/>
    <x v="0"/>
    <x v="2"/>
    <s v="Miscellaneous Errors"/>
    <x v="7"/>
    <s v="Media"/>
    <s v="M - Documents"/>
    <s v="M"/>
    <s v="Error"/>
    <s v="1001 to 10000"/>
    <s v="Large"/>
    <s v="Patient"/>
    <s v="External"/>
    <x v="0"/>
  </r>
  <r>
    <x v="4"/>
    <x v="4"/>
    <x v="0"/>
    <x v="0"/>
    <s v="Privilege Misuse"/>
    <x v="2"/>
    <s v="Server"/>
    <s v="S - Mail"/>
    <s v="S"/>
    <s v="Misuse"/>
    <s v="10001 to 25000"/>
    <s v="Large"/>
    <s v="Patient"/>
    <s v="Other"/>
    <x v="0"/>
  </r>
  <r>
    <x v="5"/>
    <x v="8"/>
    <x v="0"/>
    <x v="1"/>
    <s v="System Intrusion"/>
    <x v="10"/>
    <s v="Server"/>
    <s v="S - Database"/>
    <s v="S"/>
    <s v="Hacking"/>
    <s v="11 to 100"/>
    <s v="Small"/>
    <s v="Customer"/>
    <s v="External"/>
    <x v="5"/>
  </r>
  <r>
    <x v="0"/>
    <x v="10"/>
    <x v="0"/>
    <x v="3"/>
    <s v="Privilege Misuse"/>
    <x v="13"/>
    <s v="Media"/>
    <s v="M - Documents"/>
    <s v="M"/>
    <s v="Misuse"/>
    <s v="1 to 10"/>
    <s v="Small"/>
    <s v="Customer"/>
    <s v="External"/>
    <x v="0"/>
  </r>
  <r>
    <x v="0"/>
    <x v="13"/>
    <x v="0"/>
    <x v="1"/>
    <s v="System Intrusion"/>
    <x v="2"/>
    <s v="Server"/>
    <s v="S - "/>
    <s v="S"/>
    <s v="Malware"/>
    <s v="101 to 1000"/>
    <s v="Small"/>
    <s v="Patient"/>
    <s v="External"/>
    <x v="1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Miscellaneous Errors"/>
    <x v="9"/>
    <s v="User Dev"/>
    <s v="U - Tablet"/>
    <s v="U"/>
    <s v="Error"/>
    <s v="10001 to 25000"/>
    <s v="Large"/>
    <s v="Customer"/>
    <s v="External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m/>
    <m/>
    <s v="Customer"/>
    <s v="External"/>
    <x v="1"/>
  </r>
  <r>
    <x v="16"/>
    <x v="2"/>
    <x v="0"/>
    <x v="0"/>
    <s v="Miscellaneous Errors"/>
    <x v="2"/>
    <s v="Media"/>
    <s v="M - Documents"/>
    <s v="M"/>
    <s v="Error"/>
    <m/>
    <m/>
    <s v="Patient"/>
    <s v="External"/>
    <x v="0"/>
  </r>
  <r>
    <x v="2"/>
    <x v="1"/>
    <x v="0"/>
    <x v="1"/>
    <s v="Social Engineering"/>
    <x v="13"/>
    <s v="Server"/>
    <s v="P - Finance"/>
    <s v="P"/>
    <s v="Hacking"/>
    <m/>
    <m/>
    <s v="Employee"/>
    <s v="Internal"/>
    <x v="1"/>
  </r>
  <r>
    <x v="0"/>
    <x v="6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10"/>
    <x v="9"/>
    <x v="0"/>
    <x v="1"/>
    <s v="System Intrusion"/>
    <x v="1"/>
    <s v="Server"/>
    <s v="S - Database"/>
    <s v="S"/>
    <s v="Hacking"/>
    <s v="11 to 100"/>
    <s v="Small"/>
    <s v="Patient"/>
    <s v="Other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6"/>
    <x v="0"/>
    <x v="1"/>
    <s v="Lost and Stolen Assets"/>
    <x v="6"/>
    <s v="User Dev"/>
    <s v="U - Desktop"/>
    <s v="U"/>
    <s v="Physical"/>
    <s v="1001 to 10000"/>
    <s v="Large"/>
    <s v="Employee"/>
    <s v="Other"/>
    <x v="1"/>
  </r>
  <r>
    <x v="0"/>
    <x v="6"/>
    <x v="0"/>
    <x v="1"/>
    <s v="System Intrusion"/>
    <x v="2"/>
    <s v="Server"/>
    <s v="S - Database"/>
    <s v="S"/>
    <s v="Malware"/>
    <s v="10001 to 25000"/>
    <s v="Large"/>
    <s v="Other"/>
    <s v="Other"/>
    <x v="0"/>
  </r>
  <r>
    <x v="0"/>
    <x v="3"/>
    <x v="0"/>
    <x v="0"/>
    <s v="Miscellaneous Errors"/>
    <x v="6"/>
    <s v="Server"/>
    <s v="S - File"/>
    <s v="S"/>
    <s v="Error"/>
    <s v="101 to 1000"/>
    <s v="Small"/>
    <s v="Other"/>
    <s v="Other"/>
    <x v="0"/>
  </r>
  <r>
    <x v="4"/>
    <x v="5"/>
    <x v="2"/>
    <x v="1"/>
    <s v="Basic Web Application Attacks"/>
    <x v="6"/>
    <s v="Server"/>
    <s v="S - Web application"/>
    <s v="S"/>
    <s v="Hacking"/>
    <m/>
    <m/>
    <s v="Other"/>
    <s v="Other"/>
    <x v="0"/>
  </r>
  <r>
    <x v="0"/>
    <x v="5"/>
    <x v="0"/>
    <x v="0"/>
    <s v="Privilege Misuse"/>
    <x v="2"/>
    <s v="User Dev"/>
    <s v="U - Mobile phone"/>
    <s v="U"/>
    <s v="Misuse"/>
    <s v="1001 to 10000"/>
    <s v="Large"/>
    <s v="Patient"/>
    <s v="Other"/>
    <x v="0"/>
  </r>
  <r>
    <x v="0"/>
    <x v="11"/>
    <x v="0"/>
    <x v="1"/>
    <s v="Social Engineering"/>
    <x v="7"/>
    <s v="Server"/>
    <s v="P - Partner"/>
    <s v="P"/>
    <s v="Hacking"/>
    <s v="25001 to 50000"/>
    <s v="Large"/>
    <s v="Patient"/>
    <s v="Other"/>
    <x v="1"/>
  </r>
  <r>
    <x v="64"/>
    <x v="3"/>
    <x v="0"/>
    <x v="1"/>
    <s v="Everything Else"/>
    <x v="6"/>
    <m/>
    <m/>
    <s v="O"/>
    <s v="Hacking"/>
    <m/>
    <m/>
    <s v="Partner"/>
    <s v="Other"/>
    <x v="3"/>
  </r>
  <r>
    <x v="0"/>
    <x v="2"/>
    <x v="0"/>
    <x v="1"/>
    <s v="Lost and Stolen Assets"/>
    <x v="2"/>
    <s v="User Dev"/>
    <s v="U - Desktop or laptop"/>
    <s v="U"/>
    <s v="Physical"/>
    <s v="101 to 1000"/>
    <s v="Small"/>
    <s v="Patient"/>
    <s v="Internal"/>
    <x v="1"/>
  </r>
  <r>
    <x v="79"/>
    <x v="5"/>
    <x v="0"/>
    <x v="1"/>
    <s v="Social Engineering"/>
    <x v="0"/>
    <s v="Server"/>
    <s v="P - "/>
    <s v="P"/>
    <s v="Malware"/>
    <m/>
    <m/>
    <s v="Other"/>
    <s v="External"/>
    <x v="4"/>
  </r>
  <r>
    <x v="5"/>
    <x v="10"/>
    <x v="0"/>
    <x v="1"/>
    <s v="Basic Web Application Attacks"/>
    <x v="3"/>
    <s v="Server"/>
    <s v="S - Database"/>
    <s v="S"/>
    <s v="Hacking"/>
    <s v="1001 to 10000"/>
    <s v="Large"/>
    <s v="Other"/>
    <s v="External"/>
    <x v="0"/>
  </r>
  <r>
    <x v="0"/>
    <x v="10"/>
    <x v="0"/>
    <x v="0"/>
    <s v="Miscellaneous Errors"/>
    <x v="2"/>
    <s v="Server"/>
    <s v="S - Mail"/>
    <s v="S"/>
    <s v="Error"/>
    <s v="Small"/>
    <s v="Small"/>
    <s v="Patient"/>
    <s v="Internal"/>
    <x v="0"/>
  </r>
  <r>
    <x v="0"/>
    <x v="3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3"/>
    <x v="0"/>
    <x v="3"/>
    <s v="Lost and Stolen Assets"/>
    <x v="2"/>
    <s v="User Dev"/>
    <s v="U - Desktop or laptop"/>
    <s v="U"/>
    <s v="Physical"/>
    <s v="1001 to 10000"/>
    <s v="Large"/>
    <s v="Other"/>
    <s v="Other"/>
    <x v="0"/>
  </r>
  <r>
    <x v="0"/>
    <x v="8"/>
    <x v="0"/>
    <x v="1"/>
    <s v="Basic Web Application Attacks"/>
    <x v="6"/>
    <s v="Server"/>
    <s v="S - Web application"/>
    <s v="S"/>
    <s v="Hacking"/>
    <s v="101 to 1000"/>
    <s v="Small"/>
    <s v="Employee"/>
    <s v="Internal"/>
    <x v="0"/>
  </r>
  <r>
    <x v="0"/>
    <x v="3"/>
    <x v="0"/>
    <x v="1"/>
    <s v="System Intrusion"/>
    <x v="2"/>
    <s v="Server"/>
    <s v="S - Database"/>
    <s v="S"/>
    <s v="Hacking"/>
    <s v="1001 to 10000"/>
    <s v="Large"/>
    <s v="Other"/>
    <s v="Internal"/>
    <x v="0"/>
  </r>
  <r>
    <x v="0"/>
    <x v="5"/>
    <x v="0"/>
    <x v="2"/>
    <s v="Miscellaneous Errors"/>
    <x v="0"/>
    <s v="Media"/>
    <s v="M - Documents"/>
    <s v="M"/>
    <s v="Error"/>
    <m/>
    <m/>
    <s v="Patient"/>
    <s v="External"/>
    <x v="0"/>
  </r>
  <r>
    <x v="0"/>
    <x v="3"/>
    <x v="0"/>
    <x v="1"/>
    <s v="Lost and Stolen Assets"/>
    <x v="2"/>
    <s v="User Dev"/>
    <s v="U - Desktop"/>
    <s v="U"/>
    <s v="Physical"/>
    <s v="101 to 1000"/>
    <s v="Small"/>
    <s v="Patient"/>
    <s v="Internal"/>
    <x v="0"/>
  </r>
  <r>
    <x v="7"/>
    <x v="10"/>
    <x v="0"/>
    <x v="1"/>
    <s v="Basic Web Application Attacks"/>
    <x v="5"/>
    <s v="Server"/>
    <s v="S - Web application"/>
    <s v="S"/>
    <s v="Hacking"/>
    <m/>
    <m/>
    <s v="Other"/>
    <s v="Other"/>
    <x v="0"/>
  </r>
  <r>
    <x v="0"/>
    <x v="2"/>
    <x v="0"/>
    <x v="0"/>
    <s v="Miscellaneous Errors"/>
    <x v="0"/>
    <s v="User Dev"/>
    <s v="U - Desktop"/>
    <s v="U"/>
    <s v="Error"/>
    <s v="1001 to 10000"/>
    <s v="Large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2"/>
    <x v="1"/>
    <x v="0"/>
    <x v="1"/>
    <s v="Basic Web Application Attacks"/>
    <x v="8"/>
    <s v="Server"/>
    <s v="S - Database"/>
    <s v="S"/>
    <s v="Hacking"/>
    <s v="101 to 1000"/>
    <s v="Small"/>
    <s v="Customer"/>
    <s v="External"/>
    <x v="1"/>
  </r>
  <r>
    <x v="117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49"/>
    <x v="2"/>
    <x v="0"/>
    <x v="1"/>
    <s v="Basic Web Application Attacks"/>
    <x v="3"/>
    <s v="Server"/>
    <s v="S - Database"/>
    <s v="S"/>
    <s v="Hacking"/>
    <m/>
    <m/>
    <s v="Customer"/>
    <s v="Other"/>
    <x v="0"/>
  </r>
  <r>
    <x v="17"/>
    <x v="5"/>
    <x v="0"/>
    <x v="1"/>
    <s v="Basic Web Application Attacks"/>
    <x v="9"/>
    <s v="Server"/>
    <s v="S - Web application"/>
    <s v="S"/>
    <s v="Hacking"/>
    <s v="1001 to 10000"/>
    <s v="Large"/>
    <s v="Other"/>
    <s v="External"/>
    <x v="2"/>
  </r>
  <r>
    <x v="0"/>
    <x v="3"/>
    <x v="0"/>
    <x v="0"/>
    <s v="Privilege Misuse"/>
    <x v="12"/>
    <s v="Media"/>
    <s v="M - Documents"/>
    <s v="M"/>
    <s v="Misuse"/>
    <s v="Over 100000"/>
    <s v="Large"/>
    <s v="Customer"/>
    <s v="External"/>
    <x v="0"/>
  </r>
  <r>
    <x v="0"/>
    <x v="17"/>
    <x v="0"/>
    <x v="0"/>
    <s v="Lost and Stolen Assets"/>
    <x v="2"/>
    <s v="User Dev"/>
    <s v="U - Media"/>
    <s v="U"/>
    <s v="Error"/>
    <m/>
    <m/>
    <s v="Patient"/>
    <s v="Internal"/>
    <x v="0"/>
  </r>
  <r>
    <x v="0"/>
    <x v="5"/>
    <x v="0"/>
    <x v="1"/>
    <s v="Basic Web Application Attacks"/>
    <x v="0"/>
    <s v="Server"/>
    <s v="S - Web application"/>
    <s v="S"/>
    <s v="Hacking"/>
    <s v="Small"/>
    <s v="Small"/>
    <s v="Other"/>
    <s v="External"/>
    <x v="2"/>
  </r>
  <r>
    <x v="0"/>
    <x v="6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13"/>
    <x v="5"/>
    <x v="0"/>
    <x v="1"/>
    <s v="Basic Web Application Attacks"/>
    <x v="11"/>
    <s v="Server"/>
    <s v="S - Web application"/>
    <s v="S"/>
    <s v="Hacking"/>
    <m/>
    <m/>
    <s v="Customer"/>
    <s v="Other"/>
    <x v="0"/>
  </r>
  <r>
    <x v="0"/>
    <x v="1"/>
    <x v="0"/>
    <x v="0"/>
    <s v="Miscellaneous Errors"/>
    <x v="7"/>
    <s v="Server"/>
    <s v="S - Code repository"/>
    <s v="S"/>
    <s v="Error"/>
    <s v="Small"/>
    <s v="Small"/>
    <s v="Employee"/>
    <s v="External"/>
    <x v="0"/>
  </r>
  <r>
    <x v="2"/>
    <x v="6"/>
    <x v="0"/>
    <x v="1"/>
    <s v="Lost and Stolen Assets"/>
    <x v="0"/>
    <s v="Media"/>
    <s v="M - "/>
    <s v="M"/>
    <s v="Physical"/>
    <s v="1001 to 10000"/>
    <s v="Large"/>
    <s v="Other"/>
    <s v="Internal"/>
    <x v="0"/>
  </r>
  <r>
    <x v="0"/>
    <x v="14"/>
    <x v="0"/>
    <x v="0"/>
    <s v="Everything Else"/>
    <x v="10"/>
    <s v="User Dev"/>
    <s v="U - POS terminal"/>
    <s v="U"/>
    <s v="Physical"/>
    <m/>
    <m/>
    <s v="Customer"/>
    <s v="Other"/>
    <x v="0"/>
  </r>
  <r>
    <x v="0"/>
    <x v="7"/>
    <x v="0"/>
    <x v="0"/>
    <s v="Lost and Stolen Assets"/>
    <x v="1"/>
    <s v="Server"/>
    <s v="M - Documents"/>
    <s v="M"/>
    <s v="Physical"/>
    <s v="101 to 1000"/>
    <s v="Small"/>
    <s v="Other"/>
    <s v="Internal"/>
    <x v="0"/>
  </r>
  <r>
    <x v="2"/>
    <x v="3"/>
    <x v="0"/>
    <x v="0"/>
    <s v="Privilege Misuse"/>
    <x v="2"/>
    <s v="Server"/>
    <s v="S - Database"/>
    <s v="S"/>
    <s v="Misuse"/>
    <s v="Large"/>
    <s v="Large"/>
    <s v="Customer"/>
    <s v="External"/>
    <x v="0"/>
  </r>
  <r>
    <x v="0"/>
    <x v="5"/>
    <x v="0"/>
    <x v="1"/>
    <s v="Everything Else"/>
    <x v="11"/>
    <m/>
    <m/>
    <s v="O"/>
    <m/>
    <m/>
    <m/>
    <s v="Other"/>
    <s v="Other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17"/>
    <x v="8"/>
    <x v="0"/>
    <x v="0"/>
    <s v="Miscellaneous Errors"/>
    <x v="0"/>
    <s v="Server"/>
    <s v="S - Database"/>
    <s v="S"/>
    <s v="Error"/>
    <s v="Large"/>
    <s v="Large"/>
    <s v="Patient"/>
    <s v="Other"/>
    <x v="0"/>
  </r>
  <r>
    <x v="5"/>
    <x v="2"/>
    <x v="0"/>
    <x v="0"/>
    <s v="Privilege Misuse"/>
    <x v="9"/>
    <s v="Media"/>
    <s v="M - Documents"/>
    <s v="M"/>
    <s v="Misuse"/>
    <s v="1001 to 10000"/>
    <s v="Large"/>
    <s v="Other"/>
    <s v="In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8"/>
    <x v="0"/>
    <x v="1"/>
    <s v="Everything Else"/>
    <x v="7"/>
    <s v="Kiosk/Term"/>
    <s v="T - ATM"/>
    <s v="T"/>
    <s v="Physical"/>
    <m/>
    <m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Miscellaneous Errors"/>
    <x v="1"/>
    <s v="Server"/>
    <s v="S - Web application"/>
    <s v="S"/>
    <s v="Error"/>
    <s v="Small"/>
    <s v="Small"/>
    <s v="Other"/>
    <s v="External"/>
    <x v="0"/>
  </r>
  <r>
    <x v="40"/>
    <x v="8"/>
    <x v="0"/>
    <x v="1"/>
    <s v="Basic Web Application Attacks"/>
    <x v="3"/>
    <s v="Server"/>
    <s v="S - Database"/>
    <s v="S"/>
    <s v="Hacking"/>
    <s v="1001 to 10000"/>
    <s v="Large"/>
    <s v="Customer"/>
    <s v="Other"/>
    <x v="3"/>
  </r>
  <r>
    <x v="5"/>
    <x v="7"/>
    <x v="0"/>
    <x v="1"/>
    <s v="System Intrusion"/>
    <x v="10"/>
    <s v="Server"/>
    <s v="S - "/>
    <s v="S"/>
    <s v="Malware"/>
    <m/>
    <m/>
    <s v="Other"/>
    <s v="External"/>
    <x v="1"/>
  </r>
  <r>
    <x v="0"/>
    <x v="6"/>
    <x v="0"/>
    <x v="0"/>
    <s v="Privilege Misuse"/>
    <x v="1"/>
    <s v="Server"/>
    <s v="S - Database"/>
    <s v="S"/>
    <s v="Misuse"/>
    <s v="101 to 1000"/>
    <s v="Small"/>
    <s v="Other"/>
    <s v="External"/>
    <x v="0"/>
  </r>
  <r>
    <x v="2"/>
    <x v="14"/>
    <x v="0"/>
    <x v="0"/>
    <s v="Miscellaneous Errors"/>
    <x v="2"/>
    <s v="Media"/>
    <s v="M - Documents"/>
    <s v="M"/>
    <s v="Error"/>
    <s v="1001 to 10000"/>
    <s v="Large"/>
    <s v="Patient"/>
    <s v="Other"/>
    <x v="0"/>
  </r>
  <r>
    <x v="0"/>
    <x v="8"/>
    <x v="0"/>
    <x v="0"/>
    <s v="Privilege Misuse"/>
    <x v="13"/>
    <s v="Media"/>
    <s v="M - Documents"/>
    <s v="M"/>
    <s v="Misuse"/>
    <s v="1001 to 10000"/>
    <s v="Large"/>
    <s v="Other"/>
    <s v="Internal"/>
    <x v="0"/>
  </r>
  <r>
    <x v="0"/>
    <x v="10"/>
    <x v="0"/>
    <x v="0"/>
    <s v="Miscellaneous Errors"/>
    <x v="0"/>
    <s v="Media"/>
    <s v="M - Documents"/>
    <s v="M"/>
    <s v="Error"/>
    <m/>
    <m/>
    <s v="Other"/>
    <s v="External"/>
    <x v="0"/>
  </r>
  <r>
    <x v="0"/>
    <x v="2"/>
    <x v="0"/>
    <x v="1"/>
    <s v="Miscellaneous Errors"/>
    <x v="15"/>
    <s v="Network"/>
    <s v="N - WLAN"/>
    <s v="N"/>
    <s v="Error"/>
    <s v="11 to 100"/>
    <s v="Small"/>
    <s v="Employee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0"/>
    <s v="Server"/>
    <s v="S - File"/>
    <s v="S"/>
    <s v="Malware"/>
    <s v="25001 to 50000"/>
    <s v="Large"/>
    <s v="Customer"/>
    <s v="External"/>
    <x v="1"/>
  </r>
  <r>
    <x v="16"/>
    <x v="13"/>
    <x v="0"/>
    <x v="1"/>
    <s v="System Intrusion"/>
    <x v="7"/>
    <s v="Server"/>
    <s v="S - "/>
    <s v="S"/>
    <s v="Hacking"/>
    <s v="1 to 10"/>
    <s v="Small"/>
    <s v="Customer"/>
    <s v="External"/>
    <x v="1"/>
  </r>
  <r>
    <x v="2"/>
    <x v="10"/>
    <x v="0"/>
    <x v="1"/>
    <s v="Everything Else"/>
    <x v="7"/>
    <s v="Kiosk/Term"/>
    <s v="T - ATM"/>
    <s v="T"/>
    <s v="Physical"/>
    <m/>
    <m/>
    <s v="Customer"/>
    <s v="Other"/>
    <x v="1"/>
  </r>
  <r>
    <x v="0"/>
    <x v="5"/>
    <x v="0"/>
    <x v="3"/>
    <s v="Miscellaneous Errors"/>
    <x v="3"/>
    <s v="Server"/>
    <s v="S - Web application"/>
    <s v="S"/>
    <s v="Hacking"/>
    <s v="Over 100000"/>
    <s v="Large"/>
    <s v="Customer"/>
    <s v="External"/>
    <x v="3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27"/>
    <x v="5"/>
    <x v="0"/>
    <x v="1"/>
    <s v="Social Engineering"/>
    <x v="7"/>
    <s v="Server"/>
    <s v="P - "/>
    <s v="P"/>
    <s v="Malware"/>
    <s v="10001 to 25000"/>
    <s v="Large"/>
    <s v="Other"/>
    <s v="Internal"/>
    <x v="4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0"/>
    <s v="Miscellaneous Errors"/>
    <x v="0"/>
    <s v="Person"/>
    <s v="P - Executive"/>
    <s v="P"/>
    <s v="Error"/>
    <s v="10001 to 25000"/>
    <s v="Large"/>
    <s v="Other"/>
    <s v="Other"/>
    <x v="0"/>
  </r>
  <r>
    <x v="4"/>
    <x v="2"/>
    <x v="0"/>
    <x v="0"/>
    <s v="Privilege Misuse"/>
    <x v="2"/>
    <s v="Server"/>
    <s v="S - Database"/>
    <s v="S"/>
    <s v="Misuse"/>
    <s v="10001 to 25000"/>
    <s v="Large"/>
    <s v="Customer"/>
    <s v="Internal"/>
    <x v="0"/>
  </r>
  <r>
    <x v="0"/>
    <x v="2"/>
    <x v="0"/>
    <x v="0"/>
    <s v="Miscellaneous Errors"/>
    <x v="7"/>
    <s v="User Dev"/>
    <s v="U - Desktop"/>
    <s v="U"/>
    <s v="Error"/>
    <s v="1 to 10"/>
    <s v="Small"/>
    <s v="Patient"/>
    <s v="External"/>
    <x v="0"/>
  </r>
  <r>
    <x v="0"/>
    <x v="7"/>
    <x v="0"/>
    <x v="0"/>
    <s v="Miscellaneous Errors"/>
    <x v="3"/>
    <s v="Server"/>
    <s v="S - Web application"/>
    <s v="S"/>
    <s v="Error"/>
    <s v="1001 to 10000"/>
    <s v="Large"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Basic Web Application Attacks"/>
    <x v="11"/>
    <s v="Server"/>
    <s v="S - Web application"/>
    <s v="S"/>
    <s v="Hacking"/>
    <s v="1001 to 10000"/>
    <s v="Large"/>
    <s v="Other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Privilege Misuse"/>
    <x v="8"/>
    <s v="Media"/>
    <s v="M - Payment card"/>
    <s v="M"/>
    <s v="Misuse"/>
    <s v="50001 to 100000"/>
    <s v="Large"/>
    <s v="Customer"/>
    <s v="Other"/>
    <x v="0"/>
  </r>
  <r>
    <x v="0"/>
    <x v="8"/>
    <x v="0"/>
    <x v="1"/>
    <s v="Social Engineering"/>
    <x v="2"/>
    <s v="User Dev"/>
    <s v="P - End-user or employee"/>
    <s v="P"/>
    <s v="Malware"/>
    <s v="1001 to 10000"/>
    <s v="Large"/>
    <s v="Patient"/>
    <s v="Internal"/>
    <x v="1"/>
  </r>
  <r>
    <x v="0"/>
    <x v="4"/>
    <x v="0"/>
    <x v="0"/>
    <s v="Privilege Misuse"/>
    <x v="0"/>
    <s v="Server"/>
    <s v="S - "/>
    <s v="S"/>
    <s v="Misuse"/>
    <s v="10001 to 25000"/>
    <s v="Large"/>
    <s v="Other"/>
    <s v="External"/>
    <x v="0"/>
  </r>
  <r>
    <x v="0"/>
    <x v="19"/>
    <x v="0"/>
    <x v="1"/>
    <s v="Social Engineering"/>
    <x v="3"/>
    <s v="Server"/>
    <s v="P - Developer"/>
    <s v="P"/>
    <s v="Hacking"/>
    <s v="1001 to 10000"/>
    <s v="Large"/>
    <s v="Customer"/>
    <s v="External"/>
    <x v="1"/>
  </r>
  <r>
    <x v="0"/>
    <x v="8"/>
    <x v="0"/>
    <x v="0"/>
    <s v="Miscellaneous Errors"/>
    <x v="0"/>
    <s v="Media"/>
    <s v="M - Documents"/>
    <s v="M"/>
    <s v="Error"/>
    <s v="Small"/>
    <s v="Small"/>
    <s v="Patient"/>
    <s v="Ex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7"/>
    <x v="0"/>
    <x v="0"/>
    <s v="Privilege Misuse"/>
    <x v="2"/>
    <s v="Server"/>
    <s v="S - Database"/>
    <s v="S"/>
    <s v="Misuse"/>
    <s v="10001 to 25000"/>
    <s v="Large"/>
    <s v="Patient"/>
    <s v="Other"/>
    <x v="0"/>
  </r>
  <r>
    <x v="0"/>
    <x v="11"/>
    <x v="0"/>
    <x v="1"/>
    <s v="System Intrusion"/>
    <x v="2"/>
    <s v="Server"/>
    <s v="S - "/>
    <s v="S"/>
    <s v="Malware"/>
    <s v="11 to 100"/>
    <s v="Small"/>
    <s v="Patient"/>
    <s v="External"/>
    <x v="1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19"/>
    <x v="0"/>
    <x v="1"/>
    <s v="System Intrusion"/>
    <x v="0"/>
    <s v="Server"/>
    <s v="S - "/>
    <s v="S"/>
    <s v="Malware"/>
    <s v="101 to 1000"/>
    <s v="Small"/>
    <s v="Other"/>
    <s v="External"/>
    <x v="1"/>
  </r>
  <r>
    <x v="48"/>
    <x v="8"/>
    <x v="0"/>
    <x v="1"/>
    <s v="Basic Web Application Attacks"/>
    <x v="7"/>
    <s v="Server"/>
    <s v="S - Web application"/>
    <s v="S"/>
    <s v="Hacking"/>
    <s v="11 to 100"/>
    <s v="Small"/>
    <s v="Customer"/>
    <s v="Internal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18"/>
    <x v="25"/>
    <x v="0"/>
    <x v="1"/>
    <s v="Everything Else"/>
    <x v="11"/>
    <m/>
    <m/>
    <s v="O"/>
    <m/>
    <m/>
    <m/>
    <s v="Customer"/>
    <s v="Other"/>
    <x v="0"/>
  </r>
  <r>
    <x v="0"/>
    <x v="6"/>
    <x v="0"/>
    <x v="0"/>
    <s v="Miscellaneous Errors"/>
    <x v="2"/>
    <s v="Media"/>
    <s v="M - Documents"/>
    <s v="M"/>
    <s v="Error"/>
    <s v="1 to 10"/>
    <s v="Small"/>
    <s v="Patient"/>
    <s v="Other"/>
    <x v="0"/>
  </r>
  <r>
    <x v="0"/>
    <x v="14"/>
    <x v="0"/>
    <x v="0"/>
    <s v="Privilege Misuse"/>
    <x v="6"/>
    <s v="Server"/>
    <s v="S - Database"/>
    <s v="S"/>
    <s v="Misuse"/>
    <s v="1001 to 10000"/>
    <s v="Large"/>
    <s v="Patient"/>
    <s v="Internal"/>
    <x v="0"/>
  </r>
  <r>
    <x v="0"/>
    <x v="10"/>
    <x v="0"/>
    <x v="1"/>
    <s v="Everything Else"/>
    <x v="3"/>
    <m/>
    <m/>
    <s v="O"/>
    <m/>
    <s v="Small"/>
    <s v="Small"/>
    <s v="Other"/>
    <s v="External"/>
    <x v="2"/>
  </r>
  <r>
    <x v="97"/>
    <x v="6"/>
    <x v="0"/>
    <x v="1"/>
    <s v="Lost and Stolen Assets"/>
    <x v="2"/>
    <s v="User Dev"/>
    <s v="U - Desktop"/>
    <s v="U"/>
    <s v="Physical"/>
    <m/>
    <m/>
    <s v="Patient"/>
    <s v="Other"/>
    <x v="1"/>
  </r>
  <r>
    <x v="2"/>
    <x v="28"/>
    <x v="0"/>
    <x v="0"/>
    <s v="Miscellaneous Errors"/>
    <x v="0"/>
    <s v="Media"/>
    <s v="M - Documents"/>
    <s v="M"/>
    <s v="Error"/>
    <m/>
    <m/>
    <s v="Patient"/>
    <s v="External"/>
    <x v="0"/>
  </r>
  <r>
    <x v="10"/>
    <x v="3"/>
    <x v="0"/>
    <x v="1"/>
    <s v="Basic Web Application Attacks"/>
    <x v="17"/>
    <s v="Server"/>
    <s v="S - Web application"/>
    <s v="S"/>
    <s v="Hacking"/>
    <s v="10001 to 25000"/>
    <s v="Large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7"/>
    <x v="0"/>
    <x v="1"/>
    <s v="Everything Else"/>
    <x v="7"/>
    <s v="Kiosk/Term"/>
    <s v="T - ATM"/>
    <s v="T"/>
    <s v="Physical"/>
    <s v="101 to 1000"/>
    <s v="Small"/>
    <s v="Customer"/>
    <s v="External"/>
    <x v="1"/>
  </r>
  <r>
    <x v="17"/>
    <x v="10"/>
    <x v="0"/>
    <x v="0"/>
    <s v="Miscellaneous Errors"/>
    <x v="15"/>
    <s v="Server"/>
    <s v="S - Mail"/>
    <s v="S"/>
    <s v="Error"/>
    <s v="Small"/>
    <s v="Small"/>
    <s v="Employee"/>
    <s v="Internal"/>
    <x v="0"/>
  </r>
  <r>
    <x v="21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4"/>
    <x v="0"/>
    <x v="1"/>
    <s v="Basic Web Application Attacks"/>
    <x v="11"/>
    <s v="Server"/>
    <s v="S - Web application"/>
    <s v="S"/>
    <s v="Hacking"/>
    <s v="1001 to 10000"/>
    <s v="Large"/>
    <s v="Customer"/>
    <s v="Other"/>
    <x v="1"/>
  </r>
  <r>
    <x v="0"/>
    <x v="4"/>
    <x v="0"/>
    <x v="1"/>
    <s v="Everything Else"/>
    <x v="9"/>
    <s v="Kiosk/Term"/>
    <s v="T - Gas terminal"/>
    <s v="T"/>
    <s v="Physical"/>
    <s v="25001 to 50000"/>
    <s v="Large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5"/>
    <x v="0"/>
    <x v="0"/>
    <s v="Privilege Misuse"/>
    <x v="0"/>
    <m/>
    <m/>
    <s v="O"/>
    <s v="Misuse"/>
    <m/>
    <m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7"/>
    <x v="5"/>
    <x v="0"/>
    <x v="0"/>
    <s v="Miscellaneous Errors"/>
    <x v="5"/>
    <s v="Media"/>
    <s v="M - Documents"/>
    <s v="M"/>
    <s v="Error"/>
    <m/>
    <m/>
    <s v="Other"/>
    <s v="Other"/>
    <x v="0"/>
  </r>
  <r>
    <x v="0"/>
    <x v="3"/>
    <x v="0"/>
    <x v="0"/>
    <s v="Privilege Misuse"/>
    <x v="2"/>
    <s v="Server"/>
    <s v="S - Database"/>
    <s v="S"/>
    <s v="Misuse"/>
    <m/>
    <m/>
    <s v="Patient"/>
    <s v="Other"/>
    <x v="0"/>
  </r>
  <r>
    <x v="0"/>
    <x v="10"/>
    <x v="0"/>
    <x v="0"/>
    <s v="Privilege Misuse"/>
    <x v="2"/>
    <s v="Server"/>
    <s v="S - Database"/>
    <s v="S"/>
    <s v="Misuse"/>
    <m/>
    <m/>
    <s v="Employee"/>
    <s v="Other"/>
    <x v="0"/>
  </r>
  <r>
    <x v="0"/>
    <x v="5"/>
    <x v="0"/>
    <x v="1"/>
    <s v="Everything Else"/>
    <x v="8"/>
    <s v="User Dev"/>
    <s v="U - POS terminal"/>
    <s v="U"/>
    <s v="Physical"/>
    <s v="10001 to 25000"/>
    <s v="Large"/>
    <s v="Customer"/>
    <s v="External"/>
    <x v="1"/>
  </r>
  <r>
    <x v="80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3"/>
    <x v="0"/>
    <x v="1"/>
    <s v="Basic Web Application Attacks"/>
    <x v="3"/>
    <s v="Server"/>
    <s v="S - Web application"/>
    <s v="S"/>
    <s v="Hacking"/>
    <s v="1 to 10"/>
    <s v="Small"/>
    <s v="Customer"/>
    <s v="Internal"/>
    <x v="1"/>
  </r>
  <r>
    <x v="0"/>
    <x v="9"/>
    <x v="0"/>
    <x v="1"/>
    <s v="System Intrusion"/>
    <x v="10"/>
    <s v="Server"/>
    <s v="S - "/>
    <s v="S"/>
    <s v="Hacking"/>
    <s v="1001 to 10000"/>
    <s v="Large"/>
    <s v="Employee"/>
    <s v="Other"/>
    <x v="0"/>
  </r>
  <r>
    <x v="0"/>
    <x v="5"/>
    <x v="0"/>
    <x v="0"/>
    <s v="Privilege Misuse"/>
    <x v="2"/>
    <s v="Server"/>
    <s v="S - Database"/>
    <s v="S"/>
    <s v="Misuse"/>
    <m/>
    <m/>
    <s v="Patient"/>
    <s v="Other"/>
    <x v="0"/>
  </r>
  <r>
    <x v="2"/>
    <x v="7"/>
    <x v="0"/>
    <x v="1"/>
    <s v="Everything Else"/>
    <x v="15"/>
    <s v="Server"/>
    <s v="S - Mail"/>
    <s v="S"/>
    <s v="Hacking"/>
    <m/>
    <m/>
    <s v="Customer"/>
    <s v="External"/>
    <x v="0"/>
  </r>
  <r>
    <x v="0"/>
    <x v="5"/>
    <x v="0"/>
    <x v="0"/>
    <s v="Miscellaneous Errors"/>
    <x v="2"/>
    <s v="Media"/>
    <s v="M - Documents"/>
    <s v="M"/>
    <s v="Error"/>
    <s v="101 to 1000"/>
    <s v="Small"/>
    <s v="Patient"/>
    <s v="Internal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17"/>
    <x v="7"/>
    <x v="0"/>
    <x v="1"/>
    <s v="Social Engineering"/>
    <x v="6"/>
    <s v="Person"/>
    <s v="P - End-user or employee"/>
    <s v="P"/>
    <s v="Social"/>
    <m/>
    <m/>
    <s v="Customer"/>
    <s v="Internal"/>
    <x v="1"/>
  </r>
  <r>
    <x v="0"/>
    <x v="0"/>
    <x v="0"/>
    <x v="1"/>
    <s v="Lost and Stolen Assets"/>
    <x v="5"/>
    <s v="User Dev"/>
    <s v="U - Desktop"/>
    <s v="U"/>
    <s v="Physical"/>
    <s v="11 to 100"/>
    <s v="Small"/>
    <s v="Other"/>
    <s v="Other"/>
    <x v="0"/>
  </r>
  <r>
    <x v="0"/>
    <x v="0"/>
    <x v="0"/>
    <x v="2"/>
    <s v="Lost and Stolen Assets"/>
    <x v="7"/>
    <m/>
    <m/>
    <s v="O"/>
    <s v="Error"/>
    <m/>
    <m/>
    <s v="Other"/>
    <s v="Other"/>
    <x v="0"/>
  </r>
  <r>
    <x v="0"/>
    <x v="10"/>
    <x v="0"/>
    <x v="1"/>
    <s v="System Intrusion"/>
    <x v="7"/>
    <m/>
    <m/>
    <s v="O"/>
    <s v="Hacking"/>
    <s v="10001 to 25000"/>
    <s v="Large"/>
    <s v="Patient"/>
    <s v="Other"/>
    <x v="0"/>
  </r>
  <r>
    <x v="0"/>
    <x v="0"/>
    <x v="0"/>
    <x v="1"/>
    <s v="Lost and Stolen Assets"/>
    <x v="2"/>
    <s v="User Dev"/>
    <s v="U - Desktop"/>
    <s v="U"/>
    <s v="Physical"/>
    <m/>
    <m/>
    <s v="Other"/>
    <s v="Other"/>
    <x v="0"/>
  </r>
  <r>
    <x v="0"/>
    <x v="5"/>
    <x v="0"/>
    <x v="1"/>
    <s v="System Intrusion"/>
    <x v="14"/>
    <s v="Server"/>
    <s v="S - Database"/>
    <s v="S"/>
    <s v="Malware"/>
    <s v="11 to 100"/>
    <s v="Small"/>
    <s v="Partner"/>
    <s v="Other"/>
    <x v="1"/>
  </r>
  <r>
    <x v="0"/>
    <x v="8"/>
    <x v="0"/>
    <x v="0"/>
    <s v="Miscellaneous Errors"/>
    <x v="2"/>
    <s v="Media"/>
    <s v="M - Flash drive"/>
    <s v="M"/>
    <s v="Error"/>
    <m/>
    <m/>
    <s v="Patient"/>
    <s v="Other"/>
    <x v="0"/>
  </r>
  <r>
    <x v="7"/>
    <x v="4"/>
    <x v="0"/>
    <x v="0"/>
    <s v="Miscellaneous Errors"/>
    <x v="2"/>
    <m/>
    <s v="Other"/>
    <s v="O"/>
    <s v="Error"/>
    <m/>
    <m/>
    <s v="Patient"/>
    <s v="Other"/>
    <x v="0"/>
  </r>
  <r>
    <x v="0"/>
    <x v="3"/>
    <x v="0"/>
    <x v="1"/>
    <s v="Basic Web Application Attacks"/>
    <x v="1"/>
    <s v="Server"/>
    <s v="S - Web application"/>
    <s v="S"/>
    <s v="Hacking"/>
    <s v="1 to 10"/>
    <s v="Small"/>
    <s v="Customer"/>
    <s v="External"/>
    <x v="2"/>
  </r>
  <r>
    <x v="15"/>
    <x v="2"/>
    <x v="0"/>
    <x v="1"/>
    <s v="Lost and Stolen Assets"/>
    <x v="0"/>
    <s v="Media"/>
    <s v="M - Documents"/>
    <s v="M"/>
    <s v="Physical"/>
    <s v="1001 to 10000"/>
    <s v="Large"/>
    <s v="Custom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1"/>
    <s v="Basic Web Application Attacks"/>
    <x v="5"/>
    <s v="Server"/>
    <s v="S - Web application"/>
    <s v="S"/>
    <s v="Hacking"/>
    <s v="Small"/>
    <s v="Small"/>
    <s v="Other"/>
    <s v="External"/>
    <x v="2"/>
  </r>
  <r>
    <x v="0"/>
    <x v="3"/>
    <x v="0"/>
    <x v="0"/>
    <s v="Miscellaneous Errors"/>
    <x v="0"/>
    <s v="Server"/>
    <s v="S - Mail"/>
    <s v="S"/>
    <s v="Error"/>
    <s v="Over 100000"/>
    <s v="Large"/>
    <s v="Other"/>
    <s v="Other"/>
    <x v="0"/>
  </r>
  <r>
    <x v="0"/>
    <x v="10"/>
    <x v="0"/>
    <x v="1"/>
    <s v="Lost and Stolen Assets"/>
    <x v="6"/>
    <s v="User Dev"/>
    <s v="U - Desktop or laptop"/>
    <s v="U"/>
    <s v="Physical"/>
    <s v="1001 to 10000"/>
    <s v="Large"/>
    <s v="Student"/>
    <s v="Internal"/>
    <x v="1"/>
  </r>
  <r>
    <x v="12"/>
    <x v="11"/>
    <x v="0"/>
    <x v="1"/>
    <s v="Everything Else"/>
    <x v="7"/>
    <s v="Kiosk/Term"/>
    <s v="T - ATM"/>
    <s v="T"/>
    <s v="Physical"/>
    <s v="25001 to 50000"/>
    <s v="Large"/>
    <s v="Customer"/>
    <s v="External"/>
    <x v="1"/>
  </r>
  <r>
    <x v="0"/>
    <x v="5"/>
    <x v="0"/>
    <x v="1"/>
    <s v="Basic Web Application Attacks"/>
    <x v="0"/>
    <s v="Server"/>
    <s v="S - Web application"/>
    <s v="S"/>
    <s v="Hacking"/>
    <s v="Over 100000"/>
    <s v="Large"/>
    <s v="Other"/>
    <s v="External"/>
    <x v="2"/>
  </r>
  <r>
    <x v="0"/>
    <x v="10"/>
    <x v="0"/>
    <x v="0"/>
    <s v="Privilege Misuse"/>
    <x v="2"/>
    <s v="Media"/>
    <s v="M - "/>
    <s v="M"/>
    <s v="Misuse"/>
    <s v="Small"/>
    <s v="Small"/>
    <s v="Patient"/>
    <s v="External"/>
    <x v="0"/>
  </r>
  <r>
    <x v="4"/>
    <x v="11"/>
    <x v="0"/>
    <x v="1"/>
    <s v="Basic Web Application Attacks"/>
    <x v="11"/>
    <s v="Server"/>
    <s v="S - Web application"/>
    <s v="S"/>
    <s v="Hacking"/>
    <s v="1001 to 10000"/>
    <s v="Large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3"/>
    <x v="0"/>
    <x v="0"/>
    <s v="Miscellaneous Errors"/>
    <x v="11"/>
    <s v="Server"/>
    <s v="S - Mail"/>
    <s v="S"/>
    <s v="Error"/>
    <s v="25001 to 50000"/>
    <s v="Large"/>
    <s v="Partner"/>
    <s v="Other"/>
    <x v="0"/>
  </r>
  <r>
    <x v="0"/>
    <x v="2"/>
    <x v="0"/>
    <x v="1"/>
    <s v="Everything Else"/>
    <x v="8"/>
    <s v="Kiosk/Term"/>
    <s v="T - Gas terminal"/>
    <s v="T"/>
    <s v="Physical"/>
    <s v="1 to 10"/>
    <s v="Small"/>
    <s v="Other"/>
    <s v="Other"/>
    <x v="1"/>
  </r>
  <r>
    <x v="4"/>
    <x v="0"/>
    <x v="0"/>
    <x v="0"/>
    <s v="Privilege Misuse"/>
    <x v="2"/>
    <s v="Server"/>
    <s v="S - Database"/>
    <s v="S"/>
    <s v="Misuse"/>
    <s v="101 to 1000"/>
    <s v="Small"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1"/>
    <x v="0"/>
    <x v="1"/>
    <s v="Social Engineering"/>
    <x v="0"/>
    <s v="Person"/>
    <s v="P - Finance"/>
    <s v="P"/>
    <s v="Social"/>
    <s v="101 to 1000"/>
    <s v="Small"/>
    <s v="Oth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8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0"/>
    <x v="4"/>
    <x v="0"/>
    <x v="1"/>
    <s v="Social Engineering"/>
    <x v="0"/>
    <s v="Server"/>
    <s v="P - End-user or employee"/>
    <s v="P"/>
    <s v="Hacking"/>
    <m/>
    <m/>
    <s v="Employee"/>
    <s v="Internal"/>
    <x v="0"/>
  </r>
  <r>
    <x v="20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13"/>
    <x v="5"/>
    <x v="0"/>
    <x v="1"/>
    <s v="Basic Web Application Attacks"/>
    <x v="6"/>
    <s v="Server"/>
    <s v="S - Web application"/>
    <s v="S"/>
    <s v="Hacking"/>
    <s v="101 to 1000"/>
    <s v="Small"/>
    <s v="Other"/>
    <s v="External"/>
    <x v="4"/>
  </r>
  <r>
    <x v="0"/>
    <x v="2"/>
    <x v="0"/>
    <x v="1"/>
    <s v="Lost and Stolen Assets"/>
    <x v="0"/>
    <s v="Media"/>
    <s v="M - Documents"/>
    <s v="M"/>
    <s v="Physical"/>
    <s v="Small"/>
    <s v="Small"/>
    <s v="Other"/>
    <s v="Internal"/>
    <x v="3"/>
  </r>
  <r>
    <x v="0"/>
    <x v="5"/>
    <x v="0"/>
    <x v="1"/>
    <s v="Social Engineering"/>
    <x v="7"/>
    <s v="Person"/>
    <s v="P - Cashier"/>
    <s v="P"/>
    <s v="Social"/>
    <s v="25001 to 50000"/>
    <s v="Large"/>
    <s v="Other"/>
    <s v="Other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1"/>
    <x v="4"/>
    <s v="Everything Else"/>
    <x v="6"/>
    <s v="Server"/>
    <s v="S - Database"/>
    <s v="S"/>
    <m/>
    <s v="101 to 1000"/>
    <s v="Small"/>
    <s v="Other"/>
    <s v="External"/>
    <x v="0"/>
  </r>
  <r>
    <x v="2"/>
    <x v="6"/>
    <x v="0"/>
    <x v="0"/>
    <s v="Miscellaneous Errors"/>
    <x v="0"/>
    <s v="Media"/>
    <s v="M - Documents"/>
    <s v="M"/>
    <s v="Error"/>
    <s v="1001 to 10000"/>
    <s v="Large"/>
    <s v="Customer"/>
    <s v="Other"/>
    <x v="0"/>
  </r>
  <r>
    <x v="0"/>
    <x v="3"/>
    <x v="0"/>
    <x v="1"/>
    <s v="System Intrusion"/>
    <x v="3"/>
    <s v="Server"/>
    <s v="S - File"/>
    <s v="S"/>
    <s v="Hacking"/>
    <s v="10001 to 25000"/>
    <s v="Large"/>
    <s v="Other"/>
    <s v="Other"/>
    <x v="0"/>
  </r>
  <r>
    <x v="0"/>
    <x v="2"/>
    <x v="0"/>
    <x v="1"/>
    <s v="Lost and Stolen Assets"/>
    <x v="6"/>
    <s v="User Dev"/>
    <s v="U - Desktop"/>
    <s v="U"/>
    <s v="Physical"/>
    <s v="1001 to 10000"/>
    <s v="Large"/>
    <s v="Student"/>
    <s v="Internal"/>
    <x v="1"/>
  </r>
  <r>
    <x v="27"/>
    <x v="5"/>
    <x v="0"/>
    <x v="1"/>
    <s v="Basic Web Application Attacks"/>
    <x v="0"/>
    <s v="Server"/>
    <s v="S - Web application"/>
    <s v="S"/>
    <s v="Hacking"/>
    <m/>
    <m/>
    <s v="Other"/>
    <s v="Other"/>
    <x v="2"/>
  </r>
  <r>
    <x v="0"/>
    <x v="10"/>
    <x v="0"/>
    <x v="4"/>
    <s v="Everything Else"/>
    <x v="7"/>
    <s v="Kiosk/Term"/>
    <s v="T - ATM"/>
    <s v="T"/>
    <s v="Physical"/>
    <s v="1001 to 10000"/>
    <s v="Large"/>
    <s v="Customer"/>
    <s v="Other"/>
    <x v="0"/>
  </r>
  <r>
    <x v="0"/>
    <x v="5"/>
    <x v="0"/>
    <x v="1"/>
    <s v="Basic Web Application Attacks"/>
    <x v="8"/>
    <s v="Server"/>
    <s v="S - Web application"/>
    <s v="S"/>
    <s v="Hacking"/>
    <s v="11 to 100"/>
    <s v="Small"/>
    <s v="Customer"/>
    <s v="Other"/>
    <x v="1"/>
  </r>
  <r>
    <x v="0"/>
    <x v="5"/>
    <x v="0"/>
    <x v="0"/>
    <s v="Miscellaneous Errors"/>
    <x v="6"/>
    <s v="Server"/>
    <s v="S - File"/>
    <s v="S"/>
    <s v="Error"/>
    <s v="1001 to 10000"/>
    <s v="Large"/>
    <s v="Student"/>
    <s v="Other"/>
    <x v="0"/>
  </r>
  <r>
    <x v="0"/>
    <x v="5"/>
    <x v="0"/>
    <x v="0"/>
    <s v="Privilege Misuse"/>
    <x v="9"/>
    <m/>
    <m/>
    <s v="O"/>
    <s v="Misuse"/>
    <s v="11 to 100"/>
    <s v="Small"/>
    <s v="Customer"/>
    <s v="Other"/>
    <x v="0"/>
  </r>
  <r>
    <x v="7"/>
    <x v="2"/>
    <x v="0"/>
    <x v="1"/>
    <s v="Basic Web Application Attacks"/>
    <x v="3"/>
    <s v="Server"/>
    <s v="S - Web application"/>
    <s v="S"/>
    <s v="Hacking"/>
    <m/>
    <m/>
    <s v="Other"/>
    <s v="External"/>
    <x v="3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0"/>
    <s v="Miscellaneous Errors"/>
    <x v="7"/>
    <s v="Server"/>
    <s v="S - Web application"/>
    <s v="S"/>
    <s v="Error"/>
    <m/>
    <m/>
    <s v="Customer"/>
    <s v="External"/>
    <x v="0"/>
  </r>
  <r>
    <x v="0"/>
    <x v="4"/>
    <x v="0"/>
    <x v="0"/>
    <s v="Miscellaneous Errors"/>
    <x v="0"/>
    <s v="Server"/>
    <s v="S - Database"/>
    <s v="S"/>
    <s v="Error"/>
    <m/>
    <m/>
    <s v="Other"/>
    <s v="External"/>
    <x v="0"/>
  </r>
  <r>
    <x v="30"/>
    <x v="19"/>
    <x v="0"/>
    <x v="0"/>
    <s v="Miscellaneous Errors"/>
    <x v="12"/>
    <s v="Server"/>
    <s v="S - Database"/>
    <s v="S"/>
    <s v="Error"/>
    <s v="1001 to 10000"/>
    <s v="Large"/>
    <s v="Customer"/>
    <s v="External"/>
    <x v="0"/>
  </r>
  <r>
    <x v="2"/>
    <x v="4"/>
    <x v="0"/>
    <x v="1"/>
    <s v="Basic Web Application Attacks"/>
    <x v="0"/>
    <s v="Server"/>
    <s v="S - Mail"/>
    <s v="S"/>
    <s v="Hacking"/>
    <s v="Large"/>
    <s v="Large"/>
    <s v="Other"/>
    <s v="Internal"/>
    <x v="0"/>
  </r>
  <r>
    <x v="17"/>
    <x v="4"/>
    <x v="0"/>
    <x v="4"/>
    <s v="Miscellaneous Errors"/>
    <x v="2"/>
    <s v="Media"/>
    <s v="M - Documents"/>
    <s v="M"/>
    <s v="Error"/>
    <s v="1001 to 10000"/>
    <s v="Large"/>
    <s v="Patient"/>
    <s v="External"/>
    <x v="0"/>
  </r>
  <r>
    <x v="0"/>
    <x v="28"/>
    <x v="0"/>
    <x v="1"/>
    <s v="System Intrusion"/>
    <x v="6"/>
    <s v="User Dev"/>
    <s v="U - Desktop"/>
    <s v="U"/>
    <s v="Malware"/>
    <s v="1001 to 10000"/>
    <s v="Large"/>
    <s v="Student"/>
    <s v="Internal"/>
    <x v="0"/>
  </r>
  <r>
    <x v="30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8"/>
    <x v="0"/>
    <x v="1"/>
    <s v="Social Engineering"/>
    <x v="6"/>
    <s v="Server"/>
    <s v="P - End-user or employee"/>
    <s v="P"/>
    <s v="Malware"/>
    <s v="1001 to 10000"/>
    <s v="Large"/>
    <s v="Employee"/>
    <s v="Internal"/>
    <x v="1"/>
  </r>
  <r>
    <x v="0"/>
    <x v="5"/>
    <x v="0"/>
    <x v="0"/>
    <s v="Miscellaneous Errors"/>
    <x v="0"/>
    <s v="Media"/>
    <s v="M - Documents"/>
    <s v="M"/>
    <s v="Error"/>
    <m/>
    <m/>
    <s v="Customer"/>
    <s v="Other"/>
    <x v="0"/>
  </r>
  <r>
    <x v="80"/>
    <x v="5"/>
    <x v="0"/>
    <x v="1"/>
    <s v="Basic Web Application Attacks"/>
    <x v="6"/>
    <s v="Server"/>
    <s v="S - Database"/>
    <s v="S"/>
    <s v="Hacking"/>
    <m/>
    <m/>
    <s v="Other"/>
    <s v="External"/>
    <x v="0"/>
  </r>
  <r>
    <x v="13"/>
    <x v="2"/>
    <x v="0"/>
    <x v="1"/>
    <s v="Basic Web Application Attacks"/>
    <x v="1"/>
    <s v="Server"/>
    <s v="S - Database"/>
    <s v="S"/>
    <s v="Hacking"/>
    <s v="Small"/>
    <s v="Small"/>
    <s v="Customer"/>
    <s v="External"/>
    <x v="3"/>
  </r>
  <r>
    <x v="0"/>
    <x v="8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0"/>
    <x v="5"/>
    <x v="0"/>
    <x v="0"/>
    <s v="Privilege Misuse"/>
    <x v="0"/>
    <s v="Server"/>
    <s v="S - Database"/>
    <s v="S"/>
    <s v="Misuse"/>
    <m/>
    <m/>
    <s v="Customer"/>
    <s v="Other"/>
    <x v="0"/>
  </r>
  <r>
    <x v="2"/>
    <x v="2"/>
    <x v="0"/>
    <x v="1"/>
    <s v="Denial of Service"/>
    <x v="3"/>
    <s v="Server"/>
    <s v="S - Web application"/>
    <s v="S"/>
    <s v="Hacking"/>
    <s v="Small"/>
    <s v="Small"/>
    <s v="Other"/>
    <s v="Other"/>
    <x v="0"/>
  </r>
  <r>
    <x v="0"/>
    <x v="0"/>
    <x v="0"/>
    <x v="1"/>
    <s v="Lost and Stolen Assets"/>
    <x v="2"/>
    <s v="User Dev"/>
    <s v="U - Desktop or laptop"/>
    <s v="U"/>
    <s v="Physical"/>
    <s v="1 to 1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63"/>
    <x v="8"/>
    <x v="0"/>
    <x v="0"/>
    <s v="Privilege Misuse"/>
    <x v="0"/>
    <s v="Server"/>
    <s v="S - Database"/>
    <s v="S"/>
    <s v="Misuse"/>
    <m/>
    <m/>
    <s v="Customer"/>
    <s v="External"/>
    <x v="0"/>
  </r>
  <r>
    <x v="1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19"/>
    <x v="0"/>
    <x v="1"/>
    <s v="Social Engineering"/>
    <x v="8"/>
    <s v="Server"/>
    <s v="P - End-user or employee"/>
    <s v="P"/>
    <s v="Hacking"/>
    <s v="1001 to 10000"/>
    <s v="Large"/>
    <s v="Employee"/>
    <s v="Other"/>
    <x v="0"/>
  </r>
  <r>
    <x v="0"/>
    <x v="6"/>
    <x v="0"/>
    <x v="1"/>
    <s v="Social Engineering"/>
    <x v="8"/>
    <s v="Server"/>
    <s v="P - Other"/>
    <s v="P"/>
    <s v="Social"/>
    <s v="Large"/>
    <s v="Large"/>
    <s v="Customer"/>
    <s v="External"/>
    <x v="5"/>
  </r>
  <r>
    <x v="0"/>
    <x v="3"/>
    <x v="0"/>
    <x v="0"/>
    <s v="Privilege Misuse"/>
    <x v="1"/>
    <s v="Server"/>
    <s v="M - Tapes"/>
    <s v="M"/>
    <s v="Misuse"/>
    <s v="11 to 100"/>
    <s v="Small"/>
    <s v="Other"/>
    <s v="Other"/>
    <x v="0"/>
  </r>
  <r>
    <x v="0"/>
    <x v="10"/>
    <x v="0"/>
    <x v="1"/>
    <s v="Everything Else"/>
    <x v="8"/>
    <s v="Kiosk/Term"/>
    <s v="T - Gas terminal"/>
    <s v="T"/>
    <s v="Physical"/>
    <s v="Small"/>
    <s v="Small"/>
    <s v="Customer"/>
    <s v="Internal"/>
    <x v="1"/>
  </r>
  <r>
    <x v="13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8"/>
    <x v="0"/>
    <x v="1"/>
    <s v="Everything Else"/>
    <x v="1"/>
    <s v="Server"/>
    <s v="S - Database"/>
    <s v="S"/>
    <s v="Hacking"/>
    <s v="1 to 10"/>
    <s v="Small"/>
    <s v="Customer"/>
    <s v="External"/>
    <x v="0"/>
  </r>
  <r>
    <x v="0"/>
    <x v="11"/>
    <x v="0"/>
    <x v="1"/>
    <s v="System Intrusion"/>
    <x v="2"/>
    <s v="Server"/>
    <s v="S - "/>
    <s v="S"/>
    <s v="Malware"/>
    <s v="25001 to 50000"/>
    <s v="Large"/>
    <s v="Patient"/>
    <s v="External"/>
    <x v="1"/>
  </r>
  <r>
    <x v="0"/>
    <x v="5"/>
    <x v="0"/>
    <x v="1"/>
    <s v="Everything Else"/>
    <x v="6"/>
    <s v="User Dev"/>
    <s v="U - Desktop"/>
    <s v="U"/>
    <s v="Hacking"/>
    <s v="Small"/>
    <s v="Small"/>
    <s v="Patient"/>
    <s v="Other"/>
    <x v="0"/>
  </r>
  <r>
    <x v="0"/>
    <x v="3"/>
    <x v="0"/>
    <x v="0"/>
    <s v="Miscellaneous Errors"/>
    <x v="0"/>
    <s v="Server"/>
    <s v="S - Mail"/>
    <s v="S"/>
    <s v="Error"/>
    <s v="Over 100000"/>
    <s v="Large"/>
    <s v="Other"/>
    <s v="Other"/>
    <x v="0"/>
  </r>
  <r>
    <x v="2"/>
    <x v="2"/>
    <x v="0"/>
    <x v="1"/>
    <s v="Denial of Service"/>
    <x v="3"/>
    <s v="Server"/>
    <s v="S - Web application"/>
    <s v="S"/>
    <s v="Hacking"/>
    <s v="Small"/>
    <s v="Small"/>
    <s v="Other"/>
    <s v="Other"/>
    <x v="0"/>
  </r>
  <r>
    <x v="0"/>
    <x v="1"/>
    <x v="0"/>
    <x v="0"/>
    <s v="Miscellaneous Errors"/>
    <x v="0"/>
    <s v="Server"/>
    <s v="S - Web application"/>
    <s v="S"/>
    <s v="Error"/>
    <s v="1001 to 10000"/>
    <s v="Large"/>
    <s v="Customer"/>
    <s v="External"/>
    <x v="0"/>
  </r>
  <r>
    <x v="2"/>
    <x v="1"/>
    <x v="0"/>
    <x v="0"/>
    <s v="Everything Else"/>
    <x v="2"/>
    <s v="Media"/>
    <s v="M - Documents"/>
    <s v="M"/>
    <s v="Error"/>
    <s v="11 to 100"/>
    <s v="Small"/>
    <s v="Patient"/>
    <s v="External"/>
    <x v="0"/>
  </r>
  <r>
    <x v="0"/>
    <x v="6"/>
    <x v="0"/>
    <x v="1"/>
    <s v="Basic Web Application Attacks"/>
    <x v="8"/>
    <s v="Server"/>
    <s v="S - Web application"/>
    <s v="S"/>
    <s v="Hacking"/>
    <s v="11 to 100"/>
    <s v="Small"/>
    <s v="Customer"/>
    <s v="External"/>
    <x v="1"/>
  </r>
  <r>
    <x v="0"/>
    <x v="6"/>
    <x v="0"/>
    <x v="0"/>
    <s v="Miscellaneous Errors"/>
    <x v="2"/>
    <s v="User Dev"/>
    <s v="U - Desktop"/>
    <s v="U"/>
    <s v="Error"/>
    <s v="11 to 100"/>
    <s v="Small"/>
    <s v="Patient"/>
    <s v="Other"/>
    <x v="0"/>
  </r>
  <r>
    <x v="0"/>
    <x v="17"/>
    <x v="0"/>
    <x v="1"/>
    <s v="Lost and Stolen Assets"/>
    <x v="9"/>
    <s v="Media"/>
    <s v="M - Flash drive"/>
    <s v="M"/>
    <s v="Physical"/>
    <s v="Over 100000"/>
    <s v="Large"/>
    <s v="Partner"/>
    <s v="Internal"/>
    <x v="1"/>
  </r>
  <r>
    <x v="0"/>
    <x v="10"/>
    <x v="0"/>
    <x v="1"/>
    <s v="Everything Else"/>
    <x v="8"/>
    <s v="Kiosk/Term"/>
    <s v="T - ATM"/>
    <s v="T"/>
    <s v="Physical"/>
    <s v="1 to 10"/>
    <s v="Small"/>
    <s v="Customer"/>
    <s v="Other"/>
    <x v="1"/>
  </r>
  <r>
    <x v="0"/>
    <x v="3"/>
    <x v="0"/>
    <x v="0"/>
    <s v="Miscellaneous Errors"/>
    <x v="6"/>
    <s v="Server"/>
    <s v="S - File"/>
    <s v="S"/>
    <s v="Error"/>
    <s v="101 to 1000"/>
    <s v="Small"/>
    <s v="Student"/>
    <s v="Other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"/>
    <x v="0"/>
    <x v="1"/>
    <s v="Social Engineering"/>
    <x v="1"/>
    <s v="Server"/>
    <s v="P - End-user or employee"/>
    <s v="P"/>
    <s v="Hacking"/>
    <s v="101 to 1000"/>
    <s v="Small"/>
    <s v="Customer"/>
    <s v="Other"/>
    <x v="1"/>
  </r>
  <r>
    <x v="0"/>
    <x v="5"/>
    <x v="0"/>
    <x v="1"/>
    <s v="Lost and Stolen Assets"/>
    <x v="2"/>
    <s v="User Dev"/>
    <s v="U - Desktop"/>
    <s v="U"/>
    <s v="Physical"/>
    <m/>
    <m/>
    <s v="Patient"/>
    <s v="Other"/>
    <x v="1"/>
  </r>
  <r>
    <x v="0"/>
    <x v="1"/>
    <x v="0"/>
    <x v="1"/>
    <s v="Basic Web Application Attacks"/>
    <x v="2"/>
    <s v="Server"/>
    <s v="S - Database"/>
    <s v="S"/>
    <s v="Hacking"/>
    <s v="11 to 100"/>
    <s v="Small"/>
    <s v="Patient"/>
    <s v="External"/>
    <x v="1"/>
  </r>
  <r>
    <x v="0"/>
    <x v="5"/>
    <x v="0"/>
    <x v="1"/>
    <s v="Everything Else"/>
    <x v="7"/>
    <s v="Server"/>
    <s v="S - "/>
    <s v="S"/>
    <s v="Hacking"/>
    <m/>
    <m/>
    <s v="Customer"/>
    <s v="Other"/>
    <x v="1"/>
  </r>
  <r>
    <x v="17"/>
    <x v="19"/>
    <x v="0"/>
    <x v="1"/>
    <s v="Basic Web Application Attacks"/>
    <x v="8"/>
    <s v="Server"/>
    <s v="S - Web application"/>
    <s v="S"/>
    <s v="Hacking"/>
    <s v="Large"/>
    <s v="Large"/>
    <s v="Customer"/>
    <s v="External"/>
    <x v="1"/>
  </r>
  <r>
    <x v="0"/>
    <x v="4"/>
    <x v="0"/>
    <x v="1"/>
    <s v="Lost and Stolen Assets"/>
    <x v="8"/>
    <s v="Media"/>
    <s v="M - Documents"/>
    <s v="M"/>
    <s v="Physical"/>
    <s v="Over 100000"/>
    <s v="Large"/>
    <s v="Customer"/>
    <s v="Internal"/>
    <x v="1"/>
  </r>
  <r>
    <x v="10"/>
    <x v="10"/>
    <x v="0"/>
    <x v="1"/>
    <s v="Everything Else"/>
    <x v="0"/>
    <m/>
    <m/>
    <s v="O"/>
    <m/>
    <m/>
    <m/>
    <s v="Other"/>
    <s v="Other"/>
    <x v="1"/>
  </r>
  <r>
    <x v="23"/>
    <x v="4"/>
    <x v="0"/>
    <x v="0"/>
    <s v="Miscellaneous Errors"/>
    <x v="3"/>
    <s v="Server"/>
    <s v="S - Database"/>
    <s v="S"/>
    <s v="Error"/>
    <s v="11 to 100"/>
    <s v="Small"/>
    <s v="Other"/>
    <s v="Other"/>
    <x v="0"/>
  </r>
  <r>
    <x v="0"/>
    <x v="7"/>
    <x v="0"/>
    <x v="1"/>
    <s v="System Intrusion"/>
    <x v="8"/>
    <s v="User Dev"/>
    <s v="T - Gas terminal"/>
    <s v="T"/>
    <s v="Malware"/>
    <s v="50001 to 100000"/>
    <s v="Large"/>
    <s v="Customer"/>
    <s v="Internal"/>
    <x v="1"/>
  </r>
  <r>
    <x v="0"/>
    <x v="4"/>
    <x v="0"/>
    <x v="0"/>
    <s v="Miscellaneous Errors"/>
    <x v="6"/>
    <s v="Media"/>
    <s v="M - Documents"/>
    <s v="M"/>
    <s v="Error"/>
    <s v="1001 to 10000"/>
    <s v="Large"/>
    <s v="Student"/>
    <s v="Other"/>
    <x v="0"/>
  </r>
  <r>
    <x v="0"/>
    <x v="0"/>
    <x v="0"/>
    <x v="1"/>
    <s v="Lost and Stolen Assets"/>
    <x v="6"/>
    <s v="User Dev"/>
    <s v="U - Desktop or laptop"/>
    <s v="U"/>
    <s v="Physical"/>
    <s v="10001 to 25000"/>
    <s v="Large"/>
    <s v="Other"/>
    <s v="Other"/>
    <x v="0"/>
  </r>
  <r>
    <x v="0"/>
    <x v="6"/>
    <x v="0"/>
    <x v="0"/>
    <s v="Miscellaneous Errors"/>
    <x v="0"/>
    <s v="Server"/>
    <s v="S - Mail"/>
    <s v="S"/>
    <s v="Error"/>
    <s v="Over 100000"/>
    <s v="Large"/>
    <s v="Other"/>
    <s v="Other"/>
    <x v="0"/>
  </r>
  <r>
    <x v="120"/>
    <x v="3"/>
    <x v="0"/>
    <x v="1"/>
    <s v="Social Engineering"/>
    <x v="5"/>
    <s v="Server"/>
    <s v="N - Router or switch"/>
    <s v="N"/>
    <s v="Malware"/>
    <m/>
    <m/>
    <s v="Other"/>
    <s v="External"/>
    <x v="4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1"/>
    <s v="Social Engineering"/>
    <x v="1"/>
    <s v="Server"/>
    <s v="P - "/>
    <s v="P"/>
    <s v="Social"/>
    <s v="101 to 1000"/>
    <s v="Small"/>
    <s v="Other"/>
    <s v="External"/>
    <x v="2"/>
  </r>
  <r>
    <x v="7"/>
    <x v="10"/>
    <x v="0"/>
    <x v="1"/>
    <s v="Basic Web Application Attacks"/>
    <x v="3"/>
    <s v="Server"/>
    <s v="S - Web application"/>
    <s v="S"/>
    <s v="Hacking"/>
    <m/>
    <m/>
    <s v="Other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5"/>
    <x v="1"/>
    <x v="0"/>
    <x v="0"/>
    <s v="Miscellaneous Errors"/>
    <x v="11"/>
    <s v="Server"/>
    <s v="S - Database"/>
    <s v="S"/>
    <s v="Error"/>
    <s v="101 to 1000"/>
    <s v="Small"/>
    <s v="Customer"/>
    <s v="External"/>
    <x v="0"/>
  </r>
  <r>
    <x v="0"/>
    <x v="3"/>
    <x v="0"/>
    <x v="0"/>
    <s v="Lost and Stolen Assets"/>
    <x v="2"/>
    <s v="User Dev"/>
    <s v="U - Desktop or laptop"/>
    <s v="U"/>
    <s v="Error"/>
    <s v="1 to 10"/>
    <s v="Small"/>
    <s v="Patient"/>
    <s v="Other"/>
    <x v="0"/>
  </r>
  <r>
    <x v="0"/>
    <x v="3"/>
    <x v="0"/>
    <x v="1"/>
    <s v="Lost and Stolen Assets"/>
    <x v="9"/>
    <s v="User Dev"/>
    <s v="U - Desktop or laptop"/>
    <s v="U"/>
    <s v="Physical"/>
    <s v="1001 to 10000"/>
    <s v="Large"/>
    <s v="Partner"/>
    <s v="Internal"/>
    <x v="1"/>
  </r>
  <r>
    <x v="0"/>
    <x v="1"/>
    <x v="0"/>
    <x v="0"/>
    <s v="Miscellaneous Errors"/>
    <x v="3"/>
    <s v="Server"/>
    <s v="S - Database"/>
    <s v="S"/>
    <s v="Error"/>
    <s v="Small"/>
    <s v="Small"/>
    <s v="Customer"/>
    <s v="Ex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10"/>
    <x v="6"/>
    <x v="0"/>
    <x v="0"/>
    <s v="Miscellaneous Errors"/>
    <x v="0"/>
    <s v="Media"/>
    <s v="M - Documents"/>
    <s v="M"/>
    <s v="Error"/>
    <m/>
    <m/>
    <s v="Patient"/>
    <s v="Other"/>
    <x v="0"/>
  </r>
  <r>
    <x v="70"/>
    <x v="5"/>
    <x v="0"/>
    <x v="1"/>
    <s v="Miscellaneous Errors"/>
    <x v="0"/>
    <s v="Media"/>
    <s v="M - Disk media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Everything Else"/>
    <x v="2"/>
    <s v="Server"/>
    <s v="S - Mail"/>
    <s v="S"/>
    <m/>
    <s v="Small"/>
    <s v="Small"/>
    <s v="Patient"/>
    <s v="Other"/>
    <x v="0"/>
  </r>
  <r>
    <x v="0"/>
    <x v="0"/>
    <x v="0"/>
    <x v="0"/>
    <s v="Privilege Misuse"/>
    <x v="0"/>
    <s v="Server"/>
    <s v="S - Database"/>
    <s v="S"/>
    <s v="Misuse"/>
    <s v="Large"/>
    <s v="Large"/>
    <s v="Other"/>
    <s v="Internal"/>
    <x v="0"/>
  </r>
  <r>
    <x v="0"/>
    <x v="2"/>
    <x v="0"/>
    <x v="0"/>
    <s v="Privilege Misuse"/>
    <x v="1"/>
    <m/>
    <m/>
    <s v="O"/>
    <s v="Misuse"/>
    <s v="10001 to 25000"/>
    <s v="Large"/>
    <s v="Customer"/>
    <s v="External"/>
    <x v="0"/>
  </r>
  <r>
    <x v="0"/>
    <x v="1"/>
    <x v="0"/>
    <x v="0"/>
    <s v="Miscellaneous Errors"/>
    <x v="6"/>
    <s v="Server"/>
    <s v="S - File"/>
    <s v="S"/>
    <s v="Error"/>
    <s v="1 to 10"/>
    <s v="Small"/>
    <s v="Student"/>
    <s v="External"/>
    <x v="0"/>
  </r>
  <r>
    <x v="0"/>
    <x v="11"/>
    <x v="0"/>
    <x v="0"/>
    <s v="Privilege Misuse"/>
    <x v="2"/>
    <s v="Server"/>
    <s v="S - Database"/>
    <s v="S"/>
    <s v="Misuse"/>
    <s v="11 to 100"/>
    <s v="Small"/>
    <s v="Patient"/>
    <s v="Other"/>
    <x v="0"/>
  </r>
  <r>
    <x v="5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3"/>
    <x v="0"/>
    <x v="1"/>
    <s v="Everything Else"/>
    <x v="6"/>
    <s v="Media"/>
    <s v="M - Flash drive"/>
    <s v="M"/>
    <m/>
    <s v="101 to 1000"/>
    <s v="Small"/>
    <s v="Other"/>
    <s v="Other"/>
    <x v="1"/>
  </r>
  <r>
    <x v="0"/>
    <x v="7"/>
    <x v="0"/>
    <x v="0"/>
    <s v="Miscellaneous Errors"/>
    <x v="6"/>
    <s v="User Dev"/>
    <s v="U - Other"/>
    <s v="U"/>
    <s v="Error"/>
    <s v="Large"/>
    <s v="Large"/>
    <s v="Customer"/>
    <s v="Internal"/>
    <x v="0"/>
  </r>
  <r>
    <x v="0"/>
    <x v="2"/>
    <x v="0"/>
    <x v="0"/>
    <s v="Miscellaneous Errors"/>
    <x v="2"/>
    <s v="Server"/>
    <s v="S - Database"/>
    <s v="S"/>
    <s v="Error"/>
    <m/>
    <m/>
    <s v="Patient"/>
    <s v="Internal"/>
    <x v="0"/>
  </r>
  <r>
    <x v="0"/>
    <x v="10"/>
    <x v="0"/>
    <x v="3"/>
    <s v="Privilege Misuse"/>
    <x v="2"/>
    <s v="Server"/>
    <s v="S - Database"/>
    <s v="S"/>
    <s v="Physical"/>
    <m/>
    <m/>
    <s v="Patient"/>
    <s v="Other"/>
    <x v="0"/>
  </r>
  <r>
    <x v="0"/>
    <x v="14"/>
    <x v="0"/>
    <x v="0"/>
    <s v="Privilege Misuse"/>
    <x v="0"/>
    <s v="Server"/>
    <s v="S - Database"/>
    <s v="S"/>
    <s v="Misuse"/>
    <m/>
    <m/>
    <s v="Other"/>
    <s v="Other"/>
    <x v="0"/>
  </r>
  <r>
    <x v="16"/>
    <x v="10"/>
    <x v="0"/>
    <x v="0"/>
    <s v="Privilege Misuse"/>
    <x v="0"/>
    <s v="Server"/>
    <s v="S - Database"/>
    <s v="S"/>
    <s v="Misuse"/>
    <s v="10001 to 25000"/>
    <s v="Large"/>
    <s v="Patient"/>
    <s v="Internal"/>
    <x v="0"/>
  </r>
  <r>
    <x v="17"/>
    <x v="4"/>
    <x v="0"/>
    <x v="0"/>
    <s v="Miscellaneous Errors"/>
    <x v="2"/>
    <s v="Media"/>
    <s v="M - Documents"/>
    <s v="M"/>
    <s v="Error"/>
    <s v="101 to 1000"/>
    <s v="Small"/>
    <s v="Patient"/>
    <s v="External"/>
    <x v="0"/>
  </r>
  <r>
    <x v="0"/>
    <x v="3"/>
    <x v="0"/>
    <x v="0"/>
    <s v="Miscellaneous Errors"/>
    <x v="2"/>
    <s v="Server"/>
    <s v="S - File"/>
    <s v="S"/>
    <s v="Error"/>
    <s v="1 to 10"/>
    <s v="Small"/>
    <s v="Customer"/>
    <s v="Other"/>
    <x v="0"/>
  </r>
  <r>
    <x v="121"/>
    <x v="5"/>
    <x v="0"/>
    <x v="1"/>
    <s v="Basic Web Application Attacks"/>
    <x v="7"/>
    <s v="Server"/>
    <s v="S - Web application"/>
    <s v="S"/>
    <s v="Hacking"/>
    <m/>
    <m/>
    <s v="Other"/>
    <s v="External"/>
    <x v="2"/>
  </r>
  <r>
    <x v="2"/>
    <x v="8"/>
    <x v="0"/>
    <x v="1"/>
    <s v="Basic Web Application Attacks"/>
    <x v="10"/>
    <s v="Server"/>
    <s v="S - Database"/>
    <s v="S"/>
    <s v="Hacking"/>
    <s v="Large"/>
    <s v="Large"/>
    <s v="Customer"/>
    <s v="Internal"/>
    <x v="1"/>
  </r>
  <r>
    <x v="7"/>
    <x v="13"/>
    <x v="0"/>
    <x v="1"/>
    <s v="Basic Web Application Attacks"/>
    <x v="3"/>
    <s v="Server"/>
    <s v="S - Web application"/>
    <s v="S"/>
    <s v="Hacking"/>
    <m/>
    <m/>
    <s v="Customer"/>
    <s v="External"/>
    <x v="5"/>
  </r>
  <r>
    <x v="72"/>
    <x v="5"/>
    <x v="0"/>
    <x v="1"/>
    <s v="Basic Web Application Attacks"/>
    <x v="3"/>
    <s v="Server"/>
    <s v="S - Web application"/>
    <s v="S"/>
    <s v="Hacking"/>
    <m/>
    <m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1"/>
    <s v="System Intrusion"/>
    <x v="8"/>
    <s v="Server"/>
    <s v="S - "/>
    <s v="S"/>
    <s v="Malware"/>
    <s v="Over 100000"/>
    <s v="Large"/>
    <s v="Customer"/>
    <s v="External"/>
    <x v="1"/>
  </r>
  <r>
    <x v="0"/>
    <x v="3"/>
    <x v="0"/>
    <x v="1"/>
    <s v="Lost and Stolen Assets"/>
    <x v="2"/>
    <s v="User Dev"/>
    <s v="U - Desktop or laptop"/>
    <s v="U"/>
    <s v="Physical"/>
    <m/>
    <m/>
    <s v="Patient"/>
    <s v="Other"/>
    <x v="1"/>
  </r>
  <r>
    <x v="0"/>
    <x v="9"/>
    <x v="0"/>
    <x v="1"/>
    <s v="System Intrusion"/>
    <x v="9"/>
    <s v="Server"/>
    <s v="S - File"/>
    <s v="S"/>
    <s v="Malware"/>
    <s v="Large"/>
    <s v="Large"/>
    <s v="Customer"/>
    <s v="External"/>
    <x v="1"/>
  </r>
  <r>
    <x v="17"/>
    <x v="3"/>
    <x v="0"/>
    <x v="1"/>
    <s v="Basic Web Application Attacks"/>
    <x v="6"/>
    <s v="Server"/>
    <s v="S - Web application"/>
    <s v="S"/>
    <s v="Hacking"/>
    <s v="1001 to 10000"/>
    <s v="Large"/>
    <s v="Student"/>
    <s v="External"/>
    <x v="3"/>
  </r>
  <r>
    <x v="0"/>
    <x v="7"/>
    <x v="0"/>
    <x v="1"/>
    <s v="Everything Else"/>
    <x v="7"/>
    <s v="Kiosk/Term"/>
    <s v="T - ATM"/>
    <s v="T"/>
    <s v="Physical"/>
    <s v="25001 to 50000"/>
    <s v="Large"/>
    <s v="Other"/>
    <s v="Internal"/>
    <x v="1"/>
  </r>
  <r>
    <x v="0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4"/>
    <x v="0"/>
    <x v="1"/>
    <s v="Lost and Stolen Assets"/>
    <x v="8"/>
    <s v="Kiosk/Term"/>
    <s v="T - PED pad"/>
    <s v="T"/>
    <s v="Physical"/>
    <s v="10001 to 25000"/>
    <s v="Large"/>
    <s v="Other"/>
    <s v="External"/>
    <x v="1"/>
  </r>
  <r>
    <x v="0"/>
    <x v="10"/>
    <x v="0"/>
    <x v="0"/>
    <s v="Miscellaneous Errors"/>
    <x v="0"/>
    <s v="Server"/>
    <s v="S - Web application"/>
    <s v="S"/>
    <s v="Error"/>
    <s v="1001 to 10000"/>
    <s v="Large"/>
    <s v="Other"/>
    <s v="Internal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2"/>
    <x v="0"/>
    <x v="0"/>
    <s v="Lost and Stolen Assets"/>
    <x v="2"/>
    <s v="User Dev"/>
    <s v="U - "/>
    <s v="U"/>
    <s v="Error"/>
    <s v="1 to 10"/>
    <s v="Small"/>
    <s v="Patient"/>
    <s v="Other"/>
    <x v="0"/>
  </r>
  <r>
    <x v="37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49"/>
    <x v="1"/>
    <x v="0"/>
    <x v="1"/>
    <s v="Basic Web Application Attacks"/>
    <x v="1"/>
    <s v="Server"/>
    <s v="S - Web application"/>
    <s v="S"/>
    <s v="Hacking"/>
    <m/>
    <m/>
    <s v="Employee"/>
    <s v="Other"/>
    <x v="2"/>
  </r>
  <r>
    <x v="0"/>
    <x v="2"/>
    <x v="0"/>
    <x v="0"/>
    <s v="Miscellaneous Errors"/>
    <x v="2"/>
    <s v="Media"/>
    <s v="M - Documents"/>
    <s v="M"/>
    <s v="Error"/>
    <m/>
    <m/>
    <s v="Patient"/>
    <s v="Internal"/>
    <x v="0"/>
  </r>
  <r>
    <x v="0"/>
    <x v="6"/>
    <x v="0"/>
    <x v="0"/>
    <s v="Miscellaneous Errors"/>
    <x v="2"/>
    <s v="Media"/>
    <s v="M - Documents"/>
    <s v="M"/>
    <s v="Error"/>
    <s v="10001 to 25000"/>
    <s v="Large"/>
    <s v="Other"/>
    <s v="Other"/>
    <x v="0"/>
  </r>
  <r>
    <x v="0"/>
    <x v="5"/>
    <x v="0"/>
    <x v="0"/>
    <s v="Privilege Misuse"/>
    <x v="1"/>
    <m/>
    <m/>
    <s v="O"/>
    <s v="Misuse"/>
    <s v="50001 to 100000"/>
    <s v="Large"/>
    <s v="Customer"/>
    <s v="External"/>
    <x v="0"/>
  </r>
  <r>
    <x v="0"/>
    <x v="0"/>
    <x v="0"/>
    <x v="0"/>
    <s v="Miscellaneous Errors"/>
    <x v="2"/>
    <s v="User Dev"/>
    <s v="U - Desktop"/>
    <s v="U"/>
    <s v="Error"/>
    <m/>
    <m/>
    <s v="Other"/>
    <s v="Other"/>
    <x v="0"/>
  </r>
  <r>
    <x v="0"/>
    <x v="5"/>
    <x v="0"/>
    <x v="0"/>
    <s v="Privilege Misuse"/>
    <x v="8"/>
    <s v="Server"/>
    <s v="S - Mainframe"/>
    <s v="S"/>
    <s v="Misuse"/>
    <m/>
    <m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1"/>
    <s v="Lost and Stolen Assets"/>
    <x v="11"/>
    <s v="User Dev"/>
    <s v="U - Desktop"/>
    <s v="U"/>
    <s v="Physical"/>
    <s v="1001 to 10000"/>
    <s v="Large"/>
    <s v="Other"/>
    <s v="Other"/>
    <x v="0"/>
  </r>
  <r>
    <x v="2"/>
    <x v="5"/>
    <x v="0"/>
    <x v="1"/>
    <s v="Lost and Stolen Assets"/>
    <x v="18"/>
    <s v="User Dev"/>
    <s v="U - Desktop or laptop"/>
    <s v="U"/>
    <s v="Physical"/>
    <s v="50001 to 100000"/>
    <s v="Large"/>
    <s v="Other"/>
    <s v="Other"/>
    <x v="1"/>
  </r>
  <r>
    <x v="0"/>
    <x v="3"/>
    <x v="0"/>
    <x v="1"/>
    <s v="Lost and Stolen Assets"/>
    <x v="2"/>
    <s v="User Dev"/>
    <s v="U - "/>
    <s v="U"/>
    <s v="Physical"/>
    <m/>
    <m/>
    <s v="Patient"/>
    <s v="Other"/>
    <x v="1"/>
  </r>
  <r>
    <x v="4"/>
    <x v="8"/>
    <x v="0"/>
    <x v="1"/>
    <s v="Basic Web Application Attacks"/>
    <x v="10"/>
    <s v="Server"/>
    <s v="S - Web application"/>
    <s v="S"/>
    <s v="Hacking"/>
    <s v="1001 to 10000"/>
    <s v="Large"/>
    <s v="Customer"/>
    <s v="Other"/>
    <x v="1"/>
  </r>
  <r>
    <x v="0"/>
    <x v="4"/>
    <x v="0"/>
    <x v="0"/>
    <s v="Privilege Misuse"/>
    <x v="2"/>
    <s v="Media"/>
    <s v="M - Payment card"/>
    <s v="M"/>
    <s v="Misuse"/>
    <s v="11 to 100"/>
    <s v="Small"/>
    <s v="Patient"/>
    <s v="Other"/>
    <x v="0"/>
  </r>
  <r>
    <x v="0"/>
    <x v="5"/>
    <x v="0"/>
    <x v="1"/>
    <s v="Basic Web Application Attacks"/>
    <x v="0"/>
    <s v="Server"/>
    <s v="S - Web application"/>
    <s v="S"/>
    <s v="Hacking"/>
    <m/>
    <m/>
    <s v="Employee"/>
    <s v="External"/>
    <x v="2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Basic Web Application Attacks"/>
    <x v="5"/>
    <s v="Server"/>
    <s v="S - Web application"/>
    <s v="S"/>
    <s v="Malware"/>
    <m/>
    <m/>
    <s v="Other"/>
    <s v="Other"/>
    <x v="4"/>
  </r>
  <r>
    <x v="0"/>
    <x v="5"/>
    <x v="0"/>
    <x v="1"/>
    <s v="Lost and Stolen Assets"/>
    <x v="2"/>
    <s v="User Dev"/>
    <s v="U - Desktop or laptop"/>
    <s v="U"/>
    <s v="Physical"/>
    <s v="10001 to 25000"/>
    <s v="Large"/>
    <s v="Patient"/>
    <s v="Other"/>
    <x v="1"/>
  </r>
  <r>
    <x v="0"/>
    <x v="3"/>
    <x v="0"/>
    <x v="0"/>
    <s v="Basic Web Application Attacks"/>
    <x v="6"/>
    <s v="Server"/>
    <s v="S - Database"/>
    <s v="S"/>
    <s v="Hacking"/>
    <s v="10001 to 25000"/>
    <s v="Large"/>
    <s v="Student"/>
    <s v="Other"/>
    <x v="0"/>
  </r>
  <r>
    <x v="0"/>
    <x v="5"/>
    <x v="0"/>
    <x v="1"/>
    <s v="Lost and Stolen Assets"/>
    <x v="2"/>
    <s v="User Dev"/>
    <s v="U - Desktop"/>
    <s v="U"/>
    <s v="Physical"/>
    <s v="1001 to 10000"/>
    <s v="Large"/>
    <s v="Patient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7"/>
    <x v="4"/>
    <x v="0"/>
    <x v="1"/>
    <s v="Lost and Stolen Assets"/>
    <x v="5"/>
    <s v="Network"/>
    <s v="N - Camera"/>
    <s v="N"/>
    <s v="Physical"/>
    <m/>
    <m/>
    <s v="Other"/>
    <s v="Internal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1"/>
    <x v="0"/>
    <x v="0"/>
    <s v="Miscellaneous Errors"/>
    <x v="3"/>
    <s v="Server"/>
    <s v="S - Database"/>
    <s v="S"/>
    <s v="Error"/>
    <s v="1 to 10"/>
    <s v="Small"/>
    <s v="Customer"/>
    <s v="External"/>
    <x v="0"/>
  </r>
  <r>
    <x v="0"/>
    <x v="3"/>
    <x v="0"/>
    <x v="0"/>
    <s v="Privilege Misuse"/>
    <x v="6"/>
    <m/>
    <m/>
    <s v="O"/>
    <s v="Misuse"/>
    <s v="11 to 100"/>
    <s v="Small"/>
    <s v="Student"/>
    <s v="External"/>
    <x v="0"/>
  </r>
  <r>
    <x v="0"/>
    <x v="5"/>
    <x v="0"/>
    <x v="1"/>
    <s v="System Intrusion"/>
    <x v="9"/>
    <s v="User Dev"/>
    <s v="U - Desktop or laptop"/>
    <s v="U"/>
    <s v="Malware"/>
    <s v="50001 to 100000"/>
    <s v="Large"/>
    <s v="Other"/>
    <s v="Other"/>
    <x v="0"/>
  </r>
  <r>
    <x v="0"/>
    <x v="2"/>
    <x v="0"/>
    <x v="0"/>
    <s v="Privilege Misuse"/>
    <x v="3"/>
    <m/>
    <m/>
    <s v="O"/>
    <s v="Misuse"/>
    <s v="25001 to 50000"/>
    <s v="Large"/>
    <s v="Other"/>
    <s v="External"/>
    <x v="0"/>
  </r>
  <r>
    <x v="0"/>
    <x v="9"/>
    <x v="0"/>
    <x v="1"/>
    <s v="System Intrusion"/>
    <x v="2"/>
    <s v="Server"/>
    <s v="P - End-user or employee"/>
    <s v="P"/>
    <s v="Malware"/>
    <s v="10001 to 25000"/>
    <s v="Large"/>
    <s v="Employee"/>
    <s v="External"/>
    <x v="1"/>
  </r>
  <r>
    <x v="0"/>
    <x v="9"/>
    <x v="0"/>
    <x v="1"/>
    <s v="System Intrusion"/>
    <x v="7"/>
    <s v="Server"/>
    <s v="S - Database"/>
    <s v="S"/>
    <s v="Hacking"/>
    <s v="1001 to 10000"/>
    <s v="Large"/>
    <s v="Customer"/>
    <s v="Other"/>
    <x v="1"/>
  </r>
  <r>
    <x v="23"/>
    <x v="1"/>
    <x v="0"/>
    <x v="1"/>
    <s v="Everything Else"/>
    <x v="7"/>
    <s v="Server"/>
    <s v="S - Database"/>
    <s v="S"/>
    <m/>
    <s v="25001 to 50000"/>
    <s v="Large"/>
    <s v="Customer"/>
    <s v="Other"/>
    <x v="0"/>
  </r>
  <r>
    <x v="0"/>
    <x v="10"/>
    <x v="0"/>
    <x v="0"/>
    <s v="Miscellaneous Errors"/>
    <x v="2"/>
    <s v="Media"/>
    <s v="M - Documents"/>
    <s v="M"/>
    <s v="Error"/>
    <m/>
    <m/>
    <s v="Patient"/>
    <s v="External"/>
    <x v="0"/>
  </r>
  <r>
    <x v="0"/>
    <x v="9"/>
    <x v="0"/>
    <x v="1"/>
    <s v="System Intrusion"/>
    <x v="6"/>
    <s v="Server"/>
    <s v="S - File"/>
    <s v="S"/>
    <s v="Malware"/>
    <m/>
    <m/>
    <s v="Customer"/>
    <s v="External"/>
    <x v="1"/>
  </r>
  <r>
    <x v="7"/>
    <x v="7"/>
    <x v="0"/>
    <x v="1"/>
    <s v="Basic Web Application Attacks"/>
    <x v="7"/>
    <s v="Server"/>
    <s v="S - Directory"/>
    <s v="S"/>
    <s v="Hacking"/>
    <s v="Small"/>
    <s v="Small"/>
    <s v="Customer"/>
    <s v="External"/>
    <x v="1"/>
  </r>
  <r>
    <x v="62"/>
    <x v="3"/>
    <x v="0"/>
    <x v="3"/>
    <s v="Miscellaneous Errors"/>
    <x v="0"/>
    <s v="Media"/>
    <s v="M - Flash drive"/>
    <s v="M"/>
    <s v="Misuse"/>
    <m/>
    <m/>
    <s v="Other"/>
    <s v="External"/>
    <x v="2"/>
  </r>
  <r>
    <x v="4"/>
    <x v="17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4"/>
    <x v="2"/>
    <x v="0"/>
    <x v="0"/>
    <s v="Privilege Misuse"/>
    <x v="2"/>
    <s v="Server"/>
    <s v="S - Database"/>
    <s v="S"/>
    <s v="Misuse"/>
    <m/>
    <m/>
    <s v="Patient"/>
    <s v="External"/>
    <x v="0"/>
  </r>
  <r>
    <x v="0"/>
    <x v="3"/>
    <x v="0"/>
    <x v="0"/>
    <s v="Miscellaneous Errors"/>
    <x v="0"/>
    <s v="Server"/>
    <s v="S - Mail"/>
    <s v="S"/>
    <s v="Error"/>
    <s v="Over 100000"/>
    <s v="Large"/>
    <s v="Other"/>
    <s v="Other"/>
    <x v="0"/>
  </r>
  <r>
    <x v="0"/>
    <x v="3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5"/>
    <x v="0"/>
    <x v="0"/>
    <s v="Privilege Misuse"/>
    <x v="7"/>
    <s v="Server"/>
    <s v="S - Mainframe"/>
    <s v="S"/>
    <s v="Misuse"/>
    <m/>
    <m/>
    <s v="Other"/>
    <s v="Other"/>
    <x v="0"/>
  </r>
  <r>
    <x v="0"/>
    <x v="3"/>
    <x v="0"/>
    <x v="1"/>
    <s v="Lost and Stolen Assets"/>
    <x v="2"/>
    <s v="Server"/>
    <s v="S - "/>
    <s v="S"/>
    <s v="Physical"/>
    <s v="1 to 10"/>
    <s v="Small"/>
    <s v="Other"/>
    <s v="Other"/>
    <x v="1"/>
  </r>
  <r>
    <x v="0"/>
    <x v="2"/>
    <x v="0"/>
    <x v="0"/>
    <s v="Lost and Stolen Assets"/>
    <x v="0"/>
    <s v="User Dev"/>
    <s v="U - Desktop"/>
    <s v="U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7"/>
    <x v="5"/>
    <x v="0"/>
    <x v="1"/>
    <s v="Social Engineering"/>
    <x v="0"/>
    <s v="User Dev"/>
    <s v="P - "/>
    <s v="P"/>
    <s v="Malware"/>
    <m/>
    <m/>
    <s v="Other"/>
    <s v="External"/>
    <x v="4"/>
  </r>
  <r>
    <x v="0"/>
    <x v="5"/>
    <x v="0"/>
    <x v="1"/>
    <s v="Basic Web Application Attacks"/>
    <x v="1"/>
    <s v="Server"/>
    <s v="S - Web application"/>
    <s v="S"/>
    <s v="Hacking"/>
    <m/>
    <m/>
    <s v="Customer"/>
    <s v="Other"/>
    <x v="1"/>
  </r>
  <r>
    <x v="0"/>
    <x v="2"/>
    <x v="0"/>
    <x v="0"/>
    <s v="Privilege Misuse"/>
    <x v="0"/>
    <s v="Media"/>
    <s v="M - Flash drive"/>
    <s v="M"/>
    <s v="Misuse"/>
    <m/>
    <m/>
    <s v="Employee"/>
    <s v="Other"/>
    <x v="0"/>
  </r>
  <r>
    <x v="0"/>
    <x v="5"/>
    <x v="0"/>
    <x v="1"/>
    <s v="Everything Else"/>
    <x v="7"/>
    <s v="Kiosk/Term"/>
    <s v="T - ATM"/>
    <s v="T"/>
    <s v="Physical"/>
    <s v="Over 100000"/>
    <s v="Large"/>
    <s v="Other"/>
    <s v="External"/>
    <x v="1"/>
  </r>
  <r>
    <x v="0"/>
    <x v="8"/>
    <x v="0"/>
    <x v="0"/>
    <s v="Privilege Misuse"/>
    <x v="9"/>
    <s v="Media"/>
    <s v="M - Documents"/>
    <s v="M"/>
    <s v="Misuse"/>
    <s v="10001 to 25000"/>
    <s v="Large"/>
    <s v="Other"/>
    <s v="External"/>
    <x v="0"/>
  </r>
  <r>
    <x v="0"/>
    <x v="3"/>
    <x v="0"/>
    <x v="0"/>
    <s v="Privilege Misuse"/>
    <x v="0"/>
    <s v="Server"/>
    <s v="S - Database"/>
    <s v="S"/>
    <s v="Misuse"/>
    <m/>
    <m/>
    <s v="Customer"/>
    <s v="Other"/>
    <x v="0"/>
  </r>
  <r>
    <x v="0"/>
    <x v="0"/>
    <x v="0"/>
    <x v="0"/>
    <s v="Lost and Stolen Assets"/>
    <x v="2"/>
    <s v="Media"/>
    <s v="M - Documents"/>
    <s v="M"/>
    <s v="Physical"/>
    <s v="101 to 1000"/>
    <s v="Small"/>
    <s v="Other"/>
    <s v="Other"/>
    <x v="0"/>
  </r>
  <r>
    <x v="0"/>
    <x v="9"/>
    <x v="0"/>
    <x v="1"/>
    <s v="System Intrusion"/>
    <x v="9"/>
    <s v="Server"/>
    <s v="S - Database"/>
    <s v="S"/>
    <s v="Hacking"/>
    <s v="11 to 100"/>
    <s v="Small"/>
    <s v="Customer"/>
    <s v="Other"/>
    <x v="1"/>
  </r>
  <r>
    <x v="0"/>
    <x v="5"/>
    <x v="0"/>
    <x v="1"/>
    <s v="Basic Web Application Attacks"/>
    <x v="1"/>
    <s v="Server"/>
    <s v="S - Web application"/>
    <s v="S"/>
    <s v="Hacking"/>
    <s v="11 to 100"/>
    <s v="Small"/>
    <s v="Partn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0"/>
    <s v="Miscellaneous Errors"/>
    <x v="0"/>
    <s v="Media"/>
    <s v="M - Documents"/>
    <s v="M"/>
    <s v="Error"/>
    <m/>
    <m/>
    <s v="Patient"/>
    <s v="External"/>
    <x v="0"/>
  </r>
  <r>
    <x v="51"/>
    <x v="5"/>
    <x v="0"/>
    <x v="1"/>
    <s v="Denial of Service"/>
    <x v="5"/>
    <s v="Server"/>
    <s v="S - Web application"/>
    <s v="S"/>
    <s v="Hacking"/>
    <m/>
    <m/>
    <s v="Other"/>
    <s v="Other"/>
    <x v="2"/>
  </r>
  <r>
    <x v="51"/>
    <x v="19"/>
    <x v="0"/>
    <x v="1"/>
    <s v="System Intrusion"/>
    <x v="4"/>
    <s v="Server"/>
    <s v="S - "/>
    <s v="S"/>
    <s v="Hacking"/>
    <s v="1001 to 10000"/>
    <s v="Large"/>
    <s v="Other"/>
    <s v="External"/>
    <x v="2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Basic Web Application Attacks"/>
    <x v="2"/>
    <s v="Server"/>
    <s v="S - File"/>
    <s v="S"/>
    <s v="Malware"/>
    <s v="11 to 100"/>
    <s v="Small"/>
    <s v="Customer"/>
    <s v="External"/>
    <x v="1"/>
  </r>
  <r>
    <x v="0"/>
    <x v="3"/>
    <x v="0"/>
    <x v="0"/>
    <s v="Privilege Misuse"/>
    <x v="2"/>
    <m/>
    <m/>
    <s v="O"/>
    <s v="Misuse"/>
    <s v="101 to 1000"/>
    <s v="Small"/>
    <s v="Patient"/>
    <s v="External"/>
    <x v="0"/>
  </r>
  <r>
    <x v="0"/>
    <x v="13"/>
    <x v="0"/>
    <x v="0"/>
    <s v="Miscellaneous Errors"/>
    <x v="0"/>
    <s v="Media"/>
    <s v="M - Documents"/>
    <s v="M"/>
    <s v="Error"/>
    <s v="101 to 1000"/>
    <s v="Small"/>
    <s v="Customer"/>
    <s v="External"/>
    <x v="0"/>
  </r>
  <r>
    <x v="0"/>
    <x v="2"/>
    <x v="0"/>
    <x v="0"/>
    <s v="Miscellaneous Errors"/>
    <x v="7"/>
    <s v="Media"/>
    <s v="M - Documents"/>
    <s v="M"/>
    <s v="Error"/>
    <s v="1001 to 10000"/>
    <s v="Large"/>
    <s v="Customer"/>
    <s v="Other"/>
    <x v="0"/>
  </r>
  <r>
    <x v="0"/>
    <x v="5"/>
    <x v="0"/>
    <x v="1"/>
    <s v="Social Engineering"/>
    <x v="5"/>
    <s v="Person"/>
    <s v="P - Finance"/>
    <s v="P"/>
    <s v="Social"/>
    <m/>
    <m/>
    <s v="Other"/>
    <s v="External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122"/>
    <x v="4"/>
    <x v="0"/>
    <x v="0"/>
    <s v="Privilege Misuse"/>
    <x v="0"/>
    <s v="Server"/>
    <s v="S - Database"/>
    <s v="S"/>
    <s v="Misuse"/>
    <s v="Small"/>
    <s v="Small"/>
    <s v="Other"/>
    <s v="Other"/>
    <x v="0"/>
  </r>
  <r>
    <x v="84"/>
    <x v="8"/>
    <x v="0"/>
    <x v="1"/>
    <s v="System Intrusion"/>
    <x v="7"/>
    <s v="Server"/>
    <s v="S - Database"/>
    <s v="S"/>
    <s v="Hacking"/>
    <s v="11 to 100"/>
    <s v="Small"/>
    <s v="Customer"/>
    <s v="External"/>
    <x v="1"/>
  </r>
  <r>
    <x v="4"/>
    <x v="0"/>
    <x v="0"/>
    <x v="0"/>
    <s v="Privilege Misuse"/>
    <x v="1"/>
    <s v="Media"/>
    <s v="M - Documents"/>
    <s v="M"/>
    <s v="Misuse"/>
    <s v="101 to 1000"/>
    <s v="Small"/>
    <s v="Other"/>
    <s v="External"/>
    <x v="0"/>
  </r>
  <r>
    <x v="0"/>
    <x v="6"/>
    <x v="0"/>
    <x v="1"/>
    <s v="Lost and Stolen Assets"/>
    <x v="2"/>
    <s v="Media"/>
    <s v="M - Documents"/>
    <s v="M"/>
    <s v="Physical"/>
    <s v="1 to 10"/>
    <s v="Small"/>
    <s v="Other"/>
    <s v="Other"/>
    <x v="0"/>
  </r>
  <r>
    <x v="0"/>
    <x v="10"/>
    <x v="0"/>
    <x v="0"/>
    <s v="Privilege Misuse"/>
    <x v="2"/>
    <s v="Server"/>
    <s v="S - Database"/>
    <s v="S"/>
    <s v="Misuse"/>
    <s v="Small"/>
    <s v="Small"/>
    <s v="Patient"/>
    <s v="Other"/>
    <x v="0"/>
  </r>
  <r>
    <x v="0"/>
    <x v="0"/>
    <x v="0"/>
    <x v="1"/>
    <s v="Lost and Stolen Assets"/>
    <x v="2"/>
    <s v="Media"/>
    <s v="M - Documents"/>
    <s v="M"/>
    <s v="Physical"/>
    <s v="1001 to 10000"/>
    <s v="Large"/>
    <s v="Other"/>
    <s v="Other"/>
    <x v="0"/>
  </r>
  <r>
    <x v="0"/>
    <x v="4"/>
    <x v="0"/>
    <x v="1"/>
    <s v="Social Engineering"/>
    <x v="6"/>
    <s v="Person"/>
    <s v="P - Human resources"/>
    <s v="P"/>
    <s v="Social"/>
    <m/>
    <m/>
    <s v="Employee"/>
    <s v="Internal"/>
    <x v="1"/>
  </r>
  <r>
    <x v="0"/>
    <x v="13"/>
    <x v="0"/>
    <x v="0"/>
    <s v="Miscellaneous Errors"/>
    <x v="1"/>
    <s v="Server"/>
    <s v="S - Web application"/>
    <s v="S"/>
    <s v="Error"/>
    <s v="Over 100000"/>
    <s v="Large"/>
    <s v="Custom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0"/>
    <x v="19"/>
    <x v="0"/>
    <x v="0"/>
    <s v="Lost and Stolen Assets"/>
    <x v="1"/>
    <s v="Media"/>
    <s v="M - Flash drive"/>
    <s v="M"/>
    <s v="Error"/>
    <s v="1001 to 10000"/>
    <s v="Large"/>
    <s v="Customer"/>
    <s v="Internal"/>
    <x v="0"/>
  </r>
  <r>
    <x v="0"/>
    <x v="3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51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4"/>
    <x v="0"/>
    <x v="1"/>
    <s v="Lost and Stolen Assets"/>
    <x v="6"/>
    <s v="User Dev"/>
    <s v="U - Desktop or laptop"/>
    <s v="U"/>
    <s v="Physical"/>
    <m/>
    <m/>
    <s v="Student"/>
    <s v="Internal"/>
    <x v="1"/>
  </r>
  <r>
    <x v="0"/>
    <x v="14"/>
    <x v="0"/>
    <x v="0"/>
    <s v="Privilege Misuse"/>
    <x v="5"/>
    <s v="Server"/>
    <s v="S - Database"/>
    <s v="S"/>
    <s v="Misuse"/>
    <s v="50001 to 100000"/>
    <s v="Large"/>
    <s v="Patient"/>
    <s v="Other"/>
    <x v="0"/>
  </r>
  <r>
    <x v="0"/>
    <x v="9"/>
    <x v="0"/>
    <x v="1"/>
    <s v="System Intrusion"/>
    <x v="11"/>
    <s v="Server"/>
    <s v="S - File"/>
    <s v="S"/>
    <s v="Malware"/>
    <s v="11 to 100"/>
    <s v="Small"/>
    <s v="Customer"/>
    <s v="External"/>
    <x v="1"/>
  </r>
  <r>
    <x v="7"/>
    <x v="5"/>
    <x v="0"/>
    <x v="1"/>
    <s v="Miscellaneous Errors"/>
    <x v="5"/>
    <s v="Network"/>
    <s v="N - Router or switch"/>
    <s v="N"/>
    <s v="Error"/>
    <m/>
    <m/>
    <s v="Other"/>
    <s v="Other"/>
    <x v="0"/>
  </r>
  <r>
    <x v="0"/>
    <x v="13"/>
    <x v="0"/>
    <x v="1"/>
    <s v="Basic Web Application Attacks"/>
    <x v="7"/>
    <s v="Server"/>
    <s v="S - Mail"/>
    <s v="S"/>
    <s v="Hacking"/>
    <s v="11 to 100"/>
    <s v="Small"/>
    <s v="Customer"/>
    <s v="Other"/>
    <x v="0"/>
  </r>
  <r>
    <x v="0"/>
    <x v="8"/>
    <x v="0"/>
    <x v="1"/>
    <s v="System Intrusion"/>
    <x v="2"/>
    <s v="Server"/>
    <s v="S - Database"/>
    <s v="S"/>
    <s v="Malware"/>
    <m/>
    <m/>
    <s v="Patient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8"/>
    <x v="0"/>
    <x v="0"/>
    <s v="Privilege Misuse"/>
    <x v="0"/>
    <m/>
    <m/>
    <s v="O"/>
    <s v="Misuse"/>
    <s v="Large"/>
    <s v="Large"/>
    <s v="Other"/>
    <s v="Other"/>
    <x v="0"/>
  </r>
  <r>
    <x v="7"/>
    <x v="3"/>
    <x v="0"/>
    <x v="0"/>
    <s v="Miscellaneous Errors"/>
    <x v="5"/>
    <s v="Server"/>
    <s v="S - Web application"/>
    <s v="S"/>
    <s v="Error"/>
    <m/>
    <m/>
    <s v="Employee"/>
    <s v="External"/>
    <x v="0"/>
  </r>
  <r>
    <x v="17"/>
    <x v="10"/>
    <x v="0"/>
    <x v="1"/>
    <s v="Lost and Stolen Assets"/>
    <x v="2"/>
    <s v="Media"/>
    <s v="M - Documents"/>
    <s v="M"/>
    <s v="Physical"/>
    <m/>
    <m/>
    <s v="Patient"/>
    <s v="External"/>
    <x v="0"/>
  </r>
  <r>
    <x v="0"/>
    <x v="5"/>
    <x v="0"/>
    <x v="0"/>
    <s v="Miscellaneous Errors"/>
    <x v="0"/>
    <s v="Media"/>
    <s v="M - Documents"/>
    <s v="M"/>
    <s v="Error"/>
    <m/>
    <m/>
    <s v="Patient"/>
    <s v="External"/>
    <x v="0"/>
  </r>
  <r>
    <x v="0"/>
    <x v="2"/>
    <x v="0"/>
    <x v="1"/>
    <s v="Basic Web Application Attacks"/>
    <x v="5"/>
    <s v="Server"/>
    <s v="S - Database"/>
    <s v="S"/>
    <s v="Hacking"/>
    <s v="1 to 10"/>
    <s v="Small"/>
    <s v="Customer"/>
    <s v="Other"/>
    <x v="1"/>
  </r>
  <r>
    <x v="0"/>
    <x v="2"/>
    <x v="0"/>
    <x v="0"/>
    <s v="Privilege Misuse"/>
    <x v="0"/>
    <s v="Server"/>
    <s v="S - Database"/>
    <s v="S"/>
    <s v="Misuse"/>
    <s v="Large"/>
    <s v="Large"/>
    <s v="Employee"/>
    <s v="External"/>
    <x v="0"/>
  </r>
  <r>
    <x v="0"/>
    <x v="4"/>
    <x v="0"/>
    <x v="1"/>
    <s v="Social Engineering"/>
    <x v="2"/>
    <s v="Server"/>
    <s v="P - "/>
    <s v="P"/>
    <s v="Hacking"/>
    <s v="11 to 100"/>
    <s v="Small"/>
    <s v="Patient"/>
    <s v="Internal"/>
    <x v="0"/>
  </r>
  <r>
    <x v="0"/>
    <x v="4"/>
    <x v="0"/>
    <x v="1"/>
    <s v="Everything Else"/>
    <x v="8"/>
    <s v="Kiosk/Term"/>
    <s v="T - Kiosk"/>
    <s v="T"/>
    <s v="Physical"/>
    <s v="1 to 10"/>
    <s v="Small"/>
    <s v="Other"/>
    <s v="Internal"/>
    <x v="1"/>
  </r>
  <r>
    <x v="2"/>
    <x v="10"/>
    <x v="0"/>
    <x v="0"/>
    <s v="Privilege Misuse"/>
    <x v="2"/>
    <s v="Server"/>
    <s v="S - Database"/>
    <s v="S"/>
    <s v="Misuse"/>
    <s v="1001 to 10000"/>
    <s v="Large"/>
    <s v="Employee"/>
    <s v="Internal"/>
    <x v="0"/>
  </r>
  <r>
    <x v="0"/>
    <x v="2"/>
    <x v="0"/>
    <x v="1"/>
    <s v="Lost and Stolen Assets"/>
    <x v="2"/>
    <s v="User Dev"/>
    <s v="U - Desktop or laptop"/>
    <s v="U"/>
    <s v="Physical"/>
    <m/>
    <m/>
    <s v="Patient"/>
    <s v="Internal"/>
    <x v="1"/>
  </r>
  <r>
    <x v="30"/>
    <x v="10"/>
    <x v="0"/>
    <x v="1"/>
    <s v="Basic Web Application Attacks"/>
    <x v="0"/>
    <s v="Server"/>
    <s v="S - Web application"/>
    <s v="S"/>
    <s v="Hacking"/>
    <m/>
    <m/>
    <s v="Other"/>
    <s v="Other"/>
    <x v="0"/>
  </r>
  <r>
    <x v="0"/>
    <x v="5"/>
    <x v="0"/>
    <x v="1"/>
    <s v="Social Engineering"/>
    <x v="3"/>
    <s v="Person"/>
    <s v="P - Finance"/>
    <s v="P"/>
    <s v="Social"/>
    <s v="10001 to 25000"/>
    <s v="Large"/>
    <s v="Other"/>
    <s v="Other"/>
    <x v="1"/>
  </r>
  <r>
    <x v="0"/>
    <x v="9"/>
    <x v="0"/>
    <x v="1"/>
    <s v="Everything Else"/>
    <x v="7"/>
    <s v="Kiosk/Term"/>
    <s v="T - ATM"/>
    <s v="T"/>
    <s v="Physical"/>
    <s v="1001 to 10000"/>
    <s v="Large"/>
    <s v="Other"/>
    <s v="External"/>
    <x v="1"/>
  </r>
  <r>
    <x v="0"/>
    <x v="5"/>
    <x v="0"/>
    <x v="2"/>
    <s v="Miscellaneous Errors"/>
    <x v="0"/>
    <s v="Media"/>
    <s v="M - Documents"/>
    <s v="M"/>
    <s v="Error"/>
    <s v="Over 100000"/>
    <s v="Large"/>
    <s v="Other"/>
    <s v="Other"/>
    <x v="0"/>
  </r>
  <r>
    <x v="0"/>
    <x v="8"/>
    <x v="0"/>
    <x v="1"/>
    <s v="Everything Else"/>
    <x v="9"/>
    <s v="Kiosk/Term"/>
    <s v="T - PED pad"/>
    <s v="T"/>
    <s v="Physical"/>
    <s v="10001 to 25000"/>
    <s v="Large"/>
    <s v="Customer"/>
    <s v="External"/>
    <x v="1"/>
  </r>
  <r>
    <x v="123"/>
    <x v="3"/>
    <x v="0"/>
    <x v="1"/>
    <s v="Social Engineering"/>
    <x v="5"/>
    <s v="Server"/>
    <s v="N - Router or switch"/>
    <s v="N"/>
    <s v="Malware"/>
    <m/>
    <m/>
    <s v="Other"/>
    <s v="External"/>
    <x v="4"/>
  </r>
  <r>
    <x v="4"/>
    <x v="8"/>
    <x v="0"/>
    <x v="0"/>
    <s v="Miscellaneous Errors"/>
    <x v="1"/>
    <s v="Media"/>
    <s v="M - Documents"/>
    <s v="M"/>
    <s v="Error"/>
    <s v="11 to 100"/>
    <s v="Small"/>
    <s v="Customer"/>
    <s v="Internal"/>
    <x v="0"/>
  </r>
  <r>
    <x v="0"/>
    <x v="7"/>
    <x v="0"/>
    <x v="1"/>
    <s v="Basic Web Application Attacks"/>
    <x v="3"/>
    <s v="Server"/>
    <s v="S - Web application"/>
    <s v="S"/>
    <s v="Hacking"/>
    <s v="1 to 10"/>
    <s v="Small"/>
    <s v="Customer"/>
    <s v="External"/>
    <x v="0"/>
  </r>
  <r>
    <x v="0"/>
    <x v="5"/>
    <x v="0"/>
    <x v="4"/>
    <s v="Everything Else"/>
    <x v="2"/>
    <s v="Media"/>
    <s v="M - Documents"/>
    <s v="M"/>
    <m/>
    <m/>
    <m/>
    <s v="Patient"/>
    <s v="Other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Miscellaneous Errors"/>
    <x v="12"/>
    <s v="Server"/>
    <s v="M - Documents"/>
    <s v="M"/>
    <s v="Error"/>
    <m/>
    <m/>
    <s v="Patient"/>
    <s v="External"/>
    <x v="0"/>
  </r>
  <r>
    <x v="0"/>
    <x v="0"/>
    <x v="0"/>
    <x v="4"/>
    <s v="Everything Else"/>
    <x v="2"/>
    <s v="Media"/>
    <s v="M - Documents"/>
    <s v="M"/>
    <m/>
    <s v="1001 to 10000"/>
    <s v="Large"/>
    <s v="Other"/>
    <s v="Other"/>
    <x v="0"/>
  </r>
  <r>
    <x v="82"/>
    <x v="5"/>
    <x v="0"/>
    <x v="1"/>
    <s v="Basic Web Application Attacks"/>
    <x v="0"/>
    <s v="Server"/>
    <s v="S - Web application"/>
    <s v="S"/>
    <s v="Hacking"/>
    <s v="11 to 100"/>
    <s v="Small"/>
    <s v="Other"/>
    <s v="External"/>
    <x v="3"/>
  </r>
  <r>
    <x v="0"/>
    <x v="10"/>
    <x v="0"/>
    <x v="1"/>
    <s v="System Intrusion"/>
    <x v="0"/>
    <s v="User Dev"/>
    <s v="U - Desktop"/>
    <s v="U"/>
    <s v="Malware"/>
    <s v="Small"/>
    <s v="Small"/>
    <s v="Other"/>
    <s v="Internal"/>
    <x v="1"/>
  </r>
  <r>
    <x v="0"/>
    <x v="10"/>
    <x v="0"/>
    <x v="1"/>
    <s v="Basic Web Application Attacks"/>
    <x v="7"/>
    <s v="Server"/>
    <s v="S - Web application"/>
    <s v="S"/>
    <s v="Hacking"/>
    <m/>
    <m/>
    <s v="Other"/>
    <s v="External"/>
    <x v="3"/>
  </r>
  <r>
    <x v="0"/>
    <x v="3"/>
    <x v="0"/>
    <x v="0"/>
    <s v="Miscellaneous Errors"/>
    <x v="0"/>
    <s v="User Dev"/>
    <s v="U - Desktop"/>
    <s v="U"/>
    <s v="Error"/>
    <s v="Over 100000"/>
    <s v="Large"/>
    <s v="Other"/>
    <s v="Other"/>
    <x v="0"/>
  </r>
  <r>
    <x v="0"/>
    <x v="2"/>
    <x v="0"/>
    <x v="1"/>
    <s v="Basic Web Application Attacks"/>
    <x v="3"/>
    <s v="Server"/>
    <s v="S - Web application"/>
    <s v="S"/>
    <s v="Hacking"/>
    <s v="101 to 1000"/>
    <s v="Small"/>
    <s v="Customer"/>
    <s v="Other"/>
    <x v="0"/>
  </r>
  <r>
    <x v="0"/>
    <x v="3"/>
    <x v="0"/>
    <x v="2"/>
    <s v="Miscellaneous Errors"/>
    <x v="0"/>
    <s v="Server"/>
    <s v="S - Print"/>
    <s v="S"/>
    <s v="Error"/>
    <s v="10001 to 25000"/>
    <s v="Large"/>
    <s v="Customer"/>
    <s v="Other"/>
    <x v="0"/>
  </r>
  <r>
    <x v="16"/>
    <x v="5"/>
    <x v="0"/>
    <x v="0"/>
    <s v="Privilege Misuse"/>
    <x v="0"/>
    <s v="User Dev"/>
    <s v="U - Mobile phone"/>
    <s v="U"/>
    <s v="Misuse"/>
    <m/>
    <m/>
    <s v="Employee"/>
    <s v="Internal"/>
    <x v="0"/>
  </r>
  <r>
    <x v="0"/>
    <x v="5"/>
    <x v="0"/>
    <x v="1"/>
    <s v="Lost and Stolen Assets"/>
    <x v="2"/>
    <s v="Server"/>
    <s v="S - "/>
    <s v="S"/>
    <s v="Physical"/>
    <s v="1 to 10"/>
    <s v="Small"/>
    <s v="Other"/>
    <s v="Other"/>
    <x v="0"/>
  </r>
  <r>
    <x v="0"/>
    <x v="5"/>
    <x v="0"/>
    <x v="2"/>
    <s v="Miscellaneous Errors"/>
    <x v="2"/>
    <s v="Media"/>
    <s v="M - Documents"/>
    <s v="M"/>
    <s v="Error"/>
    <m/>
    <m/>
    <s v="Patient"/>
    <s v="External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20"/>
    <x v="7"/>
    <x v="0"/>
    <x v="1"/>
    <s v="Social Engineering"/>
    <x v="1"/>
    <s v="User Dev"/>
    <s v="P - End-user or employee"/>
    <s v="P"/>
    <s v="Malware"/>
    <s v="1001 to 10000"/>
    <s v="Large"/>
    <s v="Customer"/>
    <s v="External"/>
    <x v="0"/>
  </r>
  <r>
    <x v="0"/>
    <x v="5"/>
    <x v="0"/>
    <x v="1"/>
    <s v="System Intrusion"/>
    <x v="14"/>
    <m/>
    <m/>
    <s v="O"/>
    <s v="Malware"/>
    <s v="1001 to 10000"/>
    <s v="Large"/>
    <s v="Customer"/>
    <s v="External"/>
    <x v="1"/>
  </r>
  <r>
    <x v="0"/>
    <x v="1"/>
    <x v="0"/>
    <x v="0"/>
    <s v="Miscellaneous Errors"/>
    <x v="3"/>
    <s v="Server"/>
    <s v="S - Database"/>
    <s v="S"/>
    <s v="Error"/>
    <s v="Over 100000"/>
    <s v="Large"/>
    <s v="Customer"/>
    <s v="External"/>
    <x v="0"/>
  </r>
  <r>
    <x v="88"/>
    <x v="7"/>
    <x v="0"/>
    <x v="0"/>
    <s v="Miscellaneous Errors"/>
    <x v="15"/>
    <s v="Server"/>
    <s v="S - Database"/>
    <s v="S"/>
    <s v="Error"/>
    <m/>
    <m/>
    <s v="Customer"/>
    <s v="External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Lost and Stolen Assets"/>
    <x v="2"/>
    <s v="User Dev"/>
    <s v="U - Desktop"/>
    <s v="U"/>
    <s v="Physical"/>
    <m/>
    <m/>
    <s v="Patient"/>
    <s v="Internal"/>
    <x v="1"/>
  </r>
  <r>
    <x v="0"/>
    <x v="0"/>
    <x v="0"/>
    <x v="1"/>
    <s v="Lost and Stolen Assets"/>
    <x v="2"/>
    <s v="User Dev"/>
    <s v="U - Desktop"/>
    <s v="U"/>
    <s v="Physical"/>
    <s v="1 to 10"/>
    <s v="Small"/>
    <s v="Other"/>
    <s v="Other"/>
    <x v="0"/>
  </r>
  <r>
    <x v="0"/>
    <x v="21"/>
    <x v="0"/>
    <x v="0"/>
    <s v="Privilege Misuse"/>
    <x v="2"/>
    <s v="Server"/>
    <s v="S - Mail"/>
    <s v="S"/>
    <s v="Hacking"/>
    <s v="1001 to 10000"/>
    <s v="Large"/>
    <s v="Customer"/>
    <s v="Internal"/>
    <x v="0"/>
  </r>
  <r>
    <x v="0"/>
    <x v="6"/>
    <x v="0"/>
    <x v="1"/>
    <s v="Lost and Stolen Assets"/>
    <x v="2"/>
    <s v="User Dev"/>
    <s v="U - Desktop or laptop"/>
    <s v="U"/>
    <s v="Physical"/>
    <s v="101 to 1000"/>
    <s v="Small"/>
    <s v="Other"/>
    <s v="Other"/>
    <x v="0"/>
  </r>
  <r>
    <x v="0"/>
    <x v="5"/>
    <x v="0"/>
    <x v="0"/>
    <s v="Miscellaneous Errors"/>
    <x v="6"/>
    <s v="Media"/>
    <s v="M - Documents"/>
    <s v="M"/>
    <s v="Error"/>
    <s v="11 to 100"/>
    <s v="Small"/>
    <s v="Student"/>
    <s v="Other"/>
    <x v="0"/>
  </r>
  <r>
    <x v="13"/>
    <x v="8"/>
    <x v="0"/>
    <x v="1"/>
    <s v="Lost and Stolen Assets"/>
    <x v="0"/>
    <s v="User Dev"/>
    <s v="U - Desktop or laptop"/>
    <s v="U"/>
    <s v="Physical"/>
    <s v="Over 100000"/>
    <s v="Large"/>
    <s v="Other"/>
    <s v="Internal"/>
    <x v="1"/>
  </r>
  <r>
    <x v="0"/>
    <x v="0"/>
    <x v="0"/>
    <x v="1"/>
    <s v="Lost and Stolen Assets"/>
    <x v="2"/>
    <s v="User Dev"/>
    <s v="U - Desktop or laptop"/>
    <s v="U"/>
    <s v="Physical"/>
    <s v="101 to 1000"/>
    <s v="Small"/>
    <s v="Other"/>
    <s v="Other"/>
    <x v="0"/>
  </r>
  <r>
    <x v="0"/>
    <x v="10"/>
    <x v="0"/>
    <x v="0"/>
    <s v="Privilege Misuse"/>
    <x v="2"/>
    <s v="User Dev"/>
    <s v="U - Desktop"/>
    <s v="U"/>
    <s v="Misuse"/>
    <s v="11 to 100"/>
    <s v="Small"/>
    <s v="Patient"/>
    <s v="Internal"/>
    <x v="0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0"/>
    <x v="0"/>
    <x v="4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Miscellaneous Errors"/>
    <x v="2"/>
    <s v="User Dev"/>
    <s v="U - Desktop"/>
    <s v="U"/>
    <s v="Error"/>
    <s v="Large"/>
    <s v="Large"/>
    <s v="Other"/>
    <s v="Other"/>
    <x v="0"/>
  </r>
  <r>
    <x v="5"/>
    <x v="11"/>
    <x v="0"/>
    <x v="1"/>
    <s v="Everything Else"/>
    <x v="7"/>
    <s v="Kiosk/Term"/>
    <s v="T - ATM"/>
    <s v="T"/>
    <s v="Physical"/>
    <s v="10001 to 25000"/>
    <s v="Large"/>
    <s v="Customer"/>
    <s v="External"/>
    <x v="1"/>
  </r>
  <r>
    <x v="0"/>
    <x v="10"/>
    <x v="0"/>
    <x v="1"/>
    <s v="Lost and Stolen Assets"/>
    <x v="2"/>
    <s v="Media"/>
    <s v="M - Documents"/>
    <s v="M"/>
    <s v="Physical"/>
    <m/>
    <m/>
    <s v="Patient"/>
    <s v="Internal"/>
    <x v="1"/>
  </r>
  <r>
    <x v="0"/>
    <x v="5"/>
    <x v="0"/>
    <x v="0"/>
    <s v="Privilege Misuse"/>
    <x v="8"/>
    <s v="Media"/>
    <s v="M - Payment card"/>
    <s v="M"/>
    <s v="Misuse"/>
    <s v="Small"/>
    <s v="Small"/>
    <s v="Customer"/>
    <s v="External"/>
    <x v="0"/>
  </r>
  <r>
    <x v="2"/>
    <x v="5"/>
    <x v="0"/>
    <x v="1"/>
    <s v="Basic Web Application Attacks"/>
    <x v="14"/>
    <s v="Server"/>
    <s v="S - Database"/>
    <s v="S"/>
    <s v="Hacking"/>
    <m/>
    <m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3"/>
    <s v="Privilege Misuse"/>
    <x v="6"/>
    <s v="User Dev"/>
    <s v="U - Desktop"/>
    <s v="U"/>
    <s v="Malware"/>
    <s v="1001 to 10000"/>
    <s v="Large"/>
    <s v="Partner"/>
    <s v="Other"/>
    <x v="0"/>
  </r>
  <r>
    <x v="0"/>
    <x v="10"/>
    <x v="0"/>
    <x v="1"/>
    <s v="Everything Else"/>
    <x v="2"/>
    <m/>
    <m/>
    <s v="O"/>
    <s v="Hacking"/>
    <m/>
    <m/>
    <s v="Patient"/>
    <s v="Other"/>
    <x v="0"/>
  </r>
  <r>
    <x v="0"/>
    <x v="3"/>
    <x v="0"/>
    <x v="0"/>
    <s v="Miscellaneous Errors"/>
    <x v="9"/>
    <s v="Media"/>
    <s v="M - Documents"/>
    <s v="M"/>
    <s v="Error"/>
    <s v="11 to 100"/>
    <s v="Small"/>
    <s v="Customer"/>
    <s v="Other"/>
    <x v="0"/>
  </r>
  <r>
    <x v="70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Basic Web Application Attacks"/>
    <x v="3"/>
    <s v="Server"/>
    <s v="S - DNS"/>
    <s v="S"/>
    <s v="Hacking"/>
    <s v="11 to 100"/>
    <s v="Small"/>
    <s v="Employee"/>
    <s v="External"/>
    <x v="0"/>
  </r>
  <r>
    <x v="0"/>
    <x v="5"/>
    <x v="0"/>
    <x v="1"/>
    <s v="Lost and Stolen Assets"/>
    <x v="2"/>
    <s v="Media"/>
    <s v="M - Disk drive"/>
    <s v="M"/>
    <s v="Physical"/>
    <s v="25001 to 50000"/>
    <s v="Large"/>
    <s v="Patient"/>
    <s v="Other"/>
    <x v="1"/>
  </r>
  <r>
    <x v="0"/>
    <x v="3"/>
    <x v="0"/>
    <x v="0"/>
    <s v="Miscellaneous Errors"/>
    <x v="12"/>
    <s v="User Dev"/>
    <s v="U - Desktop"/>
    <s v="U"/>
    <s v="Error"/>
    <s v="1001 to 10000"/>
    <s v="Large"/>
    <s v="Customer"/>
    <s v="External"/>
    <x v="0"/>
  </r>
  <r>
    <x v="0"/>
    <x v="4"/>
    <x v="0"/>
    <x v="0"/>
    <s v="Privilege Misuse"/>
    <x v="2"/>
    <s v="Media"/>
    <s v="M - Documents"/>
    <s v="M"/>
    <s v="Misuse"/>
    <s v="11 to 100"/>
    <s v="Small"/>
    <s v="Patient"/>
    <s v="External"/>
    <x v="0"/>
  </r>
  <r>
    <x v="0"/>
    <x v="5"/>
    <x v="0"/>
    <x v="1"/>
    <s v="System Intrusion"/>
    <x v="9"/>
    <s v="Server"/>
    <s v="S - "/>
    <s v="S"/>
    <s v="Malware"/>
    <s v="1001 to 10000"/>
    <s v="Large"/>
    <s v="Customer"/>
    <s v="Other"/>
    <x v="0"/>
  </r>
  <r>
    <x v="53"/>
    <x v="10"/>
    <x v="0"/>
    <x v="2"/>
    <s v="Miscellaneous Errors"/>
    <x v="0"/>
    <s v="Server"/>
    <s v="S - Database"/>
    <s v="S"/>
    <s v="Error"/>
    <s v="Large"/>
    <s v="Large"/>
    <s v="Employee"/>
    <s v="External"/>
    <x v="0"/>
  </r>
  <r>
    <x v="0"/>
    <x v="2"/>
    <x v="0"/>
    <x v="2"/>
    <s v="Miscellaneous Errors"/>
    <x v="0"/>
    <s v="Media"/>
    <s v="M - Documents"/>
    <s v="M"/>
    <s v="Error"/>
    <m/>
    <m/>
    <s v="Customer"/>
    <s v="Other"/>
    <x v="0"/>
  </r>
  <r>
    <x v="2"/>
    <x v="3"/>
    <x v="0"/>
    <x v="0"/>
    <s v="Miscellaneous Errors"/>
    <x v="2"/>
    <s v="Media"/>
    <s v="M - Flash drive"/>
    <s v="M"/>
    <s v="Error"/>
    <m/>
    <m/>
    <s v="Patient"/>
    <s v="Other"/>
    <x v="0"/>
  </r>
  <r>
    <x v="0"/>
    <x v="6"/>
    <x v="0"/>
    <x v="0"/>
    <s v="Miscellaneous Errors"/>
    <x v="11"/>
    <s v="Media"/>
    <s v="M - Documents"/>
    <s v="M"/>
    <s v="Error"/>
    <s v="1 to 10"/>
    <s v="Small"/>
    <s v="Other"/>
    <s v="Other"/>
    <x v="0"/>
  </r>
  <r>
    <x v="0"/>
    <x v="10"/>
    <x v="0"/>
    <x v="1"/>
    <s v="Social Engineering"/>
    <x v="2"/>
    <s v="Server"/>
    <s v="P - Human resources"/>
    <s v="P"/>
    <s v="Malware"/>
    <s v="10001 to 25000"/>
    <s v="Large"/>
    <s v="Employee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4"/>
    <x v="0"/>
    <x v="0"/>
    <s v="Privilege Misuse"/>
    <x v="0"/>
    <s v="Server"/>
    <s v="S - Database"/>
    <s v="S"/>
    <s v="Misuse"/>
    <m/>
    <m/>
    <s v="Customer"/>
    <s v="Other"/>
    <x v="0"/>
  </r>
  <r>
    <x v="63"/>
    <x v="5"/>
    <x v="0"/>
    <x v="1"/>
    <s v="Everything Else"/>
    <x v="7"/>
    <s v="Kiosk/Term"/>
    <s v="T - ATM"/>
    <s v="T"/>
    <s v="Physical"/>
    <s v="10001 to 25000"/>
    <s v="Large"/>
    <s v="Customer"/>
    <s v="External"/>
    <x v="1"/>
  </r>
  <r>
    <x v="4"/>
    <x v="29"/>
    <x v="0"/>
    <x v="0"/>
    <s v="Privilege Misuse"/>
    <x v="7"/>
    <s v="Server"/>
    <s v="S - "/>
    <s v="S"/>
    <s v="Misuse"/>
    <s v="1001 to 10000"/>
    <s v="Large"/>
    <s v="Custom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1"/>
    <s v="System Intrusion"/>
    <x v="0"/>
    <s v="User Dev"/>
    <s v="U - Desktop"/>
    <s v="U"/>
    <s v="Malware"/>
    <s v="Over 100000"/>
    <s v="Large"/>
    <s v="Other"/>
    <s v="Other"/>
    <x v="4"/>
  </r>
  <r>
    <x v="2"/>
    <x v="19"/>
    <x v="0"/>
    <x v="1"/>
    <s v="Basic Web Application Attacks"/>
    <x v="16"/>
    <s v="Server"/>
    <s v="S - Web application"/>
    <s v="S"/>
    <s v="Hacking"/>
    <s v="11 to 100"/>
    <s v="Small"/>
    <s v="Customer"/>
    <s v="External"/>
    <x v="1"/>
  </r>
  <r>
    <x v="0"/>
    <x v="9"/>
    <x v="0"/>
    <x v="1"/>
    <s v="System Intrusion"/>
    <x v="0"/>
    <s v="Server"/>
    <s v="S - Database"/>
    <s v="S"/>
    <s v="Hacking"/>
    <s v="1001 to 10000"/>
    <s v="Large"/>
    <s v="Customer"/>
    <s v="Other"/>
    <x v="0"/>
  </r>
  <r>
    <x v="0"/>
    <x v="13"/>
    <x v="0"/>
    <x v="1"/>
    <s v="Everything Else"/>
    <x v="2"/>
    <s v="Server"/>
    <s v="S - Mail"/>
    <s v="S"/>
    <s v="Hacking"/>
    <s v="1001 to 10000"/>
    <s v="Large"/>
    <s v="Patient"/>
    <s v="Internal"/>
    <x v="0"/>
  </r>
  <r>
    <x v="5"/>
    <x v="8"/>
    <x v="0"/>
    <x v="0"/>
    <s v="Privilege Misuse"/>
    <x v="3"/>
    <s v="User Dev"/>
    <s v="M - Flash drive"/>
    <s v="M"/>
    <s v="Physical"/>
    <s v="Large"/>
    <s v="Large"/>
    <s v="Employee"/>
    <s v="Internal"/>
    <x v="0"/>
  </r>
  <r>
    <x v="0"/>
    <x v="0"/>
    <x v="0"/>
    <x v="1"/>
    <s v="Everything Else"/>
    <x v="2"/>
    <m/>
    <m/>
    <s v="O"/>
    <m/>
    <s v="11 to 100"/>
    <s v="Small"/>
    <s v="Customer"/>
    <s v="Other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77"/>
    <x v="1"/>
    <x v="0"/>
    <x v="1"/>
    <s v="System Intrusion"/>
    <x v="3"/>
    <s v="Server"/>
    <s v="S - Database"/>
    <s v="S"/>
    <s v="Hacking"/>
    <s v="11 to 100"/>
    <s v="Small"/>
    <s v="Customer"/>
    <s v="External"/>
    <x v="1"/>
  </r>
  <r>
    <x v="0"/>
    <x v="8"/>
    <x v="0"/>
    <x v="0"/>
    <s v="Privilege Misuse"/>
    <x v="2"/>
    <s v="Server"/>
    <s v="S - Mail"/>
    <s v="S"/>
    <s v="Misuse"/>
    <s v="101 to 1000"/>
    <s v="Small"/>
    <s v="Patient"/>
    <s v="Internal"/>
    <x v="0"/>
  </r>
  <r>
    <x v="0"/>
    <x v="1"/>
    <x v="0"/>
    <x v="1"/>
    <s v="Social Engineering"/>
    <x v="2"/>
    <s v="Server"/>
    <s v="P - "/>
    <s v="P"/>
    <s v="Hacking"/>
    <s v="1001 to 10000"/>
    <s v="Large"/>
    <s v="Employee"/>
    <s v="Other"/>
    <x v="1"/>
  </r>
  <r>
    <x v="4"/>
    <x v="10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8"/>
    <x v="0"/>
    <x v="0"/>
    <s v="Privilege Misuse"/>
    <x v="2"/>
    <s v="Server"/>
    <s v="S - Web application"/>
    <s v="S"/>
    <s v="Misuse"/>
    <s v="1001 to 10000"/>
    <s v="Large"/>
    <s v="Patient"/>
    <s v="Internal"/>
    <x v="0"/>
  </r>
  <r>
    <x v="0"/>
    <x v="4"/>
    <x v="0"/>
    <x v="1"/>
    <s v="Basic Web Application Attacks"/>
    <x v="2"/>
    <s v="Server"/>
    <s v="S - Mail"/>
    <s v="S"/>
    <s v="Hacking"/>
    <m/>
    <m/>
    <s v="Patient"/>
    <s v="Other"/>
    <x v="0"/>
  </r>
  <r>
    <x v="5"/>
    <x v="1"/>
    <x v="0"/>
    <x v="0"/>
    <s v="Miscellaneous Errors"/>
    <x v="3"/>
    <s v="Server"/>
    <s v="S - Web application"/>
    <s v="S"/>
    <s v="Error"/>
    <s v="101 to 1000"/>
    <s v="Small"/>
    <s v="Customer"/>
    <s v="Ex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Basic Web Application Attacks"/>
    <x v="7"/>
    <s v="Server"/>
    <s v="S - Web application"/>
    <s v="S"/>
    <s v="Hacking"/>
    <s v="10001 to 25000"/>
    <s v="Large"/>
    <s v="Customer"/>
    <s v="External"/>
    <x v="2"/>
  </r>
  <r>
    <x v="0"/>
    <x v="5"/>
    <x v="0"/>
    <x v="0"/>
    <s v="Miscellaneous Errors"/>
    <x v="0"/>
    <s v="Server"/>
    <s v="S - "/>
    <s v="S"/>
    <s v="Error"/>
    <m/>
    <m/>
    <s v="Employee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Privilege Misuse"/>
    <x v="0"/>
    <s v="Media"/>
    <s v="M - Documents"/>
    <s v="M"/>
    <s v="Misuse"/>
    <s v="Over 100000"/>
    <s v="Large"/>
    <s v="Other"/>
    <s v="Other"/>
    <x v="0"/>
  </r>
  <r>
    <x v="0"/>
    <x v="2"/>
    <x v="0"/>
    <x v="4"/>
    <s v="Lost and Stolen Assets"/>
    <x v="2"/>
    <s v="Media"/>
    <s v="M - Flash drive"/>
    <s v="M"/>
    <s v="Physical"/>
    <s v="1001 to 10000"/>
    <s v="Large"/>
    <s v="Patient"/>
    <s v="Internal"/>
    <x v="0"/>
  </r>
  <r>
    <x v="0"/>
    <x v="2"/>
    <x v="0"/>
    <x v="1"/>
    <s v="Basic Web Application Attacks"/>
    <x v="0"/>
    <s v="Server"/>
    <s v="S - Web application"/>
    <s v="S"/>
    <s v="Hacking"/>
    <s v="11 to 100"/>
    <s v="Small"/>
    <s v="Other"/>
    <s v="External"/>
    <x v="2"/>
  </r>
  <r>
    <x v="10"/>
    <x v="3"/>
    <x v="0"/>
    <x v="1"/>
    <s v="Basic Web Application Attacks"/>
    <x v="9"/>
    <s v="Server"/>
    <s v="S - Database"/>
    <s v="S"/>
    <s v="Hacking"/>
    <s v="50001 to 100000"/>
    <s v="Large"/>
    <s v="Customer"/>
    <s v="External"/>
    <x v="3"/>
  </r>
  <r>
    <x v="0"/>
    <x v="3"/>
    <x v="0"/>
    <x v="1"/>
    <s v="Basic Web Application Attacks"/>
    <x v="5"/>
    <s v="Server"/>
    <s v="S - Web application"/>
    <s v="S"/>
    <s v="Hacking"/>
    <s v="101 to 1000"/>
    <s v="Small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0"/>
    <s v="Privilege Misuse"/>
    <x v="19"/>
    <s v="Media"/>
    <s v="M - Documents"/>
    <s v="M"/>
    <s v="Misuse"/>
    <s v="10001 to 25000"/>
    <s v="Large"/>
    <s v="Partner"/>
    <s v="External"/>
    <x v="0"/>
  </r>
  <r>
    <x v="0"/>
    <x v="2"/>
    <x v="0"/>
    <x v="0"/>
    <s v="Miscellaneous Errors"/>
    <x v="2"/>
    <s v="Server"/>
    <s v="S - Mail"/>
    <s v="S"/>
    <s v="Error"/>
    <m/>
    <m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3"/>
    <x v="0"/>
    <x v="0"/>
    <s v="Miscellaneous Errors"/>
    <x v="1"/>
    <s v="Server"/>
    <s v="S - Mail"/>
    <s v="S"/>
    <s v="Error"/>
    <s v="1001 to 10000"/>
    <s v="Large"/>
    <s v="Employee"/>
    <s v="Internal"/>
    <x v="0"/>
  </r>
  <r>
    <x v="7"/>
    <x v="3"/>
    <x v="0"/>
    <x v="3"/>
    <s v="Privilege Misuse"/>
    <x v="2"/>
    <s v="Media"/>
    <s v="M - "/>
    <s v="M"/>
    <s v="Misuse"/>
    <m/>
    <m/>
    <s v="Patient"/>
    <s v="External"/>
    <x v="0"/>
  </r>
  <r>
    <x v="0"/>
    <x v="13"/>
    <x v="0"/>
    <x v="0"/>
    <s v="Privilege Misuse"/>
    <x v="2"/>
    <s v="User Dev"/>
    <s v="U - Desktop or laptop"/>
    <s v="U"/>
    <s v="Misuse"/>
    <s v="101 to 1000"/>
    <s v="Small"/>
    <s v="Patient"/>
    <s v="Other"/>
    <x v="0"/>
  </r>
  <r>
    <x v="0"/>
    <x v="5"/>
    <x v="0"/>
    <x v="0"/>
    <s v="Lost and Stolen Assets"/>
    <x v="10"/>
    <s v="Media"/>
    <s v="M - Payment card"/>
    <s v="M"/>
    <s v="Physical"/>
    <m/>
    <m/>
    <s v="Customer"/>
    <s v="External"/>
    <x v="0"/>
  </r>
  <r>
    <x v="0"/>
    <x v="8"/>
    <x v="0"/>
    <x v="2"/>
    <s v="Privilege Misuse"/>
    <x v="6"/>
    <s v="Server"/>
    <s v="S - "/>
    <s v="S"/>
    <s v="Misuse"/>
    <s v="101 to 1000"/>
    <s v="Small"/>
    <s v="Customer"/>
    <s v="External"/>
    <x v="0"/>
  </r>
  <r>
    <x v="0"/>
    <x v="4"/>
    <x v="0"/>
    <x v="0"/>
    <s v="Lost and Stolen Assets"/>
    <x v="2"/>
    <s v="Person"/>
    <s v="P - Other"/>
    <s v="P"/>
    <s v="Physical"/>
    <s v="10001 to 25000"/>
    <s v="Large"/>
    <s v="Patient"/>
    <s v="External"/>
    <x v="0"/>
  </r>
  <r>
    <x v="2"/>
    <x v="5"/>
    <x v="0"/>
    <x v="0"/>
    <s v="Privilege Misuse"/>
    <x v="0"/>
    <s v="Server"/>
    <s v="S - Database"/>
    <s v="S"/>
    <s v="Misuse"/>
    <m/>
    <m/>
    <s v="Other"/>
    <s v="Internal"/>
    <x v="0"/>
  </r>
  <r>
    <x v="0"/>
    <x v="17"/>
    <x v="0"/>
    <x v="0"/>
    <s v="Privilege Misuse"/>
    <x v="2"/>
    <s v="Media"/>
    <s v="M - Documents"/>
    <s v="M"/>
    <s v="Misuse"/>
    <m/>
    <m/>
    <s v="Patient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3"/>
    <x v="0"/>
    <x v="3"/>
    <s v="Privilege Misuse"/>
    <x v="3"/>
    <s v="Server"/>
    <s v="P - Call center"/>
    <s v="P"/>
    <s v="Social"/>
    <s v="Over 100000"/>
    <s v="Large"/>
    <s v="Customer"/>
    <s v="Other"/>
    <x v="1"/>
  </r>
  <r>
    <x v="17"/>
    <x v="14"/>
    <x v="0"/>
    <x v="1"/>
    <s v="Everything Else"/>
    <x v="0"/>
    <s v="Server"/>
    <s v="S - "/>
    <s v="S"/>
    <s v="Hacking"/>
    <m/>
    <m/>
    <s v="Other"/>
    <s v="Other"/>
    <x v="4"/>
  </r>
  <r>
    <x v="0"/>
    <x v="3"/>
    <x v="1"/>
    <x v="1"/>
    <s v="Privilege Misuse"/>
    <x v="6"/>
    <s v="Server"/>
    <s v="S - Database"/>
    <s v="S"/>
    <s v="Misuse"/>
    <s v="101 to 1000"/>
    <s v="Small"/>
    <s v="Partner"/>
    <s v="Other"/>
    <x v="0"/>
  </r>
  <r>
    <x v="0"/>
    <x v="10"/>
    <x v="0"/>
    <x v="1"/>
    <s v="Basic Web Application Attacks"/>
    <x v="3"/>
    <s v="Server"/>
    <s v="S - Web application"/>
    <s v="S"/>
    <s v="Hacking"/>
    <m/>
    <m/>
    <s v="Customer"/>
    <s v="External"/>
    <x v="5"/>
  </r>
  <r>
    <x v="0"/>
    <x v="5"/>
    <x v="0"/>
    <x v="2"/>
    <s v="Lost and Stolen Assets"/>
    <x v="7"/>
    <s v="Media"/>
    <s v="M - Disk drive"/>
    <s v="M"/>
    <s v="Error"/>
    <s v="101 to 1000"/>
    <s v="Small"/>
    <s v="Patient"/>
    <s v="Other"/>
    <x v="0"/>
  </r>
  <r>
    <x v="56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2"/>
    <x v="5"/>
    <x v="0"/>
    <x v="0"/>
    <s v="Miscellaneous Errors"/>
    <x v="0"/>
    <s v="Server"/>
    <s v="S - Web application"/>
    <s v="S"/>
    <s v="Error"/>
    <s v="1001 to 10000"/>
    <s v="Large"/>
    <s v="Other"/>
    <s v="Internal"/>
    <x v="0"/>
  </r>
  <r>
    <x v="4"/>
    <x v="4"/>
    <x v="0"/>
    <x v="0"/>
    <s v="Privilege Misuse"/>
    <x v="2"/>
    <s v="Server"/>
    <s v="S - Database"/>
    <s v="S"/>
    <s v="Misuse"/>
    <m/>
    <m/>
    <s v="Patient"/>
    <s v="External"/>
    <x v="0"/>
  </r>
  <r>
    <x v="37"/>
    <x v="8"/>
    <x v="0"/>
    <x v="1"/>
    <s v="System Intrusion"/>
    <x v="2"/>
    <s v="Server"/>
    <s v="P - End-user or employee"/>
    <s v="P"/>
    <s v="Malware"/>
    <m/>
    <m/>
    <s v="Other"/>
    <s v="External"/>
    <x v="1"/>
  </r>
  <r>
    <x v="0"/>
    <x v="5"/>
    <x v="0"/>
    <x v="1"/>
    <s v="Lost and Stolen Assets"/>
    <x v="2"/>
    <s v="User Dev"/>
    <s v="U - Desktop or laptop"/>
    <s v="U"/>
    <s v="Physical"/>
    <s v="1001 to 10000"/>
    <s v="Large"/>
    <s v="Patient"/>
    <s v="Other"/>
    <x v="0"/>
  </r>
  <r>
    <x v="0"/>
    <x v="2"/>
    <x v="0"/>
    <x v="1"/>
    <s v="Lost and Stolen Assets"/>
    <x v="2"/>
    <s v="Media"/>
    <s v="M - Documents"/>
    <s v="M"/>
    <s v="Physical"/>
    <m/>
    <m/>
    <s v="Patient"/>
    <s v="Internal"/>
    <x v="1"/>
  </r>
  <r>
    <x v="5"/>
    <x v="8"/>
    <x v="0"/>
    <x v="1"/>
    <s v="System Intrusion"/>
    <x v="2"/>
    <s v="Person"/>
    <s v="P - End-user or employee"/>
    <s v="P"/>
    <s v="Malware"/>
    <s v="Small"/>
    <s v="Small"/>
    <s v="Other"/>
    <s v="External"/>
    <x v="1"/>
  </r>
  <r>
    <x v="0"/>
    <x v="0"/>
    <x v="0"/>
    <x v="1"/>
    <s v="Lost and Stolen Assets"/>
    <x v="2"/>
    <s v="User Dev"/>
    <s v="U - Desktop or laptop"/>
    <s v="U"/>
    <s v="Physical"/>
    <s v="1 to 10"/>
    <s v="Small"/>
    <s v="Other"/>
    <s v="Other"/>
    <x v="0"/>
  </r>
  <r>
    <x v="9"/>
    <x v="5"/>
    <x v="0"/>
    <x v="1"/>
    <s v="Social Engineering"/>
    <x v="3"/>
    <s v="Server"/>
    <s v="P - Executive"/>
    <s v="P"/>
    <s v="Social"/>
    <s v="101 to 1000"/>
    <s v="Small"/>
    <s v="Customer"/>
    <s v="Other"/>
    <x v="1"/>
  </r>
  <r>
    <x v="0"/>
    <x v="8"/>
    <x v="0"/>
    <x v="0"/>
    <s v="Miscellaneous Errors"/>
    <x v="8"/>
    <s v="Server"/>
    <s v="S - Mail"/>
    <s v="S"/>
    <s v="Error"/>
    <s v="11 to 100"/>
    <s v="Small"/>
    <s v="Customer"/>
    <s v="External"/>
    <x v="0"/>
  </r>
  <r>
    <x v="0"/>
    <x v="0"/>
    <x v="0"/>
    <x v="2"/>
    <s v="Lost and Stolen Assets"/>
    <x v="1"/>
    <s v="Media"/>
    <s v="M - Tapes"/>
    <s v="M"/>
    <s v="Error"/>
    <s v="11 to 100"/>
    <s v="Small"/>
    <s v="Other"/>
    <s v="Other"/>
    <x v="0"/>
  </r>
  <r>
    <x v="0"/>
    <x v="5"/>
    <x v="0"/>
    <x v="1"/>
    <s v="Lost and Stolen Assets"/>
    <x v="2"/>
    <s v="Media"/>
    <s v="M - Documents"/>
    <s v="M"/>
    <s v="Physical"/>
    <m/>
    <m/>
    <s v="Oth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7"/>
    <x v="0"/>
    <x v="1"/>
    <s v="System Intrusion"/>
    <x v="7"/>
    <s v="Server"/>
    <s v="S - Database"/>
    <s v="S"/>
    <s v="Hacking"/>
    <s v="1 to 10"/>
    <s v="Small"/>
    <s v="Customer"/>
    <s v="External"/>
    <x v="1"/>
  </r>
  <r>
    <x v="5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23"/>
    <x v="5"/>
    <x v="0"/>
    <x v="1"/>
    <s v="Basic Web Application Attacks"/>
    <x v="7"/>
    <s v="Server"/>
    <s v="P - Customer"/>
    <s v="P"/>
    <s v="Hacking"/>
    <m/>
    <m/>
    <s v="Customer"/>
    <s v="External"/>
    <x v="1"/>
  </r>
  <r>
    <x v="0"/>
    <x v="4"/>
    <x v="0"/>
    <x v="0"/>
    <s v="Privilege Misuse"/>
    <x v="7"/>
    <s v="Server"/>
    <s v="S - "/>
    <s v="S"/>
    <s v="Misuse"/>
    <s v="1001 to 10000"/>
    <s v="Large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1"/>
    <x v="0"/>
    <x v="0"/>
    <s v="Miscellaneous Errors"/>
    <x v="3"/>
    <s v="Server"/>
    <s v="S - Database"/>
    <s v="S"/>
    <s v="Error"/>
    <s v="11 to 100"/>
    <s v="Small"/>
    <s v="Customer"/>
    <s v="External"/>
    <x v="0"/>
  </r>
  <r>
    <x v="0"/>
    <x v="4"/>
    <x v="0"/>
    <x v="1"/>
    <s v="Basic Web Application Attacks"/>
    <x v="3"/>
    <s v="Server"/>
    <s v="S - Database"/>
    <s v="S"/>
    <s v="Hacking"/>
    <s v="Small"/>
    <s v="Small"/>
    <s v="Other"/>
    <s v="External"/>
    <x v="0"/>
  </r>
  <r>
    <x v="7"/>
    <x v="5"/>
    <x v="0"/>
    <x v="1"/>
    <s v="Basic Web Application Attacks"/>
    <x v="3"/>
    <s v="Server"/>
    <s v="S - Web application"/>
    <s v="S"/>
    <s v="Malware"/>
    <m/>
    <m/>
    <s v="Other"/>
    <s v="Other"/>
    <x v="4"/>
  </r>
  <r>
    <x v="0"/>
    <x v="1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Miscellaneous Errors"/>
    <x v="7"/>
    <s v="Media"/>
    <s v="M - Tapes"/>
    <s v="M"/>
    <s v="Error"/>
    <s v="11 to 100"/>
    <s v="Small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7"/>
    <x v="8"/>
    <x v="0"/>
    <x v="0"/>
    <s v="Privilege Misuse"/>
    <x v="0"/>
    <s v="Server"/>
    <s v="S - Database"/>
    <s v="S"/>
    <s v="Misuse"/>
    <s v="101 to 1000"/>
    <s v="Small"/>
    <s v="Employee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Lost and Stolen Assets"/>
    <x v="6"/>
    <s v="User Dev"/>
    <s v="U - Desktop or laptop"/>
    <s v="U"/>
    <s v="Physical"/>
    <s v="1001 to 10000"/>
    <s v="Large"/>
    <s v="Stud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4"/>
    <s v="Miscellaneous Errors"/>
    <x v="6"/>
    <s v="Server"/>
    <s v="S - Database"/>
    <s v="S"/>
    <s v="Error"/>
    <s v="101 to 1000"/>
    <s v="Small"/>
    <s v="Employee"/>
    <s v="External"/>
    <x v="0"/>
  </r>
  <r>
    <x v="23"/>
    <x v="13"/>
    <x v="0"/>
    <x v="1"/>
    <s v="System Intrusion"/>
    <x v="11"/>
    <s v="Server"/>
    <s v="S - Database"/>
    <s v="S"/>
    <s v="Malware"/>
    <m/>
    <m/>
    <s v="Customer"/>
    <s v="External"/>
    <x v="1"/>
  </r>
  <r>
    <x v="2"/>
    <x v="14"/>
    <x v="0"/>
    <x v="0"/>
    <s v="Miscellaneous Errors"/>
    <x v="0"/>
    <s v="Media"/>
    <s v="M - Flash drive"/>
    <s v="M"/>
    <s v="Error"/>
    <s v="101 to 1000"/>
    <s v="Small"/>
    <s v="Other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17"/>
    <x v="2"/>
    <x v="0"/>
    <x v="1"/>
    <s v="Everything Else"/>
    <x v="5"/>
    <m/>
    <m/>
    <s v="O"/>
    <s v="Hacking"/>
    <m/>
    <m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3"/>
    <x v="0"/>
    <x v="0"/>
    <s v="Privilege Misuse"/>
    <x v="6"/>
    <m/>
    <m/>
    <s v="O"/>
    <s v="Misuse"/>
    <m/>
    <m/>
    <s v="Student"/>
    <s v="Other"/>
    <x v="0"/>
  </r>
  <r>
    <x v="0"/>
    <x v="13"/>
    <x v="0"/>
    <x v="1"/>
    <s v="Basic Web Application Attacks"/>
    <x v="7"/>
    <s v="Server"/>
    <s v="S - Web application"/>
    <s v="S"/>
    <s v="Hacking"/>
    <s v="11 to 100"/>
    <s v="Small"/>
    <s v="Other"/>
    <s v="Internal"/>
    <x v="1"/>
  </r>
  <r>
    <x v="0"/>
    <x v="9"/>
    <x v="0"/>
    <x v="1"/>
    <s v="System Intrusion"/>
    <x v="1"/>
    <s v="Server"/>
    <s v="S - File"/>
    <s v="S"/>
    <s v="Malware"/>
    <s v="Large"/>
    <s v="Large"/>
    <s v="Customer"/>
    <s v="External"/>
    <x v="1"/>
  </r>
  <r>
    <x v="16"/>
    <x v="8"/>
    <x v="0"/>
    <x v="1"/>
    <s v="Basic Web Application Attacks"/>
    <x v="8"/>
    <s v="Server"/>
    <s v="S - Web application"/>
    <s v="S"/>
    <s v="Hacking"/>
    <s v="Small"/>
    <s v="Small"/>
    <s v="Customer"/>
    <s v="Other"/>
    <x v="1"/>
  </r>
  <r>
    <x v="0"/>
    <x v="4"/>
    <x v="0"/>
    <x v="1"/>
    <s v="System Intrusion"/>
    <x v="2"/>
    <s v="Server"/>
    <s v="S - "/>
    <s v="S"/>
    <s v="Malware"/>
    <s v="101 to 1000"/>
    <s v="Small"/>
    <s v="Patient"/>
    <s v="Internal"/>
    <x v="1"/>
  </r>
  <r>
    <x v="0"/>
    <x v="7"/>
    <x v="0"/>
    <x v="1"/>
    <s v="Privilege Misuse"/>
    <x v="3"/>
    <s v="Server"/>
    <s v="S - Web application"/>
    <s v="S"/>
    <s v="Misuse"/>
    <s v="101 to 1000"/>
    <s v="Small"/>
    <s v="Customer"/>
    <s v="External"/>
    <x v="3"/>
  </r>
  <r>
    <x v="0"/>
    <x v="5"/>
    <x v="0"/>
    <x v="1"/>
    <s v="Basic Web Application Attacks"/>
    <x v="1"/>
    <s v="Server"/>
    <s v="S - Web application"/>
    <s v="S"/>
    <s v="Hacking"/>
    <s v="1 to 10"/>
    <s v="Small"/>
    <s v="Other"/>
    <s v="Other"/>
    <x v="0"/>
  </r>
  <r>
    <x v="0"/>
    <x v="5"/>
    <x v="0"/>
    <x v="1"/>
    <s v="Lost and Stolen Assets"/>
    <x v="2"/>
    <s v="User Dev"/>
    <s v="U - Desktop"/>
    <s v="U"/>
    <s v="Physical"/>
    <s v="101 to 1000"/>
    <s v="Small"/>
    <s v="Other"/>
    <s v="Other"/>
    <x v="1"/>
  </r>
  <r>
    <x v="75"/>
    <x v="9"/>
    <x v="0"/>
    <x v="1"/>
    <s v="System Intrusion"/>
    <x v="1"/>
    <s v="Server"/>
    <s v="S - "/>
    <s v="S"/>
    <s v="Malware"/>
    <s v="11 to 100"/>
    <s v="Small"/>
    <s v="Partner"/>
    <s v="External"/>
    <x v="1"/>
  </r>
  <r>
    <x v="0"/>
    <x v="10"/>
    <x v="0"/>
    <x v="0"/>
    <s v="Miscellaneous Errors"/>
    <x v="2"/>
    <s v="Media"/>
    <s v="M - Documents"/>
    <s v="M"/>
    <s v="Error"/>
    <m/>
    <m/>
    <s v="Patient"/>
    <s v="External"/>
    <x v="0"/>
  </r>
  <r>
    <x v="4"/>
    <x v="3"/>
    <x v="0"/>
    <x v="1"/>
    <s v="Basic Web Application Attacks"/>
    <x v="5"/>
    <s v="Server"/>
    <s v="S - Web application"/>
    <s v="S"/>
    <s v="Hacking"/>
    <s v="1 to 10"/>
    <s v="Small"/>
    <s v="Partner"/>
    <s v="External"/>
    <x v="0"/>
  </r>
  <r>
    <x v="0"/>
    <x v="8"/>
    <x v="0"/>
    <x v="0"/>
    <s v="Miscellaneous Errors"/>
    <x v="14"/>
    <s v="Media"/>
    <s v="M - Documents"/>
    <s v="M"/>
    <s v="Error"/>
    <s v="1 to 10"/>
    <s v="Small"/>
    <s v="Customer"/>
    <s v="External"/>
    <x v="0"/>
  </r>
  <r>
    <x v="7"/>
    <x v="3"/>
    <x v="0"/>
    <x v="4"/>
    <s v="Everything Else"/>
    <x v="5"/>
    <m/>
    <m/>
    <s v="O"/>
    <m/>
    <m/>
    <m/>
    <s v="Customer"/>
    <s v="Other"/>
    <x v="0"/>
  </r>
  <r>
    <x v="2"/>
    <x v="4"/>
    <x v="0"/>
    <x v="0"/>
    <s v="Privilege Misuse"/>
    <x v="2"/>
    <s v="Server"/>
    <s v="S - Database"/>
    <s v="S"/>
    <s v="Misuse"/>
    <s v="10001 to 25000"/>
    <s v="Large"/>
    <s v="Patient"/>
    <s v="Other"/>
    <x v="0"/>
  </r>
  <r>
    <x v="4"/>
    <x v="10"/>
    <x v="0"/>
    <x v="0"/>
    <s v="Miscellaneous Errors"/>
    <x v="2"/>
    <s v="Media"/>
    <s v="M - Documents"/>
    <s v="M"/>
    <s v="Error"/>
    <m/>
    <m/>
    <s v="Patient"/>
    <s v="External"/>
    <x v="0"/>
  </r>
  <r>
    <x v="4"/>
    <x v="2"/>
    <x v="0"/>
    <x v="0"/>
    <s v="Social Engineering"/>
    <x v="6"/>
    <s v="Server"/>
    <s v="P - "/>
    <s v="P"/>
    <s v="Social"/>
    <s v="10001 to 25000"/>
    <s v="Large"/>
    <s v="Student"/>
    <s v="External"/>
    <x v="0"/>
  </r>
  <r>
    <x v="0"/>
    <x v="2"/>
    <x v="0"/>
    <x v="1"/>
    <s v="Everything Else"/>
    <x v="8"/>
    <s v="Kiosk/Term"/>
    <s v="T - Gas terminal"/>
    <s v="T"/>
    <s v="Physical"/>
    <s v="Small"/>
    <s v="Small"/>
    <s v="Customer"/>
    <s v="Other"/>
    <x v="1"/>
  </r>
  <r>
    <x v="0"/>
    <x v="5"/>
    <x v="0"/>
    <x v="0"/>
    <s v="Lost and Stolen Assets"/>
    <x v="6"/>
    <s v="Media"/>
    <s v="M - Documents"/>
    <s v="M"/>
    <s v="Physical"/>
    <s v="10001 to 25000"/>
    <s v="Large"/>
    <s v="Patient"/>
    <s v="External"/>
    <x v="0"/>
  </r>
  <r>
    <x v="2"/>
    <x v="3"/>
    <x v="0"/>
    <x v="2"/>
    <s v="Miscellaneous Errors"/>
    <x v="0"/>
    <s v="Media"/>
    <s v="M - Documents"/>
    <s v="M"/>
    <s v="Error"/>
    <m/>
    <m/>
    <s v="Partner"/>
    <s v="External"/>
    <x v="0"/>
  </r>
  <r>
    <x v="0"/>
    <x v="3"/>
    <x v="0"/>
    <x v="1"/>
    <s v="Basic Web Application Attacks"/>
    <x v="5"/>
    <s v="Server"/>
    <s v="S - Mail"/>
    <s v="S"/>
    <s v="Hacking"/>
    <s v="1 to 10"/>
    <s v="Small"/>
    <s v="Employee"/>
    <s v="Internal"/>
    <x v="4"/>
  </r>
  <r>
    <x v="0"/>
    <x v="19"/>
    <x v="0"/>
    <x v="1"/>
    <s v="System Intrusion"/>
    <x v="1"/>
    <s v="Server"/>
    <s v="S - File"/>
    <s v="S"/>
    <s v="Malware"/>
    <s v="101 to 1000"/>
    <s v="Small"/>
    <s v="Customer"/>
    <s v="External"/>
    <x v="1"/>
  </r>
  <r>
    <x v="62"/>
    <x v="2"/>
    <x v="0"/>
    <x v="1"/>
    <s v="Basic Web Application Attacks"/>
    <x v="0"/>
    <s v="Server"/>
    <s v="S - Web application"/>
    <s v="S"/>
    <s v="Hacking"/>
    <m/>
    <m/>
    <s v="Other"/>
    <s v="Other"/>
    <x v="3"/>
  </r>
  <r>
    <x v="17"/>
    <x v="3"/>
    <x v="0"/>
    <x v="1"/>
    <s v="Social Engineering"/>
    <x v="5"/>
    <s v="Server"/>
    <s v="N - Router or switch"/>
    <s v="N"/>
    <s v="Malware"/>
    <m/>
    <m/>
    <s v="Other"/>
    <s v="External"/>
    <x v="4"/>
  </r>
  <r>
    <x v="0"/>
    <x v="5"/>
    <x v="0"/>
    <x v="0"/>
    <s v="Miscellaneous Errors"/>
    <x v="1"/>
    <s v="Media"/>
    <s v="M - Documents"/>
    <s v="M"/>
    <s v="Error"/>
    <m/>
    <m/>
    <s v="Other"/>
    <s v="Other"/>
    <x v="0"/>
  </r>
  <r>
    <x v="0"/>
    <x v="5"/>
    <x v="0"/>
    <x v="1"/>
    <s v="Social Engineering"/>
    <x v="2"/>
    <s v="User Dev"/>
    <s v="P - "/>
    <s v="P"/>
    <s v="Malware"/>
    <s v="1001 to 10000"/>
    <s v="Large"/>
    <s v="Patient"/>
    <s v="Other"/>
    <x v="1"/>
  </r>
  <r>
    <x v="0"/>
    <x v="4"/>
    <x v="0"/>
    <x v="0"/>
    <s v="Privilege Misuse"/>
    <x v="0"/>
    <s v="User Dev"/>
    <s v="U - Desktop"/>
    <s v="U"/>
    <s v="Misuse"/>
    <m/>
    <m/>
    <s v="Employee"/>
    <s v="External"/>
    <x v="0"/>
  </r>
  <r>
    <x v="17"/>
    <x v="7"/>
    <x v="0"/>
    <x v="1"/>
    <s v="Miscellaneous Errors"/>
    <x v="0"/>
    <s v="Media"/>
    <s v="M - Documents"/>
    <s v="M"/>
    <s v="Error"/>
    <m/>
    <m/>
    <s v="Patient"/>
    <s v="External"/>
    <x v="0"/>
  </r>
  <r>
    <x v="0"/>
    <x v="8"/>
    <x v="0"/>
    <x v="0"/>
    <s v="Miscellaneous Errors"/>
    <x v="8"/>
    <s v="Server"/>
    <s v="S - Web application"/>
    <s v="S"/>
    <s v="Error"/>
    <s v="Over 100000"/>
    <s v="Large"/>
    <s v="Customer"/>
    <s v="Other"/>
    <x v="0"/>
  </r>
  <r>
    <x v="0"/>
    <x v="2"/>
    <x v="0"/>
    <x v="1"/>
    <s v="Everything Else"/>
    <x v="1"/>
    <s v="Server"/>
    <s v="S - Database"/>
    <s v="S"/>
    <s v="Hacking"/>
    <s v="11 to 100"/>
    <s v="Small"/>
    <s v="Other"/>
    <s v="Other"/>
    <x v="0"/>
  </r>
  <r>
    <x v="17"/>
    <x v="5"/>
    <x v="0"/>
    <x v="1"/>
    <s v="Basic Web Application Attacks"/>
    <x v="3"/>
    <s v="Server"/>
    <s v="S - Web application"/>
    <s v="S"/>
    <s v="Hacking"/>
    <m/>
    <m/>
    <s v="Customer"/>
    <s v="External"/>
    <x v="0"/>
  </r>
  <r>
    <x v="0"/>
    <x v="5"/>
    <x v="0"/>
    <x v="0"/>
    <s v="Privilege Misuse"/>
    <x v="0"/>
    <s v="Media"/>
    <s v="M - Documents"/>
    <s v="M"/>
    <s v="Misuse"/>
    <s v="Over 100000"/>
    <s v="Large"/>
    <s v="Other"/>
    <s v="Other"/>
    <x v="0"/>
  </r>
  <r>
    <x v="0"/>
    <x v="4"/>
    <x v="0"/>
    <x v="1"/>
    <s v="Everything Else"/>
    <x v="8"/>
    <s v="Kiosk/Term"/>
    <s v="T - Gas terminal"/>
    <s v="T"/>
    <s v="Physical"/>
    <s v="11 to 100"/>
    <s v="Small"/>
    <s v="Customer"/>
    <s v="Internal"/>
    <x v="1"/>
  </r>
  <r>
    <x v="16"/>
    <x v="5"/>
    <x v="0"/>
    <x v="0"/>
    <s v="Miscellaneous Errors"/>
    <x v="5"/>
    <s v="Media"/>
    <s v="M - "/>
    <s v="M"/>
    <s v="Error"/>
    <m/>
    <m/>
    <s v="Customer"/>
    <s v="Other"/>
    <x v="0"/>
  </r>
  <r>
    <x v="0"/>
    <x v="8"/>
    <x v="0"/>
    <x v="0"/>
    <s v="Miscellaneous Errors"/>
    <x v="1"/>
    <s v="Server"/>
    <s v="M - Documents"/>
    <s v="M"/>
    <s v="Error"/>
    <s v="101 to 1000"/>
    <s v="Small"/>
    <s v="Customer"/>
    <s v="External"/>
    <x v="0"/>
  </r>
  <r>
    <x v="0"/>
    <x v="8"/>
    <x v="0"/>
    <x v="1"/>
    <s v="Basic Web Application Attacks"/>
    <x v="3"/>
    <s v="Server"/>
    <s v="S - Database"/>
    <s v="S"/>
    <s v="Hacking"/>
    <s v="101 to 1000"/>
    <s v="Small"/>
    <s v="Customer"/>
    <s v="External"/>
    <x v="3"/>
  </r>
  <r>
    <x v="0"/>
    <x v="3"/>
    <x v="0"/>
    <x v="4"/>
    <s v="Everything Else"/>
    <x v="11"/>
    <m/>
    <m/>
    <s v="O"/>
    <m/>
    <s v="1001 to 10000"/>
    <s v="Large"/>
    <s v="Customer"/>
    <s v="Other"/>
    <x v="0"/>
  </r>
  <r>
    <x v="0"/>
    <x v="6"/>
    <x v="0"/>
    <x v="1"/>
    <s v="Everything Else"/>
    <x v="2"/>
    <s v="Server"/>
    <s v="S - "/>
    <s v="S"/>
    <s v="Hacking"/>
    <s v="101 to 1000"/>
    <s v="Small"/>
    <s v="Other"/>
    <s v="Other"/>
    <x v="0"/>
  </r>
  <r>
    <x v="0"/>
    <x v="2"/>
    <x v="0"/>
    <x v="1"/>
    <s v="Lost and Stolen Assets"/>
    <x v="7"/>
    <s v="User Dev"/>
    <s v="M - Flash drive"/>
    <s v="M"/>
    <s v="Physical"/>
    <s v="50001 to 100000"/>
    <s v="Large"/>
    <s v="Patient"/>
    <s v="Internal"/>
    <x v="1"/>
  </r>
  <r>
    <x v="0"/>
    <x v="0"/>
    <x v="0"/>
    <x v="0"/>
    <s v="Lost and Stolen Assets"/>
    <x v="2"/>
    <s v="User Dev"/>
    <s v="U - Desktop"/>
    <s v="U"/>
    <s v="Error"/>
    <s v="1001 to 10000"/>
    <s v="Large"/>
    <s v="Other"/>
    <s v="Other"/>
    <x v="0"/>
  </r>
  <r>
    <x v="0"/>
    <x v="6"/>
    <x v="0"/>
    <x v="1"/>
    <s v="Basic Web Application Attacks"/>
    <x v="7"/>
    <s v="Server"/>
    <s v="S - Web application"/>
    <s v="S"/>
    <s v="Hacking"/>
    <s v="101 to 1000"/>
    <s v="Small"/>
    <s v="Customer"/>
    <s v="Other"/>
    <x v="0"/>
  </r>
  <r>
    <x v="4"/>
    <x v="2"/>
    <x v="0"/>
    <x v="0"/>
    <s v="Privilege Misuse"/>
    <x v="2"/>
    <s v="Server"/>
    <s v="S - Database"/>
    <s v="S"/>
    <s v="Misuse"/>
    <m/>
    <m/>
    <s v="Patient"/>
    <s v="Internal"/>
    <x v="0"/>
  </r>
  <r>
    <x v="0"/>
    <x v="11"/>
    <x v="0"/>
    <x v="1"/>
    <s v="System Intrusion"/>
    <x v="2"/>
    <s v="Server"/>
    <s v="S - Database"/>
    <s v="S"/>
    <s v="Malware"/>
    <s v="Small"/>
    <s v="Small"/>
    <s v="Patient"/>
    <s v="External"/>
    <x v="1"/>
  </r>
  <r>
    <x v="0"/>
    <x v="0"/>
    <x v="0"/>
    <x v="0"/>
    <s v="Lost and Stolen Assets"/>
    <x v="2"/>
    <s v="Media"/>
    <s v="M - Documents"/>
    <s v="M"/>
    <s v="Physical"/>
    <m/>
    <m/>
    <s v="Other"/>
    <s v="Other"/>
    <x v="0"/>
  </r>
  <r>
    <x v="0"/>
    <x v="4"/>
    <x v="0"/>
    <x v="1"/>
    <s v="Basic Web Application Attacks"/>
    <x v="6"/>
    <s v="Server"/>
    <s v="S - Web application"/>
    <s v="S"/>
    <s v="Hacking"/>
    <s v="101 to 1000"/>
    <s v="Small"/>
    <s v="Oth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7"/>
    <x v="10"/>
    <x v="0"/>
    <x v="1"/>
    <s v="System Intrusion"/>
    <x v="11"/>
    <s v="Server"/>
    <s v="S - Database"/>
    <s v="S"/>
    <s v="Malware"/>
    <s v="101 to 1000"/>
    <s v="Small"/>
    <s v="Customer"/>
    <s v="External"/>
    <x v="1"/>
  </r>
  <r>
    <x v="0"/>
    <x v="13"/>
    <x v="0"/>
    <x v="1"/>
    <s v="System Intrusion"/>
    <x v="3"/>
    <s v="Network"/>
    <s v="N - Firewall"/>
    <s v="N"/>
    <s v="Malware"/>
    <s v="101 to 1000"/>
    <s v="Small"/>
    <s v="Customer"/>
    <s v="External"/>
    <x v="1"/>
  </r>
  <r>
    <x v="0"/>
    <x v="5"/>
    <x v="0"/>
    <x v="1"/>
    <s v="Everything Else"/>
    <x v="14"/>
    <s v="Kiosk/Term"/>
    <s v="T - Gas terminal"/>
    <s v="T"/>
    <s v="Physical"/>
    <m/>
    <m/>
    <s v="Customer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Everything Else"/>
    <x v="2"/>
    <s v="Server"/>
    <s v="S - Authentication"/>
    <s v="S"/>
    <s v="Hacking"/>
    <m/>
    <m/>
    <s v="Employee"/>
    <s v="External"/>
    <x v="1"/>
  </r>
  <r>
    <x v="0"/>
    <x v="10"/>
    <x v="0"/>
    <x v="1"/>
    <s v="System Intrusion"/>
    <x v="2"/>
    <s v="Server"/>
    <s v="S - Database"/>
    <s v="S"/>
    <s v="Malware"/>
    <m/>
    <m/>
    <s v="Patient"/>
    <s v="External"/>
    <x v="1"/>
  </r>
  <r>
    <x v="0"/>
    <x v="3"/>
    <x v="0"/>
    <x v="1"/>
    <s v="Lost and Stolen Assets"/>
    <x v="8"/>
    <s v="Media"/>
    <s v="M - Documents"/>
    <s v="M"/>
    <s v="Physical"/>
    <s v="Over 100000"/>
    <s v="Large"/>
    <s v="Other"/>
    <s v="Other"/>
    <x v="0"/>
  </r>
  <r>
    <x v="0"/>
    <x v="7"/>
    <x v="0"/>
    <x v="3"/>
    <s v="Privilege Misuse"/>
    <x v="2"/>
    <s v="Server"/>
    <s v="P - Other"/>
    <s v="P"/>
    <s v="Social"/>
    <m/>
    <m/>
    <s v="Patient"/>
    <s v="Other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5"/>
    <x v="1"/>
    <x v="0"/>
    <x v="0"/>
    <s v="Privilege Misuse"/>
    <x v="0"/>
    <s v="Media"/>
    <s v="M - Documents"/>
    <s v="M"/>
    <s v="Misuse"/>
    <m/>
    <m/>
    <s v="Customer"/>
    <s v="Other"/>
    <x v="0"/>
  </r>
  <r>
    <x v="0"/>
    <x v="5"/>
    <x v="0"/>
    <x v="1"/>
    <s v="Lost and Stolen Assets"/>
    <x v="8"/>
    <s v="Media"/>
    <s v="M - Disk drive"/>
    <s v="M"/>
    <s v="Physical"/>
    <s v="25001 to 50000"/>
    <s v="Large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5"/>
    <x v="13"/>
    <x v="0"/>
    <x v="0"/>
    <s v="Miscellaneous Errors"/>
    <x v="1"/>
    <s v="Server"/>
    <s v="S - Database"/>
    <s v="S"/>
    <s v="Error"/>
    <s v="11 to 100"/>
    <s v="Small"/>
    <s v="Customer"/>
    <s v="External"/>
    <x v="0"/>
  </r>
  <r>
    <x v="0"/>
    <x v="5"/>
    <x v="0"/>
    <x v="1"/>
    <s v="Basic Web Application Attacks"/>
    <x v="0"/>
    <s v="Server"/>
    <s v="S - Web application"/>
    <s v="S"/>
    <s v="Hacking"/>
    <m/>
    <m/>
    <s v="Other"/>
    <s v="Other"/>
    <x v="5"/>
  </r>
  <r>
    <x v="0"/>
    <x v="19"/>
    <x v="0"/>
    <x v="1"/>
    <s v="Everything Else"/>
    <x v="8"/>
    <s v="Kiosk/Term"/>
    <s v="T - Gas terminal"/>
    <s v="T"/>
    <s v="Physical"/>
    <s v="1001 to 10000"/>
    <s v="Large"/>
    <s v="Other"/>
    <s v="External"/>
    <x v="1"/>
  </r>
  <r>
    <x v="0"/>
    <x v="7"/>
    <x v="0"/>
    <x v="0"/>
    <s v="Miscellaneous Errors"/>
    <x v="2"/>
    <s v="Media"/>
    <s v="M - Documents"/>
    <s v="M"/>
    <s v="Error"/>
    <s v="11 to 100"/>
    <s v="Small"/>
    <s v="Patient"/>
    <s v="Other"/>
    <x v="0"/>
  </r>
  <r>
    <x v="0"/>
    <x v="2"/>
    <x v="0"/>
    <x v="1"/>
    <s v="Lost and Stolen Assets"/>
    <x v="2"/>
    <s v="User Dev"/>
    <s v="U - Desktop or laptop"/>
    <s v="U"/>
    <s v="Physical"/>
    <s v="101 to 1000"/>
    <s v="Small"/>
    <s v="Patient"/>
    <s v="Internal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0"/>
    <x v="0"/>
    <x v="0"/>
    <s v="Privilege Misuse"/>
    <x v="0"/>
    <s v="Media"/>
    <s v="M - Documents"/>
    <s v="M"/>
    <s v="Misuse"/>
    <s v="Over 100000"/>
    <s v="Large"/>
    <s v="Other"/>
    <s v="Other"/>
    <x v="0"/>
  </r>
  <r>
    <x v="2"/>
    <x v="10"/>
    <x v="0"/>
    <x v="1"/>
    <s v="Privilege Misuse"/>
    <x v="1"/>
    <m/>
    <m/>
    <s v="O"/>
    <s v="Misuse"/>
    <s v="11 to 100"/>
    <s v="Small"/>
    <s v="Other"/>
    <s v="External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2"/>
    <x v="2"/>
    <x v="0"/>
    <x v="0"/>
    <s v="Miscellaneous Errors"/>
    <x v="2"/>
    <s v="Media"/>
    <s v="M - Documents"/>
    <s v="M"/>
    <s v="Error"/>
    <m/>
    <m/>
    <s v="Patient"/>
    <s v="External"/>
    <x v="0"/>
  </r>
  <r>
    <x v="0"/>
    <x v="8"/>
    <x v="0"/>
    <x v="1"/>
    <s v="Basic Web Application Attacks"/>
    <x v="0"/>
    <s v="Server"/>
    <s v="S - Web application"/>
    <s v="S"/>
    <s v="Hacking"/>
    <s v="Large"/>
    <s v="Large"/>
    <s v="Patient"/>
    <s v="Internal"/>
    <x v="0"/>
  </r>
  <r>
    <x v="0"/>
    <x v="1"/>
    <x v="0"/>
    <x v="1"/>
    <s v="Basic Web Application Attacks"/>
    <x v="1"/>
    <s v="Server"/>
    <s v="S - Mail"/>
    <s v="S"/>
    <s v="Hacking"/>
    <s v="101 to 1000"/>
    <s v="Small"/>
    <s v="Customer"/>
    <s v="Other"/>
    <x v="0"/>
  </r>
  <r>
    <x v="0"/>
    <x v="1"/>
    <x v="0"/>
    <x v="0"/>
    <s v="Miscellaneous Errors"/>
    <x v="3"/>
    <s v="Server"/>
    <s v="S - Database"/>
    <s v="S"/>
    <s v="Error"/>
    <s v="101 to 1000"/>
    <s v="Small"/>
    <s v="Other"/>
    <s v="External"/>
    <x v="0"/>
  </r>
  <r>
    <x v="0"/>
    <x v="1"/>
    <x v="0"/>
    <x v="0"/>
    <s v="Privilege Misuse"/>
    <x v="0"/>
    <s v="Media"/>
    <s v="M - Documents"/>
    <s v="M"/>
    <s v="Misuse"/>
    <m/>
    <m/>
    <s v="Other"/>
    <s v="Other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5"/>
    <x v="0"/>
    <x v="0"/>
    <s v="Privilege Misuse"/>
    <x v="2"/>
    <s v="User Dev"/>
    <s v="U - Desktop"/>
    <s v="U"/>
    <s v="Misuse"/>
    <s v="Large"/>
    <s v="Large"/>
    <s v="Patient"/>
    <s v="Internal"/>
    <x v="0"/>
  </r>
  <r>
    <x v="0"/>
    <x v="10"/>
    <x v="0"/>
    <x v="1"/>
    <s v="Social Engineering"/>
    <x v="7"/>
    <s v="Person"/>
    <s v="P - Call center"/>
    <s v="P"/>
    <s v="Social"/>
    <s v="1001 to 10000"/>
    <s v="Large"/>
    <s v="Patient"/>
    <s v="External"/>
    <x v="1"/>
  </r>
  <r>
    <x v="0"/>
    <x v="3"/>
    <x v="0"/>
    <x v="0"/>
    <s v="Privilege Misuse"/>
    <x v="2"/>
    <s v="Server"/>
    <s v="S - Database"/>
    <s v="S"/>
    <s v="Misuse"/>
    <m/>
    <m/>
    <s v="Other"/>
    <s v="Other"/>
    <x v="0"/>
  </r>
  <r>
    <x v="58"/>
    <x v="8"/>
    <x v="0"/>
    <x v="1"/>
    <s v="Basic Web Application Attacks"/>
    <x v="3"/>
    <s v="Server"/>
    <s v="S - Database"/>
    <s v="S"/>
    <s v="Hacking"/>
    <s v="1001 to 10000"/>
    <s v="Large"/>
    <s v="Customer"/>
    <s v="External"/>
    <x v="0"/>
  </r>
  <r>
    <x v="0"/>
    <x v="7"/>
    <x v="0"/>
    <x v="1"/>
    <s v="Everything Else"/>
    <x v="7"/>
    <s v="Kiosk/Term"/>
    <s v="T - ATM"/>
    <s v="T"/>
    <s v="Physical"/>
    <s v="101 to 1000"/>
    <s v="Small"/>
    <s v="Customer"/>
    <s v="External"/>
    <x v="1"/>
  </r>
  <r>
    <x v="0"/>
    <x v="10"/>
    <x v="0"/>
    <x v="0"/>
    <s v="Miscellaneous Errors"/>
    <x v="7"/>
    <s v="User Dev"/>
    <s v="U - Desktop"/>
    <s v="U"/>
    <s v="Error"/>
    <s v="Large"/>
    <s v="Large"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0"/>
    <s v="Miscellaneous Errors"/>
    <x v="2"/>
    <s v="Media"/>
    <s v="M - Documents"/>
    <s v="M"/>
    <s v="Error"/>
    <m/>
    <m/>
    <s v="Patient"/>
    <s v="External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Lost and Stolen Assets"/>
    <x v="2"/>
    <s v="Media"/>
    <s v="M - Documents"/>
    <s v="M"/>
    <s v="Physical"/>
    <s v="101 to 1000"/>
    <s v="Small"/>
    <s v="Other"/>
    <s v="Other"/>
    <x v="0"/>
  </r>
  <r>
    <x v="0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0"/>
    <x v="3"/>
    <x v="0"/>
    <x v="0"/>
    <s v="Privilege Misuse"/>
    <x v="2"/>
    <s v="Media"/>
    <s v="M - Payment card"/>
    <s v="M"/>
    <s v="Misuse"/>
    <s v="101 to 1000"/>
    <s v="Small"/>
    <s v="Patient"/>
    <s v="Other"/>
    <x v="0"/>
  </r>
  <r>
    <x v="0"/>
    <x v="0"/>
    <x v="0"/>
    <x v="0"/>
    <s v="Miscellaneous Errors"/>
    <x v="2"/>
    <s v="Media"/>
    <s v="M - Flash drive"/>
    <s v="M"/>
    <s v="Error"/>
    <m/>
    <m/>
    <s v="Other"/>
    <s v="Other"/>
    <x v="0"/>
  </r>
  <r>
    <x v="0"/>
    <x v="5"/>
    <x v="0"/>
    <x v="1"/>
    <s v="Basic Web Application Attacks"/>
    <x v="3"/>
    <s v="Server"/>
    <s v="S - Database"/>
    <s v="S"/>
    <s v="Hacking"/>
    <s v="101 to 1000"/>
    <s v="Small"/>
    <s v="Customer"/>
    <s v="External"/>
    <x v="1"/>
  </r>
  <r>
    <x v="37"/>
    <x v="13"/>
    <x v="0"/>
    <x v="1"/>
    <s v="Social Engineering"/>
    <x v="8"/>
    <s v="Server"/>
    <s v="P - Executive"/>
    <s v="P"/>
    <s v="Hacking"/>
    <s v="1001 to 10000"/>
    <s v="Large"/>
    <s v="Customer"/>
    <s v="External"/>
    <x v="1"/>
  </r>
  <r>
    <x v="2"/>
    <x v="4"/>
    <x v="0"/>
    <x v="0"/>
    <s v="Lost and Stolen Assets"/>
    <x v="0"/>
    <s v="Media"/>
    <s v="M - Documents"/>
    <s v="M"/>
    <s v="Error"/>
    <m/>
    <m/>
    <s v="Other"/>
    <s v="External"/>
    <x v="0"/>
  </r>
  <r>
    <x v="0"/>
    <x v="2"/>
    <x v="0"/>
    <x v="1"/>
    <s v="Lost and Stolen Assets"/>
    <x v="8"/>
    <s v="User Dev"/>
    <s v="U - Desktop or laptop"/>
    <s v="U"/>
    <s v="Physical"/>
    <m/>
    <m/>
    <s v="Patient"/>
    <s v="Other"/>
    <x v="1"/>
  </r>
  <r>
    <x v="5"/>
    <x v="9"/>
    <x v="0"/>
    <x v="0"/>
    <s v="Miscellaneous Errors"/>
    <x v="12"/>
    <s v="Server"/>
    <s v="S - Database"/>
    <s v="S"/>
    <s v="Error"/>
    <s v="101 to 1000"/>
    <s v="Small"/>
    <s v="Customer"/>
    <s v="External"/>
    <x v="0"/>
  </r>
  <r>
    <x v="0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3"/>
    <x v="0"/>
    <x v="1"/>
    <s v="System Intrusion"/>
    <x v="2"/>
    <m/>
    <m/>
    <s v="O"/>
    <s v="Hacking"/>
    <m/>
    <m/>
    <s v="Other"/>
    <s v="Other"/>
    <x v="0"/>
  </r>
  <r>
    <x v="0"/>
    <x v="10"/>
    <x v="0"/>
    <x v="2"/>
    <s v="Miscellaneous Errors"/>
    <x v="0"/>
    <s v="Media"/>
    <s v="M - Documents"/>
    <s v="M"/>
    <s v="Physical"/>
    <s v="10001 to 25000"/>
    <s v="Large"/>
    <s v="Patient"/>
    <s v="Partner"/>
    <x v="0"/>
  </r>
  <r>
    <x v="0"/>
    <x v="8"/>
    <x v="0"/>
    <x v="1"/>
    <s v="Denial of Service"/>
    <x v="6"/>
    <s v="Server"/>
    <s v="S - "/>
    <s v="S"/>
    <s v="Hacking"/>
    <s v="101 to 1000"/>
    <s v="Small"/>
    <s v="Other"/>
    <s v="Internal"/>
    <x v="3"/>
  </r>
  <r>
    <x v="0"/>
    <x v="5"/>
    <x v="0"/>
    <x v="1"/>
    <s v="Lost and Stolen Assets"/>
    <x v="7"/>
    <s v="User Dev"/>
    <s v="U - Desktop or laptop"/>
    <s v="U"/>
    <s v="Physical"/>
    <s v="1 to 10"/>
    <s v="Small"/>
    <s v="Patient"/>
    <s v="Other"/>
    <x v="1"/>
  </r>
  <r>
    <x v="0"/>
    <x v="5"/>
    <x v="0"/>
    <x v="0"/>
    <s v="Privilege Misuse"/>
    <x v="5"/>
    <s v="Server"/>
    <s v="S - Database"/>
    <s v="S"/>
    <s v="Misuse"/>
    <m/>
    <m/>
    <s v="Other"/>
    <s v="Other"/>
    <x v="0"/>
  </r>
  <r>
    <x v="0"/>
    <x v="3"/>
    <x v="0"/>
    <x v="0"/>
    <s v="Miscellaneous Errors"/>
    <x v="0"/>
    <s v="User Dev"/>
    <s v="U - Desktop"/>
    <s v="U"/>
    <s v="Error"/>
    <s v="101 to 1000"/>
    <s v="Small"/>
    <s v="Other"/>
    <s v="Other"/>
    <x v="0"/>
  </r>
  <r>
    <x v="0"/>
    <x v="6"/>
    <x v="0"/>
    <x v="0"/>
    <s v="Privilege Misuse"/>
    <x v="2"/>
    <s v="Media"/>
    <s v="M - Documents"/>
    <s v="M"/>
    <s v="Misuse"/>
    <s v="101 to 1000"/>
    <s v="Small"/>
    <s v="Patient"/>
    <s v="External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1"/>
    <s v="Everything Else"/>
    <x v="3"/>
    <s v="Server"/>
    <s v="S - Database"/>
    <s v="S"/>
    <s v="Hacking"/>
    <s v="Small"/>
    <s v="Small"/>
    <s v="Customer"/>
    <s v="External"/>
    <x v="0"/>
  </r>
  <r>
    <x v="0"/>
    <x v="0"/>
    <x v="0"/>
    <x v="2"/>
    <s v="Lost and Stolen Assets"/>
    <x v="2"/>
    <s v="Media"/>
    <s v="M - Flash drive"/>
    <s v="M"/>
    <s v="Error"/>
    <s v="1001 to 10000"/>
    <s v="Large"/>
    <s v="Other"/>
    <s v="Other"/>
    <x v="0"/>
  </r>
  <r>
    <x v="0"/>
    <x v="4"/>
    <x v="0"/>
    <x v="1"/>
    <s v="Everything Else"/>
    <x v="8"/>
    <s v="Kiosk/Term"/>
    <s v="T - Gas terminal"/>
    <s v="T"/>
    <s v="Physical"/>
    <s v="11 to 100"/>
    <s v="Small"/>
    <s v="Customer"/>
    <s v="Partner"/>
    <x v="1"/>
  </r>
  <r>
    <x v="0"/>
    <x v="13"/>
    <x v="0"/>
    <x v="1"/>
    <s v="Everything Else"/>
    <x v="8"/>
    <s v="Server"/>
    <s v="S - Database"/>
    <s v="S"/>
    <s v="Hacking"/>
    <s v="1001 to 10000"/>
    <s v="Large"/>
    <s v="Employee"/>
    <s v="Other"/>
    <x v="0"/>
  </r>
  <r>
    <x v="0"/>
    <x v="19"/>
    <x v="0"/>
    <x v="1"/>
    <s v="System Intrusion"/>
    <x v="2"/>
    <s v="Server"/>
    <s v="S - Database"/>
    <s v="S"/>
    <s v="Malware"/>
    <s v="1 to 10"/>
    <s v="Small"/>
    <s v="Other"/>
    <s v="External"/>
    <x v="1"/>
  </r>
  <r>
    <x v="0"/>
    <x v="3"/>
    <x v="0"/>
    <x v="0"/>
    <s v="Privilege Misuse"/>
    <x v="0"/>
    <m/>
    <m/>
    <s v="O"/>
    <s v="Misuse"/>
    <s v="Over 100000"/>
    <s v="Large"/>
    <s v="Other"/>
    <s v="Other"/>
    <x v="0"/>
  </r>
  <r>
    <x v="4"/>
    <x v="6"/>
    <x v="0"/>
    <x v="0"/>
    <s v="Miscellaneous Errors"/>
    <x v="6"/>
    <s v="Media"/>
    <s v="M - Flash drive"/>
    <s v="M"/>
    <s v="Error"/>
    <s v="101 to 1000"/>
    <s v="Small"/>
    <s v="Partner"/>
    <s v="Other"/>
    <x v="0"/>
  </r>
  <r>
    <x v="0"/>
    <x v="10"/>
    <x v="0"/>
    <x v="1"/>
    <s v="Social Engineering"/>
    <x v="1"/>
    <s v="Person"/>
    <s v="P - Finance"/>
    <s v="P"/>
    <s v="Social"/>
    <s v="11 to 100"/>
    <s v="Small"/>
    <s v="Other"/>
    <s v="Internal"/>
    <x v="1"/>
  </r>
  <r>
    <x v="0"/>
    <x v="1"/>
    <x v="0"/>
    <x v="0"/>
    <s v="Miscellaneous Errors"/>
    <x v="6"/>
    <s v="Server"/>
    <s v="S - Database"/>
    <s v="S"/>
    <s v="Error"/>
    <s v="11 to 100"/>
    <s v="Small"/>
    <s v="Student"/>
    <s v="External"/>
    <x v="0"/>
  </r>
  <r>
    <x v="0"/>
    <x v="3"/>
    <x v="0"/>
    <x v="1"/>
    <s v="Privilege Misuse"/>
    <x v="2"/>
    <s v="Server"/>
    <s v="S - Database"/>
    <s v="S"/>
    <s v="Misuse"/>
    <s v="11 to 100"/>
    <s v="Small"/>
    <s v="Patient"/>
    <s v="External"/>
    <x v="1"/>
  </r>
  <r>
    <x v="0"/>
    <x v="2"/>
    <x v="0"/>
    <x v="0"/>
    <s v="Miscellaneous Errors"/>
    <x v="2"/>
    <s v="Media"/>
    <s v="M - Documents"/>
    <s v="M"/>
    <s v="Error"/>
    <s v="25001 to 50000"/>
    <s v="Large"/>
    <s v="Patient"/>
    <s v="External"/>
    <x v="0"/>
  </r>
  <r>
    <x v="0"/>
    <x v="10"/>
    <x v="0"/>
    <x v="1"/>
    <s v="Lost and Stolen Assets"/>
    <x v="7"/>
    <s v="User Dev"/>
    <s v="M - Documents"/>
    <s v="M"/>
    <s v="Physical"/>
    <s v="50001 to 100000"/>
    <s v="Large"/>
    <s v="Patient"/>
    <s v="Internal"/>
    <x v="1"/>
  </r>
  <r>
    <x v="64"/>
    <x v="2"/>
    <x v="0"/>
    <x v="1"/>
    <s v="Basic Web Application Attacks"/>
    <x v="6"/>
    <s v="Server"/>
    <s v="S - Web application"/>
    <s v="S"/>
    <s v="Hacking"/>
    <m/>
    <m/>
    <s v="Other"/>
    <s v="Other"/>
    <x v="2"/>
  </r>
  <r>
    <x v="0"/>
    <x v="17"/>
    <x v="0"/>
    <x v="0"/>
    <s v="Privilege Misuse"/>
    <x v="2"/>
    <m/>
    <m/>
    <s v="O"/>
    <s v="Misuse"/>
    <m/>
    <m/>
    <s v="Patient"/>
    <s v="Other"/>
    <x v="0"/>
  </r>
  <r>
    <x v="0"/>
    <x v="5"/>
    <x v="0"/>
    <x v="1"/>
    <s v="System Intrusion"/>
    <x v="8"/>
    <s v="User Dev"/>
    <s v="U - POS terminal"/>
    <s v="U"/>
    <s v="Hacking"/>
    <s v="1001 to 10000"/>
    <s v="Large"/>
    <s v="Other"/>
    <s v="Other"/>
    <x v="1"/>
  </r>
  <r>
    <x v="49"/>
    <x v="8"/>
    <x v="0"/>
    <x v="4"/>
    <s v="Everything Else"/>
    <x v="2"/>
    <m/>
    <m/>
    <s v="O"/>
    <m/>
    <m/>
    <m/>
    <s v="Patient"/>
    <s v="External"/>
    <x v="0"/>
  </r>
  <r>
    <x v="124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8"/>
    <x v="0"/>
    <x v="1"/>
    <s v="System Intrusion"/>
    <x v="2"/>
    <m/>
    <m/>
    <s v="O"/>
    <s v="Malware"/>
    <s v="Large"/>
    <s v="Large"/>
    <s v="Other"/>
    <s v="External"/>
    <x v="1"/>
  </r>
  <r>
    <x v="49"/>
    <x v="11"/>
    <x v="0"/>
    <x v="0"/>
    <s v="Miscellaneous Errors"/>
    <x v="3"/>
    <s v="Server"/>
    <s v="S - Database"/>
    <s v="S"/>
    <s v="Error"/>
    <m/>
    <m/>
    <s v="Other"/>
    <s v="External"/>
    <x v="0"/>
  </r>
  <r>
    <x v="5"/>
    <x v="4"/>
    <x v="0"/>
    <x v="0"/>
    <s v="Miscellaneous Errors"/>
    <x v="0"/>
    <s v="Server"/>
    <s v="S - Database"/>
    <s v="S"/>
    <s v="Error"/>
    <s v="1001 to 10000"/>
    <s v="Large"/>
    <s v="Customer"/>
    <s v="Other"/>
    <x v="0"/>
  </r>
  <r>
    <x v="0"/>
    <x v="2"/>
    <x v="0"/>
    <x v="0"/>
    <s v="Privilege Misuse"/>
    <x v="0"/>
    <m/>
    <m/>
    <s v="O"/>
    <s v="Misuse"/>
    <m/>
    <m/>
    <s v="Other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2"/>
    <x v="2"/>
    <x v="0"/>
    <x v="2"/>
    <s v="Lost and Stolen Assets"/>
    <x v="6"/>
    <s v="Media"/>
    <s v="M - "/>
    <s v="M"/>
    <s v="Physical"/>
    <s v="1001 to 10000"/>
    <s v="Large"/>
    <s v="Patient"/>
    <s v="Other"/>
    <x v="0"/>
  </r>
  <r>
    <x v="0"/>
    <x v="2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2"/>
    <x v="8"/>
    <x v="0"/>
    <x v="2"/>
    <s v="Miscellaneous Errors"/>
    <x v="2"/>
    <s v="Media"/>
    <s v="M - Documents"/>
    <s v="M"/>
    <s v="Error"/>
    <s v="1001 to 10000"/>
    <s v="Large"/>
    <s v="Customer"/>
    <s v="Internal"/>
    <x v="0"/>
  </r>
  <r>
    <x v="16"/>
    <x v="4"/>
    <x v="0"/>
    <x v="0"/>
    <s v="Miscellaneous Errors"/>
    <x v="2"/>
    <s v="Media"/>
    <s v="M - Documents"/>
    <s v="M"/>
    <s v="Error"/>
    <s v="Small"/>
    <s v="Small"/>
    <s v="Patient"/>
    <s v="External"/>
    <x v="0"/>
  </r>
  <r>
    <x v="2"/>
    <x v="5"/>
    <x v="0"/>
    <x v="1"/>
    <s v="Basic Web Application Attacks"/>
    <x v="0"/>
    <s v="Server"/>
    <s v="S - Web application"/>
    <s v="S"/>
    <s v="Hacking"/>
    <m/>
    <m/>
    <s v="Other"/>
    <s v="Other"/>
    <x v="2"/>
  </r>
  <r>
    <x v="0"/>
    <x v="10"/>
    <x v="0"/>
    <x v="1"/>
    <s v="System Intrusion"/>
    <x v="6"/>
    <s v="Server"/>
    <s v="P - Executive"/>
    <s v="P"/>
    <s v="Malware"/>
    <s v="1001 to 10000"/>
    <s v="Large"/>
    <s v="Oth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3"/>
    <x v="7"/>
    <x v="0"/>
    <x v="0"/>
    <s v="Privilege Misuse"/>
    <x v="0"/>
    <s v="Server"/>
    <s v="S - "/>
    <s v="S"/>
    <s v="Misuse"/>
    <s v="101 to 1000"/>
    <s v="Small"/>
    <s v="Other"/>
    <s v="Internal"/>
    <x v="0"/>
  </r>
  <r>
    <x v="0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6"/>
    <x v="0"/>
    <x v="0"/>
    <s v="Privilege Misuse"/>
    <x v="2"/>
    <s v="Server"/>
    <s v="S - Database"/>
    <s v="S"/>
    <s v="Misuse"/>
    <s v="Small"/>
    <s v="Small"/>
    <s v="Patient"/>
    <s v="Other"/>
    <x v="0"/>
  </r>
  <r>
    <x v="0"/>
    <x v="5"/>
    <x v="0"/>
    <x v="1"/>
    <s v="Lost and Stolen Assets"/>
    <x v="4"/>
    <s v="Media"/>
    <s v="M - Documents"/>
    <s v="M"/>
    <s v="Physical"/>
    <s v="1001 to 10000"/>
    <s v="Large"/>
    <s v="Customer"/>
    <s v="Internal"/>
    <x v="1"/>
  </r>
  <r>
    <x v="4"/>
    <x v="5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0"/>
    <x v="3"/>
    <x v="0"/>
    <x v="0"/>
    <s v="Miscellaneous Errors"/>
    <x v="7"/>
    <s v="Media"/>
    <s v="M - Documents"/>
    <s v="M"/>
    <s v="Error"/>
    <s v="25001 to 50000"/>
    <s v="Large"/>
    <s v="Patient"/>
    <s v="Other"/>
    <x v="0"/>
  </r>
  <r>
    <x v="0"/>
    <x v="8"/>
    <x v="0"/>
    <x v="0"/>
    <s v="Miscellaneous Errors"/>
    <x v="12"/>
    <s v="Server"/>
    <s v="S - "/>
    <s v="S"/>
    <s v="Error"/>
    <s v="1001 to 10000"/>
    <s v="Large"/>
    <s v="Employee"/>
    <s v="In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2"/>
    <s v="Miscellaneous Errors"/>
    <x v="11"/>
    <s v="User Dev"/>
    <s v="U - Desktop"/>
    <s v="U"/>
    <s v="Error"/>
    <s v="10001 to 25000"/>
    <s v="Large"/>
    <s v="Student"/>
    <s v="External"/>
    <x v="0"/>
  </r>
  <r>
    <x v="15"/>
    <x v="5"/>
    <x v="0"/>
    <x v="1"/>
    <s v="Everything Else"/>
    <x v="7"/>
    <s v="Kiosk/Term"/>
    <s v="T - ATM"/>
    <s v="T"/>
    <s v="Physical"/>
    <s v="1001 to 10000"/>
    <s v="Large"/>
    <s v="Employee"/>
    <s v="Other"/>
    <x v="1"/>
  </r>
  <r>
    <x v="0"/>
    <x v="7"/>
    <x v="0"/>
    <x v="0"/>
    <s v="Miscellaneous Errors"/>
    <x v="6"/>
    <s v="Server"/>
    <s v="S - Web application"/>
    <s v="S"/>
    <s v="Error"/>
    <s v="50001 to 100000"/>
    <s v="Large"/>
    <s v="Employee"/>
    <s v="External"/>
    <x v="0"/>
  </r>
  <r>
    <x v="16"/>
    <x v="1"/>
    <x v="0"/>
    <x v="0"/>
    <s v="Privilege Misuse"/>
    <x v="2"/>
    <s v="User Dev"/>
    <s v="U - Mobile phone"/>
    <s v="U"/>
    <s v="Misuse"/>
    <m/>
    <m/>
    <s v="Customer"/>
    <s v="Other"/>
    <x v="0"/>
  </r>
  <r>
    <x v="0"/>
    <x v="6"/>
    <x v="0"/>
    <x v="2"/>
    <s v="Lost and Stolen Assets"/>
    <x v="0"/>
    <s v="Media"/>
    <s v="M - Tapes"/>
    <s v="M"/>
    <s v="Physical"/>
    <s v="11 to 100"/>
    <s v="Small"/>
    <s v="Other"/>
    <s v="External"/>
    <x v="0"/>
  </r>
  <r>
    <x v="0"/>
    <x v="0"/>
    <x v="0"/>
    <x v="1"/>
    <s v="Lost and Stolen Assets"/>
    <x v="2"/>
    <s v="User Dev"/>
    <s v="U - Desktop"/>
    <s v="U"/>
    <s v="Physical"/>
    <s v="1 to 10"/>
    <s v="Small"/>
    <s v="Other"/>
    <s v="Other"/>
    <x v="0"/>
  </r>
  <r>
    <x v="0"/>
    <x v="6"/>
    <x v="0"/>
    <x v="1"/>
    <s v="Lost and Stolen Assets"/>
    <x v="2"/>
    <s v="User Dev"/>
    <s v="U - Desktop or laptop"/>
    <s v="U"/>
    <s v="Physical"/>
    <m/>
    <m/>
    <s v="Patient"/>
    <s v="Other"/>
    <x v="1"/>
  </r>
  <r>
    <x v="0"/>
    <x v="8"/>
    <x v="0"/>
    <x v="3"/>
    <s v="Privilege Misuse"/>
    <x v="1"/>
    <m/>
    <m/>
    <s v="O"/>
    <s v="Misuse"/>
    <s v="11 to 100"/>
    <s v="Small"/>
    <s v="Other"/>
    <s v="External"/>
    <x v="0"/>
  </r>
  <r>
    <x v="0"/>
    <x v="8"/>
    <x v="0"/>
    <x v="1"/>
    <s v="Social Engineering"/>
    <x v="2"/>
    <s v="Person"/>
    <s v="P - End-user or employee"/>
    <s v="P"/>
    <s v="Social"/>
    <s v="1001 to 10000"/>
    <s v="Large"/>
    <s v="Employee"/>
    <s v="External"/>
    <x v="1"/>
  </r>
  <r>
    <x v="16"/>
    <x v="5"/>
    <x v="0"/>
    <x v="0"/>
    <s v="Miscellaneous Errors"/>
    <x v="0"/>
    <s v="Media"/>
    <s v="M - Documents"/>
    <s v="M"/>
    <s v="Error"/>
    <m/>
    <m/>
    <s v="Customer"/>
    <s v="Other"/>
    <x v="0"/>
  </r>
  <r>
    <x v="37"/>
    <x v="11"/>
    <x v="0"/>
    <x v="1"/>
    <s v="Lost and Stolen Assets"/>
    <x v="0"/>
    <s v="Media"/>
    <s v="M - Documents"/>
    <s v="M"/>
    <s v="Physical"/>
    <s v="1001 to 10000"/>
    <s v="Large"/>
    <s v="Other"/>
    <s v="Internal"/>
    <x v="0"/>
  </r>
  <r>
    <x v="0"/>
    <x v="2"/>
    <x v="0"/>
    <x v="0"/>
    <s v="Privilege Misuse"/>
    <x v="2"/>
    <s v="Server"/>
    <s v="S - Database"/>
    <s v="S"/>
    <s v="Misuse"/>
    <m/>
    <m/>
    <s v="Employee"/>
    <s v="Other"/>
    <x v="0"/>
  </r>
  <r>
    <x v="0"/>
    <x v="3"/>
    <x v="0"/>
    <x v="0"/>
    <s v="Miscellaneous Errors"/>
    <x v="0"/>
    <s v="User Dev"/>
    <s v="M - Documents"/>
    <s v="M"/>
    <s v="Error"/>
    <s v="1001 to 10000"/>
    <s v="Large"/>
    <s v="Customer"/>
    <s v="Internal"/>
    <x v="0"/>
  </r>
  <r>
    <x v="2"/>
    <x v="5"/>
    <x v="0"/>
    <x v="0"/>
    <s v="Miscellaneous Errors"/>
    <x v="2"/>
    <s v="Media"/>
    <s v="M - Documents"/>
    <s v="M"/>
    <s v="Error"/>
    <m/>
    <m/>
    <s v="Patient"/>
    <s v="External"/>
    <x v="0"/>
  </r>
  <r>
    <x v="17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2"/>
    <x v="3"/>
    <x v="0"/>
    <x v="1"/>
    <s v="Denial of Service"/>
    <x v="3"/>
    <s v="Server"/>
    <s v="S - Web application"/>
    <s v="S"/>
    <s v="Hacking"/>
    <m/>
    <m/>
    <s v="Other"/>
    <s v="Internal"/>
    <x v="2"/>
  </r>
  <r>
    <x v="0"/>
    <x v="11"/>
    <x v="0"/>
    <x v="3"/>
    <s v="System Intrusion"/>
    <x v="0"/>
    <s v="User Dev"/>
    <s v="U - Desktop or laptop"/>
    <s v="U"/>
    <s v="Malware"/>
    <m/>
    <m/>
    <s v="Other"/>
    <s v="External"/>
    <x v="1"/>
  </r>
  <r>
    <x v="119"/>
    <x v="3"/>
    <x v="0"/>
    <x v="1"/>
    <s v="Basic Web Application Attacks"/>
    <x v="3"/>
    <s v="Server"/>
    <s v="S - Web application"/>
    <s v="S"/>
    <s v="Hacking"/>
    <m/>
    <m/>
    <s v="Customer"/>
    <s v="External"/>
    <x v="3"/>
  </r>
  <r>
    <x v="0"/>
    <x v="17"/>
    <x v="0"/>
    <x v="1"/>
    <s v="Basic Web Application Attacks"/>
    <x v="3"/>
    <s v="Server"/>
    <s v="S - DNS"/>
    <s v="S"/>
    <s v="Hacking"/>
    <s v="1001 to 10000"/>
    <s v="Large"/>
    <s v="Customer"/>
    <s v="Other"/>
    <x v="1"/>
  </r>
  <r>
    <x v="0"/>
    <x v="7"/>
    <x v="0"/>
    <x v="1"/>
    <s v="Everything Else"/>
    <x v="7"/>
    <s v="Kiosk/Term"/>
    <s v="T - ATM"/>
    <s v="T"/>
    <s v="Physical"/>
    <s v="101 to 1000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0"/>
    <s v="Privilege Misuse"/>
    <x v="2"/>
    <s v="Server"/>
    <s v="S - Database"/>
    <s v="S"/>
    <s v="Misuse"/>
    <s v="Large"/>
    <s v="Large"/>
    <s v="Patient"/>
    <s v="Other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Lost and Stolen Assets"/>
    <x v="3"/>
    <m/>
    <m/>
    <s v="O"/>
    <s v="Physical"/>
    <s v="101 to 1000"/>
    <s v="Small"/>
    <s v="Other"/>
    <s v="Other"/>
    <x v="0"/>
  </r>
  <r>
    <x v="2"/>
    <x v="11"/>
    <x v="0"/>
    <x v="0"/>
    <s v="Miscellaneous Errors"/>
    <x v="1"/>
    <s v="Server"/>
    <s v="S - Web application"/>
    <s v="S"/>
    <s v="Error"/>
    <s v="11 to 100"/>
    <s v="Small"/>
    <s v="Employee"/>
    <s v="External"/>
    <x v="0"/>
  </r>
  <r>
    <x v="0"/>
    <x v="5"/>
    <x v="0"/>
    <x v="1"/>
    <s v="System Intrusion"/>
    <x v="14"/>
    <s v="Server"/>
    <s v="S - Web application"/>
    <s v="S"/>
    <s v="Malware"/>
    <s v="11 to 100"/>
    <s v="Small"/>
    <s v="Customer"/>
    <s v="External"/>
    <x v="1"/>
  </r>
  <r>
    <x v="17"/>
    <x v="7"/>
    <x v="0"/>
    <x v="0"/>
    <s v="Miscellaneous Errors"/>
    <x v="0"/>
    <s v="Server"/>
    <s v="S - Mail"/>
    <s v="S"/>
    <s v="Error"/>
    <s v="Small"/>
    <s v="Small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7"/>
    <x v="0"/>
    <x v="0"/>
    <s v="Miscellaneous Errors"/>
    <x v="3"/>
    <s v="Server"/>
    <s v="S - Other"/>
    <s v="S"/>
    <s v="Error"/>
    <s v="25001 to 50000"/>
    <s v="Large"/>
    <s v="Partner"/>
    <s v="Internal"/>
    <x v="0"/>
  </r>
  <r>
    <x v="0"/>
    <x v="8"/>
    <x v="0"/>
    <x v="0"/>
    <s v="Miscellaneous Errors"/>
    <x v="9"/>
    <s v="Server"/>
    <s v="S - Web application"/>
    <s v="S"/>
    <s v="Error"/>
    <m/>
    <m/>
    <s v="Customer"/>
    <s v="External"/>
    <x v="0"/>
  </r>
  <r>
    <x v="0"/>
    <x v="3"/>
    <x v="0"/>
    <x v="0"/>
    <s v="Privilege Misuse"/>
    <x v="3"/>
    <s v="Server"/>
    <s v="S - Code repository"/>
    <s v="S"/>
    <s v="Misuse"/>
    <s v="50001 to 100000"/>
    <s v="Large"/>
    <s v="Other"/>
    <s v="Other"/>
    <x v="0"/>
  </r>
  <r>
    <x v="0"/>
    <x v="10"/>
    <x v="0"/>
    <x v="0"/>
    <s v="Miscellaneous Errors"/>
    <x v="0"/>
    <s v="Media"/>
    <s v="M - Documents"/>
    <s v="M"/>
    <s v="Error"/>
    <m/>
    <m/>
    <s v="Employee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Basic Web Application Attacks"/>
    <x v="6"/>
    <s v="Server"/>
    <s v="S - Web application"/>
    <s v="S"/>
    <s v="Hacking"/>
    <m/>
    <m/>
    <s v="Student"/>
    <s v="Internal"/>
    <x v="1"/>
  </r>
  <r>
    <x v="49"/>
    <x v="6"/>
    <x v="0"/>
    <x v="1"/>
    <s v="Social Engineering"/>
    <x v="3"/>
    <s v="Server"/>
    <s v="P - "/>
    <s v="P"/>
    <s v="Hacking"/>
    <s v="25001 to 50000"/>
    <s v="Large"/>
    <s v="Customer"/>
    <s v="External"/>
    <x v="0"/>
  </r>
  <r>
    <x v="0"/>
    <x v="5"/>
    <x v="0"/>
    <x v="0"/>
    <s v="Privilege Misuse"/>
    <x v="2"/>
    <s v="Server"/>
    <s v="S - Database"/>
    <s v="S"/>
    <s v="Misuse"/>
    <m/>
    <m/>
    <s v="Other"/>
    <s v="Other"/>
    <x v="0"/>
  </r>
  <r>
    <x v="0"/>
    <x v="6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0"/>
    <x v="0"/>
    <x v="0"/>
    <s v="Miscellaneous Errors"/>
    <x v="2"/>
    <s v="User Dev"/>
    <s v="U - Media"/>
    <s v="U"/>
    <s v="Error"/>
    <m/>
    <m/>
    <s v="Patient"/>
    <s v="Other"/>
    <x v="0"/>
  </r>
  <r>
    <x v="0"/>
    <x v="20"/>
    <x v="0"/>
    <x v="0"/>
    <s v="Privilege Misuse"/>
    <x v="15"/>
    <s v="Server"/>
    <s v="S - Code repository"/>
    <s v="S"/>
    <s v="Misuse"/>
    <s v="11 to 100"/>
    <s v="Small"/>
    <s v="Other"/>
    <s v="Internal"/>
    <x v="0"/>
  </r>
  <r>
    <x v="19"/>
    <x v="5"/>
    <x v="0"/>
    <x v="1"/>
    <s v="System Intrusion"/>
    <x v="11"/>
    <s v="Server"/>
    <s v="S - Database"/>
    <s v="S"/>
    <s v="Hacking"/>
    <m/>
    <m/>
    <s v="Other"/>
    <s v="Other"/>
    <x v="0"/>
  </r>
  <r>
    <x v="0"/>
    <x v="10"/>
    <x v="0"/>
    <x v="0"/>
    <s v="Privilege Misuse"/>
    <x v="0"/>
    <s v="Server"/>
    <s v="S - Mail"/>
    <s v="S"/>
    <s v="Misuse"/>
    <s v="101 to 1000"/>
    <s v="Small"/>
    <s v="Employee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6"/>
    <x v="0"/>
    <x v="0"/>
    <s v="Privilege Misuse"/>
    <x v="4"/>
    <s v="Person"/>
    <s v="P - Customer"/>
    <s v="P"/>
    <s v="Social"/>
    <s v="1001 to 10000"/>
    <s v="Large"/>
    <s v="Other"/>
    <s v="Internal"/>
    <x v="0"/>
  </r>
  <r>
    <x v="0"/>
    <x v="6"/>
    <x v="0"/>
    <x v="0"/>
    <s v="Lost and Stolen Assets"/>
    <x v="2"/>
    <m/>
    <m/>
    <s v="O"/>
    <s v="Error"/>
    <s v="11 to 100"/>
    <s v="Small"/>
    <s v="Other"/>
    <s v="Other"/>
    <x v="0"/>
  </r>
  <r>
    <x v="110"/>
    <x v="1"/>
    <x v="0"/>
    <x v="0"/>
    <s v="Miscellaneous Errors"/>
    <x v="1"/>
    <s v="Server"/>
    <s v="S - Web application"/>
    <s v="S"/>
    <s v="Error"/>
    <s v="11 to 100"/>
    <s v="Small"/>
    <s v="Customer"/>
    <s v="External"/>
    <x v="0"/>
  </r>
  <r>
    <x v="0"/>
    <x v="7"/>
    <x v="0"/>
    <x v="1"/>
    <s v="Everything Else"/>
    <x v="7"/>
    <s v="Kiosk/Term"/>
    <s v="T - ATM"/>
    <s v="T"/>
    <s v="Physical"/>
    <s v="101 to 1000"/>
    <s v="Small"/>
    <s v="Customer"/>
    <s v="External"/>
    <x v="1"/>
  </r>
  <r>
    <x v="0"/>
    <x v="3"/>
    <x v="0"/>
    <x v="1"/>
    <s v="Basic Web Application Attacks"/>
    <x v="3"/>
    <s v="Server"/>
    <s v="S - Web application"/>
    <s v="S"/>
    <s v="Hacking"/>
    <s v="1001 to 10000"/>
    <s v="Large"/>
    <s v="Customer"/>
    <s v="External"/>
    <x v="3"/>
  </r>
  <r>
    <x v="49"/>
    <x v="1"/>
    <x v="0"/>
    <x v="1"/>
    <s v="Basic Web Application Attacks"/>
    <x v="2"/>
    <s v="Server"/>
    <s v="S - Database"/>
    <s v="S"/>
    <s v="Hacking"/>
    <s v="101 to 1000"/>
    <s v="Small"/>
    <s v="Patient"/>
    <s v="Other"/>
    <x v="1"/>
  </r>
  <r>
    <x v="0"/>
    <x v="5"/>
    <x v="0"/>
    <x v="2"/>
    <s v="Miscellaneous Errors"/>
    <x v="0"/>
    <s v="Server"/>
    <s v="M - Documents"/>
    <s v="M"/>
    <s v="Error"/>
    <s v="1001 to 10000"/>
    <s v="Large"/>
    <s v="Other"/>
    <s v="Other"/>
    <x v="0"/>
  </r>
  <r>
    <x v="0"/>
    <x v="19"/>
    <x v="0"/>
    <x v="1"/>
    <s v="System Intrusion"/>
    <x v="3"/>
    <s v="Server"/>
    <s v="P - Manager"/>
    <s v="P"/>
    <s v="Malware"/>
    <s v="101 to 1000"/>
    <s v="Small"/>
    <s v="Patient"/>
    <s v="External"/>
    <x v="1"/>
  </r>
  <r>
    <x v="0"/>
    <x v="0"/>
    <x v="0"/>
    <x v="2"/>
    <s v="Miscellaneous Errors"/>
    <x v="2"/>
    <s v="Media"/>
    <s v="M - Documents"/>
    <s v="M"/>
    <s v="Error"/>
    <s v="101 to 1000"/>
    <s v="Small"/>
    <s v="Other"/>
    <s v="Other"/>
    <x v="0"/>
  </r>
  <r>
    <x v="0"/>
    <x v="2"/>
    <x v="0"/>
    <x v="4"/>
    <s v="Everything Else"/>
    <x v="3"/>
    <s v="Server"/>
    <s v="S - Code repository"/>
    <s v="S"/>
    <m/>
    <m/>
    <m/>
    <s v="Customer"/>
    <s v="Other"/>
    <x v="0"/>
  </r>
  <r>
    <x v="0"/>
    <x v="5"/>
    <x v="0"/>
    <x v="1"/>
    <s v="Social Engineering"/>
    <x v="3"/>
    <s v="Server"/>
    <s v="P - End-user or employee"/>
    <s v="P"/>
    <s v="Hacking"/>
    <s v="11 to 100"/>
    <s v="Small"/>
    <s v="Partner"/>
    <s v="Other"/>
    <x v="2"/>
  </r>
  <r>
    <x v="0"/>
    <x v="5"/>
    <x v="0"/>
    <x v="1"/>
    <s v="Basic Web Application Attacks"/>
    <x v="3"/>
    <s v="Server"/>
    <s v="S - Web application"/>
    <s v="S"/>
    <s v="Hacking"/>
    <m/>
    <m/>
    <s v="Customer"/>
    <s v="External"/>
    <x v="3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4"/>
    <x v="0"/>
    <x v="0"/>
    <s v="Miscellaneous Errors"/>
    <x v="10"/>
    <s v="Server"/>
    <s v="S - Database"/>
    <s v="S"/>
    <s v="Error"/>
    <s v="1001 to 10000"/>
    <s v="Large"/>
    <s v="Customer"/>
    <s v="Other"/>
    <x v="0"/>
  </r>
  <r>
    <x v="0"/>
    <x v="5"/>
    <x v="0"/>
    <x v="1"/>
    <s v="Lost and Stolen Assets"/>
    <x v="2"/>
    <s v="User Dev"/>
    <s v="U - Desktop"/>
    <s v="U"/>
    <s v="Physical"/>
    <m/>
    <m/>
    <s v="Patient"/>
    <s v="External"/>
    <x v="1"/>
  </r>
  <r>
    <x v="0"/>
    <x v="5"/>
    <x v="0"/>
    <x v="1"/>
    <s v="Lost and Stolen Assets"/>
    <x v="2"/>
    <s v="User Dev"/>
    <s v="U - Desktop or laptop"/>
    <s v="U"/>
    <s v="Physical"/>
    <m/>
    <m/>
    <s v="Patient"/>
    <s v="Other"/>
    <x v="1"/>
  </r>
  <r>
    <x v="0"/>
    <x v="10"/>
    <x v="0"/>
    <x v="1"/>
    <s v="Everything Else"/>
    <x v="1"/>
    <s v="Server"/>
    <s v="S - Database"/>
    <s v="S"/>
    <s v="Hacking"/>
    <s v="101 to 1000"/>
    <s v="Small"/>
    <s v="Customer"/>
    <s v="Other"/>
    <x v="1"/>
  </r>
  <r>
    <x v="0"/>
    <x v="6"/>
    <x v="0"/>
    <x v="1"/>
    <s v="Lost and Stolen Assets"/>
    <x v="5"/>
    <s v="Media"/>
    <s v="M - Flash drive"/>
    <s v="M"/>
    <s v="Physical"/>
    <s v="11 to 100"/>
    <s v="Small"/>
    <s v="Other"/>
    <s v="Other"/>
    <x v="0"/>
  </r>
  <r>
    <x v="0"/>
    <x v="5"/>
    <x v="1"/>
    <x v="1"/>
    <s v="System Intrusion"/>
    <x v="0"/>
    <m/>
    <m/>
    <s v="O"/>
    <s v="Hacking"/>
    <m/>
    <m/>
    <s v="Other"/>
    <s v="External"/>
    <x v="2"/>
  </r>
  <r>
    <x v="0"/>
    <x v="1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23"/>
    <x v="1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4"/>
    <x v="0"/>
    <x v="1"/>
    <s v="Social Engineering"/>
    <x v="7"/>
    <s v="Server"/>
    <s v="P - "/>
    <s v="P"/>
    <s v="Hacking"/>
    <s v="11 to 100"/>
    <s v="Small"/>
    <s v="Customer"/>
    <s v="Other"/>
    <x v="1"/>
  </r>
  <r>
    <x v="0"/>
    <x v="4"/>
    <x v="0"/>
    <x v="0"/>
    <s v="Privilege Misuse"/>
    <x v="8"/>
    <s v="Server"/>
    <s v="S - Database"/>
    <s v="S"/>
    <s v="Misuse"/>
    <s v="Over 100000"/>
    <s v="Large"/>
    <s v="Employee"/>
    <s v="Internal"/>
    <x v="0"/>
  </r>
  <r>
    <x v="0"/>
    <x v="2"/>
    <x v="0"/>
    <x v="1"/>
    <s v="Lost and Stolen Assets"/>
    <x v="2"/>
    <s v="User Dev"/>
    <s v="U - Desktop or laptop"/>
    <s v="U"/>
    <s v="Physical"/>
    <m/>
    <m/>
    <s v="Patient"/>
    <s v="Other"/>
    <x v="1"/>
  </r>
  <r>
    <x v="70"/>
    <x v="11"/>
    <x v="0"/>
    <x v="0"/>
    <s v="Miscellaneous Errors"/>
    <x v="5"/>
    <s v="Server"/>
    <s v="S - Database"/>
    <s v="S"/>
    <s v="Error"/>
    <s v="10001 to 25000"/>
    <s v="Large"/>
    <s v="Customer"/>
    <s v="Other"/>
    <x v="0"/>
  </r>
  <r>
    <x v="2"/>
    <x v="2"/>
    <x v="0"/>
    <x v="0"/>
    <s v="Miscellaneous Errors"/>
    <x v="0"/>
    <s v="Media"/>
    <s v="M - "/>
    <s v="M"/>
    <s v="Misuse"/>
    <m/>
    <m/>
    <s v="Other"/>
    <s v="External"/>
    <x v="0"/>
  </r>
  <r>
    <x v="0"/>
    <x v="2"/>
    <x v="0"/>
    <x v="1"/>
    <s v="Basic Web Application Attacks"/>
    <x v="3"/>
    <s v="Server"/>
    <s v="S - Mail"/>
    <s v="S"/>
    <s v="Hacking"/>
    <m/>
    <m/>
    <s v="Other"/>
    <s v="Other"/>
    <x v="1"/>
  </r>
  <r>
    <x v="0"/>
    <x v="6"/>
    <x v="0"/>
    <x v="0"/>
    <s v="Miscellaneous Errors"/>
    <x v="15"/>
    <s v="Media"/>
    <s v="M - Documents"/>
    <s v="M"/>
    <s v="Error"/>
    <s v="1 to 10"/>
    <s v="Small"/>
    <s v="Customer"/>
    <s v="External"/>
    <x v="0"/>
  </r>
  <r>
    <x v="0"/>
    <x v="10"/>
    <x v="0"/>
    <x v="0"/>
    <s v="Miscellaneous Errors"/>
    <x v="3"/>
    <s v="Server"/>
    <s v="S - Web application"/>
    <s v="S"/>
    <s v="Error"/>
    <s v="Small"/>
    <s v="Small"/>
    <s v="Other"/>
    <s v="External"/>
    <x v="0"/>
  </r>
  <r>
    <x v="5"/>
    <x v="4"/>
    <x v="0"/>
    <x v="1"/>
    <s v="Lost and Stolen Assets"/>
    <x v="7"/>
    <s v="Kiosk/Term"/>
    <s v="T - ATM"/>
    <s v="T"/>
    <s v="Physical"/>
    <s v="1001 to 10000"/>
    <s v="Large"/>
    <s v="Customer"/>
    <s v="Internal"/>
    <x v="1"/>
  </r>
  <r>
    <x v="2"/>
    <x v="21"/>
    <x v="0"/>
    <x v="0"/>
    <s v="Privilege Misuse"/>
    <x v="0"/>
    <s v="Server"/>
    <s v="S - Web application"/>
    <s v="S"/>
    <s v="Misuse"/>
    <s v="Over 100000"/>
    <s v="Large"/>
    <s v="Employee"/>
    <s v="External"/>
    <x v="0"/>
  </r>
  <r>
    <x v="0"/>
    <x v="5"/>
    <x v="0"/>
    <x v="0"/>
    <s v="Miscellaneous Errors"/>
    <x v="0"/>
    <s v="Server"/>
    <s v="S - Web application"/>
    <s v="S"/>
    <s v="Error"/>
    <s v="Over 100000"/>
    <s v="Large"/>
    <s v="Other"/>
    <s v="Other"/>
    <x v="0"/>
  </r>
  <r>
    <x v="11"/>
    <x v="2"/>
    <x v="0"/>
    <x v="1"/>
    <s v="Denial of Service"/>
    <x v="3"/>
    <s v="Server"/>
    <s v="S - Web application"/>
    <s v="S"/>
    <s v="Hacking"/>
    <m/>
    <m/>
    <s v="Other"/>
    <s v="Internal"/>
    <x v="2"/>
  </r>
  <r>
    <x v="5"/>
    <x v="5"/>
    <x v="0"/>
    <x v="1"/>
    <s v="Basic Web Application Attacks"/>
    <x v="5"/>
    <s v="Server"/>
    <s v="S - Web application"/>
    <s v="S"/>
    <s v="Hacking"/>
    <m/>
    <m/>
    <s v="Oth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"/>
    <x v="0"/>
    <x v="1"/>
    <s v="Everything Else"/>
    <x v="2"/>
    <s v="Server"/>
    <s v="S - "/>
    <s v="S"/>
    <s v="Hacking"/>
    <s v="11 to 100"/>
    <s v="Small"/>
    <s v="Patient"/>
    <s v="Other"/>
    <x v="0"/>
  </r>
  <r>
    <x v="0"/>
    <x v="8"/>
    <x v="0"/>
    <x v="0"/>
    <s v="Miscellaneous Errors"/>
    <x v="0"/>
    <s v="Media"/>
    <s v="M - Documents"/>
    <s v="M"/>
    <s v="Error"/>
    <s v="101 to 1000"/>
    <s v="Small"/>
    <s v="Employee"/>
    <s v="External"/>
    <x v="0"/>
  </r>
  <r>
    <x v="2"/>
    <x v="2"/>
    <x v="0"/>
    <x v="0"/>
    <s v="Miscellaneous Errors"/>
    <x v="0"/>
    <s v="Media"/>
    <s v="M - Documents"/>
    <s v="M"/>
    <s v="Error"/>
    <m/>
    <m/>
    <s v="Other"/>
    <s v="External"/>
    <x v="0"/>
  </r>
  <r>
    <x v="0"/>
    <x v="5"/>
    <x v="0"/>
    <x v="0"/>
    <s v="Lost and Stolen Assets"/>
    <x v="6"/>
    <s v="User Dev"/>
    <s v="M - "/>
    <s v="M"/>
    <s v="Physical"/>
    <s v="1001 to 10000"/>
    <s v="Large"/>
    <s v="Other"/>
    <s v="Other"/>
    <x v="0"/>
  </r>
  <r>
    <x v="0"/>
    <x v="0"/>
    <x v="0"/>
    <x v="1"/>
    <s v="Lost and Stolen Assets"/>
    <x v="2"/>
    <s v="Media"/>
    <s v="M - Documents"/>
    <s v="M"/>
    <s v="Physical"/>
    <s v="1 to 10"/>
    <s v="Small"/>
    <s v="Other"/>
    <s v="Other"/>
    <x v="0"/>
  </r>
  <r>
    <x v="0"/>
    <x v="3"/>
    <x v="0"/>
    <x v="1"/>
    <s v="System Intrusion"/>
    <x v="10"/>
    <s v="User Dev"/>
    <s v="U - Desktop"/>
    <s v="U"/>
    <s v="Malware"/>
    <s v="11 to 100"/>
    <s v="Small"/>
    <s v="Customer"/>
    <s v="External"/>
    <x v="1"/>
  </r>
  <r>
    <x v="0"/>
    <x v="4"/>
    <x v="0"/>
    <x v="1"/>
    <s v="Social Engineering"/>
    <x v="6"/>
    <s v="User Dev"/>
    <s v="P - Human resources"/>
    <s v="P"/>
    <s v="Social"/>
    <s v="1001 to 10000"/>
    <s v="Large"/>
    <s v="Employee"/>
    <s v="Internal"/>
    <x v="1"/>
  </r>
  <r>
    <x v="0"/>
    <x v="7"/>
    <x v="0"/>
    <x v="0"/>
    <s v="Privilege Misuse"/>
    <x v="0"/>
    <m/>
    <m/>
    <s v="O"/>
    <s v="Misuse"/>
    <s v="Small"/>
    <s v="Small"/>
    <s v="Other"/>
    <s v="Internal"/>
    <x v="0"/>
  </r>
  <r>
    <x v="0"/>
    <x v="5"/>
    <x v="0"/>
    <x v="1"/>
    <s v="Basic Web Application Attacks"/>
    <x v="1"/>
    <s v="Server"/>
    <s v="S - Web application"/>
    <s v="S"/>
    <s v="Hacking"/>
    <s v="11 to 100"/>
    <s v="Small"/>
    <s v="Other"/>
    <s v="Other"/>
    <x v="1"/>
  </r>
  <r>
    <x v="51"/>
    <x v="2"/>
    <x v="0"/>
    <x v="1"/>
    <s v="Denial of Service"/>
    <x v="0"/>
    <s v="Server"/>
    <s v="S - Web application"/>
    <s v="S"/>
    <s v="Hacking"/>
    <m/>
    <m/>
    <s v="Other"/>
    <s v="Internal"/>
    <x v="2"/>
  </r>
  <r>
    <x v="0"/>
    <x v="8"/>
    <x v="0"/>
    <x v="0"/>
    <s v="Privilege Misuse"/>
    <x v="11"/>
    <s v="Media"/>
    <s v="M - Documents"/>
    <s v="M"/>
    <s v="Misuse"/>
    <s v="11 to 100"/>
    <s v="Small"/>
    <s v="Other"/>
    <s v="External"/>
    <x v="0"/>
  </r>
  <r>
    <x v="0"/>
    <x v="5"/>
    <x v="0"/>
    <x v="1"/>
    <s v="Lost and Stolen Assets"/>
    <x v="6"/>
    <s v="User Dev"/>
    <s v="U - Desktop or laptop"/>
    <s v="U"/>
    <s v="Physical"/>
    <s v="25001 to 50000"/>
    <s v="Large"/>
    <s v="Other"/>
    <s v="Internal"/>
    <x v="1"/>
  </r>
  <r>
    <x v="0"/>
    <x v="6"/>
    <x v="0"/>
    <x v="0"/>
    <s v="Privilege Misuse"/>
    <x v="8"/>
    <s v="Media"/>
    <s v="M - Payment card"/>
    <s v="M"/>
    <s v="Misuse"/>
    <s v="50001 to 100000"/>
    <s v="Large"/>
    <s v="Customer"/>
    <s v="Other"/>
    <x v="0"/>
  </r>
  <r>
    <x v="0"/>
    <x v="6"/>
    <x v="0"/>
    <x v="1"/>
    <s v="System Intrusion"/>
    <x v="3"/>
    <m/>
    <m/>
    <s v="O"/>
    <s v="Hacking"/>
    <s v="101 to 1000"/>
    <s v="Small"/>
    <s v="Other"/>
    <s v="Other"/>
    <x v="3"/>
  </r>
  <r>
    <x v="0"/>
    <x v="4"/>
    <x v="1"/>
    <x v="0"/>
    <s v="Miscellaneous Errors"/>
    <x v="2"/>
    <s v="Server"/>
    <s v="S - "/>
    <s v="S"/>
    <s v="Error"/>
    <s v="1001 to 10000"/>
    <s v="Large"/>
    <s v="Patient"/>
    <s v="External"/>
    <x v="0"/>
  </r>
  <r>
    <x v="0"/>
    <x v="9"/>
    <x v="0"/>
    <x v="1"/>
    <s v="System Intrusion"/>
    <x v="1"/>
    <s v="Server"/>
    <s v="S - File"/>
    <s v="S"/>
    <s v="Malware"/>
    <s v="Small"/>
    <s v="Small"/>
    <s v="Customer"/>
    <s v="External"/>
    <x v="1"/>
  </r>
  <r>
    <x v="7"/>
    <x v="5"/>
    <x v="0"/>
    <x v="0"/>
    <s v="Privilege Misuse"/>
    <x v="5"/>
    <m/>
    <m/>
    <s v="O"/>
    <s v="Misuse"/>
    <m/>
    <m/>
    <s v="Patient"/>
    <s v="External"/>
    <x v="0"/>
  </r>
  <r>
    <x v="2"/>
    <x v="2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Miscellaneous Errors"/>
    <x v="2"/>
    <s v="User Dev"/>
    <s v="U - Desktop"/>
    <s v="U"/>
    <s v="Error"/>
    <s v="101 to 1000"/>
    <s v="Small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8"/>
    <x v="0"/>
    <x v="0"/>
    <s v="Privilege Misuse"/>
    <x v="10"/>
    <s v="Server"/>
    <s v="S - Database"/>
    <s v="S"/>
    <s v="Misuse"/>
    <s v="1001 to 10000"/>
    <s v="Large"/>
    <s v="Customer"/>
    <s v="External"/>
    <x v="0"/>
  </r>
  <r>
    <x v="0"/>
    <x v="10"/>
    <x v="0"/>
    <x v="0"/>
    <s v="Miscellaneous Errors"/>
    <x v="0"/>
    <m/>
    <m/>
    <s v="O"/>
    <s v="Error"/>
    <s v="50001 to 100000"/>
    <s v="Large"/>
    <s v="Other"/>
    <s v="External"/>
    <x v="0"/>
  </r>
  <r>
    <x v="0"/>
    <x v="4"/>
    <x v="0"/>
    <x v="0"/>
    <s v="Miscellaneous Errors"/>
    <x v="3"/>
    <s v="Server"/>
    <s v="S - Database"/>
    <s v="S"/>
    <s v="Error"/>
    <s v="10001 to 25000"/>
    <s v="Large"/>
    <s v="Customer"/>
    <s v="Other"/>
    <x v="0"/>
  </r>
  <r>
    <x v="0"/>
    <x v="9"/>
    <x v="0"/>
    <x v="1"/>
    <s v="Everything Else"/>
    <x v="0"/>
    <s v="Server"/>
    <s v="S - Database"/>
    <s v="S"/>
    <s v="Hacking"/>
    <s v="50001 to 100000"/>
    <s v="Large"/>
    <s v="Employee"/>
    <s v="Other"/>
    <x v="0"/>
  </r>
  <r>
    <x v="0"/>
    <x v="5"/>
    <x v="0"/>
    <x v="2"/>
    <s v="Lost and Stolen Assets"/>
    <x v="0"/>
    <s v="Media"/>
    <s v="M - Flash drive"/>
    <s v="M"/>
    <s v="Error"/>
    <s v="1001 to 10000"/>
    <s v="Large"/>
    <s v="Patient"/>
    <s v="Other"/>
    <x v="0"/>
  </r>
  <r>
    <x v="0"/>
    <x v="3"/>
    <x v="0"/>
    <x v="3"/>
    <s v="Privilege Misuse"/>
    <x v="3"/>
    <s v="Server"/>
    <s v="S - Web application"/>
    <s v="S"/>
    <s v="Misuse"/>
    <s v="1 to 10"/>
    <s v="Small"/>
    <s v="Other"/>
    <s v="Internal"/>
    <x v="4"/>
  </r>
  <r>
    <x v="0"/>
    <x v="13"/>
    <x v="0"/>
    <x v="1"/>
    <s v="Basic Web Application Attacks"/>
    <x v="1"/>
    <s v="Server"/>
    <s v="S - Mail"/>
    <s v="S"/>
    <s v="Hacking"/>
    <s v="1001 to 10000"/>
    <s v="Large"/>
    <s v="Partn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Miscellaneous Errors"/>
    <x v="2"/>
    <s v="Media"/>
    <s v="M - Documents"/>
    <s v="M"/>
    <s v="Error"/>
    <m/>
    <m/>
    <s v="Patient"/>
    <s v="Ex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5"/>
    <x v="19"/>
    <x v="0"/>
    <x v="1"/>
    <s v="Social Engineering"/>
    <x v="15"/>
    <s v="Person"/>
    <s v="P - Finance"/>
    <s v="P"/>
    <s v="Social"/>
    <s v="101 to 1000"/>
    <s v="Small"/>
    <s v="Other"/>
    <s v="Internal"/>
    <x v="1"/>
  </r>
  <r>
    <x v="0"/>
    <x v="0"/>
    <x v="0"/>
    <x v="4"/>
    <s v="Everything Else"/>
    <x v="0"/>
    <s v="Media"/>
    <s v="M - Documents"/>
    <s v="M"/>
    <m/>
    <s v="101 to 1000"/>
    <s v="Small"/>
    <s v="Other"/>
    <s v="Other"/>
    <x v="0"/>
  </r>
  <r>
    <x v="0"/>
    <x v="15"/>
    <x v="0"/>
    <x v="1"/>
    <s v="Lost and Stolen Assets"/>
    <x v="0"/>
    <s v="Media"/>
    <s v="M - Documents"/>
    <s v="M"/>
    <s v="Physical"/>
    <s v="11 to 100"/>
    <s v="Small"/>
    <s v="Other"/>
    <s v="Other"/>
    <x v="0"/>
  </r>
  <r>
    <x v="4"/>
    <x v="8"/>
    <x v="0"/>
    <x v="0"/>
    <s v="Miscellaneous Errors"/>
    <x v="2"/>
    <s v="Server"/>
    <s v="S - Database"/>
    <s v="S"/>
    <s v="Error"/>
    <m/>
    <m/>
    <s v="Patient"/>
    <s v="External"/>
    <x v="0"/>
  </r>
  <r>
    <x v="0"/>
    <x v="8"/>
    <x v="0"/>
    <x v="1"/>
    <s v="Everything Else"/>
    <x v="2"/>
    <s v="Server"/>
    <s v="S - Database"/>
    <s v="S"/>
    <s v="Hacking"/>
    <s v="1001 to 10000"/>
    <s v="Large"/>
    <s v="Employee"/>
    <s v="Other"/>
    <x v="1"/>
  </r>
  <r>
    <x v="0"/>
    <x v="4"/>
    <x v="0"/>
    <x v="1"/>
    <s v="Social Engineering"/>
    <x v="2"/>
    <s v="User Dev"/>
    <s v="P - "/>
    <s v="P"/>
    <s v="Social"/>
    <s v="1001 to 10000"/>
    <s v="Large"/>
    <s v="Other"/>
    <s v="Internal"/>
    <x v="1"/>
  </r>
  <r>
    <x v="42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10"/>
    <x v="0"/>
    <x v="1"/>
    <s v="Everything Else"/>
    <x v="7"/>
    <s v="Kiosk/Term"/>
    <s v="T - ATM"/>
    <s v="T"/>
    <s v="Physical"/>
    <s v="11 to 100"/>
    <s v="Small"/>
    <s v="Customer"/>
    <s v="External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1"/>
    <s v="Lost and Stolen Assets"/>
    <x v="2"/>
    <s v="User Dev"/>
    <s v="U - Desktop"/>
    <s v="U"/>
    <s v="Physical"/>
    <m/>
    <m/>
    <s v="Other"/>
    <s v="Other"/>
    <x v="0"/>
  </r>
  <r>
    <x v="14"/>
    <x v="2"/>
    <x v="0"/>
    <x v="1"/>
    <s v="System Intrusion"/>
    <x v="17"/>
    <s v="Server"/>
    <s v="S - Web application"/>
    <s v="S"/>
    <s v="Hacking"/>
    <s v="1001 to 10000"/>
    <s v="Large"/>
    <s v="Customer"/>
    <s v="Internal"/>
    <x v="0"/>
  </r>
  <r>
    <x v="0"/>
    <x v="5"/>
    <x v="0"/>
    <x v="0"/>
    <s v="Privilege Misuse"/>
    <x v="0"/>
    <s v="Media"/>
    <s v="M - Documents"/>
    <s v="M"/>
    <s v="Misuse"/>
    <s v="Over 100000"/>
    <s v="Large"/>
    <s v="Employee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9"/>
    <x v="0"/>
    <x v="0"/>
    <s v="Privilege Misuse"/>
    <x v="12"/>
    <s v="User Dev"/>
    <s v="U - Desktop or laptop"/>
    <s v="U"/>
    <s v="Misuse"/>
    <s v="1001 to 10000"/>
    <s v="Large"/>
    <s v="Other"/>
    <s v="Other"/>
    <x v="0"/>
  </r>
  <r>
    <x v="0"/>
    <x v="1"/>
    <x v="0"/>
    <x v="0"/>
    <s v="Miscellaneous Errors"/>
    <x v="0"/>
    <s v="Server"/>
    <s v="S - Web application"/>
    <s v="S"/>
    <s v="Error"/>
    <s v="1001 to 10000"/>
    <s v="Large"/>
    <s v="Customer"/>
    <s v="External"/>
    <x v="0"/>
  </r>
  <r>
    <x v="0"/>
    <x v="6"/>
    <x v="0"/>
    <x v="1"/>
    <s v="Social Engineering"/>
    <x v="7"/>
    <s v="Server"/>
    <s v="P - "/>
    <s v="P"/>
    <s v="Social"/>
    <m/>
    <m/>
    <s v="Other"/>
    <s v="Other"/>
    <x v="1"/>
  </r>
  <r>
    <x v="0"/>
    <x v="15"/>
    <x v="0"/>
    <x v="0"/>
    <s v="Privilege Misuse"/>
    <x v="0"/>
    <s v="Server"/>
    <s v="S - Database"/>
    <s v="S"/>
    <s v="Physical"/>
    <m/>
    <m/>
    <s v="Customer"/>
    <s v="External"/>
    <x v="0"/>
  </r>
  <r>
    <x v="0"/>
    <x v="2"/>
    <x v="0"/>
    <x v="0"/>
    <s v="Privilege Misuse"/>
    <x v="2"/>
    <s v="Media"/>
    <s v="M - Payment card"/>
    <s v="M"/>
    <s v="Misuse"/>
    <m/>
    <m/>
    <s v="Patient"/>
    <s v="External"/>
    <x v="0"/>
  </r>
  <r>
    <x v="4"/>
    <x v="5"/>
    <x v="0"/>
    <x v="1"/>
    <s v="System Intrusion"/>
    <x v="1"/>
    <s v="User Dev"/>
    <s v="P - End-user or employee"/>
    <s v="P"/>
    <s v="Malware"/>
    <m/>
    <m/>
    <s v="Other"/>
    <s v="External"/>
    <x v="1"/>
  </r>
  <r>
    <x v="0"/>
    <x v="2"/>
    <x v="0"/>
    <x v="0"/>
    <s v="Miscellaneous Errors"/>
    <x v="0"/>
    <s v="Server"/>
    <s v="S - Web application"/>
    <s v="S"/>
    <s v="Error"/>
    <s v="Over 100000"/>
    <s v="Large"/>
    <s v="Customer"/>
    <s v="External"/>
    <x v="0"/>
  </r>
  <r>
    <x v="16"/>
    <x v="5"/>
    <x v="0"/>
    <x v="0"/>
    <s v="Miscellaneous Errors"/>
    <x v="0"/>
    <m/>
    <m/>
    <s v="O"/>
    <s v="Error"/>
    <m/>
    <m/>
    <s v="Employee"/>
    <s v="Other"/>
    <x v="0"/>
  </r>
  <r>
    <x v="37"/>
    <x v="8"/>
    <x v="0"/>
    <x v="1"/>
    <s v="Basic Web Application Attacks"/>
    <x v="3"/>
    <s v="Server"/>
    <s v="S - Database"/>
    <s v="S"/>
    <s v="Hacking"/>
    <s v="Small"/>
    <s v="Small"/>
    <s v="Customer"/>
    <s v="External"/>
    <x v="0"/>
  </r>
  <r>
    <x v="0"/>
    <x v="7"/>
    <x v="0"/>
    <x v="1"/>
    <s v="System Intrusion"/>
    <x v="6"/>
    <s v="User Dev"/>
    <s v="U - Other"/>
    <s v="U"/>
    <s v="Hacking"/>
    <m/>
    <m/>
    <s v="Other"/>
    <s v="External"/>
    <x v="0"/>
  </r>
  <r>
    <x v="0"/>
    <x v="21"/>
    <x v="0"/>
    <x v="1"/>
    <s v="Social Engineering"/>
    <x v="0"/>
    <s v="Person"/>
    <s v="P - End-user or employee"/>
    <s v="P"/>
    <s v="Social"/>
    <m/>
    <m/>
    <s v="Customer"/>
    <s v="External"/>
    <x v="1"/>
  </r>
  <r>
    <x v="0"/>
    <x v="6"/>
    <x v="0"/>
    <x v="0"/>
    <s v="Miscellaneous Errors"/>
    <x v="0"/>
    <m/>
    <m/>
    <s v="O"/>
    <s v="Error"/>
    <s v="Over 100000"/>
    <s v="Large"/>
    <s v="Other"/>
    <s v="Other"/>
    <x v="0"/>
  </r>
  <r>
    <x v="0"/>
    <x v="3"/>
    <x v="0"/>
    <x v="0"/>
    <s v="Miscellaneous Errors"/>
    <x v="7"/>
    <s v="Media"/>
    <s v="M - Documents"/>
    <s v="M"/>
    <s v="Error"/>
    <s v="1001 to 10000"/>
    <s v="Large"/>
    <s v="Patient"/>
    <s v="In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19"/>
    <x v="4"/>
    <x v="0"/>
    <x v="0"/>
    <s v="Miscellaneous Errors"/>
    <x v="6"/>
    <s v="Server"/>
    <s v="S - Web application"/>
    <s v="S"/>
    <s v="Error"/>
    <m/>
    <m/>
    <s v="Stud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Lost and Stolen Assets"/>
    <x v="2"/>
    <m/>
    <m/>
    <s v="O"/>
    <s v="Physical"/>
    <s v="101 to 1000"/>
    <s v="Small"/>
    <s v="Other"/>
    <s v="Internal"/>
    <x v="0"/>
  </r>
  <r>
    <x v="49"/>
    <x v="5"/>
    <x v="1"/>
    <x v="1"/>
    <s v="Social Engineering"/>
    <x v="5"/>
    <s v="User Dev"/>
    <s v="P - "/>
    <s v="P"/>
    <s v="Malware"/>
    <m/>
    <m/>
    <s v="Other"/>
    <s v="External"/>
    <x v="4"/>
  </r>
  <r>
    <x v="16"/>
    <x v="7"/>
    <x v="0"/>
    <x v="1"/>
    <s v="System Intrusion"/>
    <x v="6"/>
    <s v="User Dev"/>
    <s v="M - Documents"/>
    <s v="M"/>
    <s v="Malware"/>
    <s v="Small"/>
    <s v="Small"/>
    <s v="Other"/>
    <s v="External"/>
    <x v="1"/>
  </r>
  <r>
    <x v="0"/>
    <x v="2"/>
    <x v="0"/>
    <x v="1"/>
    <s v="Social Engineering"/>
    <x v="2"/>
    <s v="Server"/>
    <s v="P - "/>
    <s v="P"/>
    <s v="Malware"/>
    <m/>
    <m/>
    <s v="Patient"/>
    <s v="Other"/>
    <x v="1"/>
  </r>
  <r>
    <x v="0"/>
    <x v="10"/>
    <x v="0"/>
    <x v="0"/>
    <s v="Privilege Misuse"/>
    <x v="2"/>
    <s v="Server"/>
    <s v="S - Database"/>
    <s v="S"/>
    <s v="Misuse"/>
    <s v="Large"/>
    <s v="Large"/>
    <s v="Patient"/>
    <s v="In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Basic Web Application Attacks"/>
    <x v="6"/>
    <s v="Server"/>
    <s v="S - Web application"/>
    <s v="S"/>
    <s v="Hacking"/>
    <m/>
    <m/>
    <s v="Student"/>
    <s v="External"/>
    <x v="0"/>
  </r>
  <r>
    <x v="125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6"/>
    <x v="0"/>
    <x v="0"/>
    <s v="Miscellaneous Errors"/>
    <x v="10"/>
    <s v="Media"/>
    <s v="M - Documents"/>
    <s v="M"/>
    <s v="Error"/>
    <m/>
    <m/>
    <s v="Employee"/>
    <s v="External"/>
    <x v="0"/>
  </r>
  <r>
    <x v="4"/>
    <x v="1"/>
    <x v="0"/>
    <x v="0"/>
    <s v="Miscellaneous Errors"/>
    <x v="2"/>
    <s v="Embedded"/>
    <s v="E - Other"/>
    <s v="E"/>
    <s v="Error"/>
    <s v="Over 100000"/>
    <s v="Large"/>
    <s v="Other"/>
    <s v="Other"/>
    <x v="0"/>
  </r>
  <r>
    <x v="5"/>
    <x v="5"/>
    <x v="0"/>
    <x v="0"/>
    <s v="Privilege Misuse"/>
    <x v="1"/>
    <s v="Server"/>
    <s v="S - Database"/>
    <s v="S"/>
    <s v="Hacking"/>
    <s v="1 to 10"/>
    <s v="Small"/>
    <s v="Customer"/>
    <s v="Other"/>
    <x v="0"/>
  </r>
  <r>
    <x v="4"/>
    <x v="1"/>
    <x v="0"/>
    <x v="0"/>
    <s v="Miscellaneous Errors"/>
    <x v="2"/>
    <s v="Server"/>
    <s v="S - Mail"/>
    <s v="S"/>
    <s v="Error"/>
    <s v="Small"/>
    <s v="Small"/>
    <s v="Customer"/>
    <s v="Other"/>
    <x v="0"/>
  </r>
  <r>
    <x v="0"/>
    <x v="5"/>
    <x v="0"/>
    <x v="0"/>
    <s v="Privilege Misuse"/>
    <x v="2"/>
    <s v="User Dev"/>
    <s v="U - "/>
    <s v="U"/>
    <s v="Misuse"/>
    <m/>
    <m/>
    <s v="Patient"/>
    <s v="Other"/>
    <x v="0"/>
  </r>
  <r>
    <x v="0"/>
    <x v="19"/>
    <x v="0"/>
    <x v="1"/>
    <s v="Basic Web Application Attacks"/>
    <x v="3"/>
    <s v="Server"/>
    <s v="S - Web application"/>
    <s v="S"/>
    <s v="Hacking"/>
    <s v="50001 to 100000"/>
    <s v="Large"/>
    <s v="Customer"/>
    <s v="Internal"/>
    <x v="0"/>
  </r>
  <r>
    <x v="72"/>
    <x v="5"/>
    <x v="0"/>
    <x v="1"/>
    <s v="Basic Web Application Attacks"/>
    <x v="5"/>
    <s v="Server"/>
    <s v="S - Web application"/>
    <s v="S"/>
    <s v="Hacking"/>
    <m/>
    <m/>
    <s v="Other"/>
    <s v="External"/>
    <x v="3"/>
  </r>
  <r>
    <x v="0"/>
    <x v="7"/>
    <x v="0"/>
    <x v="1"/>
    <s v="System Intrusion"/>
    <x v="6"/>
    <s v="Server"/>
    <s v="S - Other"/>
    <s v="S"/>
    <s v="Malware"/>
    <m/>
    <m/>
    <s v="Other"/>
    <s v="External"/>
    <x v="1"/>
  </r>
  <r>
    <x v="2"/>
    <x v="8"/>
    <x v="0"/>
    <x v="3"/>
    <s v="Miscellaneous Errors"/>
    <x v="2"/>
    <s v="Media"/>
    <s v="M - Documents"/>
    <s v="M"/>
    <s v="Error"/>
    <s v="Small"/>
    <s v="Small"/>
    <s v="Patient"/>
    <s v="Partner"/>
    <x v="0"/>
  </r>
  <r>
    <x v="37"/>
    <x v="7"/>
    <x v="0"/>
    <x v="1"/>
    <s v="Basic Web Application Attacks"/>
    <x v="1"/>
    <s v="Server"/>
    <s v="S - Web application"/>
    <s v="S"/>
    <s v="Hacking"/>
    <s v="11 to 100"/>
    <s v="Small"/>
    <s v="Customer"/>
    <s v="External"/>
    <x v="1"/>
  </r>
  <r>
    <x v="78"/>
    <x v="3"/>
    <x v="0"/>
    <x v="1"/>
    <s v="Everything Else"/>
    <x v="3"/>
    <m/>
    <m/>
    <s v="O"/>
    <s v="Hacking"/>
    <m/>
    <m/>
    <s v="Customer"/>
    <s v="Other"/>
    <x v="0"/>
  </r>
  <r>
    <x v="3"/>
    <x v="3"/>
    <x v="0"/>
    <x v="1"/>
    <s v="Social Engineering"/>
    <x v="18"/>
    <s v="Server"/>
    <s v="N - Router or switch"/>
    <s v="N"/>
    <s v="Malware"/>
    <m/>
    <m/>
    <s v="Other"/>
    <s v="External"/>
    <x v="4"/>
  </r>
  <r>
    <x v="4"/>
    <x v="5"/>
    <x v="0"/>
    <x v="0"/>
    <s v="Miscellaneous Errors"/>
    <x v="3"/>
    <s v="Server"/>
    <s v="S - Web application"/>
    <s v="S"/>
    <s v="Error"/>
    <m/>
    <m/>
    <s v="Customer"/>
    <s v="External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8"/>
    <x v="0"/>
    <x v="1"/>
    <s v="Social Engineering"/>
    <x v="0"/>
    <s v="Person"/>
    <s v="P - Finance"/>
    <s v="P"/>
    <s v="Social"/>
    <s v="11 to 100"/>
    <s v="Small"/>
    <s v="Other"/>
    <s v="Internal"/>
    <x v="1"/>
  </r>
  <r>
    <x v="76"/>
    <x v="8"/>
    <x v="0"/>
    <x v="1"/>
    <s v="Everything Else"/>
    <x v="7"/>
    <s v="Server"/>
    <s v="S - "/>
    <s v="S"/>
    <s v="Hacking"/>
    <s v="Over 100000"/>
    <s v="Large"/>
    <s v="Customer"/>
    <s v="Other"/>
    <x v="1"/>
  </r>
  <r>
    <x v="0"/>
    <x v="0"/>
    <x v="1"/>
    <x v="1"/>
    <s v="Lost and Stolen Assets"/>
    <x v="2"/>
    <s v="Media"/>
    <s v="M - Disk drive"/>
    <s v="M"/>
    <s v="Physical"/>
    <s v="1 to 10"/>
    <s v="Small"/>
    <s v="Other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5"/>
    <x v="0"/>
    <x v="0"/>
    <s v="Privilege Misuse"/>
    <x v="2"/>
    <s v="Server"/>
    <s v="M - Documents"/>
    <s v="M"/>
    <s v="Misuse"/>
    <m/>
    <m/>
    <s v="Patient"/>
    <s v="Other"/>
    <x v="0"/>
  </r>
  <r>
    <x v="0"/>
    <x v="2"/>
    <x v="0"/>
    <x v="1"/>
    <s v="Denial of Service"/>
    <x v="6"/>
    <m/>
    <m/>
    <s v="O"/>
    <s v="Hacking"/>
    <m/>
    <m/>
    <s v="Other"/>
    <s v="Internal"/>
    <x v="0"/>
  </r>
  <r>
    <x v="0"/>
    <x v="2"/>
    <x v="0"/>
    <x v="1"/>
    <s v="System Intrusion"/>
    <x v="0"/>
    <s v="Server"/>
    <s v="S - "/>
    <s v="S"/>
    <s v="Malware"/>
    <m/>
    <m/>
    <s v="Other"/>
    <s v="Internal"/>
    <x v="0"/>
  </r>
  <r>
    <x v="7"/>
    <x v="2"/>
    <x v="0"/>
    <x v="1"/>
    <s v="System Intrusion"/>
    <x v="5"/>
    <s v="Kiosk/Term"/>
    <s v="T - ATM"/>
    <s v="T"/>
    <s v="Hacking"/>
    <m/>
    <m/>
    <s v="Other"/>
    <s v="External"/>
    <x v="3"/>
  </r>
  <r>
    <x v="0"/>
    <x v="5"/>
    <x v="0"/>
    <x v="1"/>
    <s v="System Intrusion"/>
    <x v="0"/>
    <s v="Server"/>
    <s v="S - "/>
    <s v="S"/>
    <s v="Hacking"/>
    <s v="1001 to 10000"/>
    <s v="Large"/>
    <s v="Other"/>
    <s v="Other"/>
    <x v="3"/>
  </r>
  <r>
    <x v="75"/>
    <x v="10"/>
    <x v="0"/>
    <x v="1"/>
    <s v="Miscellaneous Errors"/>
    <x v="0"/>
    <s v="Server"/>
    <s v="P - Customer"/>
    <s v="P"/>
    <s v="Error"/>
    <s v="1001 to 10000"/>
    <s v="Large"/>
    <s v="Customer"/>
    <s v="External"/>
    <x v="0"/>
  </r>
  <r>
    <x v="0"/>
    <x v="2"/>
    <x v="0"/>
    <x v="0"/>
    <s v="Miscellaneous Errors"/>
    <x v="2"/>
    <s v="Media"/>
    <s v="M - Flash drive"/>
    <s v="M"/>
    <s v="Error"/>
    <s v="1001 to 10000"/>
    <s v="Large"/>
    <s v="Patient"/>
    <s v="Internal"/>
    <x v="0"/>
  </r>
  <r>
    <x v="0"/>
    <x v="3"/>
    <x v="0"/>
    <x v="1"/>
    <s v="Denial of Service"/>
    <x v="3"/>
    <m/>
    <m/>
    <s v="O"/>
    <s v="Hacking"/>
    <m/>
    <m/>
    <s v="Customer"/>
    <s v="External"/>
    <x v="3"/>
  </r>
  <r>
    <x v="0"/>
    <x v="5"/>
    <x v="0"/>
    <x v="1"/>
    <s v="Basic Web Application Attacks"/>
    <x v="2"/>
    <s v="Server"/>
    <s v="S - Web application"/>
    <s v="S"/>
    <s v="Hacking"/>
    <s v="1 to 10"/>
    <s v="Small"/>
    <s v="Customer"/>
    <s v="Other"/>
    <x v="0"/>
  </r>
  <r>
    <x v="19"/>
    <x v="1"/>
    <x v="0"/>
    <x v="0"/>
    <s v="Privilege Misuse"/>
    <x v="12"/>
    <s v="User Dev"/>
    <s v="U - Desktop or laptop"/>
    <s v="U"/>
    <s v="Misuse"/>
    <s v="1001 to 10000"/>
    <s v="Large"/>
    <s v="Customer"/>
    <s v="Other"/>
    <x v="0"/>
  </r>
  <r>
    <x v="17"/>
    <x v="4"/>
    <x v="0"/>
    <x v="0"/>
    <s v="Miscellaneous Errors"/>
    <x v="0"/>
    <s v="Media"/>
    <s v="M - Documents"/>
    <s v="M"/>
    <s v="Error"/>
    <s v="101 to 1000"/>
    <s v="Small"/>
    <s v="Other"/>
    <s v="External"/>
    <x v="0"/>
  </r>
  <r>
    <x v="0"/>
    <x v="3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2"/>
    <x v="0"/>
    <x v="1"/>
    <s v="Lost and Stolen Assets"/>
    <x v="2"/>
    <s v="User Dev"/>
    <s v="U - Desktop or laptop"/>
    <s v="U"/>
    <s v="Physical"/>
    <s v="101 to 1000"/>
    <s v="Small"/>
    <s v="Patient"/>
    <s v="Other"/>
    <x v="1"/>
  </r>
  <r>
    <x v="0"/>
    <x v="2"/>
    <x v="0"/>
    <x v="1"/>
    <s v="System Intrusion"/>
    <x v="2"/>
    <m/>
    <m/>
    <s v="O"/>
    <s v="Malware"/>
    <s v="101 to 1000"/>
    <s v="Small"/>
    <s v="Patient"/>
    <s v="Internal"/>
    <x v="0"/>
  </r>
  <r>
    <x v="0"/>
    <x v="6"/>
    <x v="0"/>
    <x v="1"/>
    <s v="Lost and Stolen Assets"/>
    <x v="2"/>
    <s v="User Dev"/>
    <s v="U - Desktop or laptop"/>
    <s v="U"/>
    <s v="Physical"/>
    <s v="1 to 10"/>
    <s v="Small"/>
    <s v="Other"/>
    <s v="Other"/>
    <x v="0"/>
  </r>
  <r>
    <x v="0"/>
    <x v="5"/>
    <x v="0"/>
    <x v="4"/>
    <s v="Everything Else"/>
    <x v="5"/>
    <m/>
    <m/>
    <s v="O"/>
    <m/>
    <s v="11 to 100"/>
    <s v="Small"/>
    <s v="Customer"/>
    <s v="External"/>
    <x v="0"/>
  </r>
  <r>
    <x v="0"/>
    <x v="8"/>
    <x v="0"/>
    <x v="1"/>
    <s v="System Intrusion"/>
    <x v="2"/>
    <s v="Server"/>
    <s v="S - Database"/>
    <s v="S"/>
    <s v="Malware"/>
    <m/>
    <m/>
    <s v="Patient"/>
    <s v="External"/>
    <x v="1"/>
  </r>
  <r>
    <x v="0"/>
    <x v="10"/>
    <x v="0"/>
    <x v="0"/>
    <s v="Privilege Misuse"/>
    <x v="11"/>
    <s v="Server"/>
    <s v="S - Database"/>
    <s v="S"/>
    <s v="Misuse"/>
    <s v="11 to 100"/>
    <s v="Small"/>
    <s v="Other"/>
    <s v="Other"/>
    <x v="0"/>
  </r>
  <r>
    <x v="0"/>
    <x v="6"/>
    <x v="0"/>
    <x v="1"/>
    <s v="Lost and Stolen Assets"/>
    <x v="1"/>
    <s v="User Dev"/>
    <s v="U - Desktop or laptop"/>
    <s v="U"/>
    <s v="Physical"/>
    <s v="11 to 10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2"/>
    <x v="8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4"/>
    <x v="0"/>
    <x v="1"/>
    <s v="Everything Else"/>
    <x v="8"/>
    <s v="Kiosk/Term"/>
    <s v="T - Gas terminal"/>
    <s v="T"/>
    <s v="Physical"/>
    <s v="1 to 10"/>
    <s v="Small"/>
    <s v="Customer"/>
    <s v="External"/>
    <x v="1"/>
  </r>
  <r>
    <x v="0"/>
    <x v="2"/>
    <x v="0"/>
    <x v="1"/>
    <s v="Lost and Stolen Assets"/>
    <x v="13"/>
    <s v="User Dev"/>
    <s v="U - Desktop or laptop"/>
    <s v="U"/>
    <s v="Physical"/>
    <s v="25001 to 50000"/>
    <s v="Large"/>
    <s v="Customer"/>
    <s v="Internal"/>
    <x v="1"/>
  </r>
  <r>
    <x v="4"/>
    <x v="1"/>
    <x v="0"/>
    <x v="1"/>
    <s v="System Intrusion"/>
    <x v="2"/>
    <s v="Server"/>
    <s v="S - "/>
    <s v="S"/>
    <s v="Malware"/>
    <s v="101 to 1000"/>
    <s v="Small"/>
    <s v="Patient"/>
    <s v="External"/>
    <x v="1"/>
  </r>
  <r>
    <x v="0"/>
    <x v="5"/>
    <x v="0"/>
    <x v="1"/>
    <s v="System Intrusion"/>
    <x v="8"/>
    <s v="User Dev"/>
    <s v="U - POS terminal"/>
    <s v="U"/>
    <s v="Hacking"/>
    <s v="1 to 10"/>
    <s v="Small"/>
    <s v="Other"/>
    <s v="Other"/>
    <x v="1"/>
  </r>
  <r>
    <x v="0"/>
    <x v="0"/>
    <x v="0"/>
    <x v="1"/>
    <s v="Lost and Stolen Assets"/>
    <x v="2"/>
    <s v="User Dev"/>
    <s v="U - Desktop or laptop"/>
    <s v="U"/>
    <s v="Physical"/>
    <s v="1001 to 10000"/>
    <s v="Large"/>
    <s v="Other"/>
    <s v="Other"/>
    <x v="0"/>
  </r>
  <r>
    <x v="0"/>
    <x v="2"/>
    <x v="0"/>
    <x v="0"/>
    <s v="Privilege Misuse"/>
    <x v="11"/>
    <m/>
    <m/>
    <s v="O"/>
    <s v="Misuse"/>
    <m/>
    <m/>
    <s v="Patient"/>
    <s v="Other"/>
    <x v="0"/>
  </r>
  <r>
    <x v="0"/>
    <x v="0"/>
    <x v="0"/>
    <x v="1"/>
    <s v="Lost and Stolen Assets"/>
    <x v="7"/>
    <s v="Media"/>
    <s v="M - Disk media"/>
    <s v="M"/>
    <s v="Physical"/>
    <s v="101 to 1000"/>
    <s v="Small"/>
    <s v="Other"/>
    <s v="Other"/>
    <x v="1"/>
  </r>
  <r>
    <x v="80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2"/>
    <x v="0"/>
    <x v="0"/>
    <s v="Miscellaneous Errors"/>
    <x v="2"/>
    <s v="Server"/>
    <s v="S - Database"/>
    <s v="S"/>
    <s v="Error"/>
    <s v="10001 to 25000"/>
    <s v="Large"/>
    <s v="Patient"/>
    <s v="Ex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17"/>
    <x v="10"/>
    <x v="0"/>
    <x v="2"/>
    <s v="Miscellaneous Errors"/>
    <x v="0"/>
    <s v="Media"/>
    <s v="M - Documents"/>
    <s v="M"/>
    <s v="Error"/>
    <s v="Large"/>
    <s v="Large"/>
    <s v="Patient"/>
    <s v="Other"/>
    <x v="0"/>
  </r>
  <r>
    <x v="16"/>
    <x v="10"/>
    <x v="0"/>
    <x v="0"/>
    <s v="Miscellaneous Errors"/>
    <x v="0"/>
    <s v="Media"/>
    <s v="M - Documents"/>
    <s v="M"/>
    <s v="Error"/>
    <m/>
    <m/>
    <s v="Patient"/>
    <s v="External"/>
    <x v="0"/>
  </r>
  <r>
    <x v="0"/>
    <x v="5"/>
    <x v="0"/>
    <x v="0"/>
    <s v="Miscellaneous Errors"/>
    <x v="2"/>
    <s v="Server"/>
    <s v="S - File"/>
    <s v="S"/>
    <s v="Error"/>
    <s v="101 to 1000"/>
    <s v="Small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1"/>
    <x v="0"/>
    <x v="1"/>
    <s v="Everything Else"/>
    <x v="7"/>
    <s v="Server"/>
    <s v="S - "/>
    <s v="S"/>
    <s v="Hacking"/>
    <s v="50001 to 100000"/>
    <s v="Large"/>
    <s v="Customer"/>
    <s v="Other"/>
    <x v="0"/>
  </r>
  <r>
    <x v="2"/>
    <x v="2"/>
    <x v="0"/>
    <x v="1"/>
    <s v="Lost and Stolen Assets"/>
    <x v="2"/>
    <s v="Media"/>
    <s v="M - Documents"/>
    <s v="M"/>
    <s v="Physical"/>
    <m/>
    <m/>
    <s v="Patient"/>
    <s v="Internal"/>
    <x v="1"/>
  </r>
  <r>
    <x v="0"/>
    <x v="5"/>
    <x v="0"/>
    <x v="3"/>
    <s v="Privilege Misuse"/>
    <x v="7"/>
    <s v="Media"/>
    <s v="M - Documents"/>
    <s v="M"/>
    <s v="Social"/>
    <s v="1001 to 10000"/>
    <s v="Large"/>
    <s v="Customer"/>
    <s v="Other"/>
    <x v="1"/>
  </r>
  <r>
    <x v="9"/>
    <x v="1"/>
    <x v="0"/>
    <x v="1"/>
    <s v="System Intrusion"/>
    <x v="3"/>
    <s v="Server"/>
    <s v="S - Proxy"/>
    <s v="S"/>
    <s v="Malware"/>
    <s v="Small"/>
    <s v="Small"/>
    <s v="Customer"/>
    <s v="External"/>
    <x v="1"/>
  </r>
  <r>
    <x v="0"/>
    <x v="11"/>
    <x v="0"/>
    <x v="1"/>
    <s v="System Intrusion"/>
    <x v="2"/>
    <s v="Server"/>
    <s v="S - Database"/>
    <s v="S"/>
    <s v="Malware"/>
    <s v="1 to 10"/>
    <s v="Small"/>
    <s v="Patient"/>
    <s v="External"/>
    <x v="1"/>
  </r>
  <r>
    <x v="0"/>
    <x v="9"/>
    <x v="0"/>
    <x v="1"/>
    <s v="System Intrusion"/>
    <x v="7"/>
    <s v="Server"/>
    <s v="S - File"/>
    <s v="S"/>
    <s v="Malware"/>
    <s v="Small"/>
    <s v="Small"/>
    <s v="Customer"/>
    <s v="External"/>
    <x v="1"/>
  </r>
  <r>
    <x v="0"/>
    <x v="0"/>
    <x v="0"/>
    <x v="0"/>
    <s v="Miscellaneous Errors"/>
    <x v="2"/>
    <s v="Media"/>
    <s v="M - Documents"/>
    <s v="M"/>
    <s v="Error"/>
    <s v="1001 to 10000"/>
    <s v="Large"/>
    <s v="Other"/>
    <s v="Other"/>
    <x v="0"/>
  </r>
  <r>
    <x v="7"/>
    <x v="11"/>
    <x v="0"/>
    <x v="0"/>
    <s v="Miscellaneous Errors"/>
    <x v="5"/>
    <s v="Server"/>
    <s v="S - Database"/>
    <s v="S"/>
    <s v="Error"/>
    <m/>
    <m/>
    <s v="Other"/>
    <s v="External"/>
    <x v="0"/>
  </r>
  <r>
    <x v="49"/>
    <x v="8"/>
    <x v="0"/>
    <x v="1"/>
    <s v="Everything Else"/>
    <x v="2"/>
    <s v="Server"/>
    <s v="S - "/>
    <s v="S"/>
    <s v="Hacking"/>
    <m/>
    <m/>
    <s v="Patient"/>
    <s v="Other"/>
    <x v="0"/>
  </r>
  <r>
    <x v="0"/>
    <x v="3"/>
    <x v="0"/>
    <x v="1"/>
    <s v="System Intrusion"/>
    <x v="11"/>
    <s v="Server"/>
    <s v="S - Web application"/>
    <s v="S"/>
    <s v="Malware"/>
    <m/>
    <m/>
    <s v="Customer"/>
    <s v="External"/>
    <x v="1"/>
  </r>
  <r>
    <x v="0"/>
    <x v="4"/>
    <x v="0"/>
    <x v="1"/>
    <s v="Everything Else"/>
    <x v="8"/>
    <s v="Kiosk/Term"/>
    <s v="T - Gas terminal"/>
    <s v="T"/>
    <s v="Physical"/>
    <s v="1 to 10"/>
    <s v="Small"/>
    <s v="Customer"/>
    <s v="External"/>
    <x v="1"/>
  </r>
  <r>
    <x v="0"/>
    <x v="3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4"/>
    <x v="0"/>
    <x v="1"/>
    <s v="Everything Else"/>
    <x v="10"/>
    <s v="Kiosk/Term"/>
    <s v="T - ATM"/>
    <s v="T"/>
    <s v="Physical"/>
    <s v="Small"/>
    <s v="Small"/>
    <s v="Customer"/>
    <s v="External"/>
    <x v="1"/>
  </r>
  <r>
    <x v="13"/>
    <x v="5"/>
    <x v="0"/>
    <x v="0"/>
    <s v="Miscellaneous Errors"/>
    <x v="0"/>
    <s v="Media"/>
    <s v="M - Documents"/>
    <s v="M"/>
    <s v="Error"/>
    <m/>
    <m/>
    <s v="Other"/>
    <s v="Other"/>
    <x v="0"/>
  </r>
  <r>
    <x v="5"/>
    <x v="5"/>
    <x v="0"/>
    <x v="1"/>
    <s v="Basic Web Application Attacks"/>
    <x v="0"/>
    <s v="Server"/>
    <s v="S - Web application"/>
    <s v="S"/>
    <s v="Hacking"/>
    <m/>
    <m/>
    <s v="Other"/>
    <s v="Other"/>
    <x v="2"/>
  </r>
  <r>
    <x v="105"/>
    <x v="10"/>
    <x v="0"/>
    <x v="3"/>
    <s v="Privilege Misuse"/>
    <x v="1"/>
    <s v="Server"/>
    <s v="S - Mail"/>
    <s v="S"/>
    <s v="Hacking"/>
    <s v="101 to 1000"/>
    <s v="Small"/>
    <s v="Other"/>
    <s v="External"/>
    <x v="0"/>
  </r>
  <r>
    <x v="0"/>
    <x v="4"/>
    <x v="0"/>
    <x v="1"/>
    <s v="Everything Else"/>
    <x v="12"/>
    <s v="Kiosk/Term"/>
    <s v="T - Gas terminal"/>
    <s v="T"/>
    <s v="Physical"/>
    <s v="50001 to 100000"/>
    <s v="Large"/>
    <s v="Customer"/>
    <s v="External"/>
    <x v="1"/>
  </r>
  <r>
    <x v="0"/>
    <x v="1"/>
    <x v="0"/>
    <x v="0"/>
    <s v="Miscellaneous Errors"/>
    <x v="3"/>
    <s v="Server"/>
    <s v="S - Database"/>
    <s v="S"/>
    <s v="Error"/>
    <s v="Over 100000"/>
    <s v="Large"/>
    <s v="Customer"/>
    <s v="External"/>
    <x v="0"/>
  </r>
  <r>
    <x v="0"/>
    <x v="3"/>
    <x v="0"/>
    <x v="1"/>
    <s v="Lost and Stolen Assets"/>
    <x v="2"/>
    <s v="Server"/>
    <s v="S - "/>
    <s v="S"/>
    <s v="Physical"/>
    <m/>
    <m/>
    <s v="Patient"/>
    <s v="Internal"/>
    <x v="0"/>
  </r>
  <r>
    <x v="0"/>
    <x v="3"/>
    <x v="0"/>
    <x v="2"/>
    <s v="Privilege Misuse"/>
    <x v="0"/>
    <s v="Media"/>
    <s v="M - "/>
    <s v="M"/>
    <s v="Misuse"/>
    <s v="Over 100000"/>
    <s v="Large"/>
    <s v="Other"/>
    <s v="Other"/>
    <x v="0"/>
  </r>
  <r>
    <x v="0"/>
    <x v="1"/>
    <x v="0"/>
    <x v="1"/>
    <s v="System Intrusion"/>
    <x v="1"/>
    <s v="Server"/>
    <s v="S - Backup"/>
    <s v="S"/>
    <s v="Malware"/>
    <s v="11 to 100"/>
    <s v="Small"/>
    <s v="Customer"/>
    <s v="External"/>
    <x v="1"/>
  </r>
  <r>
    <x v="0"/>
    <x v="5"/>
    <x v="0"/>
    <x v="1"/>
    <s v="Lost and Stolen Assets"/>
    <x v="2"/>
    <s v="Media"/>
    <s v="M - "/>
    <s v="M"/>
    <s v="Physical"/>
    <s v="101 to 1000"/>
    <s v="Small"/>
    <s v="Patient"/>
    <s v="Other"/>
    <x v="1"/>
  </r>
  <r>
    <x v="0"/>
    <x v="18"/>
    <x v="0"/>
    <x v="0"/>
    <s v="Privilege Misuse"/>
    <x v="3"/>
    <s v="Server"/>
    <s v="S - Database"/>
    <s v="S"/>
    <s v="Misuse"/>
    <s v="1001 to 10000"/>
    <s v="Large"/>
    <s v="Customer"/>
    <s v="Other"/>
    <x v="0"/>
  </r>
  <r>
    <x v="0"/>
    <x v="11"/>
    <x v="0"/>
    <x v="1"/>
    <s v="System Intrusion"/>
    <x v="2"/>
    <s v="Server"/>
    <s v="S - "/>
    <s v="S"/>
    <s v="Malware"/>
    <s v="101 to 1000"/>
    <s v="Small"/>
    <s v="Patient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3"/>
    <s v="Lost and Stolen Assets"/>
    <x v="7"/>
    <s v="User Dev"/>
    <s v="U - Desktop or laptop"/>
    <s v="U"/>
    <s v="Physical"/>
    <s v="101 to 1000"/>
    <s v="Small"/>
    <s v="Patient"/>
    <s v="Other"/>
    <x v="1"/>
  </r>
  <r>
    <x v="0"/>
    <x v="2"/>
    <x v="0"/>
    <x v="2"/>
    <s v="Miscellaneous Errors"/>
    <x v="12"/>
    <m/>
    <m/>
    <s v="O"/>
    <s v="Error"/>
    <m/>
    <m/>
    <s v="Other"/>
    <s v="External"/>
    <x v="0"/>
  </r>
  <r>
    <x v="13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3"/>
    <x v="0"/>
    <x v="0"/>
    <s v="Privilege Misuse"/>
    <x v="0"/>
    <s v="Server"/>
    <s v="S - Mail"/>
    <s v="S"/>
    <s v="Misuse"/>
    <s v="Over 100000"/>
    <s v="Large"/>
    <s v="Other"/>
    <s v="Other"/>
    <x v="0"/>
  </r>
  <r>
    <x v="0"/>
    <x v="10"/>
    <x v="0"/>
    <x v="0"/>
    <s v="Miscellaneous Errors"/>
    <x v="7"/>
    <s v="Server"/>
    <s v="S - Web application"/>
    <s v="S"/>
    <s v="Error"/>
    <s v="101 to 1000"/>
    <s v="Small"/>
    <s v="Customer"/>
    <s v="Other"/>
    <x v="0"/>
  </r>
  <r>
    <x v="0"/>
    <x v="8"/>
    <x v="0"/>
    <x v="0"/>
    <s v="Miscellaneous Errors"/>
    <x v="5"/>
    <s v="Server"/>
    <s v="S - Web application"/>
    <s v="S"/>
    <s v="Error"/>
    <s v="Small"/>
    <s v="Small"/>
    <s v="Other"/>
    <s v="External"/>
    <x v="0"/>
  </r>
  <r>
    <x v="0"/>
    <x v="10"/>
    <x v="0"/>
    <x v="1"/>
    <s v="Lost and Stolen Assets"/>
    <x v="14"/>
    <s v="User Dev"/>
    <s v="U - Desktop or laptop"/>
    <s v="U"/>
    <s v="Physical"/>
    <m/>
    <m/>
    <s v="Patient"/>
    <s v="Internal"/>
    <x v="1"/>
  </r>
  <r>
    <x v="0"/>
    <x v="5"/>
    <x v="0"/>
    <x v="1"/>
    <s v="Basic Web Application Attacks"/>
    <x v="14"/>
    <s v="Server"/>
    <s v="S - Web application"/>
    <s v="S"/>
    <s v="Hacking"/>
    <s v="11 to 100"/>
    <s v="Small"/>
    <s v="Customer"/>
    <s v="Other"/>
    <x v="0"/>
  </r>
  <r>
    <x v="0"/>
    <x v="13"/>
    <x v="0"/>
    <x v="1"/>
    <s v="System Intrusion"/>
    <x v="6"/>
    <s v="Server"/>
    <s v="S - File"/>
    <s v="S"/>
    <s v="Malware"/>
    <s v="10001 to 25000"/>
    <s v="Large"/>
    <s v="Employee"/>
    <s v="External"/>
    <x v="1"/>
  </r>
  <r>
    <x v="0"/>
    <x v="11"/>
    <x v="0"/>
    <x v="0"/>
    <s v="Miscellaneous Errors"/>
    <x v="3"/>
    <s v="Server"/>
    <s v="S - Database"/>
    <s v="S"/>
    <s v="Error"/>
    <s v="1001 to 10000"/>
    <s v="Large"/>
    <s v="Customer"/>
    <s v="External"/>
    <x v="0"/>
  </r>
  <r>
    <x v="0"/>
    <x v="10"/>
    <x v="0"/>
    <x v="0"/>
    <s v="Miscellaneous Errors"/>
    <x v="0"/>
    <s v="Media"/>
    <s v="M - Documents"/>
    <s v="M"/>
    <s v="Misuse"/>
    <m/>
    <m/>
    <s v="Employee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2"/>
    <s v="Miscellaneous Errors"/>
    <x v="0"/>
    <s v="Server"/>
    <s v="S - Web application"/>
    <s v="S"/>
    <s v="Error"/>
    <s v="Large"/>
    <s v="Large"/>
    <s v="Other"/>
    <s v="External"/>
    <x v="0"/>
  </r>
  <r>
    <x v="0"/>
    <x v="3"/>
    <x v="0"/>
    <x v="0"/>
    <s v="Privilege Misuse"/>
    <x v="2"/>
    <s v="Server"/>
    <s v="S - Database"/>
    <s v="S"/>
    <s v="Misuse"/>
    <s v="101 to 1000"/>
    <s v="Small"/>
    <s v="Patient"/>
    <s v="External"/>
    <x v="0"/>
  </r>
  <r>
    <x v="0"/>
    <x v="20"/>
    <x v="0"/>
    <x v="0"/>
    <s v="Privilege Misuse"/>
    <x v="0"/>
    <m/>
    <m/>
    <s v="O"/>
    <s v="Misuse"/>
    <s v="Over 100000"/>
    <s v="Large"/>
    <s v="Other"/>
    <s v="Other"/>
    <x v="0"/>
  </r>
  <r>
    <x v="0"/>
    <x v="2"/>
    <x v="0"/>
    <x v="1"/>
    <s v="Lost and Stolen Assets"/>
    <x v="2"/>
    <s v="User Dev"/>
    <s v="U - Mobile phone"/>
    <s v="U"/>
    <s v="Physical"/>
    <s v="10001 to 25000"/>
    <s v="Large"/>
    <s v="Patient"/>
    <s v="Internal"/>
    <x v="1"/>
  </r>
  <r>
    <x v="1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6"/>
    <x v="0"/>
    <x v="0"/>
    <s v="Miscellaneous Errors"/>
    <x v="0"/>
    <m/>
    <m/>
    <s v="O"/>
    <s v="Error"/>
    <s v="Over 100000"/>
    <s v="Large"/>
    <s v="Other"/>
    <s v="Other"/>
    <x v="0"/>
  </r>
  <r>
    <x v="49"/>
    <x v="7"/>
    <x v="0"/>
    <x v="0"/>
    <s v="Privilege Misuse"/>
    <x v="3"/>
    <s v="Server"/>
    <s v="S - Database"/>
    <s v="S"/>
    <s v="Misuse"/>
    <s v="11 to 100"/>
    <s v="Small"/>
    <s v="Customer"/>
    <s v="External"/>
    <x v="0"/>
  </r>
  <r>
    <x v="7"/>
    <x v="1"/>
    <x v="0"/>
    <x v="1"/>
    <s v="Everything Else"/>
    <x v="3"/>
    <s v="Server"/>
    <s v="S - Database"/>
    <s v="S"/>
    <m/>
    <m/>
    <m/>
    <s v="Customer"/>
    <s v="External"/>
    <x v="1"/>
  </r>
  <r>
    <x v="0"/>
    <x v="7"/>
    <x v="0"/>
    <x v="1"/>
    <s v="Lost and Stolen Assets"/>
    <x v="8"/>
    <s v="User Dev"/>
    <s v="U - Desktop or laptop"/>
    <s v="U"/>
    <s v="Physical"/>
    <s v="10001 to 25000"/>
    <s v="Large"/>
    <s v="Customer"/>
    <s v="Other"/>
    <x v="1"/>
  </r>
  <r>
    <x v="0"/>
    <x v="3"/>
    <x v="0"/>
    <x v="4"/>
    <s v="Everything Else"/>
    <x v="7"/>
    <s v="Media"/>
    <s v="M - Documents"/>
    <s v="M"/>
    <m/>
    <s v="Small"/>
    <s v="Small"/>
    <s v="Patient"/>
    <s v="Other"/>
    <x v="0"/>
  </r>
  <r>
    <x v="0"/>
    <x v="2"/>
    <x v="0"/>
    <x v="1"/>
    <s v="Lost and Stolen Assets"/>
    <x v="2"/>
    <s v="User Dev"/>
    <s v="U - Desktop or laptop"/>
    <s v="U"/>
    <s v="Physical"/>
    <m/>
    <m/>
    <s v="Patient"/>
    <s v="Internal"/>
    <x v="1"/>
  </r>
  <r>
    <x v="2"/>
    <x v="10"/>
    <x v="0"/>
    <x v="0"/>
    <s v="Miscellaneous Errors"/>
    <x v="2"/>
    <s v="Media"/>
    <s v="M - Flash drive"/>
    <s v="M"/>
    <s v="Error"/>
    <m/>
    <m/>
    <s v="Patient"/>
    <s v="Other"/>
    <x v="0"/>
  </r>
  <r>
    <x v="0"/>
    <x v="3"/>
    <x v="0"/>
    <x v="3"/>
    <s v="Privilege Misuse"/>
    <x v="3"/>
    <s v="Server"/>
    <s v="S - Database"/>
    <s v="S"/>
    <s v="Misuse"/>
    <m/>
    <m/>
    <s v="Patient"/>
    <s v="External"/>
    <x v="1"/>
  </r>
  <r>
    <x v="0"/>
    <x v="5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5"/>
    <x v="0"/>
    <x v="0"/>
    <s v="Miscellaneous Errors"/>
    <x v="7"/>
    <s v="Media"/>
    <s v="M - Documents"/>
    <s v="M"/>
    <s v="Error"/>
    <s v="Over 100000"/>
    <s v="Large"/>
    <s v="Customer"/>
    <s v="External"/>
    <x v="0"/>
  </r>
  <r>
    <x v="0"/>
    <x v="5"/>
    <x v="0"/>
    <x v="1"/>
    <s v="System Intrusion"/>
    <x v="0"/>
    <m/>
    <m/>
    <s v="O"/>
    <s v="Hacking"/>
    <s v="101 to 1000"/>
    <s v="Small"/>
    <s v="Other"/>
    <s v="Other"/>
    <x v="0"/>
  </r>
  <r>
    <x v="0"/>
    <x v="2"/>
    <x v="0"/>
    <x v="0"/>
    <s v="Privilege Misuse"/>
    <x v="11"/>
    <s v="Media"/>
    <s v="M - "/>
    <s v="M"/>
    <s v="Misuse"/>
    <s v="1 to 10"/>
    <s v="Small"/>
    <s v="Other"/>
    <s v="Internal"/>
    <x v="0"/>
  </r>
  <r>
    <x v="0"/>
    <x v="10"/>
    <x v="0"/>
    <x v="0"/>
    <s v="Privilege Misuse"/>
    <x v="2"/>
    <m/>
    <m/>
    <s v="O"/>
    <s v="Misuse"/>
    <s v="Large"/>
    <s v="Large"/>
    <s v="Patient"/>
    <s v="Other"/>
    <x v="0"/>
  </r>
  <r>
    <x v="0"/>
    <x v="3"/>
    <x v="0"/>
    <x v="0"/>
    <s v="Miscellaneous Errors"/>
    <x v="2"/>
    <s v="Media"/>
    <s v="M - Documents"/>
    <s v="M"/>
    <s v="Error"/>
    <s v="11 to 100"/>
    <s v="Small"/>
    <s v="Other"/>
    <s v="External"/>
    <x v="0"/>
  </r>
  <r>
    <x v="0"/>
    <x v="11"/>
    <x v="0"/>
    <x v="1"/>
    <s v="Basic Web Application Attacks"/>
    <x v="0"/>
    <s v="Server"/>
    <s v="S - Mail"/>
    <s v="S"/>
    <s v="Hacking"/>
    <s v="Small"/>
    <s v="Small"/>
    <s v="Customer"/>
    <s v="Internal"/>
    <x v="0"/>
  </r>
  <r>
    <x v="0"/>
    <x v="13"/>
    <x v="0"/>
    <x v="1"/>
    <s v="System Intrusion"/>
    <x v="5"/>
    <s v="Server"/>
    <s v="S - Database"/>
    <s v="S"/>
    <s v="Malware"/>
    <m/>
    <m/>
    <s v="Other"/>
    <s v="External"/>
    <x v="1"/>
  </r>
  <r>
    <x v="0"/>
    <x v="19"/>
    <x v="0"/>
    <x v="2"/>
    <s v="Privilege Misuse"/>
    <x v="1"/>
    <s v="Server"/>
    <s v="S - Database"/>
    <s v="S"/>
    <s v="Misuse"/>
    <s v="101 to 1000"/>
    <s v="Small"/>
    <s v="Customer"/>
    <s v="Other"/>
    <x v="0"/>
  </r>
  <r>
    <x v="0"/>
    <x v="11"/>
    <x v="0"/>
    <x v="1"/>
    <s v="Everything Else"/>
    <x v="8"/>
    <s v="Kiosk/Term"/>
    <s v="T - Gas terminal"/>
    <s v="T"/>
    <s v="Physical"/>
    <s v="10001 to 25000"/>
    <s v="Large"/>
    <s v="Customer"/>
    <s v="External"/>
    <x v="1"/>
  </r>
  <r>
    <x v="2"/>
    <x v="2"/>
    <x v="0"/>
    <x v="0"/>
    <s v="Privilege Misuse"/>
    <x v="2"/>
    <s v="Server"/>
    <s v="S - Mail"/>
    <s v="S"/>
    <s v="Misuse"/>
    <m/>
    <m/>
    <s v="Other"/>
    <s v="Other"/>
    <x v="0"/>
  </r>
  <r>
    <x v="53"/>
    <x v="19"/>
    <x v="0"/>
    <x v="0"/>
    <s v="Everything Else"/>
    <x v="11"/>
    <s v="Server"/>
    <s v="S - Database"/>
    <s v="S"/>
    <s v="Error"/>
    <s v="Over 100000"/>
    <s v="Large"/>
    <s v="Partner"/>
    <s v="External"/>
    <x v="0"/>
  </r>
  <r>
    <x v="0"/>
    <x v="10"/>
    <x v="0"/>
    <x v="0"/>
    <s v="Miscellaneous Errors"/>
    <x v="0"/>
    <s v="Server"/>
    <s v="S - Mail"/>
    <s v="S"/>
    <s v="Error"/>
    <s v="101 to 1000"/>
    <s v="Small"/>
    <s v="Customer"/>
    <s v="External"/>
    <x v="0"/>
  </r>
  <r>
    <x v="0"/>
    <x v="10"/>
    <x v="0"/>
    <x v="1"/>
    <s v="Social Engineering"/>
    <x v="6"/>
    <s v="Server"/>
    <s v="P - End-user or employee"/>
    <s v="P"/>
    <s v="Malware"/>
    <s v="101 to 1000"/>
    <s v="Small"/>
    <s v="Other"/>
    <s v="Internal"/>
    <x v="1"/>
  </r>
  <r>
    <x v="0"/>
    <x v="2"/>
    <x v="0"/>
    <x v="0"/>
    <s v="Miscellaneous Errors"/>
    <x v="0"/>
    <s v="Media"/>
    <s v="M - Documents"/>
    <s v="M"/>
    <s v="Error"/>
    <m/>
    <m/>
    <s v="Customer"/>
    <s v="Other"/>
    <x v="0"/>
  </r>
  <r>
    <x v="2"/>
    <x v="4"/>
    <x v="0"/>
    <x v="2"/>
    <s v="Privilege Misuse"/>
    <x v="2"/>
    <s v="Server"/>
    <s v="S - Database"/>
    <s v="S"/>
    <s v="Misuse"/>
    <s v="101 to 1000"/>
    <s v="Small"/>
    <s v="Patient"/>
    <s v="Internal"/>
    <x v="0"/>
  </r>
  <r>
    <x v="0"/>
    <x v="5"/>
    <x v="0"/>
    <x v="0"/>
    <s v="Privilege Misuse"/>
    <x v="0"/>
    <s v="Server"/>
    <s v="S - "/>
    <s v="S"/>
    <s v="Misuse"/>
    <m/>
    <m/>
    <s v="Partner"/>
    <s v="Other"/>
    <x v="0"/>
  </r>
  <r>
    <x v="0"/>
    <x v="20"/>
    <x v="0"/>
    <x v="3"/>
    <s v="Privilege Misuse"/>
    <x v="7"/>
    <s v="Server"/>
    <s v="P - Cashier"/>
    <s v="P"/>
    <s v="Social"/>
    <s v="50001 to 100000"/>
    <s v="Large"/>
    <s v="Other"/>
    <s v="Other"/>
    <x v="1"/>
  </r>
  <r>
    <x v="2"/>
    <x v="8"/>
    <x v="0"/>
    <x v="0"/>
    <s v="Miscellaneous Errors"/>
    <x v="1"/>
    <s v="Media"/>
    <s v="M - Documents"/>
    <s v="M"/>
    <s v="Error"/>
    <s v="11 to 100"/>
    <s v="Small"/>
    <s v="Customer"/>
    <s v="External"/>
    <x v="0"/>
  </r>
  <r>
    <x v="37"/>
    <x v="7"/>
    <x v="0"/>
    <x v="0"/>
    <s v="Miscellaneous Errors"/>
    <x v="4"/>
    <s v="User Dev"/>
    <s v="U - Other"/>
    <s v="U"/>
    <s v="Error"/>
    <m/>
    <m/>
    <s v="Customer"/>
    <s v="Internal"/>
    <x v="0"/>
  </r>
  <r>
    <x v="0"/>
    <x v="2"/>
    <x v="0"/>
    <x v="0"/>
    <s v="Miscellaneous Errors"/>
    <x v="2"/>
    <s v="User Dev"/>
    <s v="U - Desktop"/>
    <s v="U"/>
    <s v="Error"/>
    <s v="1001 to 10000"/>
    <s v="Large"/>
    <s v="Patient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1"/>
    <x v="0"/>
    <x v="1"/>
    <s v="Basic Web Application Attacks"/>
    <x v="2"/>
    <s v="Server"/>
    <s v="S - Web application"/>
    <s v="S"/>
    <s v="Hacking"/>
    <s v="1001 to 10000"/>
    <s v="Large"/>
    <s v="Patient"/>
    <s v="Other"/>
    <x v="1"/>
  </r>
  <r>
    <x v="0"/>
    <x v="5"/>
    <x v="0"/>
    <x v="1"/>
    <s v="Basic Web Application Attacks"/>
    <x v="0"/>
    <s v="Server"/>
    <s v="S - Web application"/>
    <s v="S"/>
    <s v="Hacking"/>
    <m/>
    <m/>
    <s v="Partner"/>
    <s v="Other"/>
    <x v="3"/>
  </r>
  <r>
    <x v="0"/>
    <x v="10"/>
    <x v="0"/>
    <x v="1"/>
    <s v="Everything Else"/>
    <x v="8"/>
    <s v="Kiosk/Term"/>
    <s v="T - Gas terminal"/>
    <s v="T"/>
    <s v="Physical"/>
    <s v="11 to 100"/>
    <s v="Small"/>
    <s v="Customer"/>
    <s v="External"/>
    <x v="1"/>
  </r>
  <r>
    <x v="0"/>
    <x v="13"/>
    <x v="0"/>
    <x v="1"/>
    <s v="Basic Web Application Attacks"/>
    <x v="3"/>
    <s v="Server"/>
    <s v="S - DNS"/>
    <s v="S"/>
    <s v="Hacking"/>
    <s v="101 to 1000"/>
    <s v="Small"/>
    <s v="Customer"/>
    <s v="External"/>
    <x v="2"/>
  </r>
  <r>
    <x v="0"/>
    <x v="7"/>
    <x v="0"/>
    <x v="0"/>
    <s v="Miscellaneous Errors"/>
    <x v="2"/>
    <s v="Server"/>
    <s v="S - Web application"/>
    <s v="S"/>
    <s v="Error"/>
    <s v="101 to 1000"/>
    <s v="Small"/>
    <s v="Patient"/>
    <s v="Internal"/>
    <x v="0"/>
  </r>
  <r>
    <x v="4"/>
    <x v="7"/>
    <x v="0"/>
    <x v="0"/>
    <s v="Miscellaneous Errors"/>
    <x v="0"/>
    <s v="Server"/>
    <s v="S - Web application"/>
    <s v="S"/>
    <s v="Error"/>
    <s v="Small"/>
    <s v="Small"/>
    <s v="Employee"/>
    <s v="Internal"/>
    <x v="0"/>
  </r>
  <r>
    <x v="17"/>
    <x v="2"/>
    <x v="0"/>
    <x v="0"/>
    <s v="Privilege Misuse"/>
    <x v="0"/>
    <m/>
    <m/>
    <s v="O"/>
    <s v="Misuse"/>
    <s v="1001 to 10000"/>
    <s v="Large"/>
    <s v="Other"/>
    <s v="Other"/>
    <x v="0"/>
  </r>
  <r>
    <x v="0"/>
    <x v="5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16"/>
    <x v="5"/>
    <x v="0"/>
    <x v="3"/>
    <s v="Lost and Stolen Assets"/>
    <x v="7"/>
    <s v="Media"/>
    <s v="M - Documents"/>
    <s v="M"/>
    <s v="Physical"/>
    <s v="1001 to 10000"/>
    <s v="Large"/>
    <s v="Customer"/>
    <s v="Other"/>
    <x v="0"/>
  </r>
  <r>
    <x v="17"/>
    <x v="2"/>
    <x v="0"/>
    <x v="0"/>
    <s v="Privilege Misuse"/>
    <x v="14"/>
    <s v="User Dev"/>
    <s v="U - Media"/>
    <s v="U"/>
    <s v="Misuse"/>
    <s v="Large"/>
    <s v="Large"/>
    <s v="Other"/>
    <s v="Internal"/>
    <x v="0"/>
  </r>
  <r>
    <x v="0"/>
    <x v="8"/>
    <x v="0"/>
    <x v="0"/>
    <s v="Miscellaneous Errors"/>
    <x v="11"/>
    <s v="Server"/>
    <s v="S - Web application"/>
    <s v="S"/>
    <s v="Error"/>
    <s v="101 to 1000"/>
    <s v="Small"/>
    <s v="Customer"/>
    <s v="External"/>
    <x v="0"/>
  </r>
  <r>
    <x v="64"/>
    <x v="3"/>
    <x v="0"/>
    <x v="1"/>
    <s v="Basic Web Application Attacks"/>
    <x v="9"/>
    <s v="Server"/>
    <s v="S - Database"/>
    <s v="S"/>
    <s v="Hacking"/>
    <m/>
    <m/>
    <s v="Other"/>
    <s v="External"/>
    <x v="0"/>
  </r>
  <r>
    <x v="0"/>
    <x v="3"/>
    <x v="0"/>
    <x v="0"/>
    <s v="Miscellaneous Errors"/>
    <x v="7"/>
    <s v="Media"/>
    <s v="M - Documents"/>
    <s v="M"/>
    <s v="Error"/>
    <s v="101 to 1000"/>
    <s v="Small"/>
    <s v="Customer"/>
    <s v="Other"/>
    <x v="0"/>
  </r>
  <r>
    <x v="5"/>
    <x v="4"/>
    <x v="0"/>
    <x v="1"/>
    <s v="Basic Web Application Attacks"/>
    <x v="3"/>
    <s v="Server"/>
    <s v="S - Database"/>
    <s v="S"/>
    <s v="Hacking"/>
    <s v="10001 to 25000"/>
    <s v="Large"/>
    <s v="Customer"/>
    <s v="External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m/>
    <m/>
    <s v="Customer"/>
    <s v="External"/>
    <x v="1"/>
  </r>
  <r>
    <x v="0"/>
    <x v="5"/>
    <x v="0"/>
    <x v="2"/>
    <s v="Privilege Misuse"/>
    <x v="7"/>
    <s v="Server"/>
    <s v="S - Database"/>
    <s v="S"/>
    <s v="Misuse"/>
    <s v="1001 to 10000"/>
    <s v="Large"/>
    <s v="Customer"/>
    <s v="Other"/>
    <x v="0"/>
  </r>
  <r>
    <x v="0"/>
    <x v="2"/>
    <x v="0"/>
    <x v="0"/>
    <s v="Lost and Stolen Assets"/>
    <x v="0"/>
    <s v="Media"/>
    <s v="M - Payment card"/>
    <s v="M"/>
    <s v="Physical"/>
    <m/>
    <m/>
    <s v="Customer"/>
    <s v="Other"/>
    <x v="0"/>
  </r>
  <r>
    <x v="0"/>
    <x v="4"/>
    <x v="0"/>
    <x v="1"/>
    <s v="Everything Else"/>
    <x v="8"/>
    <s v="Kiosk/Term"/>
    <s v="T - Gas terminal"/>
    <s v="T"/>
    <s v="Physical"/>
    <s v="11 to 100"/>
    <s v="Small"/>
    <s v="Other"/>
    <s v="Internal"/>
    <x v="1"/>
  </r>
  <r>
    <x v="0"/>
    <x v="5"/>
    <x v="0"/>
    <x v="1"/>
    <s v="Lost and Stolen Assets"/>
    <x v="2"/>
    <s v="User Dev"/>
    <s v="U - Desktop or laptop"/>
    <s v="U"/>
    <s v="Physical"/>
    <s v="1001 to 10000"/>
    <s v="Large"/>
    <s v="Patient"/>
    <s v="Other"/>
    <x v="1"/>
  </r>
  <r>
    <x v="96"/>
    <x v="3"/>
    <x v="0"/>
    <x v="1"/>
    <s v="System Intrusion"/>
    <x v="1"/>
    <m/>
    <m/>
    <s v="O"/>
    <s v="Hacking"/>
    <s v="1 to 10"/>
    <s v="Small"/>
    <s v="Customer"/>
    <s v="External"/>
    <x v="2"/>
  </r>
  <r>
    <x v="0"/>
    <x v="2"/>
    <x v="0"/>
    <x v="0"/>
    <s v="Privilege Misuse"/>
    <x v="8"/>
    <s v="Media"/>
    <s v="M - Payment card"/>
    <s v="M"/>
    <s v="Misuse"/>
    <s v="Large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1"/>
    <s v="System Intrusion"/>
    <x v="7"/>
    <s v="Server"/>
    <s v="S - Database"/>
    <s v="S"/>
    <s v="Hacking"/>
    <s v="1001 to 10000"/>
    <s v="Large"/>
    <s v="Customer"/>
    <s v="External"/>
    <x v="1"/>
  </r>
  <r>
    <x v="0"/>
    <x v="8"/>
    <x v="0"/>
    <x v="3"/>
    <s v="System Intrusion"/>
    <x v="6"/>
    <s v="Server"/>
    <s v="S - Mail"/>
    <s v="S"/>
    <s v="Hacking"/>
    <m/>
    <m/>
    <s v="Other"/>
    <s v="Internal"/>
    <x v="3"/>
  </r>
  <r>
    <x v="0"/>
    <x v="7"/>
    <x v="0"/>
    <x v="1"/>
    <s v="Social Engineering"/>
    <x v="6"/>
    <s v="Person"/>
    <s v="P - Human resources"/>
    <s v="P"/>
    <s v="Social"/>
    <s v="11 to 100"/>
    <s v="Small"/>
    <s v="Employee"/>
    <s v="External"/>
    <x v="1"/>
  </r>
  <r>
    <x v="4"/>
    <x v="8"/>
    <x v="0"/>
    <x v="0"/>
    <s v="Privilege Misuse"/>
    <x v="7"/>
    <s v="Server"/>
    <s v="S - Database"/>
    <s v="S"/>
    <s v="Misuse"/>
    <s v="1001 to 10000"/>
    <s v="Large"/>
    <s v="Customer"/>
    <s v="Internal"/>
    <x v="0"/>
  </r>
  <r>
    <x v="0"/>
    <x v="0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9"/>
    <x v="0"/>
    <x v="1"/>
    <s v="Social Engineering"/>
    <x v="1"/>
    <s v="Server"/>
    <s v="P - Developer"/>
    <s v="P"/>
    <s v="Hacking"/>
    <s v="1001 to 10000"/>
    <s v="Large"/>
    <s v="Customer"/>
    <s v="External"/>
    <x v="1"/>
  </r>
  <r>
    <x v="0"/>
    <x v="6"/>
    <x v="0"/>
    <x v="0"/>
    <s v="Miscellaneous Errors"/>
    <x v="0"/>
    <s v="Server"/>
    <s v="S - Mail"/>
    <s v="S"/>
    <s v="Error"/>
    <s v="Over 100000"/>
    <s v="Large"/>
    <s v="Other"/>
    <s v="Other"/>
    <x v="0"/>
  </r>
  <r>
    <x v="82"/>
    <x v="5"/>
    <x v="0"/>
    <x v="1"/>
    <s v="Basic Web Application Attacks"/>
    <x v="0"/>
    <s v="Server"/>
    <s v="S - Web application"/>
    <s v="S"/>
    <s v="Hacking"/>
    <s v="11 to 100"/>
    <s v="Small"/>
    <s v="Other"/>
    <s v="External"/>
    <x v="3"/>
  </r>
  <r>
    <x v="0"/>
    <x v="3"/>
    <x v="0"/>
    <x v="1"/>
    <s v="Basic Web Application Attacks"/>
    <x v="7"/>
    <s v="Server"/>
    <s v="S - Web application"/>
    <s v="S"/>
    <s v="Hacking"/>
    <s v="1001 to 10000"/>
    <s v="Large"/>
    <s v="Employee"/>
    <s v="Other"/>
    <x v="2"/>
  </r>
  <r>
    <x v="0"/>
    <x v="0"/>
    <x v="0"/>
    <x v="0"/>
    <s v="Privilege Misuse"/>
    <x v="2"/>
    <s v="Server"/>
    <s v="S - Database"/>
    <s v="S"/>
    <s v="Misuse"/>
    <m/>
    <m/>
    <s v="Patient"/>
    <s v="Internal"/>
    <x v="0"/>
  </r>
  <r>
    <x v="0"/>
    <x v="10"/>
    <x v="0"/>
    <x v="0"/>
    <s v="Privilege Misuse"/>
    <x v="2"/>
    <s v="Server"/>
    <s v="S - Database"/>
    <s v="S"/>
    <s v="Misuse"/>
    <m/>
    <m/>
    <s v="Patient"/>
    <s v="Internal"/>
    <x v="0"/>
  </r>
  <r>
    <x v="0"/>
    <x v="3"/>
    <x v="0"/>
    <x v="1"/>
    <s v="Lost and Stolen Assets"/>
    <x v="2"/>
    <s v="Media"/>
    <s v="M - Documents"/>
    <s v="M"/>
    <s v="Physical"/>
    <m/>
    <m/>
    <s v="Patient"/>
    <s v="Other"/>
    <x v="1"/>
  </r>
  <r>
    <x v="16"/>
    <x v="8"/>
    <x v="0"/>
    <x v="0"/>
    <s v="Miscellaneous Errors"/>
    <x v="3"/>
    <s v="User Dev"/>
    <s v="U - Mobile phone"/>
    <s v="U"/>
    <s v="Error"/>
    <s v="1001 to 10000"/>
    <s v="Large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5"/>
    <x v="5"/>
    <x v="0"/>
    <x v="1"/>
    <s v="Everything Else"/>
    <x v="17"/>
    <s v="Kiosk/Term"/>
    <s v="T - ATM"/>
    <s v="T"/>
    <s v="Physical"/>
    <s v="1001 to 10000"/>
    <s v="Large"/>
    <s v="Customer"/>
    <s v="Other"/>
    <x v="1"/>
  </r>
  <r>
    <x v="0"/>
    <x v="8"/>
    <x v="0"/>
    <x v="3"/>
    <s v="Miscellaneous Errors"/>
    <x v="2"/>
    <s v="Media"/>
    <s v="M - Documents"/>
    <s v="M"/>
    <s v="Error"/>
    <s v="Small"/>
    <s v="Small"/>
    <s v="Patient"/>
    <s v="External"/>
    <x v="0"/>
  </r>
  <r>
    <x v="0"/>
    <x v="10"/>
    <x v="0"/>
    <x v="1"/>
    <s v="Everything Else"/>
    <x v="1"/>
    <s v="Server"/>
    <s v="S - Log"/>
    <s v="S"/>
    <s v="Hacking"/>
    <s v="101 to 1000"/>
    <s v="Small"/>
    <s v="Custom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1"/>
    <x v="0"/>
    <x v="1"/>
    <s v="System Intrusion"/>
    <x v="6"/>
    <s v="Server"/>
    <s v="S - Database"/>
    <s v="S"/>
    <s v="Malware"/>
    <s v="101 to 1000"/>
    <s v="Small"/>
    <s v="Student"/>
    <s v="External"/>
    <x v="1"/>
  </r>
  <r>
    <x v="0"/>
    <x v="0"/>
    <x v="0"/>
    <x v="1"/>
    <s v="Lost and Stolen Assets"/>
    <x v="2"/>
    <s v="Media"/>
    <s v="M - Flash drive"/>
    <s v="M"/>
    <s v="Physical"/>
    <s v="1001 to 10000"/>
    <s v="Large"/>
    <s v="Other"/>
    <s v="Other"/>
    <x v="0"/>
  </r>
  <r>
    <x v="0"/>
    <x v="4"/>
    <x v="0"/>
    <x v="1"/>
    <s v="System Intrusion"/>
    <x v="2"/>
    <s v="Server"/>
    <s v="S - Database"/>
    <s v="S"/>
    <s v="Hacking"/>
    <s v="Small"/>
    <s v="Small"/>
    <s v="Patient"/>
    <s v="Other"/>
    <x v="1"/>
  </r>
  <r>
    <x v="0"/>
    <x v="5"/>
    <x v="0"/>
    <x v="1"/>
    <s v="System Intrusion"/>
    <x v="2"/>
    <s v="Server"/>
    <s v="P - "/>
    <s v="P"/>
    <s v="Malware"/>
    <m/>
    <m/>
    <s v="Other"/>
    <s v="External"/>
    <x v="1"/>
  </r>
  <r>
    <x v="10"/>
    <x v="8"/>
    <x v="0"/>
    <x v="1"/>
    <s v="Basic Web Application Attacks"/>
    <x v="6"/>
    <s v="Server"/>
    <s v="S - Database"/>
    <s v="S"/>
    <s v="Hacking"/>
    <s v="Small"/>
    <s v="Small"/>
    <s v="Student"/>
    <s v="Other"/>
    <x v="3"/>
  </r>
  <r>
    <x v="0"/>
    <x v="5"/>
    <x v="0"/>
    <x v="1"/>
    <s v="Basic Web Application Attacks"/>
    <x v="6"/>
    <s v="Server"/>
    <s v="S - Web application"/>
    <s v="S"/>
    <s v="Hacking"/>
    <s v="1001 to 10000"/>
    <s v="Large"/>
    <s v="Student"/>
    <s v="Other"/>
    <x v="0"/>
  </r>
  <r>
    <x v="0"/>
    <x v="0"/>
    <x v="0"/>
    <x v="0"/>
    <s v="Miscellaneous Errors"/>
    <x v="2"/>
    <s v="Media"/>
    <s v="M - Flash drive"/>
    <s v="M"/>
    <s v="Error"/>
    <s v="101 to 1000"/>
    <s v="Small"/>
    <s v="Other"/>
    <s v="Other"/>
    <x v="0"/>
  </r>
  <r>
    <x v="0"/>
    <x v="3"/>
    <x v="0"/>
    <x v="0"/>
    <s v="Lost and Stolen Assets"/>
    <x v="2"/>
    <s v="Media"/>
    <s v="M - Flash drive"/>
    <s v="M"/>
    <s v="Error"/>
    <s v="1001 to 10000"/>
    <s v="Large"/>
    <s v="Other"/>
    <s v="Other"/>
    <x v="0"/>
  </r>
  <r>
    <x v="0"/>
    <x v="6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11"/>
    <x v="0"/>
    <x v="0"/>
    <s v="Privilege Misuse"/>
    <x v="3"/>
    <s v="Server"/>
    <s v="S - File"/>
    <s v="S"/>
    <s v="Misuse"/>
    <s v="11 to 100"/>
    <s v="Small"/>
    <s v="Oth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3"/>
    <x v="7"/>
    <x v="0"/>
    <x v="1"/>
    <s v="Lost and Stolen Assets"/>
    <x v="0"/>
    <s v="Media"/>
    <s v="M - Documents"/>
    <s v="M"/>
    <s v="Physical"/>
    <s v="Large"/>
    <s v="Large"/>
    <s v="Other"/>
    <s v="Internal"/>
    <x v="0"/>
  </r>
  <r>
    <x v="2"/>
    <x v="6"/>
    <x v="0"/>
    <x v="0"/>
    <s v="Privilege Misuse"/>
    <x v="7"/>
    <s v="Server"/>
    <s v="S - Database"/>
    <s v="S"/>
    <s v="Misuse"/>
    <s v="Over 100000"/>
    <s v="Large"/>
    <s v="Customer"/>
    <s v="External"/>
    <x v="0"/>
  </r>
  <r>
    <x v="0"/>
    <x v="11"/>
    <x v="0"/>
    <x v="1"/>
    <s v="Lost and Stolen Assets"/>
    <x v="2"/>
    <s v="User Dev"/>
    <s v="U - Desktop or laptop"/>
    <s v="U"/>
    <s v="Physical"/>
    <s v="101 to 1000"/>
    <s v="Small"/>
    <s v="Patient"/>
    <s v="Internal"/>
    <x v="1"/>
  </r>
  <r>
    <x v="0"/>
    <x v="5"/>
    <x v="0"/>
    <x v="1"/>
    <s v="System Intrusion"/>
    <x v="1"/>
    <s v="Person"/>
    <s v="P - "/>
    <s v="P"/>
    <s v="Hacking"/>
    <s v="1001 to 10000"/>
    <s v="Large"/>
    <s v="Customer"/>
    <s v="External"/>
    <x v="4"/>
  </r>
  <r>
    <x v="0"/>
    <x v="2"/>
    <x v="0"/>
    <x v="0"/>
    <s v="Miscellaneous Errors"/>
    <x v="2"/>
    <s v="Media"/>
    <s v="M - Documents"/>
    <s v="M"/>
    <s v="Error"/>
    <s v="11 to 100"/>
    <s v="Small"/>
    <s v="Patient"/>
    <s v="External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1"/>
    <x v="0"/>
    <x v="1"/>
    <s v="System Intrusion"/>
    <x v="12"/>
    <s v="Server"/>
    <s v="S - Database"/>
    <s v="S"/>
    <s v="Malware"/>
    <s v="10001 to 25000"/>
    <s v="Large"/>
    <s v="Customer"/>
    <s v="External"/>
    <x v="1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0"/>
    <x v="0"/>
    <x v="1"/>
    <s v="Lost and Stolen Assets"/>
    <x v="7"/>
    <s v="User Dev"/>
    <s v="U - Desktop"/>
    <s v="U"/>
    <s v="Physical"/>
    <s v="1001 to 10000"/>
    <s v="Large"/>
    <s v="Other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19"/>
    <x v="0"/>
    <x v="1"/>
    <s v="Basic Web Application Attacks"/>
    <x v="3"/>
    <s v="Server"/>
    <s v="S - Database"/>
    <s v="S"/>
    <s v="Hacking"/>
    <s v="1001 to 10000"/>
    <s v="Large"/>
    <s v="Other"/>
    <s v="External"/>
    <x v="3"/>
  </r>
  <r>
    <x v="0"/>
    <x v="3"/>
    <x v="0"/>
    <x v="1"/>
    <s v="Basic Web Application Attacks"/>
    <x v="7"/>
    <s v="Server"/>
    <s v="S - Web application"/>
    <s v="S"/>
    <s v="Hacking"/>
    <m/>
    <m/>
    <s v="Customer"/>
    <s v="Other"/>
    <x v="1"/>
  </r>
  <r>
    <x v="0"/>
    <x v="3"/>
    <x v="0"/>
    <x v="1"/>
    <s v="Lost and Stolen Assets"/>
    <x v="16"/>
    <m/>
    <m/>
    <s v="O"/>
    <s v="Physical"/>
    <s v="1 to 10"/>
    <s v="Small"/>
    <s v="Patient"/>
    <s v="Other"/>
    <x v="1"/>
  </r>
  <r>
    <x v="0"/>
    <x v="7"/>
    <x v="0"/>
    <x v="0"/>
    <s v="Basic Web Application Attacks"/>
    <x v="6"/>
    <s v="Server"/>
    <s v="S - Web application"/>
    <s v="S"/>
    <s v="Hacking"/>
    <s v="Small"/>
    <s v="Small"/>
    <s v="Employee"/>
    <s v="Internal"/>
    <x v="0"/>
  </r>
  <r>
    <x v="0"/>
    <x v="2"/>
    <x v="0"/>
    <x v="1"/>
    <s v="Lost and Stolen Assets"/>
    <x v="2"/>
    <s v="User Dev"/>
    <s v="M - Disk drive"/>
    <s v="M"/>
    <s v="Physical"/>
    <m/>
    <m/>
    <s v="Patient"/>
    <s v="Internal"/>
    <x v="1"/>
  </r>
  <r>
    <x v="126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10"/>
    <x v="0"/>
    <x v="0"/>
    <s v="Privilege Misuse"/>
    <x v="0"/>
    <s v="Server"/>
    <s v="S - Database"/>
    <s v="S"/>
    <s v="Misuse"/>
    <s v="Large"/>
    <s v="Large"/>
    <s v="Customer"/>
    <s v="Internal"/>
    <x v="0"/>
  </r>
  <r>
    <x v="0"/>
    <x v="3"/>
    <x v="0"/>
    <x v="1"/>
    <s v="Lost and Stolen Assets"/>
    <x v="1"/>
    <s v="Media"/>
    <s v="M - Documents"/>
    <s v="M"/>
    <s v="Physical"/>
    <m/>
    <m/>
    <s v="Patient"/>
    <s v="Other"/>
    <x v="1"/>
  </r>
  <r>
    <x v="2"/>
    <x v="2"/>
    <x v="0"/>
    <x v="0"/>
    <s v="Miscellaneous Errors"/>
    <x v="0"/>
    <s v="Media"/>
    <s v="M - Documents"/>
    <s v="M"/>
    <s v="Error"/>
    <m/>
    <m/>
    <s v="Patient"/>
    <s v="External"/>
    <x v="0"/>
  </r>
  <r>
    <x v="0"/>
    <x v="5"/>
    <x v="0"/>
    <x v="0"/>
    <s v="Miscellaneous Errors"/>
    <x v="2"/>
    <s v="Media"/>
    <s v="M - Documents"/>
    <s v="M"/>
    <s v="Error"/>
    <s v="1001 to 10000"/>
    <s v="Large"/>
    <s v="Patient"/>
    <s v="Other"/>
    <x v="0"/>
  </r>
  <r>
    <x v="0"/>
    <x v="0"/>
    <x v="0"/>
    <x v="2"/>
    <s v="Miscellaneous Errors"/>
    <x v="2"/>
    <s v="Media"/>
    <s v="M - Tapes"/>
    <s v="M"/>
    <s v="Error"/>
    <s v="11 to 100"/>
    <s v="Small"/>
    <s v="Other"/>
    <s v="Other"/>
    <x v="0"/>
  </r>
  <r>
    <x v="2"/>
    <x v="5"/>
    <x v="0"/>
    <x v="1"/>
    <s v="Basic Web Application Attacks"/>
    <x v="5"/>
    <s v="Server"/>
    <s v="S - Web application"/>
    <s v="S"/>
    <s v="Hacking"/>
    <m/>
    <m/>
    <s v="Other"/>
    <s v="External"/>
    <x v="3"/>
  </r>
  <r>
    <x v="37"/>
    <x v="3"/>
    <x v="0"/>
    <x v="1"/>
    <s v="Lost and Stolen Assets"/>
    <x v="6"/>
    <s v="Media"/>
    <s v="M - Flash drive"/>
    <s v="M"/>
    <s v="Physical"/>
    <m/>
    <m/>
    <s v="Student"/>
    <s v="In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5"/>
    <x v="0"/>
    <x v="1"/>
    <s v="Basic Web Application Attacks"/>
    <x v="5"/>
    <s v="Server"/>
    <s v="S - Database"/>
    <s v="S"/>
    <s v="Hacking"/>
    <s v="Small"/>
    <s v="Small"/>
    <s v="Customer"/>
    <s v="External"/>
    <x v="3"/>
  </r>
  <r>
    <x v="2"/>
    <x v="2"/>
    <x v="0"/>
    <x v="0"/>
    <s v="Miscellaneous Errors"/>
    <x v="0"/>
    <s v="Media"/>
    <s v="M - Documents"/>
    <s v="M"/>
    <s v="Error"/>
    <m/>
    <m/>
    <s v="Patient"/>
    <s v="External"/>
    <x v="0"/>
  </r>
  <r>
    <x v="0"/>
    <x v="2"/>
    <x v="0"/>
    <x v="1"/>
    <s v="Everything Else"/>
    <x v="8"/>
    <s v="Kiosk/Term"/>
    <s v="T - Gas terminal"/>
    <s v="T"/>
    <s v="Physical"/>
    <s v="10001 to 25000"/>
    <s v="Large"/>
    <s v="Customer"/>
    <s v="Other"/>
    <x v="1"/>
  </r>
  <r>
    <x v="88"/>
    <x v="5"/>
    <x v="0"/>
    <x v="0"/>
    <s v="Privilege Misuse"/>
    <x v="0"/>
    <s v="Media"/>
    <s v="M - Documents"/>
    <s v="M"/>
    <s v="Misuse"/>
    <m/>
    <m/>
    <s v="Other"/>
    <s v="External"/>
    <x v="0"/>
  </r>
  <r>
    <x v="0"/>
    <x v="2"/>
    <x v="0"/>
    <x v="0"/>
    <s v="Miscellaneous Errors"/>
    <x v="2"/>
    <s v="Media"/>
    <s v="M - Documents"/>
    <s v="M"/>
    <s v="Error"/>
    <s v="Small"/>
    <s v="Small"/>
    <s v="Patient"/>
    <s v="External"/>
    <x v="0"/>
  </r>
  <r>
    <x v="0"/>
    <x v="2"/>
    <x v="0"/>
    <x v="1"/>
    <s v="Everything Else"/>
    <x v="7"/>
    <s v="Server"/>
    <s v="S - Database"/>
    <s v="S"/>
    <m/>
    <s v="1001 to 10000"/>
    <s v="Large"/>
    <s v="Patient"/>
    <s v="External"/>
    <x v="0"/>
  </r>
  <r>
    <x v="4"/>
    <x v="10"/>
    <x v="0"/>
    <x v="0"/>
    <s v="Lost and Stolen Assets"/>
    <x v="2"/>
    <s v="User Dev"/>
    <s v="U - "/>
    <s v="U"/>
    <s v="Error"/>
    <m/>
    <m/>
    <s v="Patient"/>
    <s v="Internal"/>
    <x v="0"/>
  </r>
  <r>
    <x v="2"/>
    <x v="8"/>
    <x v="0"/>
    <x v="1"/>
    <s v="Privilege Misuse"/>
    <x v="2"/>
    <s v="Media"/>
    <s v="M - Documents"/>
    <s v="M"/>
    <s v="Misuse"/>
    <s v="Large"/>
    <s v="Large"/>
    <s v="Patient"/>
    <s v="External"/>
    <x v="5"/>
  </r>
  <r>
    <x v="16"/>
    <x v="5"/>
    <x v="0"/>
    <x v="0"/>
    <s v="Privilege Misuse"/>
    <x v="0"/>
    <s v="Server"/>
    <s v="S - "/>
    <s v="S"/>
    <s v="Misuse"/>
    <s v="101 to 1000"/>
    <s v="Small"/>
    <s v="Patient"/>
    <s v="Other"/>
    <x v="0"/>
  </r>
  <r>
    <x v="0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49"/>
    <x v="5"/>
    <x v="1"/>
    <x v="1"/>
    <s v="Social Engineering"/>
    <x v="5"/>
    <s v="User Dev"/>
    <s v="P - "/>
    <s v="P"/>
    <s v="Malware"/>
    <m/>
    <m/>
    <s v="Other"/>
    <s v="External"/>
    <x v="4"/>
  </r>
  <r>
    <x v="0"/>
    <x v="3"/>
    <x v="0"/>
    <x v="0"/>
    <s v="Lost and Stolen Assets"/>
    <x v="2"/>
    <s v="User Dev"/>
    <s v="U - Desktop or laptop"/>
    <s v="U"/>
    <s v="Error"/>
    <s v="1001 to 10000"/>
    <s v="Large"/>
    <s v="Patient"/>
    <s v="In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80"/>
    <x v="5"/>
    <x v="0"/>
    <x v="1"/>
    <s v="Basic Web Application Attacks"/>
    <x v="12"/>
    <s v="Server"/>
    <s v="S - Web application"/>
    <s v="S"/>
    <s v="Hacking"/>
    <s v="10001 to 25000"/>
    <s v="Large"/>
    <s v="Other"/>
    <s v="External"/>
    <x v="3"/>
  </r>
  <r>
    <x v="0"/>
    <x v="10"/>
    <x v="0"/>
    <x v="0"/>
    <s v="Privilege Misuse"/>
    <x v="2"/>
    <s v="Server"/>
    <s v="S - Database"/>
    <s v="S"/>
    <s v="Misuse"/>
    <m/>
    <m/>
    <s v="Patient"/>
    <s v="Other"/>
    <x v="0"/>
  </r>
  <r>
    <x v="2"/>
    <x v="6"/>
    <x v="0"/>
    <x v="2"/>
    <s v="Lost and Stolen Assets"/>
    <x v="2"/>
    <s v="Media"/>
    <s v="M - Documents"/>
    <s v="M"/>
    <s v="Error"/>
    <s v="Large"/>
    <s v="Large"/>
    <s v="Patient"/>
    <s v="Other"/>
    <x v="0"/>
  </r>
  <r>
    <x v="5"/>
    <x v="13"/>
    <x v="0"/>
    <x v="1"/>
    <s v="System Intrusion"/>
    <x v="7"/>
    <s v="Server"/>
    <s v="S - Database"/>
    <s v="S"/>
    <s v="Hacking"/>
    <s v="101 to 1000"/>
    <s v="Small"/>
    <s v="Customer"/>
    <s v="External"/>
    <x v="1"/>
  </r>
  <r>
    <x v="0"/>
    <x v="4"/>
    <x v="0"/>
    <x v="0"/>
    <s v="Privilege Misuse"/>
    <x v="9"/>
    <s v="Media"/>
    <s v="M - Flash drive"/>
    <s v="M"/>
    <s v="Misuse"/>
    <s v="Over 100000"/>
    <s v="Large"/>
    <s v="Employee"/>
    <s v="External"/>
    <x v="0"/>
  </r>
  <r>
    <x v="15"/>
    <x v="5"/>
    <x v="0"/>
    <x v="0"/>
    <s v="Privilege Misuse"/>
    <x v="11"/>
    <s v="User Dev"/>
    <s v="U - Telephone"/>
    <s v="U"/>
    <s v="Misuse"/>
    <m/>
    <m/>
    <s v="Customer"/>
    <s v="External"/>
    <x v="0"/>
  </r>
  <r>
    <x v="17"/>
    <x v="5"/>
    <x v="0"/>
    <x v="3"/>
    <s v="Privilege Misuse"/>
    <x v="3"/>
    <s v="Person"/>
    <s v="P - Manager"/>
    <s v="P"/>
    <s v="Social"/>
    <s v="25001 to 50000"/>
    <s v="Large"/>
    <s v="Other"/>
    <s v="Other"/>
    <x v="4"/>
  </r>
  <r>
    <x v="12"/>
    <x v="2"/>
    <x v="0"/>
    <x v="1"/>
    <s v="Everything Else"/>
    <x v="7"/>
    <s v="Kiosk/Term"/>
    <s v="T - ATM"/>
    <s v="T"/>
    <s v="Physical"/>
    <m/>
    <m/>
    <s v="Customer"/>
    <s v="Other"/>
    <x v="1"/>
  </r>
  <r>
    <x v="0"/>
    <x v="11"/>
    <x v="0"/>
    <x v="1"/>
    <s v="System Intrusion"/>
    <x v="6"/>
    <s v="Server"/>
    <s v="S - File"/>
    <s v="S"/>
    <s v="Malware"/>
    <s v="11 to 100"/>
    <s v="Small"/>
    <s v="Other"/>
    <s v="External"/>
    <x v="1"/>
  </r>
  <r>
    <x v="0"/>
    <x v="19"/>
    <x v="0"/>
    <x v="0"/>
    <s v="Privilege Misuse"/>
    <x v="9"/>
    <s v="Server"/>
    <s v="S - Database"/>
    <s v="S"/>
    <s v="Misuse"/>
    <s v="101 to 1000"/>
    <s v="Small"/>
    <s v="Other"/>
    <s v="Other"/>
    <x v="0"/>
  </r>
  <r>
    <x v="0"/>
    <x v="8"/>
    <x v="0"/>
    <x v="0"/>
    <s v="Miscellaneous Errors"/>
    <x v="2"/>
    <s v="Media"/>
    <s v="M - Documents"/>
    <s v="M"/>
    <s v="Misuse"/>
    <s v="101 to 1000"/>
    <s v="Small"/>
    <s v="Employee"/>
    <s v="External"/>
    <x v="0"/>
  </r>
  <r>
    <x v="15"/>
    <x v="0"/>
    <x v="0"/>
    <x v="0"/>
    <s v="Miscellaneous Errors"/>
    <x v="2"/>
    <s v="Media"/>
    <s v="M - Documents"/>
    <s v="M"/>
    <s v="Misuse"/>
    <m/>
    <m/>
    <s v="Patient"/>
    <s v="External"/>
    <x v="0"/>
  </r>
  <r>
    <x v="0"/>
    <x v="0"/>
    <x v="0"/>
    <x v="0"/>
    <s v="Privilege Misuse"/>
    <x v="2"/>
    <m/>
    <m/>
    <s v="O"/>
    <s v="Misuse"/>
    <s v="1 to 10"/>
    <s v="Small"/>
    <s v="Other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6"/>
    <x v="0"/>
    <x v="0"/>
    <s v="Privilege Misuse"/>
    <x v="5"/>
    <m/>
    <m/>
    <s v="O"/>
    <s v="Misuse"/>
    <m/>
    <m/>
    <s v="Customer"/>
    <s v="External"/>
    <x v="0"/>
  </r>
  <r>
    <x v="0"/>
    <x v="7"/>
    <x v="0"/>
    <x v="0"/>
    <s v="Miscellaneous Errors"/>
    <x v="0"/>
    <s v="Media"/>
    <s v="M - Documents"/>
    <s v="M"/>
    <s v="Error"/>
    <s v="1001 to 10000"/>
    <s v="Large"/>
    <s v="Employee"/>
    <s v="External"/>
    <x v="0"/>
  </r>
  <r>
    <x v="0"/>
    <x v="8"/>
    <x v="0"/>
    <x v="1"/>
    <s v="Basic Web Application Attacks"/>
    <x v="3"/>
    <s v="Server"/>
    <s v="S - Web application"/>
    <s v="S"/>
    <s v="Hacking"/>
    <s v="101 to 1000"/>
    <s v="Small"/>
    <s v="Customer"/>
    <s v="External"/>
    <x v="1"/>
  </r>
  <r>
    <x v="68"/>
    <x v="8"/>
    <x v="0"/>
    <x v="1"/>
    <s v="Everything Else"/>
    <x v="3"/>
    <s v="Server"/>
    <s v="S - "/>
    <s v="S"/>
    <s v="Hacking"/>
    <s v="1001 to 10000"/>
    <s v="Large"/>
    <s v="Custom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"/>
    <x v="0"/>
    <x v="1"/>
    <s v="System Intrusion"/>
    <x v="2"/>
    <s v="Server"/>
    <s v="S - Database"/>
    <s v="S"/>
    <s v="Malware"/>
    <s v="101 to 1000"/>
    <s v="Small"/>
    <s v="Patient"/>
    <s v="External"/>
    <x v="1"/>
  </r>
  <r>
    <x v="0"/>
    <x v="6"/>
    <x v="0"/>
    <x v="1"/>
    <s v="Lost and Stolen Assets"/>
    <x v="0"/>
    <s v="User Dev"/>
    <s v="U - Desktop or laptop"/>
    <s v="U"/>
    <s v="Physical"/>
    <s v="50001 to 100000"/>
    <s v="Large"/>
    <s v="Other"/>
    <s v="Other"/>
    <x v="0"/>
  </r>
  <r>
    <x v="0"/>
    <x v="0"/>
    <x v="0"/>
    <x v="0"/>
    <s v="Miscellaneous Errors"/>
    <x v="0"/>
    <s v="Server"/>
    <s v="S - File"/>
    <s v="S"/>
    <s v="Error"/>
    <s v="Over 100000"/>
    <s v="Large"/>
    <s v="Other"/>
    <s v="Other"/>
    <x v="0"/>
  </r>
  <r>
    <x v="0"/>
    <x v="5"/>
    <x v="0"/>
    <x v="1"/>
    <s v="Lost and Stolen Assets"/>
    <x v="2"/>
    <s v="User Dev"/>
    <s v="U - Desktop or laptop"/>
    <s v="U"/>
    <s v="Physical"/>
    <m/>
    <m/>
    <s v="Patient"/>
    <s v="Other"/>
    <x v="1"/>
  </r>
  <r>
    <x v="4"/>
    <x v="10"/>
    <x v="0"/>
    <x v="1"/>
    <s v="Lost and Stolen Assets"/>
    <x v="0"/>
    <s v="Media"/>
    <s v="M - Documents"/>
    <s v="M"/>
    <s v="Physical"/>
    <s v="25001 to 50000"/>
    <s v="Large"/>
    <s v="Patient"/>
    <s v="Internal"/>
    <x v="1"/>
  </r>
  <r>
    <x v="0"/>
    <x v="2"/>
    <x v="0"/>
    <x v="1"/>
    <s v="Lost and Stolen Assets"/>
    <x v="2"/>
    <s v="User Dev"/>
    <s v="U - Desktop or laptop"/>
    <s v="U"/>
    <s v="Physical"/>
    <s v="11 to 100"/>
    <s v="Small"/>
    <s v="Patient"/>
    <s v="Internal"/>
    <x v="1"/>
  </r>
  <r>
    <x v="2"/>
    <x v="5"/>
    <x v="0"/>
    <x v="0"/>
    <s v="Privilege Misuse"/>
    <x v="2"/>
    <s v="Server"/>
    <s v="S - Database"/>
    <s v="S"/>
    <s v="Misuse"/>
    <m/>
    <m/>
    <s v="Patient"/>
    <s v="Other"/>
    <x v="0"/>
  </r>
  <r>
    <x v="0"/>
    <x v="2"/>
    <x v="0"/>
    <x v="3"/>
    <s v="Lost and Stolen Assets"/>
    <x v="5"/>
    <s v="Person"/>
    <s v="P - End-user or employee"/>
    <s v="P"/>
    <s v="Social"/>
    <m/>
    <m/>
    <s v="Patient"/>
    <s v="External"/>
    <x v="0"/>
  </r>
  <r>
    <x v="0"/>
    <x v="1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4"/>
    <x v="5"/>
    <x v="0"/>
    <x v="0"/>
    <s v="Privilege Misuse"/>
    <x v="2"/>
    <s v="Server"/>
    <s v="S - Database"/>
    <s v="S"/>
    <s v="Misuse"/>
    <m/>
    <m/>
    <s v="Patient"/>
    <s v="Internal"/>
    <x v="0"/>
  </r>
  <r>
    <x v="0"/>
    <x v="10"/>
    <x v="0"/>
    <x v="1"/>
    <s v="Everything Else"/>
    <x v="7"/>
    <s v="Server"/>
    <s v="S - Mail"/>
    <s v="S"/>
    <s v="Hacking"/>
    <m/>
    <m/>
    <s v="Employee"/>
    <s v="Internal"/>
    <x v="4"/>
  </r>
  <r>
    <x v="0"/>
    <x v="1"/>
    <x v="0"/>
    <x v="1"/>
    <s v="Lost and Stolen Assets"/>
    <x v="2"/>
    <s v="User Dev"/>
    <s v="U - Desktop or laptop"/>
    <s v="U"/>
    <s v="Physical"/>
    <s v="11 to 100"/>
    <s v="Small"/>
    <s v="Patient"/>
    <s v="Internal"/>
    <x v="1"/>
  </r>
  <r>
    <x v="0"/>
    <x v="5"/>
    <x v="0"/>
    <x v="1"/>
    <s v="Lost and Stolen Assets"/>
    <x v="2"/>
    <s v="User Dev"/>
    <s v="U - Desktop or laptop"/>
    <s v="U"/>
    <s v="Physical"/>
    <s v="11 to 100"/>
    <s v="Small"/>
    <s v="Patient"/>
    <s v="Other"/>
    <x v="1"/>
  </r>
  <r>
    <x v="0"/>
    <x v="0"/>
    <x v="0"/>
    <x v="1"/>
    <s v="Everything Else"/>
    <x v="1"/>
    <s v="Server"/>
    <s v="S - Mail"/>
    <s v="S"/>
    <s v="Hacking"/>
    <s v="101 to 1000"/>
    <s v="Small"/>
    <s v="Other"/>
    <s v="Other"/>
    <x v="1"/>
  </r>
  <r>
    <x v="0"/>
    <x v="7"/>
    <x v="0"/>
    <x v="1"/>
    <s v="Lost and Stolen Assets"/>
    <x v="0"/>
    <s v="Media"/>
    <s v="M - Documents"/>
    <s v="M"/>
    <s v="Physical"/>
    <s v="Small"/>
    <s v="Small"/>
    <s v="Customer"/>
    <s v="External"/>
    <x v="2"/>
  </r>
  <r>
    <x v="0"/>
    <x v="2"/>
    <x v="0"/>
    <x v="1"/>
    <s v="Lost and Stolen Assets"/>
    <x v="8"/>
    <s v="Media"/>
    <s v="M - Documents"/>
    <s v="M"/>
    <s v="Physical"/>
    <s v="50001 to 100000"/>
    <s v="Large"/>
    <s v="Customer"/>
    <s v="Other"/>
    <x v="1"/>
  </r>
  <r>
    <x v="0"/>
    <x v="2"/>
    <x v="0"/>
    <x v="0"/>
    <s v="Miscellaneous Errors"/>
    <x v="6"/>
    <s v="Server"/>
    <s v="S - "/>
    <s v="S"/>
    <s v="Error"/>
    <s v="11 to 100"/>
    <s v="Small"/>
    <s v="Other"/>
    <s v="Internal"/>
    <x v="0"/>
  </r>
  <r>
    <x v="0"/>
    <x v="0"/>
    <x v="0"/>
    <x v="2"/>
    <s v="Lost and Stolen Assets"/>
    <x v="2"/>
    <m/>
    <m/>
    <s v="O"/>
    <s v="Error"/>
    <s v="1 to 10"/>
    <s v="Small"/>
    <s v="Other"/>
    <s v="Other"/>
    <x v="0"/>
  </r>
  <r>
    <x v="0"/>
    <x v="8"/>
    <x v="0"/>
    <x v="0"/>
    <s v="Privilege Misuse"/>
    <x v="2"/>
    <s v="Server"/>
    <s v="S - Database"/>
    <s v="S"/>
    <s v="Misuse"/>
    <s v="10001 to 25000"/>
    <s v="Large"/>
    <s v="Patient"/>
    <s v="External"/>
    <x v="0"/>
  </r>
  <r>
    <x v="7"/>
    <x v="3"/>
    <x v="0"/>
    <x v="0"/>
    <s v="Privilege Misuse"/>
    <x v="5"/>
    <s v="Server"/>
    <s v="S - Database"/>
    <s v="S"/>
    <s v="Misuse"/>
    <m/>
    <m/>
    <s v="Customer"/>
    <s v="External"/>
    <x v="0"/>
  </r>
  <r>
    <x v="75"/>
    <x v="3"/>
    <x v="0"/>
    <x v="0"/>
    <s v="Privilege Misuse"/>
    <x v="0"/>
    <s v="Server"/>
    <s v="S - "/>
    <s v="S"/>
    <s v="Misuse"/>
    <m/>
    <m/>
    <s v="Other"/>
    <s v="Other"/>
    <x v="0"/>
  </r>
  <r>
    <x v="2"/>
    <x v="2"/>
    <x v="0"/>
    <x v="1"/>
    <s v="Everything Else"/>
    <x v="9"/>
    <s v="Kiosk/Term"/>
    <s v="T - Gas terminal"/>
    <s v="T"/>
    <s v="Physical"/>
    <s v="1001 to 10000"/>
    <s v="Large"/>
    <s v="Customer"/>
    <s v="Other"/>
    <x v="1"/>
  </r>
  <r>
    <x v="2"/>
    <x v="11"/>
    <x v="0"/>
    <x v="0"/>
    <s v="Miscellaneous Errors"/>
    <x v="0"/>
    <s v="Server"/>
    <s v="S - Mail"/>
    <s v="S"/>
    <s v="Error"/>
    <s v="1001 to 10000"/>
    <s v="Large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7"/>
    <x v="0"/>
    <x v="1"/>
    <s v="Lost and Stolen Assets"/>
    <x v="2"/>
    <s v="Media"/>
    <s v="M - Tapes"/>
    <s v="M"/>
    <s v="Physical"/>
    <s v="1001 to 10000"/>
    <s v="Large"/>
    <s v="Patient"/>
    <s v="External"/>
    <x v="1"/>
  </r>
  <r>
    <x v="0"/>
    <x v="10"/>
    <x v="0"/>
    <x v="0"/>
    <s v="Privilege Misuse"/>
    <x v="2"/>
    <s v="Media"/>
    <s v="M - Payment card"/>
    <s v="M"/>
    <s v="Misuse"/>
    <s v="10001 to 25000"/>
    <s v="Large"/>
    <s v="Patient"/>
    <s v="External"/>
    <x v="0"/>
  </r>
  <r>
    <x v="0"/>
    <x v="7"/>
    <x v="0"/>
    <x v="1"/>
    <s v="Everything Else"/>
    <x v="7"/>
    <s v="Kiosk/Term"/>
    <s v="T - ATM"/>
    <s v="T"/>
    <s v="Physical"/>
    <s v="11 to 100"/>
    <s v="Small"/>
    <s v="Customer"/>
    <s v="Other"/>
    <x v="1"/>
  </r>
  <r>
    <x v="7"/>
    <x v="5"/>
    <x v="0"/>
    <x v="1"/>
    <s v="Everything Else"/>
    <x v="3"/>
    <m/>
    <m/>
    <s v="O"/>
    <s v="Hacking"/>
    <m/>
    <m/>
    <s v="Customer"/>
    <s v="Other"/>
    <x v="0"/>
  </r>
  <r>
    <x v="2"/>
    <x v="1"/>
    <x v="0"/>
    <x v="1"/>
    <s v="System Intrusion"/>
    <x v="2"/>
    <s v="Server"/>
    <s v="S - Database"/>
    <s v="S"/>
    <s v="Hacking"/>
    <s v="Small"/>
    <s v="Small"/>
    <s v="Patient"/>
    <s v="Internal"/>
    <x v="1"/>
  </r>
  <r>
    <x v="0"/>
    <x v="2"/>
    <x v="0"/>
    <x v="0"/>
    <s v="Miscellaneous Errors"/>
    <x v="3"/>
    <s v="Media"/>
    <s v="M - Documents"/>
    <s v="M"/>
    <s v="Error"/>
    <s v="10001 to 25000"/>
    <s v="Large"/>
    <s v="Other"/>
    <s v="External"/>
    <x v="0"/>
  </r>
  <r>
    <x v="0"/>
    <x v="3"/>
    <x v="0"/>
    <x v="1"/>
    <s v="Everything Else"/>
    <x v="6"/>
    <s v="Server"/>
    <s v="S - Database"/>
    <s v="S"/>
    <s v="Hacking"/>
    <m/>
    <m/>
    <s v="Student"/>
    <s v="Other"/>
    <x v="0"/>
  </r>
  <r>
    <x v="0"/>
    <x v="19"/>
    <x v="0"/>
    <x v="1"/>
    <s v="System Intrusion"/>
    <x v="2"/>
    <s v="Server"/>
    <s v="S - "/>
    <s v="S"/>
    <s v="Malware"/>
    <s v="Over 100000"/>
    <s v="Large"/>
    <s v="Patient"/>
    <s v="External"/>
    <x v="1"/>
  </r>
  <r>
    <x v="0"/>
    <x v="3"/>
    <x v="0"/>
    <x v="1"/>
    <s v="Everything Else"/>
    <x v="7"/>
    <s v="Kiosk/Term"/>
    <s v="T - ATM"/>
    <s v="T"/>
    <s v="Physical"/>
    <s v="Over 100000"/>
    <s v="Large"/>
    <s v="Customer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8"/>
    <x v="0"/>
    <x v="0"/>
    <s v="Miscellaneous Errors"/>
    <x v="0"/>
    <s v="Media"/>
    <s v="M - Documents"/>
    <s v="M"/>
    <s v="Misuse"/>
    <s v="1001 to 10000"/>
    <s v="Large"/>
    <s v="Other"/>
    <s v="Ex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3"/>
    <x v="0"/>
    <x v="3"/>
    <s v="Privilege Misuse"/>
    <x v="5"/>
    <s v="Server"/>
    <s v="P - Customer"/>
    <s v="P"/>
    <s v="Misuse"/>
    <m/>
    <m/>
    <s v="Customer"/>
    <s v="Other"/>
    <x v="1"/>
  </r>
  <r>
    <x v="37"/>
    <x v="5"/>
    <x v="0"/>
    <x v="1"/>
    <s v="Denial of Service"/>
    <x v="0"/>
    <s v="Server"/>
    <s v="S - Web application"/>
    <s v="S"/>
    <s v="Hacking"/>
    <m/>
    <m/>
    <s v="Other"/>
    <s v="Other"/>
    <x v="0"/>
  </r>
  <r>
    <x v="0"/>
    <x v="7"/>
    <x v="0"/>
    <x v="1"/>
    <s v="Social Engineering"/>
    <x v="2"/>
    <s v="Server"/>
    <s v="P - End-user or employee"/>
    <s v="P"/>
    <s v="Hacking"/>
    <s v="1001 to 10000"/>
    <s v="Large"/>
    <s v="Employee"/>
    <s v="Internal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5"/>
    <x v="0"/>
    <x v="3"/>
    <s v="Privilege Misuse"/>
    <x v="7"/>
    <s v="Server"/>
    <s v="S - Database"/>
    <s v="S"/>
    <s v="Misuse"/>
    <m/>
    <m/>
    <s v="Patient"/>
    <s v="Other"/>
    <x v="0"/>
  </r>
  <r>
    <x v="0"/>
    <x v="11"/>
    <x v="0"/>
    <x v="1"/>
    <s v="Lost and Stolen Assets"/>
    <x v="0"/>
    <s v="Media"/>
    <s v="M - Disk drive"/>
    <s v="M"/>
    <s v="Physical"/>
    <s v="101 to 1000"/>
    <s v="Small"/>
    <s v="Customer"/>
    <s v="Internal"/>
    <x v="0"/>
  </r>
  <r>
    <x v="2"/>
    <x v="4"/>
    <x v="0"/>
    <x v="1"/>
    <s v="Basic Web Application Attacks"/>
    <x v="5"/>
    <s v="Server"/>
    <s v="S - Web application"/>
    <s v="S"/>
    <s v="Hacking"/>
    <s v="11 to 100"/>
    <s v="Small"/>
    <s v="Customer"/>
    <s v="Other"/>
    <x v="6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Privilege Misuse"/>
    <x v="13"/>
    <s v="Server"/>
    <s v="S - Database"/>
    <s v="S"/>
    <s v="Misuse"/>
    <s v="11 to 100"/>
    <s v="Small"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0"/>
    <x v="2"/>
    <x v="0"/>
    <x v="0"/>
    <s v="Privilege Misuse"/>
    <x v="2"/>
    <s v="Person"/>
    <s v="P - "/>
    <s v="P"/>
    <s v="Misuse"/>
    <m/>
    <m/>
    <s v="Patient"/>
    <s v="External"/>
    <x v="0"/>
  </r>
  <r>
    <x v="0"/>
    <x v="11"/>
    <x v="0"/>
    <x v="1"/>
    <s v="Everything Else"/>
    <x v="9"/>
    <s v="Server"/>
    <s v="S - "/>
    <s v="S"/>
    <m/>
    <s v="1001 to 10000"/>
    <s v="Large"/>
    <s v="Patient"/>
    <s v="Other"/>
    <x v="0"/>
  </r>
  <r>
    <x v="0"/>
    <x v="6"/>
    <x v="0"/>
    <x v="4"/>
    <s v="Everything Else"/>
    <x v="2"/>
    <s v="Media"/>
    <s v="M - Flash drive"/>
    <s v="M"/>
    <m/>
    <m/>
    <m/>
    <s v="Other"/>
    <s v="Other"/>
    <x v="0"/>
  </r>
  <r>
    <x v="2"/>
    <x v="15"/>
    <x v="0"/>
    <x v="0"/>
    <s v="Lost and Stolen Assets"/>
    <x v="0"/>
    <s v="Media"/>
    <s v="M - Disk media"/>
    <s v="M"/>
    <s v="Error"/>
    <m/>
    <m/>
    <s v="Customer"/>
    <s v="Internal"/>
    <x v="0"/>
  </r>
  <r>
    <x v="0"/>
    <x v="5"/>
    <x v="0"/>
    <x v="3"/>
    <s v="Privilege Misuse"/>
    <x v="2"/>
    <s v="Server"/>
    <s v="P - End-user or employee"/>
    <s v="P"/>
    <s v="Social"/>
    <s v="1001 to 10000"/>
    <s v="Large"/>
    <s v="Patient"/>
    <s v="Other"/>
    <x v="1"/>
  </r>
  <r>
    <x v="0"/>
    <x v="8"/>
    <x v="0"/>
    <x v="1"/>
    <s v="System Intrusion"/>
    <x v="2"/>
    <s v="Server"/>
    <s v="S - "/>
    <s v="S"/>
    <s v="Malware"/>
    <s v="101 to 1000"/>
    <s v="Small"/>
    <s v="Customer"/>
    <s v="Other"/>
    <x v="1"/>
  </r>
  <r>
    <x v="0"/>
    <x v="3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2"/>
    <x v="0"/>
    <x v="0"/>
    <s v="Privilege Misuse"/>
    <x v="5"/>
    <s v="Media"/>
    <s v="M - Payment card"/>
    <s v="M"/>
    <s v="Misuse"/>
    <s v="1 to 10"/>
    <s v="Small"/>
    <s v="Customer"/>
    <s v="Other"/>
    <x v="0"/>
  </r>
  <r>
    <x v="0"/>
    <x v="3"/>
    <x v="0"/>
    <x v="1"/>
    <s v="Basic Web Application Attacks"/>
    <x v="13"/>
    <s v="Server"/>
    <s v="S - ICS"/>
    <s v="S"/>
    <s v="Hacking"/>
    <m/>
    <m/>
    <s v="Other"/>
    <s v="Other"/>
    <x v="0"/>
  </r>
  <r>
    <x v="0"/>
    <x v="7"/>
    <x v="0"/>
    <x v="0"/>
    <s v="Miscellaneous Errors"/>
    <x v="2"/>
    <s v="User Dev"/>
    <s v="U - Desktop"/>
    <s v="U"/>
    <s v="Error"/>
    <s v="Large"/>
    <s v="Large"/>
    <s v="Other"/>
    <s v="External"/>
    <x v="0"/>
  </r>
  <r>
    <x v="68"/>
    <x v="2"/>
    <x v="0"/>
    <x v="1"/>
    <s v="Everything Else"/>
    <x v="1"/>
    <s v="Server"/>
    <s v="S - "/>
    <s v="S"/>
    <m/>
    <s v="1 to 10"/>
    <s v="Small"/>
    <s v="Customer"/>
    <s v="External"/>
    <x v="0"/>
  </r>
  <r>
    <x v="5"/>
    <x v="11"/>
    <x v="0"/>
    <x v="0"/>
    <s v="Miscellaneous Errors"/>
    <x v="4"/>
    <s v="Server"/>
    <s v="S - Web application"/>
    <s v="S"/>
    <s v="Error"/>
    <m/>
    <m/>
    <s v="Customer"/>
    <s v="External"/>
    <x v="0"/>
  </r>
  <r>
    <x v="2"/>
    <x v="4"/>
    <x v="0"/>
    <x v="0"/>
    <s v="Miscellaneous Errors"/>
    <x v="1"/>
    <s v="Server"/>
    <s v="S - Web application"/>
    <s v="S"/>
    <s v="Error"/>
    <s v="50001 to 100000"/>
    <s v="Large"/>
    <s v="Employee"/>
    <s v="Internal"/>
    <x v="0"/>
  </r>
  <r>
    <x v="4"/>
    <x v="5"/>
    <x v="0"/>
    <x v="1"/>
    <s v="Everything Else"/>
    <x v="3"/>
    <s v="Server"/>
    <s v="S - "/>
    <s v="S"/>
    <m/>
    <s v="11 to 100"/>
    <s v="Small"/>
    <s v="Customer"/>
    <s v="External"/>
    <x v="2"/>
  </r>
  <r>
    <x v="0"/>
    <x v="5"/>
    <x v="0"/>
    <x v="0"/>
    <s v="Miscellaneous Errors"/>
    <x v="0"/>
    <s v="Media"/>
    <s v="M - Documents"/>
    <s v="M"/>
    <s v="Error"/>
    <s v="101 to 1000"/>
    <s v="Small"/>
    <s v="Patient"/>
    <s v="External"/>
    <x v="0"/>
  </r>
  <r>
    <x v="2"/>
    <x v="8"/>
    <x v="0"/>
    <x v="1"/>
    <s v="System Intrusion"/>
    <x v="5"/>
    <s v="Server"/>
    <s v="S - Web application"/>
    <s v="S"/>
    <s v="Malware"/>
    <s v="Small"/>
    <s v="Small"/>
    <s v="Customer"/>
    <s v="Other"/>
    <x v="1"/>
  </r>
  <r>
    <x v="0"/>
    <x v="0"/>
    <x v="0"/>
    <x v="1"/>
    <s v="Lost and Stolen Assets"/>
    <x v="2"/>
    <s v="Media"/>
    <s v="M - Flash drive"/>
    <s v="M"/>
    <s v="Physical"/>
    <s v="1001 to 1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9"/>
    <x v="5"/>
    <x v="0"/>
    <x v="1"/>
    <s v="Basic Web Application Attacks"/>
    <x v="0"/>
    <s v="Server"/>
    <s v="S - Web application"/>
    <s v="S"/>
    <s v="Hacking"/>
    <m/>
    <m/>
    <s v="Other"/>
    <s v="External"/>
    <x v="3"/>
  </r>
  <r>
    <x v="0"/>
    <x v="7"/>
    <x v="0"/>
    <x v="1"/>
    <s v="Basic Web Application Attacks"/>
    <x v="7"/>
    <s v="Server"/>
    <s v="S - Mail"/>
    <s v="S"/>
    <s v="Hacking"/>
    <s v="101 to 1000"/>
    <s v="Small"/>
    <s v="Patient"/>
    <s v="Other"/>
    <x v="1"/>
  </r>
  <r>
    <x v="0"/>
    <x v="6"/>
    <x v="0"/>
    <x v="0"/>
    <s v="Miscellaneous Errors"/>
    <x v="0"/>
    <s v="Server"/>
    <s v="S - Mail"/>
    <s v="S"/>
    <s v="Error"/>
    <s v="Over 100000"/>
    <s v="Large"/>
    <s v="Other"/>
    <s v="Other"/>
    <x v="0"/>
  </r>
  <r>
    <x v="0"/>
    <x v="2"/>
    <x v="0"/>
    <x v="1"/>
    <s v="Everything Else"/>
    <x v="2"/>
    <s v="Server"/>
    <s v="S - Database"/>
    <s v="S"/>
    <m/>
    <s v="101 to 1000"/>
    <s v="Small"/>
    <s v="Patient"/>
    <s v="External"/>
    <x v="1"/>
  </r>
  <r>
    <x v="0"/>
    <x v="2"/>
    <x v="0"/>
    <x v="1"/>
    <s v="Social Engineering"/>
    <x v="0"/>
    <s v="User Dev"/>
    <s v="P - End-user or employee"/>
    <s v="P"/>
    <s v="Malware"/>
    <s v="Small"/>
    <s v="Small"/>
    <s v="Other"/>
    <s v="External"/>
    <x v="1"/>
  </r>
  <r>
    <x v="0"/>
    <x v="5"/>
    <x v="0"/>
    <x v="1"/>
    <s v="Everything Else"/>
    <x v="0"/>
    <s v="Server"/>
    <s v="S - Mail"/>
    <s v="S"/>
    <s v="Hacking"/>
    <s v="Large"/>
    <s v="Large"/>
    <s v="Partner"/>
    <s v="Other"/>
    <x v="2"/>
  </r>
  <r>
    <x v="49"/>
    <x v="6"/>
    <x v="0"/>
    <x v="1"/>
    <s v="Everything Else"/>
    <x v="0"/>
    <s v="Server"/>
    <s v="S - Database"/>
    <s v="S"/>
    <s v="Hacking"/>
    <m/>
    <m/>
    <s v="Customer"/>
    <s v="Other"/>
    <x v="2"/>
  </r>
  <r>
    <x v="2"/>
    <x v="17"/>
    <x v="0"/>
    <x v="1"/>
    <s v="Lost and Stolen Assets"/>
    <x v="17"/>
    <s v="Server"/>
    <s v="S - Database"/>
    <s v="S"/>
    <s v="Physical"/>
    <s v="Over 100000"/>
    <s v="Large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Privilege Misuse"/>
    <x v="2"/>
    <s v="Server"/>
    <s v="S - Web application"/>
    <s v="S"/>
    <s v="Misuse"/>
    <s v="10001 to 25000"/>
    <s v="Large"/>
    <s v="Patient"/>
    <s v="Other"/>
    <x v="0"/>
  </r>
  <r>
    <x v="4"/>
    <x v="14"/>
    <x v="0"/>
    <x v="0"/>
    <s v="Privilege Misuse"/>
    <x v="2"/>
    <s v="Server"/>
    <s v="S - Database"/>
    <s v="S"/>
    <s v="Misuse"/>
    <s v="1001 to 10000"/>
    <s v="Large"/>
    <s v="Patient"/>
    <s v="Internal"/>
    <x v="0"/>
  </r>
  <r>
    <x v="27"/>
    <x v="5"/>
    <x v="0"/>
    <x v="1"/>
    <s v="Social Engineering"/>
    <x v="0"/>
    <s v="User Dev"/>
    <s v="P - "/>
    <s v="P"/>
    <s v="Malware"/>
    <m/>
    <m/>
    <s v="Other"/>
    <s v="External"/>
    <x v="4"/>
  </r>
  <r>
    <x v="0"/>
    <x v="8"/>
    <x v="0"/>
    <x v="1"/>
    <s v="System Intrusion"/>
    <x v="6"/>
    <s v="Server"/>
    <s v="S - "/>
    <s v="S"/>
    <s v="Malware"/>
    <s v="Large"/>
    <s v="Large"/>
    <s v="Other"/>
    <s v="External"/>
    <x v="0"/>
  </r>
  <r>
    <x v="7"/>
    <x v="5"/>
    <x v="0"/>
    <x v="1"/>
    <s v="Basic Web Application Attacks"/>
    <x v="9"/>
    <s v="Server"/>
    <s v="S - Web application"/>
    <s v="S"/>
    <s v="Hacking"/>
    <s v="50001 to 100000"/>
    <s v="Large"/>
    <s v="Other"/>
    <s v="External"/>
    <x v="2"/>
  </r>
  <r>
    <x v="7"/>
    <x v="8"/>
    <x v="0"/>
    <x v="1"/>
    <s v="Lost and Stolen Assets"/>
    <x v="2"/>
    <s v="Media"/>
    <s v="M - Documents"/>
    <s v="M"/>
    <s v="Physical"/>
    <m/>
    <m/>
    <s v="Patient"/>
    <s v="External"/>
    <x v="1"/>
  </r>
  <r>
    <x v="0"/>
    <x v="3"/>
    <x v="0"/>
    <x v="1"/>
    <s v="Lost and Stolen Assets"/>
    <x v="2"/>
    <s v="User Dev"/>
    <s v="U - Desktop or laptop"/>
    <s v="U"/>
    <s v="Physical"/>
    <s v="1001 to 10000"/>
    <s v="Large"/>
    <s v="Other"/>
    <s v="Other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Everything Else"/>
    <x v="3"/>
    <m/>
    <m/>
    <s v="O"/>
    <m/>
    <s v="10001 to 25000"/>
    <s v="Large"/>
    <s v="Other"/>
    <s v="External"/>
    <x v="5"/>
  </r>
  <r>
    <x v="0"/>
    <x v="10"/>
    <x v="0"/>
    <x v="1"/>
    <s v="Basic Web Application Attacks"/>
    <x v="5"/>
    <s v="Server"/>
    <s v="S - Database"/>
    <s v="S"/>
    <s v="Hacking"/>
    <s v="Small"/>
    <s v="Small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27"/>
    <x v="10"/>
    <x v="0"/>
    <x v="0"/>
    <s v="Privilege Misuse"/>
    <x v="3"/>
    <s v="Server"/>
    <s v="S - Database"/>
    <s v="S"/>
    <s v="Misuse"/>
    <s v="101 to 1000"/>
    <s v="Small"/>
    <s v="Employee"/>
    <s v="External"/>
    <x v="0"/>
  </r>
  <r>
    <x v="0"/>
    <x v="1"/>
    <x v="0"/>
    <x v="0"/>
    <s v="Miscellaneous Errors"/>
    <x v="3"/>
    <s v="Server"/>
    <s v="S - Database"/>
    <s v="S"/>
    <s v="Error"/>
    <s v="Over 100000"/>
    <s v="Large"/>
    <s v="Customer"/>
    <s v="External"/>
    <x v="0"/>
  </r>
  <r>
    <x v="4"/>
    <x v="4"/>
    <x v="0"/>
    <x v="1"/>
    <s v="Basic Web Application Attacks"/>
    <x v="12"/>
    <s v="Server"/>
    <s v="S - Database"/>
    <s v="S"/>
    <s v="Hacking"/>
    <s v="10001 to 25000"/>
    <s v="Large"/>
    <s v="Customer"/>
    <s v="External"/>
    <x v="3"/>
  </r>
  <r>
    <x v="7"/>
    <x v="5"/>
    <x v="0"/>
    <x v="0"/>
    <s v="Privilege Misuse"/>
    <x v="5"/>
    <m/>
    <m/>
    <s v="O"/>
    <s v="Misuse"/>
    <m/>
    <m/>
    <s v="Patient"/>
    <s v="Other"/>
    <x v="0"/>
  </r>
  <r>
    <x v="0"/>
    <x v="6"/>
    <x v="0"/>
    <x v="1"/>
    <s v="Lost and Stolen Assets"/>
    <x v="7"/>
    <s v="Media"/>
    <s v="M - Flash drive"/>
    <s v="M"/>
    <s v="Physical"/>
    <s v="1 to 10"/>
    <s v="Small"/>
    <s v="Other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5"/>
    <x v="0"/>
    <x v="1"/>
    <s v="Lost and Stolen Assets"/>
    <x v="0"/>
    <s v="Media"/>
    <s v="M - Documents"/>
    <s v="M"/>
    <s v="Physical"/>
    <s v="Over 100000"/>
    <s v="Large"/>
    <s v="Other"/>
    <s v="Other"/>
    <x v="0"/>
  </r>
  <r>
    <x v="0"/>
    <x v="19"/>
    <x v="0"/>
    <x v="1"/>
    <s v="System Intrusion"/>
    <x v="11"/>
    <s v="Server"/>
    <s v="S - Database"/>
    <s v="S"/>
    <s v="Hacking"/>
    <s v="11 to 100"/>
    <s v="Small"/>
    <s v="Patient"/>
    <s v="Internal"/>
    <x v="0"/>
  </r>
  <r>
    <x v="0"/>
    <x v="16"/>
    <x v="0"/>
    <x v="0"/>
    <s v="Privilege Misuse"/>
    <x v="0"/>
    <s v="Server"/>
    <s v="S - Database"/>
    <s v="S"/>
    <s v="Misuse"/>
    <s v="25001 to 50000"/>
    <s v="Large"/>
    <s v="Other"/>
    <s v="Internal"/>
    <x v="0"/>
  </r>
  <r>
    <x v="0"/>
    <x v="9"/>
    <x v="0"/>
    <x v="1"/>
    <s v="System Intrusion"/>
    <x v="1"/>
    <s v="Server"/>
    <s v="S - File"/>
    <s v="S"/>
    <s v="Malware"/>
    <s v="Large"/>
    <s v="Large"/>
    <s v="Customer"/>
    <s v="External"/>
    <x v="1"/>
  </r>
  <r>
    <x v="0"/>
    <x v="5"/>
    <x v="0"/>
    <x v="0"/>
    <s v="Miscellaneous Errors"/>
    <x v="0"/>
    <s v="Server"/>
    <s v="S - Web application"/>
    <s v="S"/>
    <s v="Error"/>
    <m/>
    <m/>
    <s v="Other"/>
    <s v="External"/>
    <x v="0"/>
  </r>
  <r>
    <x v="0"/>
    <x v="5"/>
    <x v="0"/>
    <x v="1"/>
    <s v="System Intrusion"/>
    <x v="7"/>
    <s v="User Dev"/>
    <s v="U - Desktop"/>
    <s v="U"/>
    <s v="Hacking"/>
    <s v="1001 to 10000"/>
    <s v="Large"/>
    <s v="Customer"/>
    <s v="Other"/>
    <x v="1"/>
  </r>
  <r>
    <x v="0"/>
    <x v="8"/>
    <x v="0"/>
    <x v="1"/>
    <s v="System Intrusion"/>
    <x v="7"/>
    <s v="Server"/>
    <s v="S - Database"/>
    <s v="S"/>
    <s v="Malware"/>
    <m/>
    <m/>
    <s v="Patient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"/>
    <x v="0"/>
    <x v="1"/>
    <s v="System Intrusion"/>
    <x v="6"/>
    <s v="Server"/>
    <s v="S - "/>
    <s v="S"/>
    <s v="Malware"/>
    <s v="101 to 1000"/>
    <s v="Small"/>
    <s v="Employee"/>
    <s v="External"/>
    <x v="1"/>
  </r>
  <r>
    <x v="4"/>
    <x v="10"/>
    <x v="0"/>
    <x v="0"/>
    <s v="Privilege Misuse"/>
    <x v="2"/>
    <s v="Server"/>
    <s v="S - Database"/>
    <s v="S"/>
    <s v="Misuse"/>
    <m/>
    <m/>
    <s v="Patient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1"/>
    <x v="0"/>
    <s v="Miscellaneous Errors"/>
    <x v="9"/>
    <s v="Media"/>
    <s v="M - Documents"/>
    <s v="M"/>
    <s v="Error"/>
    <s v="25001 to 50000"/>
    <s v="Large"/>
    <s v="Patient"/>
    <s v="Other"/>
    <x v="0"/>
  </r>
  <r>
    <x v="0"/>
    <x v="5"/>
    <x v="0"/>
    <x v="2"/>
    <s v="Lost and Stolen Asset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5"/>
    <x v="0"/>
    <x v="1"/>
    <s v="Basic Web Application Attacks"/>
    <x v="10"/>
    <s v="Server"/>
    <s v="S - Web application"/>
    <s v="S"/>
    <s v="Hacking"/>
    <s v="1 to 10"/>
    <s v="Small"/>
    <s v="Other"/>
    <s v="Other"/>
    <x v="3"/>
  </r>
  <r>
    <x v="0"/>
    <x v="10"/>
    <x v="0"/>
    <x v="0"/>
    <s v="Miscellaneous Errors"/>
    <x v="2"/>
    <s v="Media"/>
    <s v="M - Documents"/>
    <s v="M"/>
    <s v="Error"/>
    <m/>
    <m/>
    <s v="Patient"/>
    <s v="External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37"/>
    <x v="2"/>
    <x v="0"/>
    <x v="1"/>
    <s v="Lost and Stolen Assets"/>
    <x v="3"/>
    <s v="Network"/>
    <s v="N - LAN"/>
    <s v="N"/>
    <s v="Physical"/>
    <m/>
    <m/>
    <s v="Other"/>
    <s v="External"/>
    <x v="0"/>
  </r>
  <r>
    <x v="0"/>
    <x v="14"/>
    <x v="0"/>
    <x v="4"/>
    <s v="System Intrusion"/>
    <x v="10"/>
    <s v="User Dev"/>
    <s v="U - "/>
    <s v="U"/>
    <s v="Hacking"/>
    <s v="101 to 1000"/>
    <s v="Small"/>
    <s v="Other"/>
    <s v="Other"/>
    <x v="0"/>
  </r>
  <r>
    <x v="0"/>
    <x v="5"/>
    <x v="0"/>
    <x v="0"/>
    <s v="Miscellaneous Errors"/>
    <x v="16"/>
    <s v="Server"/>
    <s v="S - Web application"/>
    <s v="S"/>
    <s v="Error"/>
    <s v="11 to 100"/>
    <s v="Small"/>
    <s v="Other"/>
    <s v="Other"/>
    <x v="0"/>
  </r>
  <r>
    <x v="0"/>
    <x v="0"/>
    <x v="0"/>
    <x v="0"/>
    <s v="Miscellaneous Errors"/>
    <x v="0"/>
    <s v="Media"/>
    <s v="M - Disk media"/>
    <s v="M"/>
    <s v="Error"/>
    <s v="11 to 100"/>
    <s v="Small"/>
    <s v="Customer"/>
    <s v="Other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Denial of Service"/>
    <x v="3"/>
    <s v="Server"/>
    <s v="S - Web application"/>
    <s v="S"/>
    <s v="Hacking"/>
    <s v="1 to 10"/>
    <s v="Small"/>
    <s v="Other"/>
    <s v="Internal"/>
    <x v="0"/>
  </r>
  <r>
    <x v="0"/>
    <x v="5"/>
    <x v="0"/>
    <x v="0"/>
    <s v="Privilege Misuse"/>
    <x v="0"/>
    <s v="Server"/>
    <s v="S - Database"/>
    <s v="S"/>
    <s v="Misuse"/>
    <s v="Small"/>
    <s v="Small"/>
    <s v="Other"/>
    <s v="Internal"/>
    <x v="0"/>
  </r>
  <r>
    <x v="0"/>
    <x v="3"/>
    <x v="0"/>
    <x v="1"/>
    <s v="Basic Web Application Attacks"/>
    <x v="3"/>
    <s v="Server"/>
    <s v="S - Database"/>
    <s v="S"/>
    <s v="Hacking"/>
    <m/>
    <m/>
    <s v="Customer"/>
    <s v="External"/>
    <x v="3"/>
  </r>
  <r>
    <x v="0"/>
    <x v="10"/>
    <x v="0"/>
    <x v="1"/>
    <s v="System Intrusion"/>
    <x v="6"/>
    <s v="Server"/>
    <s v="M - Flash drive"/>
    <s v="M"/>
    <s v="Hacking"/>
    <s v="10001 to 25000"/>
    <s v="Large"/>
    <s v="Employee"/>
    <s v="External"/>
    <x v="1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2"/>
    <x v="5"/>
    <x v="0"/>
    <x v="1"/>
    <s v="Everything Else"/>
    <x v="7"/>
    <s v="Kiosk/Term"/>
    <s v="T - ATM"/>
    <s v="T"/>
    <s v="Physical"/>
    <s v="Over 100000"/>
    <s v="Large"/>
    <s v="Customer"/>
    <s v="External"/>
    <x v="1"/>
  </r>
  <r>
    <x v="4"/>
    <x v="10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0"/>
    <x v="10"/>
    <x v="0"/>
    <x v="0"/>
    <s v="Lost and Stolen Assets"/>
    <x v="2"/>
    <s v="Media"/>
    <s v="M - Documents"/>
    <s v="M"/>
    <s v="Physical"/>
    <s v="1001 to 10000"/>
    <s v="Large"/>
    <s v="Patient"/>
    <s v="Other"/>
    <x v="0"/>
  </r>
  <r>
    <x v="4"/>
    <x v="8"/>
    <x v="1"/>
    <x v="0"/>
    <s v="Privilege Misuse"/>
    <x v="0"/>
    <m/>
    <m/>
    <s v="O"/>
    <s v="Misuse"/>
    <s v="Large"/>
    <s v="Large"/>
    <s v="Employee"/>
    <s v="Other"/>
    <x v="0"/>
  </r>
  <r>
    <x v="0"/>
    <x v="7"/>
    <x v="0"/>
    <x v="1"/>
    <s v="Basic Web Application Attacks"/>
    <x v="7"/>
    <s v="Server"/>
    <s v="S - Web application"/>
    <s v="S"/>
    <s v="Hacking"/>
    <s v="1001 to 10000"/>
    <s v="Large"/>
    <s v="Customer"/>
    <s v="Other"/>
    <x v="1"/>
  </r>
  <r>
    <x v="0"/>
    <x v="5"/>
    <x v="0"/>
    <x v="1"/>
    <s v="Basic Web Application Attacks"/>
    <x v="0"/>
    <s v="Server"/>
    <s v="S - Web application"/>
    <s v="S"/>
    <s v="Malware"/>
    <m/>
    <m/>
    <s v="Other"/>
    <s v="Other"/>
    <x v="0"/>
  </r>
  <r>
    <x v="0"/>
    <x v="2"/>
    <x v="0"/>
    <x v="1"/>
    <s v="Basic Web Application Attacks"/>
    <x v="10"/>
    <s v="Server"/>
    <s v="S - Web application"/>
    <s v="S"/>
    <s v="Hacking"/>
    <s v="1001 to 10000"/>
    <s v="Large"/>
    <s v="Customer"/>
    <s v="External"/>
    <x v="1"/>
  </r>
  <r>
    <x v="0"/>
    <x v="3"/>
    <x v="0"/>
    <x v="1"/>
    <s v="System Intrusion"/>
    <x v="8"/>
    <s v="Server"/>
    <s v="S - "/>
    <s v="S"/>
    <s v="Malware"/>
    <s v="11 to 100"/>
    <s v="Small"/>
    <s v="Other"/>
    <s v="Other"/>
    <x v="5"/>
  </r>
  <r>
    <x v="0"/>
    <x v="10"/>
    <x v="0"/>
    <x v="1"/>
    <s v="Lost and Stolen Assets"/>
    <x v="6"/>
    <s v="Media"/>
    <s v="M - Flash drive"/>
    <s v="M"/>
    <s v="Physical"/>
    <m/>
    <m/>
    <s v="Patient"/>
    <s v="Internal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1"/>
    <x v="0"/>
    <x v="1"/>
    <s v="System Intrusion"/>
    <x v="7"/>
    <s v="Server"/>
    <s v="S - Database"/>
    <s v="S"/>
    <s v="Malware"/>
    <m/>
    <m/>
    <s v="Customer"/>
    <s v="External"/>
    <x v="1"/>
  </r>
  <r>
    <x v="0"/>
    <x v="5"/>
    <x v="0"/>
    <x v="1"/>
    <s v="Lost and Stolen Assets"/>
    <x v="2"/>
    <s v="Media"/>
    <s v="M - Flash drive"/>
    <s v="M"/>
    <s v="Physical"/>
    <s v="1001 to 10000"/>
    <s v="Large"/>
    <s v="Patient"/>
    <s v="Other"/>
    <x v="1"/>
  </r>
  <r>
    <x v="4"/>
    <x v="13"/>
    <x v="0"/>
    <x v="1"/>
    <s v="Basic Web Application Attacks"/>
    <x v="7"/>
    <s v="Server"/>
    <s v="S - Web application"/>
    <s v="S"/>
    <s v="Hacking"/>
    <s v="11 to 100"/>
    <s v="Small"/>
    <s v="Other"/>
    <s v="External"/>
    <x v="3"/>
  </r>
  <r>
    <x v="0"/>
    <x v="3"/>
    <x v="0"/>
    <x v="1"/>
    <s v="Basic Web Application Attacks"/>
    <x v="0"/>
    <s v="Server"/>
    <s v="S - Database"/>
    <s v="S"/>
    <s v="Hacking"/>
    <m/>
    <m/>
    <s v="Customer"/>
    <s v="External"/>
    <x v="5"/>
  </r>
  <r>
    <x v="0"/>
    <x v="0"/>
    <x v="0"/>
    <x v="1"/>
    <s v="Lost and Stolen Assets"/>
    <x v="2"/>
    <s v="User Dev"/>
    <s v="U - Desktop"/>
    <s v="U"/>
    <s v="Physical"/>
    <s v="1001 to 1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7"/>
    <x v="7"/>
    <x v="0"/>
    <x v="1"/>
    <s v="Basic Web Application Attacks"/>
    <x v="3"/>
    <s v="Server"/>
    <s v="S - Authentication"/>
    <s v="S"/>
    <s v="Hacking"/>
    <m/>
    <m/>
    <s v="Customer"/>
    <s v="Internal"/>
    <x v="4"/>
  </r>
  <r>
    <x v="23"/>
    <x v="8"/>
    <x v="0"/>
    <x v="1"/>
    <s v="Everything Else"/>
    <x v="0"/>
    <s v="Kiosk/Term"/>
    <s v="T - "/>
    <s v="T"/>
    <s v="Physical"/>
    <s v="Small"/>
    <s v="Small"/>
    <s v="Customer"/>
    <s v="External"/>
    <x v="1"/>
  </r>
  <r>
    <x v="0"/>
    <x v="8"/>
    <x v="0"/>
    <x v="3"/>
    <s v="Lost and Stolen Assets"/>
    <x v="2"/>
    <s v="Server"/>
    <s v="S - Backup"/>
    <s v="S"/>
    <s v="Physical"/>
    <s v="11 to 100"/>
    <s v="Small"/>
    <s v="Patient"/>
    <s v="Internal"/>
    <x v="1"/>
  </r>
  <r>
    <x v="0"/>
    <x v="1"/>
    <x v="0"/>
    <x v="1"/>
    <s v="Basic Web Application Attacks"/>
    <x v="2"/>
    <s v="Server"/>
    <s v="S - Mail"/>
    <s v="S"/>
    <s v="Hacking"/>
    <s v="1001 to 10000"/>
    <s v="Large"/>
    <s v="Patient"/>
    <s v="Internal"/>
    <x v="0"/>
  </r>
  <r>
    <x v="0"/>
    <x v="0"/>
    <x v="0"/>
    <x v="2"/>
    <s v="Miscellaneous Errors"/>
    <x v="7"/>
    <s v="Server"/>
    <s v="M - Documents"/>
    <s v="M"/>
    <s v="Error"/>
    <s v="101 to 1000"/>
    <s v="Small"/>
    <s v="Other"/>
    <s v="Other"/>
    <x v="0"/>
  </r>
  <r>
    <x v="5"/>
    <x v="11"/>
    <x v="0"/>
    <x v="0"/>
    <s v="Privilege Misuse"/>
    <x v="15"/>
    <s v="Server"/>
    <s v="S - Database"/>
    <s v="S"/>
    <s v="Misuse"/>
    <m/>
    <m/>
    <s v="Customer"/>
    <s v="Other"/>
    <x v="0"/>
  </r>
  <r>
    <x v="0"/>
    <x v="10"/>
    <x v="0"/>
    <x v="0"/>
    <s v="Privilege Misuse"/>
    <x v="2"/>
    <s v="Server"/>
    <s v="S - Database"/>
    <s v="S"/>
    <s v="Misuse"/>
    <s v="101 to 1000"/>
    <s v="Small"/>
    <s v="Patient"/>
    <s v="Internal"/>
    <x v="0"/>
  </r>
  <r>
    <x v="18"/>
    <x v="5"/>
    <x v="0"/>
    <x v="1"/>
    <s v="Basic Web Application Attacks"/>
    <x v="9"/>
    <s v="Server"/>
    <s v="S - Web application"/>
    <s v="S"/>
    <s v="Hacking"/>
    <s v="10001 to 25000"/>
    <s v="Large"/>
    <s v="Customer"/>
    <s v="Other"/>
    <x v="3"/>
  </r>
  <r>
    <x v="0"/>
    <x v="3"/>
    <x v="0"/>
    <x v="1"/>
    <s v="Lost and Stolen Assets"/>
    <x v="5"/>
    <s v="Media"/>
    <s v="M - Disk drive"/>
    <s v="M"/>
    <s v="Physical"/>
    <m/>
    <m/>
    <s v="Partner"/>
    <s v="External"/>
    <x v="1"/>
  </r>
  <r>
    <x v="7"/>
    <x v="5"/>
    <x v="0"/>
    <x v="1"/>
    <s v="Basic Web Application Attacks"/>
    <x v="3"/>
    <s v="Server"/>
    <s v="S - Web application"/>
    <s v="S"/>
    <s v="Hacking"/>
    <m/>
    <m/>
    <s v="Other"/>
    <s v="External"/>
    <x v="0"/>
  </r>
  <r>
    <x v="0"/>
    <x v="10"/>
    <x v="0"/>
    <x v="0"/>
    <s v="Privilege Misuse"/>
    <x v="2"/>
    <s v="Server"/>
    <s v="S - Database"/>
    <s v="S"/>
    <s v="Misuse"/>
    <s v="Large"/>
    <s v="Large"/>
    <s v="Patient"/>
    <s v="External"/>
    <x v="0"/>
  </r>
  <r>
    <x v="0"/>
    <x v="6"/>
    <x v="0"/>
    <x v="1"/>
    <s v="Lost and Stolen Assets"/>
    <x v="0"/>
    <s v="User Dev"/>
    <s v="U - Desktop or laptop"/>
    <s v="U"/>
    <s v="Physical"/>
    <m/>
    <m/>
    <s v="Other"/>
    <s v="Other"/>
    <x v="0"/>
  </r>
  <r>
    <x v="0"/>
    <x v="10"/>
    <x v="0"/>
    <x v="1"/>
    <s v="System Intrusion"/>
    <x v="2"/>
    <s v="Server"/>
    <s v="S - Backup"/>
    <s v="S"/>
    <s v="Malware"/>
    <s v="11 to 100"/>
    <s v="Small"/>
    <s v="Patient"/>
    <s v="Internal"/>
    <x v="1"/>
  </r>
  <r>
    <x v="0"/>
    <x v="8"/>
    <x v="0"/>
    <x v="1"/>
    <s v="Lost and Stolen Assets"/>
    <x v="0"/>
    <s v="Media"/>
    <s v="M - Documents"/>
    <s v="M"/>
    <s v="Physical"/>
    <s v="Large"/>
    <s v="Large"/>
    <s v="Patient"/>
    <s v="Other"/>
    <x v="0"/>
  </r>
  <r>
    <x v="0"/>
    <x v="2"/>
    <x v="0"/>
    <x v="0"/>
    <s v="Privilege Misuse"/>
    <x v="14"/>
    <s v="Server"/>
    <s v="S - "/>
    <s v="S"/>
    <s v="Misuse"/>
    <s v="1001 to 10000"/>
    <s v="Large"/>
    <s v="Other"/>
    <s v="Other"/>
    <x v="0"/>
  </r>
  <r>
    <x v="2"/>
    <x v="3"/>
    <x v="0"/>
    <x v="0"/>
    <s v="Everything Else"/>
    <x v="0"/>
    <s v="User Dev"/>
    <s v="U - Desktop"/>
    <s v="U"/>
    <s v="Error"/>
    <m/>
    <m/>
    <s v="Other"/>
    <s v="Other"/>
    <x v="0"/>
  </r>
  <r>
    <x v="0"/>
    <x v="11"/>
    <x v="0"/>
    <x v="0"/>
    <s v="Miscellaneous Errors"/>
    <x v="7"/>
    <s v="Server"/>
    <s v="S - Database"/>
    <s v="S"/>
    <s v="Error"/>
    <s v="101 to 1000"/>
    <s v="Small"/>
    <s v="Customer"/>
    <s v="External"/>
    <x v="0"/>
  </r>
  <r>
    <x v="0"/>
    <x v="10"/>
    <x v="1"/>
    <x v="1"/>
    <s v="System Intrusion"/>
    <x v="2"/>
    <s v="User Dev"/>
    <s v="U - Desktop"/>
    <s v="U"/>
    <s v="Hacking"/>
    <m/>
    <m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2"/>
    <x v="0"/>
    <x v="4"/>
    <s v="Everything Else"/>
    <x v="3"/>
    <s v="Network"/>
    <s v="N - Router or switch"/>
    <s v="N"/>
    <s v="Environmental"/>
    <s v="Over 100000"/>
    <s v="Large"/>
    <s v="Other"/>
    <s v="External"/>
    <x v="0"/>
  </r>
  <r>
    <x v="0"/>
    <x v="3"/>
    <x v="0"/>
    <x v="4"/>
    <s v="Everything Else"/>
    <x v="2"/>
    <s v="Server"/>
    <s v="S - Mail"/>
    <s v="S"/>
    <m/>
    <s v="1 to 10"/>
    <s v="Small"/>
    <s v="Other"/>
    <s v="Other"/>
    <x v="0"/>
  </r>
  <r>
    <x v="0"/>
    <x v="8"/>
    <x v="0"/>
    <x v="0"/>
    <s v="Miscellaneous Errors"/>
    <x v="2"/>
    <s v="Media"/>
    <s v="M - Documents"/>
    <s v="M"/>
    <s v="Error"/>
    <s v="101 to 1000"/>
    <s v="Small"/>
    <s v="Patient"/>
    <s v="External"/>
    <x v="0"/>
  </r>
  <r>
    <x v="0"/>
    <x v="5"/>
    <x v="0"/>
    <x v="1"/>
    <s v="Lost and Stolen Assets"/>
    <x v="2"/>
    <s v="User Dev"/>
    <s v="U - Desktop or laptop"/>
    <s v="U"/>
    <s v="Physical"/>
    <s v="11 to 100"/>
    <s v="Small"/>
    <s v="Patient"/>
    <s v="Other"/>
    <x v="1"/>
  </r>
  <r>
    <x v="37"/>
    <x v="3"/>
    <x v="0"/>
    <x v="1"/>
    <s v="Basic Web Application Attacks"/>
    <x v="3"/>
    <s v="Server"/>
    <s v="S - Web application"/>
    <s v="S"/>
    <s v="Hacking"/>
    <m/>
    <m/>
    <s v="Customer"/>
    <s v="External"/>
    <x v="2"/>
  </r>
  <r>
    <x v="0"/>
    <x v="3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11"/>
    <x v="0"/>
    <x v="1"/>
    <s v="System Intrusion"/>
    <x v="1"/>
    <s v="Server"/>
    <s v="S - File"/>
    <s v="S"/>
    <s v="Malware"/>
    <s v="101 to 1000"/>
    <s v="Small"/>
    <s v="Other"/>
    <s v="External"/>
    <x v="1"/>
  </r>
  <r>
    <x v="17"/>
    <x v="5"/>
    <x v="0"/>
    <x v="0"/>
    <s v="Miscellaneous Errors"/>
    <x v="7"/>
    <s v="Media"/>
    <s v="M - "/>
    <s v="M"/>
    <s v="Error"/>
    <m/>
    <m/>
    <s v="Customer"/>
    <s v="Other"/>
    <x v="0"/>
  </r>
  <r>
    <x v="17"/>
    <x v="19"/>
    <x v="0"/>
    <x v="1"/>
    <s v="System Intrusion"/>
    <x v="5"/>
    <s v="Server"/>
    <s v="S - Database"/>
    <s v="S"/>
    <s v="Malware"/>
    <s v="1001 to 10000"/>
    <s v="Large"/>
    <s v="Employee"/>
    <s v="External"/>
    <x v="1"/>
  </r>
  <r>
    <x v="4"/>
    <x v="10"/>
    <x v="0"/>
    <x v="0"/>
    <s v="Privilege Misuse"/>
    <x v="9"/>
    <s v="Server"/>
    <s v="S - File"/>
    <s v="S"/>
    <s v="Misuse"/>
    <m/>
    <m/>
    <s v="Other"/>
    <s v="Other"/>
    <x v="0"/>
  </r>
  <r>
    <x v="0"/>
    <x v="1"/>
    <x v="0"/>
    <x v="1"/>
    <s v="System Intrusion"/>
    <x v="0"/>
    <s v="Server"/>
    <s v="P - Executive"/>
    <s v="P"/>
    <s v="Malware"/>
    <s v="101 to 1000"/>
    <s v="Small"/>
    <s v="Employee"/>
    <s v="External"/>
    <x v="1"/>
  </r>
  <r>
    <x v="0"/>
    <x v="8"/>
    <x v="0"/>
    <x v="0"/>
    <s v="Privilege Misuse"/>
    <x v="2"/>
    <s v="Server"/>
    <s v="S - Database"/>
    <s v="S"/>
    <s v="Misuse"/>
    <s v="10001 to 25000"/>
    <s v="Large"/>
    <s v="Patient"/>
    <s v="External"/>
    <x v="0"/>
  </r>
  <r>
    <x v="0"/>
    <x v="2"/>
    <x v="0"/>
    <x v="1"/>
    <s v="Lost and Stolen Assets"/>
    <x v="2"/>
    <s v="User Dev"/>
    <s v="U - Desktop or laptop"/>
    <s v="U"/>
    <s v="Physical"/>
    <m/>
    <m/>
    <s v="Patient"/>
    <s v="Other"/>
    <x v="1"/>
  </r>
  <r>
    <x v="0"/>
    <x v="4"/>
    <x v="0"/>
    <x v="1"/>
    <s v="Everything Else"/>
    <x v="7"/>
    <s v="Kiosk/Term"/>
    <s v="T - ATM"/>
    <s v="T"/>
    <s v="Physical"/>
    <s v="10001 to 25000"/>
    <s v="Large"/>
    <s v="Customer"/>
    <s v="Internal"/>
    <x v="1"/>
  </r>
  <r>
    <x v="0"/>
    <x v="3"/>
    <x v="0"/>
    <x v="0"/>
    <s v="Privilege Misuse"/>
    <x v="0"/>
    <m/>
    <m/>
    <s v="O"/>
    <s v="Misuse"/>
    <m/>
    <m/>
    <s v="Other"/>
    <s v="External"/>
    <x v="0"/>
  </r>
  <r>
    <x v="0"/>
    <x v="10"/>
    <x v="0"/>
    <x v="1"/>
    <s v="Lost and Stolen Assets"/>
    <x v="6"/>
    <s v="User Dev"/>
    <s v="U - Desktop or laptop"/>
    <s v="U"/>
    <s v="Physical"/>
    <s v="Large"/>
    <s v="Large"/>
    <s v="Patient"/>
    <s v="Internal"/>
    <x v="1"/>
  </r>
  <r>
    <x v="2"/>
    <x v="4"/>
    <x v="0"/>
    <x v="0"/>
    <s v="Miscellaneous Errors"/>
    <x v="2"/>
    <s v="Server"/>
    <s v="S - Web application"/>
    <s v="S"/>
    <s v="Error"/>
    <s v="101 to 1000"/>
    <s v="Small"/>
    <s v="Patient"/>
    <s v="Other"/>
    <x v="0"/>
  </r>
  <r>
    <x v="0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5"/>
    <x v="0"/>
    <x v="1"/>
    <s v="System Intrusion"/>
    <x v="7"/>
    <s v="Server"/>
    <s v="S - "/>
    <s v="S"/>
    <s v="Malware"/>
    <s v="1 to 10"/>
    <s v="Small"/>
    <s v="Customer"/>
    <s v="Other"/>
    <x v="1"/>
  </r>
  <r>
    <x v="17"/>
    <x v="2"/>
    <x v="0"/>
    <x v="0"/>
    <s v="Miscellaneous Errors"/>
    <x v="2"/>
    <s v="Media"/>
    <s v="M - Documents"/>
    <s v="M"/>
    <s v="Error"/>
    <m/>
    <m/>
    <s v="Patient"/>
    <s v="External"/>
    <x v="0"/>
  </r>
  <r>
    <x v="0"/>
    <x v="8"/>
    <x v="0"/>
    <x v="0"/>
    <s v="Miscellaneous Errors"/>
    <x v="7"/>
    <s v="Media"/>
    <s v="M - Documents"/>
    <s v="M"/>
    <s v="Error"/>
    <s v="1001 to 10000"/>
    <s v="Large"/>
    <s v="Customer"/>
    <s v="External"/>
    <x v="0"/>
  </r>
  <r>
    <x v="17"/>
    <x v="3"/>
    <x v="0"/>
    <x v="1"/>
    <s v="Basic Web Application Attacks"/>
    <x v="0"/>
    <s v="Server"/>
    <s v="S - Web application"/>
    <s v="S"/>
    <s v="Hacking"/>
    <m/>
    <m/>
    <s v="Student"/>
    <s v="External"/>
    <x v="3"/>
  </r>
  <r>
    <x v="0"/>
    <x v="10"/>
    <x v="0"/>
    <x v="0"/>
    <s v="Lost and Stolen Assets"/>
    <x v="17"/>
    <s v="Media"/>
    <s v="M - Payment card"/>
    <s v="M"/>
    <s v="Physical"/>
    <s v="50001 to 100000"/>
    <s v="Large"/>
    <s v="Customer"/>
    <s v="External"/>
    <x v="0"/>
  </r>
  <r>
    <x v="0"/>
    <x v="0"/>
    <x v="0"/>
    <x v="1"/>
    <s v="Lost and Stolen Assets"/>
    <x v="2"/>
    <s v="User Dev"/>
    <s v="U - Desktop"/>
    <s v="U"/>
    <s v="Physical"/>
    <s v="1 to 10"/>
    <s v="Small"/>
    <s v="Other"/>
    <s v="Other"/>
    <x v="0"/>
  </r>
  <r>
    <x v="0"/>
    <x v="6"/>
    <x v="0"/>
    <x v="1"/>
    <s v="Lost and Stolen Assets"/>
    <x v="2"/>
    <s v="User Dev"/>
    <s v="U - Desktop or laptop"/>
    <s v="U"/>
    <s v="Physical"/>
    <s v="11 to 100"/>
    <s v="Small"/>
    <s v="Patient"/>
    <s v="Internal"/>
    <x v="1"/>
  </r>
  <r>
    <x v="5"/>
    <x v="1"/>
    <x v="0"/>
    <x v="1"/>
    <s v="Basic Web Application Attacks"/>
    <x v="0"/>
    <s v="Server"/>
    <s v="S - Web application"/>
    <s v="S"/>
    <s v="Hacking"/>
    <s v="1001 to 10000"/>
    <s v="Large"/>
    <s v="Patient"/>
    <s v="Other"/>
    <x v="0"/>
  </r>
  <r>
    <x v="0"/>
    <x v="5"/>
    <x v="0"/>
    <x v="1"/>
    <s v="Lost and Stolen Assets"/>
    <x v="8"/>
    <s v="User Dev"/>
    <s v="U - Desktop or laptop"/>
    <s v="U"/>
    <s v="Physical"/>
    <m/>
    <m/>
    <s v="Patient"/>
    <s v="Internal"/>
    <x v="1"/>
  </r>
  <r>
    <x v="0"/>
    <x v="8"/>
    <x v="0"/>
    <x v="0"/>
    <s v="Privilege Misuse"/>
    <x v="2"/>
    <s v="Server"/>
    <s v="S - Database"/>
    <s v="S"/>
    <s v="Misuse"/>
    <m/>
    <m/>
    <s v="Patient"/>
    <s v="Other"/>
    <x v="0"/>
  </r>
  <r>
    <x v="0"/>
    <x v="2"/>
    <x v="0"/>
    <x v="1"/>
    <s v="Lost and Stolen Assets"/>
    <x v="2"/>
    <s v="Server"/>
    <s v="S - Mail"/>
    <s v="S"/>
    <s v="Physical"/>
    <s v="11 to 100"/>
    <s v="Small"/>
    <s v="Patient"/>
    <s v="Other"/>
    <x v="1"/>
  </r>
  <r>
    <x v="0"/>
    <x v="5"/>
    <x v="0"/>
    <x v="1"/>
    <s v="Everything Else"/>
    <x v="7"/>
    <s v="Kiosk/Term"/>
    <s v="T - ATM"/>
    <s v="T"/>
    <s v="Physical"/>
    <s v="Over 100000"/>
    <s v="Large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7"/>
    <x v="4"/>
    <x v="0"/>
    <x v="1"/>
    <s v="System Intrusion"/>
    <x v="5"/>
    <s v="Server"/>
    <s v="S - POS controller"/>
    <s v="S"/>
    <s v="Malware"/>
    <s v="Small"/>
    <s v="Small"/>
    <s v="Other"/>
    <s v="In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Privilege Misuse"/>
    <x v="2"/>
    <s v="Media"/>
    <s v="M - Documents"/>
    <s v="M"/>
    <s v="Misuse"/>
    <m/>
    <m/>
    <s v="Other"/>
    <s v="Other"/>
    <x v="0"/>
  </r>
  <r>
    <x v="0"/>
    <x v="10"/>
    <x v="0"/>
    <x v="0"/>
    <s v="Miscellaneous Errors"/>
    <x v="2"/>
    <s v="Media"/>
    <s v="M - Documents"/>
    <s v="M"/>
    <s v="Error"/>
    <s v="Large"/>
    <s v="Large"/>
    <s v="Patient"/>
    <s v="External"/>
    <x v="0"/>
  </r>
  <r>
    <x v="0"/>
    <x v="4"/>
    <x v="0"/>
    <x v="1"/>
    <s v="Lost and Stolen Assets"/>
    <x v="0"/>
    <s v="User Dev"/>
    <s v="M - Documents"/>
    <s v="M"/>
    <s v="Physical"/>
    <s v="1001 to 10000"/>
    <s v="Large"/>
    <s v="Employee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Privilege Misuse"/>
    <x v="0"/>
    <s v="Server"/>
    <s v="S - Database"/>
    <s v="S"/>
    <s v="Malware"/>
    <s v="Large"/>
    <s v="Large"/>
    <s v="Customer"/>
    <s v="Partner"/>
    <x v="0"/>
  </r>
  <r>
    <x v="0"/>
    <x v="4"/>
    <x v="0"/>
    <x v="1"/>
    <s v="System Intrusion"/>
    <x v="3"/>
    <s v="Server"/>
    <s v="S - Database"/>
    <s v="S"/>
    <s v="Malware"/>
    <s v="11 to 100"/>
    <s v="Small"/>
    <s v="Other"/>
    <s v="Internal"/>
    <x v="1"/>
  </r>
  <r>
    <x v="4"/>
    <x v="3"/>
    <x v="0"/>
    <x v="1"/>
    <s v="Basic Web Application Attacks"/>
    <x v="3"/>
    <s v="Server"/>
    <s v="S - Web application"/>
    <s v="S"/>
    <s v="Hacking"/>
    <s v="11 to 100"/>
    <s v="Small"/>
    <s v="Customer"/>
    <s v="Other"/>
    <x v="0"/>
  </r>
  <r>
    <x v="51"/>
    <x v="8"/>
    <x v="0"/>
    <x v="1"/>
    <s v="System Intrusion"/>
    <x v="0"/>
    <s v="Server"/>
    <s v="S - Database"/>
    <s v="S"/>
    <s v="Hacking"/>
    <s v="Large"/>
    <s v="Large"/>
    <s v="Other"/>
    <s v="External"/>
    <x v="0"/>
  </r>
  <r>
    <x v="27"/>
    <x v="4"/>
    <x v="0"/>
    <x v="1"/>
    <s v="System Intrusion"/>
    <x v="11"/>
    <s v="Server"/>
    <s v="S - Database"/>
    <s v="S"/>
    <s v="Malware"/>
    <s v="1001 to 10000"/>
    <s v="Large"/>
    <s v="Customer"/>
    <s v="External"/>
    <x v="1"/>
  </r>
  <r>
    <x v="10"/>
    <x v="4"/>
    <x v="0"/>
    <x v="3"/>
    <s v="Privilege Misuse"/>
    <x v="7"/>
    <s v="Server"/>
    <s v="S - Database"/>
    <s v="S"/>
    <s v="Misuse"/>
    <m/>
    <m/>
    <s v="Custom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7"/>
    <x v="0"/>
    <x v="4"/>
    <s v="Basic Web Application Attacks"/>
    <x v="6"/>
    <s v="Server"/>
    <s v="S - Web application"/>
    <s v="S"/>
    <m/>
    <m/>
    <m/>
    <s v="Customer"/>
    <s v="Other"/>
    <x v="0"/>
  </r>
  <r>
    <x v="18"/>
    <x v="10"/>
    <x v="0"/>
    <x v="1"/>
    <s v="System Intrusion"/>
    <x v="9"/>
    <s v="Server"/>
    <s v="S - Database"/>
    <s v="S"/>
    <s v="Hacking"/>
    <s v="1001 to 10000"/>
    <s v="Large"/>
    <s v="Customer"/>
    <s v="External"/>
    <x v="1"/>
  </r>
  <r>
    <x v="7"/>
    <x v="2"/>
    <x v="0"/>
    <x v="1"/>
    <s v="System Intrusion"/>
    <x v="3"/>
    <m/>
    <m/>
    <s v="O"/>
    <s v="Hacking"/>
    <s v="Small"/>
    <s v="Small"/>
    <s v="Customer"/>
    <s v="External"/>
    <x v="1"/>
  </r>
  <r>
    <x v="7"/>
    <x v="3"/>
    <x v="0"/>
    <x v="1"/>
    <s v="Everything Else"/>
    <x v="5"/>
    <s v="Kiosk/Term"/>
    <s v="T - ATM"/>
    <s v="T"/>
    <s v="Physical"/>
    <m/>
    <m/>
    <s v="Customer"/>
    <s v="Internal"/>
    <x v="1"/>
  </r>
  <r>
    <x v="0"/>
    <x v="10"/>
    <x v="0"/>
    <x v="3"/>
    <s v="Miscellaneous Errors"/>
    <x v="6"/>
    <s v="Media"/>
    <s v="M - Documents"/>
    <s v="M"/>
    <s v="Error"/>
    <s v="Small"/>
    <s v="Small"/>
    <s v="Student"/>
    <s v="External"/>
    <x v="0"/>
  </r>
  <r>
    <x v="0"/>
    <x v="10"/>
    <x v="0"/>
    <x v="1"/>
    <s v="Basic Web Application Attacks"/>
    <x v="9"/>
    <s v="Server"/>
    <s v="S - Database"/>
    <s v="S"/>
    <s v="Hacking"/>
    <s v="1001 to 10000"/>
    <s v="Large"/>
    <s v="Customer"/>
    <s v="External"/>
    <x v="1"/>
  </r>
  <r>
    <x v="33"/>
    <x v="13"/>
    <x v="0"/>
    <x v="1"/>
    <s v="System Intrusion"/>
    <x v="14"/>
    <s v="Server"/>
    <s v="N - Telephone"/>
    <s v="N"/>
    <s v="Malware"/>
    <s v="1001 to 10000"/>
    <s v="Large"/>
    <s v="Other"/>
    <s v="External"/>
    <x v="1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0"/>
    <s v="Lost and Stolen Assets"/>
    <x v="2"/>
    <s v="Media"/>
    <s v="M - Payment card"/>
    <s v="M"/>
    <s v="Physical"/>
    <s v="101 to 1000"/>
    <s v="Small"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3"/>
    <x v="2"/>
    <x v="0"/>
    <x v="1"/>
    <s v="Basic Web Application Attacks"/>
    <x v="7"/>
    <s v="Server"/>
    <s v="S - Web application"/>
    <s v="S"/>
    <s v="Hacking"/>
    <s v="101 to 1000"/>
    <s v="Small"/>
    <s v="Other"/>
    <s v="Internal"/>
    <x v="0"/>
  </r>
  <r>
    <x v="0"/>
    <x v="8"/>
    <x v="0"/>
    <x v="2"/>
    <s v="Privilege Misuse"/>
    <x v="2"/>
    <s v="Server"/>
    <s v="S - Database"/>
    <s v="S"/>
    <s v="Misuse"/>
    <s v="1001 to 10000"/>
    <s v="Large"/>
    <s v="Patient"/>
    <s v="External"/>
    <x v="0"/>
  </r>
  <r>
    <x v="0"/>
    <x v="5"/>
    <x v="0"/>
    <x v="0"/>
    <s v="Privilege Misuse"/>
    <x v="2"/>
    <s v="Server"/>
    <s v="S - Database"/>
    <s v="S"/>
    <s v="Misuse"/>
    <m/>
    <m/>
    <s v="Customer"/>
    <s v="External"/>
    <x v="0"/>
  </r>
  <r>
    <x v="0"/>
    <x v="5"/>
    <x v="0"/>
    <x v="0"/>
    <s v="Privilege Misuse"/>
    <x v="12"/>
    <s v="Server"/>
    <s v="S - Mail"/>
    <s v="S"/>
    <s v="Misuse"/>
    <s v="25001 to 50000"/>
    <s v="Large"/>
    <s v="Employee"/>
    <s v="Other"/>
    <x v="0"/>
  </r>
  <r>
    <x v="0"/>
    <x v="10"/>
    <x v="0"/>
    <x v="1"/>
    <s v="System Intrusion"/>
    <x v="2"/>
    <m/>
    <m/>
    <s v="O"/>
    <s v="Hacking"/>
    <s v="Small"/>
    <s v="Small"/>
    <s v="Patient"/>
    <s v="Other"/>
    <x v="0"/>
  </r>
  <r>
    <x v="0"/>
    <x v="17"/>
    <x v="0"/>
    <x v="0"/>
    <s v="Privilege Misuse"/>
    <x v="0"/>
    <s v="Network"/>
    <s v="N - LAN"/>
    <s v="N"/>
    <s v="Social"/>
    <s v="101 to 1000"/>
    <s v="Small"/>
    <s v="Other"/>
    <s v="Internal"/>
    <x v="0"/>
  </r>
  <r>
    <x v="0"/>
    <x v="3"/>
    <x v="0"/>
    <x v="1"/>
    <s v="Basic Web Application Attacks"/>
    <x v="11"/>
    <s v="Server"/>
    <s v="S - Web application"/>
    <s v="S"/>
    <s v="Hacking"/>
    <s v="11 to 100"/>
    <s v="Small"/>
    <s v="Customer"/>
    <s v="Other"/>
    <x v="1"/>
  </r>
  <r>
    <x v="0"/>
    <x v="2"/>
    <x v="0"/>
    <x v="0"/>
    <s v="Privilege Misuse"/>
    <x v="0"/>
    <s v="Server"/>
    <s v="S - Database"/>
    <s v="S"/>
    <s v="Misuse"/>
    <m/>
    <m/>
    <s v="Patient"/>
    <s v="External"/>
    <x v="0"/>
  </r>
  <r>
    <x v="0"/>
    <x v="11"/>
    <x v="0"/>
    <x v="1"/>
    <s v="Lost and Stolen Assets"/>
    <x v="2"/>
    <s v="Media"/>
    <s v="M - Documents"/>
    <s v="M"/>
    <s v="Physical"/>
    <s v="1001 to 10000"/>
    <s v="Large"/>
    <s v="Employee"/>
    <s v="Internal"/>
    <x v="0"/>
  </r>
  <r>
    <x v="0"/>
    <x v="10"/>
    <x v="0"/>
    <x v="3"/>
    <s v="Privilege Misuse"/>
    <x v="16"/>
    <m/>
    <m/>
    <s v="O"/>
    <s v="Misuse"/>
    <s v="11 to 100"/>
    <s v="Small"/>
    <s v="Other"/>
    <s v="Internal"/>
    <x v="5"/>
  </r>
  <r>
    <x v="5"/>
    <x v="3"/>
    <x v="0"/>
    <x v="1"/>
    <s v="Basic Web Application Attacks"/>
    <x v="9"/>
    <s v="Server"/>
    <s v="S - Web application"/>
    <s v="S"/>
    <s v="Hacking"/>
    <s v="1001 to 10000"/>
    <s v="Large"/>
    <s v="Customer"/>
    <s v="External"/>
    <x v="2"/>
  </r>
  <r>
    <x v="17"/>
    <x v="8"/>
    <x v="0"/>
    <x v="1"/>
    <s v="System Intrusion"/>
    <x v="2"/>
    <s v="Server"/>
    <s v="S - Database"/>
    <s v="S"/>
    <s v="Malware"/>
    <m/>
    <m/>
    <s v="Patient"/>
    <s v="Other"/>
    <x v="0"/>
  </r>
  <r>
    <x v="0"/>
    <x v="4"/>
    <x v="0"/>
    <x v="1"/>
    <s v="Social Engineering"/>
    <x v="2"/>
    <s v="Server"/>
    <s v="P - End-user or employee"/>
    <s v="P"/>
    <s v="Hacking"/>
    <s v="1001 to 10000"/>
    <s v="Large"/>
    <s v="Patient"/>
    <s v="Internal"/>
    <x v="1"/>
  </r>
  <r>
    <x v="10"/>
    <x v="18"/>
    <x v="0"/>
    <x v="4"/>
    <s v="Everything Else"/>
    <x v="9"/>
    <s v="Server"/>
    <s v="S - Database"/>
    <s v="S"/>
    <m/>
    <s v="Over 100000"/>
    <s v="Large"/>
    <s v="Customer"/>
    <s v="External"/>
    <x v="0"/>
  </r>
  <r>
    <x v="0"/>
    <x v="6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7"/>
    <x v="0"/>
    <x v="1"/>
    <s v="System Intrusion"/>
    <x v="5"/>
    <m/>
    <m/>
    <s v="O"/>
    <s v="Malware"/>
    <m/>
    <m/>
    <s v="Employee"/>
    <s v="Other"/>
    <x v="1"/>
  </r>
  <r>
    <x v="0"/>
    <x v="1"/>
    <x v="0"/>
    <x v="1"/>
    <s v="System Intrusion"/>
    <x v="0"/>
    <s v="Server"/>
    <s v="S - Database"/>
    <s v="S"/>
    <s v="Hacking"/>
    <s v="50001 to 100000"/>
    <s v="Large"/>
    <s v="Customer"/>
    <s v="Other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2"/>
    <x v="0"/>
    <x v="3"/>
    <s v="Basic Web Application Attacks"/>
    <x v="16"/>
    <s v="Server"/>
    <s v="S - Web application"/>
    <s v="S"/>
    <s v="Hacking"/>
    <s v="10001 to 25000"/>
    <s v="Large"/>
    <s v="Customer"/>
    <s v="Internal"/>
    <x v="0"/>
  </r>
  <r>
    <x v="0"/>
    <x v="17"/>
    <x v="0"/>
    <x v="1"/>
    <s v="Everything Else"/>
    <x v="8"/>
    <s v="Server"/>
    <s v="N - Firewall"/>
    <s v="N"/>
    <s v="Hacking"/>
    <s v="1 to 10"/>
    <s v="Small"/>
    <s v="Customer"/>
    <s v="Other"/>
    <x v="0"/>
  </r>
  <r>
    <x v="0"/>
    <x v="5"/>
    <x v="0"/>
    <x v="1"/>
    <s v="System Intrusion"/>
    <x v="10"/>
    <s v="Server"/>
    <s v="S - POS controller"/>
    <s v="S"/>
    <s v="Malware"/>
    <s v="11 to 100"/>
    <s v="Small"/>
    <s v="Customer"/>
    <s v="External"/>
    <x v="0"/>
  </r>
  <r>
    <x v="0"/>
    <x v="3"/>
    <x v="0"/>
    <x v="1"/>
    <s v="Lost and Stolen Assets"/>
    <x v="2"/>
    <s v="User Dev"/>
    <s v="U - Desktop or laptop"/>
    <s v="U"/>
    <s v="Physical"/>
    <s v="1001 to 10000"/>
    <s v="Large"/>
    <s v="Other"/>
    <s v="Other"/>
    <x v="0"/>
  </r>
  <r>
    <x v="37"/>
    <x v="6"/>
    <x v="0"/>
    <x v="1"/>
    <s v="Basic Web Application Attacks"/>
    <x v="11"/>
    <s v="Server"/>
    <s v="S - Database"/>
    <s v="S"/>
    <s v="Hacking"/>
    <s v="10001 to 25000"/>
    <s v="Large"/>
    <s v="Customer"/>
    <s v="External"/>
    <x v="3"/>
  </r>
  <r>
    <x v="0"/>
    <x v="3"/>
    <x v="0"/>
    <x v="4"/>
    <s v="Everything Else"/>
    <x v="2"/>
    <s v="Server"/>
    <s v="S - "/>
    <s v="S"/>
    <m/>
    <s v="1 to 10"/>
    <s v="Small"/>
    <s v="Other"/>
    <s v="Other"/>
    <x v="0"/>
  </r>
  <r>
    <x v="0"/>
    <x v="19"/>
    <x v="0"/>
    <x v="1"/>
    <s v="Basic Web Application Attacks"/>
    <x v="5"/>
    <s v="Server"/>
    <s v="S - "/>
    <s v="S"/>
    <s v="Hacking"/>
    <s v="1 to 10"/>
    <s v="Small"/>
    <s v="Patient"/>
    <s v="External"/>
    <x v="1"/>
  </r>
  <r>
    <x v="0"/>
    <x v="8"/>
    <x v="0"/>
    <x v="0"/>
    <s v="Miscellaneous Errors"/>
    <x v="2"/>
    <s v="Server"/>
    <s v="S - Mail"/>
    <s v="S"/>
    <s v="Error"/>
    <s v="Large"/>
    <s v="Large"/>
    <s v="Patient"/>
    <s v="External"/>
    <x v="0"/>
  </r>
  <r>
    <x v="0"/>
    <x v="5"/>
    <x v="0"/>
    <x v="1"/>
    <s v="Everything Else"/>
    <x v="3"/>
    <s v="Server"/>
    <s v="S - Database"/>
    <s v="S"/>
    <s v="Hacking"/>
    <s v="11 to 100"/>
    <s v="Small"/>
    <s v="Customer"/>
    <s v="Other"/>
    <x v="1"/>
  </r>
  <r>
    <x v="0"/>
    <x v="8"/>
    <x v="0"/>
    <x v="2"/>
    <s v="Miscellaneous Errors"/>
    <x v="2"/>
    <s v="Server"/>
    <s v="S - Web application"/>
    <s v="S"/>
    <s v="Error"/>
    <s v="11 to 100"/>
    <s v="Small"/>
    <s v="Patient"/>
    <s v="External"/>
    <x v="0"/>
  </r>
  <r>
    <x v="0"/>
    <x v="5"/>
    <x v="0"/>
    <x v="0"/>
    <s v="Miscellaneous Errors"/>
    <x v="0"/>
    <s v="Media"/>
    <s v="M - Documents"/>
    <s v="M"/>
    <s v="Error"/>
    <s v="101 to 1000"/>
    <s v="Small"/>
    <s v="Customer"/>
    <s v="External"/>
    <x v="0"/>
  </r>
  <r>
    <x v="0"/>
    <x v="5"/>
    <x v="0"/>
    <x v="1"/>
    <s v="Basic Web Application Attacks"/>
    <x v="0"/>
    <s v="Server"/>
    <s v="S - Web application"/>
    <s v="S"/>
    <s v="Hacking"/>
    <s v="1001 to 10000"/>
    <s v="Large"/>
    <s v="Other"/>
    <s v="Other"/>
    <x v="2"/>
  </r>
  <r>
    <x v="0"/>
    <x v="6"/>
    <x v="0"/>
    <x v="0"/>
    <s v="Privilege Misuse"/>
    <x v="2"/>
    <s v="Media"/>
    <s v="M - Documents"/>
    <s v="M"/>
    <s v="Misuse"/>
    <m/>
    <m/>
    <s v="Patient"/>
    <s v="Other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3"/>
    <x v="0"/>
    <x v="1"/>
    <s v="System Intrusion"/>
    <x v="1"/>
    <s v="Server"/>
    <s v="S - "/>
    <s v="S"/>
    <s v="Malware"/>
    <s v="11 to 100"/>
    <s v="Small"/>
    <s v="Customer"/>
    <s v="Partner"/>
    <x v="0"/>
  </r>
  <r>
    <x v="70"/>
    <x v="3"/>
    <x v="1"/>
    <x v="1"/>
    <s v="Basic Web Application Attacks"/>
    <x v="3"/>
    <s v="Server"/>
    <s v="S - Database"/>
    <s v="S"/>
    <s v="Hacking"/>
    <m/>
    <m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80"/>
    <x v="2"/>
    <x v="0"/>
    <x v="1"/>
    <s v="System Intrusion"/>
    <x v="5"/>
    <m/>
    <m/>
    <s v="O"/>
    <s v="Hacking"/>
    <m/>
    <m/>
    <s v="Other"/>
    <s v="External"/>
    <x v="2"/>
  </r>
  <r>
    <x v="0"/>
    <x v="7"/>
    <x v="0"/>
    <x v="1"/>
    <s v="Everything Else"/>
    <x v="3"/>
    <s v="Server"/>
    <s v="S - Database"/>
    <s v="S"/>
    <m/>
    <s v="101 to 1000"/>
    <s v="Small"/>
    <s v="Customer"/>
    <s v="External"/>
    <x v="1"/>
  </r>
  <r>
    <x v="5"/>
    <x v="2"/>
    <x v="0"/>
    <x v="1"/>
    <s v="Basic Web Application Attacks"/>
    <x v="0"/>
    <s v="Server"/>
    <s v="S - Web application"/>
    <s v="S"/>
    <s v="Hacking"/>
    <m/>
    <m/>
    <s v="Other"/>
    <s v="Other"/>
    <x v="2"/>
  </r>
  <r>
    <x v="0"/>
    <x v="10"/>
    <x v="0"/>
    <x v="3"/>
    <s v="Miscellaneous Errors"/>
    <x v="1"/>
    <s v="Server"/>
    <s v="S - Web application"/>
    <s v="S"/>
    <s v="Error"/>
    <s v="101 to 1000"/>
    <s v="Small"/>
    <s v="Patient"/>
    <s v="Other"/>
    <x v="0"/>
  </r>
  <r>
    <x v="0"/>
    <x v="10"/>
    <x v="0"/>
    <x v="3"/>
    <s v="Miscellaneous Errors"/>
    <x v="2"/>
    <s v="Server"/>
    <s v="S - Web application"/>
    <s v="S"/>
    <s v="Error"/>
    <s v="11 to 100"/>
    <s v="Small"/>
    <s v="Patient"/>
    <s v="Other"/>
    <x v="0"/>
  </r>
  <r>
    <x v="2"/>
    <x v="0"/>
    <x v="0"/>
    <x v="1"/>
    <s v="Lost and Stolen Assets"/>
    <x v="7"/>
    <s v="User Dev"/>
    <s v="U - Desktop or laptop"/>
    <s v="U"/>
    <s v="Physical"/>
    <s v="1001 to 10000"/>
    <s v="Large"/>
    <s v="Customer"/>
    <s v="Other"/>
    <x v="1"/>
  </r>
  <r>
    <x v="4"/>
    <x v="11"/>
    <x v="0"/>
    <x v="1"/>
    <s v="System Intrusion"/>
    <x v="0"/>
    <s v="Server"/>
    <s v="S - Mail"/>
    <s v="S"/>
    <s v="Malware"/>
    <s v="101 to 1000"/>
    <s v="Small"/>
    <s v="Other"/>
    <s v="External"/>
    <x v="1"/>
  </r>
  <r>
    <x v="0"/>
    <x v="5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0"/>
    <x v="5"/>
    <x v="0"/>
    <x v="0"/>
    <s v="Miscellaneous Errors"/>
    <x v="0"/>
    <s v="User Dev"/>
    <s v="U - Desktop"/>
    <s v="U"/>
    <s v="Error"/>
    <m/>
    <m/>
    <s v="Patient"/>
    <s v="External"/>
    <x v="0"/>
  </r>
  <r>
    <x v="0"/>
    <x v="8"/>
    <x v="0"/>
    <x v="1"/>
    <s v="System Intrusion"/>
    <x v="2"/>
    <s v="Server"/>
    <s v="S - Database"/>
    <s v="S"/>
    <s v="Malware"/>
    <s v="11 to 100"/>
    <s v="Small"/>
    <s v="Patient"/>
    <s v="External"/>
    <x v="1"/>
  </r>
  <r>
    <x v="0"/>
    <x v="0"/>
    <x v="0"/>
    <x v="0"/>
    <s v="Lost and Stolen Assets"/>
    <x v="2"/>
    <s v="User Dev"/>
    <s v="U - Mobile phone"/>
    <s v="U"/>
    <s v="Error"/>
    <s v="1001 to 10000"/>
    <s v="Large"/>
    <s v="Patient"/>
    <s v="Internal"/>
    <x v="0"/>
  </r>
  <r>
    <x v="10"/>
    <x v="3"/>
    <x v="0"/>
    <x v="3"/>
    <s v="Privilege Misuse"/>
    <x v="0"/>
    <s v="Server"/>
    <s v="P - End-user or employee"/>
    <s v="P"/>
    <s v="Social"/>
    <m/>
    <m/>
    <s v="Customer"/>
    <s v="External"/>
    <x v="5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"/>
    <x v="0"/>
    <x v="1"/>
    <s v="Everything Else"/>
    <x v="8"/>
    <m/>
    <m/>
    <s v="O"/>
    <s v="Hacking"/>
    <s v="101 to 1000"/>
    <s v="Small"/>
    <s v="Customer"/>
    <s v="Other"/>
    <x v="0"/>
  </r>
  <r>
    <x v="82"/>
    <x v="5"/>
    <x v="0"/>
    <x v="1"/>
    <s v="Basic Web Application Attacks"/>
    <x v="0"/>
    <s v="Server"/>
    <s v="S - Web application"/>
    <s v="S"/>
    <s v="Hacking"/>
    <s v="11 to 100"/>
    <s v="Small"/>
    <s v="Other"/>
    <s v="External"/>
    <x v="3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7"/>
    <x v="7"/>
    <x v="0"/>
    <x v="1"/>
    <s v="Social Engineering"/>
    <x v="8"/>
    <s v="Person"/>
    <s v="P - Cashier"/>
    <s v="P"/>
    <s v="Social"/>
    <s v="Large"/>
    <s v="Large"/>
    <s v="Customer"/>
    <s v="External"/>
    <x v="1"/>
  </r>
  <r>
    <x v="0"/>
    <x v="7"/>
    <x v="0"/>
    <x v="0"/>
    <s v="Miscellaneous Errors"/>
    <x v="6"/>
    <s v="Server"/>
    <s v="S - Mail"/>
    <s v="S"/>
    <s v="Error"/>
    <s v="1001 to 10000"/>
    <s v="Large"/>
    <s v="Student"/>
    <s v="Other"/>
    <x v="0"/>
  </r>
  <r>
    <x v="0"/>
    <x v="5"/>
    <x v="0"/>
    <x v="1"/>
    <s v="Basic Web Application Attacks"/>
    <x v="7"/>
    <s v="Server"/>
    <s v="S - Web application"/>
    <s v="S"/>
    <s v="Hacking"/>
    <m/>
    <m/>
    <s v="Customer"/>
    <s v="Other"/>
    <x v="0"/>
  </r>
  <r>
    <x v="0"/>
    <x v="11"/>
    <x v="0"/>
    <x v="0"/>
    <s v="Privilege Misuse"/>
    <x v="2"/>
    <s v="Server"/>
    <s v="S - Database"/>
    <s v="S"/>
    <s v="Misuse"/>
    <s v="25001 to 50000"/>
    <s v="Large"/>
    <s v="Patient"/>
    <s v="Internal"/>
    <x v="0"/>
  </r>
  <r>
    <x v="0"/>
    <x v="6"/>
    <x v="0"/>
    <x v="0"/>
    <s v="Miscellaneous Errors"/>
    <x v="2"/>
    <s v="Media"/>
    <s v="M - Disk media"/>
    <s v="M"/>
    <s v="Error"/>
    <s v="101 to 1000"/>
    <s v="Small"/>
    <s v="Other"/>
    <s v="Other"/>
    <x v="0"/>
  </r>
  <r>
    <x v="0"/>
    <x v="2"/>
    <x v="0"/>
    <x v="0"/>
    <s v="Privilege Misuse"/>
    <x v="16"/>
    <m/>
    <m/>
    <s v="O"/>
    <s v="Misuse"/>
    <m/>
    <m/>
    <s v="Other"/>
    <s v="Other"/>
    <x v="0"/>
  </r>
  <r>
    <x v="128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7"/>
    <x v="2"/>
    <x v="0"/>
    <x v="0"/>
    <s v="Privilege Misuse"/>
    <x v="5"/>
    <s v="User Dev"/>
    <s v="U - Mobile phone"/>
    <s v="U"/>
    <s v="Misuse"/>
    <m/>
    <m/>
    <s v="Customer"/>
    <s v="External"/>
    <x v="0"/>
  </r>
  <r>
    <x v="129"/>
    <x v="5"/>
    <x v="0"/>
    <x v="1"/>
    <s v="Social Engineering"/>
    <x v="0"/>
    <s v="Server"/>
    <s v="P - "/>
    <s v="P"/>
    <s v="Malware"/>
    <m/>
    <m/>
    <s v="Other"/>
    <s v="External"/>
    <x v="4"/>
  </r>
  <r>
    <x v="49"/>
    <x v="2"/>
    <x v="0"/>
    <x v="1"/>
    <s v="System Intrusion"/>
    <x v="3"/>
    <m/>
    <m/>
    <s v="O"/>
    <s v="Hacking"/>
    <m/>
    <m/>
    <s v="Other"/>
    <s v="External"/>
    <x v="2"/>
  </r>
  <r>
    <x v="4"/>
    <x v="10"/>
    <x v="0"/>
    <x v="1"/>
    <s v="Lost and Stolen Assets"/>
    <x v="13"/>
    <s v="User Dev"/>
    <s v="U - Desktop or laptop"/>
    <s v="U"/>
    <s v="Physical"/>
    <s v="Large"/>
    <s v="Large"/>
    <s v="Employee"/>
    <s v="Internal"/>
    <x v="1"/>
  </r>
  <r>
    <x v="0"/>
    <x v="9"/>
    <x v="0"/>
    <x v="1"/>
    <s v="System Intrusion"/>
    <x v="7"/>
    <s v="Server"/>
    <s v="S - File"/>
    <s v="S"/>
    <s v="Malware"/>
    <s v="Small"/>
    <s v="Small"/>
    <s v="Customer"/>
    <s v="External"/>
    <x v="1"/>
  </r>
  <r>
    <x v="0"/>
    <x v="10"/>
    <x v="0"/>
    <x v="0"/>
    <s v="Miscellaneous Errors"/>
    <x v="2"/>
    <s v="Media"/>
    <s v="M - Documents"/>
    <s v="M"/>
    <s v="Error"/>
    <m/>
    <m/>
    <s v="Patient"/>
    <s v="External"/>
    <x v="0"/>
  </r>
  <r>
    <x v="0"/>
    <x v="5"/>
    <x v="0"/>
    <x v="0"/>
    <s v="Privilege Misuse"/>
    <x v="0"/>
    <s v="Server"/>
    <s v="S - Database"/>
    <s v="S"/>
    <s v="Misuse"/>
    <m/>
    <m/>
    <s v="Other"/>
    <s v="External"/>
    <x v="0"/>
  </r>
  <r>
    <x v="0"/>
    <x v="5"/>
    <x v="0"/>
    <x v="3"/>
    <s v="Privilege Misuse"/>
    <x v="2"/>
    <s v="Server"/>
    <s v="M - Documents"/>
    <s v="M"/>
    <s v="Social"/>
    <m/>
    <m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4"/>
    <s v="Everything Else"/>
    <x v="5"/>
    <s v="Server"/>
    <s v="S - "/>
    <s v="S"/>
    <m/>
    <s v="1001 to 10000"/>
    <s v="Large"/>
    <s v="Customer"/>
    <s v="Other"/>
    <x v="0"/>
  </r>
  <r>
    <x v="0"/>
    <x v="10"/>
    <x v="0"/>
    <x v="1"/>
    <s v="System Intrusion"/>
    <x v="8"/>
    <s v="Server"/>
    <s v="S - POS controller"/>
    <s v="S"/>
    <s v="Malware"/>
    <m/>
    <m/>
    <s v="Customer"/>
    <s v="External"/>
    <x v="1"/>
  </r>
  <r>
    <x v="0"/>
    <x v="3"/>
    <x v="0"/>
    <x v="1"/>
    <s v="System Intrusion"/>
    <x v="3"/>
    <m/>
    <m/>
    <s v="O"/>
    <s v="Hacking"/>
    <s v="1001 to 10000"/>
    <s v="Large"/>
    <s v="Other"/>
    <s v="Other"/>
    <x v="0"/>
  </r>
  <r>
    <x v="0"/>
    <x v="5"/>
    <x v="0"/>
    <x v="4"/>
    <s v="Miscellaneous Errors"/>
    <x v="2"/>
    <s v="Server"/>
    <s v="S - Web application"/>
    <s v="S"/>
    <s v="Error"/>
    <s v="1 to 1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Social Engineering"/>
    <x v="2"/>
    <s v="Server"/>
    <s v="P - End-user or employee"/>
    <s v="P"/>
    <s v="Social"/>
    <s v="10001 to 25000"/>
    <s v="Large"/>
    <s v="Patient"/>
    <s v="Other"/>
    <x v="1"/>
  </r>
  <r>
    <x v="21"/>
    <x v="5"/>
    <x v="0"/>
    <x v="1"/>
    <s v="Basic Web Application Attacks"/>
    <x v="3"/>
    <s v="Server"/>
    <s v="S - Web application"/>
    <s v="S"/>
    <s v="Hacking"/>
    <s v="50001 to 100000"/>
    <s v="Large"/>
    <s v="Other"/>
    <s v="Other"/>
    <x v="3"/>
  </r>
  <r>
    <x v="103"/>
    <x v="5"/>
    <x v="0"/>
    <x v="1"/>
    <s v="Basic Web Application Attacks"/>
    <x v="0"/>
    <s v="Server"/>
    <s v="S - Web application"/>
    <s v="S"/>
    <s v="Hacking"/>
    <m/>
    <m/>
    <s v="Employee"/>
    <s v="External"/>
    <x v="2"/>
  </r>
  <r>
    <x v="0"/>
    <x v="10"/>
    <x v="0"/>
    <x v="1"/>
    <s v="Miscellaneous Errors"/>
    <x v="3"/>
    <s v="Server"/>
    <s v="S - Database"/>
    <s v="S"/>
    <s v="Error"/>
    <s v="Small"/>
    <s v="Small"/>
    <s v="Customer"/>
    <s v="External"/>
    <x v="3"/>
  </r>
  <r>
    <x v="30"/>
    <x v="5"/>
    <x v="0"/>
    <x v="1"/>
    <s v="Denial of Service"/>
    <x v="0"/>
    <s v="Server"/>
    <s v="S - Web application"/>
    <s v="S"/>
    <s v="Hacking"/>
    <m/>
    <m/>
    <s v="Other"/>
    <s v="External"/>
    <x v="2"/>
  </r>
  <r>
    <x v="0"/>
    <x v="8"/>
    <x v="0"/>
    <x v="1"/>
    <s v="Basic Web Application Attacks"/>
    <x v="1"/>
    <s v="Server"/>
    <s v="S - Web application"/>
    <s v="S"/>
    <s v="Hacking"/>
    <m/>
    <m/>
    <s v="Customer"/>
    <s v="Other"/>
    <x v="0"/>
  </r>
  <r>
    <x v="0"/>
    <x v="3"/>
    <x v="0"/>
    <x v="1"/>
    <s v="Basic Web Application Attacks"/>
    <x v="1"/>
    <s v="Server"/>
    <s v="S - Web application"/>
    <s v="S"/>
    <s v="Hacking"/>
    <s v="1 to 10"/>
    <s v="Small"/>
    <s v="Partner"/>
    <s v="External"/>
    <x v="3"/>
  </r>
  <r>
    <x v="70"/>
    <x v="0"/>
    <x v="0"/>
    <x v="1"/>
    <s v="System Intrusion"/>
    <x v="3"/>
    <s v="Server"/>
    <s v="S - "/>
    <s v="S"/>
    <s v="Malware"/>
    <s v="10001 to 25000"/>
    <s v="Large"/>
    <s v="Other"/>
    <s v="Internal"/>
    <x v="4"/>
  </r>
  <r>
    <x v="0"/>
    <x v="17"/>
    <x v="0"/>
    <x v="0"/>
    <s v="Privilege Misuse"/>
    <x v="7"/>
    <s v="Server"/>
    <s v="S - Database"/>
    <s v="S"/>
    <s v="Misuse"/>
    <m/>
    <m/>
    <s v="Other"/>
    <s v="External"/>
    <x v="0"/>
  </r>
  <r>
    <x v="0"/>
    <x v="5"/>
    <x v="0"/>
    <x v="0"/>
    <s v="Privilege Misuse"/>
    <x v="2"/>
    <s v="Server"/>
    <s v="S - "/>
    <s v="S"/>
    <s v="Misuse"/>
    <m/>
    <m/>
    <s v="Patient"/>
    <s v="External"/>
    <x v="0"/>
  </r>
  <r>
    <x v="0"/>
    <x v="8"/>
    <x v="0"/>
    <x v="1"/>
    <s v="Everything Else"/>
    <x v="7"/>
    <s v="Kiosk/Term"/>
    <s v="T - ATM"/>
    <s v="T"/>
    <s v="Physical"/>
    <s v="101 to 1000"/>
    <s v="Small"/>
    <s v="Customer"/>
    <s v="Internal"/>
    <x v="1"/>
  </r>
  <r>
    <x v="0"/>
    <x v="3"/>
    <x v="0"/>
    <x v="1"/>
    <s v="Lost and Stolen Assets"/>
    <x v="6"/>
    <s v="Media"/>
    <s v="M - Documents"/>
    <s v="M"/>
    <s v="Physical"/>
    <m/>
    <m/>
    <s v="Custom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4"/>
    <x v="0"/>
    <x v="0"/>
    <s v="Lost and Stolen Assets"/>
    <x v="2"/>
    <s v="Media"/>
    <s v="M - Payment card"/>
    <s v="M"/>
    <s v="Physical"/>
    <s v="101 to 1000"/>
    <s v="Small"/>
    <s v="Patient"/>
    <s v="Other"/>
    <x v="0"/>
  </r>
  <r>
    <x v="7"/>
    <x v="6"/>
    <x v="0"/>
    <x v="1"/>
    <s v="Basic Web Application Attacks"/>
    <x v="5"/>
    <s v="Server"/>
    <s v="S - Database"/>
    <s v="S"/>
    <s v="Hacking"/>
    <m/>
    <m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75"/>
    <x v="5"/>
    <x v="0"/>
    <x v="0"/>
    <s v="Privilege Misuse"/>
    <x v="9"/>
    <m/>
    <m/>
    <s v="O"/>
    <s v="Misuse"/>
    <s v="Large"/>
    <s v="Large"/>
    <s v="Other"/>
    <s v="Other"/>
    <x v="0"/>
  </r>
  <r>
    <x v="2"/>
    <x v="10"/>
    <x v="0"/>
    <x v="0"/>
    <s v="Miscellaneous Errors"/>
    <x v="0"/>
    <s v="Server"/>
    <s v="S - Database"/>
    <s v="S"/>
    <s v="Error"/>
    <s v="101 to 1000"/>
    <s v="Small"/>
    <s v="Customer"/>
    <s v="External"/>
    <x v="0"/>
  </r>
  <r>
    <x v="7"/>
    <x v="8"/>
    <x v="0"/>
    <x v="0"/>
    <s v="Miscellaneous Errors"/>
    <x v="0"/>
    <s v="User Dev"/>
    <s v="U - "/>
    <s v="U"/>
    <s v="Error"/>
    <m/>
    <m/>
    <s v="Employee"/>
    <s v="External"/>
    <x v="0"/>
  </r>
  <r>
    <x v="0"/>
    <x v="4"/>
    <x v="0"/>
    <x v="1"/>
    <s v="System Intrusion"/>
    <x v="2"/>
    <m/>
    <m/>
    <s v="O"/>
    <s v="Malware"/>
    <s v="Small"/>
    <s v="Small"/>
    <s v="Patient"/>
    <s v="External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5"/>
    <x v="0"/>
    <x v="0"/>
    <s v="Privilege Misuse"/>
    <x v="0"/>
    <s v="Server"/>
    <s v="S - Mail"/>
    <s v="S"/>
    <s v="Misuse"/>
    <s v="Over 100000"/>
    <s v="Large"/>
    <s v="Other"/>
    <s v="Other"/>
    <x v="0"/>
  </r>
  <r>
    <x v="0"/>
    <x v="4"/>
    <x v="0"/>
    <x v="0"/>
    <s v="Lost and Stolen Assets"/>
    <x v="15"/>
    <s v="Network"/>
    <s v="N - Camera"/>
    <s v="N"/>
    <s v="Physical"/>
    <s v="1001 to 10000"/>
    <s v="Large"/>
    <s v="Customer"/>
    <s v="External"/>
    <x v="0"/>
  </r>
  <r>
    <x v="0"/>
    <x v="0"/>
    <x v="0"/>
    <x v="4"/>
    <s v="Everything Else"/>
    <x v="0"/>
    <s v="User Dev"/>
    <s v="U - Desktop"/>
    <s v="U"/>
    <m/>
    <s v="11 to 100"/>
    <s v="Small"/>
    <s v="Other"/>
    <s v="Other"/>
    <x v="0"/>
  </r>
  <r>
    <x v="130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10"/>
    <x v="0"/>
    <x v="1"/>
    <s v="Social Engineering"/>
    <x v="1"/>
    <s v="Server"/>
    <s v="P - Finance"/>
    <s v="P"/>
    <s v="Social"/>
    <s v="101 to 1000"/>
    <s v="Small"/>
    <s v="Other"/>
    <s v="Other"/>
    <x v="1"/>
  </r>
  <r>
    <x v="0"/>
    <x v="3"/>
    <x v="0"/>
    <x v="0"/>
    <s v="Miscellaneous Errors"/>
    <x v="7"/>
    <s v="Media"/>
    <s v="M - Documents"/>
    <s v="M"/>
    <s v="Error"/>
    <s v="1001 to 10000"/>
    <s v="Large"/>
    <s v="Customer"/>
    <s v="Other"/>
    <x v="0"/>
  </r>
  <r>
    <x v="0"/>
    <x v="2"/>
    <x v="0"/>
    <x v="0"/>
    <s v="Privilege Misuse"/>
    <x v="18"/>
    <s v="Server"/>
    <s v="S - "/>
    <s v="S"/>
    <s v="Misuse"/>
    <s v="101 to 1000"/>
    <s v="Small"/>
    <s v="Other"/>
    <s v="Internal"/>
    <x v="0"/>
  </r>
  <r>
    <x v="0"/>
    <x v="3"/>
    <x v="0"/>
    <x v="1"/>
    <s v="Lost and Stolen Assets"/>
    <x v="2"/>
    <s v="Media"/>
    <s v="M - Flash drive"/>
    <s v="M"/>
    <s v="Physical"/>
    <s v="101 to 1000"/>
    <s v="Small"/>
    <s v="Patient"/>
    <s v="Internal"/>
    <x v="1"/>
  </r>
  <r>
    <x v="0"/>
    <x v="7"/>
    <x v="0"/>
    <x v="1"/>
    <s v="Social Engineering"/>
    <x v="12"/>
    <s v="User Dev"/>
    <s v="P - "/>
    <s v="P"/>
    <s v="Malware"/>
    <m/>
    <m/>
    <s v="Other"/>
    <s v="Other"/>
    <x v="1"/>
  </r>
  <r>
    <x v="0"/>
    <x v="7"/>
    <x v="0"/>
    <x v="1"/>
    <s v="Social Engineering"/>
    <x v="1"/>
    <s v="Server"/>
    <s v="P - End-user or employee"/>
    <s v="P"/>
    <s v="Hacking"/>
    <s v="101 to 1000"/>
    <s v="Small"/>
    <s v="Customer"/>
    <s v="Internal"/>
    <x v="1"/>
  </r>
  <r>
    <x v="0"/>
    <x v="3"/>
    <x v="0"/>
    <x v="0"/>
    <s v="Privilege Misuse"/>
    <x v="11"/>
    <s v="Server"/>
    <s v="S - Web application"/>
    <s v="S"/>
    <s v="Misuse"/>
    <s v="1001 to 10000"/>
    <s v="Large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1"/>
    <s v="Lost and Stolen Assets"/>
    <x v="2"/>
    <s v="Media"/>
    <s v="M - Documents"/>
    <s v="M"/>
    <s v="Physical"/>
    <s v="1 to 10"/>
    <s v="Small"/>
    <s v="Other"/>
    <s v="Other"/>
    <x v="0"/>
  </r>
  <r>
    <x v="0"/>
    <x v="6"/>
    <x v="0"/>
    <x v="1"/>
    <s v="Lost and Stolen Assets"/>
    <x v="7"/>
    <s v="Media"/>
    <s v="M - Documents"/>
    <s v="M"/>
    <s v="Physical"/>
    <s v="10001 to 25000"/>
    <s v="Large"/>
    <s v="Other"/>
    <s v="Other"/>
    <x v="0"/>
  </r>
  <r>
    <x v="0"/>
    <x v="4"/>
    <x v="0"/>
    <x v="1"/>
    <s v="Everything Else"/>
    <x v="7"/>
    <s v="Kiosk/Term"/>
    <s v="T - ATM"/>
    <s v="T"/>
    <s v="Physical"/>
    <s v="10001 to 25000"/>
    <s v="Large"/>
    <s v="Customer"/>
    <s v="Internal"/>
    <x v="1"/>
  </r>
  <r>
    <x v="5"/>
    <x v="5"/>
    <x v="0"/>
    <x v="0"/>
    <s v="Privilege Misuse"/>
    <x v="5"/>
    <m/>
    <m/>
    <s v="O"/>
    <s v="Misuse"/>
    <m/>
    <m/>
    <s v="Other"/>
    <s v="Other"/>
    <x v="0"/>
  </r>
  <r>
    <x v="0"/>
    <x v="5"/>
    <x v="0"/>
    <x v="1"/>
    <s v="System Intrusion"/>
    <x v="14"/>
    <s v="Server"/>
    <s v="S - Web application"/>
    <s v="S"/>
    <s v="Malware"/>
    <m/>
    <m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4"/>
    <s v="Everything Else"/>
    <x v="9"/>
    <s v="Server"/>
    <s v="S - "/>
    <s v="S"/>
    <m/>
    <m/>
    <m/>
    <s v="Customer"/>
    <s v="Other"/>
    <x v="0"/>
  </r>
  <r>
    <x v="0"/>
    <x v="6"/>
    <x v="0"/>
    <x v="1"/>
    <s v="System Intrusion"/>
    <x v="1"/>
    <s v="User Dev"/>
    <s v="U - Desktop"/>
    <s v="U"/>
    <s v="Malware"/>
    <s v="1001 to 10000"/>
    <s v="Large"/>
    <s v="Customer"/>
    <s v="External"/>
    <x v="4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0"/>
    <s v="Privilege Misuse"/>
    <x v="8"/>
    <s v="Media"/>
    <s v="M - Payment card"/>
    <s v="M"/>
    <s v="Misuse"/>
    <s v="50001 to 100000"/>
    <s v="Large"/>
    <s v="Customer"/>
    <s v="External"/>
    <x v="0"/>
  </r>
  <r>
    <x v="51"/>
    <x v="2"/>
    <x v="0"/>
    <x v="1"/>
    <s v="Basic Web Application Attacks"/>
    <x v="0"/>
    <s v="Server"/>
    <s v="S - Web application"/>
    <s v="S"/>
    <s v="Hacking"/>
    <m/>
    <m/>
    <s v="Other"/>
    <s v="Other"/>
    <x v="7"/>
  </r>
  <r>
    <x v="61"/>
    <x v="11"/>
    <x v="0"/>
    <x v="0"/>
    <s v="Miscellaneous Errors"/>
    <x v="1"/>
    <s v="Server"/>
    <s v="S - File"/>
    <s v="S"/>
    <s v="Error"/>
    <m/>
    <m/>
    <s v="Customer"/>
    <s v="External"/>
    <x v="0"/>
  </r>
  <r>
    <x v="13"/>
    <x v="13"/>
    <x v="0"/>
    <x v="1"/>
    <s v="Social Engineering"/>
    <x v="0"/>
    <s v="Server"/>
    <s v="P - Executive"/>
    <s v="P"/>
    <s v="Hacking"/>
    <s v="Over 100000"/>
    <s v="Large"/>
    <s v="Employee"/>
    <s v="Internal"/>
    <x v="2"/>
  </r>
  <r>
    <x v="0"/>
    <x v="3"/>
    <x v="0"/>
    <x v="0"/>
    <s v="Privilege Misuse"/>
    <x v="2"/>
    <s v="Server"/>
    <s v="S - Database"/>
    <s v="S"/>
    <s v="Misuse"/>
    <s v="1001 to 10000"/>
    <s v="Large"/>
    <s v="Patient"/>
    <s v="Internal"/>
    <x v="0"/>
  </r>
  <r>
    <x v="0"/>
    <x v="6"/>
    <x v="0"/>
    <x v="1"/>
    <s v="Lost and Stolen Assets"/>
    <x v="2"/>
    <s v="User Dev"/>
    <s v="U - Desktop or laptop"/>
    <s v="U"/>
    <s v="Physical"/>
    <s v="1001 to 1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0"/>
    <s v="Miscellaneous Errors"/>
    <x v="2"/>
    <s v="Server"/>
    <s v="S - Mail"/>
    <s v="S"/>
    <s v="Error"/>
    <s v="101 to 1000"/>
    <s v="Small"/>
    <s v="Patient"/>
    <s v="Internal"/>
    <x v="0"/>
  </r>
  <r>
    <x v="7"/>
    <x v="5"/>
    <x v="0"/>
    <x v="1"/>
    <s v="Everything Else"/>
    <x v="5"/>
    <s v="Kiosk/Term"/>
    <s v="T - ATM"/>
    <s v="T"/>
    <s v="Physical"/>
    <m/>
    <m/>
    <s v="Customer"/>
    <s v="External"/>
    <x v="1"/>
  </r>
  <r>
    <x v="0"/>
    <x v="3"/>
    <x v="0"/>
    <x v="0"/>
    <s v="Privilege Misuse"/>
    <x v="7"/>
    <s v="Media"/>
    <s v="M - Documents"/>
    <s v="M"/>
    <s v="Misuse"/>
    <s v="25001 to 50000"/>
    <s v="Large"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0"/>
    <s v="Privilege Misuse"/>
    <x v="2"/>
    <s v="Server"/>
    <s v="S - Database"/>
    <s v="S"/>
    <s v="Misuse"/>
    <s v="101 to 1000"/>
    <s v="Small"/>
    <s v="Patient"/>
    <s v="External"/>
    <x v="0"/>
  </r>
  <r>
    <x v="0"/>
    <x v="8"/>
    <x v="0"/>
    <x v="2"/>
    <s v="Miscellaneous Errors"/>
    <x v="7"/>
    <s v="Server"/>
    <s v="S - Web application"/>
    <s v="S"/>
    <s v="Error"/>
    <m/>
    <m/>
    <s v="Customer"/>
    <s v="External"/>
    <x v="0"/>
  </r>
  <r>
    <x v="0"/>
    <x v="2"/>
    <x v="0"/>
    <x v="0"/>
    <s v="Miscellaneous Errors"/>
    <x v="2"/>
    <m/>
    <m/>
    <s v="O"/>
    <s v="Error"/>
    <s v="1 to 10"/>
    <s v="Small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1"/>
    <s v="Social Engineering"/>
    <x v="9"/>
    <s v="Server"/>
    <s v="P - "/>
    <s v="P"/>
    <s v="Social"/>
    <s v="101 to 1000"/>
    <s v="Small"/>
    <s v="Employee"/>
    <s v="Other"/>
    <x v="1"/>
  </r>
  <r>
    <x v="10"/>
    <x v="5"/>
    <x v="0"/>
    <x v="1"/>
    <s v="Everything Else"/>
    <x v="1"/>
    <s v="Server"/>
    <s v="S - Database"/>
    <s v="S"/>
    <s v="Hacking"/>
    <s v="10001 to 25000"/>
    <s v="Large"/>
    <s v="Customer"/>
    <s v="External"/>
    <x v="2"/>
  </r>
  <r>
    <x v="17"/>
    <x v="8"/>
    <x v="0"/>
    <x v="2"/>
    <s v="Privilege Misuse"/>
    <x v="2"/>
    <s v="Server"/>
    <s v="S - Database"/>
    <s v="S"/>
    <s v="Misuse"/>
    <s v="1001 to 10000"/>
    <s v="Large"/>
    <s v="Employee"/>
    <s v="External"/>
    <x v="0"/>
  </r>
  <r>
    <x v="0"/>
    <x v="4"/>
    <x v="0"/>
    <x v="0"/>
    <s v="Miscellaneous Errors"/>
    <x v="12"/>
    <s v="Server"/>
    <s v="S - Database"/>
    <s v="S"/>
    <s v="Error"/>
    <s v="11 to 100"/>
    <s v="Small"/>
    <s v="Customer"/>
    <s v="External"/>
    <x v="0"/>
  </r>
  <r>
    <x v="16"/>
    <x v="10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2"/>
    <x v="5"/>
    <x v="0"/>
    <x v="1"/>
    <s v="Everything Else"/>
    <x v="7"/>
    <s v="Kiosk/Term"/>
    <s v="T - ATM"/>
    <s v="T"/>
    <s v="Physical"/>
    <s v="Over 100000"/>
    <s v="Large"/>
    <s v="Customer"/>
    <s v="External"/>
    <x v="1"/>
  </r>
  <r>
    <x v="0"/>
    <x v="10"/>
    <x v="0"/>
    <x v="1"/>
    <s v="Basic Web Application Attacks"/>
    <x v="3"/>
    <s v="Server"/>
    <s v="S - Web application"/>
    <s v="S"/>
    <s v="Hacking"/>
    <s v="Over 100000"/>
    <s v="Large"/>
    <s v="Customer"/>
    <s v="External"/>
    <x v="1"/>
  </r>
  <r>
    <x v="0"/>
    <x v="3"/>
    <x v="0"/>
    <x v="1"/>
    <s v="Basic Web Application Attacks"/>
    <x v="3"/>
    <s v="Server"/>
    <s v="S - Web application"/>
    <s v="S"/>
    <s v="Hacking"/>
    <s v="101 to 1000"/>
    <s v="Small"/>
    <s v="Customer"/>
    <s v="External"/>
    <x v="0"/>
  </r>
  <r>
    <x v="0"/>
    <x v="10"/>
    <x v="0"/>
    <x v="0"/>
    <s v="Lost and Stolen Assets"/>
    <x v="2"/>
    <s v="Media"/>
    <s v="M - Documents"/>
    <s v="M"/>
    <s v="Physical"/>
    <m/>
    <m/>
    <s v="Patient"/>
    <s v="External"/>
    <x v="0"/>
  </r>
  <r>
    <x v="0"/>
    <x v="0"/>
    <x v="0"/>
    <x v="0"/>
    <s v="Miscellaneous Errors"/>
    <x v="2"/>
    <s v="Server"/>
    <s v="S - "/>
    <s v="S"/>
    <s v="Error"/>
    <m/>
    <m/>
    <s v="Other"/>
    <s v="Other"/>
    <x v="0"/>
  </r>
  <r>
    <x v="17"/>
    <x v="5"/>
    <x v="0"/>
    <x v="1"/>
    <s v="System Intrusion"/>
    <x v="3"/>
    <s v="Server"/>
    <s v="S - Database"/>
    <s v="S"/>
    <s v="Hacking"/>
    <m/>
    <m/>
    <s v="Customer"/>
    <s v="External"/>
    <x v="1"/>
  </r>
  <r>
    <x v="0"/>
    <x v="4"/>
    <x v="0"/>
    <x v="0"/>
    <s v="Lost and Stolen Assets"/>
    <x v="1"/>
    <s v="Media"/>
    <s v="M - Documents"/>
    <s v="M"/>
    <s v="Physical"/>
    <s v="1001 to 10000"/>
    <s v="Large"/>
    <s v="Employee"/>
    <s v="Other"/>
    <x v="0"/>
  </r>
  <r>
    <x v="0"/>
    <x v="2"/>
    <x v="0"/>
    <x v="1"/>
    <s v="Lost and Stolen Assets"/>
    <x v="0"/>
    <s v="User Dev"/>
    <s v="M - Flash drive"/>
    <s v="M"/>
    <s v="Physical"/>
    <s v="1001 to 10000"/>
    <s v="Large"/>
    <s v="Customer"/>
    <s v="Internal"/>
    <x v="1"/>
  </r>
  <r>
    <x v="0"/>
    <x v="5"/>
    <x v="0"/>
    <x v="1"/>
    <s v="Lost and Stolen Assets"/>
    <x v="2"/>
    <s v="Media"/>
    <s v="M - Documents"/>
    <s v="M"/>
    <s v="Physical"/>
    <s v="25001 to 50000"/>
    <s v="Large"/>
    <s v="Other"/>
    <s v="Other"/>
    <x v="1"/>
  </r>
  <r>
    <x v="7"/>
    <x v="2"/>
    <x v="0"/>
    <x v="1"/>
    <s v="Everything Else"/>
    <x v="5"/>
    <s v="Kiosk/Term"/>
    <s v="T - ATM"/>
    <s v="T"/>
    <s v="Physical"/>
    <m/>
    <m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6"/>
    <x v="0"/>
    <x v="0"/>
    <s v="Privilege Misuse"/>
    <x v="11"/>
    <s v="User Dev"/>
    <s v="U - Desktop or laptop"/>
    <s v="U"/>
    <s v="Misuse"/>
    <s v="25001 to 50000"/>
    <s v="Large"/>
    <s v="Customer"/>
    <s v="External"/>
    <x v="0"/>
  </r>
  <r>
    <x v="75"/>
    <x v="19"/>
    <x v="0"/>
    <x v="1"/>
    <s v="Everything Else"/>
    <x v="3"/>
    <s v="Server"/>
    <s v="S - "/>
    <s v="S"/>
    <s v="Hacking"/>
    <m/>
    <m/>
    <s v="Partner"/>
    <s v="Other"/>
    <x v="0"/>
  </r>
  <r>
    <x v="0"/>
    <x v="8"/>
    <x v="0"/>
    <x v="0"/>
    <s v="Miscellaneous Errors"/>
    <x v="2"/>
    <s v="Media"/>
    <s v="M - Disk media"/>
    <s v="M"/>
    <s v="Error"/>
    <m/>
    <m/>
    <s v="Patient"/>
    <s v="Other"/>
    <x v="0"/>
  </r>
  <r>
    <x v="5"/>
    <x v="2"/>
    <x v="0"/>
    <x v="1"/>
    <s v="Basic Web Application Attacks"/>
    <x v="0"/>
    <s v="Server"/>
    <s v="S - Web application"/>
    <s v="S"/>
    <s v="Hacking"/>
    <m/>
    <m/>
    <s v="Other"/>
    <s v="External"/>
    <x v="2"/>
  </r>
  <r>
    <x v="63"/>
    <x v="8"/>
    <x v="0"/>
    <x v="1"/>
    <s v="Basic Web Application Attacks"/>
    <x v="0"/>
    <s v="Server"/>
    <s v="S - Web application"/>
    <s v="S"/>
    <s v="Hacking"/>
    <s v="101 to 1000"/>
    <s v="Small"/>
    <s v="Other"/>
    <s v="External"/>
    <x v="2"/>
  </r>
  <r>
    <x v="0"/>
    <x v="3"/>
    <x v="0"/>
    <x v="0"/>
    <s v="Privilege Misuse"/>
    <x v="9"/>
    <s v="Media"/>
    <s v="M - Disk drive"/>
    <s v="M"/>
    <s v="Misuse"/>
    <s v="10001 to 25000"/>
    <s v="Large"/>
    <s v="Other"/>
    <s v="Other"/>
    <x v="0"/>
  </r>
  <r>
    <x v="4"/>
    <x v="0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4"/>
    <x v="0"/>
    <x v="0"/>
    <s v="Miscellaneous Errors"/>
    <x v="3"/>
    <m/>
    <m/>
    <s v="O"/>
    <s v="Error"/>
    <s v="Small"/>
    <s v="Small"/>
    <s v="Other"/>
    <s v="External"/>
    <x v="0"/>
  </r>
  <r>
    <x v="0"/>
    <x v="5"/>
    <x v="0"/>
    <x v="1"/>
    <s v="Social Engineering"/>
    <x v="0"/>
    <s v="Person"/>
    <s v="P - "/>
    <s v="P"/>
    <s v="Social"/>
    <s v="Over 100000"/>
    <s v="Large"/>
    <s v="Other"/>
    <s v="Other"/>
    <x v="1"/>
  </r>
  <r>
    <x v="0"/>
    <x v="2"/>
    <x v="0"/>
    <x v="0"/>
    <s v="Privilege Misuse"/>
    <x v="2"/>
    <s v="Server"/>
    <s v="S - Database"/>
    <s v="S"/>
    <s v="Misuse"/>
    <s v="1 to 10"/>
    <s v="Small"/>
    <s v="Patient"/>
    <s v="External"/>
    <x v="0"/>
  </r>
  <r>
    <x v="0"/>
    <x v="4"/>
    <x v="0"/>
    <x v="1"/>
    <s v="System Intrusion"/>
    <x v="3"/>
    <s v="Server"/>
    <s v="S - Database"/>
    <s v="S"/>
    <s v="Hacking"/>
    <m/>
    <m/>
    <s v="Customer"/>
    <s v="Internal"/>
    <x v="1"/>
  </r>
  <r>
    <x v="0"/>
    <x v="6"/>
    <x v="0"/>
    <x v="1"/>
    <s v="System Intrusion"/>
    <x v="2"/>
    <s v="Server"/>
    <s v="S - "/>
    <s v="S"/>
    <s v="Hacking"/>
    <s v="1001 to 10000"/>
    <s v="Large"/>
    <s v="Other"/>
    <s v="Other"/>
    <x v="0"/>
  </r>
  <r>
    <x v="37"/>
    <x v="5"/>
    <x v="0"/>
    <x v="1"/>
    <s v="Denial of Service"/>
    <x v="5"/>
    <s v="Server"/>
    <s v="S - Web application"/>
    <s v="S"/>
    <s v="Hacking"/>
    <m/>
    <m/>
    <s v="Other"/>
    <s v="Other"/>
    <x v="0"/>
  </r>
  <r>
    <x v="0"/>
    <x v="1"/>
    <x v="0"/>
    <x v="1"/>
    <s v="Basic Web Application Attacks"/>
    <x v="2"/>
    <s v="Server"/>
    <s v="S - Mail"/>
    <s v="S"/>
    <s v="Hacking"/>
    <s v="1001 to 10000"/>
    <s v="Large"/>
    <s v="Patient"/>
    <s v="Internal"/>
    <x v="1"/>
  </r>
  <r>
    <x v="0"/>
    <x v="3"/>
    <x v="0"/>
    <x v="0"/>
    <s v="Privilege Misuse"/>
    <x v="10"/>
    <s v="Server"/>
    <s v="S - Database"/>
    <s v="S"/>
    <s v="Misuse"/>
    <s v="11 to 100"/>
    <s v="Small"/>
    <s v="Customer"/>
    <s v="Other"/>
    <x v="0"/>
  </r>
  <r>
    <x v="0"/>
    <x v="3"/>
    <x v="0"/>
    <x v="1"/>
    <s v="Basic Web Application Attacks"/>
    <x v="2"/>
    <s v="Server"/>
    <s v="S - Web application"/>
    <s v="S"/>
    <s v="Hacking"/>
    <s v="101 to 1000"/>
    <s v="Small"/>
    <s v="Patient"/>
    <s v="Other"/>
    <x v="1"/>
  </r>
  <r>
    <x v="0"/>
    <x v="5"/>
    <x v="0"/>
    <x v="0"/>
    <s v="Miscellaneous Errors"/>
    <x v="7"/>
    <s v="Media"/>
    <s v="M - Documents"/>
    <s v="M"/>
    <s v="Error"/>
    <s v="11 to 100"/>
    <s v="Small"/>
    <s v="Other"/>
    <s v="External"/>
    <x v="0"/>
  </r>
  <r>
    <x v="0"/>
    <x v="9"/>
    <x v="0"/>
    <x v="1"/>
    <s v="System Intrusion"/>
    <x v="9"/>
    <s v="Server"/>
    <s v="S - File"/>
    <s v="S"/>
    <s v="Malware"/>
    <s v="Large"/>
    <s v="Large"/>
    <s v="Customer"/>
    <s v="External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24"/>
    <x v="11"/>
    <x v="0"/>
    <x v="1"/>
    <s v="System Intrusion"/>
    <x v="0"/>
    <s v="Server"/>
    <s v="S - "/>
    <s v="S"/>
    <s v="Malware"/>
    <s v="101 to 1000"/>
    <s v="Small"/>
    <s v="Other"/>
    <s v="External"/>
    <x v="4"/>
  </r>
  <r>
    <x v="0"/>
    <x v="10"/>
    <x v="0"/>
    <x v="0"/>
    <s v="Privilege Misuse"/>
    <x v="2"/>
    <s v="Media"/>
    <s v="M - Payment card"/>
    <s v="M"/>
    <s v="Misuse"/>
    <m/>
    <m/>
    <s v="Patient"/>
    <s v="External"/>
    <x v="0"/>
  </r>
  <r>
    <x v="5"/>
    <x v="5"/>
    <x v="0"/>
    <x v="1"/>
    <s v="Basic Web Application Attacks"/>
    <x v="0"/>
    <s v="Server"/>
    <s v="S - Web application"/>
    <s v="S"/>
    <s v="Malware"/>
    <m/>
    <m/>
    <s v="Other"/>
    <s v="Other"/>
    <x v="4"/>
  </r>
  <r>
    <x v="0"/>
    <x v="5"/>
    <x v="0"/>
    <x v="0"/>
    <s v="Privilege Misuse"/>
    <x v="6"/>
    <m/>
    <m/>
    <s v="O"/>
    <s v="Misuse"/>
    <s v="101 to 1000"/>
    <s v="Small"/>
    <s v="Employee"/>
    <s v="Internal"/>
    <x v="0"/>
  </r>
  <r>
    <x v="0"/>
    <x v="9"/>
    <x v="0"/>
    <x v="1"/>
    <s v="System Intrusion"/>
    <x v="7"/>
    <s v="Server"/>
    <s v="S - File"/>
    <s v="S"/>
    <s v="Malware"/>
    <s v="Small"/>
    <s v="Small"/>
    <s v="Customer"/>
    <s v="External"/>
    <x v="1"/>
  </r>
  <r>
    <x v="58"/>
    <x v="3"/>
    <x v="0"/>
    <x v="1"/>
    <s v="Basic Web Application Attacks"/>
    <x v="8"/>
    <s v="Server"/>
    <s v="S - Web application"/>
    <s v="S"/>
    <s v="Hacking"/>
    <s v="1 to 10"/>
    <s v="Small"/>
    <s v="Customer"/>
    <s v="External"/>
    <x v="3"/>
  </r>
  <r>
    <x v="0"/>
    <x v="2"/>
    <x v="0"/>
    <x v="1"/>
    <s v="Lost and Stolen Assets"/>
    <x v="0"/>
    <m/>
    <m/>
    <s v="O"/>
    <s v="Physical"/>
    <s v="Over 100000"/>
    <s v="Large"/>
    <s v="Other"/>
    <s v="Other"/>
    <x v="5"/>
  </r>
  <r>
    <x v="0"/>
    <x v="5"/>
    <x v="0"/>
    <x v="0"/>
    <s v="Miscellaneous Errors"/>
    <x v="2"/>
    <s v="User Dev"/>
    <s v="U - Desktop"/>
    <s v="U"/>
    <s v="Error"/>
    <m/>
    <m/>
    <s v="Patient"/>
    <s v="Other"/>
    <x v="0"/>
  </r>
  <r>
    <x v="0"/>
    <x v="8"/>
    <x v="0"/>
    <x v="1"/>
    <s v="System Intrusion"/>
    <x v="2"/>
    <s v="Server"/>
    <s v="S - Database"/>
    <s v="S"/>
    <s v="Malware"/>
    <s v="1 to 10"/>
    <s v="Small"/>
    <s v="Patient"/>
    <s v="External"/>
    <x v="1"/>
  </r>
  <r>
    <x v="52"/>
    <x v="10"/>
    <x v="0"/>
    <x v="1"/>
    <s v="Basic Web Application Attacks"/>
    <x v="3"/>
    <s v="Server"/>
    <s v="P - Helpdesk"/>
    <s v="P"/>
    <s v="Hacking"/>
    <m/>
    <m/>
    <s v="Other"/>
    <s v="In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Miscellaneous Errors"/>
    <x v="0"/>
    <s v="Media"/>
    <s v="M - Documents"/>
    <s v="M"/>
    <s v="Error"/>
    <s v="1001 to 10000"/>
    <s v="Large"/>
    <s v="Other"/>
    <s v="Other"/>
    <x v="0"/>
  </r>
  <r>
    <x v="0"/>
    <x v="5"/>
    <x v="0"/>
    <x v="0"/>
    <s v="Miscellaneous Errors"/>
    <x v="0"/>
    <s v="Server"/>
    <s v="S - File"/>
    <s v="S"/>
    <s v="Error"/>
    <m/>
    <m/>
    <s v="Other"/>
    <s v="Other"/>
    <x v="0"/>
  </r>
  <r>
    <x v="0"/>
    <x v="8"/>
    <x v="0"/>
    <x v="1"/>
    <s v="Basic Web Application Attacks"/>
    <x v="1"/>
    <s v="Server"/>
    <s v="S - Database"/>
    <s v="S"/>
    <s v="Hacking"/>
    <s v="11 to 100"/>
    <s v="Small"/>
    <s v="Other"/>
    <s v="External"/>
    <x v="3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Basic Web Application Attacks"/>
    <x v="7"/>
    <s v="Server"/>
    <s v="S - Database"/>
    <s v="S"/>
    <s v="Hacking"/>
    <s v="11 to 100"/>
    <s v="Small"/>
    <s v="Customer"/>
    <s v="Other"/>
    <x v="1"/>
  </r>
  <r>
    <x v="0"/>
    <x v="13"/>
    <x v="0"/>
    <x v="1"/>
    <s v="Basic Web Application Attacks"/>
    <x v="3"/>
    <s v="Server"/>
    <s v="S - Database"/>
    <s v="S"/>
    <s v="Hacking"/>
    <s v="50001 to 100000"/>
    <s v="Large"/>
    <s v="Customer"/>
    <s v="External"/>
    <x v="1"/>
  </r>
  <r>
    <x v="0"/>
    <x v="8"/>
    <x v="0"/>
    <x v="0"/>
    <s v="Miscellaneous Errors"/>
    <x v="6"/>
    <s v="Server"/>
    <s v="S - Web application"/>
    <s v="S"/>
    <s v="Error"/>
    <s v="101 to 1000"/>
    <s v="Small"/>
    <s v="Student"/>
    <s v="Internal"/>
    <x v="0"/>
  </r>
  <r>
    <x v="0"/>
    <x v="8"/>
    <x v="0"/>
    <x v="0"/>
    <s v="Privilege Misuse"/>
    <x v="0"/>
    <s v="Server"/>
    <s v="S - Database"/>
    <s v="S"/>
    <s v="Misuse"/>
    <s v="101 to 1000"/>
    <s v="Small"/>
    <s v="Custom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Lost and Stolen Assets"/>
    <x v="2"/>
    <s v="User Dev"/>
    <s v="U - Desktop or laptop"/>
    <s v="U"/>
    <s v="Physical"/>
    <s v="1001 to 10000"/>
    <s v="Large"/>
    <s v="Patient"/>
    <s v="Internal"/>
    <x v="0"/>
  </r>
  <r>
    <x v="0"/>
    <x v="9"/>
    <x v="0"/>
    <x v="1"/>
    <s v="System Intrusion"/>
    <x v="0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Everything Else"/>
    <x v="5"/>
    <m/>
    <m/>
    <s v="O"/>
    <m/>
    <m/>
    <m/>
    <s v="Other"/>
    <s v="Other"/>
    <x v="0"/>
  </r>
  <r>
    <x v="68"/>
    <x v="5"/>
    <x v="0"/>
    <x v="1"/>
    <s v="System Intrusion"/>
    <x v="18"/>
    <s v="User Dev"/>
    <s v="U - Desktop"/>
    <s v="U"/>
    <s v="Malware"/>
    <s v="10001 to 25000"/>
    <s v="Large"/>
    <s v="Other"/>
    <s v="Internal"/>
    <x v="4"/>
  </r>
  <r>
    <x v="0"/>
    <x v="8"/>
    <x v="0"/>
    <x v="1"/>
    <s v="Social Engineering"/>
    <x v="9"/>
    <s v="Person"/>
    <s v="P - Finance"/>
    <s v="P"/>
    <s v="Social"/>
    <s v="1001 to 10000"/>
    <s v="Large"/>
    <s v="Customer"/>
    <s v="Internal"/>
    <x v="1"/>
  </r>
  <r>
    <x v="84"/>
    <x v="3"/>
    <x v="0"/>
    <x v="1"/>
    <s v="Social Engineering"/>
    <x v="5"/>
    <s v="Server"/>
    <s v="N - Router or switch"/>
    <s v="N"/>
    <s v="Malware"/>
    <m/>
    <m/>
    <s v="Other"/>
    <s v="External"/>
    <x v="4"/>
  </r>
  <r>
    <x v="30"/>
    <x v="13"/>
    <x v="0"/>
    <x v="1"/>
    <s v="Everything Else"/>
    <x v="5"/>
    <s v="Server"/>
    <s v="S - Mail"/>
    <s v="S"/>
    <s v="Hacking"/>
    <m/>
    <m/>
    <s v="Other"/>
    <s v="External"/>
    <x v="0"/>
  </r>
  <r>
    <x v="0"/>
    <x v="5"/>
    <x v="0"/>
    <x v="0"/>
    <s v="Miscellaneous Errors"/>
    <x v="0"/>
    <s v="Server"/>
    <s v="S - Web application"/>
    <s v="S"/>
    <s v="Error"/>
    <s v="25001 to 5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6"/>
    <x v="0"/>
    <x v="0"/>
    <s v="Miscellaneous Errors"/>
    <x v="0"/>
    <s v="Server"/>
    <s v="S - "/>
    <s v="S"/>
    <s v="Error"/>
    <s v="Over 100000"/>
    <s v="Large"/>
    <s v="Other"/>
    <s v="Other"/>
    <x v="0"/>
  </r>
  <r>
    <x v="10"/>
    <x v="5"/>
    <x v="0"/>
    <x v="1"/>
    <s v="Denial of Service"/>
    <x v="5"/>
    <s v="Server"/>
    <s v="S - Mail"/>
    <s v="S"/>
    <s v="Hacking"/>
    <m/>
    <m/>
    <s v="Other"/>
    <s v="External"/>
    <x v="0"/>
  </r>
  <r>
    <x v="0"/>
    <x v="8"/>
    <x v="0"/>
    <x v="0"/>
    <s v="Privilege Misuse"/>
    <x v="7"/>
    <m/>
    <m/>
    <s v="O"/>
    <s v="Misuse"/>
    <s v="101 to 1000"/>
    <s v="Small"/>
    <s v="Customer"/>
    <s v="External"/>
    <x v="0"/>
  </r>
  <r>
    <x v="0"/>
    <x v="6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5"/>
    <x v="0"/>
    <x v="1"/>
    <s v="Privilege Misuse"/>
    <x v="6"/>
    <s v="User Dev"/>
    <s v="U - Tablet"/>
    <s v="U"/>
    <s v="Misuse"/>
    <m/>
    <m/>
    <s v="Other"/>
    <s v="Other"/>
    <x v="0"/>
  </r>
  <r>
    <x v="0"/>
    <x v="2"/>
    <x v="0"/>
    <x v="1"/>
    <s v="Denial of Service"/>
    <x v="15"/>
    <s v="Server"/>
    <s v="S - Web application"/>
    <s v="S"/>
    <s v="Hacking"/>
    <m/>
    <m/>
    <s v="Other"/>
    <s v="Other"/>
    <x v="0"/>
  </r>
  <r>
    <x v="0"/>
    <x v="8"/>
    <x v="0"/>
    <x v="1"/>
    <s v="Basic Web Application Attacks"/>
    <x v="8"/>
    <s v="Server"/>
    <s v="S - Web application"/>
    <s v="S"/>
    <s v="Hacking"/>
    <s v="1001 to 10000"/>
    <s v="Large"/>
    <s v="Customer"/>
    <s v="Other"/>
    <x v="1"/>
  </r>
  <r>
    <x v="0"/>
    <x v="2"/>
    <x v="0"/>
    <x v="0"/>
    <s v="Miscellaneous Errors"/>
    <x v="6"/>
    <s v="Server"/>
    <s v="S - File"/>
    <s v="S"/>
    <s v="Error"/>
    <s v="Small"/>
    <s v="Small"/>
    <s v="Student"/>
    <s v="External"/>
    <x v="0"/>
  </r>
  <r>
    <x v="17"/>
    <x v="8"/>
    <x v="0"/>
    <x v="0"/>
    <s v="Miscellaneous Errors"/>
    <x v="0"/>
    <s v="Media"/>
    <s v="M - Documents"/>
    <s v="M"/>
    <s v="Error"/>
    <m/>
    <m/>
    <s v="Patient"/>
    <s v="External"/>
    <x v="0"/>
  </r>
  <r>
    <x v="0"/>
    <x v="9"/>
    <x v="0"/>
    <x v="0"/>
    <s v="Miscellaneous Errors"/>
    <x v="2"/>
    <s v="Server"/>
    <s v="S - Mail"/>
    <s v="S"/>
    <s v="Error"/>
    <s v="101 to 1000"/>
    <s v="Small"/>
    <s v="Patient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4"/>
    <x v="0"/>
    <x v="0"/>
    <s v="Miscellaneous Errors"/>
    <x v="8"/>
    <s v="Server"/>
    <s v="S - Web application"/>
    <s v="S"/>
    <s v="Error"/>
    <s v="10001 to 25000"/>
    <s v="Large"/>
    <s v="Customer"/>
    <s v="External"/>
    <x v="0"/>
  </r>
  <r>
    <x v="13"/>
    <x v="3"/>
    <x v="0"/>
    <x v="1"/>
    <s v="System Intrusion"/>
    <x v="13"/>
    <m/>
    <m/>
    <s v="O"/>
    <s v="Hacking"/>
    <m/>
    <m/>
    <s v="Customer"/>
    <s v="External"/>
    <x v="0"/>
  </r>
  <r>
    <x v="0"/>
    <x v="5"/>
    <x v="1"/>
    <x v="1"/>
    <s v="System Intrusion"/>
    <x v="0"/>
    <m/>
    <m/>
    <s v="O"/>
    <s v="Hacking"/>
    <s v="10001 to 25000"/>
    <s v="Large"/>
    <s v="Employee"/>
    <s v="External"/>
    <x v="0"/>
  </r>
  <r>
    <x v="0"/>
    <x v="11"/>
    <x v="0"/>
    <x v="1"/>
    <s v="Social Engineering"/>
    <x v="2"/>
    <s v="Server"/>
    <s v="P - "/>
    <s v="P"/>
    <s v="Hacking"/>
    <s v="101 to 1000"/>
    <s v="Small"/>
    <s v="Employee"/>
    <s v="Other"/>
    <x v="1"/>
  </r>
  <r>
    <x v="17"/>
    <x v="2"/>
    <x v="0"/>
    <x v="1"/>
    <s v="Miscellaneous Errors"/>
    <x v="3"/>
    <s v="Server"/>
    <s v="S - Database"/>
    <s v="S"/>
    <s v="Error"/>
    <s v="1001 to 10000"/>
    <s v="Large"/>
    <s v="Other"/>
    <s v="External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0"/>
    <x v="20"/>
    <x v="0"/>
    <x v="1"/>
    <s v="System Intrusion"/>
    <x v="7"/>
    <s v="Server"/>
    <s v="S - Database"/>
    <s v="S"/>
    <s v="Hacking"/>
    <s v="11 to 100"/>
    <s v="Small"/>
    <s v="Customer"/>
    <s v="Other"/>
    <x v="1"/>
  </r>
  <r>
    <x v="0"/>
    <x v="2"/>
    <x v="0"/>
    <x v="0"/>
    <s v="Miscellaneous Errors"/>
    <x v="0"/>
    <s v="Server"/>
    <s v="S - Web application"/>
    <s v="S"/>
    <s v="Error"/>
    <m/>
    <m/>
    <s v="Customer"/>
    <s v="Other"/>
    <x v="0"/>
  </r>
  <r>
    <x v="2"/>
    <x v="2"/>
    <x v="0"/>
    <x v="0"/>
    <s v="Miscellaneous Errors"/>
    <x v="0"/>
    <m/>
    <m/>
    <s v="O"/>
    <s v="Error"/>
    <m/>
    <m/>
    <s v="Other"/>
    <s v="Other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8"/>
    <x v="5"/>
    <x v="0"/>
    <x v="1"/>
    <s v="Basic Web Application Attacks"/>
    <x v="9"/>
    <s v="Server"/>
    <s v="S - Web application"/>
    <s v="S"/>
    <s v="Hacking"/>
    <s v="1001 to 10000"/>
    <s v="Large"/>
    <s v="Employee"/>
    <s v="External"/>
    <x v="2"/>
  </r>
  <r>
    <x v="0"/>
    <x v="5"/>
    <x v="0"/>
    <x v="1"/>
    <s v="System Intrusion"/>
    <x v="11"/>
    <s v="Server"/>
    <s v="S - Web application"/>
    <s v="S"/>
    <s v="Malware"/>
    <s v="101 to 1000"/>
    <s v="Small"/>
    <s v="Other"/>
    <s v="External"/>
    <x v="1"/>
  </r>
  <r>
    <x v="0"/>
    <x v="5"/>
    <x v="0"/>
    <x v="0"/>
    <s v="Lost and Stolen Assets"/>
    <x v="0"/>
    <s v="User Dev"/>
    <s v="U - Desktop"/>
    <s v="U"/>
    <s v="Physical"/>
    <m/>
    <m/>
    <s v="Other"/>
    <s v="Other"/>
    <x v="0"/>
  </r>
  <r>
    <x v="0"/>
    <x v="5"/>
    <x v="0"/>
    <x v="0"/>
    <s v="Miscellaneous Errors"/>
    <x v="0"/>
    <s v="Media"/>
    <s v="M - Disk media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Everything Else"/>
    <x v="0"/>
    <s v="Media"/>
    <s v="M - Documents"/>
    <s v="M"/>
    <m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1"/>
    <s v="Lost and Stolen Assets"/>
    <x v="0"/>
    <s v="Media"/>
    <s v="M - Documents"/>
    <s v="M"/>
    <s v="Physical"/>
    <m/>
    <m/>
    <s v="Other"/>
    <s v="Other"/>
    <x v="5"/>
  </r>
  <r>
    <x v="0"/>
    <x v="5"/>
    <x v="0"/>
    <x v="0"/>
    <s v="Lost and Stolen Assets"/>
    <x v="0"/>
    <s v="Media"/>
    <s v="M - Documents"/>
    <s v="M"/>
    <s v="Physical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Lost and Stolen Assets"/>
    <x v="0"/>
    <s v="Media"/>
    <s v="M - Documents"/>
    <s v="M"/>
    <s v="Physical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1"/>
    <s v="Social Engineering"/>
    <x v="0"/>
    <s v="Media"/>
    <s v="M - Documents"/>
    <s v="M"/>
    <s v="Social"/>
    <m/>
    <m/>
    <s v="Other"/>
    <s v="Other"/>
    <x v="1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Privilege Misuse"/>
    <x v="0"/>
    <s v="Server"/>
    <s v="S - Database"/>
    <s v="S"/>
    <s v="Misuse"/>
    <m/>
    <m/>
    <s v="Other"/>
    <s v="Other"/>
    <x v="0"/>
  </r>
  <r>
    <x v="0"/>
    <x v="5"/>
    <x v="0"/>
    <x v="0"/>
    <s v="Privilege Misuse"/>
    <x v="0"/>
    <s v="Server"/>
    <s v="S - Database"/>
    <s v="S"/>
    <s v="Misuse"/>
    <m/>
    <m/>
    <s v="Other"/>
    <s v="Other"/>
    <x v="0"/>
  </r>
  <r>
    <x v="0"/>
    <x v="5"/>
    <x v="0"/>
    <x v="0"/>
    <s v="Privilege Misuse"/>
    <x v="0"/>
    <s v="Server"/>
    <s v="S - Database"/>
    <s v="S"/>
    <s v="Misuse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User Dev"/>
    <s v="U - Telephone"/>
    <s v="U"/>
    <s v="Error"/>
    <m/>
    <m/>
    <s v="Other"/>
    <s v="Other"/>
    <x v="0"/>
  </r>
  <r>
    <x v="0"/>
    <x v="5"/>
    <x v="0"/>
    <x v="0"/>
    <s v="Privilege Misuse"/>
    <x v="0"/>
    <s v="Server"/>
    <s v="S - Database"/>
    <s v="S"/>
    <s v="Misuse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Lost and Stolen Assets"/>
    <x v="0"/>
    <s v="Media"/>
    <s v="M - Documents"/>
    <s v="M"/>
    <s v="Physical"/>
    <m/>
    <m/>
    <s v="Other"/>
    <s v="Other"/>
    <x v="0"/>
  </r>
  <r>
    <x v="0"/>
    <x v="5"/>
    <x v="0"/>
    <x v="0"/>
    <s v="Miscellaneous Errors"/>
    <x v="0"/>
    <s v="Server"/>
    <s v="S - Database"/>
    <s v="S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Privilege Misuse"/>
    <x v="0"/>
    <s v="Server"/>
    <s v="S - Database"/>
    <s v="S"/>
    <s v="Misuse"/>
    <m/>
    <m/>
    <s v="Other"/>
    <s v="Other"/>
    <x v="0"/>
  </r>
  <r>
    <x v="0"/>
    <x v="10"/>
    <x v="0"/>
    <x v="1"/>
    <s v="Everything Else"/>
    <x v="2"/>
    <m/>
    <m/>
    <s v="O"/>
    <s v="Hacking"/>
    <s v="1001 to 10000"/>
    <s v="Large"/>
    <s v="Patient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2"/>
    <s v="Privilege Misuse"/>
    <x v="0"/>
    <s v="Server"/>
    <s v="S - Database"/>
    <s v="S"/>
    <s v="Misuse"/>
    <m/>
    <m/>
    <s v="Other"/>
    <s v="Other"/>
    <x v="0"/>
  </r>
  <r>
    <x v="0"/>
    <x v="5"/>
    <x v="0"/>
    <x v="0"/>
    <s v="Privilege Misuse"/>
    <x v="0"/>
    <s v="Media"/>
    <s v="M - Documents"/>
    <s v="M"/>
    <s v="Misuse"/>
    <m/>
    <m/>
    <s v="Other"/>
    <s v="Other"/>
    <x v="0"/>
  </r>
  <r>
    <x v="0"/>
    <x v="5"/>
    <x v="0"/>
    <x v="0"/>
    <s v="Privilege Misuse"/>
    <x v="0"/>
    <s v="Server"/>
    <s v="S - Database"/>
    <s v="S"/>
    <s v="Misuse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Privilege Misuse"/>
    <x v="0"/>
    <s v="Server"/>
    <s v="S - Database"/>
    <s v="S"/>
    <s v="Misuse"/>
    <m/>
    <m/>
    <s v="Other"/>
    <s v="Other"/>
    <x v="0"/>
  </r>
  <r>
    <x v="0"/>
    <x v="5"/>
    <x v="0"/>
    <x v="0"/>
    <s v="Privilege Misuse"/>
    <x v="0"/>
    <s v="Server"/>
    <s v="S - Database"/>
    <s v="S"/>
    <s v="Misuse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Privilege Misuse"/>
    <x v="0"/>
    <s v="Server"/>
    <s v="S - Database"/>
    <s v="S"/>
    <s v="Misuse"/>
    <m/>
    <m/>
    <s v="Other"/>
    <s v="Other"/>
    <x v="0"/>
  </r>
  <r>
    <x v="0"/>
    <x v="5"/>
    <x v="0"/>
    <x v="0"/>
    <s v="Privilege Misuse"/>
    <x v="0"/>
    <s v="Server"/>
    <s v="S - Database"/>
    <s v="S"/>
    <s v="Misuse"/>
    <m/>
    <m/>
    <s v="Other"/>
    <s v="Other"/>
    <x v="0"/>
  </r>
  <r>
    <x v="0"/>
    <x v="5"/>
    <x v="0"/>
    <x v="0"/>
    <s v="Privilege Misuse"/>
    <x v="0"/>
    <s v="Server"/>
    <s v="S - Database"/>
    <s v="S"/>
    <s v="Misuse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m/>
    <m/>
    <s v="O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Physical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0"/>
    <x v="5"/>
    <x v="0"/>
    <x v="0"/>
    <s v="Miscellaneous Errors"/>
    <x v="0"/>
    <s v="Media"/>
    <s v="M - Documents"/>
    <s v="M"/>
    <s v="Error"/>
    <m/>
    <m/>
    <s v="Other"/>
    <s v="Other"/>
    <x v="0"/>
  </r>
  <r>
    <x v="84"/>
    <x v="15"/>
    <x v="0"/>
    <x v="1"/>
    <s v="Social Engineering"/>
    <x v="9"/>
    <s v="Person"/>
    <s v="P - "/>
    <s v="P"/>
    <s v="Social"/>
    <s v="Large"/>
    <s v="Large"/>
    <s v="Other"/>
    <s v="External"/>
    <x v="1"/>
  </r>
  <r>
    <x v="0"/>
    <x v="2"/>
    <x v="0"/>
    <x v="4"/>
    <s v="Lost and Stolen Assets"/>
    <x v="7"/>
    <s v="Kiosk/Term"/>
    <s v="T - ATM"/>
    <s v="T"/>
    <s v="Physical"/>
    <m/>
    <m/>
    <s v="Customer"/>
    <s v="Internal"/>
    <x v="0"/>
  </r>
  <r>
    <x v="0"/>
    <x v="5"/>
    <x v="0"/>
    <x v="1"/>
    <s v="Basic Web Application Attacks"/>
    <x v="3"/>
    <s v="Server"/>
    <s v="S - Web application"/>
    <s v="S"/>
    <s v="Hacking"/>
    <m/>
    <m/>
    <s v="Other"/>
    <s v="Other"/>
    <x v="0"/>
  </r>
  <r>
    <x v="0"/>
    <x v="15"/>
    <x v="0"/>
    <x v="1"/>
    <s v="System Intrusion"/>
    <x v="8"/>
    <s v="Server"/>
    <s v="S - POS controller"/>
    <s v="S"/>
    <s v="Malware"/>
    <s v="25001 to 50000"/>
    <s v="Large"/>
    <s v="Customer"/>
    <s v="Other"/>
    <x v="1"/>
  </r>
  <r>
    <x v="5"/>
    <x v="5"/>
    <x v="0"/>
    <x v="1"/>
    <s v="Basic Web Application Attacks"/>
    <x v="14"/>
    <s v="Server"/>
    <s v="S - Web application"/>
    <s v="S"/>
    <s v="Hacking"/>
    <s v="1001 to 10000"/>
    <s v="Large"/>
    <s v="Other"/>
    <s v="External"/>
    <x v="2"/>
  </r>
  <r>
    <x v="2"/>
    <x v="3"/>
    <x v="0"/>
    <x v="0"/>
    <s v="Privilege Misuse"/>
    <x v="0"/>
    <s v="Server"/>
    <s v="M - Flash drive"/>
    <s v="M"/>
    <s v="Misuse"/>
    <m/>
    <m/>
    <s v="Patient"/>
    <s v="Other"/>
    <x v="0"/>
  </r>
  <r>
    <x v="124"/>
    <x v="5"/>
    <x v="0"/>
    <x v="1"/>
    <s v="System Intrusion"/>
    <x v="7"/>
    <s v="Server"/>
    <s v="S - Database"/>
    <s v="S"/>
    <s v="Hacking"/>
    <s v="1001 to 10000"/>
    <s v="Large"/>
    <s v="Customer"/>
    <s v="Other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0"/>
    <x v="14"/>
    <x v="0"/>
    <x v="1"/>
    <s v="Social Engineering"/>
    <x v="3"/>
    <s v="Server"/>
    <s v="P - Executive"/>
    <s v="P"/>
    <s v="Malware"/>
    <s v="1001 to 10000"/>
    <s v="Large"/>
    <s v="Customer"/>
    <s v="External"/>
    <x v="4"/>
  </r>
  <r>
    <x v="0"/>
    <x v="10"/>
    <x v="0"/>
    <x v="0"/>
    <s v="Privilege Misuse"/>
    <x v="2"/>
    <s v="Server"/>
    <s v="S - Database"/>
    <s v="S"/>
    <s v="Misuse"/>
    <s v="10001 to 25000"/>
    <s v="Large"/>
    <s v="Patient"/>
    <s v="External"/>
    <x v="0"/>
  </r>
  <r>
    <x v="0"/>
    <x v="3"/>
    <x v="0"/>
    <x v="0"/>
    <s v="Miscellaneous Errors"/>
    <x v="0"/>
    <s v="Media"/>
    <s v="M - Documents"/>
    <s v="M"/>
    <s v="Error"/>
    <s v="1001 to 10000"/>
    <s v="Large"/>
    <s v="Partner"/>
    <s v="Other"/>
    <x v="0"/>
  </r>
  <r>
    <x v="0"/>
    <x v="5"/>
    <x v="0"/>
    <x v="0"/>
    <s v="Privilege Misuse"/>
    <x v="2"/>
    <m/>
    <m/>
    <s v="O"/>
    <s v="Misuse"/>
    <s v="1001 to 10000"/>
    <s v="Large"/>
    <s v="Other"/>
    <s v="External"/>
    <x v="0"/>
  </r>
  <r>
    <x v="0"/>
    <x v="13"/>
    <x v="0"/>
    <x v="1"/>
    <s v="System Intrusion"/>
    <x v="2"/>
    <s v="Server"/>
    <s v="S - "/>
    <s v="S"/>
    <s v="Malware"/>
    <s v="101 to 1000"/>
    <s v="Small"/>
    <s v="Patient"/>
    <s v="External"/>
    <x v="1"/>
  </r>
  <r>
    <x v="0"/>
    <x v="7"/>
    <x v="0"/>
    <x v="1"/>
    <s v="Basic Web Application Attacks"/>
    <x v="0"/>
    <s v="Server"/>
    <s v="S - Web application"/>
    <s v="S"/>
    <m/>
    <s v="11 to 100"/>
    <s v="Small"/>
    <s v="Other"/>
    <s v="Other"/>
    <x v="2"/>
  </r>
  <r>
    <x v="0"/>
    <x v="10"/>
    <x v="0"/>
    <x v="1"/>
    <s v="Lost and Stolen Assets"/>
    <x v="2"/>
    <s v="User Dev"/>
    <s v="U - Desktop or laptop"/>
    <s v="U"/>
    <s v="Physical"/>
    <s v="Large"/>
    <s v="Large"/>
    <s v="Patient"/>
    <s v="Internal"/>
    <x v="1"/>
  </r>
  <r>
    <x v="4"/>
    <x v="4"/>
    <x v="0"/>
    <x v="0"/>
    <s v="Privilege Misuse"/>
    <x v="2"/>
    <m/>
    <s v="Other"/>
    <s v="O"/>
    <s v="Misuse"/>
    <s v="Small"/>
    <s v="Small"/>
    <s v="Other"/>
    <s v="Other"/>
    <x v="0"/>
  </r>
  <r>
    <x v="0"/>
    <x v="4"/>
    <x v="0"/>
    <x v="1"/>
    <s v="Everything Else"/>
    <x v="0"/>
    <s v="Server"/>
    <s v="S - Database"/>
    <s v="S"/>
    <s v="Hacking"/>
    <s v="Small"/>
    <s v="Small"/>
    <s v="Customer"/>
    <s v="Other"/>
    <x v="1"/>
  </r>
  <r>
    <x v="0"/>
    <x v="7"/>
    <x v="0"/>
    <x v="1"/>
    <s v="System Intrusion"/>
    <x v="12"/>
    <s v="Server"/>
    <s v="S - Other"/>
    <s v="S"/>
    <s v="Malware"/>
    <m/>
    <m/>
    <s v="Oth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0"/>
    <x v="11"/>
    <x v="0"/>
    <x v="0"/>
    <s v="Privilege Misuse"/>
    <x v="8"/>
    <s v="Media"/>
    <s v="M - Payment card"/>
    <s v="M"/>
    <s v="Misuse"/>
    <m/>
    <m/>
    <s v="Customer"/>
    <s v="External"/>
    <x v="0"/>
  </r>
  <r>
    <x v="0"/>
    <x v="5"/>
    <x v="0"/>
    <x v="0"/>
    <s v="Miscellaneous Errors"/>
    <x v="4"/>
    <s v="Server"/>
    <s v="S - Mail"/>
    <s v="S"/>
    <s v="Error"/>
    <s v="10001 to 25000"/>
    <s v="Large"/>
    <s v="Other"/>
    <s v="In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1"/>
    <s v="Everything Else"/>
    <x v="2"/>
    <m/>
    <m/>
    <s v="O"/>
    <s v="Hacking"/>
    <s v="11 to 100"/>
    <s v="Small"/>
    <s v="Patient"/>
    <s v="Other"/>
    <x v="0"/>
  </r>
  <r>
    <x v="0"/>
    <x v="5"/>
    <x v="0"/>
    <x v="1"/>
    <s v="Social Engineering"/>
    <x v="6"/>
    <s v="Server"/>
    <s v="P - End-user or employee"/>
    <s v="P"/>
    <s v="Hacking"/>
    <s v="1001 to 10000"/>
    <s v="Large"/>
    <s v="Employee"/>
    <s v="Internal"/>
    <x v="1"/>
  </r>
  <r>
    <x v="2"/>
    <x v="8"/>
    <x v="0"/>
    <x v="1"/>
    <s v="Everything Else"/>
    <x v="3"/>
    <s v="Server"/>
    <s v="S - Database"/>
    <s v="S"/>
    <s v="Hacking"/>
    <s v="11 to 100"/>
    <s v="Small"/>
    <s v="Customer"/>
    <s v="Other"/>
    <x v="0"/>
  </r>
  <r>
    <x v="0"/>
    <x v="14"/>
    <x v="0"/>
    <x v="0"/>
    <s v="Privilege Misuse"/>
    <x v="2"/>
    <s v="Server"/>
    <s v="S - Mainframe"/>
    <s v="S"/>
    <s v="Misuse"/>
    <s v="1001 to 10000"/>
    <s v="Large"/>
    <s v="Patient"/>
    <s v="Other"/>
    <x v="0"/>
  </r>
  <r>
    <x v="2"/>
    <x v="11"/>
    <x v="0"/>
    <x v="0"/>
    <s v="Miscellaneous Errors"/>
    <x v="1"/>
    <s v="Server"/>
    <s v="S - Database"/>
    <s v="S"/>
    <s v="Error"/>
    <s v="101 to 1000"/>
    <s v="Small"/>
    <s v="Customer"/>
    <s v="External"/>
    <x v="0"/>
  </r>
  <r>
    <x v="0"/>
    <x v="5"/>
    <x v="0"/>
    <x v="1"/>
    <s v="Basic Web Application Attacks"/>
    <x v="6"/>
    <s v="Server"/>
    <s v="S - Web application"/>
    <s v="S"/>
    <s v="Hacking"/>
    <s v="1001 to 10000"/>
    <s v="Large"/>
    <s v="Other"/>
    <s v="Other"/>
    <x v="0"/>
  </r>
  <r>
    <x v="52"/>
    <x v="8"/>
    <x v="0"/>
    <x v="3"/>
    <s v="Basic Web Application Attacks"/>
    <x v="0"/>
    <s v="Server"/>
    <s v="S - Database"/>
    <s v="S"/>
    <s v="Hacking"/>
    <s v="101 to 1000"/>
    <s v="Small"/>
    <s v="Customer"/>
    <s v="Internal"/>
    <x v="1"/>
  </r>
  <r>
    <x v="0"/>
    <x v="14"/>
    <x v="0"/>
    <x v="1"/>
    <s v="Social Engineering"/>
    <x v="9"/>
    <s v="Server"/>
    <s v="P - Executive"/>
    <s v="P"/>
    <s v="Malware"/>
    <s v="Over 100000"/>
    <s v="Large"/>
    <s v="Customer"/>
    <s v="External"/>
    <x v="4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7"/>
    <x v="15"/>
    <x v="0"/>
    <x v="0"/>
    <s v="Privilege Misuse"/>
    <x v="5"/>
    <s v="Server"/>
    <s v="S - Database"/>
    <s v="S"/>
    <s v="Misuse"/>
    <m/>
    <m/>
    <s v="Customer"/>
    <s v="External"/>
    <x v="0"/>
  </r>
  <r>
    <x v="0"/>
    <x v="5"/>
    <x v="0"/>
    <x v="1"/>
    <s v="Everything Else"/>
    <x v="10"/>
    <s v="Kiosk/Term"/>
    <s v="T - PED pad"/>
    <s v="T"/>
    <s v="Physical"/>
    <s v="Over 100000"/>
    <s v="Large"/>
    <s v="Customer"/>
    <s v="Other"/>
    <x v="1"/>
  </r>
  <r>
    <x v="0"/>
    <x v="4"/>
    <x v="0"/>
    <x v="1"/>
    <s v="System Intrusion"/>
    <x v="8"/>
    <s v="Server"/>
    <s v="S - Web application"/>
    <s v="S"/>
    <s v="Malware"/>
    <s v="Small"/>
    <s v="Small"/>
    <s v="Customer"/>
    <s v="In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9"/>
    <x v="1"/>
    <x v="0"/>
    <x v="0"/>
    <s v="Miscellaneous Errors"/>
    <x v="2"/>
    <s v="Server"/>
    <s v="S - Database"/>
    <s v="S"/>
    <s v="Error"/>
    <s v="11 to 100"/>
    <s v="Small"/>
    <s v="Patient"/>
    <s v="External"/>
    <x v="0"/>
  </r>
  <r>
    <x v="0"/>
    <x v="0"/>
    <x v="0"/>
    <x v="1"/>
    <s v="Lost and Stolen Assets"/>
    <x v="2"/>
    <s v="Media"/>
    <s v="M - Flash drive"/>
    <s v="M"/>
    <s v="Physical"/>
    <m/>
    <m/>
    <s v="Other"/>
    <s v="Other"/>
    <x v="0"/>
  </r>
  <r>
    <x v="0"/>
    <x v="10"/>
    <x v="0"/>
    <x v="1"/>
    <s v="Everything Else"/>
    <x v="6"/>
    <m/>
    <m/>
    <s v="O"/>
    <s v="Hacking"/>
    <s v="101 to 1000"/>
    <s v="Small"/>
    <s v="Employee"/>
    <s v="Other"/>
    <x v="0"/>
  </r>
  <r>
    <x v="16"/>
    <x v="4"/>
    <x v="0"/>
    <x v="1"/>
    <s v="Basic Web Application Attacks"/>
    <x v="3"/>
    <s v="Server"/>
    <s v="S - Database"/>
    <s v="S"/>
    <s v="Hacking"/>
    <s v="1001 to 10000"/>
    <s v="Large"/>
    <s v="Customer"/>
    <s v="External"/>
    <x v="3"/>
  </r>
  <r>
    <x v="0"/>
    <x v="5"/>
    <x v="0"/>
    <x v="1"/>
    <s v="Privilege Misuse"/>
    <x v="7"/>
    <s v="Server"/>
    <s v="S - Mail"/>
    <s v="S"/>
    <s v="Misuse"/>
    <s v="1 to 10"/>
    <s v="Small"/>
    <s v="Employee"/>
    <s v="Other"/>
    <x v="1"/>
  </r>
  <r>
    <x v="0"/>
    <x v="0"/>
    <x v="0"/>
    <x v="3"/>
    <s v="Lost and Stolen Assets"/>
    <x v="2"/>
    <s v="User Dev"/>
    <s v="M - Disk drive"/>
    <s v="M"/>
    <s v="Physical"/>
    <s v="1001 to 10000"/>
    <s v="Large"/>
    <s v="Other"/>
    <s v="Other"/>
    <x v="0"/>
  </r>
  <r>
    <x v="0"/>
    <x v="5"/>
    <x v="0"/>
    <x v="0"/>
    <s v="Miscellaneous Errors"/>
    <x v="0"/>
    <s v="Server"/>
    <s v="S - "/>
    <s v="S"/>
    <s v="Error"/>
    <s v="1001 to 10000"/>
    <s v="Large"/>
    <s v="Other"/>
    <s v="Other"/>
    <x v="0"/>
  </r>
  <r>
    <x v="0"/>
    <x v="8"/>
    <x v="0"/>
    <x v="1"/>
    <s v="Everything Else"/>
    <x v="12"/>
    <s v="Kiosk/Term"/>
    <s v="T - Gas terminal"/>
    <s v="T"/>
    <s v="Physical"/>
    <s v="50001 to 100000"/>
    <s v="Large"/>
    <s v="Customer"/>
    <s v="External"/>
    <x v="1"/>
  </r>
  <r>
    <x v="72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8"/>
    <x v="0"/>
    <x v="1"/>
    <s v="Everything Else"/>
    <x v="9"/>
    <s v="Kiosk/Term"/>
    <s v="T - Gas terminal"/>
    <s v="T"/>
    <s v="Physical"/>
    <s v="10001 to 25000"/>
    <s v="Large"/>
    <s v="Customer"/>
    <s v="External"/>
    <x v="1"/>
  </r>
  <r>
    <x v="17"/>
    <x v="1"/>
    <x v="0"/>
    <x v="1"/>
    <s v="Basic Web Application Attacks"/>
    <x v="7"/>
    <s v="Server"/>
    <s v="P - Customer"/>
    <s v="P"/>
    <s v="Hacking"/>
    <s v="101 to 1000"/>
    <s v="Small"/>
    <s v="Customer"/>
    <s v="Other"/>
    <x v="1"/>
  </r>
  <r>
    <x v="17"/>
    <x v="4"/>
    <x v="0"/>
    <x v="1"/>
    <s v="Basic Web Application Attacks"/>
    <x v="5"/>
    <s v="Server"/>
    <s v="S - Web application"/>
    <s v="S"/>
    <s v="Error"/>
    <s v="10001 to 25000"/>
    <s v="Large"/>
    <s v="Customer"/>
    <s v="Other"/>
    <x v="0"/>
  </r>
  <r>
    <x v="4"/>
    <x v="8"/>
    <x v="0"/>
    <x v="1"/>
    <s v="Basic Web Application Attacks"/>
    <x v="0"/>
    <s v="Server"/>
    <s v="S - Web application"/>
    <s v="S"/>
    <s v="Hacking"/>
    <m/>
    <m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105"/>
    <x v="3"/>
    <x v="0"/>
    <x v="1"/>
    <s v="Basic Web Application Attacks"/>
    <x v="3"/>
    <s v="Server"/>
    <s v="S - Web application"/>
    <s v="S"/>
    <s v="Hacking"/>
    <m/>
    <m/>
    <s v="Customer"/>
    <s v="External"/>
    <x v="2"/>
  </r>
  <r>
    <x v="0"/>
    <x v="14"/>
    <x v="0"/>
    <x v="0"/>
    <s v="Privilege Misuse"/>
    <x v="5"/>
    <s v="Server"/>
    <s v="S - Database"/>
    <s v="S"/>
    <s v="Misuse"/>
    <m/>
    <m/>
    <s v="Custom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9"/>
    <x v="3"/>
    <x v="0"/>
    <x v="1"/>
    <s v="Basic Web Application Attacks"/>
    <x v="5"/>
    <s v="Server"/>
    <s v="S - Database"/>
    <s v="S"/>
    <s v="Hacking"/>
    <m/>
    <m/>
    <s v="Partner"/>
    <s v="External"/>
    <x v="2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8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5"/>
    <x v="0"/>
    <x v="1"/>
    <s v="Social Engineering"/>
    <x v="0"/>
    <s v="User Dev"/>
    <s v="P - End-user or employee"/>
    <s v="P"/>
    <s v="Malware"/>
    <s v="11 to 100"/>
    <s v="Small"/>
    <s v="Other"/>
    <s v="Internal"/>
    <x v="1"/>
  </r>
  <r>
    <x v="0"/>
    <x v="5"/>
    <x v="0"/>
    <x v="1"/>
    <s v="Lost and Stolen Assets"/>
    <x v="2"/>
    <s v="User Dev"/>
    <s v="U - Desktop or laptop"/>
    <s v="U"/>
    <s v="Physical"/>
    <s v="1001 to 10000"/>
    <s v="Large"/>
    <s v="Patient"/>
    <s v="Internal"/>
    <x v="1"/>
  </r>
  <r>
    <x v="0"/>
    <x v="5"/>
    <x v="0"/>
    <x v="1"/>
    <s v="Lost and Stolen Assets"/>
    <x v="8"/>
    <s v="Media"/>
    <s v="M - Documents"/>
    <s v="M"/>
    <s v="Physical"/>
    <m/>
    <m/>
    <s v="Customer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1"/>
    <s v="Lost and Stolen Assets"/>
    <x v="2"/>
    <s v="Media"/>
    <s v="M - Documents"/>
    <s v="M"/>
    <s v="Physical"/>
    <s v="101 to 1000"/>
    <s v="Small"/>
    <s v="Patient"/>
    <s v="Internal"/>
    <x v="1"/>
  </r>
  <r>
    <x v="0"/>
    <x v="13"/>
    <x v="0"/>
    <x v="1"/>
    <s v="System Intrusion"/>
    <x v="3"/>
    <s v="Network"/>
    <s v="N - VoIP adapter"/>
    <s v="N"/>
    <s v="Malware"/>
    <s v="Over 100000"/>
    <s v="Large"/>
    <s v="Other"/>
    <s v="External"/>
    <x v="1"/>
  </r>
  <r>
    <x v="0"/>
    <x v="13"/>
    <x v="0"/>
    <x v="0"/>
    <s v="Miscellaneous Errors"/>
    <x v="3"/>
    <s v="Server"/>
    <s v="S - Database"/>
    <s v="S"/>
    <s v="Error"/>
    <s v="11 to 100"/>
    <s v="Small"/>
    <s v="Customer"/>
    <s v="External"/>
    <x v="0"/>
  </r>
  <r>
    <x v="4"/>
    <x v="4"/>
    <x v="0"/>
    <x v="1"/>
    <s v="System Intrusion"/>
    <x v="8"/>
    <s v="Server"/>
    <s v="S - Database"/>
    <s v="S"/>
    <s v="Malware"/>
    <s v="10001 to 25000"/>
    <s v="Large"/>
    <s v="Customer"/>
    <s v="Internal"/>
    <x v="1"/>
  </r>
  <r>
    <x v="0"/>
    <x v="0"/>
    <x v="0"/>
    <x v="1"/>
    <s v="Lost and Stolen Assets"/>
    <x v="2"/>
    <s v="User Dev"/>
    <s v="U - Desktop or laptop"/>
    <s v="U"/>
    <s v="Physical"/>
    <m/>
    <m/>
    <s v="Other"/>
    <s v="Other"/>
    <x v="0"/>
  </r>
  <r>
    <x v="37"/>
    <x v="5"/>
    <x v="0"/>
    <x v="0"/>
    <s v="Privilege Misuse"/>
    <x v="3"/>
    <s v="Server"/>
    <s v="S - Database"/>
    <s v="S"/>
    <s v="Misuse"/>
    <s v="50001 to 100000"/>
    <s v="Large"/>
    <s v="Customer"/>
    <s v="Other"/>
    <x v="0"/>
  </r>
  <r>
    <x v="18"/>
    <x v="4"/>
    <x v="0"/>
    <x v="1"/>
    <s v="System Intrusion"/>
    <x v="0"/>
    <s v="Media"/>
    <s v="M - Documents"/>
    <s v="M"/>
    <s v="Malware"/>
    <s v="101 to 1000"/>
    <s v="Small"/>
    <s v="Employee"/>
    <s v="Other"/>
    <x v="0"/>
  </r>
  <r>
    <x v="0"/>
    <x v="6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3"/>
    <x v="0"/>
    <x v="2"/>
    <s v="Privilege Misuse"/>
    <x v="11"/>
    <s v="Server"/>
    <s v="S - Web application"/>
    <s v="S"/>
    <s v="Misuse"/>
    <s v="1001 to 10000"/>
    <s v="Large"/>
    <s v="Other"/>
    <s v="Other"/>
    <x v="0"/>
  </r>
  <r>
    <x v="0"/>
    <x v="2"/>
    <x v="0"/>
    <x v="0"/>
    <s v="Privilege Misuse"/>
    <x v="1"/>
    <s v="Server"/>
    <s v="S - Database"/>
    <s v="S"/>
    <s v="Misuse"/>
    <m/>
    <m/>
    <s v="Patient"/>
    <s v="Other"/>
    <x v="0"/>
  </r>
  <r>
    <x v="0"/>
    <x v="9"/>
    <x v="0"/>
    <x v="1"/>
    <s v="System Intrusion"/>
    <x v="2"/>
    <s v="Server"/>
    <s v="S - File"/>
    <s v="S"/>
    <s v="Malware"/>
    <s v="Large"/>
    <s v="Large"/>
    <s v="Customer"/>
    <s v="External"/>
    <x v="1"/>
  </r>
  <r>
    <x v="0"/>
    <x v="19"/>
    <x v="0"/>
    <x v="1"/>
    <s v="System Intrusion"/>
    <x v="15"/>
    <s v="Server"/>
    <s v="S - "/>
    <s v="S"/>
    <s v="Malware"/>
    <s v="101 to 1000"/>
    <s v="Small"/>
    <s v="Employee"/>
    <s v="External"/>
    <x v="1"/>
  </r>
  <r>
    <x v="0"/>
    <x v="3"/>
    <x v="0"/>
    <x v="0"/>
    <s v="Lost and Stolen Assets"/>
    <x v="0"/>
    <s v="Media"/>
    <s v="M - "/>
    <s v="M"/>
    <s v="Error"/>
    <s v="1001 to 10000"/>
    <s v="Large"/>
    <s v="Partner"/>
    <s v="Internal"/>
    <x v="0"/>
  </r>
  <r>
    <x v="33"/>
    <x v="1"/>
    <x v="0"/>
    <x v="1"/>
    <s v="Everything Else"/>
    <x v="8"/>
    <s v="Kiosk/Term"/>
    <s v="T - Gas terminal"/>
    <s v="T"/>
    <s v="Physical"/>
    <s v="50001 to 100000"/>
    <s v="Large"/>
    <s v="Customer"/>
    <s v="Internal"/>
    <x v="1"/>
  </r>
  <r>
    <x v="0"/>
    <x v="11"/>
    <x v="0"/>
    <x v="0"/>
    <s v="Miscellaneous Errors"/>
    <x v="2"/>
    <s v="Media"/>
    <s v="M - Disk media"/>
    <s v="M"/>
    <s v="Error"/>
    <s v="1001 to 10000"/>
    <s v="Large"/>
    <s v="Patient"/>
    <s v="External"/>
    <x v="0"/>
  </r>
  <r>
    <x v="0"/>
    <x v="11"/>
    <x v="0"/>
    <x v="1"/>
    <s v="Everything Else"/>
    <x v="8"/>
    <s v="Kiosk/Term"/>
    <s v="T - Gas terminal"/>
    <s v="T"/>
    <s v="Physical"/>
    <s v="1 to 10"/>
    <s v="Small"/>
    <s v="Customer"/>
    <s v="Other"/>
    <x v="1"/>
  </r>
  <r>
    <x v="0"/>
    <x v="2"/>
    <x v="0"/>
    <x v="1"/>
    <s v="Lost and Stolen Assets"/>
    <x v="7"/>
    <s v="User Dev"/>
    <s v="U - Desktop or laptop"/>
    <s v="U"/>
    <s v="Physical"/>
    <s v="101 to 1000"/>
    <s v="Small"/>
    <s v="Customer"/>
    <s v="Internal"/>
    <x v="1"/>
  </r>
  <r>
    <x v="0"/>
    <x v="5"/>
    <x v="0"/>
    <x v="1"/>
    <s v="Basic Web Application Attacks"/>
    <x v="1"/>
    <s v="Server"/>
    <s v="S - Web application"/>
    <s v="S"/>
    <s v="Hacking"/>
    <m/>
    <m/>
    <s v="Customer"/>
    <s v="Other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2"/>
    <x v="0"/>
    <x v="0"/>
    <s v="Privilege Misuse"/>
    <x v="2"/>
    <m/>
    <m/>
    <s v="O"/>
    <s v="Misuse"/>
    <s v="101 to 1000"/>
    <s v="Small"/>
    <s v="Patient"/>
    <s v="Other"/>
    <x v="0"/>
  </r>
  <r>
    <x v="0"/>
    <x v="5"/>
    <x v="0"/>
    <x v="0"/>
    <s v="Miscellaneous Errors"/>
    <x v="8"/>
    <s v="Media"/>
    <s v="M - Documents"/>
    <s v="M"/>
    <s v="Error"/>
    <s v="Over 100000"/>
    <s v="Large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Privilege Misuse"/>
    <x v="0"/>
    <s v="User Dev"/>
    <s v="P - Customer"/>
    <s v="P"/>
    <s v="Misuse"/>
    <s v="Over 100000"/>
    <s v="Large"/>
    <s v="Other"/>
    <s v="Other"/>
    <x v="0"/>
  </r>
  <r>
    <x v="61"/>
    <x v="1"/>
    <x v="0"/>
    <x v="1"/>
    <s v="System Intrusion"/>
    <x v="0"/>
    <s v="Server"/>
    <s v="S - "/>
    <s v="S"/>
    <s v="Hacking"/>
    <s v="101 to 1000"/>
    <s v="Small"/>
    <s v="Other"/>
    <s v="Other"/>
    <x v="0"/>
  </r>
  <r>
    <x v="0"/>
    <x v="4"/>
    <x v="2"/>
    <x v="0"/>
    <s v="Privilege Misuse"/>
    <x v="1"/>
    <s v="Media"/>
    <s v="M - Documents"/>
    <s v="M"/>
    <s v="Misuse"/>
    <s v="1001 to 10000"/>
    <s v="Large"/>
    <s v="Other"/>
    <s v="External"/>
    <x v="0"/>
  </r>
  <r>
    <x v="16"/>
    <x v="4"/>
    <x v="0"/>
    <x v="0"/>
    <s v="Miscellaneous Errors"/>
    <x v="0"/>
    <s v="Media"/>
    <s v="M - Documents"/>
    <s v="M"/>
    <s v="Error"/>
    <s v="10001 to 25000"/>
    <s v="Large"/>
    <s v="Patient"/>
    <s v="External"/>
    <x v="0"/>
  </r>
  <r>
    <x v="0"/>
    <x v="4"/>
    <x v="0"/>
    <x v="1"/>
    <s v="Social Engineering"/>
    <x v="1"/>
    <s v="Person"/>
    <s v="P - Finance"/>
    <s v="P"/>
    <s v="Social"/>
    <s v="101 to 1000"/>
    <s v="Small"/>
    <s v="Employee"/>
    <s v="Other"/>
    <x v="1"/>
  </r>
  <r>
    <x v="13"/>
    <x v="4"/>
    <x v="0"/>
    <x v="1"/>
    <s v="Miscellaneous Errors"/>
    <x v="1"/>
    <s v="Server"/>
    <s v="S - Web application"/>
    <s v="S"/>
    <s v="Error"/>
    <s v="Small"/>
    <s v="Small"/>
    <s v="Customer"/>
    <s v="External"/>
    <x v="3"/>
  </r>
  <r>
    <x v="0"/>
    <x v="3"/>
    <x v="0"/>
    <x v="0"/>
    <s v="Miscellaneous Errors"/>
    <x v="7"/>
    <s v="Server"/>
    <s v="S - File"/>
    <s v="S"/>
    <s v="Error"/>
    <s v="1001 to 10000"/>
    <s v="Large"/>
    <s v="Partner"/>
    <s v="Other"/>
    <x v="0"/>
  </r>
  <r>
    <x v="0"/>
    <x v="6"/>
    <x v="0"/>
    <x v="0"/>
    <s v="Privilege Misuse"/>
    <x v="7"/>
    <m/>
    <m/>
    <s v="O"/>
    <s v="Misuse"/>
    <s v="Large"/>
    <s v="Large"/>
    <s v="Customer"/>
    <s v="Other"/>
    <x v="0"/>
  </r>
  <r>
    <x v="27"/>
    <x v="11"/>
    <x v="0"/>
    <x v="1"/>
    <s v="System Intrusion"/>
    <x v="0"/>
    <s v="Server"/>
    <s v="S - "/>
    <s v="S"/>
    <s v="Hacking"/>
    <s v="Over 100000"/>
    <s v="Large"/>
    <s v="Customer"/>
    <s v="Other"/>
    <x v="1"/>
  </r>
  <r>
    <x v="24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3"/>
    <x v="0"/>
    <x v="0"/>
    <s v="Privilege Misuse"/>
    <x v="10"/>
    <s v="Media"/>
    <s v="M - Payment card"/>
    <s v="M"/>
    <s v="Misuse"/>
    <s v="101 to 1000"/>
    <s v="Small"/>
    <s v="Customer"/>
    <s v="External"/>
    <x v="0"/>
  </r>
  <r>
    <x v="0"/>
    <x v="8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6"/>
    <x v="0"/>
    <x v="0"/>
    <s v="Miscellaneous Errors"/>
    <x v="0"/>
    <s v="Server"/>
    <s v="S - File"/>
    <s v="S"/>
    <s v="Error"/>
    <s v="Over 100000"/>
    <s v="Large"/>
    <s v="Other"/>
    <s v="Other"/>
    <x v="0"/>
  </r>
  <r>
    <x v="0"/>
    <x v="4"/>
    <x v="0"/>
    <x v="0"/>
    <s v="Privilege Misuse"/>
    <x v="10"/>
    <s v="Server"/>
    <s v="S - Database"/>
    <s v="S"/>
    <s v="Misuse"/>
    <s v="1 to 10"/>
    <s v="Small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0"/>
    <s v="Privilege Misuse"/>
    <x v="2"/>
    <s v="Server"/>
    <s v="S - Database"/>
    <s v="S"/>
    <s v="Misuse"/>
    <s v="11 to 100"/>
    <s v="Small"/>
    <s v="Patient"/>
    <s v="Internal"/>
    <x v="0"/>
  </r>
  <r>
    <x v="2"/>
    <x v="5"/>
    <x v="0"/>
    <x v="1"/>
    <s v="System Intrusion"/>
    <x v="18"/>
    <s v="Server"/>
    <s v="S - "/>
    <s v="S"/>
    <s v="Hacking"/>
    <s v="50001 to 100000"/>
    <s v="Large"/>
    <s v="Other"/>
    <s v="Other"/>
    <x v="0"/>
  </r>
  <r>
    <x v="2"/>
    <x v="4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5"/>
    <x v="0"/>
    <x v="1"/>
    <s v="Basic Web Application Attacks"/>
    <x v="6"/>
    <s v="Server"/>
    <s v="S - Web application"/>
    <s v="S"/>
    <s v="Hacking"/>
    <s v="101 to 1000"/>
    <s v="Small"/>
    <s v="Oth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8"/>
    <x v="0"/>
    <x v="1"/>
    <s v="Social Engineering"/>
    <x v="0"/>
    <s v="Server"/>
    <s v="P - End-user or employee"/>
    <s v="P"/>
    <s v="Hacking"/>
    <s v="Large"/>
    <s v="Large"/>
    <s v="Other"/>
    <s v="Internal"/>
    <x v="1"/>
  </r>
  <r>
    <x v="0"/>
    <x v="4"/>
    <x v="0"/>
    <x v="1"/>
    <s v="Basic Web Application Attacks"/>
    <x v="9"/>
    <s v="Server"/>
    <s v="S - Database"/>
    <s v="S"/>
    <s v="Hacking"/>
    <s v="11 to 100"/>
    <s v="Small"/>
    <s v="Customer"/>
    <s v="External"/>
    <x v="0"/>
  </r>
  <r>
    <x v="0"/>
    <x v="10"/>
    <x v="0"/>
    <x v="4"/>
    <s v="Everything Else"/>
    <x v="7"/>
    <s v="Kiosk/Term"/>
    <s v="T - ATM"/>
    <s v="T"/>
    <s v="Physical"/>
    <s v="Small"/>
    <s v="Small"/>
    <s v="Customer"/>
    <s v="External"/>
    <x v="0"/>
  </r>
  <r>
    <x v="0"/>
    <x v="0"/>
    <x v="0"/>
    <x v="1"/>
    <s v="Lost and Stolen Assets"/>
    <x v="2"/>
    <s v="User Dev"/>
    <s v="U - Desktop or laptop"/>
    <s v="U"/>
    <s v="Physical"/>
    <s v="1001 to 10000"/>
    <s v="Large"/>
    <s v="Other"/>
    <s v="Other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20"/>
    <x v="0"/>
    <x v="0"/>
    <s v="Privilege Misuse"/>
    <x v="2"/>
    <s v="Server"/>
    <s v="S - Database"/>
    <s v="S"/>
    <s v="Misuse"/>
    <m/>
    <m/>
    <s v="Patient"/>
    <s v="External"/>
    <x v="0"/>
  </r>
  <r>
    <x v="15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3"/>
    <x v="0"/>
    <x v="1"/>
    <s v="Lost and Stolen Assets"/>
    <x v="6"/>
    <m/>
    <m/>
    <s v="O"/>
    <s v="Physical"/>
    <s v="10001 to 25000"/>
    <s v="Large"/>
    <s v="Other"/>
    <s v="Other"/>
    <x v="0"/>
  </r>
  <r>
    <x v="29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3"/>
    <s v="Miscellaneous Errors"/>
    <x v="2"/>
    <s v="Server"/>
    <s v="S - Database"/>
    <s v="S"/>
    <s v="Error"/>
    <s v="Small"/>
    <s v="Small"/>
    <s v="Patient"/>
    <s v="External"/>
    <x v="0"/>
  </r>
  <r>
    <x v="80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10"/>
    <x v="4"/>
    <x v="0"/>
    <x v="0"/>
    <s v="Privilege Misuse"/>
    <x v="9"/>
    <s v="Server"/>
    <s v="S - Database"/>
    <s v="S"/>
    <s v="Misuse"/>
    <s v="Large"/>
    <s v="Large"/>
    <s v="Customer"/>
    <s v="Other"/>
    <x v="0"/>
  </r>
  <r>
    <x v="0"/>
    <x v="8"/>
    <x v="0"/>
    <x v="1"/>
    <s v="Everything Else"/>
    <x v="3"/>
    <s v="Server"/>
    <s v="S - Authentication"/>
    <s v="S"/>
    <s v="Hacking"/>
    <s v="1001 to 10000"/>
    <s v="Large"/>
    <s v="Customer"/>
    <s v="Other"/>
    <x v="4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2"/>
    <x v="4"/>
    <x v="0"/>
    <x v="0"/>
    <s v="Miscellaneous Errors"/>
    <x v="0"/>
    <s v="Server"/>
    <s v="S - Web application"/>
    <s v="S"/>
    <s v="Error"/>
    <s v="Small"/>
    <s v="Small"/>
    <s v="Customer"/>
    <s v="External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System Intrusion"/>
    <x v="3"/>
    <m/>
    <m/>
    <s v="O"/>
    <s v="Malware"/>
    <m/>
    <m/>
    <s v="Other"/>
    <s v="Partner"/>
    <x v="4"/>
  </r>
  <r>
    <x v="0"/>
    <x v="8"/>
    <x v="0"/>
    <x v="0"/>
    <s v="Miscellaneous Errors"/>
    <x v="2"/>
    <s v="Media"/>
    <s v="M - Documents"/>
    <s v="M"/>
    <s v="Error"/>
    <s v="Small"/>
    <s v="Small"/>
    <s v="Patient"/>
    <s v="External"/>
    <x v="0"/>
  </r>
  <r>
    <x v="0"/>
    <x v="2"/>
    <x v="0"/>
    <x v="0"/>
    <s v="Privilege Misuse"/>
    <x v="2"/>
    <s v="Media"/>
    <s v="M - Payment card"/>
    <s v="M"/>
    <s v="Misuse"/>
    <m/>
    <m/>
    <s v="Patient"/>
    <s v="Other"/>
    <x v="0"/>
  </r>
  <r>
    <x v="49"/>
    <x v="8"/>
    <x v="0"/>
    <x v="1"/>
    <s v="System Intrusion"/>
    <x v="9"/>
    <s v="User Dev"/>
    <s v="P - Developer"/>
    <s v="P"/>
    <s v="Malware"/>
    <m/>
    <m/>
    <s v="Other"/>
    <s v="External"/>
    <x v="1"/>
  </r>
  <r>
    <x v="0"/>
    <x v="5"/>
    <x v="0"/>
    <x v="1"/>
    <s v="Lost and Stolen Assets"/>
    <x v="11"/>
    <s v="User Dev"/>
    <s v="U - Desktop or laptop"/>
    <s v="U"/>
    <s v="Physical"/>
    <s v="25001 to 50000"/>
    <s v="Large"/>
    <s v="Other"/>
    <s v="Other"/>
    <x v="0"/>
  </r>
  <r>
    <x v="0"/>
    <x v="9"/>
    <x v="0"/>
    <x v="1"/>
    <s v="System Intrusion"/>
    <x v="7"/>
    <s v="Server"/>
    <s v="S - File"/>
    <s v="S"/>
    <s v="Malware"/>
    <s v="Large"/>
    <s v="Large"/>
    <s v="Customer"/>
    <s v="External"/>
    <x v="1"/>
  </r>
  <r>
    <x v="127"/>
    <x v="5"/>
    <x v="0"/>
    <x v="1"/>
    <s v="Basic Web Application Attacks"/>
    <x v="0"/>
    <s v="Server"/>
    <s v="S - Web application"/>
    <s v="S"/>
    <s v="Hacking"/>
    <m/>
    <m/>
    <s v="Other"/>
    <s v="Other"/>
    <x v="2"/>
  </r>
  <r>
    <x v="0"/>
    <x v="7"/>
    <x v="0"/>
    <x v="1"/>
    <s v="System Intrusion"/>
    <x v="14"/>
    <s v="Server"/>
    <s v="S - Web application"/>
    <s v="S"/>
    <s v="Malware"/>
    <s v="11 to 100"/>
    <s v="Small"/>
    <s v="Customer"/>
    <s v="Internal"/>
    <x v="1"/>
  </r>
  <r>
    <x v="0"/>
    <x v="11"/>
    <x v="0"/>
    <x v="1"/>
    <s v="System Intrusion"/>
    <x v="2"/>
    <s v="Server"/>
    <s v="P - End-user or employee"/>
    <s v="P"/>
    <s v="Malware"/>
    <s v="Small"/>
    <s v="Small"/>
    <s v="Patient"/>
    <s v="External"/>
    <x v="1"/>
  </r>
  <r>
    <x v="44"/>
    <x v="8"/>
    <x v="0"/>
    <x v="0"/>
    <s v="Privilege Misuse"/>
    <x v="3"/>
    <s v="Server"/>
    <s v="S - Database"/>
    <s v="S"/>
    <s v="Misuse"/>
    <s v="25001 to 50000"/>
    <s v="Large"/>
    <s v="Customer"/>
    <s v="Partner"/>
    <x v="0"/>
  </r>
  <r>
    <x v="0"/>
    <x v="3"/>
    <x v="0"/>
    <x v="1"/>
    <s v="Everything Else"/>
    <x v="2"/>
    <s v="Server"/>
    <s v="S - Database"/>
    <s v="S"/>
    <s v="Hacking"/>
    <s v="1001 to 10000"/>
    <s v="Large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8"/>
    <x v="0"/>
    <x v="1"/>
    <s v="Everything Else"/>
    <x v="1"/>
    <s v="Server"/>
    <s v="S - Database"/>
    <s v="S"/>
    <s v="Hacking"/>
    <s v="Large"/>
    <s v="Large"/>
    <s v="Other"/>
    <s v="Other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4"/>
    <x v="8"/>
    <x v="0"/>
    <x v="1"/>
    <s v="System Intrusion"/>
    <x v="3"/>
    <s v="Server"/>
    <s v="S - Web application"/>
    <s v="S"/>
    <s v="Malware"/>
    <s v="11 to 100"/>
    <s v="Small"/>
    <s v="Customer"/>
    <s v="Other"/>
    <x v="1"/>
  </r>
  <r>
    <x v="0"/>
    <x v="6"/>
    <x v="0"/>
    <x v="4"/>
    <s v="Everything Else"/>
    <x v="2"/>
    <s v="User Dev"/>
    <s v="U - Desktop or laptop"/>
    <s v="U"/>
    <m/>
    <m/>
    <m/>
    <s v="Other"/>
    <s v="Other"/>
    <x v="0"/>
  </r>
  <r>
    <x v="0"/>
    <x v="2"/>
    <x v="0"/>
    <x v="1"/>
    <s v="Everything Else"/>
    <x v="18"/>
    <s v="Kiosk/Term"/>
    <s v="T - Gas terminal"/>
    <s v="T"/>
    <s v="Physical"/>
    <s v="10001 to 25000"/>
    <s v="Large"/>
    <s v="Customer"/>
    <s v="Other"/>
    <x v="1"/>
  </r>
  <r>
    <x v="27"/>
    <x v="5"/>
    <x v="0"/>
    <x v="1"/>
    <s v="Social Engineering"/>
    <x v="1"/>
    <s v="User Dev"/>
    <s v="P - "/>
    <s v="P"/>
    <s v="Malware"/>
    <m/>
    <m/>
    <s v="Other"/>
    <s v="External"/>
    <x v="4"/>
  </r>
  <r>
    <x v="9"/>
    <x v="5"/>
    <x v="0"/>
    <x v="1"/>
    <s v="Basic Web Application Attacks"/>
    <x v="7"/>
    <s v="Server"/>
    <s v="S - Web application"/>
    <s v="S"/>
    <s v="Hacking"/>
    <m/>
    <m/>
    <s v="Other"/>
    <s v="External"/>
    <x v="2"/>
  </r>
  <r>
    <x v="0"/>
    <x v="8"/>
    <x v="0"/>
    <x v="1"/>
    <s v="Lost and Stolen Assets"/>
    <x v="8"/>
    <s v="Kiosk/Term"/>
    <s v="T - Gas terminal"/>
    <s v="T"/>
    <s v="Physical"/>
    <s v="1001 to 10000"/>
    <s v="Large"/>
    <s v="Customer"/>
    <s v="Internal"/>
    <x v="1"/>
  </r>
  <r>
    <x v="24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2"/>
    <x v="10"/>
    <x v="0"/>
    <x v="1"/>
    <s v="Basic Web Application Attacks"/>
    <x v="0"/>
    <s v="Server"/>
    <s v="S - Web application"/>
    <s v="S"/>
    <s v="Hacking"/>
    <s v="Large"/>
    <s v="Large"/>
    <s v="Other"/>
    <s v="External"/>
    <x v="5"/>
  </r>
  <r>
    <x v="0"/>
    <x v="3"/>
    <x v="0"/>
    <x v="4"/>
    <s v="Everything Else"/>
    <x v="2"/>
    <m/>
    <m/>
    <s v="O"/>
    <m/>
    <s v="1 to 10"/>
    <s v="Small"/>
    <s v="Other"/>
    <s v="Other"/>
    <x v="0"/>
  </r>
  <r>
    <x v="0"/>
    <x v="5"/>
    <x v="0"/>
    <x v="0"/>
    <s v="Miscellaneous Errors"/>
    <x v="7"/>
    <s v="Media"/>
    <s v="M - Documents"/>
    <s v="M"/>
    <s v="Error"/>
    <s v="101 to 1000"/>
    <s v="Small"/>
    <s v="Other"/>
    <s v="Other"/>
    <x v="0"/>
  </r>
  <r>
    <x v="0"/>
    <x v="2"/>
    <x v="0"/>
    <x v="1"/>
    <s v="Basic Web Application Attacks"/>
    <x v="7"/>
    <s v="Server"/>
    <s v="S - Web application"/>
    <s v="S"/>
    <s v="Hacking"/>
    <s v="Over 100000"/>
    <s v="Large"/>
    <s v="Customer"/>
    <s v="Other"/>
    <x v="0"/>
  </r>
  <r>
    <x v="0"/>
    <x v="0"/>
    <x v="0"/>
    <x v="1"/>
    <s v="System Intrusion"/>
    <x v="0"/>
    <s v="User Dev"/>
    <s v="U - Desktop"/>
    <s v="U"/>
    <s v="Hacking"/>
    <m/>
    <m/>
    <s v="Other"/>
    <s v="Other"/>
    <x v="0"/>
  </r>
  <r>
    <x v="1"/>
    <x v="13"/>
    <x v="0"/>
    <x v="1"/>
    <s v="System Intrusion"/>
    <x v="1"/>
    <s v="Server"/>
    <s v="S - Web application"/>
    <s v="S"/>
    <s v="Malware"/>
    <s v="25001 to 50000"/>
    <s v="Large"/>
    <s v="Partner"/>
    <s v="External"/>
    <x v="1"/>
  </r>
  <r>
    <x v="10"/>
    <x v="6"/>
    <x v="0"/>
    <x v="1"/>
    <s v="Everything Else"/>
    <x v="3"/>
    <m/>
    <m/>
    <s v="O"/>
    <s v="Hacking"/>
    <s v="1001 to 10000"/>
    <s v="Large"/>
    <s v="Customer"/>
    <s v="Other"/>
    <x v="0"/>
  </r>
  <r>
    <x v="0"/>
    <x v="13"/>
    <x v="0"/>
    <x v="1"/>
    <s v="System Intrusion"/>
    <x v="2"/>
    <s v="Server"/>
    <s v="S - "/>
    <s v="S"/>
    <s v="Hacking"/>
    <s v="1001 to 10000"/>
    <s v="Large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7"/>
    <x v="5"/>
    <x v="0"/>
    <x v="0"/>
    <s v="Privilege Misuse"/>
    <x v="5"/>
    <s v="Media"/>
    <s v="M - Payment card"/>
    <s v="M"/>
    <s v="Misuse"/>
    <s v="Small"/>
    <s v="Small"/>
    <s v="Other"/>
    <s v="External"/>
    <x v="0"/>
  </r>
  <r>
    <x v="0"/>
    <x v="17"/>
    <x v="0"/>
    <x v="4"/>
    <s v="Everything Else"/>
    <x v="3"/>
    <s v="Media"/>
    <s v="M - Payment card"/>
    <s v="M"/>
    <m/>
    <s v="11 to 100"/>
    <s v="Small"/>
    <s v="Customer"/>
    <s v="External"/>
    <x v="0"/>
  </r>
  <r>
    <x v="0"/>
    <x v="8"/>
    <x v="0"/>
    <x v="1"/>
    <s v="Everything Else"/>
    <x v="8"/>
    <s v="Kiosk/Term"/>
    <s v="T - Gas terminal"/>
    <s v="T"/>
    <s v="Physical"/>
    <s v="11 to 100"/>
    <s v="Small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8"/>
    <x v="0"/>
    <x v="1"/>
    <s v="System Intrusion"/>
    <x v="1"/>
    <s v="Server"/>
    <s v="S - Database"/>
    <s v="S"/>
    <s v="Malware"/>
    <s v="101 to 1000"/>
    <s v="Small"/>
    <s v="Customer"/>
    <s v="Internal"/>
    <x v="0"/>
  </r>
  <r>
    <x v="0"/>
    <x v="4"/>
    <x v="0"/>
    <x v="0"/>
    <s v="Miscellaneous Errors"/>
    <x v="2"/>
    <s v="Media"/>
    <s v="M - Documents"/>
    <s v="M"/>
    <s v="Error"/>
    <m/>
    <m/>
    <s v="Patient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2"/>
    <x v="11"/>
    <x v="0"/>
    <x v="0"/>
    <s v="Miscellaneous Errors"/>
    <x v="2"/>
    <s v="Server"/>
    <s v="S - Mail"/>
    <s v="S"/>
    <s v="Error"/>
    <m/>
    <m/>
    <s v="Patient"/>
    <s v="Other"/>
    <x v="0"/>
  </r>
  <r>
    <x v="0"/>
    <x v="13"/>
    <x v="0"/>
    <x v="1"/>
    <s v="Basic Web Application Attacks"/>
    <x v="3"/>
    <s v="Server"/>
    <s v="S - Web application"/>
    <s v="S"/>
    <s v="Hacking"/>
    <s v="Small"/>
    <s v="Small"/>
    <s v="Customer"/>
    <s v="External"/>
    <x v="2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4"/>
    <x v="5"/>
    <x v="0"/>
    <x v="0"/>
    <s v="Miscellaneous Errors"/>
    <x v="5"/>
    <m/>
    <m/>
    <s v="O"/>
    <s v="Error"/>
    <s v="11 to 100"/>
    <s v="Small"/>
    <s v="Partner"/>
    <s v="Other"/>
    <x v="0"/>
  </r>
  <r>
    <x v="4"/>
    <x v="10"/>
    <x v="0"/>
    <x v="0"/>
    <s v="Miscellaneous Errors"/>
    <x v="7"/>
    <s v="Media"/>
    <s v="M - Flash drive"/>
    <s v="M"/>
    <s v="Error"/>
    <m/>
    <m/>
    <s v="Customer"/>
    <s v="External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0"/>
    <x v="0"/>
    <x v="1"/>
    <s v="Lost and Stolen Assets"/>
    <x v="2"/>
    <s v="Media"/>
    <s v="M - Flash drive"/>
    <s v="M"/>
    <s v="Physical"/>
    <m/>
    <m/>
    <s v="Other"/>
    <s v="Other"/>
    <x v="0"/>
  </r>
  <r>
    <x v="0"/>
    <x v="10"/>
    <x v="0"/>
    <x v="0"/>
    <s v="Miscellaneous Errors"/>
    <x v="0"/>
    <s v="User Dev"/>
    <s v="U - Desktop"/>
    <s v="U"/>
    <s v="Error"/>
    <m/>
    <m/>
    <s v="Patient"/>
    <s v="Other"/>
    <x v="0"/>
  </r>
  <r>
    <x v="0"/>
    <x v="2"/>
    <x v="0"/>
    <x v="0"/>
    <s v="Miscellaneous Errors"/>
    <x v="0"/>
    <s v="Media"/>
    <s v="M - Documents"/>
    <s v="M"/>
    <s v="Error"/>
    <s v="25001 to 50000"/>
    <s v="Large"/>
    <s v="Patient"/>
    <s v="External"/>
    <x v="0"/>
  </r>
  <r>
    <x v="39"/>
    <x v="9"/>
    <x v="0"/>
    <x v="1"/>
    <s v="Basic Web Application Attacks"/>
    <x v="9"/>
    <s v="Server"/>
    <s v="S - Web application"/>
    <s v="S"/>
    <s v="Hacking"/>
    <s v="1001 to 10000"/>
    <s v="Large"/>
    <s v="Customer"/>
    <s v="External"/>
    <x v="1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5"/>
    <x v="0"/>
    <x v="0"/>
    <s v="Privilege Misuse"/>
    <x v="2"/>
    <m/>
    <m/>
    <s v="O"/>
    <s v="Misuse"/>
    <s v="1 to 10"/>
    <s v="Small"/>
    <s v="Patient"/>
    <s v="External"/>
    <x v="0"/>
  </r>
  <r>
    <x v="13"/>
    <x v="10"/>
    <x v="0"/>
    <x v="1"/>
    <s v="System Intrusion"/>
    <x v="9"/>
    <s v="Network"/>
    <s v="N - Camera"/>
    <s v="N"/>
    <s v="Malware"/>
    <m/>
    <m/>
    <s v="Other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3"/>
    <x v="0"/>
    <x v="1"/>
    <s v="System Intrusion"/>
    <x v="7"/>
    <s v="Server"/>
    <s v="S - POS controller"/>
    <s v="S"/>
    <s v="Hacking"/>
    <s v="1001 to 10000"/>
    <s v="Large"/>
    <s v="Customer"/>
    <s v="Other"/>
    <x v="1"/>
  </r>
  <r>
    <x v="15"/>
    <x v="5"/>
    <x v="1"/>
    <x v="1"/>
    <s v="Everything Else"/>
    <x v="7"/>
    <s v="Kiosk/Term"/>
    <s v="T - ATM"/>
    <s v="T"/>
    <s v="Physical"/>
    <s v="10001 to 25000"/>
    <s v="Large"/>
    <s v="Customer"/>
    <s v="Other"/>
    <x v="1"/>
  </r>
  <r>
    <x v="0"/>
    <x v="6"/>
    <x v="0"/>
    <x v="1"/>
    <s v="System Intrusion"/>
    <x v="7"/>
    <m/>
    <m/>
    <s v="O"/>
    <s v="Hacking"/>
    <s v="1001 to 10000"/>
    <s v="Large"/>
    <s v="Customer"/>
    <s v="Other"/>
    <x v="1"/>
  </r>
  <r>
    <x v="0"/>
    <x v="13"/>
    <x v="0"/>
    <x v="1"/>
    <s v="System Intrusion"/>
    <x v="11"/>
    <s v="Server"/>
    <s v="S - "/>
    <s v="S"/>
    <s v="Hacking"/>
    <s v="1001 to 10000"/>
    <s v="Large"/>
    <s v="Customer"/>
    <s v="Other"/>
    <x v="0"/>
  </r>
  <r>
    <x v="2"/>
    <x v="10"/>
    <x v="0"/>
    <x v="1"/>
    <s v="Basic Web Application Attacks"/>
    <x v="8"/>
    <s v="Server"/>
    <s v="S - Database"/>
    <s v="S"/>
    <s v="Hacking"/>
    <m/>
    <m/>
    <s v="Customer"/>
    <s v="Other"/>
    <x v="0"/>
  </r>
  <r>
    <x v="30"/>
    <x v="8"/>
    <x v="0"/>
    <x v="1"/>
    <s v="Everything Else"/>
    <x v="0"/>
    <s v="Server"/>
    <s v="S - Database"/>
    <s v="S"/>
    <s v="Hacking"/>
    <m/>
    <m/>
    <s v="Customer"/>
    <s v="External"/>
    <x v="0"/>
  </r>
  <r>
    <x v="15"/>
    <x v="11"/>
    <x v="0"/>
    <x v="0"/>
    <s v="Lost and Stolen Assets"/>
    <x v="2"/>
    <s v="Media"/>
    <s v="M - Documents"/>
    <s v="M"/>
    <s v="Error"/>
    <s v="1001 to 10000"/>
    <s v="Large"/>
    <s v="Employee"/>
    <s v="External"/>
    <x v="0"/>
  </r>
  <r>
    <x v="0"/>
    <x v="6"/>
    <x v="0"/>
    <x v="0"/>
    <s v="Privilege Misuse"/>
    <x v="0"/>
    <s v="Server"/>
    <s v="S - Database"/>
    <s v="S"/>
    <s v="Misuse"/>
    <m/>
    <m/>
    <s v="Other"/>
    <s v="Other"/>
    <x v="0"/>
  </r>
  <r>
    <x v="0"/>
    <x v="2"/>
    <x v="0"/>
    <x v="0"/>
    <s v="Lost and Stolen Assets"/>
    <x v="2"/>
    <s v="User Dev"/>
    <s v="U - "/>
    <s v="U"/>
    <s v="Error"/>
    <s v="11 to 100"/>
    <s v="Small"/>
    <s v="Patient"/>
    <s v="Other"/>
    <x v="0"/>
  </r>
  <r>
    <x v="0"/>
    <x v="13"/>
    <x v="0"/>
    <x v="1"/>
    <s v="System Intrusion"/>
    <x v="10"/>
    <s v="Server"/>
    <s v="S - "/>
    <s v="S"/>
    <s v="Malware"/>
    <s v="101 to 1000"/>
    <s v="Small"/>
    <s v="Customer"/>
    <s v="Other"/>
    <x v="0"/>
  </r>
  <r>
    <x v="0"/>
    <x v="0"/>
    <x v="0"/>
    <x v="1"/>
    <s v="Lost and Stolen Assets"/>
    <x v="2"/>
    <s v="Media"/>
    <s v="M - Documents"/>
    <s v="M"/>
    <s v="Physical"/>
    <s v="101 to 1000"/>
    <s v="Small"/>
    <s v="Other"/>
    <s v="Other"/>
    <x v="0"/>
  </r>
  <r>
    <x v="0"/>
    <x v="5"/>
    <x v="0"/>
    <x v="1"/>
    <s v="System Intrusion"/>
    <x v="2"/>
    <m/>
    <m/>
    <s v="O"/>
    <s v="Malware"/>
    <s v="11 to 100"/>
    <s v="Small"/>
    <s v="Other"/>
    <s v="Other"/>
    <x v="0"/>
  </r>
  <r>
    <x v="0"/>
    <x v="8"/>
    <x v="0"/>
    <x v="1"/>
    <s v="Miscellaneous Errors"/>
    <x v="2"/>
    <s v="Media"/>
    <s v="M - Documents"/>
    <s v="M"/>
    <s v="Error"/>
    <s v="1001 to 10000"/>
    <s v="Large"/>
    <s v="Patient"/>
    <s v="Other"/>
    <x v="0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10"/>
    <x v="0"/>
    <x v="0"/>
    <s v="Privilege Misuse"/>
    <x v="2"/>
    <s v="Media"/>
    <s v="M - "/>
    <s v="M"/>
    <s v="Misuse"/>
    <m/>
    <m/>
    <s v="Patient"/>
    <s v="Other"/>
    <x v="0"/>
  </r>
  <r>
    <x v="0"/>
    <x v="3"/>
    <x v="0"/>
    <x v="1"/>
    <s v="Lost and Stolen Assets"/>
    <x v="6"/>
    <s v="User Dev"/>
    <s v="U - Desktop or laptop"/>
    <s v="U"/>
    <s v="Physical"/>
    <s v="1001 to 10000"/>
    <s v="Large"/>
    <s v="Patient"/>
    <s v="Internal"/>
    <x v="0"/>
  </r>
  <r>
    <x v="0"/>
    <x v="0"/>
    <x v="0"/>
    <x v="1"/>
    <s v="Social Engineering"/>
    <x v="3"/>
    <s v="Network"/>
    <s v="N - Router or switch"/>
    <s v="N"/>
    <s v="Malware"/>
    <m/>
    <m/>
    <s v="Customer"/>
    <s v="Other"/>
    <x v="4"/>
  </r>
  <r>
    <x v="0"/>
    <x v="10"/>
    <x v="0"/>
    <x v="0"/>
    <s v="Privilege Misuse"/>
    <x v="7"/>
    <s v="Server"/>
    <s v="S - File"/>
    <s v="S"/>
    <s v="Misuse"/>
    <s v="1001 to 10000"/>
    <s v="Large"/>
    <s v="Other"/>
    <s v="Other"/>
    <x v="0"/>
  </r>
  <r>
    <x v="0"/>
    <x v="5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4"/>
    <x v="7"/>
    <x v="0"/>
    <x v="0"/>
    <s v="Miscellaneous Errors"/>
    <x v="1"/>
    <s v="Server"/>
    <s v="N - SAN"/>
    <s v="N"/>
    <s v="Error"/>
    <s v="101 to 1000"/>
    <s v="Small"/>
    <s v="Partner"/>
    <s v="External"/>
    <x v="0"/>
  </r>
  <r>
    <x v="0"/>
    <x v="3"/>
    <x v="0"/>
    <x v="1"/>
    <s v="Basic Web Application Attacks"/>
    <x v="7"/>
    <s v="Server"/>
    <s v="S - Database"/>
    <s v="S"/>
    <s v="Hacking"/>
    <s v="10001 to 25000"/>
    <s v="Large"/>
    <s v="Customer"/>
    <s v="Other"/>
    <x v="1"/>
  </r>
  <r>
    <x v="0"/>
    <x v="8"/>
    <x v="0"/>
    <x v="1"/>
    <s v="System Intrusion"/>
    <x v="2"/>
    <s v="Server"/>
    <s v="S - Database"/>
    <s v="S"/>
    <s v="Malware"/>
    <s v="Small"/>
    <s v="Small"/>
    <s v="Patient"/>
    <s v="External"/>
    <x v="1"/>
  </r>
  <r>
    <x v="0"/>
    <x v="9"/>
    <x v="0"/>
    <x v="1"/>
    <s v="System Intrusion"/>
    <x v="6"/>
    <s v="Server"/>
    <s v="S - File"/>
    <s v="S"/>
    <s v="Malware"/>
    <s v="Large"/>
    <s v="Large"/>
    <s v="Customer"/>
    <s v="External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1"/>
    <s v="Lost and Stolen Assets"/>
    <x v="0"/>
    <s v="User Dev"/>
    <s v="U - Desktop or laptop"/>
    <s v="U"/>
    <s v="Physical"/>
    <s v="Over 100000"/>
    <s v="Large"/>
    <s v="Other"/>
    <s v="Other"/>
    <x v="0"/>
  </r>
  <r>
    <x v="0"/>
    <x v="3"/>
    <x v="0"/>
    <x v="1"/>
    <s v="Basic Web Application Attacks"/>
    <x v="7"/>
    <s v="Server"/>
    <s v="S - Database"/>
    <s v="S"/>
    <s v="Hacking"/>
    <s v="101 to 1000"/>
    <s v="Small"/>
    <s v="Customer"/>
    <s v="Other"/>
    <x v="1"/>
  </r>
  <r>
    <x v="0"/>
    <x v="6"/>
    <x v="0"/>
    <x v="0"/>
    <s v="Privilege Misuse"/>
    <x v="0"/>
    <s v="Media"/>
    <s v="M - Documents"/>
    <s v="M"/>
    <s v="Misuse"/>
    <s v="Small"/>
    <s v="Small"/>
    <s v="Customer"/>
    <s v="External"/>
    <x v="0"/>
  </r>
  <r>
    <x v="2"/>
    <x v="3"/>
    <x v="0"/>
    <x v="1"/>
    <s v="System Intrusion"/>
    <x v="6"/>
    <m/>
    <m/>
    <s v="O"/>
    <s v="Hacking"/>
    <m/>
    <m/>
    <s v="Other"/>
    <s v="Other"/>
    <x v="3"/>
  </r>
  <r>
    <x v="39"/>
    <x v="17"/>
    <x v="0"/>
    <x v="1"/>
    <s v="Basic Web Application Attacks"/>
    <x v="0"/>
    <s v="Server"/>
    <s v="S - Database"/>
    <s v="S"/>
    <s v="Hacking"/>
    <s v="Large"/>
    <s v="Large"/>
    <s v="Other"/>
    <s v="External"/>
    <x v="2"/>
  </r>
  <r>
    <x v="0"/>
    <x v="14"/>
    <x v="0"/>
    <x v="2"/>
    <s v="Privilege Misuse"/>
    <x v="0"/>
    <m/>
    <m/>
    <s v="O"/>
    <s v="Misuse"/>
    <s v="Large"/>
    <s v="Large"/>
    <s v="Other"/>
    <s v="Other"/>
    <x v="0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6"/>
    <x v="0"/>
    <x v="1"/>
    <s v="Lost and Stolen Assets"/>
    <x v="2"/>
    <s v="User Dev"/>
    <s v="U - Desktop"/>
    <s v="U"/>
    <s v="Physical"/>
    <s v="1001 to 10000"/>
    <s v="Large"/>
    <s v="Other"/>
    <s v="Other"/>
    <x v="0"/>
  </r>
  <r>
    <x v="0"/>
    <x v="5"/>
    <x v="0"/>
    <x v="1"/>
    <s v="System Intrusion"/>
    <x v="2"/>
    <s v="Server"/>
    <s v="S - "/>
    <s v="S"/>
    <s v="Hacking"/>
    <s v="1001 to 10000"/>
    <s v="Large"/>
    <s v="Employee"/>
    <s v="Other"/>
    <x v="1"/>
  </r>
  <r>
    <x v="0"/>
    <x v="4"/>
    <x v="0"/>
    <x v="1"/>
    <s v="System Intrusion"/>
    <x v="0"/>
    <s v="Network"/>
    <s v="N - Other"/>
    <s v="N"/>
    <s v="Hacking"/>
    <m/>
    <m/>
    <s v="Other"/>
    <s v="Other"/>
    <x v="3"/>
  </r>
  <r>
    <x v="0"/>
    <x v="3"/>
    <x v="0"/>
    <x v="0"/>
    <s v="Miscellaneous Errors"/>
    <x v="14"/>
    <s v="Media"/>
    <s v="M - "/>
    <s v="M"/>
    <s v="Error"/>
    <s v="11 to 100"/>
    <s v="Small"/>
    <s v="Other"/>
    <s v="External"/>
    <x v="0"/>
  </r>
  <r>
    <x v="27"/>
    <x v="5"/>
    <x v="0"/>
    <x v="1"/>
    <s v="Basic Web Application Attacks"/>
    <x v="3"/>
    <s v="Server"/>
    <s v="S - Web application"/>
    <s v="S"/>
    <s v="Hacking"/>
    <s v="25001 to 50000"/>
    <s v="Large"/>
    <s v="Customer"/>
    <s v="Other"/>
    <x v="0"/>
  </r>
  <r>
    <x v="15"/>
    <x v="7"/>
    <x v="0"/>
    <x v="0"/>
    <s v="Privilege Misuse"/>
    <x v="9"/>
    <s v="Server"/>
    <s v="M - Documents"/>
    <s v="M"/>
    <s v="Physical"/>
    <s v="10001 to 25000"/>
    <s v="Large"/>
    <s v="Other"/>
    <s v="Internal"/>
    <x v="0"/>
  </r>
  <r>
    <x v="0"/>
    <x v="5"/>
    <x v="0"/>
    <x v="1"/>
    <s v="Basic Web Application Attacks"/>
    <x v="8"/>
    <s v="Server"/>
    <s v="M - Payment card"/>
    <s v="M"/>
    <s v="Hacking"/>
    <s v="1001 to 10000"/>
    <s v="Large"/>
    <s v="Customer"/>
    <s v="Other"/>
    <x v="1"/>
  </r>
  <r>
    <x v="2"/>
    <x v="7"/>
    <x v="0"/>
    <x v="3"/>
    <s v="Privilege Misuse"/>
    <x v="9"/>
    <s v="Server"/>
    <s v="P - "/>
    <s v="P"/>
    <s v="Social"/>
    <s v="25001 to 50000"/>
    <s v="Large"/>
    <s v="Other"/>
    <s v="Other"/>
    <x v="4"/>
  </r>
  <r>
    <x v="49"/>
    <x v="2"/>
    <x v="0"/>
    <x v="1"/>
    <s v="Basic Web Application Attacks"/>
    <x v="12"/>
    <s v="Server"/>
    <s v="S - Web application"/>
    <s v="S"/>
    <s v="Hacking"/>
    <s v="Over 100000"/>
    <s v="Large"/>
    <s v="Customer"/>
    <s v="External"/>
    <x v="1"/>
  </r>
  <r>
    <x v="0"/>
    <x v="0"/>
    <x v="0"/>
    <x v="1"/>
    <s v="Lost and Stolen Assets"/>
    <x v="2"/>
    <s v="Server"/>
    <s v="S - "/>
    <s v="S"/>
    <s v="Physical"/>
    <s v="1 to 10"/>
    <s v="Small"/>
    <s v="Other"/>
    <s v="Other"/>
    <x v="0"/>
  </r>
  <r>
    <x v="0"/>
    <x v="8"/>
    <x v="0"/>
    <x v="0"/>
    <s v="Privilege Misuse"/>
    <x v="2"/>
    <s v="Media"/>
    <s v="M - Payment card"/>
    <s v="M"/>
    <s v="Physical"/>
    <s v="Small"/>
    <s v="Small"/>
    <s v="Patient"/>
    <s v="External"/>
    <x v="0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17"/>
    <x v="10"/>
    <x v="0"/>
    <x v="1"/>
    <s v="Lost and Stolen Assets"/>
    <x v="0"/>
    <s v="Media"/>
    <s v="M - Documents"/>
    <s v="M"/>
    <s v="Physical"/>
    <m/>
    <m/>
    <s v="Other"/>
    <s v="External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4"/>
    <x v="0"/>
    <x v="1"/>
    <s v="Basic Web Application Attacks"/>
    <x v="3"/>
    <s v="Server"/>
    <s v="N - Router or switch"/>
    <s v="N"/>
    <s v="Hacking"/>
    <s v="Small"/>
    <s v="Small"/>
    <s v="Other"/>
    <s v="External"/>
    <x v="0"/>
  </r>
  <r>
    <x v="0"/>
    <x v="10"/>
    <x v="0"/>
    <x v="0"/>
    <s v="Miscellaneous Errors"/>
    <x v="0"/>
    <s v="Media"/>
    <s v="M - Documents"/>
    <s v="M"/>
    <s v="Error"/>
    <m/>
    <m/>
    <s v="Patient"/>
    <s v="External"/>
    <x v="0"/>
  </r>
  <r>
    <x v="0"/>
    <x v="4"/>
    <x v="0"/>
    <x v="1"/>
    <s v="Everything Else"/>
    <x v="7"/>
    <s v="Kiosk/Term"/>
    <s v="T - ATM"/>
    <s v="T"/>
    <s v="Physical"/>
    <s v="1001 to 10000"/>
    <s v="Large"/>
    <s v="Customer"/>
    <s v="Internal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8"/>
    <x v="0"/>
    <x v="1"/>
    <s v="Basic Web Application Attacks"/>
    <x v="2"/>
    <s v="Server"/>
    <s v="S - Web application"/>
    <s v="S"/>
    <s v="Hacking"/>
    <s v="Small"/>
    <s v="Small"/>
    <s v="Patient"/>
    <s v="Other"/>
    <x v="0"/>
  </r>
  <r>
    <x v="0"/>
    <x v="5"/>
    <x v="0"/>
    <x v="1"/>
    <s v="System Intrusion"/>
    <x v="3"/>
    <m/>
    <m/>
    <s v="O"/>
    <s v="Hacking"/>
    <s v="25001 to 50000"/>
    <s v="Large"/>
    <s v="Other"/>
    <s v="External"/>
    <x v="0"/>
  </r>
  <r>
    <x v="1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4"/>
    <x v="0"/>
    <x v="1"/>
    <s v="Social Engineering"/>
    <x v="3"/>
    <s v="Person"/>
    <s v="P - Human resources"/>
    <s v="P"/>
    <s v="Social"/>
    <s v="10001 to 25000"/>
    <s v="Large"/>
    <s v="Employee"/>
    <s v="Internal"/>
    <x v="1"/>
  </r>
  <r>
    <x v="0"/>
    <x v="4"/>
    <x v="0"/>
    <x v="1"/>
    <s v="Basic Web Application Attacks"/>
    <x v="2"/>
    <s v="Server"/>
    <s v="S - Database"/>
    <s v="S"/>
    <s v="Hacking"/>
    <m/>
    <m/>
    <s v="Patient"/>
    <s v="External"/>
    <x v="1"/>
  </r>
  <r>
    <x v="0"/>
    <x v="10"/>
    <x v="0"/>
    <x v="1"/>
    <s v="System Intrusion"/>
    <x v="3"/>
    <s v="Server"/>
    <s v="S - Database"/>
    <s v="S"/>
    <s v="Hacking"/>
    <s v="101 to 1000"/>
    <s v="Small"/>
    <s v="Customer"/>
    <s v="External"/>
    <x v="1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6"/>
    <x v="0"/>
    <x v="1"/>
    <s v="Lost and Stolen Assets"/>
    <x v="2"/>
    <s v="Media"/>
    <s v="M - Documents"/>
    <s v="M"/>
    <s v="Physical"/>
    <m/>
    <m/>
    <s v="Patient"/>
    <s v="Other"/>
    <x v="1"/>
  </r>
  <r>
    <x v="0"/>
    <x v="6"/>
    <x v="0"/>
    <x v="1"/>
    <s v="System Intrusion"/>
    <x v="3"/>
    <s v="Server"/>
    <s v="S - Database"/>
    <s v="S"/>
    <s v="Hacking"/>
    <s v="101 to 1000"/>
    <s v="Small"/>
    <s v="Customer"/>
    <s v="Other"/>
    <x v="1"/>
  </r>
  <r>
    <x v="2"/>
    <x v="8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10"/>
    <x v="0"/>
    <x v="1"/>
    <s v="Basic Web Application Attacks"/>
    <x v="8"/>
    <s v="Server"/>
    <s v="S - Web application"/>
    <s v="S"/>
    <s v="Hacking"/>
    <m/>
    <m/>
    <s v="Other"/>
    <s v="External"/>
    <x v="1"/>
  </r>
  <r>
    <x v="2"/>
    <x v="6"/>
    <x v="0"/>
    <x v="1"/>
    <s v="Lost and Stolen Assets"/>
    <x v="0"/>
    <s v="User Dev"/>
    <s v="U - Desktop or laptop"/>
    <s v="U"/>
    <s v="Physical"/>
    <m/>
    <m/>
    <s v="Customer"/>
    <s v="Internal"/>
    <x v="0"/>
  </r>
  <r>
    <x v="0"/>
    <x v="10"/>
    <x v="0"/>
    <x v="3"/>
    <s v="Privilege Misuse"/>
    <x v="12"/>
    <s v="Server"/>
    <s v="S - Database"/>
    <s v="S"/>
    <s v="Misuse"/>
    <m/>
    <m/>
    <s v="Customer"/>
    <s v="Internal"/>
    <x v="0"/>
  </r>
  <r>
    <x v="0"/>
    <x v="11"/>
    <x v="0"/>
    <x v="1"/>
    <s v="Social Engineering"/>
    <x v="2"/>
    <s v="Server"/>
    <s v="P - End-user or employee"/>
    <s v="P"/>
    <s v="Social"/>
    <s v="1001 to 10000"/>
    <s v="Large"/>
    <s v="Patient"/>
    <s v="Other"/>
    <x v="1"/>
  </r>
  <r>
    <x v="0"/>
    <x v="5"/>
    <x v="0"/>
    <x v="1"/>
    <s v="Denial of Service"/>
    <x v="3"/>
    <s v="Server"/>
    <s v="S - Web application"/>
    <s v="S"/>
    <s v="Hacking"/>
    <s v="101 to 1000"/>
    <s v="Small"/>
    <s v="Other"/>
    <s v="Internal"/>
    <x v="0"/>
  </r>
  <r>
    <x v="2"/>
    <x v="4"/>
    <x v="0"/>
    <x v="1"/>
    <s v="Everything Else"/>
    <x v="8"/>
    <s v="Kiosk/Term"/>
    <s v="T - ATM"/>
    <s v="T"/>
    <s v="Physical"/>
    <s v="11 to 100"/>
    <s v="Small"/>
    <s v="Other"/>
    <s v="Internal"/>
    <x v="1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Miscellaneous Errors"/>
    <x v="0"/>
    <s v="User Dev"/>
    <s v="U - Desktop"/>
    <s v="U"/>
    <s v="Error"/>
    <m/>
    <m/>
    <s v="Patient"/>
    <s v="Other"/>
    <x v="0"/>
  </r>
  <r>
    <x v="0"/>
    <x v="6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11"/>
    <x v="0"/>
    <x v="0"/>
    <s v="Miscellaneous Errors"/>
    <x v="3"/>
    <s v="Server"/>
    <s v="S - File"/>
    <s v="S"/>
    <s v="Error"/>
    <s v="1 to 10"/>
    <s v="Small"/>
    <s v="Customer"/>
    <s v="External"/>
    <x v="0"/>
  </r>
  <r>
    <x v="52"/>
    <x v="3"/>
    <x v="0"/>
    <x v="0"/>
    <s v="Miscellaneous Errors"/>
    <x v="2"/>
    <s v="Server"/>
    <s v="S - Web application"/>
    <s v="S"/>
    <s v="Error"/>
    <m/>
    <m/>
    <s v="Patient"/>
    <s v="Other"/>
    <x v="0"/>
  </r>
  <r>
    <x v="0"/>
    <x v="5"/>
    <x v="0"/>
    <x v="1"/>
    <s v="System Intrusion"/>
    <x v="8"/>
    <m/>
    <m/>
    <s v="O"/>
    <s v="Hacking"/>
    <s v="11 to 100"/>
    <s v="Small"/>
    <s v="Other"/>
    <s v="External"/>
    <x v="1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2"/>
    <x v="0"/>
    <x v="0"/>
    <s v="Privilege Misuse"/>
    <x v="2"/>
    <s v="Media"/>
    <s v="M - Payment card"/>
    <s v="M"/>
    <s v="Misuse"/>
    <m/>
    <m/>
    <s v="Patient"/>
    <s v="External"/>
    <x v="0"/>
  </r>
  <r>
    <x v="0"/>
    <x v="4"/>
    <x v="0"/>
    <x v="1"/>
    <s v="Everything Else"/>
    <x v="7"/>
    <s v="Kiosk/Term"/>
    <s v="T - ATM"/>
    <s v="T"/>
    <s v="Physical"/>
    <s v="Small"/>
    <s v="Small"/>
    <s v="Other"/>
    <s v="External"/>
    <x v="1"/>
  </r>
  <r>
    <x v="0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10"/>
    <x v="0"/>
    <x v="3"/>
    <s v="Social Engineering"/>
    <x v="0"/>
    <s v="Person"/>
    <s v="P - Finance"/>
    <s v="P"/>
    <s v="Social"/>
    <s v="Large"/>
    <s v="Large"/>
    <s v="Other"/>
    <s v="Internal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5"/>
    <x v="0"/>
    <x v="2"/>
    <s v="Miscellaneous Errors"/>
    <x v="8"/>
    <s v="User Dev"/>
    <s v="U - Desktop or laptop"/>
    <s v="U"/>
    <s v="Error"/>
    <s v="Over 100000"/>
    <s v="Large"/>
    <s v="Customer"/>
    <s v="External"/>
    <x v="0"/>
  </r>
  <r>
    <x v="0"/>
    <x v="10"/>
    <x v="0"/>
    <x v="0"/>
    <s v="Privilege Misuse"/>
    <x v="2"/>
    <s v="Media"/>
    <s v="M - Payment card"/>
    <s v="M"/>
    <s v="Misuse"/>
    <m/>
    <m/>
    <s v="Patient"/>
    <s v="External"/>
    <x v="0"/>
  </r>
  <r>
    <x v="4"/>
    <x v="5"/>
    <x v="0"/>
    <x v="2"/>
    <s v="Privilege Misuse"/>
    <x v="6"/>
    <m/>
    <m/>
    <s v="O"/>
    <s v="Misuse"/>
    <m/>
    <m/>
    <s v="Student"/>
    <s v="Other"/>
    <x v="0"/>
  </r>
  <r>
    <x v="4"/>
    <x v="5"/>
    <x v="0"/>
    <x v="0"/>
    <s v="Miscellaneous Errors"/>
    <x v="2"/>
    <s v="Media"/>
    <s v="M - Flash drive"/>
    <s v="M"/>
    <s v="Error"/>
    <m/>
    <m/>
    <s v="Patient"/>
    <s v="Other"/>
    <x v="0"/>
  </r>
  <r>
    <x v="0"/>
    <x v="2"/>
    <x v="0"/>
    <x v="0"/>
    <s v="Privilege Misuse"/>
    <x v="0"/>
    <s v="Server"/>
    <s v="S - Database"/>
    <s v="S"/>
    <s v="Misuse"/>
    <m/>
    <m/>
    <s v="Customer"/>
    <s v="Other"/>
    <x v="0"/>
  </r>
  <r>
    <x v="0"/>
    <x v="4"/>
    <x v="0"/>
    <x v="3"/>
    <s v="Privilege Misuse"/>
    <x v="14"/>
    <s v="Server"/>
    <s v="S - Mail"/>
    <s v="S"/>
    <s v="Misuse"/>
    <s v="11 to 100"/>
    <s v="Small"/>
    <s v="Other"/>
    <s v="Other"/>
    <x v="0"/>
  </r>
  <r>
    <x v="0"/>
    <x v="5"/>
    <x v="0"/>
    <x v="0"/>
    <s v="Miscellaneous Errors"/>
    <x v="0"/>
    <s v="Server"/>
    <s v="S - Web application"/>
    <s v="S"/>
    <s v="Error"/>
    <s v="11 to 100"/>
    <s v="Small"/>
    <s v="Customer"/>
    <s v="External"/>
    <x v="0"/>
  </r>
  <r>
    <x v="0"/>
    <x v="2"/>
    <x v="0"/>
    <x v="0"/>
    <s v="Privilege Misuse"/>
    <x v="2"/>
    <s v="Media"/>
    <s v="M - Payment card"/>
    <s v="M"/>
    <s v="Misuse"/>
    <m/>
    <m/>
    <s v="Patient"/>
    <s v="External"/>
    <x v="0"/>
  </r>
  <r>
    <x v="0"/>
    <x v="5"/>
    <x v="0"/>
    <x v="1"/>
    <s v="System Intrusion"/>
    <x v="0"/>
    <s v="Server"/>
    <s v="S - "/>
    <s v="S"/>
    <s v="Hacking"/>
    <s v="1001 to 10000"/>
    <s v="Large"/>
    <s v="Other"/>
    <s v="Other"/>
    <x v="0"/>
  </r>
  <r>
    <x v="0"/>
    <x v="0"/>
    <x v="0"/>
    <x v="0"/>
    <s v="Privilege Misuse"/>
    <x v="2"/>
    <s v="Server"/>
    <s v="S - Database"/>
    <s v="S"/>
    <s v="Misuse"/>
    <m/>
    <m/>
    <s v="Other"/>
    <s v="Other"/>
    <x v="0"/>
  </r>
  <r>
    <x v="0"/>
    <x v="10"/>
    <x v="0"/>
    <x v="0"/>
    <s v="Privilege Misuse"/>
    <x v="2"/>
    <s v="Server"/>
    <s v="S - Database"/>
    <s v="S"/>
    <s v="Misuse"/>
    <s v="10001 to 25000"/>
    <s v="Large"/>
    <s v="Patient"/>
    <s v="Other"/>
    <x v="0"/>
  </r>
  <r>
    <x v="0"/>
    <x v="8"/>
    <x v="0"/>
    <x v="1"/>
    <s v="Everything Else"/>
    <x v="10"/>
    <s v="Kiosk/Term"/>
    <s v="T - ATM"/>
    <s v="T"/>
    <s v="Physical"/>
    <s v="11 to 100"/>
    <s v="Small"/>
    <s v="Customer"/>
    <s v="Internal"/>
    <x v="1"/>
  </r>
  <r>
    <x v="0"/>
    <x v="6"/>
    <x v="0"/>
    <x v="0"/>
    <s v="Privilege Misuse"/>
    <x v="0"/>
    <s v="Media"/>
    <s v="M - Documents"/>
    <s v="M"/>
    <s v="Misuse"/>
    <s v="101 to 1000"/>
    <s v="Small"/>
    <s v="Other"/>
    <s v="Other"/>
    <x v="0"/>
  </r>
  <r>
    <x v="2"/>
    <x v="4"/>
    <x v="0"/>
    <x v="0"/>
    <s v="Miscellaneous Errors"/>
    <x v="0"/>
    <s v="Server"/>
    <s v="S - Web application"/>
    <s v="S"/>
    <s v="Error"/>
    <m/>
    <m/>
    <s v="Customer"/>
    <s v="External"/>
    <x v="0"/>
  </r>
  <r>
    <x v="0"/>
    <x v="4"/>
    <x v="0"/>
    <x v="1"/>
    <s v="Lost and Stolen Assets"/>
    <x v="2"/>
    <s v="User Dev"/>
    <s v="U - Desktop or laptop"/>
    <s v="U"/>
    <s v="Physical"/>
    <s v="101 to 1000"/>
    <s v="Small"/>
    <s v="Patient"/>
    <s v="Internal"/>
    <x v="1"/>
  </r>
  <r>
    <x v="0"/>
    <x v="8"/>
    <x v="0"/>
    <x v="1"/>
    <s v="System Intrusion"/>
    <x v="2"/>
    <s v="Server"/>
    <s v="S - "/>
    <s v="S"/>
    <s v="Malware"/>
    <s v="101 to 1000"/>
    <s v="Small"/>
    <s v="Patient"/>
    <s v="Internal"/>
    <x v="5"/>
  </r>
  <r>
    <x v="0"/>
    <x v="8"/>
    <x v="0"/>
    <x v="0"/>
    <s v="Privilege Misuse"/>
    <x v="0"/>
    <s v="Server"/>
    <s v="S - File"/>
    <s v="S"/>
    <s v="Misuse"/>
    <s v="1001 to 10000"/>
    <s v="Large"/>
    <s v="Employee"/>
    <s v="Other"/>
    <x v="0"/>
  </r>
  <r>
    <x v="63"/>
    <x v="13"/>
    <x v="0"/>
    <x v="1"/>
    <s v="System Intrusion"/>
    <x v="2"/>
    <m/>
    <m/>
    <s v="O"/>
    <s v="Hacking"/>
    <s v="10001 to 25000"/>
    <s v="Large"/>
    <s v="Patient"/>
    <s v="External"/>
    <x v="1"/>
  </r>
  <r>
    <x v="7"/>
    <x v="21"/>
    <x v="0"/>
    <x v="4"/>
    <s v="Everything Else"/>
    <x v="3"/>
    <s v="Server"/>
    <s v="S - "/>
    <s v="S"/>
    <m/>
    <s v="Small"/>
    <s v="Small"/>
    <s v="Other"/>
    <s v="Other"/>
    <x v="0"/>
  </r>
  <r>
    <x v="0"/>
    <x v="4"/>
    <x v="0"/>
    <x v="4"/>
    <s v="Miscellaneous Errors"/>
    <x v="2"/>
    <s v="Media"/>
    <s v="M - Documents"/>
    <s v="M"/>
    <s v="Error"/>
    <s v="1001 to 10000"/>
    <s v="Large"/>
    <s v="Patient"/>
    <s v="External"/>
    <x v="0"/>
  </r>
  <r>
    <x v="21"/>
    <x v="11"/>
    <x v="0"/>
    <x v="0"/>
    <s v="Privilege Misuse"/>
    <x v="3"/>
    <s v="Server"/>
    <s v="S - Database"/>
    <s v="S"/>
    <s v="Misuse"/>
    <s v="1001 to 10000"/>
    <s v="Large"/>
    <s v="Customer"/>
    <s v="Other"/>
    <x v="0"/>
  </r>
  <r>
    <x v="0"/>
    <x v="1"/>
    <x v="0"/>
    <x v="1"/>
    <s v="Basic Web Application Attacks"/>
    <x v="1"/>
    <s v="Server"/>
    <s v="S - Web application"/>
    <s v="S"/>
    <s v="Hacking"/>
    <s v="101 to 1000"/>
    <s v="Small"/>
    <s v="Customer"/>
    <s v="External"/>
    <x v="1"/>
  </r>
  <r>
    <x v="0"/>
    <x v="0"/>
    <x v="0"/>
    <x v="1"/>
    <s v="Lost and Stolen Assets"/>
    <x v="2"/>
    <s v="Media"/>
    <s v="M - Flash drive"/>
    <s v="M"/>
    <s v="Physical"/>
    <s v="10001 to 25000"/>
    <s v="Large"/>
    <s v="Other"/>
    <s v="Other"/>
    <x v="0"/>
  </r>
  <r>
    <x v="0"/>
    <x v="2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88"/>
    <x v="5"/>
    <x v="0"/>
    <x v="1"/>
    <s v="Basic Web Application Attacks"/>
    <x v="3"/>
    <s v="Server"/>
    <s v="S - DNS"/>
    <s v="S"/>
    <s v="Hacking"/>
    <s v="Small"/>
    <s v="Small"/>
    <s v="Other"/>
    <s v="External"/>
    <x v="1"/>
  </r>
  <r>
    <x v="0"/>
    <x v="11"/>
    <x v="0"/>
    <x v="0"/>
    <s v="Privilege Misuse"/>
    <x v="6"/>
    <s v="Server"/>
    <s v="S - "/>
    <s v="S"/>
    <s v="Misuse"/>
    <s v="1001 to 10000"/>
    <s v="Large"/>
    <s v="Student"/>
    <s v="External"/>
    <x v="0"/>
  </r>
  <r>
    <x v="0"/>
    <x v="0"/>
    <x v="0"/>
    <x v="0"/>
    <s v="Lost and Stolen Assets"/>
    <x v="2"/>
    <m/>
    <m/>
    <s v="O"/>
    <s v="Error"/>
    <s v="1001 to 10000"/>
    <s v="Large"/>
    <s v="Other"/>
    <s v="Other"/>
    <x v="0"/>
  </r>
  <r>
    <x v="0"/>
    <x v="8"/>
    <x v="0"/>
    <x v="1"/>
    <s v="Social Engineering"/>
    <x v="0"/>
    <s v="User Dev"/>
    <s v="P - End-user or employee"/>
    <s v="P"/>
    <s v="Malware"/>
    <s v="Large"/>
    <s v="Large"/>
    <s v="Other"/>
    <s v="External"/>
    <x v="1"/>
  </r>
  <r>
    <x v="0"/>
    <x v="2"/>
    <x v="0"/>
    <x v="1"/>
    <s v="Basic Web Application Attacks"/>
    <x v="6"/>
    <s v="Server"/>
    <s v="S - DNS"/>
    <s v="S"/>
    <s v="Hacking"/>
    <s v="Small"/>
    <s v="Small"/>
    <s v="Other"/>
    <s v="External"/>
    <x v="5"/>
  </r>
  <r>
    <x v="0"/>
    <x v="10"/>
    <x v="0"/>
    <x v="1"/>
    <s v="System Intrusion"/>
    <x v="5"/>
    <s v="Server"/>
    <s v="S - Database"/>
    <s v="S"/>
    <s v="Malware"/>
    <s v="Small"/>
    <s v="Small"/>
    <s v="Customer"/>
    <s v="External"/>
    <x v="1"/>
  </r>
  <r>
    <x v="0"/>
    <x v="10"/>
    <x v="0"/>
    <x v="1"/>
    <s v="Lost and Stolen Assets"/>
    <x v="2"/>
    <s v="Media"/>
    <s v="M - Documents"/>
    <s v="M"/>
    <s v="Physical"/>
    <m/>
    <m/>
    <s v="Patient"/>
    <s v="Other"/>
    <x v="1"/>
  </r>
  <r>
    <x v="0"/>
    <x v="11"/>
    <x v="0"/>
    <x v="4"/>
    <s v="Lost and Stolen Assets"/>
    <x v="2"/>
    <s v="Media"/>
    <s v="M - Documents"/>
    <s v="M"/>
    <s v="Physical"/>
    <s v="11 to 100"/>
    <s v="Small"/>
    <s v="Patient"/>
    <s v="Internal"/>
    <x v="0"/>
  </r>
  <r>
    <x v="17"/>
    <x v="8"/>
    <x v="0"/>
    <x v="0"/>
    <s v="Miscellaneous Errors"/>
    <x v="0"/>
    <m/>
    <m/>
    <s v="O"/>
    <s v="Error"/>
    <s v="Large"/>
    <s v="Large"/>
    <s v="Customer"/>
    <s v="External"/>
    <x v="0"/>
  </r>
  <r>
    <x v="0"/>
    <x v="5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0"/>
    <x v="8"/>
    <x v="0"/>
    <x v="1"/>
    <s v="Basic Web Application Attacks"/>
    <x v="1"/>
    <s v="Server"/>
    <s v="S - Web application"/>
    <s v="S"/>
    <s v="Hacking"/>
    <s v="1001 to 10000"/>
    <s v="Large"/>
    <s v="Customer"/>
    <s v="External"/>
    <x v="0"/>
  </r>
  <r>
    <x v="0"/>
    <x v="0"/>
    <x v="0"/>
    <x v="1"/>
    <s v="Lost and Stolen Assets"/>
    <x v="2"/>
    <s v="User Dev"/>
    <s v="U - Desktop or laptop"/>
    <s v="U"/>
    <s v="Physical"/>
    <s v="1 to 10"/>
    <s v="Small"/>
    <s v="Other"/>
    <s v="Other"/>
    <x v="0"/>
  </r>
  <r>
    <x v="0"/>
    <x v="5"/>
    <x v="0"/>
    <x v="0"/>
    <s v="Miscellaneous Errors"/>
    <x v="9"/>
    <s v="Media"/>
    <s v="M - Documents"/>
    <s v="M"/>
    <s v="Error"/>
    <s v="11 to 100"/>
    <s v="Small"/>
    <s v="Other"/>
    <s v="Other"/>
    <x v="0"/>
  </r>
  <r>
    <x v="0"/>
    <x v="5"/>
    <x v="1"/>
    <x v="1"/>
    <s v="System Intrusion"/>
    <x v="6"/>
    <s v="Server"/>
    <s v="S - "/>
    <s v="S"/>
    <s v="Malware"/>
    <s v="1001 to 10000"/>
    <s v="Large"/>
    <s v="Student"/>
    <s v="Other"/>
    <x v="0"/>
  </r>
  <r>
    <x v="0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4"/>
    <x v="2"/>
    <x v="0"/>
    <x v="1"/>
    <s v="Basic Web Application Attacks"/>
    <x v="5"/>
    <s v="Server"/>
    <s v="S - Web application"/>
    <s v="S"/>
    <s v="Hacking"/>
    <s v="11 to 100"/>
    <s v="Small"/>
    <s v="Other"/>
    <s v="External"/>
    <x v="3"/>
  </r>
  <r>
    <x v="0"/>
    <x v="5"/>
    <x v="0"/>
    <x v="1"/>
    <s v="Lost and Stolen Assets"/>
    <x v="11"/>
    <s v="User Dev"/>
    <s v="U - Desktop or laptop"/>
    <s v="U"/>
    <s v="Physical"/>
    <s v="1 to 10"/>
    <s v="Small"/>
    <s v="Employee"/>
    <s v="Other"/>
    <x v="0"/>
  </r>
  <r>
    <x v="15"/>
    <x v="8"/>
    <x v="0"/>
    <x v="0"/>
    <s v="Miscellaneous Errors"/>
    <x v="0"/>
    <s v="Media"/>
    <s v="M - Documents"/>
    <s v="M"/>
    <s v="Error"/>
    <m/>
    <m/>
    <s v="Employee"/>
    <s v="External"/>
    <x v="0"/>
  </r>
  <r>
    <x v="0"/>
    <x v="3"/>
    <x v="0"/>
    <x v="1"/>
    <s v="Lost and Stolen Assets"/>
    <x v="2"/>
    <s v="User Dev"/>
    <s v="U - Desktop or laptop"/>
    <s v="U"/>
    <s v="Physical"/>
    <m/>
    <m/>
    <s v="Other"/>
    <s v="Other"/>
    <x v="0"/>
  </r>
  <r>
    <x v="4"/>
    <x v="1"/>
    <x v="0"/>
    <x v="1"/>
    <s v="Miscellaneous Errors"/>
    <x v="12"/>
    <s v="Server"/>
    <s v="S - Mail"/>
    <s v="S"/>
    <s v="Error"/>
    <s v="1001 to 10000"/>
    <s v="Large"/>
    <s v="Customer"/>
    <s v="External"/>
    <x v="0"/>
  </r>
  <r>
    <x v="17"/>
    <x v="7"/>
    <x v="0"/>
    <x v="1"/>
    <s v="Basic Web Application Attacks"/>
    <x v="3"/>
    <s v="Server"/>
    <s v="S - Backup"/>
    <s v="S"/>
    <s v="Hacking"/>
    <s v="1 to 10"/>
    <s v="Small"/>
    <s v="Other"/>
    <s v="Internal"/>
    <x v="0"/>
  </r>
  <r>
    <x v="16"/>
    <x v="10"/>
    <x v="0"/>
    <x v="3"/>
    <s v="Social Engineering"/>
    <x v="5"/>
    <s v="Person"/>
    <s v="P - Human resources"/>
    <s v="P"/>
    <s v="Social"/>
    <s v="1001 to 10000"/>
    <s v="Large"/>
    <s v="Patient"/>
    <s v="External"/>
    <x v="0"/>
  </r>
  <r>
    <x v="0"/>
    <x v="5"/>
    <x v="0"/>
    <x v="0"/>
    <s v="Miscellaneous Errors"/>
    <x v="8"/>
    <s v="Media"/>
    <s v="M - Documents"/>
    <s v="M"/>
    <s v="Error"/>
    <m/>
    <m/>
    <s v="Employee"/>
    <s v="External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19"/>
    <x v="13"/>
    <x v="0"/>
    <x v="1"/>
    <s v="System Intrusion"/>
    <x v="7"/>
    <m/>
    <m/>
    <s v="O"/>
    <s v="Malware"/>
    <s v="1001 to 10000"/>
    <s v="Large"/>
    <s v="Other"/>
    <s v="External"/>
    <x v="1"/>
  </r>
  <r>
    <x v="7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0"/>
    <x v="10"/>
    <x v="0"/>
    <x v="1"/>
    <s v="Everything Else"/>
    <x v="3"/>
    <s v="Server"/>
    <s v="S - Database"/>
    <s v="S"/>
    <s v="Hacking"/>
    <s v="11 to 100"/>
    <s v="Small"/>
    <s v="Customer"/>
    <s v="Other"/>
    <x v="0"/>
  </r>
  <r>
    <x v="13"/>
    <x v="3"/>
    <x v="0"/>
    <x v="1"/>
    <s v="Basic Web Application Attacks"/>
    <x v="8"/>
    <s v="Server"/>
    <s v="S - Web application"/>
    <s v="S"/>
    <s v="Hacking"/>
    <m/>
    <m/>
    <s v="Customer"/>
    <s v="External"/>
    <x v="2"/>
  </r>
  <r>
    <x v="0"/>
    <x v="3"/>
    <x v="0"/>
    <x v="0"/>
    <s v="Miscellaneous Errors"/>
    <x v="0"/>
    <s v="Server"/>
    <s v="S - Mail"/>
    <s v="S"/>
    <s v="Error"/>
    <s v="Over 100000"/>
    <s v="Large"/>
    <s v="Other"/>
    <s v="Other"/>
    <x v="0"/>
  </r>
  <r>
    <x v="0"/>
    <x v="4"/>
    <x v="0"/>
    <x v="0"/>
    <s v="Miscellaneous Errors"/>
    <x v="0"/>
    <s v="Server"/>
    <s v="S - Database"/>
    <s v="S"/>
    <s v="Error"/>
    <s v="1001 to 10000"/>
    <s v="Large"/>
    <s v="Employee"/>
    <s v="External"/>
    <x v="0"/>
  </r>
  <r>
    <x v="0"/>
    <x v="3"/>
    <x v="0"/>
    <x v="0"/>
    <s v="Privilege Misuse"/>
    <x v="10"/>
    <s v="Media"/>
    <s v="M - Documents"/>
    <s v="M"/>
    <s v="Misuse"/>
    <s v="11 to 100"/>
    <s v="Small"/>
    <s v="Partner"/>
    <s v="Other"/>
    <x v="0"/>
  </r>
  <r>
    <x v="0"/>
    <x v="3"/>
    <x v="0"/>
    <x v="1"/>
    <s v="Lost and Stolen Assets"/>
    <x v="0"/>
    <s v="User Dev"/>
    <s v="U - Desktop or laptop"/>
    <s v="U"/>
    <s v="Physical"/>
    <m/>
    <m/>
    <s v="Other"/>
    <s v="Other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Everything Else"/>
    <x v="2"/>
    <m/>
    <m/>
    <s v="O"/>
    <s v="Hacking"/>
    <m/>
    <m/>
    <s v="Patient"/>
    <s v="Other"/>
    <x v="0"/>
  </r>
  <r>
    <x v="37"/>
    <x v="10"/>
    <x v="0"/>
    <x v="0"/>
    <s v="Miscellaneous Errors"/>
    <x v="7"/>
    <m/>
    <m/>
    <s v="O"/>
    <s v="Error"/>
    <s v="11 to 100"/>
    <s v="Small"/>
    <s v="Customer"/>
    <s v="Other"/>
    <x v="0"/>
  </r>
  <r>
    <x v="0"/>
    <x v="4"/>
    <x v="0"/>
    <x v="1"/>
    <s v="Basic Web Application Attacks"/>
    <x v="3"/>
    <s v="Server"/>
    <s v="S - Web application"/>
    <s v="S"/>
    <s v="Hacking"/>
    <s v="11 to 100"/>
    <s v="Small"/>
    <s v="Customer"/>
    <s v="Other"/>
    <x v="0"/>
  </r>
  <r>
    <x v="0"/>
    <x v="4"/>
    <x v="0"/>
    <x v="1"/>
    <s v="Everything Else"/>
    <x v="8"/>
    <s v="Kiosk/Term"/>
    <s v="T - Gas terminal"/>
    <s v="T"/>
    <s v="Physical"/>
    <s v="11 to 100"/>
    <s v="Small"/>
    <s v="Customer"/>
    <s v="Other"/>
    <x v="1"/>
  </r>
  <r>
    <x v="2"/>
    <x v="10"/>
    <x v="0"/>
    <x v="0"/>
    <s v="Miscellaneous Errors"/>
    <x v="0"/>
    <m/>
    <m/>
    <s v="O"/>
    <s v="Error"/>
    <m/>
    <m/>
    <s v="Other"/>
    <s v="External"/>
    <x v="0"/>
  </r>
  <r>
    <x v="10"/>
    <x v="6"/>
    <x v="0"/>
    <x v="1"/>
    <s v="Basic Web Application Attacks"/>
    <x v="3"/>
    <s v="Server"/>
    <s v="S - Web application"/>
    <s v="S"/>
    <s v="Hacking"/>
    <s v="1001 to 10000"/>
    <s v="Large"/>
    <s v="Customer"/>
    <s v="Other"/>
    <x v="0"/>
  </r>
  <r>
    <x v="7"/>
    <x v="1"/>
    <x v="0"/>
    <x v="0"/>
    <s v="Miscellaneous Errors"/>
    <x v="5"/>
    <s v="Server"/>
    <s v="S - Database"/>
    <s v="S"/>
    <s v="Error"/>
    <m/>
    <m/>
    <s v="Customer"/>
    <s v="External"/>
    <x v="0"/>
  </r>
  <r>
    <x v="4"/>
    <x v="8"/>
    <x v="0"/>
    <x v="0"/>
    <s v="Miscellaneous Errors"/>
    <x v="0"/>
    <s v="Media"/>
    <s v="M - Documents"/>
    <s v="M"/>
    <s v="Error"/>
    <s v="Over 100000"/>
    <s v="Large"/>
    <s v="Employee"/>
    <s v="External"/>
    <x v="0"/>
  </r>
  <r>
    <x v="0"/>
    <x v="5"/>
    <x v="0"/>
    <x v="1"/>
    <s v="Everything Else"/>
    <x v="11"/>
    <m/>
    <m/>
    <s v="O"/>
    <s v="Hacking"/>
    <s v="1001 to 10000"/>
    <s v="Large"/>
    <s v="Customer"/>
    <s v="External"/>
    <x v="1"/>
  </r>
  <r>
    <x v="2"/>
    <x v="4"/>
    <x v="0"/>
    <x v="0"/>
    <s v="Miscellaneous Errors"/>
    <x v="2"/>
    <s v="Media"/>
    <s v="M - Other"/>
    <s v="M"/>
    <s v="Error"/>
    <s v="101 to 1000"/>
    <s v="Small"/>
    <s v="Patient"/>
    <s v="External"/>
    <x v="0"/>
  </r>
  <r>
    <x v="0"/>
    <x v="5"/>
    <x v="0"/>
    <x v="0"/>
    <s v="Lost and Stolen Assets"/>
    <x v="3"/>
    <s v="Media"/>
    <s v="M - Flash drive"/>
    <s v="M"/>
    <s v="Error"/>
    <s v="Over 100000"/>
    <s v="Large"/>
    <s v="Customer"/>
    <s v="Other"/>
    <x v="0"/>
  </r>
  <r>
    <x v="4"/>
    <x v="8"/>
    <x v="0"/>
    <x v="1"/>
    <s v="Social Engineering"/>
    <x v="10"/>
    <s v="User Dev"/>
    <s v="P - Cashier"/>
    <s v="P"/>
    <s v="Malware"/>
    <s v="Large"/>
    <s v="Large"/>
    <s v="Customer"/>
    <s v="Other"/>
    <x v="1"/>
  </r>
  <r>
    <x v="0"/>
    <x v="3"/>
    <x v="0"/>
    <x v="1"/>
    <s v="Everything Else"/>
    <x v="5"/>
    <m/>
    <m/>
    <s v="O"/>
    <s v="Hacking"/>
    <s v="11 to 100"/>
    <s v="Small"/>
    <s v="Customer"/>
    <s v="Other"/>
    <x v="0"/>
  </r>
  <r>
    <x v="10"/>
    <x v="14"/>
    <x v="0"/>
    <x v="0"/>
    <s v="Privilege Misuse"/>
    <x v="7"/>
    <s v="Server"/>
    <s v="S - Database"/>
    <s v="S"/>
    <s v="Misuse"/>
    <s v="Over 100000"/>
    <s v="Large"/>
    <s v="Customer"/>
    <s v="Other"/>
    <x v="0"/>
  </r>
  <r>
    <x v="0"/>
    <x v="2"/>
    <x v="0"/>
    <x v="1"/>
    <s v="Denial of Service"/>
    <x v="5"/>
    <s v="Server"/>
    <s v="S - Web application"/>
    <s v="S"/>
    <s v="Hacking"/>
    <m/>
    <m/>
    <s v="Other"/>
    <s v="Other"/>
    <x v="0"/>
  </r>
  <r>
    <x v="7"/>
    <x v="17"/>
    <x v="0"/>
    <x v="1"/>
    <s v="Lost and Stolen Assets"/>
    <x v="3"/>
    <s v="Media"/>
    <s v="M - Disk drive"/>
    <s v="M"/>
    <s v="Physical"/>
    <s v="25001 to 50000"/>
    <s v="Large"/>
    <s v="Customer"/>
    <s v="Other"/>
    <x v="1"/>
  </r>
  <r>
    <x v="2"/>
    <x v="8"/>
    <x v="0"/>
    <x v="0"/>
    <s v="Miscellaneous Errors"/>
    <x v="0"/>
    <s v="Media"/>
    <s v="M - Documents"/>
    <s v="M"/>
    <s v="Error"/>
    <s v="1001 to 10000"/>
    <s v="Large"/>
    <s v="Customer"/>
    <s v="External"/>
    <x v="0"/>
  </r>
  <r>
    <x v="0"/>
    <x v="3"/>
    <x v="0"/>
    <x v="0"/>
    <s v="Miscellaneous Errors"/>
    <x v="2"/>
    <s v="Server"/>
    <s v="S - File"/>
    <s v="S"/>
    <s v="Error"/>
    <s v="25001 to 50000"/>
    <s v="Large"/>
    <s v="Partner"/>
    <s v="Other"/>
    <x v="0"/>
  </r>
  <r>
    <x v="2"/>
    <x v="10"/>
    <x v="0"/>
    <x v="1"/>
    <s v="Privilege Misuse"/>
    <x v="3"/>
    <s v="Media"/>
    <s v="M - Flash drive"/>
    <s v="M"/>
    <s v="Misuse"/>
    <s v="101 to 1000"/>
    <s v="Small"/>
    <s v="Partner"/>
    <s v="Other"/>
    <x v="8"/>
  </r>
  <r>
    <x v="0"/>
    <x v="5"/>
    <x v="0"/>
    <x v="1"/>
    <s v="Miscellaneous Errors"/>
    <x v="3"/>
    <s v="Server"/>
    <s v="S - Database"/>
    <s v="S"/>
    <s v="Error"/>
    <s v="Small"/>
    <s v="Small"/>
    <s v="Customer"/>
    <s v="External"/>
    <x v="0"/>
  </r>
  <r>
    <x v="0"/>
    <x v="5"/>
    <x v="0"/>
    <x v="1"/>
    <s v="Lost and Stolen Assets"/>
    <x v="2"/>
    <s v="User Dev"/>
    <s v="U - Desktop or laptop"/>
    <s v="U"/>
    <s v="Physical"/>
    <s v="1001 to 10000"/>
    <s v="Large"/>
    <s v="Other"/>
    <s v="Other"/>
    <x v="0"/>
  </r>
  <r>
    <x v="0"/>
    <x v="5"/>
    <x v="0"/>
    <x v="1"/>
    <s v="System Intrusion"/>
    <x v="7"/>
    <s v="User Dev"/>
    <s v="U - Desktop"/>
    <s v="U"/>
    <s v="Malware"/>
    <s v="101 to 1000"/>
    <s v="Small"/>
    <s v="Customer"/>
    <s v="Other"/>
    <x v="0"/>
  </r>
  <r>
    <x v="0"/>
    <x v="3"/>
    <x v="0"/>
    <x v="0"/>
    <s v="Miscellaneous Errors"/>
    <x v="7"/>
    <s v="Media"/>
    <s v="M - Disk drive"/>
    <s v="M"/>
    <s v="Error"/>
    <m/>
    <m/>
    <s v="Customer"/>
    <s v="Other"/>
    <x v="0"/>
  </r>
  <r>
    <x v="2"/>
    <x v="8"/>
    <x v="0"/>
    <x v="1"/>
    <s v="Basic Web Application Attacks"/>
    <x v="3"/>
    <s v="Server"/>
    <s v="S - Database"/>
    <s v="S"/>
    <s v="Hacking"/>
    <s v="1001 to 10000"/>
    <s v="Large"/>
    <s v="Customer"/>
    <s v="Internal"/>
    <x v="1"/>
  </r>
  <r>
    <x v="2"/>
    <x v="2"/>
    <x v="0"/>
    <x v="1"/>
    <s v="Social Engineering"/>
    <x v="17"/>
    <s v="Server"/>
    <s v="P - End-user or employee"/>
    <s v="P"/>
    <s v="Hacking"/>
    <m/>
    <m/>
    <s v="Customer"/>
    <s v="Internal"/>
    <x v="2"/>
  </r>
  <r>
    <x v="4"/>
    <x v="3"/>
    <x v="0"/>
    <x v="0"/>
    <s v="Lost and Stolen Assets"/>
    <x v="0"/>
    <s v="Media"/>
    <s v="M - Disk drive"/>
    <s v="M"/>
    <s v="Error"/>
    <m/>
    <m/>
    <s v="Other"/>
    <s v="Internal"/>
    <x v="0"/>
  </r>
  <r>
    <x v="0"/>
    <x v="5"/>
    <x v="0"/>
    <x v="0"/>
    <s v="Lost and Stolen Assets"/>
    <x v="2"/>
    <s v="User Dev"/>
    <s v="U - "/>
    <s v="U"/>
    <s v="Error"/>
    <m/>
    <m/>
    <s v="Patient"/>
    <s v="Other"/>
    <x v="0"/>
  </r>
  <r>
    <x v="27"/>
    <x v="10"/>
    <x v="0"/>
    <x v="1"/>
    <s v="Social Engineering"/>
    <x v="8"/>
    <s v="Server"/>
    <s v="P - "/>
    <s v="P"/>
    <s v="Malware"/>
    <m/>
    <m/>
    <s v="Customer"/>
    <s v="External"/>
    <x v="1"/>
  </r>
  <r>
    <x v="0"/>
    <x v="6"/>
    <x v="0"/>
    <x v="1"/>
    <s v="Basic Web Application Attacks"/>
    <x v="5"/>
    <s v="Server"/>
    <s v="S - Database"/>
    <s v="S"/>
    <s v="Hacking"/>
    <m/>
    <m/>
    <s v="Customer"/>
    <s v="Other"/>
    <x v="1"/>
  </r>
  <r>
    <x v="0"/>
    <x v="5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4"/>
    <x v="0"/>
    <x v="1"/>
    <s v="Everything Else"/>
    <x v="6"/>
    <s v="Server"/>
    <s v="S - Database"/>
    <s v="S"/>
    <s v="Hacking"/>
    <m/>
    <m/>
    <s v="Student"/>
    <s v="External"/>
    <x v="2"/>
  </r>
  <r>
    <x v="0"/>
    <x v="0"/>
    <x v="0"/>
    <x v="4"/>
    <s v="Everything Else"/>
    <x v="7"/>
    <s v="Media"/>
    <s v="M - Documents"/>
    <s v="M"/>
    <m/>
    <s v="1001 to 10000"/>
    <s v="Large"/>
    <s v="Other"/>
    <s v="Other"/>
    <x v="0"/>
  </r>
  <r>
    <x v="0"/>
    <x v="11"/>
    <x v="0"/>
    <x v="0"/>
    <s v="Miscellaneous Errors"/>
    <x v="6"/>
    <s v="User Dev"/>
    <s v="U - Desktop or laptop"/>
    <s v="U"/>
    <s v="Error"/>
    <s v="1001 to 10000"/>
    <s v="Large"/>
    <s v="Other"/>
    <s v="Internal"/>
    <x v="0"/>
  </r>
  <r>
    <x v="0"/>
    <x v="5"/>
    <x v="0"/>
    <x v="0"/>
    <s v="Lost and Stolen Assets"/>
    <x v="9"/>
    <s v="Media"/>
    <s v="M - Flash drive"/>
    <s v="M"/>
    <s v="Error"/>
    <s v="Over 100000"/>
    <s v="Large"/>
    <s v="Patient"/>
    <s v="Other"/>
    <x v="0"/>
  </r>
  <r>
    <x v="2"/>
    <x v="2"/>
    <x v="0"/>
    <x v="1"/>
    <s v="Lost and Stolen Assets"/>
    <x v="9"/>
    <s v="User Dev"/>
    <s v="U - Desktop or laptop"/>
    <s v="U"/>
    <s v="Physical"/>
    <m/>
    <m/>
    <s v="Patient"/>
    <s v="Internal"/>
    <x v="1"/>
  </r>
  <r>
    <x v="0"/>
    <x v="5"/>
    <x v="0"/>
    <x v="1"/>
    <s v="System Intrusion"/>
    <x v="6"/>
    <m/>
    <m/>
    <s v="O"/>
    <s v="Hacking"/>
    <m/>
    <m/>
    <s v="Student"/>
    <s v="Other"/>
    <x v="5"/>
  </r>
  <r>
    <x v="0"/>
    <x v="8"/>
    <x v="0"/>
    <x v="1"/>
    <s v="Social Engineering"/>
    <x v="0"/>
    <s v="Server"/>
    <s v="M - "/>
    <s v="M"/>
    <s v="Hacking"/>
    <s v="Large"/>
    <s v="Large"/>
    <s v="Customer"/>
    <s v="Other"/>
    <x v="1"/>
  </r>
  <r>
    <x v="12"/>
    <x v="1"/>
    <x v="0"/>
    <x v="1"/>
    <s v="System Intrusion"/>
    <x v="0"/>
    <m/>
    <m/>
    <s v="O"/>
    <s v="Hacking"/>
    <m/>
    <m/>
    <s v="Customer"/>
    <s v="External"/>
    <x v="1"/>
  </r>
  <r>
    <x v="0"/>
    <x v="5"/>
    <x v="0"/>
    <x v="0"/>
    <s v="Miscellaneous Errors"/>
    <x v="6"/>
    <s v="Server"/>
    <s v="S - Web application"/>
    <s v="S"/>
    <s v="Error"/>
    <s v="1001 to 10000"/>
    <s v="Large"/>
    <s v="Oth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64"/>
    <x v="5"/>
    <x v="0"/>
    <x v="1"/>
    <s v="Lost and Stolen Assets"/>
    <x v="7"/>
    <s v="Kiosk/Term"/>
    <s v="T - ATM"/>
    <s v="T"/>
    <s v="Physical"/>
    <s v="10001 to 25000"/>
    <s v="Large"/>
    <s v="Customer"/>
    <s v="Internal"/>
    <x v="1"/>
  </r>
  <r>
    <x v="0"/>
    <x v="4"/>
    <x v="0"/>
    <x v="1"/>
    <s v="Social Engineering"/>
    <x v="6"/>
    <s v="Server"/>
    <s v="P - End-user or employee"/>
    <s v="P"/>
    <s v="Hacking"/>
    <s v="10001 to 25000"/>
    <s v="Large"/>
    <s v="Other"/>
    <s v="Internal"/>
    <x v="1"/>
  </r>
  <r>
    <x v="2"/>
    <x v="7"/>
    <x v="0"/>
    <x v="0"/>
    <s v="Miscellaneous Errors"/>
    <x v="6"/>
    <s v="Media"/>
    <s v="M - Documents"/>
    <s v="M"/>
    <s v="Error"/>
    <s v="11 to 100"/>
    <s v="Small"/>
    <s v="Student"/>
    <s v="External"/>
    <x v="0"/>
  </r>
  <r>
    <x v="2"/>
    <x v="0"/>
    <x v="0"/>
    <x v="1"/>
    <s v="Basic Web Application Attacks"/>
    <x v="1"/>
    <s v="Server"/>
    <s v="S - Web application"/>
    <s v="S"/>
    <s v="Hacking"/>
    <s v="101 to 1000"/>
    <s v="Small"/>
    <s v="Customer"/>
    <s v="Other"/>
    <x v="0"/>
  </r>
  <r>
    <x v="2"/>
    <x v="2"/>
    <x v="0"/>
    <x v="1"/>
    <s v="Basic Web Application Attacks"/>
    <x v="3"/>
    <s v="Server"/>
    <s v="S - Mail"/>
    <s v="S"/>
    <s v="Environmental"/>
    <s v="101 to 1000"/>
    <s v="Small"/>
    <s v="Other"/>
    <s v="Other"/>
    <x v="0"/>
  </r>
  <r>
    <x v="4"/>
    <x v="2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8"/>
    <x v="0"/>
    <x v="0"/>
    <s v="Privilege Misuse"/>
    <x v="2"/>
    <s v="Server"/>
    <s v="S - Database"/>
    <s v="S"/>
    <s v="Misuse"/>
    <s v="101 to 1000"/>
    <s v="Small"/>
    <s v="Patient"/>
    <s v="External"/>
    <x v="0"/>
  </r>
  <r>
    <x v="0"/>
    <x v="5"/>
    <x v="0"/>
    <x v="1"/>
    <s v="Basic Web Application Attacks"/>
    <x v="1"/>
    <s v="Server"/>
    <s v="S - Web application"/>
    <s v="S"/>
    <s v="Hacking"/>
    <s v="101 to 1000"/>
    <s v="Small"/>
    <s v="Other"/>
    <s v="Other"/>
    <x v="0"/>
  </r>
  <r>
    <x v="0"/>
    <x v="3"/>
    <x v="0"/>
    <x v="0"/>
    <s v="Privilege Misuse"/>
    <x v="6"/>
    <s v="Server"/>
    <s v="M - Documents"/>
    <s v="M"/>
    <s v="Misuse"/>
    <s v="10001 to 25000"/>
    <s v="Large"/>
    <s v="Patient"/>
    <s v="Other"/>
    <x v="0"/>
  </r>
  <r>
    <x v="0"/>
    <x v="3"/>
    <x v="0"/>
    <x v="3"/>
    <s v="Lost and Stolen Assets"/>
    <x v="2"/>
    <s v="Media"/>
    <s v="M - Documents"/>
    <s v="M"/>
    <s v="Physical"/>
    <s v="1 to 10"/>
    <s v="Small"/>
    <s v="Other"/>
    <s v="Other"/>
    <x v="0"/>
  </r>
  <r>
    <x v="0"/>
    <x v="3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9"/>
    <x v="13"/>
    <x v="0"/>
    <x v="0"/>
    <s v="Everything Else"/>
    <x v="12"/>
    <s v="Media"/>
    <s v="M - Documents"/>
    <s v="M"/>
    <s v="Error"/>
    <s v="25001 to 50000"/>
    <s v="Large"/>
    <s v="Customer"/>
    <s v="External"/>
    <x v="0"/>
  </r>
  <r>
    <x v="0"/>
    <x v="4"/>
    <x v="0"/>
    <x v="0"/>
    <s v="Miscellaneous Errors"/>
    <x v="1"/>
    <s v="Server"/>
    <s v="S - Database"/>
    <s v="S"/>
    <s v="Error"/>
    <s v="11 to 100"/>
    <s v="Small"/>
    <s v="Other"/>
    <s v="External"/>
    <x v="0"/>
  </r>
  <r>
    <x v="0"/>
    <x v="18"/>
    <x v="0"/>
    <x v="0"/>
    <s v="Privilege Misuse"/>
    <x v="2"/>
    <s v="Server"/>
    <s v="M - Documents"/>
    <s v="M"/>
    <s v="Physical"/>
    <m/>
    <m/>
    <s v="Patient"/>
    <s v="Other"/>
    <x v="0"/>
  </r>
  <r>
    <x v="0"/>
    <x v="8"/>
    <x v="0"/>
    <x v="1"/>
    <s v="Basic Web Application Attacks"/>
    <x v="1"/>
    <s v="Server"/>
    <s v="S - Web application"/>
    <s v="S"/>
    <s v="Hacking"/>
    <s v="101 to 1000"/>
    <s v="Small"/>
    <s v="Other"/>
    <s v="External"/>
    <x v="1"/>
  </r>
  <r>
    <x v="62"/>
    <x v="3"/>
    <x v="0"/>
    <x v="1"/>
    <s v="Basic Web Application Attacks"/>
    <x v="6"/>
    <s v="Server"/>
    <s v="S - Web application"/>
    <s v="S"/>
    <s v="Hacking"/>
    <m/>
    <m/>
    <s v="Customer"/>
    <s v="External"/>
    <x v="2"/>
  </r>
  <r>
    <x v="2"/>
    <x v="5"/>
    <x v="0"/>
    <x v="1"/>
    <s v="Everything Else"/>
    <x v="7"/>
    <s v="Kiosk/Term"/>
    <s v="T - ATM"/>
    <s v="T"/>
    <s v="Physical"/>
    <s v="Over 100000"/>
    <s v="Large"/>
    <s v="Customer"/>
    <s v="External"/>
    <x v="1"/>
  </r>
  <r>
    <x v="0"/>
    <x v="2"/>
    <x v="0"/>
    <x v="0"/>
    <s v="Miscellaneous Errors"/>
    <x v="0"/>
    <s v="Media"/>
    <s v="M - Documents"/>
    <s v="M"/>
    <s v="Error"/>
    <m/>
    <m/>
    <s v="Customer"/>
    <s v="External"/>
    <x v="0"/>
  </r>
  <r>
    <x v="0"/>
    <x v="6"/>
    <x v="0"/>
    <x v="1"/>
    <s v="Lost and Stolen Assets"/>
    <x v="2"/>
    <s v="User Dev"/>
    <s v="U - Desktop"/>
    <s v="U"/>
    <s v="Physical"/>
    <s v="1001 to 10000"/>
    <s v="Large"/>
    <s v="Other"/>
    <s v="Other"/>
    <x v="0"/>
  </r>
  <r>
    <x v="19"/>
    <x v="1"/>
    <x v="0"/>
    <x v="0"/>
    <s v="Privilege Misuse"/>
    <x v="0"/>
    <s v="User Dev"/>
    <s v="U - Desktop or laptop"/>
    <s v="U"/>
    <s v="Misuse"/>
    <s v="1001 to 10000"/>
    <s v="Large"/>
    <s v="Patient"/>
    <s v="Other"/>
    <x v="0"/>
  </r>
  <r>
    <x v="0"/>
    <x v="5"/>
    <x v="0"/>
    <x v="1"/>
    <s v="Social Engineering"/>
    <x v="6"/>
    <s v="Person"/>
    <s v="P - End-user or employee"/>
    <s v="P"/>
    <s v="Social"/>
    <s v="10001 to 25000"/>
    <s v="Large"/>
    <s v="Employee"/>
    <s v="Other"/>
    <x v="1"/>
  </r>
  <r>
    <x v="2"/>
    <x v="1"/>
    <x v="0"/>
    <x v="0"/>
    <s v="Miscellaneous Errors"/>
    <x v="14"/>
    <s v="Server"/>
    <s v="S - Database"/>
    <s v="S"/>
    <s v="Error"/>
    <s v="1 to 10"/>
    <s v="Small"/>
    <s v="Other"/>
    <s v="External"/>
    <x v="0"/>
  </r>
  <r>
    <x v="10"/>
    <x v="6"/>
    <x v="0"/>
    <x v="0"/>
    <s v="Miscellaneous Errors"/>
    <x v="0"/>
    <s v="Server"/>
    <s v="N - "/>
    <s v="N"/>
    <s v="Error"/>
    <m/>
    <m/>
    <s v="Other"/>
    <s v="Other"/>
    <x v="0"/>
  </r>
  <r>
    <x v="0"/>
    <x v="5"/>
    <x v="0"/>
    <x v="1"/>
    <s v="Everything Else"/>
    <x v="12"/>
    <s v="Kiosk/Term"/>
    <s v="T - Kiosk"/>
    <s v="T"/>
    <s v="Physical"/>
    <m/>
    <m/>
    <s v="Customer"/>
    <s v="Other"/>
    <x v="1"/>
  </r>
  <r>
    <x v="0"/>
    <x v="6"/>
    <x v="0"/>
    <x v="0"/>
    <s v="Miscellaneous Errors"/>
    <x v="0"/>
    <m/>
    <m/>
    <s v="O"/>
    <s v="Error"/>
    <s v="Over 100000"/>
    <s v="Large"/>
    <s v="Other"/>
    <s v="Other"/>
    <x v="0"/>
  </r>
  <r>
    <x v="0"/>
    <x v="13"/>
    <x v="0"/>
    <x v="1"/>
    <s v="System Intrusion"/>
    <x v="1"/>
    <s v="Server"/>
    <s v="S - Database"/>
    <s v="S"/>
    <s v="Malware"/>
    <s v="11 to 100"/>
    <s v="Small"/>
    <s v="Other"/>
    <s v="External"/>
    <x v="1"/>
  </r>
  <r>
    <x v="0"/>
    <x v="8"/>
    <x v="0"/>
    <x v="0"/>
    <s v="Privilege Misuse"/>
    <x v="2"/>
    <m/>
    <m/>
    <s v="O"/>
    <s v="Misuse"/>
    <s v="101 to 1000"/>
    <s v="Small"/>
    <s v="Patient"/>
    <s v="Internal"/>
    <x v="0"/>
  </r>
  <r>
    <x v="48"/>
    <x v="7"/>
    <x v="0"/>
    <x v="1"/>
    <s v="Everything Else"/>
    <x v="12"/>
    <s v="Server"/>
    <s v="S - "/>
    <s v="S"/>
    <s v="Hacking"/>
    <s v="25001 to 50000"/>
    <s v="Large"/>
    <s v="Customer"/>
    <s v="Other"/>
    <x v="0"/>
  </r>
  <r>
    <x v="7"/>
    <x v="5"/>
    <x v="0"/>
    <x v="0"/>
    <s v="Miscellaneous Errors"/>
    <x v="5"/>
    <s v="Server"/>
    <s v="S - Web application"/>
    <s v="S"/>
    <s v="Error"/>
    <m/>
    <m/>
    <s v="Other"/>
    <s v="External"/>
    <x v="0"/>
  </r>
  <r>
    <x v="7"/>
    <x v="2"/>
    <x v="0"/>
    <x v="1"/>
    <s v="Denial of Service"/>
    <x v="5"/>
    <s v="Server"/>
    <s v="S - "/>
    <s v="S"/>
    <s v="Hacking"/>
    <m/>
    <m/>
    <s v="Other"/>
    <s v="Other"/>
    <x v="3"/>
  </r>
  <r>
    <x v="0"/>
    <x v="3"/>
    <x v="0"/>
    <x v="1"/>
    <s v="System Intrusion"/>
    <x v="3"/>
    <s v="Server"/>
    <s v="S - POS controller"/>
    <s v="S"/>
    <s v="Malware"/>
    <s v="11 to 100"/>
    <s v="Small"/>
    <s v="Customer"/>
    <s v="External"/>
    <x v="1"/>
  </r>
  <r>
    <x v="4"/>
    <x v="10"/>
    <x v="0"/>
    <x v="0"/>
    <s v="Privilege Misuse"/>
    <x v="2"/>
    <s v="Server"/>
    <s v="S - Database"/>
    <s v="S"/>
    <s v="Misuse"/>
    <m/>
    <m/>
    <s v="Patient"/>
    <s v="Other"/>
    <x v="0"/>
  </r>
  <r>
    <x v="0"/>
    <x v="3"/>
    <x v="0"/>
    <x v="0"/>
    <s v="Miscellaneous Errors"/>
    <x v="16"/>
    <s v="Media"/>
    <s v="M - Documents"/>
    <s v="M"/>
    <s v="Error"/>
    <s v="1 to 10"/>
    <s v="Small"/>
    <s v="Customer"/>
    <s v="External"/>
    <x v="0"/>
  </r>
  <r>
    <x v="2"/>
    <x v="5"/>
    <x v="0"/>
    <x v="1"/>
    <s v="Everything Else"/>
    <x v="3"/>
    <s v="Server"/>
    <s v="S - Database"/>
    <s v="S"/>
    <m/>
    <m/>
    <m/>
    <s v="Other"/>
    <s v="External"/>
    <x v="1"/>
  </r>
  <r>
    <x v="16"/>
    <x v="8"/>
    <x v="0"/>
    <x v="0"/>
    <s v="Privilege Misuse"/>
    <x v="7"/>
    <s v="Server"/>
    <s v="S - Database"/>
    <s v="S"/>
    <s v="Misuse"/>
    <s v="50001 to 100000"/>
    <s v="Large"/>
    <s v="Other"/>
    <s v="Internal"/>
    <x v="0"/>
  </r>
  <r>
    <x v="0"/>
    <x v="10"/>
    <x v="0"/>
    <x v="4"/>
    <s v="Everything Else"/>
    <x v="2"/>
    <m/>
    <m/>
    <s v="O"/>
    <s v="Hacking"/>
    <m/>
    <m/>
    <s v="Patient"/>
    <s v="Other"/>
    <x v="0"/>
  </r>
  <r>
    <x v="0"/>
    <x v="8"/>
    <x v="0"/>
    <x v="1"/>
    <s v="System Intrusion"/>
    <x v="2"/>
    <s v="Server"/>
    <s v="S - Database"/>
    <s v="S"/>
    <s v="Malware"/>
    <s v="Small"/>
    <s v="Small"/>
    <s v="Patient"/>
    <s v="External"/>
    <x v="1"/>
  </r>
  <r>
    <x v="11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93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110"/>
    <x v="10"/>
    <x v="0"/>
    <x v="1"/>
    <s v="Denial of Service"/>
    <x v="0"/>
    <s v="Server"/>
    <s v="S - Web application"/>
    <s v="S"/>
    <s v="Hacking"/>
    <m/>
    <m/>
    <s v="Other"/>
    <s v="Internal"/>
    <x v="0"/>
  </r>
  <r>
    <x v="0"/>
    <x v="3"/>
    <x v="0"/>
    <x v="1"/>
    <s v="Lost and Stolen Assets"/>
    <x v="16"/>
    <s v="Media"/>
    <s v="M - Documents"/>
    <s v="M"/>
    <s v="Physical"/>
    <s v="1 to 10"/>
    <s v="Small"/>
    <s v="Customer"/>
    <s v="Internal"/>
    <x v="0"/>
  </r>
  <r>
    <x v="2"/>
    <x v="2"/>
    <x v="0"/>
    <x v="0"/>
    <s v="Privilege Misuse"/>
    <x v="2"/>
    <s v="Server"/>
    <s v="S - Database"/>
    <s v="S"/>
    <s v="Misuse"/>
    <m/>
    <m/>
    <s v="Patient"/>
    <s v="External"/>
    <x v="0"/>
  </r>
  <r>
    <x v="16"/>
    <x v="8"/>
    <x v="0"/>
    <x v="3"/>
    <s v="Miscellaneous Errors"/>
    <x v="2"/>
    <s v="Media"/>
    <s v="M - Documents"/>
    <s v="M"/>
    <s v="Social"/>
    <m/>
    <m/>
    <s v="Patient"/>
    <s v="External"/>
    <x v="1"/>
  </r>
  <r>
    <x v="0"/>
    <x v="8"/>
    <x v="0"/>
    <x v="1"/>
    <s v="Social Engineering"/>
    <x v="2"/>
    <s v="Server"/>
    <s v="P - End-user or employee"/>
    <s v="P"/>
    <s v="Hacking"/>
    <m/>
    <m/>
    <s v="Patient"/>
    <s v="Other"/>
    <x v="0"/>
  </r>
  <r>
    <x v="0"/>
    <x v="6"/>
    <x v="0"/>
    <x v="3"/>
    <s v="Lost and Stolen Assets"/>
    <x v="5"/>
    <s v="User Dev"/>
    <s v="U - Desktop or laptop"/>
    <s v="U"/>
    <s v="Physical"/>
    <s v="101 to 1000"/>
    <s v="Small"/>
    <s v="Other"/>
    <s v="Other"/>
    <x v="0"/>
  </r>
  <r>
    <x v="0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5"/>
    <x v="0"/>
    <x v="1"/>
    <s v="Everything Else"/>
    <x v="7"/>
    <s v="Kiosk/Term"/>
    <s v="T - ATM"/>
    <s v="T"/>
    <s v="Physical"/>
    <s v="1001 to 10000"/>
    <s v="Large"/>
    <s v="Other"/>
    <s v="Other"/>
    <x v="1"/>
  </r>
  <r>
    <x v="0"/>
    <x v="19"/>
    <x v="0"/>
    <x v="1"/>
    <s v="Basic Web Application Attacks"/>
    <x v="2"/>
    <s v="Server"/>
    <s v="S - Database"/>
    <s v="S"/>
    <s v="Hacking"/>
    <s v="101 to 1000"/>
    <s v="Small"/>
    <s v="Patient"/>
    <s v="Other"/>
    <x v="0"/>
  </r>
  <r>
    <x v="15"/>
    <x v="2"/>
    <x v="0"/>
    <x v="1"/>
    <s v="Lost and Stolen Assets"/>
    <x v="2"/>
    <s v="User Dev"/>
    <s v="U - Desktop or laptop"/>
    <s v="U"/>
    <s v="Physical"/>
    <s v="1001 to 10000"/>
    <s v="Large"/>
    <s v="Patient"/>
    <s v="Internal"/>
    <x v="1"/>
  </r>
  <r>
    <x v="0"/>
    <x v="5"/>
    <x v="0"/>
    <x v="0"/>
    <s v="Privilege Misuse"/>
    <x v="2"/>
    <s v="Media"/>
    <s v="M - Payment card"/>
    <s v="M"/>
    <s v="Misuse"/>
    <m/>
    <m/>
    <s v="Patient"/>
    <s v="External"/>
    <x v="0"/>
  </r>
  <r>
    <x v="2"/>
    <x v="7"/>
    <x v="0"/>
    <x v="0"/>
    <s v="Privilege Misuse"/>
    <x v="0"/>
    <s v="Media"/>
    <s v="M - Documents"/>
    <s v="M"/>
    <s v="Misuse"/>
    <s v="Small"/>
    <s v="Small"/>
    <s v="Employee"/>
    <s v="Internal"/>
    <x v="0"/>
  </r>
  <r>
    <x v="0"/>
    <x v="6"/>
    <x v="0"/>
    <x v="0"/>
    <s v="Miscellaneous Errors"/>
    <x v="2"/>
    <s v="Media"/>
    <s v="M - Documents"/>
    <s v="M"/>
    <s v="Error"/>
    <s v="1001 to 10000"/>
    <s v="Large"/>
    <s v="Other"/>
    <s v="Other"/>
    <x v="0"/>
  </r>
  <r>
    <x v="2"/>
    <x v="2"/>
    <x v="0"/>
    <x v="0"/>
    <s v="Miscellaneous Errors"/>
    <x v="5"/>
    <s v="Media"/>
    <s v="M - Documents"/>
    <s v="M"/>
    <s v="Error"/>
    <m/>
    <m/>
    <s v="Patient"/>
    <s v="External"/>
    <x v="0"/>
  </r>
  <r>
    <x v="0"/>
    <x v="4"/>
    <x v="0"/>
    <x v="0"/>
    <s v="Privilege Misuse"/>
    <x v="2"/>
    <s v="Server"/>
    <s v="S - Database"/>
    <s v="S"/>
    <s v="Misuse"/>
    <s v="1001 to 10000"/>
    <s v="Large"/>
    <s v="Patient"/>
    <s v="Internal"/>
    <x v="0"/>
  </r>
  <r>
    <x v="0"/>
    <x v="10"/>
    <x v="0"/>
    <x v="0"/>
    <s v="Miscellaneous Errors"/>
    <x v="0"/>
    <s v="Server"/>
    <s v="S - Mail"/>
    <s v="S"/>
    <s v="Error"/>
    <m/>
    <m/>
    <s v="Customer"/>
    <s v="Other"/>
    <x v="0"/>
  </r>
  <r>
    <x v="0"/>
    <x v="5"/>
    <x v="0"/>
    <x v="1"/>
    <s v="Basic Web Application Attacks"/>
    <x v="7"/>
    <s v="Server"/>
    <s v="S - Web application"/>
    <s v="S"/>
    <s v="Hacking"/>
    <m/>
    <m/>
    <s v="Other"/>
    <s v="Other"/>
    <x v="2"/>
  </r>
  <r>
    <x v="0"/>
    <x v="14"/>
    <x v="0"/>
    <x v="3"/>
    <s v="Privilege Misuse"/>
    <x v="2"/>
    <s v="Server"/>
    <s v="M - Documents"/>
    <s v="M"/>
    <s v="Social"/>
    <m/>
    <m/>
    <s v="Patient"/>
    <s v="Other"/>
    <x v="1"/>
  </r>
  <r>
    <x v="0"/>
    <x v="2"/>
    <x v="0"/>
    <x v="1"/>
    <s v="Lost and Stolen Assets"/>
    <x v="3"/>
    <s v="Media"/>
    <s v="M - Tapes"/>
    <s v="M"/>
    <s v="Physical"/>
    <s v="1001 to 10000"/>
    <s v="Large"/>
    <s v="Customer"/>
    <s v="Internal"/>
    <x v="1"/>
  </r>
  <r>
    <x v="0"/>
    <x v="5"/>
    <x v="0"/>
    <x v="1"/>
    <s v="Miscellaneous Errors"/>
    <x v="8"/>
    <s v="Server"/>
    <s v="S - Web application"/>
    <s v="S"/>
    <s v="Error"/>
    <s v="10001 to 25000"/>
    <s v="Large"/>
    <s v="Other"/>
    <s v="Internal"/>
    <x v="0"/>
  </r>
  <r>
    <x v="0"/>
    <x v="6"/>
    <x v="0"/>
    <x v="1"/>
    <s v="System Intrusion"/>
    <x v="7"/>
    <s v="Server"/>
    <s v="S - Database"/>
    <s v="S"/>
    <s v="Hacking"/>
    <s v="Over 100000"/>
    <s v="Large"/>
    <s v="Customer"/>
    <s v="Other"/>
    <x v="1"/>
  </r>
  <r>
    <x v="10"/>
    <x v="5"/>
    <x v="0"/>
    <x v="0"/>
    <s v="Privilege Misuse"/>
    <x v="1"/>
    <s v="Server"/>
    <s v="S - Database"/>
    <s v="S"/>
    <s v="Physical"/>
    <s v="Small"/>
    <s v="Small"/>
    <s v="Customer"/>
    <s v="External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7"/>
    <x v="4"/>
    <x v="0"/>
    <x v="1"/>
    <s v="Basic Web Application Attacks"/>
    <x v="11"/>
    <s v="Server"/>
    <s v="S - Web application"/>
    <s v="S"/>
    <s v="Malware"/>
    <s v="1001 to 10000"/>
    <s v="Large"/>
    <s v="Other"/>
    <s v="Internal"/>
    <x v="1"/>
  </r>
  <r>
    <x v="5"/>
    <x v="12"/>
    <x v="0"/>
    <x v="1"/>
    <s v="System Intrusion"/>
    <x v="9"/>
    <s v="Server"/>
    <s v="S - "/>
    <s v="S"/>
    <s v="Hacking"/>
    <m/>
    <m/>
    <s v="Customer"/>
    <s v="External"/>
    <x v="1"/>
  </r>
  <r>
    <x v="0"/>
    <x v="19"/>
    <x v="0"/>
    <x v="2"/>
    <s v="Miscellaneous Errors"/>
    <x v="0"/>
    <s v="Server"/>
    <s v="S - Web application"/>
    <s v="S"/>
    <s v="Error"/>
    <s v="1001 to 10000"/>
    <s v="Large"/>
    <s v="Other"/>
    <s v="External"/>
    <x v="0"/>
  </r>
  <r>
    <x v="0"/>
    <x v="13"/>
    <x v="0"/>
    <x v="1"/>
    <s v="Everything Else"/>
    <x v="2"/>
    <s v="Server"/>
    <s v="S - "/>
    <s v="S"/>
    <s v="Hacking"/>
    <s v="101 to 1000"/>
    <s v="Small"/>
    <s v="Customer"/>
    <s v="Other"/>
    <x v="0"/>
  </r>
  <r>
    <x v="4"/>
    <x v="8"/>
    <x v="0"/>
    <x v="3"/>
    <s v="Basic Web Application Attacks"/>
    <x v="2"/>
    <s v="Server"/>
    <s v="S - Web application"/>
    <s v="S"/>
    <s v="Hacking"/>
    <s v="11 to 100"/>
    <s v="Small"/>
    <s v="Customer"/>
    <s v="External"/>
    <x v="3"/>
  </r>
  <r>
    <x v="76"/>
    <x v="5"/>
    <x v="0"/>
    <x v="1"/>
    <s v="Basic Web Application Attacks"/>
    <x v="6"/>
    <s v="Server"/>
    <s v="S - Web application"/>
    <s v="S"/>
    <s v="Hacking"/>
    <m/>
    <m/>
    <s v="Other"/>
    <s v="Other"/>
    <x v="2"/>
  </r>
  <r>
    <x v="4"/>
    <x v="7"/>
    <x v="0"/>
    <x v="4"/>
    <s v="System Intrusion"/>
    <x v="6"/>
    <s v="Server"/>
    <s v="S - "/>
    <s v="S"/>
    <s v="Hacking"/>
    <s v="Large"/>
    <s v="Large"/>
    <s v="Other"/>
    <s v="Other"/>
    <x v="0"/>
  </r>
  <r>
    <x v="0"/>
    <x v="6"/>
    <x v="0"/>
    <x v="1"/>
    <s v="Lost and Stolen Assets"/>
    <x v="2"/>
    <s v="User Dev"/>
    <s v="U - Desktop or laptop"/>
    <s v="U"/>
    <s v="Physical"/>
    <s v="1001 to 10000"/>
    <s v="Large"/>
    <s v="Other"/>
    <s v="Internal"/>
    <x v="0"/>
  </r>
  <r>
    <x v="0"/>
    <x v="10"/>
    <x v="0"/>
    <x v="1"/>
    <s v="System Intrusion"/>
    <x v="2"/>
    <s v="Server"/>
    <s v="S - Web application"/>
    <s v="S"/>
    <s v="Malware"/>
    <s v="1001 to 10000"/>
    <s v="Large"/>
    <s v="Other"/>
    <s v="External"/>
    <x v="1"/>
  </r>
  <r>
    <x v="0"/>
    <x v="10"/>
    <x v="0"/>
    <x v="1"/>
    <s v="System Intrusion"/>
    <x v="9"/>
    <s v="User Dev"/>
    <s v="U - POS terminal"/>
    <s v="U"/>
    <s v="Malware"/>
    <s v="101 to 1000"/>
    <s v="Small"/>
    <s v="Customer"/>
    <s v="External"/>
    <x v="1"/>
  </r>
  <r>
    <x v="42"/>
    <x v="7"/>
    <x v="0"/>
    <x v="0"/>
    <s v="Miscellaneous Errors"/>
    <x v="7"/>
    <s v="Server"/>
    <s v="S - File"/>
    <s v="S"/>
    <s v="Error"/>
    <s v="10001 to 25000"/>
    <s v="Large"/>
    <s v="Customer"/>
    <s v="External"/>
    <x v="0"/>
  </r>
  <r>
    <x v="0"/>
    <x v="5"/>
    <x v="0"/>
    <x v="1"/>
    <s v="Basic Web Application Attacks"/>
    <x v="3"/>
    <s v="Server"/>
    <s v="S - Web application"/>
    <s v="S"/>
    <s v="Hacking"/>
    <s v="1001 to 10000"/>
    <s v="Large"/>
    <s v="Customer"/>
    <s v="External"/>
    <x v="3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0"/>
    <s v="Miscellaneous Errors"/>
    <x v="2"/>
    <s v="Media"/>
    <s v="M - Documents"/>
    <s v="M"/>
    <s v="Error"/>
    <s v="1 to 10"/>
    <s v="Small"/>
    <s v="Other"/>
    <s v="Other"/>
    <x v="0"/>
  </r>
  <r>
    <x v="0"/>
    <x v="10"/>
    <x v="0"/>
    <x v="1"/>
    <s v="Everything Else"/>
    <x v="8"/>
    <s v="Kiosk/Term"/>
    <s v="T - ATM"/>
    <s v="T"/>
    <s v="Physical"/>
    <s v="25001 to 50000"/>
    <s v="Large"/>
    <s v="Customer"/>
    <s v="External"/>
    <x v="1"/>
  </r>
  <r>
    <x v="0"/>
    <x v="8"/>
    <x v="0"/>
    <x v="0"/>
    <s v="Everything Else"/>
    <x v="1"/>
    <s v="Server"/>
    <s v="S - Database"/>
    <s v="S"/>
    <s v="Hacking"/>
    <s v="101 to 1000"/>
    <s v="Small"/>
    <s v="Other"/>
    <s v="Other"/>
    <x v="0"/>
  </r>
  <r>
    <x v="0"/>
    <x v="7"/>
    <x v="0"/>
    <x v="1"/>
    <s v="Everything Else"/>
    <x v="18"/>
    <s v="Kiosk/Term"/>
    <s v="T - Gas terminal"/>
    <s v="T"/>
    <s v="Physical"/>
    <s v="1 to 10"/>
    <s v="Small"/>
    <s v="Customer"/>
    <s v="External"/>
    <x v="1"/>
  </r>
  <r>
    <x v="0"/>
    <x v="10"/>
    <x v="0"/>
    <x v="1"/>
    <s v="System Intrusion"/>
    <x v="10"/>
    <s v="User Dev"/>
    <s v="U - POS terminal"/>
    <s v="U"/>
    <s v="Malware"/>
    <s v="Large"/>
    <s v="Large"/>
    <s v="Customer"/>
    <s v="External"/>
    <x v="0"/>
  </r>
  <r>
    <x v="0"/>
    <x v="11"/>
    <x v="0"/>
    <x v="3"/>
    <s v="Privilege Misuse"/>
    <x v="0"/>
    <s v="Server"/>
    <s v="S - Web application"/>
    <s v="S"/>
    <s v="Misuse"/>
    <s v="1001 to 10000"/>
    <s v="Large"/>
    <s v="Customer"/>
    <s v="External"/>
    <x v="0"/>
  </r>
  <r>
    <x v="0"/>
    <x v="2"/>
    <x v="0"/>
    <x v="0"/>
    <s v="Privilege Misuse"/>
    <x v="16"/>
    <s v="Media"/>
    <s v="M - Documents"/>
    <s v="M"/>
    <s v="Misuse"/>
    <s v="1 to 10"/>
    <s v="Small"/>
    <s v="Other"/>
    <s v="Other"/>
    <x v="0"/>
  </r>
  <r>
    <x v="0"/>
    <x v="2"/>
    <x v="0"/>
    <x v="1"/>
    <s v="Basic Web Application Attacks"/>
    <x v="15"/>
    <s v="Server"/>
    <s v="S - Web application"/>
    <s v="S"/>
    <s v="Hacking"/>
    <s v="1 to 10"/>
    <s v="Small"/>
    <s v="Customer"/>
    <s v="External"/>
    <x v="3"/>
  </r>
  <r>
    <x v="0"/>
    <x v="10"/>
    <x v="0"/>
    <x v="0"/>
    <s v="Privilege Misuse"/>
    <x v="2"/>
    <s v="Person"/>
    <s v="P - Customer"/>
    <s v="P"/>
    <s v="Misuse"/>
    <m/>
    <m/>
    <s v="Patient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0"/>
    <s v="Miscellaneous Errors"/>
    <x v="2"/>
    <s v="Media"/>
    <s v="M - Documents"/>
    <s v="M"/>
    <s v="Error"/>
    <m/>
    <m/>
    <s v="Patient"/>
    <s v="External"/>
    <x v="0"/>
  </r>
  <r>
    <x v="4"/>
    <x v="11"/>
    <x v="0"/>
    <x v="0"/>
    <s v="Privilege Misuse"/>
    <x v="13"/>
    <s v="Server"/>
    <s v="S - Database"/>
    <s v="S"/>
    <s v="Misuse"/>
    <s v="25001 to 50000"/>
    <s v="Large"/>
    <s v="Customer"/>
    <s v="External"/>
    <x v="0"/>
  </r>
  <r>
    <x v="0"/>
    <x v="4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17"/>
    <x v="3"/>
    <x v="0"/>
    <x v="0"/>
    <s v="Miscellaneous Errors"/>
    <x v="3"/>
    <s v="Media"/>
    <s v="M - Documents"/>
    <s v="M"/>
    <s v="Error"/>
    <m/>
    <m/>
    <s v="Customer"/>
    <s v="External"/>
    <x v="0"/>
  </r>
  <r>
    <x v="0"/>
    <x v="3"/>
    <x v="0"/>
    <x v="0"/>
    <s v="Privilege Misuse"/>
    <x v="8"/>
    <s v="Server"/>
    <s v="S - Database"/>
    <s v="S"/>
    <s v="Misuse"/>
    <m/>
    <m/>
    <s v="Other"/>
    <s v="Other"/>
    <x v="0"/>
  </r>
  <r>
    <x v="49"/>
    <x v="7"/>
    <x v="0"/>
    <x v="0"/>
    <s v="Privilege Misuse"/>
    <x v="16"/>
    <s v="Server"/>
    <s v="S - Database"/>
    <s v="S"/>
    <s v="Misuse"/>
    <s v="Over 100000"/>
    <s v="Large"/>
    <s v="Other"/>
    <s v="Internal"/>
    <x v="0"/>
  </r>
  <r>
    <x v="4"/>
    <x v="4"/>
    <x v="0"/>
    <x v="1"/>
    <s v="System Intrusion"/>
    <x v="2"/>
    <s v="User Dev"/>
    <s v="U - Desktop"/>
    <s v="U"/>
    <s v="Malware"/>
    <s v="1001 to 10000"/>
    <s v="Large"/>
    <s v="Other"/>
    <s v="External"/>
    <x v="1"/>
  </r>
  <r>
    <x v="0"/>
    <x v="19"/>
    <x v="0"/>
    <x v="1"/>
    <s v="Social Engineering"/>
    <x v="2"/>
    <s v="Server"/>
    <s v="P - End-user or employee"/>
    <s v="P"/>
    <s v="Hacking"/>
    <s v="101 to 1000"/>
    <s v="Small"/>
    <s v="Other"/>
    <s v="Internal"/>
    <x v="0"/>
  </r>
  <r>
    <x v="0"/>
    <x v="8"/>
    <x v="0"/>
    <x v="1"/>
    <s v="System Intrusion"/>
    <x v="2"/>
    <s v="Server"/>
    <s v="S - Database"/>
    <s v="S"/>
    <s v="Malware"/>
    <m/>
    <m/>
    <s v="Patient"/>
    <s v="Other"/>
    <x v="0"/>
  </r>
  <r>
    <x v="0"/>
    <x v="6"/>
    <x v="0"/>
    <x v="1"/>
    <s v="Lost and Stolen Assets"/>
    <x v="2"/>
    <s v="User Dev"/>
    <s v="U - Desktop or laptop"/>
    <s v="U"/>
    <s v="Physical"/>
    <s v="10001 to 25000"/>
    <s v="Large"/>
    <s v="Other"/>
    <s v="Other"/>
    <x v="0"/>
  </r>
  <r>
    <x v="0"/>
    <x v="11"/>
    <x v="0"/>
    <x v="0"/>
    <s v="Miscellaneous Errors"/>
    <x v="0"/>
    <s v="Media"/>
    <s v="M - Documents"/>
    <s v="M"/>
    <s v="Error"/>
    <s v="1001 to 10000"/>
    <s v="Large"/>
    <s v="Customer"/>
    <s v="External"/>
    <x v="0"/>
  </r>
  <r>
    <x v="0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5"/>
    <x v="0"/>
    <x v="0"/>
    <s v="Privilege Misuse"/>
    <x v="0"/>
    <s v="User Dev"/>
    <s v="P - Customer"/>
    <s v="P"/>
    <s v="Misuse"/>
    <s v="Over 100000"/>
    <s v="Large"/>
    <s v="Other"/>
    <s v="Other"/>
    <x v="0"/>
  </r>
  <r>
    <x v="0"/>
    <x v="0"/>
    <x v="0"/>
    <x v="1"/>
    <s v="Lost and Stolen Assets"/>
    <x v="2"/>
    <s v="Media"/>
    <s v="M - Documents"/>
    <s v="M"/>
    <s v="Physical"/>
    <s v="10001 to 25000"/>
    <s v="Large"/>
    <s v="Other"/>
    <s v="Other"/>
    <x v="0"/>
  </r>
  <r>
    <x v="0"/>
    <x v="6"/>
    <x v="0"/>
    <x v="1"/>
    <s v="Basic Web Application Attacks"/>
    <x v="0"/>
    <s v="Server"/>
    <s v="S - Web application"/>
    <s v="S"/>
    <s v="Hacking"/>
    <s v="101 to 1000"/>
    <s v="Small"/>
    <s v="Other"/>
    <s v="Other"/>
    <x v="5"/>
  </r>
  <r>
    <x v="0"/>
    <x v="14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93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2"/>
    <x v="0"/>
    <x v="1"/>
    <s v="Basic Web Application Attacks"/>
    <x v="0"/>
    <s v="Server"/>
    <s v="S - Database"/>
    <s v="S"/>
    <s v="Hacking"/>
    <s v="1001 to 10000"/>
    <s v="Large"/>
    <s v="Customer"/>
    <s v="External"/>
    <x v="0"/>
  </r>
  <r>
    <x v="7"/>
    <x v="5"/>
    <x v="0"/>
    <x v="1"/>
    <s v="Miscellaneous Errors"/>
    <x v="5"/>
    <s v="Network"/>
    <s v="N - SAN"/>
    <s v="N"/>
    <s v="Error"/>
    <m/>
    <m/>
    <s v="Other"/>
    <s v="Internal"/>
    <x v="0"/>
  </r>
  <r>
    <x v="0"/>
    <x v="5"/>
    <x v="0"/>
    <x v="0"/>
    <s v="Privilege Misuse"/>
    <x v="0"/>
    <s v="Server"/>
    <s v="S - Mail"/>
    <s v="S"/>
    <s v="Misuse"/>
    <s v="Over 100000"/>
    <s v="Large"/>
    <s v="Other"/>
    <s v="Other"/>
    <x v="0"/>
  </r>
  <r>
    <x v="0"/>
    <x v="10"/>
    <x v="0"/>
    <x v="0"/>
    <s v="Miscellaneous Errors"/>
    <x v="16"/>
    <s v="Network"/>
    <s v="N - Private WAN"/>
    <s v="N"/>
    <s v="Error"/>
    <s v="10001 to 25000"/>
    <s v="Large"/>
    <s v="Customer"/>
    <s v="External"/>
    <x v="0"/>
  </r>
  <r>
    <x v="0"/>
    <x v="2"/>
    <x v="0"/>
    <x v="1"/>
    <s v="Lost and Stolen Assets"/>
    <x v="3"/>
    <s v="Media"/>
    <s v="M - Documents"/>
    <s v="M"/>
    <s v="Physical"/>
    <s v="101 to 1000"/>
    <s v="Small"/>
    <s v="Other"/>
    <s v="Other"/>
    <x v="1"/>
  </r>
  <r>
    <x v="4"/>
    <x v="13"/>
    <x v="0"/>
    <x v="1"/>
    <s v="System Intrusion"/>
    <x v="3"/>
    <s v="Server"/>
    <s v="S - "/>
    <s v="S"/>
    <s v="Malware"/>
    <s v="11 to 100"/>
    <s v="Small"/>
    <s v="Partner"/>
    <s v="External"/>
    <x v="1"/>
  </r>
  <r>
    <x v="0"/>
    <x v="2"/>
    <x v="0"/>
    <x v="1"/>
    <s v="Lost and Stolen Assets"/>
    <x v="2"/>
    <s v="User Dev"/>
    <s v="U - Desktop or laptop"/>
    <s v="U"/>
    <s v="Physical"/>
    <s v="11 to 100"/>
    <s v="Small"/>
    <s v="Patient"/>
    <s v="Other"/>
    <x v="1"/>
  </r>
  <r>
    <x v="2"/>
    <x v="14"/>
    <x v="0"/>
    <x v="0"/>
    <s v="Privilege Misuse"/>
    <x v="7"/>
    <s v="Media"/>
    <s v="M - Documents"/>
    <s v="M"/>
    <s v="Misuse"/>
    <s v="10001 to 25000"/>
    <s v="Large"/>
    <s v="Customer"/>
    <s v="External"/>
    <x v="0"/>
  </r>
  <r>
    <x v="0"/>
    <x v="8"/>
    <x v="0"/>
    <x v="1"/>
    <s v="Lost and Stolen Assets"/>
    <x v="2"/>
    <s v="User Dev"/>
    <s v="U - Desktop or laptop"/>
    <s v="U"/>
    <s v="Physical"/>
    <m/>
    <m/>
    <s v="Patient"/>
    <s v="Other"/>
    <x v="1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4"/>
    <x v="5"/>
    <x v="0"/>
    <x v="0"/>
    <s v="Miscellaneous Errors"/>
    <x v="0"/>
    <m/>
    <m/>
    <s v="O"/>
    <s v="Error"/>
    <m/>
    <m/>
    <s v="Patient"/>
    <s v="External"/>
    <x v="0"/>
  </r>
  <r>
    <x v="0"/>
    <x v="5"/>
    <x v="0"/>
    <x v="1"/>
    <s v="Basic Web Application Attacks"/>
    <x v="9"/>
    <s v="Server"/>
    <s v="S - Web application"/>
    <s v="S"/>
    <s v="Hacking"/>
    <s v="11 to 100"/>
    <s v="Small"/>
    <s v="Customer"/>
    <s v="Other"/>
    <x v="2"/>
  </r>
  <r>
    <x v="2"/>
    <x v="4"/>
    <x v="0"/>
    <x v="1"/>
    <s v="Everything Else"/>
    <x v="7"/>
    <s v="Kiosk/Term"/>
    <s v="T - ATM"/>
    <s v="T"/>
    <s v="Physical"/>
    <s v="1001 to 10000"/>
    <s v="Large"/>
    <s v="Customer"/>
    <s v="External"/>
    <x v="1"/>
  </r>
  <r>
    <x v="0"/>
    <x v="4"/>
    <x v="0"/>
    <x v="1"/>
    <s v="Everything Else"/>
    <x v="8"/>
    <s v="Kiosk/Term"/>
    <s v="T - Gas terminal"/>
    <s v="T"/>
    <s v="Physical"/>
    <s v="1 to 10"/>
    <s v="Small"/>
    <s v="Customer"/>
    <s v="Internal"/>
    <x v="1"/>
  </r>
  <r>
    <x v="113"/>
    <x v="2"/>
    <x v="0"/>
    <x v="1"/>
    <s v="Denial of Service"/>
    <x v="0"/>
    <s v="Server"/>
    <s v="S - Web application"/>
    <s v="S"/>
    <s v="Hacking"/>
    <m/>
    <m/>
    <s v="Other"/>
    <s v="Other"/>
    <x v="2"/>
  </r>
  <r>
    <x v="0"/>
    <x v="5"/>
    <x v="0"/>
    <x v="1"/>
    <s v="Lost and Stolen Assets"/>
    <x v="5"/>
    <s v="Media"/>
    <s v="M - "/>
    <s v="M"/>
    <s v="Physical"/>
    <m/>
    <m/>
    <s v="Patient"/>
    <s v="Other"/>
    <x v="1"/>
  </r>
  <r>
    <x v="0"/>
    <x v="6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10"/>
    <x v="0"/>
    <x v="1"/>
    <s v="Basic Web Application Attacks"/>
    <x v="6"/>
    <s v="Server"/>
    <s v="S - Database"/>
    <s v="S"/>
    <s v="Hacking"/>
    <s v="Small"/>
    <s v="Small"/>
    <s v="Student"/>
    <s v="Other"/>
    <x v="1"/>
  </r>
  <r>
    <x v="4"/>
    <x v="7"/>
    <x v="0"/>
    <x v="0"/>
    <s v="Miscellaneous Errors"/>
    <x v="0"/>
    <s v="Media"/>
    <s v="M - Documents"/>
    <s v="M"/>
    <s v="Misuse"/>
    <m/>
    <m/>
    <s v="Employee"/>
    <s v="Internal"/>
    <x v="0"/>
  </r>
  <r>
    <x v="0"/>
    <x v="3"/>
    <x v="0"/>
    <x v="1"/>
    <s v="Lost and Stolen Assets"/>
    <x v="7"/>
    <s v="User Dev"/>
    <s v="U - Desktop"/>
    <s v="U"/>
    <s v="Physical"/>
    <s v="1001 to 10000"/>
    <s v="Large"/>
    <s v="Other"/>
    <s v="Other"/>
    <x v="1"/>
  </r>
  <r>
    <x v="37"/>
    <x v="7"/>
    <x v="0"/>
    <x v="0"/>
    <s v="Miscellaneous Errors"/>
    <x v="3"/>
    <s v="Server"/>
    <s v="S - Web application"/>
    <s v="S"/>
    <s v="Error"/>
    <s v="Small"/>
    <s v="Small"/>
    <s v="Customer"/>
    <s v="Internal"/>
    <x v="0"/>
  </r>
  <r>
    <x v="0"/>
    <x v="8"/>
    <x v="0"/>
    <x v="1"/>
    <s v="Social Engineering"/>
    <x v="6"/>
    <s v="Server"/>
    <s v="P - End-user or employee"/>
    <s v="P"/>
    <s v="Malware"/>
    <s v="1001 to 10000"/>
    <s v="Large"/>
    <s v="Employee"/>
    <s v="Internal"/>
    <x v="1"/>
  </r>
  <r>
    <x v="0"/>
    <x v="2"/>
    <x v="0"/>
    <x v="2"/>
    <s v="Privilege Misuse"/>
    <x v="11"/>
    <s v="Server"/>
    <s v="S - Database"/>
    <s v="S"/>
    <s v="Misuse"/>
    <s v="11 to 100"/>
    <s v="Small"/>
    <s v="Other"/>
    <s v="Other"/>
    <x v="0"/>
  </r>
  <r>
    <x v="0"/>
    <x v="0"/>
    <x v="0"/>
    <x v="0"/>
    <s v="Privilege Misuse"/>
    <x v="0"/>
    <s v="Media"/>
    <s v="M - Documents"/>
    <s v="M"/>
    <s v="Misuse"/>
    <s v="Large"/>
    <s v="Large"/>
    <s v="Customer"/>
    <s v="Other"/>
    <x v="0"/>
  </r>
  <r>
    <x v="0"/>
    <x v="11"/>
    <x v="0"/>
    <x v="1"/>
    <s v="System Intrusion"/>
    <x v="10"/>
    <s v="Server"/>
    <s v="S - Web application"/>
    <s v="S"/>
    <s v="Hacking"/>
    <s v="101 to 1000"/>
    <s v="Small"/>
    <s v="Customer"/>
    <s v="External"/>
    <x v="1"/>
  </r>
  <r>
    <x v="0"/>
    <x v="5"/>
    <x v="0"/>
    <x v="1"/>
    <s v="Everything Else"/>
    <x v="0"/>
    <s v="Server"/>
    <s v="S - Database"/>
    <s v="S"/>
    <s v="Hacking"/>
    <m/>
    <m/>
    <s v="Customer"/>
    <s v="Internal"/>
    <x v="0"/>
  </r>
  <r>
    <x v="2"/>
    <x v="5"/>
    <x v="0"/>
    <x v="1"/>
    <s v="Social Engineering"/>
    <x v="7"/>
    <s v="User Dev"/>
    <s v="P - "/>
    <s v="P"/>
    <s v="Social"/>
    <s v="10001 to 25000"/>
    <s v="Large"/>
    <s v="Other"/>
    <s v="Internal"/>
    <x v="1"/>
  </r>
  <r>
    <x v="0"/>
    <x v="2"/>
    <x v="0"/>
    <x v="0"/>
    <s v="Miscellaneous Errors"/>
    <x v="2"/>
    <s v="Media"/>
    <s v="M - Documents"/>
    <s v="M"/>
    <s v="Error"/>
    <m/>
    <m/>
    <s v="Patient"/>
    <s v="External"/>
    <x v="0"/>
  </r>
  <r>
    <x v="0"/>
    <x v="1"/>
    <x v="0"/>
    <x v="0"/>
    <s v="Miscellaneous Errors"/>
    <x v="2"/>
    <s v="Server"/>
    <s v="S - Code repository"/>
    <s v="S"/>
    <s v="Error"/>
    <s v="101 to 1000"/>
    <s v="Small"/>
    <s v="Employee"/>
    <s v="External"/>
    <x v="0"/>
  </r>
  <r>
    <x v="0"/>
    <x v="7"/>
    <x v="0"/>
    <x v="1"/>
    <s v="Basic Web Application Attacks"/>
    <x v="2"/>
    <s v="Server"/>
    <s v="S - Mail"/>
    <s v="S"/>
    <s v="Hacking"/>
    <s v="50001 to 100000"/>
    <s v="Large"/>
    <s v="Patient"/>
    <s v="Other"/>
    <x v="0"/>
  </r>
  <r>
    <x v="0"/>
    <x v="4"/>
    <x v="0"/>
    <x v="0"/>
    <s v="Miscellaneous Errors"/>
    <x v="0"/>
    <s v="User Dev"/>
    <s v="U - Other"/>
    <s v="U"/>
    <s v="Error"/>
    <s v="101 to 1000"/>
    <s v="Small"/>
    <s v="Customer"/>
    <s v="External"/>
    <x v="0"/>
  </r>
  <r>
    <x v="0"/>
    <x v="8"/>
    <x v="0"/>
    <x v="1"/>
    <s v="Everything Else"/>
    <x v="2"/>
    <s v="Server"/>
    <s v="S - Database"/>
    <s v="S"/>
    <s v="Hacking"/>
    <s v="Small"/>
    <s v="Small"/>
    <s v="Patient"/>
    <s v="In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7"/>
    <x v="5"/>
    <x v="0"/>
    <x v="1"/>
    <s v="Basic Web Application Attacks"/>
    <x v="0"/>
    <s v="Server"/>
    <s v="S - Web application"/>
    <s v="S"/>
    <s v="Malware"/>
    <m/>
    <m/>
    <s v="Other"/>
    <s v="Other"/>
    <x v="4"/>
  </r>
  <r>
    <x v="0"/>
    <x v="10"/>
    <x v="0"/>
    <x v="1"/>
    <s v="System Intrusion"/>
    <x v="8"/>
    <m/>
    <m/>
    <s v="O"/>
    <s v="Malware"/>
    <s v="Small"/>
    <s v="Small"/>
    <s v="Customer"/>
    <s v="External"/>
    <x v="1"/>
  </r>
  <r>
    <x v="5"/>
    <x v="8"/>
    <x v="0"/>
    <x v="1"/>
    <s v="Everything Else"/>
    <x v="5"/>
    <s v="Server"/>
    <s v="S - Database"/>
    <s v="S"/>
    <s v="Hacking"/>
    <s v="Small"/>
    <s v="Small"/>
    <s v="Customer"/>
    <s v="External"/>
    <x v="2"/>
  </r>
  <r>
    <x v="0"/>
    <x v="5"/>
    <x v="0"/>
    <x v="1"/>
    <s v="Lost and Stolen Assets"/>
    <x v="2"/>
    <s v="User Dev"/>
    <s v="U - Desktop or laptop"/>
    <s v="U"/>
    <s v="Physical"/>
    <s v="1001 to 10000"/>
    <s v="Large"/>
    <s v="Patient"/>
    <s v="Other"/>
    <x v="1"/>
  </r>
  <r>
    <x v="2"/>
    <x v="10"/>
    <x v="0"/>
    <x v="0"/>
    <s v="Privilege Misuse"/>
    <x v="2"/>
    <s v="Server"/>
    <s v="S - Mail"/>
    <s v="S"/>
    <s v="Misuse"/>
    <s v="1001 to 10000"/>
    <s v="Large"/>
    <s v="Patient"/>
    <s v="Internal"/>
    <x v="0"/>
  </r>
  <r>
    <x v="2"/>
    <x v="3"/>
    <x v="0"/>
    <x v="2"/>
    <s v="Miscellaneous Errors"/>
    <x v="2"/>
    <s v="Media"/>
    <s v="M - Disk drive"/>
    <s v="M"/>
    <s v="Error"/>
    <m/>
    <m/>
    <s v="Patient"/>
    <s v="External"/>
    <x v="0"/>
  </r>
  <r>
    <x v="0"/>
    <x v="0"/>
    <x v="0"/>
    <x v="1"/>
    <s v="Lost and Stolen Assets"/>
    <x v="2"/>
    <s v="User Dev"/>
    <s v="U - Desktop"/>
    <s v="U"/>
    <s v="Physical"/>
    <s v="1001 to 10000"/>
    <s v="Large"/>
    <s v="Other"/>
    <s v="Other"/>
    <x v="0"/>
  </r>
  <r>
    <x v="0"/>
    <x v="3"/>
    <x v="0"/>
    <x v="1"/>
    <s v="Basic Web Application Attacks"/>
    <x v="1"/>
    <s v="Server"/>
    <s v="S - Database"/>
    <s v="S"/>
    <s v="Hacking"/>
    <s v="1001 to 10000"/>
    <s v="Large"/>
    <s v="Customer"/>
    <s v="Other"/>
    <x v="1"/>
  </r>
  <r>
    <x v="0"/>
    <x v="6"/>
    <x v="0"/>
    <x v="1"/>
    <s v="Lost and Stolen Assets"/>
    <x v="2"/>
    <s v="User Dev"/>
    <s v="U - Desktop or laptop"/>
    <s v="U"/>
    <s v="Physical"/>
    <s v="11 to 100"/>
    <s v="Small"/>
    <s v="Patient"/>
    <s v="Other"/>
    <x v="1"/>
  </r>
  <r>
    <x v="0"/>
    <x v="11"/>
    <x v="0"/>
    <x v="1"/>
    <s v="Basic Web Application Attacks"/>
    <x v="1"/>
    <s v="Server"/>
    <s v="P - Customer"/>
    <s v="P"/>
    <s v="Hacking"/>
    <s v="1001 to 10000"/>
    <s v="Large"/>
    <s v="Employee"/>
    <s v="External"/>
    <x v="1"/>
  </r>
  <r>
    <x v="4"/>
    <x v="10"/>
    <x v="0"/>
    <x v="1"/>
    <s v="System Intrusion"/>
    <x v="5"/>
    <s v="Server"/>
    <s v="S - Database"/>
    <s v="S"/>
    <s v="Hacking"/>
    <s v="101 to 1000"/>
    <s v="Small"/>
    <s v="Customer"/>
    <s v="External"/>
    <x v="2"/>
  </r>
  <r>
    <x v="4"/>
    <x v="5"/>
    <x v="0"/>
    <x v="0"/>
    <s v="Privilege Misuse"/>
    <x v="2"/>
    <s v="Server"/>
    <s v="S - Database"/>
    <s v="S"/>
    <s v="Misuse"/>
    <m/>
    <m/>
    <s v="Customer"/>
    <s v="External"/>
    <x v="0"/>
  </r>
  <r>
    <x v="0"/>
    <x v="7"/>
    <x v="0"/>
    <x v="0"/>
    <s v="Miscellaneous Errors"/>
    <x v="8"/>
    <s v="Server"/>
    <s v="S - Database"/>
    <s v="S"/>
    <s v="Error"/>
    <s v="Small"/>
    <s v="Small"/>
    <s v="Customer"/>
    <s v="External"/>
    <x v="0"/>
  </r>
  <r>
    <x v="0"/>
    <x v="3"/>
    <x v="0"/>
    <x v="1"/>
    <s v="Basic Web Application Attacks"/>
    <x v="3"/>
    <s v="Server"/>
    <s v="S - Web application"/>
    <s v="S"/>
    <s v="Hacking"/>
    <s v="10001 to 25000"/>
    <s v="Large"/>
    <s v="Customer"/>
    <s v="External"/>
    <x v="3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6"/>
    <x v="0"/>
    <x v="0"/>
    <s v="Miscellaneous Errors"/>
    <x v="2"/>
    <s v="Media"/>
    <s v="M - Documents"/>
    <s v="M"/>
    <s v="Error"/>
    <s v="1001 to 10000"/>
    <s v="Large"/>
    <s v="Patient"/>
    <s v="Other"/>
    <x v="0"/>
  </r>
  <r>
    <x v="0"/>
    <x v="2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5"/>
    <x v="0"/>
    <x v="0"/>
    <s v="Privilege Misuse"/>
    <x v="2"/>
    <m/>
    <m/>
    <s v="O"/>
    <s v="Misuse"/>
    <s v="1 to 10"/>
    <s v="Small"/>
    <s v="Patient"/>
    <s v="Other"/>
    <x v="0"/>
  </r>
  <r>
    <x v="0"/>
    <x v="10"/>
    <x v="0"/>
    <x v="0"/>
    <s v="Miscellaneous Errors"/>
    <x v="2"/>
    <s v="User Dev"/>
    <s v="U - Desktop"/>
    <s v="U"/>
    <s v="Error"/>
    <s v="1001 to 10000"/>
    <s v="Large"/>
    <s v="Patient"/>
    <s v="Internal"/>
    <x v="0"/>
  </r>
  <r>
    <x v="0"/>
    <x v="2"/>
    <x v="0"/>
    <x v="3"/>
    <s v="Privilege Misuse"/>
    <x v="15"/>
    <s v="Server"/>
    <s v="M - Payment card"/>
    <s v="M"/>
    <s v="Misuse"/>
    <s v="1001 to 10000"/>
    <s v="Large"/>
    <s v="Customer"/>
    <s v="Other"/>
    <x v="1"/>
  </r>
  <r>
    <x v="0"/>
    <x v="11"/>
    <x v="0"/>
    <x v="0"/>
    <s v="Miscellaneous Errors"/>
    <x v="3"/>
    <s v="Server"/>
    <s v="S - Database"/>
    <s v="S"/>
    <s v="Error"/>
    <s v="11 to 100"/>
    <s v="Small"/>
    <s v="Other"/>
    <s v="External"/>
    <x v="0"/>
  </r>
  <r>
    <x v="0"/>
    <x v="7"/>
    <x v="0"/>
    <x v="0"/>
    <s v="Miscellaneous Errors"/>
    <x v="2"/>
    <s v="Media"/>
    <s v="M - Documents"/>
    <s v="M"/>
    <s v="Error"/>
    <s v="1001 to 10000"/>
    <s v="Large"/>
    <s v="Patient"/>
    <s v="Internal"/>
    <x v="0"/>
  </r>
  <r>
    <x v="0"/>
    <x v="10"/>
    <x v="0"/>
    <x v="1"/>
    <s v="Everything Else"/>
    <x v="8"/>
    <s v="Kiosk/Term"/>
    <s v="T - PED pad"/>
    <s v="T"/>
    <s v="Physical"/>
    <s v="101 to 1000"/>
    <s v="Small"/>
    <s v="Customer"/>
    <s v="External"/>
    <x v="1"/>
  </r>
  <r>
    <x v="31"/>
    <x v="8"/>
    <x v="0"/>
    <x v="4"/>
    <s v="Miscellaneous Errors"/>
    <x v="5"/>
    <s v="Server"/>
    <s v="S - Mail"/>
    <s v="S"/>
    <s v="Error"/>
    <s v="Small"/>
    <s v="Small"/>
    <s v="Other"/>
    <s v="External"/>
    <x v="0"/>
  </r>
  <r>
    <x v="131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4"/>
    <x v="3"/>
    <x v="0"/>
    <x v="1"/>
    <s v="System Intrusion"/>
    <x v="11"/>
    <s v="Server"/>
    <s v="S - "/>
    <s v="S"/>
    <s v="Hacking"/>
    <m/>
    <m/>
    <s v="Other"/>
    <s v="External"/>
    <x v="0"/>
  </r>
  <r>
    <x v="0"/>
    <x v="0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0"/>
    <x v="5"/>
    <x v="0"/>
    <x v="0"/>
    <s v="Miscellaneous Errors"/>
    <x v="2"/>
    <s v="Media"/>
    <s v="M - Tapes"/>
    <s v="M"/>
    <s v="Error"/>
    <s v="11 to 100"/>
    <s v="Small"/>
    <s v="Patient"/>
    <s v="Other"/>
    <x v="0"/>
  </r>
  <r>
    <x v="0"/>
    <x v="10"/>
    <x v="0"/>
    <x v="0"/>
    <s v="Miscellaneous Errors"/>
    <x v="10"/>
    <s v="Server"/>
    <s v="S - Web application"/>
    <s v="S"/>
    <s v="Error"/>
    <s v="Small"/>
    <s v="Small"/>
    <s v="Other"/>
    <s v="Other"/>
    <x v="0"/>
  </r>
  <r>
    <x v="0"/>
    <x v="4"/>
    <x v="0"/>
    <x v="1"/>
    <s v="Lost and Stolen Assets"/>
    <x v="2"/>
    <s v="Media"/>
    <s v="M - Documents"/>
    <s v="M"/>
    <s v="Physical"/>
    <s v="Small"/>
    <s v="Small"/>
    <s v="Patient"/>
    <s v="Other"/>
    <x v="1"/>
  </r>
  <r>
    <x v="0"/>
    <x v="3"/>
    <x v="0"/>
    <x v="1"/>
    <s v="Lost and Stolen Assets"/>
    <x v="0"/>
    <s v="User Dev"/>
    <s v="U - Desktop"/>
    <s v="U"/>
    <s v="Physical"/>
    <m/>
    <m/>
    <s v="Other"/>
    <s v="Other"/>
    <x v="0"/>
  </r>
  <r>
    <x v="48"/>
    <x v="10"/>
    <x v="0"/>
    <x v="0"/>
    <s v="Privilege Misuse"/>
    <x v="6"/>
    <m/>
    <m/>
    <s v="O"/>
    <s v="Misuse"/>
    <s v="101 to 1000"/>
    <s v="Small"/>
    <s v="Other"/>
    <s v="Other"/>
    <x v="0"/>
  </r>
  <r>
    <x v="2"/>
    <x v="2"/>
    <x v="0"/>
    <x v="1"/>
    <s v="Basic Web Application Attacks"/>
    <x v="17"/>
    <s v="Server"/>
    <s v="S - Web application"/>
    <s v="S"/>
    <s v="Hacking"/>
    <m/>
    <m/>
    <s v="Other"/>
    <s v="Other"/>
    <x v="1"/>
  </r>
  <r>
    <x v="7"/>
    <x v="7"/>
    <x v="0"/>
    <x v="0"/>
    <s v="Miscellaneous Errors"/>
    <x v="3"/>
    <s v="Server"/>
    <s v="S - Database"/>
    <s v="S"/>
    <s v="Error"/>
    <m/>
    <m/>
    <s v="Customer"/>
    <s v="Partner"/>
    <x v="0"/>
  </r>
  <r>
    <x v="0"/>
    <x v="10"/>
    <x v="0"/>
    <x v="0"/>
    <s v="Miscellaneous Errors"/>
    <x v="2"/>
    <s v="Media"/>
    <s v="M - Tapes"/>
    <s v="M"/>
    <s v="Misuse"/>
    <s v="1001 to 10000"/>
    <s v="Large"/>
    <s v="Patient"/>
    <s v="Internal"/>
    <x v="0"/>
  </r>
  <r>
    <x v="0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4"/>
    <x v="0"/>
    <x v="0"/>
    <s v="Privilege Misuse"/>
    <x v="2"/>
    <s v="Server"/>
    <s v="S - Database"/>
    <s v="S"/>
    <s v="Misuse"/>
    <s v="101 to 1000"/>
    <s v="Small"/>
    <s v="Patient"/>
    <s v="External"/>
    <x v="0"/>
  </r>
  <r>
    <x v="0"/>
    <x v="6"/>
    <x v="0"/>
    <x v="1"/>
    <s v="Everything Else"/>
    <x v="2"/>
    <s v="Server"/>
    <s v="S - "/>
    <s v="S"/>
    <s v="Hacking"/>
    <s v="11 to 100"/>
    <s v="Small"/>
    <s v="Other"/>
    <s v="Other"/>
    <x v="0"/>
  </r>
  <r>
    <x v="0"/>
    <x v="7"/>
    <x v="0"/>
    <x v="1"/>
    <s v="Everything Else"/>
    <x v="8"/>
    <s v="Kiosk/Term"/>
    <s v="T - Gas terminal"/>
    <s v="T"/>
    <s v="Physical"/>
    <s v="101 to 1000"/>
    <s v="Small"/>
    <s v="Customer"/>
    <s v="External"/>
    <x v="1"/>
  </r>
  <r>
    <x v="5"/>
    <x v="1"/>
    <x v="0"/>
    <x v="1"/>
    <s v="Basic Web Application Attacks"/>
    <x v="11"/>
    <s v="Server"/>
    <s v="S - Web application"/>
    <s v="S"/>
    <s v="Hacking"/>
    <s v="101 to 1000"/>
    <s v="Small"/>
    <s v="Customer"/>
    <s v="External"/>
    <x v="1"/>
  </r>
  <r>
    <x v="16"/>
    <x v="5"/>
    <x v="0"/>
    <x v="0"/>
    <s v="Miscellaneous Errors"/>
    <x v="0"/>
    <s v="Media"/>
    <s v="M - Documents"/>
    <s v="M"/>
    <s v="Error"/>
    <m/>
    <m/>
    <s v="Customer"/>
    <s v="External"/>
    <x v="0"/>
  </r>
  <r>
    <x v="0"/>
    <x v="10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8"/>
    <x v="0"/>
    <x v="1"/>
    <s v="Everything Else"/>
    <x v="2"/>
    <s v="Server"/>
    <s v="S - "/>
    <s v="S"/>
    <s v="Hacking"/>
    <s v="10001 to 25000"/>
    <s v="Large"/>
    <s v="Patient"/>
    <s v="Other"/>
    <x v="0"/>
  </r>
  <r>
    <x v="0"/>
    <x v="0"/>
    <x v="0"/>
    <x v="1"/>
    <s v="Denial of Service"/>
    <x v="0"/>
    <s v="Server"/>
    <s v="S - Web application"/>
    <s v="S"/>
    <s v="Hacking"/>
    <s v="101 to 1000"/>
    <s v="Small"/>
    <s v="Other"/>
    <s v="Internal"/>
    <x v="5"/>
  </r>
  <r>
    <x v="0"/>
    <x v="1"/>
    <x v="0"/>
    <x v="2"/>
    <s v="Miscellaneous Errors"/>
    <x v="2"/>
    <s v="Media"/>
    <s v="M - Documents"/>
    <s v="M"/>
    <s v="Error"/>
    <s v="10001 to 25000"/>
    <s v="Large"/>
    <s v="Patient"/>
    <s v="Internal"/>
    <x v="0"/>
  </r>
  <r>
    <x v="0"/>
    <x v="0"/>
    <x v="0"/>
    <x v="1"/>
    <s v="System Intrusion"/>
    <x v="6"/>
    <s v="Server"/>
    <s v="S - File"/>
    <s v="S"/>
    <s v="Hacking"/>
    <s v="50001 to 100000"/>
    <s v="Large"/>
    <s v="Other"/>
    <s v="Other"/>
    <x v="0"/>
  </r>
  <r>
    <x v="0"/>
    <x v="0"/>
    <x v="0"/>
    <x v="0"/>
    <s v="Lost and Stolen Assets"/>
    <x v="6"/>
    <s v="Server"/>
    <s v="M - Documents"/>
    <s v="M"/>
    <s v="Hacking"/>
    <m/>
    <m/>
    <s v="Student"/>
    <s v="External"/>
    <x v="0"/>
  </r>
  <r>
    <x v="4"/>
    <x v="8"/>
    <x v="0"/>
    <x v="1"/>
    <s v="Lost and Stolen Assets"/>
    <x v="0"/>
    <s v="Media"/>
    <s v="M - Documents"/>
    <s v="M"/>
    <s v="Physical"/>
    <s v="Large"/>
    <s v="Large"/>
    <s v="Patient"/>
    <s v="Internal"/>
    <x v="1"/>
  </r>
  <r>
    <x v="0"/>
    <x v="5"/>
    <x v="0"/>
    <x v="0"/>
    <s v="Miscellaneous Errors"/>
    <x v="7"/>
    <s v="User Dev"/>
    <s v="U - Peripheral"/>
    <s v="U"/>
    <s v="Error"/>
    <s v="101 to 1000"/>
    <s v="Small"/>
    <s v="Employee"/>
    <s v="Other"/>
    <x v="0"/>
  </r>
  <r>
    <x v="0"/>
    <x v="15"/>
    <x v="0"/>
    <x v="1"/>
    <s v="Lost and Stolen Assets"/>
    <x v="0"/>
    <s v="Media"/>
    <s v="M - Tapes"/>
    <s v="M"/>
    <s v="Physical"/>
    <m/>
    <m/>
    <s v="Partner"/>
    <s v="Internal"/>
    <x v="1"/>
  </r>
  <r>
    <x v="49"/>
    <x v="8"/>
    <x v="0"/>
    <x v="1"/>
    <s v="Basic Web Application Attacks"/>
    <x v="6"/>
    <s v="Server"/>
    <s v="S - Web application"/>
    <s v="S"/>
    <s v="Hacking"/>
    <s v="Large"/>
    <s v="Large"/>
    <s v="Other"/>
    <s v="External"/>
    <x v="2"/>
  </r>
  <r>
    <x v="27"/>
    <x v="2"/>
    <x v="0"/>
    <x v="4"/>
    <s v="Lost and Stolen Assets"/>
    <x v="5"/>
    <s v="Server"/>
    <s v="N - "/>
    <s v="N"/>
    <s v="Physical"/>
    <m/>
    <m/>
    <s v="Other"/>
    <s v="Internal"/>
    <x v="0"/>
  </r>
  <r>
    <x v="76"/>
    <x v="3"/>
    <x v="0"/>
    <x v="1"/>
    <s v="Everything Else"/>
    <x v="5"/>
    <m/>
    <m/>
    <s v="O"/>
    <s v="Hacking"/>
    <m/>
    <m/>
    <s v="Customer"/>
    <s v="Other"/>
    <x v="0"/>
  </r>
  <r>
    <x v="0"/>
    <x v="18"/>
    <x v="0"/>
    <x v="1"/>
    <s v="System Intrusion"/>
    <x v="7"/>
    <s v="Server"/>
    <s v="S - Database"/>
    <s v="S"/>
    <s v="Hacking"/>
    <s v="1 to 10"/>
    <s v="Small"/>
    <s v="Customer"/>
    <s v="Other"/>
    <x v="1"/>
  </r>
  <r>
    <x v="0"/>
    <x v="10"/>
    <x v="0"/>
    <x v="1"/>
    <s v="Lost and Stolen Assets"/>
    <x v="6"/>
    <s v="User Dev"/>
    <s v="M - Documents"/>
    <s v="M"/>
    <s v="Physical"/>
    <m/>
    <m/>
    <s v="Patient"/>
    <s v="Other"/>
    <x v="1"/>
  </r>
  <r>
    <x v="0"/>
    <x v="5"/>
    <x v="0"/>
    <x v="1"/>
    <s v="Social Engineering"/>
    <x v="6"/>
    <s v="User Dev"/>
    <s v="P - "/>
    <s v="P"/>
    <s v="Hacking"/>
    <m/>
    <m/>
    <s v="Other"/>
    <s v="Other"/>
    <x v="1"/>
  </r>
  <r>
    <x v="0"/>
    <x v="10"/>
    <x v="0"/>
    <x v="0"/>
    <s v="Miscellaneous Errors"/>
    <x v="0"/>
    <s v="Server"/>
    <s v="S - Web application"/>
    <s v="S"/>
    <s v="Error"/>
    <s v="Over 100000"/>
    <s v="Large"/>
    <s v="Other"/>
    <s v="Other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7"/>
    <x v="0"/>
    <x v="0"/>
    <s v="Miscellaneous Errors"/>
    <x v="11"/>
    <s v="Server"/>
    <s v="S - Web application"/>
    <s v="S"/>
    <s v="Error"/>
    <s v="Small"/>
    <s v="Small"/>
    <s v="Patient"/>
    <s v="External"/>
    <x v="0"/>
  </r>
  <r>
    <x v="4"/>
    <x v="11"/>
    <x v="0"/>
    <x v="0"/>
    <s v="Privilege Misuse"/>
    <x v="9"/>
    <m/>
    <m/>
    <s v="O"/>
    <s v="Misuse"/>
    <s v="101 to 1000"/>
    <s v="Small"/>
    <s v="Other"/>
    <s v="Other"/>
    <x v="0"/>
  </r>
  <r>
    <x v="2"/>
    <x v="2"/>
    <x v="0"/>
    <x v="1"/>
    <s v="Basic Web Application Attacks"/>
    <x v="3"/>
    <s v="Server"/>
    <s v="P - Customer"/>
    <s v="P"/>
    <s v="Hacking"/>
    <s v="101 to 1000"/>
    <s v="Small"/>
    <s v="Customer"/>
    <s v="Other"/>
    <x v="0"/>
  </r>
  <r>
    <x v="0"/>
    <x v="4"/>
    <x v="0"/>
    <x v="0"/>
    <s v="Privilege Misuse"/>
    <x v="0"/>
    <s v="Server"/>
    <s v="S - Mail"/>
    <s v="S"/>
    <s v="Misuse"/>
    <s v="101 to 1000"/>
    <s v="Small"/>
    <s v="Other"/>
    <s v="Internal"/>
    <x v="0"/>
  </r>
  <r>
    <x v="0"/>
    <x v="5"/>
    <x v="0"/>
    <x v="0"/>
    <s v="Privilege Misuse"/>
    <x v="0"/>
    <s v="Server"/>
    <s v="S - "/>
    <s v="S"/>
    <s v="Misuse"/>
    <m/>
    <m/>
    <s v="Patient"/>
    <s v="External"/>
    <x v="0"/>
  </r>
  <r>
    <x v="4"/>
    <x v="8"/>
    <x v="0"/>
    <x v="0"/>
    <s v="Privilege Misuse"/>
    <x v="16"/>
    <s v="Server"/>
    <s v="S - Remote access"/>
    <s v="S"/>
    <s v="Misuse"/>
    <s v="101 to 1000"/>
    <s v="Small"/>
    <s v="Customer"/>
    <s v="Other"/>
    <x v="0"/>
  </r>
  <r>
    <x v="0"/>
    <x v="17"/>
    <x v="0"/>
    <x v="1"/>
    <s v="Lost and Stolen Assets"/>
    <x v="7"/>
    <s v="User Dev"/>
    <s v="U - Desktop or laptop"/>
    <s v="U"/>
    <s v="Physical"/>
    <s v="101 to 1000"/>
    <s v="Small"/>
    <s v="Employee"/>
    <s v="External"/>
    <x v="0"/>
  </r>
  <r>
    <x v="0"/>
    <x v="2"/>
    <x v="0"/>
    <x v="1"/>
    <s v="Lost and Stolen Assets"/>
    <x v="6"/>
    <s v="User Dev"/>
    <s v="U - Desktop or laptop"/>
    <s v="U"/>
    <s v="Physical"/>
    <s v="101 to 1000"/>
    <s v="Small"/>
    <s v="Other"/>
    <s v="Internal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7"/>
    <x v="0"/>
    <x v="0"/>
    <s v="Miscellaneous Errors"/>
    <x v="0"/>
    <s v="Media"/>
    <s v="M - Documents"/>
    <s v="M"/>
    <s v="Error"/>
    <s v="1001 to 10000"/>
    <s v="Large"/>
    <s v="Other"/>
    <s v="External"/>
    <x v="0"/>
  </r>
  <r>
    <x v="0"/>
    <x v="5"/>
    <x v="0"/>
    <x v="1"/>
    <s v="Everything Else"/>
    <x v="3"/>
    <s v="Server"/>
    <s v="S - Database"/>
    <s v="S"/>
    <s v="Hacking"/>
    <s v="1 to 10"/>
    <s v="Small"/>
    <s v="Other"/>
    <s v="Other"/>
    <x v="0"/>
  </r>
  <r>
    <x v="0"/>
    <x v="5"/>
    <x v="0"/>
    <x v="1"/>
    <s v="Social Engineering"/>
    <x v="8"/>
    <s v="User Dev"/>
    <s v="P - "/>
    <s v="P"/>
    <s v="Malware"/>
    <s v="11 to 100"/>
    <s v="Small"/>
    <s v="Employee"/>
    <s v="Internal"/>
    <x v="1"/>
  </r>
  <r>
    <x v="0"/>
    <x v="0"/>
    <x v="0"/>
    <x v="2"/>
    <s v="Miscellaneous Errors"/>
    <x v="1"/>
    <s v="Media"/>
    <s v="M - Documents"/>
    <s v="M"/>
    <s v="Error"/>
    <s v="11 to 100"/>
    <s v="Small"/>
    <s v="Other"/>
    <s v="Other"/>
    <x v="0"/>
  </r>
  <r>
    <x v="0"/>
    <x v="2"/>
    <x v="0"/>
    <x v="1"/>
    <s v="Denial of Service"/>
    <x v="12"/>
    <s v="Server"/>
    <s v="S - Web application"/>
    <s v="S"/>
    <s v="Hacking"/>
    <m/>
    <m/>
    <s v="Other"/>
    <s v="Other"/>
    <x v="3"/>
  </r>
  <r>
    <x v="0"/>
    <x v="0"/>
    <x v="0"/>
    <x v="0"/>
    <s v="Miscellaneous Errors"/>
    <x v="1"/>
    <s v="Media"/>
    <s v="M - Flash drive"/>
    <s v="M"/>
    <s v="Error"/>
    <s v="1 to 10"/>
    <s v="Small"/>
    <s v="Other"/>
    <s v="Other"/>
    <x v="0"/>
  </r>
  <r>
    <x v="0"/>
    <x v="8"/>
    <x v="0"/>
    <x v="0"/>
    <s v="Privilege Misuse"/>
    <x v="0"/>
    <s v="Server"/>
    <s v="S - Database"/>
    <s v="S"/>
    <s v="Misuse"/>
    <m/>
    <m/>
    <s v="Student"/>
    <s v="Other"/>
    <x v="0"/>
  </r>
  <r>
    <x v="0"/>
    <x v="3"/>
    <x v="0"/>
    <x v="1"/>
    <s v="Lost and Stolen Assets"/>
    <x v="2"/>
    <s v="User Dev"/>
    <s v="U - Desktop or laptop"/>
    <s v="U"/>
    <s v="Physical"/>
    <s v="101 to 1000"/>
    <s v="Small"/>
    <s v="Other"/>
    <s v="Other"/>
    <x v="0"/>
  </r>
  <r>
    <x v="0"/>
    <x v="3"/>
    <x v="0"/>
    <x v="1"/>
    <s v="Lost and Stolen Assets"/>
    <x v="7"/>
    <s v="Media"/>
    <s v="M - Disk drive"/>
    <s v="M"/>
    <s v="Physical"/>
    <s v="1001 to 10000"/>
    <s v="Large"/>
    <s v="Customer"/>
    <s v="Other"/>
    <x v="1"/>
  </r>
  <r>
    <x v="12"/>
    <x v="13"/>
    <x v="0"/>
    <x v="1"/>
    <s v="Basic Web Application Attacks"/>
    <x v="7"/>
    <s v="Server"/>
    <s v="S - Web application"/>
    <s v="S"/>
    <s v="Hacking"/>
    <s v="Over 100000"/>
    <s v="Large"/>
    <s v="Customer"/>
    <s v="External"/>
    <x v="1"/>
  </r>
  <r>
    <x v="0"/>
    <x v="4"/>
    <x v="0"/>
    <x v="0"/>
    <s v="Privilege Misuse"/>
    <x v="2"/>
    <s v="Media"/>
    <s v="M - Payment card"/>
    <s v="M"/>
    <s v="Misuse"/>
    <s v="Small"/>
    <s v="Small"/>
    <s v="Patient"/>
    <s v="External"/>
    <x v="0"/>
  </r>
  <r>
    <x v="0"/>
    <x v="6"/>
    <x v="0"/>
    <x v="4"/>
    <s v="Everything Else"/>
    <x v="0"/>
    <s v="Media"/>
    <s v="M - Documents"/>
    <s v="M"/>
    <m/>
    <s v="1001 to 10000"/>
    <s v="Large"/>
    <s v="Other"/>
    <s v="Other"/>
    <x v="0"/>
  </r>
  <r>
    <x v="96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11"/>
    <x v="0"/>
    <x v="0"/>
    <s v="Miscellaneous Errors"/>
    <x v="15"/>
    <s v="Server"/>
    <s v="S - Mail"/>
    <s v="S"/>
    <s v="Error"/>
    <s v="101 to 1000"/>
    <s v="Small"/>
    <s v="Customer"/>
    <s v="External"/>
    <x v="0"/>
  </r>
  <r>
    <x v="0"/>
    <x v="5"/>
    <x v="0"/>
    <x v="1"/>
    <s v="Everything Else"/>
    <x v="11"/>
    <s v="Server"/>
    <s v="S - Database"/>
    <s v="S"/>
    <m/>
    <s v="10001 to 25000"/>
    <s v="Large"/>
    <s v="Other"/>
    <s v="Other"/>
    <x v="0"/>
  </r>
  <r>
    <x v="0"/>
    <x v="4"/>
    <x v="0"/>
    <x v="0"/>
    <s v="Miscellaneous Errors"/>
    <x v="0"/>
    <m/>
    <m/>
    <s v="O"/>
    <s v="Error"/>
    <s v="10001 to 25000"/>
    <s v="Large"/>
    <s v="Other"/>
    <s v="External"/>
    <x v="0"/>
  </r>
  <r>
    <x v="0"/>
    <x v="2"/>
    <x v="0"/>
    <x v="0"/>
    <s v="Privilege Misuse"/>
    <x v="3"/>
    <m/>
    <m/>
    <s v="O"/>
    <s v="Misuse"/>
    <s v="50001 to 100000"/>
    <s v="Large"/>
    <s v="Other"/>
    <s v="External"/>
    <x v="0"/>
  </r>
  <r>
    <x v="0"/>
    <x v="5"/>
    <x v="0"/>
    <x v="0"/>
    <s v="Miscellaneous Errors"/>
    <x v="2"/>
    <s v="Media"/>
    <s v="M - Flash drive"/>
    <s v="M"/>
    <s v="Error"/>
    <s v="101 to 1000"/>
    <s v="Small"/>
    <s v="Patient"/>
    <s v="Other"/>
    <x v="0"/>
  </r>
  <r>
    <x v="10"/>
    <x v="5"/>
    <x v="0"/>
    <x v="1"/>
    <s v="System Intrusion"/>
    <x v="0"/>
    <s v="Server"/>
    <s v="S - File"/>
    <s v="S"/>
    <s v="Hacking"/>
    <s v="1001 to 10000"/>
    <s v="Large"/>
    <s v="Other"/>
    <s v="Other"/>
    <x v="4"/>
  </r>
  <r>
    <x v="0"/>
    <x v="7"/>
    <x v="1"/>
    <x v="0"/>
    <s v="Privilege Misuse"/>
    <x v="1"/>
    <m/>
    <m/>
    <s v="O"/>
    <s v="Misuse"/>
    <s v="101 to 1000"/>
    <s v="Small"/>
    <s v="Other"/>
    <s v="Other"/>
    <x v="0"/>
  </r>
  <r>
    <x v="16"/>
    <x v="8"/>
    <x v="0"/>
    <x v="0"/>
    <s v="Privilege Misuse"/>
    <x v="0"/>
    <s v="User Dev"/>
    <s v="U - "/>
    <s v="U"/>
    <s v="Misuse"/>
    <m/>
    <m/>
    <s v="Other"/>
    <s v="Other"/>
    <x v="0"/>
  </r>
  <r>
    <x v="0"/>
    <x v="7"/>
    <x v="0"/>
    <x v="1"/>
    <s v="Everything Else"/>
    <x v="8"/>
    <s v="Kiosk/Term"/>
    <s v="T - Gas terminal"/>
    <s v="T"/>
    <s v="Physical"/>
    <s v="101 to 1000"/>
    <s v="Small"/>
    <s v="Customer"/>
    <s v="Internal"/>
    <x v="1"/>
  </r>
  <r>
    <x v="17"/>
    <x v="1"/>
    <x v="0"/>
    <x v="1"/>
    <s v="Lost and Stolen Assets"/>
    <x v="15"/>
    <s v="User Dev"/>
    <s v="M - Documents"/>
    <s v="M"/>
    <s v="Physical"/>
    <s v="101 to 1000"/>
    <s v="Small"/>
    <s v="Patient"/>
    <s v="Internal"/>
    <x v="1"/>
  </r>
  <r>
    <x v="0"/>
    <x v="4"/>
    <x v="0"/>
    <x v="1"/>
    <s v="Social Engineering"/>
    <x v="2"/>
    <s v="Server"/>
    <s v="P - "/>
    <s v="P"/>
    <s v="Hacking"/>
    <s v="1001 to 10000"/>
    <s v="Large"/>
    <s v="Patient"/>
    <s v="Internal"/>
    <x v="0"/>
  </r>
  <r>
    <x v="0"/>
    <x v="1"/>
    <x v="0"/>
    <x v="1"/>
    <s v="System Intrusion"/>
    <x v="2"/>
    <s v="Server"/>
    <s v="S - "/>
    <s v="S"/>
    <s v="Malware"/>
    <s v="1001 to 10000"/>
    <s v="Large"/>
    <s v="Patient"/>
    <s v="External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37"/>
    <x v="11"/>
    <x v="0"/>
    <x v="0"/>
    <s v="Miscellaneous Errors"/>
    <x v="2"/>
    <s v="User Dev"/>
    <s v="U - Desktop or laptop"/>
    <s v="U"/>
    <s v="Error"/>
    <m/>
    <m/>
    <s v="Patient"/>
    <s v="Other"/>
    <x v="0"/>
  </r>
  <r>
    <x v="0"/>
    <x v="2"/>
    <x v="0"/>
    <x v="1"/>
    <s v="System Intrusion"/>
    <x v="8"/>
    <s v="User Dev"/>
    <s v="U - POS terminal"/>
    <s v="U"/>
    <s v="Malware"/>
    <s v="25001 to 50000"/>
    <s v="Large"/>
    <s v="Customer"/>
    <s v="Other"/>
    <x v="1"/>
  </r>
  <r>
    <x v="2"/>
    <x v="4"/>
    <x v="0"/>
    <x v="0"/>
    <s v="Privilege Misuse"/>
    <x v="2"/>
    <s v="Server"/>
    <s v="S - Database"/>
    <s v="S"/>
    <s v="Misuse"/>
    <s v="10001 to 25000"/>
    <s v="Large"/>
    <s v="Patient"/>
    <s v="Internal"/>
    <x v="0"/>
  </r>
  <r>
    <x v="0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5"/>
    <x v="0"/>
    <x v="1"/>
    <s v="Everything Else"/>
    <x v="0"/>
    <s v="Server"/>
    <s v="S - "/>
    <s v="S"/>
    <s v="Hacking"/>
    <m/>
    <m/>
    <s v="Customer"/>
    <s v="Other"/>
    <x v="0"/>
  </r>
  <r>
    <x v="4"/>
    <x v="2"/>
    <x v="0"/>
    <x v="0"/>
    <s v="Privilege Misuse"/>
    <x v="2"/>
    <s v="Server"/>
    <s v="S - Database"/>
    <s v="S"/>
    <s v="Misuse"/>
    <s v="1001 to 10000"/>
    <s v="Large"/>
    <s v="Patient"/>
    <s v="Internal"/>
    <x v="0"/>
  </r>
  <r>
    <x v="0"/>
    <x v="2"/>
    <x v="0"/>
    <x v="1"/>
    <s v="Lost and Stolen Assets"/>
    <x v="2"/>
    <s v="User Dev"/>
    <s v="U - Desktop or laptop"/>
    <s v="U"/>
    <s v="Physical"/>
    <m/>
    <m/>
    <s v="Patient"/>
    <s v="Internal"/>
    <x v="1"/>
  </r>
  <r>
    <x v="2"/>
    <x v="5"/>
    <x v="1"/>
    <x v="1"/>
    <s v="System Intrusion"/>
    <x v="7"/>
    <m/>
    <m/>
    <s v="O"/>
    <s v="Hacking"/>
    <s v="1001 to 10000"/>
    <s v="Large"/>
    <s v="Customer"/>
    <s v="Other"/>
    <x v="2"/>
  </r>
  <r>
    <x v="0"/>
    <x v="10"/>
    <x v="0"/>
    <x v="0"/>
    <s v="Privilege Misuse"/>
    <x v="7"/>
    <m/>
    <m/>
    <s v="O"/>
    <s v="Misuse"/>
    <s v="Small"/>
    <s v="Small"/>
    <s v="Customer"/>
    <s v="External"/>
    <x v="0"/>
  </r>
  <r>
    <x v="0"/>
    <x v="8"/>
    <x v="0"/>
    <x v="1"/>
    <s v="Social Engineering"/>
    <x v="12"/>
    <s v="Person"/>
    <s v="P - Human resources"/>
    <s v="P"/>
    <s v="Social"/>
    <s v="1001 to 10000"/>
    <s v="Large"/>
    <s v="Employee"/>
    <s v="Other"/>
    <x v="1"/>
  </r>
  <r>
    <x v="0"/>
    <x v="1"/>
    <x v="0"/>
    <x v="0"/>
    <s v="Miscellaneous Errors"/>
    <x v="1"/>
    <s v="Server"/>
    <s v="S - File"/>
    <s v="S"/>
    <s v="Error"/>
    <s v="11 to 100"/>
    <s v="Small"/>
    <s v="Customer"/>
    <s v="External"/>
    <x v="0"/>
  </r>
  <r>
    <x v="0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48"/>
    <x v="7"/>
    <x v="0"/>
    <x v="1"/>
    <s v="System Intrusion"/>
    <x v="0"/>
    <s v="User Dev"/>
    <s v="U - Desktop or laptop"/>
    <s v="U"/>
    <s v="Malware"/>
    <s v="1001 to 10000"/>
    <s v="Large"/>
    <s v="Other"/>
    <s v="External"/>
    <x v="1"/>
  </r>
  <r>
    <x v="0"/>
    <x v="8"/>
    <x v="0"/>
    <x v="1"/>
    <s v="Basic Web Application Attacks"/>
    <x v="3"/>
    <s v="Server"/>
    <s v="S - Database"/>
    <s v="S"/>
    <s v="Hacking"/>
    <s v="11 to 100"/>
    <s v="Small"/>
    <s v="Customer"/>
    <s v="External"/>
    <x v="0"/>
  </r>
  <r>
    <x v="0"/>
    <x v="6"/>
    <x v="0"/>
    <x v="4"/>
    <s v="Everything Else"/>
    <x v="7"/>
    <s v="Media"/>
    <s v="M - Documents"/>
    <s v="M"/>
    <m/>
    <s v="1001 to 10000"/>
    <s v="Large"/>
    <s v="Other"/>
    <s v="Other"/>
    <x v="0"/>
  </r>
  <r>
    <x v="20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2"/>
    <x v="0"/>
    <x v="1"/>
    <s v="Lost and Stolen Assets"/>
    <x v="8"/>
    <s v="Kiosk/Term"/>
    <s v="T - ATM"/>
    <s v="T"/>
    <s v="Physical"/>
    <s v="Over 100000"/>
    <s v="Large"/>
    <s v="Customer"/>
    <s v="Internal"/>
    <x v="1"/>
  </r>
  <r>
    <x v="0"/>
    <x v="3"/>
    <x v="0"/>
    <x v="1"/>
    <s v="System Intrusion"/>
    <x v="0"/>
    <m/>
    <m/>
    <s v="O"/>
    <s v="Hacking"/>
    <m/>
    <m/>
    <s v="Partner"/>
    <s v="Internal"/>
    <x v="2"/>
  </r>
  <r>
    <x v="0"/>
    <x v="2"/>
    <x v="0"/>
    <x v="0"/>
    <s v="Miscellaneous Errors"/>
    <x v="1"/>
    <s v="Media"/>
    <s v="M - Documents"/>
    <s v="M"/>
    <s v="Error"/>
    <s v="1 to 10"/>
    <s v="Small"/>
    <s v="Other"/>
    <s v="Other"/>
    <x v="0"/>
  </r>
  <r>
    <x v="0"/>
    <x v="10"/>
    <x v="0"/>
    <x v="1"/>
    <s v="Everything Else"/>
    <x v="0"/>
    <s v="Server"/>
    <s v="S - Database"/>
    <s v="S"/>
    <s v="Hacking"/>
    <m/>
    <m/>
    <s v="Customer"/>
    <s v="Other"/>
    <x v="1"/>
  </r>
  <r>
    <x v="16"/>
    <x v="11"/>
    <x v="0"/>
    <x v="0"/>
    <s v="Miscellaneous Errors"/>
    <x v="3"/>
    <s v="Server"/>
    <s v="S - Database"/>
    <s v="S"/>
    <s v="Error"/>
    <s v="11 to 100"/>
    <s v="Small"/>
    <s v="Customer"/>
    <s v="External"/>
    <x v="0"/>
  </r>
  <r>
    <x v="0"/>
    <x v="5"/>
    <x v="0"/>
    <x v="1"/>
    <s v="Basic Web Application Attacks"/>
    <x v="5"/>
    <s v="Server"/>
    <s v="S - Web application"/>
    <s v="S"/>
    <s v="Hacking"/>
    <m/>
    <m/>
    <s v="Other"/>
    <s v="External"/>
    <x v="3"/>
  </r>
  <r>
    <x v="0"/>
    <x v="5"/>
    <x v="0"/>
    <x v="1"/>
    <s v="Basic Web Application Attacks"/>
    <x v="1"/>
    <s v="Server"/>
    <s v="S - Database"/>
    <s v="S"/>
    <s v="Hacking"/>
    <m/>
    <m/>
    <s v="Customer"/>
    <s v="Other"/>
    <x v="1"/>
  </r>
  <r>
    <x v="0"/>
    <x v="5"/>
    <x v="0"/>
    <x v="0"/>
    <s v="Privilege Misuse"/>
    <x v="10"/>
    <s v="Media"/>
    <s v="M - Payment card"/>
    <s v="M"/>
    <s v="Misuse"/>
    <s v="25001 to 50000"/>
    <s v="Large"/>
    <s v="Customer"/>
    <s v="External"/>
    <x v="0"/>
  </r>
  <r>
    <x v="0"/>
    <x v="6"/>
    <x v="0"/>
    <x v="1"/>
    <s v="Lost and Stolen Assets"/>
    <x v="2"/>
    <s v="Server"/>
    <s v="S - "/>
    <s v="S"/>
    <s v="Physical"/>
    <s v="101 to 1000"/>
    <s v="Small"/>
    <s v="Patient"/>
    <s v="Other"/>
    <x v="1"/>
  </r>
  <r>
    <x v="0"/>
    <x v="8"/>
    <x v="0"/>
    <x v="0"/>
    <s v="Miscellaneous Errors"/>
    <x v="15"/>
    <s v="Media"/>
    <s v="M - Documents"/>
    <s v="M"/>
    <s v="Error"/>
    <s v="101 to 1000"/>
    <s v="Small"/>
    <s v="Employee"/>
    <s v="External"/>
    <x v="0"/>
  </r>
  <r>
    <x v="0"/>
    <x v="5"/>
    <x v="0"/>
    <x v="0"/>
    <s v="Miscellaneous Errors"/>
    <x v="6"/>
    <s v="Media"/>
    <s v="M - Documents"/>
    <s v="M"/>
    <s v="Error"/>
    <s v="1001 to 10000"/>
    <s v="Large"/>
    <s v="Student"/>
    <s v="External"/>
    <x v="0"/>
  </r>
  <r>
    <x v="27"/>
    <x v="10"/>
    <x v="0"/>
    <x v="0"/>
    <s v="Miscellaneous Errors"/>
    <x v="3"/>
    <s v="Server"/>
    <s v="S - Database"/>
    <s v="S"/>
    <s v="Error"/>
    <m/>
    <m/>
    <s v="Patient"/>
    <s v="Other"/>
    <x v="0"/>
  </r>
  <r>
    <x v="0"/>
    <x v="5"/>
    <x v="0"/>
    <x v="0"/>
    <s v="Privilege Misuse"/>
    <x v="16"/>
    <s v="Server"/>
    <s v="S - Database"/>
    <s v="S"/>
    <s v="Misuse"/>
    <s v="1001 to 10000"/>
    <s v="Large"/>
    <s v="Partner"/>
    <s v="Other"/>
    <x v="0"/>
  </r>
  <r>
    <x v="0"/>
    <x v="5"/>
    <x v="0"/>
    <x v="0"/>
    <s v="Miscellaneous Errors"/>
    <x v="7"/>
    <s v="Server"/>
    <s v="S - Mail"/>
    <s v="S"/>
    <s v="Error"/>
    <s v="1001 to 10000"/>
    <s v="Large"/>
    <s v="Patient"/>
    <s v="Other"/>
    <x v="0"/>
  </r>
  <r>
    <x v="2"/>
    <x v="5"/>
    <x v="0"/>
    <x v="1"/>
    <s v="Basic Web Application Attacks"/>
    <x v="9"/>
    <s v="Server"/>
    <s v="S - Database"/>
    <s v="S"/>
    <s v="Hacking"/>
    <s v="10001 to 25000"/>
    <s v="Large"/>
    <s v="Other"/>
    <s v="External"/>
    <x v="2"/>
  </r>
  <r>
    <x v="2"/>
    <x v="2"/>
    <x v="0"/>
    <x v="1"/>
    <s v="Basic Web Application Attacks"/>
    <x v="1"/>
    <s v="Server"/>
    <s v="S - Web application"/>
    <s v="S"/>
    <s v="Hacking"/>
    <s v="1001 to 10000"/>
    <s v="Large"/>
    <s v="Customer"/>
    <s v="Other"/>
    <x v="1"/>
  </r>
  <r>
    <x v="0"/>
    <x v="8"/>
    <x v="0"/>
    <x v="0"/>
    <s v="Privilege Misuse"/>
    <x v="0"/>
    <s v="Server"/>
    <s v="S - Database"/>
    <s v="S"/>
    <s v="Misuse"/>
    <m/>
    <m/>
    <s v="Other"/>
    <s v="Other"/>
    <x v="0"/>
  </r>
  <r>
    <x v="0"/>
    <x v="4"/>
    <x v="0"/>
    <x v="0"/>
    <s v="Miscellaneous Errors"/>
    <x v="6"/>
    <s v="Server"/>
    <s v="S - Web application"/>
    <s v="S"/>
    <s v="Error"/>
    <s v="10001 to 25000"/>
    <s v="Large"/>
    <s v="Student"/>
    <s v="External"/>
    <x v="0"/>
  </r>
  <r>
    <x v="0"/>
    <x v="4"/>
    <x v="0"/>
    <x v="1"/>
    <s v="System Intrusion"/>
    <x v="2"/>
    <s v="Server"/>
    <s v="P - Finance"/>
    <s v="P"/>
    <s v="Malware"/>
    <s v="101 to 1000"/>
    <s v="Small"/>
    <s v="Patient"/>
    <s v="External"/>
    <x v="1"/>
  </r>
  <r>
    <x v="0"/>
    <x v="10"/>
    <x v="0"/>
    <x v="1"/>
    <s v="Basic Web Application Attacks"/>
    <x v="3"/>
    <s v="Server"/>
    <s v="S - Web application"/>
    <s v="S"/>
    <s v="Hacking"/>
    <s v="Large"/>
    <s v="Large"/>
    <s v="Customer"/>
    <s v="External"/>
    <x v="3"/>
  </r>
  <r>
    <x v="0"/>
    <x v="10"/>
    <x v="0"/>
    <x v="0"/>
    <s v="Privilege Misuse"/>
    <x v="2"/>
    <s v="Server"/>
    <s v="S - Database"/>
    <s v="S"/>
    <s v="Misuse"/>
    <m/>
    <m/>
    <s v="Patient"/>
    <s v="Other"/>
    <x v="0"/>
  </r>
  <r>
    <x v="0"/>
    <x v="5"/>
    <x v="0"/>
    <x v="1"/>
    <s v="System Intrusion"/>
    <x v="6"/>
    <s v="User Dev"/>
    <s v="U - Desktop"/>
    <s v="U"/>
    <s v="Malware"/>
    <s v="25001 to 50000"/>
    <s v="Large"/>
    <s v="Student"/>
    <s v="Other"/>
    <x v="0"/>
  </r>
  <r>
    <x v="0"/>
    <x v="10"/>
    <x v="0"/>
    <x v="0"/>
    <s v="Privilege Misuse"/>
    <x v="2"/>
    <s v="Server"/>
    <s v="S - Mail"/>
    <s v="S"/>
    <s v="Misuse"/>
    <s v="101 to 1000"/>
    <s v="Small"/>
    <s v="Patient"/>
    <s v="Internal"/>
    <x v="0"/>
  </r>
  <r>
    <x v="0"/>
    <x v="13"/>
    <x v="0"/>
    <x v="1"/>
    <s v="System Intrusion"/>
    <x v="2"/>
    <s v="Server"/>
    <s v="S - "/>
    <s v="S"/>
    <s v="Malware"/>
    <s v="11 to 100"/>
    <s v="Small"/>
    <s v="Employee"/>
    <s v="External"/>
    <x v="1"/>
  </r>
  <r>
    <x v="0"/>
    <x v="7"/>
    <x v="0"/>
    <x v="1"/>
    <s v="Lost and Stolen Assets"/>
    <x v="15"/>
    <s v="User Dev"/>
    <s v="U - Desktop"/>
    <s v="U"/>
    <s v="Physical"/>
    <s v="Small"/>
    <s v="Small"/>
    <s v="Other"/>
    <s v="Internal"/>
    <x v="1"/>
  </r>
  <r>
    <x v="0"/>
    <x v="8"/>
    <x v="0"/>
    <x v="0"/>
    <s v="Miscellaneous Errors"/>
    <x v="2"/>
    <s v="Media"/>
    <s v="M - Documents"/>
    <s v="M"/>
    <s v="Physical"/>
    <s v="Large"/>
    <s v="Large"/>
    <s v="Patient"/>
    <s v="Internal"/>
    <x v="0"/>
  </r>
  <r>
    <x v="0"/>
    <x v="7"/>
    <x v="0"/>
    <x v="1"/>
    <s v="Everything Else"/>
    <x v="8"/>
    <s v="Kiosk/Term"/>
    <s v="T - Gas terminal"/>
    <s v="T"/>
    <s v="Physical"/>
    <s v="11 to 100"/>
    <s v="Small"/>
    <s v="Customer"/>
    <s v="External"/>
    <x v="1"/>
  </r>
  <r>
    <x v="0"/>
    <x v="8"/>
    <x v="0"/>
    <x v="0"/>
    <s v="Miscellaneous Errors"/>
    <x v="0"/>
    <s v="Server"/>
    <s v="S - Database"/>
    <s v="S"/>
    <s v="Error"/>
    <s v="Large"/>
    <s v="Large"/>
    <s v="Employee"/>
    <s v="Internal"/>
    <x v="0"/>
  </r>
  <r>
    <x v="0"/>
    <x v="4"/>
    <x v="0"/>
    <x v="0"/>
    <s v="Miscellaneous Errors"/>
    <x v="1"/>
    <s v="Server"/>
    <s v="S - File"/>
    <s v="S"/>
    <s v="Error"/>
    <s v="101 to 1000"/>
    <s v="Small"/>
    <s v="Customer"/>
    <s v="External"/>
    <x v="0"/>
  </r>
  <r>
    <x v="2"/>
    <x v="10"/>
    <x v="0"/>
    <x v="1"/>
    <s v="Privilege Misuse"/>
    <x v="1"/>
    <s v="Server"/>
    <s v="S - Mail"/>
    <s v="S"/>
    <s v="Misuse"/>
    <s v="Small"/>
    <s v="Small"/>
    <s v="Other"/>
    <s v="Internal"/>
    <x v="4"/>
  </r>
  <r>
    <x v="0"/>
    <x v="3"/>
    <x v="0"/>
    <x v="0"/>
    <s v="Privilege Misuse"/>
    <x v="2"/>
    <m/>
    <m/>
    <s v="O"/>
    <s v="Misuse"/>
    <m/>
    <m/>
    <s v="Employee"/>
    <s v="External"/>
    <x v="0"/>
  </r>
  <r>
    <x v="0"/>
    <x v="5"/>
    <x v="0"/>
    <x v="0"/>
    <s v="Privilege Misuse"/>
    <x v="12"/>
    <s v="Server"/>
    <s v="S - Database"/>
    <s v="S"/>
    <s v="Misuse"/>
    <m/>
    <m/>
    <s v="Other"/>
    <s v="Other"/>
    <x v="0"/>
  </r>
  <r>
    <x v="0"/>
    <x v="3"/>
    <x v="0"/>
    <x v="0"/>
    <s v="Miscellaneous Errors"/>
    <x v="7"/>
    <s v="Media"/>
    <s v="M - Documents"/>
    <s v="M"/>
    <s v="Error"/>
    <s v="1001 to 10000"/>
    <s v="Large"/>
    <s v="Customer"/>
    <s v="Other"/>
    <x v="0"/>
  </r>
  <r>
    <x v="0"/>
    <x v="2"/>
    <x v="0"/>
    <x v="1"/>
    <s v="Basic Web Application Attacks"/>
    <x v="3"/>
    <s v="Server"/>
    <s v="S - DNS"/>
    <s v="S"/>
    <s v="Hacking"/>
    <m/>
    <m/>
    <s v="Other"/>
    <s v="Other"/>
    <x v="5"/>
  </r>
  <r>
    <x v="5"/>
    <x v="13"/>
    <x v="0"/>
    <x v="1"/>
    <s v="Basic Web Application Attacks"/>
    <x v="7"/>
    <s v="Server"/>
    <s v="S - "/>
    <s v="S"/>
    <s v="Hacking"/>
    <s v="Small"/>
    <s v="Small"/>
    <s v="Customer"/>
    <s v="External"/>
    <x v="0"/>
  </r>
  <r>
    <x v="106"/>
    <x v="3"/>
    <x v="0"/>
    <x v="1"/>
    <s v="Social Engineering"/>
    <x v="1"/>
    <s v="Server"/>
    <s v="N - Router or switch"/>
    <s v="N"/>
    <s v="Malware"/>
    <m/>
    <m/>
    <s v="Other"/>
    <s v="External"/>
    <x v="4"/>
  </r>
  <r>
    <x v="0"/>
    <x v="5"/>
    <x v="0"/>
    <x v="1"/>
    <s v="Lost and Stolen Assets"/>
    <x v="2"/>
    <s v="User Dev"/>
    <s v="U - Desktop or laptop"/>
    <s v="U"/>
    <s v="Physical"/>
    <s v="50001 to 100000"/>
    <s v="Large"/>
    <s v="Patient"/>
    <s v="Internal"/>
    <x v="0"/>
  </r>
  <r>
    <x v="16"/>
    <x v="5"/>
    <x v="0"/>
    <x v="0"/>
    <s v="Miscellaneous Errors"/>
    <x v="0"/>
    <s v="User Dev"/>
    <s v="U - Desktop"/>
    <s v="U"/>
    <s v="Error"/>
    <m/>
    <m/>
    <s v="Customer"/>
    <s v="Other"/>
    <x v="0"/>
  </r>
  <r>
    <x v="12"/>
    <x v="5"/>
    <x v="0"/>
    <x v="1"/>
    <s v="Basic Web Application Attacks"/>
    <x v="0"/>
    <s v="Server"/>
    <s v="S - Web application"/>
    <s v="S"/>
    <s v="Hacking"/>
    <s v="Large"/>
    <s v="Large"/>
    <s v="Other"/>
    <s v="External"/>
    <x v="2"/>
  </r>
  <r>
    <x v="30"/>
    <x v="3"/>
    <x v="0"/>
    <x v="1"/>
    <s v="Everything Else"/>
    <x v="0"/>
    <s v="Server"/>
    <s v="S - "/>
    <s v="S"/>
    <s v="Hacking"/>
    <m/>
    <m/>
    <s v="Other"/>
    <s v="External"/>
    <x v="2"/>
  </r>
  <r>
    <x v="0"/>
    <x v="10"/>
    <x v="0"/>
    <x v="0"/>
    <s v="Privilege Misuse"/>
    <x v="9"/>
    <s v="Server"/>
    <s v="S - Database"/>
    <s v="S"/>
    <s v="Misuse"/>
    <s v="10001 to 25000"/>
    <s v="Large"/>
    <s v="Customer"/>
    <s v="External"/>
    <x v="0"/>
  </r>
  <r>
    <x v="0"/>
    <x v="0"/>
    <x v="0"/>
    <x v="1"/>
    <s v="Lost and Stolen Assets"/>
    <x v="2"/>
    <s v="User Dev"/>
    <s v="U - Desktop or laptop"/>
    <s v="U"/>
    <s v="Physical"/>
    <s v="11 to 100"/>
    <s v="Small"/>
    <s v="Other"/>
    <s v="Other"/>
    <x v="0"/>
  </r>
  <r>
    <x v="0"/>
    <x v="3"/>
    <x v="0"/>
    <x v="0"/>
    <s v="Privilege Misuse"/>
    <x v="7"/>
    <s v="Server"/>
    <s v="S - Database"/>
    <s v="S"/>
    <s v="Misuse"/>
    <s v="11 to 100"/>
    <s v="Small"/>
    <s v="Customer"/>
    <s v="Other"/>
    <x v="0"/>
  </r>
  <r>
    <x v="0"/>
    <x v="2"/>
    <x v="0"/>
    <x v="1"/>
    <s v="Denial of Service"/>
    <x v="1"/>
    <s v="Server"/>
    <s v="S - Web application"/>
    <s v="S"/>
    <s v="Hacking"/>
    <s v="11 to 100"/>
    <s v="Small"/>
    <s v="Other"/>
    <s v="Other"/>
    <x v="0"/>
  </r>
  <r>
    <x v="76"/>
    <x v="5"/>
    <x v="0"/>
    <x v="1"/>
    <s v="Social Engineering"/>
    <x v="3"/>
    <s v="Server"/>
    <s v="P - "/>
    <s v="P"/>
    <s v="Hacking"/>
    <m/>
    <m/>
    <s v="Other"/>
    <s v="Other"/>
    <x v="1"/>
  </r>
  <r>
    <x v="0"/>
    <x v="8"/>
    <x v="0"/>
    <x v="0"/>
    <s v="Miscellaneous Errors"/>
    <x v="6"/>
    <s v="Media"/>
    <s v="M - Documents"/>
    <s v="M"/>
    <s v="Error"/>
    <s v="1001 to 10000"/>
    <s v="Large"/>
    <s v="Employee"/>
    <s v="External"/>
    <x v="0"/>
  </r>
  <r>
    <x v="0"/>
    <x v="2"/>
    <x v="0"/>
    <x v="1"/>
    <s v="System Intrusion"/>
    <x v="6"/>
    <s v="Server"/>
    <s v="S - Mail"/>
    <s v="S"/>
    <s v="Hacking"/>
    <s v="10001 to 25000"/>
    <s v="Large"/>
    <s v="Patient"/>
    <s v="External"/>
    <x v="0"/>
  </r>
  <r>
    <x v="0"/>
    <x v="8"/>
    <x v="0"/>
    <x v="1"/>
    <s v="Lost and Stolen Assets"/>
    <x v="2"/>
    <s v="User Dev"/>
    <s v="U - Desktop or laptop"/>
    <s v="U"/>
    <s v="Physical"/>
    <s v="Small"/>
    <s v="Small"/>
    <s v="Patient"/>
    <s v="Internal"/>
    <x v="1"/>
  </r>
  <r>
    <x v="17"/>
    <x v="1"/>
    <x v="0"/>
    <x v="1"/>
    <s v="Basic Web Application Attacks"/>
    <x v="1"/>
    <s v="Server"/>
    <s v="S - Database"/>
    <s v="S"/>
    <s v="Hacking"/>
    <m/>
    <m/>
    <s v="Customer"/>
    <s v="External"/>
    <x v="1"/>
  </r>
  <r>
    <x v="0"/>
    <x v="2"/>
    <x v="0"/>
    <x v="1"/>
    <s v="Social Engineering"/>
    <x v="2"/>
    <s v="Server"/>
    <s v="P - Customer"/>
    <s v="P"/>
    <s v="Malware"/>
    <m/>
    <m/>
    <s v="Patient"/>
    <s v="External"/>
    <x v="1"/>
  </r>
  <r>
    <x v="0"/>
    <x v="5"/>
    <x v="0"/>
    <x v="2"/>
    <s v="Miscellaneous Errors"/>
    <x v="0"/>
    <s v="Media"/>
    <s v="M - Disk drive"/>
    <s v="M"/>
    <s v="Error"/>
    <s v="Over 100000"/>
    <s v="Large"/>
    <s v="Customer"/>
    <s v="Other"/>
    <x v="0"/>
  </r>
  <r>
    <x v="0"/>
    <x v="3"/>
    <x v="0"/>
    <x v="1"/>
    <s v="Lost and Stolen Assets"/>
    <x v="2"/>
    <m/>
    <m/>
    <s v="O"/>
    <s v="Physical"/>
    <s v="1 to 10"/>
    <s v="Small"/>
    <s v="Other"/>
    <s v="Other"/>
    <x v="0"/>
  </r>
  <r>
    <x v="0"/>
    <x v="6"/>
    <x v="0"/>
    <x v="1"/>
    <s v="Lost and Stolen Assets"/>
    <x v="2"/>
    <s v="Media"/>
    <s v="M - Flash drive"/>
    <s v="M"/>
    <s v="Physical"/>
    <s v="11 to 100"/>
    <s v="Small"/>
    <s v="Other"/>
    <s v="Other"/>
    <x v="0"/>
  </r>
  <r>
    <x v="0"/>
    <x v="19"/>
    <x v="0"/>
    <x v="1"/>
    <s v="Basic Web Application Attacks"/>
    <x v="3"/>
    <s v="Server"/>
    <s v="S - "/>
    <s v="S"/>
    <s v="Hacking"/>
    <s v="101 to 1000"/>
    <s v="Small"/>
    <s v="Customer"/>
    <s v="External"/>
    <x v="1"/>
  </r>
  <r>
    <x v="0"/>
    <x v="11"/>
    <x v="0"/>
    <x v="0"/>
    <s v="Miscellaneous Errors"/>
    <x v="1"/>
    <s v="Server"/>
    <s v="S - Database"/>
    <s v="S"/>
    <s v="Error"/>
    <s v="11 to 100"/>
    <s v="Small"/>
    <s v="Customer"/>
    <s v="External"/>
    <x v="0"/>
  </r>
  <r>
    <x v="49"/>
    <x v="3"/>
    <x v="0"/>
    <x v="0"/>
    <s v="Miscellaneous Errors"/>
    <x v="6"/>
    <s v="Server"/>
    <s v="S - File"/>
    <s v="S"/>
    <s v="Error"/>
    <m/>
    <m/>
    <s v="Customer"/>
    <s v="Other"/>
    <x v="0"/>
  </r>
  <r>
    <x v="2"/>
    <x v="11"/>
    <x v="0"/>
    <x v="0"/>
    <s v="Privilege Misuse"/>
    <x v="2"/>
    <s v="Media"/>
    <s v="M - Documents"/>
    <s v="M"/>
    <s v="Misuse"/>
    <s v="1001 to 10000"/>
    <s v="Large"/>
    <s v="Patient"/>
    <s v="External"/>
    <x v="0"/>
  </r>
  <r>
    <x v="0"/>
    <x v="2"/>
    <x v="0"/>
    <x v="1"/>
    <s v="Basic Web Application Attacks"/>
    <x v="6"/>
    <s v="Server"/>
    <s v="S - Web application"/>
    <s v="S"/>
    <s v="Hacking"/>
    <s v="1001 to 10000"/>
    <s v="Large"/>
    <s v="Employee"/>
    <s v="Other"/>
    <x v="0"/>
  </r>
  <r>
    <x v="0"/>
    <x v="4"/>
    <x v="0"/>
    <x v="0"/>
    <s v="Privilege Misuse"/>
    <x v="2"/>
    <s v="Server"/>
    <s v="S - Mail"/>
    <s v="S"/>
    <s v="Misuse"/>
    <s v="101 to 1000"/>
    <s v="Small"/>
    <s v="Other"/>
    <s v="Internal"/>
    <x v="0"/>
  </r>
  <r>
    <x v="0"/>
    <x v="14"/>
    <x v="0"/>
    <x v="1"/>
    <s v="Social Engineering"/>
    <x v="3"/>
    <s v="Server"/>
    <s v="P - Executive"/>
    <s v="P"/>
    <s v="Malware"/>
    <s v="1001 to 10000"/>
    <s v="Large"/>
    <s v="Customer"/>
    <s v="External"/>
    <x v="4"/>
  </r>
  <r>
    <x v="4"/>
    <x v="8"/>
    <x v="0"/>
    <x v="0"/>
    <s v="Privilege Misuse"/>
    <x v="7"/>
    <s v="Server"/>
    <s v="S - Database"/>
    <s v="S"/>
    <s v="Misuse"/>
    <s v="1001 to 10000"/>
    <s v="Large"/>
    <s v="Customer"/>
    <s v="Internal"/>
    <x v="0"/>
  </r>
  <r>
    <x v="35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5"/>
    <x v="0"/>
    <x v="3"/>
    <s v="Miscellaneous Errors"/>
    <x v="6"/>
    <s v="Server"/>
    <s v="S - Database"/>
    <s v="S"/>
    <s v="Hacking"/>
    <s v="1001 to 10000"/>
    <s v="Large"/>
    <s v="Employee"/>
    <s v="Other"/>
    <x v="0"/>
  </r>
  <r>
    <x v="0"/>
    <x v="7"/>
    <x v="0"/>
    <x v="1"/>
    <s v="Basic Web Application Attacks"/>
    <x v="1"/>
    <s v="Server"/>
    <s v="S - Mail"/>
    <s v="S"/>
    <s v="Hacking"/>
    <s v="101 to 1000"/>
    <s v="Small"/>
    <s v="Patient"/>
    <s v="Internal"/>
    <x v="0"/>
  </r>
  <r>
    <x v="0"/>
    <x v="13"/>
    <x v="0"/>
    <x v="3"/>
    <s v="System Intrusion"/>
    <x v="11"/>
    <s v="Server"/>
    <s v="S - Web application"/>
    <s v="S"/>
    <s v="Malware"/>
    <s v="101 to 1000"/>
    <s v="Small"/>
    <s v="Patient"/>
    <s v="External"/>
    <x v="1"/>
  </r>
  <r>
    <x v="4"/>
    <x v="9"/>
    <x v="0"/>
    <x v="1"/>
    <s v="System Intrusion"/>
    <x v="5"/>
    <s v="Server"/>
    <s v="S - Web application"/>
    <s v="S"/>
    <s v="Malware"/>
    <s v="1001 to 10000"/>
    <s v="Large"/>
    <s v="Customer"/>
    <s v="Internal"/>
    <x v="1"/>
  </r>
  <r>
    <x v="0"/>
    <x v="3"/>
    <x v="0"/>
    <x v="1"/>
    <s v="Lost and Stolen Assets"/>
    <x v="9"/>
    <s v="User Dev"/>
    <s v="U - Desktop or laptop"/>
    <s v="U"/>
    <s v="Physical"/>
    <s v="50001 to 100000"/>
    <s v="Large"/>
    <s v="Partner"/>
    <s v="Other"/>
    <x v="1"/>
  </r>
  <r>
    <x v="0"/>
    <x v="14"/>
    <x v="0"/>
    <x v="4"/>
    <s v="Everything Else"/>
    <x v="2"/>
    <s v="Media"/>
    <s v="M - Documents"/>
    <s v="M"/>
    <m/>
    <s v="1001 to 10000"/>
    <s v="Large"/>
    <s v="Other"/>
    <s v="Other"/>
    <x v="0"/>
  </r>
  <r>
    <x v="75"/>
    <x v="13"/>
    <x v="0"/>
    <x v="1"/>
    <s v="Basic Web Application Attacks"/>
    <x v="7"/>
    <s v="Server"/>
    <s v="S - Web application"/>
    <s v="S"/>
    <s v="Hacking"/>
    <s v="101 to 1000"/>
    <s v="Small"/>
    <s v="Employee"/>
    <s v="Other"/>
    <x v="0"/>
  </r>
  <r>
    <x v="0"/>
    <x v="10"/>
    <x v="0"/>
    <x v="0"/>
    <s v="Privilege Misuse"/>
    <x v="2"/>
    <s v="Server"/>
    <s v="S - Database"/>
    <s v="S"/>
    <s v="Misuse"/>
    <m/>
    <m/>
    <s v="Patient"/>
    <s v="Other"/>
    <x v="0"/>
  </r>
  <r>
    <x v="0"/>
    <x v="4"/>
    <x v="1"/>
    <x v="1"/>
    <s v="Everything Else"/>
    <x v="2"/>
    <s v="Server"/>
    <s v="S - Database"/>
    <s v="S"/>
    <s v="Hacking"/>
    <s v="11 to 100"/>
    <s v="Small"/>
    <s v="Patient"/>
    <s v="Other"/>
    <x v="0"/>
  </r>
  <r>
    <x v="0"/>
    <x v="10"/>
    <x v="0"/>
    <x v="0"/>
    <s v="Privilege Misuse"/>
    <x v="2"/>
    <s v="Media"/>
    <s v="M - Documents"/>
    <s v="M"/>
    <s v="Misuse"/>
    <s v="11 to 100"/>
    <s v="Small"/>
    <s v="Patient"/>
    <s v="Internal"/>
    <x v="0"/>
  </r>
  <r>
    <x v="51"/>
    <x v="2"/>
    <x v="0"/>
    <x v="1"/>
    <s v="System Intrusion"/>
    <x v="0"/>
    <m/>
    <m/>
    <s v="O"/>
    <s v="Hacking"/>
    <m/>
    <m/>
    <s v="Other"/>
    <s v="External"/>
    <x v="2"/>
  </r>
  <r>
    <x v="132"/>
    <x v="7"/>
    <x v="0"/>
    <x v="0"/>
    <s v="Miscellaneous Errors"/>
    <x v="5"/>
    <s v="Server"/>
    <s v="S - Other"/>
    <s v="S"/>
    <s v="Error"/>
    <s v="1001 to 10000"/>
    <s v="Large"/>
    <s v="Employee"/>
    <s v="Other"/>
    <x v="0"/>
  </r>
  <r>
    <x v="16"/>
    <x v="5"/>
    <x v="0"/>
    <x v="2"/>
    <s v="Privilege Misuse"/>
    <x v="0"/>
    <s v="Media"/>
    <s v="M - Documents"/>
    <s v="M"/>
    <s v="Misuse"/>
    <m/>
    <m/>
    <s v="Customer"/>
    <s v="Other"/>
    <x v="0"/>
  </r>
  <r>
    <x v="17"/>
    <x v="13"/>
    <x v="0"/>
    <x v="0"/>
    <s v="Miscellaneous Errors"/>
    <x v="2"/>
    <s v="Server"/>
    <s v="S - Web application"/>
    <s v="S"/>
    <s v="Error"/>
    <s v="101 to 1000"/>
    <s v="Small"/>
    <s v="Patient"/>
    <s v="External"/>
    <x v="0"/>
  </r>
  <r>
    <x v="0"/>
    <x v="2"/>
    <x v="0"/>
    <x v="0"/>
    <s v="Privilege Misuse"/>
    <x v="5"/>
    <s v="Server"/>
    <s v="S - Database"/>
    <s v="S"/>
    <s v="Misuse"/>
    <m/>
    <m/>
    <s v="Customer"/>
    <s v="Other"/>
    <x v="0"/>
  </r>
  <r>
    <x v="0"/>
    <x v="5"/>
    <x v="0"/>
    <x v="1"/>
    <s v="System Intrusion"/>
    <x v="2"/>
    <s v="User Dev"/>
    <s v="U - Desktop"/>
    <s v="U"/>
    <s v="Malware"/>
    <m/>
    <m/>
    <s v="Patient"/>
    <s v="Other"/>
    <x v="0"/>
  </r>
  <r>
    <x v="0"/>
    <x v="1"/>
    <x v="0"/>
    <x v="1"/>
    <s v="System Intrusion"/>
    <x v="12"/>
    <s v="Server"/>
    <s v="S - File"/>
    <s v="S"/>
    <s v="Malware"/>
    <s v="1001 to 10000"/>
    <s v="Large"/>
    <s v="Other"/>
    <s v="External"/>
    <x v="1"/>
  </r>
  <r>
    <x v="110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2"/>
    <x v="0"/>
    <x v="1"/>
    <s v="Basic Web Application Attacks"/>
    <x v="11"/>
    <s v="Server"/>
    <s v="S - Mail"/>
    <s v="S"/>
    <s v="Hacking"/>
    <m/>
    <m/>
    <s v="Customer"/>
    <s v="Other"/>
    <x v="1"/>
  </r>
  <r>
    <x v="0"/>
    <x v="5"/>
    <x v="0"/>
    <x v="1"/>
    <s v="Lost and Stolen Assets"/>
    <x v="7"/>
    <s v="User Dev"/>
    <s v="U - Desktop or laptop"/>
    <s v="U"/>
    <s v="Physical"/>
    <m/>
    <m/>
    <s v="Customer"/>
    <s v="Internal"/>
    <x v="1"/>
  </r>
  <r>
    <x v="4"/>
    <x v="10"/>
    <x v="0"/>
    <x v="0"/>
    <s v="Privilege Misuse"/>
    <x v="0"/>
    <s v="Server"/>
    <s v="S - Database"/>
    <s v="S"/>
    <s v="Misuse"/>
    <m/>
    <m/>
    <s v="Patient"/>
    <s v="Internal"/>
    <x v="0"/>
  </r>
  <r>
    <x v="0"/>
    <x v="7"/>
    <x v="0"/>
    <x v="0"/>
    <s v="Miscellaneous Errors"/>
    <x v="0"/>
    <s v="Server"/>
    <s v="S - Database"/>
    <s v="S"/>
    <s v="Error"/>
    <s v="Small"/>
    <s v="Small"/>
    <s v="Employee"/>
    <s v="External"/>
    <x v="0"/>
  </r>
  <r>
    <x v="2"/>
    <x v="11"/>
    <x v="0"/>
    <x v="1"/>
    <s v="System Intrusion"/>
    <x v="6"/>
    <s v="Server"/>
    <s v="S - "/>
    <s v="S"/>
    <s v="Malware"/>
    <s v="11 to 100"/>
    <s v="Small"/>
    <s v="Employee"/>
    <s v="External"/>
    <x v="1"/>
  </r>
  <r>
    <x v="0"/>
    <x v="11"/>
    <x v="0"/>
    <x v="0"/>
    <s v="Privilege Misuse"/>
    <x v="10"/>
    <s v="Media"/>
    <s v="M - Payment card"/>
    <s v="M"/>
    <s v="Misuse"/>
    <s v="Over 100000"/>
    <s v="Large"/>
    <s v="Customer"/>
    <s v="External"/>
    <x v="0"/>
  </r>
  <r>
    <x v="15"/>
    <x v="8"/>
    <x v="0"/>
    <x v="1"/>
    <s v="Denial of Service"/>
    <x v="15"/>
    <s v="Server"/>
    <s v="S - Web application"/>
    <s v="S"/>
    <s v="Hacking"/>
    <s v="101 to 1000"/>
    <s v="Small"/>
    <s v="Other"/>
    <s v="Internal"/>
    <x v="0"/>
  </r>
  <r>
    <x v="2"/>
    <x v="10"/>
    <x v="0"/>
    <x v="1"/>
    <s v="Lost and Stolen Assets"/>
    <x v="0"/>
    <s v="User Dev"/>
    <s v="U - Desktop or laptop"/>
    <s v="U"/>
    <s v="Physical"/>
    <m/>
    <m/>
    <s v="Customer"/>
    <s v="Other"/>
    <x v="1"/>
  </r>
  <r>
    <x v="0"/>
    <x v="5"/>
    <x v="0"/>
    <x v="1"/>
    <s v="Basic Web Application Attacks"/>
    <x v="7"/>
    <s v="Server"/>
    <s v="S - Web application"/>
    <s v="S"/>
    <s v="Hacking"/>
    <m/>
    <m/>
    <s v="Other"/>
    <s v="Other"/>
    <x v="2"/>
  </r>
  <r>
    <x v="0"/>
    <x v="3"/>
    <x v="0"/>
    <x v="0"/>
    <s v="Privilege Misuse"/>
    <x v="3"/>
    <s v="Server"/>
    <s v="S - "/>
    <s v="S"/>
    <s v="Malware"/>
    <s v="101 to 1000"/>
    <s v="Small"/>
    <s v="Other"/>
    <s v="Other"/>
    <x v="0"/>
  </r>
  <r>
    <x v="2"/>
    <x v="3"/>
    <x v="0"/>
    <x v="0"/>
    <s v="Miscellaneous Errors"/>
    <x v="0"/>
    <s v="User Dev"/>
    <s v="U - "/>
    <s v="U"/>
    <s v="Error"/>
    <s v="Small"/>
    <s v="Small"/>
    <s v="Other"/>
    <s v="External"/>
    <x v="0"/>
  </r>
  <r>
    <x v="0"/>
    <x v="17"/>
    <x v="0"/>
    <x v="0"/>
    <s v="Privilege Misuse"/>
    <x v="0"/>
    <s v="Server"/>
    <s v="S - Database"/>
    <s v="S"/>
    <s v="Misuse"/>
    <s v="10001 to 25000"/>
    <s v="Large"/>
    <s v="Customer"/>
    <s v="External"/>
    <x v="0"/>
  </r>
  <r>
    <x v="105"/>
    <x v="7"/>
    <x v="0"/>
    <x v="0"/>
    <s v="Miscellaneous Errors"/>
    <x v="3"/>
    <s v="Server"/>
    <s v="S - Web application"/>
    <s v="S"/>
    <s v="Error"/>
    <m/>
    <m/>
    <s v="Customer"/>
    <s v="External"/>
    <x v="0"/>
  </r>
  <r>
    <x v="0"/>
    <x v="8"/>
    <x v="0"/>
    <x v="1"/>
    <s v="System Intrusion"/>
    <x v="9"/>
    <s v="Server"/>
    <s v="S - Database"/>
    <s v="S"/>
    <s v="Hacking"/>
    <s v="10001 to 25000"/>
    <s v="Large"/>
    <s v="Customer"/>
    <s v="External"/>
    <x v="0"/>
  </r>
  <r>
    <x v="0"/>
    <x v="10"/>
    <x v="0"/>
    <x v="0"/>
    <s v="Privilege Misuse"/>
    <x v="7"/>
    <s v="Media"/>
    <s v="M - "/>
    <s v="M"/>
    <s v="Misuse"/>
    <s v="1001 to 10000"/>
    <s v="Large"/>
    <s v="Customer"/>
    <s v="Other"/>
    <x v="0"/>
  </r>
  <r>
    <x v="0"/>
    <x v="3"/>
    <x v="0"/>
    <x v="0"/>
    <s v="Miscellaneous Errors"/>
    <x v="3"/>
    <s v="Server"/>
    <s v="S - Database"/>
    <s v="S"/>
    <s v="Error"/>
    <s v="1001 to 10000"/>
    <s v="Large"/>
    <s v="Other"/>
    <s v="Internal"/>
    <x v="0"/>
  </r>
  <r>
    <x v="0"/>
    <x v="7"/>
    <x v="0"/>
    <x v="1"/>
    <s v="Basic Web Application Attacks"/>
    <x v="2"/>
    <s v="Server"/>
    <s v="S - Mail"/>
    <s v="S"/>
    <s v="Hacking"/>
    <s v="11 to 100"/>
    <s v="Small"/>
    <s v="Patient"/>
    <s v="Internal"/>
    <x v="1"/>
  </r>
  <r>
    <x v="0"/>
    <x v="2"/>
    <x v="0"/>
    <x v="0"/>
    <s v="Lost and Stolen Assets"/>
    <x v="12"/>
    <s v="Media"/>
    <s v="M - Documents"/>
    <s v="M"/>
    <s v="Physical"/>
    <s v="10001 to 25000"/>
    <s v="Large"/>
    <s v="Customer"/>
    <s v="External"/>
    <x v="0"/>
  </r>
  <r>
    <x v="0"/>
    <x v="19"/>
    <x v="0"/>
    <x v="1"/>
    <s v="System Intrusion"/>
    <x v="1"/>
    <s v="Server"/>
    <s v="S - "/>
    <s v="S"/>
    <s v="Malware"/>
    <s v="11 to 100"/>
    <s v="Small"/>
    <s v="Partner"/>
    <s v="External"/>
    <x v="1"/>
  </r>
  <r>
    <x v="0"/>
    <x v="5"/>
    <x v="0"/>
    <x v="0"/>
    <s v="Miscellaneous Errors"/>
    <x v="14"/>
    <s v="User Dev"/>
    <s v="U - Desktop"/>
    <s v="U"/>
    <s v="Error"/>
    <s v="101 to 1000"/>
    <s v="Small"/>
    <s v="Patient"/>
    <s v="Other"/>
    <x v="0"/>
  </r>
  <r>
    <x v="0"/>
    <x v="5"/>
    <x v="0"/>
    <x v="1"/>
    <s v="Privilege Misuse"/>
    <x v="7"/>
    <m/>
    <m/>
    <s v="O"/>
    <s v="Misuse"/>
    <s v="1001 to 10000"/>
    <s v="Large"/>
    <s v="Partner"/>
    <s v="External"/>
    <x v="1"/>
  </r>
  <r>
    <x v="0"/>
    <x v="3"/>
    <x v="0"/>
    <x v="0"/>
    <s v="Miscellaneous Errors"/>
    <x v="7"/>
    <s v="Media"/>
    <s v="M - Documents"/>
    <s v="M"/>
    <s v="Error"/>
    <s v="25001 to 50000"/>
    <s v="Large"/>
    <s v="Customer"/>
    <s v="Other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8"/>
    <x v="0"/>
    <x v="3"/>
    <s v="System Intrusion"/>
    <x v="2"/>
    <s v="Server"/>
    <s v="S - Database"/>
    <s v="S"/>
    <s v="Malware"/>
    <s v="10001 to 25000"/>
    <s v="Large"/>
    <s v="Patient"/>
    <s v="External"/>
    <x v="1"/>
  </r>
  <r>
    <x v="0"/>
    <x v="0"/>
    <x v="0"/>
    <x v="1"/>
    <s v="Lost and Stolen Assets"/>
    <x v="2"/>
    <s v="Media"/>
    <s v="M - Tapes"/>
    <s v="M"/>
    <s v="Physical"/>
    <s v="25001 to 50000"/>
    <s v="Large"/>
    <s v="Other"/>
    <s v="Other"/>
    <x v="0"/>
  </r>
  <r>
    <x v="80"/>
    <x v="5"/>
    <x v="0"/>
    <x v="1"/>
    <s v="Basic Web Application Attacks"/>
    <x v="5"/>
    <s v="Server"/>
    <s v="S - Web application"/>
    <s v="S"/>
    <s v="Hacking"/>
    <m/>
    <m/>
    <s v="Other"/>
    <s v="External"/>
    <x v="0"/>
  </r>
  <r>
    <x v="4"/>
    <x v="1"/>
    <x v="0"/>
    <x v="1"/>
    <s v="Social Engineering"/>
    <x v="6"/>
    <s v="Server"/>
    <s v="P - "/>
    <s v="P"/>
    <s v="Malware"/>
    <s v="1001 to 10000"/>
    <s v="Large"/>
    <s v="Student"/>
    <s v="Internal"/>
    <x v="1"/>
  </r>
  <r>
    <x v="0"/>
    <x v="4"/>
    <x v="0"/>
    <x v="1"/>
    <s v="Social Engineering"/>
    <x v="8"/>
    <s v="Person"/>
    <s v="P - Finance"/>
    <s v="P"/>
    <s v="Social"/>
    <s v="101 to 1000"/>
    <s v="Small"/>
    <s v="Employee"/>
    <s v="Internal"/>
    <x v="1"/>
  </r>
  <r>
    <x v="0"/>
    <x v="2"/>
    <x v="0"/>
    <x v="0"/>
    <s v="Miscellaneous Errors"/>
    <x v="2"/>
    <s v="Media"/>
    <s v="M - Flash drive"/>
    <s v="M"/>
    <s v="Error"/>
    <m/>
    <m/>
    <s v="Patient"/>
    <s v="Other"/>
    <x v="0"/>
  </r>
  <r>
    <x v="0"/>
    <x v="5"/>
    <x v="0"/>
    <x v="0"/>
    <s v="Everything Else"/>
    <x v="0"/>
    <s v="Media"/>
    <s v="M - Documents"/>
    <s v="M"/>
    <s v="Misuse"/>
    <s v="11 to 100"/>
    <s v="Small"/>
    <s v="Other"/>
    <s v="Other"/>
    <x v="0"/>
  </r>
  <r>
    <x v="0"/>
    <x v="4"/>
    <x v="0"/>
    <x v="1"/>
    <s v="Everything Else"/>
    <x v="8"/>
    <s v="Kiosk/Term"/>
    <s v="T - Gas terminal"/>
    <s v="T"/>
    <s v="Physical"/>
    <s v="11 to 100"/>
    <s v="Small"/>
    <s v="Customer"/>
    <s v="External"/>
    <x v="1"/>
  </r>
  <r>
    <x v="0"/>
    <x v="0"/>
    <x v="0"/>
    <x v="1"/>
    <s v="Lost and Stolen Assets"/>
    <x v="2"/>
    <s v="User Dev"/>
    <s v="U - Desktop or laptop"/>
    <s v="U"/>
    <s v="Physical"/>
    <s v="1 to 10"/>
    <s v="Small"/>
    <s v="Other"/>
    <s v="Other"/>
    <x v="0"/>
  </r>
  <r>
    <x v="0"/>
    <x v="2"/>
    <x v="0"/>
    <x v="2"/>
    <s v="Privilege Misuse"/>
    <x v="11"/>
    <m/>
    <m/>
    <s v="O"/>
    <s v="Misuse"/>
    <s v="11 to 100"/>
    <s v="Small"/>
    <s v="Employee"/>
    <s v="Other"/>
    <x v="0"/>
  </r>
  <r>
    <x v="0"/>
    <x v="7"/>
    <x v="0"/>
    <x v="1"/>
    <s v="Social Engineering"/>
    <x v="4"/>
    <s v="User Dev"/>
    <s v="P - "/>
    <s v="P"/>
    <s v="Social"/>
    <s v="11 to 100"/>
    <s v="Small"/>
    <s v="Other"/>
    <s v="Other"/>
    <x v="1"/>
  </r>
  <r>
    <x v="0"/>
    <x v="5"/>
    <x v="0"/>
    <x v="0"/>
    <s v="Miscellaneous Errors"/>
    <x v="10"/>
    <s v="Media"/>
    <s v="M - Documents"/>
    <s v="M"/>
    <s v="Error"/>
    <s v="1001 to 10000"/>
    <s v="Large"/>
    <s v="Employee"/>
    <s v="Ex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8"/>
    <x v="0"/>
    <x v="3"/>
    <s v="Miscellaneous Errors"/>
    <x v="5"/>
    <s v="Server"/>
    <s v="S - Database"/>
    <s v="S"/>
    <s v="Error"/>
    <s v="10001 to 25000"/>
    <s v="Large"/>
    <s v="Employee"/>
    <s v="External"/>
    <x v="0"/>
  </r>
  <r>
    <x v="0"/>
    <x v="3"/>
    <x v="0"/>
    <x v="1"/>
    <s v="System Intrusion"/>
    <x v="8"/>
    <m/>
    <m/>
    <s v="O"/>
    <s v="Hacking"/>
    <s v="1001 to 10000"/>
    <s v="Large"/>
    <s v="Other"/>
    <s v="Other"/>
    <x v="0"/>
  </r>
  <r>
    <x v="0"/>
    <x v="3"/>
    <x v="0"/>
    <x v="1"/>
    <s v="Lost and Stolen Assets"/>
    <x v="2"/>
    <s v="User Dev"/>
    <s v="U - Desktop or laptop"/>
    <s v="U"/>
    <s v="Physical"/>
    <s v="11 to 100"/>
    <s v="Small"/>
    <s v="Other"/>
    <s v="Other"/>
    <x v="0"/>
  </r>
  <r>
    <x v="0"/>
    <x v="0"/>
    <x v="0"/>
    <x v="1"/>
    <s v="Everything Else"/>
    <x v="7"/>
    <s v="Server"/>
    <s v="S - "/>
    <s v="S"/>
    <m/>
    <s v="101 to 1000"/>
    <s v="Small"/>
    <s v="Customer"/>
    <s v="Internal"/>
    <x v="0"/>
  </r>
  <r>
    <x v="0"/>
    <x v="10"/>
    <x v="0"/>
    <x v="3"/>
    <s v="Lost and Stolen Assets"/>
    <x v="8"/>
    <s v="User Dev"/>
    <s v="U - Desktop or laptop"/>
    <s v="U"/>
    <s v="Physical"/>
    <s v="1001 to 10000"/>
    <s v="Large"/>
    <s v="Patient"/>
    <s v="Partner"/>
    <x v="1"/>
  </r>
  <r>
    <x v="5"/>
    <x v="8"/>
    <x v="0"/>
    <x v="1"/>
    <s v="Everything Else"/>
    <x v="12"/>
    <s v="Server"/>
    <s v="S - Database"/>
    <s v="S"/>
    <s v="Hacking"/>
    <s v="10001 to 25000"/>
    <s v="Large"/>
    <s v="Customer"/>
    <s v="Internal"/>
    <x v="1"/>
  </r>
  <r>
    <x v="78"/>
    <x v="2"/>
    <x v="0"/>
    <x v="0"/>
    <s v="Miscellaneous Errors"/>
    <x v="0"/>
    <s v="Server"/>
    <s v="S - Web application"/>
    <s v="S"/>
    <s v="Error"/>
    <s v="1001 to 10000"/>
    <s v="Large"/>
    <s v="Customer"/>
    <s v="Other"/>
    <x v="0"/>
  </r>
  <r>
    <x v="0"/>
    <x v="4"/>
    <x v="0"/>
    <x v="1"/>
    <s v="System Intrusion"/>
    <x v="0"/>
    <s v="Server"/>
    <s v="S - Web application"/>
    <s v="S"/>
    <s v="Malware"/>
    <m/>
    <m/>
    <s v="Customer"/>
    <s v="External"/>
    <x v="1"/>
  </r>
  <r>
    <x v="0"/>
    <x v="5"/>
    <x v="0"/>
    <x v="1"/>
    <s v="System Intrusion"/>
    <x v="3"/>
    <s v="Server"/>
    <s v="S - "/>
    <s v="S"/>
    <s v="Malware"/>
    <s v="11 to 100"/>
    <s v="Small"/>
    <s v="Other"/>
    <s v="Other"/>
    <x v="0"/>
  </r>
  <r>
    <x v="0"/>
    <x v="2"/>
    <x v="0"/>
    <x v="0"/>
    <s v="Miscellaneous Errors"/>
    <x v="2"/>
    <s v="Server"/>
    <s v="S - Web application"/>
    <s v="S"/>
    <s v="Error"/>
    <s v="1001 to 10000"/>
    <s v="Large"/>
    <s v="Patient"/>
    <s v="External"/>
    <x v="0"/>
  </r>
  <r>
    <x v="0"/>
    <x v="4"/>
    <x v="0"/>
    <x v="1"/>
    <s v="Everything Else"/>
    <x v="8"/>
    <s v="Kiosk/Term"/>
    <s v="T - ATM"/>
    <s v="T"/>
    <s v="Physical"/>
    <s v="10001 to 25000"/>
    <s v="Large"/>
    <s v="Other"/>
    <s v="Internal"/>
    <x v="1"/>
  </r>
  <r>
    <x v="0"/>
    <x v="9"/>
    <x v="0"/>
    <x v="1"/>
    <s v="System Intrusion"/>
    <x v="2"/>
    <s v="Server"/>
    <s v="S - File"/>
    <s v="S"/>
    <s v="Malware"/>
    <s v="101 to 1000"/>
    <s v="Small"/>
    <s v="Patient"/>
    <s v="Internal"/>
    <x v="1"/>
  </r>
  <r>
    <x v="0"/>
    <x v="5"/>
    <x v="0"/>
    <x v="1"/>
    <s v="Lost and Stolen Assets"/>
    <x v="2"/>
    <s v="User Dev"/>
    <s v="U - Desktop"/>
    <s v="U"/>
    <s v="Physical"/>
    <s v="1001 to 10000"/>
    <s v="Large"/>
    <s v="Patient"/>
    <s v="Other"/>
    <x v="1"/>
  </r>
  <r>
    <x v="0"/>
    <x v="4"/>
    <x v="0"/>
    <x v="1"/>
    <s v="Everything Else"/>
    <x v="7"/>
    <s v="Kiosk/Term"/>
    <s v="T - ATM"/>
    <s v="T"/>
    <s v="Physical"/>
    <s v="101 to 1000"/>
    <s v="Small"/>
    <s v="Customer"/>
    <s v="Internal"/>
    <x v="1"/>
  </r>
  <r>
    <x v="0"/>
    <x v="5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10"/>
    <x v="0"/>
    <x v="0"/>
    <s v="Miscellaneous Errors"/>
    <x v="5"/>
    <s v="Media"/>
    <s v="M - Documents"/>
    <s v="M"/>
    <s v="Error"/>
    <m/>
    <m/>
    <s v="Employee"/>
    <s v="External"/>
    <x v="0"/>
  </r>
  <r>
    <x v="2"/>
    <x v="3"/>
    <x v="0"/>
    <x v="1"/>
    <s v="Lost and Stolen Assets"/>
    <x v="12"/>
    <s v="Media"/>
    <s v="M - Disk drive"/>
    <s v="M"/>
    <s v="Physical"/>
    <s v="1 to 10"/>
    <s v="Small"/>
    <s v="Customer"/>
    <s v="Internal"/>
    <x v="0"/>
  </r>
  <r>
    <x v="5"/>
    <x v="13"/>
    <x v="0"/>
    <x v="0"/>
    <s v="Miscellaneous Errors"/>
    <x v="3"/>
    <s v="Server"/>
    <s v="S - Database"/>
    <s v="S"/>
    <s v="Error"/>
    <s v="101 to 1000"/>
    <s v="Small"/>
    <s v="Customer"/>
    <s v="External"/>
    <x v="0"/>
  </r>
  <r>
    <x v="2"/>
    <x v="4"/>
    <x v="0"/>
    <x v="1"/>
    <s v="Lost and Stolen Assets"/>
    <x v="15"/>
    <s v="User Dev"/>
    <s v="U - Desktop or laptop"/>
    <s v="U"/>
    <s v="Physical"/>
    <s v="101 to 1000"/>
    <s v="Small"/>
    <s v="Patient"/>
    <s v="Internal"/>
    <x v="1"/>
  </r>
  <r>
    <x v="128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5"/>
    <x v="0"/>
    <x v="0"/>
    <s v="Miscellaneous Errors"/>
    <x v="2"/>
    <s v="User Dev"/>
    <s v="U - "/>
    <s v="U"/>
    <s v="Error"/>
    <s v="1 to 10"/>
    <s v="Small"/>
    <s v="Patient"/>
    <s v="Other"/>
    <x v="0"/>
  </r>
  <r>
    <x v="55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2"/>
    <x v="2"/>
    <x v="0"/>
    <x v="1"/>
    <s v="Everything Else"/>
    <x v="7"/>
    <s v="Kiosk/Term"/>
    <s v="T - ATM"/>
    <s v="T"/>
    <s v="Physical"/>
    <s v="1001 to 10000"/>
    <s v="Large"/>
    <s v="Customer"/>
    <s v="External"/>
    <x v="1"/>
  </r>
  <r>
    <x v="0"/>
    <x v="4"/>
    <x v="0"/>
    <x v="1"/>
    <s v="Lost and Stolen Assets"/>
    <x v="2"/>
    <s v="User Dev"/>
    <s v="U - Desktop or laptop"/>
    <s v="U"/>
    <s v="Physical"/>
    <s v="101 to 1000"/>
    <s v="Small"/>
    <s v="Patient"/>
    <s v="Internal"/>
    <x v="1"/>
  </r>
  <r>
    <x v="0"/>
    <x v="5"/>
    <x v="0"/>
    <x v="0"/>
    <s v="Privilege Misuse"/>
    <x v="7"/>
    <s v="Media"/>
    <s v="M - Payment card"/>
    <s v="M"/>
    <s v="Misuse"/>
    <s v="Over 100000"/>
    <s v="Large"/>
    <s v="Customer"/>
    <s v="External"/>
    <x v="0"/>
  </r>
  <r>
    <x v="48"/>
    <x v="5"/>
    <x v="0"/>
    <x v="0"/>
    <s v="Privilege Misuse"/>
    <x v="2"/>
    <s v="Server"/>
    <s v="S - Database"/>
    <s v="S"/>
    <s v="Misuse"/>
    <m/>
    <m/>
    <s v="Patient"/>
    <s v="External"/>
    <x v="0"/>
  </r>
  <r>
    <x v="0"/>
    <x v="8"/>
    <x v="0"/>
    <x v="3"/>
    <s v="Miscellaneous Errors"/>
    <x v="13"/>
    <s v="Server"/>
    <s v="S - Backup"/>
    <s v="S"/>
    <s v="Error"/>
    <s v="101 to 1000"/>
    <s v="Small"/>
    <s v="Customer"/>
    <s v="External"/>
    <x v="0"/>
  </r>
  <r>
    <x v="0"/>
    <x v="8"/>
    <x v="0"/>
    <x v="0"/>
    <s v="Miscellaneous Errors"/>
    <x v="5"/>
    <s v="Server"/>
    <s v="S - Mail"/>
    <s v="S"/>
    <s v="Error"/>
    <s v="1001 to 10000"/>
    <s v="Large"/>
    <s v="Employee"/>
    <s v="Other"/>
    <x v="0"/>
  </r>
  <r>
    <x v="81"/>
    <x v="1"/>
    <x v="0"/>
    <x v="0"/>
    <s v="Privilege Misuse"/>
    <x v="0"/>
    <s v="Media"/>
    <s v="M - "/>
    <s v="M"/>
    <s v="Misuse"/>
    <m/>
    <m/>
    <s v="Other"/>
    <s v="Other"/>
    <x v="0"/>
  </r>
  <r>
    <x v="0"/>
    <x v="2"/>
    <x v="0"/>
    <x v="1"/>
    <s v="Lost and Stolen Assets"/>
    <x v="2"/>
    <s v="User Dev"/>
    <s v="U - Desktop or laptop"/>
    <s v="U"/>
    <s v="Physical"/>
    <s v="11 to 100"/>
    <s v="Small"/>
    <s v="Patient"/>
    <s v="Internal"/>
    <x v="1"/>
  </r>
  <r>
    <x v="30"/>
    <x v="5"/>
    <x v="0"/>
    <x v="1"/>
    <s v="Basic Web Application Attacks"/>
    <x v="2"/>
    <s v="Server"/>
    <s v="S - Web application"/>
    <s v="S"/>
    <s v="Hacking"/>
    <m/>
    <m/>
    <s v="Customer"/>
    <s v="Other"/>
    <x v="2"/>
  </r>
  <r>
    <x v="0"/>
    <x v="5"/>
    <x v="0"/>
    <x v="1"/>
    <s v="Basic Web Application Attacks"/>
    <x v="5"/>
    <s v="Server"/>
    <s v="S - Web application"/>
    <s v="S"/>
    <s v="Hacking"/>
    <s v="11 to 100"/>
    <s v="Small"/>
    <s v="Other"/>
    <s v="External"/>
    <x v="0"/>
  </r>
  <r>
    <x v="2"/>
    <x v="2"/>
    <x v="0"/>
    <x v="0"/>
    <s v="Miscellaneous Errors"/>
    <x v="6"/>
    <s v="User Dev"/>
    <s v="U - Desktop"/>
    <s v="U"/>
    <s v="Error"/>
    <s v="1001 to 10000"/>
    <s v="Large"/>
    <s v="Other"/>
    <s v="Internal"/>
    <x v="0"/>
  </r>
  <r>
    <x v="0"/>
    <x v="5"/>
    <x v="0"/>
    <x v="1"/>
    <s v="Lost and Stolen Assets"/>
    <x v="5"/>
    <s v="User Dev"/>
    <s v="U - Desktop or laptop"/>
    <s v="U"/>
    <s v="Physical"/>
    <m/>
    <m/>
    <s v="Other"/>
    <s v="Internal"/>
    <x v="1"/>
  </r>
  <r>
    <x v="0"/>
    <x v="4"/>
    <x v="0"/>
    <x v="0"/>
    <s v="Privilege Misuse"/>
    <x v="11"/>
    <s v="Server"/>
    <s v="S - Database"/>
    <s v="S"/>
    <s v="Misuse"/>
    <s v="Small"/>
    <s v="Small"/>
    <s v="Customer"/>
    <s v="External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"/>
    <x v="0"/>
    <x v="1"/>
    <s v="Everything Else"/>
    <x v="12"/>
    <s v="Kiosk/Term"/>
    <s v="T - Gas terminal"/>
    <s v="T"/>
    <s v="Physical"/>
    <s v="11 to 100"/>
    <s v="Small"/>
    <s v="Customer"/>
    <s v="External"/>
    <x v="1"/>
  </r>
  <r>
    <x v="40"/>
    <x v="3"/>
    <x v="0"/>
    <x v="1"/>
    <s v="Everything Else"/>
    <x v="7"/>
    <s v="Server"/>
    <s v="S - POS controller"/>
    <s v="S"/>
    <m/>
    <s v="1001 to 10000"/>
    <s v="Large"/>
    <s v="Customer"/>
    <s v="External"/>
    <x v="3"/>
  </r>
  <r>
    <x v="2"/>
    <x v="5"/>
    <x v="0"/>
    <x v="0"/>
    <s v="Lost and Stolen Assets"/>
    <x v="2"/>
    <s v="User Dev"/>
    <s v="U - Media"/>
    <s v="U"/>
    <s v="Error"/>
    <m/>
    <m/>
    <s v="Customer"/>
    <s v="Other"/>
    <x v="0"/>
  </r>
  <r>
    <x v="0"/>
    <x v="8"/>
    <x v="0"/>
    <x v="0"/>
    <s v="Miscellaneous Errors"/>
    <x v="1"/>
    <s v="Server"/>
    <s v="S - Database"/>
    <s v="S"/>
    <s v="Error"/>
    <s v="50001 to 100000"/>
    <s v="Large"/>
    <s v="Other"/>
    <s v="External"/>
    <x v="0"/>
  </r>
  <r>
    <x v="0"/>
    <x v="2"/>
    <x v="0"/>
    <x v="0"/>
    <s v="Privilege Misuse"/>
    <x v="2"/>
    <s v="Server"/>
    <s v="S - Database"/>
    <s v="S"/>
    <s v="Misuse"/>
    <s v="Small"/>
    <s v="Small"/>
    <s v="Patient"/>
    <s v="Other"/>
    <x v="0"/>
  </r>
  <r>
    <x v="0"/>
    <x v="0"/>
    <x v="0"/>
    <x v="0"/>
    <s v="Lost and Stolen Assets"/>
    <x v="2"/>
    <s v="Media"/>
    <s v="M - Documents"/>
    <s v="M"/>
    <s v="Physical"/>
    <m/>
    <m/>
    <s v="Other"/>
    <s v="Other"/>
    <x v="0"/>
  </r>
  <r>
    <x v="0"/>
    <x v="13"/>
    <x v="0"/>
    <x v="1"/>
    <s v="Basic Web Application Attacks"/>
    <x v="2"/>
    <s v="Server"/>
    <s v="S - Mail"/>
    <s v="S"/>
    <s v="Hacking"/>
    <s v="101 to 1000"/>
    <s v="Small"/>
    <s v="Patient"/>
    <s v="Other"/>
    <x v="0"/>
  </r>
  <r>
    <x v="0"/>
    <x v="3"/>
    <x v="0"/>
    <x v="1"/>
    <s v="System Intrusion"/>
    <x v="4"/>
    <s v="Server"/>
    <s v="S - Web application"/>
    <s v="S"/>
    <s v="Malware"/>
    <s v="11 to 100"/>
    <s v="Small"/>
    <s v="Other"/>
    <s v="Internal"/>
    <x v="1"/>
  </r>
  <r>
    <x v="0"/>
    <x v="1"/>
    <x v="0"/>
    <x v="0"/>
    <s v="Privilege Misuse"/>
    <x v="0"/>
    <s v="Server"/>
    <s v="S - Web application"/>
    <s v="S"/>
    <s v="Misuse"/>
    <s v="1001 to 10000"/>
    <s v="Large"/>
    <s v="Other"/>
    <s v="Internal"/>
    <x v="0"/>
  </r>
  <r>
    <x v="7"/>
    <x v="7"/>
    <x v="0"/>
    <x v="0"/>
    <s v="Lost and Stolen Assets"/>
    <x v="2"/>
    <s v="Media"/>
    <s v="M - Documents"/>
    <s v="M"/>
    <s v="Physical"/>
    <s v="Small"/>
    <s v="Small"/>
    <s v="Patient"/>
    <s v="External"/>
    <x v="0"/>
  </r>
  <r>
    <x v="0"/>
    <x v="2"/>
    <x v="0"/>
    <x v="1"/>
    <s v="Basic Web Application Attacks"/>
    <x v="3"/>
    <s v="Server"/>
    <s v="S - Web application"/>
    <s v="S"/>
    <s v="Hacking"/>
    <m/>
    <m/>
    <s v="Customer"/>
    <s v="External"/>
    <x v="2"/>
  </r>
  <r>
    <x v="0"/>
    <x v="5"/>
    <x v="0"/>
    <x v="1"/>
    <s v="System Intrusion"/>
    <x v="8"/>
    <s v="Server"/>
    <s v="S - Web application"/>
    <s v="S"/>
    <s v="Malware"/>
    <m/>
    <m/>
    <s v="Customer"/>
    <s v="Other"/>
    <x v="1"/>
  </r>
  <r>
    <x v="0"/>
    <x v="5"/>
    <x v="0"/>
    <x v="1"/>
    <s v="Lost and Stolen Assets"/>
    <x v="7"/>
    <s v="User Dev"/>
    <s v="U - Desktop or laptop"/>
    <s v="U"/>
    <s v="Physical"/>
    <s v="1001 to 10000"/>
    <s v="Large"/>
    <s v="Customer"/>
    <s v="Other"/>
    <x v="0"/>
  </r>
  <r>
    <x v="2"/>
    <x v="2"/>
    <x v="0"/>
    <x v="2"/>
    <s v="Miscellaneous Errors"/>
    <x v="0"/>
    <s v="Server"/>
    <s v="S - Web application"/>
    <s v="S"/>
    <s v="Error"/>
    <m/>
    <m/>
    <s v="Customer"/>
    <s v="Other"/>
    <x v="0"/>
  </r>
  <r>
    <x v="2"/>
    <x v="3"/>
    <x v="0"/>
    <x v="3"/>
    <s v="Lost and Stolen Assets"/>
    <x v="5"/>
    <s v="Media"/>
    <s v="M - Flash drive"/>
    <s v="M"/>
    <s v="Physical"/>
    <m/>
    <m/>
    <s v="Customer"/>
    <s v="Internal"/>
    <x v="1"/>
  </r>
  <r>
    <x v="0"/>
    <x v="14"/>
    <x v="0"/>
    <x v="1"/>
    <s v="Social Engineering"/>
    <x v="7"/>
    <s v="Server"/>
    <s v="P - Executive"/>
    <s v="P"/>
    <s v="Malware"/>
    <s v="50001 to 100000"/>
    <s v="Large"/>
    <s v="Customer"/>
    <s v="External"/>
    <x v="4"/>
  </r>
  <r>
    <x v="0"/>
    <x v="5"/>
    <x v="0"/>
    <x v="1"/>
    <s v="Lost and Stolen Assets"/>
    <x v="6"/>
    <s v="User Dev"/>
    <s v="U - Desktop or laptop"/>
    <s v="U"/>
    <s v="Physical"/>
    <s v="1001 to 10000"/>
    <s v="Large"/>
    <s v="Patient"/>
    <s v="Other"/>
    <x v="1"/>
  </r>
  <r>
    <x v="0"/>
    <x v="10"/>
    <x v="0"/>
    <x v="1"/>
    <s v="Privilege Misuse"/>
    <x v="2"/>
    <s v="Server"/>
    <s v="S - Database"/>
    <s v="S"/>
    <s v="Misuse"/>
    <m/>
    <m/>
    <s v="Patient"/>
    <s v="Other"/>
    <x v="5"/>
  </r>
  <r>
    <x v="0"/>
    <x v="2"/>
    <x v="0"/>
    <x v="0"/>
    <s v="Privilege Misuse"/>
    <x v="13"/>
    <s v="Media"/>
    <s v="M - Documents"/>
    <s v="M"/>
    <s v="Misuse"/>
    <s v="Large"/>
    <s v="Large"/>
    <s v="Other"/>
    <s v="Internal"/>
    <x v="0"/>
  </r>
  <r>
    <x v="0"/>
    <x v="6"/>
    <x v="0"/>
    <x v="0"/>
    <s v="Miscellaneous Errors"/>
    <x v="15"/>
    <s v="Server"/>
    <s v="S - Database"/>
    <s v="S"/>
    <s v="Error"/>
    <m/>
    <m/>
    <s v="Customer"/>
    <s v="External"/>
    <x v="0"/>
  </r>
  <r>
    <x v="0"/>
    <x v="3"/>
    <x v="0"/>
    <x v="1"/>
    <s v="Basic Web Application Attacks"/>
    <x v="8"/>
    <s v="Server"/>
    <s v="S - Web application"/>
    <s v="S"/>
    <s v="Hacking"/>
    <s v="1 to 10"/>
    <s v="Small"/>
    <s v="Other"/>
    <s v="Other"/>
    <x v="1"/>
  </r>
  <r>
    <x v="19"/>
    <x v="11"/>
    <x v="0"/>
    <x v="0"/>
    <s v="Privilege Misuse"/>
    <x v="0"/>
    <s v="Server"/>
    <s v="S - Database"/>
    <s v="S"/>
    <s v="Misuse"/>
    <s v="1001 to 10000"/>
    <s v="Large"/>
    <s v="Other"/>
    <s v="External"/>
    <x v="0"/>
  </r>
  <r>
    <x v="16"/>
    <x v="4"/>
    <x v="0"/>
    <x v="0"/>
    <s v="Miscellaneous Errors"/>
    <x v="2"/>
    <s v="Media"/>
    <s v="M - Documents"/>
    <s v="M"/>
    <s v="Error"/>
    <s v="101 to 1000"/>
    <s v="Small"/>
    <s v="Patient"/>
    <s v="External"/>
    <x v="0"/>
  </r>
  <r>
    <x v="0"/>
    <x v="5"/>
    <x v="0"/>
    <x v="0"/>
    <s v="Miscellaneous Errors"/>
    <x v="6"/>
    <s v="Server"/>
    <s v="S - Mail"/>
    <s v="S"/>
    <s v="Error"/>
    <s v="101 to 1000"/>
    <s v="Small"/>
    <s v="Other"/>
    <s v="Other"/>
    <x v="0"/>
  </r>
  <r>
    <x v="0"/>
    <x v="5"/>
    <x v="0"/>
    <x v="1"/>
    <s v="Miscellaneous Errors"/>
    <x v="12"/>
    <s v="Server"/>
    <s v="S - Database"/>
    <s v="S"/>
    <s v="Error"/>
    <s v="25001 to 50000"/>
    <s v="Large"/>
    <s v="Other"/>
    <s v="Other"/>
    <x v="0"/>
  </r>
  <r>
    <x v="0"/>
    <x v="6"/>
    <x v="0"/>
    <x v="0"/>
    <s v="Miscellaneous Errors"/>
    <x v="0"/>
    <s v="Server"/>
    <s v="S - "/>
    <s v="S"/>
    <s v="Error"/>
    <s v="Over 100000"/>
    <s v="Large"/>
    <s v="Other"/>
    <s v="Other"/>
    <x v="0"/>
  </r>
  <r>
    <x v="51"/>
    <x v="2"/>
    <x v="0"/>
    <x v="1"/>
    <s v="Denial of Service"/>
    <x v="5"/>
    <s v="Server"/>
    <s v="S - Web application"/>
    <s v="S"/>
    <s v="Hacking"/>
    <m/>
    <m/>
    <s v="Other"/>
    <s v="Other"/>
    <x v="5"/>
  </r>
  <r>
    <x v="0"/>
    <x v="4"/>
    <x v="0"/>
    <x v="1"/>
    <s v="System Intrusion"/>
    <x v="2"/>
    <s v="Server"/>
    <s v="N - VoIP adapter"/>
    <s v="N"/>
    <s v="Malware"/>
    <s v="101 to 1000"/>
    <s v="Small"/>
    <s v="Other"/>
    <s v="External"/>
    <x v="1"/>
  </r>
  <r>
    <x v="0"/>
    <x v="10"/>
    <x v="0"/>
    <x v="0"/>
    <s v="Privilege Misuse"/>
    <x v="2"/>
    <s v="Server"/>
    <s v="S - Database"/>
    <s v="S"/>
    <s v="Misuse"/>
    <s v="1001 to 10000"/>
    <s v="Large"/>
    <s v="Employee"/>
    <s v="Internal"/>
    <x v="0"/>
  </r>
  <r>
    <x v="0"/>
    <x v="6"/>
    <x v="0"/>
    <x v="4"/>
    <s v="Everything Else"/>
    <x v="7"/>
    <s v="Media"/>
    <s v="M - Documents"/>
    <s v="M"/>
    <m/>
    <m/>
    <m/>
    <s v="Other"/>
    <s v="Other"/>
    <x v="0"/>
  </r>
  <r>
    <x v="0"/>
    <x v="2"/>
    <x v="0"/>
    <x v="0"/>
    <s v="Privilege Misuse"/>
    <x v="2"/>
    <m/>
    <m/>
    <s v="O"/>
    <s v="Misuse"/>
    <s v="Small"/>
    <s v="Small"/>
    <s v="Patient"/>
    <s v="Internal"/>
    <x v="0"/>
  </r>
  <r>
    <x v="2"/>
    <x v="2"/>
    <x v="0"/>
    <x v="1"/>
    <s v="Everything Else"/>
    <x v="5"/>
    <m/>
    <m/>
    <s v="O"/>
    <s v="Hacking"/>
    <m/>
    <m/>
    <s v="Other"/>
    <s v="External"/>
    <x v="2"/>
  </r>
  <r>
    <x v="0"/>
    <x v="3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0"/>
    <x v="8"/>
    <x v="0"/>
    <x v="1"/>
    <s v="Lost and Stolen Assets"/>
    <x v="11"/>
    <s v="Media"/>
    <s v="M - Documents"/>
    <s v="M"/>
    <s v="Physical"/>
    <s v="Small"/>
    <s v="Small"/>
    <s v="Customer"/>
    <s v="Internal"/>
    <x v="4"/>
  </r>
  <r>
    <x v="0"/>
    <x v="4"/>
    <x v="0"/>
    <x v="1"/>
    <s v="Everything Else"/>
    <x v="8"/>
    <s v="Kiosk/Term"/>
    <s v="T - Gas terminal"/>
    <s v="T"/>
    <s v="Physical"/>
    <s v="11 to 100"/>
    <s v="Small"/>
    <s v="Customer"/>
    <s v="Internal"/>
    <x v="1"/>
  </r>
  <r>
    <x v="0"/>
    <x v="0"/>
    <x v="0"/>
    <x v="1"/>
    <s v="Lost and Stolen Assets"/>
    <x v="2"/>
    <s v="User Dev"/>
    <s v="U - Desktop or laptop"/>
    <s v="U"/>
    <s v="Physical"/>
    <s v="11 to 100"/>
    <s v="Small"/>
    <s v="Other"/>
    <s v="Other"/>
    <x v="0"/>
  </r>
  <r>
    <x v="0"/>
    <x v="10"/>
    <x v="0"/>
    <x v="1"/>
    <s v="System Intrusion"/>
    <x v="0"/>
    <s v="Server"/>
    <s v="N - PBX"/>
    <s v="N"/>
    <s v="Malware"/>
    <s v="101 to 1000"/>
    <s v="Small"/>
    <s v="Other"/>
    <s v="External"/>
    <x v="1"/>
  </r>
  <r>
    <x v="0"/>
    <x v="9"/>
    <x v="0"/>
    <x v="1"/>
    <s v="System Intrusion"/>
    <x v="2"/>
    <s v="Server"/>
    <s v="S - File"/>
    <s v="S"/>
    <s v="Malware"/>
    <s v="101 to 1000"/>
    <s v="Small"/>
    <s v="Patient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1"/>
    <s v="System Intrusion"/>
    <x v="2"/>
    <s v="Server"/>
    <s v="S - Web application"/>
    <s v="S"/>
    <s v="Malware"/>
    <s v="25001 to 50000"/>
    <s v="Large"/>
    <s v="Patient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4"/>
    <x v="10"/>
    <x v="0"/>
    <x v="0"/>
    <s v="Privilege Misuse"/>
    <x v="2"/>
    <s v="Server"/>
    <s v="S - Database"/>
    <s v="S"/>
    <s v="Misuse"/>
    <m/>
    <m/>
    <s v="Patient"/>
    <s v="Internal"/>
    <x v="0"/>
  </r>
  <r>
    <x v="0"/>
    <x v="0"/>
    <x v="0"/>
    <x v="1"/>
    <s v="Lost and Stolen Assets"/>
    <x v="2"/>
    <s v="User Dev"/>
    <s v="U - Desktop or laptop"/>
    <s v="U"/>
    <s v="Physical"/>
    <s v="11 to 100"/>
    <s v="Small"/>
    <s v="Other"/>
    <s v="Other"/>
    <x v="0"/>
  </r>
  <r>
    <x v="0"/>
    <x v="10"/>
    <x v="0"/>
    <x v="0"/>
    <s v="Privilege Misuse"/>
    <x v="12"/>
    <s v="Media"/>
    <s v="M - "/>
    <s v="M"/>
    <s v="Misuse"/>
    <m/>
    <m/>
    <s v="Other"/>
    <s v="Other"/>
    <x v="0"/>
  </r>
  <r>
    <x v="19"/>
    <x v="8"/>
    <x v="0"/>
    <x v="1"/>
    <s v="Basic Web Application Attacks"/>
    <x v="2"/>
    <s v="Server"/>
    <s v="S - Web application"/>
    <s v="S"/>
    <s v="Hacking"/>
    <s v="Small"/>
    <s v="Small"/>
    <s v="Customer"/>
    <s v="Internal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1"/>
    <x v="0"/>
    <s v="Lost and Stolen Assets"/>
    <x v="2"/>
    <m/>
    <m/>
    <s v="O"/>
    <s v="Physical"/>
    <m/>
    <m/>
    <s v="Employee"/>
    <s v="External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2"/>
    <x v="5"/>
    <x v="0"/>
    <x v="1"/>
    <s v="Lost and Stolen Assets"/>
    <x v="9"/>
    <s v="User Dev"/>
    <s v="U - Desktop or laptop"/>
    <s v="U"/>
    <s v="Physical"/>
    <s v="Small"/>
    <s v="Small"/>
    <s v="Other"/>
    <s v="Internal"/>
    <x v="0"/>
  </r>
  <r>
    <x v="0"/>
    <x v="10"/>
    <x v="0"/>
    <x v="0"/>
    <s v="Privilege Misuse"/>
    <x v="0"/>
    <s v="Server"/>
    <s v="S - Database"/>
    <s v="S"/>
    <s v="Misuse"/>
    <s v="101 to 1000"/>
    <s v="Small"/>
    <s v="Customer"/>
    <s v="Internal"/>
    <x v="0"/>
  </r>
  <r>
    <x v="0"/>
    <x v="4"/>
    <x v="0"/>
    <x v="0"/>
    <s v="Lost and Stolen Assets"/>
    <x v="0"/>
    <s v="User Dev"/>
    <s v="U - Desktop or laptop"/>
    <s v="U"/>
    <s v="Error"/>
    <s v="Large"/>
    <s v="Large"/>
    <s v="Patient"/>
    <s v="Internal"/>
    <x v="0"/>
  </r>
  <r>
    <x v="0"/>
    <x v="4"/>
    <x v="0"/>
    <x v="1"/>
    <s v="Social Engineering"/>
    <x v="13"/>
    <s v="Server"/>
    <s v="P - Executive"/>
    <s v="P"/>
    <s v="Hacking"/>
    <s v="101 to 1000"/>
    <s v="Small"/>
    <s v="Employee"/>
    <s v="External"/>
    <x v="1"/>
  </r>
  <r>
    <x v="4"/>
    <x v="10"/>
    <x v="0"/>
    <x v="0"/>
    <s v="Privilege Misuse"/>
    <x v="2"/>
    <s v="Server"/>
    <s v="S - Database"/>
    <s v="S"/>
    <s v="Misuse"/>
    <m/>
    <m/>
    <s v="Patient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6"/>
    <x v="0"/>
    <x v="1"/>
    <s v="Lost and Stolen Assets"/>
    <x v="2"/>
    <s v="User Dev"/>
    <s v="U - Desktop or laptop"/>
    <s v="U"/>
    <s v="Physical"/>
    <m/>
    <m/>
    <s v="Patient"/>
    <s v="Other"/>
    <x v="1"/>
  </r>
  <r>
    <x v="0"/>
    <x v="5"/>
    <x v="0"/>
    <x v="0"/>
    <s v="Miscellaneous Errors"/>
    <x v="2"/>
    <s v="Media"/>
    <s v="M - Documents"/>
    <s v="M"/>
    <s v="Error"/>
    <m/>
    <m/>
    <s v="Patient"/>
    <s v="External"/>
    <x v="0"/>
  </r>
  <r>
    <x v="8"/>
    <x v="2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4"/>
    <x v="0"/>
    <x v="0"/>
    <s v="Privilege Misuse"/>
    <x v="2"/>
    <s v="Server"/>
    <s v="S - Database"/>
    <s v="S"/>
    <s v="Misuse"/>
    <s v="101 to 1000"/>
    <s v="Small"/>
    <s v="Patient"/>
    <s v="Internal"/>
    <x v="0"/>
  </r>
  <r>
    <x v="0"/>
    <x v="8"/>
    <x v="0"/>
    <x v="0"/>
    <s v="Privilege Misuse"/>
    <x v="2"/>
    <s v="Media"/>
    <s v="M - Payment card"/>
    <s v="M"/>
    <s v="Misuse"/>
    <s v="10001 to 25000"/>
    <s v="Large"/>
    <s v="Patient"/>
    <s v="External"/>
    <x v="0"/>
  </r>
  <r>
    <x v="0"/>
    <x v="13"/>
    <x v="0"/>
    <x v="1"/>
    <s v="System Intrusion"/>
    <x v="6"/>
    <m/>
    <m/>
    <s v="O"/>
    <s v="Malware"/>
    <m/>
    <m/>
    <s v="Student"/>
    <s v="External"/>
    <x v="1"/>
  </r>
  <r>
    <x v="7"/>
    <x v="26"/>
    <x v="0"/>
    <x v="4"/>
    <s v="Miscellaneous Errors"/>
    <x v="5"/>
    <m/>
    <s v="M - Documents"/>
    <s v="M"/>
    <m/>
    <m/>
    <m/>
    <s v="Customer"/>
    <s v="Other"/>
    <x v="0"/>
  </r>
  <r>
    <x v="7"/>
    <x v="26"/>
    <x v="3"/>
    <x v="4"/>
    <s v="Miscellaneous Errors"/>
    <x v="5"/>
    <m/>
    <m/>
    <s v="O"/>
    <m/>
    <m/>
    <m/>
    <s v="Other"/>
    <s v="Other"/>
    <x v="5"/>
  </r>
  <r>
    <x v="4"/>
    <x v="2"/>
    <x v="0"/>
    <x v="0"/>
    <s v="Miscellaneous Errors"/>
    <x v="2"/>
    <m/>
    <m/>
    <s v="O"/>
    <s v="Error"/>
    <m/>
    <m/>
    <s v="Patient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"/>
    <x v="1"/>
    <x v="0"/>
    <x v="1"/>
    <s v="Basic Web Application Attacks"/>
    <x v="3"/>
    <s v="Server"/>
    <s v="S - Database"/>
    <s v="S"/>
    <s v="Hacking"/>
    <s v="11 to 100"/>
    <s v="Small"/>
    <s v="Customer"/>
    <s v="Other"/>
    <x v="0"/>
  </r>
  <r>
    <x v="0"/>
    <x v="2"/>
    <x v="0"/>
    <x v="0"/>
    <s v="Privilege Misuse"/>
    <x v="6"/>
    <m/>
    <m/>
    <s v="O"/>
    <s v="Misuse"/>
    <s v="Small"/>
    <s v="Small"/>
    <s v="Other"/>
    <s v="Other"/>
    <x v="0"/>
  </r>
  <r>
    <x v="42"/>
    <x v="3"/>
    <x v="0"/>
    <x v="1"/>
    <s v="Social Engineering"/>
    <x v="4"/>
    <s v="Server"/>
    <s v="N - Router or switch"/>
    <s v="N"/>
    <s v="Malware"/>
    <m/>
    <m/>
    <s v="Other"/>
    <s v="External"/>
    <x v="4"/>
  </r>
  <r>
    <x v="4"/>
    <x v="5"/>
    <x v="0"/>
    <x v="0"/>
    <s v="Miscellaneous Errors"/>
    <x v="5"/>
    <s v="User Dev"/>
    <s v="U - Desktop"/>
    <s v="U"/>
    <s v="Error"/>
    <s v="101 to 1000"/>
    <s v="Small"/>
    <s v="Student"/>
    <s v="Other"/>
    <x v="0"/>
  </r>
  <r>
    <x v="0"/>
    <x v="10"/>
    <x v="0"/>
    <x v="3"/>
    <s v="Lost and Stolen Assets"/>
    <x v="2"/>
    <s v="Media"/>
    <s v="M - Documents"/>
    <s v="M"/>
    <s v="Physical"/>
    <s v="Small"/>
    <s v="Small"/>
    <s v="Patient"/>
    <s v="Internal"/>
    <x v="1"/>
  </r>
  <r>
    <x v="0"/>
    <x v="8"/>
    <x v="0"/>
    <x v="3"/>
    <s v="Miscellaneous Errors"/>
    <x v="3"/>
    <s v="Media"/>
    <s v="M - "/>
    <s v="M"/>
    <s v="Hacking"/>
    <s v="Over 100000"/>
    <s v="Large"/>
    <s v="Other"/>
    <s v="External"/>
    <x v="0"/>
  </r>
  <r>
    <x v="1"/>
    <x v="1"/>
    <x v="0"/>
    <x v="1"/>
    <s v="Basic Web Application Attacks"/>
    <x v="3"/>
    <s v="Server"/>
    <s v="S - Web application"/>
    <s v="S"/>
    <s v="Hacking"/>
    <s v="11 to 100"/>
    <s v="Small"/>
    <s v="Customer"/>
    <s v="External"/>
    <x v="1"/>
  </r>
  <r>
    <x v="0"/>
    <x v="0"/>
    <x v="0"/>
    <x v="0"/>
    <s v="Privilege Misuse"/>
    <x v="6"/>
    <s v="Server"/>
    <s v="S - Database"/>
    <s v="S"/>
    <s v="Misuse"/>
    <s v="1001 to 10000"/>
    <s v="Large"/>
    <s v="Patient"/>
    <s v="Other"/>
    <x v="0"/>
  </r>
  <r>
    <x v="0"/>
    <x v="8"/>
    <x v="0"/>
    <x v="1"/>
    <s v="Everything Else"/>
    <x v="2"/>
    <s v="Server"/>
    <s v="S - Mail"/>
    <s v="S"/>
    <s v="Hacking"/>
    <s v="101 to 1000"/>
    <s v="Small"/>
    <s v="Patient"/>
    <s v="Internal"/>
    <x v="0"/>
  </r>
  <r>
    <x v="106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4"/>
    <x v="11"/>
    <x v="0"/>
    <x v="0"/>
    <s v="Miscellaneous Errors"/>
    <x v="7"/>
    <s v="Server"/>
    <s v="S - Code repository"/>
    <s v="S"/>
    <s v="Error"/>
    <s v="50001 to 100000"/>
    <s v="Large"/>
    <s v="Other"/>
    <s v="External"/>
    <x v="0"/>
  </r>
  <r>
    <x v="0"/>
    <x v="6"/>
    <x v="0"/>
    <x v="1"/>
    <s v="Lost and Stolen Assets"/>
    <x v="1"/>
    <s v="User Dev"/>
    <s v="U - Desktop or laptop"/>
    <s v="U"/>
    <s v="Physical"/>
    <s v="101 to 1000"/>
    <s v="Small"/>
    <s v="Oth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7"/>
    <x v="5"/>
    <x v="0"/>
    <x v="1"/>
    <s v="Miscellaneous Errors"/>
    <x v="7"/>
    <m/>
    <m/>
    <s v="O"/>
    <s v="Error"/>
    <s v="25001 to 50000"/>
    <s v="Large"/>
    <s v="Customer"/>
    <s v="Other"/>
    <x v="0"/>
  </r>
  <r>
    <x v="32"/>
    <x v="19"/>
    <x v="0"/>
    <x v="1"/>
    <s v="System Intrusion"/>
    <x v="0"/>
    <s v="Server"/>
    <s v="S - Database"/>
    <s v="S"/>
    <s v="Hacking"/>
    <s v="101 to 1000"/>
    <s v="Small"/>
    <s v="Customer"/>
    <s v="External"/>
    <x v="1"/>
  </r>
  <r>
    <x v="0"/>
    <x v="2"/>
    <x v="0"/>
    <x v="1"/>
    <s v="System Intrusion"/>
    <x v="5"/>
    <s v="Server"/>
    <s v="S - Web application"/>
    <s v="S"/>
    <s v="Malware"/>
    <s v="101 to 1000"/>
    <s v="Small"/>
    <s v="Customer"/>
    <s v="External"/>
    <x v="4"/>
  </r>
  <r>
    <x v="0"/>
    <x v="3"/>
    <x v="0"/>
    <x v="2"/>
    <s v="Everything Else"/>
    <x v="0"/>
    <s v="User Dev"/>
    <s v="U - Desktop"/>
    <s v="U"/>
    <s v="Error"/>
    <s v="Over 100000"/>
    <s v="Large"/>
    <s v="Other"/>
    <s v="Other"/>
    <x v="0"/>
  </r>
  <r>
    <x v="0"/>
    <x v="7"/>
    <x v="0"/>
    <x v="0"/>
    <s v="Miscellaneous Errors"/>
    <x v="3"/>
    <s v="Server"/>
    <s v="S - Web application"/>
    <s v="S"/>
    <s v="Error"/>
    <s v="50001 to 100000"/>
    <s v="Large"/>
    <s v="Customer"/>
    <s v="Internal"/>
    <x v="0"/>
  </r>
  <r>
    <x v="0"/>
    <x v="6"/>
    <x v="0"/>
    <x v="0"/>
    <s v="Miscellaneous Errors"/>
    <x v="0"/>
    <s v="Server"/>
    <s v="S - Database"/>
    <s v="S"/>
    <s v="Error"/>
    <s v="Over 100000"/>
    <s v="Large"/>
    <s v="Other"/>
    <s v="Other"/>
    <x v="0"/>
  </r>
  <r>
    <x v="4"/>
    <x v="10"/>
    <x v="0"/>
    <x v="0"/>
    <s v="Privilege Misuse"/>
    <x v="2"/>
    <s v="Server"/>
    <s v="S - Database"/>
    <s v="S"/>
    <s v="Misuse"/>
    <s v="1001 to 10000"/>
    <s v="Large"/>
    <s v="Patient"/>
    <s v="Internal"/>
    <x v="0"/>
  </r>
  <r>
    <x v="16"/>
    <x v="4"/>
    <x v="0"/>
    <x v="2"/>
    <s v="Miscellaneous Errors"/>
    <x v="0"/>
    <s v="Server"/>
    <s v="S - Database"/>
    <s v="S"/>
    <s v="Error"/>
    <s v="Large"/>
    <s v="Large"/>
    <s v="Patient"/>
    <s v="Internal"/>
    <x v="0"/>
  </r>
  <r>
    <x v="0"/>
    <x v="8"/>
    <x v="0"/>
    <x v="0"/>
    <s v="Privilege Misuse"/>
    <x v="2"/>
    <s v="Server"/>
    <s v="S - Database"/>
    <s v="S"/>
    <s v="Misuse"/>
    <s v="10001 to 25000"/>
    <s v="Large"/>
    <s v="Patient"/>
    <s v="Internal"/>
    <x v="0"/>
  </r>
  <r>
    <x v="0"/>
    <x v="0"/>
    <x v="0"/>
    <x v="1"/>
    <s v="System Intrusion"/>
    <x v="2"/>
    <s v="User Dev"/>
    <s v="U - Desktop"/>
    <s v="U"/>
    <s v="Malware"/>
    <s v="1 to 10"/>
    <s v="Small"/>
    <s v="Other"/>
    <s v="Other"/>
    <x v="0"/>
  </r>
  <r>
    <x v="4"/>
    <x v="5"/>
    <x v="0"/>
    <x v="0"/>
    <s v="Privilege Misuse"/>
    <x v="2"/>
    <s v="Server"/>
    <s v="S - Database"/>
    <s v="S"/>
    <s v="Misuse"/>
    <m/>
    <m/>
    <s v="Patient"/>
    <s v="Internal"/>
    <x v="0"/>
  </r>
  <r>
    <x v="4"/>
    <x v="3"/>
    <x v="0"/>
    <x v="4"/>
    <s v="Everything Else"/>
    <x v="6"/>
    <s v="Server"/>
    <s v="S - Database"/>
    <s v="S"/>
    <m/>
    <s v="1001 to 10000"/>
    <s v="Large"/>
    <s v="Other"/>
    <s v="Other"/>
    <x v="0"/>
  </r>
  <r>
    <x v="0"/>
    <x v="7"/>
    <x v="0"/>
    <x v="4"/>
    <s v="System Intrusion"/>
    <x v="0"/>
    <s v="Server"/>
    <s v="S - Database"/>
    <s v="S"/>
    <s v="Hacking"/>
    <s v="Large"/>
    <s v="Large"/>
    <s v="Customer"/>
    <s v="Partner"/>
    <x v="0"/>
  </r>
  <r>
    <x v="9"/>
    <x v="5"/>
    <x v="1"/>
    <x v="1"/>
    <s v="Basic Web Application Attacks"/>
    <x v="9"/>
    <s v="Server"/>
    <s v="S - Web application"/>
    <s v="S"/>
    <s v="Hacking"/>
    <s v="25001 to 50000"/>
    <s v="Large"/>
    <s v="Other"/>
    <s v="External"/>
    <x v="3"/>
  </r>
  <r>
    <x v="0"/>
    <x v="3"/>
    <x v="0"/>
    <x v="0"/>
    <s v="Miscellaneous Errors"/>
    <x v="0"/>
    <s v="Server"/>
    <s v="M - Documents"/>
    <s v="M"/>
    <s v="Error"/>
    <s v="Over 100000"/>
    <s v="Large"/>
    <s v="Other"/>
    <s v="Other"/>
    <x v="0"/>
  </r>
  <r>
    <x v="0"/>
    <x v="5"/>
    <x v="0"/>
    <x v="1"/>
    <s v="Lost and Stolen Assets"/>
    <x v="2"/>
    <s v="User Dev"/>
    <s v="U - Desktop or laptop"/>
    <s v="U"/>
    <s v="Physical"/>
    <s v="1001 to 10000"/>
    <s v="Large"/>
    <s v="Patient"/>
    <s v="Internal"/>
    <x v="1"/>
  </r>
  <r>
    <x v="0"/>
    <x v="5"/>
    <x v="0"/>
    <x v="0"/>
    <s v="Privilege Misuse"/>
    <x v="7"/>
    <s v="User Dev"/>
    <s v="U - "/>
    <s v="U"/>
    <s v="Misuse"/>
    <s v="11 to 100"/>
    <s v="Small"/>
    <s v="Customer"/>
    <s v="Other"/>
    <x v="0"/>
  </r>
  <r>
    <x v="0"/>
    <x v="5"/>
    <x v="0"/>
    <x v="1"/>
    <s v="Basic Web Application Attacks"/>
    <x v="0"/>
    <s v="Server"/>
    <s v="S - Web application"/>
    <s v="S"/>
    <s v="Hacking"/>
    <s v="10001 to 25000"/>
    <s v="Large"/>
    <s v="Other"/>
    <s v="External"/>
    <x v="3"/>
  </r>
  <r>
    <x v="0"/>
    <x v="5"/>
    <x v="0"/>
    <x v="1"/>
    <s v="Privilege Misuse"/>
    <x v="7"/>
    <s v="Server"/>
    <s v="S - Remote access"/>
    <s v="S"/>
    <s v="Misuse"/>
    <m/>
    <m/>
    <s v="Other"/>
    <s v="Other"/>
    <x v="1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2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19"/>
    <x v="0"/>
    <x v="1"/>
    <s v="System Intrusion"/>
    <x v="2"/>
    <s v="Server"/>
    <s v="S - "/>
    <s v="S"/>
    <s v="Malware"/>
    <s v="101 to 1000"/>
    <s v="Small"/>
    <s v="Patient"/>
    <s v="External"/>
    <x v="1"/>
  </r>
  <r>
    <x v="0"/>
    <x v="19"/>
    <x v="0"/>
    <x v="0"/>
    <s v="Miscellaneous Errors"/>
    <x v="12"/>
    <s v="Server"/>
    <s v="S - Database"/>
    <s v="S"/>
    <s v="Error"/>
    <s v="1001 to 10000"/>
    <s v="Large"/>
    <s v="Customer"/>
    <s v="External"/>
    <x v="0"/>
  </r>
  <r>
    <x v="0"/>
    <x v="9"/>
    <x v="0"/>
    <x v="1"/>
    <s v="System Intrusion"/>
    <x v="2"/>
    <s v="Server"/>
    <s v="S - File"/>
    <s v="S"/>
    <s v="Malware"/>
    <s v="1001 to 10000"/>
    <s v="Large"/>
    <s v="Patient"/>
    <s v="External"/>
    <x v="1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0"/>
    <s v="Miscellaneous Errors"/>
    <x v="2"/>
    <s v="Media"/>
    <s v="M - Disk drive"/>
    <s v="M"/>
    <s v="Error"/>
    <m/>
    <m/>
    <s v="Patient"/>
    <s v="Internal"/>
    <x v="0"/>
  </r>
  <r>
    <x v="0"/>
    <x v="5"/>
    <x v="0"/>
    <x v="1"/>
    <s v="Lost and Stolen Assets"/>
    <x v="2"/>
    <s v="Media"/>
    <s v="M - "/>
    <s v="M"/>
    <s v="Physical"/>
    <s v="101 to 1000"/>
    <s v="Small"/>
    <s v="Other"/>
    <s v="Other"/>
    <x v="1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Lost and Stolen Assets"/>
    <x v="2"/>
    <s v="User Dev"/>
    <s v="U - "/>
    <s v="U"/>
    <s v="Error"/>
    <s v="1001 to 10000"/>
    <s v="Large"/>
    <s v="Patient"/>
    <s v="Other"/>
    <x v="0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4"/>
    <x v="0"/>
    <x v="1"/>
    <s v="Everything Else"/>
    <x v="2"/>
    <s v="Server"/>
    <s v="S - Mail"/>
    <s v="S"/>
    <s v="Hacking"/>
    <s v="101 to 1000"/>
    <s v="Small"/>
    <s v="Patient"/>
    <s v="Internal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10"/>
    <x v="0"/>
    <x v="1"/>
    <s v="System Intrusion"/>
    <x v="10"/>
    <s v="Server"/>
    <s v="S - POS controller"/>
    <s v="S"/>
    <s v="Malware"/>
    <s v="50001 to 100000"/>
    <s v="Large"/>
    <s v="Customer"/>
    <s v="External"/>
    <x v="1"/>
  </r>
  <r>
    <x v="0"/>
    <x v="5"/>
    <x v="0"/>
    <x v="0"/>
    <s v="Privilege Misuse"/>
    <x v="2"/>
    <s v="User Dev"/>
    <s v="U - Desktop"/>
    <s v="U"/>
    <s v="Misuse"/>
    <s v="1 to 10"/>
    <s v="Small"/>
    <s v="Patient"/>
    <s v="Other"/>
    <x v="0"/>
  </r>
  <r>
    <x v="0"/>
    <x v="10"/>
    <x v="0"/>
    <x v="0"/>
    <s v="Miscellaneous Errors"/>
    <x v="0"/>
    <s v="Server"/>
    <s v="S - Database"/>
    <s v="S"/>
    <s v="Error"/>
    <m/>
    <m/>
    <s v="Customer"/>
    <s v="External"/>
    <x v="0"/>
  </r>
  <r>
    <x v="0"/>
    <x v="4"/>
    <x v="0"/>
    <x v="1"/>
    <s v="System Intrusion"/>
    <x v="4"/>
    <s v="Server"/>
    <s v="S - "/>
    <s v="S"/>
    <s v="Malware"/>
    <s v="Small"/>
    <s v="Small"/>
    <s v="Other"/>
    <s v="External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8"/>
    <x v="0"/>
    <x v="1"/>
    <s v="Everything Else"/>
    <x v="2"/>
    <s v="Server"/>
    <s v="S - Database"/>
    <s v="S"/>
    <s v="Hacking"/>
    <m/>
    <m/>
    <s v="Employee"/>
    <s v="Other"/>
    <x v="1"/>
  </r>
  <r>
    <x v="4"/>
    <x v="3"/>
    <x v="0"/>
    <x v="1"/>
    <s v="System Intrusion"/>
    <x v="1"/>
    <m/>
    <m/>
    <s v="O"/>
    <s v="Malware"/>
    <s v="1001 to 10000"/>
    <s v="Large"/>
    <s v="Other"/>
    <s v="Internal"/>
    <x v="4"/>
  </r>
  <r>
    <x v="0"/>
    <x v="2"/>
    <x v="0"/>
    <x v="1"/>
    <s v="Everything Else"/>
    <x v="7"/>
    <s v="Kiosk/Term"/>
    <s v="T - ATM"/>
    <s v="T"/>
    <s v="Physical"/>
    <s v="11 to 100"/>
    <s v="Small"/>
    <s v="Customer"/>
    <s v="Internal"/>
    <x v="1"/>
  </r>
  <r>
    <x v="16"/>
    <x v="14"/>
    <x v="0"/>
    <x v="0"/>
    <s v="Privilege Misuse"/>
    <x v="7"/>
    <s v="Server"/>
    <s v="S - Database"/>
    <s v="S"/>
    <s v="Misuse"/>
    <m/>
    <m/>
    <s v="Customer"/>
    <s v="Internal"/>
    <x v="0"/>
  </r>
  <r>
    <x v="0"/>
    <x v="8"/>
    <x v="0"/>
    <x v="1"/>
    <s v="Everything Else"/>
    <x v="2"/>
    <s v="Server"/>
    <s v="S - Mail"/>
    <s v="S"/>
    <s v="Hacking"/>
    <s v="1001 to 10000"/>
    <s v="Large"/>
    <s v="Patient"/>
    <s v="Other"/>
    <x v="1"/>
  </r>
  <r>
    <x v="0"/>
    <x v="6"/>
    <x v="0"/>
    <x v="1"/>
    <s v="System Intrusion"/>
    <x v="7"/>
    <s v="Server"/>
    <s v="S - "/>
    <s v="S"/>
    <s v="Hacking"/>
    <s v="101 to 1000"/>
    <s v="Small"/>
    <s v="Customer"/>
    <s v="External"/>
    <x v="1"/>
  </r>
  <r>
    <x v="18"/>
    <x v="3"/>
    <x v="0"/>
    <x v="0"/>
    <s v="Privilege Misuse"/>
    <x v="7"/>
    <s v="Media"/>
    <s v="M - Documents"/>
    <s v="M"/>
    <s v="Misuse"/>
    <s v="1001 to 10000"/>
    <s v="Large"/>
    <s v="Customer"/>
    <s v="Other"/>
    <x v="0"/>
  </r>
  <r>
    <x v="7"/>
    <x v="5"/>
    <x v="0"/>
    <x v="0"/>
    <s v="Miscellaneous Errors"/>
    <x v="16"/>
    <s v="Server"/>
    <s v="S - "/>
    <s v="S"/>
    <s v="Error"/>
    <m/>
    <m/>
    <s v="Customer"/>
    <s v="External"/>
    <x v="0"/>
  </r>
  <r>
    <x v="0"/>
    <x v="6"/>
    <x v="0"/>
    <x v="0"/>
    <s v="Miscellaneous Errors"/>
    <x v="0"/>
    <s v="Server"/>
    <s v="S - File"/>
    <s v="S"/>
    <s v="Error"/>
    <s v="Large"/>
    <s v="Large"/>
    <s v="Employee"/>
    <s v="Other"/>
    <x v="0"/>
  </r>
  <r>
    <x v="0"/>
    <x v="2"/>
    <x v="0"/>
    <x v="1"/>
    <s v="Lost and Stolen Assets"/>
    <x v="2"/>
    <s v="User Dev"/>
    <s v="U - Desktop"/>
    <s v="U"/>
    <s v="Physical"/>
    <s v="1 to 10"/>
    <s v="Small"/>
    <s v="Patient"/>
    <s v="Internal"/>
    <x v="1"/>
  </r>
  <r>
    <x v="49"/>
    <x v="5"/>
    <x v="0"/>
    <x v="0"/>
    <s v="Privilege Misuse"/>
    <x v="12"/>
    <m/>
    <m/>
    <s v="O"/>
    <s v="Misuse"/>
    <m/>
    <m/>
    <s v="Customer"/>
    <s v="Other"/>
    <x v="0"/>
  </r>
  <r>
    <x v="0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1"/>
    <x v="0"/>
    <x v="1"/>
    <s v="Basic Web Application Attacks"/>
    <x v="3"/>
    <s v="Server"/>
    <s v="S - Web application"/>
    <s v="S"/>
    <s v="Hacking"/>
    <s v="11 to 100"/>
    <s v="Small"/>
    <s v="Other"/>
    <s v="Internal"/>
    <x v="1"/>
  </r>
  <r>
    <x v="2"/>
    <x v="10"/>
    <x v="0"/>
    <x v="1"/>
    <s v="Basic Web Application Attacks"/>
    <x v="1"/>
    <s v="Server"/>
    <s v="S - Database"/>
    <s v="S"/>
    <s v="Hacking"/>
    <s v="1001 to 10000"/>
    <s v="Large"/>
    <s v="Employee"/>
    <s v="External"/>
    <x v="0"/>
  </r>
  <r>
    <x v="0"/>
    <x v="11"/>
    <x v="0"/>
    <x v="0"/>
    <s v="Miscellaneous Errors"/>
    <x v="9"/>
    <s v="Server"/>
    <s v="S - Database"/>
    <s v="S"/>
    <s v="Error"/>
    <s v="101 to 1000"/>
    <s v="Small"/>
    <s v="Customer"/>
    <s v="External"/>
    <x v="0"/>
  </r>
  <r>
    <x v="0"/>
    <x v="4"/>
    <x v="0"/>
    <x v="1"/>
    <s v="Everything Else"/>
    <x v="7"/>
    <s v="Kiosk/Term"/>
    <s v="T - ATM"/>
    <s v="T"/>
    <s v="Physical"/>
    <s v="11 to 100"/>
    <s v="Small"/>
    <s v="Customer"/>
    <s v="External"/>
    <x v="1"/>
  </r>
  <r>
    <x v="4"/>
    <x v="2"/>
    <x v="0"/>
    <x v="0"/>
    <s v="Miscellaneous Errors"/>
    <x v="2"/>
    <s v="Media"/>
    <s v="M - Flash drive"/>
    <s v="M"/>
    <s v="Error"/>
    <s v="101 to 1000"/>
    <s v="Small"/>
    <s v="Patient"/>
    <s v="Internal"/>
    <x v="0"/>
  </r>
  <r>
    <x v="5"/>
    <x v="1"/>
    <x v="0"/>
    <x v="1"/>
    <s v="Basic Web Application Attacks"/>
    <x v="3"/>
    <s v="Server"/>
    <s v="S - File"/>
    <s v="S"/>
    <s v="Hacking"/>
    <s v="11 to 100"/>
    <s v="Small"/>
    <s v="Customer"/>
    <s v="External"/>
    <x v="1"/>
  </r>
  <r>
    <x v="2"/>
    <x v="17"/>
    <x v="0"/>
    <x v="3"/>
    <s v="Lost and Stolen Assets"/>
    <x v="8"/>
    <s v="Media"/>
    <s v="M - Tapes"/>
    <s v="M"/>
    <s v="Physical"/>
    <s v="11 to 100"/>
    <s v="Small"/>
    <s v="Partner"/>
    <s v="Other"/>
    <x v="1"/>
  </r>
  <r>
    <x v="0"/>
    <x v="8"/>
    <x v="0"/>
    <x v="4"/>
    <s v="Lost and Stolen Assets"/>
    <x v="2"/>
    <s v="Media"/>
    <s v="M - Documents"/>
    <s v="M"/>
    <s v="Physical"/>
    <s v="11 to 100"/>
    <s v="Small"/>
    <s v="Customer"/>
    <s v="Internal"/>
    <x v="0"/>
  </r>
  <r>
    <x v="0"/>
    <x v="3"/>
    <x v="0"/>
    <x v="1"/>
    <s v="System Intrusion"/>
    <x v="2"/>
    <s v="User Dev"/>
    <s v="U - Desktop"/>
    <s v="U"/>
    <s v="Malware"/>
    <s v="101 to 1000"/>
    <s v="Small"/>
    <s v="Patient"/>
    <s v="Other"/>
    <x v="0"/>
  </r>
  <r>
    <x v="8"/>
    <x v="2"/>
    <x v="0"/>
    <x v="1"/>
    <s v="Basic Web Application Attacks"/>
    <x v="5"/>
    <s v="Server"/>
    <s v="S - Web application"/>
    <s v="S"/>
    <s v="Hacking"/>
    <m/>
    <m/>
    <s v="Customer"/>
    <s v="External"/>
    <x v="2"/>
  </r>
  <r>
    <x v="5"/>
    <x v="1"/>
    <x v="0"/>
    <x v="0"/>
    <s v="Miscellaneous Errors"/>
    <x v="3"/>
    <s v="Server"/>
    <s v="S - Database"/>
    <s v="S"/>
    <s v="Error"/>
    <s v="10001 to 25000"/>
    <s v="Large"/>
    <s v="Patient"/>
    <s v="External"/>
    <x v="0"/>
  </r>
  <r>
    <x v="49"/>
    <x v="19"/>
    <x v="0"/>
    <x v="1"/>
    <s v="Basic Web Application Attacks"/>
    <x v="3"/>
    <s v="Server"/>
    <s v="S - Database"/>
    <s v="S"/>
    <s v="Hacking"/>
    <s v="11 to 100"/>
    <s v="Small"/>
    <s v="Customer"/>
    <s v="External"/>
    <x v="1"/>
  </r>
  <r>
    <x v="93"/>
    <x v="5"/>
    <x v="0"/>
    <x v="1"/>
    <s v="Basic Web Application Attacks"/>
    <x v="0"/>
    <s v="Server"/>
    <s v="S - Web application"/>
    <s v="S"/>
    <s v="Hacking"/>
    <m/>
    <m/>
    <s v="Other"/>
    <s v="External"/>
    <x v="3"/>
  </r>
  <r>
    <x v="0"/>
    <x v="10"/>
    <x v="0"/>
    <x v="1"/>
    <s v="Basic Web Application Attacks"/>
    <x v="1"/>
    <s v="Server"/>
    <s v="S - Web application"/>
    <s v="S"/>
    <s v="Hacking"/>
    <m/>
    <m/>
    <s v="Customer"/>
    <s v="Other"/>
    <x v="4"/>
  </r>
  <r>
    <x v="4"/>
    <x v="4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10"/>
    <x v="0"/>
    <x v="0"/>
    <s v="Miscellaneous Errors"/>
    <x v="2"/>
    <s v="User Dev"/>
    <s v="U - Desktop"/>
    <s v="U"/>
    <s v="Error"/>
    <s v="25001 to 50000"/>
    <s v="Large"/>
    <s v="Other"/>
    <s v="External"/>
    <x v="0"/>
  </r>
  <r>
    <x v="0"/>
    <x v="8"/>
    <x v="0"/>
    <x v="1"/>
    <s v="Lost and Stolen Assets"/>
    <x v="14"/>
    <s v="Media"/>
    <s v="M - Documents"/>
    <s v="M"/>
    <s v="Physical"/>
    <s v="1001 to 10000"/>
    <s v="Large"/>
    <s v="Patient"/>
    <s v="External"/>
    <x v="1"/>
  </r>
  <r>
    <x v="17"/>
    <x v="1"/>
    <x v="0"/>
    <x v="0"/>
    <s v="Miscellaneous Errors"/>
    <x v="0"/>
    <s v="Server"/>
    <s v="S - Mail"/>
    <s v="S"/>
    <s v="Error"/>
    <s v="10001 to 25000"/>
    <s v="Large"/>
    <s v="Customer"/>
    <s v="External"/>
    <x v="0"/>
  </r>
  <r>
    <x v="0"/>
    <x v="2"/>
    <x v="0"/>
    <x v="0"/>
    <s v="Privilege Misuse"/>
    <x v="0"/>
    <s v="Server"/>
    <s v="S - "/>
    <s v="S"/>
    <s v="Misuse"/>
    <s v="10001 to 25000"/>
    <s v="Large"/>
    <s v="Other"/>
    <s v="Other"/>
    <x v="0"/>
  </r>
  <r>
    <x v="0"/>
    <x v="13"/>
    <x v="0"/>
    <x v="0"/>
    <s v="Miscellaneous Errors"/>
    <x v="2"/>
    <s v="Server"/>
    <s v="S - Web application"/>
    <s v="S"/>
    <s v="Error"/>
    <s v="101 to 1000"/>
    <s v="Small"/>
    <s v="Patient"/>
    <s v="Other"/>
    <x v="0"/>
  </r>
  <r>
    <x v="0"/>
    <x v="5"/>
    <x v="0"/>
    <x v="0"/>
    <s v="Miscellaneous Errors"/>
    <x v="0"/>
    <s v="Media"/>
    <s v="M - Documents"/>
    <s v="M"/>
    <s v="Error"/>
    <m/>
    <m/>
    <s v="Customer"/>
    <s v="Other"/>
    <x v="0"/>
  </r>
  <r>
    <x v="0"/>
    <x v="6"/>
    <x v="0"/>
    <x v="1"/>
    <s v="Lost and Stolen Assets"/>
    <x v="2"/>
    <s v="Media"/>
    <s v="M - Flash drive"/>
    <s v="M"/>
    <s v="Physical"/>
    <s v="1 to 10"/>
    <s v="Small"/>
    <s v="Other"/>
    <s v="Other"/>
    <x v="0"/>
  </r>
  <r>
    <x v="0"/>
    <x v="5"/>
    <x v="0"/>
    <x v="1"/>
    <s v="Lost and Stolen Assets"/>
    <x v="2"/>
    <s v="User Dev"/>
    <s v="U - Desktop or laptop"/>
    <s v="U"/>
    <s v="Physical"/>
    <s v="10001 to 25000"/>
    <s v="Large"/>
    <s v="Other"/>
    <s v="Internal"/>
    <x v="0"/>
  </r>
  <r>
    <x v="49"/>
    <x v="13"/>
    <x v="0"/>
    <x v="0"/>
    <s v="Miscellaneous Errors"/>
    <x v="1"/>
    <s v="Server"/>
    <s v="S - Web application"/>
    <s v="S"/>
    <s v="Error"/>
    <m/>
    <m/>
    <s v="Customer"/>
    <s v="External"/>
    <x v="0"/>
  </r>
  <r>
    <x v="0"/>
    <x v="8"/>
    <x v="0"/>
    <x v="3"/>
    <s v="Miscellaneous Errors"/>
    <x v="5"/>
    <s v="Media"/>
    <s v="M - Documents"/>
    <s v="M"/>
    <s v="Error"/>
    <s v="101 to 1000"/>
    <s v="Small"/>
    <s v="Partner"/>
    <s v="Other"/>
    <x v="0"/>
  </r>
  <r>
    <x v="0"/>
    <x v="8"/>
    <x v="0"/>
    <x v="1"/>
    <s v="Everything Else"/>
    <x v="7"/>
    <s v="Kiosk/Term"/>
    <s v="T - ATM"/>
    <s v="T"/>
    <s v="Physical"/>
    <s v="1001 to 10000"/>
    <s v="Large"/>
    <s v="Customer"/>
    <s v="External"/>
    <x v="1"/>
  </r>
  <r>
    <x v="0"/>
    <x v="5"/>
    <x v="0"/>
    <x v="1"/>
    <s v="System Intrusion"/>
    <x v="2"/>
    <s v="Server"/>
    <s v="S - "/>
    <s v="S"/>
    <s v="Hacking"/>
    <m/>
    <m/>
    <s v="Patient"/>
    <s v="Internal"/>
    <x v="0"/>
  </r>
  <r>
    <x v="2"/>
    <x v="4"/>
    <x v="0"/>
    <x v="0"/>
    <s v="Miscellaneous Errors"/>
    <x v="2"/>
    <s v="Media"/>
    <s v="M - Documents"/>
    <s v="M"/>
    <s v="Misuse"/>
    <s v="1001 to 10000"/>
    <s v="Large"/>
    <s v="Patient"/>
    <s v="External"/>
    <x v="0"/>
  </r>
  <r>
    <x v="0"/>
    <x v="2"/>
    <x v="0"/>
    <x v="2"/>
    <s v="Lost and Stolen Assets"/>
    <x v="2"/>
    <s v="Media"/>
    <s v="M - Documents"/>
    <s v="M"/>
    <s v="Physical"/>
    <m/>
    <m/>
    <s v="Patient"/>
    <s v="Other"/>
    <x v="0"/>
  </r>
  <r>
    <x v="15"/>
    <x v="2"/>
    <x v="0"/>
    <x v="1"/>
    <s v="Everything Else"/>
    <x v="6"/>
    <m/>
    <m/>
    <s v="O"/>
    <s v="Hacking"/>
    <m/>
    <m/>
    <s v="Student"/>
    <s v="Other"/>
    <x v="0"/>
  </r>
  <r>
    <x v="0"/>
    <x v="6"/>
    <x v="0"/>
    <x v="0"/>
    <s v="Miscellaneous Errors"/>
    <x v="0"/>
    <s v="Server"/>
    <s v="S - Mail"/>
    <s v="S"/>
    <s v="Error"/>
    <s v="Over 100000"/>
    <s v="Large"/>
    <s v="Other"/>
    <s v="Other"/>
    <x v="0"/>
  </r>
  <r>
    <x v="0"/>
    <x v="2"/>
    <x v="0"/>
    <x v="1"/>
    <s v="Everything Else"/>
    <x v="8"/>
    <s v="Kiosk/Term"/>
    <s v="T - Gas terminal"/>
    <s v="T"/>
    <s v="Physical"/>
    <m/>
    <m/>
    <s v="Customer"/>
    <s v="Internal"/>
    <x v="1"/>
  </r>
  <r>
    <x v="0"/>
    <x v="8"/>
    <x v="0"/>
    <x v="0"/>
    <s v="Privilege Misuse"/>
    <x v="2"/>
    <s v="Server"/>
    <s v="S - Database"/>
    <s v="S"/>
    <s v="Misuse"/>
    <s v="Small"/>
    <s v="Small"/>
    <s v="Patient"/>
    <s v="External"/>
    <x v="0"/>
  </r>
  <r>
    <x v="0"/>
    <x v="10"/>
    <x v="0"/>
    <x v="1"/>
    <s v="Basic Web Application Attacks"/>
    <x v="2"/>
    <s v="Server"/>
    <s v="S - Mail"/>
    <s v="S"/>
    <s v="Hacking"/>
    <s v="1001 to 10000"/>
    <s v="Large"/>
    <s v="Patient"/>
    <s v="Other"/>
    <x v="0"/>
  </r>
  <r>
    <x v="0"/>
    <x v="8"/>
    <x v="0"/>
    <x v="1"/>
    <s v="System Intrusion"/>
    <x v="7"/>
    <s v="Server"/>
    <s v="S - "/>
    <s v="S"/>
    <s v="Malware"/>
    <s v="Small"/>
    <s v="Small"/>
    <s v="Patient"/>
    <s v="Other"/>
    <x v="1"/>
  </r>
  <r>
    <x v="0"/>
    <x v="5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5"/>
    <x v="0"/>
    <x v="2"/>
    <s v="Privilege Misuse"/>
    <x v="0"/>
    <s v="Server"/>
    <s v="S - Database"/>
    <s v="S"/>
    <s v="Misuse"/>
    <m/>
    <m/>
    <s v="Customer"/>
    <s v="Other"/>
    <x v="0"/>
  </r>
  <r>
    <x v="0"/>
    <x v="0"/>
    <x v="0"/>
    <x v="1"/>
    <s v="Everything Else"/>
    <x v="9"/>
    <s v="Server"/>
    <s v="S - Database"/>
    <s v="S"/>
    <s v="Hacking"/>
    <s v="25001 to 50000"/>
    <s v="Large"/>
    <s v="Customer"/>
    <s v="External"/>
    <x v="0"/>
  </r>
  <r>
    <x v="15"/>
    <x v="13"/>
    <x v="0"/>
    <x v="0"/>
    <s v="Lost and Stolen Assets"/>
    <x v="2"/>
    <s v="Media"/>
    <s v="M - Documents"/>
    <s v="M"/>
    <s v="Error"/>
    <s v="1001 to 10000"/>
    <s v="Large"/>
    <s v="Patient"/>
    <s v="External"/>
    <x v="0"/>
  </r>
  <r>
    <x v="0"/>
    <x v="3"/>
    <x v="0"/>
    <x v="0"/>
    <s v="Miscellaneous Errors"/>
    <x v="2"/>
    <s v="Media"/>
    <s v="M - Documents"/>
    <s v="M"/>
    <s v="Error"/>
    <s v="1 to 10"/>
    <s v="Small"/>
    <s v="Other"/>
    <s v="Other"/>
    <x v="0"/>
  </r>
  <r>
    <x v="0"/>
    <x v="7"/>
    <x v="0"/>
    <x v="1"/>
    <s v="Basic Web Application Attacks"/>
    <x v="6"/>
    <s v="Server"/>
    <s v="S - Web application"/>
    <s v="S"/>
    <s v="Hacking"/>
    <s v="11 to 100"/>
    <s v="Small"/>
    <s v="Other"/>
    <s v="Other"/>
    <x v="0"/>
  </r>
  <r>
    <x v="0"/>
    <x v="3"/>
    <x v="0"/>
    <x v="1"/>
    <s v="Lost and Stolen Assets"/>
    <x v="2"/>
    <s v="User Dev"/>
    <s v="U - Desktop"/>
    <s v="U"/>
    <s v="Physical"/>
    <s v="101 to 1000"/>
    <s v="Small"/>
    <s v="Patient"/>
    <s v="Internal"/>
    <x v="1"/>
  </r>
  <r>
    <x v="0"/>
    <x v="2"/>
    <x v="0"/>
    <x v="0"/>
    <s v="Privilege Misuse"/>
    <x v="7"/>
    <s v="Server"/>
    <s v="S - Database"/>
    <s v="S"/>
    <s v="Misuse"/>
    <s v="1001 to 10000"/>
    <s v="Large"/>
    <s v="Patient"/>
    <s v="Other"/>
    <x v="0"/>
  </r>
  <r>
    <x v="49"/>
    <x v="2"/>
    <x v="0"/>
    <x v="4"/>
    <s v="Everything Else"/>
    <x v="6"/>
    <m/>
    <m/>
    <s v="O"/>
    <m/>
    <m/>
    <m/>
    <s v="Customer"/>
    <s v="External"/>
    <x v="0"/>
  </r>
  <r>
    <x v="0"/>
    <x v="11"/>
    <x v="0"/>
    <x v="0"/>
    <s v="Miscellaneous Errors"/>
    <x v="6"/>
    <s v="Server"/>
    <s v="S - Database"/>
    <s v="S"/>
    <s v="Error"/>
    <s v="1001 to 10000"/>
    <s v="Large"/>
    <s v="Customer"/>
    <s v="External"/>
    <x v="0"/>
  </r>
  <r>
    <x v="0"/>
    <x v="5"/>
    <x v="0"/>
    <x v="1"/>
    <s v="Basic Web Application Attacks"/>
    <x v="3"/>
    <s v="Server"/>
    <s v="S - Web application"/>
    <s v="S"/>
    <s v="Hacking"/>
    <s v="1001 to 10000"/>
    <s v="Large"/>
    <s v="Other"/>
    <s v="Other"/>
    <x v="2"/>
  </r>
  <r>
    <x v="0"/>
    <x v="3"/>
    <x v="0"/>
    <x v="1"/>
    <s v="Everything Else"/>
    <x v="7"/>
    <s v="Kiosk/Term"/>
    <s v="T - ATM"/>
    <s v="T"/>
    <s v="Physical"/>
    <s v="Over 100000"/>
    <s v="Large"/>
    <s v="Customer"/>
    <s v="Other"/>
    <x v="1"/>
  </r>
  <r>
    <x v="0"/>
    <x v="3"/>
    <x v="0"/>
    <x v="1"/>
    <s v="Lost and Stolen Assets"/>
    <x v="2"/>
    <s v="User Dev"/>
    <s v="U - Desktop or laptop"/>
    <s v="U"/>
    <s v="Physical"/>
    <s v="1001 to 10000"/>
    <s v="Large"/>
    <s v="Patient"/>
    <s v="Internal"/>
    <x v="0"/>
  </r>
  <r>
    <x v="104"/>
    <x v="4"/>
    <x v="0"/>
    <x v="0"/>
    <s v="Privilege Misuse"/>
    <x v="2"/>
    <s v="Server"/>
    <s v="P - "/>
    <s v="P"/>
    <s v="Social"/>
    <m/>
    <m/>
    <s v="Patient"/>
    <s v="External"/>
    <x v="0"/>
  </r>
  <r>
    <x v="17"/>
    <x v="8"/>
    <x v="0"/>
    <x v="3"/>
    <s v="Miscellaneous Errors"/>
    <x v="2"/>
    <s v="Media"/>
    <s v="M - Documents"/>
    <s v="M"/>
    <s v="Error"/>
    <s v="1001 to 10000"/>
    <s v="Large"/>
    <s v="Patient"/>
    <s v="External"/>
    <x v="0"/>
  </r>
  <r>
    <x v="0"/>
    <x v="0"/>
    <x v="0"/>
    <x v="0"/>
    <s v="Privilege Misuse"/>
    <x v="2"/>
    <s v="User Dev"/>
    <s v="U - Desktop"/>
    <s v="U"/>
    <s v="Misuse"/>
    <s v="Large"/>
    <s v="Large"/>
    <s v="Patient"/>
    <s v="Other"/>
    <x v="0"/>
  </r>
  <r>
    <x v="0"/>
    <x v="6"/>
    <x v="0"/>
    <x v="1"/>
    <s v="Everything Else"/>
    <x v="2"/>
    <s v="Server"/>
    <s v="S - Mail"/>
    <s v="S"/>
    <s v="Hacking"/>
    <s v="1 to 10"/>
    <s v="Small"/>
    <s v="Patient"/>
    <s v="Other"/>
    <x v="0"/>
  </r>
  <r>
    <x v="0"/>
    <x v="3"/>
    <x v="0"/>
    <x v="1"/>
    <s v="Lost and Stolen Assets"/>
    <x v="2"/>
    <s v="Server"/>
    <s v="S - "/>
    <s v="S"/>
    <s v="Physical"/>
    <m/>
    <m/>
    <s v="Patient"/>
    <s v="Internal"/>
    <x v="0"/>
  </r>
  <r>
    <x v="0"/>
    <x v="3"/>
    <x v="1"/>
    <x v="1"/>
    <s v="Everything Else"/>
    <x v="3"/>
    <s v="Server"/>
    <s v="S - Database"/>
    <s v="S"/>
    <s v="Hacking"/>
    <s v="1 to 10"/>
    <s v="Small"/>
    <s v="Customer"/>
    <s v="Other"/>
    <x v="0"/>
  </r>
  <r>
    <x v="133"/>
    <x v="5"/>
    <x v="0"/>
    <x v="1"/>
    <s v="Everything Else"/>
    <x v="0"/>
    <s v="Server"/>
    <s v="S - Mail"/>
    <s v="S"/>
    <s v="Hacking"/>
    <m/>
    <m/>
    <s v="Other"/>
    <s v="External"/>
    <x v="2"/>
  </r>
  <r>
    <x v="2"/>
    <x v="7"/>
    <x v="0"/>
    <x v="1"/>
    <s v="Basic Web Application Attacks"/>
    <x v="0"/>
    <s v="Server"/>
    <s v="S - Web application"/>
    <s v="S"/>
    <s v="Hacking"/>
    <m/>
    <m/>
    <s v="Other"/>
    <s v="Other"/>
    <x v="1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27"/>
    <x v="5"/>
    <x v="1"/>
    <x v="1"/>
    <s v="Social Engineering"/>
    <x v="5"/>
    <s v="User Dev"/>
    <s v="P - "/>
    <s v="P"/>
    <s v="Malware"/>
    <m/>
    <m/>
    <s v="Other"/>
    <s v="External"/>
    <x v="4"/>
  </r>
  <r>
    <x v="0"/>
    <x v="0"/>
    <x v="0"/>
    <x v="1"/>
    <s v="Lost and Stolen Assets"/>
    <x v="14"/>
    <s v="User Dev"/>
    <s v="U - Desktop or laptop"/>
    <s v="U"/>
    <s v="Physical"/>
    <s v="101 to 1000"/>
    <s v="Small"/>
    <s v="Other"/>
    <s v="Other"/>
    <x v="0"/>
  </r>
  <r>
    <x v="0"/>
    <x v="5"/>
    <x v="0"/>
    <x v="1"/>
    <s v="System Intrusion"/>
    <x v="0"/>
    <s v="User Dev"/>
    <s v="P - "/>
    <s v="P"/>
    <s v="Malware"/>
    <m/>
    <m/>
    <s v="Other"/>
    <s v="Internal"/>
    <x v="1"/>
  </r>
  <r>
    <x v="4"/>
    <x v="2"/>
    <x v="0"/>
    <x v="1"/>
    <s v="Basic Web Application Attacks"/>
    <x v="0"/>
    <s v="Server"/>
    <s v="S - Web application"/>
    <s v="S"/>
    <s v="Hacking"/>
    <m/>
    <m/>
    <s v="Customer"/>
    <s v="Other"/>
    <x v="0"/>
  </r>
  <r>
    <x v="0"/>
    <x v="10"/>
    <x v="0"/>
    <x v="1"/>
    <s v="Lost and Stolen Assets"/>
    <x v="2"/>
    <s v="Media"/>
    <s v="M - Documents"/>
    <s v="M"/>
    <s v="Physical"/>
    <m/>
    <m/>
    <s v="Patient"/>
    <s v="Internal"/>
    <x v="1"/>
  </r>
  <r>
    <x v="17"/>
    <x v="5"/>
    <x v="0"/>
    <x v="1"/>
    <s v="Lost and Stolen Assets"/>
    <x v="2"/>
    <s v="Media"/>
    <s v="M - Documents"/>
    <s v="M"/>
    <s v="Physical"/>
    <m/>
    <m/>
    <s v="Patient"/>
    <s v="Other"/>
    <x v="1"/>
  </r>
  <r>
    <x v="0"/>
    <x v="2"/>
    <x v="0"/>
    <x v="2"/>
    <s v="Miscellaneous Errors"/>
    <x v="2"/>
    <s v="Media"/>
    <s v="M - Documents"/>
    <s v="M"/>
    <s v="Error"/>
    <m/>
    <m/>
    <s v="Patient"/>
    <s v="External"/>
    <x v="0"/>
  </r>
  <r>
    <x v="0"/>
    <x v="3"/>
    <x v="0"/>
    <x v="2"/>
    <s v="Miscellaneous Errors"/>
    <x v="2"/>
    <s v="Media"/>
    <s v="M - Disk drive"/>
    <s v="M"/>
    <s v="Error"/>
    <s v="101 to 1000"/>
    <s v="Small"/>
    <s v="Other"/>
    <s v="Other"/>
    <x v="0"/>
  </r>
  <r>
    <x v="0"/>
    <x v="10"/>
    <x v="0"/>
    <x v="1"/>
    <s v="System Intrusion"/>
    <x v="7"/>
    <m/>
    <m/>
    <s v="O"/>
    <s v="Malware"/>
    <s v="11 to 100"/>
    <s v="Small"/>
    <s v="Employee"/>
    <s v="External"/>
    <x v="1"/>
  </r>
  <r>
    <x v="2"/>
    <x v="4"/>
    <x v="0"/>
    <x v="1"/>
    <s v="System Intrusion"/>
    <x v="2"/>
    <m/>
    <m/>
    <s v="O"/>
    <s v="Malware"/>
    <m/>
    <m/>
    <s v="Other"/>
    <s v="External"/>
    <x v="1"/>
  </r>
  <r>
    <x v="44"/>
    <x v="11"/>
    <x v="0"/>
    <x v="1"/>
    <s v="Everything Else"/>
    <x v="3"/>
    <s v="Server"/>
    <s v="S - Remote access"/>
    <s v="S"/>
    <s v="Hacking"/>
    <s v="1001 to 10000"/>
    <s v="Large"/>
    <s v="Employee"/>
    <s v="In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"/>
    <x v="0"/>
    <x v="1"/>
    <s v="Lost and Stolen Assets"/>
    <x v="13"/>
    <s v="User Dev"/>
    <s v="U - Desktop"/>
    <s v="U"/>
    <s v="Physical"/>
    <s v="11 to 100"/>
    <s v="Small"/>
    <s v="Patient"/>
    <s v="Internal"/>
    <x v="1"/>
  </r>
  <r>
    <x v="7"/>
    <x v="26"/>
    <x v="0"/>
    <x v="4"/>
    <s v="Miscellaneous Errors"/>
    <x v="5"/>
    <m/>
    <s v="S - Database"/>
    <s v="S"/>
    <m/>
    <m/>
    <m/>
    <s v="Patient"/>
    <s v="Other"/>
    <x v="1"/>
  </r>
  <r>
    <x v="7"/>
    <x v="26"/>
    <x v="3"/>
    <x v="4"/>
    <s v="Miscellaneous Errors"/>
    <x v="5"/>
    <m/>
    <m/>
    <s v="O"/>
    <m/>
    <m/>
    <m/>
    <s v="Other"/>
    <s v="Other"/>
    <x v="0"/>
  </r>
  <r>
    <x v="0"/>
    <x v="0"/>
    <x v="0"/>
    <x v="1"/>
    <s v="Lost and Stolen Assets"/>
    <x v="2"/>
    <s v="Server"/>
    <s v="S - Database"/>
    <s v="S"/>
    <s v="Physical"/>
    <s v="1 to 10"/>
    <s v="Small"/>
    <s v="Other"/>
    <s v="Other"/>
    <x v="0"/>
  </r>
  <r>
    <x v="0"/>
    <x v="1"/>
    <x v="0"/>
    <x v="1"/>
    <s v="Basic Web Application Attacks"/>
    <x v="1"/>
    <s v="Server"/>
    <s v="S - Mail"/>
    <s v="S"/>
    <s v="Hacking"/>
    <s v="11 to 100"/>
    <s v="Small"/>
    <s v="Customer"/>
    <s v="Internal"/>
    <x v="0"/>
  </r>
  <r>
    <x v="49"/>
    <x v="10"/>
    <x v="0"/>
    <x v="1"/>
    <s v="Basic Web Application Attacks"/>
    <x v="11"/>
    <s v="Server"/>
    <s v="S - POS controller"/>
    <s v="S"/>
    <s v="Malware"/>
    <m/>
    <m/>
    <s v="Customer"/>
    <s v="External"/>
    <x v="3"/>
  </r>
  <r>
    <x v="0"/>
    <x v="2"/>
    <x v="0"/>
    <x v="1"/>
    <s v="Lost and Stolen Assets"/>
    <x v="2"/>
    <s v="Media"/>
    <s v="M - Flash drive"/>
    <s v="M"/>
    <s v="Physical"/>
    <s v="1 to 10"/>
    <s v="Small"/>
    <s v="Customer"/>
    <s v="Other"/>
    <x v="1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10"/>
    <x v="0"/>
    <x v="0"/>
    <s v="Miscellaneous Errors"/>
    <x v="6"/>
    <s v="Server"/>
    <s v="S - Web application"/>
    <s v="S"/>
    <s v="Error"/>
    <m/>
    <m/>
    <s v="Student"/>
    <s v="External"/>
    <x v="0"/>
  </r>
  <r>
    <x v="0"/>
    <x v="5"/>
    <x v="0"/>
    <x v="2"/>
    <s v="Basic Web Application Attacks"/>
    <x v="0"/>
    <s v="Server"/>
    <s v="S - Web application"/>
    <s v="S"/>
    <s v="Hacking"/>
    <m/>
    <m/>
    <s v="Other"/>
    <s v="Other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4"/>
    <x v="6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2"/>
    <x v="7"/>
    <x v="0"/>
    <x v="0"/>
    <s v="Miscellaneous Errors"/>
    <x v="0"/>
    <s v="Media"/>
    <s v="M - Documents"/>
    <s v="M"/>
    <s v="Error"/>
    <m/>
    <m/>
    <s v="Other"/>
    <s v="External"/>
    <x v="0"/>
  </r>
  <r>
    <x v="27"/>
    <x v="5"/>
    <x v="0"/>
    <x v="1"/>
    <s v="Basic Web Application Attacks"/>
    <x v="3"/>
    <s v="Server"/>
    <s v="S - Web application"/>
    <s v="S"/>
    <s v="Hacking"/>
    <m/>
    <m/>
    <s v="Custom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8"/>
    <x v="5"/>
    <x v="0"/>
    <x v="0"/>
    <s v="Miscellaneous Errors"/>
    <x v="7"/>
    <s v="Server"/>
    <s v="S - Web application"/>
    <s v="S"/>
    <s v="Error"/>
    <s v="1001 to 10000"/>
    <s v="Large"/>
    <s v="Customer"/>
    <s v="External"/>
    <x v="0"/>
  </r>
  <r>
    <x v="0"/>
    <x v="5"/>
    <x v="0"/>
    <x v="1"/>
    <s v="Lost and Stolen Assets"/>
    <x v="2"/>
    <s v="User Dev"/>
    <s v="U - Desktop or laptop"/>
    <s v="U"/>
    <s v="Physical"/>
    <s v="11 to 100"/>
    <s v="Small"/>
    <s v="Patient"/>
    <s v="Internal"/>
    <x v="1"/>
  </r>
  <r>
    <x v="0"/>
    <x v="5"/>
    <x v="0"/>
    <x v="2"/>
    <s v="Lost and Stolen Assets"/>
    <x v="0"/>
    <s v="Media"/>
    <s v="M - Flash drive"/>
    <s v="M"/>
    <s v="Error"/>
    <m/>
    <m/>
    <s v="Customer"/>
    <s v="Internal"/>
    <x v="0"/>
  </r>
  <r>
    <x v="0"/>
    <x v="13"/>
    <x v="0"/>
    <x v="1"/>
    <s v="Basic Web Application Attacks"/>
    <x v="8"/>
    <s v="Server"/>
    <s v="S - Database"/>
    <s v="S"/>
    <s v="Hacking"/>
    <s v="1001 to 10000"/>
    <s v="Large"/>
    <s v="Customer"/>
    <s v="External"/>
    <x v="1"/>
  </r>
  <r>
    <x v="5"/>
    <x v="7"/>
    <x v="0"/>
    <x v="1"/>
    <s v="Lost and Stolen Assets"/>
    <x v="2"/>
    <s v="User Dev"/>
    <s v="M - Disk drive"/>
    <s v="M"/>
    <s v="Physical"/>
    <m/>
    <m/>
    <s v="Patient"/>
    <s v="Internal"/>
    <x v="1"/>
  </r>
  <r>
    <x v="0"/>
    <x v="1"/>
    <x v="0"/>
    <x v="0"/>
    <s v="Miscellaneous Errors"/>
    <x v="6"/>
    <s v="Server"/>
    <s v="S - Database"/>
    <s v="S"/>
    <s v="Error"/>
    <s v="101 to 1000"/>
    <s v="Small"/>
    <s v="Student"/>
    <s v="External"/>
    <x v="0"/>
  </r>
  <r>
    <x v="27"/>
    <x v="5"/>
    <x v="0"/>
    <x v="1"/>
    <s v="Basic Web Application Attacks"/>
    <x v="3"/>
    <s v="Server"/>
    <s v="S - Web application"/>
    <s v="S"/>
    <s v="Hacking"/>
    <s v="1001 to 10000"/>
    <s v="Large"/>
    <s v="Customer"/>
    <s v="Other"/>
    <x v="0"/>
  </r>
  <r>
    <x v="0"/>
    <x v="8"/>
    <x v="0"/>
    <x v="3"/>
    <s v="System Intrusion"/>
    <x v="6"/>
    <s v="User Dev"/>
    <s v="U - "/>
    <s v="U"/>
    <s v="Hacking"/>
    <s v="1001 to 10000"/>
    <s v="Large"/>
    <s v="Student"/>
    <s v="External"/>
    <x v="0"/>
  </r>
  <r>
    <x v="0"/>
    <x v="7"/>
    <x v="0"/>
    <x v="0"/>
    <s v="Privilege Misuse"/>
    <x v="9"/>
    <s v="User Dev"/>
    <s v="U - Desktop"/>
    <s v="U"/>
    <s v="Misuse"/>
    <s v="1001 to 10000"/>
    <s v="Large"/>
    <s v="Other"/>
    <s v="Internal"/>
    <x v="0"/>
  </r>
  <r>
    <x v="0"/>
    <x v="5"/>
    <x v="0"/>
    <x v="0"/>
    <s v="Lost and Stolen Assets"/>
    <x v="2"/>
    <s v="Media"/>
    <s v="M - Payment card"/>
    <s v="M"/>
    <s v="Physical"/>
    <m/>
    <m/>
    <s v="Patient"/>
    <s v="External"/>
    <x v="0"/>
  </r>
  <r>
    <x v="0"/>
    <x v="3"/>
    <x v="0"/>
    <x v="0"/>
    <s v="Privilege Misuse"/>
    <x v="0"/>
    <m/>
    <m/>
    <s v="O"/>
    <s v="Misuse"/>
    <s v="Over 100000"/>
    <s v="Large"/>
    <s v="Other"/>
    <s v="Other"/>
    <x v="0"/>
  </r>
  <r>
    <x v="0"/>
    <x v="11"/>
    <x v="0"/>
    <x v="1"/>
    <s v="System Intrusion"/>
    <x v="4"/>
    <s v="Network"/>
    <s v="N - Firewall"/>
    <s v="N"/>
    <s v="Hacking"/>
    <s v="Large"/>
    <s v="Large"/>
    <s v="Other"/>
    <s v="Internal"/>
    <x v="0"/>
  </r>
  <r>
    <x v="0"/>
    <x v="2"/>
    <x v="0"/>
    <x v="0"/>
    <s v="Miscellaneous Errors"/>
    <x v="8"/>
    <s v="Media"/>
    <s v="M - Documents"/>
    <s v="M"/>
    <s v="Error"/>
    <s v="Over 100000"/>
    <s v="Large"/>
    <s v="Patient"/>
    <s v="External"/>
    <x v="0"/>
  </r>
  <r>
    <x v="17"/>
    <x v="8"/>
    <x v="0"/>
    <x v="0"/>
    <s v="Privilege Misuse"/>
    <x v="8"/>
    <s v="User Dev"/>
    <s v="U - Mobile phone"/>
    <s v="U"/>
    <s v="Misuse"/>
    <s v="Over 100000"/>
    <s v="Large"/>
    <s v="Customer"/>
    <s v="Internal"/>
    <x v="0"/>
  </r>
  <r>
    <x v="0"/>
    <x v="5"/>
    <x v="0"/>
    <x v="4"/>
    <s v="Everything Else"/>
    <x v="7"/>
    <m/>
    <m/>
    <s v="O"/>
    <m/>
    <s v="11 to 100"/>
    <s v="Small"/>
    <s v="Other"/>
    <s v="Other"/>
    <x v="0"/>
  </r>
  <r>
    <x v="5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7"/>
    <x v="14"/>
    <x v="0"/>
    <x v="1"/>
    <s v="Everything Else"/>
    <x v="5"/>
    <m/>
    <m/>
    <s v="O"/>
    <s v="Hacking"/>
    <m/>
    <m/>
    <s v="Customer"/>
    <s v="Other"/>
    <x v="0"/>
  </r>
  <r>
    <x v="0"/>
    <x v="0"/>
    <x v="0"/>
    <x v="0"/>
    <s v="Miscellaneous Errors"/>
    <x v="2"/>
    <s v="Media"/>
    <s v="M - Flash drive"/>
    <s v="M"/>
    <s v="Error"/>
    <m/>
    <m/>
    <s v="Other"/>
    <s v="Other"/>
    <x v="0"/>
  </r>
  <r>
    <x v="0"/>
    <x v="5"/>
    <x v="0"/>
    <x v="1"/>
    <s v="Lost and Stolen Assets"/>
    <x v="2"/>
    <s v="User Dev"/>
    <s v="U - Desktop or laptop"/>
    <s v="U"/>
    <s v="Physical"/>
    <s v="1001 to 10000"/>
    <s v="Large"/>
    <s v="Patient"/>
    <s v="Other"/>
    <x v="1"/>
  </r>
  <r>
    <x v="0"/>
    <x v="3"/>
    <x v="0"/>
    <x v="1"/>
    <s v="Basic Web Application Attacks"/>
    <x v="11"/>
    <s v="Server"/>
    <s v="S - Web application"/>
    <s v="S"/>
    <s v="Hacking"/>
    <s v="101 to 1000"/>
    <s v="Small"/>
    <s v="Customer"/>
    <s v="Other"/>
    <x v="1"/>
  </r>
  <r>
    <x v="0"/>
    <x v="21"/>
    <x v="0"/>
    <x v="0"/>
    <s v="Miscellaneous Errors"/>
    <x v="0"/>
    <s v="Server"/>
    <s v="S - Web application"/>
    <s v="S"/>
    <s v="Error"/>
    <s v="Over 100000"/>
    <s v="Large"/>
    <s v="Employee"/>
    <s v="Internal"/>
    <x v="0"/>
  </r>
  <r>
    <x v="0"/>
    <x v="8"/>
    <x v="0"/>
    <x v="0"/>
    <s v="Miscellaneous Errors"/>
    <x v="7"/>
    <s v="Media"/>
    <s v="M - Documents"/>
    <s v="M"/>
    <s v="Error"/>
    <m/>
    <m/>
    <s v="Patient"/>
    <s v="Other"/>
    <x v="0"/>
  </r>
  <r>
    <x v="15"/>
    <x v="7"/>
    <x v="0"/>
    <x v="0"/>
    <s v="Lost and Stolen Assets"/>
    <x v="0"/>
    <s v="Media"/>
    <s v="M - Flash drive"/>
    <s v="M"/>
    <s v="Error"/>
    <s v="Large"/>
    <s v="Large"/>
    <s v="Other"/>
    <s v="External"/>
    <x v="0"/>
  </r>
  <r>
    <x v="0"/>
    <x v="5"/>
    <x v="0"/>
    <x v="4"/>
    <s v="Everything Else"/>
    <x v="2"/>
    <s v="Media"/>
    <s v="M - Documents"/>
    <s v="M"/>
    <m/>
    <s v="1 to 10"/>
    <s v="Small"/>
    <s v="Patient"/>
    <s v="Other"/>
    <x v="0"/>
  </r>
  <r>
    <x v="0"/>
    <x v="11"/>
    <x v="0"/>
    <x v="0"/>
    <s v="Miscellaneous Errors"/>
    <x v="2"/>
    <s v="Server"/>
    <s v="S - Database"/>
    <s v="S"/>
    <s v="Error"/>
    <s v="11 to 100"/>
    <s v="Small"/>
    <s v="Patient"/>
    <s v="External"/>
    <x v="0"/>
  </r>
  <r>
    <x v="0"/>
    <x v="5"/>
    <x v="0"/>
    <x v="0"/>
    <s v="Miscellaneous Errors"/>
    <x v="9"/>
    <s v="Media"/>
    <s v="M - Flash drive"/>
    <s v="M"/>
    <s v="Error"/>
    <s v="1001 to 10000"/>
    <s v="Large"/>
    <s v="Partner"/>
    <s v="Other"/>
    <x v="0"/>
  </r>
  <r>
    <x v="0"/>
    <x v="3"/>
    <x v="0"/>
    <x v="0"/>
    <s v="Miscellaneous Errors"/>
    <x v="0"/>
    <s v="Media"/>
    <s v="M - Documents"/>
    <s v="M"/>
    <s v="Error"/>
    <s v="1001 to 10000"/>
    <s v="Large"/>
    <s v="Other"/>
    <s v="External"/>
    <x v="0"/>
  </r>
  <r>
    <x v="0"/>
    <x v="1"/>
    <x v="0"/>
    <x v="0"/>
    <s v="Privilege Misuse"/>
    <x v="2"/>
    <s v="User Dev"/>
    <s v="U - Mobile phone"/>
    <s v="U"/>
    <s v="Misuse"/>
    <m/>
    <m/>
    <s v="Patient"/>
    <s v="Other"/>
    <x v="0"/>
  </r>
  <r>
    <x v="0"/>
    <x v="8"/>
    <x v="0"/>
    <x v="1"/>
    <s v="System Intrusion"/>
    <x v="1"/>
    <s v="User Dev"/>
    <s v="P - "/>
    <s v="P"/>
    <s v="Malware"/>
    <s v="101 to 1000"/>
    <s v="Small"/>
    <s v="Other"/>
    <s v="External"/>
    <x v="1"/>
  </r>
  <r>
    <x v="49"/>
    <x v="13"/>
    <x v="0"/>
    <x v="0"/>
    <s v="Miscellaneous Errors"/>
    <x v="1"/>
    <s v="Server"/>
    <s v="S - Database"/>
    <s v="S"/>
    <s v="Error"/>
    <m/>
    <m/>
    <s v="Customer"/>
    <s v="External"/>
    <x v="0"/>
  </r>
  <r>
    <x v="0"/>
    <x v="6"/>
    <x v="0"/>
    <x v="0"/>
    <s v="Lost and Stolen Assets"/>
    <x v="2"/>
    <s v="Media"/>
    <s v="M - Documents"/>
    <s v="M"/>
    <s v="Physical"/>
    <s v="101 to 1000"/>
    <s v="Small"/>
    <s v="Other"/>
    <s v="Other"/>
    <x v="0"/>
  </r>
  <r>
    <x v="0"/>
    <x v="9"/>
    <x v="0"/>
    <x v="1"/>
    <s v="Everything Else"/>
    <x v="8"/>
    <s v="Kiosk/Term"/>
    <s v="T - PED pad"/>
    <s v="T"/>
    <s v="Physical"/>
    <s v="Over 100000"/>
    <s v="Large"/>
    <s v="Customer"/>
    <s v="Other"/>
    <x v="1"/>
  </r>
  <r>
    <x v="0"/>
    <x v="2"/>
    <x v="0"/>
    <x v="1"/>
    <s v="Social Engineering"/>
    <x v="8"/>
    <s v="Server"/>
    <s v="P - System admin"/>
    <s v="P"/>
    <s v="Hacking"/>
    <s v="25001 to 50000"/>
    <s v="Large"/>
    <s v="Customer"/>
    <s v="Other"/>
    <x v="0"/>
  </r>
  <r>
    <x v="0"/>
    <x v="4"/>
    <x v="0"/>
    <x v="0"/>
    <s v="Miscellaneous Errors"/>
    <x v="9"/>
    <s v="Server"/>
    <s v="S - Database"/>
    <s v="S"/>
    <s v="Error"/>
    <s v="11 to 100"/>
    <s v="Small"/>
    <s v="Customer"/>
    <s v="External"/>
    <x v="0"/>
  </r>
  <r>
    <x v="0"/>
    <x v="10"/>
    <x v="0"/>
    <x v="1"/>
    <s v="Basic Web Application Attacks"/>
    <x v="5"/>
    <s v="Server"/>
    <s v="S - Web application"/>
    <s v="S"/>
    <s v="Hacking"/>
    <s v="Small"/>
    <s v="Small"/>
    <s v="Customer"/>
    <s v="External"/>
    <x v="3"/>
  </r>
  <r>
    <x v="1"/>
    <x v="4"/>
    <x v="0"/>
    <x v="1"/>
    <s v="Denial of Service"/>
    <x v="0"/>
    <s v="Server"/>
    <s v="S - Web application"/>
    <s v="S"/>
    <s v="Hacking"/>
    <m/>
    <m/>
    <s v="Other"/>
    <s v="Other"/>
    <x v="2"/>
  </r>
  <r>
    <x v="0"/>
    <x v="3"/>
    <x v="0"/>
    <x v="0"/>
    <s v="Privilege Misuse"/>
    <x v="2"/>
    <s v="Server"/>
    <s v="S - Database"/>
    <s v="S"/>
    <s v="Misuse"/>
    <s v="11 to 100"/>
    <s v="Small"/>
    <s v="Patient"/>
    <s v="Other"/>
    <x v="0"/>
  </r>
  <r>
    <x v="0"/>
    <x v="8"/>
    <x v="0"/>
    <x v="0"/>
    <s v="Miscellaneous Errors"/>
    <x v="2"/>
    <s v="Server"/>
    <s v="S - Mail"/>
    <s v="S"/>
    <s v="Error"/>
    <m/>
    <m/>
    <s v="Patient"/>
    <s v="External"/>
    <x v="0"/>
  </r>
  <r>
    <x v="0"/>
    <x v="4"/>
    <x v="0"/>
    <x v="1"/>
    <s v="Everything Else"/>
    <x v="8"/>
    <s v="Kiosk/Term"/>
    <s v="T - Gas terminal"/>
    <s v="T"/>
    <s v="Physical"/>
    <s v="Small"/>
    <s v="Small"/>
    <s v="Customer"/>
    <s v="Internal"/>
    <x v="1"/>
  </r>
  <r>
    <x v="0"/>
    <x v="8"/>
    <x v="0"/>
    <x v="2"/>
    <s v="Miscellaneous Errors"/>
    <x v="2"/>
    <s v="Media"/>
    <s v="M - Documents"/>
    <s v="M"/>
    <s v="Physical"/>
    <m/>
    <m/>
    <s v="Customer"/>
    <s v="External"/>
    <x v="0"/>
  </r>
  <r>
    <x v="0"/>
    <x v="3"/>
    <x v="0"/>
    <x v="1"/>
    <s v="Lost and Stolen Assets"/>
    <x v="0"/>
    <s v="User Dev"/>
    <s v="U - Desktop or laptop"/>
    <s v="U"/>
    <s v="Physical"/>
    <m/>
    <m/>
    <s v="Patient"/>
    <s v="Other"/>
    <x v="1"/>
  </r>
  <r>
    <x v="4"/>
    <x v="8"/>
    <x v="0"/>
    <x v="0"/>
    <s v="Privilege Misuse"/>
    <x v="2"/>
    <s v="Server"/>
    <s v="S - Database"/>
    <s v="S"/>
    <s v="Misuse"/>
    <s v="101 to 1000"/>
    <s v="Small"/>
    <s v="Patient"/>
    <s v="External"/>
    <x v="0"/>
  </r>
  <r>
    <x v="0"/>
    <x v="0"/>
    <x v="0"/>
    <x v="2"/>
    <s v="Miscellaneous Errors"/>
    <x v="7"/>
    <s v="Media"/>
    <s v="M - Documents"/>
    <s v="M"/>
    <s v="Error"/>
    <s v="1001 to 10000"/>
    <s v="Large"/>
    <s v="Other"/>
    <s v="Other"/>
    <x v="0"/>
  </r>
  <r>
    <x v="4"/>
    <x v="6"/>
    <x v="0"/>
    <x v="1"/>
    <s v="Lost and Stolen Assets"/>
    <x v="6"/>
    <s v="User Dev"/>
    <s v="U - Desktop"/>
    <s v="U"/>
    <s v="Physical"/>
    <s v="101 to 1000"/>
    <s v="Small"/>
    <s v="Student"/>
    <s v="Other"/>
    <x v="1"/>
  </r>
  <r>
    <x v="0"/>
    <x v="8"/>
    <x v="0"/>
    <x v="2"/>
    <s v="Privilege Misuse"/>
    <x v="1"/>
    <s v="Server"/>
    <s v="S - Database"/>
    <s v="S"/>
    <s v="Misuse"/>
    <s v="1001 to 10000"/>
    <s v="Large"/>
    <s v="Employee"/>
    <s v="Other"/>
    <x v="0"/>
  </r>
  <r>
    <x v="0"/>
    <x v="1"/>
    <x v="0"/>
    <x v="1"/>
    <s v="Basic Web Application Attacks"/>
    <x v="2"/>
    <s v="Server"/>
    <s v="S - Web application"/>
    <s v="S"/>
    <s v="Hacking"/>
    <s v="101 to 1000"/>
    <s v="Small"/>
    <s v="Patient"/>
    <s v="Internal"/>
    <x v="1"/>
  </r>
  <r>
    <x v="82"/>
    <x v="5"/>
    <x v="0"/>
    <x v="1"/>
    <s v="Basic Web Application Attacks"/>
    <x v="0"/>
    <s v="Server"/>
    <s v="S - Web application"/>
    <s v="S"/>
    <s v="Hacking"/>
    <s v="11 to 100"/>
    <s v="Small"/>
    <s v="Other"/>
    <s v="External"/>
    <x v="3"/>
  </r>
  <r>
    <x v="0"/>
    <x v="4"/>
    <x v="0"/>
    <x v="1"/>
    <s v="Denial of Service"/>
    <x v="3"/>
    <s v="Server"/>
    <s v="N - WLAN"/>
    <s v="N"/>
    <s v="Hacking"/>
    <s v="101 to 1000"/>
    <s v="Small"/>
    <s v="Other"/>
    <s v="In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Miscellaneous Errors"/>
    <x v="7"/>
    <s v="Server"/>
    <s v="S - File"/>
    <s v="S"/>
    <s v="Error"/>
    <s v="1001 to 10000"/>
    <s v="Large"/>
    <s v="Customer"/>
    <s v="External"/>
    <x v="0"/>
  </r>
  <r>
    <x v="0"/>
    <x v="5"/>
    <x v="0"/>
    <x v="0"/>
    <s v="Miscellaneous Errors"/>
    <x v="7"/>
    <s v="Server"/>
    <s v="S - Web application"/>
    <s v="S"/>
    <s v="Error"/>
    <s v="11 to 100"/>
    <s v="Small"/>
    <s v="Other"/>
    <s v="Other"/>
    <x v="0"/>
  </r>
  <r>
    <x v="0"/>
    <x v="8"/>
    <x v="0"/>
    <x v="1"/>
    <s v="Basic Web Application Attacks"/>
    <x v="5"/>
    <s v="Server"/>
    <s v="S - Web application"/>
    <s v="S"/>
    <s v="Hacking"/>
    <s v="1 to 10"/>
    <s v="Small"/>
    <s v="Employee"/>
    <s v="External"/>
    <x v="7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10"/>
    <x v="0"/>
    <x v="1"/>
    <s v="Basic Web Application Attacks"/>
    <x v="10"/>
    <s v="Server"/>
    <s v="S - Web application"/>
    <s v="S"/>
    <s v="Hacking"/>
    <s v="25001 to 50000"/>
    <s v="Large"/>
    <s v="Customer"/>
    <s v="External"/>
    <x v="1"/>
  </r>
  <r>
    <x v="0"/>
    <x v="4"/>
    <x v="0"/>
    <x v="1"/>
    <s v="Lost and Stolen Assets"/>
    <x v="2"/>
    <s v="Media"/>
    <s v="M - Documents"/>
    <s v="M"/>
    <s v="Physical"/>
    <s v="1001 to 10000"/>
    <s v="Large"/>
    <s v="Patient"/>
    <s v="Internal"/>
    <x v="1"/>
  </r>
  <r>
    <x v="0"/>
    <x v="13"/>
    <x v="0"/>
    <x v="0"/>
    <s v="Miscellaneous Errors"/>
    <x v="8"/>
    <s v="Server"/>
    <s v="S - Database"/>
    <s v="S"/>
    <s v="Error"/>
    <s v="Over 100000"/>
    <s v="Large"/>
    <s v="Customer"/>
    <s v="External"/>
    <x v="0"/>
  </r>
  <r>
    <x v="4"/>
    <x v="5"/>
    <x v="0"/>
    <x v="0"/>
    <s v="Miscellaneous Errors"/>
    <x v="2"/>
    <s v="Server"/>
    <s v="S - Database"/>
    <s v="S"/>
    <s v="Error"/>
    <m/>
    <m/>
    <s v="Other"/>
    <s v="External"/>
    <x v="0"/>
  </r>
  <r>
    <x v="0"/>
    <x v="3"/>
    <x v="0"/>
    <x v="1"/>
    <s v="Basic Web Application Attacks"/>
    <x v="0"/>
    <s v="Server"/>
    <s v="S - Web application"/>
    <s v="S"/>
    <s v="Hacking"/>
    <s v="1001 to 10000"/>
    <s v="Large"/>
    <s v="Other"/>
    <s v="External"/>
    <x v="2"/>
  </r>
  <r>
    <x v="37"/>
    <x v="3"/>
    <x v="0"/>
    <x v="1"/>
    <s v="Basic Web Application Attacks"/>
    <x v="1"/>
    <s v="Server"/>
    <s v="S - Web application"/>
    <s v="S"/>
    <s v="Hacking"/>
    <s v="11 to 100"/>
    <s v="Small"/>
    <s v="Customer"/>
    <s v="External"/>
    <x v="0"/>
  </r>
  <r>
    <x v="4"/>
    <x v="3"/>
    <x v="0"/>
    <x v="0"/>
    <s v="Privilege Misuse"/>
    <x v="7"/>
    <s v="Server"/>
    <s v="S - Database"/>
    <s v="S"/>
    <s v="Misuse"/>
    <s v="101 to 1000"/>
    <s v="Small"/>
    <s v="Partner"/>
    <s v="Other"/>
    <x v="0"/>
  </r>
  <r>
    <x v="7"/>
    <x v="8"/>
    <x v="0"/>
    <x v="1"/>
    <s v="Basic Web Application Attacks"/>
    <x v="3"/>
    <s v="Server"/>
    <s v="S - Database"/>
    <s v="S"/>
    <s v="Hacking"/>
    <s v="1 to 10"/>
    <s v="Small"/>
    <s v="Customer"/>
    <s v="Other"/>
    <x v="0"/>
  </r>
  <r>
    <x v="0"/>
    <x v="8"/>
    <x v="0"/>
    <x v="1"/>
    <s v="Lost and Stolen Assets"/>
    <x v="2"/>
    <s v="Media"/>
    <s v="M - Documents"/>
    <s v="M"/>
    <s v="Physical"/>
    <m/>
    <m/>
    <s v="Patient"/>
    <s v="Internal"/>
    <x v="1"/>
  </r>
  <r>
    <x v="0"/>
    <x v="10"/>
    <x v="0"/>
    <x v="0"/>
    <s v="Privilege Misuse"/>
    <x v="2"/>
    <s v="Server"/>
    <s v="S - Database"/>
    <s v="S"/>
    <s v="Misuse"/>
    <s v="10001 to 25000"/>
    <s v="Large"/>
    <s v="Patient"/>
    <s v="Internal"/>
    <x v="0"/>
  </r>
  <r>
    <x v="2"/>
    <x v="4"/>
    <x v="0"/>
    <x v="0"/>
    <s v="Miscellaneous Errors"/>
    <x v="2"/>
    <s v="Server"/>
    <s v="S - Web application"/>
    <s v="S"/>
    <s v="Error"/>
    <s v="1001 to 10000"/>
    <s v="Large"/>
    <s v="Patient"/>
    <s v="Internal"/>
    <x v="0"/>
  </r>
  <r>
    <x v="0"/>
    <x v="2"/>
    <x v="0"/>
    <x v="0"/>
    <s v="Miscellaneous Errors"/>
    <x v="2"/>
    <s v="Media"/>
    <s v="M - Documents"/>
    <s v="M"/>
    <s v="Error"/>
    <s v="101 to 1000"/>
    <s v="Small"/>
    <s v="Patient"/>
    <s v="Other"/>
    <x v="0"/>
  </r>
  <r>
    <x v="0"/>
    <x v="5"/>
    <x v="0"/>
    <x v="1"/>
    <s v="System Intrusion"/>
    <x v="10"/>
    <s v="Server"/>
    <s v="S - POS controller"/>
    <s v="S"/>
    <s v="Malware"/>
    <s v="11 to 100"/>
    <s v="Small"/>
    <s v="Customer"/>
    <s v="External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"/>
    <x v="0"/>
    <x v="1"/>
    <s v="System Intrusion"/>
    <x v="2"/>
    <s v="Server"/>
    <s v="S - "/>
    <s v="S"/>
    <s v="Malware"/>
    <s v="101 to 1000"/>
    <s v="Small"/>
    <s v="Patient"/>
    <s v="External"/>
    <x v="1"/>
  </r>
  <r>
    <x v="0"/>
    <x v="5"/>
    <x v="0"/>
    <x v="1"/>
    <s v="Basic Web Application Attacks"/>
    <x v="9"/>
    <s v="Server"/>
    <s v="S - Web application"/>
    <s v="S"/>
    <s v="Hacking"/>
    <m/>
    <m/>
    <s v="Other"/>
    <s v="External"/>
    <x v="2"/>
  </r>
  <r>
    <x v="4"/>
    <x v="31"/>
    <x v="0"/>
    <x v="1"/>
    <s v="System Intrusion"/>
    <x v="9"/>
    <s v="Server"/>
    <s v="S - File"/>
    <s v="S"/>
    <s v="Malware"/>
    <s v="10001 to 25000"/>
    <s v="Large"/>
    <s v="Other"/>
    <s v="Internal"/>
    <x v="4"/>
  </r>
  <r>
    <x v="0"/>
    <x v="3"/>
    <x v="0"/>
    <x v="0"/>
    <s v="Privilege Misuse"/>
    <x v="0"/>
    <s v="Server"/>
    <s v="S - Database"/>
    <s v="S"/>
    <s v="Misuse"/>
    <s v="1001 to 10000"/>
    <s v="Large"/>
    <s v="Other"/>
    <s v="Other"/>
    <x v="0"/>
  </r>
  <r>
    <x v="0"/>
    <x v="0"/>
    <x v="0"/>
    <x v="0"/>
    <s v="Privilege Misuse"/>
    <x v="7"/>
    <s v="Server"/>
    <s v="S - Database"/>
    <s v="S"/>
    <s v="Misuse"/>
    <s v="1001 to 10000"/>
    <s v="Large"/>
    <s v="Patient"/>
    <s v="Other"/>
    <x v="0"/>
  </r>
  <r>
    <x v="2"/>
    <x v="1"/>
    <x v="0"/>
    <x v="0"/>
    <s v="Miscellaneous Errors"/>
    <x v="3"/>
    <s v="Server"/>
    <s v="S - Database"/>
    <s v="S"/>
    <s v="Error"/>
    <s v="10001 to 25000"/>
    <s v="Large"/>
    <s v="Customer"/>
    <s v="Other"/>
    <x v="0"/>
  </r>
  <r>
    <x v="0"/>
    <x v="5"/>
    <x v="0"/>
    <x v="1"/>
    <s v="System Intrusion"/>
    <x v="10"/>
    <s v="User Dev"/>
    <s v="U - Desktop"/>
    <s v="U"/>
    <s v="Malware"/>
    <m/>
    <m/>
    <s v="Other"/>
    <s v="Other"/>
    <x v="1"/>
  </r>
  <r>
    <x v="49"/>
    <x v="6"/>
    <x v="0"/>
    <x v="1"/>
    <s v="System Intrusion"/>
    <x v="1"/>
    <s v="Server"/>
    <s v="S - Database"/>
    <s v="S"/>
    <s v="Hacking"/>
    <m/>
    <m/>
    <s v="Customer"/>
    <s v="Other"/>
    <x v="0"/>
  </r>
  <r>
    <x v="0"/>
    <x v="5"/>
    <x v="0"/>
    <x v="1"/>
    <s v="Denial of Service"/>
    <x v="4"/>
    <m/>
    <m/>
    <s v="O"/>
    <s v="Hacking"/>
    <s v="1001 to 10000"/>
    <s v="Large"/>
    <s v="Other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4"/>
    <x v="0"/>
    <x v="3"/>
    <s v="System Intrusion"/>
    <x v="15"/>
    <s v="Server"/>
    <s v="S - Database"/>
    <s v="S"/>
    <s v="Malware"/>
    <s v="1001 to 10000"/>
    <s v="Large"/>
    <s v="Employee"/>
    <s v="External"/>
    <x v="1"/>
  </r>
  <r>
    <x v="0"/>
    <x v="1"/>
    <x v="0"/>
    <x v="1"/>
    <s v="Lost and Stolen Assets"/>
    <x v="2"/>
    <s v="User Dev"/>
    <s v="U - Desktop"/>
    <s v="U"/>
    <s v="Physical"/>
    <s v="101 to 1000"/>
    <s v="Small"/>
    <s v="Patient"/>
    <s v="Internal"/>
    <x v="1"/>
  </r>
  <r>
    <x v="0"/>
    <x v="6"/>
    <x v="0"/>
    <x v="0"/>
    <s v="Privilege Misuse"/>
    <x v="0"/>
    <s v="Server"/>
    <s v="S - Mail"/>
    <s v="S"/>
    <s v="Misuse"/>
    <s v="Over 100000"/>
    <s v="Large"/>
    <s v="Other"/>
    <s v="Other"/>
    <x v="0"/>
  </r>
  <r>
    <x v="0"/>
    <x v="2"/>
    <x v="0"/>
    <x v="0"/>
    <s v="Privilege Misuse"/>
    <x v="10"/>
    <s v="Media"/>
    <s v="M - Payment card"/>
    <s v="M"/>
    <s v="Misuse"/>
    <s v="1001 to 10000"/>
    <s v="Large"/>
    <s v="Customer"/>
    <s v="External"/>
    <x v="0"/>
  </r>
  <r>
    <x v="0"/>
    <x v="3"/>
    <x v="0"/>
    <x v="1"/>
    <s v="Lost and Stolen Assets"/>
    <x v="2"/>
    <s v="Media"/>
    <s v="M - Tapes"/>
    <s v="M"/>
    <s v="Physical"/>
    <s v="11 to 100"/>
    <s v="Small"/>
    <s v="Patient"/>
    <s v="Other"/>
    <x v="1"/>
  </r>
  <r>
    <x v="0"/>
    <x v="17"/>
    <x v="0"/>
    <x v="0"/>
    <s v="Privilege Misuse"/>
    <x v="0"/>
    <s v="Server"/>
    <s v="S - Database"/>
    <s v="S"/>
    <s v="Misuse"/>
    <s v="Large"/>
    <s v="Large"/>
    <s v="Other"/>
    <s v="Other"/>
    <x v="0"/>
  </r>
  <r>
    <x v="0"/>
    <x v="8"/>
    <x v="0"/>
    <x v="1"/>
    <s v="Everything Else"/>
    <x v="0"/>
    <s v="Server"/>
    <s v="S - Database"/>
    <s v="S"/>
    <s v="Hacking"/>
    <s v="101 to 1000"/>
    <s v="Small"/>
    <s v="Employee"/>
    <s v="External"/>
    <x v="5"/>
  </r>
  <r>
    <x v="0"/>
    <x v="3"/>
    <x v="1"/>
    <x v="4"/>
    <s v="Everything Else"/>
    <x v="8"/>
    <s v="Server"/>
    <s v="S - Database"/>
    <s v="S"/>
    <m/>
    <s v="11 to 100"/>
    <s v="Small"/>
    <s v="Customer"/>
    <s v="External"/>
    <x v="0"/>
  </r>
  <r>
    <x v="0"/>
    <x v="4"/>
    <x v="0"/>
    <x v="1"/>
    <s v="System Intrusion"/>
    <x v="2"/>
    <m/>
    <m/>
    <s v="O"/>
    <s v="Malware"/>
    <s v="11 to 100"/>
    <s v="Small"/>
    <s v="Patient"/>
    <s v="Internal"/>
    <x v="1"/>
  </r>
  <r>
    <x v="0"/>
    <x v="5"/>
    <x v="0"/>
    <x v="1"/>
    <s v="System Intrusion"/>
    <x v="8"/>
    <s v="User Dev"/>
    <s v="U - POS terminal"/>
    <s v="U"/>
    <s v="Malware"/>
    <s v="50001 to 100000"/>
    <s v="Large"/>
    <s v="Customer"/>
    <s v="External"/>
    <x v="1"/>
  </r>
  <r>
    <x v="0"/>
    <x v="4"/>
    <x v="0"/>
    <x v="1"/>
    <s v="Everything Else"/>
    <x v="7"/>
    <s v="Kiosk/Term"/>
    <s v="T - ATM"/>
    <s v="T"/>
    <s v="Physical"/>
    <s v="101 to 1000"/>
    <s v="Small"/>
    <s v="Customer"/>
    <s v="Internal"/>
    <x v="1"/>
  </r>
  <r>
    <x v="5"/>
    <x v="1"/>
    <x v="0"/>
    <x v="0"/>
    <s v="Miscellaneous Errors"/>
    <x v="6"/>
    <s v="Server"/>
    <s v="S - Database"/>
    <s v="S"/>
    <s v="Error"/>
    <s v="101 to 1000"/>
    <s v="Small"/>
    <s v="Customer"/>
    <s v="External"/>
    <x v="0"/>
  </r>
  <r>
    <x v="4"/>
    <x v="5"/>
    <x v="0"/>
    <x v="2"/>
    <s v="Miscellaneous Errors"/>
    <x v="11"/>
    <s v="Server"/>
    <s v="S - Web application"/>
    <s v="S"/>
    <s v="Error"/>
    <s v="1 to 10"/>
    <s v="Small"/>
    <s v="Patient"/>
    <s v="External"/>
    <x v="0"/>
  </r>
  <r>
    <x v="0"/>
    <x v="7"/>
    <x v="0"/>
    <x v="1"/>
    <s v="Lost and Stolen Assets"/>
    <x v="7"/>
    <s v="Media"/>
    <s v="M - Payment card"/>
    <s v="M"/>
    <s v="Physical"/>
    <s v="101 to 1000"/>
    <s v="Small"/>
    <s v="Customer"/>
    <s v="External"/>
    <x v="1"/>
  </r>
  <r>
    <x v="0"/>
    <x v="1"/>
    <x v="0"/>
    <x v="1"/>
    <s v="System Intrusion"/>
    <x v="9"/>
    <s v="Server"/>
    <s v="P - End-user or employee"/>
    <s v="P"/>
    <s v="Malware"/>
    <s v="101 to 1000"/>
    <s v="Small"/>
    <s v="Other"/>
    <s v="External"/>
    <x v="1"/>
  </r>
  <r>
    <x v="0"/>
    <x v="2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8"/>
    <x v="0"/>
    <x v="1"/>
    <s v="Everything Else"/>
    <x v="7"/>
    <s v="Kiosk/Term"/>
    <s v="T - ATM"/>
    <s v="T"/>
    <s v="Physical"/>
    <m/>
    <m/>
    <s v="Customer"/>
    <s v="External"/>
    <x v="1"/>
  </r>
  <r>
    <x v="0"/>
    <x v="8"/>
    <x v="0"/>
    <x v="1"/>
    <s v="System Intrusion"/>
    <x v="2"/>
    <s v="Server"/>
    <s v="S - Web application"/>
    <s v="S"/>
    <s v="Malware"/>
    <s v="Small"/>
    <s v="Small"/>
    <s v="Patient"/>
    <s v="Internal"/>
    <x v="0"/>
  </r>
  <r>
    <x v="4"/>
    <x v="8"/>
    <x v="0"/>
    <x v="0"/>
    <s v="Privilege Misuse"/>
    <x v="0"/>
    <s v="Server"/>
    <s v="M - Documents"/>
    <s v="M"/>
    <s v="Misuse"/>
    <s v="101 to 1000"/>
    <s v="Small"/>
    <s v="Customer"/>
    <s v="Other"/>
    <x v="0"/>
  </r>
  <r>
    <x v="0"/>
    <x v="3"/>
    <x v="0"/>
    <x v="1"/>
    <s v="Lost and Stolen Assets"/>
    <x v="2"/>
    <s v="User Dev"/>
    <s v="U - Desktop"/>
    <s v="U"/>
    <s v="Physical"/>
    <s v="101 to 1000"/>
    <s v="Small"/>
    <s v="Patient"/>
    <s v="Internal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1"/>
    <x v="0"/>
    <x v="1"/>
    <s v="Basic Web Application Attacks"/>
    <x v="3"/>
    <s v="Server"/>
    <s v="S - Web application"/>
    <s v="S"/>
    <s v="Hacking"/>
    <s v="1001 to 10000"/>
    <s v="Large"/>
    <s v="Customer"/>
    <s v="Internal"/>
    <x v="1"/>
  </r>
  <r>
    <x v="0"/>
    <x v="8"/>
    <x v="0"/>
    <x v="1"/>
    <s v="Basic Web Application Attacks"/>
    <x v="3"/>
    <s v="Server"/>
    <s v="S - Web application"/>
    <s v="S"/>
    <s v="Hacking"/>
    <s v="101 to 1000"/>
    <s v="Small"/>
    <s v="Customer"/>
    <s v="Other"/>
    <x v="0"/>
  </r>
  <r>
    <x v="17"/>
    <x v="10"/>
    <x v="0"/>
    <x v="0"/>
    <s v="Miscellaneous Errors"/>
    <x v="2"/>
    <s v="Media"/>
    <s v="M - Documents"/>
    <s v="M"/>
    <s v="Error"/>
    <m/>
    <m/>
    <s v="Patient"/>
    <s v="External"/>
    <x v="0"/>
  </r>
  <r>
    <x v="0"/>
    <x v="8"/>
    <x v="0"/>
    <x v="1"/>
    <s v="System Intrusion"/>
    <x v="2"/>
    <s v="User Dev"/>
    <s v="U - Desktop or laptop"/>
    <s v="U"/>
    <s v="Malware"/>
    <s v="Small"/>
    <s v="Small"/>
    <s v="Patient"/>
    <s v="Internal"/>
    <x v="1"/>
  </r>
  <r>
    <x v="0"/>
    <x v="5"/>
    <x v="0"/>
    <x v="0"/>
    <s v="Privilege Misuse"/>
    <x v="2"/>
    <s v="Server"/>
    <s v="S - Database"/>
    <s v="S"/>
    <s v="Misuse"/>
    <s v="10001 to 25000"/>
    <s v="Large"/>
    <s v="Employee"/>
    <s v="Internal"/>
    <x v="0"/>
  </r>
  <r>
    <x v="0"/>
    <x v="8"/>
    <x v="0"/>
    <x v="1"/>
    <s v="Basic Web Application Attacks"/>
    <x v="3"/>
    <s v="Server"/>
    <s v="S - Database"/>
    <s v="S"/>
    <s v="Hacking"/>
    <s v="Small"/>
    <s v="Small"/>
    <s v="Customer"/>
    <s v="External"/>
    <x v="3"/>
  </r>
  <r>
    <x v="0"/>
    <x v="8"/>
    <x v="0"/>
    <x v="1"/>
    <s v="Everything Else"/>
    <x v="8"/>
    <s v="Kiosk/Term"/>
    <s v="T - ATM"/>
    <s v="T"/>
    <s v="Physical"/>
    <s v="Small"/>
    <s v="Small"/>
    <s v="Customer"/>
    <s v="Partner"/>
    <x v="1"/>
  </r>
  <r>
    <x v="13"/>
    <x v="8"/>
    <x v="0"/>
    <x v="2"/>
    <s v="Miscellaneous Errors"/>
    <x v="9"/>
    <s v="Server"/>
    <s v="S - Web application"/>
    <s v="S"/>
    <s v="Error"/>
    <s v="101 to 1000"/>
    <s v="Small"/>
    <s v="Other"/>
    <s v="External"/>
    <x v="0"/>
  </r>
  <r>
    <x v="0"/>
    <x v="2"/>
    <x v="0"/>
    <x v="1"/>
    <s v="Lost and Stolen Assets"/>
    <x v="2"/>
    <s v="User Dev"/>
    <s v="U - Desktop"/>
    <s v="U"/>
    <s v="Physical"/>
    <m/>
    <m/>
    <s v="Patient"/>
    <s v="Internal"/>
    <x v="1"/>
  </r>
  <r>
    <x v="2"/>
    <x v="2"/>
    <x v="0"/>
    <x v="0"/>
    <s v="Miscellaneous Errors"/>
    <x v="6"/>
    <s v="User Dev"/>
    <s v="U - Desktop"/>
    <s v="U"/>
    <s v="Error"/>
    <s v="11 to 100"/>
    <s v="Small"/>
    <s v="Student"/>
    <s v="Other"/>
    <x v="0"/>
  </r>
  <r>
    <x v="0"/>
    <x v="6"/>
    <x v="0"/>
    <x v="0"/>
    <s v="Privilege Misuse"/>
    <x v="0"/>
    <s v="Server"/>
    <s v="M - "/>
    <s v="M"/>
    <s v="Misuse"/>
    <m/>
    <m/>
    <s v="Customer"/>
    <s v="Other"/>
    <x v="0"/>
  </r>
  <r>
    <x v="0"/>
    <x v="3"/>
    <x v="0"/>
    <x v="1"/>
    <s v="Lost and Stolen Assets"/>
    <x v="1"/>
    <s v="Media"/>
    <s v="M - Documents"/>
    <s v="M"/>
    <s v="Physical"/>
    <s v="11 to 100"/>
    <s v="Small"/>
    <s v="Patient"/>
    <s v="Internal"/>
    <x v="0"/>
  </r>
  <r>
    <x v="0"/>
    <x v="14"/>
    <x v="0"/>
    <x v="1"/>
    <s v="Social Engineering"/>
    <x v="9"/>
    <s v="Server"/>
    <s v="P - Executive"/>
    <s v="P"/>
    <s v="Malware"/>
    <s v="50001 to 100000"/>
    <s v="Large"/>
    <s v="Customer"/>
    <s v="External"/>
    <x v="4"/>
  </r>
  <r>
    <x v="78"/>
    <x v="10"/>
    <x v="0"/>
    <x v="0"/>
    <s v="Miscellaneous Errors"/>
    <x v="7"/>
    <s v="Server"/>
    <s v="S - Web application"/>
    <s v="S"/>
    <s v="Error"/>
    <s v="Large"/>
    <s v="Large"/>
    <s v="Other"/>
    <s v="External"/>
    <x v="0"/>
  </r>
  <r>
    <x v="0"/>
    <x v="2"/>
    <x v="0"/>
    <x v="2"/>
    <s v="Miscellaneous Errors"/>
    <x v="11"/>
    <s v="Media"/>
    <s v="M - Documents"/>
    <s v="M"/>
    <s v="Error"/>
    <s v="Small"/>
    <s v="Small"/>
    <s v="Patient"/>
    <s v="External"/>
    <x v="0"/>
  </r>
  <r>
    <x v="0"/>
    <x v="6"/>
    <x v="0"/>
    <x v="1"/>
    <s v="Basic Web Application Attacks"/>
    <x v="1"/>
    <s v="Server"/>
    <s v="S - Web application"/>
    <s v="S"/>
    <s v="Hacking"/>
    <s v="1 to 10"/>
    <s v="Small"/>
    <s v="Other"/>
    <s v="Other"/>
    <x v="1"/>
  </r>
  <r>
    <x v="0"/>
    <x v="2"/>
    <x v="0"/>
    <x v="1"/>
    <s v="Lost and Stolen Assets"/>
    <x v="2"/>
    <s v="User Dev"/>
    <s v="U - Desktop or laptop"/>
    <s v="U"/>
    <s v="Physical"/>
    <s v="1001 to 10000"/>
    <s v="Large"/>
    <s v="Patient"/>
    <s v="Internal"/>
    <x v="1"/>
  </r>
  <r>
    <x v="7"/>
    <x v="5"/>
    <x v="0"/>
    <x v="1"/>
    <s v="Basic Web Application Attacks"/>
    <x v="0"/>
    <s v="Server"/>
    <s v="S - Web application"/>
    <s v="S"/>
    <s v="Hacking"/>
    <m/>
    <m/>
    <s v="Partn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1"/>
    <x v="0"/>
    <s v="Miscellaneous Errors"/>
    <x v="0"/>
    <s v="Server"/>
    <s v="S - Web application"/>
    <s v="S"/>
    <s v="Error"/>
    <m/>
    <m/>
    <s v="Patient"/>
    <s v="External"/>
    <x v="0"/>
  </r>
  <r>
    <x v="0"/>
    <x v="7"/>
    <x v="0"/>
    <x v="1"/>
    <s v="Everything Else"/>
    <x v="8"/>
    <s v="Kiosk/Term"/>
    <s v="T - ATM"/>
    <s v="T"/>
    <s v="Physical"/>
    <s v="10001 to 25000"/>
    <s v="Large"/>
    <s v="Customer"/>
    <s v="Other"/>
    <x v="1"/>
  </r>
  <r>
    <x v="2"/>
    <x v="6"/>
    <x v="0"/>
    <x v="0"/>
    <s v="Miscellaneous Errors"/>
    <x v="0"/>
    <s v="Media"/>
    <s v="M - Documents"/>
    <s v="M"/>
    <s v="Error"/>
    <s v="1001 to 10000"/>
    <s v="Large"/>
    <s v="Customer"/>
    <s v="Other"/>
    <x v="0"/>
  </r>
  <r>
    <x v="5"/>
    <x v="10"/>
    <x v="0"/>
    <x v="0"/>
    <s v="Privilege Misuse"/>
    <x v="1"/>
    <s v="Server"/>
    <s v="S - Web application"/>
    <s v="S"/>
    <s v="Misuse"/>
    <s v="1 to 10"/>
    <s v="Small"/>
    <s v="Other"/>
    <s v="Other"/>
    <x v="0"/>
  </r>
  <r>
    <x v="2"/>
    <x v="1"/>
    <x v="0"/>
    <x v="0"/>
    <s v="Miscellaneous Errors"/>
    <x v="3"/>
    <s v="Server"/>
    <s v="S - Database"/>
    <s v="S"/>
    <s v="Error"/>
    <m/>
    <m/>
    <s v="Customer"/>
    <s v="External"/>
    <x v="0"/>
  </r>
  <r>
    <x v="0"/>
    <x v="4"/>
    <x v="0"/>
    <x v="1"/>
    <s v="Lost and Stolen Assets"/>
    <x v="2"/>
    <s v="User Dev"/>
    <s v="U - Desktop"/>
    <s v="U"/>
    <s v="Physical"/>
    <s v="10001 to 25000"/>
    <s v="Large"/>
    <s v="Patient"/>
    <s v="Internal"/>
    <x v="1"/>
  </r>
  <r>
    <x v="4"/>
    <x v="4"/>
    <x v="0"/>
    <x v="1"/>
    <s v="Basic Web Application Attacks"/>
    <x v="15"/>
    <s v="Server"/>
    <s v="S - Database"/>
    <s v="S"/>
    <s v="Hacking"/>
    <s v="101 to 1000"/>
    <s v="Small"/>
    <s v="Employee"/>
    <s v="Other"/>
    <x v="0"/>
  </r>
  <r>
    <x v="0"/>
    <x v="5"/>
    <x v="0"/>
    <x v="1"/>
    <s v="System Intrusion"/>
    <x v="9"/>
    <s v="Server"/>
    <s v="S - Web application"/>
    <s v="S"/>
    <s v="Malware"/>
    <m/>
    <m/>
    <s v="Customer"/>
    <s v="External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4"/>
    <x v="0"/>
    <x v="1"/>
    <s v="System Intrusion"/>
    <x v="5"/>
    <s v="User Dev"/>
    <s v="U - POS terminal"/>
    <s v="U"/>
    <s v="Malware"/>
    <s v="11 to 100"/>
    <s v="Small"/>
    <s v="Customer"/>
    <s v="Other"/>
    <x v="1"/>
  </r>
  <r>
    <x v="0"/>
    <x v="5"/>
    <x v="0"/>
    <x v="2"/>
    <s v="Miscellaneous Errors"/>
    <x v="2"/>
    <s v="Media"/>
    <s v="M - Documents"/>
    <s v="M"/>
    <s v="Error"/>
    <s v="1001 to 10000"/>
    <s v="Large"/>
    <s v="Other"/>
    <s v="Other"/>
    <x v="0"/>
  </r>
  <r>
    <x v="97"/>
    <x v="2"/>
    <x v="0"/>
    <x v="1"/>
    <s v="Lost and Stolen Assets"/>
    <x v="7"/>
    <s v="Media"/>
    <s v="M - Documents"/>
    <s v="M"/>
    <s v="Physical"/>
    <m/>
    <m/>
    <s v="Patient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8"/>
    <x v="0"/>
    <x v="0"/>
    <s v="Privilege Misuse"/>
    <x v="14"/>
    <s v="Server"/>
    <s v="S - Database"/>
    <s v="S"/>
    <s v="Misuse"/>
    <s v="Over 100000"/>
    <s v="Large"/>
    <s v="Customer"/>
    <s v="Other"/>
    <x v="0"/>
  </r>
  <r>
    <x v="0"/>
    <x v="1"/>
    <x v="0"/>
    <x v="1"/>
    <s v="System Intrusion"/>
    <x v="9"/>
    <s v="Server"/>
    <s v="P - End-user or employee"/>
    <s v="P"/>
    <s v="Malware"/>
    <s v="1001 to 10000"/>
    <s v="Large"/>
    <s v="Other"/>
    <s v="External"/>
    <x v="1"/>
  </r>
  <r>
    <x v="7"/>
    <x v="5"/>
    <x v="0"/>
    <x v="1"/>
    <s v="Basic Web Application Attacks"/>
    <x v="5"/>
    <s v="Server"/>
    <s v="S - Web application"/>
    <s v="S"/>
    <s v="Hacking"/>
    <m/>
    <m/>
    <s v="Customer"/>
    <s v="Other"/>
    <x v="0"/>
  </r>
  <r>
    <x v="16"/>
    <x v="13"/>
    <x v="0"/>
    <x v="1"/>
    <s v="System Intrusion"/>
    <x v="5"/>
    <s v="Server"/>
    <s v="S - "/>
    <s v="S"/>
    <s v="Malware"/>
    <s v="101 to 1000"/>
    <s v="Small"/>
    <s v="Customer"/>
    <s v="External"/>
    <x v="1"/>
  </r>
  <r>
    <x v="52"/>
    <x v="1"/>
    <x v="0"/>
    <x v="0"/>
    <s v="Lost and Stolen Assets"/>
    <x v="0"/>
    <s v="Media"/>
    <s v="M - Disk drive"/>
    <s v="M"/>
    <s v="Error"/>
    <m/>
    <m/>
    <s v="Patient"/>
    <s v="Internal"/>
    <x v="0"/>
  </r>
  <r>
    <x v="4"/>
    <x v="17"/>
    <x v="0"/>
    <x v="0"/>
    <s v="Lost and Stolen Assets"/>
    <x v="1"/>
    <s v="Media"/>
    <s v="M - Tapes"/>
    <s v="M"/>
    <s v="Physical"/>
    <s v="11 to 100"/>
    <s v="Small"/>
    <s v="Customer"/>
    <s v="Internal"/>
    <x v="0"/>
  </r>
  <r>
    <x v="0"/>
    <x v="8"/>
    <x v="0"/>
    <x v="1"/>
    <s v="Social Engineering"/>
    <x v="2"/>
    <s v="Server"/>
    <s v="P - Customer"/>
    <s v="P"/>
    <s v="Hacking"/>
    <s v="101 to 1000"/>
    <s v="Small"/>
    <s v="Patient"/>
    <s v="Internal"/>
    <x v="0"/>
  </r>
  <r>
    <x v="0"/>
    <x v="2"/>
    <x v="0"/>
    <x v="1"/>
    <s v="Basic Web Application Attacks"/>
    <x v="3"/>
    <s v="Server"/>
    <s v="S - Web application"/>
    <s v="S"/>
    <s v="Hacking"/>
    <m/>
    <m/>
    <s v="Customer"/>
    <s v="External"/>
    <x v="1"/>
  </r>
  <r>
    <x v="0"/>
    <x v="2"/>
    <x v="0"/>
    <x v="0"/>
    <s v="Miscellaneous Errors"/>
    <x v="2"/>
    <s v="Media"/>
    <s v="M - Documents"/>
    <s v="M"/>
    <s v="Error"/>
    <m/>
    <m/>
    <s v="Patient"/>
    <s v="External"/>
    <x v="0"/>
  </r>
  <r>
    <x v="0"/>
    <x v="5"/>
    <x v="0"/>
    <x v="0"/>
    <s v="Miscellaneous Errors"/>
    <x v="6"/>
    <s v="Media"/>
    <s v="M - Documents"/>
    <s v="M"/>
    <s v="Error"/>
    <s v="11 to 100"/>
    <s v="Small"/>
    <s v="Student"/>
    <s v="Other"/>
    <x v="0"/>
  </r>
  <r>
    <x v="49"/>
    <x v="11"/>
    <x v="0"/>
    <x v="0"/>
    <s v="Miscellaneous Errors"/>
    <x v="7"/>
    <s v="Server"/>
    <s v="S - Database"/>
    <s v="S"/>
    <s v="Error"/>
    <m/>
    <m/>
    <s v="Custom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1"/>
    <s v="Basic Web Application Attacks"/>
    <x v="9"/>
    <s v="Server"/>
    <s v="S - Web application"/>
    <s v="S"/>
    <s v="Hacking"/>
    <s v="101 to 1000"/>
    <s v="Small"/>
    <s v="Customer"/>
    <s v="Other"/>
    <x v="0"/>
  </r>
  <r>
    <x v="0"/>
    <x v="3"/>
    <x v="0"/>
    <x v="0"/>
    <s v="Miscellaneous Errors"/>
    <x v="2"/>
    <s v="Media"/>
    <s v="M - Documents"/>
    <s v="M"/>
    <s v="Error"/>
    <s v="1001 to 10000"/>
    <s v="Large"/>
    <s v="Patient"/>
    <s v="Other"/>
    <x v="0"/>
  </r>
  <r>
    <x v="0"/>
    <x v="10"/>
    <x v="0"/>
    <x v="0"/>
    <s v="Privilege Misuse"/>
    <x v="0"/>
    <m/>
    <m/>
    <s v="O"/>
    <s v="Misuse"/>
    <s v="1001 to 10000"/>
    <s v="Large"/>
    <s v="Other"/>
    <s v="Other"/>
    <x v="0"/>
  </r>
  <r>
    <x v="0"/>
    <x v="2"/>
    <x v="0"/>
    <x v="1"/>
    <s v="Basic Web Application Attacks"/>
    <x v="0"/>
    <s v="Server"/>
    <s v="S - Web application"/>
    <s v="S"/>
    <s v="Hacking"/>
    <m/>
    <m/>
    <s v="Other"/>
    <s v="External"/>
    <x v="2"/>
  </r>
  <r>
    <x v="17"/>
    <x v="10"/>
    <x v="0"/>
    <x v="1"/>
    <s v="Everything Else"/>
    <x v="1"/>
    <s v="Server"/>
    <s v="S - Database"/>
    <s v="S"/>
    <s v="Hacking"/>
    <s v="101 to 1000"/>
    <s v="Small"/>
    <s v="Customer"/>
    <s v="Internal"/>
    <x v="0"/>
  </r>
  <r>
    <x v="0"/>
    <x v="3"/>
    <x v="0"/>
    <x v="1"/>
    <s v="Lost and Stolen Assets"/>
    <x v="2"/>
    <s v="User Dev"/>
    <s v="M - Flash drive"/>
    <s v="M"/>
    <s v="Physical"/>
    <s v="101 to 1000"/>
    <s v="Small"/>
    <s v="Other"/>
    <s v="Other"/>
    <x v="0"/>
  </r>
  <r>
    <x v="4"/>
    <x v="8"/>
    <x v="0"/>
    <x v="0"/>
    <s v="Miscellaneous Errors"/>
    <x v="2"/>
    <s v="Person"/>
    <s v="P - Call center"/>
    <s v="P"/>
    <s v="Error"/>
    <s v="11 to 100"/>
    <s v="Small"/>
    <s v="Patient"/>
    <s v="External"/>
    <x v="0"/>
  </r>
  <r>
    <x v="0"/>
    <x v="14"/>
    <x v="0"/>
    <x v="4"/>
    <s v="Everything Else"/>
    <x v="2"/>
    <m/>
    <m/>
    <s v="O"/>
    <m/>
    <s v="1 to 10"/>
    <s v="Small"/>
    <s v="Other"/>
    <s v="Other"/>
    <x v="0"/>
  </r>
  <r>
    <x v="0"/>
    <x v="7"/>
    <x v="0"/>
    <x v="1"/>
    <s v="System Intrusion"/>
    <x v="2"/>
    <s v="Server"/>
    <s v="S - Database"/>
    <s v="S"/>
    <s v="Malware"/>
    <m/>
    <m/>
    <s v="Patient"/>
    <s v="External"/>
    <x v="1"/>
  </r>
  <r>
    <x v="0"/>
    <x v="3"/>
    <x v="0"/>
    <x v="1"/>
    <s v="Lost and Stolen Assets"/>
    <x v="2"/>
    <s v="User Dev"/>
    <s v="U - Desktop"/>
    <s v="U"/>
    <s v="Physical"/>
    <m/>
    <m/>
    <s v="Other"/>
    <s v="Other"/>
    <x v="1"/>
  </r>
  <r>
    <x v="0"/>
    <x v="4"/>
    <x v="0"/>
    <x v="1"/>
    <s v="Social Engineering"/>
    <x v="2"/>
    <s v="Server"/>
    <s v="P - End-user or employee"/>
    <s v="P"/>
    <s v="Hacking"/>
    <s v="1001 to 10000"/>
    <s v="Large"/>
    <s v="Customer"/>
    <s v="Internal"/>
    <x v="1"/>
  </r>
  <r>
    <x v="4"/>
    <x v="4"/>
    <x v="0"/>
    <x v="0"/>
    <s v="Privilege Misuse"/>
    <x v="2"/>
    <s v="Server"/>
    <s v="S - Database"/>
    <s v="S"/>
    <s v="Misuse"/>
    <s v="10001 to 25000"/>
    <s v="Large"/>
    <s v="Patient"/>
    <s v="In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Basic Web Application Attacks"/>
    <x v="3"/>
    <s v="Server"/>
    <s v="S - Web application"/>
    <s v="S"/>
    <s v="Hacking"/>
    <s v="1 to 10"/>
    <s v="Small"/>
    <s v="Other"/>
    <s v="Other"/>
    <x v="2"/>
  </r>
  <r>
    <x v="4"/>
    <x v="2"/>
    <x v="0"/>
    <x v="0"/>
    <s v="Privilege Misuse"/>
    <x v="2"/>
    <s v="Server"/>
    <s v="S - Database"/>
    <s v="S"/>
    <s v="Misuse"/>
    <s v="1001 to 10000"/>
    <s v="Large"/>
    <s v="Patient"/>
    <s v="Internal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4"/>
    <x v="8"/>
    <x v="0"/>
    <x v="0"/>
    <s v="Miscellaneous Errors"/>
    <x v="0"/>
    <s v="Media"/>
    <s v="M - Documents"/>
    <s v="M"/>
    <s v="Error"/>
    <s v="Large"/>
    <s v="Large"/>
    <s v="Other"/>
    <s v="External"/>
    <x v="0"/>
  </r>
  <r>
    <x v="0"/>
    <x v="2"/>
    <x v="0"/>
    <x v="1"/>
    <s v="System Intrusion"/>
    <x v="12"/>
    <s v="Server"/>
    <s v="S - Database"/>
    <s v="S"/>
    <s v="Malware"/>
    <s v="Over 100000"/>
    <s v="Large"/>
    <s v="Employee"/>
    <s v="Other"/>
    <x v="4"/>
  </r>
  <r>
    <x v="0"/>
    <x v="3"/>
    <x v="0"/>
    <x v="0"/>
    <s v="Privilege Misuse"/>
    <x v="0"/>
    <s v="Person"/>
    <s v="P - End-user or employee"/>
    <s v="P"/>
    <s v="Misuse"/>
    <m/>
    <m/>
    <s v="Other"/>
    <s v="External"/>
    <x v="0"/>
  </r>
  <r>
    <x v="0"/>
    <x v="5"/>
    <x v="0"/>
    <x v="1"/>
    <s v="Lost and Stolen Assets"/>
    <x v="2"/>
    <s v="User Dev"/>
    <s v="U - Desktop or laptop"/>
    <s v="U"/>
    <s v="Physical"/>
    <s v="1 to 10"/>
    <s v="Small"/>
    <s v="Patient"/>
    <s v="Internal"/>
    <x v="1"/>
  </r>
  <r>
    <x v="0"/>
    <x v="4"/>
    <x v="0"/>
    <x v="0"/>
    <s v="Privilege Misuse"/>
    <x v="2"/>
    <s v="Server"/>
    <s v="S - Database"/>
    <s v="S"/>
    <s v="Misuse"/>
    <m/>
    <m/>
    <s v="Employee"/>
    <s v="External"/>
    <x v="0"/>
  </r>
  <r>
    <x v="0"/>
    <x v="7"/>
    <x v="0"/>
    <x v="0"/>
    <s v="Miscellaneous Errors"/>
    <x v="3"/>
    <s v="Server"/>
    <s v="S - Database"/>
    <s v="S"/>
    <s v="Error"/>
    <m/>
    <m/>
    <s v="Customer"/>
    <s v="External"/>
    <x v="0"/>
  </r>
  <r>
    <x v="0"/>
    <x v="4"/>
    <x v="0"/>
    <x v="0"/>
    <s v="Miscellaneous Errors"/>
    <x v="0"/>
    <s v="Server"/>
    <s v="S - File"/>
    <s v="S"/>
    <s v="Error"/>
    <s v="101 to 1000"/>
    <s v="Small"/>
    <s v="Patient"/>
    <s v="Internal"/>
    <x v="0"/>
  </r>
  <r>
    <x v="0"/>
    <x v="3"/>
    <x v="0"/>
    <x v="0"/>
    <s v="Miscellaneous Errors"/>
    <x v="2"/>
    <s v="Media"/>
    <s v="M - Documents"/>
    <s v="M"/>
    <s v="Error"/>
    <m/>
    <m/>
    <s v="Patient"/>
    <s v="Other"/>
    <x v="0"/>
  </r>
  <r>
    <x v="0"/>
    <x v="5"/>
    <x v="0"/>
    <x v="4"/>
    <s v="Everything Else"/>
    <x v="7"/>
    <s v="Server"/>
    <s v="S - Database"/>
    <s v="S"/>
    <m/>
    <m/>
    <m/>
    <s v="Customer"/>
    <s v="Other"/>
    <x v="0"/>
  </r>
  <r>
    <x v="0"/>
    <x v="5"/>
    <x v="0"/>
    <x v="4"/>
    <s v="System Intrusion"/>
    <x v="14"/>
    <s v="Server"/>
    <s v="S - Mainframe"/>
    <s v="S"/>
    <s v="Malware"/>
    <s v="11 to 100"/>
    <s v="Small"/>
    <s v="Partner"/>
    <s v="Internal"/>
    <x v="0"/>
  </r>
  <r>
    <x v="0"/>
    <x v="2"/>
    <x v="0"/>
    <x v="2"/>
    <s v="Miscellaneous Errors"/>
    <x v="7"/>
    <s v="Media"/>
    <s v="M - Documents"/>
    <s v="M"/>
    <s v="Error"/>
    <s v="1001 to 10000"/>
    <s v="Large"/>
    <s v="Customer"/>
    <s v="External"/>
    <x v="0"/>
  </r>
  <r>
    <x v="0"/>
    <x v="5"/>
    <x v="0"/>
    <x v="1"/>
    <s v="Lost and Stolen Assets"/>
    <x v="10"/>
    <m/>
    <m/>
    <s v="O"/>
    <s v="Physical"/>
    <s v="25001 to 50000"/>
    <s v="Large"/>
    <s v="Employee"/>
    <s v="Internal"/>
    <x v="1"/>
  </r>
  <r>
    <x v="0"/>
    <x v="3"/>
    <x v="0"/>
    <x v="1"/>
    <s v="Lost and Stolen Assets"/>
    <x v="2"/>
    <s v="User Dev"/>
    <s v="M - Tapes"/>
    <s v="M"/>
    <s v="Physical"/>
    <s v="101 to 1000"/>
    <s v="Small"/>
    <s v="Patient"/>
    <s v="Internal"/>
    <x v="1"/>
  </r>
  <r>
    <x v="52"/>
    <x v="8"/>
    <x v="0"/>
    <x v="1"/>
    <s v="Basic Web Application Attacks"/>
    <x v="3"/>
    <s v="Server"/>
    <s v="S - Web application"/>
    <s v="S"/>
    <s v="Hacking"/>
    <s v="Small"/>
    <s v="Small"/>
    <s v="Other"/>
    <s v="Internal"/>
    <x v="1"/>
  </r>
  <r>
    <x v="7"/>
    <x v="6"/>
    <x v="0"/>
    <x v="1"/>
    <s v="Lost and Stolen Assets"/>
    <x v="2"/>
    <s v="User Dev"/>
    <s v="U - Desktop or laptop"/>
    <s v="U"/>
    <s v="Physical"/>
    <s v="101 to 1000"/>
    <s v="Small"/>
    <s v="Patient"/>
    <s v="Internal"/>
    <x v="1"/>
  </r>
  <r>
    <x v="7"/>
    <x v="5"/>
    <x v="0"/>
    <x v="1"/>
    <s v="Everything Else"/>
    <x v="7"/>
    <s v="Kiosk/Term"/>
    <s v="T - ATM"/>
    <s v="T"/>
    <s v="Physical"/>
    <m/>
    <m/>
    <s v="Customer"/>
    <s v="Internal"/>
    <x v="1"/>
  </r>
  <r>
    <x v="0"/>
    <x v="7"/>
    <x v="0"/>
    <x v="1"/>
    <s v="Everything Else"/>
    <x v="8"/>
    <s v="Kiosk/Term"/>
    <s v="T - Gas terminal"/>
    <s v="T"/>
    <s v="Physical"/>
    <s v="Small"/>
    <s v="Small"/>
    <s v="Customer"/>
    <s v="Other"/>
    <x v="1"/>
  </r>
  <r>
    <x v="0"/>
    <x v="6"/>
    <x v="0"/>
    <x v="4"/>
    <s v="Everything Else"/>
    <x v="7"/>
    <m/>
    <m/>
    <s v="O"/>
    <m/>
    <s v="1001 to 10000"/>
    <s v="Large"/>
    <s v="Patient"/>
    <s v="Other"/>
    <x v="0"/>
  </r>
  <r>
    <x v="0"/>
    <x v="2"/>
    <x v="0"/>
    <x v="0"/>
    <s v="Miscellaneous Errors"/>
    <x v="9"/>
    <s v="Server"/>
    <s v="S - Web application"/>
    <s v="S"/>
    <s v="Error"/>
    <s v="11 to 100"/>
    <s v="Small"/>
    <s v="Customer"/>
    <s v="Other"/>
    <x v="0"/>
  </r>
  <r>
    <x v="20"/>
    <x v="7"/>
    <x v="0"/>
    <x v="0"/>
    <s v="Miscellaneous Errors"/>
    <x v="9"/>
    <s v="Server"/>
    <s v="S - Database"/>
    <s v="S"/>
    <s v="Error"/>
    <s v="25001 to 50000"/>
    <s v="Large"/>
    <s v="Customer"/>
    <s v="Other"/>
    <x v="0"/>
  </r>
  <r>
    <x v="0"/>
    <x v="7"/>
    <x v="0"/>
    <x v="0"/>
    <s v="System Intrusion"/>
    <x v="12"/>
    <s v="Server"/>
    <s v="S - Other"/>
    <s v="S"/>
    <s v="Malware"/>
    <m/>
    <m/>
    <s v="Other"/>
    <s v="Internal"/>
    <x v="0"/>
  </r>
  <r>
    <x v="14"/>
    <x v="8"/>
    <x v="0"/>
    <x v="1"/>
    <s v="Social Engineering"/>
    <x v="9"/>
    <s v="Person"/>
    <s v="P - Finance"/>
    <s v="P"/>
    <s v="Social"/>
    <s v="1001 to 10000"/>
    <s v="Large"/>
    <s v="Other"/>
    <s v="Internal"/>
    <x v="1"/>
  </r>
  <r>
    <x v="0"/>
    <x v="3"/>
    <x v="0"/>
    <x v="1"/>
    <s v="Lost and Stolen Assets"/>
    <x v="0"/>
    <s v="User Dev"/>
    <s v="U - Desktop"/>
    <s v="U"/>
    <s v="Physical"/>
    <m/>
    <m/>
    <s v="Other"/>
    <s v="Other"/>
    <x v="1"/>
  </r>
  <r>
    <x v="0"/>
    <x v="9"/>
    <x v="0"/>
    <x v="1"/>
    <s v="Basic Web Application Attacks"/>
    <x v="2"/>
    <s v="Server"/>
    <s v="P - End-user or employee"/>
    <s v="P"/>
    <s v="Hacking"/>
    <s v="1001 to 10000"/>
    <s v="Large"/>
    <s v="Employee"/>
    <s v="Other"/>
    <x v="0"/>
  </r>
  <r>
    <x v="0"/>
    <x v="6"/>
    <x v="0"/>
    <x v="1"/>
    <s v="Lost and Stolen Assets"/>
    <x v="2"/>
    <s v="User Dev"/>
    <s v="U - Desktop or laptop"/>
    <s v="U"/>
    <s v="Physical"/>
    <s v="1 to 10"/>
    <s v="Small"/>
    <s v="Other"/>
    <s v="Other"/>
    <x v="0"/>
  </r>
  <r>
    <x v="0"/>
    <x v="2"/>
    <x v="0"/>
    <x v="1"/>
    <s v="Basic Web Application Attacks"/>
    <x v="8"/>
    <s v="Server"/>
    <s v="S - Web application"/>
    <s v="S"/>
    <s v="Hacking"/>
    <m/>
    <m/>
    <s v="Customer"/>
    <s v="Other"/>
    <x v="1"/>
  </r>
  <r>
    <x v="0"/>
    <x v="18"/>
    <x v="0"/>
    <x v="2"/>
    <s v="Privilege Misuse"/>
    <x v="1"/>
    <s v="Server"/>
    <s v="S - Database"/>
    <s v="S"/>
    <s v="Hacking"/>
    <s v="11 to 100"/>
    <s v="Small"/>
    <s v="Other"/>
    <s v="Other"/>
    <x v="0"/>
  </r>
  <r>
    <x v="0"/>
    <x v="1"/>
    <x v="0"/>
    <x v="0"/>
    <s v="Miscellaneous Errors"/>
    <x v="6"/>
    <s v="Server"/>
    <s v="S - File"/>
    <s v="S"/>
    <s v="Error"/>
    <s v="11 to 100"/>
    <s v="Small"/>
    <s v="Student"/>
    <s v="External"/>
    <x v="0"/>
  </r>
  <r>
    <x v="0"/>
    <x v="8"/>
    <x v="0"/>
    <x v="1"/>
    <s v="System Intrusion"/>
    <x v="5"/>
    <s v="Server"/>
    <s v="S - Web application"/>
    <s v="S"/>
    <s v="Malware"/>
    <s v="1 to 10"/>
    <s v="Small"/>
    <s v="Other"/>
    <s v="External"/>
    <x v="1"/>
  </r>
  <r>
    <x v="0"/>
    <x v="8"/>
    <x v="0"/>
    <x v="1"/>
    <s v="Lost and Stolen Assets"/>
    <x v="8"/>
    <s v="Kiosk/Term"/>
    <s v="T - ATM"/>
    <s v="T"/>
    <s v="Physical"/>
    <s v="11 to 100"/>
    <s v="Small"/>
    <s v="Customer"/>
    <s v="Internal"/>
    <x v="1"/>
  </r>
  <r>
    <x v="4"/>
    <x v="10"/>
    <x v="0"/>
    <x v="3"/>
    <s v="Privilege Misuse"/>
    <x v="2"/>
    <s v="Server"/>
    <s v="S - Database"/>
    <s v="S"/>
    <s v="Misuse"/>
    <s v="1001 to 10000"/>
    <s v="Large"/>
    <s v="Patient"/>
    <s v="Other"/>
    <x v="0"/>
  </r>
  <r>
    <x v="0"/>
    <x v="8"/>
    <x v="0"/>
    <x v="1"/>
    <s v="Everything Else"/>
    <x v="12"/>
    <s v="Kiosk/Term"/>
    <s v="T - Gas terminal"/>
    <s v="T"/>
    <s v="Physical"/>
    <s v="50001 to 100000"/>
    <s v="Large"/>
    <s v="Customer"/>
    <s v="External"/>
    <x v="1"/>
  </r>
  <r>
    <x v="0"/>
    <x v="5"/>
    <x v="0"/>
    <x v="1"/>
    <s v="Everything Else"/>
    <x v="6"/>
    <s v="Server"/>
    <s v="S - Database"/>
    <s v="S"/>
    <s v="Hacking"/>
    <s v="10001 to 25000"/>
    <s v="Large"/>
    <s v="Student"/>
    <s v="Other"/>
    <x v="0"/>
  </r>
  <r>
    <x v="0"/>
    <x v="3"/>
    <x v="0"/>
    <x v="1"/>
    <s v="Lost and Stolen Assets"/>
    <x v="2"/>
    <s v="Media"/>
    <s v="M - Documents"/>
    <s v="M"/>
    <s v="Physical"/>
    <s v="101 to 1000"/>
    <s v="Small"/>
    <s v="Other"/>
    <s v="Other"/>
    <x v="0"/>
  </r>
  <r>
    <x v="0"/>
    <x v="3"/>
    <x v="0"/>
    <x v="0"/>
    <s v="Privilege Misuse"/>
    <x v="2"/>
    <s v="Media"/>
    <s v="M - Documents"/>
    <s v="M"/>
    <s v="Misuse"/>
    <s v="1001 to 10000"/>
    <s v="Large"/>
    <s v="Customer"/>
    <s v="Other"/>
    <x v="0"/>
  </r>
  <r>
    <x v="0"/>
    <x v="6"/>
    <x v="0"/>
    <x v="1"/>
    <s v="Basic Web Application Attacks"/>
    <x v="7"/>
    <s v="Server"/>
    <s v="S - Web application"/>
    <s v="S"/>
    <s v="Hacking"/>
    <s v="1001 to 10000"/>
    <s v="Large"/>
    <s v="Other"/>
    <s v="Other"/>
    <x v="1"/>
  </r>
  <r>
    <x v="0"/>
    <x v="5"/>
    <x v="0"/>
    <x v="1"/>
    <s v="Lost and Stolen Assets"/>
    <x v="10"/>
    <s v="Media"/>
    <s v="M - Disk drive"/>
    <s v="M"/>
    <s v="Physical"/>
    <m/>
    <m/>
    <s v="Customer"/>
    <s v="External"/>
    <x v="1"/>
  </r>
  <r>
    <x v="46"/>
    <x v="5"/>
    <x v="0"/>
    <x v="1"/>
    <s v="Basic Web Application Attacks"/>
    <x v="14"/>
    <s v="Server"/>
    <s v="S - Web application"/>
    <s v="S"/>
    <s v="Hacking"/>
    <m/>
    <m/>
    <s v="Other"/>
    <s v="External"/>
    <x v="2"/>
  </r>
  <r>
    <x v="0"/>
    <x v="14"/>
    <x v="0"/>
    <x v="1"/>
    <s v="Social Engineering"/>
    <x v="5"/>
    <s v="Person"/>
    <s v="P - Former employee"/>
    <s v="P"/>
    <s v="Social"/>
    <m/>
    <m/>
    <s v="Other"/>
    <s v="Internal"/>
    <x v="4"/>
  </r>
  <r>
    <x v="9"/>
    <x v="5"/>
    <x v="0"/>
    <x v="1"/>
    <s v="Everything Else"/>
    <x v="5"/>
    <m/>
    <m/>
    <s v="O"/>
    <s v="Hacking"/>
    <m/>
    <m/>
    <s v="Other"/>
    <s v="Other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76"/>
    <x v="5"/>
    <x v="0"/>
    <x v="1"/>
    <s v="Basic Web Application Attacks"/>
    <x v="3"/>
    <s v="Server"/>
    <s v="S - Web application"/>
    <s v="S"/>
    <s v="Hacking"/>
    <s v="11 to 100"/>
    <s v="Small"/>
    <s v="Customer"/>
    <s v="Other"/>
    <x v="0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52"/>
    <x v="8"/>
    <x v="0"/>
    <x v="0"/>
    <s v="Privilege Misuse"/>
    <x v="0"/>
    <s v="Server"/>
    <s v="S - Database"/>
    <s v="S"/>
    <s v="Misuse"/>
    <m/>
    <m/>
    <s v="Customer"/>
    <s v="External"/>
    <x v="0"/>
  </r>
  <r>
    <x v="0"/>
    <x v="3"/>
    <x v="0"/>
    <x v="1"/>
    <s v="Lost and Stolen Assets"/>
    <x v="2"/>
    <s v="User Dev"/>
    <s v="U - Desktop or laptop"/>
    <s v="U"/>
    <s v="Physical"/>
    <s v="1001 to 10000"/>
    <s v="Large"/>
    <s v="Other"/>
    <s v="Other"/>
    <x v="0"/>
  </r>
  <r>
    <x v="0"/>
    <x v="8"/>
    <x v="0"/>
    <x v="3"/>
    <s v="Privilege Misuse"/>
    <x v="9"/>
    <s v="Server"/>
    <s v="P - End-user"/>
    <s v="P"/>
    <s v="Social"/>
    <s v="10001 to 25000"/>
    <s v="Large"/>
    <s v="Other"/>
    <s v="Internal"/>
    <x v="4"/>
  </r>
  <r>
    <x v="0"/>
    <x v="10"/>
    <x v="0"/>
    <x v="1"/>
    <s v="Everything Else"/>
    <x v="7"/>
    <s v="Kiosk/Term"/>
    <s v="T - ATM"/>
    <s v="T"/>
    <s v="Physical"/>
    <s v="101 to 1000"/>
    <s v="Small"/>
    <s v="Customer"/>
    <s v="External"/>
    <x v="1"/>
  </r>
  <r>
    <x v="0"/>
    <x v="0"/>
    <x v="0"/>
    <x v="1"/>
    <s v="Lost and Stolen Assets"/>
    <x v="2"/>
    <s v="User Dev"/>
    <s v="U - Desktop or laptop"/>
    <s v="U"/>
    <s v="Physical"/>
    <s v="1001 to 10000"/>
    <s v="Large"/>
    <s v="Other"/>
    <s v="Other"/>
    <x v="0"/>
  </r>
  <r>
    <x v="0"/>
    <x v="2"/>
    <x v="0"/>
    <x v="1"/>
    <s v="Everything Else"/>
    <x v="2"/>
    <s v="Server"/>
    <s v="S - File"/>
    <s v="S"/>
    <s v="Hacking"/>
    <s v="11 to 100"/>
    <s v="Small"/>
    <s v="Patient"/>
    <s v="Other"/>
    <x v="0"/>
  </r>
  <r>
    <x v="0"/>
    <x v="6"/>
    <x v="0"/>
    <x v="0"/>
    <s v="Miscellaneous Errors"/>
    <x v="2"/>
    <s v="Media"/>
    <s v="M - Documents"/>
    <s v="M"/>
    <s v="Error"/>
    <s v="101 to 1000"/>
    <s v="Small"/>
    <s v="Other"/>
    <s v="Other"/>
    <x v="0"/>
  </r>
  <r>
    <x v="0"/>
    <x v="8"/>
    <x v="0"/>
    <x v="1"/>
    <s v="Basic Web Application Attacks"/>
    <x v="3"/>
    <s v="Server"/>
    <s v="S - Web application"/>
    <s v="S"/>
    <s v="Hacking"/>
    <s v="11 to 100"/>
    <s v="Small"/>
    <s v="Customer"/>
    <s v="Other"/>
    <x v="1"/>
  </r>
  <r>
    <x v="0"/>
    <x v="11"/>
    <x v="0"/>
    <x v="1"/>
    <s v="System Intrusion"/>
    <x v="3"/>
    <s v="Server"/>
    <s v="S - POS controller"/>
    <s v="S"/>
    <s v="Malware"/>
    <s v="101 to 1000"/>
    <s v="Small"/>
    <s v="Partner"/>
    <s v="Other"/>
    <x v="1"/>
  </r>
  <r>
    <x v="4"/>
    <x v="0"/>
    <x v="0"/>
    <x v="2"/>
    <s v="Privilege Misuse"/>
    <x v="2"/>
    <s v="Server"/>
    <s v="S - Database"/>
    <s v="S"/>
    <s v="Misuse"/>
    <s v="101 to 1000"/>
    <s v="Small"/>
    <s v="Patient"/>
    <s v="Other"/>
    <x v="0"/>
  </r>
  <r>
    <x v="80"/>
    <x v="4"/>
    <x v="0"/>
    <x v="0"/>
    <s v="Privilege Misuse"/>
    <x v="0"/>
    <s v="Media"/>
    <s v="M - Disk drive"/>
    <s v="M"/>
    <s v="Physical"/>
    <m/>
    <m/>
    <s v="Other"/>
    <s v="Other"/>
    <x v="0"/>
  </r>
  <r>
    <x v="0"/>
    <x v="10"/>
    <x v="0"/>
    <x v="0"/>
    <s v="Privilege Misuse"/>
    <x v="1"/>
    <s v="Server"/>
    <s v="S - Database"/>
    <s v="S"/>
    <s v="Misuse"/>
    <m/>
    <m/>
    <s v="Other"/>
    <s v="Other"/>
    <x v="0"/>
  </r>
  <r>
    <x v="134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4"/>
    <x v="0"/>
    <x v="1"/>
    <s v="Social Engineering"/>
    <x v="13"/>
    <s v="Person"/>
    <s v="P - Human resources"/>
    <s v="P"/>
    <s v="Social"/>
    <s v="101 to 1000"/>
    <s v="Small"/>
    <s v="Employee"/>
    <s v="Internal"/>
    <x v="1"/>
  </r>
  <r>
    <x v="2"/>
    <x v="5"/>
    <x v="0"/>
    <x v="4"/>
    <s v="Lost and Stolen Assets"/>
    <x v="11"/>
    <m/>
    <m/>
    <s v="O"/>
    <s v="Physical"/>
    <m/>
    <m/>
    <s v="Customer"/>
    <s v="Internal"/>
    <x v="0"/>
  </r>
  <r>
    <x v="0"/>
    <x v="6"/>
    <x v="0"/>
    <x v="0"/>
    <s v="Privilege Misuse"/>
    <x v="0"/>
    <s v="Server"/>
    <s v="S - Database"/>
    <s v="S"/>
    <s v="Misuse"/>
    <m/>
    <m/>
    <s v="Other"/>
    <s v="Other"/>
    <x v="0"/>
  </r>
  <r>
    <x v="90"/>
    <x v="5"/>
    <x v="0"/>
    <x v="1"/>
    <s v="Basic Web Application Attacks"/>
    <x v="6"/>
    <s v="Server"/>
    <s v="S - Web application"/>
    <s v="S"/>
    <s v="Malware"/>
    <m/>
    <m/>
    <s v="Other"/>
    <s v="External"/>
    <x v="2"/>
  </r>
  <r>
    <x v="0"/>
    <x v="19"/>
    <x v="0"/>
    <x v="0"/>
    <s v="Privilege Misuse"/>
    <x v="0"/>
    <s v="User Dev"/>
    <s v="U - Desktop"/>
    <s v="U"/>
    <s v="Misuse"/>
    <s v="1001 to 10000"/>
    <s v="Large"/>
    <s v="Customer"/>
    <s v="Internal"/>
    <x v="0"/>
  </r>
  <r>
    <x v="0"/>
    <x v="2"/>
    <x v="0"/>
    <x v="1"/>
    <s v="Lost and Stolen Assets"/>
    <x v="0"/>
    <s v="Server"/>
    <s v="S - Database"/>
    <s v="S"/>
    <s v="Physical"/>
    <m/>
    <m/>
    <s v="Patient"/>
    <s v="External"/>
    <x v="1"/>
  </r>
  <r>
    <x v="0"/>
    <x v="10"/>
    <x v="0"/>
    <x v="3"/>
    <s v="Privilege Misuse"/>
    <x v="2"/>
    <s v="Server"/>
    <s v="S - Database"/>
    <s v="S"/>
    <s v="Misuse"/>
    <s v="Large"/>
    <s v="Large"/>
    <s v="Patient"/>
    <s v="Other"/>
    <x v="0"/>
  </r>
  <r>
    <x v="0"/>
    <x v="2"/>
    <x v="0"/>
    <x v="0"/>
    <s v="Miscellaneous Errors"/>
    <x v="2"/>
    <s v="Server"/>
    <s v="S - Web application"/>
    <s v="S"/>
    <s v="Error"/>
    <m/>
    <m/>
    <s v="Patient"/>
    <s v="Other"/>
    <x v="0"/>
  </r>
  <r>
    <x v="0"/>
    <x v="3"/>
    <x v="0"/>
    <x v="0"/>
    <s v="Miscellaneous Errors"/>
    <x v="6"/>
    <s v="Server"/>
    <s v="S - File"/>
    <s v="S"/>
    <s v="Error"/>
    <s v="1001 to 10000"/>
    <s v="Large"/>
    <s v="Student"/>
    <s v="Other"/>
    <x v="0"/>
  </r>
  <r>
    <x v="0"/>
    <x v="2"/>
    <x v="0"/>
    <x v="1"/>
    <s v="Lost and Stolen Assets"/>
    <x v="6"/>
    <s v="Media"/>
    <s v="M - Documents"/>
    <s v="M"/>
    <s v="Physical"/>
    <m/>
    <m/>
    <s v="Employee"/>
    <s v="Internal"/>
    <x v="1"/>
  </r>
  <r>
    <x v="0"/>
    <x v="4"/>
    <x v="0"/>
    <x v="1"/>
    <s v="Everything Else"/>
    <x v="8"/>
    <s v="Kiosk/Term"/>
    <s v="T - Gas terminal"/>
    <s v="T"/>
    <s v="Physical"/>
    <s v="11 to 100"/>
    <s v="Small"/>
    <s v="Customer"/>
    <s v="External"/>
    <x v="1"/>
  </r>
  <r>
    <x v="17"/>
    <x v="11"/>
    <x v="0"/>
    <x v="1"/>
    <s v="Basic Web Application Attacks"/>
    <x v="3"/>
    <s v="Server"/>
    <s v="S - Web application"/>
    <s v="S"/>
    <s v="Hacking"/>
    <s v="Small"/>
    <s v="Small"/>
    <s v="Customer"/>
    <s v="Internal"/>
    <x v="1"/>
  </r>
  <r>
    <x v="0"/>
    <x v="8"/>
    <x v="0"/>
    <x v="1"/>
    <s v="Everything Else"/>
    <x v="0"/>
    <s v="Server"/>
    <s v="S - "/>
    <s v="S"/>
    <s v="Hacking"/>
    <m/>
    <m/>
    <s v="Patient"/>
    <s v="Internal"/>
    <x v="0"/>
  </r>
  <r>
    <x v="0"/>
    <x v="5"/>
    <x v="0"/>
    <x v="0"/>
    <s v="Miscellaneous Errors"/>
    <x v="2"/>
    <s v="Server"/>
    <s v="S - Web application"/>
    <s v="S"/>
    <s v="Error"/>
    <s v="1 to 10"/>
    <s v="Small"/>
    <s v="Patient"/>
    <s v="External"/>
    <x v="0"/>
  </r>
  <r>
    <x v="0"/>
    <x v="2"/>
    <x v="0"/>
    <x v="1"/>
    <s v="Lost and Stolen Assets"/>
    <x v="2"/>
    <s v="User Dev"/>
    <s v="U - "/>
    <s v="U"/>
    <s v="Physical"/>
    <m/>
    <m/>
    <s v="Patient"/>
    <s v="Other"/>
    <x v="1"/>
  </r>
  <r>
    <x v="0"/>
    <x v="10"/>
    <x v="0"/>
    <x v="1"/>
    <s v="Social Engineering"/>
    <x v="2"/>
    <s v="Person"/>
    <s v="P - "/>
    <s v="P"/>
    <s v="Social"/>
    <m/>
    <m/>
    <s v="Patient"/>
    <s v="External"/>
    <x v="0"/>
  </r>
  <r>
    <x v="0"/>
    <x v="3"/>
    <x v="0"/>
    <x v="1"/>
    <s v="Basic Web Application Attacks"/>
    <x v="3"/>
    <s v="Server"/>
    <s v="S - Web application"/>
    <s v="S"/>
    <s v="Hacking"/>
    <m/>
    <m/>
    <s v="Other"/>
    <s v="External"/>
    <x v="1"/>
  </r>
  <r>
    <x v="2"/>
    <x v="2"/>
    <x v="0"/>
    <x v="0"/>
    <s v="Lost and Stolen Assets"/>
    <x v="0"/>
    <s v="User Dev"/>
    <s v="U - Media"/>
    <s v="U"/>
    <s v="Error"/>
    <s v="11 to 100"/>
    <s v="Small"/>
    <s v="Customer"/>
    <s v="External"/>
    <x v="0"/>
  </r>
  <r>
    <x v="0"/>
    <x v="5"/>
    <x v="0"/>
    <x v="1"/>
    <s v="Lost and Stolen Assets"/>
    <x v="7"/>
    <s v="Kiosk/Term"/>
    <s v="T - "/>
    <s v="T"/>
    <s v="Physical"/>
    <s v="Over 100000"/>
    <s v="Large"/>
    <s v="Customer"/>
    <s v="External"/>
    <x v="1"/>
  </r>
  <r>
    <x v="0"/>
    <x v="5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4"/>
    <x v="0"/>
    <x v="0"/>
    <s v="Miscellaneous Errors"/>
    <x v="3"/>
    <s v="Server"/>
    <s v="S - Web application"/>
    <s v="S"/>
    <s v="Error"/>
    <m/>
    <m/>
    <s v="Other"/>
    <s v="Other"/>
    <x v="0"/>
  </r>
  <r>
    <x v="2"/>
    <x v="10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2"/>
    <x v="2"/>
    <x v="0"/>
    <x v="1"/>
    <s v="Basic Web Application Attacks"/>
    <x v="2"/>
    <s v="Server"/>
    <s v="P - "/>
    <s v="P"/>
    <s v="Hacking"/>
    <m/>
    <m/>
    <s v="Customer"/>
    <s v="Other"/>
    <x v="0"/>
  </r>
  <r>
    <x v="0"/>
    <x v="11"/>
    <x v="0"/>
    <x v="0"/>
    <s v="Privilege Misuse"/>
    <x v="2"/>
    <s v="Server"/>
    <s v="S - Database"/>
    <s v="S"/>
    <s v="Misuse"/>
    <s v="1 to 10"/>
    <s v="Small"/>
    <s v="Patient"/>
    <s v="Other"/>
    <x v="0"/>
  </r>
  <r>
    <x v="0"/>
    <x v="2"/>
    <x v="0"/>
    <x v="0"/>
    <s v="Miscellaneous Errors"/>
    <x v="2"/>
    <s v="Media"/>
    <s v="M - Documents"/>
    <s v="M"/>
    <s v="Error"/>
    <m/>
    <m/>
    <s v="Patient"/>
    <s v="External"/>
    <x v="0"/>
  </r>
  <r>
    <x v="0"/>
    <x v="5"/>
    <x v="0"/>
    <x v="0"/>
    <s v="Privilege Misuse"/>
    <x v="3"/>
    <s v="Server"/>
    <s v="S - Mail"/>
    <s v="S"/>
    <s v="Misuse"/>
    <s v="10001 to 25000"/>
    <s v="Large"/>
    <s v="Employee"/>
    <s v="Internal"/>
    <x v="0"/>
  </r>
  <r>
    <x v="0"/>
    <x v="8"/>
    <x v="0"/>
    <x v="1"/>
    <s v="Everything Else"/>
    <x v="8"/>
    <s v="Kiosk/Term"/>
    <s v="T - Gas terminal"/>
    <s v="T"/>
    <s v="Physical"/>
    <s v="1 to 10"/>
    <s v="Small"/>
    <s v="Customer"/>
    <s v="External"/>
    <x v="1"/>
  </r>
  <r>
    <x v="0"/>
    <x v="10"/>
    <x v="0"/>
    <x v="1"/>
    <s v="Everything Else"/>
    <x v="2"/>
    <s v="Server"/>
    <s v="S - "/>
    <s v="S"/>
    <s v="Hacking"/>
    <m/>
    <m/>
    <s v="Patient"/>
    <s v="Other"/>
    <x v="0"/>
  </r>
  <r>
    <x v="2"/>
    <x v="3"/>
    <x v="0"/>
    <x v="1"/>
    <s v="Basic Web Application Attacks"/>
    <x v="3"/>
    <s v="Server"/>
    <s v="S - Web application"/>
    <s v="S"/>
    <s v="Hacking"/>
    <s v="1 to 10"/>
    <s v="Small"/>
    <s v="Customer"/>
    <s v="Internal"/>
    <x v="3"/>
  </r>
  <r>
    <x v="0"/>
    <x v="6"/>
    <x v="0"/>
    <x v="0"/>
    <s v="Privilege Misuse"/>
    <x v="0"/>
    <s v="Server"/>
    <s v="S - Mail"/>
    <s v="S"/>
    <s v="Misuse"/>
    <s v="Over 100000"/>
    <s v="Large"/>
    <s v="Other"/>
    <s v="Other"/>
    <x v="0"/>
  </r>
  <r>
    <x v="2"/>
    <x v="6"/>
    <x v="0"/>
    <x v="0"/>
    <s v="Miscellaneous Errors"/>
    <x v="0"/>
    <s v="Media"/>
    <s v="M - Documents"/>
    <s v="M"/>
    <s v="Error"/>
    <s v="1001 to 10000"/>
    <s v="Large"/>
    <s v="Customer"/>
    <s v="Other"/>
    <x v="0"/>
  </r>
  <r>
    <x v="2"/>
    <x v="21"/>
    <x v="0"/>
    <x v="0"/>
    <s v="Miscellaneous Errors"/>
    <x v="0"/>
    <s v="Media"/>
    <s v="M - Documents"/>
    <s v="M"/>
    <s v="Error"/>
    <m/>
    <m/>
    <s v="Other"/>
    <s v="Internal"/>
    <x v="0"/>
  </r>
  <r>
    <x v="0"/>
    <x v="10"/>
    <x v="0"/>
    <x v="3"/>
    <s v="Everything Else"/>
    <x v="8"/>
    <s v="Kiosk/Term"/>
    <s v="T - Gas terminal"/>
    <s v="T"/>
    <m/>
    <s v="11 to 100"/>
    <s v="Small"/>
    <s v="Customer"/>
    <s v="External"/>
    <x v="1"/>
  </r>
  <r>
    <x v="0"/>
    <x v="5"/>
    <x v="0"/>
    <x v="0"/>
    <s v="Privilege Misuse"/>
    <x v="16"/>
    <s v="Server"/>
    <s v="S - Database"/>
    <s v="S"/>
    <s v="Misuse"/>
    <s v="1001 to 10000"/>
    <s v="Large"/>
    <s v="Customer"/>
    <s v="Other"/>
    <x v="0"/>
  </r>
  <r>
    <x v="0"/>
    <x v="0"/>
    <x v="0"/>
    <x v="1"/>
    <s v="Lost and Stolen Assets"/>
    <x v="2"/>
    <s v="Media"/>
    <s v="M - Tapes"/>
    <s v="M"/>
    <s v="Physical"/>
    <s v="1 to 10"/>
    <s v="Small"/>
    <s v="Other"/>
    <s v="Other"/>
    <x v="0"/>
  </r>
  <r>
    <x v="0"/>
    <x v="11"/>
    <x v="0"/>
    <x v="0"/>
    <s v="Miscellaneous Errors"/>
    <x v="7"/>
    <s v="Server"/>
    <s v="S - Database"/>
    <s v="S"/>
    <s v="Error"/>
    <s v="50001 to 100000"/>
    <s v="Large"/>
    <s v="Customer"/>
    <s v="External"/>
    <x v="0"/>
  </r>
  <r>
    <x v="2"/>
    <x v="8"/>
    <x v="0"/>
    <x v="1"/>
    <s v="Basic Web Application Attacks"/>
    <x v="6"/>
    <s v="Server"/>
    <s v="S - Database"/>
    <s v="S"/>
    <s v="Hacking"/>
    <s v="1001 to 10000"/>
    <s v="Large"/>
    <s v="Student"/>
    <s v="External"/>
    <x v="3"/>
  </r>
  <r>
    <x v="0"/>
    <x v="11"/>
    <x v="0"/>
    <x v="1"/>
    <s v="System Intrusion"/>
    <x v="2"/>
    <s v="Server"/>
    <s v="S - "/>
    <s v="S"/>
    <s v="Malware"/>
    <s v="1001 to 10000"/>
    <s v="Large"/>
    <s v="Patient"/>
    <s v="External"/>
    <x v="7"/>
  </r>
  <r>
    <x v="0"/>
    <x v="5"/>
    <x v="0"/>
    <x v="1"/>
    <s v="Basic Web Application Attacks"/>
    <x v="3"/>
    <s v="Server"/>
    <s v="S - Web application"/>
    <s v="S"/>
    <s v="Hacking"/>
    <s v="101 to 1000"/>
    <s v="Small"/>
    <s v="Other"/>
    <s v="Other"/>
    <x v="0"/>
  </r>
  <r>
    <x v="49"/>
    <x v="5"/>
    <x v="0"/>
    <x v="1"/>
    <s v="Denial of Service"/>
    <x v="14"/>
    <s v="Server"/>
    <s v="S - Web application"/>
    <s v="S"/>
    <s v="Hacking"/>
    <m/>
    <m/>
    <s v="Other"/>
    <s v="Other"/>
    <x v="0"/>
  </r>
  <r>
    <x v="4"/>
    <x v="4"/>
    <x v="0"/>
    <x v="2"/>
    <s v="Privilege Misuse"/>
    <x v="2"/>
    <s v="Server"/>
    <s v="S - Database"/>
    <s v="S"/>
    <s v="Misuse"/>
    <s v="1001 to 10000"/>
    <s v="Large"/>
    <s v="Patient"/>
    <s v="Internal"/>
    <x v="0"/>
  </r>
  <r>
    <x v="0"/>
    <x v="8"/>
    <x v="0"/>
    <x v="0"/>
    <s v="Miscellaneous Errors"/>
    <x v="0"/>
    <s v="Media"/>
    <s v="M - Documents"/>
    <s v="M"/>
    <s v="Error"/>
    <s v="Over 100000"/>
    <s v="Large"/>
    <s v="Patient"/>
    <s v="External"/>
    <x v="0"/>
  </r>
  <r>
    <x v="0"/>
    <x v="5"/>
    <x v="0"/>
    <x v="2"/>
    <s v="Miscellaneous Errors"/>
    <x v="8"/>
    <s v="Server"/>
    <s v="S - Database"/>
    <s v="S"/>
    <s v="Error"/>
    <s v="11 to 100"/>
    <s v="Small"/>
    <s v="Patient"/>
    <s v="Other"/>
    <x v="0"/>
  </r>
  <r>
    <x v="0"/>
    <x v="0"/>
    <x v="0"/>
    <x v="0"/>
    <s v="Miscellaneous Errors"/>
    <x v="2"/>
    <s v="Server"/>
    <s v="S - "/>
    <s v="S"/>
    <s v="Error"/>
    <s v="10001 to 25000"/>
    <s v="Large"/>
    <s v="Other"/>
    <s v="Other"/>
    <x v="0"/>
  </r>
  <r>
    <x v="2"/>
    <x v="5"/>
    <x v="0"/>
    <x v="1"/>
    <s v="Everything Else"/>
    <x v="8"/>
    <s v="Kiosk/Term"/>
    <s v="T - Gas terminal"/>
    <s v="T"/>
    <s v="Physical"/>
    <m/>
    <m/>
    <s v="Customer"/>
    <s v="Internal"/>
    <x v="1"/>
  </r>
  <r>
    <x v="0"/>
    <x v="4"/>
    <x v="0"/>
    <x v="1"/>
    <s v="Everything Else"/>
    <x v="8"/>
    <s v="Kiosk/Term"/>
    <s v="T - Gas terminal"/>
    <s v="T"/>
    <s v="Physical"/>
    <s v="1 to 10"/>
    <s v="Small"/>
    <s v="Customer"/>
    <s v="External"/>
    <x v="1"/>
  </r>
  <r>
    <x v="0"/>
    <x v="5"/>
    <x v="0"/>
    <x v="1"/>
    <s v="Lost and Stolen Assets"/>
    <x v="0"/>
    <s v="User Dev"/>
    <s v="U - Desktop or laptop"/>
    <s v="U"/>
    <s v="Physical"/>
    <m/>
    <m/>
    <s v="Customer"/>
    <s v="Other"/>
    <x v="1"/>
  </r>
  <r>
    <x v="0"/>
    <x v="6"/>
    <x v="0"/>
    <x v="0"/>
    <s v="Privilege Misuse"/>
    <x v="9"/>
    <m/>
    <m/>
    <s v="O"/>
    <s v="Misuse"/>
    <s v="101 to 1000"/>
    <s v="Small"/>
    <s v="Other"/>
    <s v="Other"/>
    <x v="0"/>
  </r>
  <r>
    <x v="0"/>
    <x v="5"/>
    <x v="0"/>
    <x v="1"/>
    <s v="Basic Web Application Attacks"/>
    <x v="3"/>
    <s v="Server"/>
    <s v="S - Web application"/>
    <s v="S"/>
    <s v="Hacking"/>
    <m/>
    <m/>
    <s v="Other"/>
    <s v="Other"/>
    <x v="0"/>
  </r>
  <r>
    <x v="0"/>
    <x v="3"/>
    <x v="0"/>
    <x v="1"/>
    <s v="Everything Else"/>
    <x v="8"/>
    <s v="User Dev"/>
    <s v="U - POS terminal"/>
    <s v="U"/>
    <s v="Physical"/>
    <s v="25001 to 50000"/>
    <s v="Large"/>
    <s v="Customer"/>
    <s v="External"/>
    <x v="1"/>
  </r>
  <r>
    <x v="0"/>
    <x v="5"/>
    <x v="0"/>
    <x v="3"/>
    <s v="Miscellaneous Errors"/>
    <x v="6"/>
    <s v="Server"/>
    <s v="S - Web application"/>
    <s v="S"/>
    <s v="Hacking"/>
    <s v="1001 to 10000"/>
    <s v="Large"/>
    <s v="Student"/>
    <s v="Other"/>
    <x v="0"/>
  </r>
  <r>
    <x v="0"/>
    <x v="1"/>
    <x v="0"/>
    <x v="0"/>
    <s v="Privilege Misuse"/>
    <x v="2"/>
    <s v="Server"/>
    <s v="S - "/>
    <s v="S"/>
    <s v="Misuse"/>
    <s v="1001 to 10000"/>
    <s v="Large"/>
    <s v="Patient"/>
    <s v="Internal"/>
    <x v="0"/>
  </r>
  <r>
    <x v="7"/>
    <x v="3"/>
    <x v="0"/>
    <x v="1"/>
    <s v="System Intrusion"/>
    <x v="0"/>
    <s v="User Dev"/>
    <s v="U - Desktop"/>
    <s v="U"/>
    <s v="Malware"/>
    <m/>
    <m/>
    <s v="Other"/>
    <s v="External"/>
    <x v="0"/>
  </r>
  <r>
    <x v="2"/>
    <x v="11"/>
    <x v="0"/>
    <x v="0"/>
    <s v="Miscellaneous Errors"/>
    <x v="1"/>
    <s v="Server"/>
    <s v="S - File"/>
    <s v="S"/>
    <s v="Error"/>
    <s v="11 to 100"/>
    <s v="Small"/>
    <s v="Customer"/>
    <s v="External"/>
    <x v="0"/>
  </r>
  <r>
    <x v="0"/>
    <x v="8"/>
    <x v="0"/>
    <x v="0"/>
    <s v="Miscellaneous Errors"/>
    <x v="2"/>
    <s v="Media"/>
    <s v="M - Documents"/>
    <s v="M"/>
    <s v="Error"/>
    <m/>
    <m/>
    <s v="Patient"/>
    <s v="External"/>
    <x v="0"/>
  </r>
  <r>
    <x v="0"/>
    <x v="5"/>
    <x v="0"/>
    <x v="4"/>
    <s v="Everything Else"/>
    <x v="2"/>
    <s v="Media"/>
    <s v="M - Documents"/>
    <s v="M"/>
    <m/>
    <s v="101 to 1000"/>
    <s v="Small"/>
    <s v="Patient"/>
    <s v="Other"/>
    <x v="0"/>
  </r>
  <r>
    <x v="0"/>
    <x v="10"/>
    <x v="0"/>
    <x v="0"/>
    <s v="Privilege Misuse"/>
    <x v="0"/>
    <s v="Server"/>
    <s v="S - Database"/>
    <s v="S"/>
    <s v="Misuse"/>
    <m/>
    <m/>
    <s v="Customer"/>
    <s v="Other"/>
    <x v="0"/>
  </r>
  <r>
    <x v="2"/>
    <x v="5"/>
    <x v="0"/>
    <x v="0"/>
    <s v="Miscellaneous Errors"/>
    <x v="5"/>
    <s v="Server"/>
    <s v="S - Web application"/>
    <s v="S"/>
    <s v="Error"/>
    <s v="11 to 100"/>
    <s v="Small"/>
    <s v="Customer"/>
    <s v="Other"/>
    <x v="0"/>
  </r>
  <r>
    <x v="0"/>
    <x v="17"/>
    <x v="0"/>
    <x v="0"/>
    <s v="Miscellaneous Errors"/>
    <x v="0"/>
    <s v="Media"/>
    <s v="M - Tapes"/>
    <s v="M"/>
    <s v="Error"/>
    <s v="1001 to 10000"/>
    <s v="Large"/>
    <s v="Other"/>
    <s v="External"/>
    <x v="0"/>
  </r>
  <r>
    <x v="0"/>
    <x v="7"/>
    <x v="0"/>
    <x v="3"/>
    <s v="Social Engineering"/>
    <x v="0"/>
    <s v="Server"/>
    <s v="P - End-user or employee"/>
    <s v="P"/>
    <s v="Hacking"/>
    <m/>
    <m/>
    <s v="Other"/>
    <s v="Other"/>
    <x v="0"/>
  </r>
  <r>
    <x v="0"/>
    <x v="3"/>
    <x v="0"/>
    <x v="1"/>
    <s v="Basic Web Application Attacks"/>
    <x v="7"/>
    <s v="Server"/>
    <s v="S - Database"/>
    <s v="S"/>
    <s v="Hacking"/>
    <m/>
    <m/>
    <s v="Customer"/>
    <s v="Other"/>
    <x v="1"/>
  </r>
  <r>
    <x v="0"/>
    <x v="5"/>
    <x v="0"/>
    <x v="0"/>
    <s v="Privilege Misuse"/>
    <x v="3"/>
    <s v="Server"/>
    <s v="S - Database"/>
    <s v="S"/>
    <s v="Misuse"/>
    <s v="11 to 100"/>
    <s v="Small"/>
    <s v="Customer"/>
    <s v="Other"/>
    <x v="0"/>
  </r>
  <r>
    <x v="0"/>
    <x v="5"/>
    <x v="0"/>
    <x v="1"/>
    <s v="System Intrusion"/>
    <x v="7"/>
    <s v="Server"/>
    <s v="S - Database"/>
    <s v="S"/>
    <s v="Hacking"/>
    <s v="11 to 100"/>
    <s v="Small"/>
    <s v="Customer"/>
    <s v="External"/>
    <x v="1"/>
  </r>
  <r>
    <x v="0"/>
    <x v="5"/>
    <x v="0"/>
    <x v="1"/>
    <s v="Everything Else"/>
    <x v="8"/>
    <s v="Kiosk/Term"/>
    <s v="T - Gas terminal"/>
    <s v="T"/>
    <s v="Physical"/>
    <s v="11 to 100"/>
    <s v="Small"/>
    <s v="Customer"/>
    <s v="Other"/>
    <x v="1"/>
  </r>
  <r>
    <x v="23"/>
    <x v="1"/>
    <x v="0"/>
    <x v="0"/>
    <s v="Miscellaneous Errors"/>
    <x v="6"/>
    <s v="Server"/>
    <s v="S - File"/>
    <s v="S"/>
    <s v="Error"/>
    <s v="Small"/>
    <s v="Small"/>
    <s v="Student"/>
    <s v="External"/>
    <x v="0"/>
  </r>
  <r>
    <x v="17"/>
    <x v="1"/>
    <x v="0"/>
    <x v="1"/>
    <s v="System Intrusion"/>
    <x v="3"/>
    <s v="Server"/>
    <s v="S - "/>
    <s v="S"/>
    <s v="Malware"/>
    <s v="1001 to 10000"/>
    <s v="Large"/>
    <s v="Customer"/>
    <s v="External"/>
    <x v="1"/>
  </r>
  <r>
    <x v="4"/>
    <x v="8"/>
    <x v="0"/>
    <x v="1"/>
    <s v="Everything Else"/>
    <x v="8"/>
    <s v="Kiosk/Term"/>
    <s v="T - Gas terminal"/>
    <s v="T"/>
    <s v="Physical"/>
    <s v="11 to 100"/>
    <s v="Small"/>
    <s v="Customer"/>
    <s v="External"/>
    <x v="1"/>
  </r>
  <r>
    <x v="63"/>
    <x v="2"/>
    <x v="0"/>
    <x v="1"/>
    <s v="Basic Web Application Attacks"/>
    <x v="0"/>
    <s v="Server"/>
    <s v="S - Web application"/>
    <s v="S"/>
    <s v="Hacking"/>
    <m/>
    <m/>
    <s v="Other"/>
    <s v="Other"/>
    <x v="0"/>
  </r>
  <r>
    <x v="0"/>
    <x v="2"/>
    <x v="0"/>
    <x v="1"/>
    <s v="Basic Web Application Attacks"/>
    <x v="8"/>
    <s v="Server"/>
    <s v="S - Web application"/>
    <s v="S"/>
    <s v="Hacking"/>
    <s v="1 to 10"/>
    <s v="Small"/>
    <s v="Customer"/>
    <s v="Other"/>
    <x v="1"/>
  </r>
  <r>
    <x v="0"/>
    <x v="3"/>
    <x v="0"/>
    <x v="0"/>
    <s v="Privilege Misuse"/>
    <x v="8"/>
    <s v="Server"/>
    <s v="S - Database"/>
    <s v="S"/>
    <s v="Misuse"/>
    <s v="11 to 100"/>
    <s v="Small"/>
    <s v="Patient"/>
    <s v="Other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7"/>
    <x v="0"/>
    <x v="2"/>
    <s v="Miscellaneous Errors"/>
    <x v="3"/>
    <s v="Server"/>
    <s v="S - Web application"/>
    <s v="S"/>
    <s v="Error"/>
    <s v="1001 to 10000"/>
    <s v="Large"/>
    <s v="Other"/>
    <s v="External"/>
    <x v="0"/>
  </r>
  <r>
    <x v="0"/>
    <x v="5"/>
    <x v="0"/>
    <x v="0"/>
    <s v="Miscellaneous Errors"/>
    <x v="2"/>
    <s v="Media"/>
    <s v="M - Documents"/>
    <s v="M"/>
    <s v="Error"/>
    <m/>
    <m/>
    <s v="Patient"/>
    <s v="Other"/>
    <x v="0"/>
  </r>
  <r>
    <x v="40"/>
    <x v="19"/>
    <x v="0"/>
    <x v="1"/>
    <s v="Basic Web Application Attacks"/>
    <x v="9"/>
    <s v="Server"/>
    <s v="S - ICS"/>
    <s v="S"/>
    <s v="Hacking"/>
    <s v="1001 to 10000"/>
    <s v="Large"/>
    <s v="Other"/>
    <s v="External"/>
    <x v="2"/>
  </r>
  <r>
    <x v="2"/>
    <x v="1"/>
    <x v="0"/>
    <x v="2"/>
    <s v="Privilege Misuse"/>
    <x v="0"/>
    <s v="Server"/>
    <s v="S - Database"/>
    <s v="S"/>
    <s v="Misuse"/>
    <s v="Over 100000"/>
    <s v="Large"/>
    <s v="Student"/>
    <s v="Other"/>
    <x v="0"/>
  </r>
  <r>
    <x v="19"/>
    <x v="5"/>
    <x v="0"/>
    <x v="1"/>
    <s v="System Intrusion"/>
    <x v="9"/>
    <s v="User Dev"/>
    <s v="U - Desktop"/>
    <s v="U"/>
    <s v="Hacking"/>
    <s v="25001 to 50000"/>
    <s v="Large"/>
    <s v="Customer"/>
    <s v="External"/>
    <x v="0"/>
  </r>
  <r>
    <x v="53"/>
    <x v="15"/>
    <x v="0"/>
    <x v="2"/>
    <s v="Miscellaneous Errors"/>
    <x v="15"/>
    <s v="Server"/>
    <s v="S - Web application"/>
    <s v="S"/>
    <s v="Error"/>
    <m/>
    <m/>
    <s v="Customer"/>
    <s v="External"/>
    <x v="0"/>
  </r>
  <r>
    <x v="0"/>
    <x v="5"/>
    <x v="0"/>
    <x v="0"/>
    <s v="Miscellaneous Errors"/>
    <x v="6"/>
    <s v="User Dev"/>
    <s v="U - Desktop"/>
    <s v="U"/>
    <s v="Error"/>
    <m/>
    <m/>
    <s v="Student"/>
    <s v="Other"/>
    <x v="0"/>
  </r>
  <r>
    <x v="0"/>
    <x v="5"/>
    <x v="0"/>
    <x v="0"/>
    <s v="Miscellaneous Errors"/>
    <x v="0"/>
    <s v="Server"/>
    <s v="S - Web application"/>
    <s v="S"/>
    <s v="Error"/>
    <s v="1001 to 10000"/>
    <s v="Large"/>
    <s v="Other"/>
    <s v="Other"/>
    <x v="0"/>
  </r>
  <r>
    <x v="15"/>
    <x v="11"/>
    <x v="0"/>
    <x v="4"/>
    <s v="Miscellaneous Errors"/>
    <x v="2"/>
    <s v="Media"/>
    <s v="M - Documents"/>
    <s v="M"/>
    <s v="Error"/>
    <s v="1001 to 10000"/>
    <s v="Large"/>
    <s v="Patient"/>
    <s v="External"/>
    <x v="0"/>
  </r>
  <r>
    <x v="0"/>
    <x v="2"/>
    <x v="0"/>
    <x v="1"/>
    <s v="Everything Else"/>
    <x v="8"/>
    <s v="Kiosk/Term"/>
    <s v="T - Gas terminal"/>
    <s v="T"/>
    <s v="Physical"/>
    <s v="1 to 10"/>
    <s v="Small"/>
    <s v="Customer"/>
    <s v="Other"/>
    <x v="1"/>
  </r>
  <r>
    <x v="0"/>
    <x v="0"/>
    <x v="0"/>
    <x v="0"/>
    <s v="Privilege Misuse"/>
    <x v="2"/>
    <s v="Server"/>
    <s v="S - Database"/>
    <s v="S"/>
    <s v="Misuse"/>
    <s v="Large"/>
    <s v="Large"/>
    <s v="Customer"/>
    <s v="External"/>
    <x v="0"/>
  </r>
  <r>
    <x v="0"/>
    <x v="17"/>
    <x v="0"/>
    <x v="0"/>
    <s v="Privilege Misuse"/>
    <x v="6"/>
    <s v="Server"/>
    <s v="S - File"/>
    <s v="S"/>
    <s v="Misuse"/>
    <s v="101 to 1000"/>
    <s v="Small"/>
    <s v="Student"/>
    <s v="Other"/>
    <x v="0"/>
  </r>
  <r>
    <x v="7"/>
    <x v="6"/>
    <x v="0"/>
    <x v="1"/>
    <s v="System Intrusion"/>
    <x v="5"/>
    <s v="Server"/>
    <s v="S - Database"/>
    <s v="S"/>
    <s v="Hacking"/>
    <m/>
    <m/>
    <s v="Other"/>
    <s v="Other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7"/>
    <x v="10"/>
    <x v="0"/>
    <x v="0"/>
    <s v="Privilege Misuse"/>
    <x v="9"/>
    <s v="Server"/>
    <s v="P - Developer"/>
    <s v="P"/>
    <s v="Social"/>
    <s v="10001 to 25000"/>
    <s v="Large"/>
    <s v="Other"/>
    <s v="Internal"/>
    <x v="0"/>
  </r>
  <r>
    <x v="4"/>
    <x v="8"/>
    <x v="0"/>
    <x v="0"/>
    <s v="Privilege Misuse"/>
    <x v="2"/>
    <s v="Server"/>
    <s v="S - Database"/>
    <s v="S"/>
    <s v="Misuse"/>
    <s v="101 to 1000"/>
    <s v="Small"/>
    <s v="Patient"/>
    <s v="Internal"/>
    <x v="0"/>
  </r>
  <r>
    <x v="76"/>
    <x v="4"/>
    <x v="0"/>
    <x v="0"/>
    <s v="Miscellaneous Errors"/>
    <x v="3"/>
    <s v="Server"/>
    <s v="S - Web application"/>
    <s v="S"/>
    <s v="Error"/>
    <s v="Large"/>
    <s v="Large"/>
    <s v="Customer"/>
    <s v="Other"/>
    <x v="0"/>
  </r>
  <r>
    <x v="0"/>
    <x v="8"/>
    <x v="0"/>
    <x v="1"/>
    <s v="Everything Else"/>
    <x v="7"/>
    <s v="Kiosk/Term"/>
    <s v="T - ATM"/>
    <s v="T"/>
    <s v="Physical"/>
    <s v="101 to 1000"/>
    <s v="Small"/>
    <s v="Customer"/>
    <s v="Internal"/>
    <x v="1"/>
  </r>
  <r>
    <x v="0"/>
    <x v="10"/>
    <x v="0"/>
    <x v="0"/>
    <s v="Miscellaneous Errors"/>
    <x v="0"/>
    <s v="Media"/>
    <s v="M - Documents"/>
    <s v="M"/>
    <s v="Error"/>
    <s v="Over 100000"/>
    <s v="Large"/>
    <s v="Patient"/>
    <s v="Other"/>
    <x v="0"/>
  </r>
  <r>
    <x v="0"/>
    <x v="3"/>
    <x v="0"/>
    <x v="1"/>
    <s v="Lost and Stolen Assets"/>
    <x v="2"/>
    <s v="Media"/>
    <s v="M - Documents"/>
    <s v="M"/>
    <s v="Physical"/>
    <s v="11 to 100"/>
    <s v="Small"/>
    <s v="Patient"/>
    <s v="Internal"/>
    <x v="0"/>
  </r>
  <r>
    <x v="0"/>
    <x v="10"/>
    <x v="0"/>
    <x v="0"/>
    <s v="Privilege Misuse"/>
    <x v="3"/>
    <s v="User Dev"/>
    <s v="U - Desktop"/>
    <s v="U"/>
    <s v="Misuse"/>
    <s v="Large"/>
    <s v="Large"/>
    <s v="Other"/>
    <s v="Other"/>
    <x v="0"/>
  </r>
  <r>
    <x v="0"/>
    <x v="10"/>
    <x v="0"/>
    <x v="0"/>
    <s v="Miscellaneous Errors"/>
    <x v="0"/>
    <s v="Media"/>
    <s v="M - Documents"/>
    <s v="M"/>
    <s v="Error"/>
    <s v="Over 100000"/>
    <s v="Large"/>
    <s v="Patient"/>
    <s v="Internal"/>
    <x v="0"/>
  </r>
  <r>
    <x v="0"/>
    <x v="5"/>
    <x v="0"/>
    <x v="0"/>
    <s v="Miscellaneous Errors"/>
    <x v="5"/>
    <s v="Server"/>
    <s v="S - Web application"/>
    <s v="S"/>
    <s v="Error"/>
    <s v="11 to 100"/>
    <s v="Small"/>
    <s v="Other"/>
    <s v="External"/>
    <x v="0"/>
  </r>
  <r>
    <x v="0"/>
    <x v="5"/>
    <x v="0"/>
    <x v="1"/>
    <s v="Basic Web Application Attacks"/>
    <x v="5"/>
    <s v="Server"/>
    <s v="S - Web application"/>
    <s v="S"/>
    <s v="Hacking"/>
    <m/>
    <m/>
    <s v="Other"/>
    <s v="External"/>
    <x v="0"/>
  </r>
  <r>
    <x v="0"/>
    <x v="10"/>
    <x v="0"/>
    <x v="1"/>
    <s v="System Intrusion"/>
    <x v="10"/>
    <s v="User Dev"/>
    <s v="U - POS terminal"/>
    <s v="U"/>
    <s v="Malware"/>
    <s v="Large"/>
    <s v="Large"/>
    <s v="Customer"/>
    <s v="Other"/>
    <x v="0"/>
  </r>
  <r>
    <x v="4"/>
    <x v="8"/>
    <x v="0"/>
    <x v="0"/>
    <s v="Miscellaneous Errors"/>
    <x v="6"/>
    <s v="Server"/>
    <s v="S - Mail"/>
    <s v="S"/>
    <s v="Error"/>
    <s v="101 to 1000"/>
    <s v="Small"/>
    <s v="Student"/>
    <s v="Internal"/>
    <x v="0"/>
  </r>
  <r>
    <x v="0"/>
    <x v="10"/>
    <x v="0"/>
    <x v="0"/>
    <s v="Miscellaneous Errors"/>
    <x v="6"/>
    <s v="Server"/>
    <s v="S - Database"/>
    <s v="S"/>
    <s v="Error"/>
    <m/>
    <m/>
    <s v="Customer"/>
    <s v="External"/>
    <x v="0"/>
  </r>
  <r>
    <x v="10"/>
    <x v="10"/>
    <x v="0"/>
    <x v="0"/>
    <s v="Privilege Misuse"/>
    <x v="0"/>
    <m/>
    <m/>
    <s v="O"/>
    <s v="Misuse"/>
    <m/>
    <m/>
    <s v="Other"/>
    <s v="Other"/>
    <x v="0"/>
  </r>
  <r>
    <x v="0"/>
    <x v="8"/>
    <x v="0"/>
    <x v="3"/>
    <s v="Miscellaneous Errors"/>
    <x v="2"/>
    <s v="Server"/>
    <s v="S - Database"/>
    <s v="S"/>
    <s v="Error"/>
    <s v="1001 to 10000"/>
    <s v="Large"/>
    <s v="Patient"/>
    <s v="Internal"/>
    <x v="0"/>
  </r>
  <r>
    <x v="0"/>
    <x v="8"/>
    <x v="0"/>
    <x v="1"/>
    <s v="Everything Else"/>
    <x v="7"/>
    <s v="Kiosk/Term"/>
    <s v="T - ATM"/>
    <s v="T"/>
    <s v="Physical"/>
    <s v="50001 to 100000"/>
    <s v="Large"/>
    <s v="Customer"/>
    <s v="External"/>
    <x v="1"/>
  </r>
  <r>
    <x v="0"/>
    <x v="5"/>
    <x v="0"/>
    <x v="1"/>
    <s v="System Intrusion"/>
    <x v="8"/>
    <s v="User Dev"/>
    <s v="U - POS terminal"/>
    <s v="U"/>
    <s v="Hacking"/>
    <m/>
    <m/>
    <s v="Other"/>
    <s v="Other"/>
    <x v="1"/>
  </r>
  <r>
    <x v="0"/>
    <x v="5"/>
    <x v="0"/>
    <x v="0"/>
    <s v="Miscellaneous Errors"/>
    <x v="0"/>
    <s v="User Dev"/>
    <s v="U - "/>
    <s v="U"/>
    <s v="Error"/>
    <s v="1 to 10"/>
    <s v="Small"/>
    <s v="Patient"/>
    <s v="External"/>
    <x v="0"/>
  </r>
  <r>
    <x v="0"/>
    <x v="5"/>
    <x v="0"/>
    <x v="0"/>
    <s v="Miscellaneous Errors"/>
    <x v="7"/>
    <s v="User Dev"/>
    <s v="U - Desktop"/>
    <s v="U"/>
    <s v="Error"/>
    <s v="1001 to 10000"/>
    <s v="Large"/>
    <s v="Customer"/>
    <s v="Other"/>
    <x v="0"/>
  </r>
  <r>
    <x v="0"/>
    <x v="2"/>
    <x v="0"/>
    <x v="0"/>
    <s v="Miscellaneous Errors"/>
    <x v="0"/>
    <s v="Media"/>
    <s v="M - Documents"/>
    <s v="M"/>
    <s v="Error"/>
    <s v="Over 100000"/>
    <s v="Large"/>
    <s v="Patient"/>
    <s v="External"/>
    <x v="0"/>
  </r>
  <r>
    <x v="0"/>
    <x v="5"/>
    <x v="0"/>
    <x v="1"/>
    <s v="Basic Web Application Attacks"/>
    <x v="11"/>
    <s v="Server"/>
    <s v="S - Web application"/>
    <s v="S"/>
    <s v="Hacking"/>
    <s v="11 to 100"/>
    <s v="Small"/>
    <s v="Customer"/>
    <s v="Other"/>
    <x v="0"/>
  </r>
  <r>
    <x v="5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5"/>
    <x v="0"/>
    <x v="1"/>
    <s v="Everything Else"/>
    <x v="0"/>
    <s v="Server"/>
    <s v="S - Mail"/>
    <s v="S"/>
    <s v="Hacking"/>
    <s v="1 to 10"/>
    <s v="Small"/>
    <s v="Patient"/>
    <s v="Other"/>
    <x v="0"/>
  </r>
  <r>
    <x v="0"/>
    <x v="2"/>
    <x v="0"/>
    <x v="0"/>
    <s v="Miscellaneous Errors"/>
    <x v="0"/>
    <s v="Server"/>
    <s v="S - Web application"/>
    <s v="S"/>
    <s v="Error"/>
    <m/>
    <m/>
    <s v="Customer"/>
    <s v="Other"/>
    <x v="0"/>
  </r>
  <r>
    <x v="43"/>
    <x v="5"/>
    <x v="0"/>
    <x v="1"/>
    <s v="Basic Web Application Attacks"/>
    <x v="3"/>
    <s v="Server"/>
    <s v="S - Web application"/>
    <s v="S"/>
    <s v="Hacking"/>
    <m/>
    <m/>
    <s v="Other"/>
    <s v="Other"/>
    <x v="2"/>
  </r>
  <r>
    <x v="0"/>
    <x v="5"/>
    <x v="0"/>
    <x v="1"/>
    <s v="Lost and Stolen Assets"/>
    <x v="2"/>
    <s v="User Dev"/>
    <s v="U - Desktop or laptop"/>
    <s v="U"/>
    <s v="Physical"/>
    <m/>
    <m/>
    <s v="Patient"/>
    <s v="Other"/>
    <x v="1"/>
  </r>
  <r>
    <x v="0"/>
    <x v="2"/>
    <x v="0"/>
    <x v="0"/>
    <s v="Miscellaneous Errors"/>
    <x v="2"/>
    <s v="Media"/>
    <s v="M - "/>
    <s v="M"/>
    <s v="Error"/>
    <s v="101 to 1000"/>
    <s v="Small"/>
    <s v="Patient"/>
    <s v="Other"/>
    <x v="0"/>
  </r>
  <r>
    <x v="27"/>
    <x v="17"/>
    <x v="0"/>
    <x v="0"/>
    <s v="Miscellaneous Errors"/>
    <x v="9"/>
    <s v="Media"/>
    <s v="M - Disk media"/>
    <s v="M"/>
    <s v="Error"/>
    <s v="1001 to 10000"/>
    <s v="Large"/>
    <s v="Customer"/>
    <s v="External"/>
    <x v="0"/>
  </r>
  <r>
    <x v="0"/>
    <x v="10"/>
    <x v="0"/>
    <x v="0"/>
    <s v="Privilege Misuse"/>
    <x v="0"/>
    <s v="Media"/>
    <s v="M - Documents"/>
    <s v="M"/>
    <s v="Misuse"/>
    <m/>
    <m/>
    <s v="Other"/>
    <s v="Internal"/>
    <x v="0"/>
  </r>
  <r>
    <x v="0"/>
    <x v="4"/>
    <x v="0"/>
    <x v="1"/>
    <s v="Everything Else"/>
    <x v="7"/>
    <s v="Kiosk/Term"/>
    <s v="T - ATM"/>
    <s v="T"/>
    <s v="Physical"/>
    <s v="Large"/>
    <s v="Large"/>
    <s v="Customer"/>
    <s v="External"/>
    <x v="1"/>
  </r>
  <r>
    <x v="80"/>
    <x v="5"/>
    <x v="0"/>
    <x v="1"/>
    <s v="Basic Web Application Attacks"/>
    <x v="3"/>
    <s v="Server"/>
    <s v="S - Web application"/>
    <s v="S"/>
    <s v="Hacking"/>
    <m/>
    <m/>
    <s v="Customer"/>
    <s v="External"/>
    <x v="3"/>
  </r>
  <r>
    <x v="0"/>
    <x v="5"/>
    <x v="0"/>
    <x v="0"/>
    <s v="Miscellaneous Errors"/>
    <x v="5"/>
    <s v="Media"/>
    <s v="M - "/>
    <s v="M"/>
    <s v="Error"/>
    <m/>
    <m/>
    <s v="Patient"/>
    <s v="External"/>
    <x v="0"/>
  </r>
  <r>
    <x v="0"/>
    <x v="4"/>
    <x v="0"/>
    <x v="0"/>
    <s v="Miscellaneous Errors"/>
    <x v="2"/>
    <s v="Media"/>
    <s v="M - Documents"/>
    <s v="M"/>
    <s v="Error"/>
    <m/>
    <m/>
    <s v="Patient"/>
    <s v="External"/>
    <x v="0"/>
  </r>
  <r>
    <x v="0"/>
    <x v="2"/>
    <x v="0"/>
    <x v="1"/>
    <s v="Basic Web Application Attacks"/>
    <x v="3"/>
    <s v="Server"/>
    <s v="S - Web application"/>
    <s v="S"/>
    <s v="Hacking"/>
    <m/>
    <m/>
    <s v="Other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5"/>
    <x v="11"/>
    <x v="0"/>
    <x v="0"/>
    <s v="Miscellaneous Errors"/>
    <x v="7"/>
    <s v="Server"/>
    <s v="S - File"/>
    <s v="S"/>
    <s v="Error"/>
    <s v="11 to 100"/>
    <s v="Small"/>
    <s v="Customer"/>
    <s v="External"/>
    <x v="0"/>
  </r>
  <r>
    <x v="0"/>
    <x v="4"/>
    <x v="0"/>
    <x v="1"/>
    <s v="Social Engineering"/>
    <x v="2"/>
    <s v="Server"/>
    <s v="P - End-user or employee"/>
    <s v="P"/>
    <s v="Social"/>
    <s v="11 to 100"/>
    <s v="Small"/>
    <s v="Employee"/>
    <s v="Other"/>
    <x v="0"/>
  </r>
  <r>
    <x v="0"/>
    <x v="10"/>
    <x v="0"/>
    <x v="0"/>
    <s v="Social Engineering"/>
    <x v="3"/>
    <s v="Person"/>
    <s v="P - Customer"/>
    <s v="P"/>
    <s v="Social"/>
    <s v="Over 100000"/>
    <s v="Large"/>
    <s v="Customer"/>
    <s v="External"/>
    <x v="0"/>
  </r>
  <r>
    <x v="2"/>
    <x v="4"/>
    <x v="0"/>
    <x v="0"/>
    <s v="Miscellaneous Errors"/>
    <x v="6"/>
    <s v="Server"/>
    <s v="S - Mail"/>
    <s v="S"/>
    <s v="Error"/>
    <s v="1001 to 10000"/>
    <s v="Large"/>
    <s v="Employee"/>
    <s v="Internal"/>
    <x v="0"/>
  </r>
  <r>
    <x v="0"/>
    <x v="2"/>
    <x v="0"/>
    <x v="0"/>
    <s v="Privilege Misuse"/>
    <x v="7"/>
    <s v="User Dev"/>
    <s v="M - Documents"/>
    <s v="M"/>
    <s v="Physical"/>
    <s v="101 to 1000"/>
    <s v="Small"/>
    <s v="Customer"/>
    <s v="Other"/>
    <x v="0"/>
  </r>
  <r>
    <x v="0"/>
    <x v="2"/>
    <x v="0"/>
    <x v="0"/>
    <s v="Privilege Misuse"/>
    <x v="2"/>
    <s v="Person"/>
    <s v="P - Customer"/>
    <s v="P"/>
    <s v="Misuse"/>
    <s v="1 to 10"/>
    <s v="Small"/>
    <s v="Patient"/>
    <s v="Other"/>
    <x v="0"/>
  </r>
  <r>
    <x v="4"/>
    <x v="8"/>
    <x v="0"/>
    <x v="0"/>
    <s v="Privilege Misuse"/>
    <x v="2"/>
    <s v="Server"/>
    <s v="S - Database"/>
    <s v="S"/>
    <s v="Misuse"/>
    <m/>
    <m/>
    <s v="Patient"/>
    <s v="Other"/>
    <x v="0"/>
  </r>
  <r>
    <x v="0"/>
    <x v="3"/>
    <x v="0"/>
    <x v="3"/>
    <s v="Privilege Misuse"/>
    <x v="5"/>
    <s v="Server"/>
    <s v="S - Database"/>
    <s v="S"/>
    <s v="Misuse"/>
    <s v="1001 to 10000"/>
    <s v="Large"/>
    <s v="Other"/>
    <s v="Other"/>
    <x v="0"/>
  </r>
  <r>
    <x v="0"/>
    <x v="2"/>
    <x v="0"/>
    <x v="0"/>
    <s v="Miscellaneous Errors"/>
    <x v="2"/>
    <s v="User Dev"/>
    <s v="U - Desktop"/>
    <s v="U"/>
    <s v="Error"/>
    <m/>
    <m/>
    <s v="Patient"/>
    <s v="Other"/>
    <x v="0"/>
  </r>
  <r>
    <x v="0"/>
    <x v="8"/>
    <x v="0"/>
    <x v="0"/>
    <s v="Miscellaneous Errors"/>
    <x v="2"/>
    <s v="Server"/>
    <s v="S - File"/>
    <s v="S"/>
    <s v="Error"/>
    <s v="Small"/>
    <s v="Small"/>
    <s v="Patient"/>
    <s v="External"/>
    <x v="0"/>
  </r>
  <r>
    <x v="0"/>
    <x v="15"/>
    <x v="0"/>
    <x v="0"/>
    <s v="Privilege Misuse"/>
    <x v="9"/>
    <s v="Server"/>
    <s v="S - "/>
    <s v="S"/>
    <s v="Misuse"/>
    <s v="10001 to 25000"/>
    <s v="Large"/>
    <s v="Other"/>
    <s v="External"/>
    <x v="0"/>
  </r>
  <r>
    <x v="2"/>
    <x v="3"/>
    <x v="0"/>
    <x v="0"/>
    <s v="Privilege Misuse"/>
    <x v="0"/>
    <s v="Server"/>
    <s v="S - Database"/>
    <s v="S"/>
    <s v="Misuse"/>
    <m/>
    <m/>
    <s v="Customer"/>
    <s v="Other"/>
    <x v="0"/>
  </r>
  <r>
    <x v="0"/>
    <x v="3"/>
    <x v="0"/>
    <x v="1"/>
    <s v="Basic Web Application Attacks"/>
    <x v="3"/>
    <s v="Server"/>
    <s v="S - Authentication"/>
    <s v="S"/>
    <s v="Hacking"/>
    <m/>
    <m/>
    <s v="Customer"/>
    <s v="Other"/>
    <x v="3"/>
  </r>
  <r>
    <x v="16"/>
    <x v="5"/>
    <x v="0"/>
    <x v="0"/>
    <s v="Miscellaneous Errors"/>
    <x v="0"/>
    <s v="Media"/>
    <s v="M - Documents"/>
    <s v="M"/>
    <s v="Error"/>
    <s v="101 to 1000"/>
    <s v="Small"/>
    <s v="Patient"/>
    <s v="Other"/>
    <x v="0"/>
  </r>
  <r>
    <x v="61"/>
    <x v="13"/>
    <x v="0"/>
    <x v="1"/>
    <s v="System Intrusion"/>
    <x v="15"/>
    <s v="Server"/>
    <s v="S - Database"/>
    <s v="S"/>
    <s v="Malware"/>
    <m/>
    <m/>
    <s v="Other"/>
    <s v="External"/>
    <x v="1"/>
  </r>
  <r>
    <x v="0"/>
    <x v="2"/>
    <x v="0"/>
    <x v="0"/>
    <s v="Miscellaneous Errors"/>
    <x v="2"/>
    <s v="User Dev"/>
    <s v="U - Media"/>
    <s v="U"/>
    <s v="Error"/>
    <m/>
    <m/>
    <s v="Patient"/>
    <s v="External"/>
    <x v="0"/>
  </r>
  <r>
    <x v="0"/>
    <x v="19"/>
    <x v="0"/>
    <x v="1"/>
    <s v="System Intrusion"/>
    <x v="9"/>
    <s v="Server"/>
    <s v="S - "/>
    <s v="S"/>
    <s v="Malware"/>
    <s v="101 to 1000"/>
    <s v="Small"/>
    <s v="Other"/>
    <s v="External"/>
    <x v="1"/>
  </r>
  <r>
    <x v="0"/>
    <x v="2"/>
    <x v="0"/>
    <x v="1"/>
    <s v="Basic Web Application Attacks"/>
    <x v="9"/>
    <s v="Server"/>
    <s v="S - Web application"/>
    <s v="S"/>
    <s v="Hacking"/>
    <s v="11 to 100"/>
    <s v="Small"/>
    <s v="Customer"/>
    <s v="Other"/>
    <x v="1"/>
  </r>
  <r>
    <x v="0"/>
    <x v="19"/>
    <x v="0"/>
    <x v="1"/>
    <s v="System Intrusion"/>
    <x v="2"/>
    <s v="Server"/>
    <s v="S - Database"/>
    <s v="S"/>
    <s v="Malware"/>
    <s v="101 to 1000"/>
    <s v="Small"/>
    <s v="Employee"/>
    <s v="External"/>
    <x v="1"/>
  </r>
  <r>
    <x v="5"/>
    <x v="7"/>
    <x v="0"/>
    <x v="0"/>
    <s v="Miscellaneous Errors"/>
    <x v="9"/>
    <s v="Server"/>
    <s v="S - Database"/>
    <s v="S"/>
    <s v="Error"/>
    <s v="1001 to 10000"/>
    <s v="Large"/>
    <s v="Customer"/>
    <s v="External"/>
    <x v="0"/>
  </r>
  <r>
    <x v="0"/>
    <x v="10"/>
    <x v="0"/>
    <x v="1"/>
    <s v="System Intrusion"/>
    <x v="0"/>
    <s v="Server"/>
    <s v="S - Database"/>
    <s v="S"/>
    <s v="Malware"/>
    <s v="1001 to 10000"/>
    <s v="Large"/>
    <s v="Other"/>
    <s v="Internal"/>
    <x v="4"/>
  </r>
  <r>
    <x v="0"/>
    <x v="2"/>
    <x v="0"/>
    <x v="0"/>
    <s v="Privilege Misuse"/>
    <x v="7"/>
    <s v="Media"/>
    <s v="M - Payment card"/>
    <s v="M"/>
    <s v="Misuse"/>
    <s v="101 to 1000"/>
    <s v="Small"/>
    <s v="Patient"/>
    <s v="Other"/>
    <x v="0"/>
  </r>
  <r>
    <x v="2"/>
    <x v="5"/>
    <x v="0"/>
    <x v="0"/>
    <s v="Miscellaneous Errors"/>
    <x v="0"/>
    <s v="Server"/>
    <s v="S - Web application"/>
    <s v="S"/>
    <s v="Error"/>
    <m/>
    <m/>
    <s v="Employee"/>
    <s v="Other"/>
    <x v="0"/>
  </r>
  <r>
    <x v="0"/>
    <x v="3"/>
    <x v="0"/>
    <x v="0"/>
    <s v="System Intrusion"/>
    <x v="6"/>
    <m/>
    <m/>
    <s v="O"/>
    <s v="Hacking"/>
    <s v="1001 to 10000"/>
    <s v="Large"/>
    <s v="Other"/>
    <s v="Internal"/>
    <x v="0"/>
  </r>
  <r>
    <x v="0"/>
    <x v="8"/>
    <x v="0"/>
    <x v="1"/>
    <s v="System Intrusion"/>
    <x v="2"/>
    <s v="Server"/>
    <s v="S - Database"/>
    <s v="S"/>
    <s v="Malware"/>
    <s v="101 to 1000"/>
    <s v="Small"/>
    <s v="Patient"/>
    <s v="External"/>
    <x v="1"/>
  </r>
  <r>
    <x v="10"/>
    <x v="1"/>
    <x v="0"/>
    <x v="1"/>
    <s v="Basic Web Application Attacks"/>
    <x v="8"/>
    <s v="Server"/>
    <s v="S - Web application"/>
    <s v="S"/>
    <s v="Hacking"/>
    <s v="10001 to 25000"/>
    <s v="Large"/>
    <s v="Customer"/>
    <s v="Other"/>
    <x v="1"/>
  </r>
  <r>
    <x v="0"/>
    <x v="2"/>
    <x v="0"/>
    <x v="1"/>
    <s v="Lost and Stolen Assets"/>
    <x v="2"/>
    <s v="Media"/>
    <s v="M - Documents"/>
    <s v="M"/>
    <s v="Physical"/>
    <s v="1 to 10"/>
    <s v="Small"/>
    <s v="Patient"/>
    <s v="Other"/>
    <x v="1"/>
  </r>
  <r>
    <x v="0"/>
    <x v="0"/>
    <x v="0"/>
    <x v="1"/>
    <s v="Everything Else"/>
    <x v="8"/>
    <s v="Server"/>
    <s v="S - Database"/>
    <s v="S"/>
    <s v="Hacking"/>
    <s v="11 to 100"/>
    <s v="Small"/>
    <s v="Customer"/>
    <s v="Other"/>
    <x v="0"/>
  </r>
  <r>
    <x v="17"/>
    <x v="2"/>
    <x v="0"/>
    <x v="1"/>
    <s v="System Intrusion"/>
    <x v="1"/>
    <s v="User Dev"/>
    <s v="U - "/>
    <s v="U"/>
    <s v="Hacking"/>
    <m/>
    <m/>
    <s v="Other"/>
    <s v="Internal"/>
    <x v="0"/>
  </r>
  <r>
    <x v="72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0"/>
    <x v="3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5"/>
    <x v="0"/>
    <x v="1"/>
    <s v="Lost and Stolen Assets"/>
    <x v="2"/>
    <s v="User Dev"/>
    <s v="U - Desktop or laptop"/>
    <s v="U"/>
    <s v="Physical"/>
    <m/>
    <m/>
    <s v="Customer"/>
    <s v="Internal"/>
    <x v="1"/>
  </r>
  <r>
    <x v="37"/>
    <x v="3"/>
    <x v="0"/>
    <x v="1"/>
    <s v="Lost and Stolen Assets"/>
    <x v="6"/>
    <s v="Media"/>
    <s v="M - Flash drive"/>
    <s v="M"/>
    <s v="Physical"/>
    <m/>
    <m/>
    <s v="Student"/>
    <s v="Internal"/>
    <x v="0"/>
  </r>
  <r>
    <x v="7"/>
    <x v="2"/>
    <x v="0"/>
    <x v="0"/>
    <s v="Miscellaneous Errors"/>
    <x v="9"/>
    <s v="Server"/>
    <s v="S - Database"/>
    <s v="S"/>
    <s v="Error"/>
    <s v="10001 to 25000"/>
    <s v="Large"/>
    <s v="Customer"/>
    <s v="External"/>
    <x v="0"/>
  </r>
  <r>
    <x v="5"/>
    <x v="5"/>
    <x v="0"/>
    <x v="1"/>
    <s v="Basic Web Application Attacks"/>
    <x v="7"/>
    <s v="Server"/>
    <s v="S - Web application"/>
    <s v="S"/>
    <s v="Hacking"/>
    <m/>
    <m/>
    <s v="Other"/>
    <s v="External"/>
    <x v="2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8"/>
    <x v="0"/>
    <x v="0"/>
    <s v="Miscellaneous Errors"/>
    <x v="1"/>
    <s v="Media"/>
    <s v="M - Documents"/>
    <s v="M"/>
    <s v="Error"/>
    <s v="10001 to 25000"/>
    <s v="Large"/>
    <s v="Patient"/>
    <s v="External"/>
    <x v="0"/>
  </r>
  <r>
    <x v="0"/>
    <x v="5"/>
    <x v="0"/>
    <x v="0"/>
    <s v="Miscellaneous Errors"/>
    <x v="7"/>
    <s v="Media"/>
    <s v="M - Documents"/>
    <s v="M"/>
    <s v="Error"/>
    <s v="1001 to 10000"/>
    <s v="Large"/>
    <s v="Other"/>
    <s v="Other"/>
    <x v="0"/>
  </r>
  <r>
    <x v="0"/>
    <x v="3"/>
    <x v="0"/>
    <x v="1"/>
    <s v="Basic Web Application Attacks"/>
    <x v="3"/>
    <s v="Server"/>
    <s v="S - Database"/>
    <s v="S"/>
    <s v="Hacking"/>
    <s v="101 to 1000"/>
    <s v="Small"/>
    <s v="Customer"/>
    <s v="External"/>
    <x v="3"/>
  </r>
  <r>
    <x v="0"/>
    <x v="2"/>
    <x v="0"/>
    <x v="1"/>
    <s v="Basic Web Application Attacks"/>
    <x v="2"/>
    <s v="Server"/>
    <s v="S - Web application"/>
    <s v="S"/>
    <s v="Hacking"/>
    <s v="11 to 100"/>
    <s v="Small"/>
    <s v="Customer"/>
    <s v="Internal"/>
    <x v="1"/>
  </r>
  <r>
    <x v="0"/>
    <x v="5"/>
    <x v="0"/>
    <x v="0"/>
    <s v="Miscellaneous Errors"/>
    <x v="7"/>
    <s v="Server"/>
    <s v="S - Database"/>
    <s v="S"/>
    <s v="Error"/>
    <s v="Over 100000"/>
    <s v="Large"/>
    <s v="Customer"/>
    <s v="Other"/>
    <x v="0"/>
  </r>
  <r>
    <x v="17"/>
    <x v="4"/>
    <x v="0"/>
    <x v="0"/>
    <s v="Privilege Misuse"/>
    <x v="0"/>
    <s v="Media"/>
    <s v="M - Documents"/>
    <s v="M"/>
    <s v="Misuse"/>
    <s v="11 to 100"/>
    <s v="Small"/>
    <s v="Other"/>
    <s v="Other"/>
    <x v="0"/>
  </r>
  <r>
    <x v="0"/>
    <x v="5"/>
    <x v="0"/>
    <x v="0"/>
    <s v="Miscellaneous Errors"/>
    <x v="6"/>
    <s v="User Dev"/>
    <s v="U - Desktop"/>
    <s v="U"/>
    <s v="Error"/>
    <s v="101 to 1000"/>
    <s v="Small"/>
    <s v="Student"/>
    <s v="Other"/>
    <x v="0"/>
  </r>
  <r>
    <x v="24"/>
    <x v="3"/>
    <x v="0"/>
    <x v="1"/>
    <s v="Social Engineering"/>
    <x v="4"/>
    <s v="Server"/>
    <s v="N - Router or switch"/>
    <s v="N"/>
    <s v="Malware"/>
    <m/>
    <m/>
    <s v="Other"/>
    <s v="External"/>
    <x v="4"/>
  </r>
  <r>
    <x v="40"/>
    <x v="13"/>
    <x v="0"/>
    <x v="0"/>
    <s v="Miscellaneous Errors"/>
    <x v="3"/>
    <s v="Server"/>
    <s v="S - Database"/>
    <s v="S"/>
    <s v="Error"/>
    <s v="11 to 100"/>
    <s v="Small"/>
    <s v="Customer"/>
    <s v="External"/>
    <x v="0"/>
  </r>
  <r>
    <x v="0"/>
    <x v="4"/>
    <x v="0"/>
    <x v="0"/>
    <s v="Privilege Misuse"/>
    <x v="0"/>
    <s v="Server"/>
    <s v="S - Database"/>
    <s v="S"/>
    <s v="Misuse"/>
    <s v="101 to 1000"/>
    <s v="Small"/>
    <s v="Other"/>
    <s v="Other"/>
    <x v="0"/>
  </r>
  <r>
    <x v="0"/>
    <x v="5"/>
    <x v="0"/>
    <x v="0"/>
    <s v="Privilege Misuse"/>
    <x v="3"/>
    <s v="Server"/>
    <s v="S - Database"/>
    <s v="S"/>
    <s v="Misuse"/>
    <s v="10001 to 25000"/>
    <s v="Large"/>
    <s v="Other"/>
    <s v="Other"/>
    <x v="0"/>
  </r>
  <r>
    <x v="37"/>
    <x v="3"/>
    <x v="0"/>
    <x v="1"/>
    <s v="Lost and Stolen Assets"/>
    <x v="0"/>
    <s v="Media"/>
    <s v="M - Documents"/>
    <s v="M"/>
    <s v="Physical"/>
    <s v="Large"/>
    <s v="Large"/>
    <s v="Other"/>
    <s v="Other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9"/>
    <x v="0"/>
    <x v="1"/>
    <s v="Everything Else"/>
    <x v="14"/>
    <s v="Server"/>
    <s v="S - Database"/>
    <s v="S"/>
    <s v="Hacking"/>
    <s v="25001 to 50000"/>
    <s v="Large"/>
    <s v="Employee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22"/>
    <x v="3"/>
    <x v="0"/>
    <x v="0"/>
    <s v="Miscellaneous Errors"/>
    <x v="4"/>
    <s v="Server"/>
    <s v="S - Database"/>
    <s v="S"/>
    <s v="Error"/>
    <m/>
    <m/>
    <s v="Customer"/>
    <s v="External"/>
    <x v="0"/>
  </r>
  <r>
    <x v="10"/>
    <x v="8"/>
    <x v="0"/>
    <x v="1"/>
    <s v="Denial of Service"/>
    <x v="8"/>
    <s v="Server"/>
    <s v="S - Web application"/>
    <s v="S"/>
    <s v="Hacking"/>
    <s v="10001 to 25000"/>
    <s v="Large"/>
    <s v="Other"/>
    <s v="External"/>
    <x v="2"/>
  </r>
  <r>
    <x v="0"/>
    <x v="6"/>
    <x v="0"/>
    <x v="2"/>
    <s v="Miscellaneous Errors"/>
    <x v="7"/>
    <s v="Server"/>
    <s v="S - File"/>
    <s v="S"/>
    <s v="Error"/>
    <s v="11 to 100"/>
    <s v="Small"/>
    <s v="Customer"/>
    <s v="Other"/>
    <x v="0"/>
  </r>
  <r>
    <x v="0"/>
    <x v="2"/>
    <x v="0"/>
    <x v="0"/>
    <s v="Lost and Stolen Assets"/>
    <x v="0"/>
    <s v="Media"/>
    <s v="M - Documents"/>
    <s v="M"/>
    <s v="Physical"/>
    <m/>
    <m/>
    <s v="Other"/>
    <s v="Other"/>
    <x v="0"/>
  </r>
  <r>
    <x v="70"/>
    <x v="2"/>
    <x v="0"/>
    <x v="1"/>
    <s v="System Intrusion"/>
    <x v="0"/>
    <m/>
    <m/>
    <s v="O"/>
    <s v="Malware"/>
    <m/>
    <m/>
    <s v="Other"/>
    <s v="Other"/>
    <x v="4"/>
  </r>
  <r>
    <x v="0"/>
    <x v="3"/>
    <x v="0"/>
    <x v="1"/>
    <s v="System Intrusion"/>
    <x v="8"/>
    <s v="User Dev"/>
    <s v="U - POS terminal"/>
    <s v="U"/>
    <s v="Malware"/>
    <m/>
    <m/>
    <s v="Customer"/>
    <s v="External"/>
    <x v="1"/>
  </r>
  <r>
    <x v="37"/>
    <x v="0"/>
    <x v="0"/>
    <x v="2"/>
    <s v="Privilege Misuse"/>
    <x v="2"/>
    <s v="User Dev"/>
    <s v="U - Desktop"/>
    <s v="U"/>
    <s v="Misuse"/>
    <s v="11 to 100"/>
    <s v="Small"/>
    <s v="Customer"/>
    <s v="External"/>
    <x v="0"/>
  </r>
  <r>
    <x v="0"/>
    <x v="11"/>
    <x v="0"/>
    <x v="0"/>
    <s v="Miscellaneous Errors"/>
    <x v="11"/>
    <s v="Server"/>
    <s v="S - Database"/>
    <s v="S"/>
    <s v="Error"/>
    <s v="11 to 100"/>
    <s v="Small"/>
    <s v="Customer"/>
    <s v="External"/>
    <x v="0"/>
  </r>
  <r>
    <x v="0"/>
    <x v="19"/>
    <x v="0"/>
    <x v="1"/>
    <s v="Basic Web Application Attacks"/>
    <x v="5"/>
    <s v="Server"/>
    <s v="S - Web application"/>
    <s v="S"/>
    <s v="Hacking"/>
    <s v="11 to 100"/>
    <s v="Small"/>
    <s v="Customer"/>
    <s v="Other"/>
    <x v="1"/>
  </r>
  <r>
    <x v="0"/>
    <x v="8"/>
    <x v="0"/>
    <x v="1"/>
    <s v="Everything Else"/>
    <x v="0"/>
    <s v="Server"/>
    <s v="S - Database"/>
    <s v="S"/>
    <s v="Hacking"/>
    <s v="101 to 1000"/>
    <s v="Small"/>
    <s v="Customer"/>
    <s v="Other"/>
    <x v="0"/>
  </r>
  <r>
    <x v="0"/>
    <x v="2"/>
    <x v="0"/>
    <x v="1"/>
    <s v="Basic Web Application Attacks"/>
    <x v="3"/>
    <s v="Server"/>
    <s v="S - Web application"/>
    <s v="S"/>
    <s v="Hacking"/>
    <s v="1001 to 10000"/>
    <s v="Large"/>
    <s v="Other"/>
    <s v="Other"/>
    <x v="0"/>
  </r>
  <r>
    <x v="0"/>
    <x v="5"/>
    <x v="0"/>
    <x v="2"/>
    <s v="Lost and Stolen Assets"/>
    <x v="2"/>
    <s v="Media"/>
    <s v="M - Flash drive"/>
    <s v="M"/>
    <s v="Error"/>
    <m/>
    <m/>
    <s v="Other"/>
    <s v="Other"/>
    <x v="0"/>
  </r>
  <r>
    <x v="0"/>
    <x v="2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0"/>
    <x v="10"/>
    <x v="0"/>
    <x v="0"/>
    <s v="Privilege Misuse"/>
    <x v="2"/>
    <s v="Media"/>
    <s v="M - Documents"/>
    <s v="M"/>
    <s v="Misuse"/>
    <s v="Small"/>
    <s v="Small"/>
    <s v="Patient"/>
    <s v="External"/>
    <x v="0"/>
  </r>
  <r>
    <x v="0"/>
    <x v="10"/>
    <x v="0"/>
    <x v="3"/>
    <s v="Miscellaneous Errors"/>
    <x v="6"/>
    <s v="Server"/>
    <s v="S - Web application"/>
    <s v="S"/>
    <s v="Hacking"/>
    <s v="101 to 1000"/>
    <s v="Small"/>
    <s v="Student"/>
    <s v="External"/>
    <x v="0"/>
  </r>
  <r>
    <x v="0"/>
    <x v="5"/>
    <x v="0"/>
    <x v="1"/>
    <s v="Everything Else"/>
    <x v="11"/>
    <s v="Server"/>
    <s v="S - Database"/>
    <s v="S"/>
    <s v="Hacking"/>
    <s v="1001 to 10000"/>
    <s v="Large"/>
    <s v="Customer"/>
    <s v="Other"/>
    <x v="0"/>
  </r>
  <r>
    <x v="39"/>
    <x v="7"/>
    <x v="0"/>
    <x v="1"/>
    <s v="System Intrusion"/>
    <x v="7"/>
    <s v="Server"/>
    <s v="S - Database"/>
    <s v="S"/>
    <s v="Hacking"/>
    <s v="10001 to 25000"/>
    <s v="Large"/>
    <s v="Customer"/>
    <s v="External"/>
    <x v="1"/>
  </r>
  <r>
    <x v="0"/>
    <x v="6"/>
    <x v="0"/>
    <x v="1"/>
    <s v="Lost and Stolen Assets"/>
    <x v="5"/>
    <s v="User Dev"/>
    <s v="U - Desktop or laptop"/>
    <s v="U"/>
    <s v="Physical"/>
    <s v="1 to 10"/>
    <s v="Small"/>
    <s v="Other"/>
    <s v="Other"/>
    <x v="0"/>
  </r>
  <r>
    <x v="0"/>
    <x v="8"/>
    <x v="0"/>
    <x v="3"/>
    <s v="Miscellaneous Errors"/>
    <x v="0"/>
    <s v="Server"/>
    <s v="S - Web application"/>
    <s v="S"/>
    <s v="Error"/>
    <s v="101 to 1000"/>
    <s v="Small"/>
    <s v="Customer"/>
    <s v="External"/>
    <x v="0"/>
  </r>
  <r>
    <x v="52"/>
    <x v="3"/>
    <x v="0"/>
    <x v="1"/>
    <s v="Basic Web Application Attacks"/>
    <x v="3"/>
    <s v="Server"/>
    <s v="S - Web application"/>
    <s v="S"/>
    <s v="Hacking"/>
    <m/>
    <m/>
    <s v="Customer"/>
    <s v="External"/>
    <x v="3"/>
  </r>
  <r>
    <x v="4"/>
    <x v="1"/>
    <x v="0"/>
    <x v="1"/>
    <s v="System Intrusion"/>
    <x v="9"/>
    <s v="Server"/>
    <s v="P - "/>
    <s v="P"/>
    <s v="Malware"/>
    <s v="11 to 100"/>
    <s v="Small"/>
    <s v="Other"/>
    <s v="External"/>
    <x v="1"/>
  </r>
  <r>
    <x v="37"/>
    <x v="5"/>
    <x v="0"/>
    <x v="1"/>
    <s v="Denial of Service"/>
    <x v="5"/>
    <s v="Server"/>
    <s v="S - Web application"/>
    <s v="S"/>
    <s v="Hacking"/>
    <m/>
    <m/>
    <s v="Other"/>
    <s v="Other"/>
    <x v="0"/>
  </r>
  <r>
    <x v="0"/>
    <x v="9"/>
    <x v="0"/>
    <x v="1"/>
    <s v="System Intrusion"/>
    <x v="2"/>
    <s v="Server"/>
    <s v="S - Database"/>
    <s v="S"/>
    <s v="Hacking"/>
    <s v="1001 to 10000"/>
    <s v="Large"/>
    <s v="Patient"/>
    <s v="Internal"/>
    <x v="0"/>
  </r>
  <r>
    <x v="0"/>
    <x v="4"/>
    <x v="0"/>
    <x v="0"/>
    <s v="Miscellaneous Errors"/>
    <x v="2"/>
    <s v="User Dev"/>
    <s v="U - Desktop"/>
    <s v="U"/>
    <s v="Error"/>
    <s v="101 to 1000"/>
    <s v="Small"/>
    <s v="Patient"/>
    <s v="External"/>
    <x v="0"/>
  </r>
  <r>
    <x v="15"/>
    <x v="3"/>
    <x v="0"/>
    <x v="1"/>
    <s v="Lost and Stolen Assets"/>
    <x v="0"/>
    <s v="User Dev"/>
    <s v="U - Desktop or laptop"/>
    <s v="U"/>
    <s v="Physical"/>
    <s v="11 to 100"/>
    <s v="Small"/>
    <s v="Partner"/>
    <s v="Internal"/>
    <x v="1"/>
  </r>
  <r>
    <x v="4"/>
    <x v="10"/>
    <x v="0"/>
    <x v="0"/>
    <s v="Privilege Misuse"/>
    <x v="2"/>
    <s v="Server"/>
    <s v="S - Database"/>
    <s v="S"/>
    <s v="Misuse"/>
    <s v="101 to 1000"/>
    <s v="Small"/>
    <s v="Patient"/>
    <s v="Internal"/>
    <x v="0"/>
  </r>
  <r>
    <x v="70"/>
    <x v="5"/>
    <x v="0"/>
    <x v="1"/>
    <s v="Social Engineering"/>
    <x v="11"/>
    <s v="Server"/>
    <s v="P - "/>
    <s v="P"/>
    <s v="Hacking"/>
    <m/>
    <m/>
    <s v="Partner"/>
    <s v="Other"/>
    <x v="1"/>
  </r>
  <r>
    <x v="0"/>
    <x v="5"/>
    <x v="0"/>
    <x v="0"/>
    <s v="Miscellaneous Errors"/>
    <x v="0"/>
    <s v="Server"/>
    <s v="S - Mail"/>
    <s v="S"/>
    <s v="Error"/>
    <m/>
    <m/>
    <s v="Employee"/>
    <s v="Other"/>
    <x v="0"/>
  </r>
  <r>
    <x v="0"/>
    <x v="4"/>
    <x v="0"/>
    <x v="1"/>
    <s v="Social Engineering"/>
    <x v="2"/>
    <s v="Server"/>
    <s v="P - "/>
    <s v="P"/>
    <s v="Social"/>
    <s v="101 to 1000"/>
    <s v="Small"/>
    <s v="Employee"/>
    <s v="Other"/>
    <x v="1"/>
  </r>
  <r>
    <x v="0"/>
    <x v="6"/>
    <x v="0"/>
    <x v="1"/>
    <s v="Lost and Stolen Assets"/>
    <x v="1"/>
    <s v="Media"/>
    <s v="M - Documents"/>
    <s v="M"/>
    <s v="Physical"/>
    <m/>
    <m/>
    <s v="Patient"/>
    <s v="Other"/>
    <x v="1"/>
  </r>
  <r>
    <x v="0"/>
    <x v="10"/>
    <x v="0"/>
    <x v="0"/>
    <s v="Privilege Misuse"/>
    <x v="0"/>
    <s v="Server"/>
    <s v="S - Database"/>
    <s v="S"/>
    <s v="Misuse"/>
    <m/>
    <m/>
    <s v="Customer"/>
    <s v="Other"/>
    <x v="0"/>
  </r>
  <r>
    <x v="2"/>
    <x v="5"/>
    <x v="0"/>
    <x v="0"/>
    <s v="Lost and Stolen Assets"/>
    <x v="0"/>
    <s v="Media"/>
    <s v="M - Disk drive"/>
    <s v="M"/>
    <s v="Error"/>
    <m/>
    <m/>
    <s v="Other"/>
    <s v="Other"/>
    <x v="0"/>
  </r>
  <r>
    <x v="0"/>
    <x v="11"/>
    <x v="0"/>
    <x v="1"/>
    <s v="Everything Else"/>
    <x v="3"/>
    <s v="Server"/>
    <s v="S - Database"/>
    <s v="S"/>
    <m/>
    <s v="101 to 1000"/>
    <s v="Small"/>
    <s v="Customer"/>
    <s v="External"/>
    <x v="1"/>
  </r>
  <r>
    <x v="0"/>
    <x v="8"/>
    <x v="0"/>
    <x v="0"/>
    <s v="Privilege Misuse"/>
    <x v="0"/>
    <s v="Server"/>
    <s v="P - End-user or employee"/>
    <s v="P"/>
    <s v="Social"/>
    <m/>
    <m/>
    <s v="Other"/>
    <s v="Internal"/>
    <x v="0"/>
  </r>
  <r>
    <x v="42"/>
    <x v="3"/>
    <x v="0"/>
    <x v="1"/>
    <s v="Social Engineering"/>
    <x v="18"/>
    <s v="Server"/>
    <s v="N - Router or switch"/>
    <s v="N"/>
    <s v="Malware"/>
    <m/>
    <m/>
    <s v="Other"/>
    <s v="External"/>
    <x v="4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13"/>
    <x v="0"/>
    <x v="0"/>
    <s v="Miscellaneous Errors"/>
    <x v="6"/>
    <s v="Server"/>
    <s v="S - Web application"/>
    <s v="S"/>
    <s v="Error"/>
    <s v="Large"/>
    <s v="Large"/>
    <s v="Employee"/>
    <s v="Internal"/>
    <x v="0"/>
  </r>
  <r>
    <x v="7"/>
    <x v="2"/>
    <x v="0"/>
    <x v="1"/>
    <s v="Basic Web Application Attacks"/>
    <x v="5"/>
    <s v="Server"/>
    <s v="S - Web application"/>
    <s v="S"/>
    <s v="Hacking"/>
    <m/>
    <m/>
    <s v="Customer"/>
    <s v="External"/>
    <x v="3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4"/>
    <x v="0"/>
    <x v="0"/>
    <s v="Miscellaneous Errors"/>
    <x v="2"/>
    <m/>
    <s v="Other"/>
    <s v="O"/>
    <s v="Error"/>
    <s v="10001 to 25000"/>
    <s v="Large"/>
    <s v="Customer"/>
    <s v="Other"/>
    <x v="0"/>
  </r>
  <r>
    <x v="17"/>
    <x v="8"/>
    <x v="0"/>
    <x v="0"/>
    <s v="Miscellaneous Errors"/>
    <x v="0"/>
    <m/>
    <m/>
    <s v="O"/>
    <s v="Error"/>
    <m/>
    <m/>
    <s v="Other"/>
    <s v="Other"/>
    <x v="0"/>
  </r>
  <r>
    <x v="0"/>
    <x v="7"/>
    <x v="0"/>
    <x v="1"/>
    <s v="Everything Else"/>
    <x v="7"/>
    <s v="Kiosk/Term"/>
    <s v="T - ATM"/>
    <s v="T"/>
    <s v="Physical"/>
    <s v="101 to 1000"/>
    <s v="Small"/>
    <s v="Customer"/>
    <s v="External"/>
    <x v="1"/>
  </r>
  <r>
    <x v="13"/>
    <x v="4"/>
    <x v="0"/>
    <x v="0"/>
    <s v="Miscellaneous Errors"/>
    <x v="3"/>
    <s v="Server"/>
    <s v="S - Database"/>
    <s v="S"/>
    <s v="Error"/>
    <s v="11 to 100"/>
    <s v="Small"/>
    <s v="Customer"/>
    <s v="External"/>
    <x v="0"/>
  </r>
  <r>
    <x v="0"/>
    <x v="3"/>
    <x v="0"/>
    <x v="1"/>
    <s v="System Intrusion"/>
    <x v="1"/>
    <s v="Server"/>
    <s v="S - Code repository"/>
    <s v="S"/>
    <s v="Malware"/>
    <m/>
    <m/>
    <s v="Other"/>
    <s v="Other"/>
    <x v="0"/>
  </r>
  <r>
    <x v="0"/>
    <x v="10"/>
    <x v="0"/>
    <x v="0"/>
    <s v="Miscellaneous Errors"/>
    <x v="3"/>
    <s v="Server"/>
    <s v="S - Database"/>
    <s v="S"/>
    <s v="Error"/>
    <s v="101 to 1000"/>
    <s v="Small"/>
    <s v="Customer"/>
    <s v="External"/>
    <x v="0"/>
  </r>
  <r>
    <x v="14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5"/>
    <x v="0"/>
    <x v="1"/>
    <s v="Lost and Stolen Assets"/>
    <x v="2"/>
    <s v="User Dev"/>
    <s v="U - Desktop or laptop"/>
    <s v="U"/>
    <s v="Physical"/>
    <s v="101 to 1000"/>
    <s v="Small"/>
    <s v="Patient"/>
    <s v="Other"/>
    <x v="1"/>
  </r>
  <r>
    <x v="93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69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2"/>
    <x v="0"/>
    <x v="0"/>
    <s v="Privilege Misuse"/>
    <x v="2"/>
    <m/>
    <m/>
    <s v="O"/>
    <s v="Misuse"/>
    <s v="11 to 100"/>
    <s v="Small"/>
    <s v="Patient"/>
    <s v="Other"/>
    <x v="0"/>
  </r>
  <r>
    <x v="2"/>
    <x v="2"/>
    <x v="0"/>
    <x v="1"/>
    <s v="Denial of Service"/>
    <x v="3"/>
    <s v="Server"/>
    <s v="S - Web application"/>
    <s v="S"/>
    <s v="Hacking"/>
    <m/>
    <m/>
    <s v="Other"/>
    <s v="Other"/>
    <x v="5"/>
  </r>
  <r>
    <x v="0"/>
    <x v="3"/>
    <x v="0"/>
    <x v="0"/>
    <s v="Privilege Misuse"/>
    <x v="2"/>
    <s v="Server"/>
    <s v="M - Documents"/>
    <s v="M"/>
    <s v="Misuse"/>
    <m/>
    <m/>
    <s v="Patient"/>
    <s v="Other"/>
    <x v="0"/>
  </r>
  <r>
    <x v="15"/>
    <x v="2"/>
    <x v="0"/>
    <x v="0"/>
    <s v="Privilege Misuse"/>
    <x v="0"/>
    <s v="Server"/>
    <s v="S - Database"/>
    <s v="S"/>
    <s v="Misuse"/>
    <m/>
    <m/>
    <s v="Other"/>
    <s v="Internal"/>
    <x v="0"/>
  </r>
  <r>
    <x v="0"/>
    <x v="5"/>
    <x v="0"/>
    <x v="1"/>
    <s v="Lost and Stolen Assets"/>
    <x v="0"/>
    <s v="Media"/>
    <s v="M - Documents"/>
    <s v="M"/>
    <s v="Physical"/>
    <s v="101 to 1000"/>
    <s v="Small"/>
    <s v="Patient"/>
    <s v="External"/>
    <x v="1"/>
  </r>
  <r>
    <x v="61"/>
    <x v="11"/>
    <x v="0"/>
    <x v="1"/>
    <s v="System Intrusion"/>
    <x v="3"/>
    <s v="Server"/>
    <s v="S - Database"/>
    <s v="S"/>
    <s v="Hacking"/>
    <s v="Large"/>
    <s v="Large"/>
    <s v="Customer"/>
    <s v="External"/>
    <x v="1"/>
  </r>
  <r>
    <x v="0"/>
    <x v="10"/>
    <x v="0"/>
    <x v="1"/>
    <s v="System Intrusion"/>
    <x v="0"/>
    <s v="Server"/>
    <s v="S - File"/>
    <s v="S"/>
    <s v="Hacking"/>
    <m/>
    <m/>
    <s v="Employee"/>
    <s v="Other"/>
    <x v="1"/>
  </r>
  <r>
    <x v="0"/>
    <x v="3"/>
    <x v="0"/>
    <x v="1"/>
    <s v="Everything Else"/>
    <x v="6"/>
    <s v="Server"/>
    <s v="S - Database"/>
    <s v="S"/>
    <s v="Hacking"/>
    <s v="11 to 100"/>
    <s v="Small"/>
    <s v="Customer"/>
    <s v="Other"/>
    <x v="1"/>
  </r>
  <r>
    <x v="0"/>
    <x v="5"/>
    <x v="0"/>
    <x v="1"/>
    <s v="System Intrusion"/>
    <x v="3"/>
    <s v="Server"/>
    <s v="S - "/>
    <s v="S"/>
    <s v="Hacking"/>
    <s v="1001 to 10000"/>
    <s v="Large"/>
    <s v="Other"/>
    <s v="External"/>
    <x v="2"/>
  </r>
  <r>
    <x v="135"/>
    <x v="5"/>
    <x v="0"/>
    <x v="1"/>
    <s v="Basic Web Application Attacks"/>
    <x v="11"/>
    <s v="Server"/>
    <s v="S - Web application"/>
    <s v="S"/>
    <s v="Hacking"/>
    <m/>
    <m/>
    <s v="Other"/>
    <s v="External"/>
    <x v="2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11"/>
    <x v="0"/>
    <x v="1"/>
    <s v="System Intrusion"/>
    <x v="2"/>
    <s v="Server"/>
    <s v="S - Database"/>
    <s v="S"/>
    <s v="Malware"/>
    <s v="Small"/>
    <s v="Small"/>
    <s v="Patient"/>
    <s v="External"/>
    <x v="1"/>
  </r>
  <r>
    <x v="0"/>
    <x v="5"/>
    <x v="0"/>
    <x v="1"/>
    <s v="Basic Web Application Attacks"/>
    <x v="5"/>
    <s v="Server"/>
    <s v="S - Web application"/>
    <s v="S"/>
    <s v="Hacking"/>
    <s v="1 to 10"/>
    <s v="Small"/>
    <s v="Other"/>
    <s v="Partner"/>
    <x v="0"/>
  </r>
  <r>
    <x v="15"/>
    <x v="2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5"/>
    <x v="0"/>
    <x v="1"/>
    <s v="Lost and Stolen Assets"/>
    <x v="0"/>
    <s v="User Dev"/>
    <s v="U - Desktop"/>
    <s v="U"/>
    <s v="Physical"/>
    <m/>
    <m/>
    <s v="Other"/>
    <s v="Internal"/>
    <x v="1"/>
  </r>
  <r>
    <x v="7"/>
    <x v="1"/>
    <x v="0"/>
    <x v="1"/>
    <s v="System Intrusion"/>
    <x v="5"/>
    <s v="Server"/>
    <s v="S - Database"/>
    <s v="S"/>
    <s v="Hacking"/>
    <m/>
    <m/>
    <s v="Customer"/>
    <s v="External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17"/>
    <x v="5"/>
    <x v="0"/>
    <x v="1"/>
    <s v="Lost and Stolen Assets"/>
    <x v="5"/>
    <s v="User Dev"/>
    <s v="U - Desktop or laptop"/>
    <s v="U"/>
    <s v="Physical"/>
    <m/>
    <m/>
    <s v="Other"/>
    <s v="Other"/>
    <x v="1"/>
  </r>
  <r>
    <x v="2"/>
    <x v="2"/>
    <x v="0"/>
    <x v="1"/>
    <s v="Denial of Service"/>
    <x v="0"/>
    <s v="Server"/>
    <s v="S - Web application"/>
    <s v="S"/>
    <s v="Hacking"/>
    <m/>
    <m/>
    <s v="Other"/>
    <s v="Other"/>
    <x v="2"/>
  </r>
  <r>
    <x v="0"/>
    <x v="5"/>
    <x v="0"/>
    <x v="1"/>
    <s v="Denial of Service"/>
    <x v="1"/>
    <s v="Server"/>
    <s v="S - Web application"/>
    <s v="S"/>
    <s v="Hacking"/>
    <s v="11 to 100"/>
    <s v="Small"/>
    <s v="Other"/>
    <s v="Other"/>
    <x v="0"/>
  </r>
  <r>
    <x v="0"/>
    <x v="2"/>
    <x v="0"/>
    <x v="0"/>
    <s v="Privilege Misuse"/>
    <x v="7"/>
    <s v="Server"/>
    <s v="S - Database"/>
    <s v="S"/>
    <s v="Misuse"/>
    <s v="1001 to 10000"/>
    <s v="Large"/>
    <s v="Customer"/>
    <s v="Other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2"/>
    <s v="Miscellaneous Errors"/>
    <x v="1"/>
    <m/>
    <m/>
    <s v="O"/>
    <s v="Error"/>
    <s v="101 to 1000"/>
    <s v="Small"/>
    <s v="Patient"/>
    <s v="External"/>
    <x v="0"/>
  </r>
  <r>
    <x v="0"/>
    <x v="0"/>
    <x v="0"/>
    <x v="1"/>
    <s v="Lost and Stolen Assets"/>
    <x v="2"/>
    <s v="Media"/>
    <s v="M - Documents"/>
    <s v="M"/>
    <s v="Physical"/>
    <s v="1 to 10"/>
    <s v="Small"/>
    <s v="Other"/>
    <s v="Other"/>
    <x v="0"/>
  </r>
  <r>
    <x v="16"/>
    <x v="8"/>
    <x v="0"/>
    <x v="0"/>
    <s v="Miscellaneous Errors"/>
    <x v="1"/>
    <s v="Server"/>
    <s v="S - Mail"/>
    <s v="S"/>
    <s v="Error"/>
    <s v="101 to 1000"/>
    <s v="Small"/>
    <s v="Employee"/>
    <s v="External"/>
    <x v="0"/>
  </r>
  <r>
    <x v="0"/>
    <x v="4"/>
    <x v="0"/>
    <x v="1"/>
    <s v="Lost and Stolen Assets"/>
    <x v="2"/>
    <s v="User Dev"/>
    <s v="M - Documents"/>
    <s v="M"/>
    <s v="Physical"/>
    <s v="Small"/>
    <s v="Small"/>
    <s v="Patient"/>
    <s v="Internal"/>
    <x v="1"/>
  </r>
  <r>
    <x v="0"/>
    <x v="5"/>
    <x v="0"/>
    <x v="0"/>
    <s v="Privilege Misuse"/>
    <x v="7"/>
    <s v="Network"/>
    <s v="N - Telephone"/>
    <s v="N"/>
    <s v="Misuse"/>
    <s v="50001 to 100000"/>
    <s v="Large"/>
    <s v="Customer"/>
    <s v="External"/>
    <x v="0"/>
  </r>
  <r>
    <x v="0"/>
    <x v="3"/>
    <x v="0"/>
    <x v="1"/>
    <s v="System Intrusion"/>
    <x v="9"/>
    <s v="Server"/>
    <s v="S - Web application"/>
    <s v="S"/>
    <s v="Hacking"/>
    <s v="101 to 1000"/>
    <s v="Small"/>
    <s v="Other"/>
    <s v="Other"/>
    <x v="1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3"/>
    <x v="0"/>
    <x v="1"/>
    <s v="Lost and Stolen Assets"/>
    <x v="2"/>
    <s v="User Dev"/>
    <s v="U - Desktop or laptop"/>
    <s v="U"/>
    <s v="Physical"/>
    <s v="1001 to 10000"/>
    <s v="Large"/>
    <s v="Patient"/>
    <s v="Internal"/>
    <x v="1"/>
  </r>
  <r>
    <x v="0"/>
    <x v="17"/>
    <x v="0"/>
    <x v="0"/>
    <s v="Privilege Misuse"/>
    <x v="3"/>
    <s v="Server"/>
    <s v="S - Database"/>
    <s v="S"/>
    <s v="Misuse"/>
    <s v="Over 100000"/>
    <s v="Large"/>
    <s v="Customer"/>
    <s v="External"/>
    <x v="0"/>
  </r>
  <r>
    <x v="4"/>
    <x v="3"/>
    <x v="0"/>
    <x v="0"/>
    <s v="Privilege Misuse"/>
    <x v="2"/>
    <s v="Server"/>
    <s v="S - Database"/>
    <s v="S"/>
    <s v="Misuse"/>
    <m/>
    <m/>
    <s v="Patient"/>
    <s v="External"/>
    <x v="0"/>
  </r>
  <r>
    <x v="4"/>
    <x v="3"/>
    <x v="0"/>
    <x v="1"/>
    <s v="Lost and Stolen Assets"/>
    <x v="0"/>
    <s v="User Dev"/>
    <s v="U - Desktop or laptop"/>
    <s v="U"/>
    <s v="Physical"/>
    <s v="1001 to 10000"/>
    <s v="Large"/>
    <s v="Other"/>
    <s v="Internal"/>
    <x v="1"/>
  </r>
  <r>
    <x v="0"/>
    <x v="5"/>
    <x v="0"/>
    <x v="1"/>
    <s v="System Intrusion"/>
    <x v="11"/>
    <m/>
    <m/>
    <s v="O"/>
    <s v="Malware"/>
    <s v="101 to 1000"/>
    <s v="Small"/>
    <s v="Customer"/>
    <s v="Other"/>
    <x v="0"/>
  </r>
  <r>
    <x v="11"/>
    <x v="10"/>
    <x v="0"/>
    <x v="1"/>
    <s v="Denial of Service"/>
    <x v="7"/>
    <s v="Server"/>
    <s v="S - Web application"/>
    <s v="S"/>
    <s v="Hacking"/>
    <s v="Large"/>
    <s v="Large"/>
    <s v="Other"/>
    <s v="External"/>
    <x v="5"/>
  </r>
  <r>
    <x v="0"/>
    <x v="5"/>
    <x v="0"/>
    <x v="1"/>
    <s v="Basic Web Application Attacks"/>
    <x v="14"/>
    <s v="Server"/>
    <s v="S - Web application"/>
    <s v="S"/>
    <s v="Hacking"/>
    <s v="101 to 1000"/>
    <s v="Small"/>
    <s v="Other"/>
    <s v="Other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3"/>
    <x v="0"/>
    <x v="1"/>
    <s v="Social Engineering"/>
    <x v="1"/>
    <s v="Server"/>
    <s v="P - Call center"/>
    <s v="P"/>
    <s v="Social"/>
    <s v="1 to 10"/>
    <s v="Small"/>
    <s v="Customer"/>
    <s v="External"/>
    <x v="3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6"/>
    <x v="0"/>
    <x v="1"/>
    <s v="Lost and Stolen Assets"/>
    <x v="14"/>
    <s v="User Dev"/>
    <s v="U - Desktop or laptop"/>
    <s v="U"/>
    <s v="Physical"/>
    <s v="10001 to 25000"/>
    <s v="Large"/>
    <s v="Patient"/>
    <s v="Internal"/>
    <x v="1"/>
  </r>
  <r>
    <x v="0"/>
    <x v="10"/>
    <x v="0"/>
    <x v="1"/>
    <s v="System Intrusion"/>
    <x v="6"/>
    <s v="Server"/>
    <s v="S - Database"/>
    <s v="S"/>
    <s v="Malware"/>
    <s v="1001 to 10000"/>
    <s v="Large"/>
    <s v="Employee"/>
    <s v="Internal"/>
    <x v="0"/>
  </r>
  <r>
    <x v="0"/>
    <x v="10"/>
    <x v="0"/>
    <x v="1"/>
    <s v="System Intrusion"/>
    <x v="3"/>
    <s v="Server"/>
    <s v="S - Database"/>
    <s v="S"/>
    <s v="Malware"/>
    <m/>
    <m/>
    <s v="Patient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0"/>
    <x v="0"/>
    <x v="1"/>
    <s v="Everything Else"/>
    <x v="7"/>
    <s v="Network"/>
    <s v="N - Access reader"/>
    <s v="N"/>
    <s v="Physical"/>
    <s v="Over 100000"/>
    <s v="Large"/>
    <s v="Other"/>
    <s v="Other"/>
    <x v="1"/>
  </r>
  <r>
    <x v="0"/>
    <x v="3"/>
    <x v="0"/>
    <x v="0"/>
    <s v="Miscellaneous Errors"/>
    <x v="0"/>
    <s v="Media"/>
    <s v="M - Documents"/>
    <s v="M"/>
    <s v="Error"/>
    <s v="1001 to 10000"/>
    <s v="Large"/>
    <s v="Other"/>
    <s v="External"/>
    <x v="0"/>
  </r>
  <r>
    <x v="0"/>
    <x v="1"/>
    <x v="0"/>
    <x v="1"/>
    <s v="Basic Web Application Attacks"/>
    <x v="8"/>
    <s v="Server"/>
    <s v="S - Mail"/>
    <s v="S"/>
    <s v="Hacking"/>
    <s v="11 to 100"/>
    <s v="Small"/>
    <s v="Patient"/>
    <s v="Internal"/>
    <x v="1"/>
  </r>
  <r>
    <x v="0"/>
    <x v="3"/>
    <x v="0"/>
    <x v="0"/>
    <s v="Miscellaneous Errors"/>
    <x v="0"/>
    <s v="Server"/>
    <s v="S - Mail"/>
    <s v="S"/>
    <s v="Error"/>
    <s v="1001 to 10000"/>
    <s v="Large"/>
    <s v="Customer"/>
    <s v="External"/>
    <x v="0"/>
  </r>
  <r>
    <x v="5"/>
    <x v="7"/>
    <x v="0"/>
    <x v="1"/>
    <s v="Basic Web Application Attacks"/>
    <x v="0"/>
    <s v="Server"/>
    <s v="S - Database"/>
    <s v="S"/>
    <s v="Hacking"/>
    <s v="Large"/>
    <s v="Large"/>
    <s v="Other"/>
    <s v="External"/>
    <x v="1"/>
  </r>
  <r>
    <x v="0"/>
    <x v="7"/>
    <x v="0"/>
    <x v="1"/>
    <s v="Social Engineering"/>
    <x v="2"/>
    <s v="Server"/>
    <s v="P - End-user or employee"/>
    <s v="P"/>
    <s v="Hacking"/>
    <s v="101 to 1000"/>
    <s v="Small"/>
    <s v="Patient"/>
    <s v="Internal"/>
    <x v="1"/>
  </r>
  <r>
    <x v="0"/>
    <x v="1"/>
    <x v="0"/>
    <x v="1"/>
    <s v="System Intrusion"/>
    <x v="0"/>
    <s v="Server"/>
    <s v="S - Web application"/>
    <s v="S"/>
    <s v="Malware"/>
    <m/>
    <m/>
    <s v="Other"/>
    <s v="External"/>
    <x v="1"/>
  </r>
  <r>
    <x v="72"/>
    <x v="7"/>
    <x v="0"/>
    <x v="1"/>
    <s v="System Intrusion"/>
    <x v="0"/>
    <s v="Server"/>
    <s v="S - Database"/>
    <s v="S"/>
    <s v="Hacking"/>
    <s v="1001 to 10000"/>
    <s v="Large"/>
    <s v="Customer"/>
    <s v="External"/>
    <x v="1"/>
  </r>
  <r>
    <x v="17"/>
    <x v="4"/>
    <x v="0"/>
    <x v="1"/>
    <s v="Basic Web Application Attacks"/>
    <x v="12"/>
    <s v="Server"/>
    <s v="S - Web application"/>
    <s v="S"/>
    <s v="Hacking"/>
    <s v="101 to 1000"/>
    <s v="Small"/>
    <s v="Other"/>
    <s v="Other"/>
    <x v="0"/>
  </r>
  <r>
    <x v="4"/>
    <x v="0"/>
    <x v="0"/>
    <x v="0"/>
    <s v="Privilege Misuse"/>
    <x v="1"/>
    <m/>
    <m/>
    <s v="O"/>
    <s v="Misuse"/>
    <s v="101 to 1000"/>
    <s v="Small"/>
    <s v="Other"/>
    <s v="External"/>
    <x v="0"/>
  </r>
  <r>
    <x v="0"/>
    <x v="5"/>
    <x v="0"/>
    <x v="0"/>
    <s v="Miscellaneous Errors"/>
    <x v="3"/>
    <s v="Server"/>
    <s v="S - File"/>
    <s v="S"/>
    <s v="Error"/>
    <s v="1001 to 10000"/>
    <s v="Large"/>
    <s v="Customer"/>
    <s v="External"/>
    <x v="0"/>
  </r>
  <r>
    <x v="0"/>
    <x v="5"/>
    <x v="0"/>
    <x v="0"/>
    <s v="Privilege Misuse"/>
    <x v="2"/>
    <s v="User Dev"/>
    <s v="U - Mobile phone"/>
    <s v="U"/>
    <s v="Misuse"/>
    <s v="10001 to 25000"/>
    <s v="Large"/>
    <s v="Patient"/>
    <s v="Internal"/>
    <x v="0"/>
  </r>
  <r>
    <x v="1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0"/>
    <x v="11"/>
    <x v="0"/>
    <x v="1"/>
    <s v="Basic Web Application Attacks"/>
    <x v="3"/>
    <s v="Server"/>
    <s v="S - Mail"/>
    <s v="S"/>
    <s v="Hacking"/>
    <s v="101 to 1000"/>
    <s v="Small"/>
    <s v="Patient"/>
    <s v="Internal"/>
    <x v="0"/>
  </r>
  <r>
    <x v="0"/>
    <x v="0"/>
    <x v="0"/>
    <x v="1"/>
    <s v="Lost and Stolen Assets"/>
    <x v="2"/>
    <s v="User Dev"/>
    <s v="U - Desktop or laptop"/>
    <s v="U"/>
    <s v="Physical"/>
    <s v="1001 to 10000"/>
    <s v="Large"/>
    <s v="Other"/>
    <s v="Other"/>
    <x v="0"/>
  </r>
  <r>
    <x v="0"/>
    <x v="1"/>
    <x v="0"/>
    <x v="1"/>
    <s v="System Intrusion"/>
    <x v="8"/>
    <s v="Server"/>
    <s v="S - POS controller"/>
    <s v="S"/>
    <s v="Malware"/>
    <s v="10001 to 25000"/>
    <s v="Large"/>
    <s v="Other"/>
    <s v="External"/>
    <x v="1"/>
  </r>
  <r>
    <x v="0"/>
    <x v="5"/>
    <x v="0"/>
    <x v="0"/>
    <s v="Privilege Misuse"/>
    <x v="2"/>
    <s v="Server"/>
    <s v="S - Database"/>
    <s v="S"/>
    <s v="Misuse"/>
    <s v="1001 to 10000"/>
    <s v="Large"/>
    <s v="Patient"/>
    <s v="Internal"/>
    <x v="0"/>
  </r>
  <r>
    <x v="0"/>
    <x v="6"/>
    <x v="0"/>
    <x v="1"/>
    <s v="Lost and Stolen Assets"/>
    <x v="0"/>
    <s v="User Dev"/>
    <s v="U - Desktop or laptop"/>
    <s v="U"/>
    <s v="Physical"/>
    <s v="10001 to 25000"/>
    <s v="Large"/>
    <s v="Patient"/>
    <s v="Other"/>
    <x v="1"/>
  </r>
  <r>
    <x v="0"/>
    <x v="2"/>
    <x v="0"/>
    <x v="2"/>
    <s v="Privilege Misuse"/>
    <x v="2"/>
    <m/>
    <m/>
    <s v="O"/>
    <s v="Misuse"/>
    <s v="Large"/>
    <s v="Large"/>
    <s v="Patient"/>
    <s v="Other"/>
    <x v="0"/>
  </r>
  <r>
    <x v="0"/>
    <x v="8"/>
    <x v="0"/>
    <x v="1"/>
    <s v="Basic Web Application Attacks"/>
    <x v="1"/>
    <s v="Server"/>
    <s v="S - Database"/>
    <s v="S"/>
    <s v="Hacking"/>
    <s v="101 to 1000"/>
    <s v="Small"/>
    <s v="Customer"/>
    <s v="Other"/>
    <x v="1"/>
  </r>
  <r>
    <x v="0"/>
    <x v="1"/>
    <x v="0"/>
    <x v="1"/>
    <s v="System Intrusion"/>
    <x v="3"/>
    <s v="Server"/>
    <s v="S - "/>
    <s v="S"/>
    <s v="Malware"/>
    <s v="101 to 1000"/>
    <s v="Small"/>
    <s v="Other"/>
    <s v="External"/>
    <x v="1"/>
  </r>
  <r>
    <x v="0"/>
    <x v="5"/>
    <x v="0"/>
    <x v="0"/>
    <s v="Privilege Misuse"/>
    <x v="2"/>
    <s v="Server"/>
    <s v="S - Database"/>
    <s v="S"/>
    <s v="Misuse"/>
    <s v="1 to 10"/>
    <s v="Small"/>
    <s v="Patient"/>
    <s v="External"/>
    <x v="0"/>
  </r>
  <r>
    <x v="0"/>
    <x v="5"/>
    <x v="0"/>
    <x v="0"/>
    <s v="Lost and Stolen Assets"/>
    <x v="2"/>
    <s v="Media"/>
    <s v="M - Documents"/>
    <s v="M"/>
    <s v="Physical"/>
    <m/>
    <m/>
    <s v="Patient"/>
    <s v="Other"/>
    <x v="0"/>
  </r>
  <r>
    <x v="10"/>
    <x v="4"/>
    <x v="0"/>
    <x v="0"/>
    <s v="Privilege Misuse"/>
    <x v="5"/>
    <s v="Server"/>
    <s v="S - Database"/>
    <s v="S"/>
    <s v="Physical"/>
    <s v="Small"/>
    <s v="Small"/>
    <s v="Customer"/>
    <s v="External"/>
    <x v="0"/>
  </r>
  <r>
    <x v="0"/>
    <x v="2"/>
    <x v="0"/>
    <x v="4"/>
    <s v="Everything Else"/>
    <x v="3"/>
    <s v="Server"/>
    <s v="S - "/>
    <s v="S"/>
    <s v="Hacking"/>
    <s v="Small"/>
    <s v="Small"/>
    <s v="Customer"/>
    <s v="Other"/>
    <x v="0"/>
  </r>
  <r>
    <x v="0"/>
    <x v="5"/>
    <x v="0"/>
    <x v="1"/>
    <s v="System Intrusion"/>
    <x v="0"/>
    <m/>
    <m/>
    <s v="O"/>
    <s v="Malware"/>
    <m/>
    <m/>
    <s v="Employee"/>
    <s v="External"/>
    <x v="0"/>
  </r>
  <r>
    <x v="0"/>
    <x v="3"/>
    <x v="0"/>
    <x v="1"/>
    <s v="Lost and Stolen Assets"/>
    <x v="5"/>
    <m/>
    <m/>
    <s v="O"/>
    <s v="Physical"/>
    <m/>
    <m/>
    <s v="Other"/>
    <s v="Other"/>
    <x v="0"/>
  </r>
  <r>
    <x v="0"/>
    <x v="5"/>
    <x v="0"/>
    <x v="0"/>
    <s v="Privilege Misuse"/>
    <x v="7"/>
    <m/>
    <m/>
    <s v="O"/>
    <s v="Misuse"/>
    <s v="Over 100000"/>
    <s v="Large"/>
    <s v="Customer"/>
    <s v="Other"/>
    <x v="0"/>
  </r>
  <r>
    <x v="0"/>
    <x v="3"/>
    <x v="0"/>
    <x v="0"/>
    <s v="Lost and Stolen Assets"/>
    <x v="6"/>
    <s v="Server"/>
    <s v="M - Documents"/>
    <s v="M"/>
    <s v="Hacking"/>
    <s v="101 to 1000"/>
    <s v="Small"/>
    <s v="Other"/>
    <s v="External"/>
    <x v="0"/>
  </r>
  <r>
    <x v="0"/>
    <x v="5"/>
    <x v="0"/>
    <x v="1"/>
    <s v="Lost and Stolen Assets"/>
    <x v="6"/>
    <s v="User Dev"/>
    <s v="U - Desktop or laptop"/>
    <s v="U"/>
    <s v="Physical"/>
    <s v="1001 to 10000"/>
    <s v="Large"/>
    <s v="Other"/>
    <s v="Internal"/>
    <x v="1"/>
  </r>
  <r>
    <x v="0"/>
    <x v="10"/>
    <x v="0"/>
    <x v="1"/>
    <s v="Everything Else"/>
    <x v="0"/>
    <s v="Server"/>
    <s v="S - Database"/>
    <s v="S"/>
    <s v="Hacking"/>
    <m/>
    <m/>
    <s v="Employee"/>
    <s v="External"/>
    <x v="0"/>
  </r>
  <r>
    <x v="0"/>
    <x v="5"/>
    <x v="0"/>
    <x v="1"/>
    <s v="Lost and Stolen Assets"/>
    <x v="7"/>
    <s v="User Dev"/>
    <s v="U - Desktop or laptop"/>
    <s v="U"/>
    <s v="Physical"/>
    <s v="1001 to 10000"/>
    <s v="Large"/>
    <s v="Customer"/>
    <s v="Other"/>
    <x v="1"/>
  </r>
  <r>
    <x v="0"/>
    <x v="8"/>
    <x v="0"/>
    <x v="1"/>
    <s v="Everything Else"/>
    <x v="8"/>
    <s v="Kiosk/Term"/>
    <s v="T - Gas terminal"/>
    <s v="T"/>
    <s v="Physical"/>
    <s v="Over 100000"/>
    <s v="Large"/>
    <s v="Customer"/>
    <s v="External"/>
    <x v="1"/>
  </r>
  <r>
    <x v="0"/>
    <x v="5"/>
    <x v="0"/>
    <x v="1"/>
    <s v="Lost and Stolen Assets"/>
    <x v="2"/>
    <s v="Server"/>
    <s v="S - "/>
    <s v="S"/>
    <s v="Physical"/>
    <s v="1 to 10"/>
    <s v="Small"/>
    <s v="Other"/>
    <s v="Other"/>
    <x v="0"/>
  </r>
  <r>
    <x v="4"/>
    <x v="5"/>
    <x v="0"/>
    <x v="1"/>
    <s v="Basic Web Application Attacks"/>
    <x v="5"/>
    <s v="Server"/>
    <s v="S - Web application"/>
    <s v="S"/>
    <s v="Hacking"/>
    <s v="11 to 100"/>
    <s v="Small"/>
    <s v="Other"/>
    <s v="External"/>
    <x v="5"/>
  </r>
  <r>
    <x v="0"/>
    <x v="5"/>
    <x v="0"/>
    <x v="1"/>
    <s v="Everything Else"/>
    <x v="2"/>
    <m/>
    <m/>
    <s v="O"/>
    <s v="Hacking"/>
    <m/>
    <m/>
    <s v="Patient"/>
    <s v="Other"/>
    <x v="0"/>
  </r>
  <r>
    <x v="0"/>
    <x v="13"/>
    <x v="0"/>
    <x v="1"/>
    <s v="System Intrusion"/>
    <x v="4"/>
    <s v="Server"/>
    <s v="S - "/>
    <s v="S"/>
    <s v="Malware"/>
    <s v="1001 to 10000"/>
    <s v="Large"/>
    <s v="Other"/>
    <s v="External"/>
    <x v="1"/>
  </r>
  <r>
    <x v="0"/>
    <x v="10"/>
    <x v="0"/>
    <x v="2"/>
    <s v="System Intrusion"/>
    <x v="14"/>
    <s v="Server"/>
    <s v="S - "/>
    <s v="S"/>
    <s v="Hacking"/>
    <s v="11 to 100"/>
    <s v="Small"/>
    <s v="Customer"/>
    <s v="External"/>
    <x v="0"/>
  </r>
  <r>
    <x v="0"/>
    <x v="2"/>
    <x v="0"/>
    <x v="1"/>
    <s v="Basic Web Application Attacks"/>
    <x v="11"/>
    <s v="Server"/>
    <s v="S - Web application"/>
    <s v="S"/>
    <s v="Hacking"/>
    <s v="101 to 1000"/>
    <s v="Small"/>
    <s v="Customer"/>
    <s v="External"/>
    <x v="0"/>
  </r>
  <r>
    <x v="0"/>
    <x v="8"/>
    <x v="0"/>
    <x v="1"/>
    <s v="System Intrusion"/>
    <x v="6"/>
    <s v="Server"/>
    <s v="S - "/>
    <s v="S"/>
    <s v="Malware"/>
    <s v="Large"/>
    <s v="Large"/>
    <s v="Other"/>
    <s v="External"/>
    <x v="1"/>
  </r>
  <r>
    <x v="85"/>
    <x v="5"/>
    <x v="0"/>
    <x v="1"/>
    <s v="Basic Web Application Attacks"/>
    <x v="0"/>
    <s v="Server"/>
    <s v="S - Web application"/>
    <s v="S"/>
    <s v="Hacking"/>
    <m/>
    <m/>
    <s v="Other"/>
    <s v="Other"/>
    <x v="2"/>
  </r>
  <r>
    <x v="0"/>
    <x v="1"/>
    <x v="0"/>
    <x v="0"/>
    <s v="Miscellaneous Errors"/>
    <x v="3"/>
    <s v="Server"/>
    <s v="S - Web application"/>
    <s v="S"/>
    <s v="Error"/>
    <s v="101 to 1000"/>
    <s v="Small"/>
    <s v="Customer"/>
    <s v="Other"/>
    <x v="0"/>
  </r>
  <r>
    <x v="0"/>
    <x v="5"/>
    <x v="0"/>
    <x v="0"/>
    <s v="Privilege Misuse"/>
    <x v="9"/>
    <m/>
    <m/>
    <s v="O"/>
    <s v="Misuse"/>
    <s v="25001 to 50000"/>
    <s v="Large"/>
    <s v="Other"/>
    <s v="Internal"/>
    <x v="0"/>
  </r>
  <r>
    <x v="0"/>
    <x v="2"/>
    <x v="0"/>
    <x v="0"/>
    <s v="Miscellaneous Errors"/>
    <x v="7"/>
    <s v="Media"/>
    <s v="M - Documents"/>
    <s v="M"/>
    <s v="Error"/>
    <s v="25001 to 50000"/>
    <s v="Large"/>
    <s v="Patient"/>
    <s v="Other"/>
    <x v="0"/>
  </r>
  <r>
    <x v="2"/>
    <x v="10"/>
    <x v="0"/>
    <x v="0"/>
    <s v="Miscellaneous Errors"/>
    <x v="7"/>
    <s v="Media"/>
    <s v="M - Flash drive"/>
    <s v="M"/>
    <s v="Error"/>
    <m/>
    <m/>
    <s v="Patient"/>
    <s v="Other"/>
    <x v="0"/>
  </r>
  <r>
    <x v="0"/>
    <x v="2"/>
    <x v="0"/>
    <x v="0"/>
    <s v="Miscellaneous Errors"/>
    <x v="7"/>
    <s v="Server"/>
    <s v="S - "/>
    <s v="S"/>
    <s v="Error"/>
    <s v="1001 to 10000"/>
    <s v="Large"/>
    <s v="Customer"/>
    <s v="Other"/>
    <x v="0"/>
  </r>
  <r>
    <x v="0"/>
    <x v="11"/>
    <x v="0"/>
    <x v="0"/>
    <s v="Miscellaneous Errors"/>
    <x v="2"/>
    <s v="Server"/>
    <s v="S - Other"/>
    <s v="S"/>
    <s v="Error"/>
    <s v="1001 to 10000"/>
    <s v="Large"/>
    <s v="Patient"/>
    <s v="External"/>
    <x v="0"/>
  </r>
  <r>
    <x v="0"/>
    <x v="8"/>
    <x v="0"/>
    <x v="1"/>
    <s v="Everything Else"/>
    <x v="9"/>
    <s v="Kiosk/Term"/>
    <s v="T - Gas terminal"/>
    <s v="T"/>
    <s v="Physical"/>
    <s v="1001 to 10000"/>
    <s v="Large"/>
    <s v="Customer"/>
    <s v="External"/>
    <x v="1"/>
  </r>
  <r>
    <x v="0"/>
    <x v="6"/>
    <x v="0"/>
    <x v="0"/>
    <s v="Privilege Misuse"/>
    <x v="7"/>
    <s v="Server"/>
    <s v="S - Database"/>
    <s v="S"/>
    <s v="Misuse"/>
    <m/>
    <m/>
    <s v="Patient"/>
    <s v="External"/>
    <x v="0"/>
  </r>
  <r>
    <x v="0"/>
    <x v="15"/>
    <x v="0"/>
    <x v="3"/>
    <s v="Privilege Misuse"/>
    <x v="2"/>
    <s v="User Dev"/>
    <s v="U - Desktop"/>
    <s v="U"/>
    <s v="Physical"/>
    <s v="50001 to 100000"/>
    <s v="Large"/>
    <s v="Customer"/>
    <s v="External"/>
    <x v="0"/>
  </r>
  <r>
    <x v="27"/>
    <x v="17"/>
    <x v="0"/>
    <x v="1"/>
    <s v="Basic Web Application Attacks"/>
    <x v="8"/>
    <s v="Server"/>
    <s v="S - Web application"/>
    <s v="S"/>
    <s v="Hacking"/>
    <m/>
    <m/>
    <s v="Customer"/>
    <s v="Other"/>
    <x v="1"/>
  </r>
  <r>
    <x v="0"/>
    <x v="7"/>
    <x v="0"/>
    <x v="1"/>
    <s v="Basic Web Application Attacks"/>
    <x v="3"/>
    <s v="Server"/>
    <s v="S - Web application"/>
    <s v="S"/>
    <s v="Hacking"/>
    <s v="101 to 1000"/>
    <s v="Small"/>
    <s v="Customer"/>
    <s v="Other"/>
    <x v="0"/>
  </r>
  <r>
    <x v="0"/>
    <x v="3"/>
    <x v="0"/>
    <x v="0"/>
    <s v="Miscellaneous Errors"/>
    <x v="2"/>
    <s v="User Dev"/>
    <s v="U - Desktop"/>
    <s v="U"/>
    <s v="Error"/>
    <s v="1 to 10"/>
    <s v="Small"/>
    <s v="Other"/>
    <s v="Internal"/>
    <x v="0"/>
  </r>
  <r>
    <x v="0"/>
    <x v="11"/>
    <x v="0"/>
    <x v="1"/>
    <s v="System Intrusion"/>
    <x v="0"/>
    <s v="Server"/>
    <s v="S - File"/>
    <s v="S"/>
    <s v="Malware"/>
    <s v="Small"/>
    <s v="Small"/>
    <s v="Customer"/>
    <s v="External"/>
    <x v="1"/>
  </r>
  <r>
    <x v="0"/>
    <x v="7"/>
    <x v="0"/>
    <x v="1"/>
    <s v="System Intrusion"/>
    <x v="2"/>
    <s v="Server"/>
    <s v="S - Database"/>
    <s v="S"/>
    <s v="Malware"/>
    <s v="Large"/>
    <s v="Large"/>
    <s v="Customer"/>
    <s v="External"/>
    <x v="1"/>
  </r>
  <r>
    <x v="0"/>
    <x v="5"/>
    <x v="0"/>
    <x v="1"/>
    <s v="System Intrusion"/>
    <x v="9"/>
    <s v="Server"/>
    <s v="S - Database"/>
    <s v="S"/>
    <s v="Hacking"/>
    <m/>
    <m/>
    <s v="Customer"/>
    <s v="Other"/>
    <x v="1"/>
  </r>
  <r>
    <x v="0"/>
    <x v="5"/>
    <x v="0"/>
    <x v="1"/>
    <s v="Lost and Stolen Assets"/>
    <x v="0"/>
    <s v="Media"/>
    <s v="M - Documents"/>
    <s v="M"/>
    <s v="Social"/>
    <m/>
    <m/>
    <s v="Customer"/>
    <s v="Internal"/>
    <x v="1"/>
  </r>
  <r>
    <x v="0"/>
    <x v="4"/>
    <x v="0"/>
    <x v="1"/>
    <s v="Everything Else"/>
    <x v="7"/>
    <s v="Kiosk/Term"/>
    <s v="T - ATM"/>
    <s v="T"/>
    <s v="Physical"/>
    <s v="101 to 1000"/>
    <s v="Small"/>
    <s v="Other"/>
    <s v="Other"/>
    <x v="1"/>
  </r>
  <r>
    <x v="0"/>
    <x v="10"/>
    <x v="0"/>
    <x v="0"/>
    <s v="Privilege Misuse"/>
    <x v="2"/>
    <s v="Person"/>
    <s v="P - Customer"/>
    <s v="P"/>
    <s v="Physical"/>
    <s v="1001 to 10000"/>
    <s v="Large"/>
    <s v="Patient"/>
    <s v="External"/>
    <x v="0"/>
  </r>
  <r>
    <x v="51"/>
    <x v="2"/>
    <x v="0"/>
    <x v="1"/>
    <s v="Denial of Service"/>
    <x v="5"/>
    <s v="Server"/>
    <s v="S - Web application"/>
    <s v="S"/>
    <s v="Hacking"/>
    <m/>
    <m/>
    <s v="Other"/>
    <s v="Internal"/>
    <x v="2"/>
  </r>
  <r>
    <x v="0"/>
    <x v="5"/>
    <x v="0"/>
    <x v="1"/>
    <s v="Lost and Stolen Assets"/>
    <x v="2"/>
    <s v="User Dev"/>
    <s v="U - Desktop or laptop"/>
    <s v="U"/>
    <s v="Physical"/>
    <m/>
    <m/>
    <s v="Patient"/>
    <s v="Other"/>
    <x v="0"/>
  </r>
  <r>
    <x v="0"/>
    <x v="5"/>
    <x v="0"/>
    <x v="0"/>
    <s v="Privilege Misuse"/>
    <x v="9"/>
    <s v="Server"/>
    <s v="S - File"/>
    <s v="S"/>
    <s v="Misuse"/>
    <s v="25001 to 50000"/>
    <s v="Large"/>
    <s v="Other"/>
    <s v="Other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System Intrusion"/>
    <x v="1"/>
    <s v="Server"/>
    <s v="S - Code repository"/>
    <s v="S"/>
    <s v="Malware"/>
    <s v="Small"/>
    <s v="Small"/>
    <s v="Other"/>
    <s v="Internal"/>
    <x v="4"/>
  </r>
  <r>
    <x v="0"/>
    <x v="3"/>
    <x v="0"/>
    <x v="0"/>
    <s v="Miscellaneous Errors"/>
    <x v="0"/>
    <s v="Server"/>
    <s v="S - File"/>
    <s v="S"/>
    <s v="Error"/>
    <s v="Over 100000"/>
    <s v="Large"/>
    <s v="Other"/>
    <s v="Other"/>
    <x v="0"/>
  </r>
  <r>
    <x v="0"/>
    <x v="5"/>
    <x v="0"/>
    <x v="1"/>
    <s v="System Intrusion"/>
    <x v="5"/>
    <s v="Server"/>
    <s v="S - Web application"/>
    <s v="S"/>
    <s v="Malware"/>
    <m/>
    <m/>
    <s v="Other"/>
    <s v="External"/>
    <x v="2"/>
  </r>
  <r>
    <x v="15"/>
    <x v="11"/>
    <x v="0"/>
    <x v="1"/>
    <s v="Social Engineering"/>
    <x v="2"/>
    <s v="Server"/>
    <s v="P - End-user or employee"/>
    <s v="P"/>
    <s v="Social"/>
    <s v="11 to 100"/>
    <s v="Small"/>
    <s v="Patient"/>
    <s v="Internal"/>
    <x v="1"/>
  </r>
  <r>
    <x v="2"/>
    <x v="3"/>
    <x v="0"/>
    <x v="0"/>
    <s v="Privilege Misuse"/>
    <x v="2"/>
    <s v="Server"/>
    <s v="S - Database"/>
    <s v="S"/>
    <s v="Misuse"/>
    <m/>
    <m/>
    <s v="Patient"/>
    <s v="External"/>
    <x v="0"/>
  </r>
  <r>
    <x v="0"/>
    <x v="3"/>
    <x v="0"/>
    <x v="1"/>
    <s v="Lost and Stolen Assets"/>
    <x v="2"/>
    <s v="User Dev"/>
    <s v="U - Desktop or laptop"/>
    <s v="U"/>
    <s v="Physical"/>
    <s v="101 to 1000"/>
    <s v="Small"/>
    <s v="Other"/>
    <s v="Other"/>
    <x v="0"/>
  </r>
  <r>
    <x v="0"/>
    <x v="10"/>
    <x v="0"/>
    <x v="1"/>
    <s v="Basic Web Application Attacks"/>
    <x v="1"/>
    <s v="Server"/>
    <s v="S - Web application"/>
    <s v="S"/>
    <s v="Hacking"/>
    <m/>
    <m/>
    <s v="Other"/>
    <s v="External"/>
    <x v="3"/>
  </r>
  <r>
    <x v="75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5"/>
    <x v="0"/>
    <x v="1"/>
    <s v="Lost and Stolen Assets"/>
    <x v="7"/>
    <s v="Media"/>
    <s v="M - Flash drive"/>
    <s v="M"/>
    <s v="Physical"/>
    <s v="1001 to 10000"/>
    <s v="Large"/>
    <s v="Customer"/>
    <s v="Other"/>
    <x v="1"/>
  </r>
  <r>
    <x v="15"/>
    <x v="10"/>
    <x v="0"/>
    <x v="0"/>
    <s v="Miscellaneous Errors"/>
    <x v="2"/>
    <s v="Media"/>
    <s v="M - Documents"/>
    <s v="M"/>
    <s v="Error"/>
    <s v="Large"/>
    <s v="Large"/>
    <s v="Patient"/>
    <s v="Other"/>
    <x v="0"/>
  </r>
  <r>
    <x v="0"/>
    <x v="2"/>
    <x v="0"/>
    <x v="1"/>
    <s v="Lost and Stolen Assets"/>
    <x v="2"/>
    <s v="User Dev"/>
    <s v="U - Media"/>
    <s v="U"/>
    <s v="Physical"/>
    <s v="Small"/>
    <s v="Small"/>
    <s v="Patient"/>
    <s v="Internal"/>
    <x v="0"/>
  </r>
  <r>
    <x v="0"/>
    <x v="10"/>
    <x v="0"/>
    <x v="1"/>
    <s v="Everything Else"/>
    <x v="8"/>
    <s v="Kiosk/Term"/>
    <s v="T - ATM"/>
    <s v="T"/>
    <s v="Physical"/>
    <m/>
    <m/>
    <s v="Customer"/>
    <s v="Other"/>
    <x v="1"/>
  </r>
  <r>
    <x v="0"/>
    <x v="9"/>
    <x v="0"/>
    <x v="1"/>
    <s v="System Intrusion"/>
    <x v="2"/>
    <s v="User Dev"/>
    <s v="U - Desktop"/>
    <s v="U"/>
    <s v="Malware"/>
    <s v="10001 to 25000"/>
    <s v="Large"/>
    <s v="Patient"/>
    <s v="External"/>
    <x v="1"/>
  </r>
  <r>
    <x v="0"/>
    <x v="5"/>
    <x v="0"/>
    <x v="0"/>
    <s v="Miscellaneous Errors"/>
    <x v="2"/>
    <s v="Server"/>
    <s v="S - Mail"/>
    <s v="S"/>
    <s v="Error"/>
    <m/>
    <m/>
    <s v="Other"/>
    <s v="Other"/>
    <x v="0"/>
  </r>
  <r>
    <x v="0"/>
    <x v="5"/>
    <x v="0"/>
    <x v="1"/>
    <s v="Lost and Stolen Assets"/>
    <x v="0"/>
    <s v="Media"/>
    <s v="M - Disk drive"/>
    <s v="M"/>
    <s v="Physical"/>
    <m/>
    <m/>
    <s v="Customer"/>
    <s v="Internal"/>
    <x v="0"/>
  </r>
  <r>
    <x v="136"/>
    <x v="3"/>
    <x v="0"/>
    <x v="1"/>
    <s v="Social Engineering"/>
    <x v="5"/>
    <s v="Server"/>
    <s v="N - Router or switch"/>
    <s v="N"/>
    <s v="Malware"/>
    <m/>
    <m/>
    <s v="Other"/>
    <s v="External"/>
    <x v="4"/>
  </r>
  <r>
    <x v="0"/>
    <x v="8"/>
    <x v="0"/>
    <x v="1"/>
    <s v="Everything Else"/>
    <x v="3"/>
    <s v="Server"/>
    <s v="S - Database"/>
    <s v="S"/>
    <s v="Hacking"/>
    <s v="11 to 100"/>
    <s v="Small"/>
    <s v="Customer"/>
    <s v="External"/>
    <x v="0"/>
  </r>
  <r>
    <x v="5"/>
    <x v="7"/>
    <x v="0"/>
    <x v="1"/>
    <s v="System Intrusion"/>
    <x v="1"/>
    <s v="User Dev"/>
    <s v="U - Desktop"/>
    <s v="U"/>
    <s v="Malware"/>
    <s v="1 to 10"/>
    <s v="Small"/>
    <s v="Other"/>
    <s v="External"/>
    <x v="1"/>
  </r>
  <r>
    <x v="0"/>
    <x v="5"/>
    <x v="0"/>
    <x v="1"/>
    <s v="System Intrusion"/>
    <x v="10"/>
    <s v="User Dev"/>
    <s v="U - POS terminal"/>
    <s v="U"/>
    <s v="Malware"/>
    <m/>
    <m/>
    <s v="Customer"/>
    <s v="Other"/>
    <x v="0"/>
  </r>
  <r>
    <x v="16"/>
    <x v="3"/>
    <x v="0"/>
    <x v="1"/>
    <s v="System Intrusion"/>
    <x v="0"/>
    <s v="Kiosk/Term"/>
    <s v="T - Kiosk"/>
    <s v="T"/>
    <s v="Hacking"/>
    <m/>
    <m/>
    <s v="Customer"/>
    <s v="External"/>
    <x v="0"/>
  </r>
  <r>
    <x v="0"/>
    <x v="5"/>
    <x v="0"/>
    <x v="0"/>
    <s v="Miscellaneous Errors"/>
    <x v="2"/>
    <s v="Server"/>
    <s v="S - Mail"/>
    <s v="S"/>
    <s v="Error"/>
    <s v="101 to 1000"/>
    <s v="Small"/>
    <s v="Partner"/>
    <s v="Other"/>
    <x v="0"/>
  </r>
  <r>
    <x v="0"/>
    <x v="11"/>
    <x v="0"/>
    <x v="1"/>
    <s v="Basic Web Application Attacks"/>
    <x v="9"/>
    <s v="Server"/>
    <s v="S - Database"/>
    <s v="S"/>
    <s v="Hacking"/>
    <s v="1001 to 10000"/>
    <s v="Large"/>
    <s v="Customer"/>
    <s v="Other"/>
    <x v="1"/>
  </r>
  <r>
    <x v="9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75"/>
    <x v="3"/>
    <x v="0"/>
    <x v="0"/>
    <s v="Privilege Misuse"/>
    <x v="0"/>
    <s v="Media"/>
    <s v="M - Disk drive"/>
    <s v="M"/>
    <s v="Physical"/>
    <m/>
    <m/>
    <s v="Other"/>
    <s v="External"/>
    <x v="0"/>
  </r>
  <r>
    <x v="2"/>
    <x v="3"/>
    <x v="0"/>
    <x v="1"/>
    <s v="Lost and Stolen Assets"/>
    <x v="0"/>
    <s v="User Dev"/>
    <s v="U - Desktop or laptop"/>
    <s v="U"/>
    <s v="Physical"/>
    <s v="25001 to 50000"/>
    <s v="Large"/>
    <s v="Customer"/>
    <s v="Other"/>
    <x v="1"/>
  </r>
  <r>
    <x v="0"/>
    <x v="2"/>
    <x v="0"/>
    <x v="1"/>
    <s v="Social Engineering"/>
    <x v="2"/>
    <s v="User Dev"/>
    <s v="P - "/>
    <s v="P"/>
    <s v="Malware"/>
    <s v="1001 to 10000"/>
    <s v="Large"/>
    <s v="Patient"/>
    <s v="Other"/>
    <x v="1"/>
  </r>
  <r>
    <x v="2"/>
    <x v="10"/>
    <x v="0"/>
    <x v="0"/>
    <s v="Miscellaneous Errors"/>
    <x v="2"/>
    <s v="Media"/>
    <s v="M - Documents"/>
    <s v="M"/>
    <s v="Error"/>
    <m/>
    <m/>
    <s v="Patient"/>
    <s v="External"/>
    <x v="0"/>
  </r>
  <r>
    <x v="0"/>
    <x v="20"/>
    <x v="0"/>
    <x v="0"/>
    <s v="Miscellaneous Errors"/>
    <x v="0"/>
    <s v="Server"/>
    <s v="S - Database"/>
    <s v="S"/>
    <s v="Error"/>
    <m/>
    <m/>
    <s v="Customer"/>
    <s v="Internal"/>
    <x v="0"/>
  </r>
  <r>
    <x v="0"/>
    <x v="6"/>
    <x v="0"/>
    <x v="1"/>
    <s v="Lost and Stolen Assets"/>
    <x v="2"/>
    <s v="User Dev"/>
    <s v="U - Desktop or laptop"/>
    <s v="U"/>
    <s v="Physical"/>
    <s v="11 to 100"/>
    <s v="Small"/>
    <s v="Other"/>
    <s v="Other"/>
    <x v="0"/>
  </r>
  <r>
    <x v="2"/>
    <x v="10"/>
    <x v="0"/>
    <x v="1"/>
    <s v="System Intrusion"/>
    <x v="2"/>
    <s v="Server"/>
    <s v="S - Mail"/>
    <s v="S"/>
    <s v="Hacking"/>
    <s v="1001 to 10000"/>
    <s v="Large"/>
    <s v="Other"/>
    <s v="Other"/>
    <x v="1"/>
  </r>
  <r>
    <x v="2"/>
    <x v="4"/>
    <x v="0"/>
    <x v="1"/>
    <s v="Basic Web Application Attacks"/>
    <x v="8"/>
    <s v="Server"/>
    <s v="S - Web application"/>
    <s v="S"/>
    <s v="Hacking"/>
    <s v="1001 to 10000"/>
    <s v="Large"/>
    <s v="Customer"/>
    <s v="Other"/>
    <x v="0"/>
  </r>
  <r>
    <x v="0"/>
    <x v="3"/>
    <x v="0"/>
    <x v="1"/>
    <s v="System Intrusion"/>
    <x v="3"/>
    <s v="Server"/>
    <s v="S - Web application"/>
    <s v="S"/>
    <s v="Malware"/>
    <s v="101 to 1000"/>
    <s v="Small"/>
    <s v="Customer"/>
    <s v="External"/>
    <x v="0"/>
  </r>
  <r>
    <x v="0"/>
    <x v="5"/>
    <x v="0"/>
    <x v="0"/>
    <s v="Privilege Misuse"/>
    <x v="2"/>
    <s v="Server"/>
    <s v="S - Web application"/>
    <s v="S"/>
    <s v="Misuse"/>
    <s v="1001 to 10000"/>
    <s v="Large"/>
    <s v="Patient"/>
    <s v="Other"/>
    <x v="0"/>
  </r>
  <r>
    <x v="0"/>
    <x v="5"/>
    <x v="0"/>
    <x v="1"/>
    <s v="Basic Web Application Attacks"/>
    <x v="3"/>
    <s v="Server"/>
    <s v="S - Web application"/>
    <s v="S"/>
    <s v="Hacking"/>
    <s v="11 to 100"/>
    <s v="Small"/>
    <s v="Customer"/>
    <s v="Internal"/>
    <x v="0"/>
  </r>
  <r>
    <x v="0"/>
    <x v="1"/>
    <x v="0"/>
    <x v="1"/>
    <s v="System Intrusion"/>
    <x v="1"/>
    <s v="Server"/>
    <s v="S - "/>
    <s v="S"/>
    <s v="Malware"/>
    <s v="101 to 1000"/>
    <s v="Small"/>
    <s v="Other"/>
    <s v="External"/>
    <x v="1"/>
  </r>
  <r>
    <x v="0"/>
    <x v="10"/>
    <x v="0"/>
    <x v="0"/>
    <s v="Privilege Misuse"/>
    <x v="8"/>
    <m/>
    <m/>
    <s v="O"/>
    <s v="Misuse"/>
    <s v="1 to 10"/>
    <s v="Small"/>
    <s v="Other"/>
    <s v="Other"/>
    <x v="0"/>
  </r>
  <r>
    <x v="0"/>
    <x v="2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5"/>
    <x v="0"/>
    <x v="1"/>
    <s v="Everything Else"/>
    <x v="3"/>
    <m/>
    <m/>
    <s v="O"/>
    <m/>
    <s v="101 to 1000"/>
    <s v="Small"/>
    <s v="Employee"/>
    <s v="Other"/>
    <x v="0"/>
  </r>
  <r>
    <x v="0"/>
    <x v="5"/>
    <x v="0"/>
    <x v="0"/>
    <s v="Miscellaneous Errors"/>
    <x v="7"/>
    <s v="User Dev"/>
    <s v="U - Desktop"/>
    <s v="U"/>
    <s v="Error"/>
    <s v="25001 to 50000"/>
    <s v="Large"/>
    <s v="Customer"/>
    <s v="Other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Miscellaneous Errors"/>
    <x v="8"/>
    <s v="Server"/>
    <s v="S - Mail"/>
    <s v="S"/>
    <s v="Error"/>
    <m/>
    <m/>
    <s v="Patient"/>
    <s v="Other"/>
    <x v="0"/>
  </r>
  <r>
    <x v="7"/>
    <x v="2"/>
    <x v="0"/>
    <x v="0"/>
    <s v="Privilege Misuse"/>
    <x v="5"/>
    <s v="Media"/>
    <s v="M - Documents"/>
    <s v="M"/>
    <s v="Misuse"/>
    <m/>
    <m/>
    <s v="Partner"/>
    <s v="External"/>
    <x v="0"/>
  </r>
  <r>
    <x v="4"/>
    <x v="5"/>
    <x v="0"/>
    <x v="0"/>
    <s v="Privilege Misuse"/>
    <x v="1"/>
    <m/>
    <m/>
    <s v="O"/>
    <s v="Misuse"/>
    <s v="1001 to 10000"/>
    <s v="Large"/>
    <s v="Other"/>
    <s v="External"/>
    <x v="0"/>
  </r>
  <r>
    <x v="4"/>
    <x v="8"/>
    <x v="0"/>
    <x v="1"/>
    <s v="Lost and Stolen Assets"/>
    <x v="2"/>
    <s v="Media"/>
    <s v="M - Documents"/>
    <s v="M"/>
    <s v="Physical"/>
    <s v="10001 to 25000"/>
    <s v="Large"/>
    <s v="Patient"/>
    <s v="Internal"/>
    <x v="1"/>
  </r>
  <r>
    <x v="2"/>
    <x v="10"/>
    <x v="0"/>
    <x v="3"/>
    <s v="Privilege Misuse"/>
    <x v="7"/>
    <s v="Server"/>
    <s v="S - Database"/>
    <s v="S"/>
    <s v="Misuse"/>
    <s v="Over 100000"/>
    <s v="Large"/>
    <s v="Customer"/>
    <s v="Other"/>
    <x v="1"/>
  </r>
  <r>
    <x v="0"/>
    <x v="13"/>
    <x v="0"/>
    <x v="1"/>
    <s v="System Intrusion"/>
    <x v="12"/>
    <s v="Server"/>
    <s v="S - Database"/>
    <s v="S"/>
    <s v="Hacking"/>
    <s v="11 to 100"/>
    <s v="Small"/>
    <s v="Customer"/>
    <s v="External"/>
    <x v="1"/>
  </r>
  <r>
    <x v="0"/>
    <x v="15"/>
    <x v="0"/>
    <x v="0"/>
    <s v="Privilege Misuse"/>
    <x v="11"/>
    <s v="Server"/>
    <s v="S - Database"/>
    <s v="S"/>
    <s v="Misuse"/>
    <s v="Over 100000"/>
    <s v="Large"/>
    <s v="Customer"/>
    <s v="External"/>
    <x v="0"/>
  </r>
  <r>
    <x v="0"/>
    <x v="7"/>
    <x v="0"/>
    <x v="1"/>
    <s v="Everything Else"/>
    <x v="7"/>
    <s v="Kiosk/Term"/>
    <s v="T - ATM"/>
    <s v="T"/>
    <s v="Physical"/>
    <s v="101 to 1000"/>
    <s v="Small"/>
    <s v="Other"/>
    <s v="Other"/>
    <x v="1"/>
  </r>
  <r>
    <x v="4"/>
    <x v="5"/>
    <x v="0"/>
    <x v="0"/>
    <s v="Privilege Misuse"/>
    <x v="0"/>
    <s v="Server"/>
    <s v="S - Database"/>
    <s v="S"/>
    <s v="Misuse"/>
    <s v="Small"/>
    <s v="Small"/>
    <s v="Other"/>
    <s v="Other"/>
    <x v="0"/>
  </r>
  <r>
    <x v="0"/>
    <x v="5"/>
    <x v="0"/>
    <x v="1"/>
    <s v="Social Engineering"/>
    <x v="6"/>
    <s v="Server"/>
    <s v="P - Other"/>
    <s v="P"/>
    <s v="Social"/>
    <s v="10001 to 25000"/>
    <s v="Large"/>
    <s v="Patient"/>
    <s v="Internal"/>
    <x v="0"/>
  </r>
  <r>
    <x v="61"/>
    <x v="5"/>
    <x v="0"/>
    <x v="1"/>
    <s v="System Intrusion"/>
    <x v="9"/>
    <m/>
    <m/>
    <s v="O"/>
    <s v="Hacking"/>
    <s v="Over 100000"/>
    <s v="Large"/>
    <s v="Employee"/>
    <s v="External"/>
    <x v="2"/>
  </r>
  <r>
    <x v="0"/>
    <x v="5"/>
    <x v="0"/>
    <x v="3"/>
    <s v="Social Engineering"/>
    <x v="0"/>
    <s v="Server"/>
    <s v="P - "/>
    <s v="P"/>
    <s v="Social"/>
    <s v="Over 100000"/>
    <s v="Large"/>
    <s v="Other"/>
    <s v="Other"/>
    <x v="0"/>
  </r>
  <r>
    <x v="49"/>
    <x v="3"/>
    <x v="0"/>
    <x v="1"/>
    <s v="System Intrusion"/>
    <x v="9"/>
    <m/>
    <m/>
    <s v="O"/>
    <s v="Hacking"/>
    <s v="101 to 1000"/>
    <s v="Small"/>
    <s v="Customer"/>
    <s v="External"/>
    <x v="0"/>
  </r>
  <r>
    <x v="0"/>
    <x v="0"/>
    <x v="0"/>
    <x v="0"/>
    <s v="Miscellaneous Errors"/>
    <x v="2"/>
    <s v="Media"/>
    <s v="M - Documents"/>
    <s v="M"/>
    <s v="Error"/>
    <s v="1 to 10"/>
    <s v="Small"/>
    <s v="Other"/>
    <s v="Other"/>
    <x v="0"/>
  </r>
  <r>
    <x v="0"/>
    <x v="7"/>
    <x v="0"/>
    <x v="1"/>
    <s v="Everything Else"/>
    <x v="7"/>
    <s v="Kiosk/Term"/>
    <s v="T - ATM"/>
    <s v="T"/>
    <s v="Physical"/>
    <s v="101 to 1000"/>
    <s v="Small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9"/>
    <x v="0"/>
    <x v="1"/>
    <s v="System Intrusion"/>
    <x v="2"/>
    <s v="Server"/>
    <s v="S - Database"/>
    <s v="S"/>
    <s v="Malware"/>
    <s v="11 to 100"/>
    <s v="Small"/>
    <s v="Patient"/>
    <s v="External"/>
    <x v="1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3"/>
    <x v="0"/>
    <x v="1"/>
    <s v="System Intrusion"/>
    <x v="8"/>
    <s v="Server"/>
    <s v="S - POS controller"/>
    <s v="S"/>
    <s v="Malware"/>
    <m/>
    <m/>
    <s v="Customer"/>
    <s v="Other"/>
    <x v="1"/>
  </r>
  <r>
    <x v="84"/>
    <x v="14"/>
    <x v="0"/>
    <x v="1"/>
    <s v="System Intrusion"/>
    <x v="0"/>
    <m/>
    <m/>
    <s v="O"/>
    <s v="Malware"/>
    <m/>
    <m/>
    <s v="Other"/>
    <s v="External"/>
    <x v="4"/>
  </r>
  <r>
    <x v="37"/>
    <x v="11"/>
    <x v="0"/>
    <x v="0"/>
    <s v="Miscellaneous Errors"/>
    <x v="0"/>
    <s v="Server"/>
    <s v="S - File"/>
    <s v="S"/>
    <s v="Error"/>
    <s v="Small"/>
    <s v="Small"/>
    <s v="Employee"/>
    <s v="Internal"/>
    <x v="0"/>
  </r>
  <r>
    <x v="0"/>
    <x v="6"/>
    <x v="0"/>
    <x v="1"/>
    <s v="Lost and Stolen Assets"/>
    <x v="2"/>
    <s v="User Dev"/>
    <s v="U - Desktop or laptop"/>
    <s v="U"/>
    <s v="Physical"/>
    <s v="11 to 100"/>
    <s v="Small"/>
    <s v="Other"/>
    <s v="Other"/>
    <x v="0"/>
  </r>
  <r>
    <x v="5"/>
    <x v="7"/>
    <x v="0"/>
    <x v="0"/>
    <s v="Miscellaneous Errors"/>
    <x v="8"/>
    <s v="Server"/>
    <s v="S - Web application"/>
    <s v="S"/>
    <s v="Error"/>
    <m/>
    <m/>
    <s v="Customer"/>
    <s v="External"/>
    <x v="0"/>
  </r>
  <r>
    <x v="2"/>
    <x v="5"/>
    <x v="0"/>
    <x v="0"/>
    <s v="Miscellaneous Errors"/>
    <x v="2"/>
    <s v="Server"/>
    <s v="S - Web application"/>
    <s v="S"/>
    <s v="Error"/>
    <s v="1001 to 10000"/>
    <s v="Large"/>
    <s v="Employee"/>
    <s v="Other"/>
    <x v="0"/>
  </r>
  <r>
    <x v="0"/>
    <x v="4"/>
    <x v="0"/>
    <x v="1"/>
    <s v="Everything Else"/>
    <x v="8"/>
    <s v="Kiosk/Term"/>
    <s v="T - Gas terminal"/>
    <s v="T"/>
    <s v="Physical"/>
    <s v="Small"/>
    <s v="Small"/>
    <s v="Customer"/>
    <s v="External"/>
    <x v="1"/>
  </r>
  <r>
    <x v="0"/>
    <x v="8"/>
    <x v="0"/>
    <x v="1"/>
    <s v="Social Engineering"/>
    <x v="9"/>
    <s v="Person"/>
    <s v="P - Finance"/>
    <s v="P"/>
    <s v="Social"/>
    <s v="1001 to 10000"/>
    <s v="Large"/>
    <s v="Employee"/>
    <s v="Internal"/>
    <x v="1"/>
  </r>
  <r>
    <x v="90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10"/>
    <x v="8"/>
    <x v="0"/>
    <x v="1"/>
    <s v="Social Engineering"/>
    <x v="11"/>
    <s v="Server"/>
    <s v="P - End-user or employee"/>
    <s v="P"/>
    <s v="Malware"/>
    <m/>
    <m/>
    <s v="Customer"/>
    <s v="Other"/>
    <x v="1"/>
  </r>
  <r>
    <x v="0"/>
    <x v="8"/>
    <x v="0"/>
    <x v="1"/>
    <s v="Lost and Stolen Assets"/>
    <x v="2"/>
    <s v="Media"/>
    <s v="M - Disk drive"/>
    <s v="M"/>
    <s v="Physical"/>
    <s v="Small"/>
    <s v="Small"/>
    <s v="Patient"/>
    <s v="Internal"/>
    <x v="1"/>
  </r>
  <r>
    <x v="0"/>
    <x v="2"/>
    <x v="0"/>
    <x v="1"/>
    <s v="Everything Else"/>
    <x v="7"/>
    <s v="Kiosk/Term"/>
    <s v="T - ATM"/>
    <s v="T"/>
    <s v="Physical"/>
    <s v="Over 100000"/>
    <s v="Large"/>
    <s v="Customer"/>
    <s v="Other"/>
    <x v="1"/>
  </r>
  <r>
    <x v="2"/>
    <x v="3"/>
    <x v="0"/>
    <x v="0"/>
    <s v="Privilege Misuse"/>
    <x v="7"/>
    <s v="User Dev"/>
    <s v="U - Desktop"/>
    <s v="U"/>
    <s v="Hacking"/>
    <s v="50001 to 100000"/>
    <s v="Large"/>
    <s v="Employee"/>
    <s v="Internal"/>
    <x v="0"/>
  </r>
  <r>
    <x v="0"/>
    <x v="5"/>
    <x v="0"/>
    <x v="2"/>
    <s v="Miscellaneous Errors"/>
    <x v="2"/>
    <s v="Server"/>
    <s v="S - Web application"/>
    <s v="S"/>
    <s v="Error"/>
    <m/>
    <m/>
    <s v="Patient"/>
    <s v="Other"/>
    <x v="0"/>
  </r>
  <r>
    <x v="0"/>
    <x v="5"/>
    <x v="0"/>
    <x v="4"/>
    <s v="Basic Web Application Attacks"/>
    <x v="8"/>
    <s v="Server"/>
    <s v="S - Web application"/>
    <s v="S"/>
    <s v="Hacking"/>
    <m/>
    <m/>
    <s v="Customer"/>
    <s v="Other"/>
    <x v="0"/>
  </r>
  <r>
    <x v="47"/>
    <x v="5"/>
    <x v="0"/>
    <x v="1"/>
    <s v="Basic Web Application Attacks"/>
    <x v="0"/>
    <s v="Server"/>
    <s v="S - Web application"/>
    <s v="S"/>
    <s v="Hacking"/>
    <s v="1001 to 10000"/>
    <s v="Large"/>
    <s v="Other"/>
    <s v="Other"/>
    <x v="5"/>
  </r>
  <r>
    <x v="0"/>
    <x v="2"/>
    <x v="0"/>
    <x v="1"/>
    <s v="Basic Web Application Attacks"/>
    <x v="9"/>
    <s v="Server"/>
    <s v="S - Web application"/>
    <s v="S"/>
    <s v="Hacking"/>
    <m/>
    <m/>
    <s v="Customer"/>
    <s v="Other"/>
    <x v="1"/>
  </r>
  <r>
    <x v="0"/>
    <x v="5"/>
    <x v="0"/>
    <x v="1"/>
    <s v="Lost and Stolen Assets"/>
    <x v="2"/>
    <s v="Media"/>
    <s v="M - Flash drive"/>
    <s v="M"/>
    <s v="Physical"/>
    <s v="1001 to 10000"/>
    <s v="Large"/>
    <s v="Other"/>
    <s v="Internal"/>
    <x v="0"/>
  </r>
  <r>
    <x v="0"/>
    <x v="5"/>
    <x v="0"/>
    <x v="2"/>
    <s v="Lost and Stolen Assets"/>
    <x v="7"/>
    <s v="User Dev"/>
    <s v="U - Desktop or laptop"/>
    <s v="U"/>
    <s v="Physical"/>
    <s v="Large"/>
    <s v="Large"/>
    <s v="Customer"/>
    <s v="Internal"/>
    <x v="0"/>
  </r>
  <r>
    <x v="0"/>
    <x v="11"/>
    <x v="0"/>
    <x v="0"/>
    <s v="Privilege Misuse"/>
    <x v="0"/>
    <s v="Server"/>
    <s v="S - Web application"/>
    <s v="S"/>
    <s v="Misuse"/>
    <s v="1001 to 10000"/>
    <s v="Large"/>
    <s v="Other"/>
    <s v="Internal"/>
    <x v="0"/>
  </r>
  <r>
    <x v="0"/>
    <x v="2"/>
    <x v="0"/>
    <x v="0"/>
    <s v="Privilege Misuse"/>
    <x v="2"/>
    <s v="Media"/>
    <s v="M - Documents"/>
    <s v="M"/>
    <s v="Misuse"/>
    <s v="11 to 100"/>
    <s v="Small"/>
    <s v="Patient"/>
    <s v="External"/>
    <x v="0"/>
  </r>
  <r>
    <x v="2"/>
    <x v="5"/>
    <x v="0"/>
    <x v="0"/>
    <s v="Miscellaneous Errors"/>
    <x v="2"/>
    <s v="Media"/>
    <s v="M - Documents"/>
    <s v="M"/>
    <s v="Error"/>
    <m/>
    <m/>
    <s v="Patient"/>
    <s v="Other"/>
    <x v="0"/>
  </r>
  <r>
    <x v="30"/>
    <x v="7"/>
    <x v="0"/>
    <x v="0"/>
    <s v="Privilege Misuse"/>
    <x v="7"/>
    <s v="Server"/>
    <s v="S - Web application"/>
    <s v="S"/>
    <s v="Hacking"/>
    <s v="25001 to 50000"/>
    <s v="Large"/>
    <s v="Customer"/>
    <s v="Internal"/>
    <x v="0"/>
  </r>
  <r>
    <x v="0"/>
    <x v="1"/>
    <x v="0"/>
    <x v="1"/>
    <s v="System Intrusion"/>
    <x v="9"/>
    <s v="Server"/>
    <s v="S - "/>
    <s v="S"/>
    <s v="Malware"/>
    <s v="1001 to 10000"/>
    <s v="Large"/>
    <s v="Other"/>
    <s v="External"/>
    <x v="1"/>
  </r>
  <r>
    <x v="0"/>
    <x v="4"/>
    <x v="0"/>
    <x v="0"/>
    <s v="Privilege Misuse"/>
    <x v="1"/>
    <s v="Server"/>
    <s v="S - Database"/>
    <s v="S"/>
    <s v="Misuse"/>
    <s v="101 to 1000"/>
    <s v="Small"/>
    <s v="Customer"/>
    <s v="External"/>
    <x v="0"/>
  </r>
  <r>
    <x v="0"/>
    <x v="2"/>
    <x v="0"/>
    <x v="0"/>
    <s v="Miscellaneous Errors"/>
    <x v="2"/>
    <s v="User Dev"/>
    <s v="U - Desktop"/>
    <s v="U"/>
    <s v="Error"/>
    <m/>
    <m/>
    <s v="Other"/>
    <s v="External"/>
    <x v="0"/>
  </r>
  <r>
    <x v="0"/>
    <x v="5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5"/>
    <x v="0"/>
    <x v="2"/>
    <s v="Miscellaneous Errors"/>
    <x v="8"/>
    <s v="Server"/>
    <s v="S - Web application"/>
    <s v="S"/>
    <s v="Error"/>
    <m/>
    <m/>
    <s v="Customer"/>
    <s v="External"/>
    <x v="0"/>
  </r>
  <r>
    <x v="97"/>
    <x v="2"/>
    <x v="0"/>
    <x v="1"/>
    <s v="Everything Else"/>
    <x v="5"/>
    <m/>
    <m/>
    <s v="O"/>
    <s v="Hacking"/>
    <m/>
    <m/>
    <s v="Other"/>
    <s v="Other"/>
    <x v="0"/>
  </r>
  <r>
    <x v="0"/>
    <x v="0"/>
    <x v="0"/>
    <x v="1"/>
    <s v="Lost and Stolen Assets"/>
    <x v="2"/>
    <s v="Media"/>
    <s v="M - Documents"/>
    <s v="M"/>
    <s v="Physical"/>
    <s v="1001 to 10000"/>
    <s v="Large"/>
    <s v="Other"/>
    <s v="Other"/>
    <x v="0"/>
  </r>
  <r>
    <x v="4"/>
    <x v="5"/>
    <x v="0"/>
    <x v="0"/>
    <s v="Privilege Misuse"/>
    <x v="6"/>
    <m/>
    <m/>
    <s v="O"/>
    <s v="Misuse"/>
    <s v="1001 to 10000"/>
    <s v="Large"/>
    <s v="Patient"/>
    <s v="Internal"/>
    <x v="0"/>
  </r>
  <r>
    <x v="0"/>
    <x v="5"/>
    <x v="0"/>
    <x v="0"/>
    <s v="Privilege Misuse"/>
    <x v="7"/>
    <s v="Server"/>
    <s v="M - Documents"/>
    <s v="M"/>
    <s v="Misuse"/>
    <m/>
    <m/>
    <s v="Customer"/>
    <s v="External"/>
    <x v="0"/>
  </r>
  <r>
    <x v="0"/>
    <x v="11"/>
    <x v="0"/>
    <x v="1"/>
    <s v="Basic Web Application Attacks"/>
    <x v="3"/>
    <s v="Server"/>
    <s v="S - Web application"/>
    <s v="S"/>
    <s v="Hacking"/>
    <s v="11 to 100"/>
    <s v="Small"/>
    <s v="Customer"/>
    <s v="Internal"/>
    <x v="0"/>
  </r>
  <r>
    <x v="0"/>
    <x v="2"/>
    <x v="0"/>
    <x v="1"/>
    <s v="Lost and Stolen Assets"/>
    <x v="7"/>
    <s v="User Dev"/>
    <s v="U - Desktop"/>
    <s v="U"/>
    <s v="Physical"/>
    <s v="101 to 1000"/>
    <s v="Small"/>
    <s v="Patient"/>
    <s v="External"/>
    <x v="1"/>
  </r>
  <r>
    <x v="0"/>
    <x v="10"/>
    <x v="0"/>
    <x v="1"/>
    <s v="System Intrusion"/>
    <x v="15"/>
    <m/>
    <m/>
    <s v="O"/>
    <s v="Malware"/>
    <m/>
    <m/>
    <s v="Other"/>
    <s v="Other"/>
    <x v="0"/>
  </r>
  <r>
    <x v="0"/>
    <x v="11"/>
    <x v="0"/>
    <x v="1"/>
    <s v="Everything Else"/>
    <x v="8"/>
    <s v="User Dev"/>
    <s v="U - POS terminal"/>
    <s v="U"/>
    <s v="Physical"/>
    <m/>
    <m/>
    <s v="Customer"/>
    <s v="Other"/>
    <x v="1"/>
  </r>
  <r>
    <x v="37"/>
    <x v="5"/>
    <x v="0"/>
    <x v="1"/>
    <s v="Basic Web Application Attacks"/>
    <x v="1"/>
    <s v="Server"/>
    <s v="S - Web application"/>
    <s v="S"/>
    <s v="Hacking"/>
    <s v="101 to 1000"/>
    <s v="Small"/>
    <s v="Other"/>
    <s v="Other"/>
    <x v="0"/>
  </r>
  <r>
    <x v="0"/>
    <x v="8"/>
    <x v="0"/>
    <x v="1"/>
    <s v="System Intrusion"/>
    <x v="8"/>
    <s v="Kiosk/Term"/>
    <s v="T - ATM"/>
    <s v="T"/>
    <s v="Hacking"/>
    <s v="1001 to 10000"/>
    <s v="Large"/>
    <s v="Customer"/>
    <s v="External"/>
    <x v="1"/>
  </r>
  <r>
    <x v="2"/>
    <x v="14"/>
    <x v="0"/>
    <x v="0"/>
    <s v="Miscellaneous Errors"/>
    <x v="0"/>
    <s v="Media"/>
    <s v="M - Documents"/>
    <s v="M"/>
    <s v="Error"/>
    <m/>
    <m/>
    <s v="Customer"/>
    <s v="External"/>
    <x v="0"/>
  </r>
  <r>
    <x v="0"/>
    <x v="3"/>
    <x v="0"/>
    <x v="0"/>
    <s v="Privilege Misuse"/>
    <x v="2"/>
    <s v="Media"/>
    <s v="M - Documents"/>
    <s v="M"/>
    <s v="Misuse"/>
    <s v="11 to 100"/>
    <s v="Small"/>
    <s v="Patient"/>
    <s v="External"/>
    <x v="0"/>
  </r>
  <r>
    <x v="2"/>
    <x v="4"/>
    <x v="0"/>
    <x v="0"/>
    <s v="Privilege Misuse"/>
    <x v="2"/>
    <s v="Server"/>
    <s v="S - Database"/>
    <s v="S"/>
    <s v="Misuse"/>
    <s v="1001 to 10000"/>
    <s v="Large"/>
    <s v="Patient"/>
    <s v="Internal"/>
    <x v="0"/>
  </r>
  <r>
    <x v="0"/>
    <x v="7"/>
    <x v="0"/>
    <x v="0"/>
    <s v="Miscellaneous Errors"/>
    <x v="0"/>
    <s v="Server"/>
    <s v="S - Mail"/>
    <s v="S"/>
    <s v="Error"/>
    <s v="101 to 1000"/>
    <s v="Small"/>
    <s v="Employee"/>
    <s v="Internal"/>
    <x v="0"/>
  </r>
  <r>
    <x v="0"/>
    <x v="3"/>
    <x v="0"/>
    <x v="1"/>
    <s v="Lost and Stolen Assets"/>
    <x v="2"/>
    <s v="Media"/>
    <s v="M - Documents"/>
    <s v="M"/>
    <s v="Physical"/>
    <m/>
    <m/>
    <s v="Patient"/>
    <s v="Other"/>
    <x v="1"/>
  </r>
  <r>
    <x v="0"/>
    <x v="2"/>
    <x v="0"/>
    <x v="0"/>
    <s v="Miscellaneous Errors"/>
    <x v="0"/>
    <s v="Media"/>
    <s v="M - Documents"/>
    <s v="M"/>
    <s v="Error"/>
    <s v="10001 to 25000"/>
    <s v="Large"/>
    <s v="Patient"/>
    <s v="Internal"/>
    <x v="0"/>
  </r>
  <r>
    <x v="0"/>
    <x v="4"/>
    <x v="0"/>
    <x v="0"/>
    <s v="Miscellaneous Errors"/>
    <x v="8"/>
    <s v="Server"/>
    <s v="S - Database"/>
    <s v="S"/>
    <s v="Error"/>
    <s v="Small"/>
    <s v="Small"/>
    <s v="Customer"/>
    <s v="Partner"/>
    <x v="0"/>
  </r>
  <r>
    <x v="0"/>
    <x v="6"/>
    <x v="0"/>
    <x v="1"/>
    <s v="Basic Web Application Attacks"/>
    <x v="0"/>
    <s v="Server"/>
    <s v="S - Web application"/>
    <s v="S"/>
    <s v="Hacking"/>
    <m/>
    <m/>
    <s v="Employee"/>
    <s v="External"/>
    <x v="2"/>
  </r>
  <r>
    <x v="0"/>
    <x v="11"/>
    <x v="0"/>
    <x v="1"/>
    <s v="Basic Web Application Attacks"/>
    <x v="2"/>
    <s v="Server"/>
    <s v="S - Mail"/>
    <s v="S"/>
    <s v="Hacking"/>
    <s v="101 to 1000"/>
    <s v="Small"/>
    <s v="Customer"/>
    <s v="Other"/>
    <x v="1"/>
  </r>
  <r>
    <x v="0"/>
    <x v="3"/>
    <x v="0"/>
    <x v="1"/>
    <s v="Lost and Stolen Assets"/>
    <x v="2"/>
    <s v="User Dev"/>
    <s v="U - Desktop or laptop"/>
    <s v="U"/>
    <s v="Physical"/>
    <s v="1001 to 10000"/>
    <s v="Large"/>
    <s v="Other"/>
    <s v="Other"/>
    <x v="1"/>
  </r>
  <r>
    <x v="2"/>
    <x v="5"/>
    <x v="0"/>
    <x v="1"/>
    <s v="Everything Else"/>
    <x v="8"/>
    <s v="Kiosk/Term"/>
    <s v="T - ATM"/>
    <s v="T"/>
    <s v="Physical"/>
    <m/>
    <m/>
    <s v="Customer"/>
    <s v="External"/>
    <x v="1"/>
  </r>
  <r>
    <x v="0"/>
    <x v="3"/>
    <x v="0"/>
    <x v="4"/>
    <s v="Everything Else"/>
    <x v="6"/>
    <s v="Media"/>
    <s v="M - Documents"/>
    <s v="M"/>
    <m/>
    <s v="10001 to 25000"/>
    <s v="Large"/>
    <s v="Other"/>
    <s v="Other"/>
    <x v="0"/>
  </r>
  <r>
    <x v="0"/>
    <x v="0"/>
    <x v="0"/>
    <x v="0"/>
    <s v="Miscellaneous Errors"/>
    <x v="2"/>
    <s v="User Dev"/>
    <s v="U - Desktop"/>
    <s v="U"/>
    <s v="Error"/>
    <s v="10001 to 25000"/>
    <s v="Large"/>
    <s v="Other"/>
    <s v="Other"/>
    <x v="0"/>
  </r>
  <r>
    <x v="0"/>
    <x v="3"/>
    <x v="0"/>
    <x v="1"/>
    <s v="Basic Web Application Attacks"/>
    <x v="6"/>
    <s v="Server"/>
    <s v="S - Database"/>
    <s v="S"/>
    <s v="Hacking"/>
    <s v="1001 to 10000"/>
    <s v="Large"/>
    <s v="Student"/>
    <s v="External"/>
    <x v="0"/>
  </r>
  <r>
    <x v="4"/>
    <x v="2"/>
    <x v="0"/>
    <x v="0"/>
    <s v="Privilege Misuse"/>
    <x v="0"/>
    <s v="Server"/>
    <s v="S - Database"/>
    <s v="S"/>
    <s v="Misuse"/>
    <m/>
    <m/>
    <s v="Patient"/>
    <s v="Internal"/>
    <x v="0"/>
  </r>
  <r>
    <x v="0"/>
    <x v="3"/>
    <x v="0"/>
    <x v="1"/>
    <s v="Lost and Stolen Assets"/>
    <x v="2"/>
    <s v="Media"/>
    <s v="M - Documents"/>
    <s v="M"/>
    <s v="Physical"/>
    <s v="101 to 1000"/>
    <s v="Small"/>
    <s v="Other"/>
    <s v="Other"/>
    <x v="0"/>
  </r>
  <r>
    <x v="0"/>
    <x v="10"/>
    <x v="0"/>
    <x v="1"/>
    <s v="Basic Web Application Attacks"/>
    <x v="6"/>
    <s v="Server"/>
    <s v="S - Web application"/>
    <s v="S"/>
    <s v="Hacking"/>
    <s v="10001 to 25000"/>
    <s v="Large"/>
    <s v="Other"/>
    <s v="Other"/>
    <x v="0"/>
  </r>
  <r>
    <x v="0"/>
    <x v="5"/>
    <x v="0"/>
    <x v="0"/>
    <s v="Miscellaneous Errors"/>
    <x v="0"/>
    <s v="Server"/>
    <s v="S - Web application"/>
    <s v="S"/>
    <s v="Error"/>
    <m/>
    <m/>
    <s v="Other"/>
    <s v="Other"/>
    <x v="0"/>
  </r>
  <r>
    <x v="0"/>
    <x v="0"/>
    <x v="0"/>
    <x v="1"/>
    <s v="Lost and Stolen Assets"/>
    <x v="2"/>
    <s v="User Dev"/>
    <s v="U - Desktop or laptop"/>
    <s v="U"/>
    <s v="Physical"/>
    <s v="1001 to 10000"/>
    <s v="Large"/>
    <s v="Other"/>
    <s v="Other"/>
    <x v="0"/>
  </r>
  <r>
    <x v="0"/>
    <x v="6"/>
    <x v="0"/>
    <x v="0"/>
    <s v="Miscellaneous Errors"/>
    <x v="2"/>
    <s v="Media"/>
    <s v="M - Flash drive"/>
    <s v="M"/>
    <s v="Error"/>
    <s v="1 to 10"/>
    <s v="Small"/>
    <s v="Other"/>
    <s v="Other"/>
    <x v="0"/>
  </r>
  <r>
    <x v="0"/>
    <x v="1"/>
    <x v="0"/>
    <x v="1"/>
    <s v="Everything Else"/>
    <x v="12"/>
    <s v="Kiosk/Term"/>
    <s v="T - Gas terminal"/>
    <s v="T"/>
    <s v="Physical"/>
    <s v="11 to 100"/>
    <s v="Small"/>
    <s v="Customer"/>
    <s v="External"/>
    <x v="1"/>
  </r>
  <r>
    <x v="0"/>
    <x v="5"/>
    <x v="0"/>
    <x v="0"/>
    <s v="Miscellaneous Errors"/>
    <x v="2"/>
    <s v="Media"/>
    <s v="M - Documents"/>
    <s v="M"/>
    <s v="Error"/>
    <m/>
    <m/>
    <s v="Patient"/>
    <s v="Other"/>
    <x v="0"/>
  </r>
  <r>
    <x v="0"/>
    <x v="4"/>
    <x v="0"/>
    <x v="0"/>
    <s v="Miscellaneous Errors"/>
    <x v="7"/>
    <s v="Media"/>
    <s v="M - Documents"/>
    <s v="M"/>
    <s v="Error"/>
    <s v="10001 to 25000"/>
    <s v="Large"/>
    <s v="Patient"/>
    <s v="External"/>
    <x v="0"/>
  </r>
  <r>
    <x v="0"/>
    <x v="2"/>
    <x v="0"/>
    <x v="0"/>
    <s v="Privilege Misuse"/>
    <x v="2"/>
    <s v="Server"/>
    <s v="S - Database"/>
    <s v="S"/>
    <s v="Misuse"/>
    <m/>
    <m/>
    <s v="Patient"/>
    <s v="Other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Miscellaneous Errors"/>
    <x v="5"/>
    <s v="Server"/>
    <s v="S - File"/>
    <s v="S"/>
    <s v="Error"/>
    <s v="101 to 1000"/>
    <s v="Small"/>
    <s v="Partner"/>
    <s v="Other"/>
    <x v="0"/>
  </r>
  <r>
    <x v="0"/>
    <x v="0"/>
    <x v="0"/>
    <x v="1"/>
    <s v="Lost and Stolen Assets"/>
    <x v="5"/>
    <s v="User Dev"/>
    <s v="U - Desktop"/>
    <s v="U"/>
    <s v="Physical"/>
    <s v="1 to 10"/>
    <s v="Small"/>
    <s v="Other"/>
    <s v="Other"/>
    <x v="0"/>
  </r>
  <r>
    <x v="16"/>
    <x v="6"/>
    <x v="0"/>
    <x v="0"/>
    <s v="Privilege Misuse"/>
    <x v="2"/>
    <s v="Server"/>
    <s v="S - "/>
    <s v="S"/>
    <s v="Misuse"/>
    <m/>
    <m/>
    <s v="Patient"/>
    <s v="External"/>
    <x v="0"/>
  </r>
  <r>
    <x v="137"/>
    <x v="2"/>
    <x v="0"/>
    <x v="1"/>
    <s v="Denial of Service"/>
    <x v="3"/>
    <s v="Server"/>
    <s v="S - Web application"/>
    <s v="S"/>
    <s v="Hacking"/>
    <m/>
    <m/>
    <s v="Other"/>
    <s v="Other"/>
    <x v="0"/>
  </r>
  <r>
    <x v="4"/>
    <x v="3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68"/>
    <x v="17"/>
    <x v="0"/>
    <x v="0"/>
    <s v="Miscellaneous Errors"/>
    <x v="0"/>
    <s v="Media"/>
    <s v="M - Disk media"/>
    <s v="M"/>
    <s v="Error"/>
    <m/>
    <m/>
    <s v="Customer"/>
    <s v="Other"/>
    <x v="0"/>
  </r>
  <r>
    <x v="0"/>
    <x v="2"/>
    <x v="0"/>
    <x v="0"/>
    <s v="Privilege Misuse"/>
    <x v="2"/>
    <s v="Server"/>
    <s v="S - Database"/>
    <s v="S"/>
    <s v="Misuse"/>
    <s v="Small"/>
    <s v="Small"/>
    <s v="Patient"/>
    <s v="Other"/>
    <x v="0"/>
  </r>
  <r>
    <x v="2"/>
    <x v="8"/>
    <x v="0"/>
    <x v="1"/>
    <s v="Basic Web Application Attacks"/>
    <x v="7"/>
    <s v="Server"/>
    <s v="N - "/>
    <s v="N"/>
    <s v="Hacking"/>
    <s v="1001 to 10000"/>
    <s v="Large"/>
    <s v="Other"/>
    <s v="External"/>
    <x v="5"/>
  </r>
  <r>
    <x v="0"/>
    <x v="9"/>
    <x v="0"/>
    <x v="1"/>
    <s v="System Intrusion"/>
    <x v="0"/>
    <s v="Server"/>
    <s v="S - File"/>
    <s v="S"/>
    <s v="Malware"/>
    <s v="1001 to 10000"/>
    <s v="Large"/>
    <s v="Employee"/>
    <s v="External"/>
    <x v="1"/>
  </r>
  <r>
    <x v="0"/>
    <x v="2"/>
    <x v="0"/>
    <x v="1"/>
    <s v="Basic Web Application Attacks"/>
    <x v="3"/>
    <s v="Server"/>
    <s v="S - Web application"/>
    <s v="S"/>
    <s v="Hacking"/>
    <s v="101 to 1000"/>
    <s v="Small"/>
    <s v="Customer"/>
    <s v="Other"/>
    <x v="1"/>
  </r>
  <r>
    <x v="0"/>
    <x v="6"/>
    <x v="0"/>
    <x v="1"/>
    <s v="Lost and Stolen Assets"/>
    <x v="2"/>
    <s v="User Dev"/>
    <s v="U - Desktop or laptop"/>
    <s v="U"/>
    <s v="Physical"/>
    <s v="1 to 10"/>
    <s v="Small"/>
    <s v="Other"/>
    <s v="Other"/>
    <x v="0"/>
  </r>
  <r>
    <x v="2"/>
    <x v="8"/>
    <x v="0"/>
    <x v="1"/>
    <s v="Basic Web Application Attacks"/>
    <x v="3"/>
    <s v="Server"/>
    <s v="S - Database"/>
    <s v="S"/>
    <s v="Hacking"/>
    <s v="101 to 1000"/>
    <s v="Small"/>
    <s v="Customer"/>
    <s v="Internal"/>
    <x v="0"/>
  </r>
  <r>
    <x v="4"/>
    <x v="19"/>
    <x v="0"/>
    <x v="1"/>
    <s v="System Intrusion"/>
    <x v="6"/>
    <s v="Server"/>
    <s v="S - "/>
    <s v="S"/>
    <s v="Malware"/>
    <s v="101 to 1000"/>
    <s v="Small"/>
    <s v="Employee"/>
    <s v="External"/>
    <x v="1"/>
  </r>
  <r>
    <x v="0"/>
    <x v="4"/>
    <x v="0"/>
    <x v="1"/>
    <s v="Basic Web Application Attacks"/>
    <x v="2"/>
    <m/>
    <m/>
    <s v="O"/>
    <s v="Hacking"/>
    <s v="1001 to 10000"/>
    <s v="Large"/>
    <s v="Patient"/>
    <s v="Other"/>
    <x v="0"/>
  </r>
  <r>
    <x v="0"/>
    <x v="2"/>
    <x v="0"/>
    <x v="0"/>
    <s v="Privilege Misuse"/>
    <x v="2"/>
    <m/>
    <m/>
    <s v="O"/>
    <s v="Misuse"/>
    <m/>
    <m/>
    <s v="Patient"/>
    <s v="Other"/>
    <x v="0"/>
  </r>
  <r>
    <x v="0"/>
    <x v="6"/>
    <x v="0"/>
    <x v="1"/>
    <s v="Lost and Stolen Assets"/>
    <x v="2"/>
    <s v="User Dev"/>
    <s v="U - Desktop"/>
    <s v="U"/>
    <s v="Physical"/>
    <m/>
    <m/>
    <s v="Other"/>
    <s v="Other"/>
    <x v="0"/>
  </r>
  <r>
    <x v="0"/>
    <x v="10"/>
    <x v="0"/>
    <x v="0"/>
    <s v="Privilege Misuse"/>
    <x v="5"/>
    <m/>
    <m/>
    <s v="O"/>
    <s v="Misuse"/>
    <m/>
    <m/>
    <s v="Other"/>
    <s v="External"/>
    <x v="0"/>
  </r>
  <r>
    <x v="7"/>
    <x v="26"/>
    <x v="0"/>
    <x v="4"/>
    <s v="Miscellaneous Errors"/>
    <x v="5"/>
    <m/>
    <s v="S - Database"/>
    <s v="S"/>
    <m/>
    <m/>
    <m/>
    <s v="Other"/>
    <s v="Other"/>
    <x v="0"/>
  </r>
  <r>
    <x v="7"/>
    <x v="26"/>
    <x v="3"/>
    <x v="4"/>
    <s v="Miscellaneous Errors"/>
    <x v="5"/>
    <m/>
    <m/>
    <s v="O"/>
    <m/>
    <m/>
    <m/>
    <s v="Other"/>
    <s v="Other"/>
    <x v="0"/>
  </r>
  <r>
    <x v="0"/>
    <x v="5"/>
    <x v="0"/>
    <x v="1"/>
    <s v="Lost and Stolen Assets"/>
    <x v="2"/>
    <s v="User Dev"/>
    <s v="U - Desktop or laptop"/>
    <s v="U"/>
    <s v="Physical"/>
    <s v="11 to 100"/>
    <s v="Small"/>
    <s v="Other"/>
    <s v="Other"/>
    <x v="1"/>
  </r>
  <r>
    <x v="0"/>
    <x v="5"/>
    <x v="0"/>
    <x v="0"/>
    <s v="Miscellaneous Errors"/>
    <x v="7"/>
    <s v="User Dev"/>
    <s v="U - Desktop"/>
    <s v="U"/>
    <s v="Error"/>
    <s v="1001 to 10000"/>
    <s v="Large"/>
    <s v="Customer"/>
    <s v="Internal"/>
    <x v="0"/>
  </r>
  <r>
    <x v="70"/>
    <x v="6"/>
    <x v="0"/>
    <x v="1"/>
    <s v="Social Engineering"/>
    <x v="12"/>
    <s v="Server"/>
    <s v="P - "/>
    <s v="P"/>
    <s v="Malware"/>
    <m/>
    <m/>
    <s v="Other"/>
    <s v="Other"/>
    <x v="1"/>
  </r>
  <r>
    <x v="0"/>
    <x v="2"/>
    <x v="0"/>
    <x v="0"/>
    <s v="Privilege Misuse"/>
    <x v="2"/>
    <m/>
    <m/>
    <s v="O"/>
    <s v="Misuse"/>
    <s v="11 to 100"/>
    <s v="Small"/>
    <s v="Patient"/>
    <s v="Other"/>
    <x v="0"/>
  </r>
  <r>
    <x v="5"/>
    <x v="1"/>
    <x v="0"/>
    <x v="0"/>
    <s v="Miscellaneous Errors"/>
    <x v="3"/>
    <s v="Server"/>
    <s v="S - Web application"/>
    <s v="S"/>
    <s v="Error"/>
    <s v="10001 to 25000"/>
    <s v="Large"/>
    <s v="Customer"/>
    <s v="External"/>
    <x v="0"/>
  </r>
  <r>
    <x v="0"/>
    <x v="10"/>
    <x v="0"/>
    <x v="1"/>
    <s v="Basic Web Application Attacks"/>
    <x v="12"/>
    <s v="Server"/>
    <s v="S - Web application"/>
    <s v="S"/>
    <s v="Hacking"/>
    <s v="Large"/>
    <s v="Large"/>
    <s v="Other"/>
    <s v="External"/>
    <x v="3"/>
  </r>
  <r>
    <x v="0"/>
    <x v="2"/>
    <x v="0"/>
    <x v="1"/>
    <s v="Basic Web Application Attacks"/>
    <x v="15"/>
    <s v="Server"/>
    <s v="S - Web application"/>
    <s v="S"/>
    <s v="Hacking"/>
    <s v="Small"/>
    <s v="Small"/>
    <s v="Other"/>
    <s v="External"/>
    <x v="2"/>
  </r>
  <r>
    <x v="0"/>
    <x v="11"/>
    <x v="0"/>
    <x v="1"/>
    <s v="System Intrusion"/>
    <x v="6"/>
    <s v="Server"/>
    <s v="S - "/>
    <s v="S"/>
    <s v="Malware"/>
    <s v="101 to 1000"/>
    <s v="Small"/>
    <s v="Other"/>
    <s v="External"/>
    <x v="1"/>
  </r>
  <r>
    <x v="0"/>
    <x v="11"/>
    <x v="0"/>
    <x v="0"/>
    <s v="Miscellaneous Errors"/>
    <x v="1"/>
    <s v="Server"/>
    <s v="S - Database"/>
    <s v="S"/>
    <s v="Error"/>
    <s v="101 to 1000"/>
    <s v="Small"/>
    <s v="Customer"/>
    <s v="External"/>
    <x v="0"/>
  </r>
  <r>
    <x v="0"/>
    <x v="2"/>
    <x v="0"/>
    <x v="2"/>
    <s v="Miscellaneous Errors"/>
    <x v="0"/>
    <s v="Server"/>
    <s v="S - Web application"/>
    <s v="S"/>
    <s v="Error"/>
    <m/>
    <m/>
    <s v="Employee"/>
    <s v="Other"/>
    <x v="0"/>
  </r>
  <r>
    <x v="0"/>
    <x v="5"/>
    <x v="0"/>
    <x v="1"/>
    <s v="Lost and Stolen Assets"/>
    <x v="2"/>
    <s v="User Dev"/>
    <s v="M - Documents"/>
    <s v="M"/>
    <s v="Physical"/>
    <m/>
    <m/>
    <s v="Other"/>
    <s v="Other"/>
    <x v="1"/>
  </r>
  <r>
    <x v="0"/>
    <x v="6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4"/>
    <x v="20"/>
    <x v="0"/>
    <x v="0"/>
    <s v="Privilege Misuse"/>
    <x v="2"/>
    <s v="Media"/>
    <s v="M - Documents"/>
    <s v="M"/>
    <s v="Misuse"/>
    <m/>
    <m/>
    <s v="Patient"/>
    <s v="Other"/>
    <x v="0"/>
  </r>
  <r>
    <x v="0"/>
    <x v="7"/>
    <x v="0"/>
    <x v="1"/>
    <s v="Social Engineering"/>
    <x v="2"/>
    <s v="Server"/>
    <s v="P - "/>
    <s v="P"/>
    <s v="Hacking"/>
    <m/>
    <m/>
    <s v="Customer"/>
    <s v="Other"/>
    <x v="0"/>
  </r>
  <r>
    <x v="0"/>
    <x v="5"/>
    <x v="0"/>
    <x v="0"/>
    <s v="Privilege Misuse"/>
    <x v="0"/>
    <s v="Server"/>
    <s v="S - Database"/>
    <s v="S"/>
    <s v="Misuse"/>
    <s v="Small"/>
    <s v="Small"/>
    <s v="Other"/>
    <s v="Internal"/>
    <x v="0"/>
  </r>
  <r>
    <x v="0"/>
    <x v="2"/>
    <x v="0"/>
    <x v="3"/>
    <s v="System Intrusion"/>
    <x v="1"/>
    <s v="Server"/>
    <s v="S - POS controller"/>
    <s v="S"/>
    <s v="Malware"/>
    <s v="11 to 100"/>
    <s v="Small"/>
    <s v="Partner"/>
    <s v="Other"/>
    <x v="1"/>
  </r>
  <r>
    <x v="0"/>
    <x v="5"/>
    <x v="0"/>
    <x v="0"/>
    <s v="Miscellaneous Errors"/>
    <x v="2"/>
    <s v="Media"/>
    <s v="M - Documents"/>
    <s v="M"/>
    <s v="Error"/>
    <m/>
    <m/>
    <s v="Patient"/>
    <s v="Other"/>
    <x v="0"/>
  </r>
  <r>
    <x v="2"/>
    <x v="8"/>
    <x v="0"/>
    <x v="1"/>
    <s v="Basic Web Application Attacks"/>
    <x v="15"/>
    <s v="Server"/>
    <s v="S - Web application"/>
    <s v="S"/>
    <s v="Hacking"/>
    <s v="11 to 100"/>
    <s v="Small"/>
    <s v="Customer"/>
    <s v="Internal"/>
    <x v="0"/>
  </r>
  <r>
    <x v="0"/>
    <x v="6"/>
    <x v="0"/>
    <x v="4"/>
    <s v="Everything Else"/>
    <x v="2"/>
    <s v="Media"/>
    <s v="M - Documents"/>
    <s v="M"/>
    <m/>
    <s v="101 to 1000"/>
    <s v="Small"/>
    <s v="Other"/>
    <s v="Other"/>
    <x v="0"/>
  </r>
  <r>
    <x v="0"/>
    <x v="4"/>
    <x v="0"/>
    <x v="1"/>
    <s v="Everything Else"/>
    <x v="8"/>
    <s v="Kiosk/Term"/>
    <s v="T - Gas terminal"/>
    <s v="T"/>
    <s v="Physical"/>
    <s v="1 to 10"/>
    <s v="Small"/>
    <s v="Customer"/>
    <s v="Other"/>
    <x v="1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System Intrusion"/>
    <x v="10"/>
    <m/>
    <m/>
    <s v="O"/>
    <s v="Malware"/>
    <s v="11 to 100"/>
    <s v="Small"/>
    <s v="Customer"/>
    <s v="External"/>
    <x v="0"/>
  </r>
  <r>
    <x v="0"/>
    <x v="3"/>
    <x v="0"/>
    <x v="2"/>
    <s v="Miscellaneous Errors"/>
    <x v="5"/>
    <s v="Server"/>
    <s v="S - Web application"/>
    <s v="S"/>
    <s v="Error"/>
    <s v="1 to 10"/>
    <s v="Small"/>
    <s v="Customer"/>
    <s v="Other"/>
    <x v="0"/>
  </r>
  <r>
    <x v="0"/>
    <x v="5"/>
    <x v="0"/>
    <x v="0"/>
    <s v="Miscellaneous Errors"/>
    <x v="0"/>
    <s v="Person"/>
    <s v="P - End-user or employee"/>
    <s v="P"/>
    <s v="Error"/>
    <s v="Over 100000"/>
    <s v="Large"/>
    <s v="Other"/>
    <s v="Other"/>
    <x v="0"/>
  </r>
  <r>
    <x v="48"/>
    <x v="9"/>
    <x v="0"/>
    <x v="1"/>
    <s v="Basic Web Application Attacks"/>
    <x v="7"/>
    <s v="Server"/>
    <s v="S - "/>
    <s v="S"/>
    <s v="Hacking"/>
    <s v="101 to 1000"/>
    <s v="Small"/>
    <s v="Other"/>
    <s v="Internal"/>
    <x v="1"/>
  </r>
  <r>
    <x v="9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3"/>
    <x v="0"/>
    <x v="0"/>
    <s v="Lost and Stolen Assets"/>
    <x v="2"/>
    <s v="Media"/>
    <s v="M - Documents"/>
    <s v="M"/>
    <s v="Physical"/>
    <m/>
    <m/>
    <s v="Patient"/>
    <s v="Other"/>
    <x v="0"/>
  </r>
  <r>
    <x v="0"/>
    <x v="5"/>
    <x v="0"/>
    <x v="0"/>
    <s v="Lost and Stolen Assets"/>
    <x v="0"/>
    <m/>
    <m/>
    <s v="O"/>
    <s v="Error"/>
    <s v="Over 100000"/>
    <s v="Large"/>
    <s v="Other"/>
    <s v="Other"/>
    <x v="0"/>
  </r>
  <r>
    <x v="0"/>
    <x v="2"/>
    <x v="0"/>
    <x v="3"/>
    <s v="Privilege Misuse"/>
    <x v="2"/>
    <s v="Server"/>
    <s v="P - End-user or employee"/>
    <s v="P"/>
    <s v="Social"/>
    <m/>
    <m/>
    <s v="Patient"/>
    <s v="Other"/>
    <x v="1"/>
  </r>
  <r>
    <x v="0"/>
    <x v="5"/>
    <x v="0"/>
    <x v="0"/>
    <s v="Miscellaneous Errors"/>
    <x v="0"/>
    <s v="Person"/>
    <s v="P - Customer"/>
    <s v="P"/>
    <s v="Error"/>
    <s v="Over 100000"/>
    <s v="Large"/>
    <s v="Other"/>
    <s v="Other"/>
    <x v="0"/>
  </r>
  <r>
    <x v="0"/>
    <x v="7"/>
    <x v="0"/>
    <x v="1"/>
    <s v="Everything Else"/>
    <x v="7"/>
    <s v="Kiosk/Term"/>
    <s v="T - ATM"/>
    <s v="T"/>
    <s v="Physical"/>
    <s v="101 to 1000"/>
    <s v="Small"/>
    <s v="Customer"/>
    <s v="External"/>
    <x v="1"/>
  </r>
  <r>
    <x v="2"/>
    <x v="10"/>
    <x v="0"/>
    <x v="3"/>
    <s v="Miscellaneous Errors"/>
    <x v="2"/>
    <s v="User Dev"/>
    <s v="U - "/>
    <s v="U"/>
    <s v="Error"/>
    <m/>
    <m/>
    <s v="Patient"/>
    <s v="External"/>
    <x v="0"/>
  </r>
  <r>
    <x v="0"/>
    <x v="13"/>
    <x v="0"/>
    <x v="1"/>
    <s v="Basic Web Application Attacks"/>
    <x v="9"/>
    <s v="Server"/>
    <s v="S - Web application"/>
    <s v="S"/>
    <s v="Hacking"/>
    <s v="101 to 1000"/>
    <s v="Small"/>
    <s v="Customer"/>
    <s v="External"/>
    <x v="1"/>
  </r>
  <r>
    <x v="0"/>
    <x v="6"/>
    <x v="0"/>
    <x v="1"/>
    <s v="System Intrusion"/>
    <x v="10"/>
    <s v="Server"/>
    <s v="S - POS controller"/>
    <s v="S"/>
    <s v="Hacking"/>
    <m/>
    <m/>
    <s v="Other"/>
    <s v="Other"/>
    <x v="1"/>
  </r>
  <r>
    <x v="4"/>
    <x v="5"/>
    <x v="0"/>
    <x v="1"/>
    <s v="Basic Web Application Attacks"/>
    <x v="7"/>
    <s v="Server"/>
    <s v="S - Web application"/>
    <s v="S"/>
    <s v="Hacking"/>
    <s v="11 to 100"/>
    <s v="Small"/>
    <s v="Other"/>
    <s v="Other"/>
    <x v="1"/>
  </r>
  <r>
    <x v="101"/>
    <x v="11"/>
    <x v="0"/>
    <x v="1"/>
    <s v="Basic Web Application Attacks"/>
    <x v="0"/>
    <s v="Server"/>
    <s v="S - "/>
    <s v="S"/>
    <s v="Hacking"/>
    <m/>
    <m/>
    <s v="Employee"/>
    <s v="External"/>
    <x v="3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4"/>
    <x v="0"/>
    <x v="1"/>
    <s v="Social Engineering"/>
    <x v="6"/>
    <s v="Server"/>
    <s v="P - End-user or employee"/>
    <s v="P"/>
    <s v="Hacking"/>
    <s v="101 to 1000"/>
    <s v="Small"/>
    <s v="Student"/>
    <s v="Internal"/>
    <x v="0"/>
  </r>
  <r>
    <x v="0"/>
    <x v="8"/>
    <x v="0"/>
    <x v="0"/>
    <s v="Miscellaneous Errors"/>
    <x v="2"/>
    <s v="Server"/>
    <s v="S - Database"/>
    <s v="S"/>
    <s v="Error"/>
    <m/>
    <m/>
    <s v="Patient"/>
    <s v="External"/>
    <x v="0"/>
  </r>
  <r>
    <x v="5"/>
    <x v="7"/>
    <x v="0"/>
    <x v="1"/>
    <s v="Everything Else"/>
    <x v="7"/>
    <s v="Kiosk/Term"/>
    <s v="T - ATM"/>
    <s v="T"/>
    <s v="Physical"/>
    <s v="Over 100000"/>
    <s v="Large"/>
    <s v="Customer"/>
    <s v="Internal"/>
    <x v="1"/>
  </r>
  <r>
    <x v="15"/>
    <x v="2"/>
    <x v="0"/>
    <x v="0"/>
    <s v="Privilege Misuse"/>
    <x v="2"/>
    <s v="Media"/>
    <s v="M - Documents"/>
    <s v="M"/>
    <s v="Misuse"/>
    <s v="Small"/>
    <s v="Small"/>
    <s v="Patient"/>
    <s v="Other"/>
    <x v="0"/>
  </r>
  <r>
    <x v="0"/>
    <x v="5"/>
    <x v="0"/>
    <x v="1"/>
    <s v="Lost and Stolen Assets"/>
    <x v="2"/>
    <s v="User Dev"/>
    <s v="U - Desktop or laptop"/>
    <s v="U"/>
    <s v="Physical"/>
    <s v="Small"/>
    <s v="Small"/>
    <s v="Patient"/>
    <s v="Internal"/>
    <x v="1"/>
  </r>
  <r>
    <x v="0"/>
    <x v="2"/>
    <x v="0"/>
    <x v="0"/>
    <s v="Privilege Misuse"/>
    <x v="7"/>
    <s v="Server"/>
    <s v="S - Database"/>
    <s v="S"/>
    <s v="Misuse"/>
    <m/>
    <m/>
    <s v="Employee"/>
    <s v="Other"/>
    <x v="0"/>
  </r>
  <r>
    <x v="0"/>
    <x v="3"/>
    <x v="0"/>
    <x v="1"/>
    <s v="Basic Web Application Attacks"/>
    <x v="7"/>
    <s v="Server"/>
    <s v="S - Database"/>
    <s v="S"/>
    <s v="Hacking"/>
    <s v="Over 100000"/>
    <s v="Large"/>
    <s v="Customer"/>
    <s v="Other"/>
    <x v="1"/>
  </r>
  <r>
    <x v="37"/>
    <x v="5"/>
    <x v="0"/>
    <x v="1"/>
    <s v="System Intrusion"/>
    <x v="5"/>
    <s v="User Dev"/>
    <s v="U - "/>
    <s v="U"/>
    <s v="Hacking"/>
    <m/>
    <m/>
    <s v="Other"/>
    <s v="External"/>
    <x v="2"/>
  </r>
  <r>
    <x v="0"/>
    <x v="3"/>
    <x v="0"/>
    <x v="0"/>
    <s v="Miscellaneous Errors"/>
    <x v="2"/>
    <s v="Server"/>
    <s v="S - File"/>
    <s v="S"/>
    <s v="Error"/>
    <s v="11 to 100"/>
    <s v="Small"/>
    <s v="Patient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Lost and Stolen Assets"/>
    <x v="2"/>
    <s v="User Dev"/>
    <s v="U - Desktop or laptop"/>
    <s v="U"/>
    <s v="Physical"/>
    <s v="101 to 1000"/>
    <s v="Small"/>
    <s v="Other"/>
    <s v="Other"/>
    <x v="1"/>
  </r>
  <r>
    <x v="0"/>
    <x v="2"/>
    <x v="0"/>
    <x v="4"/>
    <s v="Everything Else"/>
    <x v="7"/>
    <s v="Media"/>
    <s v="M - Payment card"/>
    <s v="M"/>
    <m/>
    <s v="101 to 1000"/>
    <s v="Small"/>
    <s v="Customer"/>
    <s v="Partner"/>
    <x v="0"/>
  </r>
  <r>
    <x v="0"/>
    <x v="4"/>
    <x v="0"/>
    <x v="1"/>
    <s v="Basic Web Application Attacks"/>
    <x v="1"/>
    <s v="Server"/>
    <s v="S - Web application"/>
    <s v="S"/>
    <s v="Hacking"/>
    <s v="Over 100000"/>
    <s v="Large"/>
    <s v="Other"/>
    <s v="Internal"/>
    <x v="1"/>
  </r>
  <r>
    <x v="0"/>
    <x v="8"/>
    <x v="0"/>
    <x v="1"/>
    <s v="Social Engineering"/>
    <x v="6"/>
    <s v="Server"/>
    <s v="P - End-user or employee"/>
    <s v="P"/>
    <s v="Social"/>
    <m/>
    <m/>
    <s v="Employee"/>
    <s v="Internal"/>
    <x v="1"/>
  </r>
  <r>
    <x v="0"/>
    <x v="1"/>
    <x v="0"/>
    <x v="1"/>
    <s v="Everything Else"/>
    <x v="12"/>
    <s v="Kiosk/Term"/>
    <s v="T - Gas terminal"/>
    <s v="T"/>
    <s v="Physical"/>
    <s v="11 to 100"/>
    <s v="Small"/>
    <s v="Customer"/>
    <s v="External"/>
    <x v="1"/>
  </r>
  <r>
    <x v="0"/>
    <x v="2"/>
    <x v="0"/>
    <x v="1"/>
    <s v="Lost and Stolen Assets"/>
    <x v="0"/>
    <m/>
    <m/>
    <s v="O"/>
    <s v="Physical"/>
    <s v="101 to 1000"/>
    <s v="Small"/>
    <s v="Customer"/>
    <s v="Internal"/>
    <x v="1"/>
  </r>
  <r>
    <x v="0"/>
    <x v="7"/>
    <x v="0"/>
    <x v="1"/>
    <s v="Everything Else"/>
    <x v="9"/>
    <s v="Kiosk/Term"/>
    <s v="T - Gas terminal"/>
    <s v="T"/>
    <s v="Physical"/>
    <s v="50001 to 100000"/>
    <s v="Large"/>
    <s v="Customer"/>
    <s v="External"/>
    <x v="1"/>
  </r>
  <r>
    <x v="0"/>
    <x v="8"/>
    <x v="0"/>
    <x v="0"/>
    <s v="Privilege Misuse"/>
    <x v="10"/>
    <s v="Media"/>
    <s v="M - Payment card"/>
    <s v="M"/>
    <s v="Physical"/>
    <s v="Over 100000"/>
    <s v="Large"/>
    <s v="Customer"/>
    <s v="External"/>
    <x v="0"/>
  </r>
  <r>
    <x v="37"/>
    <x v="10"/>
    <x v="0"/>
    <x v="1"/>
    <s v="Basic Web Application Attacks"/>
    <x v="3"/>
    <s v="Server"/>
    <s v="S - Database"/>
    <s v="S"/>
    <s v="Hacking"/>
    <m/>
    <m/>
    <s v="Customer"/>
    <s v="External"/>
    <x v="3"/>
  </r>
  <r>
    <x v="122"/>
    <x v="19"/>
    <x v="0"/>
    <x v="0"/>
    <s v="Miscellaneous Errors"/>
    <x v="7"/>
    <s v="Server"/>
    <s v="S - File"/>
    <s v="S"/>
    <s v="Error"/>
    <s v="11 to 100"/>
    <s v="Small"/>
    <s v="Customer"/>
    <s v="External"/>
    <x v="0"/>
  </r>
  <r>
    <x v="5"/>
    <x v="8"/>
    <x v="0"/>
    <x v="1"/>
    <s v="System Intrusion"/>
    <x v="14"/>
    <s v="Server"/>
    <s v="S - Authentication"/>
    <s v="S"/>
    <s v="Malware"/>
    <s v="101 to 1000"/>
    <s v="Small"/>
    <s v="Other"/>
    <s v="External"/>
    <x v="1"/>
  </r>
  <r>
    <x v="0"/>
    <x v="5"/>
    <x v="0"/>
    <x v="2"/>
    <s v="Miscellaneous Errors"/>
    <x v="2"/>
    <s v="Server"/>
    <s v="N - Firewall"/>
    <s v="N"/>
    <s v="Error"/>
    <s v="101 to 1000"/>
    <s v="Small"/>
    <s v="Patient"/>
    <s v="Other"/>
    <x v="0"/>
  </r>
  <r>
    <x v="7"/>
    <x v="5"/>
    <x v="0"/>
    <x v="1"/>
    <s v="Basic Web Application Attacks"/>
    <x v="1"/>
    <s v="Server"/>
    <s v="S - Web application"/>
    <s v="S"/>
    <s v="Hacking"/>
    <m/>
    <m/>
    <s v="Other"/>
    <s v="External"/>
    <x v="3"/>
  </r>
  <r>
    <x v="0"/>
    <x v="2"/>
    <x v="0"/>
    <x v="1"/>
    <s v="Everything Else"/>
    <x v="8"/>
    <s v="Kiosk/Term"/>
    <s v="T - ATM"/>
    <s v="T"/>
    <s v="Physical"/>
    <s v="Small"/>
    <s v="Small"/>
    <s v="Customer"/>
    <s v="External"/>
    <x v="1"/>
  </r>
  <r>
    <x v="0"/>
    <x v="5"/>
    <x v="0"/>
    <x v="0"/>
    <s v="Privilege Misuse"/>
    <x v="12"/>
    <s v="Server"/>
    <s v="S - Database"/>
    <s v="S"/>
    <s v="Hacking"/>
    <s v="1 to 10"/>
    <s v="Small"/>
    <s v="Other"/>
    <s v="Other"/>
    <x v="0"/>
  </r>
  <r>
    <x v="2"/>
    <x v="8"/>
    <x v="0"/>
    <x v="1"/>
    <s v="Everything Else"/>
    <x v="11"/>
    <s v="Server"/>
    <s v="S - Database"/>
    <s v="S"/>
    <s v="Hacking"/>
    <m/>
    <m/>
    <s v="Customer"/>
    <s v="External"/>
    <x v="0"/>
  </r>
  <r>
    <x v="0"/>
    <x v="9"/>
    <x v="0"/>
    <x v="1"/>
    <s v="System Intrusion"/>
    <x v="2"/>
    <s v="Server"/>
    <s v="S - Database"/>
    <s v="S"/>
    <s v="Hacking"/>
    <s v="1001 to 10000"/>
    <s v="Large"/>
    <s v="Patient"/>
    <s v="Other"/>
    <x v="0"/>
  </r>
  <r>
    <x v="0"/>
    <x v="10"/>
    <x v="0"/>
    <x v="1"/>
    <s v="Lost and Stolen Assets"/>
    <x v="2"/>
    <s v="Media"/>
    <s v="M - Disk drive"/>
    <s v="M"/>
    <s v="Physical"/>
    <m/>
    <m/>
    <s v="Patient"/>
    <s v="Internal"/>
    <x v="1"/>
  </r>
  <r>
    <x v="0"/>
    <x v="10"/>
    <x v="0"/>
    <x v="1"/>
    <s v="Denial of Service"/>
    <x v="3"/>
    <s v="Server"/>
    <s v="N - Firewall"/>
    <s v="N"/>
    <s v="Hacking"/>
    <s v="101 to 1000"/>
    <s v="Small"/>
    <s v="Customer"/>
    <s v="Internal"/>
    <x v="0"/>
  </r>
  <r>
    <x v="0"/>
    <x v="5"/>
    <x v="0"/>
    <x v="0"/>
    <s v="Privilege Misuse"/>
    <x v="7"/>
    <m/>
    <m/>
    <s v="O"/>
    <s v="Misuse"/>
    <s v="101 to 1000"/>
    <s v="Small"/>
    <s v="Customer"/>
    <s v="Other"/>
    <x v="0"/>
  </r>
  <r>
    <x v="40"/>
    <x v="5"/>
    <x v="0"/>
    <x v="1"/>
    <s v="Basic Web Application Attacks"/>
    <x v="3"/>
    <s v="Server"/>
    <s v="S - Web application"/>
    <s v="S"/>
    <s v="Hacking"/>
    <m/>
    <m/>
    <s v="Customer"/>
    <s v="Other"/>
    <x v="2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10"/>
    <x v="0"/>
    <x v="1"/>
    <s v="System Intrusion"/>
    <x v="1"/>
    <s v="Server"/>
    <s v="S - Web application"/>
    <s v="S"/>
    <s v="Malware"/>
    <s v="Large"/>
    <s v="Large"/>
    <s v="Other"/>
    <s v="Other"/>
    <x v="1"/>
  </r>
  <r>
    <x v="0"/>
    <x v="11"/>
    <x v="0"/>
    <x v="0"/>
    <s v="Miscellaneous Errors"/>
    <x v="1"/>
    <s v="Server"/>
    <s v="S - Database"/>
    <s v="S"/>
    <s v="Error"/>
    <m/>
    <m/>
    <s v="Customer"/>
    <s v="External"/>
    <x v="0"/>
  </r>
  <r>
    <x v="0"/>
    <x v="5"/>
    <x v="0"/>
    <x v="1"/>
    <s v="Basic Web Application Attacks"/>
    <x v="8"/>
    <s v="Server"/>
    <s v="S - Web application"/>
    <s v="S"/>
    <s v="Hacking"/>
    <m/>
    <m/>
    <s v="Other"/>
    <s v="Other"/>
    <x v="1"/>
  </r>
  <r>
    <x v="0"/>
    <x v="4"/>
    <x v="0"/>
    <x v="1"/>
    <s v="Everything Else"/>
    <x v="8"/>
    <s v="Kiosk/Term"/>
    <s v="T - Gas terminal"/>
    <s v="T"/>
    <s v="Physical"/>
    <s v="Small"/>
    <s v="Small"/>
    <s v="Customer"/>
    <s v="Other"/>
    <x v="1"/>
  </r>
  <r>
    <x v="0"/>
    <x v="4"/>
    <x v="0"/>
    <x v="1"/>
    <s v="System Intrusion"/>
    <x v="1"/>
    <s v="Server"/>
    <s v="S - Database"/>
    <s v="S"/>
    <s v="Malware"/>
    <s v="11 to 100"/>
    <s v="Small"/>
    <s v="Customer"/>
    <s v="External"/>
    <x v="0"/>
  </r>
  <r>
    <x v="0"/>
    <x v="8"/>
    <x v="0"/>
    <x v="0"/>
    <s v="Privilege Misuse"/>
    <x v="0"/>
    <s v="Server"/>
    <s v="S - Database"/>
    <s v="S"/>
    <s v="Misuse"/>
    <m/>
    <m/>
    <s v="Customer"/>
    <s v="Other"/>
    <x v="0"/>
  </r>
  <r>
    <x v="0"/>
    <x v="3"/>
    <x v="0"/>
    <x v="1"/>
    <s v="Privilege Misuse"/>
    <x v="9"/>
    <s v="Server"/>
    <s v="S - Database"/>
    <s v="S"/>
    <s v="Misuse"/>
    <s v="101 to 1000"/>
    <s v="Small"/>
    <s v="Customer"/>
    <s v="Other"/>
    <x v="0"/>
  </r>
  <r>
    <x v="0"/>
    <x v="8"/>
    <x v="0"/>
    <x v="1"/>
    <s v="Lost and Stolen Assets"/>
    <x v="2"/>
    <s v="Media"/>
    <s v="M - "/>
    <s v="M"/>
    <s v="Physical"/>
    <s v="10001 to 25000"/>
    <s v="Large"/>
    <s v="Other"/>
    <s v="Internal"/>
    <x v="1"/>
  </r>
  <r>
    <x v="0"/>
    <x v="10"/>
    <x v="0"/>
    <x v="3"/>
    <s v="Privilege Misuse"/>
    <x v="0"/>
    <s v="Server"/>
    <s v="S - Database"/>
    <s v="S"/>
    <s v="Misuse"/>
    <s v="11 to 100"/>
    <s v="Small"/>
    <s v="Partner"/>
    <s v="Other"/>
    <x v="0"/>
  </r>
  <r>
    <x v="0"/>
    <x v="0"/>
    <x v="0"/>
    <x v="4"/>
    <s v="Everything Else"/>
    <x v="0"/>
    <s v="User Dev"/>
    <s v="M - Documents"/>
    <s v="M"/>
    <m/>
    <s v="1001 to 10000"/>
    <s v="Large"/>
    <s v="Other"/>
    <s v="Other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2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Privilege Misuse"/>
    <x v="18"/>
    <s v="Server"/>
    <s v="N - PBX"/>
    <s v="N"/>
    <s v="Misuse"/>
    <s v="101 to 1000"/>
    <s v="Small"/>
    <s v="Other"/>
    <s v="Internal"/>
    <x v="0"/>
  </r>
  <r>
    <x v="0"/>
    <x v="0"/>
    <x v="0"/>
    <x v="0"/>
    <s v="Miscellaneous Errors"/>
    <x v="2"/>
    <s v="Media"/>
    <s v="M - Documents"/>
    <s v="M"/>
    <s v="Error"/>
    <s v="1001 to 10000"/>
    <s v="Large"/>
    <s v="Other"/>
    <s v="Other"/>
    <x v="0"/>
  </r>
  <r>
    <x v="0"/>
    <x v="6"/>
    <x v="0"/>
    <x v="1"/>
    <s v="Lost and Stolen Assets"/>
    <x v="7"/>
    <s v="Media"/>
    <s v="M - Flash drive"/>
    <s v="M"/>
    <s v="Physical"/>
    <s v="Over 100000"/>
    <s v="Large"/>
    <s v="Other"/>
    <s v="Other"/>
    <x v="0"/>
  </r>
  <r>
    <x v="0"/>
    <x v="3"/>
    <x v="0"/>
    <x v="0"/>
    <s v="Miscellaneous Errors"/>
    <x v="0"/>
    <s v="Server"/>
    <s v="S - Mail"/>
    <s v="S"/>
    <s v="Error"/>
    <s v="Over 100000"/>
    <s v="Large"/>
    <s v="Other"/>
    <s v="Other"/>
    <x v="0"/>
  </r>
  <r>
    <x v="53"/>
    <x v="13"/>
    <x v="0"/>
    <x v="1"/>
    <s v="System Intrusion"/>
    <x v="11"/>
    <s v="Server"/>
    <s v="S - "/>
    <s v="S"/>
    <s v="Hacking"/>
    <s v="25001 to 50000"/>
    <s v="Large"/>
    <s v="Customer"/>
    <s v="External"/>
    <x v="1"/>
  </r>
  <r>
    <x v="2"/>
    <x v="10"/>
    <x v="0"/>
    <x v="0"/>
    <s v="Privilege Misuse"/>
    <x v="2"/>
    <s v="Person"/>
    <s v="P - Customer"/>
    <s v="P"/>
    <s v="Misuse"/>
    <s v="Small"/>
    <s v="Small"/>
    <s v="Patient"/>
    <s v="Internal"/>
    <x v="0"/>
  </r>
  <r>
    <x v="84"/>
    <x v="4"/>
    <x v="0"/>
    <x v="0"/>
    <s v="Miscellaneous Errors"/>
    <x v="0"/>
    <s v="Server"/>
    <s v="S - Web application"/>
    <s v="S"/>
    <s v="Error"/>
    <m/>
    <m/>
    <s v="Other"/>
    <s v="Other"/>
    <x v="0"/>
  </r>
  <r>
    <x v="0"/>
    <x v="10"/>
    <x v="0"/>
    <x v="2"/>
    <s v="Miscellaneous Errors"/>
    <x v="0"/>
    <s v="Server"/>
    <s v="S - Web application"/>
    <s v="S"/>
    <s v="Error"/>
    <m/>
    <m/>
    <s v="Customer"/>
    <s v="External"/>
    <x v="0"/>
  </r>
  <r>
    <x v="0"/>
    <x v="2"/>
    <x v="0"/>
    <x v="0"/>
    <s v="Miscellaneous Errors"/>
    <x v="7"/>
    <s v="Media"/>
    <s v="M - Documents"/>
    <s v="M"/>
    <s v="Error"/>
    <s v="Small"/>
    <s v="Small"/>
    <s v="Customer"/>
    <s v="External"/>
    <x v="0"/>
  </r>
  <r>
    <x v="2"/>
    <x v="8"/>
    <x v="0"/>
    <x v="0"/>
    <s v="Miscellaneous Errors"/>
    <x v="6"/>
    <s v="User Dev"/>
    <s v="U - Desktop"/>
    <s v="U"/>
    <s v="Error"/>
    <s v="1001 to 10000"/>
    <s v="Large"/>
    <s v="Employee"/>
    <s v="Internal"/>
    <x v="0"/>
  </r>
  <r>
    <x v="0"/>
    <x v="10"/>
    <x v="0"/>
    <x v="3"/>
    <s v="Privilege Misuse"/>
    <x v="12"/>
    <s v="Person"/>
    <s v="P - System admin"/>
    <s v="P"/>
    <s v="Misuse"/>
    <s v="Large"/>
    <s v="Large"/>
    <s v="Other"/>
    <s v="Internal"/>
    <x v="0"/>
  </r>
  <r>
    <x v="0"/>
    <x v="3"/>
    <x v="0"/>
    <x v="2"/>
    <s v="Miscellaneous Errors"/>
    <x v="2"/>
    <s v="Media"/>
    <s v="M - Disk drive"/>
    <s v="M"/>
    <s v="Error"/>
    <m/>
    <m/>
    <s v="Patient"/>
    <s v="Other"/>
    <x v="0"/>
  </r>
  <r>
    <x v="0"/>
    <x v="9"/>
    <x v="0"/>
    <x v="0"/>
    <s v="Privilege Misuse"/>
    <x v="2"/>
    <s v="Server"/>
    <s v="S - Database"/>
    <s v="S"/>
    <s v="Misuse"/>
    <s v="11 to 100"/>
    <s v="Small"/>
    <s v="Patient"/>
    <s v="Other"/>
    <x v="0"/>
  </r>
  <r>
    <x v="0"/>
    <x v="2"/>
    <x v="0"/>
    <x v="0"/>
    <s v="Lost and Stolen Assets"/>
    <x v="0"/>
    <m/>
    <m/>
    <s v="O"/>
    <s v="Physical"/>
    <s v="Over 100000"/>
    <s v="Large"/>
    <s v="Other"/>
    <s v="Other"/>
    <x v="0"/>
  </r>
  <r>
    <x v="0"/>
    <x v="5"/>
    <x v="0"/>
    <x v="1"/>
    <s v="Lost and Stolen Assets"/>
    <x v="2"/>
    <s v="Server"/>
    <s v="S - Mail"/>
    <s v="S"/>
    <s v="Physical"/>
    <s v="101 to 1000"/>
    <s v="Small"/>
    <s v="Patient"/>
    <s v="Other"/>
    <x v="1"/>
  </r>
  <r>
    <x v="2"/>
    <x v="3"/>
    <x v="0"/>
    <x v="0"/>
    <s v="Lost and Stolen Assets"/>
    <x v="0"/>
    <s v="User Dev"/>
    <s v="U - Tablet"/>
    <s v="U"/>
    <s v="Error"/>
    <m/>
    <m/>
    <s v="Other"/>
    <s v="Internal"/>
    <x v="0"/>
  </r>
  <r>
    <x v="0"/>
    <x v="4"/>
    <x v="0"/>
    <x v="1"/>
    <s v="Social Engineering"/>
    <x v="2"/>
    <s v="User Dev"/>
    <s v="P - "/>
    <s v="P"/>
    <s v="Social"/>
    <s v="1001 to 10000"/>
    <s v="Large"/>
    <s v="Employee"/>
    <s v="Internal"/>
    <x v="1"/>
  </r>
  <r>
    <x v="17"/>
    <x v="3"/>
    <x v="0"/>
    <x v="0"/>
    <s v="Miscellaneous Errors"/>
    <x v="7"/>
    <s v="Media"/>
    <s v="M - Disk media"/>
    <s v="M"/>
    <s v="Error"/>
    <s v="101 to 1000"/>
    <s v="Small"/>
    <s v="Other"/>
    <s v="Other"/>
    <x v="0"/>
  </r>
  <r>
    <x v="4"/>
    <x v="3"/>
    <x v="0"/>
    <x v="0"/>
    <s v="Privilege Misuse"/>
    <x v="2"/>
    <s v="Server"/>
    <s v="S - Database"/>
    <s v="S"/>
    <s v="Misuse"/>
    <s v="10001 to 25000"/>
    <s v="Large"/>
    <s v="Patient"/>
    <s v="Internal"/>
    <x v="0"/>
  </r>
  <r>
    <x v="0"/>
    <x v="3"/>
    <x v="0"/>
    <x v="1"/>
    <s v="Lost and Stolen Assets"/>
    <x v="2"/>
    <s v="User Dev"/>
    <s v="U - Desktop"/>
    <s v="U"/>
    <s v="Physical"/>
    <s v="1 to 10"/>
    <s v="Small"/>
    <s v="Patient"/>
    <s v="Internal"/>
    <x v="1"/>
  </r>
  <r>
    <x v="4"/>
    <x v="3"/>
    <x v="0"/>
    <x v="1"/>
    <s v="System Intrusion"/>
    <x v="7"/>
    <m/>
    <m/>
    <s v="O"/>
    <s v="Hacking"/>
    <s v="10001 to 25000"/>
    <s v="Large"/>
    <s v="Customer"/>
    <s v="External"/>
    <x v="1"/>
  </r>
  <r>
    <x v="4"/>
    <x v="7"/>
    <x v="0"/>
    <x v="1"/>
    <s v="Lost and Stolen Assets"/>
    <x v="0"/>
    <s v="User Dev"/>
    <s v="U - Desktop or laptop"/>
    <s v="U"/>
    <s v="Physical"/>
    <s v="Small"/>
    <s v="Small"/>
    <s v="Patient"/>
    <s v="Internal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Privilege Misuse"/>
    <x v="0"/>
    <s v="Server"/>
    <s v="S - Database"/>
    <s v="S"/>
    <s v="Misuse"/>
    <m/>
    <m/>
    <s v="Customer"/>
    <s v="Internal"/>
    <x v="0"/>
  </r>
  <r>
    <x v="4"/>
    <x v="8"/>
    <x v="0"/>
    <x v="0"/>
    <s v="Privilege Misuse"/>
    <x v="2"/>
    <s v="Server"/>
    <s v="S - Web application"/>
    <s v="S"/>
    <s v="Misuse"/>
    <m/>
    <m/>
    <s v="Patient"/>
    <s v="Internal"/>
    <x v="0"/>
  </r>
  <r>
    <x v="0"/>
    <x v="2"/>
    <x v="0"/>
    <x v="1"/>
    <s v="Lost and Stolen Assets"/>
    <x v="2"/>
    <s v="User Dev"/>
    <s v="U - Desktop or laptop"/>
    <s v="U"/>
    <s v="Physical"/>
    <m/>
    <m/>
    <s v="Patient"/>
    <s v="Other"/>
    <x v="1"/>
  </r>
  <r>
    <x v="0"/>
    <x v="5"/>
    <x v="0"/>
    <x v="0"/>
    <s v="Privilege Misuse"/>
    <x v="0"/>
    <s v="Server"/>
    <s v="S - Database"/>
    <s v="S"/>
    <s v="Misuse"/>
    <s v="Large"/>
    <s v="Large"/>
    <s v="Employee"/>
    <s v="Other"/>
    <x v="0"/>
  </r>
  <r>
    <x v="0"/>
    <x v="5"/>
    <x v="0"/>
    <x v="0"/>
    <s v="Miscellaneous Errors"/>
    <x v="2"/>
    <s v="Server"/>
    <s v="S - Database"/>
    <s v="S"/>
    <s v="Error"/>
    <s v="1001 to 10000"/>
    <s v="Large"/>
    <s v="Patient"/>
    <s v="Other"/>
    <x v="0"/>
  </r>
  <r>
    <x v="9"/>
    <x v="11"/>
    <x v="0"/>
    <x v="2"/>
    <s v="Miscellaneous Errors"/>
    <x v="1"/>
    <s v="Server"/>
    <s v="S - Database"/>
    <s v="S"/>
    <s v="Error"/>
    <s v="10001 to 25000"/>
    <s v="Large"/>
    <s v="Customer"/>
    <s v="External"/>
    <x v="0"/>
  </r>
  <r>
    <x v="0"/>
    <x v="8"/>
    <x v="0"/>
    <x v="0"/>
    <s v="Miscellaneous Errors"/>
    <x v="6"/>
    <s v="Media"/>
    <s v="M - Flash drive"/>
    <s v="M"/>
    <s v="Error"/>
    <s v="Small"/>
    <s v="Small"/>
    <s v="Employee"/>
    <s v="Internal"/>
    <x v="0"/>
  </r>
  <r>
    <x v="0"/>
    <x v="5"/>
    <x v="0"/>
    <x v="1"/>
    <s v="Denial of Service"/>
    <x v="11"/>
    <s v="Server"/>
    <s v="S - Web application"/>
    <s v="S"/>
    <s v="Hacking"/>
    <m/>
    <m/>
    <s v="Other"/>
    <s v="Internal"/>
    <x v="0"/>
  </r>
  <r>
    <x v="0"/>
    <x v="7"/>
    <x v="0"/>
    <x v="1"/>
    <s v="Basic Web Application Attacks"/>
    <x v="3"/>
    <s v="Server"/>
    <s v="S - Database"/>
    <s v="S"/>
    <s v="Hacking"/>
    <s v="101 to 1000"/>
    <s v="Small"/>
    <s v="Customer"/>
    <s v="Internal"/>
    <x v="1"/>
  </r>
  <r>
    <x v="44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17"/>
    <x v="3"/>
    <x v="0"/>
    <x v="1"/>
    <s v="Everything Else"/>
    <x v="3"/>
    <s v="Server"/>
    <s v="S - Database"/>
    <s v="S"/>
    <s v="Hacking"/>
    <s v="Small"/>
    <s v="Small"/>
    <s v="Customer"/>
    <s v="Other"/>
    <x v="0"/>
  </r>
  <r>
    <x v="0"/>
    <x v="10"/>
    <x v="0"/>
    <x v="0"/>
    <s v="Miscellaneous Errors"/>
    <x v="0"/>
    <s v="Media"/>
    <s v="M - Disk media"/>
    <s v="M"/>
    <s v="Error"/>
    <s v="Small"/>
    <s v="Small"/>
    <s v="Customer"/>
    <s v="External"/>
    <x v="0"/>
  </r>
  <r>
    <x v="5"/>
    <x v="5"/>
    <x v="0"/>
    <x v="1"/>
    <s v="Social Engineering"/>
    <x v="7"/>
    <s v="Server"/>
    <s v="P - Customer"/>
    <s v="P"/>
    <s v="Hacking"/>
    <s v="101 to 1000"/>
    <s v="Small"/>
    <s v="Customer"/>
    <s v="External"/>
    <x v="1"/>
  </r>
  <r>
    <x v="0"/>
    <x v="6"/>
    <x v="0"/>
    <x v="1"/>
    <s v="Everything Else"/>
    <x v="5"/>
    <s v="User Dev"/>
    <s v="U - Desktop"/>
    <s v="U"/>
    <s v="Hacking"/>
    <s v="1001 to 10000"/>
    <s v="Large"/>
    <s v="Customer"/>
    <s v="External"/>
    <x v="0"/>
  </r>
  <r>
    <x v="0"/>
    <x v="3"/>
    <x v="0"/>
    <x v="1"/>
    <s v="Basic Web Application Attacks"/>
    <x v="1"/>
    <s v="Server"/>
    <s v="S - Web application"/>
    <s v="S"/>
    <s v="Hacking"/>
    <m/>
    <m/>
    <s v="Other"/>
    <s v="External"/>
    <x v="3"/>
  </r>
  <r>
    <x v="0"/>
    <x v="2"/>
    <x v="0"/>
    <x v="4"/>
    <s v="Miscellaneous Errors"/>
    <x v="3"/>
    <s v="Server"/>
    <s v="S - "/>
    <s v="S"/>
    <s v="Error"/>
    <s v="101 to 1000"/>
    <s v="Small"/>
    <s v="Other"/>
    <s v="Other"/>
    <x v="0"/>
  </r>
  <r>
    <x v="0"/>
    <x v="2"/>
    <x v="0"/>
    <x v="0"/>
    <s v="Privilege Misuse"/>
    <x v="2"/>
    <s v="Server"/>
    <s v="S - Database"/>
    <s v="S"/>
    <s v="Misuse"/>
    <m/>
    <m/>
    <s v="Patient"/>
    <s v="Other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0"/>
    <x v="10"/>
    <x v="0"/>
    <x v="0"/>
    <s v="Miscellaneous Errors"/>
    <x v="2"/>
    <s v="User Dev"/>
    <s v="U - Desktop"/>
    <s v="U"/>
    <s v="Error"/>
    <m/>
    <m/>
    <s v="Patient"/>
    <s v="External"/>
    <x v="0"/>
  </r>
  <r>
    <x v="0"/>
    <x v="0"/>
    <x v="0"/>
    <x v="4"/>
    <s v="Everything Else"/>
    <x v="7"/>
    <s v="Media"/>
    <s v="M - Documents"/>
    <s v="M"/>
    <m/>
    <s v="Over 100000"/>
    <s v="Large"/>
    <s v="Other"/>
    <s v="Other"/>
    <x v="0"/>
  </r>
  <r>
    <x v="0"/>
    <x v="2"/>
    <x v="0"/>
    <x v="4"/>
    <s v="Everything Else"/>
    <x v="0"/>
    <s v="Server"/>
    <s v="S - Mail"/>
    <s v="S"/>
    <m/>
    <s v="101 to 1000"/>
    <s v="Small"/>
    <s v="Patient"/>
    <s v="Other"/>
    <x v="0"/>
  </r>
  <r>
    <x v="0"/>
    <x v="0"/>
    <x v="0"/>
    <x v="0"/>
    <s v="Privilege Misuse"/>
    <x v="0"/>
    <s v="Server"/>
    <s v="S - Database"/>
    <s v="S"/>
    <s v="Misuse"/>
    <s v="101 to 1000"/>
    <s v="Small"/>
    <s v="Other"/>
    <s v="External"/>
    <x v="0"/>
  </r>
  <r>
    <x v="0"/>
    <x v="4"/>
    <x v="0"/>
    <x v="1"/>
    <s v="Basic Web Application Attacks"/>
    <x v="1"/>
    <s v="Server"/>
    <s v="S - Web application"/>
    <s v="S"/>
    <s v="Hacking"/>
    <s v="1001 to 10000"/>
    <s v="Large"/>
    <s v="Partner"/>
    <s v="External"/>
    <x v="1"/>
  </r>
  <r>
    <x v="0"/>
    <x v="8"/>
    <x v="0"/>
    <x v="1"/>
    <s v="System Intrusion"/>
    <x v="0"/>
    <s v="Media"/>
    <s v="M - "/>
    <s v="M"/>
    <s v="Hacking"/>
    <s v="Over 100000"/>
    <s v="Large"/>
    <s v="Employee"/>
    <s v="External"/>
    <x v="2"/>
  </r>
  <r>
    <x v="2"/>
    <x v="8"/>
    <x v="0"/>
    <x v="0"/>
    <s v="Privilege Misuse"/>
    <x v="0"/>
    <s v="Person"/>
    <s v="P - Executive"/>
    <s v="P"/>
    <s v="Misuse"/>
    <s v="11 to 100"/>
    <s v="Small"/>
    <s v="Customer"/>
    <s v="External"/>
    <x v="0"/>
  </r>
  <r>
    <x v="4"/>
    <x v="2"/>
    <x v="0"/>
    <x v="0"/>
    <s v="Miscellaneous Errors"/>
    <x v="6"/>
    <s v="User Dev"/>
    <s v="U - Desktop"/>
    <s v="U"/>
    <s v="Error"/>
    <s v="11 to 100"/>
    <s v="Small"/>
    <s v="Student"/>
    <s v="External"/>
    <x v="0"/>
  </r>
  <r>
    <x v="0"/>
    <x v="5"/>
    <x v="0"/>
    <x v="1"/>
    <s v="Basic Web Application Attacks"/>
    <x v="2"/>
    <s v="Server"/>
    <s v="S - Web application"/>
    <s v="S"/>
    <s v="Hacking"/>
    <s v="11 to 100"/>
    <s v="Small"/>
    <s v="Patient"/>
    <s v="Other"/>
    <x v="0"/>
  </r>
  <r>
    <x v="2"/>
    <x v="14"/>
    <x v="0"/>
    <x v="2"/>
    <s v="Miscellaneous Errors"/>
    <x v="2"/>
    <s v="Server"/>
    <s v="S - Web application"/>
    <s v="S"/>
    <s v="Error"/>
    <s v="Over 100000"/>
    <s v="Large"/>
    <s v="Patient"/>
    <s v="External"/>
    <x v="0"/>
  </r>
  <r>
    <x v="2"/>
    <x v="3"/>
    <x v="0"/>
    <x v="1"/>
    <s v="Basic Web Application Attacks"/>
    <x v="0"/>
    <s v="Server"/>
    <s v="P - Other"/>
    <s v="P"/>
    <s v="Hacking"/>
    <m/>
    <m/>
    <s v="Other"/>
    <s v="Internal"/>
    <x v="0"/>
  </r>
  <r>
    <x v="0"/>
    <x v="7"/>
    <x v="0"/>
    <x v="0"/>
    <s v="Privilege Misuse"/>
    <x v="3"/>
    <s v="Server"/>
    <s v="S - Database"/>
    <s v="S"/>
    <s v="Misuse"/>
    <s v="25001 to 50000"/>
    <s v="Large"/>
    <s v="Customer"/>
    <s v="External"/>
    <x v="0"/>
  </r>
  <r>
    <x v="0"/>
    <x v="5"/>
    <x v="0"/>
    <x v="1"/>
    <s v="Basic Web Application Attacks"/>
    <x v="3"/>
    <s v="Server"/>
    <s v="S - Web application"/>
    <s v="S"/>
    <s v="Hacking"/>
    <s v="1 to 10"/>
    <s v="Small"/>
    <s v="Customer"/>
    <s v="Other"/>
    <x v="1"/>
  </r>
  <r>
    <x v="0"/>
    <x v="3"/>
    <x v="0"/>
    <x v="1"/>
    <s v="System Intrusion"/>
    <x v="14"/>
    <m/>
    <m/>
    <s v="O"/>
    <s v="Hacking"/>
    <s v="1 to 10"/>
    <s v="Small"/>
    <s v="Customer"/>
    <s v="External"/>
    <x v="5"/>
  </r>
  <r>
    <x v="0"/>
    <x v="5"/>
    <x v="0"/>
    <x v="4"/>
    <s v="Everything Else"/>
    <x v="1"/>
    <m/>
    <m/>
    <s v="O"/>
    <m/>
    <s v="1001 to 10000"/>
    <s v="Large"/>
    <s v="Other"/>
    <s v="Other"/>
    <x v="0"/>
  </r>
  <r>
    <x v="0"/>
    <x v="3"/>
    <x v="0"/>
    <x v="0"/>
    <s v="Lost and Stolen Assets"/>
    <x v="2"/>
    <s v="User Dev"/>
    <s v="U - Desktop"/>
    <s v="U"/>
    <s v="Physical"/>
    <m/>
    <m/>
    <s v="Patient"/>
    <s v="Other"/>
    <x v="0"/>
  </r>
  <r>
    <x v="0"/>
    <x v="10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2"/>
    <x v="0"/>
    <x v="0"/>
    <s v="Miscellaneous Errors"/>
    <x v="0"/>
    <s v="Media"/>
    <s v="M - Documents"/>
    <s v="M"/>
    <s v="Error"/>
    <m/>
    <m/>
    <s v="Customer"/>
    <s v="Other"/>
    <x v="0"/>
  </r>
  <r>
    <x v="4"/>
    <x v="10"/>
    <x v="0"/>
    <x v="0"/>
    <s v="Privilege Misuse"/>
    <x v="2"/>
    <s v="Server"/>
    <s v="S - Database"/>
    <s v="S"/>
    <s v="Misuse"/>
    <s v="Over 100000"/>
    <s v="Large"/>
    <s v="Patient"/>
    <s v="Internal"/>
    <x v="0"/>
  </r>
  <r>
    <x v="0"/>
    <x v="5"/>
    <x v="0"/>
    <x v="0"/>
    <s v="Miscellaneous Errors"/>
    <x v="4"/>
    <s v="User Dev"/>
    <s v="U - Desktop"/>
    <s v="U"/>
    <s v="Error"/>
    <m/>
    <m/>
    <s v="Customer"/>
    <s v="Other"/>
    <x v="0"/>
  </r>
  <r>
    <x v="0"/>
    <x v="8"/>
    <x v="0"/>
    <x v="1"/>
    <s v="System Intrusion"/>
    <x v="2"/>
    <s v="Server"/>
    <s v="S - Database"/>
    <s v="S"/>
    <s v="Malware"/>
    <s v="11 to 100"/>
    <s v="Small"/>
    <s v="Patient"/>
    <s v="External"/>
    <x v="1"/>
  </r>
  <r>
    <x v="0"/>
    <x v="10"/>
    <x v="0"/>
    <x v="0"/>
    <s v="Privilege Misuse"/>
    <x v="2"/>
    <s v="Server"/>
    <s v="S - "/>
    <s v="S"/>
    <s v="Misuse"/>
    <m/>
    <m/>
    <s v="Employee"/>
    <s v="Other"/>
    <x v="0"/>
  </r>
  <r>
    <x v="0"/>
    <x v="5"/>
    <x v="0"/>
    <x v="1"/>
    <s v="Denial of Service"/>
    <x v="5"/>
    <s v="Server"/>
    <s v="S - Web application"/>
    <s v="S"/>
    <s v="Hacking"/>
    <m/>
    <m/>
    <s v="Other"/>
    <s v="Other"/>
    <x v="2"/>
  </r>
  <r>
    <x v="0"/>
    <x v="2"/>
    <x v="0"/>
    <x v="1"/>
    <s v="System Intrusion"/>
    <x v="9"/>
    <s v="User Dev"/>
    <s v="U - "/>
    <s v="U"/>
    <s v="Hacking"/>
    <s v="1 to 10"/>
    <s v="Small"/>
    <s v="Other"/>
    <s v="External"/>
    <x v="3"/>
  </r>
  <r>
    <x v="0"/>
    <x v="4"/>
    <x v="0"/>
    <x v="0"/>
    <s v="Miscellaneous Errors"/>
    <x v="2"/>
    <s v="Media"/>
    <s v="M - Documents"/>
    <s v="M"/>
    <s v="Error"/>
    <m/>
    <m/>
    <s v="Patient"/>
    <s v="External"/>
    <x v="0"/>
  </r>
  <r>
    <x v="0"/>
    <x v="23"/>
    <x v="0"/>
    <x v="0"/>
    <s v="Miscellaneous Errors"/>
    <x v="0"/>
    <s v="User Dev"/>
    <s v="U - Desktop"/>
    <s v="U"/>
    <s v="Error"/>
    <m/>
    <m/>
    <s v="Partner"/>
    <s v="Other"/>
    <x v="0"/>
  </r>
  <r>
    <x v="0"/>
    <x v="13"/>
    <x v="0"/>
    <x v="1"/>
    <s v="System Intrusion"/>
    <x v="2"/>
    <s v="Server"/>
    <s v="S - "/>
    <s v="S"/>
    <s v="Malware"/>
    <s v="11 to 100"/>
    <s v="Small"/>
    <s v="Patient"/>
    <s v="Other"/>
    <x v="1"/>
  </r>
  <r>
    <x v="0"/>
    <x v="10"/>
    <x v="0"/>
    <x v="0"/>
    <s v="Privilege Misuse"/>
    <x v="14"/>
    <m/>
    <m/>
    <s v="O"/>
    <s v="Misuse"/>
    <m/>
    <m/>
    <s v="Other"/>
    <s v="Other"/>
    <x v="0"/>
  </r>
  <r>
    <x v="0"/>
    <x v="2"/>
    <x v="0"/>
    <x v="0"/>
    <s v="Miscellaneous Errors"/>
    <x v="0"/>
    <s v="Media"/>
    <s v="M - Documents"/>
    <s v="M"/>
    <s v="Error"/>
    <m/>
    <m/>
    <s v="Customer"/>
    <s v="External"/>
    <x v="0"/>
  </r>
  <r>
    <x v="0"/>
    <x v="3"/>
    <x v="0"/>
    <x v="2"/>
    <s v="Privilege Misuse"/>
    <x v="2"/>
    <m/>
    <m/>
    <s v="O"/>
    <s v="Misuse"/>
    <s v="1001 to 10000"/>
    <s v="Large"/>
    <s v="Patient"/>
    <s v="Other"/>
    <x v="0"/>
  </r>
  <r>
    <x v="0"/>
    <x v="6"/>
    <x v="0"/>
    <x v="1"/>
    <s v="Lost and Stolen Assets"/>
    <x v="2"/>
    <s v="Server"/>
    <s v="S - "/>
    <s v="S"/>
    <s v="Physical"/>
    <s v="1 to 10"/>
    <s v="Small"/>
    <s v="Other"/>
    <s v="Other"/>
    <x v="0"/>
  </r>
  <r>
    <x v="0"/>
    <x v="5"/>
    <x v="0"/>
    <x v="1"/>
    <s v="Lost and Stolen Assets"/>
    <x v="1"/>
    <s v="User Dev"/>
    <s v="U - Desktop or laptop"/>
    <s v="U"/>
    <s v="Physical"/>
    <s v="1 to 10"/>
    <s v="Small"/>
    <s v="Other"/>
    <s v="Internal"/>
    <x v="0"/>
  </r>
  <r>
    <x v="0"/>
    <x v="4"/>
    <x v="0"/>
    <x v="1"/>
    <s v="Lost and Stolen Assets"/>
    <x v="2"/>
    <s v="Media"/>
    <s v="M - Flash drive"/>
    <s v="M"/>
    <s v="Physical"/>
    <m/>
    <m/>
    <s v="Patient"/>
    <s v="Internal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Lost and Stolen Assets"/>
    <x v="1"/>
    <s v="User Dev"/>
    <s v="U - Desktop"/>
    <s v="U"/>
    <s v="Physical"/>
    <m/>
    <m/>
    <s v="Customer"/>
    <s v="Other"/>
    <x v="1"/>
  </r>
  <r>
    <x v="0"/>
    <x v="5"/>
    <x v="0"/>
    <x v="1"/>
    <s v="Everything Else"/>
    <x v="0"/>
    <s v="Server"/>
    <s v="S - "/>
    <s v="S"/>
    <s v="Environmental"/>
    <m/>
    <m/>
    <s v="Other"/>
    <s v="Internal"/>
    <x v="0"/>
  </r>
  <r>
    <x v="0"/>
    <x v="8"/>
    <x v="0"/>
    <x v="1"/>
    <s v="Lost and Stolen Assets"/>
    <x v="7"/>
    <s v="Kiosk/Term"/>
    <s v="T - ATM"/>
    <s v="T"/>
    <s v="Physical"/>
    <s v="10001 to 25000"/>
    <s v="Large"/>
    <s v="Customer"/>
    <s v="In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5"/>
    <x v="8"/>
    <x v="0"/>
    <x v="1"/>
    <s v="Basic Web Application Attacks"/>
    <x v="7"/>
    <s v="Server"/>
    <s v="S - Web application"/>
    <s v="S"/>
    <s v="Hacking"/>
    <s v="1001 to 10000"/>
    <s v="Large"/>
    <s v="Customer"/>
    <s v="Other"/>
    <x v="1"/>
  </r>
  <r>
    <x v="0"/>
    <x v="3"/>
    <x v="0"/>
    <x v="1"/>
    <s v="Basic Web Application Attacks"/>
    <x v="10"/>
    <s v="Server"/>
    <s v="S - Web application"/>
    <s v="S"/>
    <s v="Hacking"/>
    <s v="11 to 100"/>
    <s v="Small"/>
    <s v="Customer"/>
    <s v="External"/>
    <x v="1"/>
  </r>
  <r>
    <x v="0"/>
    <x v="10"/>
    <x v="0"/>
    <x v="1"/>
    <s v="System Intrusion"/>
    <x v="1"/>
    <s v="User Dev"/>
    <s v="U - Desktop"/>
    <s v="U"/>
    <s v="Malware"/>
    <s v="Small"/>
    <s v="Small"/>
    <s v="Customer"/>
    <s v="Internal"/>
    <x v="1"/>
  </r>
  <r>
    <x v="0"/>
    <x v="3"/>
    <x v="0"/>
    <x v="1"/>
    <s v="Basic Web Application Attacks"/>
    <x v="7"/>
    <s v="Server"/>
    <s v="S - Web application"/>
    <s v="S"/>
    <s v="Hacking"/>
    <s v="25001 to 50000"/>
    <s v="Large"/>
    <s v="Customer"/>
    <s v="Other"/>
    <x v="0"/>
  </r>
  <r>
    <x v="30"/>
    <x v="2"/>
    <x v="0"/>
    <x v="1"/>
    <s v="Basic Web Application Attacks"/>
    <x v="5"/>
    <s v="Server"/>
    <s v="S - Web application"/>
    <s v="S"/>
    <s v="Hacking"/>
    <m/>
    <m/>
    <s v="Other"/>
    <s v="External"/>
    <x v="2"/>
  </r>
  <r>
    <x v="0"/>
    <x v="8"/>
    <x v="0"/>
    <x v="3"/>
    <s v="Miscellaneous Errors"/>
    <x v="2"/>
    <s v="Server"/>
    <s v="S - File"/>
    <s v="S"/>
    <s v="Error"/>
    <s v="1001 to 10000"/>
    <s v="Large"/>
    <s v="Patient"/>
    <s v="Other"/>
    <x v="0"/>
  </r>
  <r>
    <x v="2"/>
    <x v="10"/>
    <x v="0"/>
    <x v="0"/>
    <s v="Miscellaneous Errors"/>
    <x v="2"/>
    <s v="Media"/>
    <s v="M - Documents"/>
    <s v="M"/>
    <s v="Error"/>
    <m/>
    <m/>
    <s v="Patient"/>
    <s v="External"/>
    <x v="0"/>
  </r>
  <r>
    <x v="2"/>
    <x v="6"/>
    <x v="0"/>
    <x v="0"/>
    <s v="Miscellaneous Errors"/>
    <x v="0"/>
    <s v="Media"/>
    <s v="M - Documents"/>
    <s v="M"/>
    <s v="Error"/>
    <s v="Large"/>
    <s v="Large"/>
    <s v="Other"/>
    <s v="External"/>
    <x v="0"/>
  </r>
  <r>
    <x v="0"/>
    <x v="3"/>
    <x v="0"/>
    <x v="1"/>
    <s v="Lost and Stolen Assets"/>
    <x v="2"/>
    <s v="User Dev"/>
    <s v="U - Desktop or laptop"/>
    <s v="U"/>
    <s v="Physical"/>
    <s v="1 to 10"/>
    <s v="Small"/>
    <s v="Other"/>
    <s v="Other"/>
    <x v="0"/>
  </r>
  <r>
    <x v="4"/>
    <x v="0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2"/>
    <x v="3"/>
    <x v="0"/>
    <x v="1"/>
    <s v="Lost and Stolen Assets"/>
    <x v="2"/>
    <s v="User Dev"/>
    <s v="U - Desktop or laptop"/>
    <s v="U"/>
    <s v="Physical"/>
    <s v="1 to 10"/>
    <s v="Small"/>
    <s v="Other"/>
    <s v="Internal"/>
    <x v="1"/>
  </r>
  <r>
    <x v="0"/>
    <x v="8"/>
    <x v="0"/>
    <x v="1"/>
    <s v="Lost and Stolen Assets"/>
    <x v="2"/>
    <s v="User Dev"/>
    <s v="U - Desktop"/>
    <s v="U"/>
    <s v="Physical"/>
    <s v="1 to 10"/>
    <s v="Small"/>
    <s v="Patient"/>
    <s v="Internal"/>
    <x v="1"/>
  </r>
  <r>
    <x v="82"/>
    <x v="5"/>
    <x v="0"/>
    <x v="1"/>
    <s v="Basic Web Application Attacks"/>
    <x v="0"/>
    <s v="Server"/>
    <s v="S - Web application"/>
    <s v="S"/>
    <s v="Hacking"/>
    <s v="11 to 100"/>
    <s v="Small"/>
    <s v="Other"/>
    <s v="External"/>
    <x v="3"/>
  </r>
  <r>
    <x v="17"/>
    <x v="5"/>
    <x v="0"/>
    <x v="1"/>
    <s v="Denial of Service"/>
    <x v="0"/>
    <s v="Server"/>
    <s v="S - Web application"/>
    <s v="S"/>
    <s v="Hacking"/>
    <m/>
    <m/>
    <s v="Other"/>
    <s v="Internal"/>
    <x v="5"/>
  </r>
  <r>
    <x v="4"/>
    <x v="3"/>
    <x v="0"/>
    <x v="0"/>
    <s v="Privilege Misuse"/>
    <x v="0"/>
    <m/>
    <m/>
    <s v="O"/>
    <s v="Misuse"/>
    <m/>
    <m/>
    <s v="Patient"/>
    <s v="External"/>
    <x v="0"/>
  </r>
  <r>
    <x v="72"/>
    <x v="1"/>
    <x v="0"/>
    <x v="1"/>
    <s v="System Intrusion"/>
    <x v="3"/>
    <s v="User Dev"/>
    <s v="U - Desktop"/>
    <s v="U"/>
    <s v="Malware"/>
    <s v="10001 to 25000"/>
    <s v="Large"/>
    <s v="Other"/>
    <s v="External"/>
    <x v="1"/>
  </r>
  <r>
    <x v="0"/>
    <x v="8"/>
    <x v="0"/>
    <x v="3"/>
    <s v="Miscellaneous Errors"/>
    <x v="2"/>
    <s v="Server"/>
    <s v="S - Web application"/>
    <s v="S"/>
    <s v="Error"/>
    <s v="1001 to 10000"/>
    <s v="Large"/>
    <s v="Patient"/>
    <s v="Other"/>
    <x v="0"/>
  </r>
  <r>
    <x v="86"/>
    <x v="13"/>
    <x v="0"/>
    <x v="1"/>
    <s v="System Intrusion"/>
    <x v="12"/>
    <s v="Server"/>
    <s v="S - "/>
    <s v="S"/>
    <s v="Hacking"/>
    <s v="11 to 100"/>
    <s v="Small"/>
    <s v="Customer"/>
    <s v="External"/>
    <x v="1"/>
  </r>
  <r>
    <x v="9"/>
    <x v="7"/>
    <x v="0"/>
    <x v="0"/>
    <s v="Lost and Stolen Assets"/>
    <x v="2"/>
    <s v="User Dev"/>
    <s v="U - Desktop or laptop"/>
    <s v="U"/>
    <s v="Physical"/>
    <s v="Large"/>
    <s v="Large"/>
    <s v="Patient"/>
    <s v="External"/>
    <x v="0"/>
  </r>
  <r>
    <x v="0"/>
    <x v="6"/>
    <x v="0"/>
    <x v="4"/>
    <s v="Everything Else"/>
    <x v="7"/>
    <m/>
    <m/>
    <s v="O"/>
    <m/>
    <s v="11 to 100"/>
    <s v="Small"/>
    <s v="Other"/>
    <s v="Other"/>
    <x v="0"/>
  </r>
  <r>
    <x v="0"/>
    <x v="8"/>
    <x v="0"/>
    <x v="1"/>
    <s v="Lost and Stolen Assets"/>
    <x v="2"/>
    <s v="Media"/>
    <s v="M - Documents"/>
    <s v="M"/>
    <s v="Physical"/>
    <m/>
    <m/>
    <s v="Patient"/>
    <s v="Internal"/>
    <x v="3"/>
  </r>
  <r>
    <x v="0"/>
    <x v="3"/>
    <x v="0"/>
    <x v="1"/>
    <s v="Basic Web Application Attacks"/>
    <x v="8"/>
    <s v="Server"/>
    <s v="S - Web application"/>
    <s v="S"/>
    <s v="Hacking"/>
    <s v="1001 to 10000"/>
    <s v="Large"/>
    <s v="Customer"/>
    <s v="Other"/>
    <x v="0"/>
  </r>
  <r>
    <x v="0"/>
    <x v="6"/>
    <x v="0"/>
    <x v="1"/>
    <s v="Privilege Misuse"/>
    <x v="3"/>
    <s v="Server"/>
    <s v="S - "/>
    <s v="S"/>
    <s v="Misuse"/>
    <s v="1 to 10"/>
    <s v="Small"/>
    <s v="Other"/>
    <s v="Other"/>
    <x v="1"/>
  </r>
  <r>
    <x v="0"/>
    <x v="5"/>
    <x v="0"/>
    <x v="1"/>
    <s v="Everything Else"/>
    <x v="2"/>
    <s v="Server"/>
    <s v="S - "/>
    <s v="S"/>
    <s v="Hacking"/>
    <s v="1 to 10"/>
    <s v="Small"/>
    <s v="Other"/>
    <s v="Other"/>
    <x v="0"/>
  </r>
  <r>
    <x v="0"/>
    <x v="5"/>
    <x v="0"/>
    <x v="1"/>
    <s v="Everything Else"/>
    <x v="0"/>
    <s v="Server"/>
    <s v="S - Database"/>
    <s v="S"/>
    <s v="Hacking"/>
    <s v="101 to 1000"/>
    <s v="Small"/>
    <s v="Customer"/>
    <s v="Other"/>
    <x v="2"/>
  </r>
  <r>
    <x v="2"/>
    <x v="10"/>
    <x v="0"/>
    <x v="1"/>
    <s v="Lost and Stolen Assets"/>
    <x v="7"/>
    <s v="Kiosk/Term"/>
    <s v="T - ATM"/>
    <s v="T"/>
    <s v="Physical"/>
    <s v="10001 to 25000"/>
    <s v="Large"/>
    <s v="Customer"/>
    <s v="External"/>
    <x v="1"/>
  </r>
  <r>
    <x v="7"/>
    <x v="2"/>
    <x v="0"/>
    <x v="1"/>
    <s v="Denial of Service"/>
    <x v="3"/>
    <s v="Server"/>
    <s v="S - Web application"/>
    <s v="S"/>
    <s v="Hacking"/>
    <m/>
    <m/>
    <s v="Other"/>
    <s v="Other"/>
    <x v="0"/>
  </r>
  <r>
    <x v="0"/>
    <x v="5"/>
    <x v="0"/>
    <x v="3"/>
    <s v="Social Engineering"/>
    <x v="11"/>
    <s v="User Dev"/>
    <s v="P - End-user or employee"/>
    <s v="P"/>
    <s v="Social"/>
    <s v="Small"/>
    <s v="Small"/>
    <s v="Other"/>
    <s v="Other"/>
    <x v="1"/>
  </r>
  <r>
    <x v="0"/>
    <x v="2"/>
    <x v="0"/>
    <x v="0"/>
    <s v="Privilege Misuse"/>
    <x v="8"/>
    <s v="Server"/>
    <s v="S - Database"/>
    <s v="S"/>
    <s v="Misuse"/>
    <m/>
    <m/>
    <s v="Customer"/>
    <s v="Other"/>
    <x v="0"/>
  </r>
  <r>
    <x v="0"/>
    <x v="0"/>
    <x v="0"/>
    <x v="1"/>
    <s v="System Intrusion"/>
    <x v="6"/>
    <s v="User Dev"/>
    <s v="U - Desktop"/>
    <s v="U"/>
    <s v="Hacking"/>
    <s v="1001 to 10000"/>
    <s v="Large"/>
    <s v="Other"/>
    <s v="Other"/>
    <x v="0"/>
  </r>
  <r>
    <x v="91"/>
    <x v="5"/>
    <x v="0"/>
    <x v="1"/>
    <s v="Basic Web Application Attacks"/>
    <x v="11"/>
    <s v="Server"/>
    <s v="S - Web application"/>
    <s v="S"/>
    <s v="Hacking"/>
    <m/>
    <m/>
    <s v="Other"/>
    <s v="Other"/>
    <x v="0"/>
  </r>
  <r>
    <x v="0"/>
    <x v="6"/>
    <x v="0"/>
    <x v="1"/>
    <s v="Lost and Stolen Assets"/>
    <x v="2"/>
    <s v="Media"/>
    <s v="M - Disk drive"/>
    <s v="M"/>
    <s v="Physical"/>
    <s v="25001 to 50000"/>
    <s v="Large"/>
    <s v="Patient"/>
    <s v="External"/>
    <x v="1"/>
  </r>
  <r>
    <x v="0"/>
    <x v="8"/>
    <x v="0"/>
    <x v="1"/>
    <s v="Social Engineering"/>
    <x v="2"/>
    <s v="Person"/>
    <s v="P - "/>
    <s v="P"/>
    <s v="Malware"/>
    <s v="Small"/>
    <s v="Small"/>
    <s v="Employee"/>
    <s v="Other"/>
    <x v="1"/>
  </r>
  <r>
    <x v="0"/>
    <x v="6"/>
    <x v="0"/>
    <x v="2"/>
    <s v="Miscellaneous Errors"/>
    <x v="2"/>
    <s v="Media"/>
    <s v="M - Documents"/>
    <s v="M"/>
    <s v="Error"/>
    <s v="11 to 100"/>
    <s v="Small"/>
    <s v="Other"/>
    <s v="Other"/>
    <x v="0"/>
  </r>
  <r>
    <x v="0"/>
    <x v="19"/>
    <x v="0"/>
    <x v="1"/>
    <s v="System Intrusion"/>
    <x v="3"/>
    <s v="Server"/>
    <s v="S - "/>
    <s v="S"/>
    <s v="Malware"/>
    <s v="1001 to 10000"/>
    <s v="Large"/>
    <s v="Customer"/>
    <s v="External"/>
    <x v="1"/>
  </r>
  <r>
    <x v="0"/>
    <x v="6"/>
    <x v="0"/>
    <x v="3"/>
    <s v="Privilege Misuse"/>
    <x v="10"/>
    <s v="Media"/>
    <s v="M - Payment card"/>
    <s v="M"/>
    <s v="Social"/>
    <m/>
    <m/>
    <s v="Customer"/>
    <s v="Other"/>
    <x v="1"/>
  </r>
  <r>
    <x v="0"/>
    <x v="3"/>
    <x v="0"/>
    <x v="1"/>
    <s v="System Intrusion"/>
    <x v="2"/>
    <s v="Server"/>
    <s v="S - "/>
    <s v="S"/>
    <s v="Malware"/>
    <s v="1 to 10"/>
    <s v="Small"/>
    <s v="Patient"/>
    <s v="Other"/>
    <x v="0"/>
  </r>
  <r>
    <x v="0"/>
    <x v="5"/>
    <x v="0"/>
    <x v="1"/>
    <s v="Lost and Stolen Assets"/>
    <x v="0"/>
    <s v="Media"/>
    <s v="M - Documents"/>
    <s v="M"/>
    <s v="Physical"/>
    <m/>
    <m/>
    <s v="Other"/>
    <s v="External"/>
    <x v="0"/>
  </r>
  <r>
    <x v="17"/>
    <x v="8"/>
    <x v="0"/>
    <x v="0"/>
    <s v="Miscellaneous Errors"/>
    <x v="0"/>
    <s v="Server"/>
    <s v="S - Mail"/>
    <s v="S"/>
    <s v="Error"/>
    <s v="10001 to 25000"/>
    <s v="Large"/>
    <s v="Customer"/>
    <s v="Internal"/>
    <x v="0"/>
  </r>
  <r>
    <x v="2"/>
    <x v="8"/>
    <x v="0"/>
    <x v="1"/>
    <s v="Lost and Stolen Assets"/>
    <x v="2"/>
    <s v="Media"/>
    <s v="M - Documents"/>
    <s v="M"/>
    <s v="Physical"/>
    <m/>
    <m/>
    <s v="Patient"/>
    <s v="Internal"/>
    <x v="0"/>
  </r>
  <r>
    <x v="0"/>
    <x v="5"/>
    <x v="0"/>
    <x v="0"/>
    <s v="Lost and Stolen Assets"/>
    <x v="2"/>
    <s v="Media"/>
    <s v="M - "/>
    <s v="M"/>
    <s v="Error"/>
    <s v="1001 to 10000"/>
    <s v="Large"/>
    <s v="Patient"/>
    <s v="Other"/>
    <x v="0"/>
  </r>
  <r>
    <x v="0"/>
    <x v="11"/>
    <x v="0"/>
    <x v="1"/>
    <s v="Social Engineering"/>
    <x v="2"/>
    <s v="Server"/>
    <s v="P - End-user or employee"/>
    <s v="P"/>
    <s v="Hacking"/>
    <s v="101 to 1000"/>
    <s v="Small"/>
    <s v="Patient"/>
    <s v="Other"/>
    <x v="1"/>
  </r>
  <r>
    <x v="90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4"/>
    <x v="4"/>
    <x v="0"/>
    <x v="1"/>
    <s v="Everything Else"/>
    <x v="3"/>
    <s v="Server"/>
    <s v="S - "/>
    <s v="S"/>
    <s v="Hacking"/>
    <s v="101 to 1000"/>
    <s v="Small"/>
    <s v="Partner"/>
    <s v="Other"/>
    <x v="0"/>
  </r>
  <r>
    <x v="0"/>
    <x v="5"/>
    <x v="0"/>
    <x v="1"/>
    <s v="System Intrusion"/>
    <x v="8"/>
    <s v="Server"/>
    <s v="S - Database"/>
    <s v="S"/>
    <s v="Hacking"/>
    <s v="10001 to 25000"/>
    <s v="Large"/>
    <s v="Customer"/>
    <s v="Other"/>
    <x v="1"/>
  </r>
  <r>
    <x v="0"/>
    <x v="6"/>
    <x v="0"/>
    <x v="0"/>
    <s v="Privilege Misuse"/>
    <x v="2"/>
    <s v="Server"/>
    <s v="M - Documents"/>
    <s v="M"/>
    <s v="Hacking"/>
    <s v="1001 to 10000"/>
    <s v="Large"/>
    <s v="Patient"/>
    <s v="Other"/>
    <x v="0"/>
  </r>
  <r>
    <x v="0"/>
    <x v="5"/>
    <x v="0"/>
    <x v="1"/>
    <s v="Everything Else"/>
    <x v="2"/>
    <s v="Server"/>
    <s v="S - "/>
    <s v="S"/>
    <s v="Hacking"/>
    <s v="101 to 1000"/>
    <s v="Small"/>
    <s v="Other"/>
    <s v="Other"/>
    <x v="0"/>
  </r>
  <r>
    <x v="0"/>
    <x v="11"/>
    <x v="0"/>
    <x v="1"/>
    <s v="System Intrusion"/>
    <x v="2"/>
    <s v="Server"/>
    <s v="P - System admin"/>
    <s v="P"/>
    <s v="Malware"/>
    <m/>
    <m/>
    <s v="Other"/>
    <s v="External"/>
    <x v="1"/>
  </r>
  <r>
    <x v="0"/>
    <x v="3"/>
    <x v="0"/>
    <x v="0"/>
    <s v="Privilege Misuse"/>
    <x v="2"/>
    <s v="Server"/>
    <s v="S - Database"/>
    <s v="S"/>
    <s v="Misuse"/>
    <m/>
    <m/>
    <s v="Patient"/>
    <s v="Other"/>
    <x v="0"/>
  </r>
  <r>
    <x v="52"/>
    <x v="2"/>
    <x v="0"/>
    <x v="0"/>
    <s v="Miscellaneous Errors"/>
    <x v="7"/>
    <s v="Media"/>
    <s v="M - Documents"/>
    <s v="M"/>
    <s v="Error"/>
    <s v="1001 to 10000"/>
    <s v="Large"/>
    <s v="Patient"/>
    <s v="Other"/>
    <x v="0"/>
  </r>
  <r>
    <x v="0"/>
    <x v="10"/>
    <x v="0"/>
    <x v="0"/>
    <s v="Privilege Misuse"/>
    <x v="14"/>
    <s v="Server"/>
    <s v="M - Disk drive"/>
    <s v="M"/>
    <s v="Misuse"/>
    <s v="101 to 1000"/>
    <s v="Small"/>
    <s v="Other"/>
    <s v="Other"/>
    <x v="0"/>
  </r>
  <r>
    <x v="0"/>
    <x v="2"/>
    <x v="0"/>
    <x v="0"/>
    <s v="Privilege Misuse"/>
    <x v="2"/>
    <s v="Server"/>
    <s v="S - Database"/>
    <s v="S"/>
    <s v="Misuse"/>
    <s v="Large"/>
    <s v="Large"/>
    <s v="Patient"/>
    <s v="External"/>
    <x v="0"/>
  </r>
  <r>
    <x v="0"/>
    <x v="19"/>
    <x v="0"/>
    <x v="0"/>
    <s v="Everything Else"/>
    <x v="0"/>
    <s v="Server"/>
    <s v="S - Web application"/>
    <s v="S"/>
    <s v="Error"/>
    <s v="1001 to 10000"/>
    <s v="Large"/>
    <s v="Customer"/>
    <s v="Internal"/>
    <x v="0"/>
  </r>
  <r>
    <x v="0"/>
    <x v="3"/>
    <x v="0"/>
    <x v="0"/>
    <s v="Miscellaneous Errors"/>
    <x v="7"/>
    <s v="User Dev"/>
    <s v="U - Desktop"/>
    <s v="U"/>
    <s v="Error"/>
    <m/>
    <m/>
    <s v="Other"/>
    <s v="Other"/>
    <x v="0"/>
  </r>
  <r>
    <x v="4"/>
    <x v="3"/>
    <x v="0"/>
    <x v="0"/>
    <s v="Miscellaneous Errors"/>
    <x v="6"/>
    <s v="Server"/>
    <s v="S - "/>
    <s v="S"/>
    <s v="Error"/>
    <s v="101 to 1000"/>
    <s v="Small"/>
    <s v="Student"/>
    <s v="External"/>
    <x v="0"/>
  </r>
  <r>
    <x v="0"/>
    <x v="5"/>
    <x v="0"/>
    <x v="1"/>
    <s v="System Intrusion"/>
    <x v="14"/>
    <s v="Server"/>
    <s v="S - "/>
    <s v="S"/>
    <s v="Hacking"/>
    <s v="11 to 100"/>
    <s v="Small"/>
    <s v="Customer"/>
    <s v="External"/>
    <x v="0"/>
  </r>
  <r>
    <x v="0"/>
    <x v="5"/>
    <x v="0"/>
    <x v="1"/>
    <s v="Basic Web Application Attacks"/>
    <x v="8"/>
    <s v="Server"/>
    <s v="S - Web application"/>
    <s v="S"/>
    <s v="Hacking"/>
    <s v="101 to 1000"/>
    <s v="Small"/>
    <s v="Customer"/>
    <s v="Other"/>
    <x v="1"/>
  </r>
  <r>
    <x v="0"/>
    <x v="3"/>
    <x v="0"/>
    <x v="1"/>
    <s v="Basic Web Application Attacks"/>
    <x v="15"/>
    <s v="Server"/>
    <s v="S - Web application"/>
    <s v="S"/>
    <s v="Hacking"/>
    <m/>
    <m/>
    <s v="Customer"/>
    <s v="External"/>
    <x v="1"/>
  </r>
  <r>
    <x v="4"/>
    <x v="5"/>
    <x v="0"/>
    <x v="0"/>
    <s v="Privilege Misuse"/>
    <x v="2"/>
    <s v="Server"/>
    <s v="S - Database"/>
    <s v="S"/>
    <s v="Misuse"/>
    <s v="Large"/>
    <s v="Large"/>
    <s v="Patient"/>
    <s v="Internal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4"/>
    <x v="0"/>
    <x v="1"/>
    <s v="Social Engineering"/>
    <x v="2"/>
    <s v="Person"/>
    <s v="P - Human resources"/>
    <s v="P"/>
    <s v="Social"/>
    <s v="11 to 100"/>
    <s v="Small"/>
    <s v="Employee"/>
    <s v="Other"/>
    <x v="1"/>
  </r>
  <r>
    <x v="0"/>
    <x v="3"/>
    <x v="0"/>
    <x v="1"/>
    <s v="Lost and Stolen Assets"/>
    <x v="11"/>
    <s v="User Dev"/>
    <s v="U - Desktop"/>
    <s v="U"/>
    <s v="Physical"/>
    <s v="1001 to 10000"/>
    <s v="Large"/>
    <s v="Partner"/>
    <s v="Internal"/>
    <x v="1"/>
  </r>
  <r>
    <x v="0"/>
    <x v="3"/>
    <x v="0"/>
    <x v="1"/>
    <s v="Lost and Stolen Assets"/>
    <x v="19"/>
    <s v="User Dev"/>
    <s v="U - Desktop or laptop"/>
    <s v="U"/>
    <s v="Physical"/>
    <s v="11 to 100"/>
    <s v="Small"/>
    <s v="Other"/>
    <s v="Internal"/>
    <x v="1"/>
  </r>
  <r>
    <x v="0"/>
    <x v="3"/>
    <x v="0"/>
    <x v="1"/>
    <s v="Lost and Stolen Assets"/>
    <x v="0"/>
    <s v="Media"/>
    <s v="M - Documents"/>
    <s v="M"/>
    <s v="Physical"/>
    <s v="Over 100000"/>
    <s v="Large"/>
    <s v="Other"/>
    <s v="Other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0"/>
    <s v="Miscellaneous Errors"/>
    <x v="0"/>
    <s v="User Dev"/>
    <s v="U - Peripheral"/>
    <s v="U"/>
    <s v="Error"/>
    <s v="Over 100000"/>
    <s v="Large"/>
    <s v="Other"/>
    <s v="Other"/>
    <x v="0"/>
  </r>
  <r>
    <x v="0"/>
    <x v="18"/>
    <x v="0"/>
    <x v="0"/>
    <s v="Privilege Misuse"/>
    <x v="2"/>
    <s v="Server"/>
    <s v="S - Database"/>
    <s v="S"/>
    <s v="Misuse"/>
    <m/>
    <m/>
    <s v="Patient"/>
    <s v="External"/>
    <x v="0"/>
  </r>
  <r>
    <x v="49"/>
    <x v="6"/>
    <x v="0"/>
    <x v="0"/>
    <s v="Privilege Misuse"/>
    <x v="2"/>
    <m/>
    <m/>
    <s v="O"/>
    <s v="Misuse"/>
    <m/>
    <m/>
    <s v="Other"/>
    <s v="Internal"/>
    <x v="0"/>
  </r>
  <r>
    <x v="0"/>
    <x v="4"/>
    <x v="0"/>
    <x v="0"/>
    <s v="Miscellaneous Errors"/>
    <x v="7"/>
    <s v="Server"/>
    <s v="S - Web application"/>
    <s v="S"/>
    <s v="Error"/>
    <s v="10001 to 25000"/>
    <s v="Large"/>
    <s v="Customer"/>
    <s v="External"/>
    <x v="0"/>
  </r>
  <r>
    <x v="0"/>
    <x v="9"/>
    <x v="0"/>
    <x v="0"/>
    <s v="Privilege Misuse"/>
    <x v="2"/>
    <s v="Server"/>
    <s v="S - Database"/>
    <s v="S"/>
    <s v="Misuse"/>
    <m/>
    <m/>
    <s v="Patient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0"/>
    <x v="0"/>
    <x v="0"/>
    <s v="Privilege Misuse"/>
    <x v="0"/>
    <s v="Media"/>
    <s v="M - Documents"/>
    <s v="M"/>
    <s v="Misuse"/>
    <s v="Over 100000"/>
    <s v="Large"/>
    <s v="Other"/>
    <s v="Other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4"/>
    <x v="0"/>
    <x v="1"/>
    <s v="Everything Else"/>
    <x v="7"/>
    <s v="Kiosk/Term"/>
    <s v="T - ATM"/>
    <s v="T"/>
    <s v="Physical"/>
    <s v="101 to 1000"/>
    <s v="Small"/>
    <s v="Customer"/>
    <s v="External"/>
    <x v="1"/>
  </r>
  <r>
    <x v="0"/>
    <x v="8"/>
    <x v="0"/>
    <x v="1"/>
    <s v="Everything Else"/>
    <x v="7"/>
    <s v="Kiosk/Term"/>
    <s v="T - ATM"/>
    <s v="T"/>
    <s v="Physical"/>
    <s v="Over 100000"/>
    <s v="Large"/>
    <s v="Customer"/>
    <s v="External"/>
    <x v="1"/>
  </r>
  <r>
    <x v="0"/>
    <x v="0"/>
    <x v="0"/>
    <x v="1"/>
    <s v="Lost and Stolen Assets"/>
    <x v="2"/>
    <s v="User Dev"/>
    <s v="U - Desktop"/>
    <s v="U"/>
    <s v="Physical"/>
    <s v="10001 to 25000"/>
    <s v="Large"/>
    <s v="Other"/>
    <s v="Other"/>
    <x v="0"/>
  </r>
  <r>
    <x v="2"/>
    <x v="2"/>
    <x v="0"/>
    <x v="1"/>
    <s v="Lost and Stolen Assets"/>
    <x v="6"/>
    <s v="Media"/>
    <s v="M - Disk drive"/>
    <s v="M"/>
    <s v="Physical"/>
    <s v="11 to 100"/>
    <s v="Small"/>
    <s v="Student"/>
    <s v="Other"/>
    <x v="1"/>
  </r>
  <r>
    <x v="0"/>
    <x v="4"/>
    <x v="0"/>
    <x v="1"/>
    <s v="Everything Else"/>
    <x v="2"/>
    <s v="Server"/>
    <s v="S - Database"/>
    <s v="S"/>
    <m/>
    <s v="101 to 1000"/>
    <s v="Small"/>
    <s v="Patient"/>
    <s v="External"/>
    <x v="0"/>
  </r>
  <r>
    <x v="64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3"/>
    <x v="0"/>
    <x v="1"/>
    <s v="Basic Web Application Attacks"/>
    <x v="5"/>
    <s v="Server"/>
    <s v="S - Web application"/>
    <s v="S"/>
    <s v="Hacking"/>
    <s v="1 to 10"/>
    <s v="Small"/>
    <s v="Customer"/>
    <s v="External"/>
    <x v="2"/>
  </r>
  <r>
    <x v="0"/>
    <x v="10"/>
    <x v="0"/>
    <x v="1"/>
    <s v="Everything Else"/>
    <x v="7"/>
    <s v="Kiosk/Term"/>
    <s v="T - ATM"/>
    <s v="T"/>
    <s v="Physical"/>
    <s v="1001 to 10000"/>
    <s v="Large"/>
    <s v="Customer"/>
    <s v="External"/>
    <x v="1"/>
  </r>
  <r>
    <x v="0"/>
    <x v="4"/>
    <x v="0"/>
    <x v="1"/>
    <s v="Everything Else"/>
    <x v="7"/>
    <s v="Kiosk/Term"/>
    <s v="T - ATM"/>
    <s v="T"/>
    <s v="Physical"/>
    <s v="101 to 1000"/>
    <s v="Small"/>
    <s v="Customer"/>
    <s v="Other"/>
    <x v="0"/>
  </r>
  <r>
    <x v="0"/>
    <x v="3"/>
    <x v="0"/>
    <x v="4"/>
    <s v="Everything Else"/>
    <x v="2"/>
    <s v="Media"/>
    <s v="M - Documents"/>
    <s v="M"/>
    <m/>
    <s v="1 to 10"/>
    <s v="Small"/>
    <s v="Other"/>
    <s v="Other"/>
    <x v="0"/>
  </r>
  <r>
    <x v="4"/>
    <x v="11"/>
    <x v="0"/>
    <x v="1"/>
    <s v="Lost and Stolen Assets"/>
    <x v="2"/>
    <s v="Media"/>
    <s v="M - Disk media"/>
    <s v="M"/>
    <s v="Physical"/>
    <s v="Large"/>
    <s v="Large"/>
    <s v="Patient"/>
    <s v="Internal"/>
    <x v="1"/>
  </r>
  <r>
    <x v="0"/>
    <x v="6"/>
    <x v="0"/>
    <x v="1"/>
    <s v="Social Engineering"/>
    <x v="11"/>
    <s v="Server"/>
    <s v="P - "/>
    <s v="P"/>
    <s v="Social"/>
    <s v="10001 to 25000"/>
    <s v="Large"/>
    <s v="Other"/>
    <s v="Other"/>
    <x v="1"/>
  </r>
  <r>
    <x v="0"/>
    <x v="4"/>
    <x v="0"/>
    <x v="1"/>
    <s v="System Intrusion"/>
    <x v="2"/>
    <s v="Server"/>
    <s v="S - Database"/>
    <s v="S"/>
    <s v="Malware"/>
    <s v="11 to 100"/>
    <s v="Small"/>
    <s v="Patient"/>
    <s v="Internal"/>
    <x v="1"/>
  </r>
  <r>
    <x v="0"/>
    <x v="5"/>
    <x v="0"/>
    <x v="1"/>
    <s v="System Intrusion"/>
    <x v="10"/>
    <s v="Server"/>
    <s v="S - POS controller"/>
    <s v="S"/>
    <s v="Hacking"/>
    <m/>
    <m/>
    <s v="Other"/>
    <s v="Other"/>
    <x v="1"/>
  </r>
  <r>
    <x v="0"/>
    <x v="5"/>
    <x v="0"/>
    <x v="1"/>
    <s v="Everything Else"/>
    <x v="6"/>
    <s v="Server"/>
    <s v="S - Database"/>
    <s v="S"/>
    <s v="Hacking"/>
    <s v="101 to 1000"/>
    <s v="Small"/>
    <s v="Customer"/>
    <s v="Other"/>
    <x v="1"/>
  </r>
  <r>
    <x v="0"/>
    <x v="1"/>
    <x v="0"/>
    <x v="0"/>
    <s v="Miscellaneous Errors"/>
    <x v="0"/>
    <s v="Server"/>
    <s v="S - File"/>
    <s v="S"/>
    <s v="Error"/>
    <s v="101 to 1000"/>
    <s v="Small"/>
    <s v="Patient"/>
    <s v="External"/>
    <x v="0"/>
  </r>
  <r>
    <x v="13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5"/>
    <x v="0"/>
    <x v="2"/>
    <s v="Privilege Misuse"/>
    <x v="0"/>
    <s v="Server"/>
    <s v="S - Database"/>
    <s v="S"/>
    <s v="Misuse"/>
    <s v="11 to 100"/>
    <s v="Small"/>
    <s v="Other"/>
    <s v="Other"/>
    <x v="0"/>
  </r>
  <r>
    <x v="13"/>
    <x v="5"/>
    <x v="0"/>
    <x v="1"/>
    <s v="Basic Web Application Attacks"/>
    <x v="3"/>
    <s v="Server"/>
    <s v="S - Web application"/>
    <s v="S"/>
    <s v="Hacking"/>
    <m/>
    <m/>
    <s v="Other"/>
    <s v="External"/>
    <x v="2"/>
  </r>
  <r>
    <x v="0"/>
    <x v="10"/>
    <x v="0"/>
    <x v="1"/>
    <s v="Social Engineering"/>
    <x v="2"/>
    <s v="Server"/>
    <s v="P - "/>
    <s v="P"/>
    <s v="Malware"/>
    <s v="10001 to 25000"/>
    <s v="Large"/>
    <s v="Patient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"/>
    <x v="0"/>
    <x v="1"/>
    <s v="Lost and Stolen Assets"/>
    <x v="8"/>
    <s v="Media"/>
    <s v="M - Documents"/>
    <s v="M"/>
    <s v="Physical"/>
    <s v="Over 100000"/>
    <s v="Large"/>
    <s v="Customer"/>
    <s v="Internal"/>
    <x v="1"/>
  </r>
  <r>
    <x v="7"/>
    <x v="2"/>
    <x v="0"/>
    <x v="0"/>
    <s v="Miscellaneous Errors"/>
    <x v="5"/>
    <s v="Media"/>
    <s v="M - Documents"/>
    <s v="M"/>
    <s v="Error"/>
    <m/>
    <m/>
    <s v="Patient"/>
    <s v="Other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0"/>
    <s v="Privilege Misuse"/>
    <x v="2"/>
    <s v="Server"/>
    <s v="S - Database"/>
    <s v="S"/>
    <s v="Misuse"/>
    <m/>
    <m/>
    <s v="Employee"/>
    <s v="Other"/>
    <x v="0"/>
  </r>
  <r>
    <x v="16"/>
    <x v="10"/>
    <x v="0"/>
    <x v="0"/>
    <s v="Privilege Misuse"/>
    <x v="0"/>
    <s v="Server"/>
    <s v="S - Database"/>
    <s v="S"/>
    <s v="Misuse"/>
    <m/>
    <m/>
    <s v="Patient"/>
    <s v="External"/>
    <x v="0"/>
  </r>
  <r>
    <x v="64"/>
    <x v="8"/>
    <x v="0"/>
    <x v="1"/>
    <s v="Lost and Stolen Assets"/>
    <x v="3"/>
    <s v="Media"/>
    <s v="M - Payment card"/>
    <s v="M"/>
    <s v="Physical"/>
    <s v="11 to 100"/>
    <s v="Small"/>
    <s v="Other"/>
    <s v="External"/>
    <x v="1"/>
  </r>
  <r>
    <x v="0"/>
    <x v="2"/>
    <x v="0"/>
    <x v="1"/>
    <s v="Everything Else"/>
    <x v="11"/>
    <s v="Server"/>
    <s v="S - Database"/>
    <s v="S"/>
    <s v="Hacking"/>
    <s v="1 to 10"/>
    <s v="Small"/>
    <s v="Customer"/>
    <s v="Other"/>
    <x v="0"/>
  </r>
  <r>
    <x v="0"/>
    <x v="5"/>
    <x v="0"/>
    <x v="1"/>
    <s v="Everything Else"/>
    <x v="7"/>
    <s v="Kiosk/Term"/>
    <s v="T - ATM"/>
    <s v="T"/>
    <s v="Physical"/>
    <s v="1001 to 10000"/>
    <s v="Large"/>
    <s v="Customer"/>
    <s v="Other"/>
    <x v="1"/>
  </r>
  <r>
    <x v="0"/>
    <x v="10"/>
    <x v="0"/>
    <x v="1"/>
    <s v="Lost and Stolen Assets"/>
    <x v="5"/>
    <s v="Kiosk/Term"/>
    <s v="T - ATM"/>
    <s v="T"/>
    <s v="Physical"/>
    <m/>
    <m/>
    <s v="Other"/>
    <s v="Internal"/>
    <x v="1"/>
  </r>
  <r>
    <x v="0"/>
    <x v="10"/>
    <x v="0"/>
    <x v="1"/>
    <s v="Lost and Stolen Assets"/>
    <x v="8"/>
    <s v="Media"/>
    <s v="M - Documents"/>
    <s v="M"/>
    <s v="Physical"/>
    <s v="50001 to 100000"/>
    <s v="Large"/>
    <s v="Customer"/>
    <s v="External"/>
    <x v="1"/>
  </r>
  <r>
    <x v="0"/>
    <x v="5"/>
    <x v="0"/>
    <x v="4"/>
    <s v="Everything Else"/>
    <x v="7"/>
    <s v="Server"/>
    <s v="S - Database"/>
    <s v="S"/>
    <m/>
    <m/>
    <m/>
    <s v="Customer"/>
    <s v="Other"/>
    <x v="0"/>
  </r>
  <r>
    <x v="0"/>
    <x v="8"/>
    <x v="0"/>
    <x v="1"/>
    <s v="Everything Else"/>
    <x v="2"/>
    <s v="Server"/>
    <s v="S - "/>
    <s v="S"/>
    <s v="Hacking"/>
    <s v="1 to 10"/>
    <s v="Small"/>
    <s v="Patient"/>
    <s v="Other"/>
    <x v="0"/>
  </r>
  <r>
    <x v="0"/>
    <x v="8"/>
    <x v="0"/>
    <x v="1"/>
    <s v="System Intrusion"/>
    <x v="2"/>
    <s v="Server"/>
    <s v="S - POS controller"/>
    <s v="S"/>
    <s v="Hacking"/>
    <s v="25001 to 50000"/>
    <s v="Large"/>
    <s v="Patient"/>
    <s v="Internal"/>
    <x v="1"/>
  </r>
  <r>
    <x v="0"/>
    <x v="8"/>
    <x v="0"/>
    <x v="3"/>
    <s v="Basic Web Application Attacks"/>
    <x v="0"/>
    <s v="Server"/>
    <s v="S - Database"/>
    <s v="S"/>
    <s v="Hacking"/>
    <s v="Large"/>
    <s v="Large"/>
    <s v="Other"/>
    <s v="External"/>
    <x v="5"/>
  </r>
  <r>
    <x v="0"/>
    <x v="1"/>
    <x v="0"/>
    <x v="0"/>
    <s v="Miscellaneous Errors"/>
    <x v="9"/>
    <s v="Server"/>
    <s v="S - Database"/>
    <s v="S"/>
    <s v="Error"/>
    <s v="25001 to 50000"/>
    <s v="Large"/>
    <s v="Other"/>
    <s v="External"/>
    <x v="0"/>
  </r>
  <r>
    <x v="0"/>
    <x v="8"/>
    <x v="0"/>
    <x v="4"/>
    <s v="Basic Web Application Attacks"/>
    <x v="7"/>
    <s v="Server"/>
    <s v="S - Web application"/>
    <s v="S"/>
    <m/>
    <s v="Small"/>
    <s v="Small"/>
    <s v="Customer"/>
    <s v="Other"/>
    <x v="0"/>
  </r>
  <r>
    <x v="0"/>
    <x v="3"/>
    <x v="0"/>
    <x v="0"/>
    <s v="Miscellaneous Errors"/>
    <x v="2"/>
    <s v="User Dev"/>
    <s v="U - Desktop"/>
    <s v="U"/>
    <s v="Error"/>
    <s v="10001 to 25000"/>
    <s v="Large"/>
    <s v="Other"/>
    <s v="Other"/>
    <x v="0"/>
  </r>
  <r>
    <x v="0"/>
    <x v="6"/>
    <x v="0"/>
    <x v="1"/>
    <s v="Lost and Stolen Assets"/>
    <x v="2"/>
    <s v="User Dev"/>
    <s v="U - Desktop"/>
    <s v="U"/>
    <s v="Physical"/>
    <s v="101 to 1000"/>
    <s v="Small"/>
    <s v="Other"/>
    <s v="Other"/>
    <x v="0"/>
  </r>
  <r>
    <x v="0"/>
    <x v="8"/>
    <x v="0"/>
    <x v="1"/>
    <s v="Everything Else"/>
    <x v="7"/>
    <s v="Kiosk/Term"/>
    <s v="T - ATM"/>
    <s v="T"/>
    <s v="Physical"/>
    <s v="101 to 1000"/>
    <s v="Small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7"/>
    <x v="5"/>
    <x v="0"/>
    <x v="1"/>
    <s v="Lost and Stolen Assets"/>
    <x v="18"/>
    <s v="User Dev"/>
    <s v="U - Desktop or laptop"/>
    <s v="U"/>
    <s v="Physical"/>
    <s v="11 to 100"/>
    <s v="Small"/>
    <s v="Other"/>
    <s v="Internal"/>
    <x v="0"/>
  </r>
  <r>
    <x v="0"/>
    <x v="2"/>
    <x v="0"/>
    <x v="0"/>
    <s v="Lost and Stolen Assets"/>
    <x v="0"/>
    <s v="User Dev"/>
    <s v="U - Desktop or laptop"/>
    <s v="U"/>
    <s v="Error"/>
    <s v="Over 100000"/>
    <s v="Large"/>
    <s v="Other"/>
    <s v="Other"/>
    <x v="0"/>
  </r>
  <r>
    <x v="0"/>
    <x v="10"/>
    <x v="0"/>
    <x v="1"/>
    <s v="Basic Web Application Attacks"/>
    <x v="5"/>
    <s v="Server"/>
    <s v="S - Database"/>
    <s v="S"/>
    <s v="Hacking"/>
    <s v="11 to 100"/>
    <s v="Small"/>
    <s v="Customer"/>
    <s v="External"/>
    <x v="1"/>
  </r>
  <r>
    <x v="0"/>
    <x v="5"/>
    <x v="0"/>
    <x v="0"/>
    <s v="Miscellaneous Errors"/>
    <x v="7"/>
    <s v="User Dev"/>
    <s v="U - Peripheral"/>
    <s v="U"/>
    <s v="Error"/>
    <s v="101 to 1000"/>
    <s v="Small"/>
    <s v="Customer"/>
    <s v="External"/>
    <x v="0"/>
  </r>
  <r>
    <x v="0"/>
    <x v="10"/>
    <x v="0"/>
    <x v="0"/>
    <s v="Miscellaneous Errors"/>
    <x v="3"/>
    <s v="Server"/>
    <s v="S - Web application"/>
    <s v="S"/>
    <s v="Hacking"/>
    <s v="10001 to 25000"/>
    <s v="Large"/>
    <s v="Other"/>
    <s v="External"/>
    <x v="0"/>
  </r>
  <r>
    <x v="0"/>
    <x v="8"/>
    <x v="0"/>
    <x v="0"/>
    <s v="Privilege Misuse"/>
    <x v="8"/>
    <s v="Server"/>
    <s v="M - Documents"/>
    <s v="M"/>
    <s v="Physical"/>
    <s v="11 to 100"/>
    <s v="Small"/>
    <s v="Customer"/>
    <s v="External"/>
    <x v="0"/>
  </r>
  <r>
    <x v="4"/>
    <x v="4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0"/>
    <x v="1"/>
    <x v="0"/>
    <x v="1"/>
    <s v="Basic Web Application Attacks"/>
    <x v="3"/>
    <s v="Server"/>
    <s v="S - Web application"/>
    <s v="S"/>
    <s v="Hacking"/>
    <s v="11 to 100"/>
    <s v="Small"/>
    <s v="Customer"/>
    <s v="External"/>
    <x v="1"/>
  </r>
  <r>
    <x v="90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0"/>
    <x v="5"/>
    <x v="0"/>
    <x v="0"/>
    <s v="Miscellaneous Errors"/>
    <x v="6"/>
    <s v="Media"/>
    <s v="M - Documents"/>
    <s v="M"/>
    <s v="Error"/>
    <m/>
    <m/>
    <s v="Student"/>
    <s v="External"/>
    <x v="0"/>
  </r>
  <r>
    <x v="49"/>
    <x v="19"/>
    <x v="0"/>
    <x v="1"/>
    <s v="System Intrusion"/>
    <x v="0"/>
    <s v="Server"/>
    <s v="S - Database"/>
    <s v="S"/>
    <s v="Hacking"/>
    <s v="1001 to 10000"/>
    <s v="Large"/>
    <s v="Customer"/>
    <s v="External"/>
    <x v="1"/>
  </r>
  <r>
    <x v="0"/>
    <x v="5"/>
    <x v="0"/>
    <x v="1"/>
    <s v="Lost and Stolen Assets"/>
    <x v="0"/>
    <s v="Media"/>
    <s v="M - Flash drive"/>
    <s v="M"/>
    <s v="Physical"/>
    <s v="1001 to 10000"/>
    <s v="Large"/>
    <s v="Employee"/>
    <s v="Other"/>
    <x v="1"/>
  </r>
  <r>
    <x v="5"/>
    <x v="8"/>
    <x v="0"/>
    <x v="1"/>
    <s v="Basic Web Application Attacks"/>
    <x v="1"/>
    <s v="Server"/>
    <s v="S - Web application"/>
    <s v="S"/>
    <s v="Hacking"/>
    <s v="101 to 1000"/>
    <s v="Small"/>
    <s v="Customer"/>
    <s v="External"/>
    <x v="1"/>
  </r>
  <r>
    <x v="17"/>
    <x v="8"/>
    <x v="0"/>
    <x v="0"/>
    <s v="Miscellaneous Errors"/>
    <x v="0"/>
    <s v="Media"/>
    <s v="M - Documents"/>
    <s v="M"/>
    <s v="Error"/>
    <s v="101 to 1000"/>
    <s v="Small"/>
    <s v="Other"/>
    <s v="External"/>
    <x v="0"/>
  </r>
  <r>
    <x v="10"/>
    <x v="2"/>
    <x v="0"/>
    <x v="1"/>
    <s v="Basic Web Application Attacks"/>
    <x v="3"/>
    <s v="Server"/>
    <s v="S - Database"/>
    <s v="S"/>
    <s v="Hacking"/>
    <m/>
    <m/>
    <s v="Customer"/>
    <s v="External"/>
    <x v="2"/>
  </r>
  <r>
    <x v="0"/>
    <x v="5"/>
    <x v="0"/>
    <x v="2"/>
    <s v="Miscellaneous Errors"/>
    <x v="2"/>
    <s v="Media"/>
    <s v="M - Tapes"/>
    <s v="M"/>
    <s v="Error"/>
    <m/>
    <m/>
    <s v="Patient"/>
    <s v="External"/>
    <x v="0"/>
  </r>
  <r>
    <x v="5"/>
    <x v="1"/>
    <x v="0"/>
    <x v="0"/>
    <s v="Miscellaneous Errors"/>
    <x v="0"/>
    <s v="Server"/>
    <s v="S - Web application"/>
    <s v="S"/>
    <s v="Error"/>
    <s v="25001 to 50000"/>
    <s v="Large"/>
    <s v="Patient"/>
    <s v="Other"/>
    <x v="0"/>
  </r>
  <r>
    <x v="0"/>
    <x v="7"/>
    <x v="0"/>
    <x v="0"/>
    <s v="Miscellaneous Errors"/>
    <x v="9"/>
    <s v="Server"/>
    <s v="S - Database"/>
    <s v="S"/>
    <s v="Error"/>
    <s v="101 to 1000"/>
    <s v="Small"/>
    <s v="Customer"/>
    <s v="Internal"/>
    <x v="0"/>
  </r>
  <r>
    <x v="0"/>
    <x v="5"/>
    <x v="0"/>
    <x v="3"/>
    <s v="Basic Web Application Attacks"/>
    <x v="3"/>
    <s v="Server"/>
    <s v="P - End-user or employee"/>
    <s v="P"/>
    <s v="Hacking"/>
    <s v="1001 to 10000"/>
    <s v="Large"/>
    <s v="Customer"/>
    <s v="Other"/>
    <x v="3"/>
  </r>
  <r>
    <x v="0"/>
    <x v="8"/>
    <x v="0"/>
    <x v="1"/>
    <s v="Basic Web Application Attacks"/>
    <x v="3"/>
    <s v="Server"/>
    <s v="S - Web application"/>
    <s v="S"/>
    <s v="Hacking"/>
    <m/>
    <m/>
    <s v="Customer"/>
    <s v="Other"/>
    <x v="1"/>
  </r>
  <r>
    <x v="4"/>
    <x v="5"/>
    <x v="0"/>
    <x v="0"/>
    <s v="Miscellaneous Errors"/>
    <x v="2"/>
    <m/>
    <m/>
    <s v="O"/>
    <s v="Error"/>
    <m/>
    <m/>
    <s v="Patient"/>
    <s v="External"/>
    <x v="0"/>
  </r>
  <r>
    <x v="0"/>
    <x v="4"/>
    <x v="0"/>
    <x v="1"/>
    <s v="System Intrusion"/>
    <x v="3"/>
    <s v="Server"/>
    <s v="S - "/>
    <s v="S"/>
    <s v="Malware"/>
    <s v="11 to 100"/>
    <s v="Small"/>
    <s v="Other"/>
    <s v="External"/>
    <x v="1"/>
  </r>
  <r>
    <x v="0"/>
    <x v="4"/>
    <x v="0"/>
    <x v="1"/>
    <s v="Social Engineering"/>
    <x v="6"/>
    <s v="Server"/>
    <s v="P - "/>
    <s v="P"/>
    <s v="Social"/>
    <s v="1001 to 10000"/>
    <s v="Large"/>
    <s v="Patient"/>
    <s v="Other"/>
    <x v="0"/>
  </r>
  <r>
    <x v="0"/>
    <x v="0"/>
    <x v="0"/>
    <x v="1"/>
    <s v="Lost and Stolen Assets"/>
    <x v="2"/>
    <s v="Media"/>
    <s v="M - Documents"/>
    <s v="M"/>
    <s v="Physical"/>
    <s v="1 to 10"/>
    <s v="Small"/>
    <s v="Other"/>
    <s v="Other"/>
    <x v="0"/>
  </r>
  <r>
    <x v="0"/>
    <x v="8"/>
    <x v="0"/>
    <x v="1"/>
    <s v="System Intrusion"/>
    <x v="2"/>
    <s v="User Dev"/>
    <s v="U - Desktop"/>
    <s v="U"/>
    <s v="Malware"/>
    <s v="1 to 10"/>
    <s v="Small"/>
    <s v="Patient"/>
    <s v="External"/>
    <x v="0"/>
  </r>
  <r>
    <x v="0"/>
    <x v="0"/>
    <x v="0"/>
    <x v="0"/>
    <s v="Miscellaneous Errors"/>
    <x v="6"/>
    <s v="Media"/>
    <s v="M - Documents"/>
    <s v="M"/>
    <s v="Error"/>
    <s v="10001 to 25000"/>
    <s v="Large"/>
    <s v="Other"/>
    <s v="Other"/>
    <x v="0"/>
  </r>
  <r>
    <x v="0"/>
    <x v="7"/>
    <x v="0"/>
    <x v="0"/>
    <s v="Privilege Misuse"/>
    <x v="14"/>
    <m/>
    <m/>
    <s v="O"/>
    <s v="Misuse"/>
    <s v="11 to 100"/>
    <s v="Small"/>
    <s v="Other"/>
    <s v="Other"/>
    <x v="0"/>
  </r>
  <r>
    <x v="4"/>
    <x v="2"/>
    <x v="0"/>
    <x v="1"/>
    <s v="Denial of Service"/>
    <x v="3"/>
    <s v="Server"/>
    <s v="S - Web application"/>
    <s v="S"/>
    <s v="Hacking"/>
    <s v="Small"/>
    <s v="Small"/>
    <s v="Other"/>
    <s v="Other"/>
    <x v="0"/>
  </r>
  <r>
    <x v="2"/>
    <x v="10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5"/>
    <x v="0"/>
    <x v="0"/>
    <s v="Miscellaneous Errors"/>
    <x v="7"/>
    <s v="Server"/>
    <s v="S - Web application"/>
    <s v="S"/>
    <s v="Error"/>
    <s v="11 to 100"/>
    <s v="Small"/>
    <s v="Other"/>
    <s v="Other"/>
    <x v="0"/>
  </r>
  <r>
    <x v="0"/>
    <x v="0"/>
    <x v="0"/>
    <x v="1"/>
    <s v="Lost and Stolen Assets"/>
    <x v="2"/>
    <s v="User Dev"/>
    <s v="U - Desktop or laptop"/>
    <s v="U"/>
    <s v="Physical"/>
    <s v="1001 to 10000"/>
    <s v="Large"/>
    <s v="Other"/>
    <s v="Other"/>
    <x v="0"/>
  </r>
  <r>
    <x v="0"/>
    <x v="2"/>
    <x v="0"/>
    <x v="0"/>
    <s v="Miscellaneous Errors"/>
    <x v="11"/>
    <s v="Media"/>
    <s v="M - Documents"/>
    <s v="M"/>
    <s v="Error"/>
    <s v="1001 to 10000"/>
    <s v="Large"/>
    <s v="Patient"/>
    <s v="Other"/>
    <x v="0"/>
  </r>
  <r>
    <x v="0"/>
    <x v="17"/>
    <x v="0"/>
    <x v="1"/>
    <s v="Lost and Stolen Assets"/>
    <x v="2"/>
    <s v="Media"/>
    <s v="M - Documents"/>
    <s v="M"/>
    <s v="Physical"/>
    <s v="Small"/>
    <s v="Small"/>
    <s v="Patient"/>
    <s v="External"/>
    <x v="1"/>
  </r>
  <r>
    <x v="0"/>
    <x v="4"/>
    <x v="0"/>
    <x v="0"/>
    <s v="Miscellaneous Errors"/>
    <x v="2"/>
    <s v="Server"/>
    <s v="S - Code repository"/>
    <s v="S"/>
    <s v="Error"/>
    <s v="Small"/>
    <s v="Small"/>
    <s v="Patient"/>
    <s v="External"/>
    <x v="0"/>
  </r>
  <r>
    <x v="0"/>
    <x v="7"/>
    <x v="0"/>
    <x v="1"/>
    <s v="System Intrusion"/>
    <x v="0"/>
    <s v="Server"/>
    <s v="S - "/>
    <s v="S"/>
    <s v="Malware"/>
    <s v="10001 to 25000"/>
    <s v="Large"/>
    <s v="Employee"/>
    <s v="External"/>
    <x v="1"/>
  </r>
  <r>
    <x v="32"/>
    <x v="7"/>
    <x v="0"/>
    <x v="4"/>
    <s v="Everything Else"/>
    <x v="6"/>
    <s v="Server"/>
    <s v="S - Database"/>
    <s v="S"/>
    <m/>
    <s v="50001 to 100000"/>
    <s v="Large"/>
    <s v="Student"/>
    <s v="External"/>
    <x v="0"/>
  </r>
  <r>
    <x v="0"/>
    <x v="16"/>
    <x v="0"/>
    <x v="0"/>
    <s v="Privilege Misuse"/>
    <x v="3"/>
    <m/>
    <m/>
    <s v="O"/>
    <s v="Misuse"/>
    <s v="1001 to 10000"/>
    <s v="Large"/>
    <s v="Partner"/>
    <s v="Ex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2"/>
    <x v="0"/>
    <x v="1"/>
    <s v="Everything Else"/>
    <x v="8"/>
    <s v="Kiosk/Term"/>
    <s v="T - ATM"/>
    <s v="T"/>
    <s v="Physical"/>
    <m/>
    <m/>
    <s v="Customer"/>
    <s v="Other"/>
    <x v="1"/>
  </r>
  <r>
    <x v="0"/>
    <x v="5"/>
    <x v="0"/>
    <x v="1"/>
    <s v="Social Engineering"/>
    <x v="11"/>
    <s v="User Dev"/>
    <s v="P - "/>
    <s v="P"/>
    <s v="Social"/>
    <s v="11 to 100"/>
    <s v="Small"/>
    <s v="Other"/>
    <s v="Other"/>
    <x v="0"/>
  </r>
  <r>
    <x v="0"/>
    <x v="10"/>
    <x v="0"/>
    <x v="0"/>
    <s v="Miscellaneous Errors"/>
    <x v="0"/>
    <s v="Server"/>
    <s v="S - Web application"/>
    <s v="S"/>
    <s v="Error"/>
    <s v="Large"/>
    <s v="Large"/>
    <s v="Other"/>
    <s v="Internal"/>
    <x v="0"/>
  </r>
  <r>
    <x v="4"/>
    <x v="8"/>
    <x v="0"/>
    <x v="0"/>
    <s v="Privilege Misuse"/>
    <x v="0"/>
    <s v="Server"/>
    <s v="S - Database"/>
    <s v="S"/>
    <s v="Misuse"/>
    <m/>
    <m/>
    <s v="Other"/>
    <s v="Other"/>
    <x v="0"/>
  </r>
  <r>
    <x v="0"/>
    <x v="3"/>
    <x v="0"/>
    <x v="0"/>
    <s v="Privilege Misuse"/>
    <x v="2"/>
    <s v="Server"/>
    <s v="S - Database"/>
    <s v="S"/>
    <s v="Misuse"/>
    <s v="Large"/>
    <s v="Large"/>
    <s v="Patient"/>
    <s v="Internal"/>
    <x v="0"/>
  </r>
  <r>
    <x v="0"/>
    <x v="4"/>
    <x v="0"/>
    <x v="1"/>
    <s v="Everything Else"/>
    <x v="8"/>
    <s v="Kiosk/Term"/>
    <s v="T - ATM"/>
    <s v="T"/>
    <s v="Physical"/>
    <s v="11 to 100"/>
    <s v="Small"/>
    <s v="Customer"/>
    <s v="Internal"/>
    <x v="1"/>
  </r>
  <r>
    <x v="0"/>
    <x v="5"/>
    <x v="0"/>
    <x v="4"/>
    <s v="Everything Else"/>
    <x v="6"/>
    <m/>
    <m/>
    <s v="O"/>
    <m/>
    <s v="101 to 1000"/>
    <s v="Small"/>
    <s v="Other"/>
    <s v="Other"/>
    <x v="0"/>
  </r>
  <r>
    <x v="0"/>
    <x v="3"/>
    <x v="0"/>
    <x v="4"/>
    <s v="Everything Else"/>
    <x v="2"/>
    <s v="Media"/>
    <s v="M - Documents"/>
    <s v="M"/>
    <m/>
    <s v="1001 to 10000"/>
    <s v="Large"/>
    <s v="Other"/>
    <s v="Other"/>
    <x v="0"/>
  </r>
  <r>
    <x v="0"/>
    <x v="5"/>
    <x v="0"/>
    <x v="0"/>
    <s v="Privilege Misuse"/>
    <x v="0"/>
    <s v="User Dev"/>
    <s v="U - Mobile phone"/>
    <s v="U"/>
    <s v="Misuse"/>
    <m/>
    <m/>
    <s v="Patient"/>
    <s v="External"/>
    <x v="0"/>
  </r>
  <r>
    <x v="0"/>
    <x v="7"/>
    <x v="0"/>
    <x v="1"/>
    <s v="System Intrusion"/>
    <x v="2"/>
    <s v="User Dev"/>
    <s v="U - Desktop"/>
    <s v="U"/>
    <s v="Malware"/>
    <m/>
    <m/>
    <s v="Customer"/>
    <s v="Internal"/>
    <x v="0"/>
  </r>
  <r>
    <x v="116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5"/>
    <x v="0"/>
    <x v="0"/>
    <s v="Privilege Misuse"/>
    <x v="2"/>
    <s v="Server"/>
    <s v="S - Database"/>
    <s v="S"/>
    <s v="Misuse"/>
    <s v="11 to 100"/>
    <s v="Small"/>
    <s v="Patient"/>
    <s v="External"/>
    <x v="0"/>
  </r>
  <r>
    <x v="0"/>
    <x v="11"/>
    <x v="0"/>
    <x v="0"/>
    <s v="Miscellaneous Errors"/>
    <x v="3"/>
    <s v="Media"/>
    <s v="M - Documents"/>
    <s v="M"/>
    <s v="Error"/>
    <s v="Over 100000"/>
    <s v="Large"/>
    <s v="Other"/>
    <s v="External"/>
    <x v="0"/>
  </r>
  <r>
    <x v="0"/>
    <x v="8"/>
    <x v="0"/>
    <x v="1"/>
    <s v="System Intrusion"/>
    <x v="8"/>
    <s v="Server"/>
    <s v="S - Database"/>
    <s v="S"/>
    <s v="Malware"/>
    <s v="1001 to 10000"/>
    <s v="Large"/>
    <s v="Customer"/>
    <s v="Other"/>
    <x v="1"/>
  </r>
  <r>
    <x v="4"/>
    <x v="3"/>
    <x v="0"/>
    <x v="0"/>
    <s v="Privilege Misuse"/>
    <x v="2"/>
    <s v="Server"/>
    <s v="S - Database"/>
    <s v="S"/>
    <s v="Misuse"/>
    <s v="1001 to 10000"/>
    <s v="Large"/>
    <s v="Patient"/>
    <s v="Other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7"/>
    <x v="10"/>
    <x v="0"/>
    <x v="1"/>
    <s v="Basic Web Application Attacks"/>
    <x v="0"/>
    <s v="Server"/>
    <s v="S - Web application"/>
    <s v="S"/>
    <s v="Hacking"/>
    <m/>
    <m/>
    <s v="Partner"/>
    <s v="External"/>
    <x v="2"/>
  </r>
  <r>
    <x v="0"/>
    <x v="0"/>
    <x v="0"/>
    <x v="1"/>
    <s v="Lost and Stolen Assets"/>
    <x v="2"/>
    <s v="User Dev"/>
    <s v="U - Desktop or laptop"/>
    <s v="U"/>
    <s v="Physical"/>
    <s v="1001 to 10000"/>
    <s v="Large"/>
    <s v="Other"/>
    <s v="Other"/>
    <x v="0"/>
  </r>
  <r>
    <x v="0"/>
    <x v="10"/>
    <x v="0"/>
    <x v="0"/>
    <s v="Miscellaneous Errors"/>
    <x v="2"/>
    <s v="Media"/>
    <s v="M - Documents"/>
    <s v="M"/>
    <s v="Error"/>
    <m/>
    <m/>
    <s v="Patient"/>
    <s v="External"/>
    <x v="0"/>
  </r>
  <r>
    <x v="4"/>
    <x v="19"/>
    <x v="2"/>
    <x v="0"/>
    <s v="Miscellaneous Errors"/>
    <x v="0"/>
    <s v="Server"/>
    <s v="S - File"/>
    <s v="S"/>
    <s v="Error"/>
    <s v="101 to 1000"/>
    <s v="Small"/>
    <s v="Employee"/>
    <s v="Internal"/>
    <x v="0"/>
  </r>
  <r>
    <x v="0"/>
    <x v="4"/>
    <x v="0"/>
    <x v="1"/>
    <s v="System Intrusion"/>
    <x v="7"/>
    <s v="Server"/>
    <s v="S - File"/>
    <s v="S"/>
    <s v="Malware"/>
    <s v="Small"/>
    <s v="Small"/>
    <s v="Other"/>
    <s v="External"/>
    <x v="1"/>
  </r>
  <r>
    <x v="4"/>
    <x v="13"/>
    <x v="0"/>
    <x v="1"/>
    <s v="System Intrusion"/>
    <x v="15"/>
    <s v="Server"/>
    <s v="S - "/>
    <s v="S"/>
    <s v="Malware"/>
    <s v="1001 to 10000"/>
    <s v="Large"/>
    <s v="Customer"/>
    <s v="Other"/>
    <x v="0"/>
  </r>
  <r>
    <x v="0"/>
    <x v="8"/>
    <x v="0"/>
    <x v="2"/>
    <s v="Miscellaneous Errors"/>
    <x v="2"/>
    <s v="Server"/>
    <s v="S - Mail"/>
    <s v="S"/>
    <s v="Error"/>
    <m/>
    <m/>
    <s v="Patient"/>
    <s v="Other"/>
    <x v="0"/>
  </r>
  <r>
    <x v="0"/>
    <x v="2"/>
    <x v="0"/>
    <x v="0"/>
    <s v="Miscellaneous Errors"/>
    <x v="5"/>
    <s v="User Dev"/>
    <s v="U - Desktop"/>
    <s v="U"/>
    <s v="Error"/>
    <s v="1 to 10"/>
    <s v="Small"/>
    <s v="Employee"/>
    <s v="Internal"/>
    <x v="0"/>
  </r>
  <r>
    <x v="70"/>
    <x v="3"/>
    <x v="0"/>
    <x v="3"/>
    <s v="Privilege Misuse"/>
    <x v="5"/>
    <s v="Server"/>
    <s v="P - System admin"/>
    <s v="P"/>
    <s v="Social"/>
    <s v="Large"/>
    <s v="Large"/>
    <s v="Other"/>
    <s v="Other"/>
    <x v="4"/>
  </r>
  <r>
    <x v="0"/>
    <x v="5"/>
    <x v="0"/>
    <x v="1"/>
    <s v="System Intrusion"/>
    <x v="8"/>
    <s v="User Dev"/>
    <s v="U - POS terminal"/>
    <s v="U"/>
    <s v="Malware"/>
    <s v="10001 to 25000"/>
    <s v="Large"/>
    <s v="Other"/>
    <s v="Other"/>
    <x v="1"/>
  </r>
  <r>
    <x v="7"/>
    <x v="5"/>
    <x v="1"/>
    <x v="1"/>
    <s v="Everything Else"/>
    <x v="3"/>
    <s v="Server"/>
    <s v="S - Database"/>
    <s v="S"/>
    <s v="Hacking"/>
    <m/>
    <m/>
    <s v="Customer"/>
    <s v="External"/>
    <x v="0"/>
  </r>
  <r>
    <x v="0"/>
    <x v="10"/>
    <x v="0"/>
    <x v="1"/>
    <s v="Everything Else"/>
    <x v="7"/>
    <s v="Kiosk/Term"/>
    <s v="T - ATM"/>
    <s v="T"/>
    <s v="Physical"/>
    <s v="11 to 100"/>
    <s v="Small"/>
    <s v="Customer"/>
    <s v="Internal"/>
    <x v="1"/>
  </r>
  <r>
    <x v="0"/>
    <x v="4"/>
    <x v="0"/>
    <x v="0"/>
    <s v="Privilege Misuse"/>
    <x v="2"/>
    <s v="Server"/>
    <s v="M - Payment card"/>
    <s v="M"/>
    <s v="Misuse"/>
    <s v="11 to 100"/>
    <s v="Small"/>
    <s v="Customer"/>
    <s v="External"/>
    <x v="0"/>
  </r>
  <r>
    <x v="0"/>
    <x v="0"/>
    <x v="0"/>
    <x v="0"/>
    <s v="Lost and Stolen Assets"/>
    <x v="2"/>
    <s v="User Dev"/>
    <s v="U - Desktop or laptop"/>
    <s v="U"/>
    <s v="Physical"/>
    <s v="101 to 1000"/>
    <s v="Small"/>
    <s v="Other"/>
    <s v="Other"/>
    <x v="0"/>
  </r>
  <r>
    <x v="0"/>
    <x v="14"/>
    <x v="0"/>
    <x v="3"/>
    <s v="Privilege Misuse"/>
    <x v="0"/>
    <s v="Server"/>
    <s v="P - "/>
    <s v="P"/>
    <s v="Social"/>
    <m/>
    <m/>
    <s v="Other"/>
    <s v="Other"/>
    <x v="1"/>
  </r>
  <r>
    <x v="0"/>
    <x v="4"/>
    <x v="0"/>
    <x v="1"/>
    <s v="Miscellaneous Errors"/>
    <x v="2"/>
    <s v="Server"/>
    <s v="S - Web application"/>
    <s v="S"/>
    <s v="Error"/>
    <s v="10001 to 25000"/>
    <s v="Large"/>
    <s v="Patient"/>
    <s v="External"/>
    <x v="0"/>
  </r>
  <r>
    <x v="5"/>
    <x v="3"/>
    <x v="0"/>
    <x v="1"/>
    <s v="System Intrusion"/>
    <x v="1"/>
    <m/>
    <m/>
    <s v="O"/>
    <s v="Hacking"/>
    <m/>
    <m/>
    <s v="Customer"/>
    <s v="Other"/>
    <x v="1"/>
  </r>
  <r>
    <x v="0"/>
    <x v="3"/>
    <x v="0"/>
    <x v="1"/>
    <s v="System Intrusion"/>
    <x v="3"/>
    <m/>
    <m/>
    <s v="O"/>
    <s v="Hacking"/>
    <m/>
    <m/>
    <s v="Other"/>
    <s v="External"/>
    <x v="3"/>
  </r>
  <r>
    <x v="16"/>
    <x v="3"/>
    <x v="0"/>
    <x v="0"/>
    <s v="Miscellaneous Errors"/>
    <x v="0"/>
    <s v="Media"/>
    <s v="M - Documents"/>
    <s v="M"/>
    <s v="Error"/>
    <m/>
    <m/>
    <s v="Patient"/>
    <s v="External"/>
    <x v="0"/>
  </r>
  <r>
    <x v="0"/>
    <x v="8"/>
    <x v="0"/>
    <x v="0"/>
    <s v="Privilege Misuse"/>
    <x v="1"/>
    <s v="Server"/>
    <s v="M - Documents"/>
    <s v="M"/>
    <s v="Physical"/>
    <s v="10001 to 25000"/>
    <s v="Large"/>
    <s v="Other"/>
    <s v="Other"/>
    <x v="0"/>
  </r>
  <r>
    <x v="0"/>
    <x v="0"/>
    <x v="0"/>
    <x v="3"/>
    <s v="Lost and Stolen Assets"/>
    <x v="2"/>
    <s v="Media"/>
    <s v="M - Flash drive"/>
    <s v="M"/>
    <s v="Physical"/>
    <s v="1001 to 10000"/>
    <s v="Large"/>
    <s v="Other"/>
    <s v="Other"/>
    <x v="0"/>
  </r>
  <r>
    <x v="0"/>
    <x v="0"/>
    <x v="0"/>
    <x v="4"/>
    <s v="Everything Else"/>
    <x v="0"/>
    <s v="Server"/>
    <s v="S - "/>
    <s v="S"/>
    <m/>
    <s v="1001 to 10000"/>
    <s v="Large"/>
    <s v="Other"/>
    <s v="Other"/>
    <x v="0"/>
  </r>
  <r>
    <x v="0"/>
    <x v="10"/>
    <x v="0"/>
    <x v="1"/>
    <s v="Everything Else"/>
    <x v="7"/>
    <s v="Kiosk/Term"/>
    <s v="T - ATM"/>
    <s v="T"/>
    <s v="Physical"/>
    <s v="101 to 1000"/>
    <s v="Small"/>
    <s v="Customer"/>
    <s v="Internal"/>
    <x v="1"/>
  </r>
  <r>
    <x v="0"/>
    <x v="5"/>
    <x v="0"/>
    <x v="1"/>
    <s v="Lost and Stolen Assets"/>
    <x v="2"/>
    <s v="Media"/>
    <s v="M - Documents"/>
    <s v="M"/>
    <s v="Physical"/>
    <s v="101 to 1000"/>
    <s v="Small"/>
    <s v="Other"/>
    <s v="Other"/>
    <x v="1"/>
  </r>
  <r>
    <x v="0"/>
    <x v="13"/>
    <x v="0"/>
    <x v="1"/>
    <s v="System Intrusion"/>
    <x v="6"/>
    <s v="Server"/>
    <s v="S - "/>
    <s v="S"/>
    <s v="Malware"/>
    <s v="1001 to 10000"/>
    <s v="Large"/>
    <s v="Other"/>
    <s v="External"/>
    <x v="1"/>
  </r>
  <r>
    <x v="0"/>
    <x v="11"/>
    <x v="0"/>
    <x v="1"/>
    <s v="Social Engineering"/>
    <x v="6"/>
    <s v="User Dev"/>
    <s v="P - "/>
    <s v="P"/>
    <s v="Malware"/>
    <s v="101 to 1000"/>
    <s v="Small"/>
    <s v="Employee"/>
    <s v="Other"/>
    <x v="0"/>
  </r>
  <r>
    <x v="86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4"/>
    <x v="0"/>
    <x v="1"/>
    <s v="System Intrusion"/>
    <x v="1"/>
    <s v="User Dev"/>
    <s v="U - POS terminal"/>
    <s v="U"/>
    <s v="Malware"/>
    <s v="11 to 100"/>
    <s v="Small"/>
    <s v="Customer"/>
    <s v="External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49"/>
    <x v="1"/>
    <x v="0"/>
    <x v="0"/>
    <s v="Miscellaneous Errors"/>
    <x v="16"/>
    <s v="Server"/>
    <s v="S - Database"/>
    <s v="S"/>
    <s v="Error"/>
    <m/>
    <m/>
    <s v="Customer"/>
    <s v="External"/>
    <x v="0"/>
  </r>
  <r>
    <x v="16"/>
    <x v="2"/>
    <x v="0"/>
    <x v="1"/>
    <s v="Denial of Service"/>
    <x v="5"/>
    <s v="Server"/>
    <s v="S - Web application"/>
    <s v="S"/>
    <s v="Hacking"/>
    <m/>
    <m/>
    <s v="Other"/>
    <s v="Other"/>
    <x v="5"/>
  </r>
  <r>
    <x v="0"/>
    <x v="11"/>
    <x v="0"/>
    <x v="1"/>
    <s v="Lost and Stolen Assets"/>
    <x v="2"/>
    <s v="User Dev"/>
    <s v="U - Desktop or laptop"/>
    <s v="U"/>
    <s v="Physical"/>
    <s v="Small"/>
    <s v="Small"/>
    <s v="Patient"/>
    <s v="Internal"/>
    <x v="1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Everything Else"/>
    <x v="1"/>
    <s v="Server"/>
    <s v="S - "/>
    <s v="S"/>
    <m/>
    <s v="1 to 10"/>
    <s v="Small"/>
    <s v="Other"/>
    <s v="Other"/>
    <x v="1"/>
  </r>
  <r>
    <x v="11"/>
    <x v="11"/>
    <x v="0"/>
    <x v="1"/>
    <s v="System Intrusion"/>
    <x v="5"/>
    <s v="Server"/>
    <s v="S - "/>
    <s v="S"/>
    <s v="Hacking"/>
    <m/>
    <m/>
    <s v="Customer"/>
    <s v="External"/>
    <x v="1"/>
  </r>
  <r>
    <x v="0"/>
    <x v="4"/>
    <x v="0"/>
    <x v="1"/>
    <s v="Everything Else"/>
    <x v="8"/>
    <s v="Kiosk/Term"/>
    <s v="T - Gas terminal"/>
    <s v="T"/>
    <s v="Physical"/>
    <s v="Over 100000"/>
    <s v="Large"/>
    <s v="Customer"/>
    <s v="External"/>
    <x v="1"/>
  </r>
  <r>
    <x v="0"/>
    <x v="4"/>
    <x v="0"/>
    <x v="0"/>
    <s v="Privilege Misuse"/>
    <x v="14"/>
    <s v="User Dev"/>
    <s v="U - Mobile phone"/>
    <s v="U"/>
    <s v="Misuse"/>
    <s v="10001 to 25000"/>
    <s v="Large"/>
    <s v="Employee"/>
    <s v="Other"/>
    <x v="0"/>
  </r>
  <r>
    <x v="0"/>
    <x v="3"/>
    <x v="0"/>
    <x v="1"/>
    <s v="Everything Else"/>
    <x v="7"/>
    <s v="Server"/>
    <s v="S - Database"/>
    <s v="S"/>
    <s v="Hacking"/>
    <s v="11 to 100"/>
    <s v="Small"/>
    <s v="Customer"/>
    <s v="Other"/>
    <x v="1"/>
  </r>
  <r>
    <x v="0"/>
    <x v="1"/>
    <x v="0"/>
    <x v="0"/>
    <s v="Miscellaneous Errors"/>
    <x v="15"/>
    <s v="Server"/>
    <s v="S - Database"/>
    <s v="S"/>
    <s v="Error"/>
    <s v="1 to 10"/>
    <s v="Small"/>
    <s v="Customer"/>
    <s v="External"/>
    <x v="0"/>
  </r>
  <r>
    <x v="0"/>
    <x v="10"/>
    <x v="0"/>
    <x v="1"/>
    <s v="Privilege Misuse"/>
    <x v="9"/>
    <s v="Media"/>
    <s v="M - Documents"/>
    <s v="M"/>
    <s v="Misuse"/>
    <s v="Small"/>
    <s v="Small"/>
    <s v="Other"/>
    <s v="Other"/>
    <x v="0"/>
  </r>
  <r>
    <x v="7"/>
    <x v="11"/>
    <x v="0"/>
    <x v="1"/>
    <s v="Basic Web Application Attacks"/>
    <x v="5"/>
    <s v="Server"/>
    <s v="S - Web application"/>
    <s v="S"/>
    <s v="Hacking"/>
    <m/>
    <m/>
    <s v="Other"/>
    <s v="External"/>
    <x v="3"/>
  </r>
  <r>
    <x v="0"/>
    <x v="8"/>
    <x v="0"/>
    <x v="3"/>
    <s v="Miscellaneous Errors"/>
    <x v="8"/>
    <s v="Server"/>
    <s v="S - Database"/>
    <s v="S"/>
    <s v="Error"/>
    <s v="1 to 10"/>
    <s v="Small"/>
    <s v="Customer"/>
    <s v="External"/>
    <x v="0"/>
  </r>
  <r>
    <x v="0"/>
    <x v="3"/>
    <x v="0"/>
    <x v="1"/>
    <s v="Lost and Stolen Assets"/>
    <x v="5"/>
    <s v="User Dev"/>
    <s v="U - Desktop or laptop"/>
    <s v="U"/>
    <s v="Physical"/>
    <s v="11 to 100"/>
    <s v="Small"/>
    <s v="Customer"/>
    <s v="Other"/>
    <x v="1"/>
  </r>
  <r>
    <x v="10"/>
    <x v="10"/>
    <x v="0"/>
    <x v="0"/>
    <s v="Miscellaneous Errors"/>
    <x v="9"/>
    <s v="Server"/>
    <s v="S - Database"/>
    <s v="S"/>
    <s v="Hacking"/>
    <s v="Large"/>
    <s v="Large"/>
    <s v="Customer"/>
    <s v="External"/>
    <x v="0"/>
  </r>
  <r>
    <x v="0"/>
    <x v="4"/>
    <x v="0"/>
    <x v="1"/>
    <s v="Basic Web Application Attacks"/>
    <x v="9"/>
    <s v="Server"/>
    <s v="S - Web application"/>
    <s v="S"/>
    <s v="Hacking"/>
    <s v="1001 to 10000"/>
    <s v="Large"/>
    <s v="Employee"/>
    <s v="Other"/>
    <x v="0"/>
  </r>
  <r>
    <x v="78"/>
    <x v="2"/>
    <x v="0"/>
    <x v="1"/>
    <s v="Basic Web Application Attacks"/>
    <x v="1"/>
    <s v="Server"/>
    <s v="S - Web application"/>
    <s v="S"/>
    <s v="Misuse"/>
    <s v="1 to 10"/>
    <s v="Small"/>
    <s v="Customer"/>
    <s v="External"/>
    <x v="1"/>
  </r>
  <r>
    <x v="0"/>
    <x v="4"/>
    <x v="0"/>
    <x v="1"/>
    <s v="Everything Else"/>
    <x v="8"/>
    <s v="Kiosk/Term"/>
    <s v="T - Gas terminal"/>
    <s v="T"/>
    <s v="Physical"/>
    <s v="11 to 100"/>
    <s v="Small"/>
    <s v="Customer"/>
    <s v="External"/>
    <x v="0"/>
  </r>
  <r>
    <x v="0"/>
    <x v="0"/>
    <x v="0"/>
    <x v="1"/>
    <s v="Lost and Stolen Assets"/>
    <x v="2"/>
    <s v="User Dev"/>
    <s v="U - Desktop"/>
    <s v="U"/>
    <s v="Physical"/>
    <s v="1 to 10"/>
    <s v="Small"/>
    <s v="Other"/>
    <s v="Other"/>
    <x v="0"/>
  </r>
  <r>
    <x v="0"/>
    <x v="5"/>
    <x v="0"/>
    <x v="0"/>
    <s v="Miscellaneous Errors"/>
    <x v="2"/>
    <m/>
    <m/>
    <s v="O"/>
    <s v="Error"/>
    <m/>
    <m/>
    <s v="Patient"/>
    <s v="Other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4"/>
    <x v="0"/>
    <x v="1"/>
    <s v="Everything Else"/>
    <x v="7"/>
    <s v="Kiosk/Term"/>
    <s v="T - ATM"/>
    <s v="T"/>
    <s v="Physical"/>
    <s v="101 to 1000"/>
    <s v="Small"/>
    <s v="Customer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2"/>
    <s v="Miscellaneous Errors"/>
    <x v="7"/>
    <s v="Server"/>
    <s v="S - Database"/>
    <s v="S"/>
    <s v="Error"/>
    <m/>
    <m/>
    <s v="Patient"/>
    <s v="External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4"/>
    <x v="0"/>
    <x v="3"/>
    <s v="Privilege Misuse"/>
    <x v="8"/>
    <s v="Server"/>
    <s v="S - "/>
    <s v="S"/>
    <s v="Misuse"/>
    <s v="10001 to 25000"/>
    <s v="Large"/>
    <s v="Other"/>
    <s v="Other"/>
    <x v="1"/>
  </r>
  <r>
    <x v="0"/>
    <x v="10"/>
    <x v="0"/>
    <x v="0"/>
    <s v="Privilege Misuse"/>
    <x v="0"/>
    <s v="Server"/>
    <s v="S - Database"/>
    <s v="S"/>
    <s v="Misuse"/>
    <s v="101 to 1000"/>
    <s v="Small"/>
    <s v="Patient"/>
    <s v="Other"/>
    <x v="0"/>
  </r>
  <r>
    <x v="0"/>
    <x v="3"/>
    <x v="0"/>
    <x v="2"/>
    <s v="Lost and Stolen Assets"/>
    <x v="5"/>
    <s v="Media"/>
    <s v="M - Flash drive"/>
    <s v="M"/>
    <s v="Physical"/>
    <s v="11 to 100"/>
    <s v="Small"/>
    <s v="Patient"/>
    <s v="External"/>
    <x v="0"/>
  </r>
  <r>
    <x v="10"/>
    <x v="10"/>
    <x v="0"/>
    <x v="1"/>
    <s v="System Intrusion"/>
    <x v="7"/>
    <s v="User Dev"/>
    <s v="U - Desktop or laptop"/>
    <s v="U"/>
    <s v="Malware"/>
    <s v="25001 to 50000"/>
    <s v="Large"/>
    <s v="Customer"/>
    <s v="Other"/>
    <x v="0"/>
  </r>
  <r>
    <x v="0"/>
    <x v="8"/>
    <x v="0"/>
    <x v="1"/>
    <s v="Everything Else"/>
    <x v="8"/>
    <s v="Kiosk/Term"/>
    <s v="T - Gas terminal"/>
    <s v="T"/>
    <s v="Physical"/>
    <s v="Over 100000"/>
    <s v="Large"/>
    <s v="Customer"/>
    <s v="External"/>
    <x v="1"/>
  </r>
  <r>
    <x v="0"/>
    <x v="6"/>
    <x v="0"/>
    <x v="2"/>
    <s v="Miscellaneous Errors"/>
    <x v="2"/>
    <s v="Server"/>
    <s v="S - Database"/>
    <s v="S"/>
    <s v="Error"/>
    <s v="1001 to 10000"/>
    <s v="Large"/>
    <s v="Patient"/>
    <s v="Internal"/>
    <x v="0"/>
  </r>
  <r>
    <x v="12"/>
    <x v="13"/>
    <x v="0"/>
    <x v="0"/>
    <s v="Miscellaneous Errors"/>
    <x v="0"/>
    <s v="Server"/>
    <s v="S - Database"/>
    <s v="S"/>
    <s v="Error"/>
    <s v="101 to 1000"/>
    <s v="Small"/>
    <s v="Patient"/>
    <s v="External"/>
    <x v="0"/>
  </r>
  <r>
    <x v="16"/>
    <x v="5"/>
    <x v="0"/>
    <x v="0"/>
    <s v="Miscellaneous Errors"/>
    <x v="0"/>
    <s v="Server"/>
    <s v="S - Web application"/>
    <s v="S"/>
    <s v="Error"/>
    <m/>
    <m/>
    <s v="Other"/>
    <s v="Other"/>
    <x v="0"/>
  </r>
  <r>
    <x v="61"/>
    <x v="1"/>
    <x v="0"/>
    <x v="0"/>
    <s v="Miscellaneous Errors"/>
    <x v="3"/>
    <s v="Server"/>
    <s v="S - File"/>
    <s v="S"/>
    <s v="Error"/>
    <s v="25001 to 50000"/>
    <s v="Large"/>
    <s v="Customer"/>
    <s v="External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37"/>
    <x v="1"/>
    <x v="0"/>
    <x v="0"/>
    <s v="Miscellaneous Errors"/>
    <x v="16"/>
    <s v="Server"/>
    <s v="S - Database"/>
    <s v="S"/>
    <s v="Error"/>
    <s v="1001 to 10000"/>
    <s v="Large"/>
    <s v="Customer"/>
    <s v="External"/>
    <x v="0"/>
  </r>
  <r>
    <x v="0"/>
    <x v="3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3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0"/>
    <x v="0"/>
    <x v="4"/>
    <s v="Everything Else"/>
    <x v="0"/>
    <s v="Media"/>
    <s v="M - Flash drive"/>
    <s v="M"/>
    <m/>
    <s v="11 to 100"/>
    <s v="Small"/>
    <s v="Other"/>
    <s v="Other"/>
    <x v="0"/>
  </r>
  <r>
    <x v="0"/>
    <x v="0"/>
    <x v="0"/>
    <x v="4"/>
    <s v="Lost and Stolen Assets"/>
    <x v="7"/>
    <s v="User Dev"/>
    <s v="U - "/>
    <s v="U"/>
    <s v="Physical"/>
    <m/>
    <m/>
    <s v="Customer"/>
    <s v="Other"/>
    <x v="0"/>
  </r>
  <r>
    <x v="0"/>
    <x v="0"/>
    <x v="0"/>
    <x v="1"/>
    <s v="Lost and Stolen Assets"/>
    <x v="2"/>
    <s v="User Dev"/>
    <s v="U - Desktop"/>
    <s v="U"/>
    <s v="Physical"/>
    <s v="1 to 10"/>
    <s v="Small"/>
    <s v="Other"/>
    <s v="Other"/>
    <x v="0"/>
  </r>
  <r>
    <x v="0"/>
    <x v="5"/>
    <x v="0"/>
    <x v="1"/>
    <s v="Lost and Stolen Assets"/>
    <x v="2"/>
    <s v="User Dev"/>
    <s v="U - Desktop"/>
    <s v="U"/>
    <s v="Physical"/>
    <m/>
    <m/>
    <s v="Other"/>
    <s v="Other"/>
    <x v="1"/>
  </r>
  <r>
    <x v="4"/>
    <x v="8"/>
    <x v="0"/>
    <x v="1"/>
    <s v="Everything Else"/>
    <x v="3"/>
    <s v="Server"/>
    <s v="S - Database"/>
    <s v="S"/>
    <s v="Hacking"/>
    <s v="101 to 1000"/>
    <s v="Small"/>
    <s v="Customer"/>
    <s v="Other"/>
    <x v="0"/>
  </r>
  <r>
    <x v="2"/>
    <x v="3"/>
    <x v="0"/>
    <x v="1"/>
    <s v="Social Engineering"/>
    <x v="2"/>
    <s v="Server"/>
    <s v="P - System admin"/>
    <s v="P"/>
    <s v="Social"/>
    <m/>
    <m/>
    <s v="Patient"/>
    <s v="External"/>
    <x v="3"/>
  </r>
  <r>
    <x v="0"/>
    <x v="8"/>
    <x v="0"/>
    <x v="0"/>
    <s v="Privilege Misuse"/>
    <x v="3"/>
    <s v="Server"/>
    <s v="S - Database"/>
    <s v="S"/>
    <s v="Misuse"/>
    <s v="Over 100000"/>
    <s v="Large"/>
    <s v="Other"/>
    <s v="Other"/>
    <x v="0"/>
  </r>
  <r>
    <x v="0"/>
    <x v="3"/>
    <x v="0"/>
    <x v="1"/>
    <s v="Basic Web Application Attacks"/>
    <x v="7"/>
    <s v="Server"/>
    <s v="S - Web application"/>
    <s v="S"/>
    <s v="Hacking"/>
    <s v="1 to 10"/>
    <s v="Small"/>
    <s v="Customer"/>
    <s v="Other"/>
    <x v="1"/>
  </r>
  <r>
    <x v="0"/>
    <x v="0"/>
    <x v="0"/>
    <x v="3"/>
    <s v="Privilege Misuse"/>
    <x v="3"/>
    <s v="Server"/>
    <s v="S - Database"/>
    <s v="S"/>
    <s v="Hacking"/>
    <s v="101 to 1000"/>
    <s v="Small"/>
    <s v="Other"/>
    <s v="Other"/>
    <x v="2"/>
  </r>
  <r>
    <x v="0"/>
    <x v="10"/>
    <x v="0"/>
    <x v="0"/>
    <s v="Miscellaneous Errors"/>
    <x v="2"/>
    <s v="Media"/>
    <s v="M - Documents"/>
    <s v="M"/>
    <s v="Error"/>
    <m/>
    <m/>
    <s v="Patient"/>
    <s v="External"/>
    <x v="0"/>
  </r>
  <r>
    <x v="11"/>
    <x v="2"/>
    <x v="0"/>
    <x v="1"/>
    <s v="System Intrusion"/>
    <x v="7"/>
    <s v="Server"/>
    <s v="S - Database"/>
    <s v="S"/>
    <s v="Hacking"/>
    <s v="1 to 10"/>
    <s v="Small"/>
    <s v="Customer"/>
    <s v="Other"/>
    <x v="1"/>
  </r>
  <r>
    <x v="13"/>
    <x v="19"/>
    <x v="0"/>
    <x v="1"/>
    <s v="Basic Web Application Attacks"/>
    <x v="11"/>
    <s v="Server"/>
    <s v="S - Web application"/>
    <s v="S"/>
    <s v="Hacking"/>
    <s v="101 to 1000"/>
    <s v="Small"/>
    <s v="Customer"/>
    <s v="External"/>
    <x v="1"/>
  </r>
  <r>
    <x v="0"/>
    <x v="10"/>
    <x v="0"/>
    <x v="0"/>
    <s v="Privilege Misuse"/>
    <x v="2"/>
    <s v="Media"/>
    <s v="M - Documents"/>
    <s v="M"/>
    <s v="Misuse"/>
    <s v="1001 to 10000"/>
    <s v="Large"/>
    <s v="Patient"/>
    <s v="External"/>
    <x v="0"/>
  </r>
  <r>
    <x v="0"/>
    <x v="0"/>
    <x v="0"/>
    <x v="1"/>
    <s v="Lost and Stolen Assets"/>
    <x v="11"/>
    <s v="User Dev"/>
    <s v="U - Desktop or laptop"/>
    <s v="U"/>
    <s v="Physical"/>
    <m/>
    <m/>
    <s v="Other"/>
    <s v="Other"/>
    <x v="0"/>
  </r>
  <r>
    <x v="0"/>
    <x v="5"/>
    <x v="0"/>
    <x v="1"/>
    <s v="System Intrusion"/>
    <x v="8"/>
    <s v="User Dev"/>
    <s v="U - POS terminal"/>
    <s v="U"/>
    <s v="Malware"/>
    <s v="10001 to 25000"/>
    <s v="Large"/>
    <s v="Customer"/>
    <s v="Other"/>
    <x v="0"/>
  </r>
  <r>
    <x v="0"/>
    <x v="10"/>
    <x v="0"/>
    <x v="1"/>
    <s v="Basic Web Application Attacks"/>
    <x v="8"/>
    <s v="Server"/>
    <s v="S - Web application"/>
    <s v="S"/>
    <s v="Hacking"/>
    <m/>
    <m/>
    <s v="Customer"/>
    <s v="Internal"/>
    <x v="1"/>
  </r>
  <r>
    <x v="0"/>
    <x v="17"/>
    <x v="0"/>
    <x v="0"/>
    <s v="Privilege Misuse"/>
    <x v="0"/>
    <s v="Server"/>
    <s v="S - Database"/>
    <s v="S"/>
    <s v="Misuse"/>
    <s v="50001 to 100000"/>
    <s v="Large"/>
    <s v="Customer"/>
    <s v="External"/>
    <x v="0"/>
  </r>
  <r>
    <x v="0"/>
    <x v="14"/>
    <x v="0"/>
    <x v="0"/>
    <s v="Privilege Misuse"/>
    <x v="0"/>
    <s v="Server"/>
    <s v="S - Database"/>
    <s v="S"/>
    <s v="Misuse"/>
    <s v="25001 to 50000"/>
    <s v="Large"/>
    <s v="Other"/>
    <s v="Internal"/>
    <x v="0"/>
  </r>
  <r>
    <x v="0"/>
    <x v="8"/>
    <x v="0"/>
    <x v="1"/>
    <s v="Everything Else"/>
    <x v="2"/>
    <s v="Server"/>
    <s v="S - Database"/>
    <s v="S"/>
    <s v="Hacking"/>
    <m/>
    <m/>
    <s v="Patient"/>
    <s v="Other"/>
    <x v="0"/>
  </r>
  <r>
    <x v="0"/>
    <x v="2"/>
    <x v="0"/>
    <x v="2"/>
    <s v="Miscellaneous Errors"/>
    <x v="2"/>
    <s v="Media"/>
    <s v="M - Documents"/>
    <s v="M"/>
    <s v="Error"/>
    <s v="11 to 100"/>
    <s v="Small"/>
    <s v="Patient"/>
    <s v="External"/>
    <x v="0"/>
  </r>
  <r>
    <x v="4"/>
    <x v="5"/>
    <x v="0"/>
    <x v="1"/>
    <s v="System Intrusion"/>
    <x v="1"/>
    <s v="User Dev"/>
    <s v="P - End-user or employee"/>
    <s v="P"/>
    <s v="Malware"/>
    <m/>
    <m/>
    <s v="Other"/>
    <s v="External"/>
    <x v="1"/>
  </r>
  <r>
    <x v="27"/>
    <x v="2"/>
    <x v="0"/>
    <x v="1"/>
    <s v="System Intrusion"/>
    <x v="12"/>
    <s v="Server"/>
    <s v="S - "/>
    <s v="S"/>
    <s v="Malware"/>
    <s v="10001 to 25000"/>
    <s v="Large"/>
    <s v="Other"/>
    <s v="External"/>
    <x v="4"/>
  </r>
  <r>
    <x v="0"/>
    <x v="0"/>
    <x v="0"/>
    <x v="1"/>
    <s v="Lost and Stolen Assets"/>
    <x v="2"/>
    <s v="User Dev"/>
    <s v="U - Desktop"/>
    <s v="U"/>
    <s v="Physical"/>
    <s v="1 to 10"/>
    <s v="Small"/>
    <s v="Oth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7"/>
    <x v="4"/>
    <x v="0"/>
    <x v="2"/>
    <s v="Miscellaneous Errors"/>
    <x v="0"/>
    <s v="Server"/>
    <s v="S - Web application"/>
    <s v="S"/>
    <s v="Error"/>
    <m/>
    <m/>
    <s v="Other"/>
    <s v="Other"/>
    <x v="0"/>
  </r>
  <r>
    <x v="0"/>
    <x v="5"/>
    <x v="0"/>
    <x v="1"/>
    <s v="Lost and Stolen Assets"/>
    <x v="0"/>
    <s v="User Dev"/>
    <s v="U - Desktop or laptop"/>
    <s v="U"/>
    <s v="Physical"/>
    <m/>
    <m/>
    <s v="Customer"/>
    <s v="Other"/>
    <x v="1"/>
  </r>
  <r>
    <x v="0"/>
    <x v="3"/>
    <x v="0"/>
    <x v="1"/>
    <s v="Basic Web Application Attacks"/>
    <x v="16"/>
    <s v="Server"/>
    <s v="S - Web application"/>
    <s v="S"/>
    <s v="Malware"/>
    <s v="1 to 10"/>
    <s v="Small"/>
    <s v="Employee"/>
    <s v="Internal"/>
    <x v="1"/>
  </r>
  <r>
    <x v="0"/>
    <x v="2"/>
    <x v="0"/>
    <x v="1"/>
    <s v="Everything Else"/>
    <x v="7"/>
    <s v="Kiosk/Term"/>
    <s v="T - ATM"/>
    <s v="T"/>
    <s v="Physical"/>
    <s v="25001 to 50000"/>
    <s v="Large"/>
    <s v="Customer"/>
    <s v="Other"/>
    <x v="1"/>
  </r>
  <r>
    <x v="0"/>
    <x v="8"/>
    <x v="0"/>
    <x v="3"/>
    <s v="Privilege Misuse"/>
    <x v="0"/>
    <s v="Server"/>
    <s v="P - End-user or employee"/>
    <s v="P"/>
    <s v="Social"/>
    <s v="101 to 1000"/>
    <s v="Small"/>
    <s v="Customer"/>
    <s v="Internal"/>
    <x v="5"/>
  </r>
  <r>
    <x v="0"/>
    <x v="8"/>
    <x v="0"/>
    <x v="1"/>
    <s v="System Intrusion"/>
    <x v="18"/>
    <s v="User Dev"/>
    <s v="U - Desktop or laptop"/>
    <s v="U"/>
    <s v="Malware"/>
    <s v="101 to 1000"/>
    <s v="Small"/>
    <s v="Other"/>
    <s v="Internal"/>
    <x v="1"/>
  </r>
  <r>
    <x v="0"/>
    <x v="5"/>
    <x v="0"/>
    <x v="3"/>
    <s v="Privilege Misuse"/>
    <x v="1"/>
    <s v="Server"/>
    <s v="S - Database"/>
    <s v="S"/>
    <s v="Misuse"/>
    <s v="Small"/>
    <s v="Small"/>
    <s v="Patient"/>
    <s v="Other"/>
    <x v="1"/>
  </r>
  <r>
    <x v="0"/>
    <x v="10"/>
    <x v="0"/>
    <x v="0"/>
    <s v="Miscellaneous Errors"/>
    <x v="8"/>
    <s v="Media"/>
    <s v="M - Disk drive"/>
    <s v="M"/>
    <s v="Error"/>
    <s v="11 to 100"/>
    <s v="Small"/>
    <s v="Customer"/>
    <s v="Internal"/>
    <x v="0"/>
  </r>
  <r>
    <x v="17"/>
    <x v="3"/>
    <x v="0"/>
    <x v="0"/>
    <s v="Miscellaneous Errors"/>
    <x v="7"/>
    <s v="Server"/>
    <s v="S - Web application"/>
    <s v="S"/>
    <s v="Error"/>
    <s v="25001 to 50000"/>
    <s v="Large"/>
    <s v="Customer"/>
    <s v="External"/>
    <x v="0"/>
  </r>
  <r>
    <x v="2"/>
    <x v="2"/>
    <x v="0"/>
    <x v="0"/>
    <s v="Miscellaneous Errors"/>
    <x v="0"/>
    <s v="User Dev"/>
    <s v="U - Media"/>
    <s v="U"/>
    <s v="Error"/>
    <m/>
    <m/>
    <s v="Student"/>
    <s v="External"/>
    <x v="0"/>
  </r>
  <r>
    <x v="0"/>
    <x v="0"/>
    <x v="0"/>
    <x v="0"/>
    <s v="Privilege Misuse"/>
    <x v="0"/>
    <m/>
    <m/>
    <s v="O"/>
    <s v="Misuse"/>
    <s v="Over 100000"/>
    <s v="Large"/>
    <s v="Other"/>
    <s v="Other"/>
    <x v="0"/>
  </r>
  <r>
    <x v="10"/>
    <x v="15"/>
    <x v="0"/>
    <x v="0"/>
    <s v="Privilege Misuse"/>
    <x v="9"/>
    <s v="Server"/>
    <s v="S - Database"/>
    <s v="S"/>
    <s v="Misuse"/>
    <s v="25001 to 50000"/>
    <s v="Large"/>
    <s v="Customer"/>
    <s v="Other"/>
    <x v="0"/>
  </r>
  <r>
    <x v="33"/>
    <x v="8"/>
    <x v="0"/>
    <x v="0"/>
    <s v="Miscellaneous Errors"/>
    <x v="2"/>
    <s v="Server"/>
    <s v="S - Web application"/>
    <s v="S"/>
    <s v="Error"/>
    <s v="Large"/>
    <s v="Large"/>
    <s v="Patient"/>
    <s v="Other"/>
    <x v="0"/>
  </r>
  <r>
    <x v="90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2"/>
    <x v="5"/>
    <x v="0"/>
    <x v="0"/>
    <s v="Miscellaneous Errors"/>
    <x v="3"/>
    <s v="Server"/>
    <s v="S - Web application"/>
    <s v="S"/>
    <s v="Error"/>
    <s v="10001 to 25000"/>
    <s v="Large"/>
    <s v="Customer"/>
    <s v="Other"/>
    <x v="0"/>
  </r>
  <r>
    <x v="2"/>
    <x v="5"/>
    <x v="0"/>
    <x v="4"/>
    <s v="Basic Web Application Attacks"/>
    <x v="16"/>
    <s v="Server"/>
    <s v="S - Web application"/>
    <s v="S"/>
    <s v="Hacking"/>
    <s v="101 to 1000"/>
    <s v="Small"/>
    <s v="Customer"/>
    <s v="Other"/>
    <x v="0"/>
  </r>
  <r>
    <x v="0"/>
    <x v="3"/>
    <x v="0"/>
    <x v="0"/>
    <s v="Privilege Misuse"/>
    <x v="7"/>
    <s v="Media"/>
    <s v="M - Documents"/>
    <s v="M"/>
    <s v="Misuse"/>
    <s v="50001 to 100000"/>
    <s v="Large"/>
    <s v="Customer"/>
    <s v="External"/>
    <x v="0"/>
  </r>
  <r>
    <x v="17"/>
    <x v="9"/>
    <x v="0"/>
    <x v="1"/>
    <s v="System Intrusion"/>
    <x v="7"/>
    <s v="Server"/>
    <s v="S - "/>
    <s v="S"/>
    <s v="Malware"/>
    <s v="101 to 1000"/>
    <s v="Small"/>
    <s v="Customer"/>
    <s v="External"/>
    <x v="1"/>
  </r>
  <r>
    <x v="15"/>
    <x v="9"/>
    <x v="0"/>
    <x v="0"/>
    <s v="Miscellaneous Errors"/>
    <x v="0"/>
    <s v="Server"/>
    <s v="S - File"/>
    <s v="S"/>
    <s v="Error"/>
    <s v="1001 to 10000"/>
    <s v="Large"/>
    <s v="Employee"/>
    <s v="Internal"/>
    <x v="0"/>
  </r>
  <r>
    <x v="0"/>
    <x v="7"/>
    <x v="0"/>
    <x v="0"/>
    <s v="Privilege Misuse"/>
    <x v="9"/>
    <m/>
    <m/>
    <s v="O"/>
    <s v="Misuse"/>
    <s v="11 to 100"/>
    <s v="Small"/>
    <s v="Other"/>
    <s v="External"/>
    <x v="0"/>
  </r>
  <r>
    <x v="0"/>
    <x v="7"/>
    <x v="0"/>
    <x v="0"/>
    <s v="Miscellaneous Errors"/>
    <x v="6"/>
    <s v="Server"/>
    <s v="S - Web application"/>
    <s v="S"/>
    <s v="Error"/>
    <m/>
    <m/>
    <s v="Student"/>
    <s v="Other"/>
    <x v="0"/>
  </r>
  <r>
    <x v="0"/>
    <x v="3"/>
    <x v="0"/>
    <x v="2"/>
    <s v="Miscellaneous Errors"/>
    <x v="2"/>
    <s v="Server"/>
    <s v="S - Web application"/>
    <s v="S"/>
    <s v="Error"/>
    <s v="101 to 1000"/>
    <s v="Small"/>
    <s v="Patient"/>
    <s v="Internal"/>
    <x v="0"/>
  </r>
  <r>
    <x v="0"/>
    <x v="4"/>
    <x v="0"/>
    <x v="1"/>
    <s v="Everything Else"/>
    <x v="12"/>
    <s v="Kiosk/Term"/>
    <s v="T - Gas terminal"/>
    <s v="T"/>
    <s v="Physical"/>
    <s v="1001 to 10000"/>
    <s v="Large"/>
    <s v="Customer"/>
    <s v="External"/>
    <x v="1"/>
  </r>
  <r>
    <x v="0"/>
    <x v="4"/>
    <x v="0"/>
    <x v="1"/>
    <s v="System Intrusion"/>
    <x v="2"/>
    <m/>
    <m/>
    <s v="O"/>
    <s v="Malware"/>
    <s v="101 to 1000"/>
    <s v="Small"/>
    <s v="Patient"/>
    <s v="External"/>
    <x v="1"/>
  </r>
  <r>
    <x v="0"/>
    <x v="2"/>
    <x v="0"/>
    <x v="0"/>
    <s v="Privilege Misuse"/>
    <x v="2"/>
    <m/>
    <m/>
    <s v="O"/>
    <s v="Misuse"/>
    <s v="101 to 1000"/>
    <s v="Small"/>
    <s v="Patient"/>
    <s v="Other"/>
    <x v="0"/>
  </r>
  <r>
    <x v="0"/>
    <x v="5"/>
    <x v="0"/>
    <x v="0"/>
    <s v="Miscellaneous Errors"/>
    <x v="2"/>
    <s v="Server"/>
    <s v="S - Web application"/>
    <s v="S"/>
    <s v="Error"/>
    <s v="1 to 10"/>
    <s v="Small"/>
    <s v="Patient"/>
    <s v="Other"/>
    <x v="0"/>
  </r>
  <r>
    <x v="2"/>
    <x v="7"/>
    <x v="0"/>
    <x v="1"/>
    <s v="Social Engineering"/>
    <x v="0"/>
    <s v="Server"/>
    <s v="P - End-user or employee"/>
    <s v="P"/>
    <s v="Hacking"/>
    <s v="Over 100000"/>
    <s v="Large"/>
    <s v="Other"/>
    <s v="Internal"/>
    <x v="4"/>
  </r>
  <r>
    <x v="0"/>
    <x v="5"/>
    <x v="0"/>
    <x v="1"/>
    <s v="Lost and Stolen Assets"/>
    <x v="7"/>
    <s v="Kiosk/Term"/>
    <s v="T - ATM"/>
    <s v="T"/>
    <s v="Physical"/>
    <m/>
    <m/>
    <s v="Customer"/>
    <s v="Other"/>
    <x v="1"/>
  </r>
  <r>
    <x v="0"/>
    <x v="2"/>
    <x v="0"/>
    <x v="1"/>
    <s v="Everything Else"/>
    <x v="2"/>
    <s v="Media"/>
    <s v="M - Flash drive"/>
    <s v="M"/>
    <s v="Environmental"/>
    <s v="11 to 100"/>
    <s v="Small"/>
    <s v="Patient"/>
    <s v="Internal"/>
    <x v="0"/>
  </r>
  <r>
    <x v="0"/>
    <x v="3"/>
    <x v="0"/>
    <x v="4"/>
    <s v="Everything Else"/>
    <x v="6"/>
    <s v="Server"/>
    <s v="S - "/>
    <s v="S"/>
    <m/>
    <m/>
    <m/>
    <s v="Other"/>
    <s v="Other"/>
    <x v="0"/>
  </r>
  <r>
    <x v="0"/>
    <x v="11"/>
    <x v="0"/>
    <x v="1"/>
    <s v="System Intrusion"/>
    <x v="6"/>
    <s v="Server"/>
    <s v="S - DHCP"/>
    <s v="S"/>
    <s v="Malware"/>
    <s v="1001 to 10000"/>
    <s v="Large"/>
    <s v="Student"/>
    <s v="External"/>
    <x v="1"/>
  </r>
  <r>
    <x v="2"/>
    <x v="10"/>
    <x v="0"/>
    <x v="1"/>
    <s v="Lost and Stolen Assets"/>
    <x v="5"/>
    <s v="Kiosk/Term"/>
    <s v="T - ATM"/>
    <s v="T"/>
    <s v="Physical"/>
    <m/>
    <m/>
    <s v="Customer"/>
    <s v="External"/>
    <x v="1"/>
  </r>
  <r>
    <x v="7"/>
    <x v="5"/>
    <x v="0"/>
    <x v="0"/>
    <s v="Miscellaneous Errors"/>
    <x v="5"/>
    <s v="Media"/>
    <s v="M - Flash drive"/>
    <s v="M"/>
    <s v="Error"/>
    <m/>
    <m/>
    <s v="Patient"/>
    <s v="Internal"/>
    <x v="0"/>
  </r>
  <r>
    <x v="0"/>
    <x v="11"/>
    <x v="0"/>
    <x v="0"/>
    <s v="Miscellaneous Errors"/>
    <x v="1"/>
    <s v="Server"/>
    <s v="S - Web application"/>
    <s v="S"/>
    <s v="Error"/>
    <s v="10001 to 25000"/>
    <s v="Large"/>
    <s v="Customer"/>
    <s v="External"/>
    <x v="0"/>
  </r>
  <r>
    <x v="2"/>
    <x v="5"/>
    <x v="0"/>
    <x v="0"/>
    <s v="Miscellaneous Errors"/>
    <x v="0"/>
    <s v="Media"/>
    <s v="M - Documents"/>
    <s v="M"/>
    <s v="Error"/>
    <s v="1001 to 10000"/>
    <s v="Large"/>
    <s v="Customer"/>
    <s v="Other"/>
    <x v="0"/>
  </r>
  <r>
    <x v="2"/>
    <x v="11"/>
    <x v="0"/>
    <x v="1"/>
    <s v="Basic Web Application Attacks"/>
    <x v="1"/>
    <s v="Server"/>
    <s v="S - Web application"/>
    <s v="S"/>
    <s v="Hacking"/>
    <s v="11 to 100"/>
    <s v="Small"/>
    <s v="Customer"/>
    <s v="External"/>
    <x v="1"/>
  </r>
  <r>
    <x v="2"/>
    <x v="5"/>
    <x v="0"/>
    <x v="0"/>
    <s v="Miscellaneous Errors"/>
    <x v="2"/>
    <s v="Media"/>
    <s v="M - Documents"/>
    <s v="M"/>
    <s v="Error"/>
    <m/>
    <m/>
    <s v="Patient"/>
    <s v="External"/>
    <x v="0"/>
  </r>
  <r>
    <x v="0"/>
    <x v="10"/>
    <x v="0"/>
    <x v="1"/>
    <s v="Everything Else"/>
    <x v="5"/>
    <s v="Kiosk/Term"/>
    <s v="T - ATM"/>
    <s v="T"/>
    <s v="Physical"/>
    <m/>
    <m/>
    <s v="Customer"/>
    <s v="Internal"/>
    <x v="1"/>
  </r>
  <r>
    <x v="2"/>
    <x v="4"/>
    <x v="0"/>
    <x v="1"/>
    <s v="System Intrusion"/>
    <x v="2"/>
    <s v="Server"/>
    <s v="S - Database"/>
    <s v="S"/>
    <s v="Malware"/>
    <s v="Large"/>
    <s v="Large"/>
    <s v="Patient"/>
    <s v="External"/>
    <x v="1"/>
  </r>
  <r>
    <x v="0"/>
    <x v="17"/>
    <x v="0"/>
    <x v="0"/>
    <s v="Privilege Misuse"/>
    <x v="2"/>
    <s v="Server"/>
    <s v="S - Database"/>
    <s v="S"/>
    <s v="Misuse"/>
    <m/>
    <m/>
    <s v="Other"/>
    <s v="Other"/>
    <x v="0"/>
  </r>
  <r>
    <x v="0"/>
    <x v="5"/>
    <x v="0"/>
    <x v="1"/>
    <s v="Everything Else"/>
    <x v="1"/>
    <s v="Server"/>
    <s v="S - "/>
    <s v="S"/>
    <s v="Hacking"/>
    <s v="1 to 10"/>
    <s v="Small"/>
    <s v="Customer"/>
    <s v="External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Lost and Stolen Assets"/>
    <x v="2"/>
    <s v="User Dev"/>
    <s v="U - Desktop"/>
    <s v="U"/>
    <s v="Physical"/>
    <m/>
    <m/>
    <s v="Patient"/>
    <s v="Internal"/>
    <x v="1"/>
  </r>
  <r>
    <x v="2"/>
    <x v="4"/>
    <x v="1"/>
    <x v="1"/>
    <s v="Lost and Stolen Assets"/>
    <x v="2"/>
    <s v="Media"/>
    <s v="M - Documents"/>
    <s v="M"/>
    <s v="Physical"/>
    <s v="1001 to 10000"/>
    <s v="Large"/>
    <s v="Patient"/>
    <s v="Internal"/>
    <x v="0"/>
  </r>
  <r>
    <x v="0"/>
    <x v="3"/>
    <x v="0"/>
    <x v="0"/>
    <s v="Everything Else"/>
    <x v="0"/>
    <s v="User Dev"/>
    <s v="U - Desktop"/>
    <s v="U"/>
    <s v="Error"/>
    <s v="Over 100000"/>
    <s v="Large"/>
    <s v="Other"/>
    <s v="Other"/>
    <x v="0"/>
  </r>
  <r>
    <x v="0"/>
    <x v="5"/>
    <x v="0"/>
    <x v="0"/>
    <s v="Privilege Misuse"/>
    <x v="1"/>
    <m/>
    <m/>
    <s v="O"/>
    <s v="Misuse"/>
    <s v="1 to 10"/>
    <s v="Small"/>
    <s v="Patient"/>
    <s v="Other"/>
    <x v="0"/>
  </r>
  <r>
    <x v="0"/>
    <x v="14"/>
    <x v="0"/>
    <x v="0"/>
    <s v="Privilege Misuse"/>
    <x v="0"/>
    <s v="Server"/>
    <s v="S - Database"/>
    <s v="S"/>
    <s v="Misuse"/>
    <m/>
    <m/>
    <s v="Customer"/>
    <s v="Other"/>
    <x v="0"/>
  </r>
  <r>
    <x v="0"/>
    <x v="0"/>
    <x v="0"/>
    <x v="1"/>
    <s v="Lost and Stolen Assets"/>
    <x v="2"/>
    <s v="User Dev"/>
    <s v="U - Desktop or laptop"/>
    <s v="U"/>
    <s v="Physical"/>
    <s v="11 to 100"/>
    <s v="Small"/>
    <s v="Other"/>
    <s v="Other"/>
    <x v="0"/>
  </r>
  <r>
    <x v="61"/>
    <x v="11"/>
    <x v="0"/>
    <x v="0"/>
    <s v="Miscellaneous Errors"/>
    <x v="3"/>
    <s v="Server"/>
    <s v="S - Database"/>
    <s v="S"/>
    <s v="Error"/>
    <s v="Large"/>
    <s v="Large"/>
    <s v="Customer"/>
    <s v="External"/>
    <x v="0"/>
  </r>
  <r>
    <x v="0"/>
    <x v="10"/>
    <x v="0"/>
    <x v="0"/>
    <s v="Privilege Misuse"/>
    <x v="2"/>
    <s v="Server"/>
    <s v="S - Mail"/>
    <s v="S"/>
    <s v="Misuse"/>
    <m/>
    <m/>
    <s v="Patient"/>
    <s v="Internal"/>
    <x v="0"/>
  </r>
  <r>
    <x v="0"/>
    <x v="7"/>
    <x v="0"/>
    <x v="1"/>
    <s v="Basic Web Application Attacks"/>
    <x v="15"/>
    <s v="Server"/>
    <s v="S - Web application"/>
    <s v="S"/>
    <s v="Hacking"/>
    <s v="11 to 100"/>
    <s v="Small"/>
    <s v="Customer"/>
    <s v="External"/>
    <x v="1"/>
  </r>
  <r>
    <x v="0"/>
    <x v="0"/>
    <x v="0"/>
    <x v="0"/>
    <s v="Miscellaneous Errors"/>
    <x v="2"/>
    <s v="Media"/>
    <s v="M - Documents"/>
    <s v="M"/>
    <s v="Error"/>
    <s v="1 to 10"/>
    <s v="Small"/>
    <s v="Other"/>
    <s v="Other"/>
    <x v="0"/>
  </r>
  <r>
    <x v="0"/>
    <x v="5"/>
    <x v="0"/>
    <x v="1"/>
    <s v="Lost and Stolen Assets"/>
    <x v="14"/>
    <s v="User Dev"/>
    <s v="U - Desktop or laptop"/>
    <s v="U"/>
    <s v="Physical"/>
    <s v="1001 to 10000"/>
    <s v="Large"/>
    <s v="Other"/>
    <s v="External"/>
    <x v="0"/>
  </r>
  <r>
    <x v="7"/>
    <x v="11"/>
    <x v="0"/>
    <x v="1"/>
    <s v="Lost and Stolen Assets"/>
    <x v="5"/>
    <s v="Media"/>
    <s v="M - Disk media"/>
    <s v="M"/>
    <s v="Physical"/>
    <m/>
    <m/>
    <s v="Patient"/>
    <s v="Internal"/>
    <x v="1"/>
  </r>
  <r>
    <x v="9"/>
    <x v="7"/>
    <x v="0"/>
    <x v="1"/>
    <s v="Basic Web Application Attacks"/>
    <x v="8"/>
    <s v="Server"/>
    <s v="S - Web application"/>
    <s v="S"/>
    <s v="Hacking"/>
    <s v="101 to 1000"/>
    <s v="Small"/>
    <s v="Customer"/>
    <s v="Other"/>
    <x v="0"/>
  </r>
  <r>
    <x v="2"/>
    <x v="7"/>
    <x v="0"/>
    <x v="1"/>
    <s v="Social Engineering"/>
    <x v="6"/>
    <s v="Server"/>
    <s v="P - "/>
    <s v="P"/>
    <s v="Social"/>
    <s v="1001 to 10000"/>
    <s v="Large"/>
    <s v="Employee"/>
    <s v="Internal"/>
    <x v="0"/>
  </r>
  <r>
    <x v="0"/>
    <x v="8"/>
    <x v="0"/>
    <x v="1"/>
    <s v="Lost and Stolen Assets"/>
    <x v="2"/>
    <s v="User Dev"/>
    <s v="U - Desktop or laptop"/>
    <s v="U"/>
    <s v="Physical"/>
    <s v="11 to 100"/>
    <s v="Small"/>
    <s v="Patient"/>
    <s v="Internal"/>
    <x v="0"/>
  </r>
  <r>
    <x v="0"/>
    <x v="8"/>
    <x v="0"/>
    <x v="1"/>
    <s v="System Intrusion"/>
    <x v="3"/>
    <s v="User Dev"/>
    <s v="U - Desktop"/>
    <s v="U"/>
    <s v="Malware"/>
    <s v="11 to 100"/>
    <s v="Small"/>
    <s v="Other"/>
    <s v="Internal"/>
    <x v="1"/>
  </r>
  <r>
    <x v="0"/>
    <x v="5"/>
    <x v="0"/>
    <x v="0"/>
    <s v="Privilege Misuse"/>
    <x v="12"/>
    <s v="Media"/>
    <s v="M - "/>
    <s v="M"/>
    <s v="Misuse"/>
    <m/>
    <m/>
    <s v="Employee"/>
    <s v="Other"/>
    <x v="0"/>
  </r>
  <r>
    <x v="0"/>
    <x v="5"/>
    <x v="0"/>
    <x v="0"/>
    <s v="Miscellaneous Errors"/>
    <x v="0"/>
    <s v="Server"/>
    <s v="M - Documents"/>
    <s v="M"/>
    <s v="Error"/>
    <s v="1001 to 10000"/>
    <s v="Large"/>
    <s v="Customer"/>
    <s v="Other"/>
    <x v="0"/>
  </r>
  <r>
    <x v="0"/>
    <x v="5"/>
    <x v="0"/>
    <x v="1"/>
    <s v="System Intrusion"/>
    <x v="8"/>
    <s v="User Dev"/>
    <s v="U - POS terminal"/>
    <s v="U"/>
    <s v="Malware"/>
    <s v="10001 to 25000"/>
    <s v="Large"/>
    <s v="Customer"/>
    <s v="External"/>
    <x v="1"/>
  </r>
  <r>
    <x v="0"/>
    <x v="5"/>
    <x v="0"/>
    <x v="1"/>
    <s v="System Intrusion"/>
    <x v="10"/>
    <s v="User Dev"/>
    <s v="U - POS terminal"/>
    <s v="U"/>
    <s v="Hacking"/>
    <m/>
    <m/>
    <s v="Other"/>
    <s v="Other"/>
    <x v="1"/>
  </r>
  <r>
    <x v="2"/>
    <x v="10"/>
    <x v="0"/>
    <x v="4"/>
    <s v="Everything Else"/>
    <x v="1"/>
    <s v="Server"/>
    <s v="S - "/>
    <s v="S"/>
    <m/>
    <s v="10001 to 25000"/>
    <s v="Large"/>
    <s v="Customer"/>
    <s v="Other"/>
    <x v="0"/>
  </r>
  <r>
    <x v="0"/>
    <x v="11"/>
    <x v="0"/>
    <x v="0"/>
    <s v="Miscellaneous Errors"/>
    <x v="3"/>
    <s v="Server"/>
    <s v="S - Database"/>
    <s v="S"/>
    <s v="Error"/>
    <s v="11 to 100"/>
    <s v="Small"/>
    <s v="Customer"/>
    <s v="External"/>
    <x v="0"/>
  </r>
  <r>
    <x v="16"/>
    <x v="5"/>
    <x v="0"/>
    <x v="2"/>
    <s v="Miscellaneous Errors"/>
    <x v="7"/>
    <s v="Media"/>
    <s v="M - Documents"/>
    <s v="M"/>
    <s v="Error"/>
    <s v="101 to 1000"/>
    <s v="Small"/>
    <s v="Customer"/>
    <s v="External"/>
    <x v="0"/>
  </r>
  <r>
    <x v="0"/>
    <x v="4"/>
    <x v="0"/>
    <x v="1"/>
    <s v="Everything Else"/>
    <x v="8"/>
    <s v="Kiosk/Term"/>
    <s v="T - Gas terminal"/>
    <s v="T"/>
    <s v="Physical"/>
    <s v="Small"/>
    <s v="Small"/>
    <s v="Customer"/>
    <s v="Other"/>
    <x v="1"/>
  </r>
  <r>
    <x v="0"/>
    <x v="5"/>
    <x v="0"/>
    <x v="1"/>
    <s v="System Intrusion"/>
    <x v="1"/>
    <s v="Server"/>
    <s v="S - Database"/>
    <s v="S"/>
    <s v="Hacking"/>
    <s v="Large"/>
    <s v="Large"/>
    <s v="Other"/>
    <s v="Other"/>
    <x v="3"/>
  </r>
  <r>
    <x v="0"/>
    <x v="8"/>
    <x v="0"/>
    <x v="1"/>
    <s v="Everything Else"/>
    <x v="7"/>
    <s v="Kiosk/Term"/>
    <s v="T - ATM"/>
    <s v="T"/>
    <s v="Physical"/>
    <s v="101 to 1000"/>
    <s v="Small"/>
    <s v="Customer"/>
    <s v="Other"/>
    <x v="1"/>
  </r>
  <r>
    <x v="32"/>
    <x v="2"/>
    <x v="0"/>
    <x v="1"/>
    <s v="Basic Web Application Attacks"/>
    <x v="5"/>
    <s v="Server"/>
    <s v="S - Web application"/>
    <s v="S"/>
    <s v="Hacking"/>
    <m/>
    <m/>
    <s v="Other"/>
    <s v="Other"/>
    <x v="0"/>
  </r>
  <r>
    <x v="0"/>
    <x v="2"/>
    <x v="0"/>
    <x v="1"/>
    <s v="Basic Web Application Attacks"/>
    <x v="3"/>
    <s v="Server"/>
    <s v="S - Web application"/>
    <s v="S"/>
    <s v="Hacking"/>
    <m/>
    <m/>
    <s v="Other"/>
    <s v="External"/>
    <x v="3"/>
  </r>
  <r>
    <x v="17"/>
    <x v="5"/>
    <x v="0"/>
    <x v="0"/>
    <s v="Miscellaneous Errors"/>
    <x v="7"/>
    <s v="User Dev"/>
    <s v="U - Desktop"/>
    <s v="U"/>
    <s v="Error"/>
    <m/>
    <m/>
    <s v="Customer"/>
    <s v="Internal"/>
    <x v="0"/>
  </r>
  <r>
    <x v="0"/>
    <x v="0"/>
    <x v="0"/>
    <x v="1"/>
    <s v="Lost and Stolen Assets"/>
    <x v="0"/>
    <s v="Media"/>
    <s v="M - Documents"/>
    <s v="M"/>
    <s v="Physical"/>
    <s v="50001 to 100000"/>
    <s v="Large"/>
    <s v="Other"/>
    <s v="Other"/>
    <x v="0"/>
  </r>
  <r>
    <x v="0"/>
    <x v="4"/>
    <x v="0"/>
    <x v="1"/>
    <s v="Everything Else"/>
    <x v="8"/>
    <s v="Kiosk/Term"/>
    <s v="T - ATM"/>
    <s v="T"/>
    <s v="Physical"/>
    <s v="1 to 10"/>
    <s v="Small"/>
    <s v="Customer"/>
    <s v="Other"/>
    <x v="1"/>
  </r>
  <r>
    <x v="0"/>
    <x v="8"/>
    <x v="0"/>
    <x v="1"/>
    <s v="Social Engineering"/>
    <x v="2"/>
    <s v="Server"/>
    <s v="P - "/>
    <s v="P"/>
    <s v="Hacking"/>
    <s v="1001 to 10000"/>
    <s v="Large"/>
    <s v="Patient"/>
    <s v="Internal"/>
    <x v="1"/>
  </r>
  <r>
    <x v="2"/>
    <x v="1"/>
    <x v="0"/>
    <x v="0"/>
    <s v="Miscellaneous Errors"/>
    <x v="2"/>
    <s v="Server"/>
    <s v="S - "/>
    <s v="S"/>
    <s v="Error"/>
    <s v="Small"/>
    <s v="Small"/>
    <s v="Employee"/>
    <s v="Other"/>
    <x v="0"/>
  </r>
  <r>
    <x v="4"/>
    <x v="4"/>
    <x v="0"/>
    <x v="1"/>
    <s v="System Intrusion"/>
    <x v="6"/>
    <s v="Network"/>
    <s v="N - Camera"/>
    <s v="N"/>
    <s v="Hacking"/>
    <s v="11 to 100"/>
    <s v="Small"/>
    <s v="Other"/>
    <s v="External"/>
    <x v="3"/>
  </r>
  <r>
    <x v="18"/>
    <x v="10"/>
    <x v="0"/>
    <x v="1"/>
    <s v="Everything Else"/>
    <x v="0"/>
    <s v="Server"/>
    <s v="S - "/>
    <s v="S"/>
    <m/>
    <s v="Large"/>
    <s v="Large"/>
    <s v="Employee"/>
    <s v="External"/>
    <x v="0"/>
  </r>
  <r>
    <x v="16"/>
    <x v="10"/>
    <x v="0"/>
    <x v="0"/>
    <s v="Miscellaneous Errors"/>
    <x v="2"/>
    <s v="Media"/>
    <s v="M - Documents"/>
    <s v="M"/>
    <s v="Error"/>
    <m/>
    <m/>
    <s v="Patient"/>
    <s v="Other"/>
    <x v="0"/>
  </r>
  <r>
    <x v="0"/>
    <x v="6"/>
    <x v="0"/>
    <x v="4"/>
    <s v="Everything Else"/>
    <x v="7"/>
    <m/>
    <m/>
    <s v="O"/>
    <m/>
    <s v="11 to 100"/>
    <s v="Small"/>
    <s v="Other"/>
    <s v="Other"/>
    <x v="0"/>
  </r>
  <r>
    <x v="0"/>
    <x v="5"/>
    <x v="0"/>
    <x v="1"/>
    <s v="Lost and Stolen Assets"/>
    <x v="2"/>
    <s v="User Dev"/>
    <s v="U - Desktop or laptop"/>
    <s v="U"/>
    <s v="Physical"/>
    <s v="101 to 1000"/>
    <s v="Small"/>
    <s v="Other"/>
    <s v="Other"/>
    <x v="1"/>
  </r>
  <r>
    <x v="0"/>
    <x v="8"/>
    <x v="0"/>
    <x v="1"/>
    <s v="Social Engineering"/>
    <x v="2"/>
    <s v="User Dev"/>
    <s v="P - Other"/>
    <s v="P"/>
    <s v="Social"/>
    <m/>
    <m/>
    <s v="Employee"/>
    <s v="Other"/>
    <x v="1"/>
  </r>
  <r>
    <x v="0"/>
    <x v="13"/>
    <x v="0"/>
    <x v="0"/>
    <s v="Miscellaneous Errors"/>
    <x v="0"/>
    <s v="Server"/>
    <s v="S - Web application"/>
    <s v="S"/>
    <s v="Error"/>
    <s v="Over 100000"/>
    <s v="Large"/>
    <s v="Other"/>
    <s v="Internal"/>
    <x v="0"/>
  </r>
  <r>
    <x v="0"/>
    <x v="8"/>
    <x v="0"/>
    <x v="1"/>
    <s v="Basic Web Application Attacks"/>
    <x v="8"/>
    <s v="Server"/>
    <s v="S - Database"/>
    <s v="S"/>
    <s v="Hacking"/>
    <s v="Over 100000"/>
    <s v="Large"/>
    <s v="Customer"/>
    <s v="External"/>
    <x v="3"/>
  </r>
  <r>
    <x v="0"/>
    <x v="2"/>
    <x v="0"/>
    <x v="1"/>
    <s v="Lost and Stolen Assets"/>
    <x v="7"/>
    <s v="User Dev"/>
    <s v="U - Desktop or laptop"/>
    <s v="U"/>
    <s v="Physical"/>
    <s v="101 to 1000"/>
    <s v="Small"/>
    <s v="Patient"/>
    <s v="Other"/>
    <x v="1"/>
  </r>
  <r>
    <x v="0"/>
    <x v="2"/>
    <x v="0"/>
    <x v="1"/>
    <s v="Everything Else"/>
    <x v="2"/>
    <m/>
    <m/>
    <s v="O"/>
    <s v="Hacking"/>
    <s v="1 to 10"/>
    <s v="Small"/>
    <s v="Patient"/>
    <s v="Other"/>
    <x v="0"/>
  </r>
  <r>
    <x v="0"/>
    <x v="2"/>
    <x v="0"/>
    <x v="1"/>
    <s v="Lost and Stolen Assets"/>
    <x v="2"/>
    <s v="Media"/>
    <s v="M - Documents"/>
    <s v="M"/>
    <s v="Physical"/>
    <m/>
    <m/>
    <s v="Patient"/>
    <s v="External"/>
    <x v="1"/>
  </r>
  <r>
    <x v="0"/>
    <x v="4"/>
    <x v="0"/>
    <x v="1"/>
    <s v="System Intrusion"/>
    <x v="2"/>
    <s v="Server"/>
    <s v="S - Database"/>
    <s v="S"/>
    <s v="Malware"/>
    <s v="50001 to 100000"/>
    <s v="Large"/>
    <s v="Patient"/>
    <s v="Internal"/>
    <x v="1"/>
  </r>
  <r>
    <x v="0"/>
    <x v="4"/>
    <x v="0"/>
    <x v="1"/>
    <s v="System Intrusion"/>
    <x v="2"/>
    <s v="Server"/>
    <s v="S - Database"/>
    <s v="S"/>
    <s v="Malware"/>
    <s v="50001 to 100000"/>
    <s v="Large"/>
    <s v="Patient"/>
    <s v="Internal"/>
    <x v="1"/>
  </r>
  <r>
    <x v="0"/>
    <x v="14"/>
    <x v="0"/>
    <x v="1"/>
    <s v="Everything Else"/>
    <x v="8"/>
    <s v="Kiosk/Term"/>
    <s v="T - ATM"/>
    <s v="T"/>
    <s v="Physical"/>
    <m/>
    <m/>
    <s v="Customer"/>
    <s v="Internal"/>
    <x v="1"/>
  </r>
  <r>
    <x v="0"/>
    <x v="3"/>
    <x v="0"/>
    <x v="0"/>
    <s v="Miscellaneous Errors"/>
    <x v="0"/>
    <s v="Server"/>
    <s v="S - Mail"/>
    <s v="S"/>
    <s v="Error"/>
    <s v="Over 100000"/>
    <s v="Large"/>
    <s v="Other"/>
    <s v="Other"/>
    <x v="0"/>
  </r>
  <r>
    <x v="49"/>
    <x v="5"/>
    <x v="0"/>
    <x v="1"/>
    <s v="Denial of Service"/>
    <x v="3"/>
    <s v="Server"/>
    <s v="S - DNS"/>
    <s v="S"/>
    <s v="Hacking"/>
    <m/>
    <m/>
    <s v="Other"/>
    <s v="Other"/>
    <x v="2"/>
  </r>
  <r>
    <x v="0"/>
    <x v="0"/>
    <x v="0"/>
    <x v="2"/>
    <s v="Miscellaneous Errors"/>
    <x v="7"/>
    <s v="Media"/>
    <s v="M - Documents"/>
    <s v="M"/>
    <s v="Error"/>
    <s v="11 to 100"/>
    <s v="Small"/>
    <s v="Other"/>
    <s v="Other"/>
    <x v="0"/>
  </r>
  <r>
    <x v="0"/>
    <x v="6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1"/>
    <x v="0"/>
    <x v="1"/>
    <s v="System Intrusion"/>
    <x v="9"/>
    <s v="Server"/>
    <s v="S - "/>
    <s v="S"/>
    <s v="Malware"/>
    <s v="11 to 100"/>
    <s v="Small"/>
    <s v="Customer"/>
    <s v="External"/>
    <x v="1"/>
  </r>
  <r>
    <x v="0"/>
    <x v="3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1"/>
    <x v="0"/>
    <x v="1"/>
    <s v="Everything Else"/>
    <x v="2"/>
    <s v="Server"/>
    <s v="S - Database"/>
    <s v="S"/>
    <s v="Hacking"/>
    <s v="1001 to 10000"/>
    <s v="Large"/>
    <s v="Patient"/>
    <s v="Internal"/>
    <x v="1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24"/>
    <x v="5"/>
    <x v="0"/>
    <x v="1"/>
    <s v="System Intrusion"/>
    <x v="7"/>
    <m/>
    <m/>
    <s v="O"/>
    <s v="Hacking"/>
    <s v="1001 to 10000"/>
    <s v="Large"/>
    <s v="Customer"/>
    <s v="Other"/>
    <x v="1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0"/>
    <x v="0"/>
    <x v="0"/>
    <x v="2"/>
    <s v="Lost and Stolen Assets"/>
    <x v="7"/>
    <m/>
    <m/>
    <s v="O"/>
    <s v="Error"/>
    <m/>
    <m/>
    <s v="Other"/>
    <s v="Other"/>
    <x v="0"/>
  </r>
  <r>
    <x v="0"/>
    <x v="2"/>
    <x v="0"/>
    <x v="1"/>
    <s v="System Intrusion"/>
    <x v="7"/>
    <m/>
    <m/>
    <s v="O"/>
    <s v="Hacking"/>
    <m/>
    <m/>
    <s v="Customer"/>
    <s v="External"/>
    <x v="2"/>
  </r>
  <r>
    <x v="4"/>
    <x v="10"/>
    <x v="0"/>
    <x v="0"/>
    <s v="Privilege Misuse"/>
    <x v="2"/>
    <s v="Server"/>
    <s v="S - Database"/>
    <s v="S"/>
    <s v="Misuse"/>
    <s v="1001 to 10000"/>
    <s v="Large"/>
    <s v="Patient"/>
    <s v="Internal"/>
    <x v="0"/>
  </r>
  <r>
    <x v="0"/>
    <x v="4"/>
    <x v="0"/>
    <x v="1"/>
    <s v="Lost and Stolen Assets"/>
    <x v="2"/>
    <s v="User Dev"/>
    <s v="U - Desktop or laptop"/>
    <s v="U"/>
    <s v="Physical"/>
    <s v="101 to 1000"/>
    <s v="Small"/>
    <s v="Patient"/>
    <s v="Internal"/>
    <x v="1"/>
  </r>
  <r>
    <x v="19"/>
    <x v="4"/>
    <x v="0"/>
    <x v="1"/>
    <s v="Basic Web Application Attacks"/>
    <x v="3"/>
    <s v="Server"/>
    <s v="P - End-user or employee"/>
    <s v="P"/>
    <s v="Hacking"/>
    <m/>
    <m/>
    <s v="Customer"/>
    <s v="Other"/>
    <x v="1"/>
  </r>
  <r>
    <x v="0"/>
    <x v="5"/>
    <x v="0"/>
    <x v="1"/>
    <s v="System Intrusion"/>
    <x v="7"/>
    <m/>
    <m/>
    <s v="O"/>
    <s v="Malware"/>
    <s v="Over 100000"/>
    <s v="Large"/>
    <s v="Customer"/>
    <s v="Other"/>
    <x v="1"/>
  </r>
  <r>
    <x v="0"/>
    <x v="30"/>
    <x v="0"/>
    <x v="1"/>
    <s v="Everything Else"/>
    <x v="11"/>
    <m/>
    <m/>
    <s v="O"/>
    <s v="Hacking"/>
    <m/>
    <m/>
    <s v="Customer"/>
    <s v="Other"/>
    <x v="0"/>
  </r>
  <r>
    <x v="0"/>
    <x v="0"/>
    <x v="0"/>
    <x v="1"/>
    <s v="System Intrusion"/>
    <x v="1"/>
    <s v="User Dev"/>
    <s v="U - Desktop or laptop"/>
    <s v="U"/>
    <s v="Malware"/>
    <m/>
    <m/>
    <s v="Customer"/>
    <s v="Other"/>
    <x v="0"/>
  </r>
  <r>
    <x v="0"/>
    <x v="9"/>
    <x v="0"/>
    <x v="1"/>
    <s v="System Intrusion"/>
    <x v="14"/>
    <s v="Server"/>
    <s v="S - "/>
    <s v="S"/>
    <s v="Malware"/>
    <s v="101 to 1000"/>
    <s v="Small"/>
    <s v="Customer"/>
    <s v="External"/>
    <x v="1"/>
  </r>
  <r>
    <x v="77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5"/>
    <x v="0"/>
    <x v="1"/>
    <s v="Basic Web Application Attacks"/>
    <x v="5"/>
    <s v="Server"/>
    <s v="S - Web application"/>
    <s v="S"/>
    <s v="Hacking"/>
    <s v="11 to 100"/>
    <s v="Small"/>
    <s v="Customer"/>
    <s v="Other"/>
    <x v="0"/>
  </r>
  <r>
    <x v="4"/>
    <x v="8"/>
    <x v="0"/>
    <x v="1"/>
    <s v="System Intrusion"/>
    <x v="2"/>
    <s v="User Dev"/>
    <s v="P - End-user or employee"/>
    <s v="P"/>
    <s v="Malware"/>
    <m/>
    <m/>
    <s v="Other"/>
    <s v="External"/>
    <x v="1"/>
  </r>
  <r>
    <x v="10"/>
    <x v="11"/>
    <x v="0"/>
    <x v="0"/>
    <s v="Miscellaneous Errors"/>
    <x v="9"/>
    <s v="Server"/>
    <s v="S - Database"/>
    <s v="S"/>
    <s v="Error"/>
    <s v="Over 100000"/>
    <s v="Large"/>
    <s v="Other"/>
    <s v="External"/>
    <x v="0"/>
  </r>
  <r>
    <x v="0"/>
    <x v="3"/>
    <x v="0"/>
    <x v="0"/>
    <s v="Miscellaneous Errors"/>
    <x v="2"/>
    <s v="Media"/>
    <s v="M - Documents"/>
    <s v="M"/>
    <s v="Error"/>
    <s v="101 to 1000"/>
    <s v="Small"/>
    <s v="Patient"/>
    <s v="External"/>
    <x v="0"/>
  </r>
  <r>
    <x v="2"/>
    <x v="8"/>
    <x v="0"/>
    <x v="1"/>
    <s v="Lost and Stolen Assets"/>
    <x v="2"/>
    <s v="Media"/>
    <s v="M - "/>
    <s v="M"/>
    <s v="Physical"/>
    <s v="1001 to 10000"/>
    <s v="Large"/>
    <s v="Patient"/>
    <s v="Internal"/>
    <x v="0"/>
  </r>
  <r>
    <x v="2"/>
    <x v="5"/>
    <x v="0"/>
    <x v="0"/>
    <s v="Miscellaneous Errors"/>
    <x v="2"/>
    <s v="Media"/>
    <s v="M - Documents"/>
    <s v="M"/>
    <s v="Error"/>
    <m/>
    <m/>
    <s v="Employee"/>
    <s v="External"/>
    <x v="0"/>
  </r>
  <r>
    <x v="2"/>
    <x v="3"/>
    <x v="0"/>
    <x v="3"/>
    <s v="System Intrusion"/>
    <x v="7"/>
    <s v="User Dev"/>
    <s v="P - "/>
    <s v="P"/>
    <s v="Malware"/>
    <m/>
    <m/>
    <s v="Other"/>
    <s v="Internal"/>
    <x v="1"/>
  </r>
  <r>
    <x v="0"/>
    <x v="0"/>
    <x v="0"/>
    <x v="1"/>
    <s v="Everything Else"/>
    <x v="2"/>
    <s v="Server"/>
    <s v="S - Mail"/>
    <s v="S"/>
    <s v="Hacking"/>
    <s v="10001 to 25000"/>
    <s v="Large"/>
    <s v="Other"/>
    <s v="Other"/>
    <x v="0"/>
  </r>
  <r>
    <x v="0"/>
    <x v="5"/>
    <x v="0"/>
    <x v="1"/>
    <s v="Everything Else"/>
    <x v="7"/>
    <s v="Kiosk/Term"/>
    <s v="T - ATM"/>
    <s v="T"/>
    <s v="Physical"/>
    <s v="10001 to 25000"/>
    <s v="Large"/>
    <s v="Other"/>
    <s v="Other"/>
    <x v="1"/>
  </r>
  <r>
    <x v="0"/>
    <x v="10"/>
    <x v="0"/>
    <x v="0"/>
    <s v="Miscellaneous Errors"/>
    <x v="2"/>
    <s v="Media"/>
    <s v="M - Documents"/>
    <s v="M"/>
    <s v="Error"/>
    <m/>
    <m/>
    <s v="Patient"/>
    <s v="External"/>
    <x v="0"/>
  </r>
  <r>
    <x v="17"/>
    <x v="6"/>
    <x v="0"/>
    <x v="0"/>
    <s v="Privilege Misuse"/>
    <x v="0"/>
    <m/>
    <m/>
    <s v="O"/>
    <s v="Misuse"/>
    <s v="Large"/>
    <s v="Large"/>
    <s v="Other"/>
    <s v="External"/>
    <x v="0"/>
  </r>
  <r>
    <x v="0"/>
    <x v="2"/>
    <x v="0"/>
    <x v="0"/>
    <s v="Privilege Misuse"/>
    <x v="2"/>
    <s v="Server"/>
    <s v="S - Database"/>
    <s v="S"/>
    <s v="Misuse"/>
    <s v="Small"/>
    <s v="Small"/>
    <s v="Patient"/>
    <s v="External"/>
    <x v="0"/>
  </r>
  <r>
    <x v="0"/>
    <x v="2"/>
    <x v="0"/>
    <x v="1"/>
    <s v="Everything Else"/>
    <x v="6"/>
    <m/>
    <m/>
    <s v="O"/>
    <m/>
    <m/>
    <m/>
    <s v="Employee"/>
    <s v="External"/>
    <x v="1"/>
  </r>
  <r>
    <x v="0"/>
    <x v="5"/>
    <x v="0"/>
    <x v="1"/>
    <s v="Lost and Stolen Assets"/>
    <x v="3"/>
    <s v="User Dev"/>
    <s v="U - Desktop or laptop"/>
    <s v="U"/>
    <s v="Physical"/>
    <s v="101 to 1000"/>
    <s v="Small"/>
    <s v="Other"/>
    <s v="Internal"/>
    <x v="1"/>
  </r>
  <r>
    <x v="0"/>
    <x v="13"/>
    <x v="0"/>
    <x v="1"/>
    <s v="Social Engineering"/>
    <x v="7"/>
    <s v="Server"/>
    <s v="P - "/>
    <s v="P"/>
    <s v="Hacking"/>
    <s v="11 to 100"/>
    <s v="Small"/>
    <s v="Partner"/>
    <s v="Internal"/>
    <x v="1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5"/>
    <x v="0"/>
    <x v="0"/>
    <s v="Privilege Misuse"/>
    <x v="8"/>
    <s v="Server"/>
    <s v="S - Database"/>
    <s v="S"/>
    <s v="Misuse"/>
    <s v="Over 100000"/>
    <s v="Large"/>
    <s v="Customer"/>
    <s v="Other"/>
    <x v="0"/>
  </r>
  <r>
    <x v="0"/>
    <x v="3"/>
    <x v="0"/>
    <x v="1"/>
    <s v="Everything Else"/>
    <x v="6"/>
    <m/>
    <m/>
    <s v="O"/>
    <s v="Hacking"/>
    <s v="101 to 1000"/>
    <s v="Small"/>
    <s v="Student"/>
    <s v="External"/>
    <x v="0"/>
  </r>
  <r>
    <x v="4"/>
    <x v="13"/>
    <x v="0"/>
    <x v="0"/>
    <s v="Everything Else"/>
    <x v="5"/>
    <s v="Server"/>
    <s v="S - Web application"/>
    <s v="S"/>
    <s v="Error"/>
    <s v="101 to 1000"/>
    <s v="Small"/>
    <s v="Customer"/>
    <s v="External"/>
    <x v="0"/>
  </r>
  <r>
    <x v="4"/>
    <x v="1"/>
    <x v="0"/>
    <x v="1"/>
    <s v="System Intrusion"/>
    <x v="2"/>
    <s v="Server"/>
    <s v="S - "/>
    <s v="S"/>
    <s v="Malware"/>
    <s v="Small"/>
    <s v="Small"/>
    <s v="Patient"/>
    <s v="External"/>
    <x v="1"/>
  </r>
  <r>
    <x v="0"/>
    <x v="5"/>
    <x v="0"/>
    <x v="1"/>
    <s v="System Intrusion"/>
    <x v="8"/>
    <m/>
    <m/>
    <s v="O"/>
    <s v="Hacking"/>
    <m/>
    <m/>
    <s v="Customer"/>
    <s v="External"/>
    <x v="1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7"/>
    <x v="0"/>
    <x v="0"/>
    <s v="Privilege Misuse"/>
    <x v="0"/>
    <s v="Server"/>
    <s v="S - Database"/>
    <s v="S"/>
    <s v="Misuse"/>
    <s v="1001 to 10000"/>
    <s v="Large"/>
    <s v="Other"/>
    <s v="Other"/>
    <x v="0"/>
  </r>
  <r>
    <x v="0"/>
    <x v="5"/>
    <x v="0"/>
    <x v="2"/>
    <s v="Miscellaneous Errors"/>
    <x v="0"/>
    <s v="Server"/>
    <s v="S - Web application"/>
    <s v="S"/>
    <s v="Error"/>
    <s v="1001 to 10000"/>
    <s v="Large"/>
    <s v="Other"/>
    <s v="Other"/>
    <x v="0"/>
  </r>
  <r>
    <x v="11"/>
    <x v="3"/>
    <x v="0"/>
    <x v="1"/>
    <s v="Social Engineering"/>
    <x v="4"/>
    <s v="Server"/>
    <s v="N - Router or switch"/>
    <s v="N"/>
    <s v="Malware"/>
    <m/>
    <m/>
    <s v="Other"/>
    <s v="External"/>
    <x v="4"/>
  </r>
  <r>
    <x v="0"/>
    <x v="2"/>
    <x v="0"/>
    <x v="4"/>
    <s v="Everything Else"/>
    <x v="2"/>
    <m/>
    <m/>
    <s v="O"/>
    <m/>
    <s v="Large"/>
    <s v="Large"/>
    <s v="Employee"/>
    <s v="Other"/>
    <x v="0"/>
  </r>
  <r>
    <x v="0"/>
    <x v="11"/>
    <x v="0"/>
    <x v="0"/>
    <s v="Miscellaneous Errors"/>
    <x v="5"/>
    <s v="Server"/>
    <s v="S - Database"/>
    <s v="S"/>
    <s v="Error"/>
    <s v="101 to 1000"/>
    <s v="Small"/>
    <s v="Other"/>
    <s v="External"/>
    <x v="0"/>
  </r>
  <r>
    <x v="0"/>
    <x v="7"/>
    <x v="0"/>
    <x v="0"/>
    <s v="Privilege Misuse"/>
    <x v="2"/>
    <s v="Server"/>
    <s v="S - Database"/>
    <s v="S"/>
    <s v="Misuse"/>
    <s v="Small"/>
    <s v="Small"/>
    <s v="Employee"/>
    <s v="Other"/>
    <x v="0"/>
  </r>
  <r>
    <x v="53"/>
    <x v="17"/>
    <x v="0"/>
    <x v="1"/>
    <s v="Everything Else"/>
    <x v="1"/>
    <s v="Server"/>
    <s v="S - Mainframe"/>
    <s v="S"/>
    <s v="Hacking"/>
    <m/>
    <m/>
    <s v="Other"/>
    <s v="Other"/>
    <x v="0"/>
  </r>
  <r>
    <x v="0"/>
    <x v="10"/>
    <x v="0"/>
    <x v="0"/>
    <s v="Miscellaneous Errors"/>
    <x v="2"/>
    <s v="Media"/>
    <s v="M - Documents"/>
    <s v="M"/>
    <s v="Error"/>
    <m/>
    <m/>
    <s v="Patient"/>
    <s v="External"/>
    <x v="0"/>
  </r>
  <r>
    <x v="33"/>
    <x v="11"/>
    <x v="0"/>
    <x v="2"/>
    <s v="Miscellaneous Errors"/>
    <x v="5"/>
    <s v="Server"/>
    <s v="S - Web application"/>
    <s v="S"/>
    <s v="Error"/>
    <s v="1001 to 10000"/>
    <s v="Large"/>
    <s v="Customer"/>
    <s v="Internal"/>
    <x v="0"/>
  </r>
  <r>
    <x v="0"/>
    <x v="8"/>
    <x v="0"/>
    <x v="0"/>
    <s v="Miscellaneous Errors"/>
    <x v="8"/>
    <s v="Media"/>
    <s v="M - Documents"/>
    <s v="M"/>
    <s v="Error"/>
    <s v="Over 100000"/>
    <s v="Large"/>
    <s v="Customer"/>
    <s v="External"/>
    <x v="0"/>
  </r>
  <r>
    <x v="0"/>
    <x v="10"/>
    <x v="0"/>
    <x v="1"/>
    <s v="Basic Web Application Attacks"/>
    <x v="2"/>
    <s v="Server"/>
    <s v="S - Web application"/>
    <s v="S"/>
    <s v="Hacking"/>
    <s v="1001 to 10000"/>
    <s v="Large"/>
    <s v="Patient"/>
    <s v="Internal"/>
    <x v="1"/>
  </r>
  <r>
    <x v="0"/>
    <x v="5"/>
    <x v="0"/>
    <x v="1"/>
    <s v="System Intrusion"/>
    <x v="0"/>
    <s v="Network"/>
    <s v="N - "/>
    <s v="N"/>
    <s v="Hacking"/>
    <s v="Over 100000"/>
    <s v="Large"/>
    <s v="Other"/>
    <s v="Other"/>
    <x v="4"/>
  </r>
  <r>
    <x v="0"/>
    <x v="19"/>
    <x v="0"/>
    <x v="0"/>
    <s v="Miscellaneous Errors"/>
    <x v="1"/>
    <s v="Server"/>
    <s v="S - Database"/>
    <s v="S"/>
    <s v="Error"/>
    <s v="Over 100000"/>
    <s v="Large"/>
    <s v="Customer"/>
    <s v="External"/>
    <x v="0"/>
  </r>
  <r>
    <x v="0"/>
    <x v="2"/>
    <x v="0"/>
    <x v="0"/>
    <s v="Miscellaneous Errors"/>
    <x v="2"/>
    <s v="Media"/>
    <s v="M - Documents"/>
    <s v="M"/>
    <s v="Error"/>
    <m/>
    <m/>
    <s v="Patient"/>
    <s v="External"/>
    <x v="0"/>
  </r>
  <r>
    <x v="0"/>
    <x v="11"/>
    <x v="0"/>
    <x v="1"/>
    <s v="System Intrusion"/>
    <x v="6"/>
    <s v="Server"/>
    <s v="S - "/>
    <s v="S"/>
    <s v="Malware"/>
    <s v="1001 to 10000"/>
    <s v="Large"/>
    <s v="Other"/>
    <s v="External"/>
    <x v="1"/>
  </r>
  <r>
    <x v="51"/>
    <x v="2"/>
    <x v="0"/>
    <x v="1"/>
    <s v="Denial of Service"/>
    <x v="3"/>
    <s v="Network"/>
    <s v="N - Broadband"/>
    <s v="N"/>
    <s v="Hacking"/>
    <m/>
    <m/>
    <s v="Other"/>
    <s v="Other"/>
    <x v="4"/>
  </r>
  <r>
    <x v="17"/>
    <x v="10"/>
    <x v="0"/>
    <x v="1"/>
    <s v="Everything Else"/>
    <x v="7"/>
    <s v="Kiosk/Term"/>
    <s v="T - ATM"/>
    <s v="T"/>
    <s v="Physical"/>
    <s v="1001 to 10000"/>
    <s v="Large"/>
    <s v="Customer"/>
    <s v="External"/>
    <x v="1"/>
  </r>
  <r>
    <x v="0"/>
    <x v="10"/>
    <x v="0"/>
    <x v="0"/>
    <s v="Privilege Misuse"/>
    <x v="6"/>
    <s v="Server"/>
    <s v="S - Database"/>
    <s v="S"/>
    <s v="Misuse"/>
    <m/>
    <m/>
    <s v="Patient"/>
    <s v="Internal"/>
    <x v="0"/>
  </r>
  <r>
    <x v="0"/>
    <x v="7"/>
    <x v="0"/>
    <x v="1"/>
    <s v="Social Engineering"/>
    <x v="0"/>
    <s v="Server"/>
    <s v="P - Finance"/>
    <s v="P"/>
    <s v="Social"/>
    <s v="101 to 1000"/>
    <s v="Small"/>
    <s v="Other"/>
    <s v="Internal"/>
    <x v="1"/>
  </r>
  <r>
    <x v="0"/>
    <x v="3"/>
    <x v="0"/>
    <x v="2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Lost and Stolen Assets"/>
    <x v="2"/>
    <s v="Server"/>
    <s v="S - "/>
    <s v="S"/>
    <s v="Physical"/>
    <m/>
    <m/>
    <s v="Patient"/>
    <s v="Other"/>
    <x v="1"/>
  </r>
  <r>
    <x v="0"/>
    <x v="10"/>
    <x v="0"/>
    <x v="1"/>
    <s v="Everything Else"/>
    <x v="8"/>
    <s v="Kiosk/Term"/>
    <s v="T - Gas terminal"/>
    <s v="T"/>
    <s v="Physical"/>
    <s v="11 to 100"/>
    <s v="Small"/>
    <s v="Customer"/>
    <s v="External"/>
    <x v="1"/>
  </r>
  <r>
    <x v="0"/>
    <x v="3"/>
    <x v="0"/>
    <x v="0"/>
    <s v="Privilege Misuse"/>
    <x v="11"/>
    <s v="Server"/>
    <s v="S - Database"/>
    <s v="S"/>
    <s v="Misuse"/>
    <s v="11 to 100"/>
    <s v="Small"/>
    <s v="Patient"/>
    <s v="External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2"/>
    <x v="10"/>
    <x v="1"/>
    <x v="4"/>
    <s v="Everything Else"/>
    <x v="16"/>
    <m/>
    <m/>
    <s v="O"/>
    <m/>
    <m/>
    <m/>
    <s v="Customer"/>
    <s v="External"/>
    <x v="0"/>
  </r>
  <r>
    <x v="0"/>
    <x v="5"/>
    <x v="0"/>
    <x v="1"/>
    <s v="Lost and Stolen Assets"/>
    <x v="7"/>
    <s v="User Dev"/>
    <s v="U - Desktop"/>
    <s v="U"/>
    <s v="Physical"/>
    <m/>
    <m/>
    <s v="Customer"/>
    <s v="Internal"/>
    <x v="1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1"/>
    <s v="System Intrusion"/>
    <x v="10"/>
    <s v="User Dev"/>
    <s v="U - POS terminal"/>
    <s v="U"/>
    <s v="Malware"/>
    <s v="Small"/>
    <s v="Small"/>
    <s v="Customer"/>
    <s v="External"/>
    <x v="1"/>
  </r>
  <r>
    <x v="2"/>
    <x v="2"/>
    <x v="0"/>
    <x v="1"/>
    <s v="Social Engineering"/>
    <x v="8"/>
    <s v="Server"/>
    <s v="P - End-user or employee"/>
    <s v="P"/>
    <s v="Hacking"/>
    <s v="25001 to 50000"/>
    <s v="Large"/>
    <s v="Other"/>
    <s v="External"/>
    <x v="2"/>
  </r>
  <r>
    <x v="0"/>
    <x v="10"/>
    <x v="0"/>
    <x v="1"/>
    <s v="System Intrusion"/>
    <x v="9"/>
    <s v="Server"/>
    <s v="S - "/>
    <s v="S"/>
    <s v="Hacking"/>
    <s v="101 to 1000"/>
    <s v="Small"/>
    <s v="Other"/>
    <s v="External"/>
    <x v="3"/>
  </r>
  <r>
    <x v="0"/>
    <x v="5"/>
    <x v="0"/>
    <x v="0"/>
    <s v="Privilege Misuse"/>
    <x v="11"/>
    <s v="Server"/>
    <s v="S - Database"/>
    <s v="S"/>
    <s v="Misuse"/>
    <s v="101 to 1000"/>
    <s v="Small"/>
    <s v="Other"/>
    <s v="Other"/>
    <x v="0"/>
  </r>
  <r>
    <x v="0"/>
    <x v="8"/>
    <x v="0"/>
    <x v="3"/>
    <s v="Privilege Misuse"/>
    <x v="2"/>
    <s v="Server"/>
    <s v="S - Database"/>
    <s v="S"/>
    <s v="Misuse"/>
    <s v="1001 to 10000"/>
    <s v="Large"/>
    <s v="Patient"/>
    <s v="Internal"/>
    <x v="0"/>
  </r>
  <r>
    <x v="0"/>
    <x v="1"/>
    <x v="0"/>
    <x v="1"/>
    <s v="System Intrusion"/>
    <x v="11"/>
    <m/>
    <m/>
    <s v="O"/>
    <s v="Malware"/>
    <s v="10001 to 25000"/>
    <s v="Large"/>
    <s v="Other"/>
    <s v="External"/>
    <x v="1"/>
  </r>
  <r>
    <x v="0"/>
    <x v="2"/>
    <x v="0"/>
    <x v="1"/>
    <s v="Lost and Stolen Assets"/>
    <x v="2"/>
    <s v="User Dev"/>
    <s v="U - Desktop"/>
    <s v="U"/>
    <s v="Physical"/>
    <m/>
    <m/>
    <s v="Patient"/>
    <s v="Internal"/>
    <x v="1"/>
  </r>
  <r>
    <x v="0"/>
    <x v="19"/>
    <x v="0"/>
    <x v="1"/>
    <s v="Everything Else"/>
    <x v="0"/>
    <s v="Server"/>
    <s v="S - "/>
    <s v="S"/>
    <m/>
    <s v="101 to 1000"/>
    <s v="Small"/>
    <s v="Customer"/>
    <s v="Other"/>
    <x v="0"/>
  </r>
  <r>
    <x v="0"/>
    <x v="3"/>
    <x v="0"/>
    <x v="0"/>
    <s v="Privilege Misuse"/>
    <x v="2"/>
    <s v="Media"/>
    <s v="M - Documents"/>
    <s v="M"/>
    <s v="Misuse"/>
    <s v="1001 to 10000"/>
    <s v="Large"/>
    <s v="Patient"/>
    <s v="Other"/>
    <x v="0"/>
  </r>
  <r>
    <x v="2"/>
    <x v="5"/>
    <x v="0"/>
    <x v="0"/>
    <s v="Privilege Misuse"/>
    <x v="0"/>
    <s v="Server"/>
    <s v="S - Database"/>
    <s v="S"/>
    <s v="Misuse"/>
    <m/>
    <m/>
    <s v="Customer"/>
    <s v="Other"/>
    <x v="0"/>
  </r>
  <r>
    <x v="48"/>
    <x v="2"/>
    <x v="1"/>
    <x v="0"/>
    <s v="Lost and Stolen Assets"/>
    <x v="2"/>
    <s v="Media"/>
    <s v="M - Flash drive"/>
    <s v="M"/>
    <s v="Error"/>
    <s v="1001 to 10000"/>
    <s v="Large"/>
    <s v="Other"/>
    <s v="Internal"/>
    <x v="0"/>
  </r>
  <r>
    <x v="5"/>
    <x v="1"/>
    <x v="0"/>
    <x v="1"/>
    <s v="Basic Web Application Attacks"/>
    <x v="3"/>
    <s v="Server"/>
    <s v="S - Web application"/>
    <s v="S"/>
    <s v="Hacking"/>
    <s v="101 to 1000"/>
    <s v="Small"/>
    <s v="Customer"/>
    <s v="Internal"/>
    <x v="1"/>
  </r>
  <r>
    <x v="0"/>
    <x v="0"/>
    <x v="0"/>
    <x v="1"/>
    <s v="Lost and Stolen Assets"/>
    <x v="6"/>
    <s v="Server"/>
    <s v="S - "/>
    <s v="S"/>
    <s v="Physical"/>
    <m/>
    <m/>
    <s v="Other"/>
    <s v="Other"/>
    <x v="0"/>
  </r>
  <r>
    <x v="0"/>
    <x v="1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5"/>
    <x v="0"/>
    <x v="0"/>
    <s v="Privilege Misuse"/>
    <x v="2"/>
    <s v="Media"/>
    <s v="M - Documents"/>
    <s v="M"/>
    <s v="Social"/>
    <s v="Small"/>
    <s v="Small"/>
    <s v="Other"/>
    <s v="External"/>
    <x v="0"/>
  </r>
  <r>
    <x v="0"/>
    <x v="0"/>
    <x v="0"/>
    <x v="1"/>
    <s v="Lost and Stolen Assets"/>
    <x v="5"/>
    <s v="Media"/>
    <s v="M - Documents"/>
    <s v="M"/>
    <s v="Physical"/>
    <s v="1 to 10"/>
    <s v="Small"/>
    <s v="Other"/>
    <s v="Other"/>
    <x v="0"/>
  </r>
  <r>
    <x v="0"/>
    <x v="10"/>
    <x v="0"/>
    <x v="0"/>
    <s v="Privilege Misuse"/>
    <x v="2"/>
    <s v="User Dev"/>
    <s v="U - Mobile phone"/>
    <s v="U"/>
    <s v="Misuse"/>
    <s v="Small"/>
    <s v="Small"/>
    <s v="Patient"/>
    <s v="Internal"/>
    <x v="0"/>
  </r>
  <r>
    <x v="0"/>
    <x v="0"/>
    <x v="0"/>
    <x v="0"/>
    <s v="Miscellaneous Errors"/>
    <x v="2"/>
    <s v="Media"/>
    <s v="M - Documents"/>
    <s v="M"/>
    <s v="Error"/>
    <s v="1 to 10"/>
    <s v="Small"/>
    <s v="Other"/>
    <s v="Other"/>
    <x v="0"/>
  </r>
  <r>
    <x v="0"/>
    <x v="2"/>
    <x v="0"/>
    <x v="0"/>
    <s v="Miscellaneous Errors"/>
    <x v="2"/>
    <s v="Media"/>
    <s v="M - Documents"/>
    <s v="M"/>
    <s v="Error"/>
    <s v="Small"/>
    <s v="Small"/>
    <s v="Patient"/>
    <s v="Other"/>
    <x v="0"/>
  </r>
  <r>
    <x v="0"/>
    <x v="4"/>
    <x v="0"/>
    <x v="1"/>
    <s v="Basic Web Application Attacks"/>
    <x v="3"/>
    <s v="Server"/>
    <s v="S - Web application"/>
    <s v="S"/>
    <s v="Malware"/>
    <s v="Small"/>
    <s v="Small"/>
    <s v="Other"/>
    <s v="External"/>
    <x v="0"/>
  </r>
  <r>
    <x v="0"/>
    <x v="1"/>
    <x v="0"/>
    <x v="1"/>
    <s v="Basic Web Application Attacks"/>
    <x v="8"/>
    <s v="Server"/>
    <s v="S - Database"/>
    <s v="S"/>
    <s v="Hacking"/>
    <s v="1 to 10"/>
    <s v="Small"/>
    <s v="Customer"/>
    <s v="External"/>
    <x v="0"/>
  </r>
  <r>
    <x v="17"/>
    <x v="5"/>
    <x v="0"/>
    <x v="0"/>
    <s v="Miscellaneous Errors"/>
    <x v="1"/>
    <s v="Media"/>
    <s v="M - Documents"/>
    <s v="M"/>
    <s v="Error"/>
    <m/>
    <m/>
    <s v="Customer"/>
    <s v="External"/>
    <x v="0"/>
  </r>
  <r>
    <x v="0"/>
    <x v="7"/>
    <x v="0"/>
    <x v="1"/>
    <s v="Everything Else"/>
    <x v="7"/>
    <s v="Kiosk/Term"/>
    <s v="T - ATM"/>
    <s v="T"/>
    <s v="Physical"/>
    <s v="101 to 1000"/>
    <s v="Small"/>
    <s v="Customer"/>
    <s v="Other"/>
    <x v="1"/>
  </r>
  <r>
    <x v="0"/>
    <x v="5"/>
    <x v="0"/>
    <x v="1"/>
    <s v="Basic Web Application Attacks"/>
    <x v="2"/>
    <s v="Server"/>
    <s v="S - Database"/>
    <s v="S"/>
    <s v="Hacking"/>
    <s v="11 to 100"/>
    <s v="Small"/>
    <s v="Patient"/>
    <s v="Other"/>
    <x v="1"/>
  </r>
  <r>
    <x v="0"/>
    <x v="10"/>
    <x v="0"/>
    <x v="0"/>
    <s v="Miscellaneous Errors"/>
    <x v="2"/>
    <s v="Media"/>
    <s v="M - Documents"/>
    <s v="M"/>
    <s v="Misuse"/>
    <s v="1001 to 10000"/>
    <s v="Large"/>
    <s v="Patient"/>
    <s v="External"/>
    <x v="0"/>
  </r>
  <r>
    <x v="0"/>
    <x v="4"/>
    <x v="0"/>
    <x v="0"/>
    <s v="Miscellaneous Errors"/>
    <x v="2"/>
    <s v="Media"/>
    <s v="M - Documents"/>
    <s v="M"/>
    <s v="Error"/>
    <s v="11 to 100"/>
    <s v="Small"/>
    <s v="Patient"/>
    <s v="External"/>
    <x v="0"/>
  </r>
  <r>
    <x v="7"/>
    <x v="6"/>
    <x v="0"/>
    <x v="1"/>
    <s v="Lost and Stolen Assets"/>
    <x v="9"/>
    <m/>
    <m/>
    <s v="O"/>
    <s v="Physical"/>
    <s v="101 to 1000"/>
    <s v="Small"/>
    <s v="Employee"/>
    <s v="Internal"/>
    <x v="0"/>
  </r>
  <r>
    <x v="2"/>
    <x v="8"/>
    <x v="0"/>
    <x v="0"/>
    <s v="Privilege Misuse"/>
    <x v="2"/>
    <s v="Server"/>
    <s v="S - Database"/>
    <s v="S"/>
    <s v="Misuse"/>
    <s v="Large"/>
    <s v="Large"/>
    <s v="Patient"/>
    <s v="External"/>
    <x v="0"/>
  </r>
  <r>
    <x v="0"/>
    <x v="0"/>
    <x v="0"/>
    <x v="0"/>
    <s v="Miscellaneous Errors"/>
    <x v="2"/>
    <s v="Media"/>
    <s v="M - Tapes"/>
    <s v="M"/>
    <s v="Error"/>
    <m/>
    <m/>
    <s v="Other"/>
    <s v="Other"/>
    <x v="0"/>
  </r>
  <r>
    <x v="49"/>
    <x v="7"/>
    <x v="0"/>
    <x v="0"/>
    <s v="Miscellaneous Errors"/>
    <x v="3"/>
    <s v="Server"/>
    <s v="S - Database"/>
    <s v="S"/>
    <s v="Error"/>
    <m/>
    <m/>
    <s v="Customer"/>
    <s v="External"/>
    <x v="0"/>
  </r>
  <r>
    <x v="0"/>
    <x v="4"/>
    <x v="0"/>
    <x v="1"/>
    <s v="Everything Else"/>
    <x v="8"/>
    <s v="Kiosk/Term"/>
    <s v="T - Gas terminal"/>
    <s v="T"/>
    <s v="Physical"/>
    <s v="1 to 10"/>
    <s v="Small"/>
    <s v="Customer"/>
    <s v="Internal"/>
    <x v="1"/>
  </r>
  <r>
    <x v="0"/>
    <x v="5"/>
    <x v="0"/>
    <x v="0"/>
    <s v="Privilege Misuse"/>
    <x v="0"/>
    <m/>
    <m/>
    <s v="O"/>
    <s v="Misuse"/>
    <m/>
    <m/>
    <s v="Customer"/>
    <s v="Other"/>
    <x v="0"/>
  </r>
  <r>
    <x v="0"/>
    <x v="3"/>
    <x v="0"/>
    <x v="0"/>
    <s v="Miscellaneous Errors"/>
    <x v="7"/>
    <s v="Media"/>
    <s v="M - Documents"/>
    <s v="M"/>
    <s v="Error"/>
    <s v="1001 to 10000"/>
    <s v="Large"/>
    <s v="Customer"/>
    <s v="Other"/>
    <x v="0"/>
  </r>
  <r>
    <x v="0"/>
    <x v="2"/>
    <x v="0"/>
    <x v="0"/>
    <s v="Miscellaneous Errors"/>
    <x v="12"/>
    <s v="Media"/>
    <s v="M - Disk media"/>
    <s v="M"/>
    <s v="Error"/>
    <s v="50001 to 100000"/>
    <s v="Large"/>
    <s v="Employee"/>
    <s v="External"/>
    <x v="0"/>
  </r>
  <r>
    <x v="30"/>
    <x v="2"/>
    <x v="0"/>
    <x v="1"/>
    <s v="Basic Web Application Attacks"/>
    <x v="5"/>
    <s v="Server"/>
    <s v="S - Web application"/>
    <s v="S"/>
    <s v="Hacking"/>
    <m/>
    <m/>
    <s v="Other"/>
    <s v="Other"/>
    <x v="0"/>
  </r>
  <r>
    <x v="0"/>
    <x v="15"/>
    <x v="0"/>
    <x v="2"/>
    <s v="Miscellaneous Errors"/>
    <x v="9"/>
    <s v="Server"/>
    <s v="S - Web application"/>
    <s v="S"/>
    <s v="Error"/>
    <s v="Over 100000"/>
    <s v="Large"/>
    <s v="Employee"/>
    <s v="Other"/>
    <x v="0"/>
  </r>
  <r>
    <x v="0"/>
    <x v="5"/>
    <x v="0"/>
    <x v="0"/>
    <s v="Miscellaneous Errors"/>
    <x v="0"/>
    <s v="Media"/>
    <s v="M - Documents"/>
    <s v="M"/>
    <s v="Error"/>
    <s v="25001 to 50000"/>
    <s v="Large"/>
    <s v="Partner"/>
    <s v="Other"/>
    <x v="0"/>
  </r>
  <r>
    <x v="0"/>
    <x v="0"/>
    <x v="0"/>
    <x v="0"/>
    <s v="Privilege Misuse"/>
    <x v="11"/>
    <s v="Media"/>
    <s v="M - Documents"/>
    <s v="M"/>
    <s v="Misuse"/>
    <s v="11 to 100"/>
    <s v="Small"/>
    <s v="Customer"/>
    <s v="Other"/>
    <x v="0"/>
  </r>
  <r>
    <x v="3"/>
    <x v="3"/>
    <x v="0"/>
    <x v="1"/>
    <s v="Social Engineering"/>
    <x v="4"/>
    <s v="Server"/>
    <s v="N - Router or switch"/>
    <s v="N"/>
    <s v="Malware"/>
    <m/>
    <m/>
    <s v="Other"/>
    <s v="External"/>
    <x v="4"/>
  </r>
  <r>
    <x v="0"/>
    <x v="5"/>
    <x v="0"/>
    <x v="1"/>
    <s v="Lost and Stolen Assets"/>
    <x v="0"/>
    <s v="Media"/>
    <s v="M - Documents"/>
    <s v="M"/>
    <s v="Physical"/>
    <s v="Over 100000"/>
    <s v="Large"/>
    <s v="Other"/>
    <s v="Other"/>
    <x v="1"/>
  </r>
  <r>
    <x v="2"/>
    <x v="17"/>
    <x v="0"/>
    <x v="1"/>
    <s v="Basic Web Application Attacks"/>
    <x v="8"/>
    <s v="Server"/>
    <s v="S - Database"/>
    <s v="S"/>
    <s v="Hacking"/>
    <s v="101 to 1000"/>
    <s v="Small"/>
    <s v="Customer"/>
    <s v="Other"/>
    <x v="1"/>
  </r>
  <r>
    <x v="0"/>
    <x v="7"/>
    <x v="0"/>
    <x v="1"/>
    <s v="Basic Web Application Attacks"/>
    <x v="1"/>
    <s v="Server"/>
    <s v="S - Web application"/>
    <s v="S"/>
    <s v="Hacking"/>
    <s v="Small"/>
    <s v="Small"/>
    <s v="Customer"/>
    <s v="External"/>
    <x v="1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05"/>
    <x v="6"/>
    <x v="0"/>
    <x v="1"/>
    <s v="Basic Web Application Attacks"/>
    <x v="3"/>
    <s v="Server"/>
    <s v="S - Web application"/>
    <s v="S"/>
    <s v="Hacking"/>
    <m/>
    <m/>
    <s v="Customer"/>
    <s v="External"/>
    <x v="3"/>
  </r>
  <r>
    <x v="0"/>
    <x v="5"/>
    <x v="0"/>
    <x v="1"/>
    <s v="Lost and Stolen Assets"/>
    <x v="0"/>
    <s v="Media"/>
    <s v="M - Documents"/>
    <s v="M"/>
    <s v="Physical"/>
    <m/>
    <m/>
    <s v="Other"/>
    <s v="Other"/>
    <x v="0"/>
  </r>
  <r>
    <x v="27"/>
    <x v="4"/>
    <x v="0"/>
    <x v="1"/>
    <s v="Basic Web Application Attacks"/>
    <x v="8"/>
    <s v="Server"/>
    <s v="S - Web application"/>
    <s v="S"/>
    <s v="Hacking"/>
    <s v="10001 to 25000"/>
    <s v="Large"/>
    <s v="Customer"/>
    <s v="External"/>
    <x v="1"/>
  </r>
  <r>
    <x v="17"/>
    <x v="7"/>
    <x v="0"/>
    <x v="0"/>
    <s v="Miscellaneous Errors"/>
    <x v="2"/>
    <s v="Media"/>
    <s v="M - Documents"/>
    <s v="M"/>
    <s v="Error"/>
    <s v="101 to 1000"/>
    <s v="Small"/>
    <s v="Patient"/>
    <s v="External"/>
    <x v="0"/>
  </r>
  <r>
    <x v="0"/>
    <x v="0"/>
    <x v="0"/>
    <x v="0"/>
    <s v="Miscellaneous Errors"/>
    <x v="2"/>
    <s v="Media"/>
    <s v="M - Documents"/>
    <s v="M"/>
    <s v="Error"/>
    <s v="1001 to 10000"/>
    <s v="Large"/>
    <s v="Other"/>
    <s v="Other"/>
    <x v="0"/>
  </r>
  <r>
    <x v="0"/>
    <x v="3"/>
    <x v="0"/>
    <x v="1"/>
    <s v="Lost and Stolen Assets"/>
    <x v="2"/>
    <s v="User Dev"/>
    <s v="U - Desktop"/>
    <s v="U"/>
    <s v="Physical"/>
    <s v="1 to 10"/>
    <s v="Small"/>
    <s v="Other"/>
    <s v="Other"/>
    <x v="0"/>
  </r>
  <r>
    <x v="0"/>
    <x v="7"/>
    <x v="0"/>
    <x v="1"/>
    <s v="Everything Else"/>
    <x v="8"/>
    <s v="Kiosk/Term"/>
    <s v="T - Gas terminal"/>
    <s v="T"/>
    <s v="Physical"/>
    <s v="50001 to 100000"/>
    <s v="Large"/>
    <s v="Customer"/>
    <s v="External"/>
    <x v="1"/>
  </r>
  <r>
    <x v="2"/>
    <x v="3"/>
    <x v="0"/>
    <x v="0"/>
    <s v="Miscellaneous Errors"/>
    <x v="0"/>
    <s v="Server"/>
    <s v="S - Mail"/>
    <s v="S"/>
    <s v="Error"/>
    <m/>
    <m/>
    <s v="Other"/>
    <s v="Other"/>
    <x v="0"/>
  </r>
  <r>
    <x v="0"/>
    <x v="11"/>
    <x v="0"/>
    <x v="1"/>
    <s v="Social Engineering"/>
    <x v="2"/>
    <s v="Server"/>
    <s v="P - End-user or employee"/>
    <s v="P"/>
    <s v="Social"/>
    <s v="11 to 100"/>
    <s v="Small"/>
    <s v="Patient"/>
    <s v="Other"/>
    <x v="1"/>
  </r>
  <r>
    <x v="5"/>
    <x v="13"/>
    <x v="0"/>
    <x v="1"/>
    <s v="System Intrusion"/>
    <x v="0"/>
    <s v="Server"/>
    <s v="S - Database"/>
    <s v="S"/>
    <s v="Hacking"/>
    <s v="1001 to 10000"/>
    <s v="Large"/>
    <s v="Customer"/>
    <s v="External"/>
    <x v="1"/>
  </r>
  <r>
    <x v="0"/>
    <x v="2"/>
    <x v="0"/>
    <x v="0"/>
    <s v="Miscellaneous Errors"/>
    <x v="5"/>
    <s v="Media"/>
    <s v="M - Documents"/>
    <s v="M"/>
    <s v="Error"/>
    <s v="1001 to 10000"/>
    <s v="Large"/>
    <s v="Patient"/>
    <s v="Other"/>
    <x v="0"/>
  </r>
  <r>
    <x v="0"/>
    <x v="1"/>
    <x v="0"/>
    <x v="1"/>
    <s v="Everything Else"/>
    <x v="0"/>
    <s v="Server"/>
    <s v="S - "/>
    <s v="S"/>
    <s v="Hacking"/>
    <s v="101 to 1000"/>
    <s v="Small"/>
    <s v="Customer"/>
    <s v="Other"/>
    <x v="0"/>
  </r>
  <r>
    <x v="0"/>
    <x v="3"/>
    <x v="0"/>
    <x v="3"/>
    <s v="Everything Else"/>
    <x v="3"/>
    <s v="Server"/>
    <s v="S - Mail"/>
    <s v="S"/>
    <s v="Hacking"/>
    <s v="1001 to 10000"/>
    <s v="Large"/>
    <s v="Customer"/>
    <s v="External"/>
    <x v="0"/>
  </r>
  <r>
    <x v="0"/>
    <x v="5"/>
    <x v="0"/>
    <x v="1"/>
    <s v="Basic Web Application Attacks"/>
    <x v="0"/>
    <s v="Server"/>
    <s v="S - Web application"/>
    <s v="S"/>
    <s v="Hacking"/>
    <m/>
    <m/>
    <s v="Other"/>
    <s v="Other"/>
    <x v="2"/>
  </r>
  <r>
    <x v="0"/>
    <x v="2"/>
    <x v="0"/>
    <x v="2"/>
    <s v="Miscellaneous Errors"/>
    <x v="11"/>
    <s v="Media"/>
    <s v="M - Documents"/>
    <s v="M"/>
    <s v="Error"/>
    <s v="11 to 100"/>
    <s v="Small"/>
    <s v="Patient"/>
    <s v="Other"/>
    <x v="0"/>
  </r>
  <r>
    <x v="0"/>
    <x v="0"/>
    <x v="0"/>
    <x v="0"/>
    <s v="Privilege Misuse"/>
    <x v="2"/>
    <s v="Media"/>
    <s v="M - Payment card"/>
    <s v="M"/>
    <s v="Misuse"/>
    <m/>
    <m/>
    <s v="Patient"/>
    <s v="Other"/>
    <x v="0"/>
  </r>
  <r>
    <x v="0"/>
    <x v="10"/>
    <x v="0"/>
    <x v="2"/>
    <s v="Miscellaneous Errors"/>
    <x v="2"/>
    <s v="Server"/>
    <s v="S - Web application"/>
    <s v="S"/>
    <s v="Error"/>
    <m/>
    <m/>
    <s v="Patient"/>
    <s v="External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6"/>
    <x v="0"/>
    <x v="1"/>
    <s v="Everything Else"/>
    <x v="8"/>
    <s v="Kiosk/Term"/>
    <s v="T - PED pad"/>
    <s v="T"/>
    <s v="Physical"/>
    <s v="50001 to 100000"/>
    <s v="Large"/>
    <s v="Customer"/>
    <s v="External"/>
    <x v="1"/>
  </r>
  <r>
    <x v="2"/>
    <x v="10"/>
    <x v="0"/>
    <x v="1"/>
    <s v="Basic Web Application Attacks"/>
    <x v="8"/>
    <s v="Server"/>
    <s v="S - Web application"/>
    <s v="S"/>
    <s v="Hacking"/>
    <s v="101 to 1000"/>
    <s v="Small"/>
    <s v="Other"/>
    <s v="External"/>
    <x v="3"/>
  </r>
  <r>
    <x v="0"/>
    <x v="3"/>
    <x v="0"/>
    <x v="1"/>
    <s v="Lost and Stolen Assets"/>
    <x v="2"/>
    <s v="Server"/>
    <s v="S - "/>
    <s v="S"/>
    <s v="Physical"/>
    <m/>
    <m/>
    <s v="Other"/>
    <s v="Other"/>
    <x v="0"/>
  </r>
  <r>
    <x v="0"/>
    <x v="2"/>
    <x v="0"/>
    <x v="1"/>
    <s v="Lost and Stolen Assets"/>
    <x v="2"/>
    <s v="User Dev"/>
    <s v="U - Desktop or laptop"/>
    <s v="U"/>
    <s v="Physical"/>
    <m/>
    <m/>
    <s v="Patient"/>
    <s v="Internal"/>
    <x v="1"/>
  </r>
  <r>
    <x v="0"/>
    <x v="5"/>
    <x v="0"/>
    <x v="1"/>
    <s v="System Intrusion"/>
    <x v="3"/>
    <s v="Server"/>
    <s v="S - Code repository"/>
    <s v="S"/>
    <s v="Hacking"/>
    <m/>
    <m/>
    <s v="Other"/>
    <s v="Other"/>
    <x v="0"/>
  </r>
  <r>
    <x v="49"/>
    <x v="8"/>
    <x v="0"/>
    <x v="1"/>
    <s v="Basic Web Application Attacks"/>
    <x v="1"/>
    <s v="Server"/>
    <s v="S - Web application"/>
    <s v="S"/>
    <s v="Hacking"/>
    <s v="101 to 1000"/>
    <s v="Small"/>
    <s v="Other"/>
    <s v="Other"/>
    <x v="0"/>
  </r>
  <r>
    <x v="0"/>
    <x v="5"/>
    <x v="0"/>
    <x v="1"/>
    <s v="Basic Web Application Attacks"/>
    <x v="3"/>
    <s v="Server"/>
    <s v="S - Web application"/>
    <s v="S"/>
    <s v="Hacking"/>
    <s v="1001 to 10000"/>
    <s v="Large"/>
    <s v="Other"/>
    <s v="Other"/>
    <x v="2"/>
  </r>
  <r>
    <x v="0"/>
    <x v="8"/>
    <x v="0"/>
    <x v="1"/>
    <s v="System Intrusion"/>
    <x v="5"/>
    <m/>
    <m/>
    <s v="O"/>
    <s v="Hacking"/>
    <s v="101 to 1000"/>
    <s v="Small"/>
    <s v="Other"/>
    <s v="Internal"/>
    <x v="2"/>
  </r>
  <r>
    <x v="0"/>
    <x v="10"/>
    <x v="0"/>
    <x v="0"/>
    <s v="Privilege Misuse"/>
    <x v="0"/>
    <s v="Server"/>
    <s v="S - Database"/>
    <s v="S"/>
    <s v="Misuse"/>
    <s v="Large"/>
    <s v="Large"/>
    <s v="Patient"/>
    <s v="Other"/>
    <x v="0"/>
  </r>
  <r>
    <x v="0"/>
    <x v="5"/>
    <x v="0"/>
    <x v="1"/>
    <s v="Lost and Stolen Assets"/>
    <x v="6"/>
    <s v="User Dev"/>
    <s v="U - Desktop or laptop"/>
    <s v="U"/>
    <s v="Physical"/>
    <s v="10001 to 25000"/>
    <s v="Large"/>
    <s v="Patient"/>
    <s v="Other"/>
    <x v="1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Privilege Misuse"/>
    <x v="2"/>
    <s v="Server"/>
    <s v="S - "/>
    <s v="S"/>
    <s v="Misuse"/>
    <m/>
    <m/>
    <s v="Patient"/>
    <s v="Other"/>
    <x v="0"/>
  </r>
  <r>
    <x v="0"/>
    <x v="6"/>
    <x v="0"/>
    <x v="0"/>
    <s v="Privilege Misuse"/>
    <x v="7"/>
    <s v="Server"/>
    <s v="S - File"/>
    <s v="S"/>
    <s v="Misuse"/>
    <s v="1001 to 10000"/>
    <s v="Large"/>
    <s v="Other"/>
    <s v="Other"/>
    <x v="0"/>
  </r>
  <r>
    <x v="0"/>
    <x v="11"/>
    <x v="0"/>
    <x v="0"/>
    <s v="Privilege Misuse"/>
    <x v="2"/>
    <s v="Server"/>
    <s v="S - Web application"/>
    <s v="S"/>
    <s v="Misuse"/>
    <s v="25001 to 50000"/>
    <s v="Large"/>
    <s v="Patient"/>
    <s v="Other"/>
    <x v="0"/>
  </r>
  <r>
    <x v="0"/>
    <x v="4"/>
    <x v="0"/>
    <x v="1"/>
    <s v="Everything Else"/>
    <x v="7"/>
    <s v="Kiosk/Term"/>
    <s v="T - ATM"/>
    <s v="T"/>
    <s v="Physical"/>
    <s v="101 to 1000"/>
    <s v="Small"/>
    <s v="Customer"/>
    <s v="External"/>
    <x v="1"/>
  </r>
  <r>
    <x v="0"/>
    <x v="6"/>
    <x v="0"/>
    <x v="1"/>
    <s v="Lost and Stolen Assets"/>
    <x v="8"/>
    <s v="Media"/>
    <s v="M - Documents"/>
    <s v="M"/>
    <s v="Physical"/>
    <m/>
    <m/>
    <s v="Patient"/>
    <s v="Other"/>
    <x v="1"/>
  </r>
  <r>
    <x v="0"/>
    <x v="10"/>
    <x v="0"/>
    <x v="1"/>
    <s v="Privilege Misuse"/>
    <x v="1"/>
    <s v="Media"/>
    <s v="M - Documents"/>
    <s v="M"/>
    <s v="Misuse"/>
    <s v="Small"/>
    <s v="Small"/>
    <s v="Customer"/>
    <s v="Internal"/>
    <x v="1"/>
  </r>
  <r>
    <x v="0"/>
    <x v="2"/>
    <x v="0"/>
    <x v="1"/>
    <s v="Everything Else"/>
    <x v="6"/>
    <m/>
    <m/>
    <s v="O"/>
    <s v="Hacking"/>
    <m/>
    <m/>
    <s v="Student"/>
    <s v="Other"/>
    <x v="0"/>
  </r>
  <r>
    <x v="10"/>
    <x v="3"/>
    <x v="0"/>
    <x v="1"/>
    <s v="System Intrusion"/>
    <x v="1"/>
    <s v="User Dev"/>
    <s v="U - Desktop"/>
    <s v="U"/>
    <s v="Malware"/>
    <s v="1001 to 10000"/>
    <s v="Large"/>
    <s v="Other"/>
    <s v="Other"/>
    <x v="0"/>
  </r>
  <r>
    <x v="0"/>
    <x v="10"/>
    <x v="0"/>
    <x v="0"/>
    <s v="Miscellaneous Errors"/>
    <x v="1"/>
    <s v="Server"/>
    <s v="S - Web application"/>
    <s v="S"/>
    <s v="Error"/>
    <s v="10001 to 25000"/>
    <s v="Large"/>
    <s v="Employee"/>
    <s v="External"/>
    <x v="0"/>
  </r>
  <r>
    <x v="0"/>
    <x v="9"/>
    <x v="0"/>
    <x v="1"/>
    <s v="Everything Else"/>
    <x v="0"/>
    <s v="Server"/>
    <s v="S - Database"/>
    <s v="S"/>
    <s v="Hacking"/>
    <s v="101 to 1000"/>
    <s v="Small"/>
    <s v="Patient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"/>
    <x v="0"/>
    <x v="1"/>
    <s v="System Intrusion"/>
    <x v="5"/>
    <s v="Server"/>
    <s v="S - "/>
    <s v="S"/>
    <s v="Malware"/>
    <s v="1001 to 10000"/>
    <s v="Large"/>
    <s v="Other"/>
    <s v="External"/>
    <x v="1"/>
  </r>
  <r>
    <x v="0"/>
    <x v="2"/>
    <x v="0"/>
    <x v="0"/>
    <s v="Privilege Misuse"/>
    <x v="2"/>
    <s v="Server"/>
    <s v="S - Database"/>
    <s v="S"/>
    <s v="Misuse"/>
    <m/>
    <m/>
    <s v="Patient"/>
    <s v="Internal"/>
    <x v="0"/>
  </r>
  <r>
    <x v="0"/>
    <x v="2"/>
    <x v="0"/>
    <x v="1"/>
    <s v="Social Engineering"/>
    <x v="7"/>
    <s v="Server"/>
    <s v="P - System admin"/>
    <s v="P"/>
    <s v="Malware"/>
    <s v="Over 100000"/>
    <s v="Large"/>
    <s v="Customer"/>
    <s v="Internal"/>
    <x v="1"/>
  </r>
  <r>
    <x v="0"/>
    <x v="14"/>
    <x v="0"/>
    <x v="1"/>
    <s v="Basic Web Application Attacks"/>
    <x v="3"/>
    <s v="Server"/>
    <s v="S - Web application"/>
    <s v="S"/>
    <s v="Hacking"/>
    <s v="101 to 1000"/>
    <s v="Small"/>
    <s v="Customer"/>
    <s v="External"/>
    <x v="3"/>
  </r>
  <r>
    <x v="0"/>
    <x v="7"/>
    <x v="0"/>
    <x v="1"/>
    <s v="Everything Else"/>
    <x v="7"/>
    <s v="Kiosk/Term"/>
    <s v="T - ATM"/>
    <s v="T"/>
    <s v="Physical"/>
    <s v="1001 to 10000"/>
    <s v="Large"/>
    <s v="Customer"/>
    <s v="Internal"/>
    <x v="1"/>
  </r>
  <r>
    <x v="0"/>
    <x v="11"/>
    <x v="0"/>
    <x v="1"/>
    <s v="System Intrusion"/>
    <x v="2"/>
    <s v="Server"/>
    <s v="S - Mail"/>
    <s v="S"/>
    <s v="Hacking"/>
    <s v="101 to 1000"/>
    <s v="Small"/>
    <s v="Customer"/>
    <s v="Internal"/>
    <x v="1"/>
  </r>
  <r>
    <x v="0"/>
    <x v="7"/>
    <x v="0"/>
    <x v="2"/>
    <s v="Miscellaneous Errors"/>
    <x v="2"/>
    <s v="Media"/>
    <s v="M - Documents"/>
    <s v="M"/>
    <s v="Error"/>
    <s v="101 to 1000"/>
    <s v="Small"/>
    <s v="Patient"/>
    <s v="Internal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2"/>
    <s v="Miscellaneous Errors"/>
    <x v="2"/>
    <s v="Media"/>
    <s v="M - Documents"/>
    <s v="M"/>
    <s v="Error"/>
    <m/>
    <m/>
    <s v="Patient"/>
    <s v="External"/>
    <x v="0"/>
  </r>
  <r>
    <x v="0"/>
    <x v="2"/>
    <x v="0"/>
    <x v="4"/>
    <s v="Everything Else"/>
    <x v="8"/>
    <s v="Kiosk/Term"/>
    <s v="T - Gas terminal"/>
    <s v="T"/>
    <s v="Physical"/>
    <m/>
    <m/>
    <s v="Customer"/>
    <s v="External"/>
    <x v="0"/>
  </r>
  <r>
    <x v="2"/>
    <x v="5"/>
    <x v="0"/>
    <x v="1"/>
    <s v="Basic Web Application Attacks"/>
    <x v="1"/>
    <s v="Server"/>
    <s v="P - System admin"/>
    <s v="P"/>
    <s v="Malware"/>
    <s v="101 to 1000"/>
    <s v="Small"/>
    <s v="Customer"/>
    <s v="External"/>
    <x v="3"/>
  </r>
  <r>
    <x v="0"/>
    <x v="10"/>
    <x v="0"/>
    <x v="1"/>
    <s v="Everything Else"/>
    <x v="8"/>
    <s v="Kiosk/Term"/>
    <s v="T - ATM"/>
    <s v="T"/>
    <s v="Physical"/>
    <s v="11 to 100"/>
    <s v="Small"/>
    <s v="Customer"/>
    <s v="External"/>
    <x v="1"/>
  </r>
  <r>
    <x v="0"/>
    <x v="4"/>
    <x v="0"/>
    <x v="1"/>
    <s v="Everything Else"/>
    <x v="7"/>
    <s v="Kiosk/Term"/>
    <s v="T - ATM"/>
    <s v="T"/>
    <s v="Physical"/>
    <s v="11 to 100"/>
    <s v="Small"/>
    <s v="Customer"/>
    <s v="External"/>
    <x v="1"/>
  </r>
  <r>
    <x v="0"/>
    <x v="4"/>
    <x v="0"/>
    <x v="1"/>
    <s v="Basic Web Application Attacks"/>
    <x v="2"/>
    <s v="Server"/>
    <s v="S - Web application"/>
    <s v="S"/>
    <s v="Hacking"/>
    <s v="11 to 100"/>
    <s v="Small"/>
    <s v="Other"/>
    <s v="Internal"/>
    <x v="5"/>
  </r>
  <r>
    <x v="0"/>
    <x v="2"/>
    <x v="0"/>
    <x v="0"/>
    <s v="Privilege Misuse"/>
    <x v="2"/>
    <m/>
    <m/>
    <s v="O"/>
    <s v="Misuse"/>
    <m/>
    <m/>
    <s v="Employee"/>
    <s v="Other"/>
    <x v="0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9"/>
    <x v="3"/>
    <x v="0"/>
    <x v="1"/>
    <s v="Basic Web Application Attacks"/>
    <x v="6"/>
    <s v="Server"/>
    <s v="S - Web application"/>
    <s v="S"/>
    <s v="Hacking"/>
    <s v="1001 to 10000"/>
    <s v="Large"/>
    <s v="Other"/>
    <s v="External"/>
    <x v="2"/>
  </r>
  <r>
    <x v="0"/>
    <x v="5"/>
    <x v="0"/>
    <x v="1"/>
    <s v="System Intrusion"/>
    <x v="10"/>
    <s v="Server"/>
    <s v="S - POS controller"/>
    <s v="S"/>
    <s v="Hacking"/>
    <s v="1 to 10"/>
    <s v="Small"/>
    <s v="Other"/>
    <s v="Other"/>
    <x v="1"/>
  </r>
  <r>
    <x v="49"/>
    <x v="6"/>
    <x v="0"/>
    <x v="0"/>
    <s v="Privilege Misuse"/>
    <x v="0"/>
    <s v="Server"/>
    <s v="S - Database"/>
    <s v="S"/>
    <s v="Misuse"/>
    <m/>
    <m/>
    <s v="Patient"/>
    <s v="Other"/>
    <x v="0"/>
  </r>
  <r>
    <x v="7"/>
    <x v="8"/>
    <x v="0"/>
    <x v="1"/>
    <s v="Basic Web Application Attacks"/>
    <x v="5"/>
    <s v="Server"/>
    <s v="S - Web application"/>
    <s v="S"/>
    <s v="Hacking"/>
    <s v="101 to 1000"/>
    <s v="Small"/>
    <s v="Customer"/>
    <s v="External"/>
    <x v="1"/>
  </r>
  <r>
    <x v="0"/>
    <x v="3"/>
    <x v="0"/>
    <x v="0"/>
    <s v="Miscellaneous Errors"/>
    <x v="7"/>
    <s v="User Dev"/>
    <s v="U - Desktop"/>
    <s v="U"/>
    <s v="Error"/>
    <s v="25001 to 50000"/>
    <s v="Large"/>
    <s v="Customer"/>
    <s v="Other"/>
    <x v="0"/>
  </r>
  <r>
    <x v="2"/>
    <x v="3"/>
    <x v="0"/>
    <x v="1"/>
    <s v="System Intrusion"/>
    <x v="5"/>
    <m/>
    <m/>
    <s v="O"/>
    <s v="Hacking"/>
    <m/>
    <m/>
    <s v="Customer"/>
    <s v="External"/>
    <x v="0"/>
  </r>
  <r>
    <x v="0"/>
    <x v="11"/>
    <x v="0"/>
    <x v="1"/>
    <s v="Basic Web Application Attacks"/>
    <x v="3"/>
    <s v="Server"/>
    <s v="S - Web application"/>
    <s v="S"/>
    <s v="Hacking"/>
    <s v="Over 100000"/>
    <s v="Large"/>
    <s v="Customer"/>
    <s v="External"/>
    <x v="0"/>
  </r>
  <r>
    <x v="0"/>
    <x v="3"/>
    <x v="0"/>
    <x v="0"/>
    <s v="Miscellaneous Errors"/>
    <x v="0"/>
    <s v="Server"/>
    <s v="S - File"/>
    <s v="S"/>
    <s v="Error"/>
    <s v="1001 to 10000"/>
    <s v="Large"/>
    <s v="Other"/>
    <s v="Internal"/>
    <x v="0"/>
  </r>
  <r>
    <x v="2"/>
    <x v="8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Miscellaneous Errors"/>
    <x v="2"/>
    <s v="User Dev"/>
    <s v="U - Desktop"/>
    <s v="U"/>
    <s v="Error"/>
    <m/>
    <m/>
    <s v="Patient"/>
    <s v="Other"/>
    <x v="0"/>
  </r>
  <r>
    <x v="0"/>
    <x v="3"/>
    <x v="0"/>
    <x v="0"/>
    <s v="Miscellaneous Errors"/>
    <x v="2"/>
    <s v="Media"/>
    <s v="M - Documents"/>
    <s v="M"/>
    <s v="Error"/>
    <s v="1 to 10"/>
    <s v="Small"/>
    <s v="Patient"/>
    <s v="Other"/>
    <x v="0"/>
  </r>
  <r>
    <x v="23"/>
    <x v="10"/>
    <x v="0"/>
    <x v="4"/>
    <s v="Lost and Stolen Assets"/>
    <x v="5"/>
    <s v="Media"/>
    <s v="M - Documents"/>
    <s v="M"/>
    <s v="Physical"/>
    <s v="Small"/>
    <s v="Small"/>
    <s v="Other"/>
    <s v="Internal"/>
    <x v="0"/>
  </r>
  <r>
    <x v="0"/>
    <x v="8"/>
    <x v="0"/>
    <x v="3"/>
    <s v="Privilege Misuse"/>
    <x v="2"/>
    <s v="Server"/>
    <s v="P - End-user or employee"/>
    <s v="P"/>
    <s v="Social"/>
    <m/>
    <m/>
    <s v="Patient"/>
    <s v="Other"/>
    <x v="1"/>
  </r>
  <r>
    <x v="0"/>
    <x v="7"/>
    <x v="0"/>
    <x v="0"/>
    <s v="Miscellaneous Errors"/>
    <x v="0"/>
    <s v="Server"/>
    <s v="S - Web application"/>
    <s v="S"/>
    <s v="Error"/>
    <m/>
    <m/>
    <s v="Employee"/>
    <s v="Internal"/>
    <x v="0"/>
  </r>
  <r>
    <x v="16"/>
    <x v="10"/>
    <x v="0"/>
    <x v="0"/>
    <s v="Miscellaneous Errors"/>
    <x v="0"/>
    <s v="Media"/>
    <s v="M - Documents"/>
    <s v="M"/>
    <s v="Error"/>
    <m/>
    <m/>
    <s v="Employee"/>
    <s v="Other"/>
    <x v="0"/>
  </r>
  <r>
    <x v="0"/>
    <x v="10"/>
    <x v="0"/>
    <x v="1"/>
    <s v="Everything Else"/>
    <x v="8"/>
    <s v="Kiosk/Term"/>
    <s v="T - Gas terminal"/>
    <s v="T"/>
    <s v="Physical"/>
    <m/>
    <m/>
    <s v="Customer"/>
    <s v="External"/>
    <x v="1"/>
  </r>
  <r>
    <x v="0"/>
    <x v="10"/>
    <x v="0"/>
    <x v="0"/>
    <s v="Privilege Misuse"/>
    <x v="11"/>
    <s v="Server"/>
    <s v="S - Database"/>
    <s v="S"/>
    <s v="Misuse"/>
    <s v="Over 100000"/>
    <s v="Large"/>
    <s v="Other"/>
    <s v="Other"/>
    <x v="0"/>
  </r>
  <r>
    <x v="0"/>
    <x v="8"/>
    <x v="0"/>
    <x v="1"/>
    <s v="Lost and Stolen Assets"/>
    <x v="6"/>
    <s v="User Dev"/>
    <s v="U - Desktop or laptop"/>
    <s v="U"/>
    <s v="Physical"/>
    <s v="Small"/>
    <s v="Small"/>
    <s v="Student"/>
    <s v="Internal"/>
    <x v="1"/>
  </r>
  <r>
    <x v="0"/>
    <x v="10"/>
    <x v="0"/>
    <x v="1"/>
    <s v="Lost and Stolen Assets"/>
    <x v="2"/>
    <s v="Server"/>
    <s v="S - Database"/>
    <s v="S"/>
    <s v="Physical"/>
    <m/>
    <m/>
    <s v="Patient"/>
    <s v="External"/>
    <x v="1"/>
  </r>
  <r>
    <x v="0"/>
    <x v="10"/>
    <x v="0"/>
    <x v="0"/>
    <s v="Privilege Misuse"/>
    <x v="0"/>
    <m/>
    <m/>
    <s v="O"/>
    <s v="Misuse"/>
    <s v="Over 100000"/>
    <s v="Large"/>
    <s v="Other"/>
    <s v="Other"/>
    <x v="0"/>
  </r>
  <r>
    <x v="0"/>
    <x v="3"/>
    <x v="0"/>
    <x v="1"/>
    <s v="Basic Web Application Attacks"/>
    <x v="1"/>
    <s v="Server"/>
    <s v="S - Web application"/>
    <s v="S"/>
    <s v="Hacking"/>
    <s v="101 to 1000"/>
    <s v="Small"/>
    <s v="Other"/>
    <s v="Other"/>
    <x v="1"/>
  </r>
  <r>
    <x v="0"/>
    <x v="19"/>
    <x v="0"/>
    <x v="1"/>
    <s v="Basic Web Application Attacks"/>
    <x v="7"/>
    <s v="Server"/>
    <s v="S - Mail"/>
    <s v="S"/>
    <s v="Hacking"/>
    <s v="1001 to 10000"/>
    <s v="Large"/>
    <s v="Customer"/>
    <s v="Internal"/>
    <x v="1"/>
  </r>
  <r>
    <x v="52"/>
    <x v="8"/>
    <x v="0"/>
    <x v="1"/>
    <s v="Basic Web Application Attacks"/>
    <x v="6"/>
    <s v="Server"/>
    <s v="S - Web application"/>
    <s v="S"/>
    <s v="Hacking"/>
    <s v="Large"/>
    <s v="Large"/>
    <s v="Student"/>
    <s v="Other"/>
    <x v="1"/>
  </r>
  <r>
    <x v="0"/>
    <x v="19"/>
    <x v="0"/>
    <x v="1"/>
    <s v="System Intrusion"/>
    <x v="1"/>
    <s v="Server"/>
    <s v="S - "/>
    <s v="S"/>
    <s v="Hacking"/>
    <s v="11 to 100"/>
    <s v="Small"/>
    <s v="Customer"/>
    <s v="Other"/>
    <x v="0"/>
  </r>
  <r>
    <x v="0"/>
    <x v="8"/>
    <x v="0"/>
    <x v="1"/>
    <s v="Everything Else"/>
    <x v="8"/>
    <s v="Kiosk/Term"/>
    <s v="T - ATM"/>
    <s v="T"/>
    <s v="Physical"/>
    <s v="11 to 100"/>
    <s v="Small"/>
    <s v="Customer"/>
    <s v="External"/>
    <x v="1"/>
  </r>
  <r>
    <x v="42"/>
    <x v="3"/>
    <x v="0"/>
    <x v="1"/>
    <s v="Basic Web Application Attacks"/>
    <x v="3"/>
    <s v="Server"/>
    <s v="S - Database"/>
    <s v="S"/>
    <s v="Hacking"/>
    <m/>
    <m/>
    <s v="Customer"/>
    <s v="External"/>
    <x v="2"/>
  </r>
  <r>
    <x v="0"/>
    <x v="10"/>
    <x v="0"/>
    <x v="1"/>
    <s v="System Intrusion"/>
    <x v="6"/>
    <s v="Server"/>
    <s v="S - File"/>
    <s v="S"/>
    <s v="Malware"/>
    <s v="Small"/>
    <s v="Small"/>
    <s v="Other"/>
    <s v="External"/>
    <x v="1"/>
  </r>
  <r>
    <x v="0"/>
    <x v="3"/>
    <x v="0"/>
    <x v="1"/>
    <s v="Basic Web Application Attacks"/>
    <x v="7"/>
    <s v="Server"/>
    <s v="S - Database"/>
    <s v="S"/>
    <s v="Hacking"/>
    <s v="101 to 1000"/>
    <s v="Small"/>
    <s v="Customer"/>
    <s v="Other"/>
    <x v="1"/>
  </r>
  <r>
    <x v="0"/>
    <x v="6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9"/>
    <x v="1"/>
    <x v="0"/>
    <x v="0"/>
    <s v="Miscellaneous Errors"/>
    <x v="3"/>
    <s v="Server"/>
    <s v="S - Database"/>
    <s v="S"/>
    <s v="Error"/>
    <s v="101 to 1000"/>
    <s v="Small"/>
    <s v="Customer"/>
    <s v="External"/>
    <x v="0"/>
  </r>
  <r>
    <x v="2"/>
    <x v="5"/>
    <x v="0"/>
    <x v="0"/>
    <s v="Miscellaneous Errors"/>
    <x v="2"/>
    <s v="Media"/>
    <s v="M - Documents"/>
    <s v="M"/>
    <s v="Error"/>
    <m/>
    <m/>
    <s v="Patient"/>
    <s v="External"/>
    <x v="0"/>
  </r>
  <r>
    <x v="2"/>
    <x v="14"/>
    <x v="0"/>
    <x v="0"/>
    <s v="Miscellaneous Errors"/>
    <x v="2"/>
    <s v="Media"/>
    <s v="M - Documents"/>
    <s v="M"/>
    <s v="Error"/>
    <s v="1001 to 10000"/>
    <s v="Large"/>
    <s v="Patient"/>
    <s v="External"/>
    <x v="0"/>
  </r>
  <r>
    <x v="0"/>
    <x v="5"/>
    <x v="0"/>
    <x v="0"/>
    <s v="Privilege Misuse"/>
    <x v="2"/>
    <s v="Person"/>
    <s v="P - Customer"/>
    <s v="P"/>
    <s v="Misuse"/>
    <m/>
    <m/>
    <s v="Patient"/>
    <s v="Internal"/>
    <x v="0"/>
  </r>
  <r>
    <x v="20"/>
    <x v="5"/>
    <x v="0"/>
    <x v="1"/>
    <s v="Basic Web Application Attacks"/>
    <x v="0"/>
    <s v="Server"/>
    <s v="S - Web application"/>
    <s v="S"/>
    <s v="Hacking"/>
    <m/>
    <m/>
    <s v="Other"/>
    <s v="Other"/>
    <x v="2"/>
  </r>
  <r>
    <x v="7"/>
    <x v="4"/>
    <x v="0"/>
    <x v="1"/>
    <s v="System Intrusion"/>
    <x v="2"/>
    <m/>
    <m/>
    <s v="O"/>
    <s v="Malware"/>
    <s v="11 to 100"/>
    <s v="Small"/>
    <s v="Other"/>
    <s v="External"/>
    <x v="1"/>
  </r>
  <r>
    <x v="0"/>
    <x v="5"/>
    <x v="0"/>
    <x v="1"/>
    <s v="Lost and Stolen Assets"/>
    <x v="0"/>
    <s v="User Dev"/>
    <s v="U - Desktop or laptop"/>
    <s v="U"/>
    <s v="Physical"/>
    <m/>
    <m/>
    <s v="Employee"/>
    <s v="Other"/>
    <x v="1"/>
  </r>
  <r>
    <x v="7"/>
    <x v="2"/>
    <x v="0"/>
    <x v="0"/>
    <s v="Lost and Stolen Assets"/>
    <x v="5"/>
    <s v="User Dev"/>
    <s v="U - Media"/>
    <s v="U"/>
    <s v="Error"/>
    <m/>
    <m/>
    <s v="Patient"/>
    <s v="External"/>
    <x v="0"/>
  </r>
  <r>
    <x v="4"/>
    <x v="5"/>
    <x v="0"/>
    <x v="0"/>
    <s v="Privilege Misuse"/>
    <x v="0"/>
    <s v="Server"/>
    <s v="S - Mail"/>
    <s v="S"/>
    <s v="Misuse"/>
    <m/>
    <m/>
    <s v="Employee"/>
    <s v="Other"/>
    <x v="0"/>
  </r>
  <r>
    <x v="0"/>
    <x v="3"/>
    <x v="0"/>
    <x v="4"/>
    <s v="Everything Else"/>
    <x v="7"/>
    <s v="Media"/>
    <s v="M - Documents"/>
    <s v="M"/>
    <m/>
    <s v="1001 to 10000"/>
    <s v="Large"/>
    <s v="Other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48"/>
    <x v="4"/>
    <x v="0"/>
    <x v="1"/>
    <s v="Lost and Stolen Assets"/>
    <x v="0"/>
    <s v="User Dev"/>
    <s v="U - Desktop or laptop"/>
    <s v="U"/>
    <s v="Physical"/>
    <m/>
    <m/>
    <s v="Customer"/>
    <s v="Internal"/>
    <x v="1"/>
  </r>
  <r>
    <x v="0"/>
    <x v="5"/>
    <x v="0"/>
    <x v="0"/>
    <s v="Miscellaneous Errors"/>
    <x v="8"/>
    <s v="Server"/>
    <s v="S - Web application"/>
    <s v="S"/>
    <s v="Error"/>
    <s v="10001 to 25000"/>
    <s v="Large"/>
    <s v="Other"/>
    <s v="External"/>
    <x v="0"/>
  </r>
  <r>
    <x v="0"/>
    <x v="7"/>
    <x v="0"/>
    <x v="0"/>
    <s v="Privilege Misuse"/>
    <x v="0"/>
    <s v="User Dev"/>
    <s v="U - Desktop or laptop"/>
    <s v="U"/>
    <s v="Misuse"/>
    <s v="1001 to 10000"/>
    <s v="Large"/>
    <s v="Customer"/>
    <s v="Internal"/>
    <x v="0"/>
  </r>
  <r>
    <x v="2"/>
    <x v="8"/>
    <x v="0"/>
    <x v="1"/>
    <s v="Everything Else"/>
    <x v="7"/>
    <s v="Kiosk/Term"/>
    <s v="T - ATM"/>
    <s v="T"/>
    <s v="Physical"/>
    <s v="Small"/>
    <s v="Small"/>
    <s v="Customer"/>
    <s v="External"/>
    <x v="1"/>
  </r>
  <r>
    <x v="2"/>
    <x v="8"/>
    <x v="0"/>
    <x v="0"/>
    <s v="Miscellaneous Errors"/>
    <x v="2"/>
    <s v="Media"/>
    <s v="M - Documents"/>
    <s v="M"/>
    <s v="Error"/>
    <m/>
    <m/>
    <s v="Patient"/>
    <s v="External"/>
    <x v="0"/>
  </r>
  <r>
    <x v="0"/>
    <x v="8"/>
    <x v="0"/>
    <x v="1"/>
    <s v="Everything Else"/>
    <x v="8"/>
    <s v="Kiosk/Term"/>
    <s v="T - Kiosk"/>
    <s v="T"/>
    <s v="Physical"/>
    <s v="Over 100000"/>
    <s v="Large"/>
    <s v="Customer"/>
    <s v="Internal"/>
    <x v="1"/>
  </r>
  <r>
    <x v="0"/>
    <x v="13"/>
    <x v="0"/>
    <x v="1"/>
    <s v="Social Engineering"/>
    <x v="2"/>
    <s v="Server"/>
    <s v="P - "/>
    <s v="P"/>
    <s v="Hacking"/>
    <s v="11 to 100"/>
    <s v="Small"/>
    <s v="Patient"/>
    <s v="Other"/>
    <x v="0"/>
  </r>
  <r>
    <x v="0"/>
    <x v="1"/>
    <x v="0"/>
    <x v="1"/>
    <s v="Basic Web Application Attacks"/>
    <x v="13"/>
    <s v="Server"/>
    <s v="S - Web application"/>
    <s v="S"/>
    <s v="Hacking"/>
    <s v="101 to 1000"/>
    <s v="Small"/>
    <s v="Other"/>
    <s v="Other"/>
    <x v="0"/>
  </r>
  <r>
    <x v="0"/>
    <x v="5"/>
    <x v="0"/>
    <x v="1"/>
    <s v="Everything Else"/>
    <x v="7"/>
    <s v="Server"/>
    <s v="S - "/>
    <s v="S"/>
    <m/>
    <s v="1 to 10"/>
    <s v="Small"/>
    <s v="Custom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10"/>
    <x v="0"/>
    <x v="1"/>
    <s v="Basic Web Application Attacks"/>
    <x v="0"/>
    <s v="Server"/>
    <s v="S - Web application"/>
    <s v="S"/>
    <s v="Hacking"/>
    <m/>
    <m/>
    <s v="Other"/>
    <s v="External"/>
    <x v="5"/>
  </r>
  <r>
    <x v="0"/>
    <x v="3"/>
    <x v="0"/>
    <x v="0"/>
    <s v="Privilege Misuse"/>
    <x v="7"/>
    <s v="Media"/>
    <s v="M - Documents"/>
    <s v="M"/>
    <s v="Misuse"/>
    <s v="1001 to 10000"/>
    <s v="Large"/>
    <s v="Other"/>
    <s v="Other"/>
    <x v="0"/>
  </r>
  <r>
    <x v="42"/>
    <x v="5"/>
    <x v="0"/>
    <x v="4"/>
    <s v="Everything Else"/>
    <x v="5"/>
    <s v="Server"/>
    <s v="S - Payment switch"/>
    <s v="S"/>
    <m/>
    <m/>
    <m/>
    <s v="Other"/>
    <s v="Other"/>
    <x v="0"/>
  </r>
  <r>
    <x v="0"/>
    <x v="1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1"/>
    <x v="11"/>
    <x v="0"/>
    <x v="0"/>
    <s v="Miscellaneous Errors"/>
    <x v="1"/>
    <s v="Server"/>
    <s v="S - File"/>
    <s v="S"/>
    <s v="Error"/>
    <m/>
    <m/>
    <s v="Customer"/>
    <s v="External"/>
    <x v="0"/>
  </r>
  <r>
    <x v="0"/>
    <x v="8"/>
    <x v="0"/>
    <x v="1"/>
    <s v="Lost and Stolen Assets"/>
    <x v="2"/>
    <s v="User Dev"/>
    <s v="U - Desktop or laptop"/>
    <s v="U"/>
    <s v="Misuse"/>
    <s v="101 to 1000"/>
    <s v="Small"/>
    <s v="Patient"/>
    <s v="Internal"/>
    <x v="0"/>
  </r>
  <r>
    <x v="0"/>
    <x v="5"/>
    <x v="0"/>
    <x v="1"/>
    <s v="Privilege Misuse"/>
    <x v="1"/>
    <s v="Server"/>
    <s v="S - Mail"/>
    <s v="S"/>
    <s v="Misuse"/>
    <s v="1 to 10"/>
    <s v="Small"/>
    <s v="Other"/>
    <s v="Internal"/>
    <x v="1"/>
  </r>
  <r>
    <x v="0"/>
    <x v="0"/>
    <x v="0"/>
    <x v="1"/>
    <s v="Lost and Stolen Assets"/>
    <x v="2"/>
    <s v="User Dev"/>
    <s v="U - Desktop or laptop"/>
    <s v="U"/>
    <s v="Physical"/>
    <s v="11 to 100"/>
    <s v="Small"/>
    <s v="Other"/>
    <s v="Other"/>
    <x v="0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8"/>
    <x v="0"/>
    <x v="1"/>
    <s v="System Intrusion"/>
    <x v="0"/>
    <s v="Server"/>
    <s v="S - Database"/>
    <s v="S"/>
    <s v="Hacking"/>
    <s v="1001 to 10000"/>
    <s v="Large"/>
    <s v="Employee"/>
    <s v="External"/>
    <x v="2"/>
  </r>
  <r>
    <x v="13"/>
    <x v="2"/>
    <x v="0"/>
    <x v="0"/>
    <s v="Miscellaneous Errors"/>
    <x v="11"/>
    <s v="Network"/>
    <s v="N - WLAN"/>
    <s v="N"/>
    <s v="Error"/>
    <m/>
    <m/>
    <s v="Employee"/>
    <s v="External"/>
    <x v="0"/>
  </r>
  <r>
    <x v="0"/>
    <x v="2"/>
    <x v="0"/>
    <x v="3"/>
    <s v="Privilege Misuse"/>
    <x v="14"/>
    <s v="Media"/>
    <s v="M - Payment card"/>
    <s v="M"/>
    <s v="Misuse"/>
    <s v="11 to 100"/>
    <s v="Small"/>
    <s v="Customer"/>
    <s v="Other"/>
    <x v="1"/>
  </r>
  <r>
    <x v="0"/>
    <x v="10"/>
    <x v="0"/>
    <x v="1"/>
    <s v="Everything Else"/>
    <x v="8"/>
    <s v="Kiosk/Term"/>
    <s v="T - Gas terminal"/>
    <s v="T"/>
    <s v="Physical"/>
    <s v="11 to 100"/>
    <s v="Small"/>
    <s v="Customer"/>
    <s v="Internal"/>
    <x v="1"/>
  </r>
  <r>
    <x v="0"/>
    <x v="10"/>
    <x v="0"/>
    <x v="1"/>
    <s v="Everything Else"/>
    <x v="10"/>
    <m/>
    <m/>
    <s v="O"/>
    <m/>
    <s v="50001 to 100000"/>
    <s v="Large"/>
    <s v="Customer"/>
    <s v="Internal"/>
    <x v="0"/>
  </r>
  <r>
    <x v="0"/>
    <x v="20"/>
    <x v="0"/>
    <x v="1"/>
    <s v="System Intrusion"/>
    <x v="9"/>
    <m/>
    <m/>
    <s v="O"/>
    <s v="Hacking"/>
    <s v="10001 to 25000"/>
    <s v="Large"/>
    <s v="Customer"/>
    <s v="Other"/>
    <x v="1"/>
  </r>
  <r>
    <x v="0"/>
    <x v="5"/>
    <x v="0"/>
    <x v="0"/>
    <s v="Privilege Misuse"/>
    <x v="11"/>
    <m/>
    <m/>
    <s v="O"/>
    <s v="Misuse"/>
    <s v="Small"/>
    <s v="Small"/>
    <s v="Patient"/>
    <s v="Other"/>
    <x v="0"/>
  </r>
  <r>
    <x v="0"/>
    <x v="3"/>
    <x v="0"/>
    <x v="0"/>
    <s v="Miscellaneous Errors"/>
    <x v="0"/>
    <s v="Network"/>
    <s v="N - PBX"/>
    <s v="N"/>
    <s v="Error"/>
    <s v="101 to 1000"/>
    <s v="Small"/>
    <s v="Customer"/>
    <s v="Other"/>
    <x v="0"/>
  </r>
  <r>
    <x v="2"/>
    <x v="8"/>
    <x v="0"/>
    <x v="1"/>
    <s v="System Intrusion"/>
    <x v="2"/>
    <s v="User Dev"/>
    <s v="P - "/>
    <s v="P"/>
    <s v="Malware"/>
    <s v="101 to 1000"/>
    <s v="Small"/>
    <s v="Other"/>
    <s v="External"/>
    <x v="1"/>
  </r>
  <r>
    <x v="0"/>
    <x v="3"/>
    <x v="0"/>
    <x v="1"/>
    <s v="Everything Else"/>
    <x v="5"/>
    <s v="Server"/>
    <s v="S - ICS"/>
    <s v="S"/>
    <s v="Hacking"/>
    <m/>
    <m/>
    <s v="Other"/>
    <s v="External"/>
    <x v="0"/>
  </r>
  <r>
    <x v="0"/>
    <x v="4"/>
    <x v="0"/>
    <x v="0"/>
    <s v="Miscellaneous Errors"/>
    <x v="0"/>
    <s v="Media"/>
    <s v="M - Documents"/>
    <s v="M"/>
    <s v="Error"/>
    <m/>
    <m/>
    <s v="Other"/>
    <s v="External"/>
    <x v="0"/>
  </r>
  <r>
    <x v="10"/>
    <x v="1"/>
    <x v="0"/>
    <x v="1"/>
    <s v="Basic Web Application Attacks"/>
    <x v="9"/>
    <s v="Server"/>
    <s v="S - Web application"/>
    <s v="S"/>
    <s v="Hacking"/>
    <s v="1001 to 10000"/>
    <s v="Large"/>
    <s v="Customer"/>
    <s v="External"/>
    <x v="1"/>
  </r>
  <r>
    <x v="4"/>
    <x v="2"/>
    <x v="0"/>
    <x v="1"/>
    <s v="Lost and Stolen Assets"/>
    <x v="0"/>
    <s v="Media"/>
    <s v="M - Documents"/>
    <s v="M"/>
    <s v="Physical"/>
    <m/>
    <m/>
    <s v="Patient"/>
    <s v="Internal"/>
    <x v="1"/>
  </r>
  <r>
    <x v="0"/>
    <x v="2"/>
    <x v="0"/>
    <x v="0"/>
    <s v="Privilege Misuse"/>
    <x v="2"/>
    <s v="Server"/>
    <s v="S - Database"/>
    <s v="S"/>
    <s v="Misuse"/>
    <m/>
    <m/>
    <s v="Oth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3"/>
    <s v="Privilege Misuse"/>
    <x v="2"/>
    <s v="Server"/>
    <s v="S - Mail"/>
    <s v="S"/>
    <s v="Misuse"/>
    <m/>
    <m/>
    <s v="Patient"/>
    <s v="Other"/>
    <x v="0"/>
  </r>
  <r>
    <x v="0"/>
    <x v="10"/>
    <x v="0"/>
    <x v="1"/>
    <s v="Basic Web Application Attacks"/>
    <x v="3"/>
    <s v="Server"/>
    <s v="S - Web application"/>
    <s v="S"/>
    <s v="Hacking"/>
    <s v="Small"/>
    <s v="Small"/>
    <s v="Other"/>
    <s v="External"/>
    <x v="3"/>
  </r>
  <r>
    <x v="2"/>
    <x v="10"/>
    <x v="0"/>
    <x v="1"/>
    <s v="Basic Web Application Attacks"/>
    <x v="8"/>
    <s v="Server"/>
    <s v="S - Web application"/>
    <s v="S"/>
    <s v="Hacking"/>
    <s v="1001 to 10000"/>
    <s v="Large"/>
    <s v="Customer"/>
    <s v="Other"/>
    <x v="0"/>
  </r>
  <r>
    <x v="27"/>
    <x v="9"/>
    <x v="0"/>
    <x v="0"/>
    <s v="Privilege Misuse"/>
    <x v="1"/>
    <s v="Server"/>
    <s v="S - Database"/>
    <s v="S"/>
    <s v="Misuse"/>
    <s v="1001 to 10000"/>
    <s v="Large"/>
    <s v="Other"/>
    <s v="Other"/>
    <x v="0"/>
  </r>
  <r>
    <x v="0"/>
    <x v="11"/>
    <x v="0"/>
    <x v="0"/>
    <s v="Privilege Misuse"/>
    <x v="2"/>
    <s v="User Dev"/>
    <s v="U - Telephone"/>
    <s v="U"/>
    <s v="Misuse"/>
    <s v="10001 to 25000"/>
    <s v="Large"/>
    <s v="Patient"/>
    <s v="Other"/>
    <x v="0"/>
  </r>
  <r>
    <x v="0"/>
    <x v="1"/>
    <x v="0"/>
    <x v="1"/>
    <s v="System Intrusion"/>
    <x v="2"/>
    <s v="Server"/>
    <s v="S - Other"/>
    <s v="S"/>
    <s v="Malware"/>
    <s v="1 to 10"/>
    <s v="Small"/>
    <s v="Patient"/>
    <s v="External"/>
    <x v="1"/>
  </r>
  <r>
    <x v="0"/>
    <x v="14"/>
    <x v="0"/>
    <x v="0"/>
    <s v="Privilege Misuse"/>
    <x v="1"/>
    <s v="Media"/>
    <s v="M - Documents"/>
    <s v="M"/>
    <s v="Misuse"/>
    <m/>
    <m/>
    <s v="Customer"/>
    <s v="Other"/>
    <x v="0"/>
  </r>
  <r>
    <x v="0"/>
    <x v="4"/>
    <x v="0"/>
    <x v="1"/>
    <s v="Everything Else"/>
    <x v="2"/>
    <s v="Kiosk/Term"/>
    <s v="T - ATM"/>
    <s v="T"/>
    <s v="Physical"/>
    <s v="1001 to 10000"/>
    <s v="Large"/>
    <s v="Customer"/>
    <s v="Other"/>
    <x v="1"/>
  </r>
  <r>
    <x v="2"/>
    <x v="5"/>
    <x v="0"/>
    <x v="0"/>
    <s v="Miscellaneous Errors"/>
    <x v="2"/>
    <s v="Media"/>
    <s v="M - Documents"/>
    <s v="M"/>
    <s v="Error"/>
    <s v="10001 to 25000"/>
    <s v="Large"/>
    <s v="Patient"/>
    <s v="External"/>
    <x v="0"/>
  </r>
  <r>
    <x v="0"/>
    <x v="10"/>
    <x v="0"/>
    <x v="0"/>
    <s v="Miscellaneous Errors"/>
    <x v="2"/>
    <s v="Media"/>
    <s v="M - "/>
    <s v="M"/>
    <s v="Error"/>
    <s v="11 to 100"/>
    <s v="Small"/>
    <s v="Customer"/>
    <s v="External"/>
    <x v="0"/>
  </r>
  <r>
    <x v="17"/>
    <x v="7"/>
    <x v="0"/>
    <x v="1"/>
    <s v="System Intrusion"/>
    <x v="9"/>
    <s v="Server"/>
    <s v="S - "/>
    <s v="S"/>
    <s v="Hacking"/>
    <s v="1001 to 10000"/>
    <s v="Large"/>
    <s v="Other"/>
    <s v="External"/>
    <x v="1"/>
  </r>
  <r>
    <x v="0"/>
    <x v="5"/>
    <x v="0"/>
    <x v="1"/>
    <s v="System Intrusion"/>
    <x v="8"/>
    <s v="Server"/>
    <s v="S - POS controller"/>
    <s v="S"/>
    <s v="Malware"/>
    <s v="1001 to 10000"/>
    <s v="Large"/>
    <s v="Customer"/>
    <s v="Other"/>
    <x v="1"/>
  </r>
  <r>
    <x v="0"/>
    <x v="4"/>
    <x v="0"/>
    <x v="1"/>
    <s v="Social Engineering"/>
    <x v="6"/>
    <s v="Server"/>
    <s v="P - Other"/>
    <s v="P"/>
    <s v="Hacking"/>
    <s v="1001 to 10000"/>
    <s v="Large"/>
    <s v="Other"/>
    <s v="Internal"/>
    <x v="0"/>
  </r>
  <r>
    <x v="2"/>
    <x v="7"/>
    <x v="0"/>
    <x v="2"/>
    <s v="Miscellaneous Errors"/>
    <x v="0"/>
    <s v="Server"/>
    <s v="S - Database"/>
    <s v="S"/>
    <s v="Error"/>
    <s v="Large"/>
    <s v="Large"/>
    <s v="Patient"/>
    <s v="Other"/>
    <x v="0"/>
  </r>
  <r>
    <x v="0"/>
    <x v="10"/>
    <x v="0"/>
    <x v="1"/>
    <s v="Everything Else"/>
    <x v="8"/>
    <s v="Kiosk/Term"/>
    <s v="T - ATM"/>
    <s v="T"/>
    <s v="Physical"/>
    <s v="11 to 100"/>
    <s v="Small"/>
    <s v="Customer"/>
    <s v="External"/>
    <x v="1"/>
  </r>
  <r>
    <x v="0"/>
    <x v="1"/>
    <x v="0"/>
    <x v="2"/>
    <s v="Miscellaneous Errors"/>
    <x v="0"/>
    <s v="Server"/>
    <s v="S - Web application"/>
    <s v="S"/>
    <s v="Error"/>
    <s v="Large"/>
    <s v="Large"/>
    <s v="Customer"/>
    <s v="External"/>
    <x v="0"/>
  </r>
  <r>
    <x v="0"/>
    <x v="5"/>
    <x v="0"/>
    <x v="1"/>
    <s v="Basic Web Application Attacks"/>
    <x v="0"/>
    <s v="Server"/>
    <s v="S - Web application"/>
    <s v="S"/>
    <s v="Hacking"/>
    <s v="101 to 1000"/>
    <s v="Small"/>
    <s v="Other"/>
    <s v="External"/>
    <x v="3"/>
  </r>
  <r>
    <x v="0"/>
    <x v="0"/>
    <x v="0"/>
    <x v="4"/>
    <s v="Everything Else"/>
    <x v="7"/>
    <s v="Server"/>
    <s v="S - "/>
    <s v="S"/>
    <m/>
    <s v="1001 to 10000"/>
    <s v="Large"/>
    <s v="Other"/>
    <s v="Other"/>
    <x v="0"/>
  </r>
  <r>
    <x v="0"/>
    <x v="11"/>
    <x v="0"/>
    <x v="1"/>
    <s v="System Intrusion"/>
    <x v="2"/>
    <s v="Server"/>
    <s v="S - "/>
    <s v="S"/>
    <s v="Malware"/>
    <s v="1001 to 10000"/>
    <s v="Large"/>
    <s v="Customer"/>
    <s v="External"/>
    <x v="1"/>
  </r>
  <r>
    <x v="0"/>
    <x v="1"/>
    <x v="0"/>
    <x v="1"/>
    <s v="System Intrusion"/>
    <x v="8"/>
    <s v="Server"/>
    <s v="S - "/>
    <s v="S"/>
    <s v="Hacking"/>
    <s v="101 to 1000"/>
    <s v="Small"/>
    <s v="Customer"/>
    <s v="External"/>
    <x v="1"/>
  </r>
  <r>
    <x v="0"/>
    <x v="2"/>
    <x v="0"/>
    <x v="1"/>
    <s v="Denial of Service"/>
    <x v="2"/>
    <s v="Server"/>
    <s v="S - Web application"/>
    <s v="S"/>
    <s v="Hacking"/>
    <m/>
    <m/>
    <s v="Other"/>
    <s v="Other"/>
    <x v="0"/>
  </r>
  <r>
    <x v="0"/>
    <x v="5"/>
    <x v="0"/>
    <x v="4"/>
    <s v="Everything Else"/>
    <x v="2"/>
    <m/>
    <m/>
    <s v="O"/>
    <m/>
    <s v="11 to 100"/>
    <s v="Small"/>
    <s v="Customer"/>
    <s v="External"/>
    <x v="0"/>
  </r>
  <r>
    <x v="0"/>
    <x v="5"/>
    <x v="0"/>
    <x v="1"/>
    <s v="Lost and Stolen Assets"/>
    <x v="2"/>
    <s v="Media"/>
    <s v="M - Documents"/>
    <s v="M"/>
    <s v="Physical"/>
    <s v="1 to 10"/>
    <s v="Small"/>
    <s v="Patient"/>
    <s v="Other"/>
    <x v="1"/>
  </r>
  <r>
    <x v="32"/>
    <x v="5"/>
    <x v="0"/>
    <x v="1"/>
    <s v="Everything Else"/>
    <x v="7"/>
    <s v="Kiosk/Term"/>
    <s v="T - ATM"/>
    <s v="T"/>
    <s v="Physical"/>
    <m/>
    <m/>
    <s v="Customer"/>
    <s v="External"/>
    <x v="1"/>
  </r>
  <r>
    <x v="63"/>
    <x v="5"/>
    <x v="0"/>
    <x v="1"/>
    <s v="Everything Else"/>
    <x v="7"/>
    <s v="Kiosk/Term"/>
    <s v="T - ATM"/>
    <s v="T"/>
    <s v="Physical"/>
    <s v="10001 to 25000"/>
    <s v="Large"/>
    <s v="Customer"/>
    <s v="External"/>
    <x v="1"/>
  </r>
  <r>
    <x v="0"/>
    <x v="3"/>
    <x v="0"/>
    <x v="1"/>
    <s v="Basic Web Application Attacks"/>
    <x v="0"/>
    <s v="Server"/>
    <s v="S - Web application"/>
    <s v="S"/>
    <s v="Hacking"/>
    <s v="11 to 100"/>
    <s v="Small"/>
    <s v="Other"/>
    <s v="External"/>
    <x v="2"/>
  </r>
  <r>
    <x v="37"/>
    <x v="11"/>
    <x v="0"/>
    <x v="1"/>
    <s v="Basic Web Application Attacks"/>
    <x v="1"/>
    <s v="Server"/>
    <s v="S - Web application"/>
    <s v="S"/>
    <s v="Hacking"/>
    <s v="101 to 1000"/>
    <s v="Small"/>
    <s v="Customer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2"/>
    <x v="7"/>
    <x v="0"/>
    <x v="0"/>
    <s v="Privilege Misuse"/>
    <x v="5"/>
    <s v="Media"/>
    <s v="M - Other"/>
    <s v="M"/>
    <s v="Misuse"/>
    <s v="Large"/>
    <s v="Large"/>
    <s v="Partner"/>
    <s v="External"/>
    <x v="0"/>
  </r>
  <r>
    <x v="7"/>
    <x v="4"/>
    <x v="0"/>
    <x v="1"/>
    <s v="Everything Else"/>
    <x v="3"/>
    <s v="Server"/>
    <s v="S - Other"/>
    <s v="S"/>
    <s v="Hacking"/>
    <m/>
    <m/>
    <s v="Other"/>
    <s v="Other"/>
    <x v="1"/>
  </r>
  <r>
    <x v="0"/>
    <x v="10"/>
    <x v="0"/>
    <x v="0"/>
    <s v="Miscellaneous Errors"/>
    <x v="2"/>
    <s v="Server"/>
    <s v="S - Web application"/>
    <s v="S"/>
    <s v="Error"/>
    <m/>
    <m/>
    <s v="Patient"/>
    <s v="Other"/>
    <x v="0"/>
  </r>
  <r>
    <x v="116"/>
    <x v="5"/>
    <x v="0"/>
    <x v="1"/>
    <s v="Basic Web Application Attacks"/>
    <x v="0"/>
    <s v="Server"/>
    <s v="S - Web application"/>
    <s v="S"/>
    <s v="Hacking"/>
    <m/>
    <m/>
    <s v="Other"/>
    <s v="External"/>
    <x v="2"/>
  </r>
  <r>
    <x v="138"/>
    <x v="7"/>
    <x v="0"/>
    <x v="0"/>
    <s v="Miscellaneous Errors"/>
    <x v="15"/>
    <s v="Server"/>
    <s v="S - Database"/>
    <s v="S"/>
    <s v="Error"/>
    <m/>
    <m/>
    <s v="Customer"/>
    <s v="External"/>
    <x v="0"/>
  </r>
  <r>
    <x v="4"/>
    <x v="6"/>
    <x v="0"/>
    <x v="0"/>
    <s v="Privilege Misuse"/>
    <x v="7"/>
    <s v="Server"/>
    <s v="S - Database"/>
    <s v="S"/>
    <s v="Misuse"/>
    <s v="101 to 1000"/>
    <s v="Small"/>
    <s v="Customer"/>
    <s v="Other"/>
    <x v="0"/>
  </r>
  <r>
    <x v="0"/>
    <x v="5"/>
    <x v="0"/>
    <x v="0"/>
    <s v="Miscellaneous Errors"/>
    <x v="10"/>
    <s v="User Dev"/>
    <s v="U - "/>
    <s v="U"/>
    <s v="Error"/>
    <s v="25001 to 50000"/>
    <s v="Large"/>
    <s v="Partner"/>
    <s v="Other"/>
    <x v="0"/>
  </r>
  <r>
    <x v="0"/>
    <x v="5"/>
    <x v="0"/>
    <x v="1"/>
    <s v="Everything Else"/>
    <x v="2"/>
    <m/>
    <m/>
    <s v="O"/>
    <s v="Hacking"/>
    <m/>
    <m/>
    <s v="Patient"/>
    <s v="Other"/>
    <x v="0"/>
  </r>
  <r>
    <x v="3"/>
    <x v="5"/>
    <x v="0"/>
    <x v="1"/>
    <s v="System Intrusion"/>
    <x v="3"/>
    <m/>
    <m/>
    <s v="O"/>
    <s v="Hacking"/>
    <m/>
    <m/>
    <s v="Other"/>
    <s v="External"/>
    <x v="2"/>
  </r>
  <r>
    <x v="0"/>
    <x v="3"/>
    <x v="0"/>
    <x v="1"/>
    <s v="Lost and Stolen Assets"/>
    <x v="9"/>
    <s v="User Dev"/>
    <s v="U - Desktop or laptop"/>
    <s v="U"/>
    <s v="Physical"/>
    <s v="101 to 1000"/>
    <s v="Small"/>
    <s v="Other"/>
    <s v="Other"/>
    <x v="0"/>
  </r>
  <r>
    <x v="0"/>
    <x v="2"/>
    <x v="0"/>
    <x v="1"/>
    <s v="Lost and Stolen Assets"/>
    <x v="2"/>
    <s v="User Dev"/>
    <s v="U - Desktop or laptop"/>
    <s v="U"/>
    <s v="Physical"/>
    <m/>
    <m/>
    <s v="Patient"/>
    <s v="Other"/>
    <x v="1"/>
  </r>
  <r>
    <x v="0"/>
    <x v="3"/>
    <x v="0"/>
    <x v="0"/>
    <s v="Miscellaneous Errors"/>
    <x v="1"/>
    <m/>
    <m/>
    <s v="O"/>
    <s v="Error"/>
    <s v="1 to 10"/>
    <s v="Small"/>
    <s v="Customer"/>
    <s v="External"/>
    <x v="0"/>
  </r>
  <r>
    <x v="0"/>
    <x v="2"/>
    <x v="0"/>
    <x v="1"/>
    <s v="Basic Web Application Attacks"/>
    <x v="0"/>
    <s v="Server"/>
    <s v="S - Web application"/>
    <s v="S"/>
    <s v="Hacking"/>
    <s v="11 to 100"/>
    <s v="Small"/>
    <s v="Employee"/>
    <s v="External"/>
    <x v="0"/>
  </r>
  <r>
    <x v="1"/>
    <x v="1"/>
    <x v="0"/>
    <x v="0"/>
    <s v="Miscellaneous Errors"/>
    <x v="6"/>
    <s v="Server"/>
    <s v="S - File"/>
    <s v="S"/>
    <s v="Error"/>
    <s v="11 to 100"/>
    <s v="Small"/>
    <s v="Student"/>
    <s v="External"/>
    <x v="0"/>
  </r>
  <r>
    <x v="0"/>
    <x v="2"/>
    <x v="0"/>
    <x v="2"/>
    <s v="Privilege Misuse"/>
    <x v="6"/>
    <s v="Server"/>
    <s v="S - Database"/>
    <s v="S"/>
    <s v="Misuse"/>
    <s v="25001 to 50000"/>
    <s v="Large"/>
    <s v="Employee"/>
    <s v="External"/>
    <x v="0"/>
  </r>
  <r>
    <x v="0"/>
    <x v="2"/>
    <x v="0"/>
    <x v="0"/>
    <s v="Privilege Misuse"/>
    <x v="2"/>
    <s v="User Dev"/>
    <s v="U - Desktop"/>
    <s v="U"/>
    <s v="Misuse"/>
    <m/>
    <m/>
    <s v="Patient"/>
    <s v="Other"/>
    <x v="0"/>
  </r>
  <r>
    <x v="0"/>
    <x v="3"/>
    <x v="0"/>
    <x v="3"/>
    <s v="Lost and Stolen Assets"/>
    <x v="2"/>
    <s v="User Dev"/>
    <s v="U - Desktop or laptop"/>
    <s v="U"/>
    <s v="Physical"/>
    <s v="1001 to 10000"/>
    <s v="Large"/>
    <s v="Patient"/>
    <s v="External"/>
    <x v="1"/>
  </r>
  <r>
    <x v="2"/>
    <x v="5"/>
    <x v="0"/>
    <x v="1"/>
    <s v="Basic Web Application Attacks"/>
    <x v="7"/>
    <s v="Server"/>
    <s v="S - Web application"/>
    <s v="S"/>
    <s v="Hacking"/>
    <m/>
    <m/>
    <s v="Other"/>
    <s v="Other"/>
    <x v="0"/>
  </r>
  <r>
    <x v="0"/>
    <x v="3"/>
    <x v="0"/>
    <x v="4"/>
    <s v="Everything Else"/>
    <x v="2"/>
    <s v="Server"/>
    <s v="S - "/>
    <s v="S"/>
    <m/>
    <m/>
    <m/>
    <s v="Other"/>
    <s v="Other"/>
    <x v="0"/>
  </r>
  <r>
    <x v="0"/>
    <x v="0"/>
    <x v="0"/>
    <x v="0"/>
    <s v="Miscellaneous Errors"/>
    <x v="2"/>
    <s v="Media"/>
    <s v="M - Disk media"/>
    <s v="M"/>
    <s v="Error"/>
    <s v="101 to 1000"/>
    <s v="Small"/>
    <s v="Other"/>
    <s v="Other"/>
    <x v="0"/>
  </r>
  <r>
    <x v="10"/>
    <x v="11"/>
    <x v="0"/>
    <x v="0"/>
    <s v="Miscellaneous Errors"/>
    <x v="8"/>
    <s v="Server"/>
    <s v="S - Database"/>
    <s v="S"/>
    <s v="Error"/>
    <s v="1001 to 10000"/>
    <s v="Large"/>
    <s v="Custom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9"/>
    <x v="13"/>
    <x v="0"/>
    <x v="1"/>
    <s v="System Intrusion"/>
    <x v="0"/>
    <s v="Server"/>
    <s v="S - "/>
    <s v="S"/>
    <s v="Malware"/>
    <s v="101 to 1000"/>
    <s v="Small"/>
    <s v="Other"/>
    <s v="External"/>
    <x v="1"/>
  </r>
  <r>
    <x v="0"/>
    <x v="8"/>
    <x v="0"/>
    <x v="1"/>
    <s v="System Intrusion"/>
    <x v="2"/>
    <s v="Server"/>
    <s v="S - Database"/>
    <s v="S"/>
    <s v="Malware"/>
    <m/>
    <m/>
    <s v="Patient"/>
    <s v="External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39"/>
    <x v="4"/>
    <x v="0"/>
    <x v="1"/>
    <s v="Everything Else"/>
    <x v="15"/>
    <s v="Server"/>
    <s v="S - File"/>
    <s v="S"/>
    <s v="Hacking"/>
    <s v="Small"/>
    <s v="Small"/>
    <s v="Patient"/>
    <s v="Internal"/>
    <x v="2"/>
  </r>
  <r>
    <x v="2"/>
    <x v="9"/>
    <x v="0"/>
    <x v="1"/>
    <s v="System Intrusion"/>
    <x v="0"/>
    <s v="Server"/>
    <s v="N - VoIP adapter"/>
    <s v="N"/>
    <s v="Malware"/>
    <s v="11 to 100"/>
    <s v="Small"/>
    <s v="Other"/>
    <s v="External"/>
    <x v="1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10"/>
    <x v="15"/>
    <x v="0"/>
    <x v="3"/>
    <s v="Privilege Misuse"/>
    <x v="9"/>
    <s v="Server"/>
    <s v="P - Other"/>
    <s v="P"/>
    <s v="Social"/>
    <s v="Over 100000"/>
    <s v="Large"/>
    <s v="Other"/>
    <s v="Internal"/>
    <x v="0"/>
  </r>
  <r>
    <x v="0"/>
    <x v="2"/>
    <x v="0"/>
    <x v="2"/>
    <s v="Privilege Misuse"/>
    <x v="2"/>
    <s v="Media"/>
    <s v="M - Flash drive"/>
    <s v="M"/>
    <s v="Misuse"/>
    <m/>
    <m/>
    <s v="Employee"/>
    <s v="Internal"/>
    <x v="0"/>
  </r>
  <r>
    <x v="2"/>
    <x v="17"/>
    <x v="0"/>
    <x v="0"/>
    <s v="Miscellaneous Errors"/>
    <x v="0"/>
    <s v="Media"/>
    <s v="M - Flash drive"/>
    <s v="M"/>
    <s v="Error"/>
    <s v="1 to 10"/>
    <s v="Small"/>
    <s v="Other"/>
    <s v="Other"/>
    <x v="0"/>
  </r>
  <r>
    <x v="2"/>
    <x v="2"/>
    <x v="0"/>
    <x v="1"/>
    <s v="Miscellaneous Errors"/>
    <x v="0"/>
    <s v="Network"/>
    <s v="N - Private WAN"/>
    <s v="N"/>
    <s v="Error"/>
    <m/>
    <m/>
    <s v="Other"/>
    <s v="External"/>
    <x v="0"/>
  </r>
  <r>
    <x v="0"/>
    <x v="5"/>
    <x v="0"/>
    <x v="1"/>
    <s v="Social Engineering"/>
    <x v="13"/>
    <s v="User Dev"/>
    <s v="P - "/>
    <s v="P"/>
    <s v="Malware"/>
    <s v="11 to 100"/>
    <s v="Small"/>
    <s v="Employee"/>
    <s v="External"/>
    <x v="1"/>
  </r>
  <r>
    <x v="0"/>
    <x v="4"/>
    <x v="0"/>
    <x v="1"/>
    <s v="Social Engineering"/>
    <x v="2"/>
    <s v="Person"/>
    <s v="P - Human resources"/>
    <s v="P"/>
    <s v="Social"/>
    <s v="101 to 1000"/>
    <s v="Small"/>
    <s v="Employee"/>
    <s v="External"/>
    <x v="1"/>
  </r>
  <r>
    <x v="0"/>
    <x v="8"/>
    <x v="0"/>
    <x v="0"/>
    <s v="Miscellaneous Errors"/>
    <x v="0"/>
    <s v="Media"/>
    <s v="M - Documents"/>
    <s v="M"/>
    <s v="Error"/>
    <s v="Small"/>
    <s v="Small"/>
    <s v="Other"/>
    <s v="External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Basic Web Application Attacks"/>
    <x v="8"/>
    <s v="Server"/>
    <s v="S - Web application"/>
    <s v="S"/>
    <s v="Hacking"/>
    <m/>
    <m/>
    <s v="Customer"/>
    <s v="External"/>
    <x v="3"/>
  </r>
  <r>
    <x v="4"/>
    <x v="10"/>
    <x v="0"/>
    <x v="0"/>
    <s v="Privilege Misuse"/>
    <x v="7"/>
    <s v="Server"/>
    <s v="S - Database"/>
    <s v="S"/>
    <s v="Misuse"/>
    <s v="Large"/>
    <s v="Large"/>
    <s v="Other"/>
    <s v="External"/>
    <x v="0"/>
  </r>
  <r>
    <x v="0"/>
    <x v="2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4"/>
    <s v="System Intrusion"/>
    <x v="6"/>
    <s v="User Dev"/>
    <s v="U - Desktop"/>
    <s v="U"/>
    <s v="Malware"/>
    <s v="10001 to 25000"/>
    <s v="Large"/>
    <s v="Employee"/>
    <s v="Partner"/>
    <x v="0"/>
  </r>
  <r>
    <x v="0"/>
    <x v="3"/>
    <x v="0"/>
    <x v="1"/>
    <s v="Basic Web Application Attacks"/>
    <x v="5"/>
    <s v="Server"/>
    <s v="S - Web application"/>
    <s v="S"/>
    <s v="Hacking"/>
    <m/>
    <m/>
    <s v="Partner"/>
    <s v="External"/>
    <x v="2"/>
  </r>
  <r>
    <x v="0"/>
    <x v="3"/>
    <x v="0"/>
    <x v="0"/>
    <s v="Privilege Misuse"/>
    <x v="9"/>
    <s v="User Dev"/>
    <s v="U - Desktop"/>
    <s v="U"/>
    <s v="Misuse"/>
    <s v="11 to 100"/>
    <s v="Small"/>
    <s v="Other"/>
    <s v="Other"/>
    <x v="0"/>
  </r>
  <r>
    <x v="2"/>
    <x v="6"/>
    <x v="0"/>
    <x v="0"/>
    <s v="Miscellaneous Errors"/>
    <x v="1"/>
    <s v="Media"/>
    <s v="M - Documents"/>
    <s v="M"/>
    <s v="Error"/>
    <s v="1001 to 10000"/>
    <s v="Large"/>
    <s v="Patient"/>
    <s v="Other"/>
    <x v="0"/>
  </r>
  <r>
    <x v="0"/>
    <x v="10"/>
    <x v="0"/>
    <x v="1"/>
    <s v="Lost and Stolen Assets"/>
    <x v="2"/>
    <s v="User Dev"/>
    <s v="U - Desktop"/>
    <s v="U"/>
    <s v="Physical"/>
    <m/>
    <m/>
    <s v="Patient"/>
    <s v="Internal"/>
    <x v="1"/>
  </r>
  <r>
    <x v="0"/>
    <x v="5"/>
    <x v="0"/>
    <x v="1"/>
    <s v="System Intrusion"/>
    <x v="3"/>
    <s v="Server"/>
    <s v="S - Web application"/>
    <s v="S"/>
    <s v="Malware"/>
    <m/>
    <m/>
    <s v="Other"/>
    <s v="Other"/>
    <x v="0"/>
  </r>
  <r>
    <x v="0"/>
    <x v="2"/>
    <x v="0"/>
    <x v="1"/>
    <s v="Lost and Stolen Assets"/>
    <x v="15"/>
    <s v="Media"/>
    <s v="M - Documents"/>
    <s v="M"/>
    <s v="Physical"/>
    <m/>
    <m/>
    <s v="Other"/>
    <s v="Internal"/>
    <x v="1"/>
  </r>
  <r>
    <x v="0"/>
    <x v="11"/>
    <x v="0"/>
    <x v="1"/>
    <s v="System Intrusion"/>
    <x v="2"/>
    <s v="Server"/>
    <s v="S - "/>
    <s v="S"/>
    <s v="Malware"/>
    <s v="10001 to 25000"/>
    <s v="Large"/>
    <s v="Patient"/>
    <s v="External"/>
    <x v="1"/>
  </r>
  <r>
    <x v="16"/>
    <x v="14"/>
    <x v="0"/>
    <x v="0"/>
    <s v="Miscellaneous Errors"/>
    <x v="3"/>
    <s v="Media"/>
    <s v="M - Documents"/>
    <s v="M"/>
    <s v="Error"/>
    <m/>
    <m/>
    <s v="Customer"/>
    <s v="Ex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0"/>
    <s v="Privilege Misuse"/>
    <x v="7"/>
    <s v="Server"/>
    <s v="S - Mail"/>
    <s v="S"/>
    <s v="Misuse"/>
    <s v="101 to 1000"/>
    <s v="Small"/>
    <s v="Customer"/>
    <s v="Other"/>
    <x v="0"/>
  </r>
  <r>
    <x v="7"/>
    <x v="7"/>
    <x v="0"/>
    <x v="1"/>
    <s v="Lost and Stolen Assets"/>
    <x v="2"/>
    <s v="User Dev"/>
    <s v="M - Disk drive"/>
    <s v="M"/>
    <s v="Physical"/>
    <s v="Small"/>
    <s v="Small"/>
    <s v="Patient"/>
    <s v="Internal"/>
    <x v="1"/>
  </r>
  <r>
    <x v="0"/>
    <x v="5"/>
    <x v="0"/>
    <x v="0"/>
    <s v="Miscellaneous Errors"/>
    <x v="7"/>
    <s v="User Dev"/>
    <s v="U - Desktop"/>
    <s v="U"/>
    <s v="Error"/>
    <s v="25001 to 50000"/>
    <s v="Large"/>
    <s v="Customer"/>
    <s v="Internal"/>
    <x v="0"/>
  </r>
  <r>
    <x v="0"/>
    <x v="6"/>
    <x v="0"/>
    <x v="1"/>
    <s v="Everything Else"/>
    <x v="0"/>
    <m/>
    <m/>
    <s v="O"/>
    <s v="Misuse"/>
    <m/>
    <m/>
    <s v="Other"/>
    <s v="Other"/>
    <x v="1"/>
  </r>
  <r>
    <x v="0"/>
    <x v="7"/>
    <x v="0"/>
    <x v="0"/>
    <s v="Miscellaneous Errors"/>
    <x v="3"/>
    <s v="Server"/>
    <s v="S - Code repository"/>
    <s v="S"/>
    <s v="Error"/>
    <s v="101 to 1000"/>
    <s v="Small"/>
    <s v="Patient"/>
    <s v="External"/>
    <x v="0"/>
  </r>
  <r>
    <x v="7"/>
    <x v="5"/>
    <x v="0"/>
    <x v="1"/>
    <s v="Social Engineering"/>
    <x v="0"/>
    <s v="Server"/>
    <s v="P - "/>
    <s v="P"/>
    <s v="Malware"/>
    <m/>
    <m/>
    <s v="Other"/>
    <s v="External"/>
    <x v="4"/>
  </r>
  <r>
    <x v="2"/>
    <x v="8"/>
    <x v="0"/>
    <x v="2"/>
    <s v="Miscellaneous Errors"/>
    <x v="2"/>
    <s v="Media"/>
    <s v="M - Documents"/>
    <s v="M"/>
    <s v="Error"/>
    <s v="1001 to 10000"/>
    <s v="Large"/>
    <s v="Customer"/>
    <s v="External"/>
    <x v="0"/>
  </r>
  <r>
    <x v="0"/>
    <x v="16"/>
    <x v="0"/>
    <x v="1"/>
    <s v="Lost and Stolen Assets"/>
    <x v="0"/>
    <s v="User Dev"/>
    <s v="U - Desktop"/>
    <s v="U"/>
    <s v="Physical"/>
    <s v="1001 to 10000"/>
    <s v="Large"/>
    <s v="Customer"/>
    <s v="External"/>
    <x v="1"/>
  </r>
  <r>
    <x v="0"/>
    <x v="0"/>
    <x v="0"/>
    <x v="0"/>
    <s v="Miscellaneous Errors"/>
    <x v="0"/>
    <s v="Media"/>
    <s v="M - Disk media"/>
    <s v="M"/>
    <s v="Error"/>
    <s v="Over 100000"/>
    <s v="Large"/>
    <s v="Other"/>
    <s v="Other"/>
    <x v="0"/>
  </r>
  <r>
    <x v="0"/>
    <x v="4"/>
    <x v="0"/>
    <x v="1"/>
    <s v="System Intrusion"/>
    <x v="15"/>
    <m/>
    <s v="E - Other"/>
    <s v="E"/>
    <s v="Malware"/>
    <m/>
    <m/>
    <s v="Other"/>
    <s v="Partner"/>
    <x v="1"/>
  </r>
  <r>
    <x v="0"/>
    <x v="11"/>
    <x v="0"/>
    <x v="0"/>
    <s v="Miscellaneous Errors"/>
    <x v="9"/>
    <s v="Server"/>
    <s v="S - Database"/>
    <s v="S"/>
    <s v="Error"/>
    <s v="11 to 100"/>
    <s v="Small"/>
    <s v="Customer"/>
    <s v="External"/>
    <x v="0"/>
  </r>
  <r>
    <x v="0"/>
    <x v="18"/>
    <x v="0"/>
    <x v="0"/>
    <s v="Privilege Misuse"/>
    <x v="2"/>
    <s v="User Dev"/>
    <s v="U - "/>
    <s v="U"/>
    <s v="Misuse"/>
    <m/>
    <m/>
    <s v="Patient"/>
    <s v="Other"/>
    <x v="0"/>
  </r>
  <r>
    <x v="0"/>
    <x v="8"/>
    <x v="0"/>
    <x v="1"/>
    <s v="Lost and Stolen Assets"/>
    <x v="2"/>
    <s v="Media"/>
    <s v="M - Documents"/>
    <s v="M"/>
    <s v="Physical"/>
    <s v="1001 to 10000"/>
    <s v="Large"/>
    <s v="Patient"/>
    <s v="Internal"/>
    <x v="0"/>
  </r>
  <r>
    <x v="0"/>
    <x v="10"/>
    <x v="0"/>
    <x v="0"/>
    <s v="Privilege Misuse"/>
    <x v="8"/>
    <s v="Server"/>
    <s v="S - Database"/>
    <s v="S"/>
    <s v="Misuse"/>
    <m/>
    <m/>
    <s v="Patient"/>
    <s v="Other"/>
    <x v="0"/>
  </r>
  <r>
    <x v="0"/>
    <x v="3"/>
    <x v="0"/>
    <x v="1"/>
    <s v="Basic Web Application Attacks"/>
    <x v="5"/>
    <s v="Server"/>
    <s v="S - Web application"/>
    <s v="S"/>
    <s v="Hacking"/>
    <s v="101 to 1000"/>
    <s v="Small"/>
    <s v="Customer"/>
    <s v="Internal"/>
    <x v="0"/>
  </r>
  <r>
    <x v="19"/>
    <x v="1"/>
    <x v="0"/>
    <x v="1"/>
    <s v="Everything Else"/>
    <x v="8"/>
    <s v="Server"/>
    <s v="S - Database"/>
    <s v="S"/>
    <m/>
    <s v="101 to 1000"/>
    <s v="Small"/>
    <s v="Customer"/>
    <s v="Internal"/>
    <x v="0"/>
  </r>
  <r>
    <x v="23"/>
    <x v="5"/>
    <x v="0"/>
    <x v="1"/>
    <s v="Basic Web Application Attacks"/>
    <x v="0"/>
    <s v="Server"/>
    <s v="S - Web application"/>
    <s v="S"/>
    <s v="Hacking"/>
    <m/>
    <m/>
    <s v="Customer"/>
    <s v="Other"/>
    <x v="3"/>
  </r>
  <r>
    <x v="0"/>
    <x v="2"/>
    <x v="0"/>
    <x v="1"/>
    <s v="Everything Else"/>
    <x v="2"/>
    <s v="Server"/>
    <s v="S - Database"/>
    <s v="S"/>
    <s v="Hacking"/>
    <s v="101 to 1000"/>
    <s v="Small"/>
    <s v="Employee"/>
    <s v="Other"/>
    <x v="1"/>
  </r>
  <r>
    <x v="0"/>
    <x v="19"/>
    <x v="0"/>
    <x v="1"/>
    <s v="Basic Web Application Attacks"/>
    <x v="2"/>
    <s v="Server"/>
    <s v="S - Web application"/>
    <s v="S"/>
    <s v="Hacking"/>
    <s v="101 to 1000"/>
    <s v="Small"/>
    <s v="Patient"/>
    <s v="Other"/>
    <x v="1"/>
  </r>
  <r>
    <x v="0"/>
    <x v="7"/>
    <x v="0"/>
    <x v="1"/>
    <s v="Everything Else"/>
    <x v="1"/>
    <s v="Server"/>
    <s v="S - Code repository"/>
    <s v="S"/>
    <s v="Hacking"/>
    <m/>
    <m/>
    <s v="Other"/>
    <s v="Internal"/>
    <x v="0"/>
  </r>
  <r>
    <x v="0"/>
    <x v="2"/>
    <x v="0"/>
    <x v="1"/>
    <s v="Denial of Service"/>
    <x v="5"/>
    <s v="Server"/>
    <s v="S - Web application"/>
    <s v="S"/>
    <s v="Hacking"/>
    <m/>
    <m/>
    <s v="Other"/>
    <s v="Other"/>
    <x v="2"/>
  </r>
  <r>
    <x v="0"/>
    <x v="5"/>
    <x v="0"/>
    <x v="1"/>
    <s v="Social Engineering"/>
    <x v="0"/>
    <s v="Person"/>
    <s v="P - Customer"/>
    <s v="P"/>
    <s v="Social"/>
    <m/>
    <m/>
    <s v="Customer"/>
    <s v="Other"/>
    <x v="0"/>
  </r>
  <r>
    <x v="17"/>
    <x v="5"/>
    <x v="0"/>
    <x v="0"/>
    <s v="Miscellaneous Errors"/>
    <x v="8"/>
    <s v="Media"/>
    <s v="M - Documents"/>
    <s v="M"/>
    <s v="Error"/>
    <m/>
    <m/>
    <s v="Customer"/>
    <s v="External"/>
    <x v="0"/>
  </r>
  <r>
    <x v="0"/>
    <x v="3"/>
    <x v="0"/>
    <x v="0"/>
    <s v="Miscellaneous Errors"/>
    <x v="1"/>
    <s v="Media"/>
    <s v="M - Documents"/>
    <s v="M"/>
    <s v="Error"/>
    <s v="1 to 10"/>
    <s v="Small"/>
    <s v="Customer"/>
    <s v="External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6"/>
    <x v="0"/>
    <x v="0"/>
    <s v="Miscellaneous Errors"/>
    <x v="0"/>
    <s v="Server"/>
    <s v="M - Disk drive"/>
    <s v="M"/>
    <s v="Error"/>
    <s v="1001 to 10000"/>
    <s v="Large"/>
    <s v="Other"/>
    <s v="Other"/>
    <x v="0"/>
  </r>
  <r>
    <x v="0"/>
    <x v="15"/>
    <x v="0"/>
    <x v="1"/>
    <s v="Lost and Stolen Assets"/>
    <x v="11"/>
    <s v="User Dev"/>
    <s v="U - Desktop or laptop"/>
    <s v="U"/>
    <s v="Physical"/>
    <s v="25001 to 50000"/>
    <s v="Large"/>
    <s v="Employee"/>
    <s v="Internal"/>
    <x v="1"/>
  </r>
  <r>
    <x v="0"/>
    <x v="0"/>
    <x v="0"/>
    <x v="1"/>
    <s v="Lost and Stolen Assets"/>
    <x v="2"/>
    <s v="User Dev"/>
    <s v="U - Desktop or laptop"/>
    <s v="U"/>
    <s v="Physical"/>
    <s v="1 to 10"/>
    <s v="Small"/>
    <s v="Other"/>
    <s v="Other"/>
    <x v="0"/>
  </r>
  <r>
    <x v="0"/>
    <x v="3"/>
    <x v="0"/>
    <x v="1"/>
    <s v="Lost and Stolen Assets"/>
    <x v="2"/>
    <s v="User Dev"/>
    <s v="U - Desktop or laptop"/>
    <s v="U"/>
    <s v="Physical"/>
    <s v="1 to 10"/>
    <s v="Small"/>
    <s v="Other"/>
    <s v="Other"/>
    <x v="0"/>
  </r>
  <r>
    <x v="0"/>
    <x v="17"/>
    <x v="0"/>
    <x v="0"/>
    <s v="Privilege Misuse"/>
    <x v="8"/>
    <m/>
    <m/>
    <s v="O"/>
    <s v="Misuse"/>
    <s v="11 to 100"/>
    <s v="Small"/>
    <s v="Customer"/>
    <s v="External"/>
    <x v="0"/>
  </r>
  <r>
    <x v="0"/>
    <x v="10"/>
    <x v="0"/>
    <x v="1"/>
    <s v="Lost and Stolen Assets"/>
    <x v="5"/>
    <s v="Media"/>
    <s v="M - Disk media"/>
    <s v="M"/>
    <s v="Physical"/>
    <m/>
    <m/>
    <s v="Customer"/>
    <s v="Internal"/>
    <x v="1"/>
  </r>
  <r>
    <x v="15"/>
    <x v="19"/>
    <x v="0"/>
    <x v="2"/>
    <s v="Miscellaneous Errors"/>
    <x v="1"/>
    <s v="Server"/>
    <s v="S - Database"/>
    <s v="S"/>
    <s v="Error"/>
    <m/>
    <m/>
    <s v="Other"/>
    <s v="External"/>
    <x v="0"/>
  </r>
  <r>
    <x v="2"/>
    <x v="2"/>
    <x v="0"/>
    <x v="0"/>
    <s v="Miscellaneous Errors"/>
    <x v="0"/>
    <s v="Media"/>
    <s v="M - Documents"/>
    <s v="M"/>
    <s v="Error"/>
    <s v="101 to 1000"/>
    <s v="Small"/>
    <s v="Customer"/>
    <s v="Other"/>
    <x v="0"/>
  </r>
  <r>
    <x v="0"/>
    <x v="5"/>
    <x v="0"/>
    <x v="0"/>
    <s v="Privilege Misuse"/>
    <x v="9"/>
    <s v="Media"/>
    <s v="M - Documents"/>
    <s v="M"/>
    <s v="Misuse"/>
    <s v="Over 100000"/>
    <s v="Large"/>
    <s v="Other"/>
    <s v="External"/>
    <x v="0"/>
  </r>
  <r>
    <x v="2"/>
    <x v="4"/>
    <x v="0"/>
    <x v="0"/>
    <s v="Miscellaneous Errors"/>
    <x v="2"/>
    <s v="Media"/>
    <s v="M - Documents"/>
    <s v="M"/>
    <s v="Error"/>
    <s v="101 to 1000"/>
    <s v="Small"/>
    <s v="Patient"/>
    <s v="External"/>
    <x v="0"/>
  </r>
  <r>
    <x v="0"/>
    <x v="5"/>
    <x v="0"/>
    <x v="0"/>
    <s v="Privilege Misuse"/>
    <x v="3"/>
    <m/>
    <m/>
    <s v="O"/>
    <s v="Misuse"/>
    <s v="101 to 1000"/>
    <s v="Small"/>
    <s v="Other"/>
    <s v="Other"/>
    <x v="0"/>
  </r>
  <r>
    <x v="0"/>
    <x v="3"/>
    <x v="0"/>
    <x v="0"/>
    <s v="Privilege Misuse"/>
    <x v="0"/>
    <s v="Media"/>
    <s v="M - Documents"/>
    <s v="M"/>
    <s v="Misuse"/>
    <s v="10001 to 25000"/>
    <s v="Large"/>
    <s v="Patient"/>
    <s v="Other"/>
    <x v="0"/>
  </r>
  <r>
    <x v="2"/>
    <x v="3"/>
    <x v="0"/>
    <x v="0"/>
    <s v="Miscellaneous Errors"/>
    <x v="1"/>
    <s v="Media"/>
    <s v="M - "/>
    <s v="M"/>
    <s v="Error"/>
    <m/>
    <m/>
    <s v="Patient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5"/>
    <x v="0"/>
    <x v="1"/>
    <s v="Everything Else"/>
    <x v="5"/>
    <m/>
    <m/>
    <s v="O"/>
    <s v="Hacking"/>
    <s v="101 to 1000"/>
    <s v="Small"/>
    <s v="Patient"/>
    <s v="Other"/>
    <x v="0"/>
  </r>
  <r>
    <x v="0"/>
    <x v="8"/>
    <x v="0"/>
    <x v="1"/>
    <s v="Social Engineering"/>
    <x v="2"/>
    <s v="Person"/>
    <s v="P - Human resources"/>
    <s v="P"/>
    <s v="Social"/>
    <s v="Small"/>
    <s v="Small"/>
    <s v="Employee"/>
    <s v="Other"/>
    <x v="1"/>
  </r>
  <r>
    <x v="0"/>
    <x v="3"/>
    <x v="0"/>
    <x v="1"/>
    <s v="Lost and Stolen Assets"/>
    <x v="1"/>
    <s v="Media"/>
    <s v="M - Documents"/>
    <s v="M"/>
    <s v="Physical"/>
    <s v="11 to 100"/>
    <s v="Small"/>
    <s v="Other"/>
    <s v="Other"/>
    <x v="0"/>
  </r>
  <r>
    <x v="0"/>
    <x v="8"/>
    <x v="0"/>
    <x v="1"/>
    <s v="Everything Else"/>
    <x v="8"/>
    <s v="Kiosk/Term"/>
    <s v="T - Gas terminal"/>
    <s v="T"/>
    <s v="Physical"/>
    <s v="1 to 10"/>
    <s v="Small"/>
    <s v="Customer"/>
    <s v="Internal"/>
    <x v="1"/>
  </r>
  <r>
    <x v="0"/>
    <x v="8"/>
    <x v="0"/>
    <x v="0"/>
    <s v="Lost and Stolen Assets"/>
    <x v="2"/>
    <s v="Server"/>
    <s v="S - "/>
    <s v="S"/>
    <s v="Physical"/>
    <s v="Over 100000"/>
    <s v="Large"/>
    <s v="Patient"/>
    <s v="Other"/>
    <x v="0"/>
  </r>
  <r>
    <x v="0"/>
    <x v="3"/>
    <x v="0"/>
    <x v="1"/>
    <s v="System Intrusion"/>
    <x v="0"/>
    <s v="Server"/>
    <s v="S - Database"/>
    <s v="S"/>
    <s v="Hacking"/>
    <s v="11 to 100"/>
    <s v="Small"/>
    <s v="Other"/>
    <s v="External"/>
    <x v="0"/>
  </r>
  <r>
    <x v="0"/>
    <x v="8"/>
    <x v="0"/>
    <x v="0"/>
    <s v="Miscellaneous Errors"/>
    <x v="1"/>
    <s v="User Dev"/>
    <s v="U - Desktop"/>
    <s v="U"/>
    <s v="Error"/>
    <s v="101 to 1000"/>
    <s v="Small"/>
    <s v="Employee"/>
    <s v="Internal"/>
    <x v="0"/>
  </r>
  <r>
    <x v="0"/>
    <x v="19"/>
    <x v="0"/>
    <x v="0"/>
    <s v="Privilege Misuse"/>
    <x v="2"/>
    <s v="Server"/>
    <s v="S - Database"/>
    <s v="S"/>
    <s v="Misuse"/>
    <s v="101 to 1000"/>
    <s v="Small"/>
    <s v="Patient"/>
    <s v="External"/>
    <x v="0"/>
  </r>
  <r>
    <x v="41"/>
    <x v="13"/>
    <x v="0"/>
    <x v="1"/>
    <s v="Basic Web Application Attacks"/>
    <x v="7"/>
    <s v="Server"/>
    <s v="S - File"/>
    <s v="S"/>
    <s v="Hacking"/>
    <s v="11 to 100"/>
    <s v="Small"/>
    <s v="Customer"/>
    <s v="External"/>
    <x v="1"/>
  </r>
  <r>
    <x v="4"/>
    <x v="11"/>
    <x v="0"/>
    <x v="1"/>
    <s v="Lost and Stolen Assets"/>
    <x v="2"/>
    <s v="Media"/>
    <s v="M - Documents"/>
    <s v="M"/>
    <s v="Physical"/>
    <s v="Over 100000"/>
    <s v="Large"/>
    <s v="Patient"/>
    <s v="Internal"/>
    <x v="1"/>
  </r>
  <r>
    <x v="0"/>
    <x v="5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Basic Web Application Attacks"/>
    <x v="2"/>
    <s v="Server"/>
    <s v="S - Web application"/>
    <s v="S"/>
    <s v="Hacking"/>
    <s v="1 to 10"/>
    <s v="Small"/>
    <s v="Patient"/>
    <s v="External"/>
    <x v="1"/>
  </r>
  <r>
    <x v="7"/>
    <x v="5"/>
    <x v="0"/>
    <x v="1"/>
    <s v="Basic Web Application Attacks"/>
    <x v="1"/>
    <s v="Server"/>
    <s v="S - Web application"/>
    <s v="S"/>
    <s v="Hacking"/>
    <m/>
    <m/>
    <s v="Other"/>
    <s v="External"/>
    <x v="0"/>
  </r>
  <r>
    <x v="0"/>
    <x v="6"/>
    <x v="0"/>
    <x v="1"/>
    <s v="Lost and Stolen Assets"/>
    <x v="8"/>
    <s v="User Dev"/>
    <s v="U - "/>
    <s v="U"/>
    <s v="Physical"/>
    <s v="Over 100000"/>
    <s v="Large"/>
    <s v="Customer"/>
    <s v="Other"/>
    <x v="1"/>
  </r>
  <r>
    <x v="0"/>
    <x v="3"/>
    <x v="0"/>
    <x v="1"/>
    <s v="Basic Web Application Attacks"/>
    <x v="8"/>
    <s v="Server"/>
    <s v="S - Web application"/>
    <s v="S"/>
    <s v="Hacking"/>
    <s v="11 to 100"/>
    <s v="Small"/>
    <s v="Customer"/>
    <s v="Other"/>
    <x v="1"/>
  </r>
  <r>
    <x v="0"/>
    <x v="6"/>
    <x v="0"/>
    <x v="0"/>
    <s v="Miscellaneous Errors"/>
    <x v="0"/>
    <s v="Server"/>
    <s v="S - Mail"/>
    <s v="S"/>
    <s v="Error"/>
    <s v="Over 100000"/>
    <s v="Large"/>
    <s v="Other"/>
    <s v="Other"/>
    <x v="0"/>
  </r>
  <r>
    <x v="0"/>
    <x v="8"/>
    <x v="0"/>
    <x v="1"/>
    <s v="Everything Else"/>
    <x v="9"/>
    <s v="Kiosk/Term"/>
    <s v="T - Gas terminal"/>
    <s v="T"/>
    <s v="Physical"/>
    <s v="10001 to 25000"/>
    <s v="Large"/>
    <s v="Customer"/>
    <s v="External"/>
    <x v="1"/>
  </r>
  <r>
    <x v="0"/>
    <x v="10"/>
    <x v="0"/>
    <x v="1"/>
    <s v="Lost and Stolen Assets"/>
    <x v="0"/>
    <m/>
    <m/>
    <s v="O"/>
    <s v="Physical"/>
    <s v="Over 100000"/>
    <s v="Large"/>
    <s v="Other"/>
    <s v="Other"/>
    <x v="1"/>
  </r>
  <r>
    <x v="0"/>
    <x v="10"/>
    <x v="0"/>
    <x v="3"/>
    <s v="Miscellaneous Errors"/>
    <x v="8"/>
    <s v="Media"/>
    <s v="M - Documents"/>
    <s v="M"/>
    <s v="Error"/>
    <s v="11 to 100"/>
    <s v="Small"/>
    <s v="Customer"/>
    <s v="External"/>
    <x v="0"/>
  </r>
  <r>
    <x v="0"/>
    <x v="3"/>
    <x v="0"/>
    <x v="2"/>
    <s v="Miscellaneous Errors"/>
    <x v="2"/>
    <s v="Media"/>
    <s v="M - Documents"/>
    <s v="M"/>
    <s v="Error"/>
    <s v="11 to 100"/>
    <s v="Small"/>
    <s v="Patient"/>
    <s v="Other"/>
    <x v="0"/>
  </r>
  <r>
    <x v="0"/>
    <x v="5"/>
    <x v="0"/>
    <x v="1"/>
    <s v="Miscellaneous Errors"/>
    <x v="3"/>
    <s v="Server"/>
    <s v="S - File"/>
    <s v="S"/>
    <s v="Error"/>
    <s v="50001 to 100000"/>
    <s v="Large"/>
    <s v="Other"/>
    <s v="Other"/>
    <x v="0"/>
  </r>
  <r>
    <x v="62"/>
    <x v="5"/>
    <x v="0"/>
    <x v="1"/>
    <s v="Basic Web Application Attacks"/>
    <x v="0"/>
    <s v="Server"/>
    <s v="S - Web application"/>
    <s v="S"/>
    <s v="Hacking"/>
    <m/>
    <m/>
    <s v="Other"/>
    <s v="Other"/>
    <x v="2"/>
  </r>
  <r>
    <x v="0"/>
    <x v="1"/>
    <x v="0"/>
    <x v="0"/>
    <s v="Miscellaneous Errors"/>
    <x v="0"/>
    <s v="Server"/>
    <s v="S - Web application"/>
    <s v="S"/>
    <s v="Error"/>
    <s v="1001 to 10000"/>
    <s v="Large"/>
    <s v="Customer"/>
    <s v="External"/>
    <x v="0"/>
  </r>
  <r>
    <x v="0"/>
    <x v="10"/>
    <x v="0"/>
    <x v="1"/>
    <s v="System Intrusion"/>
    <x v="10"/>
    <s v="User Dev"/>
    <s v="U - POS terminal"/>
    <s v="U"/>
    <s v="Malware"/>
    <s v="Over 100000"/>
    <s v="Large"/>
    <s v="Customer"/>
    <s v="Other"/>
    <x v="1"/>
  </r>
  <r>
    <x v="0"/>
    <x v="11"/>
    <x v="0"/>
    <x v="1"/>
    <s v="Basic Web Application Attacks"/>
    <x v="2"/>
    <s v="Server"/>
    <s v="S - Mail"/>
    <s v="S"/>
    <s v="Hacking"/>
    <s v="11 to 100"/>
    <s v="Small"/>
    <s v="Patient"/>
    <s v="Internal"/>
    <x v="1"/>
  </r>
  <r>
    <x v="0"/>
    <x v="5"/>
    <x v="0"/>
    <x v="2"/>
    <s v="Miscellaneous Errors"/>
    <x v="2"/>
    <s v="Server"/>
    <s v="N - Firewall"/>
    <s v="N"/>
    <s v="Error"/>
    <s v="1001 to 10000"/>
    <s v="Large"/>
    <s v="Patient"/>
    <s v="Other"/>
    <x v="0"/>
  </r>
  <r>
    <x v="0"/>
    <x v="8"/>
    <x v="0"/>
    <x v="0"/>
    <s v="Lost and Stolen Assets"/>
    <x v="2"/>
    <s v="Server"/>
    <s v="M - Disk drive"/>
    <s v="M"/>
    <s v="Physical"/>
    <s v="11 to 100"/>
    <s v="Small"/>
    <s v="Customer"/>
    <s v="Internal"/>
    <x v="0"/>
  </r>
  <r>
    <x v="0"/>
    <x v="11"/>
    <x v="0"/>
    <x v="1"/>
    <s v="System Intrusion"/>
    <x v="2"/>
    <s v="Server"/>
    <s v="S - "/>
    <s v="S"/>
    <s v="Hacking"/>
    <m/>
    <m/>
    <s v="Patient"/>
    <s v="External"/>
    <x v="1"/>
  </r>
  <r>
    <x v="0"/>
    <x v="6"/>
    <x v="0"/>
    <x v="2"/>
    <s v="Lost and Stolen Assets"/>
    <x v="7"/>
    <s v="Media"/>
    <s v="M - Flash drive"/>
    <s v="M"/>
    <s v="Error"/>
    <s v="101 to 1000"/>
    <s v="Small"/>
    <s v="Other"/>
    <s v="Other"/>
    <x v="0"/>
  </r>
  <r>
    <x v="0"/>
    <x v="10"/>
    <x v="0"/>
    <x v="1"/>
    <s v="Lost and Stolen Assets"/>
    <x v="0"/>
    <s v="Media"/>
    <s v="M - Documents"/>
    <s v="M"/>
    <s v="Physical"/>
    <s v="Over 100000"/>
    <s v="Large"/>
    <s v="Other"/>
    <s v="Other"/>
    <x v="1"/>
  </r>
  <r>
    <x v="0"/>
    <x v="6"/>
    <x v="0"/>
    <x v="0"/>
    <s v="Privilege Misuse"/>
    <x v="9"/>
    <m/>
    <m/>
    <s v="O"/>
    <s v="Misuse"/>
    <s v="101 to 1000"/>
    <s v="Small"/>
    <s v="Other"/>
    <s v="External"/>
    <x v="0"/>
  </r>
  <r>
    <x v="48"/>
    <x v="10"/>
    <x v="0"/>
    <x v="0"/>
    <s v="Miscellaneous Errors"/>
    <x v="10"/>
    <s v="User Dev"/>
    <s v="U - Desktop"/>
    <s v="U"/>
    <s v="Error"/>
    <s v="10001 to 25000"/>
    <s v="Large"/>
    <s v="Customer"/>
    <s v="Other"/>
    <x v="0"/>
  </r>
  <r>
    <x v="10"/>
    <x v="13"/>
    <x v="0"/>
    <x v="3"/>
    <s v="Privilege Misuse"/>
    <x v="10"/>
    <s v="Server"/>
    <s v="S - "/>
    <s v="S"/>
    <s v="Misuse"/>
    <s v="11 to 100"/>
    <s v="Small"/>
    <s v="Other"/>
    <s v="Other"/>
    <x v="1"/>
  </r>
  <r>
    <x v="0"/>
    <x v="2"/>
    <x v="0"/>
    <x v="1"/>
    <s v="Basic Web Application Attacks"/>
    <x v="5"/>
    <s v="Server"/>
    <s v="S - Mail"/>
    <s v="S"/>
    <s v="Hacking"/>
    <m/>
    <m/>
    <s v="Patient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5"/>
    <x v="2"/>
    <x v="0"/>
    <x v="1"/>
    <s v="System Intrusion"/>
    <x v="9"/>
    <s v="User Dev"/>
    <s v="P - System admin"/>
    <s v="P"/>
    <s v="Malware"/>
    <m/>
    <m/>
    <s v="Other"/>
    <s v="External"/>
    <x v="1"/>
  </r>
  <r>
    <x v="29"/>
    <x v="5"/>
    <x v="0"/>
    <x v="1"/>
    <s v="Basic Web Application Attacks"/>
    <x v="0"/>
    <s v="Server"/>
    <s v="S - Web application"/>
    <s v="S"/>
    <s v="Hacking"/>
    <m/>
    <m/>
    <s v="Other"/>
    <s v="Other"/>
    <x v="3"/>
  </r>
  <r>
    <x v="4"/>
    <x v="11"/>
    <x v="0"/>
    <x v="1"/>
    <s v="Social Engineering"/>
    <x v="0"/>
    <s v="User Dev"/>
    <s v="P - Finance"/>
    <s v="P"/>
    <s v="Social"/>
    <s v="1001 to 10000"/>
    <s v="Large"/>
    <s v="Other"/>
    <s v="Other"/>
    <x v="1"/>
  </r>
  <r>
    <x v="0"/>
    <x v="1"/>
    <x v="0"/>
    <x v="1"/>
    <s v="Basic Web Application Attacks"/>
    <x v="2"/>
    <s v="Server"/>
    <s v="S - Mail"/>
    <s v="S"/>
    <s v="Hacking"/>
    <s v="25001 to 50000"/>
    <s v="Large"/>
    <s v="Patient"/>
    <s v="Other"/>
    <x v="0"/>
  </r>
  <r>
    <x v="5"/>
    <x v="8"/>
    <x v="0"/>
    <x v="1"/>
    <s v="System Intrusion"/>
    <x v="7"/>
    <s v="Kiosk/Term"/>
    <s v="T - ATM"/>
    <s v="T"/>
    <s v="Malware"/>
    <s v="1001 to 10000"/>
    <s v="Large"/>
    <s v="Customer"/>
    <s v="External"/>
    <x v="1"/>
  </r>
  <r>
    <x v="0"/>
    <x v="0"/>
    <x v="0"/>
    <x v="2"/>
    <s v="Miscellaneous Errors"/>
    <x v="2"/>
    <s v="Media"/>
    <s v="M - Documents"/>
    <s v="M"/>
    <s v="Error"/>
    <s v="1001 to 10000"/>
    <s v="Large"/>
    <s v="Other"/>
    <s v="Other"/>
    <x v="0"/>
  </r>
  <r>
    <x v="2"/>
    <x v="11"/>
    <x v="0"/>
    <x v="0"/>
    <s v="Privilege Misuse"/>
    <x v="0"/>
    <s v="Server"/>
    <s v="S - Web application"/>
    <s v="S"/>
    <s v="Misuse"/>
    <s v="Small"/>
    <s v="Small"/>
    <s v="Customer"/>
    <s v="External"/>
    <x v="0"/>
  </r>
  <r>
    <x v="0"/>
    <x v="2"/>
    <x v="0"/>
    <x v="2"/>
    <s v="Miscellaneous Errors"/>
    <x v="1"/>
    <s v="Media"/>
    <s v="M - Documents"/>
    <s v="M"/>
    <s v="Error"/>
    <s v="101 to 1000"/>
    <s v="Small"/>
    <s v="Customer"/>
    <s v="Internal"/>
    <x v="0"/>
  </r>
  <r>
    <x v="0"/>
    <x v="2"/>
    <x v="0"/>
    <x v="1"/>
    <s v="Basic Web Application Attacks"/>
    <x v="8"/>
    <s v="Server"/>
    <s v="S - Web application"/>
    <s v="S"/>
    <s v="Hacking"/>
    <m/>
    <m/>
    <s v="Customer"/>
    <s v="Other"/>
    <x v="1"/>
  </r>
  <r>
    <x v="0"/>
    <x v="8"/>
    <x v="0"/>
    <x v="1"/>
    <s v="System Intrusion"/>
    <x v="0"/>
    <s v="Server"/>
    <s v="S - Database"/>
    <s v="S"/>
    <s v="Hacking"/>
    <s v="11 to 100"/>
    <s v="Small"/>
    <s v="Other"/>
    <s v="Other"/>
    <x v="0"/>
  </r>
  <r>
    <x v="0"/>
    <x v="6"/>
    <x v="0"/>
    <x v="0"/>
    <s v="Miscellaneous Errors"/>
    <x v="2"/>
    <s v="Media"/>
    <s v="M - Disk drive"/>
    <s v="M"/>
    <s v="Error"/>
    <s v="25001 to 50000"/>
    <s v="Large"/>
    <s v="Patient"/>
    <s v="Other"/>
    <x v="0"/>
  </r>
  <r>
    <x v="4"/>
    <x v="2"/>
    <x v="0"/>
    <x v="0"/>
    <s v="Privilege Misuse"/>
    <x v="2"/>
    <s v="Server"/>
    <s v="S - Database"/>
    <s v="S"/>
    <s v="Misuse"/>
    <s v="Large"/>
    <s v="Large"/>
    <s v="Patient"/>
    <s v="Other"/>
    <x v="0"/>
  </r>
  <r>
    <x v="0"/>
    <x v="5"/>
    <x v="0"/>
    <x v="1"/>
    <s v="System Intrusion"/>
    <x v="7"/>
    <s v="Server"/>
    <s v="S - Web application"/>
    <s v="S"/>
    <s v="Malware"/>
    <s v="101 to 1000"/>
    <s v="Small"/>
    <s v="Customer"/>
    <s v="External"/>
    <x v="1"/>
  </r>
  <r>
    <x v="0"/>
    <x v="11"/>
    <x v="0"/>
    <x v="0"/>
    <s v="Privilege Misuse"/>
    <x v="10"/>
    <s v="Kiosk/Term"/>
    <s v="T - Other"/>
    <s v="T"/>
    <s v="Physical"/>
    <s v="1001 to 10000"/>
    <s v="Large"/>
    <s v="Other"/>
    <s v="Other"/>
    <x v="0"/>
  </r>
  <r>
    <x v="0"/>
    <x v="8"/>
    <x v="0"/>
    <x v="0"/>
    <s v="Miscellaneous Errors"/>
    <x v="6"/>
    <s v="Media"/>
    <s v="M - Documents"/>
    <s v="M"/>
    <s v="Error"/>
    <s v="101 to 1000"/>
    <s v="Small"/>
    <s v="Employee"/>
    <s v="In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0"/>
    <s v="Miscellaneous Errors"/>
    <x v="0"/>
    <s v="Server"/>
    <s v="S - Mail"/>
    <s v="S"/>
    <s v="Error"/>
    <s v="Over 100000"/>
    <s v="Large"/>
    <s v="Other"/>
    <s v="Other"/>
    <x v="0"/>
  </r>
  <r>
    <x v="9"/>
    <x v="1"/>
    <x v="0"/>
    <x v="1"/>
    <s v="Basic Web Application Attacks"/>
    <x v="7"/>
    <s v="Server"/>
    <s v="S - Web application"/>
    <s v="S"/>
    <s v="Hacking"/>
    <s v="101 to 1000"/>
    <s v="Small"/>
    <s v="Customer"/>
    <s v="Internal"/>
    <x v="0"/>
  </r>
  <r>
    <x v="69"/>
    <x v="8"/>
    <x v="0"/>
    <x v="1"/>
    <s v="Basic Web Application Attacks"/>
    <x v="0"/>
    <s v="Server"/>
    <s v="S - Web application"/>
    <s v="S"/>
    <s v="Hacking"/>
    <m/>
    <m/>
    <s v="Other"/>
    <s v="External"/>
    <x v="2"/>
  </r>
  <r>
    <x v="0"/>
    <x v="0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0"/>
    <x v="16"/>
    <x v="0"/>
    <x v="0"/>
    <s v="Privilege Misuse"/>
    <x v="7"/>
    <s v="Server"/>
    <s v="S - "/>
    <s v="S"/>
    <s v="Misuse"/>
    <m/>
    <m/>
    <s v="Customer"/>
    <s v="Other"/>
    <x v="0"/>
  </r>
  <r>
    <x v="34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19"/>
    <x v="0"/>
    <x v="1"/>
    <s v="Everything Else"/>
    <x v="2"/>
    <s v="Server"/>
    <s v="S - "/>
    <s v="S"/>
    <s v="Hacking"/>
    <s v="101 to 1000"/>
    <s v="Small"/>
    <s v="Patient"/>
    <s v="Internal"/>
    <x v="0"/>
  </r>
  <r>
    <x v="0"/>
    <x v="7"/>
    <x v="0"/>
    <x v="1"/>
    <s v="Everything Else"/>
    <x v="7"/>
    <s v="Kiosk/Term"/>
    <s v="T - ATM"/>
    <s v="T"/>
    <s v="Physical"/>
    <s v="101 to 1000"/>
    <s v="Small"/>
    <s v="Customer"/>
    <s v="External"/>
    <x v="1"/>
  </r>
  <r>
    <x v="13"/>
    <x v="10"/>
    <x v="0"/>
    <x v="1"/>
    <s v="Lost and Stolen Assets"/>
    <x v="0"/>
    <s v="Media"/>
    <s v="M - Documents"/>
    <s v="M"/>
    <s v="Physical"/>
    <s v="Large"/>
    <s v="Large"/>
    <s v="Other"/>
    <s v="Internal"/>
    <x v="0"/>
  </r>
  <r>
    <x v="0"/>
    <x v="6"/>
    <x v="0"/>
    <x v="1"/>
    <s v="Basic Web Application Attacks"/>
    <x v="3"/>
    <s v="Server"/>
    <s v="S - Web application"/>
    <s v="S"/>
    <s v="Hacking"/>
    <m/>
    <m/>
    <s v="Customer"/>
    <s v="Other"/>
    <x v="1"/>
  </r>
  <r>
    <x v="0"/>
    <x v="1"/>
    <x v="0"/>
    <x v="0"/>
    <s v="Miscellaneous Errors"/>
    <x v="9"/>
    <s v="Server"/>
    <s v="S - Database"/>
    <s v="S"/>
    <s v="Error"/>
    <s v="101 to 1000"/>
    <s v="Small"/>
    <s v="Customer"/>
    <s v="External"/>
    <x v="0"/>
  </r>
  <r>
    <x v="0"/>
    <x v="2"/>
    <x v="0"/>
    <x v="1"/>
    <s v="Everything Else"/>
    <x v="3"/>
    <m/>
    <m/>
    <s v="O"/>
    <s v="Hacking"/>
    <s v="Over 100000"/>
    <s v="Large"/>
    <s v="Customer"/>
    <s v="Other"/>
    <x v="1"/>
  </r>
  <r>
    <x v="0"/>
    <x v="5"/>
    <x v="0"/>
    <x v="1"/>
    <s v="Basic Web Application Attacks"/>
    <x v="6"/>
    <s v="Server"/>
    <s v="S - Web application"/>
    <s v="S"/>
    <s v="Hacking"/>
    <s v="10001 to 25000"/>
    <s v="Large"/>
    <s v="Other"/>
    <s v="Other"/>
    <x v="2"/>
  </r>
  <r>
    <x v="0"/>
    <x v="3"/>
    <x v="0"/>
    <x v="1"/>
    <s v="System Intrusion"/>
    <x v="8"/>
    <m/>
    <m/>
    <s v="O"/>
    <s v="Malware"/>
    <s v="11 to 100"/>
    <s v="Small"/>
    <s v="Customer"/>
    <s v="External"/>
    <x v="0"/>
  </r>
  <r>
    <x v="0"/>
    <x v="2"/>
    <x v="0"/>
    <x v="0"/>
    <s v="Miscellaneous Errors"/>
    <x v="2"/>
    <s v="User Dev"/>
    <s v="U - Desktop"/>
    <s v="U"/>
    <s v="Error"/>
    <s v="101 to 1000"/>
    <s v="Small"/>
    <s v="Patient"/>
    <s v="Other"/>
    <x v="0"/>
  </r>
  <r>
    <x v="0"/>
    <x v="3"/>
    <x v="0"/>
    <x v="1"/>
    <s v="Basic Web Application Attacks"/>
    <x v="8"/>
    <s v="Server"/>
    <s v="S - Web application"/>
    <s v="S"/>
    <s v="Hacking"/>
    <m/>
    <m/>
    <s v="Customer"/>
    <s v="Internal"/>
    <x v="1"/>
  </r>
  <r>
    <x v="0"/>
    <x v="14"/>
    <x v="0"/>
    <x v="0"/>
    <s v="Privilege Misuse"/>
    <x v="0"/>
    <s v="Server"/>
    <s v="S - Database"/>
    <s v="S"/>
    <s v="Misuse"/>
    <s v="25001 to 50000"/>
    <s v="Large"/>
    <s v="Other"/>
    <s v="Internal"/>
    <x v="0"/>
  </r>
  <r>
    <x v="0"/>
    <x v="5"/>
    <x v="0"/>
    <x v="0"/>
    <s v="Miscellaneous Errors"/>
    <x v="2"/>
    <s v="Server"/>
    <s v="S - Web application"/>
    <s v="S"/>
    <s v="Error"/>
    <m/>
    <m/>
    <s v="Partner"/>
    <s v="Other"/>
    <x v="0"/>
  </r>
  <r>
    <x v="0"/>
    <x v="0"/>
    <x v="0"/>
    <x v="1"/>
    <s v="Lost and Stolen Assets"/>
    <x v="2"/>
    <s v="User Dev"/>
    <s v="U - Desktop or laptop"/>
    <s v="U"/>
    <s v="Physical"/>
    <s v="10001 to 25000"/>
    <s v="Large"/>
    <s v="Other"/>
    <s v="Other"/>
    <x v="0"/>
  </r>
  <r>
    <x v="10"/>
    <x v="8"/>
    <x v="0"/>
    <x v="1"/>
    <s v="System Intrusion"/>
    <x v="1"/>
    <s v="Server"/>
    <s v="S - Web application"/>
    <s v="S"/>
    <s v="Malware"/>
    <s v="Large"/>
    <s v="Large"/>
    <s v="Other"/>
    <s v="External"/>
    <x v="2"/>
  </r>
  <r>
    <x v="0"/>
    <x v="5"/>
    <x v="0"/>
    <x v="0"/>
    <s v="Everything Else"/>
    <x v="10"/>
    <m/>
    <m/>
    <s v="O"/>
    <m/>
    <s v="11 to 100"/>
    <s v="Small"/>
    <s v="Customer"/>
    <s v="Other"/>
    <x v="0"/>
  </r>
  <r>
    <x v="0"/>
    <x v="0"/>
    <x v="0"/>
    <x v="0"/>
    <s v="Lost and Stolen Assets"/>
    <x v="0"/>
    <s v="Media"/>
    <s v="M - Documents"/>
    <s v="M"/>
    <s v="Error"/>
    <s v="Over 100000"/>
    <s v="Large"/>
    <s v="Other"/>
    <s v="Other"/>
    <x v="0"/>
  </r>
  <r>
    <x v="17"/>
    <x v="10"/>
    <x v="0"/>
    <x v="3"/>
    <s v="Lost and Stolen Assets"/>
    <x v="6"/>
    <s v="Server"/>
    <s v="M - Smart card"/>
    <s v="M"/>
    <s v="Hacking"/>
    <s v="101 to 1000"/>
    <s v="Small"/>
    <s v="Employee"/>
    <s v="Internal"/>
    <x v="1"/>
  </r>
  <r>
    <x v="0"/>
    <x v="2"/>
    <x v="0"/>
    <x v="1"/>
    <s v="Basic Web Application Attacks"/>
    <x v="7"/>
    <s v="Server"/>
    <s v="S - Web application"/>
    <s v="S"/>
    <s v="Hacking"/>
    <m/>
    <m/>
    <s v="Customer"/>
    <s v="Other"/>
    <x v="1"/>
  </r>
  <r>
    <x v="0"/>
    <x v="4"/>
    <x v="0"/>
    <x v="0"/>
    <s v="Privilege Misuse"/>
    <x v="2"/>
    <s v="Person"/>
    <s v="P - Other"/>
    <s v="P"/>
    <s v="Misuse"/>
    <s v="101 to 1000"/>
    <s v="Small"/>
    <s v="Patient"/>
    <s v="Internal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3"/>
    <x v="0"/>
    <x v="1"/>
    <s v="Basic Web Application Attacks"/>
    <x v="8"/>
    <s v="Server"/>
    <s v="S - Web application"/>
    <s v="S"/>
    <s v="Hacking"/>
    <s v="101 to 1000"/>
    <s v="Small"/>
    <s v="Customer"/>
    <s v="Other"/>
    <x v="1"/>
  </r>
  <r>
    <x v="0"/>
    <x v="10"/>
    <x v="0"/>
    <x v="0"/>
    <s v="Miscellaneous Errors"/>
    <x v="2"/>
    <s v="Media"/>
    <s v="M - Documents"/>
    <s v="M"/>
    <s v="Error"/>
    <s v="11 to 100"/>
    <s v="Small"/>
    <s v="Patient"/>
    <s v="Internal"/>
    <x v="0"/>
  </r>
  <r>
    <x v="0"/>
    <x v="3"/>
    <x v="0"/>
    <x v="0"/>
    <s v="Privilege Misuse"/>
    <x v="7"/>
    <s v="Media"/>
    <s v="M - Documents"/>
    <s v="M"/>
    <s v="Misuse"/>
    <s v="50001 to 100000"/>
    <s v="Large"/>
    <s v="Customer"/>
    <s v="External"/>
    <x v="0"/>
  </r>
  <r>
    <x v="1"/>
    <x v="5"/>
    <x v="0"/>
    <x v="1"/>
    <s v="Basic Web Application Attacks"/>
    <x v="10"/>
    <s v="Server"/>
    <s v="S - Web application"/>
    <s v="S"/>
    <s v="Hacking"/>
    <m/>
    <m/>
    <s v="Customer"/>
    <s v="External"/>
    <x v="2"/>
  </r>
  <r>
    <x v="0"/>
    <x v="10"/>
    <x v="0"/>
    <x v="0"/>
    <s v="Miscellaneous Errors"/>
    <x v="2"/>
    <s v="Server"/>
    <s v="S - Mail"/>
    <s v="S"/>
    <s v="Error"/>
    <m/>
    <m/>
    <s v="Patient"/>
    <s v="Other"/>
    <x v="0"/>
  </r>
  <r>
    <x v="0"/>
    <x v="3"/>
    <x v="0"/>
    <x v="1"/>
    <s v="Basic Web Application Attacks"/>
    <x v="3"/>
    <s v="Server"/>
    <s v="S - Database"/>
    <s v="S"/>
    <s v="Hacking"/>
    <s v="11 to 100"/>
    <s v="Small"/>
    <s v="Customer"/>
    <s v="External"/>
    <x v="3"/>
  </r>
  <r>
    <x v="0"/>
    <x v="14"/>
    <x v="0"/>
    <x v="1"/>
    <s v="System Intrusion"/>
    <x v="8"/>
    <s v="Server"/>
    <s v="S - Payment switch"/>
    <s v="S"/>
    <s v="Malware"/>
    <s v="10001 to 25000"/>
    <s v="Large"/>
    <s v="Customer"/>
    <s v="Other"/>
    <x v="1"/>
  </r>
  <r>
    <x v="0"/>
    <x v="5"/>
    <x v="0"/>
    <x v="1"/>
    <s v="Lost and Stolen Assets"/>
    <x v="7"/>
    <s v="Kiosk/Term"/>
    <s v="T - ATM"/>
    <s v="T"/>
    <s v="Physical"/>
    <s v="Over 100000"/>
    <s v="Large"/>
    <s v="Customer"/>
    <s v="Other"/>
    <x v="1"/>
  </r>
  <r>
    <x v="0"/>
    <x v="4"/>
    <x v="0"/>
    <x v="0"/>
    <s v="Privilege Misuse"/>
    <x v="10"/>
    <s v="Server"/>
    <s v="S - Database"/>
    <s v="S"/>
    <s v="Misuse"/>
    <s v="101 to 1000"/>
    <s v="Small"/>
    <s v="Customer"/>
    <s v="External"/>
    <x v="0"/>
  </r>
  <r>
    <x v="81"/>
    <x v="3"/>
    <x v="0"/>
    <x v="1"/>
    <s v="Social Engineering"/>
    <x v="0"/>
    <s v="Server"/>
    <s v="N - Router or switch"/>
    <s v="N"/>
    <s v="Malware"/>
    <m/>
    <m/>
    <s v="Other"/>
    <s v="External"/>
    <x v="4"/>
  </r>
  <r>
    <x v="0"/>
    <x v="5"/>
    <x v="0"/>
    <x v="1"/>
    <s v="Social Engineering"/>
    <x v="7"/>
    <s v="Server"/>
    <s v="P - Call center"/>
    <s v="P"/>
    <s v="Social"/>
    <s v="Over 100000"/>
    <s v="Large"/>
    <s v="Other"/>
    <s v="Internal"/>
    <x v="1"/>
  </r>
  <r>
    <x v="0"/>
    <x v="2"/>
    <x v="0"/>
    <x v="0"/>
    <s v="Lost and Stolen Assets"/>
    <x v="0"/>
    <s v="User Dev"/>
    <s v="U - Desktop"/>
    <s v="U"/>
    <s v="Physical"/>
    <s v="Over 100000"/>
    <s v="Large"/>
    <s v="Other"/>
    <s v="Other"/>
    <x v="0"/>
  </r>
  <r>
    <x v="0"/>
    <x v="5"/>
    <x v="0"/>
    <x v="1"/>
    <s v="Basic Web Application Attacks"/>
    <x v="0"/>
    <s v="Server"/>
    <s v="S - Database"/>
    <s v="S"/>
    <s v="Hacking"/>
    <s v="10001 to 25000"/>
    <s v="Large"/>
    <s v="Partner"/>
    <s v="Other"/>
    <x v="0"/>
  </r>
  <r>
    <x v="0"/>
    <x v="6"/>
    <x v="0"/>
    <x v="0"/>
    <s v="Privilege Misuse"/>
    <x v="2"/>
    <s v="Server"/>
    <s v="S - Database"/>
    <s v="S"/>
    <s v="Misuse"/>
    <m/>
    <m/>
    <s v="Patient"/>
    <s v="Other"/>
    <x v="0"/>
  </r>
  <r>
    <x v="0"/>
    <x v="5"/>
    <x v="0"/>
    <x v="1"/>
    <s v="Basic Web Application Attacks"/>
    <x v="6"/>
    <s v="Server"/>
    <s v="S - Web application"/>
    <s v="S"/>
    <s v="Hacking"/>
    <s v="25001 to 50000"/>
    <s v="Large"/>
    <s v="Student"/>
    <s v="Other"/>
    <x v="0"/>
  </r>
  <r>
    <x v="0"/>
    <x v="3"/>
    <x v="0"/>
    <x v="0"/>
    <s v="Privilege Misuse"/>
    <x v="0"/>
    <s v="Server"/>
    <s v="S - "/>
    <s v="S"/>
    <s v="Misuse"/>
    <s v="1001 to 10000"/>
    <s v="Large"/>
    <s v="Other"/>
    <s v="External"/>
    <x v="0"/>
  </r>
  <r>
    <x v="0"/>
    <x v="4"/>
    <x v="0"/>
    <x v="0"/>
    <s v="Privilege Misuse"/>
    <x v="2"/>
    <s v="Server"/>
    <s v="S - Database"/>
    <s v="S"/>
    <s v="Misuse"/>
    <s v="101 to 1000"/>
    <s v="Small"/>
    <s v="Employee"/>
    <s v="Other"/>
    <x v="0"/>
  </r>
  <r>
    <x v="0"/>
    <x v="2"/>
    <x v="0"/>
    <x v="1"/>
    <s v="System Intrusion"/>
    <x v="2"/>
    <s v="User Dev"/>
    <s v="U - Desktop"/>
    <s v="U"/>
    <s v="Malware"/>
    <s v="1 to 10"/>
    <s v="Small"/>
    <s v="Patient"/>
    <s v="Internal"/>
    <x v="1"/>
  </r>
  <r>
    <x v="4"/>
    <x v="2"/>
    <x v="0"/>
    <x v="0"/>
    <s v="Miscellaneous Errors"/>
    <x v="0"/>
    <s v="Media"/>
    <s v="M - Documents"/>
    <s v="M"/>
    <s v="Error"/>
    <m/>
    <m/>
    <s v="Patient"/>
    <s v="External"/>
    <x v="0"/>
  </r>
  <r>
    <x v="5"/>
    <x v="19"/>
    <x v="0"/>
    <x v="0"/>
    <s v="Miscellaneous Errors"/>
    <x v="15"/>
    <s v="Server"/>
    <s v="S - Database"/>
    <s v="S"/>
    <s v="Error"/>
    <s v="101 to 1000"/>
    <s v="Small"/>
    <s v="Customer"/>
    <s v="External"/>
    <x v="0"/>
  </r>
  <r>
    <x v="0"/>
    <x v="1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2"/>
    <x v="0"/>
    <x v="0"/>
    <s v="Miscellaneous Errors"/>
    <x v="0"/>
    <s v="Media"/>
    <s v="M - Documents"/>
    <s v="M"/>
    <s v="Error"/>
    <m/>
    <m/>
    <s v="Customer"/>
    <s v="External"/>
    <x v="0"/>
  </r>
  <r>
    <x v="0"/>
    <x v="2"/>
    <x v="0"/>
    <x v="1"/>
    <s v="Lost and Stolen Assets"/>
    <x v="0"/>
    <s v="User Dev"/>
    <s v="U - Desktop or laptop"/>
    <s v="U"/>
    <s v="Physical"/>
    <m/>
    <m/>
    <s v="Patient"/>
    <s v="Internal"/>
    <x v="1"/>
  </r>
  <r>
    <x v="2"/>
    <x v="10"/>
    <x v="0"/>
    <x v="1"/>
    <s v="Lost and Stolen Assets"/>
    <x v="0"/>
    <s v="User Dev"/>
    <s v="M - Documents"/>
    <s v="M"/>
    <s v="Physical"/>
    <s v="101 to 1000"/>
    <s v="Small"/>
    <s v="Other"/>
    <s v="Internal"/>
    <x v="1"/>
  </r>
  <r>
    <x v="0"/>
    <x v="8"/>
    <x v="1"/>
    <x v="1"/>
    <s v="Lost and Stolen Assets"/>
    <x v="0"/>
    <s v="Media"/>
    <s v="M - Documents"/>
    <s v="M"/>
    <s v="Physical"/>
    <s v="11 to 100"/>
    <s v="Small"/>
    <s v="Other"/>
    <s v="Other"/>
    <x v="0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0"/>
    <x v="6"/>
    <x v="0"/>
    <x v="1"/>
    <s v="Lost and Stolen Assets"/>
    <x v="2"/>
    <s v="User Dev"/>
    <s v="U - Desktop or laptop"/>
    <s v="U"/>
    <s v="Physical"/>
    <s v="1 to 10"/>
    <s v="Small"/>
    <s v="Patient"/>
    <s v="Other"/>
    <x v="1"/>
  </r>
  <r>
    <x v="2"/>
    <x v="7"/>
    <x v="0"/>
    <x v="0"/>
    <s v="Miscellaneous Errors"/>
    <x v="0"/>
    <s v="User Dev"/>
    <s v="U - Desktop"/>
    <s v="U"/>
    <s v="Error"/>
    <m/>
    <m/>
    <s v="Employee"/>
    <s v="Internal"/>
    <x v="0"/>
  </r>
  <r>
    <x v="2"/>
    <x v="3"/>
    <x v="0"/>
    <x v="2"/>
    <s v="Miscellaneous Errors"/>
    <x v="2"/>
    <s v="User Dev"/>
    <s v="U - Desktop"/>
    <s v="U"/>
    <s v="Error"/>
    <m/>
    <m/>
    <s v="Other"/>
    <s v="Other"/>
    <x v="0"/>
  </r>
  <r>
    <x v="0"/>
    <x v="0"/>
    <x v="0"/>
    <x v="1"/>
    <s v="Lost and Stolen Assets"/>
    <x v="2"/>
    <s v="User Dev"/>
    <s v="U - Desktop"/>
    <s v="U"/>
    <s v="Physical"/>
    <s v="11 to 100"/>
    <s v="Small"/>
    <s v="Other"/>
    <s v="Other"/>
    <x v="0"/>
  </r>
  <r>
    <x v="5"/>
    <x v="10"/>
    <x v="0"/>
    <x v="0"/>
    <s v="Basic Web Application Attacks"/>
    <x v="16"/>
    <s v="Server"/>
    <s v="S - Web application"/>
    <s v="S"/>
    <s v="Hacking"/>
    <s v="10001 to 25000"/>
    <s v="Large"/>
    <s v="Other"/>
    <s v="External"/>
    <x v="0"/>
  </r>
  <r>
    <x v="0"/>
    <x v="11"/>
    <x v="0"/>
    <x v="1"/>
    <s v="System Intrusion"/>
    <x v="2"/>
    <s v="Server"/>
    <s v="S - "/>
    <s v="S"/>
    <s v="Malware"/>
    <s v="10001 to 25000"/>
    <s v="Large"/>
    <s v="Patient"/>
    <s v="External"/>
    <x v="1"/>
  </r>
  <r>
    <x v="0"/>
    <x v="3"/>
    <x v="0"/>
    <x v="0"/>
    <s v="Miscellaneous Errors"/>
    <x v="8"/>
    <s v="Media"/>
    <s v="M - Documents"/>
    <s v="M"/>
    <s v="Error"/>
    <s v="1001 to 10000"/>
    <s v="Large"/>
    <s v="Customer"/>
    <s v="External"/>
    <x v="0"/>
  </r>
  <r>
    <x v="4"/>
    <x v="5"/>
    <x v="0"/>
    <x v="1"/>
    <s v="Basic Web Application Attacks"/>
    <x v="8"/>
    <s v="Server"/>
    <s v="S - Web application"/>
    <s v="S"/>
    <s v="Hacking"/>
    <s v="Small"/>
    <s v="Small"/>
    <s v="Customer"/>
    <s v="Other"/>
    <x v="0"/>
  </r>
  <r>
    <x v="4"/>
    <x v="10"/>
    <x v="0"/>
    <x v="0"/>
    <s v="Privilege Misuse"/>
    <x v="2"/>
    <s v="Server"/>
    <s v="S - Database"/>
    <s v="S"/>
    <s v="Misuse"/>
    <m/>
    <m/>
    <s v="Patient"/>
    <s v="Internal"/>
    <x v="0"/>
  </r>
  <r>
    <x v="0"/>
    <x v="14"/>
    <x v="0"/>
    <x v="1"/>
    <s v="System Intrusion"/>
    <x v="10"/>
    <m/>
    <m/>
    <s v="O"/>
    <s v="Hacking"/>
    <s v="1001 to 10000"/>
    <s v="Large"/>
    <s v="Customer"/>
    <s v="Other"/>
    <x v="1"/>
  </r>
  <r>
    <x v="0"/>
    <x v="4"/>
    <x v="0"/>
    <x v="2"/>
    <s v="Miscellaneous Errors"/>
    <x v="0"/>
    <s v="Server"/>
    <s v="S - Web application"/>
    <s v="S"/>
    <s v="Error"/>
    <s v="101 to 1000"/>
    <s v="Small"/>
    <s v="Patient"/>
    <s v="Internal"/>
    <x v="0"/>
  </r>
  <r>
    <x v="65"/>
    <x v="10"/>
    <x v="0"/>
    <x v="1"/>
    <s v="Basic Web Application Attacks"/>
    <x v="7"/>
    <s v="Server"/>
    <s v="S - Web application"/>
    <s v="S"/>
    <s v="Hacking"/>
    <s v="Large"/>
    <s v="Large"/>
    <s v="Customer"/>
    <s v="External"/>
    <x v="1"/>
  </r>
  <r>
    <x v="4"/>
    <x v="8"/>
    <x v="0"/>
    <x v="0"/>
    <s v="Miscellaneous Errors"/>
    <x v="6"/>
    <s v="Server"/>
    <s v="S - Web application"/>
    <s v="S"/>
    <s v="Error"/>
    <s v="101 to 1000"/>
    <s v="Small"/>
    <s v="Student"/>
    <s v="External"/>
    <x v="0"/>
  </r>
  <r>
    <x v="0"/>
    <x v="11"/>
    <x v="0"/>
    <x v="1"/>
    <s v="Basic Web Application Attacks"/>
    <x v="7"/>
    <s v="Server"/>
    <s v="S - Web application"/>
    <s v="S"/>
    <s v="Hacking"/>
    <s v="Over 100000"/>
    <s v="Large"/>
    <s v="Patient"/>
    <s v="Internal"/>
    <x v="1"/>
  </r>
  <r>
    <x v="0"/>
    <x v="0"/>
    <x v="0"/>
    <x v="1"/>
    <s v="Lost and Stolen Assets"/>
    <x v="2"/>
    <s v="User Dev"/>
    <s v="U - Desktop or laptop"/>
    <s v="U"/>
    <s v="Physical"/>
    <s v="1 to 10"/>
    <s v="Small"/>
    <s v="Other"/>
    <s v="Other"/>
    <x v="0"/>
  </r>
  <r>
    <x v="0"/>
    <x v="4"/>
    <x v="0"/>
    <x v="1"/>
    <s v="Social Engineering"/>
    <x v="6"/>
    <s v="Server"/>
    <s v="P - "/>
    <s v="P"/>
    <s v="Hacking"/>
    <s v="101 to 1000"/>
    <s v="Small"/>
    <s v="Other"/>
    <s v="Other"/>
    <x v="0"/>
  </r>
  <r>
    <x v="0"/>
    <x v="6"/>
    <x v="0"/>
    <x v="0"/>
    <s v="Privilege Misuse"/>
    <x v="0"/>
    <s v="Server"/>
    <s v="S - Database"/>
    <s v="S"/>
    <s v="Misuse"/>
    <s v="Over 100000"/>
    <s v="Large"/>
    <s v="Other"/>
    <s v="Other"/>
    <x v="0"/>
  </r>
  <r>
    <x v="2"/>
    <x v="6"/>
    <x v="0"/>
    <x v="0"/>
    <s v="Miscellaneous Errors"/>
    <x v="2"/>
    <m/>
    <m/>
    <s v="O"/>
    <s v="Error"/>
    <s v="1001 to 10000"/>
    <s v="Large"/>
    <s v="Patient"/>
    <s v="External"/>
    <x v="0"/>
  </r>
  <r>
    <x v="4"/>
    <x v="3"/>
    <x v="0"/>
    <x v="0"/>
    <s v="Miscellaneous Errors"/>
    <x v="0"/>
    <s v="Media"/>
    <s v="M - Disk media"/>
    <s v="M"/>
    <s v="Error"/>
    <s v="11 to 100"/>
    <s v="Small"/>
    <s v="Customer"/>
    <s v="External"/>
    <x v="0"/>
  </r>
  <r>
    <x v="0"/>
    <x v="8"/>
    <x v="0"/>
    <x v="0"/>
    <s v="Miscellaneous Errors"/>
    <x v="5"/>
    <m/>
    <m/>
    <s v="O"/>
    <s v="Error"/>
    <s v="Small"/>
    <s v="Small"/>
    <s v="Other"/>
    <s v="Other"/>
    <x v="0"/>
  </r>
  <r>
    <x v="0"/>
    <x v="4"/>
    <x v="0"/>
    <x v="1"/>
    <s v="Everything Else"/>
    <x v="7"/>
    <s v="Kiosk/Term"/>
    <s v="T - ATM"/>
    <s v="T"/>
    <s v="Physical"/>
    <s v="11 to 100"/>
    <s v="Small"/>
    <s v="Customer"/>
    <s v="Internal"/>
    <x v="1"/>
  </r>
  <r>
    <x v="0"/>
    <x v="19"/>
    <x v="0"/>
    <x v="1"/>
    <s v="Everything Else"/>
    <x v="2"/>
    <s v="Server"/>
    <s v="S - Mail"/>
    <s v="S"/>
    <s v="Hacking"/>
    <s v="25001 to 50000"/>
    <s v="Large"/>
    <s v="Patient"/>
    <s v="Internal"/>
    <x v="0"/>
  </r>
  <r>
    <x v="7"/>
    <x v="5"/>
    <x v="0"/>
    <x v="1"/>
    <s v="Basic Web Application Attacks"/>
    <x v="5"/>
    <s v="Server"/>
    <s v="S - Web application"/>
    <s v="S"/>
    <s v="Hacking"/>
    <m/>
    <m/>
    <s v="Other"/>
    <s v="External"/>
    <x v="2"/>
  </r>
  <r>
    <x v="4"/>
    <x v="4"/>
    <x v="0"/>
    <x v="0"/>
    <s v="Miscellaneous Errors"/>
    <x v="2"/>
    <s v="Media"/>
    <s v="M - Documents"/>
    <s v="M"/>
    <s v="Error"/>
    <s v="101 to 1000"/>
    <s v="Small"/>
    <s v="Patient"/>
    <s v="External"/>
    <x v="0"/>
  </r>
  <r>
    <x v="5"/>
    <x v="7"/>
    <x v="0"/>
    <x v="1"/>
    <s v="System Intrusion"/>
    <x v="1"/>
    <s v="User Dev"/>
    <s v="U - Desktop"/>
    <s v="U"/>
    <s v="Malware"/>
    <m/>
    <m/>
    <s v="Other"/>
    <s v="External"/>
    <x v="1"/>
  </r>
  <r>
    <x v="0"/>
    <x v="8"/>
    <x v="0"/>
    <x v="1"/>
    <s v="Basic Web Application Attacks"/>
    <x v="1"/>
    <m/>
    <m/>
    <s v="O"/>
    <s v="Hacking"/>
    <m/>
    <m/>
    <s v="Customer"/>
    <s v="Other"/>
    <x v="1"/>
  </r>
  <r>
    <x v="0"/>
    <x v="10"/>
    <x v="0"/>
    <x v="0"/>
    <s v="Privilege Misuse"/>
    <x v="2"/>
    <s v="Server"/>
    <s v="S - Database"/>
    <s v="S"/>
    <s v="Misuse"/>
    <s v="1001 to 10000"/>
    <s v="Large"/>
    <s v="Patient"/>
    <s v="External"/>
    <x v="0"/>
  </r>
  <r>
    <x v="16"/>
    <x v="5"/>
    <x v="0"/>
    <x v="1"/>
    <s v="Lost and Stolen Assets"/>
    <x v="7"/>
    <s v="Media"/>
    <s v="M - Documents"/>
    <s v="M"/>
    <s v="Physical"/>
    <s v="1001 to 10000"/>
    <s v="Large"/>
    <s v="Patient"/>
    <s v="Internal"/>
    <x v="1"/>
  </r>
  <r>
    <x v="0"/>
    <x v="5"/>
    <x v="0"/>
    <x v="2"/>
    <s v="Miscellaneous Errors"/>
    <x v="0"/>
    <s v="Server"/>
    <s v="S - Web application"/>
    <s v="S"/>
    <s v="Error"/>
    <m/>
    <m/>
    <s v="Patient"/>
    <s v="Internal"/>
    <x v="0"/>
  </r>
  <r>
    <x v="2"/>
    <x v="8"/>
    <x v="0"/>
    <x v="1"/>
    <s v="System Intrusion"/>
    <x v="2"/>
    <m/>
    <m/>
    <s v="O"/>
    <s v="Malware"/>
    <m/>
    <m/>
    <s v="Other"/>
    <s v="Other"/>
    <x v="0"/>
  </r>
  <r>
    <x v="0"/>
    <x v="5"/>
    <x v="0"/>
    <x v="1"/>
    <s v="Lost and Stolen Assets"/>
    <x v="2"/>
    <s v="User Dev"/>
    <s v="U - Desktop or laptop"/>
    <s v="U"/>
    <s v="Physical"/>
    <s v="1001 to 10000"/>
    <s v="Large"/>
    <s v="Patient"/>
    <s v="Internal"/>
    <x v="1"/>
  </r>
  <r>
    <x v="0"/>
    <x v="4"/>
    <x v="0"/>
    <x v="0"/>
    <s v="Miscellaneous Errors"/>
    <x v="0"/>
    <s v="Server"/>
    <s v="M - Documents"/>
    <s v="M"/>
    <s v="Error"/>
    <s v="Small"/>
    <s v="Small"/>
    <s v="Customer"/>
    <s v="External"/>
    <x v="0"/>
  </r>
  <r>
    <x v="0"/>
    <x v="2"/>
    <x v="0"/>
    <x v="0"/>
    <s v="Privilege Misuse"/>
    <x v="2"/>
    <m/>
    <m/>
    <s v="O"/>
    <s v="Misuse"/>
    <s v="1001 to 10000"/>
    <s v="Large"/>
    <s v="Patient"/>
    <s v="Other"/>
    <x v="0"/>
  </r>
  <r>
    <x v="0"/>
    <x v="5"/>
    <x v="0"/>
    <x v="1"/>
    <s v="System Intrusion"/>
    <x v="3"/>
    <s v="User Dev"/>
    <s v="U - Desktop"/>
    <s v="U"/>
    <s v="Malware"/>
    <s v="50001 to 100000"/>
    <s v="Large"/>
    <s v="Other"/>
    <s v="Other"/>
    <x v="0"/>
  </r>
  <r>
    <x v="0"/>
    <x v="4"/>
    <x v="0"/>
    <x v="2"/>
    <s v="Miscellaneous Errors"/>
    <x v="2"/>
    <s v="Server"/>
    <s v="S - Web application"/>
    <s v="S"/>
    <s v="Error"/>
    <s v="1001 to 10000"/>
    <s v="Large"/>
    <s v="Patient"/>
    <s v="Other"/>
    <x v="0"/>
  </r>
  <r>
    <x v="0"/>
    <x v="8"/>
    <x v="0"/>
    <x v="1"/>
    <s v="Lost and Stolen Assets"/>
    <x v="1"/>
    <s v="User Dev"/>
    <s v="U - Desktop or laptop"/>
    <s v="U"/>
    <s v="Physical"/>
    <m/>
    <m/>
    <s v="Patient"/>
    <s v="External"/>
    <x v="1"/>
  </r>
  <r>
    <x v="0"/>
    <x v="8"/>
    <x v="0"/>
    <x v="0"/>
    <s v="Privilege Misuse"/>
    <x v="2"/>
    <s v="Server"/>
    <s v="S - Database"/>
    <s v="S"/>
    <s v="Misuse"/>
    <s v="Large"/>
    <s v="Large"/>
    <s v="Patient"/>
    <s v="Other"/>
    <x v="0"/>
  </r>
  <r>
    <x v="7"/>
    <x v="5"/>
    <x v="0"/>
    <x v="1"/>
    <s v="Basic Web Application Attacks"/>
    <x v="5"/>
    <s v="Server"/>
    <s v="S - Web application"/>
    <s v="S"/>
    <s v="Hacking"/>
    <m/>
    <m/>
    <s v="Other"/>
    <s v="External"/>
    <x v="5"/>
  </r>
  <r>
    <x v="0"/>
    <x v="9"/>
    <x v="0"/>
    <x v="0"/>
    <s v="Miscellaneous Errors"/>
    <x v="0"/>
    <s v="Media"/>
    <s v="M - Documents"/>
    <s v="M"/>
    <s v="Error"/>
    <s v="1001 to 10000"/>
    <s v="Large"/>
    <s v="Employee"/>
    <s v="External"/>
    <x v="0"/>
  </r>
  <r>
    <x v="13"/>
    <x v="5"/>
    <x v="0"/>
    <x v="1"/>
    <s v="Basic Web Application Attacks"/>
    <x v="0"/>
    <s v="Server"/>
    <s v="S - Web application"/>
    <s v="S"/>
    <s v="Hacking"/>
    <m/>
    <m/>
    <s v="Other"/>
    <s v="Other"/>
    <x v="2"/>
  </r>
  <r>
    <x v="42"/>
    <x v="8"/>
    <x v="0"/>
    <x v="1"/>
    <s v="Basic Web Application Attacks"/>
    <x v="2"/>
    <s v="Server"/>
    <s v="S - Web application"/>
    <s v="S"/>
    <s v="Hacking"/>
    <s v="101 to 1000"/>
    <s v="Small"/>
    <s v="Employee"/>
    <s v="External"/>
    <x v="3"/>
  </r>
  <r>
    <x v="0"/>
    <x v="8"/>
    <x v="0"/>
    <x v="1"/>
    <s v="Everything Else"/>
    <x v="7"/>
    <s v="Kiosk/Term"/>
    <s v="T - ATM"/>
    <s v="T"/>
    <s v="Physical"/>
    <s v="Over 100000"/>
    <s v="Large"/>
    <s v="Customer"/>
    <s v="External"/>
    <x v="1"/>
  </r>
  <r>
    <x v="0"/>
    <x v="2"/>
    <x v="0"/>
    <x v="0"/>
    <s v="Miscellaneous Errors"/>
    <x v="7"/>
    <s v="User Dev"/>
    <s v="U - Desktop"/>
    <s v="U"/>
    <s v="Error"/>
    <m/>
    <m/>
    <s v="Employee"/>
    <s v="Internal"/>
    <x v="0"/>
  </r>
  <r>
    <x v="0"/>
    <x v="7"/>
    <x v="0"/>
    <x v="3"/>
    <s v="Privilege Misuse"/>
    <x v="3"/>
    <s v="Server"/>
    <s v="S - Database"/>
    <s v="S"/>
    <s v="Misuse"/>
    <s v="Over 100000"/>
    <s v="Large"/>
    <s v="Customer"/>
    <s v="Internal"/>
    <x v="1"/>
  </r>
  <r>
    <x v="0"/>
    <x v="5"/>
    <x v="0"/>
    <x v="0"/>
    <s v="Privilege Misuse"/>
    <x v="1"/>
    <s v="Media"/>
    <s v="M - Documents"/>
    <s v="M"/>
    <s v="Misuse"/>
    <s v="1 to 10"/>
    <s v="Small"/>
    <s v="Customer"/>
    <s v="Other"/>
    <x v="0"/>
  </r>
  <r>
    <x v="2"/>
    <x v="3"/>
    <x v="0"/>
    <x v="1"/>
    <s v="Lost and Stolen Assets"/>
    <x v="2"/>
    <s v="User Dev"/>
    <s v="U - Desktop or laptop"/>
    <s v="U"/>
    <s v="Physical"/>
    <m/>
    <m/>
    <s v="Patient"/>
    <s v="Other"/>
    <x v="1"/>
  </r>
  <r>
    <x v="0"/>
    <x v="0"/>
    <x v="0"/>
    <x v="0"/>
    <s v="Miscellaneous Errors"/>
    <x v="0"/>
    <s v="Media"/>
    <s v="M - Documents"/>
    <s v="M"/>
    <s v="Error"/>
    <s v="Over 100000"/>
    <s v="Large"/>
    <s v="Other"/>
    <s v="Other"/>
    <x v="0"/>
  </r>
  <r>
    <x v="16"/>
    <x v="1"/>
    <x v="0"/>
    <x v="0"/>
    <s v="Privilege Misuse"/>
    <x v="2"/>
    <s v="User Dev"/>
    <s v="U - Mobile phone"/>
    <s v="U"/>
    <s v="Misuse"/>
    <s v="Small"/>
    <s v="Small"/>
    <s v="Patient"/>
    <s v="Other"/>
    <x v="0"/>
  </r>
  <r>
    <x v="7"/>
    <x v="26"/>
    <x v="3"/>
    <x v="4"/>
    <m/>
    <x v="20"/>
    <m/>
    <m/>
    <m/>
    <m/>
    <m/>
    <m/>
    <m/>
    <m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0">
  <r>
    <x v="0"/>
    <s v="Afghanistan"/>
    <n v="33"/>
    <n v="65"/>
    <s v="Asia-Pasific"/>
    <n v="1"/>
    <n v="5.2"/>
    <n v="11.69"/>
    <n v="19.5"/>
  </r>
  <r>
    <x v="1"/>
    <s v="Albania"/>
    <n v="41"/>
    <n v="20"/>
    <s v="Europe"/>
    <n v="0.56599999999999995"/>
    <n v="64.319999999999993"/>
    <n v="62.34"/>
    <n v="48.74"/>
  </r>
  <r>
    <x v="2"/>
    <s v="Algeria"/>
    <n v="28"/>
    <n v="3"/>
    <s v="Africa"/>
    <n v="0.72099999999999997"/>
    <n v="33.950000000000003"/>
    <n v="33.770000000000003"/>
    <n v="42.81"/>
  </r>
  <r>
    <x v="3"/>
    <s v="Andorra"/>
    <n v="42.5"/>
    <n v="1.6"/>
    <s v="Europe"/>
    <m/>
    <n v="26.38"/>
    <m/>
    <m/>
  </r>
  <r>
    <x v="4"/>
    <s v="Angola"/>
    <n v="-12.5"/>
    <n v="18.5"/>
    <s v="Africa"/>
    <m/>
    <n v="12.99"/>
    <n v="9.09"/>
    <n v="22.69"/>
  </r>
  <r>
    <x v="5"/>
    <s v="Antigua and Barbuda"/>
    <n v="17.05"/>
    <n v="-61.8"/>
    <s v="North America"/>
    <m/>
    <n v="15.62"/>
    <n v="11.69"/>
    <n v="57.1"/>
  </r>
  <r>
    <x v="6"/>
    <s v="Argentina"/>
    <n v="-34"/>
    <n v="-64"/>
    <s v="South America"/>
    <n v="0.51400000000000001"/>
    <n v="50.12"/>
    <n v="63.64"/>
    <n v="60.43"/>
  </r>
  <r>
    <x v="7"/>
    <s v="Armenia"/>
    <n v="40"/>
    <n v="45"/>
    <s v="Europe"/>
    <n v="0.65500000000000003"/>
    <n v="50.47"/>
    <n v="35.06"/>
    <n v="55.06"/>
  </r>
  <r>
    <x v="8"/>
    <s v="Australia"/>
    <n v="-27"/>
    <n v="133"/>
    <s v="Asia-Pasific"/>
    <n v="0.13100000000000001"/>
    <n v="97.47"/>
    <n v="66.23"/>
    <n v="77.61"/>
  </r>
  <r>
    <x v="9"/>
    <s v="Austria"/>
    <n v="47.333300000000001"/>
    <n v="13.333299999999999"/>
    <s v="Europe"/>
    <n v="0.16200000000000001"/>
    <n v="93.89"/>
    <n v="68.83"/>
    <n v="75.760000000000005"/>
  </r>
  <r>
    <x v="10"/>
    <s v="Azerbaijan"/>
    <n v="40.5"/>
    <n v="47.5"/>
    <s v="Europe"/>
    <n v="0.53100000000000003"/>
    <n v="89.31"/>
    <n v="59.74"/>
    <n v="54.78"/>
  </r>
  <r>
    <x v="11"/>
    <s v="Bahamas"/>
    <n v="24.25"/>
    <n v="-76"/>
    <s v="North America"/>
    <m/>
    <n v="13.37"/>
    <n v="20.78"/>
    <n v="65.099999999999994"/>
  </r>
  <r>
    <x v="12"/>
    <s v="Bahrain"/>
    <n v="26"/>
    <n v="50.55"/>
    <s v="Asia-Pasific"/>
    <m/>
    <n v="77.86"/>
    <n v="25.97"/>
    <n v="65.17"/>
  </r>
  <r>
    <x v="13"/>
    <s v="Bangladesh"/>
    <n v="24"/>
    <n v="90"/>
    <s v="Asia-Pasific"/>
    <n v="0.75900000000000001"/>
    <n v="81.27"/>
    <n v="67.53"/>
    <n v="33.11"/>
  </r>
  <r>
    <x v="14"/>
    <s v="Barbados"/>
    <n v="13.166700000000001"/>
    <n v="-59.533299999999997"/>
    <s v="North America"/>
    <m/>
    <n v="16.89"/>
    <n v="19.48"/>
    <n v="73.099999999999994"/>
  </r>
  <r>
    <x v="15"/>
    <s v="Belarus"/>
    <n v="53"/>
    <n v="28"/>
    <s v="Europe"/>
    <n v="0.61399999999999999"/>
    <n v="50.57"/>
    <n v="53.25"/>
    <n v="62.33"/>
  </r>
  <r>
    <x v="16"/>
    <s v="Belgium"/>
    <n v="50.833300000000001"/>
    <n v="4"/>
    <s v="Europe"/>
    <n v="0.19"/>
    <n v="96.25"/>
    <n v="94.81"/>
    <n v="74.069999999999993"/>
  </r>
  <r>
    <x v="17"/>
    <s v="Belize"/>
    <n v="17.25"/>
    <n v="-88.75"/>
    <s v="North America"/>
    <m/>
    <n v="10.29"/>
    <n v="18.18"/>
    <n v="37.1"/>
  </r>
  <r>
    <x v="18"/>
    <s v="Benin"/>
    <n v="9.5"/>
    <n v="2.25"/>
    <s v="Africa"/>
    <m/>
    <n v="80.06"/>
    <n v="58.44"/>
    <n v="25.83"/>
  </r>
  <r>
    <x v="19"/>
    <s v="Bhutan"/>
    <n v="27.5"/>
    <n v="90.5"/>
    <s v="Asia-Pasific"/>
    <m/>
    <n v="18.34"/>
    <n v="18.18"/>
    <n v="36.9"/>
  </r>
  <r>
    <x v="20"/>
    <s v="Bolivia"/>
    <n v="-17"/>
    <n v="-65"/>
    <s v="South America"/>
    <n v="0.78300000000000003"/>
    <n v="16.14"/>
    <n v="31.17"/>
    <n v="42.09"/>
  </r>
  <r>
    <x v="21"/>
    <s v="Bosnia and Herzegovina"/>
    <n v="44"/>
    <n v="18"/>
    <s v="Europe"/>
    <n v="0.58299999999999996"/>
    <n v="29.44"/>
    <n v="28.57"/>
    <n v="49.31"/>
  </r>
  <r>
    <x v="22"/>
    <s v="Botswana"/>
    <n v="-22"/>
    <n v="24"/>
    <s v="Africa"/>
    <m/>
    <n v="53.06"/>
    <n v="29.87"/>
    <n v="41.96"/>
  </r>
  <r>
    <x v="23"/>
    <s v="Brazil"/>
    <n v="-10"/>
    <n v="-55"/>
    <s v="South America"/>
    <n v="0.54100000000000004"/>
    <n v="96.6"/>
    <n v="51.95"/>
    <n v="59.11"/>
  </r>
  <r>
    <x v="24"/>
    <s v="Brunei Darussalam"/>
    <n v="4.5"/>
    <n v="114.66670000000001"/>
    <s v="Asia-Pasific"/>
    <m/>
    <n v="56.07"/>
    <n v="41.56"/>
    <n v="67.5"/>
  </r>
  <r>
    <x v="25"/>
    <s v="Bulgaria"/>
    <n v="43"/>
    <n v="25"/>
    <s v="Europe"/>
    <n v="0.48299999999999998"/>
    <n v="67.38"/>
    <n v="74.03"/>
    <n v="62.06"/>
  </r>
  <r>
    <x v="26"/>
    <s v="Burkina Faso"/>
    <n v="13"/>
    <n v="-2"/>
    <s v="Africa"/>
    <m/>
    <n v="39.979999999999997"/>
    <m/>
    <m/>
  </r>
  <r>
    <x v="27"/>
    <s v="Burundi"/>
    <n v="-3.5"/>
    <n v="30"/>
    <s v="Africa"/>
    <m/>
    <n v="1.73"/>
    <n v="7.79"/>
    <n v="18.64"/>
  </r>
  <r>
    <x v="28"/>
    <s v="Cabo Verde"/>
    <n v="16"/>
    <n v="-24"/>
    <s v="Africa"/>
    <m/>
    <n v="17.739999999999998"/>
    <m/>
    <m/>
  </r>
  <r>
    <x v="29"/>
    <s v="Cambodia"/>
    <n v="13"/>
    <n v="105"/>
    <s v="Asia-Pasific"/>
    <n v="0.70299999999999996"/>
    <n v="19.12"/>
    <n v="15.58"/>
    <n v="34.590000000000003"/>
  </r>
  <r>
    <x v="30"/>
    <s v="Cameroon"/>
    <n v="6"/>
    <n v="12"/>
    <s v="Africa"/>
    <n v="0.70699999999999996"/>
    <n v="45.63"/>
    <n v="32.47"/>
    <n v="28.28"/>
  </r>
  <r>
    <x v="31"/>
    <s v="Canada"/>
    <n v="60"/>
    <n v="-95"/>
    <s v="North America"/>
    <n v="0.20699999999999999"/>
    <n v="97.67"/>
    <n v="70.13"/>
    <n v="75.959999999999994"/>
  </r>
  <r>
    <x v="32"/>
    <s v="Central African Republic"/>
    <n v="7"/>
    <n v="21"/>
    <s v="Africa"/>
    <m/>
    <n v="3.24"/>
    <m/>
    <m/>
  </r>
  <r>
    <x v="33"/>
    <s v="Chad"/>
    <n v="15"/>
    <n v="19"/>
    <s v="Africa"/>
    <m/>
    <n v="40.44"/>
    <n v="20.78"/>
    <n v="17.28"/>
  </r>
  <r>
    <x v="34"/>
    <s v="Chile"/>
    <n v="-30"/>
    <n v="-71"/>
    <s v="South America"/>
    <n v="0.46899999999999997"/>
    <n v="68.83"/>
    <n v="59.74"/>
    <n v="61.44"/>
  </r>
  <r>
    <x v="35"/>
    <s v="China"/>
    <n v="35"/>
    <n v="105"/>
    <s v="Asia-Pasific"/>
    <n v="0.48299999999999998"/>
    <n v="92.53"/>
    <n v="51.95"/>
    <n v="62.41"/>
  </r>
  <r>
    <x v="36"/>
    <s v="Colombia"/>
    <n v="4"/>
    <n v="-72"/>
    <s v="South America"/>
    <n v="0.59"/>
    <n v="63.72"/>
    <n v="53.25"/>
    <n v="52.08"/>
  </r>
  <r>
    <x v="37"/>
    <s v="Comoros"/>
    <n v="-12.166700000000001"/>
    <n v="44.25"/>
    <s v="Africa"/>
    <m/>
    <n v="3.72"/>
    <m/>
    <m/>
  </r>
  <r>
    <x v="38"/>
    <s v="Congo"/>
    <n v="-1"/>
    <n v="15"/>
    <s v="Africa"/>
    <m/>
    <n v="14.72"/>
    <n v="5.19"/>
    <n v="18.91"/>
  </r>
  <r>
    <x v="39"/>
    <s v="Costa Rica"/>
    <n v="10"/>
    <n v="-84"/>
    <s v="North America"/>
    <n v="0.438"/>
    <n v="67.45"/>
    <n v="49.35"/>
    <n v="58.87"/>
  </r>
  <r>
    <x v="40"/>
    <s v="Croatia"/>
    <n v="45.166699999999999"/>
    <n v="15.5"/>
    <s v="Europe"/>
    <n v="0.255"/>
    <n v="92.53"/>
    <n v="83.12"/>
    <n v="81.510000000000005"/>
  </r>
  <r>
    <x v="41"/>
    <s v="Cuba"/>
    <n v="21.5"/>
    <n v="-80"/>
    <s v="North America"/>
    <m/>
    <n v="58.76"/>
    <n v="16.88"/>
    <n v="29.1"/>
  </r>
  <r>
    <x v="42"/>
    <s v="Cyprus"/>
    <n v="35"/>
    <n v="33"/>
    <s v="Europe"/>
    <n v="0.33400000000000002"/>
    <n v="88.82"/>
    <n v="66.23"/>
    <n v="68.83"/>
  </r>
  <r>
    <x v="43"/>
    <s v="Czechia"/>
    <n v="49.75"/>
    <n v="15.5"/>
    <s v="Europe"/>
    <n v="0.33400000000000002"/>
    <n v="74.37"/>
    <n v="92.21"/>
    <n v="69.209999999999994"/>
  </r>
  <r>
    <x v="44"/>
    <s v="Denmark"/>
    <n v="56"/>
    <n v="10"/>
    <s v="Europe"/>
    <n v="0.11700000000000001"/>
    <n v="92.6"/>
    <n v="84.42"/>
    <n v="82.68"/>
  </r>
  <r>
    <x v="45"/>
    <s v="Djibouti"/>
    <n v="11.5"/>
    <n v="43"/>
    <s v="Africa"/>
    <m/>
    <n v="1.73"/>
    <m/>
    <m/>
  </r>
  <r>
    <x v="46"/>
    <s v="Dominica"/>
    <n v="15.416700000000001"/>
    <n v="-61.333300000000001"/>
    <s v="North America"/>
    <m/>
    <n v="4.2"/>
    <n v="3.9"/>
    <n v="56.9"/>
  </r>
  <r>
    <x v="47"/>
    <s v="Dominican Republic"/>
    <n v="19"/>
    <n v="-70.666700000000006"/>
    <s v="North America"/>
    <n v="0.497"/>
    <n v="75.05"/>
    <n v="71.430000000000007"/>
    <n v="45.21"/>
  </r>
  <r>
    <x v="48"/>
    <s v="Ecuador"/>
    <n v="-2"/>
    <n v="-77.5"/>
    <s v="South America"/>
    <n v="0.65200000000000002"/>
    <n v="26.3"/>
    <n v="53.25"/>
    <n v="45.57"/>
  </r>
  <r>
    <x v="49"/>
    <s v="Egypt"/>
    <n v="27"/>
    <n v="30"/>
    <s v="Africa"/>
    <n v="0.54800000000000004"/>
    <n v="95.48"/>
    <n v="57.14"/>
    <n v="46.93"/>
  </r>
  <r>
    <x v="50"/>
    <s v="El Salvador"/>
    <n v="13.833299999999999"/>
    <n v="-88.916700000000006"/>
    <s v="North America"/>
    <n v="0.61699999999999999"/>
    <n v="13.3"/>
    <n v="24.68"/>
    <n v="39.17"/>
  </r>
  <r>
    <x v="51"/>
    <s v="Equatorial Guinea"/>
    <n v="2"/>
    <n v="10"/>
    <s v="Africa"/>
    <m/>
    <n v="1.46"/>
    <m/>
    <m/>
  </r>
  <r>
    <x v="52"/>
    <s v="Eritrea"/>
    <n v="15"/>
    <n v="39"/>
    <s v="Africa"/>
    <m/>
    <n v="1.73"/>
    <m/>
    <m/>
  </r>
  <r>
    <x v="53"/>
    <s v="Estonia"/>
    <n v="59"/>
    <n v="26"/>
    <s v="Europe"/>
    <n v="0.13400000000000001"/>
    <n v="99.48"/>
    <n v="93.51"/>
    <n v="75.59"/>
  </r>
  <r>
    <x v="54"/>
    <s v="Eswatini"/>
    <n v="-26.5"/>
    <n v="31.5"/>
    <s v="Africa"/>
    <m/>
    <n v="18.23"/>
    <m/>
    <m/>
  </r>
  <r>
    <x v="55"/>
    <s v="Ethiopia"/>
    <n v="8"/>
    <n v="38"/>
    <s v="Africa"/>
    <n v="0.86599999999999999"/>
    <n v="27.74"/>
    <n v="32.47"/>
    <n v="20.7"/>
  </r>
  <r>
    <x v="56"/>
    <s v="Fiji"/>
    <n v="-18"/>
    <n v="175"/>
    <s v="Asia-Pasific"/>
    <m/>
    <n v="29.08"/>
    <m/>
    <m/>
  </r>
  <r>
    <x v="57"/>
    <s v="Finland"/>
    <n v="64"/>
    <n v="26"/>
    <s v="Europe"/>
    <n v="0.11"/>
    <n v="95.78"/>
    <n v="85.71"/>
    <n v="78.349999999999994"/>
  </r>
  <r>
    <x v="58"/>
    <s v="France"/>
    <n v="46"/>
    <n v="2"/>
    <s v="Europe"/>
    <n v="0.22800000000000001"/>
    <n v="97.6"/>
    <n v="84.42"/>
    <n v="77.290000000000006"/>
  </r>
  <r>
    <x v="59"/>
    <s v="Gabon"/>
    <n v="-1"/>
    <n v="11.75"/>
    <s v="Africa"/>
    <m/>
    <n v="11.36"/>
    <m/>
    <m/>
  </r>
  <r>
    <x v="60"/>
    <s v="Gambia"/>
    <n v="13.466699999999999"/>
    <n v="-16.566700000000001"/>
    <s v="Africa"/>
    <m/>
    <n v="32.119999999999997"/>
    <n v="11.69"/>
    <m/>
  </r>
  <r>
    <x v="61"/>
    <s v="Georgia"/>
    <n v="42"/>
    <n v="43.5"/>
    <s v="Europe"/>
    <n v="0.38300000000000001"/>
    <n v="81.06"/>
    <n v="64.94"/>
    <n v="53.5"/>
  </r>
  <r>
    <x v="62"/>
    <s v="Germany"/>
    <n v="51"/>
    <n v="9"/>
    <s v="Europe"/>
    <n v="0.24099999999999999"/>
    <n v="97.41"/>
    <n v="90.91"/>
    <n v="80.010000000000005"/>
  </r>
  <r>
    <x v="63"/>
    <s v="Ghana"/>
    <n v="8"/>
    <n v="-2"/>
    <s v="Africa"/>
    <m/>
    <n v="86.69"/>
    <n v="31.17"/>
    <n v="40.68"/>
  </r>
  <r>
    <x v="64"/>
    <s v="Greece"/>
    <n v="39"/>
    <n v="22"/>
    <s v="Europe"/>
    <n v="0.4"/>
    <n v="93.98"/>
    <n v="96.1"/>
    <n v="64.02"/>
  </r>
  <r>
    <x v="65"/>
    <s v="Grenada"/>
    <n v="12.1167"/>
    <n v="-61.666699999999999"/>
    <s v="North America"/>
    <m/>
    <n v="9.41"/>
    <n v="20.78"/>
    <n v="58"/>
  </r>
  <r>
    <x v="66"/>
    <s v="Guatemala"/>
    <n v="15.5"/>
    <n v="-90.25"/>
    <s v="North America"/>
    <m/>
    <n v="13.13"/>
    <n v="24.68"/>
    <n v="35.43"/>
  </r>
  <r>
    <x v="67"/>
    <s v="Guinea"/>
    <n v="11"/>
    <n v="-10"/>
    <s v="Africa"/>
    <m/>
    <n v="20.53"/>
    <m/>
    <m/>
  </r>
  <r>
    <x v="68"/>
    <s v="Guinea-Bissau"/>
    <n v="12"/>
    <n v="-15"/>
    <s v="Africa"/>
    <m/>
    <n v="9.85"/>
    <m/>
    <m/>
  </r>
  <r>
    <x v="69"/>
    <s v="Guyana"/>
    <n v="5"/>
    <n v="-59"/>
    <s v="South America"/>
    <m/>
    <n v="28.11"/>
    <n v="10.39"/>
    <n v="42.91"/>
  </r>
  <r>
    <x v="70"/>
    <s v="Haiti"/>
    <n v="19"/>
    <n v="-72.416700000000006"/>
    <s v="North America"/>
    <m/>
    <n v="6.4"/>
    <n v="10.39"/>
    <n v="26.46"/>
  </r>
  <r>
    <x v="71"/>
    <s v="Honduras"/>
    <n v="15"/>
    <n v="-86.5"/>
    <s v="North America"/>
    <n v="0.60299999999999998"/>
    <n v="2.2000000000000002"/>
    <n v="22.08"/>
    <n v="35.090000000000003"/>
  </r>
  <r>
    <x v="72"/>
    <s v="Hungary"/>
    <n v="47"/>
    <n v="20"/>
    <s v="Europe"/>
    <n v="0.28599999999999998"/>
    <n v="91.28"/>
    <n v="67.53"/>
    <n v="64.25"/>
  </r>
  <r>
    <x v="73"/>
    <s v="Iceland"/>
    <n v="65"/>
    <n v="-18"/>
    <s v="Europe"/>
    <n v="0.34799999999999998"/>
    <n v="79.81"/>
    <n v="55.84"/>
    <n v="78.64"/>
  </r>
  <r>
    <x v="74"/>
    <s v="India"/>
    <n v="20"/>
    <n v="77"/>
    <s v="Asia-Pasific"/>
    <n v="0.59699999999999998"/>
    <n v="97.5"/>
    <n v="59.74"/>
    <n v="40.020000000000003"/>
  </r>
  <r>
    <x v="75"/>
    <s v="Indonesia"/>
    <n v="-5"/>
    <n v="120"/>
    <s v="Asia-Pasific"/>
    <n v="0.61699999999999999"/>
    <n v="94.88"/>
    <n v="38.96"/>
    <n v="47.41"/>
  </r>
  <r>
    <x v="76"/>
    <s v="Iran"/>
    <n v="32"/>
    <n v="53"/>
    <s v="Asia-Pasific"/>
    <m/>
    <n v="81.069999999999993"/>
    <n v="14.29"/>
    <n v="51.04"/>
  </r>
  <r>
    <x v="77"/>
    <s v="Iraq"/>
    <n v="33"/>
    <n v="44"/>
    <s v="Asia-Pasific"/>
    <n v="0.69"/>
    <n v="20.71"/>
    <n v="5.19"/>
    <m/>
  </r>
  <r>
    <x v="78"/>
    <s v="Ireland"/>
    <n v="53"/>
    <n v="-8"/>
    <s v="Europe"/>
    <n v="0.255"/>
    <n v="85.86"/>
    <n v="75.319999999999993"/>
    <n v="75.180000000000007"/>
  </r>
  <r>
    <x v="79"/>
    <s v="Israel"/>
    <n v="31.5"/>
    <n v="34.75"/>
    <s v="Asia-Pasific"/>
    <n v="0.29699999999999999"/>
    <n v="90.93"/>
    <n v="67.53"/>
    <n v="75.5"/>
  </r>
  <r>
    <x v="80"/>
    <s v="Italy"/>
    <n v="42.833300000000001"/>
    <n v="12.833299999999999"/>
    <s v="Europe"/>
    <n v="0.26900000000000002"/>
    <n v="96.13"/>
    <n v="79.22"/>
    <n v="67.260000000000005"/>
  </r>
  <r>
    <x v="81"/>
    <s v="Jamaica"/>
    <n v="18.25"/>
    <n v="-77.5"/>
    <s v="North America"/>
    <m/>
    <n v="32.53"/>
    <n v="41.56"/>
    <n v="48.18"/>
  </r>
  <r>
    <x v="82"/>
    <s v="Japan"/>
    <n v="36"/>
    <n v="138"/>
    <s v="Asia-Pasific"/>
    <n v="0.13800000000000001"/>
    <n v="97.82"/>
    <n v="63.64"/>
    <n v="78.69"/>
  </r>
  <r>
    <x v="83"/>
    <s v="Jordan"/>
    <n v="31"/>
    <n v="36"/>
    <s v="Asia-Pasific"/>
    <n v="0.58599999999999997"/>
    <n v="70.959999999999994"/>
    <n v="28.57"/>
    <n v="54.07"/>
  </r>
  <r>
    <x v="84"/>
    <s v="Kazakhstan"/>
    <n v="48"/>
    <n v="68"/>
    <s v="Asia-Pasific"/>
    <n v="0.57899999999999996"/>
    <n v="93.15"/>
    <n v="48.05"/>
    <n v="60.18"/>
  </r>
  <r>
    <x v="85"/>
    <s v="Kenya"/>
    <n v="1"/>
    <n v="38"/>
    <s v="Africa"/>
    <n v="0.54800000000000004"/>
    <n v="81.7"/>
    <n v="41.56"/>
    <n v="37.14"/>
  </r>
  <r>
    <x v="86"/>
    <s v="Kiribati"/>
    <n v="1.4167000000000001"/>
    <n v="173"/>
    <s v="Asia-Pasific"/>
    <m/>
    <n v="13.84"/>
    <n v="5.19"/>
    <n v="21.7"/>
  </r>
  <r>
    <x v="87"/>
    <s v="Kuwait"/>
    <n v="29.337499999999999"/>
    <n v="47.658099999999997"/>
    <s v="Asia-Pasific"/>
    <n v="0.42799999999999999"/>
    <n v="75.069999999999993"/>
    <m/>
    <m/>
  </r>
  <r>
    <x v="88"/>
    <s v="Kyrgyzstan"/>
    <n v="41"/>
    <n v="75"/>
    <s v="Asia-Pasific"/>
    <n v="0.69299999999999995"/>
    <n v="49.64"/>
    <n v="37.659999999999997"/>
    <n v="42.96"/>
  </r>
  <r>
    <x v="89"/>
    <s v="Lao People's Democratic Republic"/>
    <n v="18"/>
    <n v="105"/>
    <s v="Asia-Pasific"/>
    <m/>
    <n v="20.34"/>
    <n v="18.18"/>
    <n v="32.369999999999997"/>
  </r>
  <r>
    <x v="90"/>
    <s v="Latvia"/>
    <n v="57"/>
    <n v="25"/>
    <s v="Europe"/>
    <n v="0.35199999999999998"/>
    <n v="97.28"/>
    <n v="75.319999999999993"/>
    <n v="66.23"/>
  </r>
  <r>
    <x v="91"/>
    <s v="Lebanon"/>
    <n v="33.833300000000001"/>
    <n v="35.833300000000001"/>
    <s v="Asia-Pasific"/>
    <n v="0.57899999999999996"/>
    <n v="30.44"/>
    <m/>
    <m/>
  </r>
  <r>
    <x v="92"/>
    <s v="Lesotho"/>
    <n v="-29.5"/>
    <n v="28.5"/>
    <s v="Africa"/>
    <m/>
    <n v="9.08"/>
    <m/>
    <m/>
  </r>
  <r>
    <x v="93"/>
    <s v="Liberia"/>
    <n v="6.5"/>
    <n v="-9.5"/>
    <s v="Africa"/>
    <m/>
    <n v="9.7200000000000006"/>
    <n v="19.48"/>
    <m/>
  </r>
  <r>
    <x v="94"/>
    <s v="Libya"/>
    <n v="25"/>
    <n v="17"/>
    <s v="Africa"/>
    <n v="0.79300000000000004"/>
    <n v="28.78"/>
    <n v="10.39"/>
    <n v="41.1"/>
  </r>
  <r>
    <x v="95"/>
    <s v="Liechtenstein"/>
    <n v="47.166699999999999"/>
    <n v="9.5333000000000006"/>
    <s v="Europe"/>
    <m/>
    <n v="35.15"/>
    <n v="31.17"/>
    <m/>
  </r>
  <r>
    <x v="96"/>
    <s v="Lithuania"/>
    <n v="56"/>
    <n v="24"/>
    <s v="Europe"/>
    <n v="0.29699999999999999"/>
    <n v="97.93"/>
    <n v="93.51"/>
    <n v="67.34"/>
  </r>
  <r>
    <x v="97"/>
    <s v="Luxembourg"/>
    <n v="49.75"/>
    <n v="6.1666999999999996"/>
    <s v="Europe"/>
    <n v="0.124"/>
    <n v="97.41"/>
    <n v="66.23"/>
    <n v="78.400000000000006"/>
  </r>
  <r>
    <x v="98"/>
    <s v="Madagascar"/>
    <n v="-20"/>
    <n v="47"/>
    <s v="Africa"/>
    <m/>
    <n v="23.33"/>
    <n v="12.99"/>
    <n v="22.8"/>
  </r>
  <r>
    <x v="99"/>
    <s v="Malawi"/>
    <n v="-13.5"/>
    <n v="34"/>
    <s v="Africa"/>
    <m/>
    <n v="36.83"/>
    <n v="27.27"/>
    <n v="23.2"/>
  </r>
  <r>
    <x v="100"/>
    <s v="Malaysia"/>
    <n v="2.5"/>
    <n v="112.5"/>
    <s v="Asia-Pasific"/>
    <n v="0.29299999999999998"/>
    <n v="98.06"/>
    <n v="79.22"/>
    <n v="62.19"/>
  </r>
  <r>
    <x v="101"/>
    <s v="Maldives"/>
    <n v="3.25"/>
    <n v="73"/>
    <s v="Asia-Pasific"/>
    <m/>
    <n v="2.95"/>
    <m/>
    <m/>
  </r>
  <r>
    <x v="102"/>
    <s v="Mali"/>
    <n v="17"/>
    <n v="-4"/>
    <s v="Africa"/>
    <m/>
    <n v="10.14"/>
    <n v="19.48"/>
    <m/>
  </r>
  <r>
    <x v="103"/>
    <s v="Malta"/>
    <n v="35.833300000000001"/>
    <n v="14.583299999999999"/>
    <s v="Europe"/>
    <m/>
    <n v="83.65"/>
    <n v="50.65"/>
    <n v="71.739999999999995"/>
  </r>
  <r>
    <x v="104"/>
    <s v="Marshall Islands"/>
    <n v="9"/>
    <n v="168"/>
    <s v="Asia-Pasific"/>
    <m/>
    <n v="4.9000000000000004"/>
    <m/>
    <m/>
  </r>
  <r>
    <x v="105"/>
    <s v="Mauritania"/>
    <n v="20"/>
    <n v="-12"/>
    <s v="Africa"/>
    <m/>
    <n v="18.940000000000001"/>
    <n v="11.69"/>
    <n v="11.3"/>
  </r>
  <r>
    <x v="106"/>
    <s v="Mauritius"/>
    <n v="-20.283300000000001"/>
    <n v="57.55"/>
    <s v="Africa"/>
    <n v="0.2"/>
    <n v="96.89"/>
    <n v="44.16"/>
    <n v="53.57"/>
  </r>
  <r>
    <x v="107"/>
    <s v="Mexico"/>
    <n v="23"/>
    <n v="-102"/>
    <s v="North America"/>
    <n v="0.48299999999999998"/>
    <n v="81.680000000000007"/>
    <n v="37.659999999999997"/>
    <n v="51.46"/>
  </r>
  <r>
    <x v="108"/>
    <s v="Moldova"/>
    <n v="47"/>
    <n v="29"/>
    <s v="Europe"/>
    <n v="0.54500000000000004"/>
    <n v="75.78"/>
    <n v="50.65"/>
    <n v="56.79"/>
  </r>
  <r>
    <x v="109"/>
    <s v="Monaco"/>
    <n v="43.7333"/>
    <n v="7.4"/>
    <s v="Europe"/>
    <m/>
    <n v="72.569999999999993"/>
    <n v="40.26"/>
    <m/>
  </r>
  <r>
    <x v="110"/>
    <s v="Mongolia"/>
    <n v="46"/>
    <n v="105"/>
    <s v="Asia-Pasific"/>
    <n v="0.73799999999999999"/>
    <n v="26.2"/>
    <n v="18.18"/>
    <n v="46.41"/>
  </r>
  <r>
    <x v="111"/>
    <s v="Montenegro"/>
    <n v="42"/>
    <n v="19"/>
    <s v="Europe"/>
    <m/>
    <n v="53.23"/>
    <n v="35.06"/>
    <n v="57.79"/>
  </r>
  <r>
    <x v="112"/>
    <s v="Morocco"/>
    <n v="32"/>
    <n v="-5"/>
    <s v="Africa"/>
    <n v="0.748"/>
    <n v="82.41"/>
    <n v="70.13"/>
    <n v="46.88"/>
  </r>
  <r>
    <x v="113"/>
    <s v="Mozambique"/>
    <n v="-18.25"/>
    <n v="35"/>
    <s v="Africa"/>
    <m/>
    <n v="24.18"/>
    <n v="9.09"/>
    <n v="24.88"/>
  </r>
  <r>
    <x v="114"/>
    <s v="Myanmar"/>
    <n v="22"/>
    <n v="98"/>
    <s v="Asia-Pasific"/>
    <n v="0.91"/>
    <n v="36.409999999999997"/>
    <n v="10.39"/>
    <n v="34.29"/>
  </r>
  <r>
    <x v="115"/>
    <s v="Namibia"/>
    <n v="-22"/>
    <n v="17"/>
    <s v="Africa"/>
    <n v="0.67900000000000005"/>
    <n v="11.47"/>
    <n v="15.58"/>
    <n v="37.28"/>
  </r>
  <r>
    <x v="116"/>
    <s v="Nauru"/>
    <n v="-0.5333"/>
    <n v="166.91669999999999"/>
    <s v="Asia-Pasific"/>
    <m/>
    <n v="21.42"/>
    <m/>
    <m/>
  </r>
  <r>
    <x v="117"/>
    <s v="Nepal"/>
    <n v="28"/>
    <n v="84"/>
    <s v="Asia-Pasific"/>
    <n v="0.76200000000000001"/>
    <n v="44.99"/>
    <n v="28.57"/>
    <n v="30.58"/>
  </r>
  <r>
    <x v="118"/>
    <s v="Netherlands"/>
    <n v="52.5"/>
    <n v="5.75"/>
    <s v="Europe"/>
    <n v="0.26200000000000001"/>
    <n v="97.05"/>
    <n v="83.12"/>
    <n v="81.86"/>
  </r>
  <r>
    <x v="119"/>
    <s v="New Zealand"/>
    <n v="-41"/>
    <n v="174"/>
    <s v="Asia-Pasific"/>
    <n v="0.17899999999999999"/>
    <n v="84.04"/>
    <n v="51.95"/>
    <n v="76.81"/>
  </r>
  <r>
    <x v="120"/>
    <s v="Nicaragua"/>
    <n v="13"/>
    <n v="-85"/>
    <s v="North America"/>
    <n v="0.6"/>
    <n v="9"/>
    <n v="29.87"/>
    <n v="32.700000000000003"/>
  </r>
  <r>
    <x v="121"/>
    <s v="Niger"/>
    <n v="16"/>
    <n v="8"/>
    <s v="Africa"/>
    <m/>
    <n v="11.38"/>
    <m/>
    <m/>
  </r>
  <r>
    <x v="122"/>
    <s v="Nigeria"/>
    <n v="10"/>
    <n v="8"/>
    <s v="Africa"/>
    <n v="0.61399999999999999"/>
    <n v="84.76"/>
    <n v="54.55"/>
    <n v="31.76"/>
  </r>
  <r>
    <x v="123"/>
    <s v="Korea (the Republic of)"/>
    <n v="37"/>
    <n v="127.5"/>
    <s v="Asia-Pasific"/>
    <m/>
    <n v="1.35"/>
    <m/>
    <m/>
  </r>
  <r>
    <x v="124"/>
    <s v="Republic of North Macedonia"/>
    <n v="41.833300000000001"/>
    <n v="22"/>
    <s v="Europe"/>
    <n v="0.35199999999999998"/>
    <n v="89.92"/>
    <n v="55.84"/>
    <n v="55.36"/>
  </r>
  <r>
    <x v="125"/>
    <s v="Norway"/>
    <n v="62"/>
    <n v="10"/>
    <s v="Europe"/>
    <n v="0.13400000000000001"/>
    <n v="96.89"/>
    <n v="67.53"/>
    <n v="80.19"/>
  </r>
  <r>
    <x v="126"/>
    <s v="Oman"/>
    <n v="21"/>
    <n v="57"/>
    <s v="Asia-Pasific"/>
    <m/>
    <n v="96.04"/>
    <n v="45.45"/>
    <n v="59.51"/>
  </r>
  <r>
    <x v="127"/>
    <s v="Pakistan"/>
    <n v="30"/>
    <n v="70"/>
    <s v="Asia-Pasific"/>
    <n v="0.755"/>
    <n v="64.88"/>
    <n v="42.86"/>
    <n v="32.229999999999997"/>
  </r>
  <r>
    <x v="128"/>
    <s v="Palestine"/>
    <n v="32"/>
    <n v="35.25"/>
    <s v="Asia-Pasific"/>
    <n v="0.85499999999999998"/>
    <n v="25.18"/>
    <m/>
    <m/>
  </r>
  <r>
    <x v="129"/>
    <s v="Panama"/>
    <n v="9"/>
    <n v="-80"/>
    <s v="North America"/>
    <n v="0.56899999999999995"/>
    <n v="34.11"/>
    <n v="50.65"/>
    <n v="48.43"/>
  </r>
  <r>
    <x v="130"/>
    <s v="Papua New Guinea"/>
    <n v="-6"/>
    <n v="147"/>
    <s v="Asia-Pasific"/>
    <m/>
    <n v="26.33"/>
    <n v="22.08"/>
    <m/>
  </r>
  <r>
    <x v="131"/>
    <s v="Paraguay"/>
    <n v="-23"/>
    <n v="-58"/>
    <s v="South America"/>
    <n v="0.41399999999999998"/>
    <n v="57.09"/>
    <n v="63.64"/>
    <n v="42.58"/>
  </r>
  <r>
    <x v="132"/>
    <s v="Peru"/>
    <n v="-10"/>
    <n v="-76"/>
    <s v="South America"/>
    <n v="0.64800000000000002"/>
    <n v="55.67"/>
    <n v="62.34"/>
    <n v="48.23"/>
  </r>
  <r>
    <x v="133"/>
    <s v="Philippines"/>
    <n v="13"/>
    <n v="122"/>
    <s v="Asia-Pasific"/>
    <n v="0.621"/>
    <n v="77"/>
    <n v="63.64"/>
    <n v="45.99"/>
  </r>
  <r>
    <x v="134"/>
    <s v="Poland"/>
    <n v="52"/>
    <n v="20"/>
    <s v="Europe"/>
    <n v="0.28599999999999998"/>
    <n v="93.86"/>
    <n v="87.01"/>
    <n v="65.03"/>
  </r>
  <r>
    <x v="135"/>
    <s v="Portugal"/>
    <n v="39.5"/>
    <n v="-8"/>
    <s v="Europe"/>
    <n v="0.30299999999999999"/>
    <n v="97.32"/>
    <n v="89.61"/>
    <n v="68.459999999999994"/>
  </r>
  <r>
    <x v="136"/>
    <s v="Qatar"/>
    <n v="25.5"/>
    <n v="51.25"/>
    <s v="Asia-Pasific"/>
    <n v="0.24099999999999999"/>
    <n v="94.5"/>
    <n v="58.44"/>
    <n v="64.989999999999995"/>
  </r>
  <r>
    <x v="137"/>
    <s v="Romania"/>
    <n v="46"/>
    <n v="25"/>
    <s v="Europe"/>
    <n v="0.46200000000000002"/>
    <n v="76.290000000000006"/>
    <n v="89.61"/>
    <n v="59.84"/>
  </r>
  <r>
    <x v="138"/>
    <s v="Russian Federation"/>
    <n v="60"/>
    <n v="100"/>
    <s v="Europe"/>
    <n v="0.52800000000000002"/>
    <n v="98.06"/>
    <n v="71.430000000000007"/>
    <n v="65.12"/>
  </r>
  <r>
    <x v="139"/>
    <s v="Rwanda"/>
    <n v="-2"/>
    <n v="30"/>
    <s v="Africa"/>
    <m/>
    <n v="79.95"/>
    <n v="33.770000000000003"/>
    <n v="30.23"/>
  </r>
  <r>
    <x v="140"/>
    <s v="Saint Kitts and Nevis"/>
    <n v="17.333300000000001"/>
    <n v="-62.75"/>
    <s v="North America"/>
    <m/>
    <n v="12.44"/>
    <n v="11.69"/>
    <n v="72.400000000000006"/>
  </r>
  <r>
    <x v="141"/>
    <s v="Saint Lucia"/>
    <n v="13.8833"/>
    <n v="-61.133299999999998"/>
    <s v="North America"/>
    <m/>
    <n v="10.96"/>
    <n v="12.99"/>
    <n v="46.3"/>
  </r>
  <r>
    <x v="142"/>
    <s v="Saint Vincent and the Grenadines"/>
    <n v="13.25"/>
    <n v="-61.2"/>
    <s v="North America"/>
    <m/>
    <n v="12.18"/>
    <n v="7.79"/>
    <n v="55.4"/>
  </r>
  <r>
    <x v="143"/>
    <s v="Samoa"/>
    <n v="-13.583299999999999"/>
    <n v="-172.33330000000001"/>
    <s v="Asia-Pasific"/>
    <m/>
    <n v="29.33"/>
    <n v="10.39"/>
    <n v="33"/>
  </r>
  <r>
    <x v="144"/>
    <s v="San Marino"/>
    <n v="43.7667"/>
    <n v="12.416700000000001"/>
    <s v="Europe"/>
    <m/>
    <n v="13.83"/>
    <n v="23.08"/>
    <m/>
  </r>
  <r>
    <x v="145"/>
    <s v="Sao Tome and Principe"/>
    <n v="1"/>
    <n v="7"/>
    <s v="Africa"/>
    <m/>
    <n v="15.64"/>
    <m/>
    <m/>
  </r>
  <r>
    <x v="146"/>
    <s v="Saudi Arabia"/>
    <n v="25"/>
    <n v="45"/>
    <s v="Asia-Pasific"/>
    <n v="0.39"/>
    <n v="99.54"/>
    <n v="84.42"/>
    <n v="63.89"/>
  </r>
  <r>
    <x v="147"/>
    <s v="Senegal"/>
    <n v="14"/>
    <n v="-14"/>
    <s v="Africa"/>
    <m/>
    <n v="35.85"/>
    <n v="19.48"/>
    <n v="33.04"/>
  </r>
  <r>
    <x v="148"/>
    <s v="Serbia"/>
    <n v="44"/>
    <n v="21"/>
    <s v="Europe"/>
    <n v="0.434"/>
    <n v="89.8"/>
    <n v="80.52"/>
    <n v="59.81"/>
  </r>
  <r>
    <x v="149"/>
    <s v="Seychelles"/>
    <n v="-4.5833000000000004"/>
    <n v="55.666699999999999"/>
    <s v="Africa"/>
    <m/>
    <n v="13.23"/>
    <n v="10.39"/>
    <n v="50.3"/>
  </r>
  <r>
    <x v="150"/>
    <s v="Sierra Leone"/>
    <n v="8.5"/>
    <n v="-11.5"/>
    <s v="Africa"/>
    <m/>
    <n v="25.31"/>
    <n v="7.79"/>
    <m/>
  </r>
  <r>
    <x v="151"/>
    <s v="Singapore"/>
    <n v="1.3667"/>
    <n v="103.8"/>
    <s v="Asia-Pasific"/>
    <n v="0.23100000000000001"/>
    <n v="98.52"/>
    <n v="71.430000000000007"/>
    <n v="79.930000000000007"/>
  </r>
  <r>
    <x v="152"/>
    <s v="Slovakia"/>
    <n v="48.666699999999999"/>
    <n v="19.5"/>
    <s v="Europe"/>
    <n v="0.26200000000000001"/>
    <n v="92.36"/>
    <n v="83.12"/>
    <n v="65.44"/>
  </r>
  <r>
    <x v="153"/>
    <s v="Slovenia"/>
    <n v="46"/>
    <n v="15"/>
    <s v="Europe"/>
    <n v="0.28299999999999997"/>
    <n v="74.930000000000007"/>
    <n v="59.74"/>
    <n v="69.739999999999995"/>
  </r>
  <r>
    <x v="154"/>
    <s v="Solomon Islands"/>
    <n v="-8"/>
    <n v="159"/>
    <s v="Asia-Pasific"/>
    <m/>
    <n v="7.08"/>
    <n v="2.6"/>
    <n v="21.1"/>
  </r>
  <r>
    <x v="155"/>
    <s v="Somalia"/>
    <n v="10"/>
    <n v="49"/>
    <s v="Africa"/>
    <m/>
    <n v="17.25"/>
    <n v="18.18"/>
    <m/>
  </r>
  <r>
    <x v="156"/>
    <s v="South Africa"/>
    <n v="-29"/>
    <n v="24"/>
    <s v="Africa"/>
    <n v="0.41699999999999998"/>
    <n v="78.459999999999994"/>
    <n v="36.36"/>
    <n v="49.24"/>
  </r>
  <r>
    <x v="157"/>
    <s v="Korea (the Democratic People's Republic of)"/>
    <n v="40"/>
    <n v="127"/>
    <s v="Asia-Pasific"/>
    <n v="0.26900000000000002"/>
    <n v="98.52"/>
    <n v="68.83"/>
    <n v="75.760000000000005"/>
  </r>
  <r>
    <x v="158"/>
    <s v="South Sudan"/>
    <n v="8"/>
    <n v="30"/>
    <s v="Africa"/>
    <m/>
    <n v="5.75"/>
    <n v="1.3"/>
    <m/>
  </r>
  <r>
    <x v="159"/>
    <s v="Spain"/>
    <n v="40"/>
    <n v="-4"/>
    <s v="Europe"/>
    <n v="0.21"/>
    <n v="98.52"/>
    <n v="88.31"/>
    <n v="72.209999999999994"/>
  </r>
  <r>
    <x v="160"/>
    <s v="Sri Lanka"/>
    <n v="7"/>
    <n v="81"/>
    <s v="Asia-Pasific"/>
    <n v="0.745"/>
    <n v="58.65"/>
    <n v="44.16"/>
    <n v="43.02"/>
  </r>
  <r>
    <x v="161"/>
    <s v="Sudan"/>
    <n v="15"/>
    <n v="30"/>
    <s v="Africa"/>
    <m/>
    <n v="35.03"/>
    <n v="11.69"/>
    <n v="25.5"/>
  </r>
  <r>
    <x v="162"/>
    <s v="Suriname"/>
    <n v="4"/>
    <n v="-56"/>
    <s v="South America"/>
    <m/>
    <n v="31.2"/>
    <n v="22.08"/>
    <n v="51.5"/>
  </r>
  <r>
    <x v="163"/>
    <s v="Sweden"/>
    <n v="62"/>
    <n v="15"/>
    <s v="Europe"/>
    <n v="0.21"/>
    <n v="94.55"/>
    <n v="84.42"/>
    <n v="81.510000000000005"/>
  </r>
  <r>
    <x v="164"/>
    <s v="Switzerland"/>
    <n v="47"/>
    <n v="8"/>
    <s v="Europe"/>
    <n v="0.17199999999999999"/>
    <n v="86.97"/>
    <n v="76.62"/>
    <n v="82.93"/>
  </r>
  <r>
    <x v="165"/>
    <s v="Syrian Arab Republic"/>
    <n v="35"/>
    <n v="38"/>
    <s v="Asia-Pasific"/>
    <m/>
    <n v="22.14"/>
    <n v="15.58"/>
    <n v="33.4"/>
  </r>
  <r>
    <x v="166"/>
    <s v="Tajikistan"/>
    <n v="39"/>
    <n v="71"/>
    <s v="Asia-Pasific"/>
    <m/>
    <n v="17.010000000000002"/>
    <n v="10.39"/>
    <n v="34.56"/>
  </r>
  <r>
    <x v="167"/>
    <s v="Tanzania"/>
    <n v="-6"/>
    <n v="35"/>
    <s v="Africa"/>
    <n v="0.73099999999999998"/>
    <n v="90.58"/>
    <n v="24.68"/>
    <n v="26.96"/>
  </r>
  <r>
    <x v="168"/>
    <s v="Thailand"/>
    <n v="15"/>
    <n v="100"/>
    <s v="Asia-Pasific"/>
    <n v="0.44500000000000001"/>
    <n v="86.5"/>
    <n v="64.94"/>
    <n v="56.63"/>
  </r>
  <r>
    <x v="169"/>
    <s v="Timor-Leste"/>
    <n v="-8.5500000000000007"/>
    <n v="125.5167"/>
    <s v="Asia-Pasific"/>
    <m/>
    <n v="4.26"/>
    <m/>
    <m/>
  </r>
  <r>
    <x v="170"/>
    <s v="Togo"/>
    <n v="8"/>
    <n v="1.1667000000000001"/>
    <s v="Africa"/>
    <m/>
    <n v="33.19"/>
    <m/>
    <m/>
  </r>
  <r>
    <x v="171"/>
    <s v="Tonga"/>
    <n v="-20"/>
    <n v="-175"/>
    <s v="Asia-Pasific"/>
    <m/>
    <n v="20.95"/>
    <n v="23.38"/>
    <n v="43.4"/>
  </r>
  <r>
    <x v="172"/>
    <s v="Trinidad and Tobago"/>
    <n v="11"/>
    <n v="-61"/>
    <s v="North America"/>
    <m/>
    <n v="22.18"/>
    <n v="33.770000000000003"/>
    <n v="52.6"/>
  </r>
  <r>
    <x v="173"/>
    <s v="Tunisia"/>
    <n v="34"/>
    <n v="9"/>
    <s v="Africa"/>
    <n v="0.61399999999999999"/>
    <n v="86.23"/>
    <n v="53.25"/>
    <n v="46.26"/>
  </r>
  <r>
    <x v="174"/>
    <s v="Turkey"/>
    <n v="39"/>
    <n v="35"/>
    <s v="Asia-Pasific"/>
    <n v="0.48299999999999998"/>
    <n v="97.49"/>
    <n v="54.55"/>
    <n v="58.29"/>
  </r>
  <r>
    <x v="175"/>
    <s v="Turkmenistan"/>
    <n v="40"/>
    <n v="60"/>
    <s v="Asia-Pasific"/>
    <m/>
    <n v="14.48"/>
    <n v="7.79"/>
    <m/>
  </r>
  <r>
    <x v="176"/>
    <s v="Tuvalu"/>
    <n v="-8"/>
    <n v="178"/>
    <s v="Asia-Pasific"/>
    <m/>
    <n v="5.78"/>
    <n v="2.6"/>
    <m/>
  </r>
  <r>
    <x v="177"/>
    <s v="Uganda"/>
    <n v="1"/>
    <n v="32"/>
    <s v="Africa"/>
    <n v="0.63400000000000001"/>
    <n v="69.98"/>
    <n v="50.65"/>
    <n v="26.71"/>
  </r>
  <r>
    <x v="178"/>
    <s v="Ukraine"/>
    <n v="49"/>
    <n v="32"/>
    <s v="Europe"/>
    <n v="0.56899999999999995"/>
    <n v="65.930000000000007"/>
    <n v="75.319999999999993"/>
    <n v="55.96"/>
  </r>
  <r>
    <x v="179"/>
    <s v="United Arab Emirates"/>
    <n v="24"/>
    <n v="54"/>
    <s v="Asia-Pasific"/>
    <n v="0.35899999999999999"/>
    <n v="98.06"/>
    <n v="40.26"/>
    <n v="68.87"/>
  </r>
  <r>
    <x v="180"/>
    <s v="United Kingdom"/>
    <n v="54"/>
    <n v="-2"/>
    <s v="Europe"/>
    <n v="0.20699999999999999"/>
    <n v="99.54"/>
    <n v="89.61"/>
    <n v="79.959999999999994"/>
  </r>
  <r>
    <x v="181"/>
    <s v="United States of America"/>
    <n v="38"/>
    <n v="-97"/>
    <s v="North America"/>
    <n v="0.14499999999999999"/>
    <n v="100"/>
    <n v="64.94"/>
    <n v="81.05"/>
  </r>
  <r>
    <x v="182"/>
    <s v="Uruguay"/>
    <n v="-33"/>
    <n v="-56"/>
    <s v="South America"/>
    <n v="0.34799999999999998"/>
    <n v="75.150000000000006"/>
    <n v="59.74"/>
    <n v="63.86"/>
  </r>
  <r>
    <x v="183"/>
    <s v="Uzbekistan"/>
    <n v="41"/>
    <n v="64"/>
    <s v="Asia-Pasific"/>
    <n v="0.72099999999999997"/>
    <n v="71.11"/>
    <n v="36.36"/>
    <n v="49"/>
  </r>
  <r>
    <x v="184"/>
    <s v="Vanuatu"/>
    <n v="-16"/>
    <n v="167"/>
    <s v="Asia-Pasific"/>
    <m/>
    <n v="12.88"/>
    <n v="25.97"/>
    <n v="28.1"/>
  </r>
  <r>
    <x v="185"/>
    <s v="Venezuela"/>
    <n v="8"/>
    <n v="-66"/>
    <s v="Africa"/>
    <n v="0.80700000000000005"/>
    <n v="27.06"/>
    <n v="28.57"/>
    <n v="43.14"/>
  </r>
  <r>
    <x v="186"/>
    <s v="Yemen"/>
    <n v="15"/>
    <n v="48"/>
    <s v="Asia-Pasific"/>
    <m/>
    <m/>
    <n v="7.79"/>
    <m/>
  </r>
  <r>
    <x v="187"/>
    <s v="Zambia"/>
    <n v="-15"/>
    <n v="30"/>
    <s v="Africa"/>
    <n v="0.745"/>
    <n v="68.88"/>
    <n v="55.84"/>
    <n v="29.66"/>
  </r>
  <r>
    <x v="188"/>
    <s v="Zimbabwe"/>
    <n v="-20"/>
    <n v="30"/>
    <s v="Africa"/>
    <n v="0.72399999999999998"/>
    <n v="36.49"/>
    <n v="15.58"/>
    <n v="28.97"/>
  </r>
  <r>
    <x v="189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F9C9D-4029-43B0-A638-4650E4AC01DD}" name="数据透视表3" cacheId="2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E194" firstHeaderRow="0" firstDataRow="1" firstDataCol="1"/>
  <pivotFields count="9">
    <pivotField axis="axisRow" showAll="0">
      <items count="191">
        <item x="112"/>
        <item x="0"/>
        <item x="4"/>
        <item x="1"/>
        <item x="3"/>
        <item x="179"/>
        <item x="6"/>
        <item x="7"/>
        <item x="5"/>
        <item x="8"/>
        <item x="9"/>
        <item x="10"/>
        <item x="27"/>
        <item x="16"/>
        <item x="18"/>
        <item x="26"/>
        <item x="13"/>
        <item x="25"/>
        <item x="12"/>
        <item x="11"/>
        <item x="21"/>
        <item x="15"/>
        <item x="17"/>
        <item x="20"/>
        <item x="23"/>
        <item x="14"/>
        <item x="24"/>
        <item x="19"/>
        <item x="22"/>
        <item x="32"/>
        <item x="31"/>
        <item x="164"/>
        <item x="34"/>
        <item x="35"/>
        <item x="30"/>
        <item x="38"/>
        <item x="36"/>
        <item x="37"/>
        <item x="28"/>
        <item x="39"/>
        <item x="41"/>
        <item x="42"/>
        <item x="43"/>
        <item x="62"/>
        <item x="45"/>
        <item x="46"/>
        <item x="44"/>
        <item x="47"/>
        <item x="2"/>
        <item x="48"/>
        <item x="49"/>
        <item x="52"/>
        <item x="159"/>
        <item x="53"/>
        <item x="55"/>
        <item x="57"/>
        <item x="56"/>
        <item x="58"/>
        <item x="59"/>
        <item x="180"/>
        <item x="61"/>
        <item x="63"/>
        <item x="67"/>
        <item x="60"/>
        <item x="68"/>
        <item x="51"/>
        <item x="64"/>
        <item x="65"/>
        <item x="66"/>
        <item x="69"/>
        <item x="71"/>
        <item x="40"/>
        <item x="70"/>
        <item x="72"/>
        <item x="75"/>
        <item x="74"/>
        <item x="78"/>
        <item x="76"/>
        <item x="77"/>
        <item x="73"/>
        <item x="79"/>
        <item x="80"/>
        <item x="81"/>
        <item x="83"/>
        <item x="82"/>
        <item x="84"/>
        <item x="85"/>
        <item x="88"/>
        <item x="29"/>
        <item x="86"/>
        <item x="140"/>
        <item x="123"/>
        <item x="87"/>
        <item x="89"/>
        <item x="91"/>
        <item x="93"/>
        <item x="94"/>
        <item x="141"/>
        <item x="95"/>
        <item x="160"/>
        <item x="92"/>
        <item x="96"/>
        <item x="97"/>
        <item x="90"/>
        <item x="109"/>
        <item x="108"/>
        <item x="98"/>
        <item x="101"/>
        <item x="107"/>
        <item x="104"/>
        <item x="124"/>
        <item x="102"/>
        <item x="103"/>
        <item x="114"/>
        <item x="111"/>
        <item x="110"/>
        <item x="113"/>
        <item x="105"/>
        <item x="106"/>
        <item x="99"/>
        <item x="100"/>
        <item x="115"/>
        <item x="121"/>
        <item x="122"/>
        <item x="120"/>
        <item x="118"/>
        <item x="125"/>
        <item x="117"/>
        <item x="116"/>
        <item x="119"/>
        <item x="126"/>
        <item x="127"/>
        <item x="129"/>
        <item x="132"/>
        <item x="133"/>
        <item x="130"/>
        <item x="134"/>
        <item x="157"/>
        <item x="135"/>
        <item x="131"/>
        <item x="128"/>
        <item x="136"/>
        <item x="137"/>
        <item x="138"/>
        <item x="139"/>
        <item x="146"/>
        <item x="161"/>
        <item x="147"/>
        <item x="151"/>
        <item x="154"/>
        <item x="150"/>
        <item x="50"/>
        <item x="144"/>
        <item x="155"/>
        <item x="148"/>
        <item x="158"/>
        <item x="145"/>
        <item x="162"/>
        <item x="152"/>
        <item x="153"/>
        <item x="163"/>
        <item x="54"/>
        <item x="149"/>
        <item x="165"/>
        <item x="33"/>
        <item x="170"/>
        <item x="168"/>
        <item x="166"/>
        <item x="175"/>
        <item x="169"/>
        <item x="171"/>
        <item x="172"/>
        <item x="173"/>
        <item x="174"/>
        <item x="176"/>
        <item x="167"/>
        <item x="177"/>
        <item x="178"/>
        <item x="182"/>
        <item x="181"/>
        <item x="183"/>
        <item x="142"/>
        <item x="185"/>
        <item x="184"/>
        <item x="143"/>
        <item x="186"/>
        <item x="156"/>
        <item x="187"/>
        <item x="188"/>
        <item x="189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CEI" fld="5" baseField="0" baseItem="0"/>
    <dataField name="求和项:GCI" fld="6" baseField="0" baseItem="0"/>
    <dataField name="求和项:NCSI" fld="7" baseField="0" baseItem="0"/>
    <dataField name="求和项:DDL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E7653-6ACA-4787-84B9-626A8540992E}" name="数据透视表4" cacheId="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144" firstHeaderRow="1" firstDataRow="1" firstDataCol="1"/>
  <pivotFields count="15">
    <pivotField axis="axisRow" dataField="1" showAll="0" sortType="descending">
      <items count="141">
        <item x="83"/>
        <item x="102"/>
        <item x="25"/>
        <item x="42"/>
        <item x="72"/>
        <item x="29"/>
        <item x="89"/>
        <item x="17"/>
        <item x="14"/>
        <item x="3"/>
        <item x="70"/>
        <item x="46"/>
        <item x="110"/>
        <item x="73"/>
        <item x="31"/>
        <item x="131"/>
        <item x="106"/>
        <item x="107"/>
        <item x="91"/>
        <item x="20"/>
        <item x="98"/>
        <item x="117"/>
        <item x="4"/>
        <item x="75"/>
        <item x="39"/>
        <item x="49"/>
        <item x="60"/>
        <item x="82"/>
        <item x="94"/>
        <item x="108"/>
        <item x="138"/>
        <item x="34"/>
        <item x="44"/>
        <item x="37"/>
        <item x="78"/>
        <item x="126"/>
        <item x="6"/>
        <item x="62"/>
        <item x="1"/>
        <item x="22"/>
        <item x="45"/>
        <item x="84"/>
        <item x="9"/>
        <item x="87"/>
        <item x="2"/>
        <item x="35"/>
        <item x="26"/>
        <item x="133"/>
        <item x="101"/>
        <item x="54"/>
        <item x="48"/>
        <item x="116"/>
        <item x="123"/>
        <item x="132"/>
        <item x="128"/>
        <item x="12"/>
        <item x="74"/>
        <item x="5"/>
        <item x="15"/>
        <item x="40"/>
        <item x="134"/>
        <item x="43"/>
        <item x="13"/>
        <item x="76"/>
        <item x="115"/>
        <item x="81"/>
        <item x="10"/>
        <item x="24"/>
        <item x="21"/>
        <item x="103"/>
        <item x="27"/>
        <item x="92"/>
        <item x="96"/>
        <item x="109"/>
        <item x="86"/>
        <item x="47"/>
        <item x="79"/>
        <item x="139"/>
        <item x="71"/>
        <item x="61"/>
        <item x="120"/>
        <item x="136"/>
        <item x="104"/>
        <item x="129"/>
        <item x="66"/>
        <item x="114"/>
        <item x="32"/>
        <item x="113"/>
        <item x="88"/>
        <item x="52"/>
        <item x="68"/>
        <item x="99"/>
        <item x="16"/>
        <item x="124"/>
        <item x="80"/>
        <item x="105"/>
        <item x="93"/>
        <item x="64"/>
        <item x="58"/>
        <item x="97"/>
        <item x="95"/>
        <item x="77"/>
        <item x="38"/>
        <item x="28"/>
        <item x="65"/>
        <item x="56"/>
        <item x="11"/>
        <item x="121"/>
        <item x="69"/>
        <item x="100"/>
        <item x="19"/>
        <item x="119"/>
        <item x="67"/>
        <item x="130"/>
        <item x="53"/>
        <item x="127"/>
        <item x="8"/>
        <item x="63"/>
        <item x="118"/>
        <item x="50"/>
        <item x="36"/>
        <item x="57"/>
        <item x="59"/>
        <item x="30"/>
        <item x="18"/>
        <item x="111"/>
        <item x="125"/>
        <item x="51"/>
        <item x="33"/>
        <item x="137"/>
        <item x="0"/>
        <item x="55"/>
        <item x="90"/>
        <item x="122"/>
        <item x="41"/>
        <item x="112"/>
        <item x="23"/>
        <item x="135"/>
        <item x="8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3">
        <item x="24"/>
        <item x="30"/>
        <item x="27"/>
        <item x="29"/>
        <item x="22"/>
        <item x="28"/>
        <item x="31"/>
        <item x="23"/>
        <item x="25"/>
        <item x="18"/>
        <item x="21"/>
        <item x="20"/>
        <item x="16"/>
        <item x="15"/>
        <item x="17"/>
        <item x="14"/>
        <item x="0"/>
        <item x="6"/>
        <item x="3"/>
        <item x="5"/>
        <item x="2"/>
        <item x="10"/>
        <item x="8"/>
        <item x="4"/>
        <item x="7"/>
        <item x="11"/>
        <item x="1"/>
        <item x="13"/>
        <item x="19"/>
        <item x="9"/>
        <item x="12"/>
        <item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1">
    <i>
      <x v="130"/>
    </i>
    <i>
      <x v="44"/>
    </i>
    <i>
      <x v="22"/>
    </i>
    <i>
      <x v="7"/>
    </i>
    <i>
      <x v="57"/>
    </i>
    <i>
      <x v="92"/>
    </i>
    <i>
      <x v="58"/>
    </i>
    <i>
      <x v="66"/>
    </i>
    <i>
      <x v="25"/>
    </i>
    <i>
      <x v="33"/>
    </i>
    <i>
      <x v="70"/>
    </i>
    <i>
      <x v="62"/>
    </i>
    <i>
      <x v="42"/>
    </i>
    <i>
      <x v="106"/>
    </i>
    <i>
      <x v="110"/>
    </i>
    <i>
      <x v="123"/>
    </i>
    <i>
      <x v="89"/>
    </i>
    <i>
      <x v="136"/>
    </i>
    <i>
      <x v="38"/>
    </i>
    <i>
      <x v="124"/>
    </i>
    <i>
      <x v="50"/>
    </i>
    <i>
      <x v="23"/>
    </i>
    <i>
      <x v="127"/>
    </i>
    <i>
      <x v="10"/>
    </i>
    <i>
      <x v="117"/>
    </i>
    <i>
      <x v="94"/>
    </i>
    <i>
      <x v="97"/>
    </i>
    <i>
      <x v="3"/>
    </i>
    <i>
      <x v="4"/>
    </i>
    <i>
      <x v="114"/>
    </i>
    <i>
      <x v="55"/>
    </i>
    <i>
      <x v="19"/>
    </i>
    <i>
      <x v="34"/>
    </i>
    <i>
      <x v="79"/>
    </i>
    <i>
      <x v="116"/>
    </i>
    <i>
      <x v="86"/>
    </i>
    <i>
      <x v="63"/>
    </i>
    <i>
      <x v="59"/>
    </i>
    <i>
      <x v="68"/>
    </i>
    <i>
      <x v="32"/>
    </i>
    <i>
      <x v="41"/>
    </i>
    <i>
      <x v="99"/>
    </i>
    <i>
      <x v="128"/>
    </i>
    <i>
      <x v="98"/>
    </i>
    <i>
      <x v="90"/>
    </i>
    <i>
      <x v="11"/>
    </i>
    <i>
      <x v="67"/>
    </i>
    <i>
      <x v="27"/>
    </i>
    <i>
      <x v="132"/>
    </i>
    <i>
      <x v="5"/>
    </i>
    <i>
      <x v="9"/>
    </i>
    <i>
      <x v="24"/>
    </i>
    <i>
      <x v="74"/>
    </i>
    <i>
      <x v="31"/>
    </i>
    <i>
      <x v="8"/>
    </i>
    <i>
      <x v="37"/>
    </i>
    <i>
      <x v="96"/>
    </i>
    <i>
      <x v="88"/>
    </i>
    <i>
      <x v="134"/>
    </i>
    <i>
      <x v="36"/>
    </i>
    <i>
      <x v="95"/>
    </i>
    <i>
      <x v="105"/>
    </i>
    <i>
      <x v="46"/>
    </i>
    <i>
      <x v="39"/>
    </i>
    <i>
      <x v="138"/>
    </i>
    <i>
      <x v="12"/>
    </i>
    <i>
      <x v="16"/>
    </i>
    <i>
      <x v="14"/>
    </i>
    <i>
      <x v="108"/>
    </i>
    <i>
      <x v="40"/>
    </i>
    <i>
      <x v="104"/>
    </i>
    <i>
      <x v="103"/>
    </i>
    <i>
      <x v="93"/>
    </i>
    <i>
      <x v="64"/>
    </i>
    <i>
      <x v="76"/>
    </i>
    <i>
      <x v="101"/>
    </i>
    <i>
      <x v="112"/>
    </i>
    <i>
      <x v="51"/>
    </i>
    <i>
      <x v="28"/>
    </i>
    <i>
      <x v="29"/>
    </i>
    <i>
      <x v="43"/>
    </i>
    <i>
      <x v="72"/>
    </i>
    <i>
      <x v="100"/>
    </i>
    <i>
      <x v="119"/>
    </i>
    <i>
      <x v="65"/>
    </i>
    <i>
      <x v="17"/>
    </i>
    <i>
      <x v="45"/>
    </i>
    <i>
      <x v="133"/>
    </i>
    <i>
      <x v="87"/>
    </i>
    <i>
      <x v="61"/>
    </i>
    <i>
      <x v="13"/>
    </i>
    <i>
      <x v="131"/>
    </i>
    <i>
      <x v="54"/>
    </i>
    <i>
      <x v="82"/>
    </i>
    <i>
      <x v="21"/>
    </i>
    <i>
      <x v="73"/>
    </i>
    <i>
      <x v="111"/>
    </i>
    <i>
      <x v="75"/>
    </i>
    <i>
      <x v="91"/>
    </i>
    <i>
      <x v="78"/>
    </i>
    <i>
      <x v="2"/>
    </i>
    <i>
      <x v="48"/>
    </i>
    <i>
      <x v="115"/>
    </i>
    <i>
      <x v="102"/>
    </i>
    <i>
      <x/>
    </i>
    <i>
      <x v="18"/>
    </i>
    <i>
      <x v="1"/>
    </i>
    <i>
      <x v="69"/>
    </i>
    <i>
      <x v="15"/>
    </i>
    <i>
      <x v="83"/>
    </i>
    <i>
      <x v="80"/>
    </i>
    <i>
      <x v="109"/>
    </i>
    <i>
      <x v="135"/>
    </i>
    <i>
      <x v="47"/>
    </i>
    <i>
      <x v="125"/>
    </i>
    <i>
      <x v="71"/>
    </i>
    <i>
      <x v="129"/>
    </i>
    <i>
      <x v="35"/>
    </i>
    <i>
      <x v="85"/>
    </i>
    <i>
      <x v="113"/>
    </i>
    <i>
      <x v="137"/>
    </i>
    <i>
      <x v="60"/>
    </i>
    <i>
      <x v="53"/>
    </i>
    <i>
      <x v="49"/>
    </i>
    <i>
      <x v="126"/>
    </i>
    <i>
      <x v="30"/>
    </i>
    <i>
      <x v="81"/>
    </i>
    <i>
      <x v="26"/>
    </i>
    <i>
      <x v="20"/>
    </i>
    <i>
      <x v="118"/>
    </i>
    <i>
      <x v="84"/>
    </i>
    <i>
      <x v="77"/>
    </i>
    <i>
      <x v="6"/>
    </i>
    <i>
      <x v="120"/>
    </i>
    <i>
      <x v="56"/>
    </i>
    <i>
      <x v="121"/>
    </i>
    <i>
      <x v="107"/>
    </i>
    <i>
      <x v="122"/>
    </i>
    <i>
      <x v="52"/>
    </i>
    <i>
      <x v="139"/>
    </i>
    <i t="grand">
      <x/>
    </i>
  </rowItems>
  <colItems count="1">
    <i/>
  </colItems>
  <dataFields count="1">
    <dataField name="计数项:国家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5E556A-1F3E-41A5-A1D8-4FD65E95FE10}" name="数据透视表2" cacheId="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8">
  <location ref="A3:AH10" firstHeaderRow="1" firstDataRow="2" firstDataCol="1" rowPageCount="1" colPageCount="1"/>
  <pivotFields count="15">
    <pivotField axis="axisPage" showAll="0">
      <items count="141">
        <item x="83"/>
        <item x="102"/>
        <item x="25"/>
        <item x="42"/>
        <item x="72"/>
        <item x="29"/>
        <item x="89"/>
        <item x="17"/>
        <item x="14"/>
        <item x="3"/>
        <item x="70"/>
        <item x="46"/>
        <item x="110"/>
        <item x="73"/>
        <item x="31"/>
        <item x="131"/>
        <item x="106"/>
        <item x="107"/>
        <item x="91"/>
        <item x="20"/>
        <item x="98"/>
        <item x="117"/>
        <item x="4"/>
        <item x="75"/>
        <item x="39"/>
        <item x="49"/>
        <item x="60"/>
        <item x="82"/>
        <item x="94"/>
        <item x="108"/>
        <item x="138"/>
        <item x="34"/>
        <item x="44"/>
        <item x="37"/>
        <item x="78"/>
        <item x="126"/>
        <item x="6"/>
        <item x="62"/>
        <item x="1"/>
        <item x="22"/>
        <item x="45"/>
        <item x="84"/>
        <item x="9"/>
        <item x="87"/>
        <item x="2"/>
        <item x="35"/>
        <item x="26"/>
        <item x="133"/>
        <item x="101"/>
        <item x="54"/>
        <item x="48"/>
        <item x="116"/>
        <item x="123"/>
        <item x="132"/>
        <item x="128"/>
        <item x="12"/>
        <item x="74"/>
        <item x="5"/>
        <item x="15"/>
        <item x="40"/>
        <item x="134"/>
        <item x="43"/>
        <item x="13"/>
        <item x="76"/>
        <item x="115"/>
        <item x="81"/>
        <item x="10"/>
        <item x="24"/>
        <item x="21"/>
        <item x="103"/>
        <item x="27"/>
        <item x="92"/>
        <item x="96"/>
        <item x="109"/>
        <item x="86"/>
        <item x="47"/>
        <item x="79"/>
        <item x="139"/>
        <item x="71"/>
        <item x="61"/>
        <item x="120"/>
        <item x="136"/>
        <item x="104"/>
        <item x="129"/>
        <item x="66"/>
        <item x="114"/>
        <item x="32"/>
        <item x="113"/>
        <item x="88"/>
        <item x="52"/>
        <item x="68"/>
        <item x="99"/>
        <item x="16"/>
        <item x="124"/>
        <item x="80"/>
        <item x="105"/>
        <item x="93"/>
        <item x="64"/>
        <item x="58"/>
        <item x="97"/>
        <item x="95"/>
        <item x="77"/>
        <item x="38"/>
        <item x="28"/>
        <item x="65"/>
        <item x="56"/>
        <item x="11"/>
        <item x="121"/>
        <item x="69"/>
        <item x="100"/>
        <item x="19"/>
        <item x="119"/>
        <item x="67"/>
        <item x="130"/>
        <item x="53"/>
        <item x="127"/>
        <item x="8"/>
        <item x="63"/>
        <item x="118"/>
        <item x="50"/>
        <item x="36"/>
        <item x="57"/>
        <item x="59"/>
        <item x="30"/>
        <item x="18"/>
        <item x="111"/>
        <item x="125"/>
        <item x="51"/>
        <item x="33"/>
        <item x="137"/>
        <item x="0"/>
        <item x="55"/>
        <item x="90"/>
        <item x="122"/>
        <item x="41"/>
        <item x="112"/>
        <item x="23"/>
        <item x="135"/>
        <item x="85"/>
        <item x="7"/>
        <item t="default"/>
      </items>
    </pivotField>
    <pivotField axis="axisCol" showAll="0">
      <items count="33">
        <item x="24"/>
        <item x="30"/>
        <item x="27"/>
        <item x="29"/>
        <item x="22"/>
        <item x="28"/>
        <item x="31"/>
        <item x="23"/>
        <item x="25"/>
        <item x="18"/>
        <item x="21"/>
        <item x="20"/>
        <item x="16"/>
        <item x="15"/>
        <item x="17"/>
        <item x="14"/>
        <item x="0"/>
        <item x="6"/>
        <item x="3"/>
        <item x="5"/>
        <item x="2"/>
        <item x="10"/>
        <item x="8"/>
        <item x="4"/>
        <item x="7"/>
        <item x="11"/>
        <item x="1"/>
        <item x="13"/>
        <item x="19"/>
        <item x="9"/>
        <item x="12"/>
        <item x="26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axis="axisRow" dataField="1" showAll="0">
      <items count="6">
        <item x="1"/>
        <item x="0"/>
        <item x="3"/>
        <item x="2"/>
        <item x="4"/>
        <item t="default"/>
      </items>
    </pivotField>
    <pivotField showAll="0"/>
    <pivotField showAll="0">
      <items count="22">
        <item x="10"/>
        <item x="11"/>
        <item x="19"/>
        <item x="13"/>
        <item x="6"/>
        <item x="15"/>
        <item x="7"/>
        <item x="2"/>
        <item x="3"/>
        <item x="17"/>
        <item x="9"/>
        <item x="18"/>
        <item x="5"/>
        <item x="1"/>
        <item x="0"/>
        <item x="16"/>
        <item x="8"/>
        <item x="14"/>
        <item x="12"/>
        <item x="4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8"/>
        <item x="4"/>
        <item x="7"/>
        <item x="1"/>
        <item x="3"/>
        <item x="5"/>
        <item x="2"/>
        <item h="1" x="0"/>
        <item x="6"/>
        <item h="1" x="9"/>
        <item t="default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colItems>
  <pageFields count="1">
    <pageField fld="0" hier="-1"/>
  </pageFields>
  <dataFields count="1">
    <dataField name="计数项:攻击者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3CB0E-67F8-4A76-887B-E60D217849D3}" name="数据透视表2" cacheId="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7">
  <location ref="A3:B20" firstHeaderRow="1" firstDataRow="1" firstDataCol="1"/>
  <pivotFields count="15">
    <pivotField showAll="0">
      <items count="141">
        <item x="83"/>
        <item x="102"/>
        <item x="25"/>
        <item x="42"/>
        <item x="72"/>
        <item x="29"/>
        <item x="89"/>
        <item x="17"/>
        <item x="14"/>
        <item x="3"/>
        <item x="70"/>
        <item x="46"/>
        <item x="110"/>
        <item x="73"/>
        <item x="31"/>
        <item x="131"/>
        <item x="106"/>
        <item x="107"/>
        <item x="91"/>
        <item x="20"/>
        <item x="98"/>
        <item x="117"/>
        <item x="4"/>
        <item x="75"/>
        <item x="39"/>
        <item x="49"/>
        <item x="60"/>
        <item x="82"/>
        <item x="94"/>
        <item x="108"/>
        <item x="138"/>
        <item x="34"/>
        <item x="44"/>
        <item x="37"/>
        <item x="78"/>
        <item x="126"/>
        <item x="6"/>
        <item x="62"/>
        <item x="1"/>
        <item x="22"/>
        <item x="45"/>
        <item x="84"/>
        <item x="9"/>
        <item x="87"/>
        <item x="2"/>
        <item x="35"/>
        <item x="26"/>
        <item x="133"/>
        <item x="101"/>
        <item x="54"/>
        <item x="48"/>
        <item x="116"/>
        <item x="123"/>
        <item x="132"/>
        <item x="128"/>
        <item x="12"/>
        <item x="74"/>
        <item x="5"/>
        <item x="15"/>
        <item x="40"/>
        <item x="134"/>
        <item x="43"/>
        <item x="13"/>
        <item x="76"/>
        <item x="115"/>
        <item x="81"/>
        <item x="10"/>
        <item x="24"/>
        <item x="21"/>
        <item x="103"/>
        <item x="27"/>
        <item x="92"/>
        <item x="96"/>
        <item x="109"/>
        <item x="86"/>
        <item x="47"/>
        <item x="79"/>
        <item x="139"/>
        <item x="71"/>
        <item x="61"/>
        <item x="120"/>
        <item x="136"/>
        <item x="104"/>
        <item x="129"/>
        <item x="66"/>
        <item x="114"/>
        <item x="32"/>
        <item x="113"/>
        <item x="88"/>
        <item x="52"/>
        <item x="68"/>
        <item x="99"/>
        <item x="16"/>
        <item x="124"/>
        <item x="80"/>
        <item x="105"/>
        <item x="93"/>
        <item x="64"/>
        <item x="58"/>
        <item x="97"/>
        <item x="95"/>
        <item x="77"/>
        <item x="38"/>
        <item x="28"/>
        <item x="65"/>
        <item x="56"/>
        <item x="11"/>
        <item x="121"/>
        <item x="69"/>
        <item x="100"/>
        <item x="19"/>
        <item x="119"/>
        <item x="67"/>
        <item x="130"/>
        <item x="53"/>
        <item x="127"/>
        <item x="8"/>
        <item x="63"/>
        <item x="118"/>
        <item x="50"/>
        <item x="36"/>
        <item x="57"/>
        <item x="59"/>
        <item x="30"/>
        <item x="18"/>
        <item x="111"/>
        <item x="125"/>
        <item x="51"/>
        <item x="33"/>
        <item x="137"/>
        <item x="0"/>
        <item x="55"/>
        <item x="90"/>
        <item x="122"/>
        <item x="41"/>
        <item x="112"/>
        <item x="23"/>
        <item x="135"/>
        <item x="85"/>
        <item x="7"/>
        <item t="default"/>
      </items>
    </pivotField>
    <pivotField showAll="0"/>
    <pivotField showAll="0">
      <items count="5">
        <item x="0"/>
        <item x="2"/>
        <item x="1"/>
        <item x="3"/>
        <item t="default"/>
      </items>
    </pivotField>
    <pivotField showAll="0">
      <items count="6">
        <item x="1"/>
        <item x="0"/>
        <item x="3"/>
        <item x="2"/>
        <item x="4"/>
        <item t="default"/>
      </items>
    </pivotField>
    <pivotField showAll="0"/>
    <pivotField axis="axisRow" dataField="1" showAll="0" sortType="ascending">
      <items count="22">
        <item x="10"/>
        <item x="11"/>
        <item h="1" x="19"/>
        <item h="1" x="13"/>
        <item x="6"/>
        <item x="15"/>
        <item x="7"/>
        <item x="2"/>
        <item x="3"/>
        <item h="1" x="17"/>
        <item x="9"/>
        <item x="18"/>
        <item x="5"/>
        <item x="1"/>
        <item x="0"/>
        <item h="1" x="16"/>
        <item x="8"/>
        <item x="14"/>
        <item x="12"/>
        <item x="4"/>
        <item h="1"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7">
    <i>
      <x v="11"/>
    </i>
    <i>
      <x v="19"/>
    </i>
    <i>
      <x v="5"/>
    </i>
    <i>
      <x v="17"/>
    </i>
    <i>
      <x v="18"/>
    </i>
    <i>
      <x/>
    </i>
    <i>
      <x v="1"/>
    </i>
    <i>
      <x v="10"/>
    </i>
    <i>
      <x v="13"/>
    </i>
    <i>
      <x v="12"/>
    </i>
    <i>
      <x v="16"/>
    </i>
    <i>
      <x v="8"/>
    </i>
    <i>
      <x v="6"/>
    </i>
    <i>
      <x v="4"/>
    </i>
    <i>
      <x v="14"/>
    </i>
    <i>
      <x v="7"/>
    </i>
    <i t="grand">
      <x/>
    </i>
  </rowItems>
  <colItems count="1">
    <i/>
  </colItems>
  <dataFields count="1">
    <dataField name="计数项:受害企业类别" fld="5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CEF1A-6EE5-4F7C-A229-593D1B7E70C7}" name="数据透视表2" cacheId="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17">
  <location ref="A3:B8" firstHeaderRow="1" firstDataRow="1" firstDataCol="1"/>
  <pivotFields count="15">
    <pivotField showAll="0">
      <items count="141">
        <item x="83"/>
        <item x="102"/>
        <item x="25"/>
        <item x="42"/>
        <item x="72"/>
        <item x="29"/>
        <item x="89"/>
        <item x="17"/>
        <item x="14"/>
        <item x="3"/>
        <item x="70"/>
        <item x="46"/>
        <item x="110"/>
        <item x="73"/>
        <item x="31"/>
        <item x="131"/>
        <item x="106"/>
        <item x="107"/>
        <item x="91"/>
        <item x="20"/>
        <item x="98"/>
        <item x="117"/>
        <item x="4"/>
        <item x="75"/>
        <item x="39"/>
        <item x="49"/>
        <item x="60"/>
        <item x="82"/>
        <item x="94"/>
        <item x="108"/>
        <item x="138"/>
        <item x="34"/>
        <item x="44"/>
        <item x="37"/>
        <item x="78"/>
        <item x="126"/>
        <item x="6"/>
        <item x="62"/>
        <item x="1"/>
        <item x="22"/>
        <item x="45"/>
        <item x="84"/>
        <item x="9"/>
        <item x="87"/>
        <item x="2"/>
        <item x="35"/>
        <item x="26"/>
        <item x="133"/>
        <item x="101"/>
        <item x="54"/>
        <item x="48"/>
        <item x="116"/>
        <item x="123"/>
        <item x="132"/>
        <item x="128"/>
        <item x="12"/>
        <item x="74"/>
        <item x="5"/>
        <item x="15"/>
        <item x="40"/>
        <item x="134"/>
        <item x="43"/>
        <item x="13"/>
        <item x="76"/>
        <item x="115"/>
        <item x="81"/>
        <item x="10"/>
        <item x="24"/>
        <item x="21"/>
        <item x="103"/>
        <item x="27"/>
        <item x="92"/>
        <item x="96"/>
        <item x="109"/>
        <item x="86"/>
        <item x="47"/>
        <item x="79"/>
        <item x="139"/>
        <item x="71"/>
        <item x="61"/>
        <item x="120"/>
        <item x="136"/>
        <item x="104"/>
        <item x="129"/>
        <item x="66"/>
        <item x="114"/>
        <item x="32"/>
        <item x="113"/>
        <item x="88"/>
        <item x="52"/>
        <item x="68"/>
        <item x="99"/>
        <item x="16"/>
        <item x="124"/>
        <item x="80"/>
        <item x="105"/>
        <item x="93"/>
        <item x="64"/>
        <item x="58"/>
        <item x="97"/>
        <item x="95"/>
        <item x="77"/>
        <item x="38"/>
        <item x="28"/>
        <item x="65"/>
        <item x="56"/>
        <item x="11"/>
        <item x="121"/>
        <item x="69"/>
        <item x="100"/>
        <item x="19"/>
        <item x="119"/>
        <item x="67"/>
        <item x="130"/>
        <item x="53"/>
        <item x="127"/>
        <item x="8"/>
        <item x="63"/>
        <item x="118"/>
        <item x="50"/>
        <item x="36"/>
        <item x="57"/>
        <item x="59"/>
        <item x="30"/>
        <item x="18"/>
        <item x="111"/>
        <item x="125"/>
        <item x="51"/>
        <item x="33"/>
        <item x="137"/>
        <item x="0"/>
        <item x="55"/>
        <item x="90"/>
        <item x="122"/>
        <item x="41"/>
        <item x="112"/>
        <item x="23"/>
        <item x="135"/>
        <item x="85"/>
        <item x="7"/>
        <item t="default"/>
      </items>
    </pivotField>
    <pivotField showAll="0"/>
    <pivotField showAll="0">
      <items count="5">
        <item x="0"/>
        <item x="2"/>
        <item x="1"/>
        <item x="3"/>
        <item t="default"/>
      </items>
    </pivotField>
    <pivotField axis="axisRow" dataField="1" showAll="0">
      <items count="6">
        <item x="1"/>
        <item x="0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计数项:攻击者" fld="3" subtotal="count" baseField="0" baseItem="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8854C9-736E-458D-9366-32EE10E9E503}" name="数据透视表1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26" firstHeaderRow="1" firstDataRow="1" firstDataCol="1"/>
  <pivotFields count="4">
    <pivotField axis="axisRow" dataField="1" showAll="0">
      <items count="23"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1"/>
        <item t="default"/>
      </items>
    </pivotField>
    <pivotField showAll="0"/>
    <pivotField showAll="0"/>
    <pivotField showAll="0">
      <items count="42">
        <item x="39"/>
        <item x="35"/>
        <item x="17"/>
        <item x="31"/>
        <item x="16"/>
        <item x="6"/>
        <item x="0"/>
        <item x="29"/>
        <item x="21"/>
        <item x="30"/>
        <item x="36"/>
        <item x="8"/>
        <item x="20"/>
        <item x="10"/>
        <item x="12"/>
        <item x="14"/>
        <item x="2"/>
        <item x="37"/>
        <item x="33"/>
        <item x="9"/>
        <item x="26"/>
        <item x="15"/>
        <item x="24"/>
        <item x="22"/>
        <item x="7"/>
        <item x="25"/>
        <item x="19"/>
        <item x="3"/>
        <item x="1"/>
        <item x="18"/>
        <item x="27"/>
        <item x="23"/>
        <item x="34"/>
        <item x="38"/>
        <item x="5"/>
        <item x="28"/>
        <item x="4"/>
        <item x="13"/>
        <item x="11"/>
        <item x="32"/>
        <item x="4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计数项:Yea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B12AB-2CBC-4D4F-BCAE-73C03F15F82A}">
  <dimension ref="A1:L190"/>
  <sheetViews>
    <sheetView zoomScale="115" zoomScaleNormal="115" workbookViewId="0">
      <selection activeCell="F2" sqref="F2:F190"/>
    </sheetView>
  </sheetViews>
  <sheetFormatPr defaultColWidth="9.109375" defaultRowHeight="13.8"/>
  <cols>
    <col min="1" max="1" width="7.77734375" style="3" bestFit="1" customWidth="1"/>
    <col min="2" max="2" width="23.77734375" style="3" customWidth="1"/>
    <col min="3" max="3" width="11.44140625" style="3" bestFit="1" customWidth="1"/>
    <col min="4" max="4" width="12.5546875" style="3" bestFit="1" customWidth="1"/>
    <col min="5" max="5" width="13.6640625" style="3" bestFit="1" customWidth="1"/>
    <col min="6" max="6" width="8.88671875"/>
    <col min="7" max="7" width="6.21875" style="3" bestFit="1" customWidth="1"/>
    <col min="8" max="8" width="7.33203125" style="3" bestFit="1" customWidth="1"/>
    <col min="9" max="9" width="6.77734375" style="3" bestFit="1" customWidth="1"/>
    <col min="10" max="11" width="9.109375" style="3"/>
    <col min="12" max="12" width="6.21875" style="3" bestFit="1" customWidth="1"/>
    <col min="13" max="16384" width="9.109375" style="3"/>
  </cols>
  <sheetData>
    <row r="1" spans="1:12">
      <c r="A1" s="3" t="s">
        <v>978</v>
      </c>
      <c r="B1" s="3" t="s">
        <v>379</v>
      </c>
      <c r="C1" s="3" t="s">
        <v>979</v>
      </c>
      <c r="D1" s="3" t="s">
        <v>980</v>
      </c>
      <c r="E1" s="3" t="s">
        <v>981</v>
      </c>
      <c r="F1" s="3" t="s">
        <v>1020</v>
      </c>
      <c r="G1" s="3" t="s">
        <v>982</v>
      </c>
      <c r="H1" s="3" t="s">
        <v>983</v>
      </c>
      <c r="I1" s="3" t="s">
        <v>984</v>
      </c>
      <c r="J1" s="23"/>
      <c r="L1" s="24" t="s">
        <v>1019</v>
      </c>
    </row>
    <row r="2" spans="1:12">
      <c r="A2" s="3" t="s">
        <v>257</v>
      </c>
      <c r="B2" s="3" t="s">
        <v>985</v>
      </c>
      <c r="C2" s="3">
        <f>_xlfn.XLOOKUP(A2,[1]正确的地理数据!$C:$C,[1]正确的地理数据!$E:$E)</f>
        <v>33</v>
      </c>
      <c r="D2" s="3">
        <f>_xlfn.XLOOKUP(A2,[1]正确的地理数据!$C:$C,[1]正确的地理数据!$F:$F)</f>
        <v>65</v>
      </c>
      <c r="E2" s="3" t="s">
        <v>986</v>
      </c>
      <c r="F2">
        <f>L2*100</f>
        <v>100</v>
      </c>
      <c r="G2" s="3">
        <v>5.2</v>
      </c>
      <c r="H2" s="3">
        <v>11.69</v>
      </c>
      <c r="I2" s="3">
        <v>19.5</v>
      </c>
      <c r="J2" s="3">
        <v>6.9314718055994531</v>
      </c>
      <c r="L2" s="3">
        <v>1</v>
      </c>
    </row>
    <row r="3" spans="1:12">
      <c r="A3" s="3" t="s">
        <v>129</v>
      </c>
      <c r="B3" s="3" t="s">
        <v>385</v>
      </c>
      <c r="C3" s="3">
        <f>_xlfn.XLOOKUP(A3,[1]正确的地理数据!$C:$C,[1]正确的地理数据!$E:$E)</f>
        <v>41</v>
      </c>
      <c r="D3" s="3">
        <f>_xlfn.XLOOKUP(A3,[1]正确的地理数据!$C:$C,[1]正确的地理数据!$F:$F)</f>
        <v>20</v>
      </c>
      <c r="E3" s="3" t="s">
        <v>987</v>
      </c>
      <c r="F3">
        <f t="shared" ref="F3:F66" si="0">L3*100</f>
        <v>56.599999999999994</v>
      </c>
      <c r="G3" s="3">
        <v>64.319999999999993</v>
      </c>
      <c r="H3" s="3">
        <v>62.34</v>
      </c>
      <c r="I3" s="3">
        <v>48.74</v>
      </c>
      <c r="J3" s="3">
        <v>6.9314718055994531</v>
      </c>
      <c r="L3" s="3">
        <v>0.56599999999999995</v>
      </c>
    </row>
    <row r="4" spans="1:12">
      <c r="A4" s="3" t="s">
        <v>299</v>
      </c>
      <c r="B4" s="3" t="s">
        <v>387</v>
      </c>
      <c r="C4" s="3">
        <f>_xlfn.XLOOKUP(A4,[1]正确的地理数据!$C:$C,[1]正确的地理数据!$E:$E)</f>
        <v>28</v>
      </c>
      <c r="D4" s="3">
        <f>_xlfn.XLOOKUP(A4,[1]正确的地理数据!$C:$C,[1]正确的地理数据!$F:$F)</f>
        <v>3</v>
      </c>
      <c r="E4" s="3" t="s">
        <v>988</v>
      </c>
      <c r="F4">
        <f t="shared" si="0"/>
        <v>72.099999999999994</v>
      </c>
      <c r="G4" s="3">
        <v>33.950000000000003</v>
      </c>
      <c r="H4" s="3">
        <v>33.770000000000003</v>
      </c>
      <c r="I4" s="3">
        <v>42.81</v>
      </c>
      <c r="J4" s="3">
        <v>0</v>
      </c>
      <c r="L4" s="3">
        <v>0.72099999999999997</v>
      </c>
    </row>
    <row r="5" spans="1:12">
      <c r="A5" s="3" t="s">
        <v>364</v>
      </c>
      <c r="B5" s="3" t="s">
        <v>392</v>
      </c>
      <c r="C5" s="3">
        <f>_xlfn.XLOOKUP(A5,[1]正确的地理数据!$C:$C,[1]正确的地理数据!$E:$E)</f>
        <v>42.5</v>
      </c>
      <c r="D5" s="3">
        <f>_xlfn.XLOOKUP(A5,[1]正确的地理数据!$C:$C,[1]正确的地理数据!$F:$F)</f>
        <v>1.6</v>
      </c>
      <c r="E5" s="3" t="s">
        <v>987</v>
      </c>
      <c r="F5">
        <f t="shared" si="0"/>
        <v>0</v>
      </c>
      <c r="G5" s="3">
        <v>26.38</v>
      </c>
      <c r="J5" s="3">
        <v>0</v>
      </c>
    </row>
    <row r="6" spans="1:12">
      <c r="A6" s="3" t="s">
        <v>396</v>
      </c>
      <c r="B6" s="3" t="s">
        <v>394</v>
      </c>
      <c r="C6" s="3">
        <f>_xlfn.XLOOKUP(A6,[1]正确的地理数据!$C:$C,[1]正确的地理数据!$E:$E)</f>
        <v>-12.5</v>
      </c>
      <c r="D6" s="3">
        <f>_xlfn.XLOOKUP(A6,[1]正确的地理数据!$C:$C,[1]正确的地理数据!$F:$F)</f>
        <v>18.5</v>
      </c>
      <c r="E6" s="3" t="s">
        <v>988</v>
      </c>
      <c r="F6">
        <f t="shared" si="0"/>
        <v>0</v>
      </c>
      <c r="G6" s="3">
        <v>12.99</v>
      </c>
      <c r="H6" s="3">
        <v>9.09</v>
      </c>
      <c r="I6" s="3">
        <v>22.69</v>
      </c>
      <c r="J6" s="3">
        <v>0</v>
      </c>
    </row>
    <row r="7" spans="1:12">
      <c r="A7" s="3" t="s">
        <v>241</v>
      </c>
      <c r="B7" s="3" t="s">
        <v>402</v>
      </c>
      <c r="C7" s="3">
        <f>_xlfn.XLOOKUP(A7,[1]正确的地理数据!$C:$C,[1]正确的地理数据!$E:$E)</f>
        <v>17.05</v>
      </c>
      <c r="D7" s="3">
        <f>_xlfn.XLOOKUP(A7,[1]正确的地理数据!$C:$C,[1]正确的地理数据!$F:$F)</f>
        <v>-61.8</v>
      </c>
      <c r="E7" s="3" t="s">
        <v>989</v>
      </c>
      <c r="F7">
        <f t="shared" si="0"/>
        <v>0</v>
      </c>
      <c r="G7" s="3">
        <v>15.62</v>
      </c>
      <c r="H7" s="3">
        <v>11.69</v>
      </c>
      <c r="I7" s="3">
        <v>57.1</v>
      </c>
      <c r="J7" s="3">
        <v>0</v>
      </c>
    </row>
    <row r="8" spans="1:12">
      <c r="A8" s="3" t="s">
        <v>210</v>
      </c>
      <c r="B8" s="3" t="s">
        <v>404</v>
      </c>
      <c r="C8" s="3">
        <f>_xlfn.XLOOKUP(A8,[1]正确的地理数据!$C:$C,[1]正确的地理数据!$E:$E)</f>
        <v>-34</v>
      </c>
      <c r="D8" s="3">
        <f>_xlfn.XLOOKUP(A8,[1]正确的地理数据!$C:$C,[1]正确的地理数据!$F:$F)</f>
        <v>-64</v>
      </c>
      <c r="E8" s="3" t="s">
        <v>990</v>
      </c>
      <c r="F8">
        <f t="shared" si="0"/>
        <v>51.4</v>
      </c>
      <c r="G8" s="3">
        <v>50.12</v>
      </c>
      <c r="H8" s="3">
        <v>63.64</v>
      </c>
      <c r="I8" s="3">
        <v>60.43</v>
      </c>
      <c r="J8" s="3">
        <v>26.390573296152585</v>
      </c>
      <c r="L8" s="3">
        <v>0.51400000000000001</v>
      </c>
    </row>
    <row r="9" spans="1:12">
      <c r="A9" s="3" t="s">
        <v>136</v>
      </c>
      <c r="B9" s="3" t="s">
        <v>406</v>
      </c>
      <c r="C9" s="3">
        <f>_xlfn.XLOOKUP(A9,[1]正确的地理数据!$C:$C,[1]正确的地理数据!$E:$E)</f>
        <v>40</v>
      </c>
      <c r="D9" s="3">
        <f>_xlfn.XLOOKUP(A9,[1]正确的地理数据!$C:$C,[1]正确的地理数据!$F:$F)</f>
        <v>45</v>
      </c>
      <c r="E9" s="3" t="s">
        <v>987</v>
      </c>
      <c r="F9">
        <f t="shared" si="0"/>
        <v>65.5</v>
      </c>
      <c r="G9" s="3">
        <v>50.47</v>
      </c>
      <c r="H9" s="3">
        <v>35.06</v>
      </c>
      <c r="I9" s="3">
        <v>55.06</v>
      </c>
      <c r="J9" s="3">
        <v>17.917594692280549</v>
      </c>
      <c r="L9" s="3">
        <v>0.65500000000000003</v>
      </c>
    </row>
    <row r="10" spans="1:12">
      <c r="A10" s="3" t="s">
        <v>118</v>
      </c>
      <c r="B10" s="3" t="s">
        <v>411</v>
      </c>
      <c r="C10" s="3">
        <f>_xlfn.XLOOKUP(A10,[1]正确的地理数据!$C:$C,[1]正确的地理数据!$E:$E)</f>
        <v>-27</v>
      </c>
      <c r="D10" s="3">
        <f>_xlfn.XLOOKUP(A10,[1]正确的地理数据!$C:$C,[1]正确的地理数据!$F:$F)</f>
        <v>133</v>
      </c>
      <c r="E10" s="3" t="s">
        <v>986</v>
      </c>
      <c r="F10">
        <f t="shared" si="0"/>
        <v>13.100000000000001</v>
      </c>
      <c r="G10" s="3">
        <v>97.47</v>
      </c>
      <c r="H10" s="3">
        <v>66.23</v>
      </c>
      <c r="I10" s="3">
        <v>77.61</v>
      </c>
      <c r="J10" s="3">
        <v>51.474944768134527</v>
      </c>
      <c r="L10" s="3">
        <v>0.13100000000000001</v>
      </c>
    </row>
    <row r="11" spans="1:12">
      <c r="A11" s="3" t="s">
        <v>114</v>
      </c>
      <c r="B11" s="3" t="s">
        <v>413</v>
      </c>
      <c r="C11" s="3">
        <f>_xlfn.XLOOKUP(A11,[1]正确的地理数据!$C:$C,[1]正确的地理数据!$E:$E)</f>
        <v>47.333300000000001</v>
      </c>
      <c r="D11" s="3">
        <f>_xlfn.XLOOKUP(A11,[1]正确的地理数据!$C:$C,[1]正确的地理数据!$F:$F)</f>
        <v>13.333299999999999</v>
      </c>
      <c r="E11" s="3" t="s">
        <v>987</v>
      </c>
      <c r="F11">
        <f t="shared" si="0"/>
        <v>16.2</v>
      </c>
      <c r="G11" s="3">
        <v>93.89</v>
      </c>
      <c r="H11" s="3">
        <v>68.83</v>
      </c>
      <c r="I11" s="3">
        <v>75.760000000000005</v>
      </c>
      <c r="J11" s="3">
        <v>17.917594692280549</v>
      </c>
      <c r="L11" s="3">
        <v>0.16200000000000001</v>
      </c>
    </row>
    <row r="12" spans="1:12">
      <c r="A12" s="3" t="s">
        <v>56</v>
      </c>
      <c r="B12" s="3" t="s">
        <v>415</v>
      </c>
      <c r="C12" s="3">
        <f>_xlfn.XLOOKUP(A12,[1]正确的地理数据!$C:$C,[1]正确的地理数据!$E:$E)</f>
        <v>40.5</v>
      </c>
      <c r="D12" s="3">
        <f>_xlfn.XLOOKUP(A12,[1]正确的地理数据!$C:$C,[1]正确的地理数据!$F:$F)</f>
        <v>47.5</v>
      </c>
      <c r="E12" s="3" t="s">
        <v>987</v>
      </c>
      <c r="F12">
        <f t="shared" si="0"/>
        <v>53.1</v>
      </c>
      <c r="G12" s="3">
        <v>89.31</v>
      </c>
      <c r="H12" s="3">
        <v>59.74</v>
      </c>
      <c r="I12" s="3">
        <v>54.78</v>
      </c>
      <c r="J12" s="3">
        <v>17.917594692280549</v>
      </c>
      <c r="L12" s="3">
        <v>0.53100000000000003</v>
      </c>
    </row>
    <row r="13" spans="1:12">
      <c r="A13" s="3" t="s">
        <v>145</v>
      </c>
      <c r="B13" s="3" t="s">
        <v>991</v>
      </c>
      <c r="C13" s="3">
        <f>_xlfn.XLOOKUP(A13,[1]正确的地理数据!$C:$C,[1]正确的地理数据!$E:$E)</f>
        <v>24.25</v>
      </c>
      <c r="D13" s="3">
        <f>_xlfn.XLOOKUP(A13,[1]正确的地理数据!$C:$C,[1]正确的地理数据!$F:$F)</f>
        <v>-76</v>
      </c>
      <c r="E13" s="3" t="s">
        <v>989</v>
      </c>
      <c r="F13">
        <f t="shared" si="0"/>
        <v>0</v>
      </c>
      <c r="G13" s="3">
        <v>13.37</v>
      </c>
      <c r="H13" s="3">
        <v>20.78</v>
      </c>
      <c r="I13" s="3">
        <v>65.099999999999994</v>
      </c>
      <c r="J13" s="3">
        <v>13.862943611198906</v>
      </c>
    </row>
    <row r="14" spans="1:12">
      <c r="A14" s="3" t="s">
        <v>214</v>
      </c>
      <c r="B14" s="3" t="s">
        <v>418</v>
      </c>
      <c r="C14" s="3">
        <f>_xlfn.XLOOKUP(A14,[1]正确的地理数据!$C:$C,[1]正确的地理数据!$E:$E)</f>
        <v>26</v>
      </c>
      <c r="D14" s="3">
        <f>_xlfn.XLOOKUP(A14,[1]正确的地理数据!$C:$C,[1]正确的地理数据!$F:$F)</f>
        <v>50.55</v>
      </c>
      <c r="E14" s="3" t="s">
        <v>986</v>
      </c>
      <c r="F14">
        <f t="shared" si="0"/>
        <v>0</v>
      </c>
      <c r="G14" s="3">
        <v>77.86</v>
      </c>
      <c r="H14" s="3">
        <v>25.97</v>
      </c>
      <c r="I14" s="3">
        <v>65.17</v>
      </c>
      <c r="J14" s="3">
        <v>6.9314718055994531</v>
      </c>
    </row>
    <row r="15" spans="1:12">
      <c r="A15" s="3" t="s">
        <v>170</v>
      </c>
      <c r="B15" s="3" t="s">
        <v>420</v>
      </c>
      <c r="C15" s="3">
        <f>_xlfn.XLOOKUP(A15,[1]正确的地理数据!$C:$C,[1]正确的地理数据!$E:$E)</f>
        <v>24</v>
      </c>
      <c r="D15" s="3">
        <f>_xlfn.XLOOKUP(A15,[1]正确的地理数据!$C:$C,[1]正确的地理数据!$F:$F)</f>
        <v>90</v>
      </c>
      <c r="E15" s="3" t="s">
        <v>986</v>
      </c>
      <c r="F15">
        <f t="shared" si="0"/>
        <v>75.900000000000006</v>
      </c>
      <c r="G15" s="3">
        <v>81.27</v>
      </c>
      <c r="H15" s="3">
        <v>67.53</v>
      </c>
      <c r="I15" s="3">
        <v>33.11</v>
      </c>
      <c r="J15" s="3">
        <v>19.459101490553131</v>
      </c>
      <c r="L15" s="3">
        <v>0.75900000000000001</v>
      </c>
    </row>
    <row r="16" spans="1:12">
      <c r="A16" s="3" t="s">
        <v>424</v>
      </c>
      <c r="B16" s="3" t="s">
        <v>422</v>
      </c>
      <c r="C16" s="3">
        <f>_xlfn.XLOOKUP(A16,[1]正确的地理数据!$C:$C,[1]正确的地理数据!$E:$E)</f>
        <v>13.166700000000001</v>
      </c>
      <c r="D16" s="3">
        <f>_xlfn.XLOOKUP(A16,[1]正确的地理数据!$C:$C,[1]正确的地理数据!$F:$F)</f>
        <v>-59.533299999999997</v>
      </c>
      <c r="E16" s="3" t="s">
        <v>989</v>
      </c>
      <c r="F16">
        <f t="shared" si="0"/>
        <v>0</v>
      </c>
      <c r="G16" s="3">
        <v>16.89</v>
      </c>
      <c r="H16" s="3">
        <v>19.48</v>
      </c>
      <c r="I16" s="3">
        <v>73.099999999999994</v>
      </c>
      <c r="J16" s="3">
        <v>0</v>
      </c>
    </row>
    <row r="17" spans="1:12">
      <c r="A17" s="3" t="s">
        <v>263</v>
      </c>
      <c r="B17" s="3" t="s">
        <v>425</v>
      </c>
      <c r="C17" s="3">
        <f>_xlfn.XLOOKUP(A17,[1]正确的地理数据!$C:$C,[1]正确的地理数据!$E:$E)</f>
        <v>53</v>
      </c>
      <c r="D17" s="3">
        <f>_xlfn.XLOOKUP(A17,[1]正确的地理数据!$C:$C,[1]正确的地理数据!$F:$F)</f>
        <v>28</v>
      </c>
      <c r="E17" s="3" t="s">
        <v>987</v>
      </c>
      <c r="F17">
        <f t="shared" si="0"/>
        <v>61.4</v>
      </c>
      <c r="G17" s="3">
        <v>50.57</v>
      </c>
      <c r="H17" s="3">
        <v>53.25</v>
      </c>
      <c r="I17" s="3">
        <v>62.33</v>
      </c>
      <c r="J17" s="3">
        <v>13.862943611198906</v>
      </c>
      <c r="L17" s="3">
        <v>0.61399999999999999</v>
      </c>
    </row>
    <row r="18" spans="1:12">
      <c r="A18" s="3" t="s">
        <v>207</v>
      </c>
      <c r="B18" s="3" t="s">
        <v>427</v>
      </c>
      <c r="C18" s="3">
        <f>_xlfn.XLOOKUP(A18,[1]正确的地理数据!$C:$C,[1]正确的地理数据!$E:$E)</f>
        <v>50.833300000000001</v>
      </c>
      <c r="D18" s="3">
        <f>_xlfn.XLOOKUP(A18,[1]正确的地理数据!$C:$C,[1]正确的地理数据!$F:$F)</f>
        <v>4</v>
      </c>
      <c r="E18" s="3" t="s">
        <v>987</v>
      </c>
      <c r="F18">
        <f t="shared" si="0"/>
        <v>19</v>
      </c>
      <c r="G18" s="3">
        <v>96.25</v>
      </c>
      <c r="H18" s="3">
        <v>94.81</v>
      </c>
      <c r="I18" s="3">
        <v>74.069999999999993</v>
      </c>
      <c r="J18" s="3">
        <v>28.903717578961647</v>
      </c>
      <c r="L18" s="3">
        <v>0.19</v>
      </c>
    </row>
    <row r="19" spans="1:12">
      <c r="A19" s="3" t="s">
        <v>264</v>
      </c>
      <c r="B19" s="3" t="s">
        <v>429</v>
      </c>
      <c r="C19" s="3">
        <f>_xlfn.XLOOKUP(A19,[1]正确的地理数据!$C:$C,[1]正确的地理数据!$E:$E)</f>
        <v>17.25</v>
      </c>
      <c r="D19" s="3">
        <f>_xlfn.XLOOKUP(A19,[1]正确的地理数据!$C:$C,[1]正确的地理数据!$F:$F)</f>
        <v>-88.75</v>
      </c>
      <c r="E19" s="3" t="s">
        <v>989</v>
      </c>
      <c r="F19">
        <f t="shared" si="0"/>
        <v>0</v>
      </c>
      <c r="G19" s="3">
        <v>10.29</v>
      </c>
      <c r="H19" s="3">
        <v>18.18</v>
      </c>
      <c r="I19" s="3">
        <v>37.1</v>
      </c>
      <c r="J19" s="3">
        <v>6.9314718055994531</v>
      </c>
    </row>
    <row r="20" spans="1:12">
      <c r="A20" s="3" t="s">
        <v>433</v>
      </c>
      <c r="B20" s="3" t="s">
        <v>431</v>
      </c>
      <c r="C20" s="3">
        <f>_xlfn.XLOOKUP(A20,[1]正确的地理数据!$C:$C,[1]正确的地理数据!$E:$E)</f>
        <v>9.5</v>
      </c>
      <c r="D20" s="3">
        <f>_xlfn.XLOOKUP(A20,[1]正确的地理数据!$C:$C,[1]正确的地理数据!$F:$F)</f>
        <v>2.25</v>
      </c>
      <c r="E20" s="3" t="s">
        <v>988</v>
      </c>
      <c r="F20">
        <f t="shared" si="0"/>
        <v>0</v>
      </c>
      <c r="G20" s="3">
        <v>80.06</v>
      </c>
      <c r="H20" s="3">
        <v>58.44</v>
      </c>
      <c r="I20" s="3">
        <v>25.83</v>
      </c>
      <c r="J20" s="3">
        <v>0</v>
      </c>
    </row>
    <row r="21" spans="1:12">
      <c r="A21" s="3" t="s">
        <v>438</v>
      </c>
      <c r="B21" s="3" t="s">
        <v>436</v>
      </c>
      <c r="C21" s="3">
        <f>_xlfn.XLOOKUP(A21,[1]正确的地理数据!$C:$C,[1]正确的地理数据!$E:$E)</f>
        <v>27.5</v>
      </c>
      <c r="D21" s="3">
        <f>_xlfn.XLOOKUP(A21,[1]正确的地理数据!$C:$C,[1]正确的地理数据!$F:$F)</f>
        <v>90.5</v>
      </c>
      <c r="E21" s="3" t="s">
        <v>986</v>
      </c>
      <c r="F21">
        <f t="shared" si="0"/>
        <v>0</v>
      </c>
      <c r="G21" s="3">
        <v>18.34</v>
      </c>
      <c r="H21" s="3">
        <v>18.18</v>
      </c>
      <c r="I21" s="3">
        <v>36.9</v>
      </c>
      <c r="J21" s="3">
        <v>0</v>
      </c>
    </row>
    <row r="22" spans="1:12">
      <c r="A22" s="3" t="s">
        <v>243</v>
      </c>
      <c r="B22" s="3" t="s">
        <v>992</v>
      </c>
      <c r="C22" s="3">
        <f>_xlfn.XLOOKUP(A22,[1]正确的地理数据!$C:$C,[1]正确的地理数据!$E:$E)</f>
        <v>-17</v>
      </c>
      <c r="D22" s="3">
        <f>_xlfn.XLOOKUP(A22,[1]正确的地理数据!$C:$C,[1]正确的地理数据!$F:$F)</f>
        <v>-65</v>
      </c>
      <c r="E22" s="3" t="s">
        <v>990</v>
      </c>
      <c r="F22">
        <f t="shared" si="0"/>
        <v>78.3</v>
      </c>
      <c r="G22" s="3">
        <v>16.14</v>
      </c>
      <c r="H22" s="3">
        <v>31.17</v>
      </c>
      <c r="I22" s="3">
        <v>42.09</v>
      </c>
      <c r="J22" s="3">
        <v>6.9314718055994531</v>
      </c>
      <c r="L22" s="3">
        <v>0.78300000000000003</v>
      </c>
    </row>
    <row r="23" spans="1:12">
      <c r="A23" s="3" t="s">
        <v>307</v>
      </c>
      <c r="B23" s="3" t="s">
        <v>443</v>
      </c>
      <c r="C23" s="3">
        <f>_xlfn.XLOOKUP(A23,[1]正确的地理数据!$C:$C,[1]正确的地理数据!$E:$E)</f>
        <v>44</v>
      </c>
      <c r="D23" s="3">
        <f>_xlfn.XLOOKUP(A23,[1]正确的地理数据!$C:$C,[1]正确的地理数据!$F:$F)</f>
        <v>18</v>
      </c>
      <c r="E23" s="3" t="s">
        <v>987</v>
      </c>
      <c r="F23">
        <f t="shared" si="0"/>
        <v>58.3</v>
      </c>
      <c r="G23" s="3">
        <v>29.44</v>
      </c>
      <c r="H23" s="3">
        <v>28.57</v>
      </c>
      <c r="I23" s="3">
        <v>49.31</v>
      </c>
      <c r="J23" s="3">
        <v>0</v>
      </c>
      <c r="L23" s="3">
        <v>0.58299999999999996</v>
      </c>
    </row>
    <row r="24" spans="1:12">
      <c r="A24" s="3" t="s">
        <v>283</v>
      </c>
      <c r="B24" s="3" t="s">
        <v>445</v>
      </c>
      <c r="C24" s="3">
        <f>_xlfn.XLOOKUP(A24,[1]正确的地理数据!$C:$C,[1]正确的地理数据!$E:$E)</f>
        <v>-22</v>
      </c>
      <c r="D24" s="3">
        <f>_xlfn.XLOOKUP(A24,[1]正确的地理数据!$C:$C,[1]正确的地理数据!$F:$F)</f>
        <v>24</v>
      </c>
      <c r="E24" s="3" t="s">
        <v>988</v>
      </c>
      <c r="F24">
        <f t="shared" si="0"/>
        <v>0</v>
      </c>
      <c r="G24" s="3">
        <v>53.06</v>
      </c>
      <c r="H24" s="3">
        <v>29.87</v>
      </c>
      <c r="I24" s="3">
        <v>41.96</v>
      </c>
      <c r="J24" s="3">
        <v>6.9314718055994531</v>
      </c>
    </row>
    <row r="25" spans="1:12">
      <c r="A25" s="3" t="s">
        <v>122</v>
      </c>
      <c r="B25" s="3" t="s">
        <v>450</v>
      </c>
      <c r="C25" s="3">
        <f>_xlfn.XLOOKUP(A25,[1]正确的地理数据!$C:$C,[1]正确的地理数据!$E:$E)</f>
        <v>-10</v>
      </c>
      <c r="D25" s="3">
        <f>_xlfn.XLOOKUP(A25,[1]正确的地理数据!$C:$C,[1]正确的地理数据!$F:$F)</f>
        <v>-55</v>
      </c>
      <c r="E25" s="3" t="s">
        <v>990</v>
      </c>
      <c r="F25">
        <f t="shared" si="0"/>
        <v>54.1</v>
      </c>
      <c r="G25" s="3">
        <v>96.6</v>
      </c>
      <c r="H25" s="3">
        <v>51.95</v>
      </c>
      <c r="I25" s="3">
        <v>59.11</v>
      </c>
      <c r="J25" s="3">
        <v>26.390573296152585</v>
      </c>
      <c r="L25" s="3">
        <v>0.54100000000000004</v>
      </c>
    </row>
    <row r="26" spans="1:12">
      <c r="A26" s="3" t="s">
        <v>251</v>
      </c>
      <c r="B26" s="3" t="s">
        <v>454</v>
      </c>
      <c r="C26" s="3">
        <f>_xlfn.XLOOKUP(A26,[1]正确的地理数据!$C:$C,[1]正确的地理数据!$E:$E)</f>
        <v>4.5</v>
      </c>
      <c r="D26" s="3">
        <f>_xlfn.XLOOKUP(A26,[1]正确的地理数据!$C:$C,[1]正确的地理数据!$F:$F)</f>
        <v>114.66670000000001</v>
      </c>
      <c r="E26" s="3" t="s">
        <v>986</v>
      </c>
      <c r="F26">
        <f t="shared" si="0"/>
        <v>0</v>
      </c>
      <c r="G26" s="3">
        <v>56.07</v>
      </c>
      <c r="H26" s="3">
        <v>41.56</v>
      </c>
      <c r="I26" s="3">
        <v>67.5</v>
      </c>
      <c r="J26" s="3">
        <v>0</v>
      </c>
    </row>
    <row r="27" spans="1:12">
      <c r="A27" s="3" t="s">
        <v>271</v>
      </c>
      <c r="B27" s="3" t="s">
        <v>456</v>
      </c>
      <c r="C27" s="3">
        <f>_xlfn.XLOOKUP(A27,[1]正确的地理数据!$C:$C,[1]正确的地理数据!$E:$E)</f>
        <v>43</v>
      </c>
      <c r="D27" s="3">
        <f>_xlfn.XLOOKUP(A27,[1]正确的地理数据!$C:$C,[1]正确的地理数据!$F:$F)</f>
        <v>25</v>
      </c>
      <c r="E27" s="3" t="s">
        <v>987</v>
      </c>
      <c r="F27">
        <f t="shared" si="0"/>
        <v>48.3</v>
      </c>
      <c r="G27" s="3">
        <v>67.38</v>
      </c>
      <c r="H27" s="3">
        <v>74.03</v>
      </c>
      <c r="I27" s="3">
        <v>62.06</v>
      </c>
      <c r="J27" s="3">
        <v>13.862943611198906</v>
      </c>
      <c r="L27" s="3">
        <v>0.48299999999999998</v>
      </c>
    </row>
    <row r="28" spans="1:12">
      <c r="A28" s="3" t="s">
        <v>460</v>
      </c>
      <c r="B28" s="3" t="s">
        <v>458</v>
      </c>
      <c r="C28" s="3">
        <f>_xlfn.XLOOKUP(A28,[1]正确的地理数据!$C:$C,[1]正确的地理数据!$E:$E)</f>
        <v>13</v>
      </c>
      <c r="D28" s="3">
        <f>_xlfn.XLOOKUP(A28,[1]正确的地理数据!$C:$C,[1]正确的地理数据!$F:$F)</f>
        <v>-2</v>
      </c>
      <c r="E28" s="3" t="s">
        <v>988</v>
      </c>
      <c r="F28">
        <f t="shared" si="0"/>
        <v>0</v>
      </c>
      <c r="G28" s="3">
        <v>39.979999999999997</v>
      </c>
      <c r="J28" s="3">
        <v>0</v>
      </c>
    </row>
    <row r="29" spans="1:12">
      <c r="A29" s="3" t="s">
        <v>463</v>
      </c>
      <c r="B29" s="3" t="s">
        <v>461</v>
      </c>
      <c r="C29" s="3">
        <f>_xlfn.XLOOKUP(A29,[1]正确的地理数据!$C:$C,[1]正确的地理数据!$E:$E)</f>
        <v>-3.5</v>
      </c>
      <c r="D29" s="3">
        <f>_xlfn.XLOOKUP(A29,[1]正确的地理数据!$C:$C,[1]正确的地理数据!$F:$F)</f>
        <v>30</v>
      </c>
      <c r="E29" s="3" t="s">
        <v>988</v>
      </c>
      <c r="F29">
        <f t="shared" si="0"/>
        <v>0</v>
      </c>
      <c r="G29" s="3">
        <v>1.73</v>
      </c>
      <c r="H29" s="3">
        <v>7.79</v>
      </c>
      <c r="I29" s="3">
        <v>18.64</v>
      </c>
      <c r="J29" s="3">
        <v>0</v>
      </c>
    </row>
    <row r="30" spans="1:12">
      <c r="A30" s="3" t="s">
        <v>466</v>
      </c>
      <c r="B30" s="3" t="s">
        <v>464</v>
      </c>
      <c r="C30" s="3">
        <f>_xlfn.XLOOKUP(A30,[1]正确的地理数据!$C:$C,[1]正确的地理数据!$E:$E)</f>
        <v>16</v>
      </c>
      <c r="D30" s="3">
        <f>_xlfn.XLOOKUP(A30,[1]正确的地理数据!$C:$C,[1]正确的地理数据!$F:$F)</f>
        <v>-24</v>
      </c>
      <c r="E30" s="3" t="s">
        <v>988</v>
      </c>
      <c r="F30">
        <f t="shared" si="0"/>
        <v>0</v>
      </c>
      <c r="G30" s="3">
        <v>17.739999999999998</v>
      </c>
      <c r="J30" s="3">
        <v>0</v>
      </c>
    </row>
    <row r="31" spans="1:12">
      <c r="A31" s="3" t="s">
        <v>258</v>
      </c>
      <c r="B31" s="3" t="s">
        <v>467</v>
      </c>
      <c r="C31" s="3">
        <f>_xlfn.XLOOKUP(A31,[1]正确的地理数据!$C:$C,[1]正确的地理数据!$E:$E)</f>
        <v>13</v>
      </c>
      <c r="D31" s="3">
        <f>_xlfn.XLOOKUP(A31,[1]正确的地理数据!$C:$C,[1]正确的地理数据!$F:$F)</f>
        <v>105</v>
      </c>
      <c r="E31" s="3" t="s">
        <v>986</v>
      </c>
      <c r="F31">
        <f t="shared" si="0"/>
        <v>70.3</v>
      </c>
      <c r="G31" s="3">
        <v>19.12</v>
      </c>
      <c r="H31" s="3">
        <v>15.58</v>
      </c>
      <c r="I31" s="3">
        <v>34.590000000000003</v>
      </c>
      <c r="J31" s="3">
        <v>6.9314718055994531</v>
      </c>
      <c r="L31" s="3">
        <v>0.70299999999999996</v>
      </c>
    </row>
    <row r="32" spans="1:12">
      <c r="A32" s="3" t="s">
        <v>471</v>
      </c>
      <c r="B32" s="3" t="s">
        <v>469</v>
      </c>
      <c r="C32" s="3">
        <f>_xlfn.XLOOKUP(A32,[1]正确的地理数据!$C:$C,[1]正确的地理数据!$E:$E)</f>
        <v>6</v>
      </c>
      <c r="D32" s="3">
        <f>_xlfn.XLOOKUP(A32,[1]正确的地理数据!$C:$C,[1]正确的地理数据!$F:$F)</f>
        <v>12</v>
      </c>
      <c r="E32" s="3" t="s">
        <v>988</v>
      </c>
      <c r="F32">
        <f t="shared" si="0"/>
        <v>70.7</v>
      </c>
      <c r="G32" s="3">
        <v>45.63</v>
      </c>
      <c r="H32" s="3">
        <v>32.47</v>
      </c>
      <c r="I32" s="3">
        <v>28.28</v>
      </c>
      <c r="J32" s="3">
        <v>0</v>
      </c>
      <c r="L32" s="3">
        <v>0.70699999999999996</v>
      </c>
    </row>
    <row r="33" spans="1:12">
      <c r="A33" s="3" t="s">
        <v>63</v>
      </c>
      <c r="B33" s="3" t="s">
        <v>472</v>
      </c>
      <c r="C33" s="3">
        <f>_xlfn.XLOOKUP(A33,[1]正确的地理数据!$C:$C,[1]正确的地理数据!$E:$E)</f>
        <v>60</v>
      </c>
      <c r="D33" s="3">
        <f>_xlfn.XLOOKUP(A33,[1]正确的地理数据!$C:$C,[1]正确的地理数据!$F:$F)</f>
        <v>-95</v>
      </c>
      <c r="E33" s="3" t="s">
        <v>989</v>
      </c>
      <c r="F33">
        <f t="shared" si="0"/>
        <v>20.7</v>
      </c>
      <c r="G33" s="3">
        <v>97.67</v>
      </c>
      <c r="H33" s="3">
        <v>70.13</v>
      </c>
      <c r="I33" s="3">
        <v>75.959999999999994</v>
      </c>
      <c r="J33" s="3">
        <v>59.242557974145321</v>
      </c>
      <c r="L33" s="3">
        <v>0.20699999999999999</v>
      </c>
    </row>
    <row r="34" spans="1:12">
      <c r="A34" s="3" t="s">
        <v>477</v>
      </c>
      <c r="B34" s="3" t="s">
        <v>993</v>
      </c>
      <c r="C34" s="3">
        <f>_xlfn.XLOOKUP(A34,[1]正确的地理数据!$C:$C,[1]正确的地理数据!$E:$E)</f>
        <v>7</v>
      </c>
      <c r="D34" s="3">
        <f>_xlfn.XLOOKUP(A34,[1]正确的地理数据!$C:$C,[1]正确的地理数据!$F:$F)</f>
        <v>21</v>
      </c>
      <c r="E34" s="3" t="s">
        <v>988</v>
      </c>
      <c r="F34">
        <f t="shared" si="0"/>
        <v>0</v>
      </c>
      <c r="G34" s="3">
        <v>3.24</v>
      </c>
      <c r="J34" s="3">
        <v>0</v>
      </c>
    </row>
    <row r="35" spans="1:12">
      <c r="A35" s="3" t="s">
        <v>480</v>
      </c>
      <c r="B35" s="3" t="s">
        <v>478</v>
      </c>
      <c r="C35" s="3">
        <f>_xlfn.XLOOKUP(A35,[1]正确的地理数据!$C:$C,[1]正确的地理数据!$E:$E)</f>
        <v>15</v>
      </c>
      <c r="D35" s="3">
        <f>_xlfn.XLOOKUP(A35,[1]正确的地理数据!$C:$C,[1]正确的地理数据!$F:$F)</f>
        <v>19</v>
      </c>
      <c r="E35" s="3" t="s">
        <v>988</v>
      </c>
      <c r="F35">
        <f t="shared" si="0"/>
        <v>0</v>
      </c>
      <c r="G35" s="3">
        <v>40.44</v>
      </c>
      <c r="H35" s="3">
        <v>20.78</v>
      </c>
      <c r="I35" s="3">
        <v>17.28</v>
      </c>
      <c r="J35" s="3">
        <v>0</v>
      </c>
    </row>
    <row r="36" spans="1:12">
      <c r="A36" s="3" t="s">
        <v>157</v>
      </c>
      <c r="B36" s="3" t="s">
        <v>481</v>
      </c>
      <c r="C36" s="3">
        <f>_xlfn.XLOOKUP(A36,[1]正确的地理数据!$C:$C,[1]正确的地理数据!$E:$E)</f>
        <v>-30</v>
      </c>
      <c r="D36" s="3">
        <f>_xlfn.XLOOKUP(A36,[1]正确的地理数据!$C:$C,[1]正确的地理数据!$F:$F)</f>
        <v>-71</v>
      </c>
      <c r="E36" s="3" t="s">
        <v>990</v>
      </c>
      <c r="F36">
        <f t="shared" si="0"/>
        <v>46.9</v>
      </c>
      <c r="G36" s="3">
        <v>68.83</v>
      </c>
      <c r="H36" s="3">
        <v>59.74</v>
      </c>
      <c r="I36" s="3">
        <v>61.44</v>
      </c>
      <c r="J36" s="3">
        <v>17.917594692280549</v>
      </c>
      <c r="L36" s="3">
        <v>0.46899999999999997</v>
      </c>
    </row>
    <row r="37" spans="1:12">
      <c r="A37" s="3" t="s">
        <v>173</v>
      </c>
      <c r="B37" s="3" t="s">
        <v>483</v>
      </c>
      <c r="C37" s="3">
        <f>_xlfn.XLOOKUP(A37,[1]正确的地理数据!$C:$C,[1]正确的地理数据!$E:$E)</f>
        <v>35</v>
      </c>
      <c r="D37" s="3">
        <f>_xlfn.XLOOKUP(A37,[1]正确的地理数据!$C:$C,[1]正确的地理数据!$F:$F)</f>
        <v>105</v>
      </c>
      <c r="E37" s="3" t="s">
        <v>986</v>
      </c>
      <c r="F37">
        <f t="shared" si="0"/>
        <v>48.3</v>
      </c>
      <c r="G37" s="3">
        <v>92.53</v>
      </c>
      <c r="H37" s="3">
        <v>51.95</v>
      </c>
      <c r="I37" s="3">
        <v>62.41</v>
      </c>
      <c r="J37" s="3">
        <v>42.195077051761068</v>
      </c>
      <c r="L37" s="3">
        <v>0.48299999999999998</v>
      </c>
    </row>
    <row r="38" spans="1:12">
      <c r="A38" s="3" t="s">
        <v>246</v>
      </c>
      <c r="B38" s="3" t="s">
        <v>490</v>
      </c>
      <c r="C38" s="3">
        <f>_xlfn.XLOOKUP(A38,[1]正确的地理数据!$C:$C,[1]正确的地理数据!$E:$E)</f>
        <v>4</v>
      </c>
      <c r="D38" s="3">
        <f>_xlfn.XLOOKUP(A38,[1]正确的地理数据!$C:$C,[1]正确的地理数据!$F:$F)</f>
        <v>-72</v>
      </c>
      <c r="E38" s="3" t="s">
        <v>990</v>
      </c>
      <c r="F38">
        <f t="shared" si="0"/>
        <v>59</v>
      </c>
      <c r="G38" s="3">
        <v>63.72</v>
      </c>
      <c r="H38" s="3">
        <v>53.25</v>
      </c>
      <c r="I38" s="3">
        <v>52.08</v>
      </c>
      <c r="J38" s="3">
        <v>10.986122886681098</v>
      </c>
      <c r="L38" s="3">
        <v>0.59</v>
      </c>
    </row>
    <row r="39" spans="1:12">
      <c r="A39" s="3" t="s">
        <v>493</v>
      </c>
      <c r="B39" s="3" t="s">
        <v>994</v>
      </c>
      <c r="C39" s="3">
        <f>_xlfn.XLOOKUP(A39,[1]正确的地理数据!$C:$C,[1]正确的地理数据!$E:$E)</f>
        <v>-12.166700000000001</v>
      </c>
      <c r="D39" s="3">
        <f>_xlfn.XLOOKUP(A39,[1]正确的地理数据!$C:$C,[1]正确的地理数据!$F:$F)</f>
        <v>44.25</v>
      </c>
      <c r="E39" s="3" t="s">
        <v>988</v>
      </c>
      <c r="F39">
        <f t="shared" si="0"/>
        <v>0</v>
      </c>
      <c r="G39" s="3">
        <v>3.72</v>
      </c>
      <c r="J39" s="3">
        <v>0</v>
      </c>
    </row>
    <row r="40" spans="1:12">
      <c r="A40" s="3" t="s">
        <v>193</v>
      </c>
      <c r="B40" s="3" t="s">
        <v>951</v>
      </c>
      <c r="C40" s="3">
        <f>_xlfn.XLOOKUP(A40,[1]正确的地理数据!$C:$C,[1]正确的地理数据!$E:$E)</f>
        <v>-1</v>
      </c>
      <c r="D40" s="3">
        <f>_xlfn.XLOOKUP(A40,[1]正确的地理数据!$C:$C,[1]正确的地理数据!$F:$F)</f>
        <v>15</v>
      </c>
      <c r="E40" s="3" t="s">
        <v>988</v>
      </c>
      <c r="F40">
        <f t="shared" si="0"/>
        <v>0</v>
      </c>
      <c r="G40" s="3">
        <v>14.72</v>
      </c>
      <c r="H40" s="3">
        <v>5.19</v>
      </c>
      <c r="I40" s="3">
        <v>18.91</v>
      </c>
      <c r="J40" s="3">
        <v>0</v>
      </c>
    </row>
    <row r="41" spans="1:12">
      <c r="A41" s="3" t="s">
        <v>266</v>
      </c>
      <c r="B41" s="3" t="s">
        <v>499</v>
      </c>
      <c r="C41" s="3">
        <f>_xlfn.XLOOKUP(A41,[1]正确的地理数据!$C:$C,[1]正确的地理数据!$E:$E)</f>
        <v>10</v>
      </c>
      <c r="D41" s="3">
        <f>_xlfn.XLOOKUP(A41,[1]正确的地理数据!$C:$C,[1]正确的地理数据!$F:$F)</f>
        <v>-84</v>
      </c>
      <c r="E41" s="3" t="s">
        <v>989</v>
      </c>
      <c r="F41">
        <f t="shared" si="0"/>
        <v>43.8</v>
      </c>
      <c r="G41" s="3">
        <v>67.45</v>
      </c>
      <c r="H41" s="3">
        <v>49.35</v>
      </c>
      <c r="I41" s="3">
        <v>58.87</v>
      </c>
      <c r="J41" s="3">
        <v>10.986122886681098</v>
      </c>
      <c r="L41" s="3">
        <v>0.438</v>
      </c>
    </row>
    <row r="42" spans="1:12">
      <c r="A42" s="3" t="s">
        <v>293</v>
      </c>
      <c r="B42" s="3" t="s">
        <v>501</v>
      </c>
      <c r="C42" s="3">
        <f>_xlfn.XLOOKUP(A42,[1]正确的地理数据!$C:$C,[1]正确的地理数据!$E:$E)</f>
        <v>45.166699999999999</v>
      </c>
      <c r="D42" s="3">
        <f>_xlfn.XLOOKUP(A42,[1]正确的地理数据!$C:$C,[1]正确的地理数据!$F:$F)</f>
        <v>15.5</v>
      </c>
      <c r="E42" s="3" t="s">
        <v>987</v>
      </c>
      <c r="F42">
        <f t="shared" si="0"/>
        <v>25.5</v>
      </c>
      <c r="G42" s="3">
        <v>92.53</v>
      </c>
      <c r="H42" s="3">
        <v>83.12</v>
      </c>
      <c r="I42" s="3">
        <v>81.510000000000005</v>
      </c>
      <c r="J42" s="3">
        <v>0</v>
      </c>
      <c r="L42" s="3">
        <v>0.255</v>
      </c>
    </row>
    <row r="43" spans="1:12">
      <c r="A43" s="3" t="s">
        <v>505</v>
      </c>
      <c r="B43" s="3" t="s">
        <v>503</v>
      </c>
      <c r="C43" s="3">
        <f>_xlfn.XLOOKUP(A43,[1]正确的地理数据!$C:$C,[1]正确的地理数据!$E:$E)</f>
        <v>21.5</v>
      </c>
      <c r="D43" s="3">
        <f>_xlfn.XLOOKUP(A43,[1]正确的地理数据!$C:$C,[1]正确的地理数据!$F:$F)</f>
        <v>-80</v>
      </c>
      <c r="E43" s="3" t="s">
        <v>989</v>
      </c>
      <c r="F43">
        <f t="shared" si="0"/>
        <v>0</v>
      </c>
      <c r="G43" s="3">
        <v>58.76</v>
      </c>
      <c r="H43" s="3">
        <v>16.88</v>
      </c>
      <c r="I43" s="3">
        <v>29.1</v>
      </c>
      <c r="J43" s="3">
        <v>0</v>
      </c>
    </row>
    <row r="44" spans="1:12">
      <c r="A44" s="3" t="s">
        <v>150</v>
      </c>
      <c r="B44" s="3" t="s">
        <v>508</v>
      </c>
      <c r="C44" s="3">
        <f>_xlfn.XLOOKUP(A44,[1]正确的地理数据!$C:$C,[1]正确的地理数据!$E:$E)</f>
        <v>35</v>
      </c>
      <c r="D44" s="3">
        <f>_xlfn.XLOOKUP(A44,[1]正确的地理数据!$C:$C,[1]正确的地理数据!$F:$F)</f>
        <v>33</v>
      </c>
      <c r="E44" s="3" t="s">
        <v>987</v>
      </c>
      <c r="F44">
        <f t="shared" si="0"/>
        <v>33.4</v>
      </c>
      <c r="G44" s="3">
        <v>88.82</v>
      </c>
      <c r="H44" s="3">
        <v>66.23</v>
      </c>
      <c r="I44" s="3">
        <v>68.83</v>
      </c>
      <c r="J44" s="3">
        <v>17.917594692280549</v>
      </c>
      <c r="L44" s="3">
        <v>0.33400000000000002</v>
      </c>
    </row>
    <row r="45" spans="1:12">
      <c r="A45" s="3" t="s">
        <v>164</v>
      </c>
      <c r="B45" s="3" t="s">
        <v>995</v>
      </c>
      <c r="C45" s="3">
        <f>_xlfn.XLOOKUP(A45,[1]正确的地理数据!$C:$C,[1]正确的地理数据!$E:$E)</f>
        <v>49.75</v>
      </c>
      <c r="D45" s="3">
        <f>_xlfn.XLOOKUP(A45,[1]正确的地理数据!$C:$C,[1]正确的地理数据!$F:$F)</f>
        <v>15.5</v>
      </c>
      <c r="E45" s="3" t="s">
        <v>987</v>
      </c>
      <c r="F45">
        <f t="shared" si="0"/>
        <v>33.4</v>
      </c>
      <c r="G45" s="3">
        <v>74.37</v>
      </c>
      <c r="H45" s="3">
        <v>92.21</v>
      </c>
      <c r="I45" s="3">
        <v>69.209999999999994</v>
      </c>
      <c r="J45" s="3">
        <v>23.025850929940461</v>
      </c>
      <c r="L45" s="3">
        <v>0.33400000000000002</v>
      </c>
    </row>
    <row r="46" spans="1:12">
      <c r="A46" s="3" t="s">
        <v>227</v>
      </c>
      <c r="B46" s="3" t="s">
        <v>515</v>
      </c>
      <c r="C46" s="3">
        <f>_xlfn.XLOOKUP(A46,[1]正确的地理数据!$C:$C,[1]正确的地理数据!$E:$E)</f>
        <v>56</v>
      </c>
      <c r="D46" s="3">
        <f>_xlfn.XLOOKUP(A46,[1]正确的地理数据!$C:$C,[1]正确的地理数据!$F:$F)</f>
        <v>10</v>
      </c>
      <c r="E46" s="3" t="s">
        <v>987</v>
      </c>
      <c r="F46">
        <f t="shared" si="0"/>
        <v>11.700000000000001</v>
      </c>
      <c r="G46" s="3">
        <v>92.6</v>
      </c>
      <c r="H46" s="3">
        <v>84.42</v>
      </c>
      <c r="I46" s="3">
        <v>82.68</v>
      </c>
      <c r="J46" s="3">
        <v>24.849066497880003</v>
      </c>
      <c r="L46" s="3">
        <v>0.11700000000000001</v>
      </c>
    </row>
    <row r="47" spans="1:12">
      <c r="A47" s="3" t="s">
        <v>519</v>
      </c>
      <c r="B47" s="3" t="s">
        <v>517</v>
      </c>
      <c r="C47" s="3">
        <f>_xlfn.XLOOKUP(A47,[1]正确的地理数据!$C:$C,[1]正确的地理数据!$E:$E)</f>
        <v>11.5</v>
      </c>
      <c r="D47" s="3">
        <f>_xlfn.XLOOKUP(A47,[1]正确的地理数据!$C:$C,[1]正确的地理数据!$F:$F)</f>
        <v>43</v>
      </c>
      <c r="E47" s="3" t="s">
        <v>988</v>
      </c>
      <c r="F47">
        <f t="shared" si="0"/>
        <v>0</v>
      </c>
      <c r="G47" s="3">
        <v>1.73</v>
      </c>
      <c r="J47" s="3">
        <v>0</v>
      </c>
    </row>
    <row r="48" spans="1:12">
      <c r="A48" s="3" t="s">
        <v>522</v>
      </c>
      <c r="B48" s="3" t="s">
        <v>520</v>
      </c>
      <c r="C48" s="3">
        <f>_xlfn.XLOOKUP(A48,[1]正确的地理数据!$C:$C,[1]正确的地理数据!$E:$E)</f>
        <v>15.416700000000001</v>
      </c>
      <c r="D48" s="3">
        <f>_xlfn.XLOOKUP(A48,[1]正确的地理数据!$C:$C,[1]正确的地理数据!$F:$F)</f>
        <v>-61.333300000000001</v>
      </c>
      <c r="E48" s="3" t="s">
        <v>989</v>
      </c>
      <c r="F48">
        <f t="shared" si="0"/>
        <v>0</v>
      </c>
      <c r="G48" s="3">
        <v>4.2</v>
      </c>
      <c r="H48" s="3">
        <v>3.9</v>
      </c>
      <c r="I48" s="3">
        <v>56.9</v>
      </c>
      <c r="J48" s="3">
        <v>0</v>
      </c>
    </row>
    <row r="49" spans="1:12">
      <c r="A49" s="3" t="s">
        <v>524</v>
      </c>
      <c r="B49" s="3" t="s">
        <v>996</v>
      </c>
      <c r="C49" s="3">
        <f>_xlfn.XLOOKUP(A49,[1]正确的地理数据!$C:$C,[1]正确的地理数据!$E:$E)</f>
        <v>19</v>
      </c>
      <c r="D49" s="3">
        <f>_xlfn.XLOOKUP(A49,[1]正确的地理数据!$C:$C,[1]正确的地理数据!$F:$F)</f>
        <v>-70.666700000000006</v>
      </c>
      <c r="E49" s="3" t="s">
        <v>989</v>
      </c>
      <c r="F49">
        <f t="shared" si="0"/>
        <v>49.7</v>
      </c>
      <c r="G49" s="3">
        <v>75.05</v>
      </c>
      <c r="H49" s="3">
        <v>71.430000000000007</v>
      </c>
      <c r="I49" s="3">
        <v>45.21</v>
      </c>
      <c r="J49" s="3">
        <v>0</v>
      </c>
      <c r="L49" s="3">
        <v>0.497</v>
      </c>
    </row>
    <row r="50" spans="1:12">
      <c r="A50" s="3" t="s">
        <v>87</v>
      </c>
      <c r="B50" s="3" t="s">
        <v>525</v>
      </c>
      <c r="C50" s="3">
        <f>_xlfn.XLOOKUP(A50,[1]正确的地理数据!$C:$C,[1]正确的地理数据!$E:$E)</f>
        <v>-2</v>
      </c>
      <c r="D50" s="3">
        <f>_xlfn.XLOOKUP(A50,[1]正确的地理数据!$C:$C,[1]正确的地理数据!$F:$F)</f>
        <v>-77.5</v>
      </c>
      <c r="E50" s="3" t="s">
        <v>990</v>
      </c>
      <c r="F50">
        <f t="shared" si="0"/>
        <v>65.2</v>
      </c>
      <c r="G50" s="3">
        <v>26.3</v>
      </c>
      <c r="H50" s="3">
        <v>53.25</v>
      </c>
      <c r="I50" s="3">
        <v>45.57</v>
      </c>
      <c r="J50" s="3">
        <v>16.094379124341003</v>
      </c>
      <c r="L50" s="3">
        <v>0.65200000000000002</v>
      </c>
    </row>
    <row r="51" spans="1:12">
      <c r="A51" s="3" t="s">
        <v>195</v>
      </c>
      <c r="B51" s="3" t="s">
        <v>527</v>
      </c>
      <c r="C51" s="3">
        <f>_xlfn.XLOOKUP(A51,[1]正确的地理数据!$C:$C,[1]正确的地理数据!$E:$E)</f>
        <v>27</v>
      </c>
      <c r="D51" s="3">
        <f>_xlfn.XLOOKUP(A51,[1]正确的地理数据!$C:$C,[1]正确的地理数据!$F:$F)</f>
        <v>30</v>
      </c>
      <c r="E51" s="3" t="s">
        <v>988</v>
      </c>
      <c r="F51">
        <f t="shared" si="0"/>
        <v>54.800000000000004</v>
      </c>
      <c r="G51" s="3">
        <v>95.48</v>
      </c>
      <c r="H51" s="3">
        <v>57.14</v>
      </c>
      <c r="I51" s="3">
        <v>46.93</v>
      </c>
      <c r="J51" s="3">
        <v>17.917594692280549</v>
      </c>
      <c r="L51" s="3">
        <v>0.54800000000000004</v>
      </c>
    </row>
    <row r="52" spans="1:12">
      <c r="A52" s="3" t="s">
        <v>337</v>
      </c>
      <c r="B52" s="3" t="s">
        <v>529</v>
      </c>
      <c r="C52" s="3">
        <f>_xlfn.XLOOKUP(A52,[1]正确的地理数据!$C:$C,[1]正确的地理数据!$E:$E)</f>
        <v>13.833299999999999</v>
      </c>
      <c r="D52" s="3">
        <f>_xlfn.XLOOKUP(A52,[1]正确的地理数据!$C:$C,[1]正确的地理数据!$F:$F)</f>
        <v>-88.916700000000006</v>
      </c>
      <c r="E52" s="3" t="s">
        <v>989</v>
      </c>
      <c r="F52">
        <f t="shared" si="0"/>
        <v>61.7</v>
      </c>
      <c r="G52" s="3">
        <v>13.3</v>
      </c>
      <c r="H52" s="3">
        <v>24.68</v>
      </c>
      <c r="I52" s="3">
        <v>39.17</v>
      </c>
      <c r="J52" s="3">
        <v>0</v>
      </c>
      <c r="L52" s="3">
        <v>0.61699999999999999</v>
      </c>
    </row>
    <row r="53" spans="1:12">
      <c r="A53" s="3" t="s">
        <v>533</v>
      </c>
      <c r="B53" s="3" t="s">
        <v>531</v>
      </c>
      <c r="C53" s="3">
        <f>_xlfn.XLOOKUP(A53,[1]正确的地理数据!$C:$C,[1]正确的地理数据!$E:$E)</f>
        <v>2</v>
      </c>
      <c r="D53" s="3">
        <f>_xlfn.XLOOKUP(A53,[1]正确的地理数据!$C:$C,[1]正确的地理数据!$F:$F)</f>
        <v>10</v>
      </c>
      <c r="E53" s="3" t="s">
        <v>988</v>
      </c>
      <c r="F53">
        <f t="shared" si="0"/>
        <v>0</v>
      </c>
      <c r="G53" s="3">
        <v>1.46</v>
      </c>
      <c r="J53" s="3">
        <v>0</v>
      </c>
    </row>
    <row r="54" spans="1:12">
      <c r="A54" s="3" t="s">
        <v>536</v>
      </c>
      <c r="B54" s="3" t="s">
        <v>534</v>
      </c>
      <c r="C54" s="3">
        <f>_xlfn.XLOOKUP(A54,[1]正确的地理数据!$C:$C,[1]正确的地理数据!$E:$E)</f>
        <v>15</v>
      </c>
      <c r="D54" s="3">
        <f>_xlfn.XLOOKUP(A54,[1]正确的地理数据!$C:$C,[1]正确的地理数据!$F:$F)</f>
        <v>39</v>
      </c>
      <c r="E54" s="3" t="s">
        <v>988</v>
      </c>
      <c r="F54">
        <f t="shared" si="0"/>
        <v>0</v>
      </c>
      <c r="G54" s="3">
        <v>1.73</v>
      </c>
      <c r="J54" s="3">
        <v>0</v>
      </c>
    </row>
    <row r="55" spans="1:12">
      <c r="A55" s="3" t="s">
        <v>124</v>
      </c>
      <c r="B55" s="3" t="s">
        <v>537</v>
      </c>
      <c r="C55" s="3">
        <f>_xlfn.XLOOKUP(A55,[1]正确的地理数据!$C:$C,[1]正确的地理数据!$E:$E)</f>
        <v>59</v>
      </c>
      <c r="D55" s="3">
        <f>_xlfn.XLOOKUP(A55,[1]正确的地理数据!$C:$C,[1]正确的地理数据!$F:$F)</f>
        <v>26</v>
      </c>
      <c r="E55" s="3" t="s">
        <v>987</v>
      </c>
      <c r="F55">
        <f t="shared" si="0"/>
        <v>13.4</v>
      </c>
      <c r="G55" s="3">
        <v>99.48</v>
      </c>
      <c r="H55" s="3">
        <v>93.51</v>
      </c>
      <c r="I55" s="3">
        <v>75.59</v>
      </c>
      <c r="J55" s="3">
        <v>13.862943611198906</v>
      </c>
      <c r="L55" s="3">
        <v>0.13400000000000001</v>
      </c>
    </row>
    <row r="56" spans="1:12">
      <c r="A56" s="3" t="s">
        <v>300</v>
      </c>
      <c r="B56" s="3" t="s">
        <v>539</v>
      </c>
      <c r="C56" s="3">
        <f>_xlfn.XLOOKUP(A56,[1]正确的地理数据!$C:$C,[1]正确的地理数据!$E:$E)</f>
        <v>-26.5</v>
      </c>
      <c r="D56" s="3">
        <f>_xlfn.XLOOKUP(A56,[1]正确的地理数据!$C:$C,[1]正确的地理数据!$F:$F)</f>
        <v>31.5</v>
      </c>
      <c r="E56" s="3" t="s">
        <v>988</v>
      </c>
      <c r="F56">
        <f t="shared" si="0"/>
        <v>0</v>
      </c>
      <c r="G56" s="3">
        <v>18.23</v>
      </c>
      <c r="J56" s="3">
        <v>6.9314718055994531</v>
      </c>
    </row>
    <row r="57" spans="1:12">
      <c r="A57" s="3" t="s">
        <v>167</v>
      </c>
      <c r="B57" s="3" t="s">
        <v>541</v>
      </c>
      <c r="C57" s="3">
        <f>_xlfn.XLOOKUP(A57,[1]正确的地理数据!$C:$C,[1]正确的地理数据!$E:$E)</f>
        <v>8</v>
      </c>
      <c r="D57" s="3">
        <f>_xlfn.XLOOKUP(A57,[1]正确的地理数据!$C:$C,[1]正确的地理数据!$F:$F)</f>
        <v>38</v>
      </c>
      <c r="E57" s="3" t="s">
        <v>988</v>
      </c>
      <c r="F57">
        <f t="shared" si="0"/>
        <v>86.6</v>
      </c>
      <c r="G57" s="3">
        <v>27.74</v>
      </c>
      <c r="H57" s="3">
        <v>32.47</v>
      </c>
      <c r="I57" s="3">
        <v>20.7</v>
      </c>
      <c r="J57" s="3">
        <v>10.986122886681098</v>
      </c>
      <c r="L57" s="3">
        <v>0.86599999999999999</v>
      </c>
    </row>
    <row r="58" spans="1:12">
      <c r="A58" s="3" t="s">
        <v>549</v>
      </c>
      <c r="B58" s="3" t="s">
        <v>547</v>
      </c>
      <c r="C58" s="3">
        <f>_xlfn.XLOOKUP(A58,[1]正确的地理数据!$C:$C,[1]正确的地理数据!$E:$E)</f>
        <v>-18</v>
      </c>
      <c r="D58" s="3">
        <f>_xlfn.XLOOKUP(A58,[1]正确的地理数据!$C:$C,[1]正确的地理数据!$F:$F)</f>
        <v>175</v>
      </c>
      <c r="E58" s="3" t="s">
        <v>986</v>
      </c>
      <c r="F58">
        <f t="shared" si="0"/>
        <v>0</v>
      </c>
      <c r="G58" s="3">
        <v>29.08</v>
      </c>
      <c r="J58" s="3">
        <v>0</v>
      </c>
    </row>
    <row r="59" spans="1:12">
      <c r="A59" s="3" t="s">
        <v>234</v>
      </c>
      <c r="B59" s="3" t="s">
        <v>550</v>
      </c>
      <c r="C59" s="3">
        <f>_xlfn.XLOOKUP(A59,[1]正确的地理数据!$C:$C,[1]正确的地理数据!$E:$E)</f>
        <v>64</v>
      </c>
      <c r="D59" s="3">
        <f>_xlfn.XLOOKUP(A59,[1]正确的地理数据!$C:$C,[1]正确的地理数据!$F:$F)</f>
        <v>26</v>
      </c>
      <c r="E59" s="3" t="s">
        <v>987</v>
      </c>
      <c r="F59">
        <f t="shared" si="0"/>
        <v>11</v>
      </c>
      <c r="G59" s="3">
        <v>95.78</v>
      </c>
      <c r="H59" s="3">
        <v>85.71</v>
      </c>
      <c r="I59" s="3">
        <v>78.349999999999994</v>
      </c>
      <c r="J59" s="3">
        <v>21.972245773362197</v>
      </c>
      <c r="L59" s="3">
        <v>0.11</v>
      </c>
    </row>
    <row r="60" spans="1:12">
      <c r="A60" s="3" t="s">
        <v>104</v>
      </c>
      <c r="B60" s="3" t="s">
        <v>552</v>
      </c>
      <c r="C60" s="3">
        <f>_xlfn.XLOOKUP(A60,[1]正确的地理数据!$C:$C,[1]正确的地理数据!$E:$E)</f>
        <v>46</v>
      </c>
      <c r="D60" s="3">
        <f>_xlfn.XLOOKUP(A60,[1]正确的地理数据!$C:$C,[1]正确的地理数据!$F:$F)</f>
        <v>2</v>
      </c>
      <c r="E60" s="3" t="s">
        <v>987</v>
      </c>
      <c r="F60">
        <f t="shared" si="0"/>
        <v>22.8</v>
      </c>
      <c r="G60" s="3">
        <v>97.6</v>
      </c>
      <c r="H60" s="3">
        <v>84.42</v>
      </c>
      <c r="I60" s="3">
        <v>77.290000000000006</v>
      </c>
      <c r="J60" s="3">
        <v>34.965075614664805</v>
      </c>
      <c r="L60" s="3">
        <v>0.22800000000000001</v>
      </c>
    </row>
    <row r="61" spans="1:12">
      <c r="A61" s="3" t="s">
        <v>237</v>
      </c>
      <c r="B61" s="3" t="s">
        <v>562</v>
      </c>
      <c r="C61" s="3">
        <f>_xlfn.XLOOKUP(A61,[1]正确的地理数据!$C:$C,[1]正确的地理数据!$E:$E)</f>
        <v>-1</v>
      </c>
      <c r="D61" s="3">
        <f>_xlfn.XLOOKUP(A61,[1]正确的地理数据!$C:$C,[1]正确的地理数据!$F:$F)</f>
        <v>11.75</v>
      </c>
      <c r="E61" s="3" t="s">
        <v>988</v>
      </c>
      <c r="F61">
        <f t="shared" si="0"/>
        <v>0</v>
      </c>
      <c r="G61" s="3">
        <v>11.36</v>
      </c>
      <c r="J61" s="3">
        <v>10.986122886681098</v>
      </c>
    </row>
    <row r="62" spans="1:12">
      <c r="A62" s="3" t="s">
        <v>565</v>
      </c>
      <c r="B62" s="3" t="s">
        <v>997</v>
      </c>
      <c r="C62" s="3">
        <f>_xlfn.XLOOKUP(A62,[1]正确的地理数据!$C:$C,[1]正确的地理数据!$E:$E)</f>
        <v>13.466699999999999</v>
      </c>
      <c r="D62" s="3">
        <f>_xlfn.XLOOKUP(A62,[1]正确的地理数据!$C:$C,[1]正确的地理数据!$F:$F)</f>
        <v>-16.566700000000001</v>
      </c>
      <c r="E62" s="3" t="s">
        <v>988</v>
      </c>
      <c r="F62">
        <f t="shared" si="0"/>
        <v>0</v>
      </c>
      <c r="G62" s="3">
        <v>32.119999999999997</v>
      </c>
      <c r="H62" s="3">
        <v>11.69</v>
      </c>
      <c r="J62" s="3">
        <v>0</v>
      </c>
    </row>
    <row r="63" spans="1:12">
      <c r="A63" s="3" t="s">
        <v>151</v>
      </c>
      <c r="B63" s="3" t="s">
        <v>566</v>
      </c>
      <c r="C63" s="3">
        <f>_xlfn.XLOOKUP(A63,[1]正确的地理数据!$C:$C,[1]正确的地理数据!$E:$E)</f>
        <v>42</v>
      </c>
      <c r="D63" s="3">
        <f>_xlfn.XLOOKUP(A63,[1]正确的地理数据!$C:$C,[1]正确的地理数据!$F:$F)</f>
        <v>43.5</v>
      </c>
      <c r="E63" s="3" t="s">
        <v>987</v>
      </c>
      <c r="F63">
        <f t="shared" si="0"/>
        <v>38.299999999999997</v>
      </c>
      <c r="G63" s="3">
        <v>81.06</v>
      </c>
      <c r="H63" s="3">
        <v>64.94</v>
      </c>
      <c r="I63" s="3">
        <v>53.5</v>
      </c>
      <c r="J63" s="3">
        <v>6.9314718055994531</v>
      </c>
      <c r="L63" s="3">
        <v>0.38300000000000001</v>
      </c>
    </row>
    <row r="64" spans="1:12">
      <c r="A64" s="3" t="s">
        <v>154</v>
      </c>
      <c r="B64" s="3" t="s">
        <v>568</v>
      </c>
      <c r="C64" s="3">
        <f>_xlfn.XLOOKUP(A64,[1]正确的地理数据!$C:$C,[1]正确的地理数据!$E:$E)</f>
        <v>51</v>
      </c>
      <c r="D64" s="3">
        <f>_xlfn.XLOOKUP(A64,[1]正确的地理数据!$C:$C,[1]正确的地理数据!$F:$F)</f>
        <v>9</v>
      </c>
      <c r="E64" s="3" t="s">
        <v>987</v>
      </c>
      <c r="F64">
        <f t="shared" si="0"/>
        <v>24.099999999999998</v>
      </c>
      <c r="G64" s="3">
        <v>97.41</v>
      </c>
      <c r="H64" s="3">
        <v>90.91</v>
      </c>
      <c r="I64" s="3">
        <v>80.010000000000005</v>
      </c>
      <c r="J64" s="3">
        <v>40.430512678345501</v>
      </c>
      <c r="L64" s="3">
        <v>0.24099999999999999</v>
      </c>
    </row>
    <row r="65" spans="1:12">
      <c r="A65" s="3" t="s">
        <v>132</v>
      </c>
      <c r="B65" s="3" t="s">
        <v>570</v>
      </c>
      <c r="C65" s="3">
        <f>_xlfn.XLOOKUP(A65,[1]正确的地理数据!$C:$C,[1]正确的地理数据!$E:$E)</f>
        <v>8</v>
      </c>
      <c r="D65" s="3">
        <f>_xlfn.XLOOKUP(A65,[1]正确的地理数据!$C:$C,[1]正确的地理数据!$F:$F)</f>
        <v>-2</v>
      </c>
      <c r="E65" s="3" t="s">
        <v>988</v>
      </c>
      <c r="F65">
        <f t="shared" si="0"/>
        <v>0</v>
      </c>
      <c r="G65" s="3">
        <v>86.69</v>
      </c>
      <c r="H65" s="3">
        <v>31.17</v>
      </c>
      <c r="I65" s="3">
        <v>40.68</v>
      </c>
      <c r="J65" s="3">
        <v>13.862943611198906</v>
      </c>
    </row>
    <row r="66" spans="1:12">
      <c r="A66" s="3" t="s">
        <v>309</v>
      </c>
      <c r="B66" s="3" t="s">
        <v>575</v>
      </c>
      <c r="C66" s="3">
        <f>_xlfn.XLOOKUP(A66,[1]正确的地理数据!$C:$C,[1]正确的地理数据!$E:$E)</f>
        <v>39</v>
      </c>
      <c r="D66" s="3">
        <f>_xlfn.XLOOKUP(A66,[1]正确的地理数据!$C:$C,[1]正确的地理数据!$F:$F)</f>
        <v>22</v>
      </c>
      <c r="E66" s="3" t="s">
        <v>987</v>
      </c>
      <c r="F66">
        <f t="shared" si="0"/>
        <v>40</v>
      </c>
      <c r="G66" s="3">
        <v>93.98</v>
      </c>
      <c r="H66" s="3">
        <v>96.1</v>
      </c>
      <c r="I66" s="3">
        <v>64.02</v>
      </c>
      <c r="J66" s="3">
        <v>0</v>
      </c>
      <c r="L66" s="3">
        <v>0.4</v>
      </c>
    </row>
    <row r="67" spans="1:12">
      <c r="A67" s="3" t="s">
        <v>581</v>
      </c>
      <c r="B67" s="3" t="s">
        <v>579</v>
      </c>
      <c r="C67" s="3">
        <f>_xlfn.XLOOKUP(A67,[1]正确的地理数据!$C:$C,[1]正确的地理数据!$E:$E)</f>
        <v>12.1167</v>
      </c>
      <c r="D67" s="3">
        <f>_xlfn.XLOOKUP(A67,[1]正确的地理数据!$C:$C,[1]正确的地理数据!$F:$F)</f>
        <v>-61.666699999999999</v>
      </c>
      <c r="E67" s="3" t="s">
        <v>989</v>
      </c>
      <c r="F67">
        <f t="shared" ref="F67:F130" si="1">L67*100</f>
        <v>0</v>
      </c>
      <c r="G67" s="3">
        <v>9.41</v>
      </c>
      <c r="H67" s="3">
        <v>20.78</v>
      </c>
      <c r="I67" s="3">
        <v>58</v>
      </c>
      <c r="J67" s="3">
        <v>0</v>
      </c>
    </row>
    <row r="68" spans="1:12">
      <c r="A68" s="3" t="s">
        <v>256</v>
      </c>
      <c r="B68" s="3" t="s">
        <v>586</v>
      </c>
      <c r="C68" s="3">
        <f>_xlfn.XLOOKUP(A68,[1]正确的地理数据!$C:$C,[1]正确的地理数据!$E:$E)</f>
        <v>15.5</v>
      </c>
      <c r="D68" s="3">
        <f>_xlfn.XLOOKUP(A68,[1]正确的地理数据!$C:$C,[1]正确的地理数据!$F:$F)</f>
        <v>-90.25</v>
      </c>
      <c r="E68" s="3" t="s">
        <v>989</v>
      </c>
      <c r="F68">
        <f t="shared" si="1"/>
        <v>0</v>
      </c>
      <c r="G68" s="3">
        <v>13.13</v>
      </c>
      <c r="H68" s="3">
        <v>24.68</v>
      </c>
      <c r="I68" s="3">
        <v>35.43</v>
      </c>
      <c r="J68" s="3">
        <v>6.9314718055994531</v>
      </c>
    </row>
    <row r="69" spans="1:12">
      <c r="A69" s="3" t="s">
        <v>593</v>
      </c>
      <c r="B69" s="3" t="s">
        <v>591</v>
      </c>
      <c r="C69" s="3">
        <f>_xlfn.XLOOKUP(A69,[1]正确的地理数据!$C:$C,[1]正确的地理数据!$E:$E)</f>
        <v>11</v>
      </c>
      <c r="D69" s="3">
        <f>_xlfn.XLOOKUP(A69,[1]正确的地理数据!$C:$C,[1]正确的地理数据!$F:$F)</f>
        <v>-10</v>
      </c>
      <c r="E69" s="3" t="s">
        <v>988</v>
      </c>
      <c r="F69">
        <f t="shared" si="1"/>
        <v>0</v>
      </c>
      <c r="G69" s="3">
        <v>20.53</v>
      </c>
      <c r="J69" s="3">
        <v>0</v>
      </c>
    </row>
    <row r="70" spans="1:12">
      <c r="A70" s="3" t="s">
        <v>596</v>
      </c>
      <c r="B70" s="3" t="s">
        <v>594</v>
      </c>
      <c r="C70" s="3">
        <f>_xlfn.XLOOKUP(A70,[1]正确的地理数据!$C:$C,[1]正确的地理数据!$E:$E)</f>
        <v>12</v>
      </c>
      <c r="D70" s="3">
        <f>_xlfn.XLOOKUP(A70,[1]正确的地理数据!$C:$C,[1]正确的地理数据!$F:$F)</f>
        <v>-15</v>
      </c>
      <c r="E70" s="3" t="s">
        <v>988</v>
      </c>
      <c r="F70">
        <f t="shared" si="1"/>
        <v>0</v>
      </c>
      <c r="G70" s="3">
        <v>9.85</v>
      </c>
      <c r="J70" s="3">
        <v>0</v>
      </c>
    </row>
    <row r="71" spans="1:12">
      <c r="A71" s="3" t="s">
        <v>345</v>
      </c>
      <c r="B71" s="3" t="s">
        <v>597</v>
      </c>
      <c r="C71" s="3">
        <f>_xlfn.XLOOKUP(A71,[1]正确的地理数据!$C:$C,[1]正确的地理数据!$E:$E)</f>
        <v>5</v>
      </c>
      <c r="D71" s="3">
        <f>_xlfn.XLOOKUP(A71,[1]正确的地理数据!$C:$C,[1]正确的地理数据!$F:$F)</f>
        <v>-59</v>
      </c>
      <c r="E71" s="3" t="s">
        <v>990</v>
      </c>
      <c r="F71">
        <f t="shared" si="1"/>
        <v>0</v>
      </c>
      <c r="G71" s="3">
        <v>28.11</v>
      </c>
      <c r="H71" s="3">
        <v>10.39</v>
      </c>
      <c r="I71" s="3">
        <v>42.91</v>
      </c>
      <c r="J71" s="3">
        <v>0</v>
      </c>
    </row>
    <row r="72" spans="1:12">
      <c r="A72" s="3" t="s">
        <v>308</v>
      </c>
      <c r="B72" s="3" t="s">
        <v>599</v>
      </c>
      <c r="C72" s="3">
        <f>_xlfn.XLOOKUP(A72,[1]正确的地理数据!$C:$C,[1]正确的地理数据!$E:$E)</f>
        <v>19</v>
      </c>
      <c r="D72" s="3">
        <f>_xlfn.XLOOKUP(A72,[1]正确的地理数据!$C:$C,[1]正确的地理数据!$F:$F)</f>
        <v>-72.416700000000006</v>
      </c>
      <c r="E72" s="3" t="s">
        <v>989</v>
      </c>
      <c r="F72">
        <f t="shared" si="1"/>
        <v>0</v>
      </c>
      <c r="G72" s="3">
        <v>6.4</v>
      </c>
      <c r="H72" s="3">
        <v>10.39</v>
      </c>
      <c r="I72" s="3">
        <v>26.46</v>
      </c>
      <c r="J72" s="3">
        <v>0</v>
      </c>
    </row>
    <row r="73" spans="1:12">
      <c r="A73" s="3" t="s">
        <v>281</v>
      </c>
      <c r="B73" s="3" t="s">
        <v>605</v>
      </c>
      <c r="C73" s="3">
        <f>_xlfn.XLOOKUP(A73,[1]正确的地理数据!$C:$C,[1]正确的地理数据!$E:$E)</f>
        <v>15</v>
      </c>
      <c r="D73" s="3">
        <f>_xlfn.XLOOKUP(A73,[1]正确的地理数据!$C:$C,[1]正确的地理数据!$F:$F)</f>
        <v>-86.5</v>
      </c>
      <c r="E73" s="3" t="s">
        <v>989</v>
      </c>
      <c r="F73">
        <f t="shared" si="1"/>
        <v>60.3</v>
      </c>
      <c r="G73" s="3">
        <v>2.2000000000000002</v>
      </c>
      <c r="H73" s="3">
        <v>22.08</v>
      </c>
      <c r="I73" s="3">
        <v>35.090000000000003</v>
      </c>
      <c r="J73" s="3">
        <v>10.986122886681098</v>
      </c>
      <c r="L73" s="3">
        <v>0.60299999999999998</v>
      </c>
    </row>
    <row r="74" spans="1:12">
      <c r="A74" s="3" t="s">
        <v>302</v>
      </c>
      <c r="B74" s="3" t="s">
        <v>609</v>
      </c>
      <c r="C74" s="3">
        <f>_xlfn.XLOOKUP(A74,[1]正确的地理数据!$C:$C,[1]正确的地理数据!$E:$E)</f>
        <v>47</v>
      </c>
      <c r="D74" s="3">
        <f>_xlfn.XLOOKUP(A74,[1]正确的地理数据!$C:$C,[1]正确的地理数据!$F:$F)</f>
        <v>20</v>
      </c>
      <c r="E74" s="3" t="s">
        <v>987</v>
      </c>
      <c r="F74">
        <f t="shared" si="1"/>
        <v>28.599999999999998</v>
      </c>
      <c r="G74" s="3">
        <v>91.28</v>
      </c>
      <c r="H74" s="3">
        <v>67.53</v>
      </c>
      <c r="I74" s="3">
        <v>64.25</v>
      </c>
      <c r="J74" s="3">
        <v>6.9314718055994531</v>
      </c>
      <c r="L74" s="3">
        <v>0.28599999999999998</v>
      </c>
    </row>
    <row r="75" spans="1:12">
      <c r="A75" s="3" t="s">
        <v>163</v>
      </c>
      <c r="B75" s="3" t="s">
        <v>611</v>
      </c>
      <c r="C75" s="3">
        <f>_xlfn.XLOOKUP(A75,[1]正确的地理数据!$C:$C,[1]正确的地理数据!$E:$E)</f>
        <v>65</v>
      </c>
      <c r="D75" s="3">
        <f>_xlfn.XLOOKUP(A75,[1]正确的地理数据!$C:$C,[1]正确的地理数据!$F:$F)</f>
        <v>-18</v>
      </c>
      <c r="E75" s="3" t="s">
        <v>987</v>
      </c>
      <c r="F75">
        <f t="shared" si="1"/>
        <v>34.799999999999997</v>
      </c>
      <c r="G75" s="3">
        <v>79.81</v>
      </c>
      <c r="H75" s="3">
        <v>55.84</v>
      </c>
      <c r="I75" s="3">
        <v>78.64</v>
      </c>
      <c r="J75" s="3">
        <v>6.9314718055994531</v>
      </c>
      <c r="L75" s="3">
        <v>0.34799999999999998</v>
      </c>
    </row>
    <row r="76" spans="1:12">
      <c r="A76" s="3" t="s">
        <v>74</v>
      </c>
      <c r="B76" s="3" t="s">
        <v>613</v>
      </c>
      <c r="C76" s="3">
        <f>_xlfn.XLOOKUP(A76,[1]正确的地理数据!$C:$C,[1]正确的地理数据!$E:$E)</f>
        <v>20</v>
      </c>
      <c r="D76" s="3">
        <f>_xlfn.XLOOKUP(A76,[1]正确的地理数据!$C:$C,[1]正确的地理数据!$F:$F)</f>
        <v>77</v>
      </c>
      <c r="E76" s="3" t="s">
        <v>986</v>
      </c>
      <c r="F76">
        <f t="shared" si="1"/>
        <v>59.699999999999996</v>
      </c>
      <c r="G76" s="3">
        <v>97.5</v>
      </c>
      <c r="H76" s="3">
        <v>59.74</v>
      </c>
      <c r="I76" s="3">
        <v>40.020000000000003</v>
      </c>
      <c r="J76" s="3">
        <v>50.03946305945459</v>
      </c>
      <c r="L76" s="3">
        <v>0.59699999999999998</v>
      </c>
    </row>
    <row r="77" spans="1:12">
      <c r="A77" s="3" t="s">
        <v>108</v>
      </c>
      <c r="B77" s="3" t="s">
        <v>615</v>
      </c>
      <c r="C77" s="3">
        <f>_xlfn.XLOOKUP(A77,[1]正确的地理数据!$C:$C,[1]正确的地理数据!$E:$E)</f>
        <v>-5</v>
      </c>
      <c r="D77" s="3">
        <f>_xlfn.XLOOKUP(A77,[1]正确的地理数据!$C:$C,[1]正确的地理数据!$F:$F)</f>
        <v>120</v>
      </c>
      <c r="E77" s="3" t="s">
        <v>986</v>
      </c>
      <c r="F77">
        <f t="shared" si="1"/>
        <v>61.7</v>
      </c>
      <c r="G77" s="3">
        <v>94.88</v>
      </c>
      <c r="H77" s="3">
        <v>38.96</v>
      </c>
      <c r="I77" s="3">
        <v>47.41</v>
      </c>
      <c r="J77" s="3">
        <v>26.390573296152585</v>
      </c>
      <c r="L77" s="3">
        <v>0.61699999999999999</v>
      </c>
    </row>
    <row r="78" spans="1:12">
      <c r="A78" s="3" t="s">
        <v>158</v>
      </c>
      <c r="B78" s="3" t="s">
        <v>998</v>
      </c>
      <c r="C78" s="3">
        <f>_xlfn.XLOOKUP(A78,[1]正确的地理数据!$C:$C,[1]正确的地理数据!$E:$E)</f>
        <v>32</v>
      </c>
      <c r="D78" s="3">
        <f>_xlfn.XLOOKUP(A78,[1]正确的地理数据!$C:$C,[1]正确的地理数据!$F:$F)</f>
        <v>53</v>
      </c>
      <c r="E78" s="3" t="s">
        <v>986</v>
      </c>
      <c r="F78">
        <f t="shared" si="1"/>
        <v>0</v>
      </c>
      <c r="G78" s="3">
        <v>81.069999999999993</v>
      </c>
      <c r="H78" s="3">
        <v>14.29</v>
      </c>
      <c r="I78" s="3">
        <v>51.04</v>
      </c>
      <c r="J78" s="3">
        <v>23.025850929940461</v>
      </c>
    </row>
    <row r="79" spans="1:12">
      <c r="A79" s="3" t="s">
        <v>310</v>
      </c>
      <c r="B79" s="3" t="s">
        <v>618</v>
      </c>
      <c r="C79" s="3">
        <f>_xlfn.XLOOKUP(A79,[1]正确的地理数据!$C:$C,[1]正确的地理数据!$E:$E)</f>
        <v>33</v>
      </c>
      <c r="D79" s="3">
        <f>_xlfn.XLOOKUP(A79,[1]正确的地理数据!$C:$C,[1]正确的地理数据!$F:$F)</f>
        <v>44</v>
      </c>
      <c r="E79" s="3" t="s">
        <v>986</v>
      </c>
      <c r="F79">
        <f t="shared" si="1"/>
        <v>69</v>
      </c>
      <c r="G79" s="3">
        <v>20.71</v>
      </c>
      <c r="H79" s="3">
        <v>5.19</v>
      </c>
      <c r="J79" s="3">
        <v>0</v>
      </c>
      <c r="L79" s="3">
        <v>0.69</v>
      </c>
    </row>
    <row r="80" spans="1:12">
      <c r="A80" s="3" t="s">
        <v>116</v>
      </c>
      <c r="B80" s="3" t="s">
        <v>620</v>
      </c>
      <c r="C80" s="3">
        <f>_xlfn.XLOOKUP(A80,[1]正确的地理数据!$C:$C,[1]正确的地理数据!$E:$E)</f>
        <v>53</v>
      </c>
      <c r="D80" s="3">
        <f>_xlfn.XLOOKUP(A80,[1]正确的地理数据!$C:$C,[1]正确的地理数据!$F:$F)</f>
        <v>-8</v>
      </c>
      <c r="E80" s="3" t="s">
        <v>987</v>
      </c>
      <c r="F80">
        <f t="shared" si="1"/>
        <v>25.5</v>
      </c>
      <c r="G80" s="3">
        <v>85.86</v>
      </c>
      <c r="H80" s="3">
        <v>75.319999999999993</v>
      </c>
      <c r="I80" s="3">
        <v>75.180000000000007</v>
      </c>
      <c r="J80" s="3">
        <v>42.626798770413153</v>
      </c>
      <c r="L80" s="3">
        <v>0.255</v>
      </c>
    </row>
    <row r="81" spans="1:12">
      <c r="A81" s="3" t="s">
        <v>110</v>
      </c>
      <c r="B81" s="3" t="s">
        <v>624</v>
      </c>
      <c r="C81" s="3">
        <f>_xlfn.XLOOKUP(A81,[1]正确的地理数据!$C:$C,[1]正确的地理数据!$E:$E)</f>
        <v>31.5</v>
      </c>
      <c r="D81" s="3">
        <f>_xlfn.XLOOKUP(A81,[1]正确的地理数据!$C:$C,[1]正确的地理数据!$F:$F)</f>
        <v>34.75</v>
      </c>
      <c r="E81" s="3" t="s">
        <v>986</v>
      </c>
      <c r="F81">
        <f t="shared" si="1"/>
        <v>29.7</v>
      </c>
      <c r="G81" s="3">
        <v>90.93</v>
      </c>
      <c r="H81" s="3">
        <v>67.53</v>
      </c>
      <c r="I81" s="3">
        <v>75.5</v>
      </c>
      <c r="J81" s="3">
        <v>39.120230054281457</v>
      </c>
      <c r="L81" s="3">
        <v>0.29699999999999999</v>
      </c>
    </row>
    <row r="82" spans="1:12">
      <c r="A82" s="3" t="s">
        <v>222</v>
      </c>
      <c r="B82" s="3" t="s">
        <v>626</v>
      </c>
      <c r="C82" s="3">
        <f>_xlfn.XLOOKUP(A82,[1]正确的地理数据!$C:$C,[1]正确的地理数据!$E:$E)</f>
        <v>42.833300000000001</v>
      </c>
      <c r="D82" s="3">
        <f>_xlfn.XLOOKUP(A82,[1]正确的地理数据!$C:$C,[1]正确的地理数据!$F:$F)</f>
        <v>12.833299999999999</v>
      </c>
      <c r="E82" s="3" t="s">
        <v>987</v>
      </c>
      <c r="F82">
        <f t="shared" si="1"/>
        <v>26.900000000000002</v>
      </c>
      <c r="G82" s="3">
        <v>96.13</v>
      </c>
      <c r="H82" s="3">
        <v>79.22</v>
      </c>
      <c r="I82" s="3">
        <v>67.260000000000005</v>
      </c>
      <c r="J82" s="3">
        <v>23.978952727983707</v>
      </c>
      <c r="L82" s="3">
        <v>0.26900000000000002</v>
      </c>
    </row>
    <row r="83" spans="1:12">
      <c r="A83" s="3" t="s">
        <v>277</v>
      </c>
      <c r="B83" s="3" t="s">
        <v>628</v>
      </c>
      <c r="C83" s="3">
        <f>_xlfn.XLOOKUP(A83,[1]正确的地理数据!$C:$C,[1]正确的地理数据!$E:$E)</f>
        <v>18.25</v>
      </c>
      <c r="D83" s="3">
        <f>_xlfn.XLOOKUP(A83,[1]正确的地理数据!$C:$C,[1]正确的地理数据!$F:$F)</f>
        <v>-77.5</v>
      </c>
      <c r="E83" s="3" t="s">
        <v>989</v>
      </c>
      <c r="F83">
        <f t="shared" si="1"/>
        <v>0</v>
      </c>
      <c r="G83" s="3">
        <v>32.53</v>
      </c>
      <c r="H83" s="3">
        <v>41.56</v>
      </c>
      <c r="I83" s="3">
        <v>48.18</v>
      </c>
      <c r="J83" s="3">
        <v>10.986122886681098</v>
      </c>
    </row>
    <row r="84" spans="1:12">
      <c r="A84" s="3" t="s">
        <v>105</v>
      </c>
      <c r="B84" s="3" t="s">
        <v>630</v>
      </c>
      <c r="C84" s="3">
        <f>_xlfn.XLOOKUP(A84,[1]正确的地理数据!$C:$C,[1]正确的地理数据!$E:$E)</f>
        <v>36</v>
      </c>
      <c r="D84" s="3">
        <f>_xlfn.XLOOKUP(A84,[1]正确的地理数据!$C:$C,[1]正确的地理数据!$F:$F)</f>
        <v>138</v>
      </c>
      <c r="E84" s="3" t="s">
        <v>986</v>
      </c>
      <c r="F84">
        <f t="shared" si="1"/>
        <v>13.8</v>
      </c>
      <c r="G84" s="3">
        <v>97.82</v>
      </c>
      <c r="H84" s="3">
        <v>63.64</v>
      </c>
      <c r="I84" s="3">
        <v>78.69</v>
      </c>
      <c r="J84" s="3">
        <v>42.341065045972599</v>
      </c>
      <c r="L84" s="3">
        <v>0.13800000000000001</v>
      </c>
    </row>
    <row r="85" spans="1:12">
      <c r="A85" s="3" t="s">
        <v>231</v>
      </c>
      <c r="B85" s="3" t="s">
        <v>635</v>
      </c>
      <c r="C85" s="3">
        <f>_xlfn.XLOOKUP(A85,[1]正确的地理数据!$C:$C,[1]正确的地理数据!$E:$E)</f>
        <v>31</v>
      </c>
      <c r="D85" s="3">
        <f>_xlfn.XLOOKUP(A85,[1]正确的地理数据!$C:$C,[1]正确的地理数据!$F:$F)</f>
        <v>36</v>
      </c>
      <c r="E85" s="3" t="s">
        <v>986</v>
      </c>
      <c r="F85">
        <f t="shared" si="1"/>
        <v>58.599999999999994</v>
      </c>
      <c r="G85" s="3">
        <v>70.959999999999994</v>
      </c>
      <c r="H85" s="3">
        <v>28.57</v>
      </c>
      <c r="I85" s="3">
        <v>54.07</v>
      </c>
      <c r="J85" s="3">
        <v>10.986122886681098</v>
      </c>
      <c r="L85" s="3">
        <v>0.58599999999999997</v>
      </c>
    </row>
    <row r="86" spans="1:12">
      <c r="A86" s="3" t="s">
        <v>126</v>
      </c>
      <c r="B86" s="3" t="s">
        <v>637</v>
      </c>
      <c r="C86" s="3">
        <f>_xlfn.XLOOKUP(A86,[1]正确的地理数据!$C:$C,[1]正确的地理数据!$E:$E)</f>
        <v>48</v>
      </c>
      <c r="D86" s="3">
        <f>_xlfn.XLOOKUP(A86,[1]正确的地理数据!$C:$C,[1]正确的地理数据!$F:$F)</f>
        <v>68</v>
      </c>
      <c r="E86" s="3" t="s">
        <v>986</v>
      </c>
      <c r="F86">
        <f t="shared" si="1"/>
        <v>57.9</v>
      </c>
      <c r="G86" s="3">
        <v>93.15</v>
      </c>
      <c r="H86" s="3">
        <v>48.05</v>
      </c>
      <c r="I86" s="3">
        <v>60.18</v>
      </c>
      <c r="J86" s="3">
        <v>19.459101490553131</v>
      </c>
      <c r="L86" s="3">
        <v>0.57899999999999996</v>
      </c>
    </row>
    <row r="87" spans="1:12">
      <c r="A87" s="3" t="s">
        <v>123</v>
      </c>
      <c r="B87" s="3" t="s">
        <v>639</v>
      </c>
      <c r="C87" s="3">
        <f>_xlfn.XLOOKUP(A87,[1]正确的地理数据!$C:$C,[1]正确的地理数据!$E:$E)</f>
        <v>1</v>
      </c>
      <c r="D87" s="3">
        <f>_xlfn.XLOOKUP(A87,[1]正确的地理数据!$C:$C,[1]正确的地理数据!$F:$F)</f>
        <v>38</v>
      </c>
      <c r="E87" s="3" t="s">
        <v>988</v>
      </c>
      <c r="F87">
        <f t="shared" si="1"/>
        <v>54.800000000000004</v>
      </c>
      <c r="G87" s="3">
        <v>81.7</v>
      </c>
      <c r="H87" s="3">
        <v>41.56</v>
      </c>
      <c r="I87" s="3">
        <v>37.14</v>
      </c>
      <c r="J87" s="3">
        <v>23.025850929940461</v>
      </c>
      <c r="L87" s="3">
        <v>0.54800000000000004</v>
      </c>
    </row>
    <row r="88" spans="1:12">
      <c r="A88" s="3" t="s">
        <v>643</v>
      </c>
      <c r="B88" s="3" t="s">
        <v>641</v>
      </c>
      <c r="C88" s="3">
        <f>_xlfn.XLOOKUP(A88,[1]正确的地理数据!$C:$C,[1]正确的地理数据!$E:$E)</f>
        <v>1.4167000000000001</v>
      </c>
      <c r="D88" s="3">
        <f>_xlfn.XLOOKUP(A88,[1]正确的地理数据!$C:$C,[1]正确的地理数据!$F:$F)</f>
        <v>173</v>
      </c>
      <c r="E88" s="3" t="s">
        <v>986</v>
      </c>
      <c r="F88">
        <f t="shared" si="1"/>
        <v>0</v>
      </c>
      <c r="G88" s="3">
        <v>13.84</v>
      </c>
      <c r="H88" s="3">
        <v>5.19</v>
      </c>
      <c r="I88" s="3">
        <v>21.7</v>
      </c>
      <c r="J88" s="3">
        <v>0</v>
      </c>
    </row>
    <row r="89" spans="1:12">
      <c r="A89" s="3" t="s">
        <v>244</v>
      </c>
      <c r="B89" s="3" t="s">
        <v>647</v>
      </c>
      <c r="C89" s="3">
        <f>_xlfn.XLOOKUP(A89,[1]正确的地理数据!$C:$C,[1]正确的地理数据!$E:$E)</f>
        <v>29.337499999999999</v>
      </c>
      <c r="D89" s="3">
        <f>_xlfn.XLOOKUP(A89,[1]正确的地理数据!$C:$C,[1]正确的地理数据!$F:$F)</f>
        <v>47.658099999999997</v>
      </c>
      <c r="E89" s="3" t="s">
        <v>986</v>
      </c>
      <c r="F89">
        <f t="shared" si="1"/>
        <v>42.8</v>
      </c>
      <c r="G89" s="3">
        <v>75.069999999999993</v>
      </c>
      <c r="J89" s="3">
        <v>0</v>
      </c>
      <c r="L89" s="3">
        <v>0.42799999999999999</v>
      </c>
    </row>
    <row r="90" spans="1:12">
      <c r="A90" s="3" t="s">
        <v>651</v>
      </c>
      <c r="B90" s="3" t="s">
        <v>649</v>
      </c>
      <c r="C90" s="3">
        <f>_xlfn.XLOOKUP(A90,[1]正确的地理数据!$C:$C,[1]正确的地理数据!$E:$E)</f>
        <v>41</v>
      </c>
      <c r="D90" s="3">
        <f>_xlfn.XLOOKUP(A90,[1]正确的地理数据!$C:$C,[1]正确的地理数据!$F:$F)</f>
        <v>75</v>
      </c>
      <c r="E90" s="3" t="s">
        <v>986</v>
      </c>
      <c r="F90">
        <f t="shared" si="1"/>
        <v>69.3</v>
      </c>
      <c r="G90" s="3">
        <v>49.64</v>
      </c>
      <c r="H90" s="3">
        <v>37.659999999999997</v>
      </c>
      <c r="I90" s="3">
        <v>42.96</v>
      </c>
      <c r="J90" s="3">
        <v>0</v>
      </c>
      <c r="L90" s="3">
        <v>0.69299999999999995</v>
      </c>
    </row>
    <row r="91" spans="1:12">
      <c r="A91" s="3" t="s">
        <v>653</v>
      </c>
      <c r="B91" s="3" t="s">
        <v>999</v>
      </c>
      <c r="C91" s="3">
        <f>_xlfn.XLOOKUP(A91,[1]正确的地理数据!$C:$C,[1]正确的地理数据!$E:$E)</f>
        <v>18</v>
      </c>
      <c r="D91" s="3">
        <f>_xlfn.XLOOKUP(A91,[1]正确的地理数据!$C:$C,[1]正确的地理数据!$F:$F)</f>
        <v>105</v>
      </c>
      <c r="E91" s="3" t="s">
        <v>986</v>
      </c>
      <c r="F91">
        <f t="shared" si="1"/>
        <v>0</v>
      </c>
      <c r="G91" s="3">
        <v>20.34</v>
      </c>
      <c r="H91" s="3">
        <v>18.18</v>
      </c>
      <c r="I91" s="3">
        <v>32.369999999999997</v>
      </c>
      <c r="J91" s="3">
        <v>0</v>
      </c>
    </row>
    <row r="92" spans="1:12">
      <c r="A92" s="3" t="s">
        <v>229</v>
      </c>
      <c r="B92" s="3" t="s">
        <v>654</v>
      </c>
      <c r="C92" s="3">
        <f>_xlfn.XLOOKUP(A92,[1]正确的地理数据!$C:$C,[1]正确的地理数据!$E:$E)</f>
        <v>57</v>
      </c>
      <c r="D92" s="3">
        <f>_xlfn.XLOOKUP(A92,[1]正确的地理数据!$C:$C,[1]正确的地理数据!$F:$F)</f>
        <v>25</v>
      </c>
      <c r="E92" s="3" t="s">
        <v>987</v>
      </c>
      <c r="F92">
        <f t="shared" si="1"/>
        <v>35.199999999999996</v>
      </c>
      <c r="G92" s="3">
        <v>97.28</v>
      </c>
      <c r="H92" s="3">
        <v>75.319999999999993</v>
      </c>
      <c r="I92" s="3">
        <v>66.23</v>
      </c>
      <c r="J92" s="3">
        <v>10.986122886681098</v>
      </c>
      <c r="L92" s="3">
        <v>0.35199999999999998</v>
      </c>
    </row>
    <row r="93" spans="1:12">
      <c r="A93" s="3" t="s">
        <v>248</v>
      </c>
      <c r="B93" s="3" t="s">
        <v>656</v>
      </c>
      <c r="C93" s="3">
        <f>_xlfn.XLOOKUP(A93,[1]正确的地理数据!$C:$C,[1]正确的地理数据!$E:$E)</f>
        <v>33.833300000000001</v>
      </c>
      <c r="D93" s="3">
        <f>_xlfn.XLOOKUP(A93,[1]正确的地理数据!$C:$C,[1]正确的地理数据!$F:$F)</f>
        <v>35.833300000000001</v>
      </c>
      <c r="E93" s="3" t="s">
        <v>986</v>
      </c>
      <c r="F93">
        <f t="shared" si="1"/>
        <v>57.9</v>
      </c>
      <c r="G93" s="3">
        <v>30.44</v>
      </c>
      <c r="J93" s="3">
        <v>10.986122886681098</v>
      </c>
      <c r="L93" s="3">
        <v>0.57899999999999996</v>
      </c>
    </row>
    <row r="94" spans="1:12">
      <c r="A94" s="3" t="s">
        <v>660</v>
      </c>
      <c r="B94" s="3" t="s">
        <v>658</v>
      </c>
      <c r="C94" s="3">
        <f>_xlfn.XLOOKUP(A94,[1]正确的地理数据!$C:$C,[1]正确的地理数据!$E:$E)</f>
        <v>-29.5</v>
      </c>
      <c r="D94" s="3">
        <f>_xlfn.XLOOKUP(A94,[1]正确的地理数据!$C:$C,[1]正确的地理数据!$F:$F)</f>
        <v>28.5</v>
      </c>
      <c r="E94" s="3" t="s">
        <v>988</v>
      </c>
      <c r="F94">
        <f t="shared" si="1"/>
        <v>0</v>
      </c>
      <c r="G94" s="3">
        <v>9.08</v>
      </c>
      <c r="J94" s="3">
        <v>0</v>
      </c>
    </row>
    <row r="95" spans="1:12">
      <c r="A95" s="3" t="s">
        <v>369</v>
      </c>
      <c r="B95" s="3" t="s">
        <v>661</v>
      </c>
      <c r="C95" s="3">
        <f>_xlfn.XLOOKUP(A95,[1]正确的地理数据!$C:$C,[1]正确的地理数据!$E:$E)</f>
        <v>6.5</v>
      </c>
      <c r="D95" s="3">
        <f>_xlfn.XLOOKUP(A95,[1]正确的地理数据!$C:$C,[1]正确的地理数据!$F:$F)</f>
        <v>-9.5</v>
      </c>
      <c r="E95" s="3" t="s">
        <v>988</v>
      </c>
      <c r="F95">
        <f t="shared" si="1"/>
        <v>0</v>
      </c>
      <c r="G95" s="3">
        <v>9.7200000000000006</v>
      </c>
      <c r="H95" s="3">
        <v>19.48</v>
      </c>
      <c r="J95" s="3">
        <v>0</v>
      </c>
    </row>
    <row r="96" spans="1:12">
      <c r="A96" s="3" t="s">
        <v>665</v>
      </c>
      <c r="B96" s="3" t="s">
        <v>663</v>
      </c>
      <c r="C96" s="3">
        <f>_xlfn.XLOOKUP(A96,[1]正确的地理数据!$C:$C,[1]正确的地理数据!$E:$E)</f>
        <v>25</v>
      </c>
      <c r="D96" s="3">
        <f>_xlfn.XLOOKUP(A96,[1]正确的地理数据!$C:$C,[1]正确的地理数据!$F:$F)</f>
        <v>17</v>
      </c>
      <c r="E96" s="3" t="s">
        <v>988</v>
      </c>
      <c r="F96">
        <f t="shared" si="1"/>
        <v>79.3</v>
      </c>
      <c r="G96" s="3">
        <v>28.78</v>
      </c>
      <c r="H96" s="3">
        <v>10.39</v>
      </c>
      <c r="I96" s="3">
        <v>41.1</v>
      </c>
      <c r="J96" s="3">
        <v>0</v>
      </c>
      <c r="L96" s="3">
        <v>0.79300000000000004</v>
      </c>
    </row>
    <row r="97" spans="1:12">
      <c r="A97" s="3" t="s">
        <v>668</v>
      </c>
      <c r="B97" s="3" t="s">
        <v>666</v>
      </c>
      <c r="C97" s="3">
        <f>_xlfn.XLOOKUP(A97,[1]正确的地理数据!$C:$C,[1]正确的地理数据!$E:$E)</f>
        <v>47.166699999999999</v>
      </c>
      <c r="D97" s="3">
        <f>_xlfn.XLOOKUP(A97,[1]正确的地理数据!$C:$C,[1]正确的地理数据!$F:$F)</f>
        <v>9.5333000000000006</v>
      </c>
      <c r="E97" s="3" t="s">
        <v>987</v>
      </c>
      <c r="F97">
        <f t="shared" si="1"/>
        <v>0</v>
      </c>
      <c r="G97" s="3">
        <v>35.15</v>
      </c>
      <c r="H97" s="3">
        <v>31.17</v>
      </c>
      <c r="J97" s="3">
        <v>0</v>
      </c>
    </row>
    <row r="98" spans="1:12">
      <c r="A98" s="3" t="s">
        <v>236</v>
      </c>
      <c r="B98" s="3" t="s">
        <v>669</v>
      </c>
      <c r="C98" s="3">
        <f>_xlfn.XLOOKUP(A98,[1]正确的地理数据!$C:$C,[1]正确的地理数据!$E:$E)</f>
        <v>56</v>
      </c>
      <c r="D98" s="3">
        <f>_xlfn.XLOOKUP(A98,[1]正确的地理数据!$C:$C,[1]正确的地理数据!$F:$F)</f>
        <v>24</v>
      </c>
      <c r="E98" s="3" t="s">
        <v>987</v>
      </c>
      <c r="F98">
        <f t="shared" si="1"/>
        <v>29.7</v>
      </c>
      <c r="G98" s="3">
        <v>97.93</v>
      </c>
      <c r="H98" s="3">
        <v>93.51</v>
      </c>
      <c r="I98" s="3">
        <v>67.34</v>
      </c>
      <c r="J98" s="3">
        <v>17.917594692280549</v>
      </c>
      <c r="L98" s="3">
        <v>0.29699999999999999</v>
      </c>
    </row>
    <row r="99" spans="1:12">
      <c r="A99" s="3" t="s">
        <v>171</v>
      </c>
      <c r="B99" s="3" t="s">
        <v>671</v>
      </c>
      <c r="C99" s="3">
        <f>_xlfn.XLOOKUP(A99,[1]正确的地理数据!$C:$C,[1]正确的地理数据!$E:$E)</f>
        <v>49.75</v>
      </c>
      <c r="D99" s="3">
        <f>_xlfn.XLOOKUP(A99,[1]正确的地理数据!$C:$C,[1]正确的地理数据!$F:$F)</f>
        <v>6.1666999999999996</v>
      </c>
      <c r="E99" s="3" t="s">
        <v>987</v>
      </c>
      <c r="F99">
        <f t="shared" si="1"/>
        <v>12.4</v>
      </c>
      <c r="G99" s="3">
        <v>97.41</v>
      </c>
      <c r="H99" s="3">
        <v>66.23</v>
      </c>
      <c r="I99" s="3">
        <v>78.400000000000006</v>
      </c>
      <c r="J99" s="3">
        <v>6.9314718055994531</v>
      </c>
      <c r="L99" s="3">
        <v>0.124</v>
      </c>
    </row>
    <row r="100" spans="1:12">
      <c r="A100" s="3" t="s">
        <v>678</v>
      </c>
      <c r="B100" s="3" t="s">
        <v>676</v>
      </c>
      <c r="C100" s="3">
        <f>_xlfn.XLOOKUP(A100,[1]正确的地理数据!$C:$C,[1]正确的地理数据!$E:$E)</f>
        <v>-20</v>
      </c>
      <c r="D100" s="3">
        <f>_xlfn.XLOOKUP(A100,[1]正确的地理数据!$C:$C,[1]正确的地理数据!$F:$F)</f>
        <v>47</v>
      </c>
      <c r="E100" s="3" t="s">
        <v>988</v>
      </c>
      <c r="F100">
        <f t="shared" si="1"/>
        <v>0</v>
      </c>
      <c r="G100" s="3">
        <v>23.33</v>
      </c>
      <c r="H100" s="3">
        <v>12.99</v>
      </c>
      <c r="I100" s="3">
        <v>22.8</v>
      </c>
      <c r="J100" s="3">
        <v>0</v>
      </c>
    </row>
    <row r="101" spans="1:12">
      <c r="A101" s="3" t="s">
        <v>681</v>
      </c>
      <c r="B101" s="3" t="s">
        <v>679</v>
      </c>
      <c r="C101" s="3">
        <f>_xlfn.XLOOKUP(A101,[1]正确的地理数据!$C:$C,[1]正确的地理数据!$E:$E)</f>
        <v>-13.5</v>
      </c>
      <c r="D101" s="3">
        <f>_xlfn.XLOOKUP(A101,[1]正确的地理数据!$C:$C,[1]正确的地理数据!$F:$F)</f>
        <v>34</v>
      </c>
      <c r="E101" s="3" t="s">
        <v>988</v>
      </c>
      <c r="F101">
        <f t="shared" si="1"/>
        <v>0</v>
      </c>
      <c r="G101" s="3">
        <v>36.83</v>
      </c>
      <c r="H101" s="3">
        <v>27.27</v>
      </c>
      <c r="I101" s="3">
        <v>23.2</v>
      </c>
      <c r="J101" s="3">
        <v>0</v>
      </c>
    </row>
    <row r="102" spans="1:12">
      <c r="A102" s="3" t="s">
        <v>148</v>
      </c>
      <c r="B102" s="3" t="s">
        <v>682</v>
      </c>
      <c r="C102" s="3">
        <f>_xlfn.XLOOKUP(A102,[1]正确的地理数据!$C:$C,[1]正确的地理数据!$E:$E)</f>
        <v>2.5</v>
      </c>
      <c r="D102" s="3">
        <f>_xlfn.XLOOKUP(A102,[1]正确的地理数据!$C:$C,[1]正确的地理数据!$F:$F)</f>
        <v>112.5</v>
      </c>
      <c r="E102" s="3" t="s">
        <v>986</v>
      </c>
      <c r="F102">
        <f t="shared" si="1"/>
        <v>29.299999999999997</v>
      </c>
      <c r="G102" s="3">
        <v>98.06</v>
      </c>
      <c r="H102" s="3">
        <v>79.22</v>
      </c>
      <c r="I102" s="3">
        <v>62.19</v>
      </c>
      <c r="J102" s="3">
        <v>23.978952727983707</v>
      </c>
      <c r="L102" s="3">
        <v>0.29299999999999998</v>
      </c>
    </row>
    <row r="103" spans="1:12">
      <c r="A103" s="3" t="s">
        <v>686</v>
      </c>
      <c r="B103" s="3" t="s">
        <v>684</v>
      </c>
      <c r="C103" s="3">
        <f>_xlfn.XLOOKUP(A103,[1]正确的地理数据!$C:$C,[1]正确的地理数据!$E:$E)</f>
        <v>3.25</v>
      </c>
      <c r="D103" s="3">
        <f>_xlfn.XLOOKUP(A103,[1]正确的地理数据!$C:$C,[1]正确的地理数据!$F:$F)</f>
        <v>73</v>
      </c>
      <c r="E103" s="3" t="s">
        <v>986</v>
      </c>
      <c r="F103">
        <f t="shared" si="1"/>
        <v>0</v>
      </c>
      <c r="G103" s="3">
        <v>2.95</v>
      </c>
      <c r="J103" s="3">
        <v>0</v>
      </c>
    </row>
    <row r="104" spans="1:12">
      <c r="A104" s="3" t="s">
        <v>312</v>
      </c>
      <c r="B104" s="3" t="s">
        <v>687</v>
      </c>
      <c r="C104" s="3">
        <f>_xlfn.XLOOKUP(A104,[1]正确的地理数据!$C:$C,[1]正确的地理数据!$E:$E)</f>
        <v>17</v>
      </c>
      <c r="D104" s="3">
        <f>_xlfn.XLOOKUP(A104,[1]正确的地理数据!$C:$C,[1]正确的地理数据!$F:$F)</f>
        <v>-4</v>
      </c>
      <c r="E104" s="3" t="s">
        <v>988</v>
      </c>
      <c r="F104">
        <f t="shared" si="1"/>
        <v>0</v>
      </c>
      <c r="G104" s="3">
        <v>10.14</v>
      </c>
      <c r="H104" s="3">
        <v>19.48</v>
      </c>
      <c r="J104" s="3">
        <v>0</v>
      </c>
    </row>
    <row r="105" spans="1:12">
      <c r="A105" s="3" t="s">
        <v>259</v>
      </c>
      <c r="B105" s="3" t="s">
        <v>689</v>
      </c>
      <c r="C105" s="3">
        <f>_xlfn.XLOOKUP(A105,[1]正确的地理数据!$C:$C,[1]正确的地理数据!$E:$E)</f>
        <v>35.833300000000001</v>
      </c>
      <c r="D105" s="3">
        <f>_xlfn.XLOOKUP(A105,[1]正确的地理数据!$C:$C,[1]正确的地理数据!$F:$F)</f>
        <v>14.583299999999999</v>
      </c>
      <c r="E105" s="3" t="s">
        <v>987</v>
      </c>
      <c r="F105">
        <f t="shared" si="1"/>
        <v>0</v>
      </c>
      <c r="G105" s="3">
        <v>83.65</v>
      </c>
      <c r="H105" s="3">
        <v>50.65</v>
      </c>
      <c r="I105" s="3">
        <v>71.739999999999995</v>
      </c>
      <c r="J105" s="3">
        <v>6.9314718055994531</v>
      </c>
    </row>
    <row r="106" spans="1:12">
      <c r="A106" s="3" t="s">
        <v>361</v>
      </c>
      <c r="B106" s="3" t="s">
        <v>1000</v>
      </c>
      <c r="C106" s="3">
        <f>_xlfn.XLOOKUP(A106,[1]正确的地理数据!$C:$C,[1]正确的地理数据!$E:$E)</f>
        <v>9</v>
      </c>
      <c r="D106" s="3">
        <f>_xlfn.XLOOKUP(A106,[1]正确的地理数据!$C:$C,[1]正确的地理数据!$F:$F)</f>
        <v>168</v>
      </c>
      <c r="E106" s="3" t="s">
        <v>986</v>
      </c>
      <c r="F106">
        <f t="shared" si="1"/>
        <v>0</v>
      </c>
      <c r="G106" s="3">
        <v>4.9000000000000004</v>
      </c>
      <c r="J106" s="3">
        <v>0</v>
      </c>
    </row>
    <row r="107" spans="1:12">
      <c r="A107" s="3" t="s">
        <v>276</v>
      </c>
      <c r="B107" s="3" t="s">
        <v>695</v>
      </c>
      <c r="C107" s="3">
        <f>_xlfn.XLOOKUP(A107,[1]正确的地理数据!$C:$C,[1]正确的地理数据!$E:$E)</f>
        <v>20</v>
      </c>
      <c r="D107" s="3">
        <f>_xlfn.XLOOKUP(A107,[1]正确的地理数据!$C:$C,[1]正确的地理数据!$F:$F)</f>
        <v>-12</v>
      </c>
      <c r="E107" s="3" t="s">
        <v>988</v>
      </c>
      <c r="F107">
        <f t="shared" si="1"/>
        <v>0</v>
      </c>
      <c r="G107" s="3">
        <v>18.940000000000001</v>
      </c>
      <c r="H107" s="3">
        <v>11.69</v>
      </c>
      <c r="I107" s="3">
        <v>11.3</v>
      </c>
      <c r="J107" s="3">
        <v>0</v>
      </c>
    </row>
    <row r="108" spans="1:12">
      <c r="A108" s="3" t="s">
        <v>699</v>
      </c>
      <c r="B108" s="3" t="s">
        <v>697</v>
      </c>
      <c r="C108" s="3">
        <f>_xlfn.XLOOKUP(A108,[1]正确的地理数据!$C:$C,[1]正确的地理数据!$E:$E)</f>
        <v>-20.283300000000001</v>
      </c>
      <c r="D108" s="3">
        <f>_xlfn.XLOOKUP(A108,[1]正确的地理数据!$C:$C,[1]正确的地理数据!$F:$F)</f>
        <v>57.55</v>
      </c>
      <c r="E108" s="3" t="s">
        <v>988</v>
      </c>
      <c r="F108">
        <f t="shared" si="1"/>
        <v>20</v>
      </c>
      <c r="G108" s="3">
        <v>96.89</v>
      </c>
      <c r="H108" s="3">
        <v>44.16</v>
      </c>
      <c r="I108" s="3">
        <v>53.57</v>
      </c>
      <c r="J108" s="3">
        <v>0</v>
      </c>
      <c r="L108" s="3">
        <v>0.2</v>
      </c>
    </row>
    <row r="109" spans="1:12">
      <c r="A109" s="3" t="s">
        <v>194</v>
      </c>
      <c r="B109" s="3" t="s">
        <v>703</v>
      </c>
      <c r="C109" s="3">
        <f>_xlfn.XLOOKUP(A109,[1]正确的地理数据!$C:$C,[1]正确的地理数据!$E:$E)</f>
        <v>23</v>
      </c>
      <c r="D109" s="3">
        <f>_xlfn.XLOOKUP(A109,[1]正确的地理数据!$C:$C,[1]正确的地理数据!$F:$F)</f>
        <v>-102</v>
      </c>
      <c r="E109" s="3" t="s">
        <v>989</v>
      </c>
      <c r="F109">
        <f t="shared" si="1"/>
        <v>48.3</v>
      </c>
      <c r="G109" s="3">
        <v>81.680000000000007</v>
      </c>
      <c r="H109" s="3">
        <v>37.659999999999997</v>
      </c>
      <c r="I109" s="3">
        <v>51.46</v>
      </c>
      <c r="J109" s="3">
        <v>24.849066497880003</v>
      </c>
      <c r="L109" s="3">
        <v>0.48299999999999998</v>
      </c>
    </row>
    <row r="110" spans="1:12">
      <c r="A110" s="3" t="s">
        <v>208</v>
      </c>
      <c r="B110" s="3" t="s">
        <v>1001</v>
      </c>
      <c r="C110" s="3">
        <f>_xlfn.XLOOKUP(A110,[1]正确的地理数据!$C:$C,[1]正确的地理数据!$E:$E)</f>
        <v>47</v>
      </c>
      <c r="D110" s="3">
        <f>_xlfn.XLOOKUP(A110,[1]正确的地理数据!$C:$C,[1]正确的地理数据!$F:$F)</f>
        <v>29</v>
      </c>
      <c r="E110" s="3" t="s">
        <v>987</v>
      </c>
      <c r="F110">
        <f t="shared" si="1"/>
        <v>54.500000000000007</v>
      </c>
      <c r="G110" s="3">
        <v>75.78</v>
      </c>
      <c r="H110" s="3">
        <v>50.65</v>
      </c>
      <c r="I110" s="3">
        <v>56.79</v>
      </c>
      <c r="J110" s="3">
        <v>6.9314718055994531</v>
      </c>
      <c r="L110" s="3">
        <v>0.54500000000000004</v>
      </c>
    </row>
    <row r="111" spans="1:12">
      <c r="A111" s="3" t="s">
        <v>316</v>
      </c>
      <c r="B111" s="3" t="s">
        <v>709</v>
      </c>
      <c r="C111" s="3">
        <f>_xlfn.XLOOKUP(A111,[1]正确的地理数据!$C:$C,[1]正确的地理数据!$E:$E)</f>
        <v>43.7333</v>
      </c>
      <c r="D111" s="3">
        <f>_xlfn.XLOOKUP(A111,[1]正确的地理数据!$C:$C,[1]正确的地理数据!$F:$F)</f>
        <v>7.4</v>
      </c>
      <c r="E111" s="3" t="s">
        <v>987</v>
      </c>
      <c r="F111">
        <f t="shared" si="1"/>
        <v>0</v>
      </c>
      <c r="G111" s="3">
        <v>72.569999999999993</v>
      </c>
      <c r="H111" s="3">
        <v>40.26</v>
      </c>
      <c r="J111" s="3">
        <v>0</v>
      </c>
    </row>
    <row r="112" spans="1:12">
      <c r="A112" s="3" t="s">
        <v>328</v>
      </c>
      <c r="B112" s="3" t="s">
        <v>711</v>
      </c>
      <c r="C112" s="3">
        <f>_xlfn.XLOOKUP(A112,[1]正确的地理数据!$C:$C,[1]正确的地理数据!$E:$E)</f>
        <v>46</v>
      </c>
      <c r="D112" s="3">
        <f>_xlfn.XLOOKUP(A112,[1]正确的地理数据!$C:$C,[1]正确的地理数据!$F:$F)</f>
        <v>105</v>
      </c>
      <c r="E112" s="3" t="s">
        <v>986</v>
      </c>
      <c r="F112">
        <f t="shared" si="1"/>
        <v>73.8</v>
      </c>
      <c r="G112" s="3">
        <v>26.2</v>
      </c>
      <c r="H112" s="3">
        <v>18.18</v>
      </c>
      <c r="I112" s="3">
        <v>46.41</v>
      </c>
      <c r="J112" s="3">
        <v>0</v>
      </c>
      <c r="L112" s="3">
        <v>0.73799999999999999</v>
      </c>
    </row>
    <row r="113" spans="1:12">
      <c r="A113" s="3" t="s">
        <v>303</v>
      </c>
      <c r="B113" s="3" t="s">
        <v>713</v>
      </c>
      <c r="C113" s="3">
        <f>_xlfn.XLOOKUP(A113,[1]正确的地理数据!$C:$C,[1]正确的地理数据!$E:$E)</f>
        <v>42</v>
      </c>
      <c r="D113" s="3">
        <f>_xlfn.XLOOKUP(A113,[1]正确的地理数据!$C:$C,[1]正确的地理数据!$F:$F)</f>
        <v>19</v>
      </c>
      <c r="E113" s="3" t="s">
        <v>987</v>
      </c>
      <c r="F113">
        <f t="shared" si="1"/>
        <v>0</v>
      </c>
      <c r="G113" s="3">
        <v>53.23</v>
      </c>
      <c r="H113" s="3">
        <v>35.06</v>
      </c>
      <c r="I113" s="3">
        <v>57.79</v>
      </c>
      <c r="J113" s="3">
        <v>0</v>
      </c>
    </row>
    <row r="114" spans="1:12">
      <c r="A114" s="3" t="s">
        <v>233</v>
      </c>
      <c r="B114" s="3" t="s">
        <v>718</v>
      </c>
      <c r="C114" s="3">
        <f>_xlfn.XLOOKUP(A114,[1]正确的地理数据!$C:$C,[1]正确的地理数据!$E:$E)</f>
        <v>32</v>
      </c>
      <c r="D114" s="3">
        <f>_xlfn.XLOOKUP(A114,[1]正确的地理数据!$C:$C,[1]正确的地理数据!$F:$F)</f>
        <v>-5</v>
      </c>
      <c r="E114" s="3" t="s">
        <v>988</v>
      </c>
      <c r="F114">
        <f t="shared" si="1"/>
        <v>74.8</v>
      </c>
      <c r="G114" s="3">
        <v>82.41</v>
      </c>
      <c r="H114" s="3">
        <v>70.13</v>
      </c>
      <c r="I114" s="3">
        <v>46.88</v>
      </c>
      <c r="J114" s="3">
        <v>6.9314718055994531</v>
      </c>
      <c r="L114" s="3">
        <v>0.748</v>
      </c>
    </row>
    <row r="115" spans="1:12">
      <c r="A115" s="3" t="s">
        <v>200</v>
      </c>
      <c r="B115" s="3" t="s">
        <v>720</v>
      </c>
      <c r="C115" s="3">
        <f>_xlfn.XLOOKUP(A115,[1]正确的地理数据!$C:$C,[1]正确的地理数据!$E:$E)</f>
        <v>-18.25</v>
      </c>
      <c r="D115" s="3">
        <f>_xlfn.XLOOKUP(A115,[1]正确的地理数据!$C:$C,[1]正确的地理数据!$F:$F)</f>
        <v>35</v>
      </c>
      <c r="E115" s="3" t="s">
        <v>988</v>
      </c>
      <c r="F115">
        <f t="shared" si="1"/>
        <v>0</v>
      </c>
      <c r="G115" s="3">
        <v>24.18</v>
      </c>
      <c r="H115" s="3">
        <v>9.09</v>
      </c>
      <c r="I115" s="3">
        <v>24.88</v>
      </c>
      <c r="J115" s="3">
        <v>0</v>
      </c>
    </row>
    <row r="116" spans="1:12">
      <c r="A116" s="3" t="s">
        <v>724</v>
      </c>
      <c r="B116" s="3" t="s">
        <v>722</v>
      </c>
      <c r="C116" s="3">
        <f>_xlfn.XLOOKUP(A116,[1]正确的地理数据!$C:$C,[1]正确的地理数据!$E:$E)</f>
        <v>22</v>
      </c>
      <c r="D116" s="3">
        <f>_xlfn.XLOOKUP(A116,[1]正确的地理数据!$C:$C,[1]正确的地理数据!$F:$F)</f>
        <v>98</v>
      </c>
      <c r="E116" s="3" t="s">
        <v>986</v>
      </c>
      <c r="F116">
        <f t="shared" si="1"/>
        <v>91</v>
      </c>
      <c r="G116" s="3">
        <v>36.409999999999997</v>
      </c>
      <c r="H116" s="3">
        <v>10.39</v>
      </c>
      <c r="I116" s="3">
        <v>34.29</v>
      </c>
      <c r="J116" s="3">
        <v>0</v>
      </c>
      <c r="L116" s="3">
        <v>0.91</v>
      </c>
    </row>
    <row r="117" spans="1:12">
      <c r="A117" s="3" t="s">
        <v>275</v>
      </c>
      <c r="B117" s="3" t="s">
        <v>725</v>
      </c>
      <c r="C117" s="3">
        <f>_xlfn.XLOOKUP(A117,[1]正确的地理数据!$C:$C,[1]正确的地理数据!$E:$E)</f>
        <v>-22</v>
      </c>
      <c r="D117" s="3">
        <f>_xlfn.XLOOKUP(A117,[1]正确的地理数据!$C:$C,[1]正确的地理数据!$F:$F)</f>
        <v>17</v>
      </c>
      <c r="E117" s="3" t="s">
        <v>988</v>
      </c>
      <c r="F117">
        <f t="shared" si="1"/>
        <v>67.900000000000006</v>
      </c>
      <c r="G117" s="3">
        <v>11.47</v>
      </c>
      <c r="H117" s="3">
        <v>15.58</v>
      </c>
      <c r="I117" s="3">
        <v>37.28</v>
      </c>
      <c r="J117" s="3">
        <v>6.9314718055994531</v>
      </c>
      <c r="L117" s="3">
        <v>0.67900000000000005</v>
      </c>
    </row>
    <row r="118" spans="1:12">
      <c r="A118" s="3" t="s">
        <v>729</v>
      </c>
      <c r="B118" s="3" t="s">
        <v>727</v>
      </c>
      <c r="C118" s="3">
        <f>_xlfn.XLOOKUP(A118,[1]正确的地理数据!$C:$C,[1]正确的地理数据!$E:$E)</f>
        <v>-0.5333</v>
      </c>
      <c r="D118" s="3">
        <f>_xlfn.XLOOKUP(A118,[1]正确的地理数据!$C:$C,[1]正确的地理数据!$F:$F)</f>
        <v>166.91669999999999</v>
      </c>
      <c r="E118" s="3" t="s">
        <v>986</v>
      </c>
      <c r="F118">
        <f t="shared" si="1"/>
        <v>0</v>
      </c>
      <c r="G118" s="3">
        <v>21.42</v>
      </c>
      <c r="J118" s="3">
        <v>0</v>
      </c>
    </row>
    <row r="119" spans="1:12">
      <c r="A119" s="3" t="s">
        <v>254</v>
      </c>
      <c r="B119" s="3" t="s">
        <v>730</v>
      </c>
      <c r="C119" s="3">
        <f>_xlfn.XLOOKUP(A119,[1]正确的地理数据!$C:$C,[1]正确的地理数据!$E:$E)</f>
        <v>28</v>
      </c>
      <c r="D119" s="3">
        <f>_xlfn.XLOOKUP(A119,[1]正确的地理数据!$C:$C,[1]正确的地理数据!$F:$F)</f>
        <v>84</v>
      </c>
      <c r="E119" s="3" t="s">
        <v>986</v>
      </c>
      <c r="F119">
        <f t="shared" si="1"/>
        <v>76.2</v>
      </c>
      <c r="G119" s="3">
        <v>44.99</v>
      </c>
      <c r="H119" s="3">
        <v>28.57</v>
      </c>
      <c r="I119" s="3">
        <v>30.58</v>
      </c>
      <c r="J119" s="3">
        <v>6.9314718055994531</v>
      </c>
      <c r="L119" s="3">
        <v>0.76200000000000001</v>
      </c>
    </row>
    <row r="120" spans="1:12">
      <c r="A120" s="3" t="s">
        <v>180</v>
      </c>
      <c r="B120" s="3" t="s">
        <v>1002</v>
      </c>
      <c r="C120" s="3">
        <f>_xlfn.XLOOKUP(A120,[1]正确的地理数据!$C:$C,[1]正确的地理数据!$E:$E)</f>
        <v>52.5</v>
      </c>
      <c r="D120" s="3">
        <f>_xlfn.XLOOKUP(A120,[1]正确的地理数据!$C:$C,[1]正确的地理数据!$F:$F)</f>
        <v>5.75</v>
      </c>
      <c r="E120" s="3" t="s">
        <v>987</v>
      </c>
      <c r="F120">
        <f t="shared" si="1"/>
        <v>26.200000000000003</v>
      </c>
      <c r="G120" s="3">
        <v>97.05</v>
      </c>
      <c r="H120" s="3">
        <v>83.12</v>
      </c>
      <c r="I120" s="3">
        <v>81.86</v>
      </c>
      <c r="J120" s="3">
        <v>32.58096538021482</v>
      </c>
      <c r="L120" s="3">
        <v>0.26200000000000001</v>
      </c>
    </row>
    <row r="121" spans="1:12">
      <c r="A121" s="3" t="s">
        <v>117</v>
      </c>
      <c r="B121" s="3" t="s">
        <v>736</v>
      </c>
      <c r="C121" s="3">
        <f>_xlfn.XLOOKUP(A121,[1]正确的地理数据!$C:$C,[1]正确的地理数据!$E:$E)</f>
        <v>-41</v>
      </c>
      <c r="D121" s="3">
        <f>_xlfn.XLOOKUP(A121,[1]正确的地理数据!$C:$C,[1]正确的地理数据!$F:$F)</f>
        <v>174</v>
      </c>
      <c r="E121" s="3" t="s">
        <v>986</v>
      </c>
      <c r="F121">
        <f t="shared" si="1"/>
        <v>17.899999999999999</v>
      </c>
      <c r="G121" s="3">
        <v>84.04</v>
      </c>
      <c r="H121" s="3">
        <v>51.95</v>
      </c>
      <c r="I121" s="3">
        <v>76.81</v>
      </c>
      <c r="J121" s="3">
        <v>46.539603501575229</v>
      </c>
      <c r="L121" s="3">
        <v>0.17899999999999999</v>
      </c>
    </row>
    <row r="122" spans="1:12">
      <c r="A122" s="3" t="s">
        <v>740</v>
      </c>
      <c r="B122" s="3" t="s">
        <v>738</v>
      </c>
      <c r="C122" s="3">
        <f>_xlfn.XLOOKUP(A122,[1]正确的地理数据!$C:$C,[1]正确的地理数据!$E:$E)</f>
        <v>13</v>
      </c>
      <c r="D122" s="3">
        <f>_xlfn.XLOOKUP(A122,[1]正确的地理数据!$C:$C,[1]正确的地理数据!$F:$F)</f>
        <v>-85</v>
      </c>
      <c r="E122" s="3" t="s">
        <v>989</v>
      </c>
      <c r="F122">
        <f t="shared" si="1"/>
        <v>60</v>
      </c>
      <c r="G122" s="3">
        <v>9</v>
      </c>
      <c r="H122" s="3">
        <v>29.87</v>
      </c>
      <c r="I122" s="3">
        <v>32.700000000000003</v>
      </c>
      <c r="J122" s="3">
        <v>0</v>
      </c>
      <c r="L122" s="3">
        <v>0.6</v>
      </c>
    </row>
    <row r="123" spans="1:12">
      <c r="A123" s="3" t="s">
        <v>742</v>
      </c>
      <c r="B123" s="3" t="s">
        <v>968</v>
      </c>
      <c r="C123" s="3">
        <f>_xlfn.XLOOKUP(A123,[1]正确的地理数据!$C:$C,[1]正确的地理数据!$E:$E)</f>
        <v>16</v>
      </c>
      <c r="D123" s="3">
        <f>_xlfn.XLOOKUP(A123,[1]正确的地理数据!$C:$C,[1]正确的地理数据!$F:$F)</f>
        <v>8</v>
      </c>
      <c r="E123" s="3" t="s">
        <v>988</v>
      </c>
      <c r="F123">
        <f t="shared" si="1"/>
        <v>0</v>
      </c>
      <c r="G123" s="3">
        <v>11.38</v>
      </c>
      <c r="J123" s="3">
        <v>0</v>
      </c>
    </row>
    <row r="124" spans="1:12">
      <c r="A124" s="3" t="s">
        <v>240</v>
      </c>
      <c r="B124" s="3" t="s">
        <v>743</v>
      </c>
      <c r="C124" s="3">
        <f>_xlfn.XLOOKUP(A124,[1]正确的地理数据!$C:$C,[1]正确的地理数据!$E:$E)</f>
        <v>10</v>
      </c>
      <c r="D124" s="3">
        <f>_xlfn.XLOOKUP(A124,[1]正确的地理数据!$C:$C,[1]正确的地理数据!$F:$F)</f>
        <v>8</v>
      </c>
      <c r="E124" s="3" t="s">
        <v>988</v>
      </c>
      <c r="F124">
        <f t="shared" si="1"/>
        <v>61.4</v>
      </c>
      <c r="G124" s="3">
        <v>84.76</v>
      </c>
      <c r="H124" s="3">
        <v>54.55</v>
      </c>
      <c r="I124" s="3">
        <v>31.76</v>
      </c>
      <c r="J124" s="3">
        <v>16.094379124341003</v>
      </c>
      <c r="L124" s="3">
        <v>0.61399999999999999</v>
      </c>
    </row>
    <row r="125" spans="1:12">
      <c r="A125" s="3" t="s">
        <v>134</v>
      </c>
      <c r="B125" s="3" t="s">
        <v>1003</v>
      </c>
      <c r="C125" s="3">
        <f>_xlfn.XLOOKUP(A125,[1]正确的地理数据!$C:$C,[1]正确的地理数据!$E:$E)</f>
        <v>37</v>
      </c>
      <c r="D125" s="3">
        <f>_xlfn.XLOOKUP(A125,[1]正确的地理数据!$C:$C,[1]正确的地理数据!$F:$F)</f>
        <v>127.5</v>
      </c>
      <c r="E125" s="3" t="s">
        <v>986</v>
      </c>
      <c r="F125">
        <f t="shared" si="1"/>
        <v>0</v>
      </c>
      <c r="G125" s="3">
        <v>1.35</v>
      </c>
      <c r="J125" s="3">
        <v>39.512437185814278</v>
      </c>
    </row>
    <row r="126" spans="1:12">
      <c r="A126" s="3" t="s">
        <v>290</v>
      </c>
      <c r="B126" s="3" t="s">
        <v>1004</v>
      </c>
      <c r="C126" s="3">
        <f>_xlfn.XLOOKUP(A126,[1]正确的地理数据!$C:$C,[1]正确的地理数据!$E:$E)</f>
        <v>41.833300000000001</v>
      </c>
      <c r="D126" s="3">
        <f>_xlfn.XLOOKUP(A126,[1]正确的地理数据!$C:$C,[1]正确的地理数据!$F:$F)</f>
        <v>22</v>
      </c>
      <c r="E126" s="3" t="s">
        <v>987</v>
      </c>
      <c r="F126">
        <f t="shared" si="1"/>
        <v>35.199999999999996</v>
      </c>
      <c r="G126" s="3">
        <v>89.92</v>
      </c>
      <c r="H126" s="3">
        <v>55.84</v>
      </c>
      <c r="I126" s="3">
        <v>55.36</v>
      </c>
      <c r="J126" s="3">
        <v>0</v>
      </c>
      <c r="L126" s="3">
        <v>0.35199999999999998</v>
      </c>
    </row>
    <row r="127" spans="1:12">
      <c r="A127" s="3" t="s">
        <v>205</v>
      </c>
      <c r="B127" s="3" t="s">
        <v>753</v>
      </c>
      <c r="C127" s="3">
        <f>_xlfn.XLOOKUP(A127,[1]正确的地理数据!$C:$C,[1]正确的地理数据!$E:$E)</f>
        <v>62</v>
      </c>
      <c r="D127" s="3">
        <f>_xlfn.XLOOKUP(A127,[1]正确的地理数据!$C:$C,[1]正确的地理数据!$F:$F)</f>
        <v>10</v>
      </c>
      <c r="E127" s="3" t="s">
        <v>987</v>
      </c>
      <c r="F127">
        <f t="shared" si="1"/>
        <v>13.4</v>
      </c>
      <c r="G127" s="3">
        <v>96.89</v>
      </c>
      <c r="H127" s="3">
        <v>67.53</v>
      </c>
      <c r="I127" s="3">
        <v>80.19</v>
      </c>
      <c r="J127" s="3">
        <v>20.794415416798358</v>
      </c>
      <c r="L127" s="3">
        <v>0.13400000000000001</v>
      </c>
    </row>
    <row r="128" spans="1:12">
      <c r="A128" s="3" t="s">
        <v>294</v>
      </c>
      <c r="B128" s="3" t="s">
        <v>755</v>
      </c>
      <c r="C128" s="3">
        <f>_xlfn.XLOOKUP(A128,[1]正确的地理数据!$C:$C,[1]正确的地理数据!$E:$E)</f>
        <v>21</v>
      </c>
      <c r="D128" s="3">
        <f>_xlfn.XLOOKUP(A128,[1]正确的地理数据!$C:$C,[1]正确的地理数据!$F:$F)</f>
        <v>57</v>
      </c>
      <c r="E128" s="3" t="s">
        <v>986</v>
      </c>
      <c r="F128">
        <f t="shared" si="1"/>
        <v>0</v>
      </c>
      <c r="G128" s="3">
        <v>96.04</v>
      </c>
      <c r="H128" s="3">
        <v>45.45</v>
      </c>
      <c r="I128" s="3">
        <v>59.51</v>
      </c>
      <c r="J128" s="3">
        <v>10.986122886681098</v>
      </c>
    </row>
    <row r="129" spans="1:12">
      <c r="A129" s="3" t="s">
        <v>230</v>
      </c>
      <c r="B129" s="3" t="s">
        <v>757</v>
      </c>
      <c r="C129" s="3">
        <f>_xlfn.XLOOKUP(A129,[1]正确的地理数据!$C:$C,[1]正确的地理数据!$E:$E)</f>
        <v>30</v>
      </c>
      <c r="D129" s="3">
        <f>_xlfn.XLOOKUP(A129,[1]正确的地理数据!$C:$C,[1]正确的地理数据!$F:$F)</f>
        <v>70</v>
      </c>
      <c r="E129" s="3" t="s">
        <v>986</v>
      </c>
      <c r="F129">
        <f t="shared" si="1"/>
        <v>75.5</v>
      </c>
      <c r="G129" s="3">
        <v>64.88</v>
      </c>
      <c r="H129" s="3">
        <v>42.86</v>
      </c>
      <c r="I129" s="3">
        <v>32.229999999999997</v>
      </c>
      <c r="J129" s="3">
        <v>27.725887222397812</v>
      </c>
      <c r="L129" s="3">
        <v>0.755</v>
      </c>
    </row>
    <row r="130" spans="1:12">
      <c r="A130" s="3" t="s">
        <v>135</v>
      </c>
      <c r="B130" s="3" t="s">
        <v>1005</v>
      </c>
      <c r="C130" s="3">
        <f>_xlfn.XLOOKUP(A130,[1]正确的地理数据!$C:$C,[1]正确的地理数据!$E:$E)</f>
        <v>32</v>
      </c>
      <c r="D130" s="3">
        <f>_xlfn.XLOOKUP(A130,[1]正确的地理数据!$C:$C,[1]正确的地理数据!$F:$F)</f>
        <v>35.25</v>
      </c>
      <c r="E130" s="3" t="s">
        <v>986</v>
      </c>
      <c r="F130">
        <f t="shared" si="1"/>
        <v>85.5</v>
      </c>
      <c r="G130" s="3">
        <v>25.18</v>
      </c>
      <c r="J130" s="3">
        <v>10.986122886681098</v>
      </c>
      <c r="L130" s="3">
        <v>0.85499999999999998</v>
      </c>
    </row>
    <row r="131" spans="1:12">
      <c r="A131" s="3" t="s">
        <v>260</v>
      </c>
      <c r="B131" s="3" t="s">
        <v>762</v>
      </c>
      <c r="C131" s="3">
        <f>_xlfn.XLOOKUP(A131,[1]正确的地理数据!$C:$C,[1]正确的地理数据!$E:$E)</f>
        <v>9</v>
      </c>
      <c r="D131" s="3">
        <f>_xlfn.XLOOKUP(A131,[1]正确的地理数据!$C:$C,[1]正确的地理数据!$F:$F)</f>
        <v>-80</v>
      </c>
      <c r="E131" s="3" t="s">
        <v>989</v>
      </c>
      <c r="F131">
        <f t="shared" ref="F131:F190" si="2">L131*100</f>
        <v>56.899999999999991</v>
      </c>
      <c r="G131" s="3">
        <v>34.11</v>
      </c>
      <c r="H131" s="3">
        <v>50.65</v>
      </c>
      <c r="I131" s="3">
        <v>48.43</v>
      </c>
      <c r="J131" s="3">
        <v>16.094379124341003</v>
      </c>
      <c r="L131" s="3">
        <v>0.56899999999999995</v>
      </c>
    </row>
    <row r="132" spans="1:12">
      <c r="A132" s="3" t="s">
        <v>766</v>
      </c>
      <c r="B132" s="3" t="s">
        <v>764</v>
      </c>
      <c r="C132" s="3">
        <f>_xlfn.XLOOKUP(A132,[1]正确的地理数据!$C:$C,[1]正确的地理数据!$E:$E)</f>
        <v>-6</v>
      </c>
      <c r="D132" s="3">
        <f>_xlfn.XLOOKUP(A132,[1]正确的地理数据!$C:$C,[1]正确的地理数据!$F:$F)</f>
        <v>147</v>
      </c>
      <c r="E132" s="3" t="s">
        <v>986</v>
      </c>
      <c r="F132">
        <f t="shared" si="2"/>
        <v>0</v>
      </c>
      <c r="G132" s="3">
        <v>26.33</v>
      </c>
      <c r="H132" s="3">
        <v>22.08</v>
      </c>
      <c r="J132" s="3">
        <v>0</v>
      </c>
    </row>
    <row r="133" spans="1:12">
      <c r="A133" s="3" t="s">
        <v>156</v>
      </c>
      <c r="B133" s="3" t="s">
        <v>767</v>
      </c>
      <c r="C133" s="3">
        <f>_xlfn.XLOOKUP(A133,[1]正确的地理数据!$C:$C,[1]正确的地理数据!$E:$E)</f>
        <v>-23</v>
      </c>
      <c r="D133" s="3">
        <f>_xlfn.XLOOKUP(A133,[1]正确的地理数据!$C:$C,[1]正确的地理数据!$F:$F)</f>
        <v>-58</v>
      </c>
      <c r="E133" s="3" t="s">
        <v>990</v>
      </c>
      <c r="F133">
        <f t="shared" si="2"/>
        <v>41.4</v>
      </c>
      <c r="G133" s="3">
        <v>57.09</v>
      </c>
      <c r="H133" s="3">
        <v>63.64</v>
      </c>
      <c r="I133" s="3">
        <v>42.58</v>
      </c>
      <c r="J133" s="3">
        <v>6.9314718055994531</v>
      </c>
      <c r="L133" s="3">
        <v>0.41399999999999998</v>
      </c>
    </row>
    <row r="134" spans="1:12">
      <c r="A134" s="3" t="s">
        <v>245</v>
      </c>
      <c r="B134" s="3" t="s">
        <v>769</v>
      </c>
      <c r="C134" s="3">
        <f>_xlfn.XLOOKUP(A134,[1]正确的地理数据!$C:$C,[1]正确的地理数据!$E:$E)</f>
        <v>-10</v>
      </c>
      <c r="D134" s="3">
        <f>_xlfn.XLOOKUP(A134,[1]正确的地理数据!$C:$C,[1]正确的地理数据!$F:$F)</f>
        <v>-76</v>
      </c>
      <c r="E134" s="3" t="s">
        <v>990</v>
      </c>
      <c r="F134">
        <f t="shared" si="2"/>
        <v>64.8</v>
      </c>
      <c r="G134" s="3">
        <v>55.67</v>
      </c>
      <c r="H134" s="3">
        <v>62.34</v>
      </c>
      <c r="I134" s="3">
        <v>48.23</v>
      </c>
      <c r="J134" s="3">
        <v>17.917594692280549</v>
      </c>
      <c r="L134" s="3">
        <v>0.64800000000000002</v>
      </c>
    </row>
    <row r="135" spans="1:12">
      <c r="A135" s="3" t="s">
        <v>197</v>
      </c>
      <c r="B135" s="3" t="s">
        <v>945</v>
      </c>
      <c r="C135" s="3">
        <f>_xlfn.XLOOKUP(A135,[1]正确的地理数据!$C:$C,[1]正确的地理数据!$E:$E)</f>
        <v>13</v>
      </c>
      <c r="D135" s="3">
        <f>_xlfn.XLOOKUP(A135,[1]正确的地理数据!$C:$C,[1]正确的地理数据!$F:$F)</f>
        <v>122</v>
      </c>
      <c r="E135" s="3" t="s">
        <v>986</v>
      </c>
      <c r="F135">
        <f t="shared" si="2"/>
        <v>62.1</v>
      </c>
      <c r="G135" s="3">
        <v>77</v>
      </c>
      <c r="H135" s="3">
        <v>63.64</v>
      </c>
      <c r="I135" s="3">
        <v>45.99</v>
      </c>
      <c r="J135" s="3">
        <v>27.725887222397812</v>
      </c>
      <c r="L135" s="3">
        <v>0.621</v>
      </c>
    </row>
    <row r="136" spans="1:12">
      <c r="A136" s="3" t="s">
        <v>191</v>
      </c>
      <c r="B136" s="3" t="s">
        <v>775</v>
      </c>
      <c r="C136" s="3">
        <f>_xlfn.XLOOKUP(A136,[1]正确的地理数据!$C:$C,[1]正确的地理数据!$E:$E)</f>
        <v>52</v>
      </c>
      <c r="D136" s="3">
        <f>_xlfn.XLOOKUP(A136,[1]正确的地理数据!$C:$C,[1]正确的地理数据!$F:$F)</f>
        <v>20</v>
      </c>
      <c r="E136" s="3" t="s">
        <v>987</v>
      </c>
      <c r="F136">
        <f t="shared" si="2"/>
        <v>28.599999999999998</v>
      </c>
      <c r="G136" s="3">
        <v>93.86</v>
      </c>
      <c r="H136" s="3">
        <v>87.01</v>
      </c>
      <c r="I136" s="3">
        <v>65.03</v>
      </c>
      <c r="J136" s="3">
        <v>20.794415416798358</v>
      </c>
      <c r="L136" s="3">
        <v>0.28599999999999998</v>
      </c>
    </row>
    <row r="137" spans="1:12">
      <c r="A137" s="3" t="s">
        <v>226</v>
      </c>
      <c r="B137" s="3" t="s">
        <v>776</v>
      </c>
      <c r="C137" s="3">
        <f>_xlfn.XLOOKUP(A137,[1]正确的地理数据!$C:$C,[1]正确的地理数据!$E:$E)</f>
        <v>39.5</v>
      </c>
      <c r="D137" s="3">
        <f>_xlfn.XLOOKUP(A137,[1]正确的地理数据!$C:$C,[1]正确的地理数据!$F:$F)</f>
        <v>-8</v>
      </c>
      <c r="E137" s="3" t="s">
        <v>987</v>
      </c>
      <c r="F137">
        <f t="shared" si="2"/>
        <v>30.3</v>
      </c>
      <c r="G137" s="3">
        <v>97.32</v>
      </c>
      <c r="H137" s="3">
        <v>89.61</v>
      </c>
      <c r="I137" s="3">
        <v>68.459999999999994</v>
      </c>
      <c r="J137" s="3">
        <v>10.986122886681098</v>
      </c>
      <c r="L137" s="3">
        <v>0.30299999999999999</v>
      </c>
    </row>
    <row r="138" spans="1:12">
      <c r="A138" s="3" t="s">
        <v>199</v>
      </c>
      <c r="B138" s="3" t="s">
        <v>780</v>
      </c>
      <c r="C138" s="3">
        <f>_xlfn.XLOOKUP(A138,[1]正确的地理数据!$C:$C,[1]正确的地理数据!$E:$E)</f>
        <v>25.5</v>
      </c>
      <c r="D138" s="3">
        <f>_xlfn.XLOOKUP(A138,[1]正确的地理数据!$C:$C,[1]正确的地理数据!$F:$F)</f>
        <v>51.25</v>
      </c>
      <c r="E138" s="3" t="s">
        <v>986</v>
      </c>
      <c r="F138">
        <f t="shared" si="2"/>
        <v>24.099999999999998</v>
      </c>
      <c r="G138" s="3">
        <v>94.5</v>
      </c>
      <c r="H138" s="3">
        <v>58.44</v>
      </c>
      <c r="I138" s="3">
        <v>64.989999999999995</v>
      </c>
      <c r="J138" s="3">
        <v>10.986122886681098</v>
      </c>
      <c r="L138" s="3">
        <v>0.24099999999999999</v>
      </c>
    </row>
    <row r="139" spans="1:12">
      <c r="A139" s="3" t="s">
        <v>187</v>
      </c>
      <c r="B139" s="3" t="s">
        <v>784</v>
      </c>
      <c r="C139" s="3">
        <f>_xlfn.XLOOKUP(A139,[1]正确的地理数据!$C:$C,[1]正确的地理数据!$E:$E)</f>
        <v>46</v>
      </c>
      <c r="D139" s="3">
        <f>_xlfn.XLOOKUP(A139,[1]正确的地理数据!$C:$C,[1]正确的地理数据!$F:$F)</f>
        <v>25</v>
      </c>
      <c r="E139" s="3" t="s">
        <v>987</v>
      </c>
      <c r="F139">
        <f t="shared" si="2"/>
        <v>46.2</v>
      </c>
      <c r="G139" s="3">
        <v>76.290000000000006</v>
      </c>
      <c r="H139" s="3">
        <v>89.61</v>
      </c>
      <c r="I139" s="3">
        <v>59.84</v>
      </c>
      <c r="J139" s="3">
        <v>16.094379124341003</v>
      </c>
      <c r="L139" s="3">
        <v>0.46200000000000002</v>
      </c>
    </row>
    <row r="140" spans="1:12">
      <c r="A140" s="3" t="s">
        <v>107</v>
      </c>
      <c r="B140" s="3" t="s">
        <v>1006</v>
      </c>
      <c r="C140" s="3">
        <f>_xlfn.XLOOKUP(A140,[1]正确的地理数据!$C:$C,[1]正确的地理数据!$E:$E)</f>
        <v>60</v>
      </c>
      <c r="D140" s="3">
        <f>_xlfn.XLOOKUP(A140,[1]正确的地理数据!$C:$C,[1]正确的地理数据!$F:$F)</f>
        <v>100</v>
      </c>
      <c r="E140" s="3" t="s">
        <v>987</v>
      </c>
      <c r="F140">
        <f t="shared" si="2"/>
        <v>52.800000000000004</v>
      </c>
      <c r="G140" s="3">
        <v>98.06</v>
      </c>
      <c r="H140" s="3">
        <v>71.430000000000007</v>
      </c>
      <c r="I140" s="3">
        <v>65.12</v>
      </c>
      <c r="J140" s="3">
        <v>34.339872044851461</v>
      </c>
      <c r="L140" s="3">
        <v>0.52800000000000002</v>
      </c>
    </row>
    <row r="141" spans="1:12">
      <c r="A141" s="3" t="s">
        <v>291</v>
      </c>
      <c r="B141" s="3" t="s">
        <v>787</v>
      </c>
      <c r="C141" s="3">
        <f>_xlfn.XLOOKUP(A141,[1]正确的地理数据!$C:$C,[1]正确的地理数据!$E:$E)</f>
        <v>-2</v>
      </c>
      <c r="D141" s="3">
        <f>_xlfn.XLOOKUP(A141,[1]正确的地理数据!$C:$C,[1]正确的地理数据!$F:$F)</f>
        <v>30</v>
      </c>
      <c r="E141" s="3" t="s">
        <v>988</v>
      </c>
      <c r="F141">
        <f t="shared" si="2"/>
        <v>0</v>
      </c>
      <c r="G141" s="3">
        <v>79.95</v>
      </c>
      <c r="H141" s="3">
        <v>33.770000000000003</v>
      </c>
      <c r="I141" s="3">
        <v>30.23</v>
      </c>
      <c r="J141" s="3">
        <v>0</v>
      </c>
    </row>
    <row r="142" spans="1:12">
      <c r="A142" s="3" t="s">
        <v>800</v>
      </c>
      <c r="B142" s="3" t="s">
        <v>798</v>
      </c>
      <c r="C142" s="3">
        <f>_xlfn.XLOOKUP(A142,[1]正确的地理数据!$C:$C,[1]正确的地理数据!$E:$E)</f>
        <v>17.333300000000001</v>
      </c>
      <c r="D142" s="3">
        <f>_xlfn.XLOOKUP(A142,[1]正确的地理数据!$C:$C,[1]正确的地理数据!$F:$F)</f>
        <v>-62.75</v>
      </c>
      <c r="E142" s="3" t="s">
        <v>989</v>
      </c>
      <c r="F142">
        <f t="shared" si="2"/>
        <v>0</v>
      </c>
      <c r="G142" s="3">
        <v>12.44</v>
      </c>
      <c r="H142" s="3">
        <v>11.69</v>
      </c>
      <c r="I142" s="3">
        <v>72.400000000000006</v>
      </c>
      <c r="J142" s="3">
        <v>0</v>
      </c>
    </row>
    <row r="143" spans="1:12">
      <c r="A143" s="3" t="s">
        <v>803</v>
      </c>
      <c r="B143" s="3" t="s">
        <v>801</v>
      </c>
      <c r="C143" s="3">
        <f>_xlfn.XLOOKUP(A143,[1]正确的地理数据!$C:$C,[1]正确的地理数据!$E:$E)</f>
        <v>13.8833</v>
      </c>
      <c r="D143" s="3">
        <f>_xlfn.XLOOKUP(A143,[1]正确的地理数据!$C:$C,[1]正确的地理数据!$F:$F)</f>
        <v>-61.133299999999998</v>
      </c>
      <c r="E143" s="3" t="s">
        <v>989</v>
      </c>
      <c r="F143">
        <f t="shared" si="2"/>
        <v>0</v>
      </c>
      <c r="G143" s="3">
        <v>10.96</v>
      </c>
      <c r="H143" s="3">
        <v>12.99</v>
      </c>
      <c r="I143" s="3">
        <v>46.3</v>
      </c>
      <c r="J143" s="3">
        <v>0</v>
      </c>
    </row>
    <row r="144" spans="1:12">
      <c r="A144" s="3" t="s">
        <v>812</v>
      </c>
      <c r="B144" s="3" t="s">
        <v>810</v>
      </c>
      <c r="C144" s="3">
        <f>_xlfn.XLOOKUP(A144,[1]正确的地理数据!$C:$C,[1]正确的地理数据!$E:$E)</f>
        <v>13.25</v>
      </c>
      <c r="D144" s="3">
        <f>_xlfn.XLOOKUP(A144,[1]正确的地理数据!$C:$C,[1]正确的地理数据!$F:$F)</f>
        <v>-61.2</v>
      </c>
      <c r="E144" s="3" t="s">
        <v>989</v>
      </c>
      <c r="F144">
        <f t="shared" si="2"/>
        <v>0</v>
      </c>
      <c r="G144" s="3">
        <v>12.18</v>
      </c>
      <c r="H144" s="3">
        <v>7.79</v>
      </c>
      <c r="I144" s="3">
        <v>55.4</v>
      </c>
      <c r="J144" s="3">
        <v>0</v>
      </c>
    </row>
    <row r="145" spans="1:12">
      <c r="A145" s="3" t="s">
        <v>815</v>
      </c>
      <c r="B145" s="3" t="s">
        <v>813</v>
      </c>
      <c r="C145" s="3">
        <f>_xlfn.XLOOKUP(A145,[1]正确的地理数据!$C:$C,[1]正确的地理数据!$E:$E)</f>
        <v>-13.583299999999999</v>
      </c>
      <c r="D145" s="3">
        <f>_xlfn.XLOOKUP(A145,[1]正确的地理数据!$C:$C,[1]正确的地理数据!$F:$F)</f>
        <v>-172.33330000000001</v>
      </c>
      <c r="E145" s="3" t="s">
        <v>986</v>
      </c>
      <c r="F145">
        <f t="shared" si="2"/>
        <v>0</v>
      </c>
      <c r="G145" s="3">
        <v>29.33</v>
      </c>
      <c r="H145" s="3">
        <v>10.39</v>
      </c>
      <c r="I145" s="3">
        <v>33</v>
      </c>
      <c r="J145" s="3">
        <v>0</v>
      </c>
    </row>
    <row r="146" spans="1:12">
      <c r="A146" s="3" t="s">
        <v>818</v>
      </c>
      <c r="B146" s="3" t="s">
        <v>816</v>
      </c>
      <c r="C146" s="3">
        <f>_xlfn.XLOOKUP(A146,[1]正确的地理数据!$C:$C,[1]正确的地理数据!$E:$E)</f>
        <v>43.7667</v>
      </c>
      <c r="D146" s="3">
        <f>_xlfn.XLOOKUP(A146,[1]正确的地理数据!$C:$C,[1]正确的地理数据!$F:$F)</f>
        <v>12.416700000000001</v>
      </c>
      <c r="E146" s="3" t="s">
        <v>987</v>
      </c>
      <c r="F146">
        <f t="shared" si="2"/>
        <v>0</v>
      </c>
      <c r="G146" s="3">
        <v>13.83</v>
      </c>
      <c r="H146" s="3">
        <v>23.08</v>
      </c>
      <c r="J146" s="3">
        <v>0</v>
      </c>
    </row>
    <row r="147" spans="1:12">
      <c r="A147" s="3" t="s">
        <v>821</v>
      </c>
      <c r="B147" s="3" t="s">
        <v>819</v>
      </c>
      <c r="C147" s="3">
        <f>_xlfn.XLOOKUP(A147,[1]正确的地理数据!$C:$C,[1]正确的地理数据!$E:$E)</f>
        <v>1</v>
      </c>
      <c r="D147" s="3">
        <f>_xlfn.XLOOKUP(A147,[1]正确的地理数据!$C:$C,[1]正确的地理数据!$F:$F)</f>
        <v>7</v>
      </c>
      <c r="E147" s="3" t="s">
        <v>988</v>
      </c>
      <c r="F147">
        <f t="shared" si="2"/>
        <v>0</v>
      </c>
      <c r="G147" s="3">
        <v>15.64</v>
      </c>
      <c r="J147" s="3">
        <v>0</v>
      </c>
    </row>
    <row r="148" spans="1:12">
      <c r="A148" s="3" t="s">
        <v>206</v>
      </c>
      <c r="B148" s="3" t="s">
        <v>822</v>
      </c>
      <c r="C148" s="3">
        <f>_xlfn.XLOOKUP(A148,[1]正确的地理数据!$C:$C,[1]正确的地理数据!$E:$E)</f>
        <v>25</v>
      </c>
      <c r="D148" s="3">
        <f>_xlfn.XLOOKUP(A148,[1]正确的地理数据!$C:$C,[1]正确的地理数据!$F:$F)</f>
        <v>45</v>
      </c>
      <c r="E148" s="3" t="s">
        <v>986</v>
      </c>
      <c r="F148">
        <f t="shared" si="2"/>
        <v>39</v>
      </c>
      <c r="G148" s="3">
        <v>99.54</v>
      </c>
      <c r="H148" s="3">
        <v>84.42</v>
      </c>
      <c r="I148" s="3">
        <v>63.89</v>
      </c>
      <c r="J148" s="3">
        <v>13.862943611198906</v>
      </c>
      <c r="L148" s="3">
        <v>0.39</v>
      </c>
    </row>
    <row r="149" spans="1:12">
      <c r="A149" s="3" t="s">
        <v>826</v>
      </c>
      <c r="B149" s="3" t="s">
        <v>824</v>
      </c>
      <c r="C149" s="3">
        <f>_xlfn.XLOOKUP(A149,[1]正确的地理数据!$C:$C,[1]正确的地理数据!$E:$E)</f>
        <v>14</v>
      </c>
      <c r="D149" s="3">
        <f>_xlfn.XLOOKUP(A149,[1]正确的地理数据!$C:$C,[1]正确的地理数据!$F:$F)</f>
        <v>-14</v>
      </c>
      <c r="E149" s="3" t="s">
        <v>988</v>
      </c>
      <c r="F149">
        <f t="shared" si="2"/>
        <v>0</v>
      </c>
      <c r="G149" s="3">
        <v>35.85</v>
      </c>
      <c r="H149" s="3">
        <v>19.48</v>
      </c>
      <c r="I149" s="3">
        <v>33.04</v>
      </c>
      <c r="J149" s="3">
        <v>0</v>
      </c>
    </row>
    <row r="150" spans="1:12">
      <c r="A150" s="3" t="s">
        <v>286</v>
      </c>
      <c r="B150" s="3" t="s">
        <v>827</v>
      </c>
      <c r="C150" s="3">
        <f>_xlfn.XLOOKUP(A150,[1]正确的地理数据!$C:$C,[1]正确的地理数据!$E:$E)</f>
        <v>44</v>
      </c>
      <c r="D150" s="3">
        <f>_xlfn.XLOOKUP(A150,[1]正确的地理数据!$C:$C,[1]正确的地理数据!$F:$F)</f>
        <v>21</v>
      </c>
      <c r="E150" s="3" t="s">
        <v>987</v>
      </c>
      <c r="F150">
        <f t="shared" si="2"/>
        <v>43.4</v>
      </c>
      <c r="G150" s="3">
        <v>89.8</v>
      </c>
      <c r="H150" s="3">
        <v>80.52</v>
      </c>
      <c r="I150" s="3">
        <v>59.81</v>
      </c>
      <c r="J150" s="3">
        <v>6.9314718055994531</v>
      </c>
      <c r="L150" s="3">
        <v>0.434</v>
      </c>
    </row>
    <row r="151" spans="1:12">
      <c r="A151" s="3" t="s">
        <v>831</v>
      </c>
      <c r="B151" s="3" t="s">
        <v>829</v>
      </c>
      <c r="C151" s="3">
        <f>_xlfn.XLOOKUP(A151,[1]正确的地理数据!$C:$C,[1]正确的地理数据!$E:$E)</f>
        <v>-4.5833000000000004</v>
      </c>
      <c r="D151" s="3">
        <f>_xlfn.XLOOKUP(A151,[1]正确的地理数据!$C:$C,[1]正确的地理数据!$F:$F)</f>
        <v>55.666699999999999</v>
      </c>
      <c r="E151" s="3" t="s">
        <v>988</v>
      </c>
      <c r="F151">
        <f t="shared" si="2"/>
        <v>0</v>
      </c>
      <c r="G151" s="3">
        <v>13.23</v>
      </c>
      <c r="H151" s="3">
        <v>10.39</v>
      </c>
      <c r="I151" s="3">
        <v>50.3</v>
      </c>
      <c r="J151" s="3">
        <v>0</v>
      </c>
    </row>
    <row r="152" spans="1:12">
      <c r="A152" s="3" t="s">
        <v>834</v>
      </c>
      <c r="B152" s="3" t="s">
        <v>832</v>
      </c>
      <c r="C152" s="3">
        <f>_xlfn.XLOOKUP(A152,[1]正确的地理数据!$C:$C,[1]正确的地理数据!$E:$E)</f>
        <v>8.5</v>
      </c>
      <c r="D152" s="3">
        <f>_xlfn.XLOOKUP(A152,[1]正确的地理数据!$C:$C,[1]正确的地理数据!$F:$F)</f>
        <v>-11.5</v>
      </c>
      <c r="E152" s="3" t="s">
        <v>988</v>
      </c>
      <c r="F152">
        <f t="shared" si="2"/>
        <v>0</v>
      </c>
      <c r="G152" s="3">
        <v>25.31</v>
      </c>
      <c r="H152" s="3">
        <v>7.79</v>
      </c>
      <c r="J152" s="3">
        <v>0</v>
      </c>
    </row>
    <row r="153" spans="1:12">
      <c r="A153" s="3" t="s">
        <v>121</v>
      </c>
      <c r="B153" s="3" t="s">
        <v>835</v>
      </c>
      <c r="C153" s="3">
        <f>_xlfn.XLOOKUP(A153,[1]正确的地理数据!$C:$C,[1]正确的地理数据!$E:$E)</f>
        <v>1.3667</v>
      </c>
      <c r="D153" s="3">
        <f>_xlfn.XLOOKUP(A153,[1]正确的地理数据!$C:$C,[1]正确的地理数据!$F:$F)</f>
        <v>103.8</v>
      </c>
      <c r="E153" s="3" t="s">
        <v>986</v>
      </c>
      <c r="F153">
        <f t="shared" si="2"/>
        <v>23.1</v>
      </c>
      <c r="G153" s="3">
        <v>98.52</v>
      </c>
      <c r="H153" s="3">
        <v>71.430000000000007</v>
      </c>
      <c r="I153" s="3">
        <v>79.930000000000007</v>
      </c>
      <c r="J153" s="3">
        <v>32.958368660043291</v>
      </c>
      <c r="L153" s="3">
        <v>0.23100000000000001</v>
      </c>
    </row>
    <row r="154" spans="1:12">
      <c r="A154" s="3" t="s">
        <v>203</v>
      </c>
      <c r="B154" s="3" t="s">
        <v>840</v>
      </c>
      <c r="C154" s="3">
        <f>_xlfn.XLOOKUP(A154,[1]正确的地理数据!$C:$C,[1]正确的地理数据!$E:$E)</f>
        <v>48.666699999999999</v>
      </c>
      <c r="D154" s="3">
        <f>_xlfn.XLOOKUP(A154,[1]正确的地理数据!$C:$C,[1]正确的地理数据!$F:$F)</f>
        <v>19.5</v>
      </c>
      <c r="E154" s="3" t="s">
        <v>987</v>
      </c>
      <c r="F154">
        <f t="shared" si="2"/>
        <v>26.200000000000003</v>
      </c>
      <c r="G154" s="3">
        <v>92.36</v>
      </c>
      <c r="H154" s="3">
        <v>83.12</v>
      </c>
      <c r="I154" s="3">
        <v>65.44</v>
      </c>
      <c r="J154" s="3">
        <v>10.986122886681098</v>
      </c>
      <c r="L154" s="3">
        <v>0.26200000000000001</v>
      </c>
    </row>
    <row r="155" spans="1:12">
      <c r="A155" s="3" t="s">
        <v>304</v>
      </c>
      <c r="B155" s="3" t="s">
        <v>842</v>
      </c>
      <c r="C155" s="3">
        <f>_xlfn.XLOOKUP(A155,[1]正确的地理数据!$C:$C,[1]正确的地理数据!$E:$E)</f>
        <v>46</v>
      </c>
      <c r="D155" s="3">
        <f>_xlfn.XLOOKUP(A155,[1]正确的地理数据!$C:$C,[1]正确的地理数据!$F:$F)</f>
        <v>15</v>
      </c>
      <c r="E155" s="3" t="s">
        <v>987</v>
      </c>
      <c r="F155">
        <f t="shared" si="2"/>
        <v>28.299999999999997</v>
      </c>
      <c r="G155" s="3">
        <v>74.930000000000007</v>
      </c>
      <c r="H155" s="3">
        <v>59.74</v>
      </c>
      <c r="I155" s="3">
        <v>69.739999999999995</v>
      </c>
      <c r="J155" s="3">
        <v>0</v>
      </c>
      <c r="L155" s="3">
        <v>0.28299999999999997</v>
      </c>
    </row>
    <row r="156" spans="1:12">
      <c r="A156" s="3" t="s">
        <v>846</v>
      </c>
      <c r="B156" s="3" t="s">
        <v>844</v>
      </c>
      <c r="C156" s="3">
        <f>_xlfn.XLOOKUP(A156,[1]正确的地理数据!$C:$C,[1]正确的地理数据!$E:$E)</f>
        <v>-8</v>
      </c>
      <c r="D156" s="3">
        <f>_xlfn.XLOOKUP(A156,[1]正确的地理数据!$C:$C,[1]正确的地理数据!$F:$F)</f>
        <v>159</v>
      </c>
      <c r="E156" s="3" t="s">
        <v>986</v>
      </c>
      <c r="F156">
        <f t="shared" si="2"/>
        <v>0</v>
      </c>
      <c r="G156" s="3">
        <v>7.08</v>
      </c>
      <c r="H156" s="3">
        <v>2.6</v>
      </c>
      <c r="I156" s="3">
        <v>21.1</v>
      </c>
      <c r="J156" s="3">
        <v>0</v>
      </c>
    </row>
    <row r="157" spans="1:12">
      <c r="A157" s="3" t="s">
        <v>849</v>
      </c>
      <c r="B157" s="3" t="s">
        <v>847</v>
      </c>
      <c r="C157" s="3">
        <f>_xlfn.XLOOKUP(A157,[1]正确的地理数据!$C:$C,[1]正确的地理数据!$E:$E)</f>
        <v>10</v>
      </c>
      <c r="D157" s="3">
        <f>_xlfn.XLOOKUP(A157,[1]正确的地理数据!$C:$C,[1]正确的地理数据!$F:$F)</f>
        <v>49</v>
      </c>
      <c r="E157" s="3" t="s">
        <v>988</v>
      </c>
      <c r="F157">
        <f t="shared" si="2"/>
        <v>0</v>
      </c>
      <c r="G157" s="3">
        <v>17.25</v>
      </c>
      <c r="H157" s="3">
        <v>18.18</v>
      </c>
      <c r="J157" s="3">
        <v>0</v>
      </c>
    </row>
    <row r="158" spans="1:12">
      <c r="A158" s="3" t="s">
        <v>125</v>
      </c>
      <c r="B158" s="3" t="s">
        <v>850</v>
      </c>
      <c r="C158" s="3">
        <f>_xlfn.XLOOKUP(A158,[1]正确的地理数据!$C:$C,[1]正确的地理数据!$E:$E)</f>
        <v>-29</v>
      </c>
      <c r="D158" s="3">
        <f>_xlfn.XLOOKUP(A158,[1]正确的地理数据!$C:$C,[1]正确的地理数据!$F:$F)</f>
        <v>24</v>
      </c>
      <c r="E158" s="3" t="s">
        <v>988</v>
      </c>
      <c r="F158">
        <f t="shared" si="2"/>
        <v>41.699999999999996</v>
      </c>
      <c r="G158" s="3">
        <v>78.459999999999994</v>
      </c>
      <c r="H158" s="3">
        <v>36.36</v>
      </c>
      <c r="I158" s="3">
        <v>49.24</v>
      </c>
      <c r="J158" s="3">
        <v>32.188758248682007</v>
      </c>
      <c r="L158" s="3">
        <v>0.41699999999999998</v>
      </c>
    </row>
    <row r="159" spans="1:12">
      <c r="A159" s="3" t="s">
        <v>247</v>
      </c>
      <c r="B159" s="3" t="s">
        <v>1007</v>
      </c>
      <c r="C159" s="3">
        <f>_xlfn.XLOOKUP(A159,[1]正确的地理数据!$C:$C,[1]正确的地理数据!$E:$E)</f>
        <v>40</v>
      </c>
      <c r="D159" s="3">
        <f>_xlfn.XLOOKUP(A159,[1]正确的地理数据!$C:$C,[1]正确的地理数据!$F:$F)</f>
        <v>127</v>
      </c>
      <c r="E159" s="3" t="s">
        <v>986</v>
      </c>
      <c r="F159">
        <f t="shared" si="2"/>
        <v>26.900000000000002</v>
      </c>
      <c r="G159" s="3">
        <v>98.52</v>
      </c>
      <c r="H159" s="3">
        <v>68.83</v>
      </c>
      <c r="I159" s="3">
        <v>75.760000000000005</v>
      </c>
      <c r="J159" s="3">
        <v>10.986122886681098</v>
      </c>
      <c r="L159" s="3">
        <v>0.26900000000000002</v>
      </c>
    </row>
    <row r="160" spans="1:12">
      <c r="A160" s="3" t="s">
        <v>857</v>
      </c>
      <c r="B160" s="3" t="s">
        <v>855</v>
      </c>
      <c r="C160" s="3">
        <f>_xlfn.XLOOKUP(A160,[1]正确的地理数据!$C:$C,[1]正确的地理数据!$E:$E)</f>
        <v>8</v>
      </c>
      <c r="D160" s="3">
        <f>_xlfn.XLOOKUP(A160,[1]正确的地理数据!$C:$C,[1]正确的地理数据!$F:$F)</f>
        <v>30</v>
      </c>
      <c r="E160" s="3" t="s">
        <v>988</v>
      </c>
      <c r="F160">
        <f t="shared" si="2"/>
        <v>0</v>
      </c>
      <c r="G160" s="3">
        <v>5.75</v>
      </c>
      <c r="H160" s="3">
        <v>1.3</v>
      </c>
      <c r="J160" s="3">
        <v>0</v>
      </c>
    </row>
    <row r="161" spans="1:12">
      <c r="A161" s="3" t="s">
        <v>26</v>
      </c>
      <c r="B161" s="3" t="s">
        <v>858</v>
      </c>
      <c r="C161" s="3">
        <f>_xlfn.XLOOKUP(A161,[1]正确的地理数据!$C:$C,[1]正确的地理数据!$E:$E)</f>
        <v>40</v>
      </c>
      <c r="D161" s="3">
        <f>_xlfn.XLOOKUP(A161,[1]正确的地理数据!$C:$C,[1]正确的地理数据!$F:$F)</f>
        <v>-4</v>
      </c>
      <c r="E161" s="3" t="s">
        <v>987</v>
      </c>
      <c r="F161">
        <f t="shared" si="2"/>
        <v>21</v>
      </c>
      <c r="G161" s="3">
        <v>98.52</v>
      </c>
      <c r="H161" s="3">
        <v>88.31</v>
      </c>
      <c r="I161" s="3">
        <v>72.209999999999994</v>
      </c>
      <c r="J161" s="3">
        <v>0</v>
      </c>
      <c r="L161" s="3">
        <v>0.21</v>
      </c>
    </row>
    <row r="162" spans="1:12">
      <c r="A162" s="3" t="s">
        <v>269</v>
      </c>
      <c r="B162" s="3" t="s">
        <v>860</v>
      </c>
      <c r="C162" s="3">
        <f>_xlfn.XLOOKUP(A162,[1]正确的地理数据!$C:$C,[1]正确的地理数据!$E:$E)</f>
        <v>7</v>
      </c>
      <c r="D162" s="3">
        <f>_xlfn.XLOOKUP(A162,[1]正确的地理数据!$C:$C,[1]正确的地理数据!$F:$F)</f>
        <v>81</v>
      </c>
      <c r="E162" s="3" t="s">
        <v>986</v>
      </c>
      <c r="F162">
        <f t="shared" si="2"/>
        <v>74.5</v>
      </c>
      <c r="G162" s="3">
        <v>58.65</v>
      </c>
      <c r="H162" s="3">
        <v>44.16</v>
      </c>
      <c r="I162" s="3">
        <v>43.02</v>
      </c>
      <c r="J162" s="3">
        <v>6.9314718055994531</v>
      </c>
      <c r="L162" s="3">
        <v>0.745</v>
      </c>
    </row>
    <row r="163" spans="1:12">
      <c r="A163" s="3" t="s">
        <v>255</v>
      </c>
      <c r="B163" s="3" t="s">
        <v>971</v>
      </c>
      <c r="C163" s="3">
        <f>_xlfn.XLOOKUP(A163,[1]正确的地理数据!$C:$C,[1]正确的地理数据!$E:$E)</f>
        <v>15</v>
      </c>
      <c r="D163" s="3">
        <f>_xlfn.XLOOKUP(A163,[1]正确的地理数据!$C:$C,[1]正确的地理数据!$F:$F)</f>
        <v>30</v>
      </c>
      <c r="E163" s="3" t="s">
        <v>988</v>
      </c>
      <c r="F163">
        <f t="shared" si="2"/>
        <v>0</v>
      </c>
      <c r="G163" s="3">
        <v>35.03</v>
      </c>
      <c r="H163" s="3">
        <v>11.69</v>
      </c>
      <c r="I163" s="3">
        <v>25.5</v>
      </c>
      <c r="J163" s="3">
        <v>0</v>
      </c>
    </row>
    <row r="164" spans="1:12">
      <c r="A164" s="3" t="s">
        <v>865</v>
      </c>
      <c r="B164" s="3" t="s">
        <v>863</v>
      </c>
      <c r="C164" s="3">
        <f>_xlfn.XLOOKUP(A164,[1]正确的地理数据!$C:$C,[1]正确的地理数据!$E:$E)</f>
        <v>4</v>
      </c>
      <c r="D164" s="3">
        <f>_xlfn.XLOOKUP(A164,[1]正确的地理数据!$C:$C,[1]正确的地理数据!$F:$F)</f>
        <v>-56</v>
      </c>
      <c r="E164" s="3" t="s">
        <v>990</v>
      </c>
      <c r="F164">
        <f t="shared" si="2"/>
        <v>0</v>
      </c>
      <c r="G164" s="3">
        <v>31.2</v>
      </c>
      <c r="H164" s="3">
        <v>22.08</v>
      </c>
      <c r="I164" s="3">
        <v>51.5</v>
      </c>
      <c r="J164" s="3">
        <v>0</v>
      </c>
    </row>
    <row r="165" spans="1:12">
      <c r="A165" s="3" t="s">
        <v>182</v>
      </c>
      <c r="B165" s="3" t="s">
        <v>869</v>
      </c>
      <c r="C165" s="3">
        <f>_xlfn.XLOOKUP(A165,[1]正确的地理数据!$C:$C,[1]正确的地理数据!$E:$E)</f>
        <v>62</v>
      </c>
      <c r="D165" s="3">
        <f>_xlfn.XLOOKUP(A165,[1]正确的地理数据!$C:$C,[1]正确的地理数据!$F:$F)</f>
        <v>15</v>
      </c>
      <c r="E165" s="3" t="s">
        <v>987</v>
      </c>
      <c r="F165">
        <f t="shared" si="2"/>
        <v>21</v>
      </c>
      <c r="G165" s="3">
        <v>94.55</v>
      </c>
      <c r="H165" s="3">
        <v>84.42</v>
      </c>
      <c r="I165" s="3">
        <v>81.510000000000005</v>
      </c>
      <c r="J165" s="3">
        <v>26.390573296152585</v>
      </c>
      <c r="L165" s="3">
        <v>0.21</v>
      </c>
    </row>
    <row r="166" spans="1:12">
      <c r="A166" s="3" t="s">
        <v>221</v>
      </c>
      <c r="B166" s="3" t="s">
        <v>871</v>
      </c>
      <c r="C166" s="3">
        <f>_xlfn.XLOOKUP(A166,[1]正确的地理数据!$C:$C,[1]正确的地理数据!$E:$E)</f>
        <v>47</v>
      </c>
      <c r="D166" s="3">
        <f>_xlfn.XLOOKUP(A166,[1]正确的地理数据!$C:$C,[1]正确的地理数据!$F:$F)</f>
        <v>8</v>
      </c>
      <c r="E166" s="3" t="s">
        <v>987</v>
      </c>
      <c r="F166">
        <f t="shared" si="2"/>
        <v>17.2</v>
      </c>
      <c r="G166" s="3">
        <v>86.97</v>
      </c>
      <c r="H166" s="3">
        <v>76.62</v>
      </c>
      <c r="I166" s="3">
        <v>82.93</v>
      </c>
      <c r="J166" s="3">
        <v>29.444389791664403</v>
      </c>
      <c r="L166" s="3">
        <v>0.17199999999999999</v>
      </c>
    </row>
    <row r="167" spans="1:12">
      <c r="A167" s="3" t="s">
        <v>102</v>
      </c>
      <c r="B167" s="3" t="s">
        <v>1008</v>
      </c>
      <c r="C167" s="3">
        <f>_xlfn.XLOOKUP(A167,[1]正确的地理数据!$C:$C,[1]正确的地理数据!$E:$E)</f>
        <v>35</v>
      </c>
      <c r="D167" s="3">
        <f>_xlfn.XLOOKUP(A167,[1]正确的地理数据!$C:$C,[1]正确的地理数据!$F:$F)</f>
        <v>38</v>
      </c>
      <c r="E167" s="3" t="s">
        <v>986</v>
      </c>
      <c r="F167">
        <f t="shared" si="2"/>
        <v>0</v>
      </c>
      <c r="G167" s="3">
        <v>22.14</v>
      </c>
      <c r="H167" s="3">
        <v>15.58</v>
      </c>
      <c r="I167" s="3">
        <v>33.4</v>
      </c>
      <c r="J167" s="3">
        <v>23.978952727983707</v>
      </c>
    </row>
    <row r="168" spans="1:12">
      <c r="A168" s="3" t="s">
        <v>285</v>
      </c>
      <c r="B168" s="3" t="s">
        <v>877</v>
      </c>
      <c r="C168" s="3">
        <f>_xlfn.XLOOKUP(A168,[1]正确的地理数据!$C:$C,[1]正确的地理数据!$E:$E)</f>
        <v>39</v>
      </c>
      <c r="D168" s="3">
        <f>_xlfn.XLOOKUP(A168,[1]正确的地理数据!$C:$C,[1]正确的地理数据!$F:$F)</f>
        <v>71</v>
      </c>
      <c r="E168" s="3" t="s">
        <v>986</v>
      </c>
      <c r="F168">
        <f t="shared" si="2"/>
        <v>0</v>
      </c>
      <c r="G168" s="3">
        <v>17.010000000000002</v>
      </c>
      <c r="H168" s="3">
        <v>10.39</v>
      </c>
      <c r="I168" s="3">
        <v>34.56</v>
      </c>
      <c r="J168" s="3">
        <v>0</v>
      </c>
    </row>
    <row r="169" spans="1:12">
      <c r="A169" s="3" t="s">
        <v>273</v>
      </c>
      <c r="B169" s="3" t="s">
        <v>1009</v>
      </c>
      <c r="C169" s="3">
        <f>_xlfn.XLOOKUP(A169,[1]正确的地理数据!$C:$C,[1]正确的地理数据!$E:$E)</f>
        <v>-6</v>
      </c>
      <c r="D169" s="3">
        <f>_xlfn.XLOOKUP(A169,[1]正确的地理数据!$C:$C,[1]正确的地理数据!$F:$F)</f>
        <v>35</v>
      </c>
      <c r="E169" s="3" t="s">
        <v>988</v>
      </c>
      <c r="F169">
        <f t="shared" si="2"/>
        <v>73.099999999999994</v>
      </c>
      <c r="G169" s="3">
        <v>90.58</v>
      </c>
      <c r="H169" s="3">
        <v>24.68</v>
      </c>
      <c r="I169" s="3">
        <v>26.96</v>
      </c>
      <c r="J169" s="3">
        <v>0</v>
      </c>
      <c r="L169" s="3">
        <v>0.73099999999999998</v>
      </c>
    </row>
    <row r="170" spans="1:12">
      <c r="A170" s="3" t="s">
        <v>196</v>
      </c>
      <c r="B170" s="3" t="s">
        <v>880</v>
      </c>
      <c r="C170" s="3">
        <f>_xlfn.XLOOKUP(A170,[1]正确的地理数据!$C:$C,[1]正确的地理数据!$E:$E)</f>
        <v>15</v>
      </c>
      <c r="D170" s="3">
        <f>_xlfn.XLOOKUP(A170,[1]正确的地理数据!$C:$C,[1]正确的地理数据!$F:$F)</f>
        <v>100</v>
      </c>
      <c r="E170" s="3" t="s">
        <v>986</v>
      </c>
      <c r="F170">
        <f t="shared" si="2"/>
        <v>44.5</v>
      </c>
      <c r="G170" s="3">
        <v>86.5</v>
      </c>
      <c r="H170" s="3">
        <v>64.94</v>
      </c>
      <c r="I170" s="3">
        <v>56.63</v>
      </c>
      <c r="J170" s="3">
        <v>28.33213344056216</v>
      </c>
      <c r="L170" s="3">
        <v>0.44500000000000001</v>
      </c>
    </row>
    <row r="171" spans="1:12">
      <c r="A171" s="3" t="s">
        <v>153</v>
      </c>
      <c r="B171" s="3" t="s">
        <v>882</v>
      </c>
      <c r="C171" s="3">
        <f>_xlfn.XLOOKUP(A171,[1]正确的地理数据!$C:$C,[1]正确的地理数据!$E:$E)</f>
        <v>-8.5500000000000007</v>
      </c>
      <c r="D171" s="3">
        <f>_xlfn.XLOOKUP(A171,[1]正确的地理数据!$C:$C,[1]正确的地理数据!$F:$F)</f>
        <v>125.5167</v>
      </c>
      <c r="E171" s="3" t="s">
        <v>986</v>
      </c>
      <c r="F171">
        <f t="shared" si="2"/>
        <v>0</v>
      </c>
      <c r="G171" s="3">
        <v>4.26</v>
      </c>
      <c r="J171" s="3">
        <v>0</v>
      </c>
    </row>
    <row r="172" spans="1:12">
      <c r="A172" s="3" t="s">
        <v>886</v>
      </c>
      <c r="B172" s="3" t="s">
        <v>884</v>
      </c>
      <c r="C172" s="3">
        <f>_xlfn.XLOOKUP(A172,[1]正确的地理数据!$C:$C,[1]正确的地理数据!$E:$E)</f>
        <v>8</v>
      </c>
      <c r="D172" s="3">
        <f>_xlfn.XLOOKUP(A172,[1]正确的地理数据!$C:$C,[1]正确的地理数据!$F:$F)</f>
        <v>1.1667000000000001</v>
      </c>
      <c r="E172" s="3" t="s">
        <v>988</v>
      </c>
      <c r="F172">
        <f t="shared" si="2"/>
        <v>0</v>
      </c>
      <c r="G172" s="3">
        <v>33.19</v>
      </c>
      <c r="J172" s="3">
        <v>0</v>
      </c>
    </row>
    <row r="173" spans="1:12">
      <c r="A173" s="3" t="s">
        <v>892</v>
      </c>
      <c r="B173" s="3" t="s">
        <v>890</v>
      </c>
      <c r="C173" s="3">
        <f>_xlfn.XLOOKUP(A173,[1]正确的地理数据!$C:$C,[1]正确的地理数据!$E:$E)</f>
        <v>-20</v>
      </c>
      <c r="D173" s="3">
        <f>_xlfn.XLOOKUP(A173,[1]正确的地理数据!$C:$C,[1]正确的地理数据!$F:$F)</f>
        <v>-175</v>
      </c>
      <c r="E173" s="3" t="s">
        <v>986</v>
      </c>
      <c r="F173">
        <f t="shared" si="2"/>
        <v>0</v>
      </c>
      <c r="G173" s="3">
        <v>20.95</v>
      </c>
      <c r="H173" s="3">
        <v>23.38</v>
      </c>
      <c r="I173" s="3">
        <v>43.4</v>
      </c>
      <c r="J173" s="3">
        <v>0</v>
      </c>
    </row>
    <row r="174" spans="1:12">
      <c r="A174" s="3" t="s">
        <v>189</v>
      </c>
      <c r="B174" s="3" t="s">
        <v>893</v>
      </c>
      <c r="C174" s="3">
        <f>_xlfn.XLOOKUP(A174,[1]正确的地理数据!$C:$C,[1]正确的地理数据!$E:$E)</f>
        <v>11</v>
      </c>
      <c r="D174" s="3">
        <f>_xlfn.XLOOKUP(A174,[1]正确的地理数据!$C:$C,[1]正确的地理数据!$F:$F)</f>
        <v>-61</v>
      </c>
      <c r="E174" s="3" t="s">
        <v>989</v>
      </c>
      <c r="F174">
        <f t="shared" si="2"/>
        <v>0</v>
      </c>
      <c r="G174" s="3">
        <v>22.18</v>
      </c>
      <c r="H174" s="3">
        <v>33.770000000000003</v>
      </c>
      <c r="I174" s="3">
        <v>52.6</v>
      </c>
      <c r="J174" s="3">
        <v>0</v>
      </c>
    </row>
    <row r="175" spans="1:12">
      <c r="A175" s="3" t="s">
        <v>192</v>
      </c>
      <c r="B175" s="3" t="s">
        <v>895</v>
      </c>
      <c r="C175" s="3">
        <f>_xlfn.XLOOKUP(A175,[1]正确的地理数据!$C:$C,[1]正确的地理数据!$E:$E)</f>
        <v>34</v>
      </c>
      <c r="D175" s="3">
        <f>_xlfn.XLOOKUP(A175,[1]正确的地理数据!$C:$C,[1]正确的地理数据!$F:$F)</f>
        <v>9</v>
      </c>
      <c r="E175" s="3" t="s">
        <v>988</v>
      </c>
      <c r="F175">
        <f t="shared" si="2"/>
        <v>61.4</v>
      </c>
      <c r="G175" s="3">
        <v>86.23</v>
      </c>
      <c r="H175" s="3">
        <v>53.25</v>
      </c>
      <c r="I175" s="3">
        <v>46.26</v>
      </c>
      <c r="J175" s="3">
        <v>0</v>
      </c>
      <c r="L175" s="3">
        <v>0.61399999999999999</v>
      </c>
    </row>
    <row r="176" spans="1:12">
      <c r="A176" s="3" t="s">
        <v>141</v>
      </c>
      <c r="B176" s="3" t="s">
        <v>897</v>
      </c>
      <c r="C176" s="3">
        <f>_xlfn.XLOOKUP(A176,[1]正确的地理数据!$C:$C,[1]正确的地理数据!$E:$E)</f>
        <v>39</v>
      </c>
      <c r="D176" s="3">
        <f>_xlfn.XLOOKUP(A176,[1]正确的地理数据!$C:$C,[1]正确的地理数据!$F:$F)</f>
        <v>35</v>
      </c>
      <c r="E176" s="3" t="s">
        <v>986</v>
      </c>
      <c r="F176">
        <f t="shared" si="2"/>
        <v>48.3</v>
      </c>
      <c r="G176" s="3">
        <v>97.49</v>
      </c>
      <c r="H176" s="3">
        <v>54.55</v>
      </c>
      <c r="I176" s="3">
        <v>58.29</v>
      </c>
      <c r="J176" s="3">
        <v>32.958368660043291</v>
      </c>
      <c r="L176" s="3">
        <v>0.48299999999999998</v>
      </c>
    </row>
    <row r="177" spans="1:12">
      <c r="A177" s="3" t="s">
        <v>175</v>
      </c>
      <c r="B177" s="3" t="s">
        <v>899</v>
      </c>
      <c r="C177" s="3">
        <f>_xlfn.XLOOKUP(A177,[1]正确的地理数据!$C:$C,[1]正确的地理数据!$E:$E)</f>
        <v>40</v>
      </c>
      <c r="D177" s="3">
        <f>_xlfn.XLOOKUP(A177,[1]正确的地理数据!$C:$C,[1]正确的地理数据!$F:$F)</f>
        <v>60</v>
      </c>
      <c r="E177" s="3" t="s">
        <v>986</v>
      </c>
      <c r="F177">
        <f t="shared" si="2"/>
        <v>0</v>
      </c>
      <c r="G177" s="3">
        <v>14.48</v>
      </c>
      <c r="H177" s="3">
        <v>7.79</v>
      </c>
      <c r="J177" s="3">
        <v>10.986122886681098</v>
      </c>
    </row>
    <row r="178" spans="1:12">
      <c r="A178" s="3" t="s">
        <v>905</v>
      </c>
      <c r="B178" s="3" t="s">
        <v>903</v>
      </c>
      <c r="C178" s="3">
        <f>_xlfn.XLOOKUP(A178,[1]正确的地理数据!$C:$C,[1]正确的地理数据!$E:$E)</f>
        <v>-8</v>
      </c>
      <c r="D178" s="3">
        <f>_xlfn.XLOOKUP(A178,[1]正确的地理数据!$C:$C,[1]正确的地理数据!$F:$F)</f>
        <v>178</v>
      </c>
      <c r="E178" s="3" t="s">
        <v>986</v>
      </c>
      <c r="F178">
        <f t="shared" si="2"/>
        <v>0</v>
      </c>
      <c r="G178" s="3">
        <v>5.78</v>
      </c>
      <c r="H178" s="3">
        <v>2.6</v>
      </c>
      <c r="J178" s="3">
        <v>0</v>
      </c>
    </row>
    <row r="179" spans="1:12">
      <c r="A179" s="3" t="s">
        <v>295</v>
      </c>
      <c r="B179" s="3" t="s">
        <v>906</v>
      </c>
      <c r="C179" s="3">
        <f>_xlfn.XLOOKUP(A179,[1]正确的地理数据!$C:$C,[1]正确的地理数据!$E:$E)</f>
        <v>1</v>
      </c>
      <c r="D179" s="3">
        <f>_xlfn.XLOOKUP(A179,[1]正确的地理数据!$C:$C,[1]正确的地理数据!$F:$F)</f>
        <v>32</v>
      </c>
      <c r="E179" s="3" t="s">
        <v>988</v>
      </c>
      <c r="F179">
        <f t="shared" si="2"/>
        <v>63.4</v>
      </c>
      <c r="G179" s="3">
        <v>69.98</v>
      </c>
      <c r="H179" s="3">
        <v>50.65</v>
      </c>
      <c r="I179" s="3">
        <v>26.71</v>
      </c>
      <c r="J179" s="3">
        <v>0</v>
      </c>
      <c r="L179" s="3">
        <v>0.63400000000000001</v>
      </c>
    </row>
    <row r="180" spans="1:12">
      <c r="A180" s="3" t="s">
        <v>176</v>
      </c>
      <c r="B180" s="3" t="s">
        <v>908</v>
      </c>
      <c r="C180" s="3">
        <f>_xlfn.XLOOKUP(A180,[1]正确的地理数据!$C:$C,[1]正确的地理数据!$E:$E)</f>
        <v>49</v>
      </c>
      <c r="D180" s="3">
        <f>_xlfn.XLOOKUP(A180,[1]正确的地理数据!$C:$C,[1]正确的地理数据!$F:$F)</f>
        <v>32</v>
      </c>
      <c r="E180" s="3" t="s">
        <v>987</v>
      </c>
      <c r="F180">
        <f t="shared" si="2"/>
        <v>56.899999999999991</v>
      </c>
      <c r="G180" s="3">
        <v>65.930000000000007</v>
      </c>
      <c r="H180" s="3">
        <v>75.319999999999993</v>
      </c>
      <c r="I180" s="3">
        <v>55.96</v>
      </c>
      <c r="J180" s="3">
        <v>28.903717578961647</v>
      </c>
      <c r="L180" s="3">
        <v>0.56899999999999995</v>
      </c>
    </row>
    <row r="181" spans="1:12">
      <c r="A181" s="3" t="s">
        <v>160</v>
      </c>
      <c r="B181" s="3" t="s">
        <v>973</v>
      </c>
      <c r="C181" s="3">
        <f>_xlfn.XLOOKUP(A181,[1]正确的地理数据!$C:$C,[1]正确的地理数据!$E:$E)</f>
        <v>24</v>
      </c>
      <c r="D181" s="3">
        <f>_xlfn.XLOOKUP(A181,[1]正确的地理数据!$C:$C,[1]正确的地理数据!$F:$F)</f>
        <v>54</v>
      </c>
      <c r="E181" s="3" t="s">
        <v>986</v>
      </c>
      <c r="F181">
        <f t="shared" si="2"/>
        <v>35.9</v>
      </c>
      <c r="G181" s="3">
        <v>98.06</v>
      </c>
      <c r="H181" s="3">
        <v>40.26</v>
      </c>
      <c r="I181" s="3">
        <v>68.87</v>
      </c>
      <c r="J181" s="3">
        <v>27.080502011022102</v>
      </c>
      <c r="L181" s="3">
        <v>0.35899999999999999</v>
      </c>
    </row>
    <row r="182" spans="1:12">
      <c r="A182" s="3" t="s">
        <v>48</v>
      </c>
      <c r="B182" s="3" t="s">
        <v>1010</v>
      </c>
      <c r="C182" s="3">
        <f>_xlfn.XLOOKUP(A182,[1]正确的地理数据!$C:$C,[1]正确的地理数据!$E:$E)</f>
        <v>54</v>
      </c>
      <c r="D182" s="3">
        <f>_xlfn.XLOOKUP(A182,[1]正确的地理数据!$C:$C,[1]正确的地理数据!$F:$F)</f>
        <v>-2</v>
      </c>
      <c r="E182" s="3" t="s">
        <v>987</v>
      </c>
      <c r="F182">
        <f t="shared" si="2"/>
        <v>20.7</v>
      </c>
      <c r="G182" s="3">
        <v>99.54</v>
      </c>
      <c r="H182" s="3">
        <v>89.61</v>
      </c>
      <c r="I182" s="3">
        <v>79.959999999999994</v>
      </c>
      <c r="J182" s="3">
        <v>63.784261836515867</v>
      </c>
      <c r="L182" s="3">
        <v>0.20699999999999999</v>
      </c>
    </row>
    <row r="183" spans="1:12">
      <c r="A183" s="3" t="s">
        <v>15</v>
      </c>
      <c r="B183" s="3" t="s">
        <v>1011</v>
      </c>
      <c r="C183" s="3">
        <f>_xlfn.XLOOKUP(A183,[1]正确的地理数据!$C:$C,[1]正确的地理数据!$E:$E)</f>
        <v>38</v>
      </c>
      <c r="D183" s="3">
        <f>_xlfn.XLOOKUP(A183,[1]正确的地理数据!$C:$C,[1]正确的地理数据!$F:$F)</f>
        <v>-97</v>
      </c>
      <c r="E183" s="3" t="s">
        <v>989</v>
      </c>
      <c r="F183">
        <f t="shared" si="2"/>
        <v>14.499999999999998</v>
      </c>
      <c r="G183" s="3">
        <v>100</v>
      </c>
      <c r="H183" s="3">
        <v>64.94</v>
      </c>
      <c r="I183" s="3">
        <v>81.05</v>
      </c>
      <c r="J183" s="3">
        <v>89.130119224725973</v>
      </c>
      <c r="L183" s="3">
        <v>0.14499999999999999</v>
      </c>
    </row>
    <row r="184" spans="1:12">
      <c r="A184" s="3" t="s">
        <v>313</v>
      </c>
      <c r="B184" s="3" t="s">
        <v>914</v>
      </c>
      <c r="C184" s="3">
        <f>_xlfn.XLOOKUP(A184,[1]正确的地理数据!$C:$C,[1]正确的地理数据!$E:$E)</f>
        <v>-33</v>
      </c>
      <c r="D184" s="3">
        <f>_xlfn.XLOOKUP(A184,[1]正确的地理数据!$C:$C,[1]正确的地理数据!$F:$F)</f>
        <v>-56</v>
      </c>
      <c r="E184" s="3" t="s">
        <v>990</v>
      </c>
      <c r="F184">
        <f t="shared" si="2"/>
        <v>34.799999999999997</v>
      </c>
      <c r="G184" s="3">
        <v>75.150000000000006</v>
      </c>
      <c r="H184" s="3">
        <v>59.74</v>
      </c>
      <c r="I184" s="3">
        <v>63.86</v>
      </c>
      <c r="J184" s="3">
        <v>0</v>
      </c>
      <c r="L184" s="3">
        <v>0.34799999999999998</v>
      </c>
    </row>
    <row r="185" spans="1:12">
      <c r="A185" s="3" t="s">
        <v>186</v>
      </c>
      <c r="B185" s="3" t="s">
        <v>916</v>
      </c>
      <c r="C185" s="3">
        <f>_xlfn.XLOOKUP(A185,[1]正确的地理数据!$C:$C,[1]正确的地理数据!$E:$E)</f>
        <v>41</v>
      </c>
      <c r="D185" s="3">
        <f>_xlfn.XLOOKUP(A185,[1]正确的地理数据!$C:$C,[1]正确的地理数据!$F:$F)</f>
        <v>64</v>
      </c>
      <c r="E185" s="3" t="s">
        <v>986</v>
      </c>
      <c r="F185">
        <f t="shared" si="2"/>
        <v>72.099999999999994</v>
      </c>
      <c r="G185" s="3">
        <v>71.11</v>
      </c>
      <c r="H185" s="3">
        <v>36.36</v>
      </c>
      <c r="I185" s="3">
        <v>49</v>
      </c>
      <c r="J185" s="3">
        <v>6.9314718055994531</v>
      </c>
      <c r="L185" s="3">
        <v>0.72099999999999997</v>
      </c>
    </row>
    <row r="186" spans="1:12">
      <c r="A186" s="3" t="s">
        <v>920</v>
      </c>
      <c r="B186" s="3" t="s">
        <v>918</v>
      </c>
      <c r="C186" s="3">
        <f>_xlfn.XLOOKUP(A186,[1]正确的地理数据!$C:$C,[1]正确的地理数据!$E:$E)</f>
        <v>-16</v>
      </c>
      <c r="D186" s="3">
        <f>_xlfn.XLOOKUP(A186,[1]正确的地理数据!$C:$C,[1]正确的地理数据!$F:$F)</f>
        <v>167</v>
      </c>
      <c r="E186" s="3" t="s">
        <v>986</v>
      </c>
      <c r="F186">
        <f t="shared" si="2"/>
        <v>0</v>
      </c>
      <c r="G186" s="3">
        <v>12.88</v>
      </c>
      <c r="H186" s="3">
        <v>25.97</v>
      </c>
      <c r="I186" s="3">
        <v>28.1</v>
      </c>
      <c r="J186" s="3">
        <v>0</v>
      </c>
    </row>
    <row r="187" spans="1:12">
      <c r="A187" s="3" t="s">
        <v>242</v>
      </c>
      <c r="B187" s="3" t="s">
        <v>1012</v>
      </c>
      <c r="C187" s="3">
        <f>_xlfn.XLOOKUP(A187,[1]正确的地理数据!$C:$C,[1]正确的地理数据!$E:$E)</f>
        <v>8</v>
      </c>
      <c r="D187" s="3">
        <f>_xlfn.XLOOKUP(A187,[1]正确的地理数据!$C:$C,[1]正确的地理数据!$F:$F)</f>
        <v>-66</v>
      </c>
      <c r="E187" s="3" t="s">
        <v>988</v>
      </c>
      <c r="F187">
        <f t="shared" si="2"/>
        <v>80.7</v>
      </c>
      <c r="G187" s="3">
        <v>27.06</v>
      </c>
      <c r="H187" s="3">
        <v>28.57</v>
      </c>
      <c r="I187" s="3">
        <v>43.14</v>
      </c>
      <c r="J187" s="3">
        <v>17.917594692280549</v>
      </c>
      <c r="L187" s="3">
        <v>0.80700000000000005</v>
      </c>
    </row>
    <row r="188" spans="1:12">
      <c r="A188" s="3" t="s">
        <v>274</v>
      </c>
      <c r="B188" s="3" t="s">
        <v>935</v>
      </c>
      <c r="C188" s="3">
        <f>_xlfn.XLOOKUP(A188,[1]正确的地理数据!$C:$C,[1]正确的地理数据!$E:$E)</f>
        <v>15</v>
      </c>
      <c r="D188" s="3">
        <f>_xlfn.XLOOKUP(A188,[1]正确的地理数据!$C:$C,[1]正确的地理数据!$F:$F)</f>
        <v>48</v>
      </c>
      <c r="E188" s="3" t="s">
        <v>986</v>
      </c>
      <c r="F188">
        <f t="shared" si="2"/>
        <v>0</v>
      </c>
      <c r="H188" s="3">
        <v>7.79</v>
      </c>
      <c r="J188" s="3">
        <v>0</v>
      </c>
    </row>
    <row r="189" spans="1:12">
      <c r="A189" s="3" t="s">
        <v>311</v>
      </c>
      <c r="B189" s="3" t="s">
        <v>937</v>
      </c>
      <c r="C189" s="3">
        <f>_xlfn.XLOOKUP(A189,[1]正确的地理数据!$C:$C,[1]正确的地理数据!$E:$E)</f>
        <v>-15</v>
      </c>
      <c r="D189" s="3">
        <f>_xlfn.XLOOKUP(A189,[1]正确的地理数据!$C:$C,[1]正确的地理数据!$F:$F)</f>
        <v>30</v>
      </c>
      <c r="E189" s="3" t="s">
        <v>988</v>
      </c>
      <c r="F189">
        <f t="shared" si="2"/>
        <v>74.5</v>
      </c>
      <c r="G189" s="3">
        <v>68.88</v>
      </c>
      <c r="H189" s="3">
        <v>55.84</v>
      </c>
      <c r="I189" s="3">
        <v>29.66</v>
      </c>
      <c r="J189" s="3">
        <v>0</v>
      </c>
      <c r="L189" s="3">
        <v>0.745</v>
      </c>
    </row>
    <row r="190" spans="1:12">
      <c r="A190" s="3" t="s">
        <v>235</v>
      </c>
      <c r="B190" s="3" t="s">
        <v>939</v>
      </c>
      <c r="C190" s="3">
        <f>_xlfn.XLOOKUP(A190,[1]正确的地理数据!$C:$C,[1]正确的地理数据!$E:$E)</f>
        <v>-20</v>
      </c>
      <c r="D190" s="3">
        <f>_xlfn.XLOOKUP(A190,[1]正确的地理数据!$C:$C,[1]正确的地理数据!$F:$F)</f>
        <v>30</v>
      </c>
      <c r="E190" s="3" t="s">
        <v>988</v>
      </c>
      <c r="F190">
        <f t="shared" si="2"/>
        <v>72.399999999999991</v>
      </c>
      <c r="G190" s="3">
        <v>36.49</v>
      </c>
      <c r="H190" s="3">
        <v>15.58</v>
      </c>
      <c r="I190" s="3">
        <v>28.97</v>
      </c>
      <c r="J190" s="3">
        <v>13.862943611198906</v>
      </c>
      <c r="L190" s="3">
        <v>0.72399999999999998</v>
      </c>
    </row>
  </sheetData>
  <autoFilter ref="A1:I190" xr:uid="{F597DD52-C824-426B-9395-4E6B02C3AAD8}"/>
  <phoneticPr fontId="4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C6B3-A8E2-4CE7-B419-0A2242A59E0A}">
  <dimension ref="A3:E194"/>
  <sheetViews>
    <sheetView topLeftCell="A130" workbookViewId="0">
      <selection activeCell="B4" sqref="B4:E170"/>
    </sheetView>
  </sheetViews>
  <sheetFormatPr defaultRowHeight="13.8"/>
  <cols>
    <col min="2" max="2" width="10.109375" bestFit="1" customWidth="1"/>
    <col min="3" max="3" width="10.44140625" bestFit="1" customWidth="1"/>
    <col min="4" max="4" width="11.77734375" bestFit="1" customWidth="1"/>
    <col min="5" max="5" width="11.109375" bestFit="1" customWidth="1"/>
  </cols>
  <sheetData>
    <row r="3" spans="1:5">
      <c r="A3" s="5" t="s">
        <v>1013</v>
      </c>
      <c r="B3" t="s">
        <v>1014</v>
      </c>
      <c r="C3" t="s">
        <v>1015</v>
      </c>
      <c r="D3" t="s">
        <v>1016</v>
      </c>
      <c r="E3" t="s">
        <v>1017</v>
      </c>
    </row>
    <row r="4" spans="1:5">
      <c r="A4" s="22" t="s">
        <v>233</v>
      </c>
      <c r="B4">
        <v>0.748</v>
      </c>
      <c r="C4">
        <v>82.41</v>
      </c>
      <c r="D4">
        <v>70.13</v>
      </c>
      <c r="E4">
        <v>46.88</v>
      </c>
    </row>
    <row r="5" spans="1:5">
      <c r="A5" s="22" t="s">
        <v>257</v>
      </c>
      <c r="B5">
        <v>1</v>
      </c>
      <c r="C5">
        <v>5.2</v>
      </c>
      <c r="D5">
        <v>11.69</v>
      </c>
      <c r="E5">
        <v>19.5</v>
      </c>
    </row>
    <row r="6" spans="1:5">
      <c r="A6" s="22" t="s">
        <v>396</v>
      </c>
      <c r="C6">
        <v>12.99</v>
      </c>
      <c r="D6">
        <v>9.09</v>
      </c>
      <c r="E6">
        <v>22.69</v>
      </c>
    </row>
    <row r="7" spans="1:5">
      <c r="A7" s="22" t="s">
        <v>129</v>
      </c>
      <c r="B7">
        <v>0.56599999999999995</v>
      </c>
      <c r="C7">
        <v>64.319999999999993</v>
      </c>
      <c r="D7">
        <v>62.34</v>
      </c>
      <c r="E7">
        <v>48.74</v>
      </c>
    </row>
    <row r="8" spans="1:5">
      <c r="A8" s="22" t="s">
        <v>364</v>
      </c>
      <c r="C8">
        <v>26.38</v>
      </c>
    </row>
    <row r="9" spans="1:5">
      <c r="A9" s="22" t="s">
        <v>160</v>
      </c>
      <c r="B9">
        <v>0.35899999999999999</v>
      </c>
      <c r="C9">
        <v>98.06</v>
      </c>
      <c r="D9">
        <v>40.26</v>
      </c>
      <c r="E9">
        <v>68.87</v>
      </c>
    </row>
    <row r="10" spans="1:5">
      <c r="A10" s="22" t="s">
        <v>210</v>
      </c>
      <c r="B10">
        <v>0.51400000000000001</v>
      </c>
      <c r="C10">
        <v>50.12</v>
      </c>
      <c r="D10">
        <v>63.64</v>
      </c>
      <c r="E10">
        <v>60.43</v>
      </c>
    </row>
    <row r="11" spans="1:5">
      <c r="A11" s="22" t="s">
        <v>136</v>
      </c>
      <c r="B11">
        <v>0.65500000000000003</v>
      </c>
      <c r="C11">
        <v>50.47</v>
      </c>
      <c r="D11">
        <v>35.06</v>
      </c>
      <c r="E11">
        <v>55.06</v>
      </c>
    </row>
    <row r="12" spans="1:5">
      <c r="A12" s="22" t="s">
        <v>241</v>
      </c>
      <c r="C12">
        <v>15.62</v>
      </c>
      <c r="D12">
        <v>11.69</v>
      </c>
      <c r="E12">
        <v>57.1</v>
      </c>
    </row>
    <row r="13" spans="1:5">
      <c r="A13" s="22" t="s">
        <v>118</v>
      </c>
      <c r="B13">
        <v>0.13100000000000001</v>
      </c>
      <c r="C13">
        <v>97.47</v>
      </c>
      <c r="D13">
        <v>66.23</v>
      </c>
      <c r="E13">
        <v>77.61</v>
      </c>
    </row>
    <row r="14" spans="1:5">
      <c r="A14" s="22" t="s">
        <v>114</v>
      </c>
      <c r="B14">
        <v>0.16200000000000001</v>
      </c>
      <c r="C14">
        <v>93.89</v>
      </c>
      <c r="D14">
        <v>68.83</v>
      </c>
      <c r="E14">
        <v>75.760000000000005</v>
      </c>
    </row>
    <row r="15" spans="1:5">
      <c r="A15" s="22" t="s">
        <v>56</v>
      </c>
      <c r="B15">
        <v>0.53100000000000003</v>
      </c>
      <c r="C15">
        <v>89.31</v>
      </c>
      <c r="D15">
        <v>59.74</v>
      </c>
      <c r="E15">
        <v>54.78</v>
      </c>
    </row>
    <row r="16" spans="1:5">
      <c r="A16" s="22" t="s">
        <v>463</v>
      </c>
      <c r="C16">
        <v>1.73</v>
      </c>
      <c r="D16">
        <v>7.79</v>
      </c>
      <c r="E16">
        <v>18.64</v>
      </c>
    </row>
    <row r="17" spans="1:5">
      <c r="A17" s="22" t="s">
        <v>207</v>
      </c>
      <c r="B17">
        <v>0.19</v>
      </c>
      <c r="C17">
        <v>96.25</v>
      </c>
      <c r="D17">
        <v>94.81</v>
      </c>
      <c r="E17">
        <v>74.069999999999993</v>
      </c>
    </row>
    <row r="18" spans="1:5">
      <c r="A18" s="22" t="s">
        <v>433</v>
      </c>
      <c r="C18">
        <v>80.06</v>
      </c>
      <c r="D18">
        <v>58.44</v>
      </c>
      <c r="E18">
        <v>25.83</v>
      </c>
    </row>
    <row r="19" spans="1:5">
      <c r="A19" s="22" t="s">
        <v>460</v>
      </c>
      <c r="C19">
        <v>39.979999999999997</v>
      </c>
    </row>
    <row r="20" spans="1:5">
      <c r="A20" s="22" t="s">
        <v>170</v>
      </c>
      <c r="B20">
        <v>0.75900000000000001</v>
      </c>
      <c r="C20">
        <v>81.27</v>
      </c>
      <c r="D20">
        <v>67.53</v>
      </c>
      <c r="E20">
        <v>33.11</v>
      </c>
    </row>
    <row r="21" spans="1:5">
      <c r="A21" s="22" t="s">
        <v>271</v>
      </c>
      <c r="B21">
        <v>0.48299999999999998</v>
      </c>
      <c r="C21">
        <v>67.38</v>
      </c>
      <c r="D21">
        <v>74.03</v>
      </c>
      <c r="E21">
        <v>62.06</v>
      </c>
    </row>
    <row r="22" spans="1:5">
      <c r="A22" s="22" t="s">
        <v>214</v>
      </c>
      <c r="C22">
        <v>77.86</v>
      </c>
      <c r="D22">
        <v>25.97</v>
      </c>
      <c r="E22">
        <v>65.17</v>
      </c>
    </row>
    <row r="23" spans="1:5">
      <c r="A23" s="22" t="s">
        <v>145</v>
      </c>
      <c r="C23">
        <v>13.37</v>
      </c>
      <c r="D23">
        <v>20.78</v>
      </c>
      <c r="E23">
        <v>65.099999999999994</v>
      </c>
    </row>
    <row r="24" spans="1:5">
      <c r="A24" s="22" t="s">
        <v>307</v>
      </c>
      <c r="B24">
        <v>0.58299999999999996</v>
      </c>
      <c r="C24">
        <v>29.44</v>
      </c>
      <c r="D24">
        <v>28.57</v>
      </c>
      <c r="E24">
        <v>49.31</v>
      </c>
    </row>
    <row r="25" spans="1:5">
      <c r="A25" s="22" t="s">
        <v>263</v>
      </c>
      <c r="B25">
        <v>0.61399999999999999</v>
      </c>
      <c r="C25">
        <v>50.57</v>
      </c>
      <c r="D25">
        <v>53.25</v>
      </c>
      <c r="E25">
        <v>62.33</v>
      </c>
    </row>
    <row r="26" spans="1:5">
      <c r="A26" s="22" t="s">
        <v>264</v>
      </c>
      <c r="C26">
        <v>10.29</v>
      </c>
      <c r="D26">
        <v>18.18</v>
      </c>
      <c r="E26">
        <v>37.1</v>
      </c>
    </row>
    <row r="27" spans="1:5">
      <c r="A27" s="22" t="s">
        <v>243</v>
      </c>
      <c r="B27">
        <v>0.78300000000000003</v>
      </c>
      <c r="C27">
        <v>16.14</v>
      </c>
      <c r="D27">
        <v>31.17</v>
      </c>
      <c r="E27">
        <v>42.09</v>
      </c>
    </row>
    <row r="28" spans="1:5">
      <c r="A28" s="22" t="s">
        <v>122</v>
      </c>
      <c r="B28">
        <v>0.54100000000000004</v>
      </c>
      <c r="C28">
        <v>96.6</v>
      </c>
      <c r="D28">
        <v>51.95</v>
      </c>
      <c r="E28">
        <v>59.11</v>
      </c>
    </row>
    <row r="29" spans="1:5">
      <c r="A29" s="22" t="s">
        <v>424</v>
      </c>
      <c r="C29">
        <v>16.89</v>
      </c>
      <c r="D29">
        <v>19.48</v>
      </c>
      <c r="E29">
        <v>73.099999999999994</v>
      </c>
    </row>
    <row r="30" spans="1:5">
      <c r="A30" s="22" t="s">
        <v>251</v>
      </c>
      <c r="C30">
        <v>56.07</v>
      </c>
      <c r="D30">
        <v>41.56</v>
      </c>
      <c r="E30">
        <v>67.5</v>
      </c>
    </row>
    <row r="31" spans="1:5">
      <c r="A31" s="22" t="s">
        <v>438</v>
      </c>
      <c r="C31">
        <v>18.34</v>
      </c>
      <c r="D31">
        <v>18.18</v>
      </c>
      <c r="E31">
        <v>36.9</v>
      </c>
    </row>
    <row r="32" spans="1:5">
      <c r="A32" s="22" t="s">
        <v>283</v>
      </c>
      <c r="C32">
        <v>53.06</v>
      </c>
      <c r="D32">
        <v>29.87</v>
      </c>
      <c r="E32">
        <v>41.96</v>
      </c>
    </row>
    <row r="33" spans="1:5">
      <c r="A33" s="22" t="s">
        <v>477</v>
      </c>
      <c r="C33">
        <v>3.24</v>
      </c>
    </row>
    <row r="34" spans="1:5">
      <c r="A34" s="22" t="s">
        <v>63</v>
      </c>
      <c r="B34">
        <v>0.20699999999999999</v>
      </c>
      <c r="C34">
        <v>97.67</v>
      </c>
      <c r="D34">
        <v>70.13</v>
      </c>
      <c r="E34">
        <v>75.959999999999994</v>
      </c>
    </row>
    <row r="35" spans="1:5">
      <c r="A35" s="22" t="s">
        <v>221</v>
      </c>
      <c r="B35">
        <v>0.17199999999999999</v>
      </c>
      <c r="C35">
        <v>86.97</v>
      </c>
      <c r="D35">
        <v>76.62</v>
      </c>
      <c r="E35">
        <v>82.93</v>
      </c>
    </row>
    <row r="36" spans="1:5">
      <c r="A36" s="22" t="s">
        <v>157</v>
      </c>
      <c r="B36">
        <v>0.46899999999999997</v>
      </c>
      <c r="C36">
        <v>68.83</v>
      </c>
      <c r="D36">
        <v>59.74</v>
      </c>
      <c r="E36">
        <v>61.44</v>
      </c>
    </row>
    <row r="37" spans="1:5">
      <c r="A37" s="22" t="s">
        <v>173</v>
      </c>
      <c r="B37">
        <v>0.48299999999999998</v>
      </c>
      <c r="C37">
        <v>92.53</v>
      </c>
      <c r="D37">
        <v>51.95</v>
      </c>
      <c r="E37">
        <v>62.41</v>
      </c>
    </row>
    <row r="38" spans="1:5">
      <c r="A38" s="22" t="s">
        <v>471</v>
      </c>
      <c r="B38">
        <v>0.70699999999999996</v>
      </c>
      <c r="C38">
        <v>45.63</v>
      </c>
      <c r="D38">
        <v>32.47</v>
      </c>
      <c r="E38">
        <v>28.28</v>
      </c>
    </row>
    <row r="39" spans="1:5">
      <c r="A39" s="22" t="s">
        <v>193</v>
      </c>
      <c r="C39">
        <v>14.72</v>
      </c>
      <c r="D39">
        <v>5.19</v>
      </c>
      <c r="E39">
        <v>18.91</v>
      </c>
    </row>
    <row r="40" spans="1:5">
      <c r="A40" s="22" t="s">
        <v>246</v>
      </c>
      <c r="B40">
        <v>0.59</v>
      </c>
      <c r="C40">
        <v>63.72</v>
      </c>
      <c r="D40">
        <v>53.25</v>
      </c>
      <c r="E40">
        <v>52.08</v>
      </c>
    </row>
    <row r="41" spans="1:5">
      <c r="A41" s="22" t="s">
        <v>493</v>
      </c>
      <c r="C41">
        <v>3.72</v>
      </c>
    </row>
    <row r="42" spans="1:5">
      <c r="A42" s="22" t="s">
        <v>466</v>
      </c>
      <c r="C42">
        <v>17.739999999999998</v>
      </c>
    </row>
    <row r="43" spans="1:5">
      <c r="A43" s="22" t="s">
        <v>266</v>
      </c>
      <c r="B43">
        <v>0.438</v>
      </c>
      <c r="C43">
        <v>67.45</v>
      </c>
      <c r="D43">
        <v>49.35</v>
      </c>
      <c r="E43">
        <v>58.87</v>
      </c>
    </row>
    <row r="44" spans="1:5">
      <c r="A44" s="22" t="s">
        <v>505</v>
      </c>
      <c r="C44">
        <v>58.76</v>
      </c>
      <c r="D44">
        <v>16.88</v>
      </c>
      <c r="E44">
        <v>29.1</v>
      </c>
    </row>
    <row r="45" spans="1:5">
      <c r="A45" s="22" t="s">
        <v>150</v>
      </c>
      <c r="B45">
        <v>0.33400000000000002</v>
      </c>
      <c r="C45">
        <v>88.82</v>
      </c>
      <c r="D45">
        <v>66.23</v>
      </c>
      <c r="E45">
        <v>68.83</v>
      </c>
    </row>
    <row r="46" spans="1:5">
      <c r="A46" s="22" t="s">
        <v>164</v>
      </c>
      <c r="B46">
        <v>0.33400000000000002</v>
      </c>
      <c r="C46">
        <v>74.37</v>
      </c>
      <c r="D46">
        <v>92.21</v>
      </c>
      <c r="E46">
        <v>69.209999999999994</v>
      </c>
    </row>
    <row r="47" spans="1:5">
      <c r="A47" s="22" t="s">
        <v>154</v>
      </c>
      <c r="B47">
        <v>0.24099999999999999</v>
      </c>
      <c r="C47">
        <v>97.41</v>
      </c>
      <c r="D47">
        <v>90.91</v>
      </c>
      <c r="E47">
        <v>80.010000000000005</v>
      </c>
    </row>
    <row r="48" spans="1:5">
      <c r="A48" s="22" t="s">
        <v>519</v>
      </c>
      <c r="C48">
        <v>1.73</v>
      </c>
    </row>
    <row r="49" spans="1:5">
      <c r="A49" s="22" t="s">
        <v>522</v>
      </c>
      <c r="C49">
        <v>4.2</v>
      </c>
      <c r="D49">
        <v>3.9</v>
      </c>
      <c r="E49">
        <v>56.9</v>
      </c>
    </row>
    <row r="50" spans="1:5">
      <c r="A50" s="22" t="s">
        <v>227</v>
      </c>
      <c r="B50">
        <v>0.11700000000000001</v>
      </c>
      <c r="C50">
        <v>92.6</v>
      </c>
      <c r="D50">
        <v>84.42</v>
      </c>
      <c r="E50">
        <v>82.68</v>
      </c>
    </row>
    <row r="51" spans="1:5">
      <c r="A51" s="22" t="s">
        <v>524</v>
      </c>
      <c r="B51">
        <v>0.497</v>
      </c>
      <c r="C51">
        <v>75.05</v>
      </c>
      <c r="D51">
        <v>71.430000000000007</v>
      </c>
      <c r="E51">
        <v>45.21</v>
      </c>
    </row>
    <row r="52" spans="1:5">
      <c r="A52" s="22" t="s">
        <v>299</v>
      </c>
      <c r="B52">
        <v>0.72099999999999997</v>
      </c>
      <c r="C52">
        <v>33.950000000000003</v>
      </c>
      <c r="D52">
        <v>33.770000000000003</v>
      </c>
      <c r="E52">
        <v>42.81</v>
      </c>
    </row>
    <row r="53" spans="1:5">
      <c r="A53" s="22" t="s">
        <v>87</v>
      </c>
      <c r="B53">
        <v>0.65200000000000002</v>
      </c>
      <c r="C53">
        <v>26.3</v>
      </c>
      <c r="D53">
        <v>53.25</v>
      </c>
      <c r="E53">
        <v>45.57</v>
      </c>
    </row>
    <row r="54" spans="1:5">
      <c r="A54" s="22" t="s">
        <v>195</v>
      </c>
      <c r="B54">
        <v>0.54800000000000004</v>
      </c>
      <c r="C54">
        <v>95.48</v>
      </c>
      <c r="D54">
        <v>57.14</v>
      </c>
      <c r="E54">
        <v>46.93</v>
      </c>
    </row>
    <row r="55" spans="1:5">
      <c r="A55" s="22" t="s">
        <v>536</v>
      </c>
      <c r="C55">
        <v>1.73</v>
      </c>
    </row>
    <row r="56" spans="1:5">
      <c r="A56" s="22" t="s">
        <v>26</v>
      </c>
      <c r="B56">
        <v>0.21</v>
      </c>
      <c r="C56">
        <v>98.52</v>
      </c>
      <c r="D56">
        <v>88.31</v>
      </c>
      <c r="E56">
        <v>72.209999999999994</v>
      </c>
    </row>
    <row r="57" spans="1:5">
      <c r="A57" s="22" t="s">
        <v>124</v>
      </c>
      <c r="B57">
        <v>0.13400000000000001</v>
      </c>
      <c r="C57">
        <v>99.48</v>
      </c>
      <c r="D57">
        <v>93.51</v>
      </c>
      <c r="E57">
        <v>75.59</v>
      </c>
    </row>
    <row r="58" spans="1:5">
      <c r="A58" s="22" t="s">
        <v>167</v>
      </c>
      <c r="B58">
        <v>0.86599999999999999</v>
      </c>
      <c r="C58">
        <v>27.74</v>
      </c>
      <c r="D58">
        <v>32.47</v>
      </c>
      <c r="E58">
        <v>20.7</v>
      </c>
    </row>
    <row r="59" spans="1:5">
      <c r="A59" s="22" t="s">
        <v>234</v>
      </c>
      <c r="B59">
        <v>0.11</v>
      </c>
      <c r="C59">
        <v>95.78</v>
      </c>
      <c r="D59">
        <v>85.71</v>
      </c>
      <c r="E59">
        <v>78.349999999999994</v>
      </c>
    </row>
    <row r="60" spans="1:5">
      <c r="A60" s="22" t="s">
        <v>549</v>
      </c>
      <c r="C60">
        <v>29.08</v>
      </c>
    </row>
    <row r="61" spans="1:5">
      <c r="A61" s="22" t="s">
        <v>104</v>
      </c>
      <c r="B61">
        <v>0.22800000000000001</v>
      </c>
      <c r="C61">
        <v>97.6</v>
      </c>
      <c r="D61">
        <v>84.42</v>
      </c>
      <c r="E61">
        <v>77.290000000000006</v>
      </c>
    </row>
    <row r="62" spans="1:5">
      <c r="A62" s="22" t="s">
        <v>237</v>
      </c>
      <c r="C62">
        <v>11.36</v>
      </c>
    </row>
    <row r="63" spans="1:5">
      <c r="A63" s="22" t="s">
        <v>48</v>
      </c>
      <c r="B63">
        <v>0.20699999999999999</v>
      </c>
      <c r="C63">
        <v>99.54</v>
      </c>
      <c r="D63">
        <v>89.61</v>
      </c>
      <c r="E63">
        <v>79.959999999999994</v>
      </c>
    </row>
    <row r="64" spans="1:5">
      <c r="A64" s="22" t="s">
        <v>151</v>
      </c>
      <c r="B64">
        <v>0.38300000000000001</v>
      </c>
      <c r="C64">
        <v>81.06</v>
      </c>
      <c r="D64">
        <v>64.94</v>
      </c>
      <c r="E64">
        <v>53.5</v>
      </c>
    </row>
    <row r="65" spans="1:5">
      <c r="A65" s="22" t="s">
        <v>132</v>
      </c>
      <c r="C65">
        <v>86.69</v>
      </c>
      <c r="D65">
        <v>31.17</v>
      </c>
      <c r="E65">
        <v>40.68</v>
      </c>
    </row>
    <row r="66" spans="1:5">
      <c r="A66" s="22" t="s">
        <v>593</v>
      </c>
      <c r="C66">
        <v>20.53</v>
      </c>
    </row>
    <row r="67" spans="1:5">
      <c r="A67" s="22" t="s">
        <v>565</v>
      </c>
      <c r="C67">
        <v>32.119999999999997</v>
      </c>
      <c r="D67">
        <v>11.69</v>
      </c>
    </row>
    <row r="68" spans="1:5">
      <c r="A68" s="22" t="s">
        <v>596</v>
      </c>
      <c r="C68">
        <v>9.85</v>
      </c>
    </row>
    <row r="69" spans="1:5">
      <c r="A69" s="22" t="s">
        <v>533</v>
      </c>
      <c r="C69">
        <v>1.46</v>
      </c>
    </row>
    <row r="70" spans="1:5">
      <c r="A70" s="22" t="s">
        <v>309</v>
      </c>
      <c r="B70">
        <v>0.4</v>
      </c>
      <c r="C70">
        <v>93.98</v>
      </c>
      <c r="D70">
        <v>96.1</v>
      </c>
      <c r="E70">
        <v>64.02</v>
      </c>
    </row>
    <row r="71" spans="1:5">
      <c r="A71" s="22" t="s">
        <v>581</v>
      </c>
      <c r="C71">
        <v>9.41</v>
      </c>
      <c r="D71">
        <v>20.78</v>
      </c>
      <c r="E71">
        <v>58</v>
      </c>
    </row>
    <row r="72" spans="1:5">
      <c r="A72" s="22" t="s">
        <v>256</v>
      </c>
      <c r="C72">
        <v>13.13</v>
      </c>
      <c r="D72">
        <v>24.68</v>
      </c>
      <c r="E72">
        <v>35.43</v>
      </c>
    </row>
    <row r="73" spans="1:5">
      <c r="A73" s="22" t="s">
        <v>345</v>
      </c>
      <c r="C73">
        <v>28.11</v>
      </c>
      <c r="D73">
        <v>10.39</v>
      </c>
      <c r="E73">
        <v>42.91</v>
      </c>
    </row>
    <row r="74" spans="1:5">
      <c r="A74" s="22" t="s">
        <v>281</v>
      </c>
      <c r="B74">
        <v>0.60299999999999998</v>
      </c>
      <c r="C74">
        <v>2.2000000000000002</v>
      </c>
      <c r="D74">
        <v>22.08</v>
      </c>
      <c r="E74">
        <v>35.090000000000003</v>
      </c>
    </row>
    <row r="75" spans="1:5">
      <c r="A75" s="22" t="s">
        <v>293</v>
      </c>
      <c r="B75">
        <v>0.255</v>
      </c>
      <c r="C75">
        <v>92.53</v>
      </c>
      <c r="D75">
        <v>83.12</v>
      </c>
      <c r="E75">
        <v>81.510000000000005</v>
      </c>
    </row>
    <row r="76" spans="1:5">
      <c r="A76" s="22" t="s">
        <v>308</v>
      </c>
      <c r="C76">
        <v>6.4</v>
      </c>
      <c r="D76">
        <v>10.39</v>
      </c>
      <c r="E76">
        <v>26.46</v>
      </c>
    </row>
    <row r="77" spans="1:5">
      <c r="A77" s="22" t="s">
        <v>302</v>
      </c>
      <c r="B77">
        <v>0.28599999999999998</v>
      </c>
      <c r="C77">
        <v>91.28</v>
      </c>
      <c r="D77">
        <v>67.53</v>
      </c>
      <c r="E77">
        <v>64.25</v>
      </c>
    </row>
    <row r="78" spans="1:5">
      <c r="A78" s="22" t="s">
        <v>108</v>
      </c>
      <c r="B78">
        <v>0.61699999999999999</v>
      </c>
      <c r="C78">
        <v>94.88</v>
      </c>
      <c r="D78">
        <v>38.96</v>
      </c>
      <c r="E78">
        <v>47.41</v>
      </c>
    </row>
    <row r="79" spans="1:5">
      <c r="A79" s="22" t="s">
        <v>74</v>
      </c>
      <c r="B79">
        <v>0.59699999999999998</v>
      </c>
      <c r="C79">
        <v>97.5</v>
      </c>
      <c r="D79">
        <v>59.74</v>
      </c>
      <c r="E79">
        <v>40.020000000000003</v>
      </c>
    </row>
    <row r="80" spans="1:5">
      <c r="A80" s="22" t="s">
        <v>116</v>
      </c>
      <c r="B80">
        <v>0.255</v>
      </c>
      <c r="C80">
        <v>85.86</v>
      </c>
      <c r="D80">
        <v>75.319999999999993</v>
      </c>
      <c r="E80">
        <v>75.180000000000007</v>
      </c>
    </row>
    <row r="81" spans="1:5">
      <c r="A81" s="22" t="s">
        <v>158</v>
      </c>
      <c r="C81">
        <v>81.069999999999993</v>
      </c>
      <c r="D81">
        <v>14.29</v>
      </c>
      <c r="E81">
        <v>51.04</v>
      </c>
    </row>
    <row r="82" spans="1:5">
      <c r="A82" s="22" t="s">
        <v>310</v>
      </c>
      <c r="B82">
        <v>0.69</v>
      </c>
      <c r="C82">
        <v>20.71</v>
      </c>
      <c r="D82">
        <v>5.19</v>
      </c>
    </row>
    <row r="83" spans="1:5">
      <c r="A83" s="22" t="s">
        <v>163</v>
      </c>
      <c r="B83">
        <v>0.34799999999999998</v>
      </c>
      <c r="C83">
        <v>79.81</v>
      </c>
      <c r="D83">
        <v>55.84</v>
      </c>
      <c r="E83">
        <v>78.64</v>
      </c>
    </row>
    <row r="84" spans="1:5">
      <c r="A84" s="22" t="s">
        <v>110</v>
      </c>
      <c r="B84">
        <v>0.29699999999999999</v>
      </c>
      <c r="C84">
        <v>90.93</v>
      </c>
      <c r="D84">
        <v>67.53</v>
      </c>
      <c r="E84">
        <v>75.5</v>
      </c>
    </row>
    <row r="85" spans="1:5">
      <c r="A85" s="22" t="s">
        <v>222</v>
      </c>
      <c r="B85">
        <v>0.26900000000000002</v>
      </c>
      <c r="C85">
        <v>96.13</v>
      </c>
      <c r="D85">
        <v>79.22</v>
      </c>
      <c r="E85">
        <v>67.260000000000005</v>
      </c>
    </row>
    <row r="86" spans="1:5">
      <c r="A86" s="22" t="s">
        <v>277</v>
      </c>
      <c r="C86">
        <v>32.53</v>
      </c>
      <c r="D86">
        <v>41.56</v>
      </c>
      <c r="E86">
        <v>48.18</v>
      </c>
    </row>
    <row r="87" spans="1:5">
      <c r="A87" s="22" t="s">
        <v>231</v>
      </c>
      <c r="B87">
        <v>0.58599999999999997</v>
      </c>
      <c r="C87">
        <v>70.959999999999994</v>
      </c>
      <c r="D87">
        <v>28.57</v>
      </c>
      <c r="E87">
        <v>54.07</v>
      </c>
    </row>
    <row r="88" spans="1:5">
      <c r="A88" s="22" t="s">
        <v>105</v>
      </c>
      <c r="B88">
        <v>0.13800000000000001</v>
      </c>
      <c r="C88">
        <v>97.82</v>
      </c>
      <c r="D88">
        <v>63.64</v>
      </c>
      <c r="E88">
        <v>78.69</v>
      </c>
    </row>
    <row r="89" spans="1:5">
      <c r="A89" s="22" t="s">
        <v>126</v>
      </c>
      <c r="B89">
        <v>0.57899999999999996</v>
      </c>
      <c r="C89">
        <v>93.15</v>
      </c>
      <c r="D89">
        <v>48.05</v>
      </c>
      <c r="E89">
        <v>60.18</v>
      </c>
    </row>
    <row r="90" spans="1:5">
      <c r="A90" s="22" t="s">
        <v>123</v>
      </c>
      <c r="B90">
        <v>0.54800000000000004</v>
      </c>
      <c r="C90">
        <v>81.7</v>
      </c>
      <c r="D90">
        <v>41.56</v>
      </c>
      <c r="E90">
        <v>37.14</v>
      </c>
    </row>
    <row r="91" spans="1:5">
      <c r="A91" s="22" t="s">
        <v>651</v>
      </c>
      <c r="B91">
        <v>0.69299999999999995</v>
      </c>
      <c r="C91">
        <v>49.64</v>
      </c>
      <c r="D91">
        <v>37.659999999999997</v>
      </c>
      <c r="E91">
        <v>42.96</v>
      </c>
    </row>
    <row r="92" spans="1:5">
      <c r="A92" s="22" t="s">
        <v>258</v>
      </c>
      <c r="B92">
        <v>0.70299999999999996</v>
      </c>
      <c r="C92">
        <v>19.12</v>
      </c>
      <c r="D92">
        <v>15.58</v>
      </c>
      <c r="E92">
        <v>34.590000000000003</v>
      </c>
    </row>
    <row r="93" spans="1:5">
      <c r="A93" s="22" t="s">
        <v>643</v>
      </c>
      <c r="C93">
        <v>13.84</v>
      </c>
      <c r="D93">
        <v>5.19</v>
      </c>
      <c r="E93">
        <v>21.7</v>
      </c>
    </row>
    <row r="94" spans="1:5">
      <c r="A94" s="22" t="s">
        <v>800</v>
      </c>
      <c r="C94">
        <v>12.44</v>
      </c>
      <c r="D94">
        <v>11.69</v>
      </c>
      <c r="E94">
        <v>72.400000000000006</v>
      </c>
    </row>
    <row r="95" spans="1:5">
      <c r="A95" s="22" t="s">
        <v>134</v>
      </c>
      <c r="C95">
        <v>1.35</v>
      </c>
    </row>
    <row r="96" spans="1:5">
      <c r="A96" s="22" t="s">
        <v>244</v>
      </c>
      <c r="B96">
        <v>0.42799999999999999</v>
      </c>
      <c r="C96">
        <v>75.069999999999993</v>
      </c>
    </row>
    <row r="97" spans="1:5">
      <c r="A97" s="22" t="s">
        <v>653</v>
      </c>
      <c r="C97">
        <v>20.34</v>
      </c>
      <c r="D97">
        <v>18.18</v>
      </c>
      <c r="E97">
        <v>32.369999999999997</v>
      </c>
    </row>
    <row r="98" spans="1:5">
      <c r="A98" s="22" t="s">
        <v>248</v>
      </c>
      <c r="B98">
        <v>0.57899999999999996</v>
      </c>
      <c r="C98">
        <v>30.44</v>
      </c>
    </row>
    <row r="99" spans="1:5">
      <c r="A99" s="22" t="s">
        <v>369</v>
      </c>
      <c r="C99">
        <v>9.7200000000000006</v>
      </c>
      <c r="D99">
        <v>19.48</v>
      </c>
    </row>
    <row r="100" spans="1:5">
      <c r="A100" s="22" t="s">
        <v>665</v>
      </c>
      <c r="B100">
        <v>0.79300000000000004</v>
      </c>
      <c r="C100">
        <v>28.78</v>
      </c>
      <c r="D100">
        <v>10.39</v>
      </c>
      <c r="E100">
        <v>41.1</v>
      </c>
    </row>
    <row r="101" spans="1:5">
      <c r="A101" s="22" t="s">
        <v>803</v>
      </c>
      <c r="C101">
        <v>10.96</v>
      </c>
      <c r="D101">
        <v>12.99</v>
      </c>
      <c r="E101">
        <v>46.3</v>
      </c>
    </row>
    <row r="102" spans="1:5">
      <c r="A102" s="22" t="s">
        <v>668</v>
      </c>
      <c r="C102">
        <v>35.15</v>
      </c>
      <c r="D102">
        <v>31.17</v>
      </c>
    </row>
    <row r="103" spans="1:5">
      <c r="A103" s="22" t="s">
        <v>269</v>
      </c>
      <c r="B103">
        <v>0.745</v>
      </c>
      <c r="C103">
        <v>58.65</v>
      </c>
      <c r="D103">
        <v>44.16</v>
      </c>
      <c r="E103">
        <v>43.02</v>
      </c>
    </row>
    <row r="104" spans="1:5">
      <c r="A104" s="22" t="s">
        <v>660</v>
      </c>
      <c r="C104">
        <v>9.08</v>
      </c>
    </row>
    <row r="105" spans="1:5">
      <c r="A105" s="22" t="s">
        <v>236</v>
      </c>
      <c r="B105">
        <v>0.29699999999999999</v>
      </c>
      <c r="C105">
        <v>97.93</v>
      </c>
      <c r="D105">
        <v>93.51</v>
      </c>
      <c r="E105">
        <v>67.34</v>
      </c>
    </row>
    <row r="106" spans="1:5">
      <c r="A106" s="22" t="s">
        <v>171</v>
      </c>
      <c r="B106">
        <v>0.124</v>
      </c>
      <c r="C106">
        <v>97.41</v>
      </c>
      <c r="D106">
        <v>66.23</v>
      </c>
      <c r="E106">
        <v>78.400000000000006</v>
      </c>
    </row>
    <row r="107" spans="1:5">
      <c r="A107" s="22" t="s">
        <v>229</v>
      </c>
      <c r="B107">
        <v>0.35199999999999998</v>
      </c>
      <c r="C107">
        <v>97.28</v>
      </c>
      <c r="D107">
        <v>75.319999999999993</v>
      </c>
      <c r="E107">
        <v>66.23</v>
      </c>
    </row>
    <row r="108" spans="1:5">
      <c r="A108" s="22" t="s">
        <v>316</v>
      </c>
      <c r="C108">
        <v>72.569999999999993</v>
      </c>
      <c r="D108">
        <v>40.26</v>
      </c>
    </row>
    <row r="109" spans="1:5">
      <c r="A109" s="22" t="s">
        <v>208</v>
      </c>
      <c r="B109">
        <v>0.54500000000000004</v>
      </c>
      <c r="C109">
        <v>75.78</v>
      </c>
      <c r="D109">
        <v>50.65</v>
      </c>
      <c r="E109">
        <v>56.79</v>
      </c>
    </row>
    <row r="110" spans="1:5">
      <c r="A110" s="22" t="s">
        <v>678</v>
      </c>
      <c r="C110">
        <v>23.33</v>
      </c>
      <c r="D110">
        <v>12.99</v>
      </c>
      <c r="E110">
        <v>22.8</v>
      </c>
    </row>
    <row r="111" spans="1:5">
      <c r="A111" s="22" t="s">
        <v>686</v>
      </c>
      <c r="C111">
        <v>2.95</v>
      </c>
    </row>
    <row r="112" spans="1:5">
      <c r="A112" s="22" t="s">
        <v>194</v>
      </c>
      <c r="B112">
        <v>0.48299999999999998</v>
      </c>
      <c r="C112">
        <v>81.680000000000007</v>
      </c>
      <c r="D112">
        <v>37.659999999999997</v>
      </c>
      <c r="E112">
        <v>51.46</v>
      </c>
    </row>
    <row r="113" spans="1:5">
      <c r="A113" s="22" t="s">
        <v>361</v>
      </c>
      <c r="C113">
        <v>4.9000000000000004</v>
      </c>
    </row>
    <row r="114" spans="1:5">
      <c r="A114" s="22" t="s">
        <v>290</v>
      </c>
      <c r="B114">
        <v>0.35199999999999998</v>
      </c>
      <c r="C114">
        <v>89.92</v>
      </c>
      <c r="D114">
        <v>55.84</v>
      </c>
      <c r="E114">
        <v>55.36</v>
      </c>
    </row>
    <row r="115" spans="1:5">
      <c r="A115" s="22" t="s">
        <v>312</v>
      </c>
      <c r="C115">
        <v>10.14</v>
      </c>
      <c r="D115">
        <v>19.48</v>
      </c>
    </row>
    <row r="116" spans="1:5">
      <c r="A116" s="22" t="s">
        <v>259</v>
      </c>
      <c r="C116">
        <v>83.65</v>
      </c>
      <c r="D116">
        <v>50.65</v>
      </c>
      <c r="E116">
        <v>71.739999999999995</v>
      </c>
    </row>
    <row r="117" spans="1:5">
      <c r="A117" s="22" t="s">
        <v>724</v>
      </c>
      <c r="B117">
        <v>0.91</v>
      </c>
      <c r="C117">
        <v>36.409999999999997</v>
      </c>
      <c r="D117">
        <v>10.39</v>
      </c>
      <c r="E117">
        <v>34.29</v>
      </c>
    </row>
    <row r="118" spans="1:5">
      <c r="A118" s="22" t="s">
        <v>303</v>
      </c>
      <c r="C118">
        <v>53.23</v>
      </c>
      <c r="D118">
        <v>35.06</v>
      </c>
      <c r="E118">
        <v>57.79</v>
      </c>
    </row>
    <row r="119" spans="1:5">
      <c r="A119" s="22" t="s">
        <v>328</v>
      </c>
      <c r="B119">
        <v>0.73799999999999999</v>
      </c>
      <c r="C119">
        <v>26.2</v>
      </c>
      <c r="D119">
        <v>18.18</v>
      </c>
      <c r="E119">
        <v>46.41</v>
      </c>
    </row>
    <row r="120" spans="1:5">
      <c r="A120" s="22" t="s">
        <v>200</v>
      </c>
      <c r="C120">
        <v>24.18</v>
      </c>
      <c r="D120">
        <v>9.09</v>
      </c>
      <c r="E120">
        <v>24.88</v>
      </c>
    </row>
    <row r="121" spans="1:5">
      <c r="A121" s="22" t="s">
        <v>276</v>
      </c>
      <c r="C121">
        <v>18.940000000000001</v>
      </c>
      <c r="D121">
        <v>11.69</v>
      </c>
      <c r="E121">
        <v>11.3</v>
      </c>
    </row>
    <row r="122" spans="1:5">
      <c r="A122" s="22" t="s">
        <v>699</v>
      </c>
      <c r="B122">
        <v>0.2</v>
      </c>
      <c r="C122">
        <v>96.89</v>
      </c>
      <c r="D122">
        <v>44.16</v>
      </c>
      <c r="E122">
        <v>53.57</v>
      </c>
    </row>
    <row r="123" spans="1:5">
      <c r="A123" s="22" t="s">
        <v>681</v>
      </c>
      <c r="C123">
        <v>36.83</v>
      </c>
      <c r="D123">
        <v>27.27</v>
      </c>
      <c r="E123">
        <v>23.2</v>
      </c>
    </row>
    <row r="124" spans="1:5">
      <c r="A124" s="22" t="s">
        <v>148</v>
      </c>
      <c r="B124">
        <v>0.29299999999999998</v>
      </c>
      <c r="C124">
        <v>98.06</v>
      </c>
      <c r="D124">
        <v>79.22</v>
      </c>
      <c r="E124">
        <v>62.19</v>
      </c>
    </row>
    <row r="125" spans="1:5">
      <c r="A125" s="22" t="s">
        <v>275</v>
      </c>
      <c r="B125">
        <v>0.67900000000000005</v>
      </c>
      <c r="C125">
        <v>11.47</v>
      </c>
      <c r="D125">
        <v>15.58</v>
      </c>
      <c r="E125">
        <v>37.28</v>
      </c>
    </row>
    <row r="126" spans="1:5">
      <c r="A126" s="22" t="s">
        <v>742</v>
      </c>
      <c r="C126">
        <v>11.38</v>
      </c>
    </row>
    <row r="127" spans="1:5">
      <c r="A127" s="22" t="s">
        <v>240</v>
      </c>
      <c r="B127">
        <v>0.61399999999999999</v>
      </c>
      <c r="C127">
        <v>84.76</v>
      </c>
      <c r="D127">
        <v>54.55</v>
      </c>
      <c r="E127">
        <v>31.76</v>
      </c>
    </row>
    <row r="128" spans="1:5">
      <c r="A128" s="22" t="s">
        <v>740</v>
      </c>
      <c r="B128">
        <v>0.6</v>
      </c>
      <c r="C128">
        <v>9</v>
      </c>
      <c r="D128">
        <v>29.87</v>
      </c>
      <c r="E128">
        <v>32.700000000000003</v>
      </c>
    </row>
    <row r="129" spans="1:5">
      <c r="A129" s="22" t="s">
        <v>180</v>
      </c>
      <c r="B129">
        <v>0.26200000000000001</v>
      </c>
      <c r="C129">
        <v>97.05</v>
      </c>
      <c r="D129">
        <v>83.12</v>
      </c>
      <c r="E129">
        <v>81.86</v>
      </c>
    </row>
    <row r="130" spans="1:5">
      <c r="A130" s="22" t="s">
        <v>205</v>
      </c>
      <c r="B130">
        <v>0.13400000000000001</v>
      </c>
      <c r="C130">
        <v>96.89</v>
      </c>
      <c r="D130">
        <v>67.53</v>
      </c>
      <c r="E130">
        <v>80.19</v>
      </c>
    </row>
    <row r="131" spans="1:5">
      <c r="A131" s="22" t="s">
        <v>254</v>
      </c>
      <c r="B131">
        <v>0.76200000000000001</v>
      </c>
      <c r="C131">
        <v>44.99</v>
      </c>
      <c r="D131">
        <v>28.57</v>
      </c>
      <c r="E131">
        <v>30.58</v>
      </c>
    </row>
    <row r="132" spans="1:5">
      <c r="A132" s="22" t="s">
        <v>729</v>
      </c>
      <c r="C132">
        <v>21.42</v>
      </c>
    </row>
    <row r="133" spans="1:5">
      <c r="A133" s="22" t="s">
        <v>117</v>
      </c>
      <c r="B133">
        <v>0.17899999999999999</v>
      </c>
      <c r="C133">
        <v>84.04</v>
      </c>
      <c r="D133">
        <v>51.95</v>
      </c>
      <c r="E133">
        <v>76.81</v>
      </c>
    </row>
    <row r="134" spans="1:5">
      <c r="A134" s="22" t="s">
        <v>294</v>
      </c>
      <c r="C134">
        <v>96.04</v>
      </c>
      <c r="D134">
        <v>45.45</v>
      </c>
      <c r="E134">
        <v>59.51</v>
      </c>
    </row>
    <row r="135" spans="1:5">
      <c r="A135" s="22" t="s">
        <v>230</v>
      </c>
      <c r="B135">
        <v>0.755</v>
      </c>
      <c r="C135">
        <v>64.88</v>
      </c>
      <c r="D135">
        <v>42.86</v>
      </c>
      <c r="E135">
        <v>32.229999999999997</v>
      </c>
    </row>
    <row r="136" spans="1:5">
      <c r="A136" s="22" t="s">
        <v>260</v>
      </c>
      <c r="B136">
        <v>0.56899999999999995</v>
      </c>
      <c r="C136">
        <v>34.11</v>
      </c>
      <c r="D136">
        <v>50.65</v>
      </c>
      <c r="E136">
        <v>48.43</v>
      </c>
    </row>
    <row r="137" spans="1:5">
      <c r="A137" s="22" t="s">
        <v>245</v>
      </c>
      <c r="B137">
        <v>0.64800000000000002</v>
      </c>
      <c r="C137">
        <v>55.67</v>
      </c>
      <c r="D137">
        <v>62.34</v>
      </c>
      <c r="E137">
        <v>48.23</v>
      </c>
    </row>
    <row r="138" spans="1:5">
      <c r="A138" s="22" t="s">
        <v>197</v>
      </c>
      <c r="B138">
        <v>0.621</v>
      </c>
      <c r="C138">
        <v>77</v>
      </c>
      <c r="D138">
        <v>63.64</v>
      </c>
      <c r="E138">
        <v>45.99</v>
      </c>
    </row>
    <row r="139" spans="1:5">
      <c r="A139" s="22" t="s">
        <v>766</v>
      </c>
      <c r="C139">
        <v>26.33</v>
      </c>
      <c r="D139">
        <v>22.08</v>
      </c>
    </row>
    <row r="140" spans="1:5">
      <c r="A140" s="22" t="s">
        <v>191</v>
      </c>
      <c r="B140">
        <v>0.28599999999999998</v>
      </c>
      <c r="C140">
        <v>93.86</v>
      </c>
      <c r="D140">
        <v>87.01</v>
      </c>
      <c r="E140">
        <v>65.03</v>
      </c>
    </row>
    <row r="141" spans="1:5">
      <c r="A141" s="22" t="s">
        <v>247</v>
      </c>
      <c r="B141">
        <v>0.26900000000000002</v>
      </c>
      <c r="C141">
        <v>98.52</v>
      </c>
      <c r="D141">
        <v>68.83</v>
      </c>
      <c r="E141">
        <v>75.760000000000005</v>
      </c>
    </row>
    <row r="142" spans="1:5">
      <c r="A142" s="22" t="s">
        <v>226</v>
      </c>
      <c r="B142">
        <v>0.30299999999999999</v>
      </c>
      <c r="C142">
        <v>97.32</v>
      </c>
      <c r="D142">
        <v>89.61</v>
      </c>
      <c r="E142">
        <v>68.459999999999994</v>
      </c>
    </row>
    <row r="143" spans="1:5">
      <c r="A143" s="22" t="s">
        <v>156</v>
      </c>
      <c r="B143">
        <v>0.41399999999999998</v>
      </c>
      <c r="C143">
        <v>57.09</v>
      </c>
      <c r="D143">
        <v>63.64</v>
      </c>
      <c r="E143">
        <v>42.58</v>
      </c>
    </row>
    <row r="144" spans="1:5">
      <c r="A144" s="22" t="s">
        <v>135</v>
      </c>
      <c r="B144">
        <v>0.85499999999999998</v>
      </c>
      <c r="C144">
        <v>25.18</v>
      </c>
    </row>
    <row r="145" spans="1:5">
      <c r="A145" s="22" t="s">
        <v>199</v>
      </c>
      <c r="B145">
        <v>0.24099999999999999</v>
      </c>
      <c r="C145">
        <v>94.5</v>
      </c>
      <c r="D145">
        <v>58.44</v>
      </c>
      <c r="E145">
        <v>64.989999999999995</v>
      </c>
    </row>
    <row r="146" spans="1:5">
      <c r="A146" s="22" t="s">
        <v>187</v>
      </c>
      <c r="B146">
        <v>0.46200000000000002</v>
      </c>
      <c r="C146">
        <v>76.290000000000006</v>
      </c>
      <c r="D146">
        <v>89.61</v>
      </c>
      <c r="E146">
        <v>59.84</v>
      </c>
    </row>
    <row r="147" spans="1:5">
      <c r="A147" s="22" t="s">
        <v>107</v>
      </c>
      <c r="B147">
        <v>0.52800000000000002</v>
      </c>
      <c r="C147">
        <v>98.06</v>
      </c>
      <c r="D147">
        <v>71.430000000000007</v>
      </c>
      <c r="E147">
        <v>65.12</v>
      </c>
    </row>
    <row r="148" spans="1:5">
      <c r="A148" s="22" t="s">
        <v>291</v>
      </c>
      <c r="C148">
        <v>79.95</v>
      </c>
      <c r="D148">
        <v>33.770000000000003</v>
      </c>
      <c r="E148">
        <v>30.23</v>
      </c>
    </row>
    <row r="149" spans="1:5">
      <c r="A149" s="22" t="s">
        <v>206</v>
      </c>
      <c r="B149">
        <v>0.39</v>
      </c>
      <c r="C149">
        <v>99.54</v>
      </c>
      <c r="D149">
        <v>84.42</v>
      </c>
      <c r="E149">
        <v>63.89</v>
      </c>
    </row>
    <row r="150" spans="1:5">
      <c r="A150" s="22" t="s">
        <v>255</v>
      </c>
      <c r="C150">
        <v>35.03</v>
      </c>
      <c r="D150">
        <v>11.69</v>
      </c>
      <c r="E150">
        <v>25.5</v>
      </c>
    </row>
    <row r="151" spans="1:5">
      <c r="A151" s="22" t="s">
        <v>826</v>
      </c>
      <c r="C151">
        <v>35.85</v>
      </c>
      <c r="D151">
        <v>19.48</v>
      </c>
      <c r="E151">
        <v>33.04</v>
      </c>
    </row>
    <row r="152" spans="1:5">
      <c r="A152" s="22" t="s">
        <v>121</v>
      </c>
      <c r="B152">
        <v>0.23100000000000001</v>
      </c>
      <c r="C152">
        <v>98.52</v>
      </c>
      <c r="D152">
        <v>71.430000000000007</v>
      </c>
      <c r="E152">
        <v>79.930000000000007</v>
      </c>
    </row>
    <row r="153" spans="1:5">
      <c r="A153" s="22" t="s">
        <v>846</v>
      </c>
      <c r="C153">
        <v>7.08</v>
      </c>
      <c r="D153">
        <v>2.6</v>
      </c>
      <c r="E153">
        <v>21.1</v>
      </c>
    </row>
    <row r="154" spans="1:5">
      <c r="A154" s="22" t="s">
        <v>834</v>
      </c>
      <c r="C154">
        <v>25.31</v>
      </c>
      <c r="D154">
        <v>7.79</v>
      </c>
    </row>
    <row r="155" spans="1:5">
      <c r="A155" s="22" t="s">
        <v>337</v>
      </c>
      <c r="B155">
        <v>0.61699999999999999</v>
      </c>
      <c r="C155">
        <v>13.3</v>
      </c>
      <c r="D155">
        <v>24.68</v>
      </c>
      <c r="E155">
        <v>39.17</v>
      </c>
    </row>
    <row r="156" spans="1:5">
      <c r="A156" s="22" t="s">
        <v>818</v>
      </c>
      <c r="C156">
        <v>13.83</v>
      </c>
      <c r="D156">
        <v>23.08</v>
      </c>
    </row>
    <row r="157" spans="1:5">
      <c r="A157" s="22" t="s">
        <v>849</v>
      </c>
      <c r="C157">
        <v>17.25</v>
      </c>
      <c r="D157">
        <v>18.18</v>
      </c>
    </row>
    <row r="158" spans="1:5">
      <c r="A158" s="22" t="s">
        <v>286</v>
      </c>
      <c r="B158">
        <v>0.434</v>
      </c>
      <c r="C158">
        <v>89.8</v>
      </c>
      <c r="D158">
        <v>80.52</v>
      </c>
      <c r="E158">
        <v>59.81</v>
      </c>
    </row>
    <row r="159" spans="1:5">
      <c r="A159" s="22" t="s">
        <v>857</v>
      </c>
      <c r="C159">
        <v>5.75</v>
      </c>
      <c r="D159">
        <v>1.3</v>
      </c>
    </row>
    <row r="160" spans="1:5">
      <c r="A160" s="22" t="s">
        <v>821</v>
      </c>
      <c r="C160">
        <v>15.64</v>
      </c>
    </row>
    <row r="161" spans="1:5">
      <c r="A161" s="22" t="s">
        <v>865</v>
      </c>
      <c r="C161">
        <v>31.2</v>
      </c>
      <c r="D161">
        <v>22.08</v>
      </c>
      <c r="E161">
        <v>51.5</v>
      </c>
    </row>
    <row r="162" spans="1:5">
      <c r="A162" s="22" t="s">
        <v>203</v>
      </c>
      <c r="B162">
        <v>0.26200000000000001</v>
      </c>
      <c r="C162">
        <v>92.36</v>
      </c>
      <c r="D162">
        <v>83.12</v>
      </c>
      <c r="E162">
        <v>65.44</v>
      </c>
    </row>
    <row r="163" spans="1:5">
      <c r="A163" s="22" t="s">
        <v>304</v>
      </c>
      <c r="B163">
        <v>0.28299999999999997</v>
      </c>
      <c r="C163">
        <v>74.930000000000007</v>
      </c>
      <c r="D163">
        <v>59.74</v>
      </c>
      <c r="E163">
        <v>69.739999999999995</v>
      </c>
    </row>
    <row r="164" spans="1:5">
      <c r="A164" s="22" t="s">
        <v>182</v>
      </c>
      <c r="B164">
        <v>0.21</v>
      </c>
      <c r="C164">
        <v>94.55</v>
      </c>
      <c r="D164">
        <v>84.42</v>
      </c>
      <c r="E164">
        <v>81.510000000000005</v>
      </c>
    </row>
    <row r="165" spans="1:5">
      <c r="A165" s="22" t="s">
        <v>300</v>
      </c>
      <c r="C165">
        <v>18.23</v>
      </c>
    </row>
    <row r="166" spans="1:5">
      <c r="A166" s="22" t="s">
        <v>831</v>
      </c>
      <c r="C166">
        <v>13.23</v>
      </c>
      <c r="D166">
        <v>10.39</v>
      </c>
      <c r="E166">
        <v>50.3</v>
      </c>
    </row>
    <row r="167" spans="1:5">
      <c r="A167" s="22" t="s">
        <v>102</v>
      </c>
      <c r="C167">
        <v>22.14</v>
      </c>
      <c r="D167">
        <v>15.58</v>
      </c>
      <c r="E167">
        <v>33.4</v>
      </c>
    </row>
    <row r="168" spans="1:5">
      <c r="A168" s="22" t="s">
        <v>480</v>
      </c>
      <c r="C168">
        <v>40.44</v>
      </c>
      <c r="D168">
        <v>20.78</v>
      </c>
      <c r="E168">
        <v>17.28</v>
      </c>
    </row>
    <row r="169" spans="1:5">
      <c r="A169" s="22" t="s">
        <v>886</v>
      </c>
      <c r="C169">
        <v>33.19</v>
      </c>
    </row>
    <row r="170" spans="1:5">
      <c r="A170" s="22" t="s">
        <v>196</v>
      </c>
      <c r="B170">
        <v>0.44500000000000001</v>
      </c>
      <c r="C170">
        <v>86.5</v>
      </c>
      <c r="D170">
        <v>64.94</v>
      </c>
      <c r="E170">
        <v>56.63</v>
      </c>
    </row>
    <row r="171" spans="1:5">
      <c r="A171" s="22" t="s">
        <v>285</v>
      </c>
      <c r="C171">
        <v>17.010000000000002</v>
      </c>
      <c r="D171">
        <v>10.39</v>
      </c>
      <c r="E171">
        <v>34.56</v>
      </c>
    </row>
    <row r="172" spans="1:5">
      <c r="A172" s="22" t="s">
        <v>175</v>
      </c>
      <c r="C172">
        <v>14.48</v>
      </c>
      <c r="D172">
        <v>7.79</v>
      </c>
    </row>
    <row r="173" spans="1:5">
      <c r="A173" s="22" t="s">
        <v>153</v>
      </c>
      <c r="C173">
        <v>4.26</v>
      </c>
    </row>
    <row r="174" spans="1:5">
      <c r="A174" s="22" t="s">
        <v>892</v>
      </c>
      <c r="C174">
        <v>20.95</v>
      </c>
      <c r="D174">
        <v>23.38</v>
      </c>
      <c r="E174">
        <v>43.4</v>
      </c>
    </row>
    <row r="175" spans="1:5">
      <c r="A175" s="22" t="s">
        <v>189</v>
      </c>
      <c r="C175">
        <v>22.18</v>
      </c>
      <c r="D175">
        <v>33.770000000000003</v>
      </c>
      <c r="E175">
        <v>52.6</v>
      </c>
    </row>
    <row r="176" spans="1:5">
      <c r="A176" s="22" t="s">
        <v>192</v>
      </c>
      <c r="B176">
        <v>0.61399999999999999</v>
      </c>
      <c r="C176">
        <v>86.23</v>
      </c>
      <c r="D176">
        <v>53.25</v>
      </c>
      <c r="E176">
        <v>46.26</v>
      </c>
    </row>
    <row r="177" spans="1:5">
      <c r="A177" s="22" t="s">
        <v>141</v>
      </c>
      <c r="B177">
        <v>0.48299999999999998</v>
      </c>
      <c r="C177">
        <v>97.49</v>
      </c>
      <c r="D177">
        <v>54.55</v>
      </c>
      <c r="E177">
        <v>58.29</v>
      </c>
    </row>
    <row r="178" spans="1:5">
      <c r="A178" s="22" t="s">
        <v>905</v>
      </c>
      <c r="C178">
        <v>5.78</v>
      </c>
      <c r="D178">
        <v>2.6</v>
      </c>
    </row>
    <row r="179" spans="1:5">
      <c r="A179" s="22" t="s">
        <v>273</v>
      </c>
      <c r="B179">
        <v>0.73099999999999998</v>
      </c>
      <c r="C179">
        <v>90.58</v>
      </c>
      <c r="D179">
        <v>24.68</v>
      </c>
      <c r="E179">
        <v>26.96</v>
      </c>
    </row>
    <row r="180" spans="1:5">
      <c r="A180" s="22" t="s">
        <v>295</v>
      </c>
      <c r="B180">
        <v>0.63400000000000001</v>
      </c>
      <c r="C180">
        <v>69.98</v>
      </c>
      <c r="D180">
        <v>50.65</v>
      </c>
      <c r="E180">
        <v>26.71</v>
      </c>
    </row>
    <row r="181" spans="1:5">
      <c r="A181" s="22" t="s">
        <v>176</v>
      </c>
      <c r="B181">
        <v>0.56899999999999995</v>
      </c>
      <c r="C181">
        <v>65.930000000000007</v>
      </c>
      <c r="D181">
        <v>75.319999999999993</v>
      </c>
      <c r="E181">
        <v>55.96</v>
      </c>
    </row>
    <row r="182" spans="1:5">
      <c r="A182" s="22" t="s">
        <v>313</v>
      </c>
      <c r="B182">
        <v>0.34799999999999998</v>
      </c>
      <c r="C182">
        <v>75.150000000000006</v>
      </c>
      <c r="D182">
        <v>59.74</v>
      </c>
      <c r="E182">
        <v>63.86</v>
      </c>
    </row>
    <row r="183" spans="1:5">
      <c r="A183" s="22" t="s">
        <v>15</v>
      </c>
      <c r="B183">
        <v>0.14499999999999999</v>
      </c>
      <c r="C183">
        <v>100</v>
      </c>
      <c r="D183">
        <v>64.94</v>
      </c>
      <c r="E183">
        <v>81.05</v>
      </c>
    </row>
    <row r="184" spans="1:5">
      <c r="A184" s="22" t="s">
        <v>186</v>
      </c>
      <c r="B184">
        <v>0.72099999999999997</v>
      </c>
      <c r="C184">
        <v>71.11</v>
      </c>
      <c r="D184">
        <v>36.36</v>
      </c>
      <c r="E184">
        <v>49</v>
      </c>
    </row>
    <row r="185" spans="1:5">
      <c r="A185" s="22" t="s">
        <v>812</v>
      </c>
      <c r="C185">
        <v>12.18</v>
      </c>
      <c r="D185">
        <v>7.79</v>
      </c>
      <c r="E185">
        <v>55.4</v>
      </c>
    </row>
    <row r="186" spans="1:5">
      <c r="A186" s="22" t="s">
        <v>242</v>
      </c>
      <c r="B186">
        <v>0.80700000000000005</v>
      </c>
      <c r="C186">
        <v>27.06</v>
      </c>
      <c r="D186">
        <v>28.57</v>
      </c>
      <c r="E186">
        <v>43.14</v>
      </c>
    </row>
    <row r="187" spans="1:5">
      <c r="A187" s="22" t="s">
        <v>920</v>
      </c>
      <c r="C187">
        <v>12.88</v>
      </c>
      <c r="D187">
        <v>25.97</v>
      </c>
      <c r="E187">
        <v>28.1</v>
      </c>
    </row>
    <row r="188" spans="1:5">
      <c r="A188" s="22" t="s">
        <v>815</v>
      </c>
      <c r="C188">
        <v>29.33</v>
      </c>
      <c r="D188">
        <v>10.39</v>
      </c>
      <c r="E188">
        <v>33</v>
      </c>
    </row>
    <row r="189" spans="1:5">
      <c r="A189" s="22" t="s">
        <v>274</v>
      </c>
      <c r="D189">
        <v>7.79</v>
      </c>
    </row>
    <row r="190" spans="1:5">
      <c r="A190" s="22" t="s">
        <v>125</v>
      </c>
      <c r="B190">
        <v>0.41699999999999998</v>
      </c>
      <c r="C190">
        <v>78.459999999999994</v>
      </c>
      <c r="D190">
        <v>36.36</v>
      </c>
      <c r="E190">
        <v>49.24</v>
      </c>
    </row>
    <row r="191" spans="1:5">
      <c r="A191" s="22" t="s">
        <v>311</v>
      </c>
      <c r="B191">
        <v>0.745</v>
      </c>
      <c r="C191">
        <v>68.88</v>
      </c>
      <c r="D191">
        <v>55.84</v>
      </c>
      <c r="E191">
        <v>29.66</v>
      </c>
    </row>
    <row r="192" spans="1:5">
      <c r="A192" s="22" t="s">
        <v>235</v>
      </c>
      <c r="B192">
        <v>0.72399999999999998</v>
      </c>
      <c r="C192">
        <v>36.49</v>
      </c>
      <c r="D192">
        <v>15.58</v>
      </c>
      <c r="E192">
        <v>28.97</v>
      </c>
    </row>
    <row r="193" spans="1:5">
      <c r="A193" s="22" t="s">
        <v>378</v>
      </c>
    </row>
    <row r="194" spans="1:5">
      <c r="A194" s="22" t="s">
        <v>377</v>
      </c>
      <c r="B194">
        <v>50.961000000000013</v>
      </c>
      <c r="C194">
        <v>9863.7999999999956</v>
      </c>
      <c r="D194">
        <v>7162.0699999999988</v>
      </c>
      <c r="E194">
        <v>7778.3599999999969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26CFE-1289-4D33-900E-0D56892D5ACA}">
  <dimension ref="A1:N29"/>
  <sheetViews>
    <sheetView workbookViewId="0">
      <selection activeCell="B29" activeCellId="1" sqref="B1:L1 B29:L29"/>
    </sheetView>
  </sheetViews>
  <sheetFormatPr defaultRowHeight="13.8"/>
  <cols>
    <col min="4" max="4" width="9.109375" style="21"/>
  </cols>
  <sheetData>
    <row r="1" spans="1:14">
      <c r="A1" s="7"/>
      <c r="B1" s="8">
        <v>2013</v>
      </c>
      <c r="C1" s="8">
        <v>2014</v>
      </c>
      <c r="D1" s="18">
        <v>2015</v>
      </c>
      <c r="E1" s="8">
        <v>2016</v>
      </c>
      <c r="F1" s="8">
        <v>2017</v>
      </c>
      <c r="G1" s="8">
        <v>2018</v>
      </c>
      <c r="H1" s="8">
        <v>2019</v>
      </c>
      <c r="I1" s="8">
        <v>2020</v>
      </c>
      <c r="J1" s="8">
        <v>2021</v>
      </c>
      <c r="K1" s="8">
        <v>2022</v>
      </c>
      <c r="L1" s="9">
        <v>2023</v>
      </c>
    </row>
    <row r="2" spans="1:14">
      <c r="A2" s="10" t="s">
        <v>210</v>
      </c>
      <c r="B2" s="6">
        <v>167</v>
      </c>
      <c r="C2" s="6">
        <v>172</v>
      </c>
      <c r="D2" s="19"/>
      <c r="E2" s="6">
        <v>0</v>
      </c>
      <c r="F2" s="6">
        <v>238</v>
      </c>
      <c r="G2" s="6">
        <v>0</v>
      </c>
      <c r="H2" s="6">
        <v>578</v>
      </c>
      <c r="I2" s="6">
        <v>0</v>
      </c>
      <c r="J2" s="6">
        <v>538</v>
      </c>
      <c r="K2" s="6">
        <v>442</v>
      </c>
      <c r="L2" s="11">
        <v>0</v>
      </c>
      <c r="M2" s="15">
        <f>SUM(B2:L2)</f>
        <v>2135</v>
      </c>
      <c r="N2" t="str">
        <f>_xlfn.XLOOKUP(A2,'Country Code'!C:C,'Country Code'!E:E)</f>
        <v>Argentina</v>
      </c>
    </row>
    <row r="3" spans="1:14">
      <c r="A3" s="10" t="s">
        <v>118</v>
      </c>
      <c r="B3" s="6">
        <v>1810</v>
      </c>
      <c r="C3" s="6">
        <v>1423</v>
      </c>
      <c r="D3" s="19">
        <f t="shared" ref="D3:D28" si="0">(C3+E3)/2</f>
        <v>1179.5</v>
      </c>
      <c r="E3" s="6">
        <v>936</v>
      </c>
      <c r="F3" s="6">
        <v>989</v>
      </c>
      <c r="G3" s="6">
        <v>1227</v>
      </c>
      <c r="H3" s="6">
        <v>1298</v>
      </c>
      <c r="I3" s="6">
        <v>1807</v>
      </c>
      <c r="J3" s="6">
        <v>2204</v>
      </c>
      <c r="K3" s="6">
        <v>2489</v>
      </c>
      <c r="L3" s="11">
        <v>1576</v>
      </c>
      <c r="M3" s="15">
        <f t="shared" ref="M3:M28" si="1">SUM(B3:L3)</f>
        <v>16938.5</v>
      </c>
      <c r="N3" t="str">
        <f>_xlfn.XLOOKUP(A3,'Country Code'!C:C,'Country Code'!E:E)</f>
        <v>Australia</v>
      </c>
    </row>
    <row r="4" spans="1:14">
      <c r="A4" s="10" t="s">
        <v>207</v>
      </c>
      <c r="B4" s="6">
        <v>167</v>
      </c>
      <c r="C4" s="6">
        <v>163</v>
      </c>
      <c r="D4" s="19"/>
      <c r="E4" s="6">
        <v>0</v>
      </c>
      <c r="F4" s="6">
        <v>0</v>
      </c>
      <c r="G4" s="6">
        <v>0</v>
      </c>
      <c r="H4" s="6">
        <v>1031</v>
      </c>
      <c r="I4" s="6">
        <v>1023</v>
      </c>
      <c r="J4" s="6">
        <v>0</v>
      </c>
      <c r="K4" s="6">
        <v>0</v>
      </c>
      <c r="L4" s="11">
        <v>0</v>
      </c>
      <c r="M4" s="15">
        <f t="shared" si="1"/>
        <v>2384</v>
      </c>
      <c r="N4" t="str">
        <f>_xlfn.XLOOKUP(A4,'Country Code'!C:C,'Country Code'!E:E)</f>
        <v>Belgium</v>
      </c>
    </row>
    <row r="5" spans="1:14">
      <c r="A5" s="10" t="s">
        <v>122</v>
      </c>
      <c r="B5" s="6">
        <v>505</v>
      </c>
      <c r="C5" s="6">
        <v>515</v>
      </c>
      <c r="D5" s="19">
        <f t="shared" si="0"/>
        <v>524</v>
      </c>
      <c r="E5" s="6">
        <v>533</v>
      </c>
      <c r="F5" s="6">
        <v>558</v>
      </c>
      <c r="G5" s="6">
        <v>605</v>
      </c>
      <c r="H5" s="6">
        <v>628</v>
      </c>
      <c r="I5" s="6">
        <v>951</v>
      </c>
      <c r="J5" s="6">
        <v>1053</v>
      </c>
      <c r="K5" s="6">
        <v>1181</v>
      </c>
      <c r="L5" s="11">
        <v>1305</v>
      </c>
      <c r="M5" s="15">
        <f t="shared" si="1"/>
        <v>8358</v>
      </c>
      <c r="N5" t="str">
        <f>_xlfn.XLOOKUP(A5,'Country Code'!C:C,'Country Code'!E:E)</f>
        <v>Brazil</v>
      </c>
    </row>
    <row r="6" spans="1:14">
      <c r="A6" s="10" t="s">
        <v>63</v>
      </c>
      <c r="B6" s="6">
        <v>3621</v>
      </c>
      <c r="C6" s="6">
        <v>4074</v>
      </c>
      <c r="D6" s="19">
        <f t="shared" si="0"/>
        <v>3923</v>
      </c>
      <c r="E6" s="6">
        <v>3772</v>
      </c>
      <c r="F6" s="6">
        <v>3164</v>
      </c>
      <c r="G6" s="6">
        <v>2880</v>
      </c>
      <c r="H6" s="6">
        <v>3721</v>
      </c>
      <c r="I6" s="6">
        <v>5399</v>
      </c>
      <c r="J6" s="6">
        <v>5788</v>
      </c>
      <c r="K6" s="6">
        <v>5517</v>
      </c>
      <c r="L6" s="11">
        <v>6601</v>
      </c>
      <c r="M6" s="15">
        <f t="shared" si="1"/>
        <v>48460</v>
      </c>
      <c r="N6" t="str">
        <f>_xlfn.XLOOKUP(A6,'Country Code'!C:C,'Country Code'!E:E)</f>
        <v>Canada</v>
      </c>
    </row>
    <row r="7" spans="1:14">
      <c r="A7" s="10" t="s">
        <v>173</v>
      </c>
      <c r="B7" s="6">
        <v>236</v>
      </c>
      <c r="C7" s="6">
        <v>458</v>
      </c>
      <c r="D7" s="19">
        <f t="shared" si="0"/>
        <v>465.5</v>
      </c>
      <c r="E7" s="6">
        <v>473</v>
      </c>
      <c r="F7" s="6">
        <v>366</v>
      </c>
      <c r="G7" s="6">
        <v>367</v>
      </c>
      <c r="H7" s="6">
        <v>403</v>
      </c>
      <c r="I7" s="6">
        <v>442</v>
      </c>
      <c r="J7" s="6">
        <v>571</v>
      </c>
      <c r="K7" s="6">
        <v>449</v>
      </c>
      <c r="L7" s="11">
        <v>611</v>
      </c>
      <c r="M7" s="15">
        <f t="shared" si="1"/>
        <v>4841.5</v>
      </c>
      <c r="N7" t="str">
        <f>_xlfn.XLOOKUP(A7,'Country Code'!C:C,'Country Code'!E:E)</f>
        <v>China</v>
      </c>
    </row>
    <row r="8" spans="1:14">
      <c r="A8" s="10" t="s">
        <v>246</v>
      </c>
      <c r="B8" s="6">
        <v>179</v>
      </c>
      <c r="C8" s="6">
        <v>0</v>
      </c>
      <c r="D8" s="19">
        <f t="shared" si="0"/>
        <v>0</v>
      </c>
      <c r="E8" s="6">
        <v>0</v>
      </c>
      <c r="F8" s="6">
        <v>0</v>
      </c>
      <c r="G8" s="6">
        <v>0</v>
      </c>
      <c r="H8" s="6">
        <v>0</v>
      </c>
      <c r="I8" s="6">
        <v>418</v>
      </c>
      <c r="J8" s="6">
        <v>0</v>
      </c>
      <c r="K8" s="6">
        <v>394</v>
      </c>
      <c r="L8" s="11">
        <v>545</v>
      </c>
      <c r="M8" s="15">
        <f t="shared" si="1"/>
        <v>1536</v>
      </c>
      <c r="N8" t="str">
        <f>_xlfn.XLOOKUP(A8,'Country Code'!C:C,'Country Code'!E:E)</f>
        <v>Colombia</v>
      </c>
    </row>
    <row r="9" spans="1:14">
      <c r="A9" s="10" t="s">
        <v>104</v>
      </c>
      <c r="B9" s="6">
        <v>463</v>
      </c>
      <c r="C9" s="6">
        <v>896</v>
      </c>
      <c r="D9" s="19">
        <f t="shared" si="0"/>
        <v>732</v>
      </c>
      <c r="E9" s="6">
        <v>568</v>
      </c>
      <c r="F9" s="6">
        <v>368</v>
      </c>
      <c r="G9" s="6">
        <v>428</v>
      </c>
      <c r="H9" s="6">
        <v>1243</v>
      </c>
      <c r="I9" s="6">
        <v>1640</v>
      </c>
      <c r="J9" s="6">
        <v>1972</v>
      </c>
      <c r="K9" s="6">
        <v>2061</v>
      </c>
      <c r="L9" s="11">
        <v>1614</v>
      </c>
      <c r="M9" s="15">
        <f t="shared" si="1"/>
        <v>11985</v>
      </c>
      <c r="N9" t="str">
        <f>_xlfn.XLOOKUP(A9,'Country Code'!C:C,'Country Code'!E:E)</f>
        <v>France</v>
      </c>
    </row>
    <row r="10" spans="1:14">
      <c r="A10" s="10" t="s">
        <v>154</v>
      </c>
      <c r="B10" s="6">
        <v>438</v>
      </c>
      <c r="C10" s="6">
        <v>395</v>
      </c>
      <c r="D10" s="19">
        <f t="shared" si="0"/>
        <v>372.5</v>
      </c>
      <c r="E10" s="6">
        <v>350</v>
      </c>
      <c r="F10" s="6">
        <v>466</v>
      </c>
      <c r="G10" s="6">
        <v>622</v>
      </c>
      <c r="H10" s="6">
        <v>850</v>
      </c>
      <c r="I10" s="6">
        <v>1578</v>
      </c>
      <c r="J10" s="6">
        <v>1429</v>
      </c>
      <c r="K10" s="6">
        <v>1494</v>
      </c>
      <c r="L10" s="11">
        <v>1571</v>
      </c>
      <c r="M10" s="15">
        <f t="shared" si="1"/>
        <v>9565.5</v>
      </c>
      <c r="N10" t="str">
        <f>_xlfn.XLOOKUP(A10,'Country Code'!C:C,'Country Code'!E:E)</f>
        <v>Germany</v>
      </c>
    </row>
    <row r="11" spans="1:14">
      <c r="A11" s="10" t="s">
        <v>309</v>
      </c>
      <c r="B11" s="6">
        <v>154</v>
      </c>
      <c r="C11" s="6">
        <v>161</v>
      </c>
      <c r="D11" s="19"/>
      <c r="E11" s="6">
        <v>0</v>
      </c>
      <c r="F11" s="6">
        <v>0</v>
      </c>
      <c r="G11" s="6">
        <v>514</v>
      </c>
      <c r="H11" s="6">
        <v>0</v>
      </c>
      <c r="I11" s="6">
        <v>2314</v>
      </c>
      <c r="J11" s="6">
        <v>585</v>
      </c>
      <c r="K11" s="6">
        <v>441</v>
      </c>
      <c r="L11" s="11">
        <v>0</v>
      </c>
      <c r="M11" s="15">
        <f t="shared" si="1"/>
        <v>4169</v>
      </c>
      <c r="N11" t="str">
        <f>_xlfn.XLOOKUP(A11,'Country Code'!C:C,'Country Code'!E:E)</f>
        <v>Greece</v>
      </c>
    </row>
    <row r="12" spans="1:14">
      <c r="A12" s="10" t="s">
        <v>172</v>
      </c>
      <c r="B12" s="6">
        <v>156</v>
      </c>
      <c r="C12" s="6">
        <v>190</v>
      </c>
      <c r="D12" s="19">
        <f t="shared" si="0"/>
        <v>206.5</v>
      </c>
      <c r="E12" s="6">
        <v>223</v>
      </c>
      <c r="F12" s="6">
        <v>0</v>
      </c>
      <c r="G12" s="6">
        <v>371</v>
      </c>
      <c r="H12" s="6">
        <v>535</v>
      </c>
      <c r="I12" s="6">
        <v>407</v>
      </c>
      <c r="J12" s="6">
        <v>0</v>
      </c>
      <c r="K12" s="6">
        <v>0</v>
      </c>
      <c r="L12" s="11">
        <v>0</v>
      </c>
      <c r="M12" s="15">
        <f t="shared" si="1"/>
        <v>2088.5</v>
      </c>
      <c r="N12" t="str">
        <f>_xlfn.XLOOKUP(A12,'Country Code'!C:C,'Country Code'!E:E)</f>
        <v>Hong Kong</v>
      </c>
    </row>
    <row r="13" spans="1:14">
      <c r="A13" s="10" t="s">
        <v>74</v>
      </c>
      <c r="B13" s="6">
        <v>1867</v>
      </c>
      <c r="C13" s="6">
        <v>2094</v>
      </c>
      <c r="D13" s="19">
        <f t="shared" si="0"/>
        <v>2141</v>
      </c>
      <c r="E13" s="6">
        <v>2188</v>
      </c>
      <c r="F13" s="6">
        <v>2819</v>
      </c>
      <c r="G13" s="6">
        <v>4556</v>
      </c>
      <c r="H13" s="6">
        <v>2901</v>
      </c>
      <c r="I13" s="6">
        <v>2930</v>
      </c>
      <c r="J13" s="6">
        <v>3131</v>
      </c>
      <c r="K13" s="6">
        <v>2550</v>
      </c>
      <c r="L13" s="11">
        <v>3405</v>
      </c>
      <c r="M13" s="15">
        <f t="shared" si="1"/>
        <v>30582</v>
      </c>
      <c r="N13" t="str">
        <f>_xlfn.XLOOKUP(A13,'Country Code'!C:C,'Country Code'!E:E)</f>
        <v>India</v>
      </c>
    </row>
    <row r="14" spans="1:14">
      <c r="A14" s="10" t="s">
        <v>222</v>
      </c>
      <c r="B14" s="6">
        <v>244</v>
      </c>
      <c r="C14" s="6">
        <v>232</v>
      </c>
      <c r="D14" s="19"/>
      <c r="E14" s="6">
        <v>0</v>
      </c>
      <c r="F14" s="6">
        <v>291</v>
      </c>
      <c r="G14" s="6">
        <v>384</v>
      </c>
      <c r="H14" s="6">
        <v>428</v>
      </c>
      <c r="I14" s="6">
        <v>728</v>
      </c>
      <c r="J14" s="6">
        <v>517</v>
      </c>
      <c r="K14" s="6">
        <v>562</v>
      </c>
      <c r="L14" s="11">
        <v>603</v>
      </c>
      <c r="M14" s="15">
        <f t="shared" si="1"/>
        <v>3989</v>
      </c>
      <c r="N14" t="str">
        <f>_xlfn.XLOOKUP(A14,'Country Code'!C:C,'Country Code'!E:E)</f>
        <v>Italy</v>
      </c>
    </row>
    <row r="15" spans="1:14">
      <c r="A15" s="10" t="s">
        <v>105</v>
      </c>
      <c r="B15" s="6">
        <v>207</v>
      </c>
      <c r="C15" s="6">
        <v>162</v>
      </c>
      <c r="D15" s="19">
        <f t="shared" si="0"/>
        <v>304.5</v>
      </c>
      <c r="E15" s="6">
        <v>447</v>
      </c>
      <c r="F15" s="6">
        <v>413</v>
      </c>
      <c r="G15" s="6">
        <v>311</v>
      </c>
      <c r="H15" s="6">
        <v>0</v>
      </c>
      <c r="I15" s="6">
        <v>0</v>
      </c>
      <c r="J15" s="6">
        <v>419</v>
      </c>
      <c r="K15" s="6">
        <v>466</v>
      </c>
      <c r="L15" s="11">
        <v>551</v>
      </c>
      <c r="M15" s="15">
        <f t="shared" si="1"/>
        <v>3280.5</v>
      </c>
      <c r="N15" t="str">
        <f>_xlfn.XLOOKUP(A15,'Country Code'!C:C,'Country Code'!E:E)</f>
        <v>Japan</v>
      </c>
    </row>
    <row r="16" spans="1:14">
      <c r="A16" s="10" t="s">
        <v>148</v>
      </c>
      <c r="B16" s="6">
        <v>207</v>
      </c>
      <c r="C16" s="6">
        <v>240</v>
      </c>
      <c r="D16" s="19">
        <f t="shared" si="0"/>
        <v>216.5</v>
      </c>
      <c r="E16" s="6">
        <v>193</v>
      </c>
      <c r="F16" s="6">
        <v>265</v>
      </c>
      <c r="G16" s="6">
        <v>0</v>
      </c>
      <c r="H16" s="6">
        <v>362</v>
      </c>
      <c r="I16" s="6">
        <v>0</v>
      </c>
      <c r="J16" s="6">
        <v>443</v>
      </c>
      <c r="K16" s="6">
        <v>0</v>
      </c>
      <c r="L16" s="11">
        <v>0</v>
      </c>
      <c r="M16" s="15">
        <f t="shared" si="1"/>
        <v>1926.5</v>
      </c>
      <c r="N16" t="str">
        <f>_xlfn.XLOOKUP(A16,'Country Code'!C:C,'Country Code'!E:E)</f>
        <v>Malaysia</v>
      </c>
    </row>
    <row r="17" spans="1:14">
      <c r="A17" s="10" t="s">
        <v>194</v>
      </c>
      <c r="B17" s="6">
        <v>711</v>
      </c>
      <c r="C17" s="6">
        <v>475</v>
      </c>
      <c r="D17" s="19">
        <f t="shared" si="0"/>
        <v>498</v>
      </c>
      <c r="E17" s="6">
        <v>521</v>
      </c>
      <c r="F17" s="6">
        <v>632</v>
      </c>
      <c r="G17" s="6">
        <v>591</v>
      </c>
      <c r="H17" s="6">
        <v>605</v>
      </c>
      <c r="I17" s="6">
        <v>1164</v>
      </c>
      <c r="J17" s="6">
        <v>1326</v>
      </c>
      <c r="K17" s="6">
        <v>1119</v>
      </c>
      <c r="L17" s="11">
        <v>1158</v>
      </c>
      <c r="M17" s="15">
        <f t="shared" si="1"/>
        <v>8800</v>
      </c>
      <c r="N17" t="str">
        <f>_xlfn.XLOOKUP(A17,'Country Code'!C:C,'Country Code'!E:E)</f>
        <v>Mexico</v>
      </c>
    </row>
    <row r="18" spans="1:14">
      <c r="A18" s="10" t="s">
        <v>180</v>
      </c>
      <c r="B18" s="6">
        <v>348</v>
      </c>
      <c r="C18" s="6">
        <v>297</v>
      </c>
      <c r="D18" s="19"/>
      <c r="E18" s="6">
        <v>0</v>
      </c>
      <c r="F18" s="6">
        <v>266</v>
      </c>
      <c r="G18" s="6">
        <v>0</v>
      </c>
      <c r="H18" s="6">
        <v>0</v>
      </c>
      <c r="I18" s="6">
        <v>450</v>
      </c>
      <c r="J18" s="6">
        <v>673</v>
      </c>
      <c r="K18" s="6">
        <v>0</v>
      </c>
      <c r="L18" s="11">
        <v>573</v>
      </c>
      <c r="M18" s="15">
        <f t="shared" si="1"/>
        <v>2607</v>
      </c>
      <c r="N18" t="str">
        <f>_xlfn.XLOOKUP(A18,'Country Code'!C:C,'Country Code'!E:E)</f>
        <v>Netherlands</v>
      </c>
    </row>
    <row r="19" spans="1:14">
      <c r="A19" s="10" t="s">
        <v>240</v>
      </c>
      <c r="B19" s="6">
        <v>219</v>
      </c>
      <c r="C19" s="6">
        <v>215</v>
      </c>
      <c r="D19" s="19">
        <f t="shared" si="0"/>
        <v>201.5</v>
      </c>
      <c r="E19" s="6">
        <v>188</v>
      </c>
      <c r="F19" s="6">
        <v>0</v>
      </c>
      <c r="G19" s="6">
        <v>0</v>
      </c>
      <c r="H19" s="6">
        <v>0</v>
      </c>
      <c r="I19" s="6">
        <v>443</v>
      </c>
      <c r="J19" s="6">
        <v>0</v>
      </c>
      <c r="K19" s="6">
        <v>0</v>
      </c>
      <c r="L19" s="11">
        <v>1779</v>
      </c>
      <c r="M19" s="15">
        <f t="shared" si="1"/>
        <v>3045.5</v>
      </c>
      <c r="N19" t="str">
        <f>_xlfn.XLOOKUP(A19,'Country Code'!C:C,'Country Code'!E:E)</f>
        <v>Nigeria</v>
      </c>
    </row>
    <row r="20" spans="1:14">
      <c r="A20" s="10" t="s">
        <v>230</v>
      </c>
      <c r="B20" s="6">
        <v>391</v>
      </c>
      <c r="C20" s="6">
        <v>250</v>
      </c>
      <c r="D20" s="19"/>
      <c r="E20" s="6">
        <v>0</v>
      </c>
      <c r="F20" s="6">
        <v>276</v>
      </c>
      <c r="G20" s="6">
        <v>0</v>
      </c>
      <c r="H20" s="6">
        <v>0</v>
      </c>
      <c r="I20" s="6">
        <v>443</v>
      </c>
      <c r="J20" s="6">
        <v>530</v>
      </c>
      <c r="K20" s="6">
        <v>829</v>
      </c>
      <c r="L20" s="11">
        <v>946</v>
      </c>
      <c r="M20" s="15">
        <f t="shared" si="1"/>
        <v>3665</v>
      </c>
      <c r="N20" t="str">
        <f>_xlfn.XLOOKUP(A20,'Country Code'!C:C,'Country Code'!E:E)</f>
        <v>Pakistan</v>
      </c>
    </row>
    <row r="21" spans="1:14">
      <c r="A21" s="10" t="s">
        <v>197</v>
      </c>
      <c r="B21" s="6">
        <v>434</v>
      </c>
      <c r="C21" s="6">
        <v>393</v>
      </c>
      <c r="D21" s="19">
        <f t="shared" si="0"/>
        <v>416</v>
      </c>
      <c r="E21" s="6">
        <v>439</v>
      </c>
      <c r="F21" s="6">
        <v>453</v>
      </c>
      <c r="G21" s="6">
        <v>511</v>
      </c>
      <c r="H21" s="6">
        <v>561</v>
      </c>
      <c r="I21" s="6">
        <v>898</v>
      </c>
      <c r="J21" s="6">
        <v>1051</v>
      </c>
      <c r="K21" s="6">
        <v>934</v>
      </c>
      <c r="L21" s="11">
        <v>1510</v>
      </c>
      <c r="M21" s="15">
        <f t="shared" si="1"/>
        <v>7600</v>
      </c>
      <c r="N21" t="str">
        <f>_xlfn.XLOOKUP(A21,'Country Code'!C:C,'Country Code'!E:E)</f>
        <v>Philippines</v>
      </c>
    </row>
    <row r="22" spans="1:14">
      <c r="A22" s="10" t="s">
        <v>107</v>
      </c>
      <c r="B22" s="6">
        <v>306</v>
      </c>
      <c r="C22" s="6">
        <v>190</v>
      </c>
      <c r="D22" s="19"/>
      <c r="E22" s="6">
        <v>0</v>
      </c>
      <c r="F22" s="6">
        <v>594</v>
      </c>
      <c r="G22" s="6">
        <v>471</v>
      </c>
      <c r="H22" s="6">
        <v>349</v>
      </c>
      <c r="I22" s="6">
        <v>0</v>
      </c>
      <c r="J22" s="6">
        <v>0</v>
      </c>
      <c r="K22" s="6">
        <v>0</v>
      </c>
      <c r="L22" s="11">
        <v>0</v>
      </c>
      <c r="M22" s="15">
        <f t="shared" si="1"/>
        <v>1910</v>
      </c>
      <c r="N22" t="str">
        <f>_xlfn.XLOOKUP(A22,'Country Code'!C:C,'Country Code'!E:E)</f>
        <v>Russian Federation</v>
      </c>
    </row>
    <row r="23" spans="1:14">
      <c r="A23" s="10" t="s">
        <v>125</v>
      </c>
      <c r="B23" s="6">
        <v>502</v>
      </c>
      <c r="C23" s="6">
        <v>434</v>
      </c>
      <c r="D23" s="19">
        <f t="shared" si="0"/>
        <v>385.5</v>
      </c>
      <c r="E23" s="6">
        <v>337</v>
      </c>
      <c r="F23" s="6">
        <v>349</v>
      </c>
      <c r="G23" s="6">
        <v>409</v>
      </c>
      <c r="H23" s="6">
        <v>465</v>
      </c>
      <c r="I23" s="6">
        <v>1754</v>
      </c>
      <c r="J23" s="6">
        <v>1790</v>
      </c>
      <c r="K23" s="6">
        <v>1929</v>
      </c>
      <c r="L23" s="11">
        <v>1290</v>
      </c>
      <c r="M23" s="15">
        <f t="shared" si="1"/>
        <v>9644.5</v>
      </c>
      <c r="N23" t="str">
        <f>_xlfn.XLOOKUP(A23,'Country Code'!C:C,'Country Code'!E:E)</f>
        <v>South Africa</v>
      </c>
    </row>
    <row r="24" spans="1:14">
      <c r="A24" s="10" t="s">
        <v>26</v>
      </c>
      <c r="B24" s="6">
        <v>293</v>
      </c>
      <c r="C24" s="6">
        <v>290</v>
      </c>
      <c r="D24" s="19">
        <f t="shared" si="0"/>
        <v>259.5</v>
      </c>
      <c r="E24" s="6">
        <v>229</v>
      </c>
      <c r="F24" s="6">
        <v>248</v>
      </c>
      <c r="G24" s="6">
        <v>331</v>
      </c>
      <c r="H24" s="6">
        <v>358</v>
      </c>
      <c r="I24" s="6">
        <v>618</v>
      </c>
      <c r="J24" s="6">
        <v>560</v>
      </c>
      <c r="K24" s="6">
        <v>481</v>
      </c>
      <c r="L24" s="11">
        <v>664</v>
      </c>
      <c r="M24" s="15">
        <f t="shared" si="1"/>
        <v>4331.5</v>
      </c>
      <c r="N24" t="str">
        <f>_xlfn.XLOOKUP(A24,'Country Code'!C:C,'Country Code'!E:E)</f>
        <v>Spain</v>
      </c>
    </row>
    <row r="25" spans="1:14">
      <c r="A25" s="10" t="s">
        <v>221</v>
      </c>
      <c r="B25" s="6">
        <v>140</v>
      </c>
      <c r="C25" s="6">
        <v>126</v>
      </c>
      <c r="D25" s="19"/>
      <c r="E25" s="6">
        <v>0</v>
      </c>
      <c r="F25" s="6">
        <v>0</v>
      </c>
      <c r="G25" s="6">
        <v>371</v>
      </c>
      <c r="H25" s="6">
        <v>438</v>
      </c>
      <c r="I25" s="6">
        <v>0</v>
      </c>
      <c r="J25" s="6">
        <v>0</v>
      </c>
      <c r="K25" s="6">
        <v>0</v>
      </c>
      <c r="L25" s="11">
        <v>0</v>
      </c>
      <c r="M25" s="15">
        <f t="shared" si="1"/>
        <v>1075</v>
      </c>
      <c r="N25" t="str">
        <f>_xlfn.XLOOKUP(A25,'Country Code'!C:C,'Country Code'!E:E)</f>
        <v>Switzerland</v>
      </c>
    </row>
    <row r="26" spans="1:14">
      <c r="A26" s="10" t="s">
        <v>141</v>
      </c>
      <c r="B26" s="6">
        <v>129</v>
      </c>
      <c r="C26" s="6">
        <v>117</v>
      </c>
      <c r="D26" s="19">
        <f t="shared" si="0"/>
        <v>201.5</v>
      </c>
      <c r="E26" s="6">
        <v>286</v>
      </c>
      <c r="F26" s="6">
        <v>0</v>
      </c>
      <c r="G26" s="6">
        <v>0</v>
      </c>
      <c r="H26" s="6">
        <v>0</v>
      </c>
      <c r="I26" s="6">
        <v>0</v>
      </c>
      <c r="J26" s="6">
        <v>422</v>
      </c>
      <c r="K26" s="6">
        <v>590</v>
      </c>
      <c r="L26" s="11">
        <v>675</v>
      </c>
      <c r="M26" s="15">
        <f t="shared" si="1"/>
        <v>2420.5</v>
      </c>
      <c r="N26" t="str">
        <f>_xlfn.XLOOKUP(A26,'Country Code'!C:C,'Country Code'!E:E)</f>
        <v>Turkey</v>
      </c>
    </row>
    <row r="27" spans="1:14">
      <c r="A27" s="10" t="s">
        <v>48</v>
      </c>
      <c r="B27" s="6">
        <v>2225</v>
      </c>
      <c r="C27" s="6">
        <v>2103</v>
      </c>
      <c r="D27" s="19">
        <f t="shared" si="0"/>
        <v>1806</v>
      </c>
      <c r="E27" s="6">
        <v>1509</v>
      </c>
      <c r="F27" s="6">
        <v>1383</v>
      </c>
      <c r="G27" s="6">
        <v>3970</v>
      </c>
      <c r="H27" s="6">
        <v>93796</v>
      </c>
      <c r="I27" s="6">
        <v>216633</v>
      </c>
      <c r="J27" s="6">
        <v>303949</v>
      </c>
      <c r="K27" s="6">
        <v>284291</v>
      </c>
      <c r="L27" s="11">
        <v>288355</v>
      </c>
      <c r="M27" s="15">
        <f t="shared" si="1"/>
        <v>1200020</v>
      </c>
      <c r="N27" t="str">
        <f>_xlfn.XLOOKUP(A27,'Country Code'!C:C,'Country Code'!E:E)</f>
        <v>United Kingdom</v>
      </c>
    </row>
    <row r="28" spans="1:14" ht="14.4" thickBot="1">
      <c r="A28" s="12" t="s">
        <v>15</v>
      </c>
      <c r="B28" s="13">
        <v>238189</v>
      </c>
      <c r="C28" s="13">
        <v>246620</v>
      </c>
      <c r="D28" s="19">
        <f t="shared" si="0"/>
        <v>253590.5</v>
      </c>
      <c r="E28" s="13">
        <v>260561</v>
      </c>
      <c r="F28" s="13">
        <v>277899</v>
      </c>
      <c r="G28" s="13">
        <v>320623</v>
      </c>
      <c r="H28" s="13">
        <v>349226</v>
      </c>
      <c r="I28" s="13">
        <v>540710</v>
      </c>
      <c r="J28" s="13">
        <v>466501</v>
      </c>
      <c r="K28" s="13">
        <v>479181</v>
      </c>
      <c r="L28" s="14">
        <v>521652</v>
      </c>
      <c r="M28" s="15">
        <f t="shared" si="1"/>
        <v>3954752.5</v>
      </c>
      <c r="N28" t="str">
        <f>_xlfn.XLOOKUP(A28,'Country Code'!C:C,'Country Code'!E:E)</f>
        <v>United States of America</v>
      </c>
    </row>
    <row r="29" spans="1:14">
      <c r="B29" s="15">
        <f t="shared" ref="B29:L29" si="2">SUM(B2:B28)</f>
        <v>254308</v>
      </c>
      <c r="C29" s="15">
        <f t="shared" si="2"/>
        <v>262685</v>
      </c>
      <c r="D29" s="20">
        <f t="shared" si="2"/>
        <v>267423.5</v>
      </c>
      <c r="E29" s="15">
        <f t="shared" si="2"/>
        <v>273753</v>
      </c>
      <c r="F29" s="15">
        <f t="shared" si="2"/>
        <v>292037</v>
      </c>
      <c r="G29" s="15">
        <f t="shared" si="2"/>
        <v>339542</v>
      </c>
      <c r="H29" s="15">
        <f t="shared" si="2"/>
        <v>459776</v>
      </c>
      <c r="I29" s="15">
        <f t="shared" si="2"/>
        <v>782750</v>
      </c>
      <c r="J29" s="15">
        <f t="shared" si="2"/>
        <v>795452</v>
      </c>
      <c r="K29" s="15">
        <f t="shared" si="2"/>
        <v>787400</v>
      </c>
      <c r="L29" s="15">
        <f t="shared" si="2"/>
        <v>836984</v>
      </c>
    </row>
  </sheetData>
  <phoneticPr fontId="4" type="noConversion"/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span" xr2:uid="{4A5DD1BF-AE80-488B-90AD-8152B227A27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'IC3'!B2:L2</xm:f>
              <xm:sqref>M2</xm:sqref>
            </x14:sparkline>
            <x14:sparkline>
              <xm:f>'IC3'!B3:L3</xm:f>
              <xm:sqref>M3</xm:sqref>
            </x14:sparkline>
            <x14:sparkline>
              <xm:f>'IC3'!B4:L4</xm:f>
              <xm:sqref>M4</xm:sqref>
            </x14:sparkline>
            <x14:sparkline>
              <xm:f>'IC3'!B5:L5</xm:f>
              <xm:sqref>M5</xm:sqref>
            </x14:sparkline>
            <x14:sparkline>
              <xm:f>'IC3'!B6:L6</xm:f>
              <xm:sqref>M6</xm:sqref>
            </x14:sparkline>
            <x14:sparkline>
              <xm:f>'IC3'!B7:L7</xm:f>
              <xm:sqref>M7</xm:sqref>
            </x14:sparkline>
            <x14:sparkline>
              <xm:f>'IC3'!B8:L8</xm:f>
              <xm:sqref>M8</xm:sqref>
            </x14:sparkline>
            <x14:sparkline>
              <xm:f>'IC3'!B9:L9</xm:f>
              <xm:sqref>M9</xm:sqref>
            </x14:sparkline>
            <x14:sparkline>
              <xm:f>'IC3'!B10:L10</xm:f>
              <xm:sqref>M10</xm:sqref>
            </x14:sparkline>
            <x14:sparkline>
              <xm:f>'IC3'!B11:L11</xm:f>
              <xm:sqref>M11</xm:sqref>
            </x14:sparkline>
            <x14:sparkline>
              <xm:f>'IC3'!B12:L12</xm:f>
              <xm:sqref>M12</xm:sqref>
            </x14:sparkline>
            <x14:sparkline>
              <xm:f>'IC3'!B13:L13</xm:f>
              <xm:sqref>M13</xm:sqref>
            </x14:sparkline>
            <x14:sparkline>
              <xm:f>'IC3'!B14:L14</xm:f>
              <xm:sqref>M14</xm:sqref>
            </x14:sparkline>
            <x14:sparkline>
              <xm:f>'IC3'!B15:L15</xm:f>
              <xm:sqref>M15</xm:sqref>
            </x14:sparkline>
            <x14:sparkline>
              <xm:f>'IC3'!B16:L16</xm:f>
              <xm:sqref>M16</xm:sqref>
            </x14:sparkline>
            <x14:sparkline>
              <xm:f>'IC3'!B17:L17</xm:f>
              <xm:sqref>M17</xm:sqref>
            </x14:sparkline>
            <x14:sparkline>
              <xm:f>'IC3'!B18:L18</xm:f>
              <xm:sqref>M18</xm:sqref>
            </x14:sparkline>
            <x14:sparkline>
              <xm:f>'IC3'!B19:L19</xm:f>
              <xm:sqref>M19</xm:sqref>
            </x14:sparkline>
            <x14:sparkline>
              <xm:f>'IC3'!B20:L20</xm:f>
              <xm:sqref>M20</xm:sqref>
            </x14:sparkline>
            <x14:sparkline>
              <xm:f>'IC3'!B21:L21</xm:f>
              <xm:sqref>M21</xm:sqref>
            </x14:sparkline>
            <x14:sparkline>
              <xm:f>'IC3'!B22:L22</xm:f>
              <xm:sqref>M22</xm:sqref>
            </x14:sparkline>
            <x14:sparkline>
              <xm:f>'IC3'!B23:L23</xm:f>
              <xm:sqref>M23</xm:sqref>
            </x14:sparkline>
            <x14:sparkline>
              <xm:f>'IC3'!B24:L24</xm:f>
              <xm:sqref>M24</xm:sqref>
            </x14:sparkline>
            <x14:sparkline>
              <xm:f>'IC3'!B25:L25</xm:f>
              <xm:sqref>M25</xm:sqref>
            </x14:sparkline>
            <x14:sparkline>
              <xm:f>'IC3'!B26:L26</xm:f>
              <xm:sqref>M26</xm:sqref>
            </x14:sparkline>
            <x14:sparkline>
              <xm:f>'IC3'!B27:L27</xm:f>
              <xm:sqref>M27</xm:sqref>
            </x14:sparkline>
            <x14:sparkline>
              <xm:f>'IC3'!B28:L28</xm:f>
              <xm:sqref>M28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0A3BE-D4AA-4770-BA7B-97F09E648B45}">
  <sheetPr filterMode="1"/>
  <dimension ref="A1:O10210"/>
  <sheetViews>
    <sheetView zoomScaleNormal="81" workbookViewId="0">
      <selection activeCell="D1" sqref="D1"/>
    </sheetView>
  </sheetViews>
  <sheetFormatPr defaultColWidth="9.109375" defaultRowHeight="13.8"/>
  <cols>
    <col min="1" max="1" width="7.109375" style="4" bestFit="1" customWidth="1"/>
    <col min="2" max="2" width="7.109375" style="3" bestFit="1" customWidth="1"/>
    <col min="3" max="3" width="11" style="3" bestFit="1" customWidth="1"/>
    <col min="4" max="4" width="9.109375" style="3" bestFit="1" customWidth="1"/>
    <col min="5" max="5" width="18.44140625" style="3" customWidth="1"/>
    <col min="6" max="6" width="15.109375" style="3" bestFit="1" customWidth="1"/>
    <col min="7" max="7" width="10.44140625" style="3" bestFit="1" customWidth="1"/>
    <col min="8" max="8" width="22.44140625" style="3" customWidth="1"/>
    <col min="9" max="9" width="14.77734375" style="3" customWidth="1"/>
    <col min="10" max="10" width="11.88671875" style="3" customWidth="1"/>
    <col min="11" max="11" width="15.21875" style="3" bestFit="1" customWidth="1"/>
    <col min="12" max="12" width="11" style="3" bestFit="1" customWidth="1"/>
    <col min="13" max="13" width="13" style="3" bestFit="1" customWidth="1"/>
    <col min="14" max="14" width="11" style="3" bestFit="1" customWidth="1"/>
    <col min="15" max="15" width="15.109375" style="3" bestFit="1" customWidth="1"/>
    <col min="16" max="16384" width="9.109375" style="3"/>
  </cols>
  <sheetData>
    <row r="1" spans="1: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hidden="1">
      <c r="A2" s="1" t="s">
        <v>15</v>
      </c>
      <c r="B2" s="2">
        <v>2010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21</v>
      </c>
      <c r="I2" s="2" t="s">
        <v>22</v>
      </c>
      <c r="J2" s="2" t="s">
        <v>23</v>
      </c>
      <c r="K2" s="2" t="s">
        <v>24</v>
      </c>
      <c r="L2" s="2" t="s">
        <v>25</v>
      </c>
      <c r="M2" s="2" t="s">
        <v>88</v>
      </c>
      <c r="N2" s="2" t="s">
        <v>88</v>
      </c>
      <c r="O2" s="2" t="s">
        <v>88</v>
      </c>
    </row>
    <row r="3" spans="1:15" hidden="1">
      <c r="A3" s="1" t="s">
        <v>26</v>
      </c>
      <c r="B3" s="2">
        <v>2020</v>
      </c>
      <c r="C3" s="2" t="s">
        <v>16</v>
      </c>
      <c r="D3" s="2" t="s">
        <v>17</v>
      </c>
      <c r="E3" s="2" t="s">
        <v>27</v>
      </c>
      <c r="F3" s="2" t="s">
        <v>28</v>
      </c>
      <c r="G3" s="2" t="s">
        <v>20</v>
      </c>
      <c r="H3" s="2" t="s">
        <v>29</v>
      </c>
      <c r="I3" s="2" t="s">
        <v>22</v>
      </c>
      <c r="J3" s="2" t="s">
        <v>30</v>
      </c>
      <c r="K3" s="2" t="s">
        <v>31</v>
      </c>
      <c r="L3" s="2" t="s">
        <v>25</v>
      </c>
      <c r="M3" s="2" t="s">
        <v>32</v>
      </c>
      <c r="N3" s="2" t="s">
        <v>33</v>
      </c>
      <c r="O3" s="2" t="s">
        <v>88</v>
      </c>
    </row>
    <row r="4" spans="1:15">
      <c r="A4" s="1" t="s">
        <v>15</v>
      </c>
      <c r="B4" s="2">
        <v>2014</v>
      </c>
      <c r="C4" s="2" t="s">
        <v>16</v>
      </c>
      <c r="D4" s="2" t="s">
        <v>33</v>
      </c>
      <c r="E4" s="2" t="s">
        <v>34</v>
      </c>
      <c r="F4" s="2" t="s">
        <v>35</v>
      </c>
      <c r="G4" s="2" t="s">
        <v>36</v>
      </c>
      <c r="H4" s="2" t="s">
        <v>37</v>
      </c>
      <c r="I4" s="2" t="s">
        <v>38</v>
      </c>
      <c r="J4" s="2" t="s">
        <v>39</v>
      </c>
      <c r="K4" s="2" t="s">
        <v>40</v>
      </c>
      <c r="L4" s="2" t="s">
        <v>41</v>
      </c>
      <c r="M4" s="2" t="s">
        <v>42</v>
      </c>
      <c r="N4" s="2" t="s">
        <v>17</v>
      </c>
      <c r="O4" s="2" t="s">
        <v>43</v>
      </c>
    </row>
    <row r="5" spans="1:15" hidden="1">
      <c r="A5" s="1" t="s">
        <v>15</v>
      </c>
      <c r="B5" s="2">
        <v>2014</v>
      </c>
      <c r="C5" s="2" t="s">
        <v>16</v>
      </c>
      <c r="D5" s="2" t="s">
        <v>44</v>
      </c>
      <c r="E5" s="2" t="s">
        <v>34</v>
      </c>
      <c r="F5" s="2" t="s">
        <v>35</v>
      </c>
      <c r="G5" s="2" t="s">
        <v>45</v>
      </c>
      <c r="H5" s="2" t="s">
        <v>46</v>
      </c>
      <c r="I5" s="2" t="s">
        <v>47</v>
      </c>
      <c r="J5" s="2" t="s">
        <v>30</v>
      </c>
      <c r="K5" s="2" t="s">
        <v>31</v>
      </c>
      <c r="L5" s="2" t="s">
        <v>25</v>
      </c>
      <c r="M5" s="2" t="s">
        <v>42</v>
      </c>
      <c r="N5" s="2" t="s">
        <v>33</v>
      </c>
      <c r="O5" s="2" t="s">
        <v>88</v>
      </c>
    </row>
    <row r="6" spans="1:15">
      <c r="A6" s="1" t="s">
        <v>48</v>
      </c>
      <c r="B6" s="2">
        <v>2012</v>
      </c>
      <c r="C6" s="2" t="s">
        <v>16</v>
      </c>
      <c r="D6" s="2" t="s">
        <v>33</v>
      </c>
      <c r="E6" s="2" t="s">
        <v>49</v>
      </c>
      <c r="F6" s="2" t="s">
        <v>50</v>
      </c>
      <c r="G6" s="2" t="s">
        <v>20</v>
      </c>
      <c r="H6" s="2" t="s">
        <v>51</v>
      </c>
      <c r="I6" s="2" t="s">
        <v>22</v>
      </c>
      <c r="J6" s="2" t="s">
        <v>52</v>
      </c>
      <c r="K6" s="2"/>
      <c r="L6" s="2"/>
      <c r="M6" s="2" t="s">
        <v>32</v>
      </c>
      <c r="N6" s="2" t="s">
        <v>88</v>
      </c>
      <c r="O6" s="2" t="s">
        <v>43</v>
      </c>
    </row>
    <row r="7" spans="1:15" hidden="1">
      <c r="A7" s="1" t="s">
        <v>15</v>
      </c>
      <c r="B7" s="2">
        <v>2014</v>
      </c>
      <c r="C7" s="2" t="s">
        <v>16</v>
      </c>
      <c r="D7" s="2" t="s">
        <v>17</v>
      </c>
      <c r="E7" s="2" t="s">
        <v>27</v>
      </c>
      <c r="F7" s="2" t="s">
        <v>19</v>
      </c>
      <c r="G7" s="2" t="s">
        <v>45</v>
      </c>
      <c r="H7" s="2" t="s">
        <v>53</v>
      </c>
      <c r="I7" s="2" t="s">
        <v>47</v>
      </c>
      <c r="J7" s="2" t="s">
        <v>30</v>
      </c>
      <c r="K7" s="2" t="s">
        <v>24</v>
      </c>
      <c r="L7" s="2" t="s">
        <v>25</v>
      </c>
      <c r="M7" s="2" t="s">
        <v>88</v>
      </c>
      <c r="N7" s="2" t="s">
        <v>88</v>
      </c>
      <c r="O7" s="2" t="s">
        <v>88</v>
      </c>
    </row>
    <row r="8" spans="1:15" hidden="1">
      <c r="A8" s="1" t="s">
        <v>15</v>
      </c>
      <c r="B8" s="2">
        <v>2014</v>
      </c>
      <c r="C8" s="2" t="s">
        <v>16</v>
      </c>
      <c r="D8" s="2" t="s">
        <v>17</v>
      </c>
      <c r="E8" s="2" t="s">
        <v>27</v>
      </c>
      <c r="F8" s="2" t="s">
        <v>19</v>
      </c>
      <c r="G8" s="2" t="s">
        <v>45</v>
      </c>
      <c r="H8" s="2" t="s">
        <v>54</v>
      </c>
      <c r="I8" s="2" t="s">
        <v>47</v>
      </c>
      <c r="J8" s="2" t="s">
        <v>30</v>
      </c>
      <c r="K8" s="2" t="s">
        <v>24</v>
      </c>
      <c r="L8" s="2" t="s">
        <v>25</v>
      </c>
      <c r="M8" s="2" t="s">
        <v>88</v>
      </c>
      <c r="N8" s="2" t="s">
        <v>88</v>
      </c>
      <c r="O8" s="2" t="s">
        <v>88</v>
      </c>
    </row>
    <row r="9" spans="1:15">
      <c r="A9" s="1" t="s">
        <v>15</v>
      </c>
      <c r="B9" s="2">
        <v>2017</v>
      </c>
      <c r="C9" s="2" t="s">
        <v>16</v>
      </c>
      <c r="D9" s="2" t="s">
        <v>33</v>
      </c>
      <c r="E9" s="2" t="s">
        <v>49</v>
      </c>
      <c r="F9" s="2" t="s">
        <v>35</v>
      </c>
      <c r="G9" s="2" t="s">
        <v>20</v>
      </c>
      <c r="H9" s="2" t="s">
        <v>51</v>
      </c>
      <c r="I9" s="2" t="s">
        <v>22</v>
      </c>
      <c r="J9" s="2" t="s">
        <v>52</v>
      </c>
      <c r="K9" s="2" t="s">
        <v>40</v>
      </c>
      <c r="L9" s="2" t="s">
        <v>41</v>
      </c>
      <c r="M9" s="2" t="s">
        <v>55</v>
      </c>
      <c r="N9" s="2" t="s">
        <v>88</v>
      </c>
      <c r="O9" s="2" t="s">
        <v>43</v>
      </c>
    </row>
    <row r="10" spans="1:15" hidden="1">
      <c r="A10" s="1" t="s">
        <v>56</v>
      </c>
      <c r="B10" s="2">
        <v>2013</v>
      </c>
      <c r="C10" s="2" t="s">
        <v>16</v>
      </c>
      <c r="D10" s="2" t="s">
        <v>33</v>
      </c>
      <c r="E10" s="2" t="s">
        <v>49</v>
      </c>
      <c r="F10" s="2" t="s">
        <v>57</v>
      </c>
      <c r="G10" s="2" t="s">
        <v>20</v>
      </c>
      <c r="H10" s="2" t="s">
        <v>51</v>
      </c>
      <c r="I10" s="2" t="s">
        <v>22</v>
      </c>
      <c r="J10" s="2" t="s">
        <v>52</v>
      </c>
      <c r="K10" s="2"/>
      <c r="L10" s="2"/>
      <c r="M10" s="2" t="s">
        <v>88</v>
      </c>
      <c r="N10" s="2" t="s">
        <v>33</v>
      </c>
      <c r="O10" s="2" t="s">
        <v>58</v>
      </c>
    </row>
    <row r="11" spans="1:15" hidden="1">
      <c r="A11" s="1" t="s">
        <v>15</v>
      </c>
      <c r="B11" s="2">
        <v>2011</v>
      </c>
      <c r="C11" s="2" t="s">
        <v>16</v>
      </c>
      <c r="D11" s="2" t="s">
        <v>33</v>
      </c>
      <c r="E11" s="2" t="s">
        <v>34</v>
      </c>
      <c r="F11" s="2" t="s">
        <v>947</v>
      </c>
      <c r="G11" s="2" t="s">
        <v>36</v>
      </c>
      <c r="H11" s="2" t="s">
        <v>60</v>
      </c>
      <c r="I11" s="2" t="s">
        <v>38</v>
      </c>
      <c r="J11" s="2" t="s">
        <v>39</v>
      </c>
      <c r="K11" s="2" t="s">
        <v>61</v>
      </c>
      <c r="L11" s="2" t="s">
        <v>41</v>
      </c>
      <c r="M11" s="2" t="s">
        <v>88</v>
      </c>
      <c r="N11" s="2" t="s">
        <v>88</v>
      </c>
      <c r="O11" s="2" t="s">
        <v>88</v>
      </c>
    </row>
    <row r="12" spans="1:15" hidden="1">
      <c r="A12" s="1" t="s">
        <v>15</v>
      </c>
      <c r="B12" s="2">
        <v>2018</v>
      </c>
      <c r="C12" s="2" t="s">
        <v>16</v>
      </c>
      <c r="D12" s="2" t="s">
        <v>62</v>
      </c>
      <c r="E12" s="2" t="s">
        <v>34</v>
      </c>
      <c r="F12" s="2" t="s">
        <v>19</v>
      </c>
      <c r="G12" s="2" t="s">
        <v>36</v>
      </c>
      <c r="H12" s="2" t="s">
        <v>37</v>
      </c>
      <c r="I12" s="2" t="s">
        <v>38</v>
      </c>
      <c r="J12" s="2" t="s">
        <v>39</v>
      </c>
      <c r="K12" s="2"/>
      <c r="L12" s="2"/>
      <c r="M12" s="2" t="s">
        <v>42</v>
      </c>
      <c r="N12" s="2" t="s">
        <v>44</v>
      </c>
      <c r="O12" s="2" t="s">
        <v>88</v>
      </c>
    </row>
    <row r="13" spans="1:15" hidden="1">
      <c r="A13" s="1" t="s">
        <v>63</v>
      </c>
      <c r="B13" s="2">
        <v>2016</v>
      </c>
      <c r="C13" s="2" t="s">
        <v>16</v>
      </c>
      <c r="D13" s="2" t="s">
        <v>33</v>
      </c>
      <c r="E13" s="2" t="s">
        <v>49</v>
      </c>
      <c r="F13" s="2" t="s">
        <v>19</v>
      </c>
      <c r="G13" s="2" t="s">
        <v>20</v>
      </c>
      <c r="H13" s="2" t="s">
        <v>51</v>
      </c>
      <c r="I13" s="2" t="s">
        <v>22</v>
      </c>
      <c r="J13" s="2" t="s">
        <v>52</v>
      </c>
      <c r="K13" s="2" t="s">
        <v>61</v>
      </c>
      <c r="L13" s="2" t="s">
        <v>41</v>
      </c>
      <c r="M13" s="2" t="s">
        <v>88</v>
      </c>
      <c r="N13" s="2" t="s">
        <v>33</v>
      </c>
      <c r="O13" s="2" t="s">
        <v>64</v>
      </c>
    </row>
    <row r="14" spans="1:15" hidden="1">
      <c r="A14" s="1" t="s">
        <v>15</v>
      </c>
      <c r="B14" s="2">
        <v>2012</v>
      </c>
      <c r="C14" s="2" t="s">
        <v>16</v>
      </c>
      <c r="D14" s="2" t="s">
        <v>17</v>
      </c>
      <c r="E14" s="2" t="s">
        <v>27</v>
      </c>
      <c r="F14" s="2" t="s">
        <v>19</v>
      </c>
      <c r="G14" s="2" t="s">
        <v>45</v>
      </c>
      <c r="H14" s="2" t="s">
        <v>54</v>
      </c>
      <c r="I14" s="2" t="s">
        <v>47</v>
      </c>
      <c r="J14" s="2" t="s">
        <v>30</v>
      </c>
      <c r="K14" s="2" t="s">
        <v>24</v>
      </c>
      <c r="L14" s="2" t="s">
        <v>25</v>
      </c>
      <c r="M14" s="2" t="s">
        <v>88</v>
      </c>
      <c r="N14" s="2" t="s">
        <v>88</v>
      </c>
      <c r="O14" s="2" t="s">
        <v>88</v>
      </c>
    </row>
    <row r="15" spans="1:15">
      <c r="A15" s="1" t="s">
        <v>15</v>
      </c>
      <c r="B15" s="2">
        <v>2023</v>
      </c>
      <c r="C15" s="2" t="s">
        <v>16</v>
      </c>
      <c r="D15" s="2" t="s">
        <v>33</v>
      </c>
      <c r="E15" s="2" t="s">
        <v>65</v>
      </c>
      <c r="F15" s="2" t="s">
        <v>66</v>
      </c>
      <c r="G15" s="2" t="s">
        <v>20</v>
      </c>
      <c r="H15" s="2" t="s">
        <v>29</v>
      </c>
      <c r="I15" s="2" t="s">
        <v>22</v>
      </c>
      <c r="J15" s="2" t="s">
        <v>67</v>
      </c>
      <c r="K15" s="2" t="s">
        <v>25</v>
      </c>
      <c r="L15" s="2" t="s">
        <v>25</v>
      </c>
      <c r="M15" s="2" t="s">
        <v>32</v>
      </c>
      <c r="N15" s="2" t="s">
        <v>33</v>
      </c>
      <c r="O15" s="2" t="s">
        <v>43</v>
      </c>
    </row>
    <row r="16" spans="1:15" hidden="1">
      <c r="A16" s="1" t="s">
        <v>15</v>
      </c>
      <c r="B16" s="2">
        <v>2017</v>
      </c>
      <c r="C16" s="2" t="s">
        <v>16</v>
      </c>
      <c r="D16" s="2" t="s">
        <v>17</v>
      </c>
      <c r="E16" s="2" t="s">
        <v>34</v>
      </c>
      <c r="F16" s="2" t="s">
        <v>35</v>
      </c>
      <c r="G16" s="2" t="s">
        <v>45</v>
      </c>
      <c r="H16" s="2" t="s">
        <v>68</v>
      </c>
      <c r="I16" s="2" t="s">
        <v>47</v>
      </c>
      <c r="J16" s="2" t="s">
        <v>39</v>
      </c>
      <c r="K16" s="2" t="s">
        <v>69</v>
      </c>
      <c r="L16" s="2" t="s">
        <v>25</v>
      </c>
      <c r="M16" s="2" t="s">
        <v>42</v>
      </c>
      <c r="N16" s="2" t="s">
        <v>88</v>
      </c>
      <c r="O16" s="2" t="s">
        <v>88</v>
      </c>
    </row>
    <row r="17" spans="1:15" hidden="1">
      <c r="A17" s="1" t="s">
        <v>15</v>
      </c>
      <c r="B17" s="2">
        <v>2012</v>
      </c>
      <c r="C17" s="2" t="s">
        <v>16</v>
      </c>
      <c r="D17" s="2" t="s">
        <v>17</v>
      </c>
      <c r="E17" s="2" t="s">
        <v>18</v>
      </c>
      <c r="F17" s="2" t="s">
        <v>19</v>
      </c>
      <c r="G17" s="2" t="s">
        <v>36</v>
      </c>
      <c r="H17" s="2" t="s">
        <v>60</v>
      </c>
      <c r="I17" s="2" t="s">
        <v>38</v>
      </c>
      <c r="J17" s="2" t="s">
        <v>23</v>
      </c>
      <c r="K17" s="2" t="s">
        <v>70</v>
      </c>
      <c r="L17" s="2" t="s">
        <v>25</v>
      </c>
      <c r="M17" s="2" t="s">
        <v>32</v>
      </c>
      <c r="N17" s="2" t="s">
        <v>33</v>
      </c>
      <c r="O17" s="2" t="s">
        <v>88</v>
      </c>
    </row>
    <row r="18" spans="1:15" hidden="1">
      <c r="A18" s="1" t="s">
        <v>15</v>
      </c>
      <c r="B18" s="2">
        <v>2017</v>
      </c>
      <c r="C18" s="2" t="s">
        <v>16</v>
      </c>
      <c r="D18" s="2" t="s">
        <v>17</v>
      </c>
      <c r="E18" s="2" t="s">
        <v>27</v>
      </c>
      <c r="F18" s="2" t="s">
        <v>35</v>
      </c>
      <c r="G18" s="2" t="s">
        <v>20</v>
      </c>
      <c r="H18" s="2" t="s">
        <v>71</v>
      </c>
      <c r="I18" s="2" t="s">
        <v>22</v>
      </c>
      <c r="J18" s="2" t="s">
        <v>30</v>
      </c>
      <c r="K18" s="2" t="s">
        <v>31</v>
      </c>
      <c r="L18" s="2" t="s">
        <v>25</v>
      </c>
      <c r="M18" s="2" t="s">
        <v>42</v>
      </c>
      <c r="N18" s="2" t="s">
        <v>17</v>
      </c>
      <c r="O18" s="2" t="s">
        <v>88</v>
      </c>
    </row>
    <row r="19" spans="1:15" hidden="1">
      <c r="A19" s="1" t="s">
        <v>15</v>
      </c>
      <c r="B19" s="2">
        <v>2014</v>
      </c>
      <c r="C19" s="2" t="s">
        <v>16</v>
      </c>
      <c r="D19" s="2" t="s">
        <v>17</v>
      </c>
      <c r="E19" s="2" t="s">
        <v>34</v>
      </c>
      <c r="F19" s="2" t="s">
        <v>72</v>
      </c>
      <c r="G19" s="2" t="s">
        <v>45</v>
      </c>
      <c r="H19" s="2" t="s">
        <v>73</v>
      </c>
      <c r="I19" s="2" t="s">
        <v>47</v>
      </c>
      <c r="J19" s="2" t="s">
        <v>30</v>
      </c>
      <c r="K19" s="2" t="s">
        <v>24</v>
      </c>
      <c r="L19" s="2" t="s">
        <v>25</v>
      </c>
      <c r="M19" s="2" t="s">
        <v>42</v>
      </c>
      <c r="N19" s="2" t="s">
        <v>88</v>
      </c>
      <c r="O19" s="2" t="s">
        <v>88</v>
      </c>
    </row>
    <row r="20" spans="1:15" hidden="1">
      <c r="A20" s="1" t="s">
        <v>15</v>
      </c>
      <c r="B20" s="2">
        <v>2010</v>
      </c>
      <c r="C20" s="2" t="s">
        <v>16</v>
      </c>
      <c r="D20" s="2" t="s">
        <v>17</v>
      </c>
      <c r="E20" s="2" t="s">
        <v>27</v>
      </c>
      <c r="F20" s="2" t="s">
        <v>72</v>
      </c>
      <c r="G20" s="2" t="s">
        <v>45</v>
      </c>
      <c r="H20" s="2" t="s">
        <v>54</v>
      </c>
      <c r="I20" s="2" t="s">
        <v>47</v>
      </c>
      <c r="J20" s="2" t="s">
        <v>30</v>
      </c>
      <c r="K20" s="2" t="s">
        <v>31</v>
      </c>
      <c r="L20" s="2" t="s">
        <v>25</v>
      </c>
      <c r="M20" s="2" t="s">
        <v>88</v>
      </c>
      <c r="N20" s="2" t="s">
        <v>88</v>
      </c>
      <c r="O20" s="2" t="s">
        <v>88</v>
      </c>
    </row>
    <row r="21" spans="1:15" hidden="1">
      <c r="A21" s="1" t="s">
        <v>74</v>
      </c>
      <c r="B21" s="2">
        <v>2016</v>
      </c>
      <c r="C21" s="2" t="s">
        <v>16</v>
      </c>
      <c r="D21" s="2" t="s">
        <v>62</v>
      </c>
      <c r="E21" s="2" t="s">
        <v>18</v>
      </c>
      <c r="F21" s="2" t="s">
        <v>19</v>
      </c>
      <c r="G21" s="2" t="s">
        <v>20</v>
      </c>
      <c r="H21" s="2" t="s">
        <v>75</v>
      </c>
      <c r="I21" s="2" t="s">
        <v>76</v>
      </c>
      <c r="J21" s="2" t="s">
        <v>77</v>
      </c>
      <c r="K21" s="2" t="s">
        <v>70</v>
      </c>
      <c r="L21" s="2" t="s">
        <v>25</v>
      </c>
      <c r="M21" s="2" t="s">
        <v>88</v>
      </c>
      <c r="N21" s="2" t="s">
        <v>17</v>
      </c>
      <c r="O21" s="2" t="s">
        <v>78</v>
      </c>
    </row>
    <row r="22" spans="1:15">
      <c r="A22" s="1" t="s">
        <v>15</v>
      </c>
      <c r="B22" s="2">
        <v>2023</v>
      </c>
      <c r="C22" s="2" t="s">
        <v>16</v>
      </c>
      <c r="D22" s="2" t="s">
        <v>33</v>
      </c>
      <c r="E22" s="2" t="s">
        <v>65</v>
      </c>
      <c r="F22" s="2" t="s">
        <v>66</v>
      </c>
      <c r="G22" s="2" t="s">
        <v>20</v>
      </c>
      <c r="H22" s="2" t="s">
        <v>29</v>
      </c>
      <c r="I22" s="2" t="s">
        <v>22</v>
      </c>
      <c r="J22" s="2" t="s">
        <v>67</v>
      </c>
      <c r="K22" s="2" t="s">
        <v>25</v>
      </c>
      <c r="L22" s="2" t="s">
        <v>25</v>
      </c>
      <c r="M22" s="2" t="s">
        <v>32</v>
      </c>
      <c r="N22" s="2" t="s">
        <v>33</v>
      </c>
      <c r="O22" s="2" t="s">
        <v>43</v>
      </c>
    </row>
    <row r="23" spans="1:15" hidden="1">
      <c r="A23" s="1" t="s">
        <v>15</v>
      </c>
      <c r="B23" s="2">
        <v>2010</v>
      </c>
      <c r="C23" s="2" t="s">
        <v>16</v>
      </c>
      <c r="D23" s="2" t="s">
        <v>33</v>
      </c>
      <c r="E23" s="2" t="s">
        <v>34</v>
      </c>
      <c r="F23" s="2" t="s">
        <v>35</v>
      </c>
      <c r="G23" s="2" t="s">
        <v>36</v>
      </c>
      <c r="H23" s="2" t="s">
        <v>37</v>
      </c>
      <c r="I23" s="2" t="s">
        <v>38</v>
      </c>
      <c r="J23" s="2" t="s">
        <v>39</v>
      </c>
      <c r="K23" s="2"/>
      <c r="L23" s="2"/>
      <c r="M23" s="2" t="s">
        <v>88</v>
      </c>
      <c r="N23" s="2" t="s">
        <v>88</v>
      </c>
      <c r="O23" s="2" t="s">
        <v>88</v>
      </c>
    </row>
    <row r="24" spans="1:15">
      <c r="A24" s="1" t="s">
        <v>15</v>
      </c>
      <c r="B24" s="2">
        <v>2015</v>
      </c>
      <c r="C24" s="2" t="s">
        <v>16</v>
      </c>
      <c r="D24" s="2" t="s">
        <v>33</v>
      </c>
      <c r="E24" s="2" t="s">
        <v>79</v>
      </c>
      <c r="F24" s="2" t="s">
        <v>66</v>
      </c>
      <c r="G24" s="2" t="s">
        <v>20</v>
      </c>
      <c r="H24" s="2" t="s">
        <v>80</v>
      </c>
      <c r="I24" s="2" t="s">
        <v>76</v>
      </c>
      <c r="J24" s="2" t="s">
        <v>67</v>
      </c>
      <c r="K24" s="2" t="s">
        <v>41</v>
      </c>
      <c r="L24" s="2" t="s">
        <v>41</v>
      </c>
      <c r="M24" s="2" t="s">
        <v>81</v>
      </c>
      <c r="N24" s="2" t="s">
        <v>17</v>
      </c>
      <c r="O24" s="2" t="s">
        <v>43</v>
      </c>
    </row>
    <row r="25" spans="1:15">
      <c r="A25" s="1" t="s">
        <v>15</v>
      </c>
      <c r="B25" s="2">
        <v>2016</v>
      </c>
      <c r="C25" s="2" t="s">
        <v>16</v>
      </c>
      <c r="D25" s="2" t="s">
        <v>33</v>
      </c>
      <c r="E25" s="2" t="s">
        <v>34</v>
      </c>
      <c r="F25" s="2" t="s">
        <v>72</v>
      </c>
      <c r="G25" s="2" t="s">
        <v>36</v>
      </c>
      <c r="H25" s="2" t="s">
        <v>37</v>
      </c>
      <c r="I25" s="2" t="s">
        <v>38</v>
      </c>
      <c r="J25" s="2" t="s">
        <v>39</v>
      </c>
      <c r="K25" s="2" t="s">
        <v>40</v>
      </c>
      <c r="L25" s="2" t="s">
        <v>41</v>
      </c>
      <c r="M25" s="2" t="s">
        <v>32</v>
      </c>
      <c r="N25" s="2" t="s">
        <v>17</v>
      </c>
      <c r="O25" s="2" t="s">
        <v>43</v>
      </c>
    </row>
    <row r="26" spans="1:15">
      <c r="A26" s="1" t="s">
        <v>15</v>
      </c>
      <c r="B26" s="2">
        <v>2014</v>
      </c>
      <c r="C26" s="2" t="s">
        <v>16</v>
      </c>
      <c r="D26" s="2" t="s">
        <v>33</v>
      </c>
      <c r="E26" s="2" t="s">
        <v>34</v>
      </c>
      <c r="F26" s="2" t="s">
        <v>35</v>
      </c>
      <c r="G26" s="2" t="s">
        <v>45</v>
      </c>
      <c r="H26" s="2" t="s">
        <v>54</v>
      </c>
      <c r="I26" s="2" t="s">
        <v>47</v>
      </c>
      <c r="J26" s="2" t="s">
        <v>39</v>
      </c>
      <c r="K26" s="2" t="s">
        <v>31</v>
      </c>
      <c r="L26" s="2" t="s">
        <v>25</v>
      </c>
      <c r="M26" s="2" t="s">
        <v>42</v>
      </c>
      <c r="N26" s="2" t="s">
        <v>88</v>
      </c>
      <c r="O26" s="2" t="s">
        <v>43</v>
      </c>
    </row>
    <row r="27" spans="1:15" hidden="1">
      <c r="A27" s="1" t="s">
        <v>15</v>
      </c>
      <c r="B27" s="2">
        <v>2016</v>
      </c>
      <c r="C27" s="2" t="s">
        <v>16</v>
      </c>
      <c r="D27" s="2" t="s">
        <v>17</v>
      </c>
      <c r="E27" s="2" t="s">
        <v>18</v>
      </c>
      <c r="F27" s="2" t="s">
        <v>82</v>
      </c>
      <c r="G27" s="2" t="s">
        <v>45</v>
      </c>
      <c r="H27" s="2" t="s">
        <v>54</v>
      </c>
      <c r="I27" s="2" t="s">
        <v>47</v>
      </c>
      <c r="J27" s="2" t="s">
        <v>23</v>
      </c>
      <c r="K27" s="2"/>
      <c r="L27" s="2"/>
      <c r="M27" s="2" t="s">
        <v>32</v>
      </c>
      <c r="N27" s="2" t="s">
        <v>33</v>
      </c>
      <c r="O27" s="2" t="s">
        <v>88</v>
      </c>
    </row>
    <row r="28" spans="1:15">
      <c r="A28" s="1" t="s">
        <v>15</v>
      </c>
      <c r="B28" s="2">
        <v>2023</v>
      </c>
      <c r="C28" s="2" t="s">
        <v>16</v>
      </c>
      <c r="D28" s="2" t="s">
        <v>33</v>
      </c>
      <c r="E28" s="2" t="s">
        <v>65</v>
      </c>
      <c r="F28" s="2" t="s">
        <v>66</v>
      </c>
      <c r="G28" s="2" t="s">
        <v>20</v>
      </c>
      <c r="H28" s="2" t="s">
        <v>29</v>
      </c>
      <c r="I28" s="2" t="s">
        <v>22</v>
      </c>
      <c r="J28" s="2" t="s">
        <v>67</v>
      </c>
      <c r="K28" s="2" t="s">
        <v>25</v>
      </c>
      <c r="L28" s="2" t="s">
        <v>25</v>
      </c>
      <c r="M28" s="2" t="s">
        <v>32</v>
      </c>
      <c r="N28" s="2" t="s">
        <v>33</v>
      </c>
      <c r="O28" s="2" t="s">
        <v>43</v>
      </c>
    </row>
    <row r="29" spans="1:15" hidden="1">
      <c r="A29" s="1" t="s">
        <v>48</v>
      </c>
      <c r="B29" s="2">
        <v>2012</v>
      </c>
      <c r="C29" s="2" t="s">
        <v>16</v>
      </c>
      <c r="D29" s="2" t="s">
        <v>33</v>
      </c>
      <c r="E29" s="2" t="s">
        <v>49</v>
      </c>
      <c r="F29" s="2" t="s">
        <v>35</v>
      </c>
      <c r="G29" s="2" t="s">
        <v>20</v>
      </c>
      <c r="H29" s="2" t="s">
        <v>71</v>
      </c>
      <c r="I29" s="2" t="s">
        <v>22</v>
      </c>
      <c r="J29" s="2" t="s">
        <v>52</v>
      </c>
      <c r="K29" s="2"/>
      <c r="L29" s="2"/>
      <c r="M29" s="2" t="s">
        <v>42</v>
      </c>
      <c r="N29" s="2" t="s">
        <v>88</v>
      </c>
      <c r="O29" s="2" t="s">
        <v>88</v>
      </c>
    </row>
    <row r="30" spans="1:15" hidden="1">
      <c r="A30" s="1" t="s">
        <v>15</v>
      </c>
      <c r="B30" s="2">
        <v>2012</v>
      </c>
      <c r="C30" s="2" t="s">
        <v>16</v>
      </c>
      <c r="D30" s="2" t="s">
        <v>17</v>
      </c>
      <c r="E30" s="2" t="s">
        <v>27</v>
      </c>
      <c r="F30" s="2" t="s">
        <v>19</v>
      </c>
      <c r="G30" s="2" t="s">
        <v>20</v>
      </c>
      <c r="H30" s="2" t="s">
        <v>71</v>
      </c>
      <c r="I30" s="2" t="s">
        <v>22</v>
      </c>
      <c r="J30" s="2" t="s">
        <v>30</v>
      </c>
      <c r="K30" s="2" t="s">
        <v>24</v>
      </c>
      <c r="L30" s="2" t="s">
        <v>25</v>
      </c>
      <c r="M30" s="2" t="s">
        <v>88</v>
      </c>
      <c r="N30" s="2" t="s">
        <v>88</v>
      </c>
      <c r="O30" s="2" t="s">
        <v>88</v>
      </c>
    </row>
    <row r="31" spans="1:15" hidden="1">
      <c r="A31" s="1" t="s">
        <v>15</v>
      </c>
      <c r="B31" s="2">
        <v>2015</v>
      </c>
      <c r="C31" s="2" t="s">
        <v>16</v>
      </c>
      <c r="D31" s="2"/>
      <c r="E31" s="2" t="s">
        <v>27</v>
      </c>
      <c r="F31" s="2" t="s">
        <v>66</v>
      </c>
      <c r="G31" s="2" t="s">
        <v>20</v>
      </c>
      <c r="H31" s="2" t="s">
        <v>21</v>
      </c>
      <c r="I31" s="2" t="s">
        <v>22</v>
      </c>
      <c r="J31" s="2" t="s">
        <v>30</v>
      </c>
      <c r="K31" s="2" t="s">
        <v>83</v>
      </c>
      <c r="L31" s="2" t="s">
        <v>25</v>
      </c>
      <c r="M31" s="2" t="s">
        <v>88</v>
      </c>
      <c r="N31" s="2" t="s">
        <v>88</v>
      </c>
      <c r="O31" s="2" t="s">
        <v>88</v>
      </c>
    </row>
    <row r="32" spans="1:15" hidden="1">
      <c r="A32" s="1" t="s">
        <v>15</v>
      </c>
      <c r="B32" s="2">
        <v>2011</v>
      </c>
      <c r="C32" s="2" t="s">
        <v>16</v>
      </c>
      <c r="D32" s="2" t="s">
        <v>33</v>
      </c>
      <c r="E32" s="2" t="s">
        <v>34</v>
      </c>
      <c r="F32" s="2" t="s">
        <v>35</v>
      </c>
      <c r="G32" s="2" t="s">
        <v>45</v>
      </c>
      <c r="H32" s="2" t="s">
        <v>54</v>
      </c>
      <c r="I32" s="2" t="s">
        <v>47</v>
      </c>
      <c r="J32" s="2" t="s">
        <v>39</v>
      </c>
      <c r="K32" s="2" t="s">
        <v>84</v>
      </c>
      <c r="L32" s="2" t="s">
        <v>41</v>
      </c>
      <c r="M32" s="2" t="s">
        <v>88</v>
      </c>
      <c r="N32" s="2" t="s">
        <v>88</v>
      </c>
      <c r="O32" s="2" t="s">
        <v>88</v>
      </c>
    </row>
    <row r="33" spans="1:15">
      <c r="A33" s="1" t="s">
        <v>48</v>
      </c>
      <c r="B33" s="2">
        <v>2013</v>
      </c>
      <c r="C33" s="2" t="s">
        <v>16</v>
      </c>
      <c r="D33" s="2" t="s">
        <v>33</v>
      </c>
      <c r="E33" s="2" t="s">
        <v>34</v>
      </c>
      <c r="F33" s="2" t="s">
        <v>35</v>
      </c>
      <c r="G33" s="2" t="s">
        <v>36</v>
      </c>
      <c r="H33" s="2" t="s">
        <v>37</v>
      </c>
      <c r="I33" s="2" t="s">
        <v>38</v>
      </c>
      <c r="J33" s="2" t="s">
        <v>39</v>
      </c>
      <c r="K33" s="2" t="s">
        <v>61</v>
      </c>
      <c r="L33" s="2" t="s">
        <v>41</v>
      </c>
      <c r="M33" s="2" t="s">
        <v>88</v>
      </c>
      <c r="N33" s="2" t="s">
        <v>88</v>
      </c>
      <c r="O33" s="2" t="s">
        <v>43</v>
      </c>
    </row>
    <row r="34" spans="1:15">
      <c r="A34" s="1" t="s">
        <v>15</v>
      </c>
      <c r="B34" s="2">
        <v>2023</v>
      </c>
      <c r="C34" s="2" t="s">
        <v>16</v>
      </c>
      <c r="D34" s="2" t="s">
        <v>33</v>
      </c>
      <c r="E34" s="2" t="s">
        <v>65</v>
      </c>
      <c r="F34" s="2" t="s">
        <v>66</v>
      </c>
      <c r="G34" s="2" t="s">
        <v>20</v>
      </c>
      <c r="H34" s="2" t="s">
        <v>29</v>
      </c>
      <c r="I34" s="2" t="s">
        <v>22</v>
      </c>
      <c r="J34" s="2" t="s">
        <v>67</v>
      </c>
      <c r="K34" s="2" t="s">
        <v>25</v>
      </c>
      <c r="L34" s="2" t="s">
        <v>25</v>
      </c>
      <c r="M34" s="2" t="s">
        <v>32</v>
      </c>
      <c r="N34" s="2" t="s">
        <v>33</v>
      </c>
      <c r="O34" s="2" t="s">
        <v>43</v>
      </c>
    </row>
    <row r="35" spans="1:15">
      <c r="A35" s="1" t="s">
        <v>15</v>
      </c>
      <c r="B35" s="2">
        <v>2019</v>
      </c>
      <c r="C35" s="2" t="s">
        <v>16</v>
      </c>
      <c r="D35" s="2" t="s">
        <v>33</v>
      </c>
      <c r="E35" s="2" t="s">
        <v>65</v>
      </c>
      <c r="F35" s="2" t="s">
        <v>35</v>
      </c>
      <c r="G35" s="2" t="s">
        <v>20</v>
      </c>
      <c r="H35" s="2" t="s">
        <v>85</v>
      </c>
      <c r="I35" s="2" t="s">
        <v>22</v>
      </c>
      <c r="J35" s="2" t="s">
        <v>67</v>
      </c>
      <c r="K35" s="2" t="s">
        <v>41</v>
      </c>
      <c r="L35" s="2" t="s">
        <v>41</v>
      </c>
      <c r="M35" s="2" t="s">
        <v>42</v>
      </c>
      <c r="N35" s="2" t="s">
        <v>33</v>
      </c>
      <c r="O35" s="2" t="s">
        <v>43</v>
      </c>
    </row>
    <row r="36" spans="1:15" hidden="1">
      <c r="A36" s="1" t="s">
        <v>15</v>
      </c>
      <c r="B36" s="2">
        <v>2015</v>
      </c>
      <c r="C36" s="2" t="s">
        <v>16</v>
      </c>
      <c r="D36" s="2" t="s">
        <v>17</v>
      </c>
      <c r="E36" s="2" t="s">
        <v>27</v>
      </c>
      <c r="F36" s="2" t="s">
        <v>66</v>
      </c>
      <c r="G36" s="2" t="s">
        <v>36</v>
      </c>
      <c r="H36" s="2" t="s">
        <v>60</v>
      </c>
      <c r="I36" s="2" t="s">
        <v>38</v>
      </c>
      <c r="J36" s="2" t="s">
        <v>30</v>
      </c>
      <c r="K36" s="2" t="s">
        <v>40</v>
      </c>
      <c r="L36" s="2" t="s">
        <v>41</v>
      </c>
      <c r="M36" s="2" t="s">
        <v>55</v>
      </c>
      <c r="N36" s="2" t="s">
        <v>33</v>
      </c>
      <c r="O36" s="2" t="s">
        <v>88</v>
      </c>
    </row>
    <row r="37" spans="1:15" hidden="1">
      <c r="A37" s="1" t="s">
        <v>15</v>
      </c>
      <c r="B37" s="2">
        <v>2013</v>
      </c>
      <c r="C37" s="2" t="s">
        <v>16</v>
      </c>
      <c r="D37" s="2" t="s">
        <v>33</v>
      </c>
      <c r="E37" s="2" t="s">
        <v>34</v>
      </c>
      <c r="F37" s="2" t="s">
        <v>35</v>
      </c>
      <c r="G37" s="2" t="s">
        <v>36</v>
      </c>
      <c r="H37" s="2" t="s">
        <v>37</v>
      </c>
      <c r="I37" s="2" t="s">
        <v>38</v>
      </c>
      <c r="J37" s="2" t="s">
        <v>39</v>
      </c>
      <c r="K37" s="2"/>
      <c r="L37" s="2"/>
      <c r="M37" s="2" t="s">
        <v>42</v>
      </c>
      <c r="N37" s="2" t="s">
        <v>88</v>
      </c>
      <c r="O37" s="2" t="s">
        <v>88</v>
      </c>
    </row>
    <row r="38" spans="1:15" hidden="1">
      <c r="A38" s="1" t="s">
        <v>15</v>
      </c>
      <c r="B38" s="2">
        <v>2012</v>
      </c>
      <c r="C38" s="2" t="s">
        <v>16</v>
      </c>
      <c r="D38" s="2" t="s">
        <v>33</v>
      </c>
      <c r="E38" s="2" t="s">
        <v>49</v>
      </c>
      <c r="F38" s="2" t="s">
        <v>86</v>
      </c>
      <c r="G38" s="2" t="s">
        <v>20</v>
      </c>
      <c r="H38" s="2" t="s">
        <v>51</v>
      </c>
      <c r="I38" s="2" t="s">
        <v>22</v>
      </c>
      <c r="J38" s="2" t="s">
        <v>52</v>
      </c>
      <c r="K38" s="2" t="s">
        <v>40</v>
      </c>
      <c r="L38" s="2" t="s">
        <v>41</v>
      </c>
      <c r="M38" s="2" t="s">
        <v>44</v>
      </c>
      <c r="N38" s="2" t="s">
        <v>33</v>
      </c>
      <c r="O38" s="2" t="s">
        <v>58</v>
      </c>
    </row>
    <row r="39" spans="1:15" hidden="1">
      <c r="A39" s="1" t="s">
        <v>48</v>
      </c>
      <c r="B39" s="2">
        <v>2011</v>
      </c>
      <c r="C39" s="2" t="s">
        <v>16</v>
      </c>
      <c r="D39" s="2" t="s">
        <v>44</v>
      </c>
      <c r="E39" s="2" t="s">
        <v>27</v>
      </c>
      <c r="F39" s="2" t="s">
        <v>72</v>
      </c>
      <c r="G39" s="2" t="s">
        <v>45</v>
      </c>
      <c r="H39" s="2" t="s">
        <v>46</v>
      </c>
      <c r="I39" s="2" t="s">
        <v>47</v>
      </c>
      <c r="J39" s="2" t="s">
        <v>30</v>
      </c>
      <c r="K39" s="2" t="s">
        <v>24</v>
      </c>
      <c r="L39" s="2" t="s">
        <v>25</v>
      </c>
      <c r="M39" s="2" t="s">
        <v>42</v>
      </c>
      <c r="N39" s="2" t="s">
        <v>33</v>
      </c>
      <c r="O39" s="2" t="s">
        <v>88</v>
      </c>
    </row>
    <row r="40" spans="1:15" hidden="1">
      <c r="A40" s="1" t="s">
        <v>87</v>
      </c>
      <c r="B40" s="2">
        <v>2019</v>
      </c>
      <c r="C40" s="2" t="s">
        <v>16</v>
      </c>
      <c r="D40" s="2" t="s">
        <v>17</v>
      </c>
      <c r="E40" s="2" t="s">
        <v>27</v>
      </c>
      <c r="F40" s="2" t="s">
        <v>50</v>
      </c>
      <c r="G40" s="2" t="s">
        <v>20</v>
      </c>
      <c r="H40" s="2" t="s">
        <v>21</v>
      </c>
      <c r="I40" s="2" t="s">
        <v>22</v>
      </c>
      <c r="J40" s="2" t="s">
        <v>30</v>
      </c>
      <c r="K40" s="2" t="s">
        <v>41</v>
      </c>
      <c r="L40" s="2" t="s">
        <v>41</v>
      </c>
      <c r="M40" s="2" t="s">
        <v>88</v>
      </c>
      <c r="N40" s="2" t="s">
        <v>33</v>
      </c>
      <c r="O40" s="2" t="s">
        <v>88</v>
      </c>
    </row>
    <row r="41" spans="1:15">
      <c r="A41" s="1" t="s">
        <v>15</v>
      </c>
      <c r="B41" s="2">
        <v>2018</v>
      </c>
      <c r="C41" s="2" t="s">
        <v>16</v>
      </c>
      <c r="D41" s="2" t="s">
        <v>33</v>
      </c>
      <c r="E41" s="2" t="s">
        <v>65</v>
      </c>
      <c r="F41" s="2" t="s">
        <v>89</v>
      </c>
      <c r="G41" s="2" t="s">
        <v>20</v>
      </c>
      <c r="H41" s="2" t="s">
        <v>90</v>
      </c>
      <c r="I41" s="2" t="s">
        <v>22</v>
      </c>
      <c r="J41" s="2" t="s">
        <v>67</v>
      </c>
      <c r="K41" s="2" t="s">
        <v>40</v>
      </c>
      <c r="L41" s="2" t="s">
        <v>41</v>
      </c>
      <c r="M41" s="2" t="s">
        <v>32</v>
      </c>
      <c r="N41" s="2" t="s">
        <v>88</v>
      </c>
      <c r="O41" s="2" t="s">
        <v>43</v>
      </c>
    </row>
    <row r="42" spans="1:15">
      <c r="A42" s="1" t="s">
        <v>48</v>
      </c>
      <c r="B42" s="2">
        <v>2016</v>
      </c>
      <c r="C42" s="2" t="s">
        <v>16</v>
      </c>
      <c r="D42" s="2" t="s">
        <v>33</v>
      </c>
      <c r="E42" s="2" t="s">
        <v>91</v>
      </c>
      <c r="F42" s="2" t="s">
        <v>82</v>
      </c>
      <c r="G42" s="2" t="s">
        <v>92</v>
      </c>
      <c r="H42" s="2" t="s">
        <v>93</v>
      </c>
      <c r="I42" s="2" t="s">
        <v>94</v>
      </c>
      <c r="J42" s="2" t="s">
        <v>39</v>
      </c>
      <c r="K42" s="2" t="s">
        <v>61</v>
      </c>
      <c r="L42" s="2" t="s">
        <v>41</v>
      </c>
      <c r="M42" s="2" t="s">
        <v>32</v>
      </c>
      <c r="N42" s="2" t="s">
        <v>33</v>
      </c>
      <c r="O42" s="2" t="s">
        <v>43</v>
      </c>
    </row>
    <row r="43" spans="1:15" hidden="1">
      <c r="A43" s="1" t="s">
        <v>15</v>
      </c>
      <c r="B43" s="2">
        <v>2024</v>
      </c>
      <c r="C43" s="2" t="s">
        <v>16</v>
      </c>
      <c r="D43" s="2" t="s">
        <v>17</v>
      </c>
      <c r="E43" s="2" t="s">
        <v>27</v>
      </c>
      <c r="F43" s="2" t="s">
        <v>95</v>
      </c>
      <c r="G43" s="2" t="s">
        <v>20</v>
      </c>
      <c r="H43" s="2" t="s">
        <v>21</v>
      </c>
      <c r="I43" s="2" t="s">
        <v>22</v>
      </c>
      <c r="J43" s="2" t="s">
        <v>30</v>
      </c>
      <c r="K43" s="2" t="s">
        <v>61</v>
      </c>
      <c r="L43" s="2" t="s">
        <v>41</v>
      </c>
      <c r="M43" s="2" t="s">
        <v>32</v>
      </c>
      <c r="N43" s="2" t="s">
        <v>33</v>
      </c>
      <c r="O43" s="2" t="s">
        <v>88</v>
      </c>
    </row>
    <row r="44" spans="1:15">
      <c r="A44" s="1" t="s">
        <v>15</v>
      </c>
      <c r="B44" s="2">
        <v>2023</v>
      </c>
      <c r="C44" s="2" t="s">
        <v>16</v>
      </c>
      <c r="D44" s="2" t="s">
        <v>33</v>
      </c>
      <c r="E44" s="2" t="s">
        <v>65</v>
      </c>
      <c r="F44" s="2" t="s">
        <v>66</v>
      </c>
      <c r="G44" s="2" t="s">
        <v>20</v>
      </c>
      <c r="H44" s="2" t="s">
        <v>29</v>
      </c>
      <c r="I44" s="2" t="s">
        <v>22</v>
      </c>
      <c r="J44" s="2" t="s">
        <v>67</v>
      </c>
      <c r="K44" s="2" t="s">
        <v>25</v>
      </c>
      <c r="L44" s="2" t="s">
        <v>25</v>
      </c>
      <c r="M44" s="2" t="s">
        <v>32</v>
      </c>
      <c r="N44" s="2" t="s">
        <v>33</v>
      </c>
      <c r="O44" s="2" t="s">
        <v>43</v>
      </c>
    </row>
    <row r="45" spans="1:15" hidden="1">
      <c r="A45" s="1" t="s">
        <v>15</v>
      </c>
      <c r="B45" s="2">
        <v>2012</v>
      </c>
      <c r="C45" s="2" t="s">
        <v>16</v>
      </c>
      <c r="D45" s="2" t="s">
        <v>17</v>
      </c>
      <c r="E45" s="2" t="s">
        <v>27</v>
      </c>
      <c r="F45" s="2" t="s">
        <v>19</v>
      </c>
      <c r="G45" s="2" t="s">
        <v>20</v>
      </c>
      <c r="H45" s="2" t="s">
        <v>71</v>
      </c>
      <c r="I45" s="2" t="s">
        <v>22</v>
      </c>
      <c r="J45" s="2" t="s">
        <v>30</v>
      </c>
      <c r="K45" s="2" t="s">
        <v>24</v>
      </c>
      <c r="L45" s="2" t="s">
        <v>25</v>
      </c>
      <c r="M45" s="2" t="s">
        <v>88</v>
      </c>
      <c r="N45" s="2" t="s">
        <v>88</v>
      </c>
      <c r="O45" s="2" t="s">
        <v>88</v>
      </c>
    </row>
    <row r="46" spans="1:15" hidden="1">
      <c r="A46" s="1" t="s">
        <v>15</v>
      </c>
      <c r="B46" s="2">
        <v>2010</v>
      </c>
      <c r="C46" s="2" t="s">
        <v>16</v>
      </c>
      <c r="D46" s="2" t="s">
        <v>17</v>
      </c>
      <c r="E46" s="2" t="s">
        <v>18</v>
      </c>
      <c r="F46" s="2" t="s">
        <v>19</v>
      </c>
      <c r="G46" s="2" t="s">
        <v>36</v>
      </c>
      <c r="H46" s="2" t="s">
        <v>60</v>
      </c>
      <c r="I46" s="2" t="s">
        <v>38</v>
      </c>
      <c r="J46" s="2" t="s">
        <v>23</v>
      </c>
      <c r="K46" s="2" t="s">
        <v>24</v>
      </c>
      <c r="L46" s="2" t="s">
        <v>25</v>
      </c>
      <c r="M46" s="2" t="s">
        <v>88</v>
      </c>
      <c r="N46" s="2" t="s">
        <v>88</v>
      </c>
      <c r="O46" s="2" t="s">
        <v>88</v>
      </c>
    </row>
    <row r="47" spans="1:15">
      <c r="A47" s="1" t="s">
        <v>15</v>
      </c>
      <c r="B47" s="2">
        <v>2021</v>
      </c>
      <c r="C47" s="2" t="s">
        <v>16</v>
      </c>
      <c r="D47" s="2" t="s">
        <v>33</v>
      </c>
      <c r="E47" s="2" t="s">
        <v>65</v>
      </c>
      <c r="F47" s="2" t="s">
        <v>35</v>
      </c>
      <c r="G47" s="2" t="s">
        <v>20</v>
      </c>
      <c r="H47" s="2" t="s">
        <v>85</v>
      </c>
      <c r="I47" s="2" t="s">
        <v>22</v>
      </c>
      <c r="J47" s="2" t="s">
        <v>67</v>
      </c>
      <c r="K47" s="2" t="s">
        <v>31</v>
      </c>
      <c r="L47" s="2" t="s">
        <v>25</v>
      </c>
      <c r="M47" s="2" t="s">
        <v>55</v>
      </c>
      <c r="N47" s="2" t="s">
        <v>33</v>
      </c>
      <c r="O47" s="2" t="s">
        <v>43</v>
      </c>
    </row>
    <row r="48" spans="1:15">
      <c r="A48" s="1" t="s">
        <v>15</v>
      </c>
      <c r="B48" s="2">
        <v>2010</v>
      </c>
      <c r="C48" s="2" t="s">
        <v>16</v>
      </c>
      <c r="D48" s="2" t="s">
        <v>33</v>
      </c>
      <c r="E48" s="2" t="s">
        <v>34</v>
      </c>
      <c r="F48" s="2" t="s">
        <v>35</v>
      </c>
      <c r="G48" s="2" t="s">
        <v>36</v>
      </c>
      <c r="H48" s="2" t="s">
        <v>37</v>
      </c>
      <c r="I48" s="2" t="s">
        <v>38</v>
      </c>
      <c r="J48" s="2" t="s">
        <v>39</v>
      </c>
      <c r="K48" s="2" t="s">
        <v>84</v>
      </c>
      <c r="L48" s="2" t="s">
        <v>41</v>
      </c>
      <c r="M48" s="2" t="s">
        <v>42</v>
      </c>
      <c r="N48" s="2" t="s">
        <v>88</v>
      </c>
      <c r="O48" s="2" t="s">
        <v>43</v>
      </c>
    </row>
    <row r="49" spans="1:15">
      <c r="A49" s="1" t="s">
        <v>15</v>
      </c>
      <c r="B49" s="2">
        <v>2016</v>
      </c>
      <c r="C49" s="2" t="s">
        <v>16</v>
      </c>
      <c r="D49" s="2" t="s">
        <v>33</v>
      </c>
      <c r="E49" s="2" t="s">
        <v>49</v>
      </c>
      <c r="F49" s="2" t="s">
        <v>96</v>
      </c>
      <c r="G49" s="2" t="s">
        <v>20</v>
      </c>
      <c r="H49" s="2" t="s">
        <v>51</v>
      </c>
      <c r="I49" s="2" t="s">
        <v>22</v>
      </c>
      <c r="J49" s="2" t="s">
        <v>52</v>
      </c>
      <c r="K49" s="2" t="s">
        <v>69</v>
      </c>
      <c r="L49" s="2" t="s">
        <v>25</v>
      </c>
      <c r="M49" s="2" t="s">
        <v>32</v>
      </c>
      <c r="N49" s="2" t="s">
        <v>33</v>
      </c>
      <c r="O49" s="2" t="s">
        <v>43</v>
      </c>
    </row>
    <row r="50" spans="1:15" hidden="1">
      <c r="A50" s="1" t="s">
        <v>15</v>
      </c>
      <c r="B50" s="2">
        <v>2009</v>
      </c>
      <c r="C50" s="2" t="s">
        <v>16</v>
      </c>
      <c r="D50" s="2" t="s">
        <v>33</v>
      </c>
      <c r="E50" s="2" t="s">
        <v>79</v>
      </c>
      <c r="F50" s="2" t="s">
        <v>86</v>
      </c>
      <c r="G50" s="2" t="s">
        <v>20</v>
      </c>
      <c r="H50" s="2" t="s">
        <v>97</v>
      </c>
      <c r="I50" s="2" t="s">
        <v>76</v>
      </c>
      <c r="J50" s="2" t="s">
        <v>67</v>
      </c>
      <c r="K50" s="2" t="s">
        <v>70</v>
      </c>
      <c r="L50" s="2" t="s">
        <v>25</v>
      </c>
      <c r="M50" s="2" t="s">
        <v>32</v>
      </c>
      <c r="N50" s="2" t="s">
        <v>33</v>
      </c>
      <c r="O50" s="2" t="s">
        <v>78</v>
      </c>
    </row>
    <row r="51" spans="1:15">
      <c r="A51" s="1" t="s">
        <v>15</v>
      </c>
      <c r="B51" s="2">
        <v>2023</v>
      </c>
      <c r="C51" s="2" t="s">
        <v>16</v>
      </c>
      <c r="D51" s="2" t="s">
        <v>33</v>
      </c>
      <c r="E51" s="2" t="s">
        <v>65</v>
      </c>
      <c r="F51" s="2" t="s">
        <v>66</v>
      </c>
      <c r="G51" s="2" t="s">
        <v>20</v>
      </c>
      <c r="H51" s="2" t="s">
        <v>29</v>
      </c>
      <c r="I51" s="2" t="s">
        <v>22</v>
      </c>
      <c r="J51" s="2" t="s">
        <v>67</v>
      </c>
      <c r="K51" s="2" t="s">
        <v>25</v>
      </c>
      <c r="L51" s="2" t="s">
        <v>25</v>
      </c>
      <c r="M51" s="2" t="s">
        <v>32</v>
      </c>
      <c r="N51" s="2" t="s">
        <v>33</v>
      </c>
      <c r="O51" s="2" t="s">
        <v>43</v>
      </c>
    </row>
    <row r="52" spans="1:15">
      <c r="A52" s="1" t="s">
        <v>15</v>
      </c>
      <c r="B52" s="2">
        <v>2023</v>
      </c>
      <c r="C52" s="2" t="s">
        <v>16</v>
      </c>
      <c r="D52" s="2" t="s">
        <v>33</v>
      </c>
      <c r="E52" s="2" t="s">
        <v>65</v>
      </c>
      <c r="F52" s="2" t="s">
        <v>66</v>
      </c>
      <c r="G52" s="2" t="s">
        <v>20</v>
      </c>
      <c r="H52" s="2" t="s">
        <v>29</v>
      </c>
      <c r="I52" s="2" t="s">
        <v>22</v>
      </c>
      <c r="J52" s="2" t="s">
        <v>67</v>
      </c>
      <c r="K52" s="2" t="s">
        <v>25</v>
      </c>
      <c r="L52" s="2" t="s">
        <v>25</v>
      </c>
      <c r="M52" s="2" t="s">
        <v>32</v>
      </c>
      <c r="N52" s="2" t="s">
        <v>33</v>
      </c>
      <c r="O52" s="2" t="s">
        <v>43</v>
      </c>
    </row>
    <row r="53" spans="1:15" hidden="1">
      <c r="A53" s="1" t="s">
        <v>15</v>
      </c>
      <c r="B53" s="2">
        <v>2012</v>
      </c>
      <c r="C53" s="2" t="s">
        <v>16</v>
      </c>
      <c r="D53" s="2" t="s">
        <v>33</v>
      </c>
      <c r="E53" s="2" t="s">
        <v>91</v>
      </c>
      <c r="F53" s="2" t="s">
        <v>66</v>
      </c>
      <c r="G53" s="2"/>
      <c r="H53" s="2"/>
      <c r="I53" s="2" t="s">
        <v>184</v>
      </c>
      <c r="J53" s="2" t="s">
        <v>52</v>
      </c>
      <c r="K53" s="2"/>
      <c r="L53" s="2"/>
      <c r="M53" s="2" t="s">
        <v>88</v>
      </c>
      <c r="N53" s="2" t="s">
        <v>33</v>
      </c>
      <c r="O53" s="2" t="s">
        <v>98</v>
      </c>
    </row>
    <row r="54" spans="1:15" hidden="1">
      <c r="A54" s="1" t="s">
        <v>63</v>
      </c>
      <c r="B54" s="2">
        <v>2015</v>
      </c>
      <c r="C54" s="2" t="s">
        <v>16</v>
      </c>
      <c r="D54" s="2" t="s">
        <v>33</v>
      </c>
      <c r="E54" s="2" t="s">
        <v>49</v>
      </c>
      <c r="F54" s="2" t="s">
        <v>19</v>
      </c>
      <c r="G54" s="2" t="s">
        <v>20</v>
      </c>
      <c r="H54" s="2" t="s">
        <v>51</v>
      </c>
      <c r="I54" s="2" t="s">
        <v>22</v>
      </c>
      <c r="J54" s="2" t="s">
        <v>52</v>
      </c>
      <c r="K54" s="2"/>
      <c r="L54" s="2"/>
      <c r="M54" s="2" t="s">
        <v>88</v>
      </c>
      <c r="N54" s="2" t="s">
        <v>88</v>
      </c>
      <c r="O54" s="2" t="s">
        <v>58</v>
      </c>
    </row>
    <row r="55" spans="1:15" hidden="1">
      <c r="A55" s="1" t="s">
        <v>15</v>
      </c>
      <c r="B55" s="2">
        <v>2007</v>
      </c>
      <c r="C55" s="2" t="s">
        <v>16</v>
      </c>
      <c r="D55" s="2" t="s">
        <v>17</v>
      </c>
      <c r="E55" s="2" t="s">
        <v>18</v>
      </c>
      <c r="F55" s="2" t="s">
        <v>72</v>
      </c>
      <c r="G55" s="2" t="s">
        <v>20</v>
      </c>
      <c r="H55" s="2" t="s">
        <v>21</v>
      </c>
      <c r="I55" s="2" t="s">
        <v>22</v>
      </c>
      <c r="J55" s="2" t="s">
        <v>23</v>
      </c>
      <c r="K55" s="2" t="s">
        <v>40</v>
      </c>
      <c r="L55" s="2" t="s">
        <v>41</v>
      </c>
      <c r="M55" s="2" t="s">
        <v>32</v>
      </c>
      <c r="N55" s="2" t="s">
        <v>33</v>
      </c>
      <c r="O55" s="2" t="s">
        <v>88</v>
      </c>
    </row>
    <row r="56" spans="1:15" hidden="1">
      <c r="A56" s="1" t="s">
        <v>15</v>
      </c>
      <c r="B56" s="2">
        <v>2012</v>
      </c>
      <c r="C56" s="2" t="s">
        <v>16</v>
      </c>
      <c r="D56" s="2" t="s">
        <v>17</v>
      </c>
      <c r="E56" s="2" t="s">
        <v>27</v>
      </c>
      <c r="F56" s="2" t="s">
        <v>35</v>
      </c>
      <c r="G56" s="2" t="s">
        <v>45</v>
      </c>
      <c r="H56" s="2" t="s">
        <v>54</v>
      </c>
      <c r="I56" s="2" t="s">
        <v>47</v>
      </c>
      <c r="J56" s="2" t="s">
        <v>30</v>
      </c>
      <c r="K56" s="2"/>
      <c r="L56" s="2"/>
      <c r="M56" s="2" t="s">
        <v>42</v>
      </c>
      <c r="N56" s="2" t="s">
        <v>33</v>
      </c>
      <c r="O56" s="2" t="s">
        <v>88</v>
      </c>
    </row>
    <row r="57" spans="1:15" hidden="1">
      <c r="A57" s="1" t="s">
        <v>15</v>
      </c>
      <c r="B57" s="2">
        <v>2013</v>
      </c>
      <c r="C57" s="2" t="s">
        <v>16</v>
      </c>
      <c r="D57" s="2" t="s">
        <v>17</v>
      </c>
      <c r="E57" s="2" t="s">
        <v>27</v>
      </c>
      <c r="F57" s="2" t="s">
        <v>35</v>
      </c>
      <c r="G57" s="2" t="s">
        <v>45</v>
      </c>
      <c r="H57" s="2" t="s">
        <v>54</v>
      </c>
      <c r="I57" s="2" t="s">
        <v>47</v>
      </c>
      <c r="J57" s="2" t="s">
        <v>30</v>
      </c>
      <c r="K57" s="2" t="s">
        <v>31</v>
      </c>
      <c r="L57" s="2" t="s">
        <v>25</v>
      </c>
      <c r="M57" s="2" t="s">
        <v>42</v>
      </c>
      <c r="N57" s="2" t="s">
        <v>88</v>
      </c>
      <c r="O57" s="2" t="s">
        <v>88</v>
      </c>
    </row>
    <row r="58" spans="1:15" hidden="1">
      <c r="A58" s="1" t="s">
        <v>15</v>
      </c>
      <c r="B58" s="2">
        <v>2017</v>
      </c>
      <c r="C58" s="2" t="s">
        <v>99</v>
      </c>
      <c r="D58" s="2" t="s">
        <v>33</v>
      </c>
      <c r="E58" s="2" t="s">
        <v>34</v>
      </c>
      <c r="F58" s="2" t="s">
        <v>35</v>
      </c>
      <c r="G58" s="2" t="s">
        <v>45</v>
      </c>
      <c r="H58" s="2" t="s">
        <v>54</v>
      </c>
      <c r="I58" s="2" t="s">
        <v>47</v>
      </c>
      <c r="J58" s="2" t="s">
        <v>39</v>
      </c>
      <c r="K58" s="2" t="s">
        <v>84</v>
      </c>
      <c r="L58" s="2" t="s">
        <v>41</v>
      </c>
      <c r="M58" s="2" t="s">
        <v>42</v>
      </c>
      <c r="N58" s="2" t="s">
        <v>17</v>
      </c>
      <c r="O58" s="2" t="s">
        <v>88</v>
      </c>
    </row>
    <row r="59" spans="1:15">
      <c r="A59" s="1" t="s">
        <v>15</v>
      </c>
      <c r="B59" s="2">
        <v>2012</v>
      </c>
      <c r="C59" s="2" t="s">
        <v>16</v>
      </c>
      <c r="D59" s="2" t="s">
        <v>33</v>
      </c>
      <c r="E59" s="2" t="s">
        <v>34</v>
      </c>
      <c r="F59" s="2" t="s">
        <v>19</v>
      </c>
      <c r="G59" s="2" t="s">
        <v>36</v>
      </c>
      <c r="H59" s="2" t="s">
        <v>37</v>
      </c>
      <c r="I59" s="2" t="s">
        <v>38</v>
      </c>
      <c r="J59" s="2" t="s">
        <v>39</v>
      </c>
      <c r="K59" s="2" t="s">
        <v>40</v>
      </c>
      <c r="L59" s="2" t="s">
        <v>41</v>
      </c>
      <c r="M59" s="2" t="s">
        <v>44</v>
      </c>
      <c r="N59" s="2" t="s">
        <v>17</v>
      </c>
      <c r="O59" s="2" t="s">
        <v>43</v>
      </c>
    </row>
    <row r="60" spans="1:15">
      <c r="A60" s="1"/>
      <c r="B60" s="2">
        <v>2019</v>
      </c>
      <c r="C60" s="2" t="s">
        <v>16</v>
      </c>
      <c r="D60" s="2" t="s">
        <v>33</v>
      </c>
      <c r="E60" s="2" t="s">
        <v>18</v>
      </c>
      <c r="F60" s="2" t="s">
        <v>50</v>
      </c>
      <c r="G60" s="2" t="s">
        <v>20</v>
      </c>
      <c r="H60" s="2" t="s">
        <v>21</v>
      </c>
      <c r="I60" s="2" t="s">
        <v>22</v>
      </c>
      <c r="J60" s="2" t="s">
        <v>23</v>
      </c>
      <c r="K60" s="2" t="s">
        <v>40</v>
      </c>
      <c r="L60" s="2" t="s">
        <v>41</v>
      </c>
      <c r="M60" s="2" t="s">
        <v>32</v>
      </c>
      <c r="N60" s="2" t="s">
        <v>33</v>
      </c>
      <c r="O60" s="2" t="s">
        <v>43</v>
      </c>
    </row>
    <row r="61" spans="1:15">
      <c r="A61" s="1" t="s">
        <v>15</v>
      </c>
      <c r="B61" s="2">
        <v>2019</v>
      </c>
      <c r="C61" s="2" t="s">
        <v>16</v>
      </c>
      <c r="D61" s="2" t="s">
        <v>33</v>
      </c>
      <c r="E61" s="2" t="s">
        <v>34</v>
      </c>
      <c r="F61" s="2" t="s">
        <v>35</v>
      </c>
      <c r="G61" s="2" t="s">
        <v>36</v>
      </c>
      <c r="H61" s="2" t="s">
        <v>37</v>
      </c>
      <c r="I61" s="2" t="s">
        <v>38</v>
      </c>
      <c r="J61" s="2" t="s">
        <v>39</v>
      </c>
      <c r="K61" s="2"/>
      <c r="L61" s="2"/>
      <c r="M61" s="2" t="s">
        <v>42</v>
      </c>
      <c r="N61" s="2" t="s">
        <v>17</v>
      </c>
      <c r="O61" s="2" t="s">
        <v>43</v>
      </c>
    </row>
    <row r="62" spans="1:15" hidden="1">
      <c r="A62" s="1" t="s">
        <v>15</v>
      </c>
      <c r="B62" s="2">
        <v>2018</v>
      </c>
      <c r="C62" s="2" t="s">
        <v>16</v>
      </c>
      <c r="D62" s="2" t="s">
        <v>33</v>
      </c>
      <c r="E62" s="2" t="s">
        <v>79</v>
      </c>
      <c r="F62" s="2" t="s">
        <v>100</v>
      </c>
      <c r="G62" s="2" t="s">
        <v>20</v>
      </c>
      <c r="H62" s="2" t="s">
        <v>101</v>
      </c>
      <c r="I62" s="2" t="s">
        <v>76</v>
      </c>
      <c r="J62" s="2" t="s">
        <v>52</v>
      </c>
      <c r="K62" s="2" t="s">
        <v>40</v>
      </c>
      <c r="L62" s="2" t="s">
        <v>41</v>
      </c>
      <c r="M62" s="2" t="s">
        <v>32</v>
      </c>
      <c r="N62" s="2" t="s">
        <v>88</v>
      </c>
      <c r="O62" s="2" t="s">
        <v>88</v>
      </c>
    </row>
    <row r="63" spans="1:15" hidden="1">
      <c r="A63" s="1" t="s">
        <v>15</v>
      </c>
      <c r="B63" s="2">
        <v>2013</v>
      </c>
      <c r="C63" s="2" t="s">
        <v>16</v>
      </c>
      <c r="D63" s="2" t="s">
        <v>33</v>
      </c>
      <c r="E63" s="2" t="s">
        <v>65</v>
      </c>
      <c r="F63" s="2" t="s">
        <v>28</v>
      </c>
      <c r="G63" s="2"/>
      <c r="H63" s="2"/>
      <c r="I63" s="2" t="s">
        <v>184</v>
      </c>
      <c r="J63" s="2" t="s">
        <v>52</v>
      </c>
      <c r="K63" s="2" t="s">
        <v>31</v>
      </c>
      <c r="L63" s="2" t="s">
        <v>25</v>
      </c>
      <c r="M63" s="2" t="s">
        <v>32</v>
      </c>
      <c r="N63" s="2" t="s">
        <v>88</v>
      </c>
      <c r="O63" s="2" t="s">
        <v>88</v>
      </c>
    </row>
    <row r="64" spans="1:15" hidden="1">
      <c r="A64" s="1" t="s">
        <v>15</v>
      </c>
      <c r="B64" s="2">
        <v>2015</v>
      </c>
      <c r="C64" s="2" t="s">
        <v>16</v>
      </c>
      <c r="D64" s="2" t="s">
        <v>33</v>
      </c>
      <c r="E64" s="2" t="s">
        <v>91</v>
      </c>
      <c r="F64" s="2" t="s">
        <v>59</v>
      </c>
      <c r="G64" s="2"/>
      <c r="H64" s="2"/>
      <c r="I64" s="2" t="s">
        <v>184</v>
      </c>
      <c r="J64" s="2"/>
      <c r="K64" s="2" t="s">
        <v>61</v>
      </c>
      <c r="L64" s="2" t="s">
        <v>41</v>
      </c>
      <c r="M64" s="2" t="s">
        <v>44</v>
      </c>
      <c r="N64" s="2" t="s">
        <v>33</v>
      </c>
      <c r="O64" s="2" t="s">
        <v>58</v>
      </c>
    </row>
    <row r="65" spans="1:15" hidden="1">
      <c r="A65" s="1" t="s">
        <v>102</v>
      </c>
      <c r="B65" s="2">
        <v>2013</v>
      </c>
      <c r="C65" s="2" t="s">
        <v>16</v>
      </c>
      <c r="D65" s="2" t="s">
        <v>33</v>
      </c>
      <c r="E65" s="2" t="s">
        <v>103</v>
      </c>
      <c r="F65" s="2" t="s">
        <v>50</v>
      </c>
      <c r="G65" s="2" t="s">
        <v>20</v>
      </c>
      <c r="H65" s="2" t="s">
        <v>51</v>
      </c>
      <c r="I65" s="2" t="s">
        <v>22</v>
      </c>
      <c r="J65" s="2" t="s">
        <v>52</v>
      </c>
      <c r="K65" s="2"/>
      <c r="L65" s="2"/>
      <c r="M65" s="2" t="s">
        <v>88</v>
      </c>
      <c r="N65" s="2" t="s">
        <v>88</v>
      </c>
      <c r="O65" s="2" t="s">
        <v>58</v>
      </c>
    </row>
    <row r="66" spans="1:15" hidden="1">
      <c r="A66" s="1" t="s">
        <v>63</v>
      </c>
      <c r="B66" s="2">
        <v>2015</v>
      </c>
      <c r="C66" s="2" t="s">
        <v>16</v>
      </c>
      <c r="D66" s="2" t="s">
        <v>17</v>
      </c>
      <c r="E66" s="2" t="s">
        <v>27</v>
      </c>
      <c r="F66" s="2" t="s">
        <v>35</v>
      </c>
      <c r="G66" s="2" t="s">
        <v>45</v>
      </c>
      <c r="H66" s="2" t="s">
        <v>54</v>
      </c>
      <c r="I66" s="2" t="s">
        <v>47</v>
      </c>
      <c r="J66" s="2" t="s">
        <v>30</v>
      </c>
      <c r="K66" s="2" t="s">
        <v>31</v>
      </c>
      <c r="L66" s="2" t="s">
        <v>25</v>
      </c>
      <c r="M66" s="2" t="s">
        <v>42</v>
      </c>
      <c r="N66" s="2" t="s">
        <v>33</v>
      </c>
      <c r="O66" s="2" t="s">
        <v>88</v>
      </c>
    </row>
    <row r="67" spans="1:15">
      <c r="A67" s="1" t="s">
        <v>15</v>
      </c>
      <c r="B67" s="2">
        <v>2015</v>
      </c>
      <c r="C67" s="2" t="s">
        <v>16</v>
      </c>
      <c r="D67" s="2" t="s">
        <v>62</v>
      </c>
      <c r="E67" s="2" t="s">
        <v>18</v>
      </c>
      <c r="F67" s="2" t="s">
        <v>89</v>
      </c>
      <c r="G67" s="2" t="s">
        <v>45</v>
      </c>
      <c r="H67" s="2" t="s">
        <v>68</v>
      </c>
      <c r="I67" s="2" t="s">
        <v>47</v>
      </c>
      <c r="J67" s="2" t="s">
        <v>77</v>
      </c>
      <c r="K67" s="2" t="s">
        <v>41</v>
      </c>
      <c r="L67" s="2" t="s">
        <v>41</v>
      </c>
      <c r="M67" s="2" t="s">
        <v>32</v>
      </c>
      <c r="N67" s="2" t="s">
        <v>88</v>
      </c>
      <c r="O67" s="2" t="s">
        <v>43</v>
      </c>
    </row>
    <row r="68" spans="1:15" hidden="1">
      <c r="A68" s="1" t="s">
        <v>15</v>
      </c>
      <c r="B68" s="2">
        <v>2013</v>
      </c>
      <c r="C68" s="2" t="s">
        <v>16</v>
      </c>
      <c r="D68" s="2" t="s">
        <v>17</v>
      </c>
      <c r="E68" s="2" t="s">
        <v>27</v>
      </c>
      <c r="F68" s="2" t="s">
        <v>19</v>
      </c>
      <c r="G68" s="2" t="s">
        <v>20</v>
      </c>
      <c r="H68" s="2" t="s">
        <v>51</v>
      </c>
      <c r="I68" s="2" t="s">
        <v>22</v>
      </c>
      <c r="J68" s="2" t="s">
        <v>30</v>
      </c>
      <c r="K68" s="2"/>
      <c r="L68" s="2"/>
      <c r="M68" s="2" t="s">
        <v>88</v>
      </c>
      <c r="N68" s="2" t="s">
        <v>33</v>
      </c>
      <c r="O68" s="2" t="s">
        <v>88</v>
      </c>
    </row>
    <row r="69" spans="1:15" hidden="1">
      <c r="A69" s="1" t="s">
        <v>15</v>
      </c>
      <c r="B69" s="2">
        <v>2012</v>
      </c>
      <c r="C69" s="2" t="s">
        <v>16</v>
      </c>
      <c r="D69" s="2" t="s">
        <v>17</v>
      </c>
      <c r="E69" s="2" t="s">
        <v>18</v>
      </c>
      <c r="F69" s="2" t="s">
        <v>89</v>
      </c>
      <c r="G69" s="2" t="s">
        <v>45</v>
      </c>
      <c r="H69" s="2" t="s">
        <v>68</v>
      </c>
      <c r="I69" s="2" t="s">
        <v>47</v>
      </c>
      <c r="J69" s="2" t="s">
        <v>77</v>
      </c>
      <c r="K69" s="2" t="s">
        <v>84</v>
      </c>
      <c r="L69" s="2" t="s">
        <v>41</v>
      </c>
      <c r="M69" s="2" t="s">
        <v>88</v>
      </c>
      <c r="N69" s="2" t="s">
        <v>33</v>
      </c>
      <c r="O69" s="2" t="s">
        <v>88</v>
      </c>
    </row>
    <row r="70" spans="1:15" hidden="1">
      <c r="A70" s="1" t="s">
        <v>15</v>
      </c>
      <c r="B70" s="2">
        <v>2012</v>
      </c>
      <c r="C70" s="2" t="s">
        <v>16</v>
      </c>
      <c r="D70" s="2" t="s">
        <v>17</v>
      </c>
      <c r="E70" s="2" t="s">
        <v>27</v>
      </c>
      <c r="F70" s="2" t="s">
        <v>82</v>
      </c>
      <c r="G70" s="2"/>
      <c r="H70" s="2"/>
      <c r="I70" s="2" t="s">
        <v>184</v>
      </c>
      <c r="J70" s="2" t="s">
        <v>30</v>
      </c>
      <c r="K70" s="2" t="s">
        <v>83</v>
      </c>
      <c r="L70" s="2" t="s">
        <v>25</v>
      </c>
      <c r="M70" s="2" t="s">
        <v>32</v>
      </c>
      <c r="N70" s="2" t="s">
        <v>33</v>
      </c>
      <c r="O70" s="2" t="s">
        <v>88</v>
      </c>
    </row>
    <row r="71" spans="1:15">
      <c r="A71" s="1" t="s">
        <v>15</v>
      </c>
      <c r="B71" s="2">
        <v>2023</v>
      </c>
      <c r="C71" s="2" t="s">
        <v>16</v>
      </c>
      <c r="D71" s="2" t="s">
        <v>33</v>
      </c>
      <c r="E71" s="2" t="s">
        <v>65</v>
      </c>
      <c r="F71" s="2" t="s">
        <v>66</v>
      </c>
      <c r="G71" s="2" t="s">
        <v>20</v>
      </c>
      <c r="H71" s="2" t="s">
        <v>29</v>
      </c>
      <c r="I71" s="2" t="s">
        <v>22</v>
      </c>
      <c r="J71" s="2" t="s">
        <v>67</v>
      </c>
      <c r="K71" s="2" t="s">
        <v>25</v>
      </c>
      <c r="L71" s="2" t="s">
        <v>25</v>
      </c>
      <c r="M71" s="2" t="s">
        <v>32</v>
      </c>
      <c r="N71" s="2" t="s">
        <v>33</v>
      </c>
      <c r="O71" s="2" t="s">
        <v>43</v>
      </c>
    </row>
    <row r="72" spans="1:15" hidden="1">
      <c r="A72" s="1" t="s">
        <v>63</v>
      </c>
      <c r="B72" s="2">
        <v>2015</v>
      </c>
      <c r="C72" s="2" t="s">
        <v>16</v>
      </c>
      <c r="D72" s="2" t="s">
        <v>62</v>
      </c>
      <c r="E72" s="2" t="s">
        <v>27</v>
      </c>
      <c r="F72" s="2" t="s">
        <v>19</v>
      </c>
      <c r="G72" s="2" t="s">
        <v>20</v>
      </c>
      <c r="H72" s="2" t="s">
        <v>51</v>
      </c>
      <c r="I72" s="2" t="s">
        <v>22</v>
      </c>
      <c r="J72" s="2" t="s">
        <v>30</v>
      </c>
      <c r="K72" s="2" t="s">
        <v>25</v>
      </c>
      <c r="L72" s="2" t="s">
        <v>25</v>
      </c>
      <c r="M72" s="2" t="s">
        <v>88</v>
      </c>
      <c r="N72" s="2" t="s">
        <v>33</v>
      </c>
      <c r="O72" s="2" t="s">
        <v>88</v>
      </c>
    </row>
    <row r="73" spans="1:15" hidden="1">
      <c r="A73" s="1" t="s">
        <v>15</v>
      </c>
      <c r="B73" s="2">
        <v>2013</v>
      </c>
      <c r="C73" s="2" t="s">
        <v>16</v>
      </c>
      <c r="D73" s="2" t="s">
        <v>33</v>
      </c>
      <c r="E73" s="2" t="s">
        <v>49</v>
      </c>
      <c r="F73" s="2" t="s">
        <v>50</v>
      </c>
      <c r="G73" s="2" t="s">
        <v>20</v>
      </c>
      <c r="H73" s="2" t="s">
        <v>51</v>
      </c>
      <c r="I73" s="2" t="s">
        <v>22</v>
      </c>
      <c r="J73" s="2" t="s">
        <v>52</v>
      </c>
      <c r="K73" s="2" t="s">
        <v>31</v>
      </c>
      <c r="L73" s="2" t="s">
        <v>25</v>
      </c>
      <c r="M73" s="2" t="s">
        <v>88</v>
      </c>
      <c r="N73" s="2" t="s">
        <v>88</v>
      </c>
      <c r="O73" s="2" t="s">
        <v>58</v>
      </c>
    </row>
    <row r="74" spans="1:15" hidden="1">
      <c r="A74" s="1" t="s">
        <v>104</v>
      </c>
      <c r="B74" s="2">
        <v>2016</v>
      </c>
      <c r="C74" s="2" t="s">
        <v>16</v>
      </c>
      <c r="D74" s="2" t="s">
        <v>62</v>
      </c>
      <c r="E74" s="2" t="s">
        <v>18</v>
      </c>
      <c r="F74" s="2" t="s">
        <v>72</v>
      </c>
      <c r="G74" s="2"/>
      <c r="H74" s="2"/>
      <c r="I74" s="2" t="s">
        <v>184</v>
      </c>
      <c r="J74" s="2" t="s">
        <v>23</v>
      </c>
      <c r="K74" s="2"/>
      <c r="L74" s="2"/>
      <c r="M74" s="2" t="s">
        <v>55</v>
      </c>
      <c r="N74" s="2" t="s">
        <v>88</v>
      </c>
      <c r="O74" s="2" t="s">
        <v>98</v>
      </c>
    </row>
    <row r="75" spans="1:15">
      <c r="A75" s="1" t="s">
        <v>15</v>
      </c>
      <c r="B75" s="2">
        <v>2023</v>
      </c>
      <c r="C75" s="2" t="s">
        <v>16</v>
      </c>
      <c r="D75" s="2" t="s">
        <v>33</v>
      </c>
      <c r="E75" s="2" t="s">
        <v>65</v>
      </c>
      <c r="F75" s="2" t="s">
        <v>50</v>
      </c>
      <c r="G75" s="2" t="s">
        <v>20</v>
      </c>
      <c r="H75" s="2" t="s">
        <v>29</v>
      </c>
      <c r="I75" s="2" t="s">
        <v>22</v>
      </c>
      <c r="J75" s="2" t="s">
        <v>67</v>
      </c>
      <c r="K75" s="2" t="s">
        <v>25</v>
      </c>
      <c r="L75" s="2" t="s">
        <v>25</v>
      </c>
      <c r="M75" s="2" t="s">
        <v>32</v>
      </c>
      <c r="N75" s="2" t="s">
        <v>33</v>
      </c>
      <c r="O75" s="2" t="s">
        <v>43</v>
      </c>
    </row>
    <row r="76" spans="1:15" hidden="1">
      <c r="A76" s="1" t="s">
        <v>15</v>
      </c>
      <c r="B76" s="2">
        <v>2014</v>
      </c>
      <c r="C76" s="2" t="s">
        <v>16</v>
      </c>
      <c r="D76" s="2" t="s">
        <v>17</v>
      </c>
      <c r="E76" s="2" t="s">
        <v>18</v>
      </c>
      <c r="F76" s="2" t="s">
        <v>35</v>
      </c>
      <c r="G76" s="2" t="s">
        <v>20</v>
      </c>
      <c r="H76" s="2" t="s">
        <v>21</v>
      </c>
      <c r="I76" s="2" t="s">
        <v>22</v>
      </c>
      <c r="J76" s="2" t="s">
        <v>23</v>
      </c>
      <c r="K76" s="2"/>
      <c r="L76" s="2"/>
      <c r="M76" s="2" t="s">
        <v>42</v>
      </c>
      <c r="N76" s="2" t="s">
        <v>88</v>
      </c>
      <c r="O76" s="2" t="s">
        <v>88</v>
      </c>
    </row>
    <row r="77" spans="1:15" hidden="1">
      <c r="A77" s="1" t="s">
        <v>105</v>
      </c>
      <c r="B77" s="2">
        <v>2021</v>
      </c>
      <c r="C77" s="2" t="s">
        <v>16</v>
      </c>
      <c r="D77" s="2" t="s">
        <v>17</v>
      </c>
      <c r="E77" s="2" t="s">
        <v>27</v>
      </c>
      <c r="F77" s="2" t="s">
        <v>100</v>
      </c>
      <c r="G77" s="2" t="s">
        <v>20</v>
      </c>
      <c r="H77" s="2" t="s">
        <v>106</v>
      </c>
      <c r="I77" s="2" t="s">
        <v>22</v>
      </c>
      <c r="J77" s="2" t="s">
        <v>30</v>
      </c>
      <c r="K77" s="2" t="s">
        <v>31</v>
      </c>
      <c r="L77" s="2" t="s">
        <v>25</v>
      </c>
      <c r="M77" s="2" t="s">
        <v>32</v>
      </c>
      <c r="N77" s="2" t="s">
        <v>88</v>
      </c>
      <c r="O77" s="2" t="s">
        <v>88</v>
      </c>
    </row>
    <row r="78" spans="1:15" hidden="1">
      <c r="A78" s="1" t="s">
        <v>15</v>
      </c>
      <c r="B78" s="2">
        <v>2010</v>
      </c>
      <c r="C78" s="2" t="s">
        <v>16</v>
      </c>
      <c r="D78" s="2" t="s">
        <v>17</v>
      </c>
      <c r="E78" s="2" t="s">
        <v>27</v>
      </c>
      <c r="F78" s="2" t="s">
        <v>19</v>
      </c>
      <c r="G78" s="2" t="s">
        <v>45</v>
      </c>
      <c r="H78" s="2" t="s">
        <v>54</v>
      </c>
      <c r="I78" s="2" t="s">
        <v>47</v>
      </c>
      <c r="J78" s="2" t="s">
        <v>30</v>
      </c>
      <c r="K78" s="2" t="s">
        <v>24</v>
      </c>
      <c r="L78" s="2" t="s">
        <v>25</v>
      </c>
      <c r="M78" s="2" t="s">
        <v>88</v>
      </c>
      <c r="N78" s="2" t="s">
        <v>88</v>
      </c>
      <c r="O78" s="2" t="s">
        <v>88</v>
      </c>
    </row>
    <row r="79" spans="1:15" hidden="1">
      <c r="A79" s="1" t="s">
        <v>15</v>
      </c>
      <c r="B79" s="2">
        <v>2012</v>
      </c>
      <c r="C79" s="2" t="s">
        <v>16</v>
      </c>
      <c r="D79" s="2" t="s">
        <v>17</v>
      </c>
      <c r="E79" s="2" t="s">
        <v>27</v>
      </c>
      <c r="F79" s="2" t="s">
        <v>19</v>
      </c>
      <c r="G79" s="2" t="s">
        <v>45</v>
      </c>
      <c r="H79" s="2" t="s">
        <v>54</v>
      </c>
      <c r="I79" s="2" t="s">
        <v>47</v>
      </c>
      <c r="J79" s="2" t="s">
        <v>30</v>
      </c>
      <c r="K79" s="2" t="s">
        <v>24</v>
      </c>
      <c r="L79" s="2" t="s">
        <v>25</v>
      </c>
      <c r="M79" s="2" t="s">
        <v>88</v>
      </c>
      <c r="N79" s="2" t="s">
        <v>88</v>
      </c>
      <c r="O79" s="2" t="s">
        <v>88</v>
      </c>
    </row>
    <row r="80" spans="1:15" hidden="1">
      <c r="A80" s="1" t="s">
        <v>15</v>
      </c>
      <c r="B80" s="2">
        <v>2015</v>
      </c>
      <c r="C80" s="2" t="s">
        <v>16</v>
      </c>
      <c r="D80" s="2" t="s">
        <v>17</v>
      </c>
      <c r="E80" s="2" t="s">
        <v>27</v>
      </c>
      <c r="F80" s="2" t="s">
        <v>19</v>
      </c>
      <c r="G80" s="2" t="s">
        <v>20</v>
      </c>
      <c r="H80" s="2" t="s">
        <v>21</v>
      </c>
      <c r="I80" s="2" t="s">
        <v>22</v>
      </c>
      <c r="J80" s="2" t="s">
        <v>30</v>
      </c>
      <c r="K80" s="2" t="s">
        <v>40</v>
      </c>
      <c r="L80" s="2" t="s">
        <v>41</v>
      </c>
      <c r="M80" s="2" t="s">
        <v>55</v>
      </c>
      <c r="N80" s="2" t="s">
        <v>17</v>
      </c>
      <c r="O80" s="2" t="s">
        <v>88</v>
      </c>
    </row>
    <row r="81" spans="1:15" hidden="1">
      <c r="A81" s="1" t="s">
        <v>15</v>
      </c>
      <c r="B81" s="2">
        <v>2013</v>
      </c>
      <c r="C81" s="2" t="s">
        <v>16</v>
      </c>
      <c r="D81" s="2" t="s">
        <v>33</v>
      </c>
      <c r="E81" s="2" t="s">
        <v>18</v>
      </c>
      <c r="F81" s="2" t="s">
        <v>35</v>
      </c>
      <c r="G81" s="2" t="s">
        <v>45</v>
      </c>
      <c r="H81" s="2" t="s">
        <v>54</v>
      </c>
      <c r="I81" s="2" t="s">
        <v>47</v>
      </c>
      <c r="J81" s="2" t="s">
        <v>23</v>
      </c>
      <c r="K81" s="2" t="s">
        <v>61</v>
      </c>
      <c r="L81" s="2" t="s">
        <v>41</v>
      </c>
      <c r="M81" s="2" t="s">
        <v>42</v>
      </c>
      <c r="N81" s="2" t="s">
        <v>88</v>
      </c>
      <c r="O81" s="2" t="s">
        <v>88</v>
      </c>
    </row>
    <row r="82" spans="1:15" hidden="1">
      <c r="A82" s="1" t="s">
        <v>15</v>
      </c>
      <c r="B82" s="2">
        <v>2011</v>
      </c>
      <c r="C82" s="2" t="s">
        <v>16</v>
      </c>
      <c r="D82" s="2"/>
      <c r="E82" s="2" t="s">
        <v>91</v>
      </c>
      <c r="F82" s="2" t="s">
        <v>35</v>
      </c>
      <c r="G82" s="2" t="s">
        <v>45</v>
      </c>
      <c r="H82" s="2" t="s">
        <v>54</v>
      </c>
      <c r="I82" s="2" t="s">
        <v>47</v>
      </c>
      <c r="J82" s="2"/>
      <c r="K82" s="2" t="s">
        <v>40</v>
      </c>
      <c r="L82" s="2" t="s">
        <v>41</v>
      </c>
      <c r="M82" s="2" t="s">
        <v>88</v>
      </c>
      <c r="N82" s="2" t="s">
        <v>88</v>
      </c>
      <c r="O82" s="2" t="s">
        <v>88</v>
      </c>
    </row>
    <row r="83" spans="1:15">
      <c r="A83" s="1" t="s">
        <v>15</v>
      </c>
      <c r="B83" s="2">
        <v>2023</v>
      </c>
      <c r="C83" s="2" t="s">
        <v>16</v>
      </c>
      <c r="D83" s="2" t="s">
        <v>33</v>
      </c>
      <c r="E83" s="2" t="s">
        <v>65</v>
      </c>
      <c r="F83" s="2" t="s">
        <v>66</v>
      </c>
      <c r="G83" s="2" t="s">
        <v>20</v>
      </c>
      <c r="H83" s="2" t="s">
        <v>29</v>
      </c>
      <c r="I83" s="2" t="s">
        <v>22</v>
      </c>
      <c r="J83" s="2" t="s">
        <v>67</v>
      </c>
      <c r="K83" s="2" t="s">
        <v>25</v>
      </c>
      <c r="L83" s="2" t="s">
        <v>25</v>
      </c>
      <c r="M83" s="2" t="s">
        <v>32</v>
      </c>
      <c r="N83" s="2" t="s">
        <v>33</v>
      </c>
      <c r="O83" s="2" t="s">
        <v>43</v>
      </c>
    </row>
    <row r="84" spans="1:15" hidden="1">
      <c r="A84" s="1" t="s">
        <v>15</v>
      </c>
      <c r="B84" s="2">
        <v>2006</v>
      </c>
      <c r="C84" s="2" t="s">
        <v>16</v>
      </c>
      <c r="D84" s="2" t="s">
        <v>17</v>
      </c>
      <c r="E84" s="2" t="s">
        <v>27</v>
      </c>
      <c r="F84" s="2" t="s">
        <v>50</v>
      </c>
      <c r="G84" s="2" t="s">
        <v>20</v>
      </c>
      <c r="H84" s="2" t="s">
        <v>29</v>
      </c>
      <c r="I84" s="2" t="s">
        <v>22</v>
      </c>
      <c r="J84" s="2" t="s">
        <v>30</v>
      </c>
      <c r="K84" s="2" t="s">
        <v>31</v>
      </c>
      <c r="L84" s="2" t="s">
        <v>25</v>
      </c>
      <c r="M84" s="2" t="s">
        <v>32</v>
      </c>
      <c r="N84" s="2" t="s">
        <v>88</v>
      </c>
      <c r="O84" s="2" t="s">
        <v>88</v>
      </c>
    </row>
    <row r="85" spans="1:15" hidden="1">
      <c r="A85" s="1" t="s">
        <v>63</v>
      </c>
      <c r="B85" s="2">
        <v>2012</v>
      </c>
      <c r="C85" s="2" t="s">
        <v>16</v>
      </c>
      <c r="D85" s="2" t="s">
        <v>17</v>
      </c>
      <c r="E85" s="2" t="s">
        <v>27</v>
      </c>
      <c r="F85" s="2" t="s">
        <v>95</v>
      </c>
      <c r="G85" s="2" t="s">
        <v>45</v>
      </c>
      <c r="H85" s="2" t="s">
        <v>73</v>
      </c>
      <c r="I85" s="2" t="s">
        <v>47</v>
      </c>
      <c r="J85" s="2" t="s">
        <v>30</v>
      </c>
      <c r="K85" s="2"/>
      <c r="L85" s="2"/>
      <c r="M85" s="2" t="s">
        <v>32</v>
      </c>
      <c r="N85" s="2" t="s">
        <v>17</v>
      </c>
      <c r="O85" s="2" t="s">
        <v>88</v>
      </c>
    </row>
    <row r="86" spans="1:15" hidden="1">
      <c r="A86" s="1" t="s">
        <v>15</v>
      </c>
      <c r="B86" s="2">
        <v>2009</v>
      </c>
      <c r="C86" s="2" t="s">
        <v>16</v>
      </c>
      <c r="D86" s="2" t="s">
        <v>17</v>
      </c>
      <c r="E86" s="2" t="s">
        <v>18</v>
      </c>
      <c r="F86" s="2" t="s">
        <v>95</v>
      </c>
      <c r="G86" s="2" t="s">
        <v>20</v>
      </c>
      <c r="H86" s="2" t="s">
        <v>21</v>
      </c>
      <c r="I86" s="2" t="s">
        <v>22</v>
      </c>
      <c r="J86" s="2" t="s">
        <v>23</v>
      </c>
      <c r="K86" s="2" t="s">
        <v>41</v>
      </c>
      <c r="L86" s="2" t="s">
        <v>41</v>
      </c>
      <c r="M86" s="2" t="s">
        <v>42</v>
      </c>
      <c r="N86" s="2" t="s">
        <v>33</v>
      </c>
      <c r="O86" s="2" t="s">
        <v>88</v>
      </c>
    </row>
    <row r="87" spans="1:15">
      <c r="A87" s="1" t="s">
        <v>26</v>
      </c>
      <c r="B87" s="2">
        <v>2019</v>
      </c>
      <c r="C87" s="2" t="s">
        <v>16</v>
      </c>
      <c r="D87" s="2" t="s">
        <v>33</v>
      </c>
      <c r="E87" s="2" t="s">
        <v>65</v>
      </c>
      <c r="F87" s="2" t="s">
        <v>19</v>
      </c>
      <c r="G87" s="2" t="s">
        <v>20</v>
      </c>
      <c r="H87" s="2" t="s">
        <v>85</v>
      </c>
      <c r="I87" s="2" t="s">
        <v>22</v>
      </c>
      <c r="J87" s="2" t="s">
        <v>67</v>
      </c>
      <c r="K87" s="2" t="s">
        <v>41</v>
      </c>
      <c r="L87" s="2" t="s">
        <v>41</v>
      </c>
      <c r="M87" s="2" t="s">
        <v>88</v>
      </c>
      <c r="N87" s="2" t="s">
        <v>33</v>
      </c>
      <c r="O87" s="2" t="s">
        <v>43</v>
      </c>
    </row>
    <row r="88" spans="1:15" hidden="1">
      <c r="A88" s="1" t="s">
        <v>107</v>
      </c>
      <c r="B88" s="2">
        <v>2013</v>
      </c>
      <c r="C88" s="2" t="s">
        <v>16</v>
      </c>
      <c r="D88" s="2" t="s">
        <v>33</v>
      </c>
      <c r="E88" s="2" t="s">
        <v>49</v>
      </c>
      <c r="F88" s="2" t="s">
        <v>72</v>
      </c>
      <c r="G88" s="2" t="s">
        <v>20</v>
      </c>
      <c r="H88" s="2" t="s">
        <v>51</v>
      </c>
      <c r="I88" s="2" t="s">
        <v>22</v>
      </c>
      <c r="J88" s="2" t="s">
        <v>52</v>
      </c>
      <c r="K88" s="2" t="s">
        <v>70</v>
      </c>
      <c r="L88" s="2" t="s">
        <v>25</v>
      </c>
      <c r="M88" s="2" t="s">
        <v>88</v>
      </c>
      <c r="N88" s="2" t="s">
        <v>88</v>
      </c>
      <c r="O88" s="2" t="s">
        <v>88</v>
      </c>
    </row>
    <row r="89" spans="1:15" hidden="1">
      <c r="A89" s="1" t="s">
        <v>63</v>
      </c>
      <c r="B89" s="2">
        <v>2012</v>
      </c>
      <c r="C89" s="2" t="s">
        <v>16</v>
      </c>
      <c r="D89" s="2" t="s">
        <v>33</v>
      </c>
      <c r="E89" s="2" t="s">
        <v>91</v>
      </c>
      <c r="F89" s="2" t="s">
        <v>28</v>
      </c>
      <c r="G89" s="2" t="s">
        <v>20</v>
      </c>
      <c r="H89" s="2" t="s">
        <v>29</v>
      </c>
      <c r="I89" s="2" t="s">
        <v>22</v>
      </c>
      <c r="J89" s="2" t="s">
        <v>52</v>
      </c>
      <c r="K89" s="2" t="s">
        <v>40</v>
      </c>
      <c r="L89" s="2" t="s">
        <v>41</v>
      </c>
      <c r="M89" s="2" t="s">
        <v>88</v>
      </c>
      <c r="N89" s="2" t="s">
        <v>88</v>
      </c>
      <c r="O89" s="2" t="s">
        <v>78</v>
      </c>
    </row>
    <row r="90" spans="1:15" hidden="1">
      <c r="A90" s="1" t="s">
        <v>15</v>
      </c>
      <c r="B90" s="2">
        <v>2008</v>
      </c>
      <c r="C90" s="2" t="s">
        <v>16</v>
      </c>
      <c r="D90" s="2" t="s">
        <v>17</v>
      </c>
      <c r="E90" s="2" t="s">
        <v>18</v>
      </c>
      <c r="F90" s="2" t="s">
        <v>19</v>
      </c>
      <c r="G90" s="2" t="s">
        <v>20</v>
      </c>
      <c r="H90" s="2" t="s">
        <v>21</v>
      </c>
      <c r="I90" s="2" t="s">
        <v>22</v>
      </c>
      <c r="J90" s="2" t="s">
        <v>23</v>
      </c>
      <c r="K90" s="2" t="s">
        <v>83</v>
      </c>
      <c r="L90" s="2" t="s">
        <v>25</v>
      </c>
      <c r="M90" s="2" t="s">
        <v>88</v>
      </c>
      <c r="N90" s="2" t="s">
        <v>17</v>
      </c>
      <c r="O90" s="2" t="s">
        <v>88</v>
      </c>
    </row>
    <row r="91" spans="1:15">
      <c r="A91" s="1" t="s">
        <v>15</v>
      </c>
      <c r="B91" s="2">
        <v>2023</v>
      </c>
      <c r="C91" s="2" t="s">
        <v>16</v>
      </c>
      <c r="D91" s="2" t="s">
        <v>33</v>
      </c>
      <c r="E91" s="2" t="s">
        <v>65</v>
      </c>
      <c r="F91" s="2" t="s">
        <v>66</v>
      </c>
      <c r="G91" s="2" t="s">
        <v>20</v>
      </c>
      <c r="H91" s="2" t="s">
        <v>29</v>
      </c>
      <c r="I91" s="2" t="s">
        <v>22</v>
      </c>
      <c r="J91" s="2" t="s">
        <v>67</v>
      </c>
      <c r="K91" s="2" t="s">
        <v>25</v>
      </c>
      <c r="L91" s="2" t="s">
        <v>25</v>
      </c>
      <c r="M91" s="2" t="s">
        <v>32</v>
      </c>
      <c r="N91" s="2" t="s">
        <v>33</v>
      </c>
      <c r="O91" s="2" t="s">
        <v>43</v>
      </c>
    </row>
    <row r="92" spans="1:15" hidden="1">
      <c r="A92" s="1" t="s">
        <v>108</v>
      </c>
      <c r="B92" s="2">
        <v>2019</v>
      </c>
      <c r="C92" s="2" t="s">
        <v>16</v>
      </c>
      <c r="D92" s="2" t="s">
        <v>33</v>
      </c>
      <c r="E92" s="2" t="s">
        <v>65</v>
      </c>
      <c r="F92" s="2" t="s">
        <v>19</v>
      </c>
      <c r="G92" s="2" t="s">
        <v>20</v>
      </c>
      <c r="H92" s="2" t="s">
        <v>71</v>
      </c>
      <c r="I92" s="2" t="s">
        <v>22</v>
      </c>
      <c r="J92" s="2" t="s">
        <v>67</v>
      </c>
      <c r="K92" s="2" t="s">
        <v>31</v>
      </c>
      <c r="L92" s="2" t="s">
        <v>25</v>
      </c>
      <c r="M92" s="2" t="s">
        <v>88</v>
      </c>
      <c r="N92" s="2" t="s">
        <v>33</v>
      </c>
      <c r="O92" s="2" t="s">
        <v>78</v>
      </c>
    </row>
    <row r="93" spans="1:15">
      <c r="A93" s="1" t="s">
        <v>15</v>
      </c>
      <c r="B93" s="2">
        <v>2023</v>
      </c>
      <c r="C93" s="2" t="s">
        <v>16</v>
      </c>
      <c r="D93" s="2" t="s">
        <v>33</v>
      </c>
      <c r="E93" s="2" t="s">
        <v>65</v>
      </c>
      <c r="F93" s="2" t="s">
        <v>66</v>
      </c>
      <c r="G93" s="2" t="s">
        <v>20</v>
      </c>
      <c r="H93" s="2" t="s">
        <v>29</v>
      </c>
      <c r="I93" s="2" t="s">
        <v>22</v>
      </c>
      <c r="J93" s="2" t="s">
        <v>67</v>
      </c>
      <c r="K93" s="2" t="s">
        <v>25</v>
      </c>
      <c r="L93" s="2" t="s">
        <v>25</v>
      </c>
      <c r="M93" s="2" t="s">
        <v>32</v>
      </c>
      <c r="N93" s="2" t="s">
        <v>33</v>
      </c>
      <c r="O93" s="2" t="s">
        <v>43</v>
      </c>
    </row>
    <row r="94" spans="1:15" hidden="1">
      <c r="A94" s="1" t="s">
        <v>63</v>
      </c>
      <c r="B94" s="2">
        <v>2013</v>
      </c>
      <c r="C94" s="2" t="s">
        <v>16</v>
      </c>
      <c r="D94" s="2" t="s">
        <v>33</v>
      </c>
      <c r="E94" s="2" t="s">
        <v>34</v>
      </c>
      <c r="F94" s="2" t="s">
        <v>59</v>
      </c>
      <c r="G94" s="2" t="s">
        <v>45</v>
      </c>
      <c r="H94" s="2" t="s">
        <v>109</v>
      </c>
      <c r="I94" s="2" t="s">
        <v>47</v>
      </c>
      <c r="J94" s="2" t="s">
        <v>39</v>
      </c>
      <c r="K94" s="2"/>
      <c r="L94" s="2"/>
      <c r="M94" s="2" t="s">
        <v>42</v>
      </c>
      <c r="N94" s="2" t="s">
        <v>88</v>
      </c>
      <c r="O94" s="2" t="s">
        <v>88</v>
      </c>
    </row>
    <row r="95" spans="1:15" hidden="1">
      <c r="A95" s="1" t="s">
        <v>110</v>
      </c>
      <c r="B95" s="2">
        <v>2021</v>
      </c>
      <c r="C95" s="2" t="s">
        <v>16</v>
      </c>
      <c r="D95" s="2" t="s">
        <v>33</v>
      </c>
      <c r="E95" s="2" t="s">
        <v>65</v>
      </c>
      <c r="F95" s="2" t="s">
        <v>35</v>
      </c>
      <c r="G95" s="2" t="s">
        <v>20</v>
      </c>
      <c r="H95" s="2" t="s">
        <v>85</v>
      </c>
      <c r="I95" s="2" t="s">
        <v>22</v>
      </c>
      <c r="J95" s="2" t="s">
        <v>52</v>
      </c>
      <c r="K95" s="2" t="s">
        <v>40</v>
      </c>
      <c r="L95" s="2" t="s">
        <v>41</v>
      </c>
      <c r="M95" s="2" t="s">
        <v>42</v>
      </c>
      <c r="N95" s="2" t="s">
        <v>33</v>
      </c>
      <c r="O95" s="2" t="s">
        <v>58</v>
      </c>
    </row>
    <row r="96" spans="1:15" hidden="1">
      <c r="A96" s="1" t="s">
        <v>48</v>
      </c>
      <c r="B96" s="2">
        <v>2017</v>
      </c>
      <c r="C96" s="2" t="s">
        <v>16</v>
      </c>
      <c r="D96" s="2" t="s">
        <v>17</v>
      </c>
      <c r="E96" s="2" t="s">
        <v>27</v>
      </c>
      <c r="F96" s="2" t="s">
        <v>72</v>
      </c>
      <c r="G96" s="2" t="s">
        <v>20</v>
      </c>
      <c r="H96" s="2" t="s">
        <v>21</v>
      </c>
      <c r="I96" s="2" t="s">
        <v>22</v>
      </c>
      <c r="J96" s="2" t="s">
        <v>30</v>
      </c>
      <c r="K96" s="2" t="s">
        <v>84</v>
      </c>
      <c r="L96" s="2" t="s">
        <v>41</v>
      </c>
      <c r="M96" s="2" t="s">
        <v>32</v>
      </c>
      <c r="N96" s="2" t="s">
        <v>33</v>
      </c>
      <c r="O96" s="2" t="s">
        <v>88</v>
      </c>
    </row>
    <row r="97" spans="1:15" hidden="1">
      <c r="A97" s="1" t="s">
        <v>15</v>
      </c>
      <c r="B97" s="2">
        <v>2019</v>
      </c>
      <c r="C97" s="2" t="s">
        <v>16</v>
      </c>
      <c r="D97" s="2" t="s">
        <v>44</v>
      </c>
      <c r="E97" s="2" t="s">
        <v>79</v>
      </c>
      <c r="F97" s="2" t="s">
        <v>50</v>
      </c>
      <c r="G97" s="2" t="s">
        <v>20</v>
      </c>
      <c r="H97" s="2" t="s">
        <v>80</v>
      </c>
      <c r="I97" s="2" t="s">
        <v>76</v>
      </c>
      <c r="J97" s="2" t="s">
        <v>52</v>
      </c>
      <c r="K97" s="2" t="s">
        <v>70</v>
      </c>
      <c r="L97" s="2" t="s">
        <v>25</v>
      </c>
      <c r="M97" s="2" t="s">
        <v>55</v>
      </c>
      <c r="N97" s="2" t="s">
        <v>17</v>
      </c>
      <c r="O97" s="2" t="s">
        <v>88</v>
      </c>
    </row>
    <row r="98" spans="1:15" hidden="1">
      <c r="A98" s="1" t="s">
        <v>15</v>
      </c>
      <c r="B98" s="2">
        <v>2013</v>
      </c>
      <c r="C98" s="2" t="s">
        <v>16</v>
      </c>
      <c r="D98" s="2" t="s">
        <v>44</v>
      </c>
      <c r="E98" s="2" t="s">
        <v>27</v>
      </c>
      <c r="F98" s="2" t="s">
        <v>72</v>
      </c>
      <c r="G98" s="2" t="s">
        <v>45</v>
      </c>
      <c r="H98" s="2" t="s">
        <v>54</v>
      </c>
      <c r="I98" s="2" t="s">
        <v>47</v>
      </c>
      <c r="J98" s="2" t="s">
        <v>30</v>
      </c>
      <c r="K98" s="2" t="s">
        <v>61</v>
      </c>
      <c r="L98" s="2" t="s">
        <v>41</v>
      </c>
      <c r="M98" s="2" t="s">
        <v>88</v>
      </c>
      <c r="N98" s="2" t="s">
        <v>88</v>
      </c>
      <c r="O98" s="2" t="s">
        <v>88</v>
      </c>
    </row>
    <row r="99" spans="1:15" hidden="1">
      <c r="A99" s="1" t="s">
        <v>15</v>
      </c>
      <c r="B99" s="2">
        <v>2013</v>
      </c>
      <c r="C99" s="2" t="s">
        <v>16</v>
      </c>
      <c r="D99" s="2" t="s">
        <v>33</v>
      </c>
      <c r="E99" s="2" t="s">
        <v>49</v>
      </c>
      <c r="F99" s="2" t="s">
        <v>50</v>
      </c>
      <c r="G99" s="2" t="s">
        <v>20</v>
      </c>
      <c r="H99" s="2" t="s">
        <v>21</v>
      </c>
      <c r="I99" s="2" t="s">
        <v>22</v>
      </c>
      <c r="J99" s="2" t="s">
        <v>52</v>
      </c>
      <c r="K99" s="2"/>
      <c r="L99" s="2"/>
      <c r="M99" s="2" t="s">
        <v>32</v>
      </c>
      <c r="N99" s="2" t="s">
        <v>33</v>
      </c>
      <c r="O99" s="2" t="s">
        <v>88</v>
      </c>
    </row>
    <row r="100" spans="1:15">
      <c r="A100" s="1" t="s">
        <v>15</v>
      </c>
      <c r="B100" s="2">
        <v>2017</v>
      </c>
      <c r="C100" s="2" t="s">
        <v>16</v>
      </c>
      <c r="D100" s="2" t="s">
        <v>33</v>
      </c>
      <c r="E100" s="2" t="s">
        <v>79</v>
      </c>
      <c r="F100" s="2" t="s">
        <v>35</v>
      </c>
      <c r="G100" s="2" t="s">
        <v>20</v>
      </c>
      <c r="H100" s="2" t="s">
        <v>111</v>
      </c>
      <c r="I100" s="2" t="s">
        <v>76</v>
      </c>
      <c r="J100" s="2" t="s">
        <v>77</v>
      </c>
      <c r="K100" s="2" t="s">
        <v>69</v>
      </c>
      <c r="L100" s="2" t="s">
        <v>25</v>
      </c>
      <c r="M100" s="2" t="s">
        <v>55</v>
      </c>
      <c r="N100" s="2" t="s">
        <v>33</v>
      </c>
      <c r="O100" s="2" t="s">
        <v>43</v>
      </c>
    </row>
    <row r="101" spans="1:15">
      <c r="A101" s="1" t="s">
        <v>74</v>
      </c>
      <c r="B101" s="2">
        <v>2016</v>
      </c>
      <c r="C101" s="2" t="s">
        <v>16</v>
      </c>
      <c r="D101" s="2" t="s">
        <v>33</v>
      </c>
      <c r="E101" s="2" t="s">
        <v>65</v>
      </c>
      <c r="F101" s="2" t="s">
        <v>112</v>
      </c>
      <c r="G101" s="2" t="s">
        <v>36</v>
      </c>
      <c r="H101" s="2" t="s">
        <v>113</v>
      </c>
      <c r="I101" s="2" t="s">
        <v>38</v>
      </c>
      <c r="J101" s="2" t="s">
        <v>67</v>
      </c>
      <c r="K101" s="2" t="s">
        <v>31</v>
      </c>
      <c r="L101" s="2" t="s">
        <v>25</v>
      </c>
      <c r="M101" s="2" t="s">
        <v>32</v>
      </c>
      <c r="N101" s="2" t="s">
        <v>88</v>
      </c>
      <c r="O101" s="2" t="s">
        <v>43</v>
      </c>
    </row>
    <row r="102" spans="1:15" hidden="1">
      <c r="A102" s="1" t="s">
        <v>15</v>
      </c>
      <c r="B102" s="2">
        <v>2013</v>
      </c>
      <c r="C102" s="2" t="s">
        <v>16</v>
      </c>
      <c r="D102" s="2" t="s">
        <v>17</v>
      </c>
      <c r="E102" s="2" t="s">
        <v>27</v>
      </c>
      <c r="F102" s="2" t="s">
        <v>19</v>
      </c>
      <c r="G102" s="2" t="s">
        <v>45</v>
      </c>
      <c r="H102" s="2" t="s">
        <v>54</v>
      </c>
      <c r="I102" s="2" t="s">
        <v>47</v>
      </c>
      <c r="J102" s="2" t="s">
        <v>30</v>
      </c>
      <c r="K102" s="2" t="s">
        <v>24</v>
      </c>
      <c r="L102" s="2" t="s">
        <v>25</v>
      </c>
      <c r="M102" s="2" t="s">
        <v>88</v>
      </c>
      <c r="N102" s="2" t="s">
        <v>88</v>
      </c>
      <c r="O102" s="2" t="s">
        <v>88</v>
      </c>
    </row>
    <row r="103" spans="1:15" hidden="1">
      <c r="A103" s="1" t="s">
        <v>15</v>
      </c>
      <c r="B103" s="2">
        <v>2017</v>
      </c>
      <c r="C103" s="2" t="s">
        <v>16</v>
      </c>
      <c r="D103" s="2" t="s">
        <v>44</v>
      </c>
      <c r="E103" s="2" t="s">
        <v>27</v>
      </c>
      <c r="F103" s="2" t="s">
        <v>19</v>
      </c>
      <c r="G103" s="2" t="s">
        <v>45</v>
      </c>
      <c r="H103" s="2" t="s">
        <v>54</v>
      </c>
      <c r="I103" s="2" t="s">
        <v>47</v>
      </c>
      <c r="J103" s="2" t="s">
        <v>30</v>
      </c>
      <c r="K103" s="2"/>
      <c r="L103" s="2"/>
      <c r="M103" s="2" t="s">
        <v>42</v>
      </c>
      <c r="N103" s="2" t="s">
        <v>17</v>
      </c>
      <c r="O103" s="2" t="s">
        <v>88</v>
      </c>
    </row>
    <row r="104" spans="1:15" hidden="1">
      <c r="A104" s="1" t="s">
        <v>15</v>
      </c>
      <c r="B104" s="2">
        <v>2010</v>
      </c>
      <c r="C104" s="2" t="s">
        <v>16</v>
      </c>
      <c r="D104" s="2" t="s">
        <v>17</v>
      </c>
      <c r="E104" s="2" t="s">
        <v>18</v>
      </c>
      <c r="F104" s="2" t="s">
        <v>19</v>
      </c>
      <c r="G104" s="2" t="s">
        <v>20</v>
      </c>
      <c r="H104" s="2" t="s">
        <v>21</v>
      </c>
      <c r="I104" s="2" t="s">
        <v>22</v>
      </c>
      <c r="J104" s="2" t="s">
        <v>23</v>
      </c>
      <c r="K104" s="2" t="s">
        <v>24</v>
      </c>
      <c r="L104" s="2" t="s">
        <v>25</v>
      </c>
      <c r="M104" s="2" t="s">
        <v>88</v>
      </c>
      <c r="N104" s="2" t="s">
        <v>88</v>
      </c>
      <c r="O104" s="2" t="s">
        <v>88</v>
      </c>
    </row>
    <row r="105" spans="1:15" hidden="1">
      <c r="A105" s="1" t="s">
        <v>48</v>
      </c>
      <c r="B105" s="2">
        <v>2011</v>
      </c>
      <c r="C105" s="2" t="s">
        <v>16</v>
      </c>
      <c r="D105" s="2" t="s">
        <v>17</v>
      </c>
      <c r="E105" s="2" t="s">
        <v>18</v>
      </c>
      <c r="F105" s="2" t="s">
        <v>35</v>
      </c>
      <c r="G105" s="2" t="s">
        <v>20</v>
      </c>
      <c r="H105" s="2" t="s">
        <v>21</v>
      </c>
      <c r="I105" s="2" t="s">
        <v>22</v>
      </c>
      <c r="J105" s="2" t="s">
        <v>23</v>
      </c>
      <c r="K105" s="2" t="s">
        <v>31</v>
      </c>
      <c r="L105" s="2" t="s">
        <v>25</v>
      </c>
      <c r="M105" s="2" t="s">
        <v>42</v>
      </c>
      <c r="N105" s="2" t="s">
        <v>88</v>
      </c>
      <c r="O105" s="2" t="s">
        <v>88</v>
      </c>
    </row>
    <row r="106" spans="1:15">
      <c r="A106" s="1" t="s">
        <v>15</v>
      </c>
      <c r="B106" s="2">
        <v>2023</v>
      </c>
      <c r="C106" s="2" t="s">
        <v>16</v>
      </c>
      <c r="D106" s="2" t="s">
        <v>33</v>
      </c>
      <c r="E106" s="2" t="s">
        <v>65</v>
      </c>
      <c r="F106" s="2" t="s">
        <v>66</v>
      </c>
      <c r="G106" s="2" t="s">
        <v>20</v>
      </c>
      <c r="H106" s="2" t="s">
        <v>29</v>
      </c>
      <c r="I106" s="2" t="s">
        <v>22</v>
      </c>
      <c r="J106" s="2" t="s">
        <v>67</v>
      </c>
      <c r="K106" s="2" t="s">
        <v>25</v>
      </c>
      <c r="L106" s="2" t="s">
        <v>25</v>
      </c>
      <c r="M106" s="2" t="s">
        <v>32</v>
      </c>
      <c r="N106" s="2" t="s">
        <v>33</v>
      </c>
      <c r="O106" s="2" t="s">
        <v>43</v>
      </c>
    </row>
    <row r="107" spans="1:15">
      <c r="A107" s="1" t="s">
        <v>15</v>
      </c>
      <c r="B107" s="2">
        <v>2023</v>
      </c>
      <c r="C107" s="2" t="s">
        <v>16</v>
      </c>
      <c r="D107" s="2" t="s">
        <v>33</v>
      </c>
      <c r="E107" s="2" t="s">
        <v>65</v>
      </c>
      <c r="F107" s="2" t="s">
        <v>66</v>
      </c>
      <c r="G107" s="2" t="s">
        <v>20</v>
      </c>
      <c r="H107" s="2" t="s">
        <v>29</v>
      </c>
      <c r="I107" s="2" t="s">
        <v>22</v>
      </c>
      <c r="J107" s="2" t="s">
        <v>67</v>
      </c>
      <c r="K107" s="2" t="s">
        <v>25</v>
      </c>
      <c r="L107" s="2" t="s">
        <v>25</v>
      </c>
      <c r="M107" s="2" t="s">
        <v>32</v>
      </c>
      <c r="N107" s="2" t="s">
        <v>33</v>
      </c>
      <c r="O107" s="2" t="s">
        <v>43</v>
      </c>
    </row>
    <row r="108" spans="1:15" hidden="1">
      <c r="A108" s="1" t="s">
        <v>63</v>
      </c>
      <c r="B108" s="2">
        <v>2003</v>
      </c>
      <c r="C108" s="2" t="s">
        <v>16</v>
      </c>
      <c r="D108" s="2" t="s">
        <v>17</v>
      </c>
      <c r="E108" s="2" t="s">
        <v>18</v>
      </c>
      <c r="F108" s="2" t="s">
        <v>35</v>
      </c>
      <c r="G108" s="2" t="s">
        <v>20</v>
      </c>
      <c r="H108" s="2" t="s">
        <v>101</v>
      </c>
      <c r="I108" s="2" t="s">
        <v>76</v>
      </c>
      <c r="J108" s="2" t="s">
        <v>77</v>
      </c>
      <c r="K108" s="2"/>
      <c r="L108" s="2"/>
      <c r="M108" s="2" t="s">
        <v>42</v>
      </c>
      <c r="N108" s="2" t="s">
        <v>88</v>
      </c>
      <c r="O108" s="2" t="s">
        <v>88</v>
      </c>
    </row>
    <row r="109" spans="1:15" hidden="1">
      <c r="A109" s="1" t="s">
        <v>15</v>
      </c>
      <c r="B109" s="2">
        <v>2013</v>
      </c>
      <c r="C109" s="2" t="s">
        <v>16</v>
      </c>
      <c r="D109" s="2"/>
      <c r="E109" s="2" t="s">
        <v>91</v>
      </c>
      <c r="F109" s="2" t="s">
        <v>72</v>
      </c>
      <c r="G109" s="2" t="s">
        <v>45</v>
      </c>
      <c r="H109" s="2" t="s">
        <v>54</v>
      </c>
      <c r="I109" s="2" t="s">
        <v>47</v>
      </c>
      <c r="J109" s="2"/>
      <c r="K109" s="2" t="s">
        <v>31</v>
      </c>
      <c r="L109" s="2" t="s">
        <v>25</v>
      </c>
      <c r="M109" s="2" t="s">
        <v>88</v>
      </c>
      <c r="N109" s="2" t="s">
        <v>88</v>
      </c>
      <c r="O109" s="2" t="s">
        <v>88</v>
      </c>
    </row>
    <row r="110" spans="1:15">
      <c r="A110" s="1" t="s">
        <v>15</v>
      </c>
      <c r="B110" s="2">
        <v>2015</v>
      </c>
      <c r="C110" s="2" t="s">
        <v>16</v>
      </c>
      <c r="D110" s="2" t="s">
        <v>33</v>
      </c>
      <c r="E110" s="2" t="s">
        <v>65</v>
      </c>
      <c r="F110" s="2" t="s">
        <v>95</v>
      </c>
      <c r="G110" s="2" t="s">
        <v>20</v>
      </c>
      <c r="H110" s="2" t="s">
        <v>21</v>
      </c>
      <c r="I110" s="2" t="s">
        <v>22</v>
      </c>
      <c r="J110" s="2" t="s">
        <v>52</v>
      </c>
      <c r="K110" s="2" t="s">
        <v>69</v>
      </c>
      <c r="L110" s="2" t="s">
        <v>25</v>
      </c>
      <c r="M110" s="2" t="s">
        <v>32</v>
      </c>
      <c r="N110" s="2" t="s">
        <v>88</v>
      </c>
      <c r="O110" s="2" t="s">
        <v>43</v>
      </c>
    </row>
    <row r="111" spans="1:15" hidden="1">
      <c r="A111" s="1" t="s">
        <v>114</v>
      </c>
      <c r="B111" s="2">
        <v>2014</v>
      </c>
      <c r="C111" s="2" t="s">
        <v>16</v>
      </c>
      <c r="D111" s="2" t="s">
        <v>33</v>
      </c>
      <c r="E111" s="2" t="s">
        <v>103</v>
      </c>
      <c r="F111" s="2" t="s">
        <v>59</v>
      </c>
      <c r="G111" s="2"/>
      <c r="H111" s="2"/>
      <c r="I111" s="2" t="s">
        <v>184</v>
      </c>
      <c r="J111" s="2" t="s">
        <v>52</v>
      </c>
      <c r="K111" s="2" t="s">
        <v>40</v>
      </c>
      <c r="L111" s="2" t="s">
        <v>41</v>
      </c>
      <c r="M111" s="2" t="s">
        <v>88</v>
      </c>
      <c r="N111" s="2" t="s">
        <v>17</v>
      </c>
      <c r="O111" s="2" t="s">
        <v>88</v>
      </c>
    </row>
    <row r="112" spans="1:15" hidden="1">
      <c r="A112" s="1" t="s">
        <v>15</v>
      </c>
      <c r="B112" s="2">
        <v>2013</v>
      </c>
      <c r="C112" s="2" t="s">
        <v>16</v>
      </c>
      <c r="D112" s="2"/>
      <c r="E112" s="2" t="s">
        <v>91</v>
      </c>
      <c r="F112" s="2" t="s">
        <v>72</v>
      </c>
      <c r="G112" s="2" t="s">
        <v>45</v>
      </c>
      <c r="H112" s="2" t="s">
        <v>54</v>
      </c>
      <c r="I112" s="2" t="s">
        <v>47</v>
      </c>
      <c r="J112" s="2"/>
      <c r="K112" s="2" t="s">
        <v>40</v>
      </c>
      <c r="L112" s="2" t="s">
        <v>41</v>
      </c>
      <c r="M112" s="2" t="s">
        <v>42</v>
      </c>
      <c r="N112" s="2" t="s">
        <v>88</v>
      </c>
      <c r="O112" s="2" t="s">
        <v>88</v>
      </c>
    </row>
    <row r="113" spans="1:15" hidden="1">
      <c r="A113" s="1" t="s">
        <v>15</v>
      </c>
      <c r="B113" s="2">
        <v>2011</v>
      </c>
      <c r="C113" s="2" t="s">
        <v>16</v>
      </c>
      <c r="D113" s="2" t="s">
        <v>17</v>
      </c>
      <c r="E113" s="2" t="s">
        <v>27</v>
      </c>
      <c r="F113" s="2" t="s">
        <v>19</v>
      </c>
      <c r="G113" s="2" t="s">
        <v>45</v>
      </c>
      <c r="H113" s="2" t="s">
        <v>54</v>
      </c>
      <c r="I113" s="2" t="s">
        <v>47</v>
      </c>
      <c r="J113" s="2" t="s">
        <v>30</v>
      </c>
      <c r="K113" s="2" t="s">
        <v>24</v>
      </c>
      <c r="L113" s="2" t="s">
        <v>25</v>
      </c>
      <c r="M113" s="2" t="s">
        <v>88</v>
      </c>
      <c r="N113" s="2" t="s">
        <v>88</v>
      </c>
      <c r="O113" s="2" t="s">
        <v>88</v>
      </c>
    </row>
    <row r="114" spans="1:15" hidden="1">
      <c r="A114" s="1" t="s">
        <v>15</v>
      </c>
      <c r="B114" s="2">
        <v>2010</v>
      </c>
      <c r="C114" s="2" t="s">
        <v>16</v>
      </c>
      <c r="D114" s="2" t="s">
        <v>33</v>
      </c>
      <c r="E114" s="2" t="s">
        <v>34</v>
      </c>
      <c r="F114" s="2" t="s">
        <v>35</v>
      </c>
      <c r="G114" s="2" t="s">
        <v>36</v>
      </c>
      <c r="H114" s="2" t="s">
        <v>37</v>
      </c>
      <c r="I114" s="2" t="s">
        <v>38</v>
      </c>
      <c r="J114" s="2" t="s">
        <v>39</v>
      </c>
      <c r="K114" s="2" t="s">
        <v>69</v>
      </c>
      <c r="L114" s="2" t="s">
        <v>25</v>
      </c>
      <c r="M114" s="2" t="s">
        <v>88</v>
      </c>
      <c r="N114" s="2" t="s">
        <v>88</v>
      </c>
      <c r="O114" s="2" t="s">
        <v>88</v>
      </c>
    </row>
    <row r="115" spans="1:15">
      <c r="A115" s="1" t="s">
        <v>15</v>
      </c>
      <c r="B115" s="2">
        <v>2012</v>
      </c>
      <c r="C115" s="2" t="s">
        <v>16</v>
      </c>
      <c r="D115" s="2" t="s">
        <v>33</v>
      </c>
      <c r="E115" s="2" t="s">
        <v>34</v>
      </c>
      <c r="F115" s="2" t="s">
        <v>35</v>
      </c>
      <c r="G115" s="2" t="s">
        <v>36</v>
      </c>
      <c r="H115" s="2" t="s">
        <v>37</v>
      </c>
      <c r="I115" s="2" t="s">
        <v>38</v>
      </c>
      <c r="J115" s="2" t="s">
        <v>39</v>
      </c>
      <c r="K115" s="2" t="s">
        <v>24</v>
      </c>
      <c r="L115" s="2" t="s">
        <v>25</v>
      </c>
      <c r="M115" s="2" t="s">
        <v>42</v>
      </c>
      <c r="N115" s="2" t="s">
        <v>17</v>
      </c>
      <c r="O115" s="2" t="s">
        <v>43</v>
      </c>
    </row>
    <row r="116" spans="1:15" hidden="1">
      <c r="A116" s="1" t="s">
        <v>15</v>
      </c>
      <c r="B116" s="2">
        <v>2013</v>
      </c>
      <c r="C116" s="2" t="s">
        <v>16</v>
      </c>
      <c r="D116" s="2" t="s">
        <v>17</v>
      </c>
      <c r="E116" s="2" t="s">
        <v>18</v>
      </c>
      <c r="F116" s="2" t="s">
        <v>35</v>
      </c>
      <c r="G116" s="2" t="s">
        <v>45</v>
      </c>
      <c r="H116" s="2" t="s">
        <v>54</v>
      </c>
      <c r="I116" s="2" t="s">
        <v>47</v>
      </c>
      <c r="J116" s="2" t="s">
        <v>23</v>
      </c>
      <c r="K116" s="2" t="s">
        <v>31</v>
      </c>
      <c r="L116" s="2" t="s">
        <v>25</v>
      </c>
      <c r="M116" s="2" t="s">
        <v>42</v>
      </c>
      <c r="N116" s="2" t="s">
        <v>88</v>
      </c>
      <c r="O116" s="2" t="s">
        <v>88</v>
      </c>
    </row>
    <row r="117" spans="1:15" hidden="1">
      <c r="A117" s="1" t="s">
        <v>63</v>
      </c>
      <c r="B117" s="2">
        <v>2015</v>
      </c>
      <c r="C117" s="2" t="s">
        <v>16</v>
      </c>
      <c r="D117" s="2" t="s">
        <v>17</v>
      </c>
      <c r="E117" s="2" t="s">
        <v>27</v>
      </c>
      <c r="F117" s="2" t="s">
        <v>35</v>
      </c>
      <c r="G117" s="2" t="s">
        <v>45</v>
      </c>
      <c r="H117" s="2" t="s">
        <v>73</v>
      </c>
      <c r="I117" s="2" t="s">
        <v>47</v>
      </c>
      <c r="J117" s="2" t="s">
        <v>30</v>
      </c>
      <c r="K117" s="2"/>
      <c r="L117" s="2"/>
      <c r="M117" s="2" t="s">
        <v>55</v>
      </c>
      <c r="N117" s="2" t="s">
        <v>17</v>
      </c>
      <c r="O117" s="2" t="s">
        <v>88</v>
      </c>
    </row>
    <row r="118" spans="1:15" hidden="1">
      <c r="A118" s="1" t="s">
        <v>15</v>
      </c>
      <c r="B118" s="2">
        <v>2013</v>
      </c>
      <c r="C118" s="2" t="s">
        <v>16</v>
      </c>
      <c r="D118" s="2" t="s">
        <v>44</v>
      </c>
      <c r="E118" s="2" t="s">
        <v>27</v>
      </c>
      <c r="F118" s="2" t="s">
        <v>35</v>
      </c>
      <c r="G118" s="2" t="s">
        <v>45</v>
      </c>
      <c r="H118" s="2" t="s">
        <v>54</v>
      </c>
      <c r="I118" s="2" t="s">
        <v>47</v>
      </c>
      <c r="J118" s="2" t="s">
        <v>30</v>
      </c>
      <c r="K118" s="2" t="s">
        <v>84</v>
      </c>
      <c r="L118" s="2" t="s">
        <v>41</v>
      </c>
      <c r="M118" s="2" t="s">
        <v>42</v>
      </c>
      <c r="N118" s="2" t="s">
        <v>88</v>
      </c>
      <c r="O118" s="2" t="s">
        <v>88</v>
      </c>
    </row>
    <row r="119" spans="1:15" hidden="1">
      <c r="A119" s="1" t="s">
        <v>15</v>
      </c>
      <c r="B119" s="2">
        <v>2011</v>
      </c>
      <c r="C119" s="2" t="s">
        <v>16</v>
      </c>
      <c r="D119" s="2" t="s">
        <v>33</v>
      </c>
      <c r="E119" s="2" t="s">
        <v>49</v>
      </c>
      <c r="F119" s="2" t="s">
        <v>59</v>
      </c>
      <c r="G119" s="2" t="s">
        <v>20</v>
      </c>
      <c r="H119" s="2" t="s">
        <v>51</v>
      </c>
      <c r="I119" s="2" t="s">
        <v>22</v>
      </c>
      <c r="J119" s="2" t="s">
        <v>52</v>
      </c>
      <c r="K119" s="2" t="s">
        <v>84</v>
      </c>
      <c r="L119" s="2" t="s">
        <v>41</v>
      </c>
      <c r="M119" s="2" t="s">
        <v>32</v>
      </c>
      <c r="N119" s="2" t="s">
        <v>88</v>
      </c>
      <c r="O119" s="2" t="s">
        <v>88</v>
      </c>
    </row>
    <row r="120" spans="1:15">
      <c r="A120" s="1" t="s">
        <v>15</v>
      </c>
      <c r="B120" s="2">
        <v>2023</v>
      </c>
      <c r="C120" s="2" t="s">
        <v>16</v>
      </c>
      <c r="D120" s="2" t="s">
        <v>33</v>
      </c>
      <c r="E120" s="2" t="s">
        <v>65</v>
      </c>
      <c r="F120" s="2" t="s">
        <v>66</v>
      </c>
      <c r="G120" s="2" t="s">
        <v>20</v>
      </c>
      <c r="H120" s="2" t="s">
        <v>29</v>
      </c>
      <c r="I120" s="2" t="s">
        <v>22</v>
      </c>
      <c r="J120" s="2" t="s">
        <v>67</v>
      </c>
      <c r="K120" s="2" t="s">
        <v>25</v>
      </c>
      <c r="L120" s="2" t="s">
        <v>25</v>
      </c>
      <c r="M120" s="2" t="s">
        <v>32</v>
      </c>
      <c r="N120" s="2" t="s">
        <v>33</v>
      </c>
      <c r="O120" s="2" t="s">
        <v>43</v>
      </c>
    </row>
    <row r="121" spans="1:15" hidden="1">
      <c r="A121" s="1" t="s">
        <v>15</v>
      </c>
      <c r="B121" s="2">
        <v>2013</v>
      </c>
      <c r="C121" s="2" t="s">
        <v>16</v>
      </c>
      <c r="D121" s="2"/>
      <c r="E121" s="2" t="s">
        <v>91</v>
      </c>
      <c r="F121" s="2" t="s">
        <v>89</v>
      </c>
      <c r="G121" s="2" t="s">
        <v>92</v>
      </c>
      <c r="H121" s="2" t="s">
        <v>115</v>
      </c>
      <c r="I121" s="2" t="s">
        <v>94</v>
      </c>
      <c r="J121" s="2" t="s">
        <v>39</v>
      </c>
      <c r="K121" s="2" t="s">
        <v>84</v>
      </c>
      <c r="L121" s="2" t="s">
        <v>41</v>
      </c>
      <c r="M121" s="2" t="s">
        <v>32</v>
      </c>
      <c r="N121" s="2" t="s">
        <v>17</v>
      </c>
      <c r="O121" s="2" t="s">
        <v>88</v>
      </c>
    </row>
    <row r="122" spans="1:15" hidden="1">
      <c r="A122" s="1" t="s">
        <v>15</v>
      </c>
      <c r="B122" s="2">
        <v>2014</v>
      </c>
      <c r="C122" s="2" t="s">
        <v>16</v>
      </c>
      <c r="D122" s="2" t="s">
        <v>17</v>
      </c>
      <c r="E122" s="2" t="s">
        <v>27</v>
      </c>
      <c r="F122" s="2" t="s">
        <v>19</v>
      </c>
      <c r="G122" s="2" t="s">
        <v>45</v>
      </c>
      <c r="H122" s="2" t="s">
        <v>54</v>
      </c>
      <c r="I122" s="2" t="s">
        <v>47</v>
      </c>
      <c r="J122" s="2" t="s">
        <v>30</v>
      </c>
      <c r="K122" s="2" t="s">
        <v>24</v>
      </c>
      <c r="L122" s="2" t="s">
        <v>25</v>
      </c>
      <c r="M122" s="2" t="s">
        <v>88</v>
      </c>
      <c r="N122" s="2" t="s">
        <v>88</v>
      </c>
      <c r="O122" s="2" t="s">
        <v>88</v>
      </c>
    </row>
    <row r="123" spans="1:15">
      <c r="A123" s="1" t="s">
        <v>116</v>
      </c>
      <c r="B123" s="2">
        <v>2007</v>
      </c>
      <c r="C123" s="2" t="s">
        <v>16</v>
      </c>
      <c r="D123" s="2" t="s">
        <v>33</v>
      </c>
      <c r="E123" s="2" t="s">
        <v>34</v>
      </c>
      <c r="F123" s="2" t="s">
        <v>35</v>
      </c>
      <c r="G123" s="2" t="s">
        <v>20</v>
      </c>
      <c r="H123" s="2" t="s">
        <v>21</v>
      </c>
      <c r="I123" s="2" t="s">
        <v>22</v>
      </c>
      <c r="J123" s="2" t="s">
        <v>39</v>
      </c>
      <c r="K123" s="2"/>
      <c r="L123" s="2"/>
      <c r="M123" s="2" t="s">
        <v>42</v>
      </c>
      <c r="N123" s="2" t="s">
        <v>88</v>
      </c>
      <c r="O123" s="2" t="s">
        <v>43</v>
      </c>
    </row>
    <row r="124" spans="1:15">
      <c r="A124" s="1" t="s">
        <v>15</v>
      </c>
      <c r="B124" s="2">
        <v>2023</v>
      </c>
      <c r="C124" s="2" t="s">
        <v>16</v>
      </c>
      <c r="D124" s="2" t="s">
        <v>33</v>
      </c>
      <c r="E124" s="2" t="s">
        <v>65</v>
      </c>
      <c r="F124" s="2" t="s">
        <v>66</v>
      </c>
      <c r="G124" s="2" t="s">
        <v>20</v>
      </c>
      <c r="H124" s="2" t="s">
        <v>29</v>
      </c>
      <c r="I124" s="2" t="s">
        <v>22</v>
      </c>
      <c r="J124" s="2" t="s">
        <v>67</v>
      </c>
      <c r="K124" s="2" t="s">
        <v>25</v>
      </c>
      <c r="L124" s="2" t="s">
        <v>25</v>
      </c>
      <c r="M124" s="2" t="s">
        <v>32</v>
      </c>
      <c r="N124" s="2" t="s">
        <v>33</v>
      </c>
      <c r="O124" s="2" t="s">
        <v>43</v>
      </c>
    </row>
    <row r="125" spans="1:15" hidden="1">
      <c r="A125" s="1" t="s">
        <v>117</v>
      </c>
      <c r="B125" s="2">
        <v>2015</v>
      </c>
      <c r="C125" s="2" t="s">
        <v>16</v>
      </c>
      <c r="D125" s="2" t="s">
        <v>17</v>
      </c>
      <c r="E125" s="2" t="s">
        <v>18</v>
      </c>
      <c r="F125" s="2" t="s">
        <v>35</v>
      </c>
      <c r="G125" s="2" t="s">
        <v>20</v>
      </c>
      <c r="H125" s="2" t="s">
        <v>21</v>
      </c>
      <c r="I125" s="2" t="s">
        <v>22</v>
      </c>
      <c r="J125" s="2" t="s">
        <v>23</v>
      </c>
      <c r="K125" s="2"/>
      <c r="L125" s="2"/>
      <c r="M125" s="2" t="s">
        <v>42</v>
      </c>
      <c r="N125" s="2" t="s">
        <v>88</v>
      </c>
      <c r="O125" s="2" t="s">
        <v>88</v>
      </c>
    </row>
    <row r="126" spans="1:15">
      <c r="A126" s="1" t="s">
        <v>15</v>
      </c>
      <c r="B126" s="2">
        <v>2011</v>
      </c>
      <c r="C126" s="2" t="s">
        <v>16</v>
      </c>
      <c r="D126" s="2" t="s">
        <v>33</v>
      </c>
      <c r="E126" s="2" t="s">
        <v>49</v>
      </c>
      <c r="F126" s="2" t="s">
        <v>50</v>
      </c>
      <c r="G126" s="2" t="s">
        <v>20</v>
      </c>
      <c r="H126" s="2" t="s">
        <v>51</v>
      </c>
      <c r="I126" s="2" t="s">
        <v>22</v>
      </c>
      <c r="J126" s="2" t="s">
        <v>52</v>
      </c>
      <c r="K126" s="2" t="s">
        <v>40</v>
      </c>
      <c r="L126" s="2" t="s">
        <v>41</v>
      </c>
      <c r="M126" s="2" t="s">
        <v>32</v>
      </c>
      <c r="N126" s="2" t="s">
        <v>88</v>
      </c>
      <c r="O126" s="2" t="s">
        <v>43</v>
      </c>
    </row>
    <row r="127" spans="1:15">
      <c r="A127" s="1" t="s">
        <v>15</v>
      </c>
      <c r="B127" s="2">
        <v>2023</v>
      </c>
      <c r="C127" s="2" t="s">
        <v>16</v>
      </c>
      <c r="D127" s="2" t="s">
        <v>33</v>
      </c>
      <c r="E127" s="2" t="s">
        <v>65</v>
      </c>
      <c r="F127" s="2" t="s">
        <v>66</v>
      </c>
      <c r="G127" s="2" t="s">
        <v>20</v>
      </c>
      <c r="H127" s="2" t="s">
        <v>29</v>
      </c>
      <c r="I127" s="2" t="s">
        <v>22</v>
      </c>
      <c r="J127" s="2" t="s">
        <v>67</v>
      </c>
      <c r="K127" s="2" t="s">
        <v>25</v>
      </c>
      <c r="L127" s="2" t="s">
        <v>25</v>
      </c>
      <c r="M127" s="2" t="s">
        <v>32</v>
      </c>
      <c r="N127" s="2" t="s">
        <v>33</v>
      </c>
      <c r="O127" s="2" t="s">
        <v>43</v>
      </c>
    </row>
    <row r="128" spans="1:15" hidden="1">
      <c r="A128" s="1" t="s">
        <v>15</v>
      </c>
      <c r="B128" s="2">
        <v>2015</v>
      </c>
      <c r="C128" s="2" t="s">
        <v>16</v>
      </c>
      <c r="D128" s="2" t="s">
        <v>17</v>
      </c>
      <c r="E128" s="2" t="s">
        <v>18</v>
      </c>
      <c r="F128" s="2" t="s">
        <v>35</v>
      </c>
      <c r="G128" s="2" t="s">
        <v>20</v>
      </c>
      <c r="H128" s="2" t="s">
        <v>21</v>
      </c>
      <c r="I128" s="2" t="s">
        <v>22</v>
      </c>
      <c r="J128" s="2" t="s">
        <v>23</v>
      </c>
      <c r="K128" s="2"/>
      <c r="L128" s="2"/>
      <c r="M128" s="2" t="s">
        <v>42</v>
      </c>
      <c r="N128" s="2" t="s">
        <v>88</v>
      </c>
      <c r="O128" s="2" t="s">
        <v>88</v>
      </c>
    </row>
    <row r="129" spans="1:15">
      <c r="A129" s="1" t="s">
        <v>15</v>
      </c>
      <c r="B129" s="2">
        <v>2017</v>
      </c>
      <c r="C129" s="2" t="s">
        <v>16</v>
      </c>
      <c r="D129" s="2" t="s">
        <v>33</v>
      </c>
      <c r="E129" s="2" t="s">
        <v>91</v>
      </c>
      <c r="F129" s="2" t="s">
        <v>82</v>
      </c>
      <c r="G129" s="2" t="s">
        <v>92</v>
      </c>
      <c r="H129" s="2" t="s">
        <v>93</v>
      </c>
      <c r="I129" s="2" t="s">
        <v>94</v>
      </c>
      <c r="J129" s="2" t="s">
        <v>39</v>
      </c>
      <c r="K129" s="2" t="s">
        <v>61</v>
      </c>
      <c r="L129" s="2" t="s">
        <v>41</v>
      </c>
      <c r="M129" s="2" t="s">
        <v>32</v>
      </c>
      <c r="N129" s="2" t="s">
        <v>17</v>
      </c>
      <c r="O129" s="2" t="s">
        <v>43</v>
      </c>
    </row>
    <row r="130" spans="1:15" hidden="1">
      <c r="A130" s="1" t="s">
        <v>48</v>
      </c>
      <c r="B130" s="2">
        <v>2011</v>
      </c>
      <c r="C130" s="2" t="s">
        <v>16</v>
      </c>
      <c r="D130" s="2" t="s">
        <v>17</v>
      </c>
      <c r="E130" s="2" t="s">
        <v>27</v>
      </c>
      <c r="F130" s="2" t="s">
        <v>19</v>
      </c>
      <c r="G130" s="2" t="s">
        <v>45</v>
      </c>
      <c r="H130" s="2" t="s">
        <v>54</v>
      </c>
      <c r="I130" s="2" t="s">
        <v>47</v>
      </c>
      <c r="J130" s="2" t="s">
        <v>30</v>
      </c>
      <c r="K130" s="2" t="s">
        <v>25</v>
      </c>
      <c r="L130" s="2" t="s">
        <v>25</v>
      </c>
      <c r="M130" s="2" t="s">
        <v>88</v>
      </c>
      <c r="N130" s="2" t="s">
        <v>33</v>
      </c>
      <c r="O130" s="2" t="s">
        <v>88</v>
      </c>
    </row>
    <row r="131" spans="1:15" hidden="1">
      <c r="A131" s="1" t="s">
        <v>118</v>
      </c>
      <c r="B131" s="2">
        <v>2015</v>
      </c>
      <c r="C131" s="2" t="s">
        <v>16</v>
      </c>
      <c r="D131" s="2" t="s">
        <v>17</v>
      </c>
      <c r="E131" s="2" t="s">
        <v>27</v>
      </c>
      <c r="F131" s="2" t="s">
        <v>96</v>
      </c>
      <c r="G131" s="2"/>
      <c r="H131" s="2"/>
      <c r="I131" s="2" t="s">
        <v>184</v>
      </c>
      <c r="J131" s="2" t="s">
        <v>30</v>
      </c>
      <c r="K131" s="2"/>
      <c r="L131" s="2"/>
      <c r="M131" s="2" t="s">
        <v>88</v>
      </c>
      <c r="N131" s="2" t="s">
        <v>33</v>
      </c>
      <c r="O131" s="2" t="s">
        <v>88</v>
      </c>
    </row>
    <row r="132" spans="1:15">
      <c r="A132" s="1" t="s">
        <v>15</v>
      </c>
      <c r="B132" s="2">
        <v>2022</v>
      </c>
      <c r="C132" s="2" t="s">
        <v>16</v>
      </c>
      <c r="D132" s="2" t="s">
        <v>33</v>
      </c>
      <c r="E132" s="2" t="s">
        <v>49</v>
      </c>
      <c r="F132" s="2" t="s">
        <v>50</v>
      </c>
      <c r="G132" s="2" t="s">
        <v>20</v>
      </c>
      <c r="H132" s="2" t="s">
        <v>51</v>
      </c>
      <c r="I132" s="2" t="s">
        <v>22</v>
      </c>
      <c r="J132" s="2" t="s">
        <v>52</v>
      </c>
      <c r="K132" s="2" t="s">
        <v>24</v>
      </c>
      <c r="L132" s="2" t="s">
        <v>25</v>
      </c>
      <c r="M132" s="2" t="s">
        <v>32</v>
      </c>
      <c r="N132" s="2" t="s">
        <v>33</v>
      </c>
      <c r="O132" s="2" t="s">
        <v>43</v>
      </c>
    </row>
    <row r="133" spans="1:15">
      <c r="A133" s="1" t="s">
        <v>15</v>
      </c>
      <c r="B133" s="2">
        <v>2012</v>
      </c>
      <c r="C133" s="2" t="s">
        <v>16</v>
      </c>
      <c r="D133" s="2" t="s">
        <v>33</v>
      </c>
      <c r="E133" s="2" t="s">
        <v>49</v>
      </c>
      <c r="F133" s="2" t="s">
        <v>82</v>
      </c>
      <c r="G133" s="2" t="s">
        <v>20</v>
      </c>
      <c r="H133" s="2" t="s">
        <v>51</v>
      </c>
      <c r="I133" s="2" t="s">
        <v>22</v>
      </c>
      <c r="J133" s="2" t="s">
        <v>52</v>
      </c>
      <c r="K133" s="2" t="s">
        <v>84</v>
      </c>
      <c r="L133" s="2" t="s">
        <v>41</v>
      </c>
      <c r="M133" s="2" t="s">
        <v>32</v>
      </c>
      <c r="N133" s="2" t="s">
        <v>17</v>
      </c>
      <c r="O133" s="2" t="s">
        <v>43</v>
      </c>
    </row>
    <row r="134" spans="1:15">
      <c r="A134" s="1" t="s">
        <v>15</v>
      </c>
      <c r="B134" s="2">
        <v>2023</v>
      </c>
      <c r="C134" s="2" t="s">
        <v>16</v>
      </c>
      <c r="D134" s="2" t="s">
        <v>33</v>
      </c>
      <c r="E134" s="2" t="s">
        <v>65</v>
      </c>
      <c r="F134" s="2" t="s">
        <v>72</v>
      </c>
      <c r="G134" s="2" t="s">
        <v>20</v>
      </c>
      <c r="H134" s="2" t="s">
        <v>29</v>
      </c>
      <c r="I134" s="2" t="s">
        <v>22</v>
      </c>
      <c r="J134" s="2" t="s">
        <v>67</v>
      </c>
      <c r="K134" s="2" t="s">
        <v>31</v>
      </c>
      <c r="L134" s="2" t="s">
        <v>25</v>
      </c>
      <c r="M134" s="2" t="s">
        <v>32</v>
      </c>
      <c r="N134" s="2" t="s">
        <v>33</v>
      </c>
      <c r="O134" s="2" t="s">
        <v>43</v>
      </c>
    </row>
    <row r="135" spans="1:15" hidden="1">
      <c r="A135" s="1" t="s">
        <v>48</v>
      </c>
      <c r="B135" s="2">
        <v>2012</v>
      </c>
      <c r="C135" s="2" t="s">
        <v>16</v>
      </c>
      <c r="D135" s="2" t="s">
        <v>33</v>
      </c>
      <c r="E135" s="2" t="s">
        <v>65</v>
      </c>
      <c r="F135" s="2" t="s">
        <v>50</v>
      </c>
      <c r="G135" s="2"/>
      <c r="H135" s="2"/>
      <c r="I135" s="2" t="s">
        <v>184</v>
      </c>
      <c r="J135" s="2" t="s">
        <v>52</v>
      </c>
      <c r="K135" s="2" t="s">
        <v>84</v>
      </c>
      <c r="L135" s="2" t="s">
        <v>41</v>
      </c>
      <c r="M135" s="2" t="s">
        <v>32</v>
      </c>
      <c r="N135" s="2" t="s">
        <v>88</v>
      </c>
      <c r="O135" s="2" t="s">
        <v>88</v>
      </c>
    </row>
    <row r="136" spans="1:15" hidden="1">
      <c r="A136" s="1" t="s">
        <v>15</v>
      </c>
      <c r="B136" s="2">
        <v>2013</v>
      </c>
      <c r="C136" s="2" t="s">
        <v>16</v>
      </c>
      <c r="D136" s="2" t="s">
        <v>17</v>
      </c>
      <c r="E136" s="2" t="s">
        <v>27</v>
      </c>
      <c r="F136" s="2" t="s">
        <v>95</v>
      </c>
      <c r="G136" s="2" t="s">
        <v>20</v>
      </c>
      <c r="H136" s="2" t="s">
        <v>85</v>
      </c>
      <c r="I136" s="2" t="s">
        <v>22</v>
      </c>
      <c r="J136" s="2" t="s">
        <v>30</v>
      </c>
      <c r="K136" s="2" t="s">
        <v>24</v>
      </c>
      <c r="L136" s="2" t="s">
        <v>25</v>
      </c>
      <c r="M136" s="2" t="s">
        <v>88</v>
      </c>
      <c r="N136" s="2" t="s">
        <v>88</v>
      </c>
      <c r="O136" s="2" t="s">
        <v>88</v>
      </c>
    </row>
    <row r="137" spans="1:15" hidden="1">
      <c r="A137" s="1" t="s">
        <v>15</v>
      </c>
      <c r="B137" s="2">
        <v>2018</v>
      </c>
      <c r="C137" s="2" t="s">
        <v>16</v>
      </c>
      <c r="D137" s="2" t="s">
        <v>17</v>
      </c>
      <c r="E137" s="2" t="s">
        <v>27</v>
      </c>
      <c r="F137" s="2" t="s">
        <v>35</v>
      </c>
      <c r="G137" s="2" t="s">
        <v>45</v>
      </c>
      <c r="H137" s="2" t="s">
        <v>54</v>
      </c>
      <c r="I137" s="2" t="s">
        <v>47</v>
      </c>
      <c r="J137" s="2" t="s">
        <v>30</v>
      </c>
      <c r="K137" s="2" t="s">
        <v>40</v>
      </c>
      <c r="L137" s="2" t="s">
        <v>41</v>
      </c>
      <c r="M137" s="2" t="s">
        <v>32</v>
      </c>
      <c r="N137" s="2" t="s">
        <v>88</v>
      </c>
      <c r="O137" s="2" t="s">
        <v>88</v>
      </c>
    </row>
    <row r="138" spans="1:15">
      <c r="A138" s="1" t="s">
        <v>15</v>
      </c>
      <c r="B138" s="2">
        <v>2014</v>
      </c>
      <c r="C138" s="2" t="s">
        <v>16</v>
      </c>
      <c r="D138" s="2" t="s">
        <v>33</v>
      </c>
      <c r="E138" s="2" t="s">
        <v>34</v>
      </c>
      <c r="F138" s="2" t="s">
        <v>35</v>
      </c>
      <c r="G138" s="2" t="s">
        <v>36</v>
      </c>
      <c r="H138" s="2" t="s">
        <v>119</v>
      </c>
      <c r="I138" s="2" t="s">
        <v>38</v>
      </c>
      <c r="J138" s="2" t="s">
        <v>39</v>
      </c>
      <c r="K138" s="2" t="s">
        <v>40</v>
      </c>
      <c r="L138" s="2" t="s">
        <v>41</v>
      </c>
      <c r="M138" s="2" t="s">
        <v>42</v>
      </c>
      <c r="N138" s="2" t="s">
        <v>88</v>
      </c>
      <c r="O138" s="2" t="s">
        <v>43</v>
      </c>
    </row>
    <row r="139" spans="1:15" hidden="1">
      <c r="A139" s="1" t="s">
        <v>15</v>
      </c>
      <c r="B139" s="2">
        <v>2013</v>
      </c>
      <c r="C139" s="2" t="s">
        <v>16</v>
      </c>
      <c r="D139" s="2" t="s">
        <v>44</v>
      </c>
      <c r="E139" s="2" t="s">
        <v>27</v>
      </c>
      <c r="F139" s="2" t="s">
        <v>19</v>
      </c>
      <c r="G139" s="2" t="s">
        <v>36</v>
      </c>
      <c r="H139" s="2" t="s">
        <v>60</v>
      </c>
      <c r="I139" s="2" t="s">
        <v>38</v>
      </c>
      <c r="J139" s="2" t="s">
        <v>30</v>
      </c>
      <c r="K139" s="2"/>
      <c r="L139" s="2"/>
      <c r="M139" s="2" t="s">
        <v>55</v>
      </c>
      <c r="N139" s="2" t="s">
        <v>88</v>
      </c>
      <c r="O139" s="2" t="s">
        <v>88</v>
      </c>
    </row>
    <row r="140" spans="1:15">
      <c r="A140" s="1" t="s">
        <v>15</v>
      </c>
      <c r="B140" s="2">
        <v>2019</v>
      </c>
      <c r="C140" s="2" t="s">
        <v>16</v>
      </c>
      <c r="D140" s="2" t="s">
        <v>33</v>
      </c>
      <c r="E140" s="2" t="s">
        <v>65</v>
      </c>
      <c r="F140" s="2" t="s">
        <v>82</v>
      </c>
      <c r="G140" s="2" t="s">
        <v>20</v>
      </c>
      <c r="H140" s="2" t="s">
        <v>106</v>
      </c>
      <c r="I140" s="2" t="s">
        <v>22</v>
      </c>
      <c r="J140" s="2" t="s">
        <v>67</v>
      </c>
      <c r="K140" s="2" t="s">
        <v>40</v>
      </c>
      <c r="L140" s="2" t="s">
        <v>41</v>
      </c>
      <c r="M140" s="2" t="s">
        <v>32</v>
      </c>
      <c r="N140" s="2" t="s">
        <v>33</v>
      </c>
      <c r="O140" s="2" t="s">
        <v>43</v>
      </c>
    </row>
    <row r="141" spans="1:15" hidden="1">
      <c r="A141" s="1" t="s">
        <v>120</v>
      </c>
      <c r="B141" s="2">
        <v>2013</v>
      </c>
      <c r="C141" s="2" t="s">
        <v>16</v>
      </c>
      <c r="D141" s="2" t="s">
        <v>33</v>
      </c>
      <c r="E141" s="2" t="s">
        <v>91</v>
      </c>
      <c r="F141" s="2" t="s">
        <v>28</v>
      </c>
      <c r="G141" s="2"/>
      <c r="H141" s="2"/>
      <c r="I141" s="2" t="s">
        <v>184</v>
      </c>
      <c r="J141" s="2" t="s">
        <v>52</v>
      </c>
      <c r="K141" s="2"/>
      <c r="L141" s="2"/>
      <c r="M141" s="2" t="s">
        <v>32</v>
      </c>
      <c r="N141" s="2" t="s">
        <v>88</v>
      </c>
      <c r="O141" s="2" t="s">
        <v>88</v>
      </c>
    </row>
    <row r="142" spans="1:15" hidden="1">
      <c r="A142" s="1" t="s">
        <v>48</v>
      </c>
      <c r="B142" s="2">
        <v>2018</v>
      </c>
      <c r="C142" s="2" t="s">
        <v>16</v>
      </c>
      <c r="D142" s="2" t="s">
        <v>33</v>
      </c>
      <c r="E142" s="2" t="s">
        <v>27</v>
      </c>
      <c r="F142" s="2" t="s">
        <v>50</v>
      </c>
      <c r="G142" s="2" t="s">
        <v>20</v>
      </c>
      <c r="H142" s="2" t="s">
        <v>21</v>
      </c>
      <c r="I142" s="2" t="s">
        <v>22</v>
      </c>
      <c r="J142" s="2" t="s">
        <v>30</v>
      </c>
      <c r="K142" s="2" t="s">
        <v>83</v>
      </c>
      <c r="L142" s="2" t="s">
        <v>25</v>
      </c>
      <c r="M142" s="2" t="s">
        <v>32</v>
      </c>
      <c r="N142" s="2" t="s">
        <v>33</v>
      </c>
      <c r="O142" s="2" t="s">
        <v>88</v>
      </c>
    </row>
    <row r="143" spans="1:15" hidden="1">
      <c r="A143" s="1" t="s">
        <v>121</v>
      </c>
      <c r="B143" s="2">
        <v>2013</v>
      </c>
      <c r="C143" s="2" t="s">
        <v>16</v>
      </c>
      <c r="D143" s="2" t="s">
        <v>33</v>
      </c>
      <c r="E143" s="2" t="s">
        <v>49</v>
      </c>
      <c r="F143" s="2" t="s">
        <v>19</v>
      </c>
      <c r="G143" s="2" t="s">
        <v>20</v>
      </c>
      <c r="H143" s="2" t="s">
        <v>51</v>
      </c>
      <c r="I143" s="2" t="s">
        <v>22</v>
      </c>
      <c r="J143" s="2" t="s">
        <v>52</v>
      </c>
      <c r="K143" s="2"/>
      <c r="L143" s="2"/>
      <c r="M143" s="2" t="s">
        <v>88</v>
      </c>
      <c r="N143" s="2" t="s">
        <v>33</v>
      </c>
      <c r="O143" s="2" t="s">
        <v>58</v>
      </c>
    </row>
    <row r="144" spans="1:15" hidden="1">
      <c r="A144" s="1" t="s">
        <v>15</v>
      </c>
      <c r="B144" s="2">
        <v>2012</v>
      </c>
      <c r="C144" s="2" t="s">
        <v>16</v>
      </c>
      <c r="D144" s="2" t="s">
        <v>33</v>
      </c>
      <c r="E144" s="2" t="s">
        <v>34</v>
      </c>
      <c r="F144" s="2" t="s">
        <v>35</v>
      </c>
      <c r="G144" s="2" t="s">
        <v>36</v>
      </c>
      <c r="H144" s="2" t="s">
        <v>73</v>
      </c>
      <c r="I144" s="2" t="s">
        <v>47</v>
      </c>
      <c r="J144" s="2" t="s">
        <v>39</v>
      </c>
      <c r="K144" s="2" t="s">
        <v>40</v>
      </c>
      <c r="L144" s="2" t="s">
        <v>41</v>
      </c>
      <c r="M144" s="2" t="s">
        <v>88</v>
      </c>
      <c r="N144" s="2" t="s">
        <v>88</v>
      </c>
      <c r="O144" s="2" t="s">
        <v>88</v>
      </c>
    </row>
    <row r="145" spans="1:15" hidden="1">
      <c r="A145" s="1" t="s">
        <v>122</v>
      </c>
      <c r="B145" s="2">
        <v>2020</v>
      </c>
      <c r="C145" s="2" t="s">
        <v>16</v>
      </c>
      <c r="D145" s="2" t="s">
        <v>17</v>
      </c>
      <c r="E145" s="2" t="s">
        <v>18</v>
      </c>
      <c r="F145" s="2" t="s">
        <v>35</v>
      </c>
      <c r="G145" s="2" t="s">
        <v>45</v>
      </c>
      <c r="H145" s="2" t="s">
        <v>54</v>
      </c>
      <c r="I145" s="2" t="s">
        <v>47</v>
      </c>
      <c r="J145" s="2" t="s">
        <v>23</v>
      </c>
      <c r="K145" s="2" t="s">
        <v>40</v>
      </c>
      <c r="L145" s="2" t="s">
        <v>41</v>
      </c>
      <c r="M145" s="2" t="s">
        <v>32</v>
      </c>
      <c r="N145" s="2" t="s">
        <v>33</v>
      </c>
      <c r="O145" s="2" t="s">
        <v>88</v>
      </c>
    </row>
    <row r="146" spans="1:15" hidden="1">
      <c r="A146" s="1" t="s">
        <v>15</v>
      </c>
      <c r="B146" s="2">
        <v>2016</v>
      </c>
      <c r="C146" s="2" t="s">
        <v>16</v>
      </c>
      <c r="D146" s="2" t="s">
        <v>62</v>
      </c>
      <c r="E146" s="2" t="s">
        <v>27</v>
      </c>
      <c r="F146" s="2" t="s">
        <v>72</v>
      </c>
      <c r="G146" s="2" t="s">
        <v>45</v>
      </c>
      <c r="H146" s="2" t="s">
        <v>54</v>
      </c>
      <c r="I146" s="2" t="s">
        <v>47</v>
      </c>
      <c r="J146" s="2" t="s">
        <v>30</v>
      </c>
      <c r="K146" s="2" t="s">
        <v>84</v>
      </c>
      <c r="L146" s="2" t="s">
        <v>41</v>
      </c>
      <c r="M146" s="2" t="s">
        <v>55</v>
      </c>
      <c r="N146" s="2" t="s">
        <v>33</v>
      </c>
      <c r="O146" s="2" t="s">
        <v>88</v>
      </c>
    </row>
    <row r="147" spans="1:15">
      <c r="A147" s="1" t="s">
        <v>15</v>
      </c>
      <c r="B147" s="2">
        <v>2023</v>
      </c>
      <c r="C147" s="2" t="s">
        <v>16</v>
      </c>
      <c r="D147" s="2" t="s">
        <v>33</v>
      </c>
      <c r="E147" s="2" t="s">
        <v>65</v>
      </c>
      <c r="F147" s="2" t="s">
        <v>19</v>
      </c>
      <c r="G147" s="2" t="s">
        <v>20</v>
      </c>
      <c r="H147" s="2" t="s">
        <v>85</v>
      </c>
      <c r="I147" s="2" t="s">
        <v>22</v>
      </c>
      <c r="J147" s="2" t="s">
        <v>67</v>
      </c>
      <c r="K147" s="2" t="s">
        <v>40</v>
      </c>
      <c r="L147" s="2" t="s">
        <v>41</v>
      </c>
      <c r="M147" s="2" t="s">
        <v>32</v>
      </c>
      <c r="N147" s="2" t="s">
        <v>33</v>
      </c>
      <c r="O147" s="2" t="s">
        <v>43</v>
      </c>
    </row>
    <row r="148" spans="1:15" hidden="1">
      <c r="A148" s="1" t="s">
        <v>15</v>
      </c>
      <c r="B148" s="2">
        <v>2013</v>
      </c>
      <c r="C148" s="2" t="s">
        <v>16</v>
      </c>
      <c r="D148" s="2"/>
      <c r="E148" s="2" t="s">
        <v>34</v>
      </c>
      <c r="F148" s="2" t="s">
        <v>19</v>
      </c>
      <c r="G148" s="2" t="s">
        <v>36</v>
      </c>
      <c r="H148" s="2" t="s">
        <v>119</v>
      </c>
      <c r="I148" s="2" t="s">
        <v>38</v>
      </c>
      <c r="J148" s="2" t="s">
        <v>39</v>
      </c>
      <c r="K148" s="2" t="s">
        <v>31</v>
      </c>
      <c r="L148" s="2" t="s">
        <v>25</v>
      </c>
      <c r="M148" s="2" t="s">
        <v>88</v>
      </c>
      <c r="N148" s="2" t="s">
        <v>17</v>
      </c>
      <c r="O148" s="2" t="s">
        <v>88</v>
      </c>
    </row>
    <row r="149" spans="1:15" hidden="1">
      <c r="A149" s="1" t="s">
        <v>15</v>
      </c>
      <c r="B149" s="2">
        <v>2010</v>
      </c>
      <c r="C149" s="2" t="s">
        <v>16</v>
      </c>
      <c r="D149" s="2" t="s">
        <v>33</v>
      </c>
      <c r="E149" s="2" t="s">
        <v>34</v>
      </c>
      <c r="F149" s="2" t="s">
        <v>35</v>
      </c>
      <c r="G149" s="2" t="s">
        <v>36</v>
      </c>
      <c r="H149" s="2" t="s">
        <v>37</v>
      </c>
      <c r="I149" s="2" t="s">
        <v>38</v>
      </c>
      <c r="J149" s="2" t="s">
        <v>39</v>
      </c>
      <c r="K149" s="2" t="s">
        <v>61</v>
      </c>
      <c r="L149" s="2" t="s">
        <v>41</v>
      </c>
      <c r="M149" s="2" t="s">
        <v>88</v>
      </c>
      <c r="N149" s="2" t="s">
        <v>88</v>
      </c>
      <c r="O149" s="2" t="s">
        <v>88</v>
      </c>
    </row>
    <row r="150" spans="1:15">
      <c r="A150" s="1" t="s">
        <v>15</v>
      </c>
      <c r="B150" s="2">
        <v>2023</v>
      </c>
      <c r="C150" s="2" t="s">
        <v>16</v>
      </c>
      <c r="D150" s="2" t="s">
        <v>33</v>
      </c>
      <c r="E150" s="2" t="s">
        <v>65</v>
      </c>
      <c r="F150" s="2" t="s">
        <v>66</v>
      </c>
      <c r="G150" s="2" t="s">
        <v>20</v>
      </c>
      <c r="H150" s="2" t="s">
        <v>29</v>
      </c>
      <c r="I150" s="2" t="s">
        <v>22</v>
      </c>
      <c r="J150" s="2" t="s">
        <v>67</v>
      </c>
      <c r="K150" s="2" t="s">
        <v>25</v>
      </c>
      <c r="L150" s="2" t="s">
        <v>25</v>
      </c>
      <c r="M150" s="2" t="s">
        <v>32</v>
      </c>
      <c r="N150" s="2" t="s">
        <v>33</v>
      </c>
      <c r="O150" s="2" t="s">
        <v>43</v>
      </c>
    </row>
    <row r="151" spans="1:15" hidden="1">
      <c r="A151" s="1" t="s">
        <v>15</v>
      </c>
      <c r="B151" s="2">
        <v>2011</v>
      </c>
      <c r="C151" s="2" t="s">
        <v>16</v>
      </c>
      <c r="D151" s="2"/>
      <c r="E151" s="2" t="s">
        <v>91</v>
      </c>
      <c r="F151" s="2" t="s">
        <v>35</v>
      </c>
      <c r="G151" s="2" t="s">
        <v>45</v>
      </c>
      <c r="H151" s="2" t="s">
        <v>54</v>
      </c>
      <c r="I151" s="2" t="s">
        <v>47</v>
      </c>
      <c r="J151" s="2"/>
      <c r="K151" s="2" t="s">
        <v>84</v>
      </c>
      <c r="L151" s="2" t="s">
        <v>41</v>
      </c>
      <c r="M151" s="2" t="s">
        <v>88</v>
      </c>
      <c r="N151" s="2" t="s">
        <v>88</v>
      </c>
      <c r="O151" s="2" t="s">
        <v>88</v>
      </c>
    </row>
    <row r="152" spans="1:15">
      <c r="A152" s="1" t="s">
        <v>15</v>
      </c>
      <c r="B152" s="2">
        <v>2023</v>
      </c>
      <c r="C152" s="2" t="s">
        <v>16</v>
      </c>
      <c r="D152" s="2" t="s">
        <v>33</v>
      </c>
      <c r="E152" s="2" t="s">
        <v>65</v>
      </c>
      <c r="F152" s="2" t="s">
        <v>66</v>
      </c>
      <c r="G152" s="2" t="s">
        <v>20</v>
      </c>
      <c r="H152" s="2" t="s">
        <v>29</v>
      </c>
      <c r="I152" s="2" t="s">
        <v>22</v>
      </c>
      <c r="J152" s="2" t="s">
        <v>67</v>
      </c>
      <c r="K152" s="2" t="s">
        <v>25</v>
      </c>
      <c r="L152" s="2" t="s">
        <v>25</v>
      </c>
      <c r="M152" s="2" t="s">
        <v>32</v>
      </c>
      <c r="N152" s="2" t="s">
        <v>33</v>
      </c>
      <c r="O152" s="2" t="s">
        <v>43</v>
      </c>
    </row>
    <row r="153" spans="1:15" hidden="1">
      <c r="A153" s="1" t="s">
        <v>15</v>
      </c>
      <c r="B153" s="2">
        <v>2015</v>
      </c>
      <c r="C153" s="2" t="s">
        <v>16</v>
      </c>
      <c r="D153" s="2" t="s">
        <v>44</v>
      </c>
      <c r="E153" s="2" t="s">
        <v>27</v>
      </c>
      <c r="F153" s="2" t="s">
        <v>35</v>
      </c>
      <c r="G153" s="2" t="s">
        <v>45</v>
      </c>
      <c r="H153" s="2" t="s">
        <v>54</v>
      </c>
      <c r="I153" s="2" t="s">
        <v>47</v>
      </c>
      <c r="J153" s="2" t="s">
        <v>30</v>
      </c>
      <c r="K153" s="2"/>
      <c r="L153" s="2"/>
      <c r="M153" s="2" t="s">
        <v>42</v>
      </c>
      <c r="N153" s="2" t="s">
        <v>33</v>
      </c>
      <c r="O153" s="2" t="s">
        <v>88</v>
      </c>
    </row>
    <row r="154" spans="1:15" hidden="1">
      <c r="A154" s="1" t="s">
        <v>15</v>
      </c>
      <c r="B154" s="2">
        <v>2005</v>
      </c>
      <c r="C154" s="2" t="s">
        <v>16</v>
      </c>
      <c r="D154" s="2" t="s">
        <v>44</v>
      </c>
      <c r="E154" s="2" t="s">
        <v>18</v>
      </c>
      <c r="F154" s="2" t="s">
        <v>50</v>
      </c>
      <c r="G154" s="2" t="s">
        <v>20</v>
      </c>
      <c r="H154" s="2" t="s">
        <v>29</v>
      </c>
      <c r="I154" s="2" t="s">
        <v>22</v>
      </c>
      <c r="J154" s="2" t="s">
        <v>23</v>
      </c>
      <c r="K154" s="2" t="s">
        <v>31</v>
      </c>
      <c r="L154" s="2" t="s">
        <v>25</v>
      </c>
      <c r="M154" s="2" t="s">
        <v>88</v>
      </c>
      <c r="N154" s="2" t="s">
        <v>17</v>
      </c>
      <c r="O154" s="2" t="s">
        <v>88</v>
      </c>
    </row>
    <row r="155" spans="1:15">
      <c r="A155" s="1" t="s">
        <v>15</v>
      </c>
      <c r="B155" s="2">
        <v>2020</v>
      </c>
      <c r="C155" s="2" t="s">
        <v>16</v>
      </c>
      <c r="D155" s="2" t="s">
        <v>33</v>
      </c>
      <c r="E155" s="2" t="s">
        <v>91</v>
      </c>
      <c r="F155" s="2" t="s">
        <v>82</v>
      </c>
      <c r="G155" s="2" t="s">
        <v>92</v>
      </c>
      <c r="H155" s="2" t="s">
        <v>93</v>
      </c>
      <c r="I155" s="2" t="s">
        <v>94</v>
      </c>
      <c r="J155" s="2" t="s">
        <v>39</v>
      </c>
      <c r="K155" s="2" t="s">
        <v>84</v>
      </c>
      <c r="L155" s="2" t="s">
        <v>41</v>
      </c>
      <c r="M155" s="2" t="s">
        <v>32</v>
      </c>
      <c r="N155" s="2" t="s">
        <v>88</v>
      </c>
      <c r="O155" s="2" t="s">
        <v>43</v>
      </c>
    </row>
    <row r="156" spans="1:15">
      <c r="A156" s="1" t="s">
        <v>15</v>
      </c>
      <c r="B156" s="2">
        <v>2015</v>
      </c>
      <c r="C156" s="2" t="s">
        <v>16</v>
      </c>
      <c r="D156" s="2" t="s">
        <v>33</v>
      </c>
      <c r="E156" s="2" t="s">
        <v>34</v>
      </c>
      <c r="F156" s="2" t="s">
        <v>28</v>
      </c>
      <c r="G156" s="2" t="s">
        <v>36</v>
      </c>
      <c r="H156" s="2" t="s">
        <v>37</v>
      </c>
      <c r="I156" s="2" t="s">
        <v>38</v>
      </c>
      <c r="J156" s="2" t="s">
        <v>39</v>
      </c>
      <c r="K156" s="2" t="s">
        <v>40</v>
      </c>
      <c r="L156" s="2" t="s">
        <v>41</v>
      </c>
      <c r="M156" s="2" t="s">
        <v>42</v>
      </c>
      <c r="N156" s="2" t="s">
        <v>17</v>
      </c>
      <c r="O156" s="2" t="s">
        <v>43</v>
      </c>
    </row>
    <row r="157" spans="1:15" hidden="1">
      <c r="A157" s="1" t="s">
        <v>15</v>
      </c>
      <c r="B157" s="2">
        <v>2008</v>
      </c>
      <c r="C157" s="2" t="s">
        <v>16</v>
      </c>
      <c r="D157" s="2" t="s">
        <v>17</v>
      </c>
      <c r="E157" s="2" t="s">
        <v>18</v>
      </c>
      <c r="F157" s="2" t="s">
        <v>35</v>
      </c>
      <c r="G157" s="2"/>
      <c r="H157" s="2"/>
      <c r="I157" s="2" t="s">
        <v>184</v>
      </c>
      <c r="J157" s="2" t="s">
        <v>23</v>
      </c>
      <c r="K157" s="2" t="s">
        <v>84</v>
      </c>
      <c r="L157" s="2" t="s">
        <v>41</v>
      </c>
      <c r="M157" s="2" t="s">
        <v>88</v>
      </c>
      <c r="N157" s="2" t="s">
        <v>88</v>
      </c>
      <c r="O157" s="2" t="s">
        <v>88</v>
      </c>
    </row>
    <row r="158" spans="1:15" hidden="1">
      <c r="A158" s="1" t="s">
        <v>63</v>
      </c>
      <c r="B158" s="2">
        <v>2013</v>
      </c>
      <c r="C158" s="2" t="s">
        <v>16</v>
      </c>
      <c r="D158" s="2" t="s">
        <v>17</v>
      </c>
      <c r="E158" s="2" t="s">
        <v>18</v>
      </c>
      <c r="F158" s="2" t="s">
        <v>72</v>
      </c>
      <c r="G158" s="2" t="s">
        <v>36</v>
      </c>
      <c r="H158" s="2" t="s">
        <v>60</v>
      </c>
      <c r="I158" s="2" t="s">
        <v>38</v>
      </c>
      <c r="J158" s="2" t="s">
        <v>23</v>
      </c>
      <c r="K158" s="2" t="s">
        <v>31</v>
      </c>
      <c r="L158" s="2" t="s">
        <v>25</v>
      </c>
      <c r="M158" s="2" t="s">
        <v>44</v>
      </c>
      <c r="N158" s="2" t="s">
        <v>88</v>
      </c>
      <c r="O158" s="2" t="s">
        <v>88</v>
      </c>
    </row>
    <row r="159" spans="1:15" hidden="1">
      <c r="A159" s="1" t="s">
        <v>15</v>
      </c>
      <c r="B159" s="2">
        <v>2012</v>
      </c>
      <c r="C159" s="2" t="s">
        <v>16</v>
      </c>
      <c r="D159" s="2" t="s">
        <v>33</v>
      </c>
      <c r="E159" s="2" t="s">
        <v>34</v>
      </c>
      <c r="F159" s="2" t="s">
        <v>35</v>
      </c>
      <c r="G159" s="2" t="s">
        <v>36</v>
      </c>
      <c r="H159" s="2" t="s">
        <v>60</v>
      </c>
      <c r="I159" s="2" t="s">
        <v>38</v>
      </c>
      <c r="J159" s="2" t="s">
        <v>39</v>
      </c>
      <c r="K159" s="2" t="s">
        <v>84</v>
      </c>
      <c r="L159" s="2" t="s">
        <v>41</v>
      </c>
      <c r="M159" s="2" t="s">
        <v>88</v>
      </c>
      <c r="N159" s="2" t="s">
        <v>88</v>
      </c>
      <c r="O159" s="2" t="s">
        <v>88</v>
      </c>
    </row>
    <row r="160" spans="1:15" hidden="1">
      <c r="A160" s="1" t="s">
        <v>15</v>
      </c>
      <c r="B160" s="2">
        <v>2018</v>
      </c>
      <c r="C160" s="2" t="s">
        <v>16</v>
      </c>
      <c r="D160" s="2" t="s">
        <v>33</v>
      </c>
      <c r="E160" s="2" t="s">
        <v>79</v>
      </c>
      <c r="F160" s="2" t="s">
        <v>66</v>
      </c>
      <c r="G160" s="2" t="s">
        <v>20</v>
      </c>
      <c r="H160" s="2" t="s">
        <v>101</v>
      </c>
      <c r="I160" s="2" t="s">
        <v>76</v>
      </c>
      <c r="J160" s="2" t="s">
        <v>77</v>
      </c>
      <c r="K160" s="2" t="s">
        <v>69</v>
      </c>
      <c r="L160" s="2" t="s">
        <v>25</v>
      </c>
      <c r="M160" s="2" t="s">
        <v>81</v>
      </c>
      <c r="N160" s="2" t="s">
        <v>88</v>
      </c>
      <c r="O160" s="2" t="s">
        <v>88</v>
      </c>
    </row>
    <row r="161" spans="1:15">
      <c r="A161" s="1" t="s">
        <v>15</v>
      </c>
      <c r="B161" s="2">
        <v>2013</v>
      </c>
      <c r="C161" s="2" t="s">
        <v>16</v>
      </c>
      <c r="D161" s="2" t="s">
        <v>33</v>
      </c>
      <c r="E161" s="2" t="s">
        <v>65</v>
      </c>
      <c r="F161" s="2" t="s">
        <v>86</v>
      </c>
      <c r="G161" s="2" t="s">
        <v>20</v>
      </c>
      <c r="H161" s="2" t="s">
        <v>51</v>
      </c>
      <c r="I161" s="2" t="s">
        <v>22</v>
      </c>
      <c r="J161" s="2" t="s">
        <v>67</v>
      </c>
      <c r="K161" s="2"/>
      <c r="L161" s="2"/>
      <c r="M161" s="2" t="s">
        <v>32</v>
      </c>
      <c r="N161" s="2" t="s">
        <v>88</v>
      </c>
      <c r="O161" s="2" t="s">
        <v>43</v>
      </c>
    </row>
    <row r="162" spans="1:15" hidden="1">
      <c r="A162" s="1" t="s">
        <v>118</v>
      </c>
      <c r="B162" s="2">
        <v>2018</v>
      </c>
      <c r="C162" s="2" t="s">
        <v>16</v>
      </c>
      <c r="D162" s="2" t="s">
        <v>33</v>
      </c>
      <c r="E162" s="2" t="s">
        <v>79</v>
      </c>
      <c r="F162" s="2" t="s">
        <v>59</v>
      </c>
      <c r="G162" s="2" t="s">
        <v>20</v>
      </c>
      <c r="H162" s="2" t="s">
        <v>101</v>
      </c>
      <c r="I162" s="2" t="s">
        <v>76</v>
      </c>
      <c r="J162" s="2" t="s">
        <v>67</v>
      </c>
      <c r="K162" s="2" t="s">
        <v>84</v>
      </c>
      <c r="L162" s="2" t="s">
        <v>41</v>
      </c>
      <c r="M162" s="2" t="s">
        <v>88</v>
      </c>
      <c r="N162" s="2" t="s">
        <v>88</v>
      </c>
      <c r="O162" s="2" t="s">
        <v>88</v>
      </c>
    </row>
    <row r="163" spans="1:15" hidden="1">
      <c r="A163" s="1" t="s">
        <v>15</v>
      </c>
      <c r="B163" s="2">
        <v>2014</v>
      </c>
      <c r="C163" s="2" t="s">
        <v>16</v>
      </c>
      <c r="D163" s="2" t="s">
        <v>17</v>
      </c>
      <c r="E163" s="2" t="s">
        <v>27</v>
      </c>
      <c r="F163" s="2" t="s">
        <v>19</v>
      </c>
      <c r="G163" s="2"/>
      <c r="H163" s="2"/>
      <c r="I163" s="2" t="s">
        <v>184</v>
      </c>
      <c r="J163" s="2" t="s">
        <v>30</v>
      </c>
      <c r="K163" s="2" t="s">
        <v>31</v>
      </c>
      <c r="L163" s="2" t="s">
        <v>25</v>
      </c>
      <c r="M163" s="2" t="s">
        <v>32</v>
      </c>
      <c r="N163" s="2" t="s">
        <v>88</v>
      </c>
      <c r="O163" s="2" t="s">
        <v>88</v>
      </c>
    </row>
    <row r="164" spans="1:15" hidden="1">
      <c r="A164" s="1" t="s">
        <v>117</v>
      </c>
      <c r="B164" s="2">
        <v>2014</v>
      </c>
      <c r="C164" s="2" t="s">
        <v>16</v>
      </c>
      <c r="D164" s="2" t="s">
        <v>17</v>
      </c>
      <c r="E164" s="2" t="s">
        <v>27</v>
      </c>
      <c r="F164" s="2" t="s">
        <v>19</v>
      </c>
      <c r="G164" s="2" t="s">
        <v>36</v>
      </c>
      <c r="H164" s="2" t="s">
        <v>60</v>
      </c>
      <c r="I164" s="2" t="s">
        <v>38</v>
      </c>
      <c r="J164" s="2" t="s">
        <v>30</v>
      </c>
      <c r="K164" s="2"/>
      <c r="L164" s="2"/>
      <c r="M164" s="2" t="s">
        <v>32</v>
      </c>
      <c r="N164" s="2" t="s">
        <v>17</v>
      </c>
      <c r="O164" s="2" t="s">
        <v>88</v>
      </c>
    </row>
    <row r="165" spans="1:15" hidden="1">
      <c r="A165" s="1" t="s">
        <v>15</v>
      </c>
      <c r="B165" s="2">
        <v>2016</v>
      </c>
      <c r="C165" s="2" t="s">
        <v>16</v>
      </c>
      <c r="D165" s="2" t="s">
        <v>17</v>
      </c>
      <c r="E165" s="2" t="s">
        <v>27</v>
      </c>
      <c r="F165" s="2" t="s">
        <v>96</v>
      </c>
      <c r="G165" s="2" t="s">
        <v>20</v>
      </c>
      <c r="H165" s="2" t="s">
        <v>71</v>
      </c>
      <c r="I165" s="2" t="s">
        <v>22</v>
      </c>
      <c r="J165" s="2" t="s">
        <v>30</v>
      </c>
      <c r="K165" s="2" t="s">
        <v>40</v>
      </c>
      <c r="L165" s="2" t="s">
        <v>41</v>
      </c>
      <c r="M165" s="2" t="s">
        <v>55</v>
      </c>
      <c r="N165" s="2" t="s">
        <v>17</v>
      </c>
      <c r="O165" s="2" t="s">
        <v>88</v>
      </c>
    </row>
    <row r="166" spans="1:15">
      <c r="A166" s="1" t="s">
        <v>15</v>
      </c>
      <c r="B166" s="2">
        <v>2017</v>
      </c>
      <c r="C166" s="2" t="s">
        <v>16</v>
      </c>
      <c r="D166" s="2" t="s">
        <v>33</v>
      </c>
      <c r="E166" s="2" t="s">
        <v>65</v>
      </c>
      <c r="F166" s="2" t="s">
        <v>35</v>
      </c>
      <c r="G166" s="2"/>
      <c r="H166" s="2"/>
      <c r="I166" s="2" t="s">
        <v>184</v>
      </c>
      <c r="J166" s="2" t="s">
        <v>67</v>
      </c>
      <c r="K166" s="2" t="s">
        <v>41</v>
      </c>
      <c r="L166" s="2" t="s">
        <v>41</v>
      </c>
      <c r="M166" s="2" t="s">
        <v>42</v>
      </c>
      <c r="N166" s="2" t="s">
        <v>88</v>
      </c>
      <c r="O166" s="2" t="s">
        <v>43</v>
      </c>
    </row>
    <row r="167" spans="1:15">
      <c r="A167" s="1" t="s">
        <v>15</v>
      </c>
      <c r="B167" s="2">
        <v>2023</v>
      </c>
      <c r="C167" s="2" t="s">
        <v>16</v>
      </c>
      <c r="D167" s="2" t="s">
        <v>33</v>
      </c>
      <c r="E167" s="2" t="s">
        <v>65</v>
      </c>
      <c r="F167" s="2" t="s">
        <v>66</v>
      </c>
      <c r="G167" s="2" t="s">
        <v>20</v>
      </c>
      <c r="H167" s="2" t="s">
        <v>29</v>
      </c>
      <c r="I167" s="2" t="s">
        <v>22</v>
      </c>
      <c r="J167" s="2" t="s">
        <v>67</v>
      </c>
      <c r="K167" s="2" t="s">
        <v>25</v>
      </c>
      <c r="L167" s="2" t="s">
        <v>25</v>
      </c>
      <c r="M167" s="2" t="s">
        <v>32</v>
      </c>
      <c r="N167" s="2" t="s">
        <v>33</v>
      </c>
      <c r="O167" s="2" t="s">
        <v>43</v>
      </c>
    </row>
    <row r="168" spans="1:15">
      <c r="A168" s="1" t="s">
        <v>15</v>
      </c>
      <c r="B168" s="2">
        <v>2015</v>
      </c>
      <c r="C168" s="2" t="s">
        <v>16</v>
      </c>
      <c r="D168" s="2" t="s">
        <v>33</v>
      </c>
      <c r="E168" s="2" t="s">
        <v>49</v>
      </c>
      <c r="F168" s="2" t="s">
        <v>50</v>
      </c>
      <c r="G168" s="2" t="s">
        <v>20</v>
      </c>
      <c r="H168" s="2" t="s">
        <v>51</v>
      </c>
      <c r="I168" s="2" t="s">
        <v>22</v>
      </c>
      <c r="J168" s="2" t="s">
        <v>52</v>
      </c>
      <c r="K168" s="2"/>
      <c r="L168" s="2"/>
      <c r="M168" s="2" t="s">
        <v>32</v>
      </c>
      <c r="N168" s="2" t="s">
        <v>88</v>
      </c>
      <c r="O168" s="2" t="s">
        <v>43</v>
      </c>
    </row>
    <row r="169" spans="1:15">
      <c r="A169" s="1" t="s">
        <v>108</v>
      </c>
      <c r="B169" s="2">
        <v>2020</v>
      </c>
      <c r="C169" s="2" t="s">
        <v>16</v>
      </c>
      <c r="D169" s="2" t="s">
        <v>33</v>
      </c>
      <c r="E169" s="2" t="s">
        <v>91</v>
      </c>
      <c r="F169" s="2" t="s">
        <v>82</v>
      </c>
      <c r="G169" s="2" t="s">
        <v>20</v>
      </c>
      <c r="H169" s="2" t="s">
        <v>21</v>
      </c>
      <c r="I169" s="2" t="s">
        <v>22</v>
      </c>
      <c r="J169" s="2"/>
      <c r="K169" s="2" t="s">
        <v>31</v>
      </c>
      <c r="L169" s="2" t="s">
        <v>25</v>
      </c>
      <c r="M169" s="2" t="s">
        <v>32</v>
      </c>
      <c r="N169" s="2" t="s">
        <v>33</v>
      </c>
      <c r="O169" s="2" t="s">
        <v>43</v>
      </c>
    </row>
    <row r="170" spans="1:15" hidden="1">
      <c r="A170" s="1" t="s">
        <v>15</v>
      </c>
      <c r="B170" s="2">
        <v>2012</v>
      </c>
      <c r="C170" s="2" t="s">
        <v>16</v>
      </c>
      <c r="D170" s="2" t="s">
        <v>44</v>
      </c>
      <c r="E170" s="2" t="s">
        <v>27</v>
      </c>
      <c r="F170" s="2" t="s">
        <v>19</v>
      </c>
      <c r="G170" s="2"/>
      <c r="H170" s="2"/>
      <c r="I170" s="2" t="s">
        <v>184</v>
      </c>
      <c r="J170" s="2" t="s">
        <v>30</v>
      </c>
      <c r="K170" s="2"/>
      <c r="L170" s="2"/>
      <c r="M170" s="2" t="s">
        <v>55</v>
      </c>
      <c r="N170" s="2" t="s">
        <v>88</v>
      </c>
      <c r="O170" s="2" t="s">
        <v>88</v>
      </c>
    </row>
    <row r="171" spans="1:15" hidden="1">
      <c r="A171" s="1" t="s">
        <v>105</v>
      </c>
      <c r="B171" s="2">
        <v>2022</v>
      </c>
      <c r="C171" s="2" t="s">
        <v>16</v>
      </c>
      <c r="D171" s="2" t="s">
        <v>17</v>
      </c>
      <c r="E171" s="2" t="s">
        <v>27</v>
      </c>
      <c r="F171" s="2" t="s">
        <v>86</v>
      </c>
      <c r="G171" s="2" t="s">
        <v>20</v>
      </c>
      <c r="H171" s="2" t="s">
        <v>106</v>
      </c>
      <c r="I171" s="2" t="s">
        <v>22</v>
      </c>
      <c r="J171" s="2" t="s">
        <v>30</v>
      </c>
      <c r="K171" s="2" t="s">
        <v>24</v>
      </c>
      <c r="L171" s="2" t="s">
        <v>25</v>
      </c>
      <c r="M171" s="2" t="s">
        <v>32</v>
      </c>
      <c r="N171" s="2" t="s">
        <v>88</v>
      </c>
      <c r="O171" s="2" t="s">
        <v>88</v>
      </c>
    </row>
    <row r="172" spans="1:15" hidden="1">
      <c r="A172" s="1" t="s">
        <v>15</v>
      </c>
      <c r="B172" s="2">
        <v>2015</v>
      </c>
      <c r="C172" s="2" t="s">
        <v>16</v>
      </c>
      <c r="D172" s="2" t="s">
        <v>17</v>
      </c>
      <c r="E172" s="2" t="s">
        <v>27</v>
      </c>
      <c r="F172" s="2" t="s">
        <v>19</v>
      </c>
      <c r="G172" s="2" t="s">
        <v>45</v>
      </c>
      <c r="H172" s="2" t="s">
        <v>54</v>
      </c>
      <c r="I172" s="2" t="s">
        <v>47</v>
      </c>
      <c r="J172" s="2" t="s">
        <v>30</v>
      </c>
      <c r="K172" s="2" t="s">
        <v>24</v>
      </c>
      <c r="L172" s="2" t="s">
        <v>25</v>
      </c>
      <c r="M172" s="2" t="s">
        <v>88</v>
      </c>
      <c r="N172" s="2" t="s">
        <v>88</v>
      </c>
      <c r="O172" s="2" t="s">
        <v>88</v>
      </c>
    </row>
    <row r="173" spans="1:15" hidden="1">
      <c r="A173" s="1" t="s">
        <v>15</v>
      </c>
      <c r="B173" s="2">
        <v>2015</v>
      </c>
      <c r="C173" s="2" t="s">
        <v>16</v>
      </c>
      <c r="D173" s="2" t="s">
        <v>17</v>
      </c>
      <c r="E173" s="2" t="s">
        <v>27</v>
      </c>
      <c r="F173" s="2" t="s">
        <v>35</v>
      </c>
      <c r="G173" s="2" t="s">
        <v>20</v>
      </c>
      <c r="H173" s="2" t="s">
        <v>51</v>
      </c>
      <c r="I173" s="2" t="s">
        <v>22</v>
      </c>
      <c r="J173" s="2" t="s">
        <v>30</v>
      </c>
      <c r="K173" s="2" t="s">
        <v>41</v>
      </c>
      <c r="L173" s="2" t="s">
        <v>41</v>
      </c>
      <c r="M173" s="2" t="s">
        <v>32</v>
      </c>
      <c r="N173" s="2" t="s">
        <v>88</v>
      </c>
      <c r="O173" s="2" t="s">
        <v>88</v>
      </c>
    </row>
    <row r="174" spans="1:15" hidden="1">
      <c r="A174" s="1" t="s">
        <v>15</v>
      </c>
      <c r="B174" s="2">
        <v>2013</v>
      </c>
      <c r="C174" s="2" t="s">
        <v>16</v>
      </c>
      <c r="D174" s="2" t="s">
        <v>17</v>
      </c>
      <c r="E174" s="2" t="s">
        <v>27</v>
      </c>
      <c r="F174" s="2" t="s">
        <v>19</v>
      </c>
      <c r="G174" s="2" t="s">
        <v>45</v>
      </c>
      <c r="H174" s="2" t="s">
        <v>54</v>
      </c>
      <c r="I174" s="2" t="s">
        <v>47</v>
      </c>
      <c r="J174" s="2" t="s">
        <v>30</v>
      </c>
      <c r="K174" s="2" t="s">
        <v>24</v>
      </c>
      <c r="L174" s="2" t="s">
        <v>25</v>
      </c>
      <c r="M174" s="2" t="s">
        <v>88</v>
      </c>
      <c r="N174" s="2" t="s">
        <v>88</v>
      </c>
      <c r="O174" s="2" t="s">
        <v>88</v>
      </c>
    </row>
    <row r="175" spans="1:15" hidden="1">
      <c r="A175" s="1" t="s">
        <v>15</v>
      </c>
      <c r="B175" s="2">
        <v>2012</v>
      </c>
      <c r="C175" s="2" t="s">
        <v>16</v>
      </c>
      <c r="D175" s="2" t="s">
        <v>17</v>
      </c>
      <c r="E175" s="2" t="s">
        <v>18</v>
      </c>
      <c r="F175" s="2" t="s">
        <v>19</v>
      </c>
      <c r="G175" s="2" t="s">
        <v>20</v>
      </c>
      <c r="H175" s="2" t="s">
        <v>21</v>
      </c>
      <c r="I175" s="2" t="s">
        <v>22</v>
      </c>
      <c r="J175" s="2" t="s">
        <v>23</v>
      </c>
      <c r="K175" s="2" t="s">
        <v>24</v>
      </c>
      <c r="L175" s="2" t="s">
        <v>25</v>
      </c>
      <c r="M175" s="2" t="s">
        <v>88</v>
      </c>
      <c r="N175" s="2" t="s">
        <v>88</v>
      </c>
      <c r="O175" s="2" t="s">
        <v>88</v>
      </c>
    </row>
    <row r="176" spans="1:15">
      <c r="A176" s="1" t="s">
        <v>15</v>
      </c>
      <c r="B176" s="2">
        <v>2012</v>
      </c>
      <c r="C176" s="2" t="s">
        <v>16</v>
      </c>
      <c r="D176" s="2" t="s">
        <v>33</v>
      </c>
      <c r="E176" s="2" t="s">
        <v>49</v>
      </c>
      <c r="F176" s="2" t="s">
        <v>72</v>
      </c>
      <c r="G176" s="2" t="s">
        <v>20</v>
      </c>
      <c r="H176" s="2" t="s">
        <v>21</v>
      </c>
      <c r="I176" s="2" t="s">
        <v>22</v>
      </c>
      <c r="J176" s="2" t="s">
        <v>52</v>
      </c>
      <c r="K176" s="2" t="s">
        <v>31</v>
      </c>
      <c r="L176" s="2" t="s">
        <v>25</v>
      </c>
      <c r="M176" s="2" t="s">
        <v>32</v>
      </c>
      <c r="N176" s="2" t="s">
        <v>88</v>
      </c>
      <c r="O176" s="2" t="s">
        <v>43</v>
      </c>
    </row>
    <row r="177" spans="1:15" hidden="1">
      <c r="A177" s="1" t="s">
        <v>117</v>
      </c>
      <c r="B177" s="2">
        <v>2013</v>
      </c>
      <c r="C177" s="2" t="s">
        <v>99</v>
      </c>
      <c r="D177" s="2" t="s">
        <v>33</v>
      </c>
      <c r="E177" s="2" t="s">
        <v>49</v>
      </c>
      <c r="F177" s="2" t="s">
        <v>19</v>
      </c>
      <c r="G177" s="2" t="s">
        <v>20</v>
      </c>
      <c r="H177" s="2" t="s">
        <v>51</v>
      </c>
      <c r="I177" s="2" t="s">
        <v>22</v>
      </c>
      <c r="J177" s="2" t="s">
        <v>52</v>
      </c>
      <c r="K177" s="2"/>
      <c r="L177" s="2"/>
      <c r="M177" s="2" t="s">
        <v>88</v>
      </c>
      <c r="N177" s="2" t="s">
        <v>33</v>
      </c>
      <c r="O177" s="2" t="s">
        <v>58</v>
      </c>
    </row>
    <row r="178" spans="1:15" hidden="1">
      <c r="A178" s="1" t="s">
        <v>48</v>
      </c>
      <c r="B178" s="2">
        <v>2011</v>
      </c>
      <c r="C178" s="2" t="s">
        <v>16</v>
      </c>
      <c r="D178" s="2" t="s">
        <v>44</v>
      </c>
      <c r="E178" s="2" t="s">
        <v>27</v>
      </c>
      <c r="F178" s="2" t="s">
        <v>72</v>
      </c>
      <c r="G178" s="2" t="s">
        <v>36</v>
      </c>
      <c r="H178" s="2" t="s">
        <v>60</v>
      </c>
      <c r="I178" s="2" t="s">
        <v>38</v>
      </c>
      <c r="J178" s="2" t="s">
        <v>30</v>
      </c>
      <c r="K178" s="2" t="s">
        <v>24</v>
      </c>
      <c r="L178" s="2" t="s">
        <v>25</v>
      </c>
      <c r="M178" s="2" t="s">
        <v>42</v>
      </c>
      <c r="N178" s="2" t="s">
        <v>88</v>
      </c>
      <c r="O178" s="2" t="s">
        <v>88</v>
      </c>
    </row>
    <row r="179" spans="1:15">
      <c r="A179" s="1" t="s">
        <v>15</v>
      </c>
      <c r="B179" s="2">
        <v>2012</v>
      </c>
      <c r="C179" s="2" t="s">
        <v>16</v>
      </c>
      <c r="D179" s="2" t="s">
        <v>33</v>
      </c>
      <c r="E179" s="2" t="s">
        <v>34</v>
      </c>
      <c r="F179" s="2" t="s">
        <v>28</v>
      </c>
      <c r="G179" s="2" t="s">
        <v>36</v>
      </c>
      <c r="H179" s="2" t="s">
        <v>37</v>
      </c>
      <c r="I179" s="2" t="s">
        <v>38</v>
      </c>
      <c r="J179" s="2" t="s">
        <v>39</v>
      </c>
      <c r="K179" s="2" t="s">
        <v>40</v>
      </c>
      <c r="L179" s="2" t="s">
        <v>41</v>
      </c>
      <c r="M179" s="2" t="s">
        <v>44</v>
      </c>
      <c r="N179" s="2" t="s">
        <v>17</v>
      </c>
      <c r="O179" s="2" t="s">
        <v>43</v>
      </c>
    </row>
    <row r="180" spans="1:15" hidden="1">
      <c r="A180" s="1" t="s">
        <v>63</v>
      </c>
      <c r="B180" s="2">
        <v>2012</v>
      </c>
      <c r="C180" s="2" t="s">
        <v>16</v>
      </c>
      <c r="D180" s="2" t="s">
        <v>33</v>
      </c>
      <c r="E180" s="2" t="s">
        <v>49</v>
      </c>
      <c r="F180" s="2" t="s">
        <v>50</v>
      </c>
      <c r="G180" s="2" t="s">
        <v>20</v>
      </c>
      <c r="H180" s="2" t="s">
        <v>21</v>
      </c>
      <c r="I180" s="2" t="s">
        <v>22</v>
      </c>
      <c r="J180" s="2" t="s">
        <v>52</v>
      </c>
      <c r="K180" s="2" t="s">
        <v>61</v>
      </c>
      <c r="L180" s="2" t="s">
        <v>41</v>
      </c>
      <c r="M180" s="2" t="s">
        <v>32</v>
      </c>
      <c r="N180" s="2" t="s">
        <v>33</v>
      </c>
      <c r="O180" s="2" t="s">
        <v>64</v>
      </c>
    </row>
    <row r="181" spans="1:15" hidden="1">
      <c r="A181" s="1" t="s">
        <v>110</v>
      </c>
      <c r="B181" s="2">
        <v>2013</v>
      </c>
      <c r="C181" s="2" t="s">
        <v>16</v>
      </c>
      <c r="D181" s="2" t="s">
        <v>33</v>
      </c>
      <c r="E181" s="2" t="s">
        <v>49</v>
      </c>
      <c r="F181" s="2" t="s">
        <v>50</v>
      </c>
      <c r="G181" s="2" t="s">
        <v>20</v>
      </c>
      <c r="H181" s="2" t="s">
        <v>51</v>
      </c>
      <c r="I181" s="2" t="s">
        <v>22</v>
      </c>
      <c r="J181" s="2" t="s">
        <v>52</v>
      </c>
      <c r="K181" s="2" t="s">
        <v>41</v>
      </c>
      <c r="L181" s="2" t="s">
        <v>41</v>
      </c>
      <c r="M181" s="2" t="s">
        <v>44</v>
      </c>
      <c r="N181" s="2" t="s">
        <v>88</v>
      </c>
      <c r="O181" s="2" t="s">
        <v>58</v>
      </c>
    </row>
    <row r="182" spans="1:15" hidden="1">
      <c r="A182" s="1" t="s">
        <v>15</v>
      </c>
      <c r="B182" s="2">
        <v>2010</v>
      </c>
      <c r="C182" s="2" t="s">
        <v>16</v>
      </c>
      <c r="D182" s="2" t="s">
        <v>44</v>
      </c>
      <c r="E182" s="2" t="s">
        <v>34</v>
      </c>
      <c r="F182" s="2" t="s">
        <v>82</v>
      </c>
      <c r="G182" s="2" t="s">
        <v>45</v>
      </c>
      <c r="H182" s="2" t="s">
        <v>73</v>
      </c>
      <c r="I182" s="2" t="s">
        <v>47</v>
      </c>
      <c r="J182" s="2" t="s">
        <v>30</v>
      </c>
      <c r="K182" s="2" t="s">
        <v>61</v>
      </c>
      <c r="L182" s="2" t="s">
        <v>41</v>
      </c>
      <c r="M182" s="2" t="s">
        <v>88</v>
      </c>
      <c r="N182" s="2" t="s">
        <v>88</v>
      </c>
      <c r="O182" s="2" t="s">
        <v>88</v>
      </c>
    </row>
    <row r="183" spans="1:15" hidden="1">
      <c r="A183" s="1" t="s">
        <v>123</v>
      </c>
      <c r="B183" s="2">
        <v>2013</v>
      </c>
      <c r="C183" s="2" t="s">
        <v>16</v>
      </c>
      <c r="D183" s="2" t="s">
        <v>33</v>
      </c>
      <c r="E183" s="2" t="s">
        <v>49</v>
      </c>
      <c r="F183" s="2" t="s">
        <v>19</v>
      </c>
      <c r="G183" s="2" t="s">
        <v>20</v>
      </c>
      <c r="H183" s="2" t="s">
        <v>51</v>
      </c>
      <c r="I183" s="2" t="s">
        <v>22</v>
      </c>
      <c r="J183" s="2" t="s">
        <v>52</v>
      </c>
      <c r="K183" s="2"/>
      <c r="L183" s="2"/>
      <c r="M183" s="2" t="s">
        <v>88</v>
      </c>
      <c r="N183" s="2" t="s">
        <v>88</v>
      </c>
      <c r="O183" s="2" t="s">
        <v>64</v>
      </c>
    </row>
    <row r="184" spans="1:15" hidden="1">
      <c r="A184" s="1" t="s">
        <v>15</v>
      </c>
      <c r="B184" s="2">
        <v>2014</v>
      </c>
      <c r="C184" s="2" t="s">
        <v>16</v>
      </c>
      <c r="D184" s="2" t="s">
        <v>17</v>
      </c>
      <c r="E184" s="2" t="s">
        <v>27</v>
      </c>
      <c r="F184" s="2" t="s">
        <v>19</v>
      </c>
      <c r="G184" s="2" t="s">
        <v>45</v>
      </c>
      <c r="H184" s="2" t="s">
        <v>54</v>
      </c>
      <c r="I184" s="2" t="s">
        <v>47</v>
      </c>
      <c r="J184" s="2" t="s">
        <v>30</v>
      </c>
      <c r="K184" s="2" t="s">
        <v>24</v>
      </c>
      <c r="L184" s="2" t="s">
        <v>25</v>
      </c>
      <c r="M184" s="2" t="s">
        <v>88</v>
      </c>
      <c r="N184" s="2" t="s">
        <v>88</v>
      </c>
      <c r="O184" s="2" t="s">
        <v>88</v>
      </c>
    </row>
    <row r="185" spans="1:15">
      <c r="A185" s="1" t="s">
        <v>15</v>
      </c>
      <c r="B185" s="2">
        <v>2015</v>
      </c>
      <c r="C185" s="2" t="s">
        <v>16</v>
      </c>
      <c r="D185" s="2" t="s">
        <v>62</v>
      </c>
      <c r="E185" s="2" t="s">
        <v>65</v>
      </c>
      <c r="F185" s="2" t="s">
        <v>35</v>
      </c>
      <c r="G185" s="2" t="s">
        <v>20</v>
      </c>
      <c r="H185" s="2" t="s">
        <v>21</v>
      </c>
      <c r="I185" s="2" t="s">
        <v>22</v>
      </c>
      <c r="J185" s="2" t="s">
        <v>67</v>
      </c>
      <c r="K185" s="2" t="s">
        <v>61</v>
      </c>
      <c r="L185" s="2" t="s">
        <v>41</v>
      </c>
      <c r="M185" s="2" t="s">
        <v>42</v>
      </c>
      <c r="N185" s="2" t="s">
        <v>33</v>
      </c>
      <c r="O185" s="2" t="s">
        <v>43</v>
      </c>
    </row>
    <row r="186" spans="1:15">
      <c r="A186" s="1" t="s">
        <v>15</v>
      </c>
      <c r="B186" s="2">
        <v>2017</v>
      </c>
      <c r="C186" s="2" t="s">
        <v>16</v>
      </c>
      <c r="D186" s="2" t="s">
        <v>33</v>
      </c>
      <c r="E186" s="2" t="s">
        <v>91</v>
      </c>
      <c r="F186" s="2" t="s">
        <v>82</v>
      </c>
      <c r="G186" s="2" t="s">
        <v>92</v>
      </c>
      <c r="H186" s="2" t="s">
        <v>93</v>
      </c>
      <c r="I186" s="2" t="s">
        <v>94</v>
      </c>
      <c r="J186" s="2" t="s">
        <v>39</v>
      </c>
      <c r="K186" s="2" t="s">
        <v>84</v>
      </c>
      <c r="L186" s="2" t="s">
        <v>41</v>
      </c>
      <c r="M186" s="2" t="s">
        <v>88</v>
      </c>
      <c r="N186" s="2" t="s">
        <v>17</v>
      </c>
      <c r="O186" s="2" t="s">
        <v>43</v>
      </c>
    </row>
    <row r="187" spans="1:15" hidden="1">
      <c r="A187" s="1" t="s">
        <v>15</v>
      </c>
      <c r="B187" s="2">
        <v>2010</v>
      </c>
      <c r="C187" s="2" t="s">
        <v>16</v>
      </c>
      <c r="D187" s="2" t="s">
        <v>17</v>
      </c>
      <c r="E187" s="2" t="s">
        <v>27</v>
      </c>
      <c r="F187" s="2" t="s">
        <v>19</v>
      </c>
      <c r="G187" s="2" t="s">
        <v>45</v>
      </c>
      <c r="H187" s="2" t="s">
        <v>54</v>
      </c>
      <c r="I187" s="2" t="s">
        <v>47</v>
      </c>
      <c r="J187" s="2" t="s">
        <v>30</v>
      </c>
      <c r="K187" s="2" t="s">
        <v>24</v>
      </c>
      <c r="L187" s="2" t="s">
        <v>25</v>
      </c>
      <c r="M187" s="2" t="s">
        <v>88</v>
      </c>
      <c r="N187" s="2" t="s">
        <v>88</v>
      </c>
      <c r="O187" s="2" t="s">
        <v>88</v>
      </c>
    </row>
    <row r="188" spans="1:15">
      <c r="A188" s="1" t="s">
        <v>15</v>
      </c>
      <c r="B188" s="2">
        <v>2013</v>
      </c>
      <c r="C188" s="2" t="s">
        <v>16</v>
      </c>
      <c r="D188" s="2" t="s">
        <v>33</v>
      </c>
      <c r="E188" s="2" t="s">
        <v>34</v>
      </c>
      <c r="F188" s="2" t="s">
        <v>35</v>
      </c>
      <c r="G188" s="2" t="s">
        <v>36</v>
      </c>
      <c r="H188" s="2" t="s">
        <v>60</v>
      </c>
      <c r="I188" s="2" t="s">
        <v>38</v>
      </c>
      <c r="J188" s="2" t="s">
        <v>39</v>
      </c>
      <c r="K188" s="2"/>
      <c r="L188" s="2"/>
      <c r="M188" s="2" t="s">
        <v>42</v>
      </c>
      <c r="N188" s="2" t="s">
        <v>88</v>
      </c>
      <c r="O188" s="2" t="s">
        <v>43</v>
      </c>
    </row>
    <row r="189" spans="1:15" hidden="1">
      <c r="A189" s="1" t="s">
        <v>15</v>
      </c>
      <c r="B189" s="2">
        <v>2011</v>
      </c>
      <c r="C189" s="2" t="s">
        <v>16</v>
      </c>
      <c r="D189" s="2" t="s">
        <v>17</v>
      </c>
      <c r="E189" s="2" t="s">
        <v>18</v>
      </c>
      <c r="F189" s="2" t="s">
        <v>35</v>
      </c>
      <c r="G189" s="2" t="s">
        <v>20</v>
      </c>
      <c r="H189" s="2" t="s">
        <v>21</v>
      </c>
      <c r="I189" s="2" t="s">
        <v>22</v>
      </c>
      <c r="J189" s="2" t="s">
        <v>23</v>
      </c>
      <c r="K189" s="2" t="s">
        <v>31</v>
      </c>
      <c r="L189" s="2" t="s">
        <v>25</v>
      </c>
      <c r="M189" s="2" t="s">
        <v>42</v>
      </c>
      <c r="N189" s="2" t="s">
        <v>88</v>
      </c>
      <c r="O189" s="2" t="s">
        <v>88</v>
      </c>
    </row>
    <row r="190" spans="1:15">
      <c r="A190" s="1" t="s">
        <v>15</v>
      </c>
      <c r="B190" s="2">
        <v>2015</v>
      </c>
      <c r="C190" s="2" t="s">
        <v>16</v>
      </c>
      <c r="D190" s="2" t="s">
        <v>33</v>
      </c>
      <c r="E190" s="2" t="s">
        <v>34</v>
      </c>
      <c r="F190" s="2" t="s">
        <v>35</v>
      </c>
      <c r="G190" s="2" t="s">
        <v>45</v>
      </c>
      <c r="H190" s="2" t="s">
        <v>54</v>
      </c>
      <c r="I190" s="2" t="s">
        <v>47</v>
      </c>
      <c r="J190" s="2" t="s">
        <v>39</v>
      </c>
      <c r="K190" s="2"/>
      <c r="L190" s="2"/>
      <c r="M190" s="2" t="s">
        <v>42</v>
      </c>
      <c r="N190" s="2" t="s">
        <v>17</v>
      </c>
      <c r="O190" s="2" t="s">
        <v>43</v>
      </c>
    </row>
    <row r="191" spans="1:15" hidden="1">
      <c r="A191" s="1" t="s">
        <v>15</v>
      </c>
      <c r="B191" s="2">
        <v>2012</v>
      </c>
      <c r="C191" s="2" t="s">
        <v>16</v>
      </c>
      <c r="D191" s="2" t="s">
        <v>33</v>
      </c>
      <c r="E191" s="2" t="s">
        <v>34</v>
      </c>
      <c r="F191" s="2" t="s">
        <v>86</v>
      </c>
      <c r="G191" s="2" t="s">
        <v>36</v>
      </c>
      <c r="H191" s="2" t="s">
        <v>37</v>
      </c>
      <c r="I191" s="2" t="s">
        <v>38</v>
      </c>
      <c r="J191" s="2" t="s">
        <v>39</v>
      </c>
      <c r="K191" s="2" t="s">
        <v>40</v>
      </c>
      <c r="L191" s="2" t="s">
        <v>41</v>
      </c>
      <c r="M191" s="2" t="s">
        <v>88</v>
      </c>
      <c r="N191" s="2" t="s">
        <v>88</v>
      </c>
      <c r="O191" s="2" t="s">
        <v>88</v>
      </c>
    </row>
    <row r="192" spans="1:15">
      <c r="A192" s="1" t="s">
        <v>15</v>
      </c>
      <c r="B192" s="2">
        <v>2011</v>
      </c>
      <c r="C192" s="2" t="s">
        <v>16</v>
      </c>
      <c r="D192" s="2" t="s">
        <v>62</v>
      </c>
      <c r="E192" s="2" t="s">
        <v>18</v>
      </c>
      <c r="F192" s="2" t="s">
        <v>35</v>
      </c>
      <c r="G192" s="2" t="s">
        <v>20</v>
      </c>
      <c r="H192" s="2" t="s">
        <v>80</v>
      </c>
      <c r="I192" s="2" t="s">
        <v>76</v>
      </c>
      <c r="J192" s="2" t="s">
        <v>77</v>
      </c>
      <c r="K192" s="2"/>
      <c r="L192" s="2"/>
      <c r="M192" s="2" t="s">
        <v>42</v>
      </c>
      <c r="N192" s="2" t="s">
        <v>88</v>
      </c>
      <c r="O192" s="2" t="s">
        <v>43</v>
      </c>
    </row>
    <row r="193" spans="1:15" hidden="1">
      <c r="A193" s="1" t="s">
        <v>15</v>
      </c>
      <c r="B193" s="2">
        <v>2012</v>
      </c>
      <c r="C193" s="2" t="s">
        <v>16</v>
      </c>
      <c r="D193" s="2" t="s">
        <v>33</v>
      </c>
      <c r="E193" s="2" t="s">
        <v>34</v>
      </c>
      <c r="F193" s="2" t="s">
        <v>35</v>
      </c>
      <c r="G193" s="2" t="s">
        <v>36</v>
      </c>
      <c r="H193" s="2" t="s">
        <v>60</v>
      </c>
      <c r="I193" s="2" t="s">
        <v>38</v>
      </c>
      <c r="J193" s="2" t="s">
        <v>39</v>
      </c>
      <c r="K193" s="2" t="s">
        <v>31</v>
      </c>
      <c r="L193" s="2" t="s">
        <v>25</v>
      </c>
      <c r="M193" s="2" t="s">
        <v>88</v>
      </c>
      <c r="N193" s="2" t="s">
        <v>88</v>
      </c>
      <c r="O193" s="2" t="s">
        <v>88</v>
      </c>
    </row>
    <row r="194" spans="1:15" hidden="1">
      <c r="A194" s="1" t="s">
        <v>124</v>
      </c>
      <c r="B194" s="2">
        <v>2013</v>
      </c>
      <c r="C194" s="2" t="s">
        <v>16</v>
      </c>
      <c r="D194" s="2" t="s">
        <v>33</v>
      </c>
      <c r="E194" s="2" t="s">
        <v>49</v>
      </c>
      <c r="F194" s="2" t="s">
        <v>59</v>
      </c>
      <c r="G194" s="2" t="s">
        <v>20</v>
      </c>
      <c r="H194" s="2" t="s">
        <v>51</v>
      </c>
      <c r="I194" s="2" t="s">
        <v>22</v>
      </c>
      <c r="J194" s="2" t="s">
        <v>52</v>
      </c>
      <c r="K194" s="2" t="s">
        <v>84</v>
      </c>
      <c r="L194" s="2" t="s">
        <v>41</v>
      </c>
      <c r="M194" s="2" t="s">
        <v>88</v>
      </c>
      <c r="N194" s="2" t="s">
        <v>33</v>
      </c>
      <c r="O194" s="2" t="s">
        <v>58</v>
      </c>
    </row>
    <row r="195" spans="1:15" hidden="1">
      <c r="A195" s="1" t="s">
        <v>15</v>
      </c>
      <c r="B195" s="2">
        <v>2013</v>
      </c>
      <c r="C195" s="2" t="s">
        <v>16</v>
      </c>
      <c r="D195" s="2" t="s">
        <v>33</v>
      </c>
      <c r="E195" s="2" t="s">
        <v>49</v>
      </c>
      <c r="F195" s="2" t="s">
        <v>112</v>
      </c>
      <c r="G195" s="2" t="s">
        <v>20</v>
      </c>
      <c r="H195" s="2" t="s">
        <v>51</v>
      </c>
      <c r="I195" s="2" t="s">
        <v>22</v>
      </c>
      <c r="J195" s="2" t="s">
        <v>52</v>
      </c>
      <c r="K195" s="2" t="s">
        <v>61</v>
      </c>
      <c r="L195" s="2" t="s">
        <v>41</v>
      </c>
      <c r="M195" s="2" t="s">
        <v>32</v>
      </c>
      <c r="N195" s="2" t="s">
        <v>88</v>
      </c>
      <c r="O195" s="2" t="s">
        <v>88</v>
      </c>
    </row>
    <row r="196" spans="1:15" hidden="1">
      <c r="A196" s="1" t="s">
        <v>125</v>
      </c>
      <c r="B196" s="2">
        <v>2021</v>
      </c>
      <c r="C196" s="2" t="s">
        <v>16</v>
      </c>
      <c r="D196" s="2" t="s">
        <v>17</v>
      </c>
      <c r="E196" s="2" t="s">
        <v>18</v>
      </c>
      <c r="F196" s="2" t="s">
        <v>89</v>
      </c>
      <c r="G196" s="2" t="s">
        <v>36</v>
      </c>
      <c r="H196" s="2" t="s">
        <v>68</v>
      </c>
      <c r="I196" s="2" t="s">
        <v>47</v>
      </c>
      <c r="J196" s="2" t="s">
        <v>39</v>
      </c>
      <c r="K196" s="2"/>
      <c r="L196" s="2"/>
      <c r="M196" s="2" t="s">
        <v>55</v>
      </c>
      <c r="N196" s="2" t="s">
        <v>33</v>
      </c>
      <c r="O196" s="2" t="s">
        <v>88</v>
      </c>
    </row>
    <row r="197" spans="1:15" hidden="1">
      <c r="A197" s="1" t="s">
        <v>15</v>
      </c>
      <c r="B197" s="2">
        <v>2007</v>
      </c>
      <c r="C197" s="2" t="s">
        <v>16</v>
      </c>
      <c r="D197" s="2" t="s">
        <v>17</v>
      </c>
      <c r="E197" s="2" t="s">
        <v>18</v>
      </c>
      <c r="F197" s="2" t="s">
        <v>72</v>
      </c>
      <c r="G197" s="2" t="s">
        <v>20</v>
      </c>
      <c r="H197" s="2" t="s">
        <v>85</v>
      </c>
      <c r="I197" s="2" t="s">
        <v>22</v>
      </c>
      <c r="J197" s="2" t="s">
        <v>23</v>
      </c>
      <c r="K197" s="2" t="s">
        <v>41</v>
      </c>
      <c r="L197" s="2" t="s">
        <v>41</v>
      </c>
      <c r="M197" s="2" t="s">
        <v>32</v>
      </c>
      <c r="N197" s="2" t="s">
        <v>88</v>
      </c>
      <c r="O197" s="2" t="s">
        <v>88</v>
      </c>
    </row>
    <row r="198" spans="1:15" hidden="1">
      <c r="A198" s="1" t="s">
        <v>126</v>
      </c>
      <c r="B198" s="2">
        <v>2020</v>
      </c>
      <c r="C198" s="2" t="s">
        <v>16</v>
      </c>
      <c r="D198" s="2" t="s">
        <v>17</v>
      </c>
      <c r="E198" s="2" t="s">
        <v>27</v>
      </c>
      <c r="F198" s="2" t="s">
        <v>66</v>
      </c>
      <c r="G198" s="2" t="s">
        <v>20</v>
      </c>
      <c r="H198" s="2" t="s">
        <v>21</v>
      </c>
      <c r="I198" s="2" t="s">
        <v>22</v>
      </c>
      <c r="J198" s="2" t="s">
        <v>30</v>
      </c>
      <c r="K198" s="2" t="s">
        <v>41</v>
      </c>
      <c r="L198" s="2" t="s">
        <v>41</v>
      </c>
      <c r="M198" s="2" t="s">
        <v>81</v>
      </c>
      <c r="N198" s="2" t="s">
        <v>33</v>
      </c>
      <c r="O198" s="2" t="s">
        <v>88</v>
      </c>
    </row>
    <row r="199" spans="1:15" hidden="1">
      <c r="A199" s="1" t="s">
        <v>15</v>
      </c>
      <c r="B199" s="2">
        <v>2016</v>
      </c>
      <c r="C199" s="2" t="s">
        <v>16</v>
      </c>
      <c r="D199" s="2" t="s">
        <v>17</v>
      </c>
      <c r="E199" s="2" t="s">
        <v>27</v>
      </c>
      <c r="F199" s="2" t="s">
        <v>82</v>
      </c>
      <c r="G199" s="2" t="s">
        <v>45</v>
      </c>
      <c r="H199" s="2" t="s">
        <v>54</v>
      </c>
      <c r="I199" s="2" t="s">
        <v>47</v>
      </c>
      <c r="J199" s="2" t="s">
        <v>30</v>
      </c>
      <c r="K199" s="2" t="s">
        <v>41</v>
      </c>
      <c r="L199" s="2" t="s">
        <v>41</v>
      </c>
      <c r="M199" s="2" t="s">
        <v>42</v>
      </c>
      <c r="N199" s="2" t="s">
        <v>33</v>
      </c>
      <c r="O199" s="2" t="s">
        <v>88</v>
      </c>
    </row>
    <row r="200" spans="1:15" hidden="1">
      <c r="A200" s="1" t="s">
        <v>15</v>
      </c>
      <c r="B200" s="2">
        <v>2016</v>
      </c>
      <c r="C200" s="2" t="s">
        <v>16</v>
      </c>
      <c r="D200" s="2" t="s">
        <v>17</v>
      </c>
      <c r="E200" s="2" t="s">
        <v>18</v>
      </c>
      <c r="F200" s="2" t="s">
        <v>72</v>
      </c>
      <c r="G200" s="2"/>
      <c r="H200" s="2"/>
      <c r="I200" s="2" t="s">
        <v>184</v>
      </c>
      <c r="J200" s="2" t="s">
        <v>23</v>
      </c>
      <c r="K200" s="2" t="s">
        <v>40</v>
      </c>
      <c r="L200" s="2" t="s">
        <v>41</v>
      </c>
      <c r="M200" s="2" t="s">
        <v>88</v>
      </c>
      <c r="N200" s="2" t="s">
        <v>88</v>
      </c>
      <c r="O200" s="2" t="s">
        <v>88</v>
      </c>
    </row>
    <row r="201" spans="1:15">
      <c r="A201" s="1" t="s">
        <v>15</v>
      </c>
      <c r="B201" s="2">
        <v>2023</v>
      </c>
      <c r="C201" s="2" t="s">
        <v>16</v>
      </c>
      <c r="D201" s="2" t="s">
        <v>33</v>
      </c>
      <c r="E201" s="2" t="s">
        <v>65</v>
      </c>
      <c r="F201" s="2" t="s">
        <v>66</v>
      </c>
      <c r="G201" s="2" t="s">
        <v>20</v>
      </c>
      <c r="H201" s="2" t="s">
        <v>29</v>
      </c>
      <c r="I201" s="2" t="s">
        <v>22</v>
      </c>
      <c r="J201" s="2" t="s">
        <v>67</v>
      </c>
      <c r="K201" s="2" t="s">
        <v>25</v>
      </c>
      <c r="L201" s="2" t="s">
        <v>25</v>
      </c>
      <c r="M201" s="2" t="s">
        <v>32</v>
      </c>
      <c r="N201" s="2" t="s">
        <v>33</v>
      </c>
      <c r="O201" s="2" t="s">
        <v>43</v>
      </c>
    </row>
    <row r="202" spans="1:15" hidden="1">
      <c r="A202" s="1" t="s">
        <v>15</v>
      </c>
      <c r="B202" s="2">
        <v>2010</v>
      </c>
      <c r="C202" s="2" t="s">
        <v>16</v>
      </c>
      <c r="D202" s="2" t="s">
        <v>17</v>
      </c>
      <c r="E202" s="2" t="s">
        <v>27</v>
      </c>
      <c r="F202" s="2" t="s">
        <v>19</v>
      </c>
      <c r="G202" s="2" t="s">
        <v>45</v>
      </c>
      <c r="H202" s="2" t="s">
        <v>54</v>
      </c>
      <c r="I202" s="2" t="s">
        <v>47</v>
      </c>
      <c r="J202" s="2" t="s">
        <v>30</v>
      </c>
      <c r="K202" s="2" t="s">
        <v>24</v>
      </c>
      <c r="L202" s="2" t="s">
        <v>25</v>
      </c>
      <c r="M202" s="2" t="s">
        <v>88</v>
      </c>
      <c r="N202" s="2" t="s">
        <v>88</v>
      </c>
      <c r="O202" s="2" t="s">
        <v>88</v>
      </c>
    </row>
    <row r="203" spans="1:15">
      <c r="A203" s="1" t="s">
        <v>15</v>
      </c>
      <c r="B203" s="2">
        <v>2015</v>
      </c>
      <c r="C203" s="2" t="s">
        <v>16</v>
      </c>
      <c r="D203" s="2" t="s">
        <v>33</v>
      </c>
      <c r="E203" s="2" t="s">
        <v>79</v>
      </c>
      <c r="F203" s="2" t="s">
        <v>86</v>
      </c>
      <c r="G203" s="2" t="s">
        <v>127</v>
      </c>
      <c r="H203" s="2" t="s">
        <v>128</v>
      </c>
      <c r="I203" s="2" t="s">
        <v>76</v>
      </c>
      <c r="J203" s="2" t="s">
        <v>77</v>
      </c>
      <c r="K203" s="2" t="s">
        <v>84</v>
      </c>
      <c r="L203" s="2" t="s">
        <v>41</v>
      </c>
      <c r="M203" s="2" t="s">
        <v>88</v>
      </c>
      <c r="N203" s="2" t="s">
        <v>17</v>
      </c>
      <c r="O203" s="2" t="s">
        <v>43</v>
      </c>
    </row>
    <row r="204" spans="1:15">
      <c r="A204" s="1" t="s">
        <v>15</v>
      </c>
      <c r="B204" s="2">
        <v>2007</v>
      </c>
      <c r="C204" s="2" t="s">
        <v>16</v>
      </c>
      <c r="D204" s="2" t="s">
        <v>62</v>
      </c>
      <c r="E204" s="2" t="s">
        <v>18</v>
      </c>
      <c r="F204" s="2" t="s">
        <v>35</v>
      </c>
      <c r="G204" s="2" t="s">
        <v>20</v>
      </c>
      <c r="H204" s="2" t="s">
        <v>80</v>
      </c>
      <c r="I204" s="2" t="s">
        <v>76</v>
      </c>
      <c r="J204" s="2" t="s">
        <v>77</v>
      </c>
      <c r="K204" s="2" t="s">
        <v>40</v>
      </c>
      <c r="L204" s="2" t="s">
        <v>41</v>
      </c>
      <c r="M204" s="2" t="s">
        <v>42</v>
      </c>
      <c r="N204" s="2" t="s">
        <v>88</v>
      </c>
      <c r="O204" s="2" t="s">
        <v>43</v>
      </c>
    </row>
    <row r="205" spans="1:15">
      <c r="A205" s="1" t="s">
        <v>15</v>
      </c>
      <c r="B205" s="2">
        <v>2023</v>
      </c>
      <c r="C205" s="2" t="s">
        <v>16</v>
      </c>
      <c r="D205" s="2" t="s">
        <v>33</v>
      </c>
      <c r="E205" s="2" t="s">
        <v>65</v>
      </c>
      <c r="F205" s="2" t="s">
        <v>66</v>
      </c>
      <c r="G205" s="2" t="s">
        <v>20</v>
      </c>
      <c r="H205" s="2" t="s">
        <v>29</v>
      </c>
      <c r="I205" s="2" t="s">
        <v>22</v>
      </c>
      <c r="J205" s="2" t="s">
        <v>67</v>
      </c>
      <c r="K205" s="2" t="s">
        <v>25</v>
      </c>
      <c r="L205" s="2" t="s">
        <v>25</v>
      </c>
      <c r="M205" s="2" t="s">
        <v>32</v>
      </c>
      <c r="N205" s="2" t="s">
        <v>33</v>
      </c>
      <c r="O205" s="2" t="s">
        <v>43</v>
      </c>
    </row>
    <row r="206" spans="1:15" hidden="1">
      <c r="A206" s="1" t="s">
        <v>63</v>
      </c>
      <c r="B206" s="2">
        <v>2010</v>
      </c>
      <c r="C206" s="2" t="s">
        <v>16</v>
      </c>
      <c r="D206" s="2" t="s">
        <v>44</v>
      </c>
      <c r="E206" s="2" t="s">
        <v>27</v>
      </c>
      <c r="F206" s="2" t="s">
        <v>35</v>
      </c>
      <c r="G206" s="2" t="s">
        <v>45</v>
      </c>
      <c r="H206" s="2" t="s">
        <v>54</v>
      </c>
      <c r="I206" s="2" t="s">
        <v>47</v>
      </c>
      <c r="J206" s="2" t="s">
        <v>30</v>
      </c>
      <c r="K206" s="2"/>
      <c r="L206" s="2"/>
      <c r="M206" s="2" t="s">
        <v>42</v>
      </c>
      <c r="N206" s="2" t="s">
        <v>88</v>
      </c>
      <c r="O206" s="2" t="s">
        <v>88</v>
      </c>
    </row>
    <row r="207" spans="1:15" hidden="1">
      <c r="A207" s="1" t="s">
        <v>15</v>
      </c>
      <c r="B207" s="2">
        <v>2014</v>
      </c>
      <c r="C207" s="2" t="s">
        <v>16</v>
      </c>
      <c r="D207" s="2" t="s">
        <v>17</v>
      </c>
      <c r="E207" s="2" t="s">
        <v>27</v>
      </c>
      <c r="F207" s="2" t="s">
        <v>19</v>
      </c>
      <c r="G207" s="2" t="s">
        <v>45</v>
      </c>
      <c r="H207" s="2" t="s">
        <v>54</v>
      </c>
      <c r="I207" s="2" t="s">
        <v>47</v>
      </c>
      <c r="J207" s="2" t="s">
        <v>30</v>
      </c>
      <c r="K207" s="2" t="s">
        <v>24</v>
      </c>
      <c r="L207" s="2" t="s">
        <v>25</v>
      </c>
      <c r="M207" s="2" t="s">
        <v>88</v>
      </c>
      <c r="N207" s="2" t="s">
        <v>88</v>
      </c>
      <c r="O207" s="2" t="s">
        <v>88</v>
      </c>
    </row>
    <row r="208" spans="1:15" hidden="1">
      <c r="A208" s="1" t="s">
        <v>15</v>
      </c>
      <c r="B208" s="2">
        <v>2015</v>
      </c>
      <c r="C208" s="2" t="s">
        <v>16</v>
      </c>
      <c r="D208" s="2" t="s">
        <v>17</v>
      </c>
      <c r="E208" s="2" t="s">
        <v>27</v>
      </c>
      <c r="F208" s="2" t="s">
        <v>35</v>
      </c>
      <c r="G208" s="2" t="s">
        <v>20</v>
      </c>
      <c r="H208" s="2" t="s">
        <v>21</v>
      </c>
      <c r="I208" s="2" t="s">
        <v>22</v>
      </c>
      <c r="J208" s="2" t="s">
        <v>30</v>
      </c>
      <c r="K208" s="2" t="s">
        <v>69</v>
      </c>
      <c r="L208" s="2" t="s">
        <v>25</v>
      </c>
      <c r="M208" s="2" t="s">
        <v>42</v>
      </c>
      <c r="N208" s="2" t="s">
        <v>88</v>
      </c>
      <c r="O208" s="2" t="s">
        <v>88</v>
      </c>
    </row>
    <row r="209" spans="1:15" hidden="1">
      <c r="A209" s="1" t="s">
        <v>129</v>
      </c>
      <c r="B209" s="2">
        <v>2014</v>
      </c>
      <c r="C209" s="2" t="s">
        <v>16</v>
      </c>
      <c r="D209" s="2" t="s">
        <v>33</v>
      </c>
      <c r="E209" s="2" t="s">
        <v>49</v>
      </c>
      <c r="F209" s="2" t="s">
        <v>19</v>
      </c>
      <c r="G209" s="2" t="s">
        <v>20</v>
      </c>
      <c r="H209" s="2" t="s">
        <v>51</v>
      </c>
      <c r="I209" s="2" t="s">
        <v>22</v>
      </c>
      <c r="J209" s="2" t="s">
        <v>52</v>
      </c>
      <c r="K209" s="2"/>
      <c r="L209" s="2"/>
      <c r="M209" s="2" t="s">
        <v>88</v>
      </c>
      <c r="N209" s="2" t="s">
        <v>33</v>
      </c>
      <c r="O209" s="2" t="s">
        <v>88</v>
      </c>
    </row>
    <row r="210" spans="1:15">
      <c r="A210" s="1" t="s">
        <v>125</v>
      </c>
      <c r="B210" s="2">
        <v>2016</v>
      </c>
      <c r="C210" s="2" t="s">
        <v>16</v>
      </c>
      <c r="D210" s="2" t="s">
        <v>33</v>
      </c>
      <c r="E210" s="2" t="s">
        <v>65</v>
      </c>
      <c r="F210" s="2" t="s">
        <v>72</v>
      </c>
      <c r="G210" s="2" t="s">
        <v>20</v>
      </c>
      <c r="H210" s="2" t="s">
        <v>21</v>
      </c>
      <c r="I210" s="2" t="s">
        <v>22</v>
      </c>
      <c r="J210" s="2" t="s">
        <v>52</v>
      </c>
      <c r="K210" s="2" t="s">
        <v>31</v>
      </c>
      <c r="L210" s="2" t="s">
        <v>25</v>
      </c>
      <c r="M210" s="2" t="s">
        <v>32</v>
      </c>
      <c r="N210" s="2" t="s">
        <v>33</v>
      </c>
      <c r="O210" s="2" t="s">
        <v>43</v>
      </c>
    </row>
    <row r="211" spans="1:15">
      <c r="A211" s="1" t="s">
        <v>63</v>
      </c>
      <c r="B211" s="2">
        <v>2019</v>
      </c>
      <c r="C211" s="2" t="s">
        <v>16</v>
      </c>
      <c r="D211" s="2" t="s">
        <v>33</v>
      </c>
      <c r="E211" s="2" t="s">
        <v>65</v>
      </c>
      <c r="F211" s="2" t="s">
        <v>35</v>
      </c>
      <c r="G211" s="2" t="s">
        <v>20</v>
      </c>
      <c r="H211" s="2" t="s">
        <v>85</v>
      </c>
      <c r="I211" s="2" t="s">
        <v>22</v>
      </c>
      <c r="J211" s="2" t="s">
        <v>67</v>
      </c>
      <c r="K211" s="2"/>
      <c r="L211" s="2"/>
      <c r="M211" s="2" t="s">
        <v>88</v>
      </c>
      <c r="N211" s="2" t="s">
        <v>33</v>
      </c>
      <c r="O211" s="2" t="s">
        <v>43</v>
      </c>
    </row>
    <row r="212" spans="1:15" hidden="1">
      <c r="A212" s="1" t="s">
        <v>126</v>
      </c>
      <c r="B212" s="2">
        <v>2012</v>
      </c>
      <c r="C212" s="2" t="s">
        <v>16</v>
      </c>
      <c r="D212" s="2" t="s">
        <v>33</v>
      </c>
      <c r="E212" s="2" t="s">
        <v>79</v>
      </c>
      <c r="F212" s="2" t="s">
        <v>86</v>
      </c>
      <c r="G212" s="2" t="s">
        <v>20</v>
      </c>
      <c r="H212" s="2" t="s">
        <v>130</v>
      </c>
      <c r="I212" s="2" t="s">
        <v>131</v>
      </c>
      <c r="J212" s="2" t="s">
        <v>67</v>
      </c>
      <c r="K212" s="2"/>
      <c r="L212" s="2"/>
      <c r="M212" s="2" t="s">
        <v>88</v>
      </c>
      <c r="N212" s="2" t="s">
        <v>33</v>
      </c>
      <c r="O212" s="2" t="s">
        <v>78</v>
      </c>
    </row>
    <row r="213" spans="1:15">
      <c r="A213" s="1" t="s">
        <v>15</v>
      </c>
      <c r="B213" s="2">
        <v>2013</v>
      </c>
      <c r="C213" s="2" t="s">
        <v>16</v>
      </c>
      <c r="D213" s="2" t="s">
        <v>33</v>
      </c>
      <c r="E213" s="2" t="s">
        <v>49</v>
      </c>
      <c r="F213" s="2" t="s">
        <v>59</v>
      </c>
      <c r="G213" s="2" t="s">
        <v>20</v>
      </c>
      <c r="H213" s="2" t="s">
        <v>51</v>
      </c>
      <c r="I213" s="2" t="s">
        <v>22</v>
      </c>
      <c r="J213" s="2" t="s">
        <v>52</v>
      </c>
      <c r="K213" s="2"/>
      <c r="L213" s="2"/>
      <c r="M213" s="2" t="s">
        <v>32</v>
      </c>
      <c r="N213" s="2" t="s">
        <v>88</v>
      </c>
      <c r="O213" s="2" t="s">
        <v>43</v>
      </c>
    </row>
    <row r="214" spans="1:15">
      <c r="A214" s="1" t="s">
        <v>15</v>
      </c>
      <c r="B214" s="2">
        <v>2014</v>
      </c>
      <c r="C214" s="2" t="s">
        <v>16</v>
      </c>
      <c r="D214" s="2" t="s">
        <v>33</v>
      </c>
      <c r="E214" s="2" t="s">
        <v>34</v>
      </c>
      <c r="F214" s="2" t="s">
        <v>82</v>
      </c>
      <c r="G214" s="2" t="s">
        <v>36</v>
      </c>
      <c r="H214" s="2" t="s">
        <v>60</v>
      </c>
      <c r="I214" s="2" t="s">
        <v>38</v>
      </c>
      <c r="J214" s="2" t="s">
        <v>39</v>
      </c>
      <c r="K214" s="2" t="s">
        <v>24</v>
      </c>
      <c r="L214" s="2" t="s">
        <v>25</v>
      </c>
      <c r="M214" s="2" t="s">
        <v>32</v>
      </c>
      <c r="N214" s="2" t="s">
        <v>17</v>
      </c>
      <c r="O214" s="2" t="s">
        <v>43</v>
      </c>
    </row>
    <row r="215" spans="1:15" hidden="1">
      <c r="A215" s="1" t="s">
        <v>15</v>
      </c>
      <c r="B215" s="2">
        <v>2013</v>
      </c>
      <c r="C215" s="2" t="s">
        <v>16</v>
      </c>
      <c r="D215" s="2" t="s">
        <v>17</v>
      </c>
      <c r="E215" s="2" t="s">
        <v>18</v>
      </c>
      <c r="F215" s="2" t="s">
        <v>19</v>
      </c>
      <c r="G215" s="2" t="s">
        <v>20</v>
      </c>
      <c r="H215" s="2" t="s">
        <v>21</v>
      </c>
      <c r="I215" s="2" t="s">
        <v>22</v>
      </c>
      <c r="J215" s="2" t="s">
        <v>23</v>
      </c>
      <c r="K215" s="2" t="s">
        <v>24</v>
      </c>
      <c r="L215" s="2" t="s">
        <v>25</v>
      </c>
      <c r="M215" s="2" t="s">
        <v>88</v>
      </c>
      <c r="N215" s="2" t="s">
        <v>88</v>
      </c>
      <c r="O215" s="2" t="s">
        <v>88</v>
      </c>
    </row>
    <row r="216" spans="1:15" hidden="1">
      <c r="A216" s="1" t="s">
        <v>15</v>
      </c>
      <c r="B216" s="2">
        <v>2010</v>
      </c>
      <c r="C216" s="2" t="s">
        <v>16</v>
      </c>
      <c r="D216" s="2" t="s">
        <v>33</v>
      </c>
      <c r="E216" s="2" t="s">
        <v>34</v>
      </c>
      <c r="F216" s="2" t="s">
        <v>35</v>
      </c>
      <c r="G216" s="2" t="s">
        <v>36</v>
      </c>
      <c r="H216" s="2" t="s">
        <v>60</v>
      </c>
      <c r="I216" s="2" t="s">
        <v>38</v>
      </c>
      <c r="J216" s="2" t="s">
        <v>39</v>
      </c>
      <c r="K216" s="2" t="s">
        <v>40</v>
      </c>
      <c r="L216" s="2" t="s">
        <v>41</v>
      </c>
      <c r="M216" s="2" t="s">
        <v>88</v>
      </c>
      <c r="N216" s="2" t="s">
        <v>88</v>
      </c>
      <c r="O216" s="2" t="s">
        <v>88</v>
      </c>
    </row>
    <row r="217" spans="1:15" hidden="1">
      <c r="A217" s="1" t="s">
        <v>15</v>
      </c>
      <c r="B217" s="2">
        <v>2012</v>
      </c>
      <c r="C217" s="2" t="s">
        <v>16</v>
      </c>
      <c r="D217" s="2" t="s">
        <v>33</v>
      </c>
      <c r="E217" s="2" t="s">
        <v>34</v>
      </c>
      <c r="F217" s="2" t="s">
        <v>35</v>
      </c>
      <c r="G217" s="2" t="s">
        <v>36</v>
      </c>
      <c r="H217" s="2" t="s">
        <v>37</v>
      </c>
      <c r="I217" s="2" t="s">
        <v>38</v>
      </c>
      <c r="J217" s="2" t="s">
        <v>39</v>
      </c>
      <c r="K217" s="2" t="s">
        <v>31</v>
      </c>
      <c r="L217" s="2" t="s">
        <v>25</v>
      </c>
      <c r="M217" s="2" t="s">
        <v>88</v>
      </c>
      <c r="N217" s="2" t="s">
        <v>88</v>
      </c>
      <c r="O217" s="2" t="s">
        <v>88</v>
      </c>
    </row>
    <row r="218" spans="1:15" hidden="1">
      <c r="A218" s="1" t="s">
        <v>15</v>
      </c>
      <c r="B218" s="2">
        <v>2015</v>
      </c>
      <c r="C218" s="2" t="s">
        <v>16</v>
      </c>
      <c r="D218" s="2" t="s">
        <v>33</v>
      </c>
      <c r="E218" s="2" t="s">
        <v>49</v>
      </c>
      <c r="F218" s="2" t="s">
        <v>50</v>
      </c>
      <c r="G218" s="2" t="s">
        <v>20</v>
      </c>
      <c r="H218" s="2" t="s">
        <v>51</v>
      </c>
      <c r="I218" s="2" t="s">
        <v>22</v>
      </c>
      <c r="J218" s="2" t="s">
        <v>52</v>
      </c>
      <c r="K218" s="2" t="s">
        <v>41</v>
      </c>
      <c r="L218" s="2" t="s">
        <v>41</v>
      </c>
      <c r="M218" s="2" t="s">
        <v>32</v>
      </c>
      <c r="N218" s="2" t="s">
        <v>88</v>
      </c>
      <c r="O218" s="2" t="s">
        <v>88</v>
      </c>
    </row>
    <row r="219" spans="1:15" hidden="1">
      <c r="A219" s="1"/>
      <c r="B219" s="2">
        <v>2013</v>
      </c>
      <c r="C219" s="2" t="s">
        <v>16</v>
      </c>
      <c r="D219" s="2" t="s">
        <v>33</v>
      </c>
      <c r="E219" s="2" t="s">
        <v>103</v>
      </c>
      <c r="F219" s="2" t="s">
        <v>59</v>
      </c>
      <c r="G219" s="2" t="s">
        <v>20</v>
      </c>
      <c r="H219" s="2" t="s">
        <v>51</v>
      </c>
      <c r="I219" s="2" t="s">
        <v>22</v>
      </c>
      <c r="J219" s="2" t="s">
        <v>52</v>
      </c>
      <c r="K219" s="2"/>
      <c r="L219" s="2"/>
      <c r="M219" s="2" t="s">
        <v>88</v>
      </c>
      <c r="N219" s="2" t="s">
        <v>88</v>
      </c>
      <c r="O219" s="2" t="s">
        <v>88</v>
      </c>
    </row>
    <row r="220" spans="1:15">
      <c r="A220" s="1" t="s">
        <v>15</v>
      </c>
      <c r="B220" s="2">
        <v>2011</v>
      </c>
      <c r="C220" s="2" t="s">
        <v>16</v>
      </c>
      <c r="D220" s="2" t="s">
        <v>33</v>
      </c>
      <c r="E220" s="2" t="s">
        <v>91</v>
      </c>
      <c r="F220" s="2" t="s">
        <v>72</v>
      </c>
      <c r="G220" s="2" t="s">
        <v>20</v>
      </c>
      <c r="H220" s="2" t="s">
        <v>21</v>
      </c>
      <c r="I220" s="2" t="s">
        <v>22</v>
      </c>
      <c r="J220" s="2" t="s">
        <v>52</v>
      </c>
      <c r="K220" s="2" t="s">
        <v>40</v>
      </c>
      <c r="L220" s="2" t="s">
        <v>41</v>
      </c>
      <c r="M220" s="2" t="s">
        <v>32</v>
      </c>
      <c r="N220" s="2" t="s">
        <v>88</v>
      </c>
      <c r="O220" s="2" t="s">
        <v>43</v>
      </c>
    </row>
    <row r="221" spans="1:15" hidden="1">
      <c r="A221" s="1" t="s">
        <v>15</v>
      </c>
      <c r="B221" s="2">
        <v>2013</v>
      </c>
      <c r="C221" s="2" t="s">
        <v>16</v>
      </c>
      <c r="D221" s="2" t="s">
        <v>33</v>
      </c>
      <c r="E221" s="2" t="s">
        <v>49</v>
      </c>
      <c r="F221" s="2" t="s">
        <v>86</v>
      </c>
      <c r="G221" s="2" t="s">
        <v>20</v>
      </c>
      <c r="H221" s="2" t="s">
        <v>51</v>
      </c>
      <c r="I221" s="2" t="s">
        <v>22</v>
      </c>
      <c r="J221" s="2" t="s">
        <v>52</v>
      </c>
      <c r="K221" s="2" t="s">
        <v>84</v>
      </c>
      <c r="L221" s="2" t="s">
        <v>41</v>
      </c>
      <c r="M221" s="2" t="s">
        <v>88</v>
      </c>
      <c r="N221" s="2" t="s">
        <v>33</v>
      </c>
      <c r="O221" s="2" t="s">
        <v>58</v>
      </c>
    </row>
    <row r="222" spans="1:15" hidden="1">
      <c r="A222" s="1" t="s">
        <v>15</v>
      </c>
      <c r="B222" s="2">
        <v>2011</v>
      </c>
      <c r="C222" s="2" t="s">
        <v>16</v>
      </c>
      <c r="D222" s="2" t="s">
        <v>17</v>
      </c>
      <c r="E222" s="2" t="s">
        <v>27</v>
      </c>
      <c r="F222" s="2" t="s">
        <v>19</v>
      </c>
      <c r="G222" s="2" t="s">
        <v>45</v>
      </c>
      <c r="H222" s="2" t="s">
        <v>54</v>
      </c>
      <c r="I222" s="2" t="s">
        <v>47</v>
      </c>
      <c r="J222" s="2" t="s">
        <v>30</v>
      </c>
      <c r="K222" s="2" t="s">
        <v>24</v>
      </c>
      <c r="L222" s="2" t="s">
        <v>25</v>
      </c>
      <c r="M222" s="2" t="s">
        <v>88</v>
      </c>
      <c r="N222" s="2" t="s">
        <v>88</v>
      </c>
      <c r="O222" s="2" t="s">
        <v>88</v>
      </c>
    </row>
    <row r="223" spans="1:15">
      <c r="A223" s="1" t="s">
        <v>15</v>
      </c>
      <c r="B223" s="2">
        <v>2015</v>
      </c>
      <c r="C223" s="2" t="s">
        <v>16</v>
      </c>
      <c r="D223" s="2" t="s">
        <v>33</v>
      </c>
      <c r="E223" s="2" t="s">
        <v>79</v>
      </c>
      <c r="F223" s="2" t="s">
        <v>86</v>
      </c>
      <c r="G223" s="2" t="s">
        <v>20</v>
      </c>
      <c r="H223" s="2" t="s">
        <v>80</v>
      </c>
      <c r="I223" s="2" t="s">
        <v>76</v>
      </c>
      <c r="J223" s="2" t="s">
        <v>77</v>
      </c>
      <c r="K223" s="2"/>
      <c r="L223" s="2"/>
      <c r="M223" s="2" t="s">
        <v>55</v>
      </c>
      <c r="N223" s="2" t="s">
        <v>33</v>
      </c>
      <c r="O223" s="2" t="s">
        <v>43</v>
      </c>
    </row>
    <row r="224" spans="1:15">
      <c r="A224" s="1" t="s">
        <v>63</v>
      </c>
      <c r="B224" s="2">
        <v>2017</v>
      </c>
      <c r="C224" s="2" t="s">
        <v>16</v>
      </c>
      <c r="D224" s="2" t="s">
        <v>33</v>
      </c>
      <c r="E224" s="2" t="s">
        <v>91</v>
      </c>
      <c r="F224" s="2" t="s">
        <v>72</v>
      </c>
      <c r="G224" s="2" t="s">
        <v>20</v>
      </c>
      <c r="H224" s="2" t="s">
        <v>85</v>
      </c>
      <c r="I224" s="2" t="s">
        <v>22</v>
      </c>
      <c r="J224" s="2" t="s">
        <v>52</v>
      </c>
      <c r="K224" s="2" t="s">
        <v>31</v>
      </c>
      <c r="L224" s="2" t="s">
        <v>25</v>
      </c>
      <c r="M224" s="2" t="s">
        <v>32</v>
      </c>
      <c r="N224" s="2" t="s">
        <v>88</v>
      </c>
      <c r="O224" s="2" t="s">
        <v>43</v>
      </c>
    </row>
    <row r="225" spans="1:15" hidden="1">
      <c r="A225" s="1" t="s">
        <v>15</v>
      </c>
      <c r="B225" s="2">
        <v>2010</v>
      </c>
      <c r="C225" s="2" t="s">
        <v>16</v>
      </c>
      <c r="D225" s="2" t="s">
        <v>17</v>
      </c>
      <c r="E225" s="2" t="s">
        <v>27</v>
      </c>
      <c r="F225" s="2" t="s">
        <v>19</v>
      </c>
      <c r="G225" s="2" t="s">
        <v>45</v>
      </c>
      <c r="H225" s="2" t="s">
        <v>54</v>
      </c>
      <c r="I225" s="2" t="s">
        <v>47</v>
      </c>
      <c r="J225" s="2" t="s">
        <v>30</v>
      </c>
      <c r="K225" s="2" t="s">
        <v>24</v>
      </c>
      <c r="L225" s="2" t="s">
        <v>25</v>
      </c>
      <c r="M225" s="2" t="s">
        <v>88</v>
      </c>
      <c r="N225" s="2" t="s">
        <v>88</v>
      </c>
      <c r="O225" s="2" t="s">
        <v>88</v>
      </c>
    </row>
    <row r="226" spans="1:15">
      <c r="A226" s="1" t="s">
        <v>15</v>
      </c>
      <c r="B226" s="2">
        <v>2016</v>
      </c>
      <c r="C226" s="2" t="s">
        <v>16</v>
      </c>
      <c r="D226" s="2" t="s">
        <v>33</v>
      </c>
      <c r="E226" s="2" t="s">
        <v>79</v>
      </c>
      <c r="F226" s="2" t="s">
        <v>35</v>
      </c>
      <c r="G226" s="2" t="s">
        <v>20</v>
      </c>
      <c r="H226" s="2" t="s">
        <v>80</v>
      </c>
      <c r="I226" s="2" t="s">
        <v>76</v>
      </c>
      <c r="J226" s="2" t="s">
        <v>67</v>
      </c>
      <c r="K226" s="2" t="s">
        <v>31</v>
      </c>
      <c r="L226" s="2" t="s">
        <v>25</v>
      </c>
      <c r="M226" s="2" t="s">
        <v>42</v>
      </c>
      <c r="N226" s="2" t="s">
        <v>17</v>
      </c>
      <c r="O226" s="2" t="s">
        <v>43</v>
      </c>
    </row>
    <row r="227" spans="1:15" hidden="1">
      <c r="A227" s="1" t="s">
        <v>15</v>
      </c>
      <c r="B227" s="2">
        <v>2011</v>
      </c>
      <c r="C227" s="2" t="s">
        <v>16</v>
      </c>
      <c r="D227" s="2" t="s">
        <v>17</v>
      </c>
      <c r="E227" s="2" t="s">
        <v>18</v>
      </c>
      <c r="F227" s="2" t="s">
        <v>19</v>
      </c>
      <c r="G227" s="2" t="s">
        <v>20</v>
      </c>
      <c r="H227" s="2" t="s">
        <v>21</v>
      </c>
      <c r="I227" s="2" t="s">
        <v>22</v>
      </c>
      <c r="J227" s="2" t="s">
        <v>23</v>
      </c>
      <c r="K227" s="2" t="s">
        <v>24</v>
      </c>
      <c r="L227" s="2" t="s">
        <v>25</v>
      </c>
      <c r="M227" s="2" t="s">
        <v>88</v>
      </c>
      <c r="N227" s="2" t="s">
        <v>88</v>
      </c>
      <c r="O227" s="2" t="s">
        <v>88</v>
      </c>
    </row>
    <row r="228" spans="1:15" hidden="1">
      <c r="A228" s="1" t="s">
        <v>15</v>
      </c>
      <c r="B228" s="2">
        <v>2010</v>
      </c>
      <c r="C228" s="2" t="s">
        <v>16</v>
      </c>
      <c r="D228" s="2" t="s">
        <v>44</v>
      </c>
      <c r="E228" s="2" t="s">
        <v>34</v>
      </c>
      <c r="F228" s="2" t="s">
        <v>35</v>
      </c>
      <c r="G228" s="2" t="s">
        <v>45</v>
      </c>
      <c r="H228" s="2" t="s">
        <v>46</v>
      </c>
      <c r="I228" s="2" t="s">
        <v>47</v>
      </c>
      <c r="J228" s="2" t="s">
        <v>30</v>
      </c>
      <c r="K228" s="2" t="s">
        <v>83</v>
      </c>
      <c r="L228" s="2" t="s">
        <v>25</v>
      </c>
      <c r="M228" s="2" t="s">
        <v>88</v>
      </c>
      <c r="N228" s="2" t="s">
        <v>88</v>
      </c>
      <c r="O228" s="2" t="s">
        <v>88</v>
      </c>
    </row>
    <row r="229" spans="1:15">
      <c r="A229" s="1" t="s">
        <v>15</v>
      </c>
      <c r="B229" s="2">
        <v>2023</v>
      </c>
      <c r="C229" s="2" t="s">
        <v>16</v>
      </c>
      <c r="D229" s="2" t="s">
        <v>33</v>
      </c>
      <c r="E229" s="2" t="s">
        <v>65</v>
      </c>
      <c r="F229" s="2" t="s">
        <v>66</v>
      </c>
      <c r="G229" s="2" t="s">
        <v>20</v>
      </c>
      <c r="H229" s="2" t="s">
        <v>29</v>
      </c>
      <c r="I229" s="2" t="s">
        <v>22</v>
      </c>
      <c r="J229" s="2" t="s">
        <v>67</v>
      </c>
      <c r="K229" s="2" t="s">
        <v>25</v>
      </c>
      <c r="L229" s="2" t="s">
        <v>25</v>
      </c>
      <c r="M229" s="2" t="s">
        <v>32</v>
      </c>
      <c r="N229" s="2" t="s">
        <v>33</v>
      </c>
      <c r="O229" s="2" t="s">
        <v>43</v>
      </c>
    </row>
    <row r="230" spans="1:15" hidden="1">
      <c r="A230" s="1" t="s">
        <v>15</v>
      </c>
      <c r="B230" s="2">
        <v>2014</v>
      </c>
      <c r="C230" s="2" t="s">
        <v>16</v>
      </c>
      <c r="D230" s="2" t="s">
        <v>17</v>
      </c>
      <c r="E230" s="2" t="s">
        <v>27</v>
      </c>
      <c r="F230" s="2" t="s">
        <v>35</v>
      </c>
      <c r="G230" s="2" t="s">
        <v>45</v>
      </c>
      <c r="H230" s="2" t="s">
        <v>54</v>
      </c>
      <c r="I230" s="2" t="s">
        <v>47</v>
      </c>
      <c r="J230" s="2" t="s">
        <v>30</v>
      </c>
      <c r="K230" s="2"/>
      <c r="L230" s="2"/>
      <c r="M230" s="2" t="s">
        <v>42</v>
      </c>
      <c r="N230" s="2" t="s">
        <v>33</v>
      </c>
      <c r="O230" s="2" t="s">
        <v>88</v>
      </c>
    </row>
    <row r="231" spans="1:15" hidden="1">
      <c r="A231" s="1" t="s">
        <v>15</v>
      </c>
      <c r="B231" s="2">
        <v>2013</v>
      </c>
      <c r="C231" s="2" t="s">
        <v>16</v>
      </c>
      <c r="D231" s="2" t="s">
        <v>17</v>
      </c>
      <c r="E231" s="2" t="s">
        <v>18</v>
      </c>
      <c r="F231" s="2" t="s">
        <v>66</v>
      </c>
      <c r="G231" s="2" t="s">
        <v>45</v>
      </c>
      <c r="H231" s="2" t="s">
        <v>68</v>
      </c>
      <c r="I231" s="2" t="s">
        <v>47</v>
      </c>
      <c r="J231" s="2" t="s">
        <v>23</v>
      </c>
      <c r="K231" s="2"/>
      <c r="L231" s="2"/>
      <c r="M231" s="2" t="s">
        <v>32</v>
      </c>
      <c r="N231" s="2" t="s">
        <v>33</v>
      </c>
      <c r="O231" s="2" t="s">
        <v>88</v>
      </c>
    </row>
    <row r="232" spans="1:15" hidden="1">
      <c r="A232" s="1" t="s">
        <v>15</v>
      </c>
      <c r="B232" s="2">
        <v>2014</v>
      </c>
      <c r="C232" s="2" t="s">
        <v>16</v>
      </c>
      <c r="D232" s="2" t="s">
        <v>17</v>
      </c>
      <c r="E232" s="2" t="s">
        <v>27</v>
      </c>
      <c r="F232" s="2" t="s">
        <v>28</v>
      </c>
      <c r="G232" s="2" t="s">
        <v>20</v>
      </c>
      <c r="H232" s="2" t="s">
        <v>21</v>
      </c>
      <c r="I232" s="2" t="s">
        <v>22</v>
      </c>
      <c r="J232" s="2" t="s">
        <v>30</v>
      </c>
      <c r="K232" s="2"/>
      <c r="L232" s="2"/>
      <c r="M232" s="2" t="s">
        <v>32</v>
      </c>
      <c r="N232" s="2" t="s">
        <v>88</v>
      </c>
      <c r="O232" s="2" t="s">
        <v>88</v>
      </c>
    </row>
    <row r="233" spans="1:15" hidden="1">
      <c r="A233" s="1" t="s">
        <v>15</v>
      </c>
      <c r="B233" s="2">
        <v>2012</v>
      </c>
      <c r="C233" s="2" t="s">
        <v>16</v>
      </c>
      <c r="D233" s="2" t="s">
        <v>33</v>
      </c>
      <c r="E233" s="2" t="s">
        <v>91</v>
      </c>
      <c r="F233" s="2" t="s">
        <v>57</v>
      </c>
      <c r="G233" s="2"/>
      <c r="H233" s="2"/>
      <c r="I233" s="2" t="s">
        <v>184</v>
      </c>
      <c r="J233" s="2" t="s">
        <v>52</v>
      </c>
      <c r="K233" s="2"/>
      <c r="L233" s="2"/>
      <c r="M233" s="2" t="s">
        <v>88</v>
      </c>
      <c r="N233" s="2" t="s">
        <v>88</v>
      </c>
      <c r="O233" s="2" t="s">
        <v>78</v>
      </c>
    </row>
    <row r="234" spans="1:15" hidden="1">
      <c r="A234" s="1" t="s">
        <v>132</v>
      </c>
      <c r="B234" s="2">
        <v>2012</v>
      </c>
      <c r="C234" s="2" t="s">
        <v>16</v>
      </c>
      <c r="D234" s="2" t="s">
        <v>33</v>
      </c>
      <c r="E234" s="2" t="s">
        <v>49</v>
      </c>
      <c r="F234" s="2" t="s">
        <v>66</v>
      </c>
      <c r="G234" s="2" t="s">
        <v>20</v>
      </c>
      <c r="H234" s="2" t="s">
        <v>51</v>
      </c>
      <c r="I234" s="2" t="s">
        <v>22</v>
      </c>
      <c r="J234" s="2" t="s">
        <v>52</v>
      </c>
      <c r="K234" s="2"/>
      <c r="L234" s="2"/>
      <c r="M234" s="2" t="s">
        <v>81</v>
      </c>
      <c r="N234" s="2" t="s">
        <v>33</v>
      </c>
      <c r="O234" s="2" t="s">
        <v>64</v>
      </c>
    </row>
    <row r="235" spans="1:15" hidden="1">
      <c r="A235" s="1" t="s">
        <v>15</v>
      </c>
      <c r="B235" s="2">
        <v>2016</v>
      </c>
      <c r="C235" s="2" t="s">
        <v>16</v>
      </c>
      <c r="D235" s="2" t="s">
        <v>17</v>
      </c>
      <c r="E235" s="2" t="s">
        <v>18</v>
      </c>
      <c r="F235" s="2" t="s">
        <v>19</v>
      </c>
      <c r="G235" s="2" t="s">
        <v>20</v>
      </c>
      <c r="H235" s="2" t="s">
        <v>85</v>
      </c>
      <c r="I235" s="2" t="s">
        <v>22</v>
      </c>
      <c r="J235" s="2" t="s">
        <v>23</v>
      </c>
      <c r="K235" s="2"/>
      <c r="L235" s="2"/>
      <c r="M235" s="2" t="s">
        <v>42</v>
      </c>
      <c r="N235" s="2" t="s">
        <v>17</v>
      </c>
      <c r="O235" s="2" t="s">
        <v>88</v>
      </c>
    </row>
    <row r="236" spans="1:15" hidden="1">
      <c r="A236" s="1" t="s">
        <v>15</v>
      </c>
      <c r="B236" s="2">
        <v>2013</v>
      </c>
      <c r="C236" s="2" t="s">
        <v>16</v>
      </c>
      <c r="D236" s="2" t="s">
        <v>17</v>
      </c>
      <c r="E236" s="2" t="s">
        <v>27</v>
      </c>
      <c r="F236" s="2" t="s">
        <v>19</v>
      </c>
      <c r="G236" s="2" t="s">
        <v>20</v>
      </c>
      <c r="H236" s="2" t="s">
        <v>21</v>
      </c>
      <c r="I236" s="2" t="s">
        <v>22</v>
      </c>
      <c r="J236" s="2" t="s">
        <v>30</v>
      </c>
      <c r="K236" s="2" t="s">
        <v>41</v>
      </c>
      <c r="L236" s="2" t="s">
        <v>41</v>
      </c>
      <c r="M236" s="2" t="s">
        <v>88</v>
      </c>
      <c r="N236" s="2" t="s">
        <v>33</v>
      </c>
      <c r="O236" s="2" t="s">
        <v>88</v>
      </c>
    </row>
    <row r="237" spans="1:15">
      <c r="A237" s="1" t="s">
        <v>15</v>
      </c>
      <c r="B237" s="2">
        <v>2023</v>
      </c>
      <c r="C237" s="2" t="s">
        <v>16</v>
      </c>
      <c r="D237" s="2" t="s">
        <v>33</v>
      </c>
      <c r="E237" s="2" t="s">
        <v>65</v>
      </c>
      <c r="F237" s="2" t="s">
        <v>66</v>
      </c>
      <c r="G237" s="2" t="s">
        <v>20</v>
      </c>
      <c r="H237" s="2" t="s">
        <v>29</v>
      </c>
      <c r="I237" s="2" t="s">
        <v>22</v>
      </c>
      <c r="J237" s="2" t="s">
        <v>67</v>
      </c>
      <c r="K237" s="2" t="s">
        <v>25</v>
      </c>
      <c r="L237" s="2" t="s">
        <v>25</v>
      </c>
      <c r="M237" s="2" t="s">
        <v>32</v>
      </c>
      <c r="N237" s="2" t="s">
        <v>33</v>
      </c>
      <c r="O237" s="2" t="s">
        <v>43</v>
      </c>
    </row>
    <row r="238" spans="1:15" hidden="1">
      <c r="A238" s="1" t="s">
        <v>15</v>
      </c>
      <c r="B238" s="2">
        <v>2012</v>
      </c>
      <c r="C238" s="2" t="s">
        <v>16</v>
      </c>
      <c r="D238" s="2" t="s">
        <v>33</v>
      </c>
      <c r="E238" s="2" t="s">
        <v>91</v>
      </c>
      <c r="F238" s="2" t="s">
        <v>19</v>
      </c>
      <c r="G238" s="2" t="s">
        <v>20</v>
      </c>
      <c r="H238" s="2" t="s">
        <v>21</v>
      </c>
      <c r="I238" s="2" t="s">
        <v>22</v>
      </c>
      <c r="J238" s="2" t="s">
        <v>52</v>
      </c>
      <c r="K238" s="2" t="s">
        <v>40</v>
      </c>
      <c r="L238" s="2" t="s">
        <v>41</v>
      </c>
      <c r="M238" s="2" t="s">
        <v>88</v>
      </c>
      <c r="N238" s="2" t="s">
        <v>88</v>
      </c>
      <c r="O238" s="2" t="s">
        <v>98</v>
      </c>
    </row>
    <row r="239" spans="1:15">
      <c r="A239" s="1" t="s">
        <v>63</v>
      </c>
      <c r="B239" s="2">
        <v>2014</v>
      </c>
      <c r="C239" s="2" t="s">
        <v>16</v>
      </c>
      <c r="D239" s="2" t="s">
        <v>33</v>
      </c>
      <c r="E239" s="2" t="s">
        <v>34</v>
      </c>
      <c r="F239" s="2" t="s">
        <v>35</v>
      </c>
      <c r="G239" s="2" t="s">
        <v>45</v>
      </c>
      <c r="H239" s="2" t="s">
        <v>54</v>
      </c>
      <c r="I239" s="2" t="s">
        <v>47</v>
      </c>
      <c r="J239" s="2" t="s">
        <v>39</v>
      </c>
      <c r="K239" s="2" t="s">
        <v>83</v>
      </c>
      <c r="L239" s="2" t="s">
        <v>25</v>
      </c>
      <c r="M239" s="2" t="s">
        <v>42</v>
      </c>
      <c r="N239" s="2" t="s">
        <v>17</v>
      </c>
      <c r="O239" s="2" t="s">
        <v>43</v>
      </c>
    </row>
    <row r="240" spans="1:15" hidden="1">
      <c r="A240" s="1" t="s">
        <v>15</v>
      </c>
      <c r="B240" s="2">
        <v>2008</v>
      </c>
      <c r="C240" s="2" t="s">
        <v>16</v>
      </c>
      <c r="D240" s="2" t="s">
        <v>17</v>
      </c>
      <c r="E240" s="2" t="s">
        <v>18</v>
      </c>
      <c r="F240" s="2" t="s">
        <v>35</v>
      </c>
      <c r="G240" s="2" t="s">
        <v>20</v>
      </c>
      <c r="H240" s="2" t="s">
        <v>21</v>
      </c>
      <c r="I240" s="2" t="s">
        <v>22</v>
      </c>
      <c r="J240" s="2" t="s">
        <v>23</v>
      </c>
      <c r="K240" s="2" t="s">
        <v>31</v>
      </c>
      <c r="L240" s="2" t="s">
        <v>25</v>
      </c>
      <c r="M240" s="2" t="s">
        <v>42</v>
      </c>
      <c r="N240" s="2" t="s">
        <v>33</v>
      </c>
      <c r="O240" s="2" t="s">
        <v>88</v>
      </c>
    </row>
    <row r="241" spans="1:15" hidden="1">
      <c r="A241" s="1" t="s">
        <v>74</v>
      </c>
      <c r="B241" s="2">
        <v>2015</v>
      </c>
      <c r="C241" s="2" t="s">
        <v>16</v>
      </c>
      <c r="D241" s="2" t="s">
        <v>33</v>
      </c>
      <c r="E241" s="2" t="s">
        <v>49</v>
      </c>
      <c r="F241" s="2" t="s">
        <v>19</v>
      </c>
      <c r="G241" s="2" t="s">
        <v>20</v>
      </c>
      <c r="H241" s="2" t="s">
        <v>51</v>
      </c>
      <c r="I241" s="2" t="s">
        <v>22</v>
      </c>
      <c r="J241" s="2" t="s">
        <v>52</v>
      </c>
      <c r="K241" s="2"/>
      <c r="L241" s="2"/>
      <c r="M241" s="2" t="s">
        <v>88</v>
      </c>
      <c r="N241" s="2" t="s">
        <v>33</v>
      </c>
      <c r="O241" s="2" t="s">
        <v>58</v>
      </c>
    </row>
    <row r="242" spans="1:15">
      <c r="A242" s="1" t="s">
        <v>15</v>
      </c>
      <c r="B242" s="2">
        <v>2012</v>
      </c>
      <c r="C242" s="2" t="s">
        <v>16</v>
      </c>
      <c r="D242" s="2" t="s">
        <v>33</v>
      </c>
      <c r="E242" s="2" t="s">
        <v>49</v>
      </c>
      <c r="F242" s="2" t="s">
        <v>112</v>
      </c>
      <c r="G242" s="2" t="s">
        <v>20</v>
      </c>
      <c r="H242" s="2" t="s">
        <v>51</v>
      </c>
      <c r="I242" s="2" t="s">
        <v>22</v>
      </c>
      <c r="J242" s="2" t="s">
        <v>52</v>
      </c>
      <c r="K242" s="2"/>
      <c r="L242" s="2"/>
      <c r="M242" s="2" t="s">
        <v>88</v>
      </c>
      <c r="N242" s="2" t="s">
        <v>88</v>
      </c>
      <c r="O242" s="2" t="s">
        <v>43</v>
      </c>
    </row>
    <row r="243" spans="1:15" hidden="1">
      <c r="A243" s="1" t="s">
        <v>118</v>
      </c>
      <c r="B243" s="2">
        <v>2013</v>
      </c>
      <c r="C243" s="2" t="s">
        <v>16</v>
      </c>
      <c r="D243" s="2" t="s">
        <v>33</v>
      </c>
      <c r="E243" s="2" t="s">
        <v>91</v>
      </c>
      <c r="F243" s="2" t="s">
        <v>59</v>
      </c>
      <c r="G243" s="2" t="s">
        <v>20</v>
      </c>
      <c r="H243" s="2" t="s">
        <v>21</v>
      </c>
      <c r="I243" s="2" t="s">
        <v>22</v>
      </c>
      <c r="J243" s="2" t="s">
        <v>52</v>
      </c>
      <c r="K243" s="2" t="s">
        <v>84</v>
      </c>
      <c r="L243" s="2" t="s">
        <v>41</v>
      </c>
      <c r="M243" s="2" t="s">
        <v>32</v>
      </c>
      <c r="N243" s="2" t="s">
        <v>88</v>
      </c>
      <c r="O243" s="2" t="s">
        <v>88</v>
      </c>
    </row>
    <row r="244" spans="1:15">
      <c r="A244" s="1" t="s">
        <v>15</v>
      </c>
      <c r="B244" s="2">
        <v>2023</v>
      </c>
      <c r="C244" s="2" t="s">
        <v>16</v>
      </c>
      <c r="D244" s="2" t="s">
        <v>33</v>
      </c>
      <c r="E244" s="2" t="s">
        <v>65</v>
      </c>
      <c r="F244" s="2" t="s">
        <v>66</v>
      </c>
      <c r="G244" s="2" t="s">
        <v>20</v>
      </c>
      <c r="H244" s="2" t="s">
        <v>29</v>
      </c>
      <c r="I244" s="2" t="s">
        <v>22</v>
      </c>
      <c r="J244" s="2" t="s">
        <v>67</v>
      </c>
      <c r="K244" s="2" t="s">
        <v>25</v>
      </c>
      <c r="L244" s="2" t="s">
        <v>25</v>
      </c>
      <c r="M244" s="2" t="s">
        <v>32</v>
      </c>
      <c r="N244" s="2" t="s">
        <v>33</v>
      </c>
      <c r="O244" s="2" t="s">
        <v>43</v>
      </c>
    </row>
    <row r="245" spans="1:15">
      <c r="A245" s="1" t="s">
        <v>110</v>
      </c>
      <c r="B245" s="2">
        <v>2013</v>
      </c>
      <c r="C245" s="2" t="s">
        <v>16</v>
      </c>
      <c r="D245" s="2" t="s">
        <v>33</v>
      </c>
      <c r="E245" s="2" t="s">
        <v>34</v>
      </c>
      <c r="F245" s="2" t="s">
        <v>19</v>
      </c>
      <c r="G245" s="2" t="s">
        <v>36</v>
      </c>
      <c r="H245" s="2" t="s">
        <v>37</v>
      </c>
      <c r="I245" s="2" t="s">
        <v>38</v>
      </c>
      <c r="J245" s="2" t="s">
        <v>39</v>
      </c>
      <c r="K245" s="2"/>
      <c r="L245" s="2"/>
      <c r="M245" s="2" t="s">
        <v>88</v>
      </c>
      <c r="N245" s="2" t="s">
        <v>88</v>
      </c>
      <c r="O245" s="2" t="s">
        <v>43</v>
      </c>
    </row>
    <row r="246" spans="1:15">
      <c r="A246" s="1" t="s">
        <v>15</v>
      </c>
      <c r="B246" s="2">
        <v>2021</v>
      </c>
      <c r="C246" s="2" t="s">
        <v>16</v>
      </c>
      <c r="D246" s="2" t="s">
        <v>33</v>
      </c>
      <c r="E246" s="2" t="s">
        <v>49</v>
      </c>
      <c r="F246" s="2" t="s">
        <v>50</v>
      </c>
      <c r="G246" s="2" t="s">
        <v>20</v>
      </c>
      <c r="H246" s="2" t="s">
        <v>21</v>
      </c>
      <c r="I246" s="2" t="s">
        <v>22</v>
      </c>
      <c r="J246" s="2" t="s">
        <v>52</v>
      </c>
      <c r="K246" s="2" t="s">
        <v>61</v>
      </c>
      <c r="L246" s="2" t="s">
        <v>41</v>
      </c>
      <c r="M246" s="2" t="s">
        <v>32</v>
      </c>
      <c r="N246" s="2" t="s">
        <v>17</v>
      </c>
      <c r="O246" s="2" t="s">
        <v>43</v>
      </c>
    </row>
    <row r="247" spans="1:15" hidden="1">
      <c r="A247" s="1" t="s">
        <v>118</v>
      </c>
      <c r="B247" s="2">
        <v>2015</v>
      </c>
      <c r="C247" s="2" t="s">
        <v>16</v>
      </c>
      <c r="D247" s="2" t="s">
        <v>33</v>
      </c>
      <c r="E247" s="2" t="s">
        <v>91</v>
      </c>
      <c r="F247" s="2" t="s">
        <v>72</v>
      </c>
      <c r="G247" s="2"/>
      <c r="H247" s="2"/>
      <c r="I247" s="2" t="s">
        <v>184</v>
      </c>
      <c r="J247" s="2"/>
      <c r="K247" s="2"/>
      <c r="L247" s="2"/>
      <c r="M247" s="2" t="s">
        <v>42</v>
      </c>
      <c r="N247" s="2" t="s">
        <v>88</v>
      </c>
      <c r="O247" s="2" t="s">
        <v>88</v>
      </c>
    </row>
    <row r="248" spans="1:15">
      <c r="A248" s="1" t="s">
        <v>15</v>
      </c>
      <c r="B248" s="2">
        <v>2020</v>
      </c>
      <c r="C248" s="2" t="s">
        <v>16</v>
      </c>
      <c r="D248" s="2" t="s">
        <v>33</v>
      </c>
      <c r="E248" s="2" t="s">
        <v>65</v>
      </c>
      <c r="F248" s="2" t="s">
        <v>35</v>
      </c>
      <c r="G248" s="2" t="s">
        <v>20</v>
      </c>
      <c r="H248" s="2" t="s">
        <v>21</v>
      </c>
      <c r="I248" s="2" t="s">
        <v>22</v>
      </c>
      <c r="J248" s="2" t="s">
        <v>67</v>
      </c>
      <c r="K248" s="2" t="s">
        <v>84</v>
      </c>
      <c r="L248" s="2" t="s">
        <v>41</v>
      </c>
      <c r="M248" s="2" t="s">
        <v>42</v>
      </c>
      <c r="N248" s="2" t="s">
        <v>33</v>
      </c>
      <c r="O248" s="2" t="s">
        <v>43</v>
      </c>
    </row>
    <row r="249" spans="1:15">
      <c r="A249" s="1" t="s">
        <v>15</v>
      </c>
      <c r="B249" s="2">
        <v>2018</v>
      </c>
      <c r="C249" s="2" t="s">
        <v>16</v>
      </c>
      <c r="D249" s="2" t="s">
        <v>33</v>
      </c>
      <c r="E249" s="2" t="s">
        <v>91</v>
      </c>
      <c r="F249" s="2" t="s">
        <v>72</v>
      </c>
      <c r="G249" s="2" t="s">
        <v>92</v>
      </c>
      <c r="H249" s="2" t="s">
        <v>133</v>
      </c>
      <c r="I249" s="2" t="s">
        <v>94</v>
      </c>
      <c r="J249" s="2" t="s">
        <v>39</v>
      </c>
      <c r="K249" s="2" t="s">
        <v>83</v>
      </c>
      <c r="L249" s="2" t="s">
        <v>25</v>
      </c>
      <c r="M249" s="2" t="s">
        <v>32</v>
      </c>
      <c r="N249" s="2" t="s">
        <v>33</v>
      </c>
      <c r="O249" s="2" t="s">
        <v>43</v>
      </c>
    </row>
    <row r="250" spans="1:15">
      <c r="A250" s="1" t="s">
        <v>15</v>
      </c>
      <c r="B250" s="2">
        <v>2023</v>
      </c>
      <c r="C250" s="2" t="s">
        <v>16</v>
      </c>
      <c r="D250" s="2" t="s">
        <v>33</v>
      </c>
      <c r="E250" s="2" t="s">
        <v>65</v>
      </c>
      <c r="F250" s="2" t="s">
        <v>66</v>
      </c>
      <c r="G250" s="2" t="s">
        <v>20</v>
      </c>
      <c r="H250" s="2" t="s">
        <v>29</v>
      </c>
      <c r="I250" s="2" t="s">
        <v>22</v>
      </c>
      <c r="J250" s="2" t="s">
        <v>67</v>
      </c>
      <c r="K250" s="2" t="s">
        <v>25</v>
      </c>
      <c r="L250" s="2" t="s">
        <v>25</v>
      </c>
      <c r="M250" s="2" t="s">
        <v>32</v>
      </c>
      <c r="N250" s="2" t="s">
        <v>33</v>
      </c>
      <c r="O250" s="2" t="s">
        <v>43</v>
      </c>
    </row>
    <row r="251" spans="1:15" hidden="1">
      <c r="A251" s="1" t="s">
        <v>63</v>
      </c>
      <c r="B251" s="2">
        <v>2019</v>
      </c>
      <c r="C251" s="2" t="s">
        <v>16</v>
      </c>
      <c r="D251" s="2" t="s">
        <v>17</v>
      </c>
      <c r="E251" s="2" t="s">
        <v>18</v>
      </c>
      <c r="F251" s="2" t="s">
        <v>35</v>
      </c>
      <c r="G251" s="2" t="s">
        <v>20</v>
      </c>
      <c r="H251" s="2" t="s">
        <v>21</v>
      </c>
      <c r="I251" s="2" t="s">
        <v>22</v>
      </c>
      <c r="J251" s="2" t="s">
        <v>23</v>
      </c>
      <c r="K251" s="2" t="s">
        <v>25</v>
      </c>
      <c r="L251" s="2" t="s">
        <v>25</v>
      </c>
      <c r="M251" s="2" t="s">
        <v>42</v>
      </c>
      <c r="N251" s="2" t="s">
        <v>88</v>
      </c>
      <c r="O251" s="2" t="s">
        <v>88</v>
      </c>
    </row>
    <row r="252" spans="1:15">
      <c r="A252" s="1" t="s">
        <v>15</v>
      </c>
      <c r="B252" s="2">
        <v>2014</v>
      </c>
      <c r="C252" s="2" t="s">
        <v>16</v>
      </c>
      <c r="D252" s="2" t="s">
        <v>33</v>
      </c>
      <c r="E252" s="2" t="s">
        <v>65</v>
      </c>
      <c r="F252" s="2" t="s">
        <v>89</v>
      </c>
      <c r="G252" s="2" t="s">
        <v>36</v>
      </c>
      <c r="H252" s="2" t="s">
        <v>113</v>
      </c>
      <c r="I252" s="2" t="s">
        <v>38</v>
      </c>
      <c r="J252" s="2" t="s">
        <v>67</v>
      </c>
      <c r="K252" s="2" t="s">
        <v>31</v>
      </c>
      <c r="L252" s="2" t="s">
        <v>25</v>
      </c>
      <c r="M252" s="2" t="s">
        <v>32</v>
      </c>
      <c r="N252" s="2" t="s">
        <v>33</v>
      </c>
      <c r="O252" s="2" t="s">
        <v>43</v>
      </c>
    </row>
    <row r="253" spans="1:15" hidden="1">
      <c r="A253" s="1" t="s">
        <v>15</v>
      </c>
      <c r="B253" s="2">
        <v>2010</v>
      </c>
      <c r="C253" s="2" t="s">
        <v>16</v>
      </c>
      <c r="D253" s="2" t="s">
        <v>33</v>
      </c>
      <c r="E253" s="2" t="s">
        <v>34</v>
      </c>
      <c r="F253" s="2" t="s">
        <v>35</v>
      </c>
      <c r="G253" s="2" t="s">
        <v>45</v>
      </c>
      <c r="H253" s="2" t="s">
        <v>54</v>
      </c>
      <c r="I253" s="2" t="s">
        <v>47</v>
      </c>
      <c r="J253" s="2" t="s">
        <v>77</v>
      </c>
      <c r="K253" s="2" t="s">
        <v>31</v>
      </c>
      <c r="L253" s="2" t="s">
        <v>25</v>
      </c>
      <c r="M253" s="2" t="s">
        <v>88</v>
      </c>
      <c r="N253" s="2" t="s">
        <v>88</v>
      </c>
      <c r="O253" s="2" t="s">
        <v>88</v>
      </c>
    </row>
    <row r="254" spans="1:15" hidden="1">
      <c r="A254" s="1" t="s">
        <v>48</v>
      </c>
      <c r="B254" s="2">
        <v>2011</v>
      </c>
      <c r="C254" s="2" t="s">
        <v>16</v>
      </c>
      <c r="D254" s="2" t="s">
        <v>17</v>
      </c>
      <c r="E254" s="2" t="s">
        <v>27</v>
      </c>
      <c r="F254" s="2" t="s">
        <v>19</v>
      </c>
      <c r="G254" s="2" t="s">
        <v>20</v>
      </c>
      <c r="H254" s="2" t="s">
        <v>51</v>
      </c>
      <c r="I254" s="2" t="s">
        <v>22</v>
      </c>
      <c r="J254" s="2" t="s">
        <v>30</v>
      </c>
      <c r="K254" s="2" t="s">
        <v>31</v>
      </c>
      <c r="L254" s="2" t="s">
        <v>25</v>
      </c>
      <c r="M254" s="2" t="s">
        <v>32</v>
      </c>
      <c r="N254" s="2" t="s">
        <v>33</v>
      </c>
      <c r="O254" s="2" t="s">
        <v>88</v>
      </c>
    </row>
    <row r="255" spans="1:15" hidden="1">
      <c r="A255" s="1" t="s">
        <v>134</v>
      </c>
      <c r="B255" s="2">
        <v>2023</v>
      </c>
      <c r="C255" s="2" t="s">
        <v>16</v>
      </c>
      <c r="D255" s="2" t="s">
        <v>17</v>
      </c>
      <c r="E255" s="2" t="s">
        <v>27</v>
      </c>
      <c r="F255" s="2" t="s">
        <v>50</v>
      </c>
      <c r="G255" s="2" t="s">
        <v>20</v>
      </c>
      <c r="H255" s="2" t="s">
        <v>51</v>
      </c>
      <c r="I255" s="2" t="s">
        <v>22</v>
      </c>
      <c r="J255" s="2" t="s">
        <v>30</v>
      </c>
      <c r="K255" s="2"/>
      <c r="L255" s="2"/>
      <c r="M255" s="2" t="s">
        <v>32</v>
      </c>
      <c r="N255" s="2" t="s">
        <v>33</v>
      </c>
      <c r="O255" s="2" t="s">
        <v>88</v>
      </c>
    </row>
    <row r="256" spans="1:15" hidden="1">
      <c r="A256" s="1" t="s">
        <v>135</v>
      </c>
      <c r="B256" s="2">
        <v>2013</v>
      </c>
      <c r="C256" s="2" t="s">
        <v>16</v>
      </c>
      <c r="D256" s="2" t="s">
        <v>33</v>
      </c>
      <c r="E256" s="2" t="s">
        <v>49</v>
      </c>
      <c r="F256" s="2" t="s">
        <v>19</v>
      </c>
      <c r="G256" s="2" t="s">
        <v>20</v>
      </c>
      <c r="H256" s="2" t="s">
        <v>51</v>
      </c>
      <c r="I256" s="2" t="s">
        <v>22</v>
      </c>
      <c r="J256" s="2" t="s">
        <v>52</v>
      </c>
      <c r="K256" s="2"/>
      <c r="L256" s="2"/>
      <c r="M256" s="2" t="s">
        <v>88</v>
      </c>
      <c r="N256" s="2" t="s">
        <v>88</v>
      </c>
      <c r="O256" s="2" t="s">
        <v>58</v>
      </c>
    </row>
    <row r="257" spans="1:15">
      <c r="A257" s="1" t="s">
        <v>15</v>
      </c>
      <c r="B257" s="2">
        <v>2013</v>
      </c>
      <c r="C257" s="2" t="s">
        <v>16</v>
      </c>
      <c r="D257" s="2" t="s">
        <v>33</v>
      </c>
      <c r="E257" s="2" t="s">
        <v>65</v>
      </c>
      <c r="F257" s="2" t="s">
        <v>50</v>
      </c>
      <c r="G257" s="2" t="s">
        <v>20</v>
      </c>
      <c r="H257" s="2" t="s">
        <v>51</v>
      </c>
      <c r="I257" s="2" t="s">
        <v>22</v>
      </c>
      <c r="J257" s="2" t="s">
        <v>67</v>
      </c>
      <c r="K257" s="2" t="s">
        <v>31</v>
      </c>
      <c r="L257" s="2" t="s">
        <v>25</v>
      </c>
      <c r="M257" s="2" t="s">
        <v>88</v>
      </c>
      <c r="N257" s="2" t="s">
        <v>33</v>
      </c>
      <c r="O257" s="2" t="s">
        <v>43</v>
      </c>
    </row>
    <row r="258" spans="1:15">
      <c r="A258" s="1" t="s">
        <v>15</v>
      </c>
      <c r="B258" s="2">
        <v>2020</v>
      </c>
      <c r="C258" s="2" t="s">
        <v>16</v>
      </c>
      <c r="D258" s="2" t="s">
        <v>33</v>
      </c>
      <c r="E258" s="2" t="s">
        <v>91</v>
      </c>
      <c r="F258" s="2" t="s">
        <v>96</v>
      </c>
      <c r="G258" s="2" t="s">
        <v>92</v>
      </c>
      <c r="H258" s="2" t="s">
        <v>93</v>
      </c>
      <c r="I258" s="2" t="s">
        <v>94</v>
      </c>
      <c r="J258" s="2" t="s">
        <v>39</v>
      </c>
      <c r="K258" s="2" t="s">
        <v>84</v>
      </c>
      <c r="L258" s="2" t="s">
        <v>41</v>
      </c>
      <c r="M258" s="2" t="s">
        <v>32</v>
      </c>
      <c r="N258" s="2" t="s">
        <v>33</v>
      </c>
      <c r="O258" s="2" t="s">
        <v>43</v>
      </c>
    </row>
    <row r="259" spans="1:15" hidden="1">
      <c r="A259" s="1" t="s">
        <v>15</v>
      </c>
      <c r="B259" s="2">
        <v>2011</v>
      </c>
      <c r="C259" s="2" t="s">
        <v>16</v>
      </c>
      <c r="D259" s="2" t="s">
        <v>44</v>
      </c>
      <c r="E259" s="2" t="s">
        <v>34</v>
      </c>
      <c r="F259" s="2" t="s">
        <v>19</v>
      </c>
      <c r="G259" s="2" t="s">
        <v>45</v>
      </c>
      <c r="H259" s="2" t="s">
        <v>54</v>
      </c>
      <c r="I259" s="2" t="s">
        <v>47</v>
      </c>
      <c r="J259" s="2" t="s">
        <v>30</v>
      </c>
      <c r="K259" s="2" t="s">
        <v>24</v>
      </c>
      <c r="L259" s="2" t="s">
        <v>25</v>
      </c>
      <c r="M259" s="2" t="s">
        <v>88</v>
      </c>
      <c r="N259" s="2" t="s">
        <v>88</v>
      </c>
      <c r="O259" s="2" t="s">
        <v>88</v>
      </c>
    </row>
    <row r="260" spans="1:15" hidden="1">
      <c r="A260" s="1" t="s">
        <v>136</v>
      </c>
      <c r="B260" s="2">
        <v>2016</v>
      </c>
      <c r="C260" s="2" t="s">
        <v>16</v>
      </c>
      <c r="D260" s="2" t="s">
        <v>33</v>
      </c>
      <c r="E260" s="2" t="s">
        <v>65</v>
      </c>
      <c r="F260" s="2" t="s">
        <v>19</v>
      </c>
      <c r="G260" s="2" t="s">
        <v>20</v>
      </c>
      <c r="H260" s="2" t="s">
        <v>21</v>
      </c>
      <c r="I260" s="2" t="s">
        <v>22</v>
      </c>
      <c r="J260" s="2" t="s">
        <v>52</v>
      </c>
      <c r="K260" s="2" t="s">
        <v>25</v>
      </c>
      <c r="L260" s="2" t="s">
        <v>25</v>
      </c>
      <c r="M260" s="2" t="s">
        <v>88</v>
      </c>
      <c r="N260" s="2" t="s">
        <v>33</v>
      </c>
      <c r="O260" s="2" t="s">
        <v>98</v>
      </c>
    </row>
    <row r="261" spans="1:15">
      <c r="A261" s="1" t="s">
        <v>118</v>
      </c>
      <c r="B261" s="2">
        <v>2023</v>
      </c>
      <c r="C261" s="2" t="s">
        <v>16</v>
      </c>
      <c r="D261" s="2" t="s">
        <v>33</v>
      </c>
      <c r="E261" s="2" t="s">
        <v>79</v>
      </c>
      <c r="F261" s="2" t="s">
        <v>72</v>
      </c>
      <c r="G261" s="2" t="s">
        <v>20</v>
      </c>
      <c r="H261" s="2" t="s">
        <v>80</v>
      </c>
      <c r="I261" s="2" t="s">
        <v>76</v>
      </c>
      <c r="J261" s="2" t="s">
        <v>52</v>
      </c>
      <c r="K261" s="2" t="s">
        <v>31</v>
      </c>
      <c r="L261" s="2" t="s">
        <v>25</v>
      </c>
      <c r="M261" s="2" t="s">
        <v>32</v>
      </c>
      <c r="N261" s="2" t="s">
        <v>33</v>
      </c>
      <c r="O261" s="2" t="s">
        <v>43</v>
      </c>
    </row>
    <row r="262" spans="1:15" hidden="1">
      <c r="A262" s="1" t="s">
        <v>15</v>
      </c>
      <c r="B262" s="2">
        <v>2012</v>
      </c>
      <c r="C262" s="2" t="s">
        <v>16</v>
      </c>
      <c r="D262" s="2" t="s">
        <v>44</v>
      </c>
      <c r="E262" s="2" t="s">
        <v>18</v>
      </c>
      <c r="F262" s="2" t="s">
        <v>50</v>
      </c>
      <c r="G262" s="2" t="s">
        <v>36</v>
      </c>
      <c r="H262" s="2" t="s">
        <v>137</v>
      </c>
      <c r="I262" s="2" t="s">
        <v>38</v>
      </c>
      <c r="J262" s="2" t="s">
        <v>23</v>
      </c>
      <c r="K262" s="2" t="s">
        <v>31</v>
      </c>
      <c r="L262" s="2" t="s">
        <v>25</v>
      </c>
      <c r="M262" s="2" t="s">
        <v>32</v>
      </c>
      <c r="N262" s="2" t="s">
        <v>88</v>
      </c>
      <c r="O262" s="2" t="s">
        <v>88</v>
      </c>
    </row>
    <row r="263" spans="1:15" hidden="1">
      <c r="A263" s="1" t="s">
        <v>15</v>
      </c>
      <c r="B263" s="2">
        <v>2019</v>
      </c>
      <c r="C263" s="2" t="s">
        <v>16</v>
      </c>
      <c r="D263" s="2" t="s">
        <v>17</v>
      </c>
      <c r="E263" s="2" t="s">
        <v>18</v>
      </c>
      <c r="F263" s="2" t="s">
        <v>35</v>
      </c>
      <c r="G263" s="2" t="s">
        <v>45</v>
      </c>
      <c r="H263" s="2" t="s">
        <v>138</v>
      </c>
      <c r="I263" s="2" t="s">
        <v>47</v>
      </c>
      <c r="J263" s="2" t="s">
        <v>23</v>
      </c>
      <c r="K263" s="2"/>
      <c r="L263" s="2"/>
      <c r="M263" s="2" t="s">
        <v>42</v>
      </c>
      <c r="N263" s="2" t="s">
        <v>33</v>
      </c>
      <c r="O263" s="2" t="s">
        <v>88</v>
      </c>
    </row>
    <row r="264" spans="1:15">
      <c r="A264" s="1" t="s">
        <v>15</v>
      </c>
      <c r="B264" s="2">
        <v>2016</v>
      </c>
      <c r="C264" s="2" t="s">
        <v>16</v>
      </c>
      <c r="D264" s="2" t="s">
        <v>33</v>
      </c>
      <c r="E264" s="2" t="s">
        <v>91</v>
      </c>
      <c r="F264" s="2" t="s">
        <v>82</v>
      </c>
      <c r="G264" s="2" t="s">
        <v>92</v>
      </c>
      <c r="H264" s="2" t="s">
        <v>93</v>
      </c>
      <c r="I264" s="2" t="s">
        <v>94</v>
      </c>
      <c r="J264" s="2" t="s">
        <v>39</v>
      </c>
      <c r="K264" s="2" t="s">
        <v>84</v>
      </c>
      <c r="L264" s="2" t="s">
        <v>41</v>
      </c>
      <c r="M264" s="2" t="s">
        <v>32</v>
      </c>
      <c r="N264" s="2" t="s">
        <v>88</v>
      </c>
      <c r="O264" s="2" t="s">
        <v>43</v>
      </c>
    </row>
    <row r="265" spans="1:15" hidden="1">
      <c r="A265" s="1" t="s">
        <v>15</v>
      </c>
      <c r="B265" s="2">
        <v>2010</v>
      </c>
      <c r="C265" s="2" t="s">
        <v>16</v>
      </c>
      <c r="D265" s="2" t="s">
        <v>17</v>
      </c>
      <c r="E265" s="2" t="s">
        <v>27</v>
      </c>
      <c r="F265" s="2" t="s">
        <v>19</v>
      </c>
      <c r="G265" s="2" t="s">
        <v>45</v>
      </c>
      <c r="H265" s="2" t="s">
        <v>54</v>
      </c>
      <c r="I265" s="2" t="s">
        <v>47</v>
      </c>
      <c r="J265" s="2" t="s">
        <v>30</v>
      </c>
      <c r="K265" s="2" t="s">
        <v>24</v>
      </c>
      <c r="L265" s="2" t="s">
        <v>25</v>
      </c>
      <c r="M265" s="2" t="s">
        <v>88</v>
      </c>
      <c r="N265" s="2" t="s">
        <v>88</v>
      </c>
      <c r="O265" s="2" t="s">
        <v>88</v>
      </c>
    </row>
    <row r="266" spans="1:15" hidden="1">
      <c r="A266" s="1" t="s">
        <v>15</v>
      </c>
      <c r="B266" s="2">
        <v>2010</v>
      </c>
      <c r="C266" s="2" t="s">
        <v>16</v>
      </c>
      <c r="D266" s="2" t="s">
        <v>33</v>
      </c>
      <c r="E266" s="2" t="s">
        <v>34</v>
      </c>
      <c r="F266" s="2" t="s">
        <v>35</v>
      </c>
      <c r="G266" s="2" t="s">
        <v>45</v>
      </c>
      <c r="H266" s="2" t="s">
        <v>73</v>
      </c>
      <c r="I266" s="2" t="s">
        <v>47</v>
      </c>
      <c r="J266" s="2" t="s">
        <v>39</v>
      </c>
      <c r="K266" s="2" t="s">
        <v>84</v>
      </c>
      <c r="L266" s="2" t="s">
        <v>41</v>
      </c>
      <c r="M266" s="2" t="s">
        <v>88</v>
      </c>
      <c r="N266" s="2" t="s">
        <v>88</v>
      </c>
      <c r="O266" s="2" t="s">
        <v>88</v>
      </c>
    </row>
    <row r="267" spans="1:15" hidden="1">
      <c r="A267" s="1" t="s">
        <v>15</v>
      </c>
      <c r="B267" s="2">
        <v>2013</v>
      </c>
      <c r="C267" s="2" t="s">
        <v>16</v>
      </c>
      <c r="D267" s="2" t="s">
        <v>17</v>
      </c>
      <c r="E267" s="2" t="s">
        <v>18</v>
      </c>
      <c r="F267" s="2" t="s">
        <v>19</v>
      </c>
      <c r="G267" s="2" t="s">
        <v>20</v>
      </c>
      <c r="H267" s="2" t="s">
        <v>21</v>
      </c>
      <c r="I267" s="2" t="s">
        <v>22</v>
      </c>
      <c r="J267" s="2" t="s">
        <v>23</v>
      </c>
      <c r="K267" s="2" t="s">
        <v>24</v>
      </c>
      <c r="L267" s="2" t="s">
        <v>25</v>
      </c>
      <c r="M267" s="2" t="s">
        <v>88</v>
      </c>
      <c r="N267" s="2" t="s">
        <v>88</v>
      </c>
      <c r="O267" s="2" t="s">
        <v>88</v>
      </c>
    </row>
    <row r="268" spans="1:15" hidden="1">
      <c r="A268" s="1" t="s">
        <v>15</v>
      </c>
      <c r="B268" s="2">
        <v>2013</v>
      </c>
      <c r="C268" s="2" t="s">
        <v>16</v>
      </c>
      <c r="D268" s="2" t="s">
        <v>44</v>
      </c>
      <c r="E268" s="2" t="s">
        <v>27</v>
      </c>
      <c r="F268" s="2" t="s">
        <v>35</v>
      </c>
      <c r="G268" s="2" t="s">
        <v>45</v>
      </c>
      <c r="H268" s="2" t="s">
        <v>54</v>
      </c>
      <c r="I268" s="2" t="s">
        <v>47</v>
      </c>
      <c r="J268" s="2" t="s">
        <v>30</v>
      </c>
      <c r="K268" s="2" t="s">
        <v>40</v>
      </c>
      <c r="L268" s="2" t="s">
        <v>41</v>
      </c>
      <c r="M268" s="2" t="s">
        <v>42</v>
      </c>
      <c r="N268" s="2" t="s">
        <v>17</v>
      </c>
      <c r="O268" s="2" t="s">
        <v>88</v>
      </c>
    </row>
    <row r="269" spans="1:15">
      <c r="A269" s="1" t="s">
        <v>15</v>
      </c>
      <c r="B269" s="2">
        <v>2023</v>
      </c>
      <c r="C269" s="2" t="s">
        <v>16</v>
      </c>
      <c r="D269" s="2" t="s">
        <v>33</v>
      </c>
      <c r="E269" s="2" t="s">
        <v>65</v>
      </c>
      <c r="F269" s="2" t="s">
        <v>66</v>
      </c>
      <c r="G269" s="2" t="s">
        <v>20</v>
      </c>
      <c r="H269" s="2" t="s">
        <v>29</v>
      </c>
      <c r="I269" s="2" t="s">
        <v>22</v>
      </c>
      <c r="J269" s="2" t="s">
        <v>67</v>
      </c>
      <c r="K269" s="2" t="s">
        <v>25</v>
      </c>
      <c r="L269" s="2" t="s">
        <v>25</v>
      </c>
      <c r="M269" s="2" t="s">
        <v>32</v>
      </c>
      <c r="N269" s="2" t="s">
        <v>33</v>
      </c>
      <c r="O269" s="2" t="s">
        <v>43</v>
      </c>
    </row>
    <row r="270" spans="1:15" hidden="1">
      <c r="A270" s="1" t="s">
        <v>15</v>
      </c>
      <c r="B270" s="2">
        <v>2010</v>
      </c>
      <c r="C270" s="2" t="s">
        <v>16</v>
      </c>
      <c r="D270" s="2" t="s">
        <v>17</v>
      </c>
      <c r="E270" s="2" t="s">
        <v>91</v>
      </c>
      <c r="F270" s="2" t="s">
        <v>19</v>
      </c>
      <c r="G270" s="2"/>
      <c r="H270" s="2"/>
      <c r="I270" s="2" t="s">
        <v>184</v>
      </c>
      <c r="J270" s="2"/>
      <c r="K270" s="2" t="s">
        <v>24</v>
      </c>
      <c r="L270" s="2" t="s">
        <v>25</v>
      </c>
      <c r="M270" s="2" t="s">
        <v>88</v>
      </c>
      <c r="N270" s="2" t="s">
        <v>88</v>
      </c>
      <c r="O270" s="2" t="s">
        <v>88</v>
      </c>
    </row>
    <row r="271" spans="1:15">
      <c r="A271" s="1" t="s">
        <v>15</v>
      </c>
      <c r="B271" s="2">
        <v>2013</v>
      </c>
      <c r="C271" s="2" t="s">
        <v>16</v>
      </c>
      <c r="D271" s="2" t="s">
        <v>33</v>
      </c>
      <c r="E271" s="2" t="s">
        <v>34</v>
      </c>
      <c r="F271" s="2" t="s">
        <v>19</v>
      </c>
      <c r="G271" s="2"/>
      <c r="H271" s="2"/>
      <c r="I271" s="2" t="s">
        <v>184</v>
      </c>
      <c r="J271" s="2" t="s">
        <v>39</v>
      </c>
      <c r="K271" s="2" t="s">
        <v>24</v>
      </c>
      <c r="L271" s="2" t="s">
        <v>25</v>
      </c>
      <c r="M271" s="2" t="s">
        <v>88</v>
      </c>
      <c r="N271" s="2" t="s">
        <v>88</v>
      </c>
      <c r="O271" s="2" t="s">
        <v>43</v>
      </c>
    </row>
    <row r="272" spans="1:15">
      <c r="A272" s="1" t="s">
        <v>15</v>
      </c>
      <c r="B272" s="2">
        <v>2023</v>
      </c>
      <c r="C272" s="2" t="s">
        <v>16</v>
      </c>
      <c r="D272" s="2" t="s">
        <v>33</v>
      </c>
      <c r="E272" s="2" t="s">
        <v>65</v>
      </c>
      <c r="F272" s="2" t="s">
        <v>66</v>
      </c>
      <c r="G272" s="2" t="s">
        <v>20</v>
      </c>
      <c r="H272" s="2" t="s">
        <v>29</v>
      </c>
      <c r="I272" s="2" t="s">
        <v>22</v>
      </c>
      <c r="J272" s="2" t="s">
        <v>67</v>
      </c>
      <c r="K272" s="2" t="s">
        <v>25</v>
      </c>
      <c r="L272" s="2" t="s">
        <v>25</v>
      </c>
      <c r="M272" s="2" t="s">
        <v>32</v>
      </c>
      <c r="N272" s="2" t="s">
        <v>33</v>
      </c>
      <c r="O272" s="2" t="s">
        <v>43</v>
      </c>
    </row>
    <row r="273" spans="1:15">
      <c r="A273" s="1" t="s">
        <v>15</v>
      </c>
      <c r="B273" s="2">
        <v>2016</v>
      </c>
      <c r="C273" s="2" t="s">
        <v>16</v>
      </c>
      <c r="D273" s="2" t="s">
        <v>33</v>
      </c>
      <c r="E273" s="2" t="s">
        <v>91</v>
      </c>
      <c r="F273" s="2" t="s">
        <v>72</v>
      </c>
      <c r="G273" s="2" t="s">
        <v>92</v>
      </c>
      <c r="H273" s="2" t="s">
        <v>133</v>
      </c>
      <c r="I273" s="2" t="s">
        <v>94</v>
      </c>
      <c r="J273" s="2" t="s">
        <v>39</v>
      </c>
      <c r="K273" s="2" t="s">
        <v>41</v>
      </c>
      <c r="L273" s="2" t="s">
        <v>41</v>
      </c>
      <c r="M273" s="2" t="s">
        <v>32</v>
      </c>
      <c r="N273" s="2" t="s">
        <v>88</v>
      </c>
      <c r="O273" s="2" t="s">
        <v>43</v>
      </c>
    </row>
    <row r="274" spans="1:15" hidden="1">
      <c r="A274" s="1" t="s">
        <v>15</v>
      </c>
      <c r="B274" s="2">
        <v>2012</v>
      </c>
      <c r="C274" s="2" t="s">
        <v>16</v>
      </c>
      <c r="D274" s="2" t="s">
        <v>17</v>
      </c>
      <c r="E274" s="2" t="s">
        <v>18</v>
      </c>
      <c r="F274" s="2" t="s">
        <v>19</v>
      </c>
      <c r="G274" s="2" t="s">
        <v>45</v>
      </c>
      <c r="H274" s="2" t="s">
        <v>54</v>
      </c>
      <c r="I274" s="2" t="s">
        <v>47</v>
      </c>
      <c r="J274" s="2" t="s">
        <v>23</v>
      </c>
      <c r="K274" s="2" t="s">
        <v>24</v>
      </c>
      <c r="L274" s="2" t="s">
        <v>25</v>
      </c>
      <c r="M274" s="2" t="s">
        <v>88</v>
      </c>
      <c r="N274" s="2" t="s">
        <v>88</v>
      </c>
      <c r="O274" s="2" t="s">
        <v>88</v>
      </c>
    </row>
    <row r="275" spans="1:15" hidden="1">
      <c r="A275" s="1" t="s">
        <v>15</v>
      </c>
      <c r="B275" s="2">
        <v>2015</v>
      </c>
      <c r="C275" s="2" t="s">
        <v>16</v>
      </c>
      <c r="D275" s="2" t="s">
        <v>33</v>
      </c>
      <c r="E275" s="2" t="s">
        <v>91</v>
      </c>
      <c r="F275" s="2" t="s">
        <v>95</v>
      </c>
      <c r="G275" s="2" t="s">
        <v>20</v>
      </c>
      <c r="H275" s="2" t="s">
        <v>21</v>
      </c>
      <c r="I275" s="2" t="s">
        <v>22</v>
      </c>
      <c r="J275" s="2" t="s">
        <v>52</v>
      </c>
      <c r="K275" s="2" t="s">
        <v>84</v>
      </c>
      <c r="L275" s="2" t="s">
        <v>41</v>
      </c>
      <c r="M275" s="2" t="s">
        <v>42</v>
      </c>
      <c r="N275" s="2" t="s">
        <v>88</v>
      </c>
      <c r="O275" s="2" t="s">
        <v>88</v>
      </c>
    </row>
    <row r="276" spans="1:15" hidden="1">
      <c r="A276" s="1" t="s">
        <v>15</v>
      </c>
      <c r="B276" s="2">
        <v>2013</v>
      </c>
      <c r="C276" s="2" t="s">
        <v>16</v>
      </c>
      <c r="D276" s="2" t="s">
        <v>17</v>
      </c>
      <c r="E276" s="2" t="s">
        <v>27</v>
      </c>
      <c r="F276" s="2" t="s">
        <v>66</v>
      </c>
      <c r="G276" s="2" t="s">
        <v>36</v>
      </c>
      <c r="H276" s="2" t="s">
        <v>60</v>
      </c>
      <c r="I276" s="2" t="s">
        <v>38</v>
      </c>
      <c r="J276" s="2" t="s">
        <v>30</v>
      </c>
      <c r="K276" s="2" t="s">
        <v>40</v>
      </c>
      <c r="L276" s="2" t="s">
        <v>41</v>
      </c>
      <c r="M276" s="2" t="s">
        <v>55</v>
      </c>
      <c r="N276" s="2" t="s">
        <v>88</v>
      </c>
      <c r="O276" s="2" t="s">
        <v>88</v>
      </c>
    </row>
    <row r="277" spans="1:15" hidden="1">
      <c r="A277" s="1" t="s">
        <v>15</v>
      </c>
      <c r="B277" s="2">
        <v>2011</v>
      </c>
      <c r="C277" s="2" t="s">
        <v>16</v>
      </c>
      <c r="D277" s="2" t="s">
        <v>17</v>
      </c>
      <c r="E277" s="2" t="s">
        <v>27</v>
      </c>
      <c r="F277" s="2" t="s">
        <v>35</v>
      </c>
      <c r="G277" s="2" t="s">
        <v>45</v>
      </c>
      <c r="H277" s="2" t="s">
        <v>54</v>
      </c>
      <c r="I277" s="2" t="s">
        <v>47</v>
      </c>
      <c r="J277" s="2" t="s">
        <v>30</v>
      </c>
      <c r="K277" s="2" t="s">
        <v>31</v>
      </c>
      <c r="L277" s="2" t="s">
        <v>25</v>
      </c>
      <c r="M277" s="2" t="s">
        <v>42</v>
      </c>
      <c r="N277" s="2" t="s">
        <v>33</v>
      </c>
      <c r="O277" s="2" t="s">
        <v>88</v>
      </c>
    </row>
    <row r="278" spans="1:15" hidden="1">
      <c r="A278" s="1" t="s">
        <v>48</v>
      </c>
      <c r="B278" s="2">
        <v>2013</v>
      </c>
      <c r="C278" s="2" t="s">
        <v>16</v>
      </c>
      <c r="D278" s="2" t="s">
        <v>17</v>
      </c>
      <c r="E278" s="2" t="s">
        <v>27</v>
      </c>
      <c r="F278" s="2" t="s">
        <v>19</v>
      </c>
      <c r="G278" s="2" t="s">
        <v>20</v>
      </c>
      <c r="H278" s="2" t="s">
        <v>51</v>
      </c>
      <c r="I278" s="2" t="s">
        <v>22</v>
      </c>
      <c r="J278" s="2" t="s">
        <v>30</v>
      </c>
      <c r="K278" s="2"/>
      <c r="L278" s="2"/>
      <c r="M278" s="2" t="s">
        <v>88</v>
      </c>
      <c r="N278" s="2" t="s">
        <v>88</v>
      </c>
      <c r="O278" s="2" t="s">
        <v>88</v>
      </c>
    </row>
    <row r="279" spans="1:15" hidden="1">
      <c r="A279" s="1" t="s">
        <v>74</v>
      </c>
      <c r="B279" s="2">
        <v>2013</v>
      </c>
      <c r="C279" s="2" t="s">
        <v>16</v>
      </c>
      <c r="D279" s="2" t="s">
        <v>33</v>
      </c>
      <c r="E279" s="2" t="s">
        <v>49</v>
      </c>
      <c r="F279" s="2" t="s">
        <v>50</v>
      </c>
      <c r="G279" s="2" t="s">
        <v>20</v>
      </c>
      <c r="H279" s="2" t="s">
        <v>51</v>
      </c>
      <c r="I279" s="2" t="s">
        <v>22</v>
      </c>
      <c r="J279" s="2" t="s">
        <v>52</v>
      </c>
      <c r="K279" s="2"/>
      <c r="L279" s="2"/>
      <c r="M279" s="2" t="s">
        <v>88</v>
      </c>
      <c r="N279" s="2" t="s">
        <v>33</v>
      </c>
      <c r="O279" s="2" t="s">
        <v>88</v>
      </c>
    </row>
    <row r="280" spans="1:15">
      <c r="A280" s="1" t="s">
        <v>15</v>
      </c>
      <c r="B280" s="2">
        <v>2013</v>
      </c>
      <c r="C280" s="2" t="s">
        <v>16</v>
      </c>
      <c r="D280" s="2" t="s">
        <v>33</v>
      </c>
      <c r="E280" s="2" t="s">
        <v>34</v>
      </c>
      <c r="F280" s="2" t="s">
        <v>35</v>
      </c>
      <c r="G280" s="2" t="s">
        <v>36</v>
      </c>
      <c r="H280" s="2" t="s">
        <v>60</v>
      </c>
      <c r="I280" s="2" t="s">
        <v>38</v>
      </c>
      <c r="J280" s="2" t="s">
        <v>39</v>
      </c>
      <c r="K280" s="2"/>
      <c r="L280" s="2"/>
      <c r="M280" s="2" t="s">
        <v>42</v>
      </c>
      <c r="N280" s="2" t="s">
        <v>88</v>
      </c>
      <c r="O280" s="2" t="s">
        <v>43</v>
      </c>
    </row>
    <row r="281" spans="1:15">
      <c r="A281" s="1" t="s">
        <v>15</v>
      </c>
      <c r="B281" s="2">
        <v>2013</v>
      </c>
      <c r="C281" s="2" t="s">
        <v>16</v>
      </c>
      <c r="D281" s="2" t="s">
        <v>33</v>
      </c>
      <c r="E281" s="2" t="s">
        <v>34</v>
      </c>
      <c r="F281" s="2" t="s">
        <v>35</v>
      </c>
      <c r="G281" s="2" t="s">
        <v>36</v>
      </c>
      <c r="H281" s="2" t="s">
        <v>37</v>
      </c>
      <c r="I281" s="2" t="s">
        <v>38</v>
      </c>
      <c r="J281" s="2" t="s">
        <v>39</v>
      </c>
      <c r="K281" s="2"/>
      <c r="L281" s="2"/>
      <c r="M281" s="2" t="s">
        <v>42</v>
      </c>
      <c r="N281" s="2" t="s">
        <v>17</v>
      </c>
      <c r="O281" s="2" t="s">
        <v>43</v>
      </c>
    </row>
    <row r="282" spans="1:15" hidden="1">
      <c r="A282" s="1" t="s">
        <v>15</v>
      </c>
      <c r="B282" s="2">
        <v>2010</v>
      </c>
      <c r="C282" s="2" t="s">
        <v>16</v>
      </c>
      <c r="D282" s="2"/>
      <c r="E282" s="2" t="s">
        <v>34</v>
      </c>
      <c r="F282" s="2" t="s">
        <v>72</v>
      </c>
      <c r="G282" s="2" t="s">
        <v>45</v>
      </c>
      <c r="H282" s="2" t="s">
        <v>46</v>
      </c>
      <c r="I282" s="2" t="s">
        <v>47</v>
      </c>
      <c r="J282" s="2" t="s">
        <v>39</v>
      </c>
      <c r="K282" s="2" t="s">
        <v>40</v>
      </c>
      <c r="L282" s="2" t="s">
        <v>41</v>
      </c>
      <c r="M282" s="2" t="s">
        <v>32</v>
      </c>
      <c r="N282" s="2" t="s">
        <v>88</v>
      </c>
      <c r="O282" s="2" t="s">
        <v>88</v>
      </c>
    </row>
    <row r="283" spans="1:15" hidden="1">
      <c r="A283" s="1" t="s">
        <v>15</v>
      </c>
      <c r="B283" s="2">
        <v>2012</v>
      </c>
      <c r="C283" s="2" t="s">
        <v>16</v>
      </c>
      <c r="D283" s="2"/>
      <c r="E283" s="2" t="s">
        <v>91</v>
      </c>
      <c r="F283" s="2" t="s">
        <v>112</v>
      </c>
      <c r="G283" s="2" t="s">
        <v>45</v>
      </c>
      <c r="H283" s="2" t="s">
        <v>54</v>
      </c>
      <c r="I283" s="2" t="s">
        <v>47</v>
      </c>
      <c r="J283" s="2"/>
      <c r="K283" s="2" t="s">
        <v>69</v>
      </c>
      <c r="L283" s="2" t="s">
        <v>25</v>
      </c>
      <c r="M283" s="2" t="s">
        <v>88</v>
      </c>
      <c r="N283" s="2" t="s">
        <v>88</v>
      </c>
      <c r="O283" s="2" t="s">
        <v>88</v>
      </c>
    </row>
    <row r="284" spans="1:15">
      <c r="A284" s="1" t="s">
        <v>118</v>
      </c>
      <c r="B284" s="2">
        <v>2016</v>
      </c>
      <c r="C284" s="2" t="s">
        <v>16</v>
      </c>
      <c r="D284" s="2" t="s">
        <v>33</v>
      </c>
      <c r="E284" s="2" t="s">
        <v>79</v>
      </c>
      <c r="F284" s="2" t="s">
        <v>139</v>
      </c>
      <c r="G284" s="2" t="s">
        <v>20</v>
      </c>
      <c r="H284" s="2" t="s">
        <v>140</v>
      </c>
      <c r="I284" s="2" t="s">
        <v>76</v>
      </c>
      <c r="J284" s="2" t="s">
        <v>52</v>
      </c>
      <c r="K284" s="2" t="s">
        <v>84</v>
      </c>
      <c r="L284" s="2" t="s">
        <v>41</v>
      </c>
      <c r="M284" s="2" t="s">
        <v>32</v>
      </c>
      <c r="N284" s="2" t="s">
        <v>17</v>
      </c>
      <c r="O284" s="2" t="s">
        <v>43</v>
      </c>
    </row>
    <row r="285" spans="1:15" hidden="1">
      <c r="A285" s="1" t="s">
        <v>15</v>
      </c>
      <c r="B285" s="2">
        <v>2012</v>
      </c>
      <c r="C285" s="2" t="s">
        <v>16</v>
      </c>
      <c r="D285" s="2" t="s">
        <v>17</v>
      </c>
      <c r="E285" s="2" t="s">
        <v>27</v>
      </c>
      <c r="F285" s="2" t="s">
        <v>19</v>
      </c>
      <c r="G285" s="2" t="s">
        <v>45</v>
      </c>
      <c r="H285" s="2" t="s">
        <v>54</v>
      </c>
      <c r="I285" s="2" t="s">
        <v>47</v>
      </c>
      <c r="J285" s="2" t="s">
        <v>30</v>
      </c>
      <c r="K285" s="2" t="s">
        <v>24</v>
      </c>
      <c r="L285" s="2" t="s">
        <v>25</v>
      </c>
      <c r="M285" s="2" t="s">
        <v>88</v>
      </c>
      <c r="N285" s="2" t="s">
        <v>88</v>
      </c>
      <c r="O285" s="2" t="s">
        <v>88</v>
      </c>
    </row>
    <row r="286" spans="1:15">
      <c r="A286" s="1" t="s">
        <v>15</v>
      </c>
      <c r="B286" s="2">
        <v>2023</v>
      </c>
      <c r="C286" s="2" t="s">
        <v>16</v>
      </c>
      <c r="D286" s="2" t="s">
        <v>33</v>
      </c>
      <c r="E286" s="2" t="s">
        <v>65</v>
      </c>
      <c r="F286" s="2" t="s">
        <v>72</v>
      </c>
      <c r="G286" s="2" t="s">
        <v>20</v>
      </c>
      <c r="H286" s="2" t="s">
        <v>29</v>
      </c>
      <c r="I286" s="2" t="s">
        <v>22</v>
      </c>
      <c r="J286" s="2" t="s">
        <v>67</v>
      </c>
      <c r="K286" s="2" t="s">
        <v>41</v>
      </c>
      <c r="L286" s="2" t="s">
        <v>41</v>
      </c>
      <c r="M286" s="2" t="s">
        <v>32</v>
      </c>
      <c r="N286" s="2" t="s">
        <v>33</v>
      </c>
      <c r="O286" s="2" t="s">
        <v>43</v>
      </c>
    </row>
    <row r="287" spans="1:15">
      <c r="A287" s="1" t="s">
        <v>15</v>
      </c>
      <c r="B287" s="2">
        <v>2023</v>
      </c>
      <c r="C287" s="2" t="s">
        <v>16</v>
      </c>
      <c r="D287" s="2" t="s">
        <v>33</v>
      </c>
      <c r="E287" s="2" t="s">
        <v>65</v>
      </c>
      <c r="F287" s="2" t="s">
        <v>66</v>
      </c>
      <c r="G287" s="2" t="s">
        <v>20</v>
      </c>
      <c r="H287" s="2" t="s">
        <v>29</v>
      </c>
      <c r="I287" s="2" t="s">
        <v>22</v>
      </c>
      <c r="J287" s="2" t="s">
        <v>67</v>
      </c>
      <c r="K287" s="2" t="s">
        <v>25</v>
      </c>
      <c r="L287" s="2" t="s">
        <v>25</v>
      </c>
      <c r="M287" s="2" t="s">
        <v>32</v>
      </c>
      <c r="N287" s="2" t="s">
        <v>33</v>
      </c>
      <c r="O287" s="2" t="s">
        <v>43</v>
      </c>
    </row>
    <row r="288" spans="1:15" hidden="1">
      <c r="A288" s="1" t="s">
        <v>15</v>
      </c>
      <c r="B288" s="2">
        <v>2013</v>
      </c>
      <c r="C288" s="2" t="s">
        <v>16</v>
      </c>
      <c r="D288" s="2" t="s">
        <v>62</v>
      </c>
      <c r="E288" s="2" t="s">
        <v>18</v>
      </c>
      <c r="F288" s="2" t="s">
        <v>66</v>
      </c>
      <c r="G288" s="2" t="s">
        <v>20</v>
      </c>
      <c r="H288" s="2" t="s">
        <v>85</v>
      </c>
      <c r="I288" s="2" t="s">
        <v>22</v>
      </c>
      <c r="J288" s="2" t="s">
        <v>23</v>
      </c>
      <c r="K288" s="2" t="s">
        <v>40</v>
      </c>
      <c r="L288" s="2" t="s">
        <v>41</v>
      </c>
      <c r="M288" s="2" t="s">
        <v>55</v>
      </c>
      <c r="N288" s="2" t="s">
        <v>33</v>
      </c>
      <c r="O288" s="2" t="s">
        <v>64</v>
      </c>
    </row>
    <row r="289" spans="1:15">
      <c r="A289" s="1" t="s">
        <v>15</v>
      </c>
      <c r="B289" s="2">
        <v>2023</v>
      </c>
      <c r="C289" s="2" t="s">
        <v>16</v>
      </c>
      <c r="D289" s="2" t="s">
        <v>33</v>
      </c>
      <c r="E289" s="2" t="s">
        <v>65</v>
      </c>
      <c r="F289" s="2" t="s">
        <v>66</v>
      </c>
      <c r="G289" s="2" t="s">
        <v>20</v>
      </c>
      <c r="H289" s="2" t="s">
        <v>29</v>
      </c>
      <c r="I289" s="2" t="s">
        <v>22</v>
      </c>
      <c r="J289" s="2" t="s">
        <v>67</v>
      </c>
      <c r="K289" s="2" t="s">
        <v>25</v>
      </c>
      <c r="L289" s="2" t="s">
        <v>25</v>
      </c>
      <c r="M289" s="2" t="s">
        <v>32</v>
      </c>
      <c r="N289" s="2" t="s">
        <v>33</v>
      </c>
      <c r="O289" s="2" t="s">
        <v>43</v>
      </c>
    </row>
    <row r="290" spans="1:15">
      <c r="A290" s="1" t="s">
        <v>15</v>
      </c>
      <c r="B290" s="2">
        <v>2023</v>
      </c>
      <c r="C290" s="2" t="s">
        <v>16</v>
      </c>
      <c r="D290" s="2" t="s">
        <v>33</v>
      </c>
      <c r="E290" s="2" t="s">
        <v>65</v>
      </c>
      <c r="F290" s="2" t="s">
        <v>66</v>
      </c>
      <c r="G290" s="2" t="s">
        <v>20</v>
      </c>
      <c r="H290" s="2" t="s">
        <v>29</v>
      </c>
      <c r="I290" s="2" t="s">
        <v>22</v>
      </c>
      <c r="J290" s="2" t="s">
        <v>67</v>
      </c>
      <c r="K290" s="2" t="s">
        <v>25</v>
      </c>
      <c r="L290" s="2" t="s">
        <v>25</v>
      </c>
      <c r="M290" s="2" t="s">
        <v>32</v>
      </c>
      <c r="N290" s="2" t="s">
        <v>33</v>
      </c>
      <c r="O290" s="2" t="s">
        <v>43</v>
      </c>
    </row>
    <row r="291" spans="1:15" hidden="1">
      <c r="A291" s="1" t="s">
        <v>15</v>
      </c>
      <c r="B291" s="2">
        <v>2018</v>
      </c>
      <c r="C291" s="2" t="s">
        <v>16</v>
      </c>
      <c r="D291" s="2" t="s">
        <v>17</v>
      </c>
      <c r="E291" s="2" t="s">
        <v>27</v>
      </c>
      <c r="F291" s="2" t="s">
        <v>50</v>
      </c>
      <c r="G291" s="2" t="s">
        <v>20</v>
      </c>
      <c r="H291" s="2" t="s">
        <v>51</v>
      </c>
      <c r="I291" s="2" t="s">
        <v>22</v>
      </c>
      <c r="J291" s="2" t="s">
        <v>30</v>
      </c>
      <c r="K291" s="2" t="s">
        <v>69</v>
      </c>
      <c r="L291" s="2" t="s">
        <v>25</v>
      </c>
      <c r="M291" s="2" t="s">
        <v>88</v>
      </c>
      <c r="N291" s="2" t="s">
        <v>88</v>
      </c>
      <c r="O291" s="2" t="s">
        <v>88</v>
      </c>
    </row>
    <row r="292" spans="1:15" hidden="1">
      <c r="A292" s="1" t="s">
        <v>48</v>
      </c>
      <c r="B292" s="2">
        <v>2013</v>
      </c>
      <c r="C292" s="2" t="s">
        <v>16</v>
      </c>
      <c r="D292" s="2" t="s">
        <v>33</v>
      </c>
      <c r="E292" s="2" t="s">
        <v>49</v>
      </c>
      <c r="F292" s="2" t="s">
        <v>59</v>
      </c>
      <c r="G292" s="2" t="s">
        <v>20</v>
      </c>
      <c r="H292" s="2" t="s">
        <v>51</v>
      </c>
      <c r="I292" s="2" t="s">
        <v>22</v>
      </c>
      <c r="J292" s="2" t="s">
        <v>52</v>
      </c>
      <c r="K292" s="2"/>
      <c r="L292" s="2"/>
      <c r="M292" s="2" t="s">
        <v>88</v>
      </c>
      <c r="N292" s="2" t="s">
        <v>33</v>
      </c>
      <c r="O292" s="2" t="s">
        <v>58</v>
      </c>
    </row>
    <row r="293" spans="1:15" hidden="1">
      <c r="A293" s="1" t="s">
        <v>48</v>
      </c>
      <c r="B293" s="2">
        <v>2019</v>
      </c>
      <c r="C293" s="2" t="s">
        <v>16</v>
      </c>
      <c r="D293" s="2" t="s">
        <v>17</v>
      </c>
      <c r="E293" s="2" t="s">
        <v>27</v>
      </c>
      <c r="F293" s="2" t="s">
        <v>50</v>
      </c>
      <c r="G293" s="2" t="s">
        <v>20</v>
      </c>
      <c r="H293" s="2" t="s">
        <v>29</v>
      </c>
      <c r="I293" s="2" t="s">
        <v>22</v>
      </c>
      <c r="J293" s="2" t="s">
        <v>30</v>
      </c>
      <c r="K293" s="2" t="s">
        <v>41</v>
      </c>
      <c r="L293" s="2" t="s">
        <v>41</v>
      </c>
      <c r="M293" s="2" t="s">
        <v>32</v>
      </c>
      <c r="N293" s="2" t="s">
        <v>33</v>
      </c>
      <c r="O293" s="2" t="s">
        <v>88</v>
      </c>
    </row>
    <row r="294" spans="1:15" hidden="1">
      <c r="A294" s="1" t="s">
        <v>15</v>
      </c>
      <c r="B294" s="2">
        <v>2015</v>
      </c>
      <c r="C294" s="2" t="s">
        <v>16</v>
      </c>
      <c r="D294" s="2" t="s">
        <v>44</v>
      </c>
      <c r="E294" s="2" t="s">
        <v>27</v>
      </c>
      <c r="F294" s="2" t="s">
        <v>35</v>
      </c>
      <c r="G294" s="2" t="s">
        <v>45</v>
      </c>
      <c r="H294" s="2" t="s">
        <v>54</v>
      </c>
      <c r="I294" s="2" t="s">
        <v>47</v>
      </c>
      <c r="J294" s="2" t="s">
        <v>30</v>
      </c>
      <c r="K294" s="2" t="s">
        <v>84</v>
      </c>
      <c r="L294" s="2" t="s">
        <v>41</v>
      </c>
      <c r="M294" s="2" t="s">
        <v>42</v>
      </c>
      <c r="N294" s="2" t="s">
        <v>33</v>
      </c>
      <c r="O294" s="2" t="s">
        <v>88</v>
      </c>
    </row>
    <row r="295" spans="1:15" hidden="1">
      <c r="A295" s="1" t="s">
        <v>15</v>
      </c>
      <c r="B295" s="2">
        <v>2015</v>
      </c>
      <c r="C295" s="2" t="s">
        <v>16</v>
      </c>
      <c r="D295" s="2" t="s">
        <v>33</v>
      </c>
      <c r="E295" s="2" t="s">
        <v>49</v>
      </c>
      <c r="F295" s="2" t="s">
        <v>66</v>
      </c>
      <c r="G295" s="2" t="s">
        <v>20</v>
      </c>
      <c r="H295" s="2" t="s">
        <v>51</v>
      </c>
      <c r="I295" s="2" t="s">
        <v>22</v>
      </c>
      <c r="J295" s="2" t="s">
        <v>67</v>
      </c>
      <c r="K295" s="2" t="s">
        <v>31</v>
      </c>
      <c r="L295" s="2" t="s">
        <v>25</v>
      </c>
      <c r="M295" s="2" t="s">
        <v>88</v>
      </c>
      <c r="N295" s="2" t="s">
        <v>33</v>
      </c>
      <c r="O295" s="2" t="s">
        <v>88</v>
      </c>
    </row>
    <row r="296" spans="1:15">
      <c r="A296" s="1" t="s">
        <v>15</v>
      </c>
      <c r="B296" s="2">
        <v>2016</v>
      </c>
      <c r="C296" s="2" t="s">
        <v>16</v>
      </c>
      <c r="D296" s="2" t="s">
        <v>33</v>
      </c>
      <c r="E296" s="2" t="s">
        <v>91</v>
      </c>
      <c r="F296" s="2" t="s">
        <v>82</v>
      </c>
      <c r="G296" s="2" t="s">
        <v>92</v>
      </c>
      <c r="H296" s="2" t="s">
        <v>93</v>
      </c>
      <c r="I296" s="2" t="s">
        <v>94</v>
      </c>
      <c r="J296" s="2" t="s">
        <v>39</v>
      </c>
      <c r="K296" s="2" t="s">
        <v>83</v>
      </c>
      <c r="L296" s="2" t="s">
        <v>25</v>
      </c>
      <c r="M296" s="2" t="s">
        <v>32</v>
      </c>
      <c r="N296" s="2" t="s">
        <v>33</v>
      </c>
      <c r="O296" s="2" t="s">
        <v>43</v>
      </c>
    </row>
    <row r="297" spans="1:15">
      <c r="A297" s="1" t="s">
        <v>15</v>
      </c>
      <c r="B297" s="2">
        <v>2014</v>
      </c>
      <c r="C297" s="2" t="s">
        <v>16</v>
      </c>
      <c r="D297" s="2" t="s">
        <v>33</v>
      </c>
      <c r="E297" s="2" t="s">
        <v>79</v>
      </c>
      <c r="F297" s="2" t="s">
        <v>35</v>
      </c>
      <c r="G297" s="2" t="s">
        <v>36</v>
      </c>
      <c r="H297" s="2" t="s">
        <v>80</v>
      </c>
      <c r="I297" s="2" t="s">
        <v>76</v>
      </c>
      <c r="J297" s="2" t="s">
        <v>67</v>
      </c>
      <c r="K297" s="2" t="s">
        <v>31</v>
      </c>
      <c r="L297" s="2" t="s">
        <v>25</v>
      </c>
      <c r="M297" s="2" t="s">
        <v>42</v>
      </c>
      <c r="N297" s="2" t="s">
        <v>88</v>
      </c>
      <c r="O297" s="2" t="s">
        <v>43</v>
      </c>
    </row>
    <row r="298" spans="1:15" hidden="1">
      <c r="A298" s="1" t="s">
        <v>141</v>
      </c>
      <c r="B298" s="2">
        <v>2013</v>
      </c>
      <c r="C298" s="2" t="s">
        <v>16</v>
      </c>
      <c r="D298" s="2" t="s">
        <v>33</v>
      </c>
      <c r="E298" s="2" t="s">
        <v>49</v>
      </c>
      <c r="F298" s="2" t="s">
        <v>19</v>
      </c>
      <c r="G298" s="2" t="s">
        <v>20</v>
      </c>
      <c r="H298" s="2" t="s">
        <v>51</v>
      </c>
      <c r="I298" s="2" t="s">
        <v>22</v>
      </c>
      <c r="J298" s="2" t="s">
        <v>52</v>
      </c>
      <c r="K298" s="2"/>
      <c r="L298" s="2"/>
      <c r="M298" s="2" t="s">
        <v>88</v>
      </c>
      <c r="N298" s="2" t="s">
        <v>33</v>
      </c>
      <c r="O298" s="2" t="s">
        <v>58</v>
      </c>
    </row>
    <row r="299" spans="1:15">
      <c r="A299" s="1" t="s">
        <v>15</v>
      </c>
      <c r="B299" s="2">
        <v>2016</v>
      </c>
      <c r="C299" s="2" t="s">
        <v>16</v>
      </c>
      <c r="D299" s="2" t="s">
        <v>33</v>
      </c>
      <c r="E299" s="2" t="s">
        <v>91</v>
      </c>
      <c r="F299" s="2" t="s">
        <v>82</v>
      </c>
      <c r="G299" s="2" t="s">
        <v>92</v>
      </c>
      <c r="H299" s="2" t="s">
        <v>93</v>
      </c>
      <c r="I299" s="2" t="s">
        <v>94</v>
      </c>
      <c r="J299" s="2" t="s">
        <v>39</v>
      </c>
      <c r="K299" s="2" t="s">
        <v>84</v>
      </c>
      <c r="L299" s="2" t="s">
        <v>41</v>
      </c>
      <c r="M299" s="2" t="s">
        <v>32</v>
      </c>
      <c r="N299" s="2" t="s">
        <v>33</v>
      </c>
      <c r="O299" s="2" t="s">
        <v>43</v>
      </c>
    </row>
    <row r="300" spans="1:15" hidden="1">
      <c r="A300" s="1" t="s">
        <v>15</v>
      </c>
      <c r="B300" s="2">
        <v>2018</v>
      </c>
      <c r="C300" s="2" t="s">
        <v>16</v>
      </c>
      <c r="D300" s="2" t="s">
        <v>17</v>
      </c>
      <c r="E300" s="2" t="s">
        <v>27</v>
      </c>
      <c r="F300" s="2" t="s">
        <v>72</v>
      </c>
      <c r="G300" s="2" t="s">
        <v>20</v>
      </c>
      <c r="H300" s="2" t="s">
        <v>51</v>
      </c>
      <c r="I300" s="2" t="s">
        <v>22</v>
      </c>
      <c r="J300" s="2" t="s">
        <v>30</v>
      </c>
      <c r="K300" s="2" t="s">
        <v>40</v>
      </c>
      <c r="L300" s="2" t="s">
        <v>41</v>
      </c>
      <c r="M300" s="2" t="s">
        <v>32</v>
      </c>
      <c r="N300" s="2" t="s">
        <v>33</v>
      </c>
      <c r="O300" s="2" t="s">
        <v>88</v>
      </c>
    </row>
    <row r="301" spans="1:15" hidden="1">
      <c r="A301" s="1" t="s">
        <v>15</v>
      </c>
      <c r="B301" s="2">
        <v>2011</v>
      </c>
      <c r="C301" s="2" t="s">
        <v>16</v>
      </c>
      <c r="D301" s="2" t="s">
        <v>17</v>
      </c>
      <c r="E301" s="2" t="s">
        <v>34</v>
      </c>
      <c r="F301" s="2" t="s">
        <v>19</v>
      </c>
      <c r="G301" s="2" t="s">
        <v>45</v>
      </c>
      <c r="H301" s="2" t="s">
        <v>54</v>
      </c>
      <c r="I301" s="2" t="s">
        <v>47</v>
      </c>
      <c r="J301" s="2" t="s">
        <v>30</v>
      </c>
      <c r="K301" s="2" t="s">
        <v>24</v>
      </c>
      <c r="L301" s="2" t="s">
        <v>25</v>
      </c>
      <c r="M301" s="2" t="s">
        <v>88</v>
      </c>
      <c r="N301" s="2" t="s">
        <v>88</v>
      </c>
      <c r="O301" s="2" t="s">
        <v>88</v>
      </c>
    </row>
    <row r="302" spans="1:15">
      <c r="A302" s="1"/>
      <c r="B302" s="2">
        <v>2017</v>
      </c>
      <c r="C302" s="2" t="s">
        <v>16</v>
      </c>
      <c r="D302" s="2" t="s">
        <v>33</v>
      </c>
      <c r="E302" s="2" t="s">
        <v>65</v>
      </c>
      <c r="F302" s="2" t="s">
        <v>86</v>
      </c>
      <c r="G302" s="2" t="s">
        <v>142</v>
      </c>
      <c r="H302" s="2" t="s">
        <v>143</v>
      </c>
      <c r="I302" s="2" t="s">
        <v>144</v>
      </c>
      <c r="J302" s="2" t="s">
        <v>67</v>
      </c>
      <c r="K302" s="2"/>
      <c r="L302" s="2"/>
      <c r="M302" s="2" t="s">
        <v>88</v>
      </c>
      <c r="N302" s="2" t="s">
        <v>17</v>
      </c>
      <c r="O302" s="2" t="s">
        <v>43</v>
      </c>
    </row>
    <row r="303" spans="1:15" hidden="1">
      <c r="A303" s="1" t="s">
        <v>15</v>
      </c>
      <c r="B303" s="2">
        <v>2015</v>
      </c>
      <c r="C303" s="2" t="s">
        <v>16</v>
      </c>
      <c r="D303" s="2" t="s">
        <v>17</v>
      </c>
      <c r="E303" s="2" t="s">
        <v>27</v>
      </c>
      <c r="F303" s="2" t="s">
        <v>19</v>
      </c>
      <c r="G303" s="2" t="s">
        <v>36</v>
      </c>
      <c r="H303" s="2" t="s">
        <v>60</v>
      </c>
      <c r="I303" s="2" t="s">
        <v>38</v>
      </c>
      <c r="J303" s="2" t="s">
        <v>30</v>
      </c>
      <c r="K303" s="2" t="s">
        <v>25</v>
      </c>
      <c r="L303" s="2" t="s">
        <v>25</v>
      </c>
      <c r="M303" s="2" t="s">
        <v>42</v>
      </c>
      <c r="N303" s="2" t="s">
        <v>88</v>
      </c>
      <c r="O303" s="2" t="s">
        <v>88</v>
      </c>
    </row>
    <row r="304" spans="1:15" hidden="1">
      <c r="A304" s="1" t="s">
        <v>15</v>
      </c>
      <c r="B304" s="2">
        <v>2017</v>
      </c>
      <c r="C304" s="2" t="s">
        <v>16</v>
      </c>
      <c r="D304" s="2" t="s">
        <v>17</v>
      </c>
      <c r="E304" s="2" t="s">
        <v>27</v>
      </c>
      <c r="F304" s="2" t="s">
        <v>139</v>
      </c>
      <c r="G304" s="2" t="s">
        <v>20</v>
      </c>
      <c r="H304" s="2" t="s">
        <v>21</v>
      </c>
      <c r="I304" s="2" t="s">
        <v>22</v>
      </c>
      <c r="J304" s="2" t="s">
        <v>30</v>
      </c>
      <c r="K304" s="2" t="s">
        <v>84</v>
      </c>
      <c r="L304" s="2" t="s">
        <v>41</v>
      </c>
      <c r="M304" s="2" t="s">
        <v>32</v>
      </c>
      <c r="N304" s="2" t="s">
        <v>33</v>
      </c>
      <c r="O304" s="2" t="s">
        <v>88</v>
      </c>
    </row>
    <row r="305" spans="1:15" hidden="1">
      <c r="A305" s="1" t="s">
        <v>15</v>
      </c>
      <c r="B305" s="2">
        <v>2013</v>
      </c>
      <c r="C305" s="2" t="s">
        <v>16</v>
      </c>
      <c r="D305" s="2" t="s">
        <v>17</v>
      </c>
      <c r="E305" s="2" t="s">
        <v>27</v>
      </c>
      <c r="F305" s="2" t="s">
        <v>35</v>
      </c>
      <c r="G305" s="2" t="s">
        <v>45</v>
      </c>
      <c r="H305" s="2" t="s">
        <v>54</v>
      </c>
      <c r="I305" s="2" t="s">
        <v>47</v>
      </c>
      <c r="J305" s="2" t="s">
        <v>30</v>
      </c>
      <c r="K305" s="2"/>
      <c r="L305" s="2"/>
      <c r="M305" s="2" t="s">
        <v>42</v>
      </c>
      <c r="N305" s="2" t="s">
        <v>33</v>
      </c>
      <c r="O305" s="2" t="s">
        <v>88</v>
      </c>
    </row>
    <row r="306" spans="1:15" hidden="1">
      <c r="A306" s="1" t="s">
        <v>15</v>
      </c>
      <c r="B306" s="2">
        <v>2014</v>
      </c>
      <c r="C306" s="2" t="s">
        <v>16</v>
      </c>
      <c r="D306" s="2" t="s">
        <v>17</v>
      </c>
      <c r="E306" s="2" t="s">
        <v>34</v>
      </c>
      <c r="F306" s="2" t="s">
        <v>19</v>
      </c>
      <c r="G306" s="2" t="s">
        <v>36</v>
      </c>
      <c r="H306" s="2" t="s">
        <v>60</v>
      </c>
      <c r="I306" s="2" t="s">
        <v>38</v>
      </c>
      <c r="J306" s="2" t="s">
        <v>30</v>
      </c>
      <c r="K306" s="2" t="s">
        <v>24</v>
      </c>
      <c r="L306" s="2" t="s">
        <v>25</v>
      </c>
      <c r="M306" s="2" t="s">
        <v>88</v>
      </c>
      <c r="N306" s="2" t="s">
        <v>88</v>
      </c>
      <c r="O306" s="2" t="s">
        <v>88</v>
      </c>
    </row>
    <row r="307" spans="1:15" hidden="1">
      <c r="A307" s="1" t="s">
        <v>15</v>
      </c>
      <c r="B307" s="2">
        <v>2019</v>
      </c>
      <c r="C307" s="2" t="s">
        <v>16</v>
      </c>
      <c r="D307" s="2" t="s">
        <v>33</v>
      </c>
      <c r="E307" s="2" t="s">
        <v>65</v>
      </c>
      <c r="F307" s="2" t="s">
        <v>35</v>
      </c>
      <c r="G307" s="2" t="s">
        <v>20</v>
      </c>
      <c r="H307" s="2" t="s">
        <v>85</v>
      </c>
      <c r="I307" s="2" t="s">
        <v>22</v>
      </c>
      <c r="J307" s="2" t="s">
        <v>67</v>
      </c>
      <c r="K307" s="2" t="s">
        <v>41</v>
      </c>
      <c r="L307" s="2" t="s">
        <v>41</v>
      </c>
      <c r="M307" s="2" t="s">
        <v>42</v>
      </c>
      <c r="N307" s="2" t="s">
        <v>17</v>
      </c>
      <c r="O307" s="2" t="s">
        <v>88</v>
      </c>
    </row>
    <row r="308" spans="1:15" hidden="1">
      <c r="A308" s="1" t="s">
        <v>118</v>
      </c>
      <c r="B308" s="2">
        <v>2013</v>
      </c>
      <c r="C308" s="2" t="s">
        <v>16</v>
      </c>
      <c r="D308" s="2" t="s">
        <v>33</v>
      </c>
      <c r="E308" s="2" t="s">
        <v>103</v>
      </c>
      <c r="F308" s="2" t="s">
        <v>19</v>
      </c>
      <c r="G308" s="2" t="s">
        <v>20</v>
      </c>
      <c r="H308" s="2" t="s">
        <v>51</v>
      </c>
      <c r="I308" s="2" t="s">
        <v>22</v>
      </c>
      <c r="J308" s="2" t="s">
        <v>52</v>
      </c>
      <c r="K308" s="2"/>
      <c r="L308" s="2"/>
      <c r="M308" s="2" t="s">
        <v>88</v>
      </c>
      <c r="N308" s="2" t="s">
        <v>88</v>
      </c>
      <c r="O308" s="2" t="s">
        <v>58</v>
      </c>
    </row>
    <row r="309" spans="1:15" hidden="1">
      <c r="A309" s="1" t="s">
        <v>145</v>
      </c>
      <c r="B309" s="2">
        <v>2016</v>
      </c>
      <c r="C309" s="2" t="s">
        <v>16</v>
      </c>
      <c r="D309" s="2" t="s">
        <v>33</v>
      </c>
      <c r="E309" s="2" t="s">
        <v>91</v>
      </c>
      <c r="F309" s="2" t="s">
        <v>72</v>
      </c>
      <c r="G309" s="2" t="s">
        <v>20</v>
      </c>
      <c r="H309" s="2" t="s">
        <v>21</v>
      </c>
      <c r="I309" s="2" t="s">
        <v>22</v>
      </c>
      <c r="J309" s="2" t="s">
        <v>52</v>
      </c>
      <c r="K309" s="2" t="s">
        <v>41</v>
      </c>
      <c r="L309" s="2" t="s">
        <v>41</v>
      </c>
      <c r="M309" s="2" t="s">
        <v>32</v>
      </c>
      <c r="N309" s="2" t="s">
        <v>33</v>
      </c>
      <c r="O309" s="2" t="s">
        <v>88</v>
      </c>
    </row>
    <row r="310" spans="1:15">
      <c r="A310" s="1" t="s">
        <v>15</v>
      </c>
      <c r="B310" s="2">
        <v>2023</v>
      </c>
      <c r="C310" s="2" t="s">
        <v>16</v>
      </c>
      <c r="D310" s="2" t="s">
        <v>33</v>
      </c>
      <c r="E310" s="2" t="s">
        <v>65</v>
      </c>
      <c r="F310" s="2" t="s">
        <v>66</v>
      </c>
      <c r="G310" s="2" t="s">
        <v>20</v>
      </c>
      <c r="H310" s="2" t="s">
        <v>29</v>
      </c>
      <c r="I310" s="2" t="s">
        <v>22</v>
      </c>
      <c r="J310" s="2" t="s">
        <v>67</v>
      </c>
      <c r="K310" s="2" t="s">
        <v>25</v>
      </c>
      <c r="L310" s="2" t="s">
        <v>25</v>
      </c>
      <c r="M310" s="2" t="s">
        <v>32</v>
      </c>
      <c r="N310" s="2" t="s">
        <v>33</v>
      </c>
      <c r="O310" s="2" t="s">
        <v>43</v>
      </c>
    </row>
    <row r="311" spans="1:15" hidden="1">
      <c r="A311" s="1" t="s">
        <v>15</v>
      </c>
      <c r="B311" s="2">
        <v>2014</v>
      </c>
      <c r="C311" s="2" t="s">
        <v>16</v>
      </c>
      <c r="D311" s="2" t="s">
        <v>17</v>
      </c>
      <c r="E311" s="2" t="s">
        <v>18</v>
      </c>
      <c r="F311" s="2" t="s">
        <v>72</v>
      </c>
      <c r="G311" s="2" t="s">
        <v>20</v>
      </c>
      <c r="H311" s="2" t="s">
        <v>21</v>
      </c>
      <c r="I311" s="2" t="s">
        <v>22</v>
      </c>
      <c r="J311" s="2" t="s">
        <v>23</v>
      </c>
      <c r="K311" s="2"/>
      <c r="L311" s="2"/>
      <c r="M311" s="2" t="s">
        <v>32</v>
      </c>
      <c r="N311" s="2" t="s">
        <v>88</v>
      </c>
      <c r="O311" s="2" t="s">
        <v>88</v>
      </c>
    </row>
    <row r="312" spans="1:15" hidden="1">
      <c r="A312" s="1" t="s">
        <v>15</v>
      </c>
      <c r="B312" s="2">
        <v>2011</v>
      </c>
      <c r="C312" s="2" t="s">
        <v>16</v>
      </c>
      <c r="D312" s="2" t="s">
        <v>33</v>
      </c>
      <c r="E312" s="2" t="s">
        <v>49</v>
      </c>
      <c r="F312" s="2" t="s">
        <v>50</v>
      </c>
      <c r="G312" s="2" t="s">
        <v>20</v>
      </c>
      <c r="H312" s="2" t="s">
        <v>51</v>
      </c>
      <c r="I312" s="2" t="s">
        <v>22</v>
      </c>
      <c r="J312" s="2" t="s">
        <v>52</v>
      </c>
      <c r="K312" s="2" t="s">
        <v>84</v>
      </c>
      <c r="L312" s="2" t="s">
        <v>41</v>
      </c>
      <c r="M312" s="2" t="s">
        <v>32</v>
      </c>
      <c r="N312" s="2" t="s">
        <v>33</v>
      </c>
      <c r="O312" s="2" t="s">
        <v>58</v>
      </c>
    </row>
    <row r="313" spans="1:15" hidden="1">
      <c r="A313" s="1" t="s">
        <v>15</v>
      </c>
      <c r="B313" s="2">
        <v>2022</v>
      </c>
      <c r="C313" s="2" t="s">
        <v>16</v>
      </c>
      <c r="D313" s="2" t="s">
        <v>33</v>
      </c>
      <c r="E313" s="2" t="s">
        <v>91</v>
      </c>
      <c r="F313" s="2" t="s">
        <v>19</v>
      </c>
      <c r="G313" s="2" t="s">
        <v>20</v>
      </c>
      <c r="H313" s="2" t="s">
        <v>85</v>
      </c>
      <c r="I313" s="2" t="s">
        <v>22</v>
      </c>
      <c r="J313" s="2" t="s">
        <v>52</v>
      </c>
      <c r="K313" s="2" t="s">
        <v>31</v>
      </c>
      <c r="L313" s="2" t="s">
        <v>25</v>
      </c>
      <c r="M313" s="2" t="s">
        <v>88</v>
      </c>
      <c r="N313" s="2" t="s">
        <v>88</v>
      </c>
      <c r="O313" s="2" t="s">
        <v>88</v>
      </c>
    </row>
    <row r="314" spans="1:15" hidden="1">
      <c r="A314" s="1" t="s">
        <v>15</v>
      </c>
      <c r="B314" s="2">
        <v>2015</v>
      </c>
      <c r="C314" s="2" t="s">
        <v>16</v>
      </c>
      <c r="D314" s="2" t="s">
        <v>33</v>
      </c>
      <c r="E314" s="2" t="s">
        <v>79</v>
      </c>
      <c r="F314" s="2" t="s">
        <v>95</v>
      </c>
      <c r="G314" s="2" t="s">
        <v>20</v>
      </c>
      <c r="H314" s="2" t="s">
        <v>101</v>
      </c>
      <c r="I314" s="2" t="s">
        <v>76</v>
      </c>
      <c r="J314" s="2" t="s">
        <v>77</v>
      </c>
      <c r="K314" s="2"/>
      <c r="L314" s="2"/>
      <c r="M314" s="2" t="s">
        <v>42</v>
      </c>
      <c r="N314" s="2" t="s">
        <v>88</v>
      </c>
      <c r="O314" s="2" t="s">
        <v>88</v>
      </c>
    </row>
    <row r="315" spans="1:15" hidden="1">
      <c r="A315" s="1" t="s">
        <v>15</v>
      </c>
      <c r="B315" s="2">
        <v>2013</v>
      </c>
      <c r="C315" s="2" t="s">
        <v>16</v>
      </c>
      <c r="D315" s="2" t="s">
        <v>33</v>
      </c>
      <c r="E315" s="2" t="s">
        <v>91</v>
      </c>
      <c r="F315" s="2" t="s">
        <v>19</v>
      </c>
      <c r="G315" s="2"/>
      <c r="H315" s="2"/>
      <c r="I315" s="2" t="s">
        <v>184</v>
      </c>
      <c r="J315" s="2" t="s">
        <v>52</v>
      </c>
      <c r="K315" s="2"/>
      <c r="L315" s="2"/>
      <c r="M315" s="2" t="s">
        <v>88</v>
      </c>
      <c r="N315" s="2" t="s">
        <v>88</v>
      </c>
      <c r="O315" s="2" t="s">
        <v>88</v>
      </c>
    </row>
    <row r="316" spans="1:15" hidden="1">
      <c r="A316" s="1" t="s">
        <v>15</v>
      </c>
      <c r="B316" s="2">
        <v>2015</v>
      </c>
      <c r="C316" s="2" t="s">
        <v>16</v>
      </c>
      <c r="D316" s="2" t="s">
        <v>17</v>
      </c>
      <c r="E316" s="2" t="s">
        <v>34</v>
      </c>
      <c r="F316" s="2" t="s">
        <v>19</v>
      </c>
      <c r="G316" s="2" t="s">
        <v>45</v>
      </c>
      <c r="H316" s="2" t="s">
        <v>54</v>
      </c>
      <c r="I316" s="2" t="s">
        <v>47</v>
      </c>
      <c r="J316" s="2" t="s">
        <v>30</v>
      </c>
      <c r="K316" s="2" t="s">
        <v>24</v>
      </c>
      <c r="L316" s="2" t="s">
        <v>25</v>
      </c>
      <c r="M316" s="2" t="s">
        <v>88</v>
      </c>
      <c r="N316" s="2" t="s">
        <v>88</v>
      </c>
      <c r="O316" s="2" t="s">
        <v>88</v>
      </c>
    </row>
    <row r="317" spans="1:15">
      <c r="A317" s="1" t="s">
        <v>15</v>
      </c>
      <c r="B317" s="2">
        <v>2023</v>
      </c>
      <c r="C317" s="2" t="s">
        <v>16</v>
      </c>
      <c r="D317" s="2" t="s">
        <v>33</v>
      </c>
      <c r="E317" s="2" t="s">
        <v>65</v>
      </c>
      <c r="F317" s="2" t="s">
        <v>66</v>
      </c>
      <c r="G317" s="2" t="s">
        <v>20</v>
      </c>
      <c r="H317" s="2" t="s">
        <v>29</v>
      </c>
      <c r="I317" s="2" t="s">
        <v>22</v>
      </c>
      <c r="J317" s="2" t="s">
        <v>67</v>
      </c>
      <c r="K317" s="2" t="s">
        <v>25</v>
      </c>
      <c r="L317" s="2" t="s">
        <v>25</v>
      </c>
      <c r="M317" s="2" t="s">
        <v>32</v>
      </c>
      <c r="N317" s="2" t="s">
        <v>33</v>
      </c>
      <c r="O317" s="2" t="s">
        <v>43</v>
      </c>
    </row>
    <row r="318" spans="1:15" hidden="1">
      <c r="A318" s="1" t="s">
        <v>15</v>
      </c>
      <c r="B318" s="2">
        <v>2016</v>
      </c>
      <c r="C318" s="2" t="s">
        <v>16</v>
      </c>
      <c r="D318" s="2" t="s">
        <v>17</v>
      </c>
      <c r="E318" s="2" t="s">
        <v>27</v>
      </c>
      <c r="F318" s="2" t="s">
        <v>35</v>
      </c>
      <c r="G318" s="2" t="s">
        <v>45</v>
      </c>
      <c r="H318" s="2" t="s">
        <v>54</v>
      </c>
      <c r="I318" s="2" t="s">
        <v>47</v>
      </c>
      <c r="J318" s="2" t="s">
        <v>39</v>
      </c>
      <c r="K318" s="2" t="s">
        <v>31</v>
      </c>
      <c r="L318" s="2" t="s">
        <v>25</v>
      </c>
      <c r="M318" s="2" t="s">
        <v>42</v>
      </c>
      <c r="N318" s="2" t="s">
        <v>33</v>
      </c>
      <c r="O318" s="2" t="s">
        <v>88</v>
      </c>
    </row>
    <row r="319" spans="1:15">
      <c r="A319" s="1" t="s">
        <v>15</v>
      </c>
      <c r="B319" s="2">
        <v>2021</v>
      </c>
      <c r="C319" s="2" t="s">
        <v>16</v>
      </c>
      <c r="D319" s="2" t="s">
        <v>33</v>
      </c>
      <c r="E319" s="2" t="s">
        <v>49</v>
      </c>
      <c r="F319" s="2" t="s">
        <v>19</v>
      </c>
      <c r="G319" s="2" t="s">
        <v>20</v>
      </c>
      <c r="H319" s="2" t="s">
        <v>51</v>
      </c>
      <c r="I319" s="2" t="s">
        <v>22</v>
      </c>
      <c r="J319" s="2" t="s">
        <v>52</v>
      </c>
      <c r="K319" s="2" t="s">
        <v>40</v>
      </c>
      <c r="L319" s="2" t="s">
        <v>41</v>
      </c>
      <c r="M319" s="2" t="s">
        <v>32</v>
      </c>
      <c r="N319" s="2" t="s">
        <v>33</v>
      </c>
      <c r="O319" s="2" t="s">
        <v>43</v>
      </c>
    </row>
    <row r="320" spans="1:15" hidden="1">
      <c r="A320" s="1" t="s">
        <v>15</v>
      </c>
      <c r="B320" s="2">
        <v>2013</v>
      </c>
      <c r="C320" s="2" t="s">
        <v>16</v>
      </c>
      <c r="D320" s="2" t="s">
        <v>44</v>
      </c>
      <c r="E320" s="2" t="s">
        <v>34</v>
      </c>
      <c r="F320" s="2" t="s">
        <v>95</v>
      </c>
      <c r="G320" s="2" t="s">
        <v>45</v>
      </c>
      <c r="H320" s="2" t="s">
        <v>54</v>
      </c>
      <c r="I320" s="2" t="s">
        <v>47</v>
      </c>
      <c r="J320" s="2" t="s">
        <v>39</v>
      </c>
      <c r="K320" s="2" t="s">
        <v>61</v>
      </c>
      <c r="L320" s="2" t="s">
        <v>41</v>
      </c>
      <c r="M320" s="2" t="s">
        <v>88</v>
      </c>
      <c r="N320" s="2" t="s">
        <v>33</v>
      </c>
      <c r="O320" s="2" t="s">
        <v>88</v>
      </c>
    </row>
    <row r="321" spans="1:15">
      <c r="A321" s="1" t="s">
        <v>48</v>
      </c>
      <c r="B321" s="2">
        <v>2013</v>
      </c>
      <c r="C321" s="2" t="s">
        <v>16</v>
      </c>
      <c r="D321" s="2" t="s">
        <v>33</v>
      </c>
      <c r="E321" s="2" t="s">
        <v>65</v>
      </c>
      <c r="F321" s="2" t="s">
        <v>19</v>
      </c>
      <c r="G321" s="2" t="s">
        <v>20</v>
      </c>
      <c r="H321" s="2" t="s">
        <v>21</v>
      </c>
      <c r="I321" s="2" t="s">
        <v>22</v>
      </c>
      <c r="J321" s="2" t="s">
        <v>67</v>
      </c>
      <c r="K321" s="2" t="s">
        <v>84</v>
      </c>
      <c r="L321" s="2" t="s">
        <v>41</v>
      </c>
      <c r="M321" s="2" t="s">
        <v>88</v>
      </c>
      <c r="N321" s="2" t="s">
        <v>33</v>
      </c>
      <c r="O321" s="2" t="s">
        <v>43</v>
      </c>
    </row>
    <row r="322" spans="1:15" hidden="1">
      <c r="A322" s="1" t="s">
        <v>15</v>
      </c>
      <c r="B322" s="2">
        <v>2016</v>
      </c>
      <c r="C322" s="2" t="s">
        <v>16</v>
      </c>
      <c r="D322" s="2" t="s">
        <v>62</v>
      </c>
      <c r="E322" s="2" t="s">
        <v>65</v>
      </c>
      <c r="F322" s="2" t="s">
        <v>50</v>
      </c>
      <c r="G322" s="2" t="s">
        <v>20</v>
      </c>
      <c r="H322" s="2" t="s">
        <v>85</v>
      </c>
      <c r="I322" s="2" t="s">
        <v>22</v>
      </c>
      <c r="J322" s="2" t="s">
        <v>52</v>
      </c>
      <c r="K322" s="2" t="s">
        <v>84</v>
      </c>
      <c r="L322" s="2" t="s">
        <v>41</v>
      </c>
      <c r="M322" s="2" t="s">
        <v>88</v>
      </c>
      <c r="N322" s="2" t="s">
        <v>33</v>
      </c>
      <c r="O322" s="2" t="s">
        <v>64</v>
      </c>
    </row>
    <row r="323" spans="1:15">
      <c r="A323" s="1" t="s">
        <v>15</v>
      </c>
      <c r="B323" s="2">
        <v>2015</v>
      </c>
      <c r="C323" s="2" t="s">
        <v>16</v>
      </c>
      <c r="D323" s="2" t="s">
        <v>33</v>
      </c>
      <c r="E323" s="2" t="s">
        <v>91</v>
      </c>
      <c r="F323" s="2" t="s">
        <v>82</v>
      </c>
      <c r="G323" s="2" t="s">
        <v>92</v>
      </c>
      <c r="H323" s="2" t="s">
        <v>93</v>
      </c>
      <c r="I323" s="2" t="s">
        <v>94</v>
      </c>
      <c r="J323" s="2" t="s">
        <v>39</v>
      </c>
      <c r="K323" s="2" t="s">
        <v>70</v>
      </c>
      <c r="L323" s="2" t="s">
        <v>25</v>
      </c>
      <c r="M323" s="2" t="s">
        <v>32</v>
      </c>
      <c r="N323" s="2" t="s">
        <v>88</v>
      </c>
      <c r="O323" s="2" t="s">
        <v>43</v>
      </c>
    </row>
    <row r="324" spans="1:15" hidden="1">
      <c r="A324" s="1" t="s">
        <v>15</v>
      </c>
      <c r="B324" s="2">
        <v>2013</v>
      </c>
      <c r="C324" s="2" t="s">
        <v>16</v>
      </c>
      <c r="D324" s="2" t="s">
        <v>17</v>
      </c>
      <c r="E324" s="2" t="s">
        <v>34</v>
      </c>
      <c r="F324" s="2" t="s">
        <v>19</v>
      </c>
      <c r="G324" s="2" t="s">
        <v>45</v>
      </c>
      <c r="H324" s="2" t="s">
        <v>54</v>
      </c>
      <c r="I324" s="2" t="s">
        <v>47</v>
      </c>
      <c r="J324" s="2" t="s">
        <v>30</v>
      </c>
      <c r="K324" s="2" t="s">
        <v>24</v>
      </c>
      <c r="L324" s="2" t="s">
        <v>25</v>
      </c>
      <c r="M324" s="2" t="s">
        <v>88</v>
      </c>
      <c r="N324" s="2" t="s">
        <v>88</v>
      </c>
      <c r="O324" s="2" t="s">
        <v>88</v>
      </c>
    </row>
    <row r="325" spans="1:15" hidden="1">
      <c r="A325" s="1" t="s">
        <v>15</v>
      </c>
      <c r="B325" s="2">
        <v>2016</v>
      </c>
      <c r="C325" s="2" t="s">
        <v>16</v>
      </c>
      <c r="D325" s="2" t="s">
        <v>17</v>
      </c>
      <c r="E325" s="2" t="s">
        <v>27</v>
      </c>
      <c r="F325" s="2" t="s">
        <v>66</v>
      </c>
      <c r="G325" s="2" t="s">
        <v>20</v>
      </c>
      <c r="H325" s="2" t="s">
        <v>71</v>
      </c>
      <c r="I325" s="2" t="s">
        <v>22</v>
      </c>
      <c r="J325" s="2" t="s">
        <v>30</v>
      </c>
      <c r="K325" s="2" t="s">
        <v>40</v>
      </c>
      <c r="L325" s="2" t="s">
        <v>41</v>
      </c>
      <c r="M325" s="2" t="s">
        <v>42</v>
      </c>
      <c r="N325" s="2" t="s">
        <v>17</v>
      </c>
      <c r="O325" s="2" t="s">
        <v>88</v>
      </c>
    </row>
    <row r="326" spans="1:15" hidden="1">
      <c r="A326" s="1" t="s">
        <v>15</v>
      </c>
      <c r="B326" s="2">
        <v>2016</v>
      </c>
      <c r="C326" s="2" t="s">
        <v>16</v>
      </c>
      <c r="D326" s="2"/>
      <c r="E326" s="2" t="s">
        <v>91</v>
      </c>
      <c r="F326" s="2" t="s">
        <v>28</v>
      </c>
      <c r="G326" s="2"/>
      <c r="H326" s="2"/>
      <c r="I326" s="2" t="s">
        <v>184</v>
      </c>
      <c r="J326" s="2"/>
      <c r="K326" s="2" t="s">
        <v>84</v>
      </c>
      <c r="L326" s="2" t="s">
        <v>41</v>
      </c>
      <c r="M326" s="2" t="s">
        <v>32</v>
      </c>
      <c r="N326" s="2" t="s">
        <v>33</v>
      </c>
      <c r="O326" s="2" t="s">
        <v>88</v>
      </c>
    </row>
    <row r="327" spans="1:15" hidden="1">
      <c r="A327" s="1" t="s">
        <v>15</v>
      </c>
      <c r="B327" s="2">
        <v>2016</v>
      </c>
      <c r="C327" s="2" t="s">
        <v>16</v>
      </c>
      <c r="D327" s="2" t="s">
        <v>17</v>
      </c>
      <c r="E327" s="2" t="s">
        <v>18</v>
      </c>
      <c r="F327" s="2" t="s">
        <v>59</v>
      </c>
      <c r="G327" s="2" t="s">
        <v>45</v>
      </c>
      <c r="H327" s="2" t="s">
        <v>54</v>
      </c>
      <c r="I327" s="2" t="s">
        <v>47</v>
      </c>
      <c r="J327" s="2" t="s">
        <v>23</v>
      </c>
      <c r="K327" s="2" t="s">
        <v>25</v>
      </c>
      <c r="L327" s="2" t="s">
        <v>25</v>
      </c>
      <c r="M327" s="2" t="s">
        <v>32</v>
      </c>
      <c r="N327" s="2" t="s">
        <v>33</v>
      </c>
      <c r="O327" s="2" t="s">
        <v>88</v>
      </c>
    </row>
    <row r="328" spans="1:15" hidden="1">
      <c r="A328" s="1" t="s">
        <v>121</v>
      </c>
      <c r="B328" s="2">
        <v>2016</v>
      </c>
      <c r="C328" s="2" t="s">
        <v>16</v>
      </c>
      <c r="D328" s="2" t="s">
        <v>17</v>
      </c>
      <c r="E328" s="2" t="s">
        <v>27</v>
      </c>
      <c r="F328" s="2" t="s">
        <v>86</v>
      </c>
      <c r="G328" s="2" t="s">
        <v>45</v>
      </c>
      <c r="H328" s="2" t="s">
        <v>54</v>
      </c>
      <c r="I328" s="2" t="s">
        <v>47</v>
      </c>
      <c r="J328" s="2" t="s">
        <v>30</v>
      </c>
      <c r="K328" s="2" t="s">
        <v>40</v>
      </c>
      <c r="L328" s="2" t="s">
        <v>41</v>
      </c>
      <c r="M328" s="2" t="s">
        <v>32</v>
      </c>
      <c r="N328" s="2" t="s">
        <v>33</v>
      </c>
      <c r="O328" s="2" t="s">
        <v>88</v>
      </c>
    </row>
    <row r="329" spans="1:15" hidden="1">
      <c r="A329" s="1" t="s">
        <v>15</v>
      </c>
      <c r="B329" s="2">
        <v>2012</v>
      </c>
      <c r="C329" s="2" t="s">
        <v>16</v>
      </c>
      <c r="D329" s="2" t="s">
        <v>17</v>
      </c>
      <c r="E329" s="2" t="s">
        <v>27</v>
      </c>
      <c r="F329" s="2" t="s">
        <v>19</v>
      </c>
      <c r="G329" s="2" t="s">
        <v>45</v>
      </c>
      <c r="H329" s="2" t="s">
        <v>46</v>
      </c>
      <c r="I329" s="2" t="s">
        <v>47</v>
      </c>
      <c r="J329" s="2" t="s">
        <v>30</v>
      </c>
      <c r="K329" s="2" t="s">
        <v>24</v>
      </c>
      <c r="L329" s="2" t="s">
        <v>25</v>
      </c>
      <c r="M329" s="2" t="s">
        <v>88</v>
      </c>
      <c r="N329" s="2" t="s">
        <v>88</v>
      </c>
      <c r="O329" s="2" t="s">
        <v>88</v>
      </c>
    </row>
    <row r="330" spans="1:15">
      <c r="A330" s="1" t="s">
        <v>15</v>
      </c>
      <c r="B330" s="2">
        <v>2014</v>
      </c>
      <c r="C330" s="2" t="s">
        <v>16</v>
      </c>
      <c r="D330" s="2" t="s">
        <v>33</v>
      </c>
      <c r="E330" s="2" t="s">
        <v>34</v>
      </c>
      <c r="F330" s="2" t="s">
        <v>95</v>
      </c>
      <c r="G330" s="2" t="s">
        <v>36</v>
      </c>
      <c r="H330" s="2" t="s">
        <v>60</v>
      </c>
      <c r="I330" s="2" t="s">
        <v>38</v>
      </c>
      <c r="J330" s="2" t="s">
        <v>39</v>
      </c>
      <c r="K330" s="2" t="s">
        <v>69</v>
      </c>
      <c r="L330" s="2" t="s">
        <v>25</v>
      </c>
      <c r="M330" s="2" t="s">
        <v>44</v>
      </c>
      <c r="N330" s="2" t="s">
        <v>88</v>
      </c>
      <c r="O330" s="2" t="s">
        <v>43</v>
      </c>
    </row>
    <row r="331" spans="1:15">
      <c r="A331" s="1" t="s">
        <v>15</v>
      </c>
      <c r="B331" s="2">
        <v>2013</v>
      </c>
      <c r="C331" s="2" t="s">
        <v>16</v>
      </c>
      <c r="D331" s="2" t="s">
        <v>33</v>
      </c>
      <c r="E331" s="2" t="s">
        <v>34</v>
      </c>
      <c r="F331" s="2" t="s">
        <v>59</v>
      </c>
      <c r="G331" s="2" t="s">
        <v>36</v>
      </c>
      <c r="H331" s="2" t="s">
        <v>37</v>
      </c>
      <c r="I331" s="2" t="s">
        <v>38</v>
      </c>
      <c r="J331" s="2" t="s">
        <v>39</v>
      </c>
      <c r="K331" s="2"/>
      <c r="L331" s="2"/>
      <c r="M331" s="2" t="s">
        <v>42</v>
      </c>
      <c r="N331" s="2" t="s">
        <v>33</v>
      </c>
      <c r="O331" s="2" t="s">
        <v>43</v>
      </c>
    </row>
    <row r="332" spans="1:15" hidden="1">
      <c r="A332" s="1" t="s">
        <v>15</v>
      </c>
      <c r="B332" s="2">
        <v>2012</v>
      </c>
      <c r="C332" s="2" t="s">
        <v>16</v>
      </c>
      <c r="D332" s="2" t="s">
        <v>17</v>
      </c>
      <c r="E332" s="2" t="s">
        <v>18</v>
      </c>
      <c r="F332" s="2" t="s">
        <v>35</v>
      </c>
      <c r="G332" s="2" t="s">
        <v>20</v>
      </c>
      <c r="H332" s="2" t="s">
        <v>51</v>
      </c>
      <c r="I332" s="2" t="s">
        <v>22</v>
      </c>
      <c r="J332" s="2" t="s">
        <v>23</v>
      </c>
      <c r="K332" s="2" t="s">
        <v>84</v>
      </c>
      <c r="L332" s="2" t="s">
        <v>41</v>
      </c>
      <c r="M332" s="2" t="s">
        <v>42</v>
      </c>
      <c r="N332" s="2" t="s">
        <v>33</v>
      </c>
      <c r="O332" s="2" t="s">
        <v>88</v>
      </c>
    </row>
    <row r="333" spans="1:15" hidden="1">
      <c r="A333" s="1" t="s">
        <v>15</v>
      </c>
      <c r="B333" s="2">
        <v>2012</v>
      </c>
      <c r="C333" s="2" t="s">
        <v>16</v>
      </c>
      <c r="D333" s="2" t="s">
        <v>33</v>
      </c>
      <c r="E333" s="2" t="s">
        <v>65</v>
      </c>
      <c r="F333" s="2" t="s">
        <v>28</v>
      </c>
      <c r="G333" s="2" t="s">
        <v>20</v>
      </c>
      <c r="H333" s="2" t="s">
        <v>21</v>
      </c>
      <c r="I333" s="2" t="s">
        <v>22</v>
      </c>
      <c r="J333" s="2" t="s">
        <v>52</v>
      </c>
      <c r="K333" s="2" t="s">
        <v>61</v>
      </c>
      <c r="L333" s="2" t="s">
        <v>41</v>
      </c>
      <c r="M333" s="2" t="s">
        <v>32</v>
      </c>
      <c r="N333" s="2" t="s">
        <v>33</v>
      </c>
      <c r="O333" s="2" t="s">
        <v>64</v>
      </c>
    </row>
    <row r="334" spans="1:15" hidden="1">
      <c r="A334" s="1" t="s">
        <v>15</v>
      </c>
      <c r="B334" s="2">
        <v>2011</v>
      </c>
      <c r="C334" s="2" t="s">
        <v>16</v>
      </c>
      <c r="D334" s="2" t="s">
        <v>17</v>
      </c>
      <c r="E334" s="2" t="s">
        <v>27</v>
      </c>
      <c r="F334" s="2" t="s">
        <v>19</v>
      </c>
      <c r="G334" s="2" t="s">
        <v>45</v>
      </c>
      <c r="H334" s="2" t="s">
        <v>54</v>
      </c>
      <c r="I334" s="2" t="s">
        <v>47</v>
      </c>
      <c r="J334" s="2" t="s">
        <v>30</v>
      </c>
      <c r="K334" s="2" t="s">
        <v>24</v>
      </c>
      <c r="L334" s="2" t="s">
        <v>25</v>
      </c>
      <c r="M334" s="2" t="s">
        <v>88</v>
      </c>
      <c r="N334" s="2" t="s">
        <v>88</v>
      </c>
      <c r="O334" s="2" t="s">
        <v>88</v>
      </c>
    </row>
    <row r="335" spans="1:15">
      <c r="A335" s="1" t="s">
        <v>15</v>
      </c>
      <c r="B335" s="2">
        <v>2023</v>
      </c>
      <c r="C335" s="2" t="s">
        <v>16</v>
      </c>
      <c r="D335" s="2" t="s">
        <v>33</v>
      </c>
      <c r="E335" s="2" t="s">
        <v>65</v>
      </c>
      <c r="F335" s="2" t="s">
        <v>66</v>
      </c>
      <c r="G335" s="2" t="s">
        <v>20</v>
      </c>
      <c r="H335" s="2" t="s">
        <v>29</v>
      </c>
      <c r="I335" s="2" t="s">
        <v>22</v>
      </c>
      <c r="J335" s="2" t="s">
        <v>67</v>
      </c>
      <c r="K335" s="2" t="s">
        <v>25</v>
      </c>
      <c r="L335" s="2" t="s">
        <v>25</v>
      </c>
      <c r="M335" s="2" t="s">
        <v>32</v>
      </c>
      <c r="N335" s="2" t="s">
        <v>33</v>
      </c>
      <c r="O335" s="2" t="s">
        <v>43</v>
      </c>
    </row>
    <row r="336" spans="1:15" hidden="1">
      <c r="A336" s="1" t="s">
        <v>15</v>
      </c>
      <c r="B336" s="2">
        <v>2009</v>
      </c>
      <c r="C336" s="2" t="s">
        <v>16</v>
      </c>
      <c r="D336" s="2" t="s">
        <v>33</v>
      </c>
      <c r="E336" s="2" t="s">
        <v>34</v>
      </c>
      <c r="F336" s="2" t="s">
        <v>72</v>
      </c>
      <c r="G336" s="2" t="s">
        <v>45</v>
      </c>
      <c r="H336" s="2" t="s">
        <v>146</v>
      </c>
      <c r="I336" s="2" t="s">
        <v>47</v>
      </c>
      <c r="J336" s="2" t="s">
        <v>39</v>
      </c>
      <c r="K336" s="2" t="s">
        <v>31</v>
      </c>
      <c r="L336" s="2" t="s">
        <v>25</v>
      </c>
      <c r="M336" s="2" t="s">
        <v>42</v>
      </c>
      <c r="N336" s="2" t="s">
        <v>88</v>
      </c>
      <c r="O336" s="2" t="s">
        <v>88</v>
      </c>
    </row>
    <row r="337" spans="1:15">
      <c r="A337" s="1" t="s">
        <v>15</v>
      </c>
      <c r="B337" s="2">
        <v>2012</v>
      </c>
      <c r="C337" s="2" t="s">
        <v>16</v>
      </c>
      <c r="D337" s="2" t="s">
        <v>33</v>
      </c>
      <c r="E337" s="2" t="s">
        <v>34</v>
      </c>
      <c r="F337" s="2" t="s">
        <v>35</v>
      </c>
      <c r="G337" s="2" t="s">
        <v>36</v>
      </c>
      <c r="H337" s="2" t="s">
        <v>37</v>
      </c>
      <c r="I337" s="2" t="s">
        <v>38</v>
      </c>
      <c r="J337" s="2" t="s">
        <v>39</v>
      </c>
      <c r="K337" s="2"/>
      <c r="L337" s="2"/>
      <c r="M337" s="2" t="s">
        <v>88</v>
      </c>
      <c r="N337" s="2" t="s">
        <v>88</v>
      </c>
      <c r="O337" s="2" t="s">
        <v>43</v>
      </c>
    </row>
    <row r="338" spans="1:15">
      <c r="A338" s="1" t="s">
        <v>15</v>
      </c>
      <c r="B338" s="2">
        <v>2010</v>
      </c>
      <c r="C338" s="2" t="s">
        <v>16</v>
      </c>
      <c r="D338" s="2" t="s">
        <v>33</v>
      </c>
      <c r="E338" s="2" t="s">
        <v>79</v>
      </c>
      <c r="F338" s="2" t="s">
        <v>147</v>
      </c>
      <c r="G338" s="2" t="s">
        <v>20</v>
      </c>
      <c r="H338" s="2" t="s">
        <v>97</v>
      </c>
      <c r="I338" s="2" t="s">
        <v>76</v>
      </c>
      <c r="J338" s="2" t="s">
        <v>67</v>
      </c>
      <c r="K338" s="2"/>
      <c r="L338" s="2"/>
      <c r="M338" s="2" t="s">
        <v>55</v>
      </c>
      <c r="N338" s="2" t="s">
        <v>17</v>
      </c>
      <c r="O338" s="2" t="s">
        <v>43</v>
      </c>
    </row>
    <row r="339" spans="1:15" hidden="1">
      <c r="A339" s="1" t="s">
        <v>15</v>
      </c>
      <c r="B339" s="2">
        <v>2012</v>
      </c>
      <c r="C339" s="2" t="s">
        <v>16</v>
      </c>
      <c r="D339" s="2" t="s">
        <v>33</v>
      </c>
      <c r="E339" s="2" t="s">
        <v>65</v>
      </c>
      <c r="F339" s="2" t="s">
        <v>66</v>
      </c>
      <c r="G339" s="2" t="s">
        <v>20</v>
      </c>
      <c r="H339" s="2" t="s">
        <v>21</v>
      </c>
      <c r="I339" s="2" t="s">
        <v>22</v>
      </c>
      <c r="J339" s="2" t="s">
        <v>67</v>
      </c>
      <c r="K339" s="2"/>
      <c r="L339" s="2"/>
      <c r="M339" s="2" t="s">
        <v>81</v>
      </c>
      <c r="N339" s="2" t="s">
        <v>88</v>
      </c>
      <c r="O339" s="2" t="s">
        <v>88</v>
      </c>
    </row>
    <row r="340" spans="1:15" hidden="1">
      <c r="A340" s="1" t="s">
        <v>15</v>
      </c>
      <c r="B340" s="2">
        <v>2014</v>
      </c>
      <c r="C340" s="2" t="s">
        <v>16</v>
      </c>
      <c r="D340" s="2" t="s">
        <v>17</v>
      </c>
      <c r="E340" s="2" t="s">
        <v>27</v>
      </c>
      <c r="F340" s="2" t="s">
        <v>19</v>
      </c>
      <c r="G340" s="2" t="s">
        <v>45</v>
      </c>
      <c r="H340" s="2" t="s">
        <v>54</v>
      </c>
      <c r="I340" s="2" t="s">
        <v>47</v>
      </c>
      <c r="J340" s="2" t="s">
        <v>30</v>
      </c>
      <c r="K340" s="2" t="s">
        <v>24</v>
      </c>
      <c r="L340" s="2" t="s">
        <v>25</v>
      </c>
      <c r="M340" s="2" t="s">
        <v>42</v>
      </c>
      <c r="N340" s="2" t="s">
        <v>33</v>
      </c>
      <c r="O340" s="2" t="s">
        <v>88</v>
      </c>
    </row>
    <row r="341" spans="1:15" hidden="1">
      <c r="A341" s="1" t="s">
        <v>15</v>
      </c>
      <c r="B341" s="2">
        <v>2010</v>
      </c>
      <c r="C341" s="2" t="s">
        <v>16</v>
      </c>
      <c r="D341" s="2" t="s">
        <v>17</v>
      </c>
      <c r="E341" s="2" t="s">
        <v>34</v>
      </c>
      <c r="F341" s="2" t="s">
        <v>19</v>
      </c>
      <c r="G341" s="2" t="s">
        <v>45</v>
      </c>
      <c r="H341" s="2" t="s">
        <v>54</v>
      </c>
      <c r="I341" s="2" t="s">
        <v>47</v>
      </c>
      <c r="J341" s="2" t="s">
        <v>30</v>
      </c>
      <c r="K341" s="2" t="s">
        <v>24</v>
      </c>
      <c r="L341" s="2" t="s">
        <v>25</v>
      </c>
      <c r="M341" s="2" t="s">
        <v>88</v>
      </c>
      <c r="N341" s="2" t="s">
        <v>88</v>
      </c>
      <c r="O341" s="2" t="s">
        <v>88</v>
      </c>
    </row>
    <row r="342" spans="1:15" hidden="1">
      <c r="A342" s="1" t="s">
        <v>15</v>
      </c>
      <c r="B342" s="2">
        <v>2010</v>
      </c>
      <c r="C342" s="2" t="s">
        <v>16</v>
      </c>
      <c r="D342" s="2" t="s">
        <v>33</v>
      </c>
      <c r="E342" s="2" t="s">
        <v>49</v>
      </c>
      <c r="F342" s="2" t="s">
        <v>35</v>
      </c>
      <c r="G342" s="2" t="s">
        <v>20</v>
      </c>
      <c r="H342" s="2" t="s">
        <v>21</v>
      </c>
      <c r="I342" s="2" t="s">
        <v>22</v>
      </c>
      <c r="J342" s="2" t="s">
        <v>52</v>
      </c>
      <c r="K342" s="2" t="s">
        <v>61</v>
      </c>
      <c r="L342" s="2" t="s">
        <v>41</v>
      </c>
      <c r="M342" s="2" t="s">
        <v>88</v>
      </c>
      <c r="N342" s="2" t="s">
        <v>88</v>
      </c>
      <c r="O342" s="2" t="s">
        <v>88</v>
      </c>
    </row>
    <row r="343" spans="1:15" hidden="1">
      <c r="A343" s="1" t="s">
        <v>15</v>
      </c>
      <c r="B343" s="2">
        <v>2013</v>
      </c>
      <c r="C343" s="2" t="s">
        <v>16</v>
      </c>
      <c r="D343" s="2"/>
      <c r="E343" s="2" t="s">
        <v>34</v>
      </c>
      <c r="F343" s="2" t="s">
        <v>66</v>
      </c>
      <c r="G343" s="2" t="s">
        <v>45</v>
      </c>
      <c r="H343" s="2" t="s">
        <v>146</v>
      </c>
      <c r="I343" s="2" t="s">
        <v>47</v>
      </c>
      <c r="J343" s="2" t="s">
        <v>39</v>
      </c>
      <c r="K343" s="2" t="s">
        <v>31</v>
      </c>
      <c r="L343" s="2" t="s">
        <v>25</v>
      </c>
      <c r="M343" s="2" t="s">
        <v>81</v>
      </c>
      <c r="N343" s="2" t="s">
        <v>17</v>
      </c>
      <c r="O343" s="2" t="s">
        <v>88</v>
      </c>
    </row>
    <row r="344" spans="1:15" hidden="1">
      <c r="A344" s="1" t="s">
        <v>48</v>
      </c>
      <c r="B344" s="2">
        <v>2013</v>
      </c>
      <c r="C344" s="2" t="s">
        <v>16</v>
      </c>
      <c r="D344" s="2" t="s">
        <v>17</v>
      </c>
      <c r="E344" s="2" t="s">
        <v>27</v>
      </c>
      <c r="F344" s="2" t="s">
        <v>35</v>
      </c>
      <c r="G344" s="2" t="s">
        <v>45</v>
      </c>
      <c r="H344" s="2" t="s">
        <v>54</v>
      </c>
      <c r="I344" s="2" t="s">
        <v>47</v>
      </c>
      <c r="J344" s="2" t="s">
        <v>30</v>
      </c>
      <c r="K344" s="2"/>
      <c r="L344" s="2"/>
      <c r="M344" s="2" t="s">
        <v>42</v>
      </c>
      <c r="N344" s="2" t="s">
        <v>33</v>
      </c>
      <c r="O344" s="2" t="s">
        <v>88</v>
      </c>
    </row>
    <row r="345" spans="1:15" hidden="1">
      <c r="A345" s="1" t="s">
        <v>148</v>
      </c>
      <c r="B345" s="2">
        <v>2020</v>
      </c>
      <c r="C345" s="2" t="s">
        <v>16</v>
      </c>
      <c r="D345" s="2" t="s">
        <v>17</v>
      </c>
      <c r="E345" s="2" t="s">
        <v>27</v>
      </c>
      <c r="F345" s="2" t="s">
        <v>66</v>
      </c>
      <c r="G345" s="2" t="s">
        <v>20</v>
      </c>
      <c r="H345" s="2" t="s">
        <v>21</v>
      </c>
      <c r="I345" s="2" t="s">
        <v>22</v>
      </c>
      <c r="J345" s="2" t="s">
        <v>30</v>
      </c>
      <c r="K345" s="2" t="s">
        <v>40</v>
      </c>
      <c r="L345" s="2" t="s">
        <v>41</v>
      </c>
      <c r="M345" s="2" t="s">
        <v>81</v>
      </c>
      <c r="N345" s="2" t="s">
        <v>33</v>
      </c>
      <c r="O345" s="2" t="s">
        <v>88</v>
      </c>
    </row>
    <row r="346" spans="1:15">
      <c r="A346" s="1" t="s">
        <v>15</v>
      </c>
      <c r="B346" s="2">
        <v>2015</v>
      </c>
      <c r="C346" s="2" t="s">
        <v>16</v>
      </c>
      <c r="D346" s="2" t="s">
        <v>33</v>
      </c>
      <c r="E346" s="2" t="s">
        <v>34</v>
      </c>
      <c r="F346" s="2" t="s">
        <v>35</v>
      </c>
      <c r="G346" s="2" t="s">
        <v>36</v>
      </c>
      <c r="H346" s="2" t="s">
        <v>37</v>
      </c>
      <c r="I346" s="2" t="s">
        <v>38</v>
      </c>
      <c r="J346" s="2" t="s">
        <v>39</v>
      </c>
      <c r="K346" s="2"/>
      <c r="L346" s="2"/>
      <c r="M346" s="2" t="s">
        <v>42</v>
      </c>
      <c r="N346" s="2" t="s">
        <v>17</v>
      </c>
      <c r="O346" s="2" t="s">
        <v>43</v>
      </c>
    </row>
    <row r="347" spans="1:15">
      <c r="A347" s="1" t="s">
        <v>15</v>
      </c>
      <c r="B347" s="2">
        <v>2015</v>
      </c>
      <c r="C347" s="2" t="s">
        <v>16</v>
      </c>
      <c r="D347" s="2" t="s">
        <v>33</v>
      </c>
      <c r="E347" s="2" t="s">
        <v>34</v>
      </c>
      <c r="F347" s="2" t="s">
        <v>35</v>
      </c>
      <c r="G347" s="2" t="s">
        <v>36</v>
      </c>
      <c r="H347" s="2" t="s">
        <v>37</v>
      </c>
      <c r="I347" s="2" t="s">
        <v>38</v>
      </c>
      <c r="J347" s="2" t="s">
        <v>39</v>
      </c>
      <c r="K347" s="2"/>
      <c r="L347" s="2"/>
      <c r="M347" s="2" t="s">
        <v>88</v>
      </c>
      <c r="N347" s="2" t="s">
        <v>88</v>
      </c>
      <c r="O347" s="2" t="s">
        <v>43</v>
      </c>
    </row>
    <row r="348" spans="1:15" hidden="1">
      <c r="A348" s="1" t="s">
        <v>48</v>
      </c>
      <c r="B348" s="2">
        <v>2012</v>
      </c>
      <c r="C348" s="2" t="s">
        <v>16</v>
      </c>
      <c r="D348" s="2" t="s">
        <v>17</v>
      </c>
      <c r="E348" s="2" t="s">
        <v>27</v>
      </c>
      <c r="F348" s="2" t="s">
        <v>19</v>
      </c>
      <c r="G348" s="2" t="s">
        <v>45</v>
      </c>
      <c r="H348" s="2" t="s">
        <v>54</v>
      </c>
      <c r="I348" s="2" t="s">
        <v>47</v>
      </c>
      <c r="J348" s="2" t="s">
        <v>30</v>
      </c>
      <c r="K348" s="2"/>
      <c r="L348" s="2"/>
      <c r="M348" s="2" t="s">
        <v>32</v>
      </c>
      <c r="N348" s="2" t="s">
        <v>88</v>
      </c>
      <c r="O348" s="2" t="s">
        <v>88</v>
      </c>
    </row>
    <row r="349" spans="1:15" hidden="1">
      <c r="A349" s="1" t="s">
        <v>15</v>
      </c>
      <c r="B349" s="2">
        <v>2012</v>
      </c>
      <c r="C349" s="2" t="s">
        <v>16</v>
      </c>
      <c r="D349" s="2" t="s">
        <v>44</v>
      </c>
      <c r="E349" s="2" t="s">
        <v>18</v>
      </c>
      <c r="F349" s="2" t="s">
        <v>35</v>
      </c>
      <c r="G349" s="2" t="s">
        <v>20</v>
      </c>
      <c r="H349" s="2" t="s">
        <v>85</v>
      </c>
      <c r="I349" s="2" t="s">
        <v>22</v>
      </c>
      <c r="J349" s="2" t="s">
        <v>23</v>
      </c>
      <c r="K349" s="2"/>
      <c r="L349" s="2"/>
      <c r="M349" s="2" t="s">
        <v>42</v>
      </c>
      <c r="N349" s="2" t="s">
        <v>33</v>
      </c>
      <c r="O349" s="2" t="s">
        <v>88</v>
      </c>
    </row>
    <row r="350" spans="1:15" hidden="1">
      <c r="A350" s="1" t="s">
        <v>48</v>
      </c>
      <c r="B350" s="2">
        <v>2017</v>
      </c>
      <c r="C350" s="2" t="s">
        <v>16</v>
      </c>
      <c r="D350" s="2" t="s">
        <v>17</v>
      </c>
      <c r="E350" s="2" t="s">
        <v>27</v>
      </c>
      <c r="F350" s="2" t="s">
        <v>82</v>
      </c>
      <c r="G350" s="2" t="s">
        <v>20</v>
      </c>
      <c r="H350" s="2" t="s">
        <v>71</v>
      </c>
      <c r="I350" s="2" t="s">
        <v>22</v>
      </c>
      <c r="J350" s="2" t="s">
        <v>30</v>
      </c>
      <c r="K350" s="2" t="s">
        <v>61</v>
      </c>
      <c r="L350" s="2" t="s">
        <v>41</v>
      </c>
      <c r="M350" s="2" t="s">
        <v>32</v>
      </c>
      <c r="N350" s="2" t="s">
        <v>33</v>
      </c>
      <c r="O350" s="2" t="s">
        <v>88</v>
      </c>
    </row>
    <row r="351" spans="1:15" hidden="1">
      <c r="A351" s="1" t="s">
        <v>15</v>
      </c>
      <c r="B351" s="2">
        <v>2015</v>
      </c>
      <c r="C351" s="2" t="s">
        <v>16</v>
      </c>
      <c r="D351" s="2" t="s">
        <v>17</v>
      </c>
      <c r="E351" s="2" t="s">
        <v>27</v>
      </c>
      <c r="F351" s="2" t="s">
        <v>19</v>
      </c>
      <c r="G351" s="2" t="s">
        <v>45</v>
      </c>
      <c r="H351" s="2" t="s">
        <v>46</v>
      </c>
      <c r="I351" s="2" t="s">
        <v>47</v>
      </c>
      <c r="J351" s="2" t="s">
        <v>30</v>
      </c>
      <c r="K351" s="2"/>
      <c r="L351" s="2"/>
      <c r="M351" s="2" t="s">
        <v>88</v>
      </c>
      <c r="N351" s="2" t="s">
        <v>88</v>
      </c>
      <c r="O351" s="2" t="s">
        <v>88</v>
      </c>
    </row>
    <row r="352" spans="1:15" hidden="1">
      <c r="A352" s="1" t="s">
        <v>15</v>
      </c>
      <c r="B352" s="2">
        <v>2012</v>
      </c>
      <c r="C352" s="2" t="s">
        <v>16</v>
      </c>
      <c r="D352" s="2" t="s">
        <v>17</v>
      </c>
      <c r="E352" s="2" t="s">
        <v>27</v>
      </c>
      <c r="F352" s="2" t="s">
        <v>19</v>
      </c>
      <c r="G352" s="2" t="s">
        <v>45</v>
      </c>
      <c r="H352" s="2" t="s">
        <v>54</v>
      </c>
      <c r="I352" s="2" t="s">
        <v>47</v>
      </c>
      <c r="J352" s="2" t="s">
        <v>30</v>
      </c>
      <c r="K352" s="2" t="s">
        <v>24</v>
      </c>
      <c r="L352" s="2" t="s">
        <v>25</v>
      </c>
      <c r="M352" s="2" t="s">
        <v>88</v>
      </c>
      <c r="N352" s="2" t="s">
        <v>88</v>
      </c>
      <c r="O352" s="2" t="s">
        <v>88</v>
      </c>
    </row>
    <row r="353" spans="1:15" hidden="1">
      <c r="A353" s="1" t="s">
        <v>74</v>
      </c>
      <c r="B353" s="2">
        <v>2020</v>
      </c>
      <c r="C353" s="2" t="s">
        <v>16</v>
      </c>
      <c r="D353" s="2" t="s">
        <v>17</v>
      </c>
      <c r="E353" s="2" t="s">
        <v>27</v>
      </c>
      <c r="F353" s="2" t="s">
        <v>19</v>
      </c>
      <c r="G353" s="2" t="s">
        <v>20</v>
      </c>
      <c r="H353" s="2" t="s">
        <v>106</v>
      </c>
      <c r="I353" s="2" t="s">
        <v>22</v>
      </c>
      <c r="J353" s="2" t="s">
        <v>30</v>
      </c>
      <c r="K353" s="2" t="s">
        <v>25</v>
      </c>
      <c r="L353" s="2" t="s">
        <v>25</v>
      </c>
      <c r="M353" s="2" t="s">
        <v>32</v>
      </c>
      <c r="N353" s="2" t="s">
        <v>33</v>
      </c>
      <c r="O353" s="2" t="s">
        <v>88</v>
      </c>
    </row>
    <row r="354" spans="1:15">
      <c r="A354" s="1" t="s">
        <v>15</v>
      </c>
      <c r="B354" s="2">
        <v>2018</v>
      </c>
      <c r="C354" s="2" t="s">
        <v>16</v>
      </c>
      <c r="D354" s="2" t="s">
        <v>33</v>
      </c>
      <c r="E354" s="2" t="s">
        <v>65</v>
      </c>
      <c r="F354" s="2" t="s">
        <v>139</v>
      </c>
      <c r="G354" s="2" t="s">
        <v>20</v>
      </c>
      <c r="H354" s="2" t="s">
        <v>85</v>
      </c>
      <c r="I354" s="2" t="s">
        <v>22</v>
      </c>
      <c r="J354" s="2" t="s">
        <v>67</v>
      </c>
      <c r="K354" s="2" t="s">
        <v>84</v>
      </c>
      <c r="L354" s="2" t="s">
        <v>41</v>
      </c>
      <c r="M354" s="2" t="s">
        <v>88</v>
      </c>
      <c r="N354" s="2" t="s">
        <v>33</v>
      </c>
      <c r="O354" s="2" t="s">
        <v>43</v>
      </c>
    </row>
    <row r="355" spans="1:15" hidden="1">
      <c r="A355" s="1" t="s">
        <v>48</v>
      </c>
      <c r="B355" s="2">
        <v>2012</v>
      </c>
      <c r="C355" s="2" t="s">
        <v>16</v>
      </c>
      <c r="D355" s="2" t="s">
        <v>17</v>
      </c>
      <c r="E355" s="2" t="s">
        <v>27</v>
      </c>
      <c r="F355" s="2" t="s">
        <v>19</v>
      </c>
      <c r="G355" s="2" t="s">
        <v>20</v>
      </c>
      <c r="H355" s="2" t="s">
        <v>51</v>
      </c>
      <c r="I355" s="2" t="s">
        <v>22</v>
      </c>
      <c r="J355" s="2" t="s">
        <v>30</v>
      </c>
      <c r="K355" s="2"/>
      <c r="L355" s="2"/>
      <c r="M355" s="2" t="s">
        <v>88</v>
      </c>
      <c r="N355" s="2" t="s">
        <v>88</v>
      </c>
      <c r="O355" s="2" t="s">
        <v>88</v>
      </c>
    </row>
    <row r="356" spans="1:15" hidden="1">
      <c r="A356" s="1" t="s">
        <v>15</v>
      </c>
      <c r="B356" s="2">
        <v>2012</v>
      </c>
      <c r="C356" s="2" t="s">
        <v>16</v>
      </c>
      <c r="D356" s="2" t="s">
        <v>44</v>
      </c>
      <c r="E356" s="2" t="s">
        <v>27</v>
      </c>
      <c r="F356" s="2" t="s">
        <v>35</v>
      </c>
      <c r="G356" s="2" t="s">
        <v>45</v>
      </c>
      <c r="H356" s="2" t="s">
        <v>73</v>
      </c>
      <c r="I356" s="2" t="s">
        <v>47</v>
      </c>
      <c r="J356" s="2" t="s">
        <v>30</v>
      </c>
      <c r="K356" s="2"/>
      <c r="L356" s="2"/>
      <c r="M356" s="2" t="s">
        <v>42</v>
      </c>
      <c r="N356" s="2" t="s">
        <v>17</v>
      </c>
      <c r="O356" s="2" t="s">
        <v>88</v>
      </c>
    </row>
    <row r="357" spans="1:15" hidden="1">
      <c r="A357" s="1" t="s">
        <v>63</v>
      </c>
      <c r="B357" s="2">
        <v>2019</v>
      </c>
      <c r="C357" s="2" t="s">
        <v>16</v>
      </c>
      <c r="D357" s="2" t="s">
        <v>17</v>
      </c>
      <c r="E357" s="2" t="s">
        <v>27</v>
      </c>
      <c r="F357" s="2" t="s">
        <v>59</v>
      </c>
      <c r="G357" s="2" t="s">
        <v>20</v>
      </c>
      <c r="H357" s="2" t="s">
        <v>51</v>
      </c>
      <c r="I357" s="2" t="s">
        <v>22</v>
      </c>
      <c r="J357" s="2" t="s">
        <v>30</v>
      </c>
      <c r="K357" s="2" t="s">
        <v>41</v>
      </c>
      <c r="L357" s="2" t="s">
        <v>41</v>
      </c>
      <c r="M357" s="2" t="s">
        <v>32</v>
      </c>
      <c r="N357" s="2" t="s">
        <v>33</v>
      </c>
      <c r="O357" s="2" t="s">
        <v>88</v>
      </c>
    </row>
    <row r="358" spans="1:15">
      <c r="A358" s="1" t="s">
        <v>48</v>
      </c>
      <c r="B358" s="2">
        <v>2019</v>
      </c>
      <c r="C358" s="2" t="s">
        <v>16</v>
      </c>
      <c r="D358" s="2" t="s">
        <v>33</v>
      </c>
      <c r="E358" s="2" t="s">
        <v>65</v>
      </c>
      <c r="F358" s="2" t="s">
        <v>139</v>
      </c>
      <c r="G358" s="2" t="s">
        <v>20</v>
      </c>
      <c r="H358" s="2" t="s">
        <v>21</v>
      </c>
      <c r="I358" s="2" t="s">
        <v>22</v>
      </c>
      <c r="J358" s="2" t="s">
        <v>52</v>
      </c>
      <c r="K358" s="2" t="s">
        <v>40</v>
      </c>
      <c r="L358" s="2" t="s">
        <v>41</v>
      </c>
      <c r="M358" s="2" t="s">
        <v>32</v>
      </c>
      <c r="N358" s="2" t="s">
        <v>33</v>
      </c>
      <c r="O358" s="2" t="s">
        <v>43</v>
      </c>
    </row>
    <row r="359" spans="1:15" hidden="1">
      <c r="A359" s="1" t="s">
        <v>15</v>
      </c>
      <c r="B359" s="2">
        <v>2015</v>
      </c>
      <c r="C359" s="2" t="s">
        <v>16</v>
      </c>
      <c r="D359" s="2" t="s">
        <v>17</v>
      </c>
      <c r="E359" s="2" t="s">
        <v>18</v>
      </c>
      <c r="F359" s="2" t="s">
        <v>19</v>
      </c>
      <c r="G359" s="2" t="s">
        <v>20</v>
      </c>
      <c r="H359" s="2" t="s">
        <v>21</v>
      </c>
      <c r="I359" s="2" t="s">
        <v>22</v>
      </c>
      <c r="J359" s="2" t="s">
        <v>23</v>
      </c>
      <c r="K359" s="2" t="s">
        <v>24</v>
      </c>
      <c r="L359" s="2" t="s">
        <v>25</v>
      </c>
      <c r="M359" s="2" t="s">
        <v>32</v>
      </c>
      <c r="N359" s="2" t="s">
        <v>88</v>
      </c>
      <c r="O359" s="2" t="s">
        <v>88</v>
      </c>
    </row>
    <row r="360" spans="1:15" hidden="1">
      <c r="A360" s="1" t="s">
        <v>15</v>
      </c>
      <c r="B360" s="2">
        <v>2021</v>
      </c>
      <c r="C360" s="2" t="s">
        <v>16</v>
      </c>
      <c r="D360" s="2" t="s">
        <v>33</v>
      </c>
      <c r="E360" s="2" t="s">
        <v>65</v>
      </c>
      <c r="F360" s="2" t="s">
        <v>28</v>
      </c>
      <c r="G360" s="2" t="s">
        <v>20</v>
      </c>
      <c r="H360" s="2" t="s">
        <v>21</v>
      </c>
      <c r="I360" s="2" t="s">
        <v>22</v>
      </c>
      <c r="J360" s="2" t="s">
        <v>52</v>
      </c>
      <c r="K360" s="2" t="s">
        <v>31</v>
      </c>
      <c r="L360" s="2" t="s">
        <v>25</v>
      </c>
      <c r="M360" s="2" t="s">
        <v>32</v>
      </c>
      <c r="N360" s="2" t="s">
        <v>88</v>
      </c>
      <c r="O360" s="2" t="s">
        <v>88</v>
      </c>
    </row>
    <row r="361" spans="1:15" hidden="1">
      <c r="A361" s="1" t="s">
        <v>48</v>
      </c>
      <c r="B361" s="2">
        <v>2012</v>
      </c>
      <c r="C361" s="2" t="s">
        <v>16</v>
      </c>
      <c r="D361" s="2" t="s">
        <v>17</v>
      </c>
      <c r="E361" s="2" t="s">
        <v>34</v>
      </c>
      <c r="F361" s="2" t="s">
        <v>19</v>
      </c>
      <c r="G361" s="2" t="s">
        <v>45</v>
      </c>
      <c r="H361" s="2" t="s">
        <v>73</v>
      </c>
      <c r="I361" s="2" t="s">
        <v>47</v>
      </c>
      <c r="J361" s="2" t="s">
        <v>30</v>
      </c>
      <c r="K361" s="2"/>
      <c r="L361" s="2"/>
      <c r="M361" s="2" t="s">
        <v>88</v>
      </c>
      <c r="N361" s="2" t="s">
        <v>17</v>
      </c>
      <c r="O361" s="2" t="s">
        <v>88</v>
      </c>
    </row>
    <row r="362" spans="1:15" hidden="1">
      <c r="A362" s="1" t="s">
        <v>15</v>
      </c>
      <c r="B362" s="2">
        <v>2012</v>
      </c>
      <c r="C362" s="2" t="s">
        <v>16</v>
      </c>
      <c r="D362" s="2" t="s">
        <v>17</v>
      </c>
      <c r="E362" s="2" t="s">
        <v>49</v>
      </c>
      <c r="F362" s="2" t="s">
        <v>66</v>
      </c>
      <c r="G362" s="2" t="s">
        <v>20</v>
      </c>
      <c r="H362" s="2" t="s">
        <v>51</v>
      </c>
      <c r="I362" s="2" t="s">
        <v>22</v>
      </c>
      <c r="J362" s="2" t="s">
        <v>52</v>
      </c>
      <c r="K362" s="2" t="s">
        <v>40</v>
      </c>
      <c r="L362" s="2" t="s">
        <v>41</v>
      </c>
      <c r="M362" s="2" t="s">
        <v>81</v>
      </c>
      <c r="N362" s="2" t="s">
        <v>17</v>
      </c>
      <c r="O362" s="2" t="s">
        <v>88</v>
      </c>
    </row>
    <row r="363" spans="1:15" hidden="1">
      <c r="A363" s="1" t="s">
        <v>15</v>
      </c>
      <c r="B363" s="2">
        <v>2018</v>
      </c>
      <c r="C363" s="2" t="s">
        <v>16</v>
      </c>
      <c r="D363" s="2" t="s">
        <v>33</v>
      </c>
      <c r="E363" s="2" t="s">
        <v>65</v>
      </c>
      <c r="F363" s="2" t="s">
        <v>35</v>
      </c>
      <c r="G363" s="2" t="s">
        <v>20</v>
      </c>
      <c r="H363" s="2" t="s">
        <v>71</v>
      </c>
      <c r="I363" s="2" t="s">
        <v>22</v>
      </c>
      <c r="J363" s="2" t="s">
        <v>52</v>
      </c>
      <c r="K363" s="2" t="s">
        <v>31</v>
      </c>
      <c r="L363" s="2" t="s">
        <v>25</v>
      </c>
      <c r="M363" s="2" t="s">
        <v>42</v>
      </c>
      <c r="N363" s="2" t="s">
        <v>17</v>
      </c>
      <c r="O363" s="2" t="s">
        <v>88</v>
      </c>
    </row>
    <row r="364" spans="1:15" hidden="1">
      <c r="A364" s="1" t="s">
        <v>15</v>
      </c>
      <c r="B364" s="2">
        <v>2013</v>
      </c>
      <c r="C364" s="2" t="s">
        <v>16</v>
      </c>
      <c r="D364" s="2" t="s">
        <v>17</v>
      </c>
      <c r="E364" s="2" t="s">
        <v>18</v>
      </c>
      <c r="F364" s="2" t="s">
        <v>28</v>
      </c>
      <c r="G364" s="2"/>
      <c r="H364" s="2"/>
      <c r="I364" s="2" t="s">
        <v>184</v>
      </c>
      <c r="J364" s="2" t="s">
        <v>23</v>
      </c>
      <c r="K364" s="2"/>
      <c r="L364" s="2"/>
      <c r="M364" s="2" t="s">
        <v>88</v>
      </c>
      <c r="N364" s="2" t="s">
        <v>88</v>
      </c>
      <c r="O364" s="2" t="s">
        <v>88</v>
      </c>
    </row>
    <row r="365" spans="1:15" hidden="1">
      <c r="A365" s="1" t="s">
        <v>15</v>
      </c>
      <c r="B365" s="2">
        <v>2011</v>
      </c>
      <c r="C365" s="2" t="s">
        <v>16</v>
      </c>
      <c r="D365" s="2" t="s">
        <v>17</v>
      </c>
      <c r="E365" s="2" t="s">
        <v>27</v>
      </c>
      <c r="F365" s="2" t="s">
        <v>35</v>
      </c>
      <c r="G365" s="2" t="s">
        <v>20</v>
      </c>
      <c r="H365" s="2" t="s">
        <v>51</v>
      </c>
      <c r="I365" s="2" t="s">
        <v>22</v>
      </c>
      <c r="J365" s="2" t="s">
        <v>30</v>
      </c>
      <c r="K365" s="2" t="s">
        <v>31</v>
      </c>
      <c r="L365" s="2" t="s">
        <v>25</v>
      </c>
      <c r="M365" s="2" t="s">
        <v>42</v>
      </c>
      <c r="N365" s="2" t="s">
        <v>33</v>
      </c>
      <c r="O365" s="2" t="s">
        <v>88</v>
      </c>
    </row>
    <row r="366" spans="1:15" hidden="1">
      <c r="A366" s="1" t="s">
        <v>117</v>
      </c>
      <c r="B366" s="2">
        <v>2011</v>
      </c>
      <c r="C366" s="2" t="s">
        <v>16</v>
      </c>
      <c r="D366" s="2" t="s">
        <v>33</v>
      </c>
      <c r="E366" s="2" t="s">
        <v>91</v>
      </c>
      <c r="F366" s="2" t="s">
        <v>50</v>
      </c>
      <c r="G366" s="2" t="s">
        <v>20</v>
      </c>
      <c r="H366" s="2" t="s">
        <v>21</v>
      </c>
      <c r="I366" s="2" t="s">
        <v>22</v>
      </c>
      <c r="J366" s="2"/>
      <c r="K366" s="2"/>
      <c r="L366" s="2"/>
      <c r="M366" s="2" t="s">
        <v>32</v>
      </c>
      <c r="N366" s="2" t="s">
        <v>33</v>
      </c>
      <c r="O366" s="2" t="s">
        <v>78</v>
      </c>
    </row>
    <row r="367" spans="1:15" hidden="1">
      <c r="A367" s="1" t="s">
        <v>15</v>
      </c>
      <c r="B367" s="2">
        <v>2013</v>
      </c>
      <c r="C367" s="2" t="s">
        <v>16</v>
      </c>
      <c r="D367" s="2" t="s">
        <v>33</v>
      </c>
      <c r="E367" s="2" t="s">
        <v>49</v>
      </c>
      <c r="F367" s="2" t="s">
        <v>19</v>
      </c>
      <c r="G367" s="2" t="s">
        <v>20</v>
      </c>
      <c r="H367" s="2" t="s">
        <v>51</v>
      </c>
      <c r="I367" s="2" t="s">
        <v>22</v>
      </c>
      <c r="J367" s="2" t="s">
        <v>52</v>
      </c>
      <c r="K367" s="2"/>
      <c r="L367" s="2"/>
      <c r="M367" s="2" t="s">
        <v>55</v>
      </c>
      <c r="N367" s="2" t="s">
        <v>88</v>
      </c>
      <c r="O367" s="2" t="s">
        <v>58</v>
      </c>
    </row>
    <row r="368" spans="1:15" hidden="1">
      <c r="A368" s="1" t="s">
        <v>15</v>
      </c>
      <c r="B368" s="2">
        <v>2014</v>
      </c>
      <c r="C368" s="2" t="s">
        <v>16</v>
      </c>
      <c r="D368" s="2" t="s">
        <v>33</v>
      </c>
      <c r="E368" s="2" t="s">
        <v>103</v>
      </c>
      <c r="F368" s="2" t="s">
        <v>50</v>
      </c>
      <c r="G368" s="2" t="s">
        <v>20</v>
      </c>
      <c r="H368" s="2" t="s">
        <v>51</v>
      </c>
      <c r="I368" s="2" t="s">
        <v>22</v>
      </c>
      <c r="J368" s="2" t="s">
        <v>52</v>
      </c>
      <c r="K368" s="2"/>
      <c r="L368" s="2"/>
      <c r="M368" s="2" t="s">
        <v>88</v>
      </c>
      <c r="N368" s="2" t="s">
        <v>88</v>
      </c>
      <c r="O368" s="2" t="s">
        <v>98</v>
      </c>
    </row>
    <row r="369" spans="1:15" hidden="1">
      <c r="A369" s="1" t="s">
        <v>15</v>
      </c>
      <c r="B369" s="2">
        <v>2016</v>
      </c>
      <c r="C369" s="2" t="s">
        <v>16</v>
      </c>
      <c r="D369" s="2" t="s">
        <v>17</v>
      </c>
      <c r="E369" s="2" t="s">
        <v>27</v>
      </c>
      <c r="F369" s="2" t="s">
        <v>19</v>
      </c>
      <c r="G369" s="2" t="s">
        <v>20</v>
      </c>
      <c r="H369" s="2" t="s">
        <v>21</v>
      </c>
      <c r="I369" s="2" t="s">
        <v>22</v>
      </c>
      <c r="J369" s="2" t="s">
        <v>30</v>
      </c>
      <c r="K369" s="2" t="s">
        <v>40</v>
      </c>
      <c r="L369" s="2" t="s">
        <v>41</v>
      </c>
      <c r="M369" s="2" t="s">
        <v>88</v>
      </c>
      <c r="N369" s="2" t="s">
        <v>33</v>
      </c>
      <c r="O369" s="2" t="s">
        <v>88</v>
      </c>
    </row>
    <row r="370" spans="1:15" hidden="1">
      <c r="A370" s="1" t="s">
        <v>15</v>
      </c>
      <c r="B370" s="2">
        <v>2013</v>
      </c>
      <c r="C370" s="2" t="s">
        <v>16</v>
      </c>
      <c r="D370" s="2" t="s">
        <v>17</v>
      </c>
      <c r="E370" s="2" t="s">
        <v>27</v>
      </c>
      <c r="F370" s="2" t="s">
        <v>72</v>
      </c>
      <c r="G370" s="2" t="s">
        <v>36</v>
      </c>
      <c r="H370" s="2" t="s">
        <v>60</v>
      </c>
      <c r="I370" s="2" t="s">
        <v>38</v>
      </c>
      <c r="J370" s="2" t="s">
        <v>30</v>
      </c>
      <c r="K370" s="2" t="s">
        <v>40</v>
      </c>
      <c r="L370" s="2" t="s">
        <v>41</v>
      </c>
      <c r="M370" s="2" t="s">
        <v>32</v>
      </c>
      <c r="N370" s="2" t="s">
        <v>88</v>
      </c>
      <c r="O370" s="2" t="s">
        <v>88</v>
      </c>
    </row>
    <row r="371" spans="1:15" hidden="1">
      <c r="A371" s="1" t="s">
        <v>15</v>
      </c>
      <c r="B371" s="2">
        <v>2010</v>
      </c>
      <c r="C371" s="2" t="s">
        <v>16</v>
      </c>
      <c r="D371" s="2" t="s">
        <v>33</v>
      </c>
      <c r="E371" s="2" t="s">
        <v>34</v>
      </c>
      <c r="F371" s="2" t="s">
        <v>112</v>
      </c>
      <c r="G371" s="2" t="s">
        <v>36</v>
      </c>
      <c r="H371" s="2" t="s">
        <v>37</v>
      </c>
      <c r="I371" s="2" t="s">
        <v>38</v>
      </c>
      <c r="J371" s="2" t="s">
        <v>39</v>
      </c>
      <c r="K371" s="2" t="s">
        <v>84</v>
      </c>
      <c r="L371" s="2" t="s">
        <v>41</v>
      </c>
      <c r="M371" s="2" t="s">
        <v>88</v>
      </c>
      <c r="N371" s="2" t="s">
        <v>88</v>
      </c>
      <c r="O371" s="2" t="s">
        <v>88</v>
      </c>
    </row>
    <row r="372" spans="1:15" hidden="1">
      <c r="A372" s="1" t="s">
        <v>118</v>
      </c>
      <c r="B372" s="2">
        <v>2015</v>
      </c>
      <c r="C372" s="2" t="s">
        <v>16</v>
      </c>
      <c r="D372" s="2" t="s">
        <v>17</v>
      </c>
      <c r="E372" s="2" t="s">
        <v>27</v>
      </c>
      <c r="F372" s="2" t="s">
        <v>28</v>
      </c>
      <c r="G372" s="2" t="s">
        <v>20</v>
      </c>
      <c r="H372" s="2" t="s">
        <v>51</v>
      </c>
      <c r="I372" s="2" t="s">
        <v>22</v>
      </c>
      <c r="J372" s="2" t="s">
        <v>30</v>
      </c>
      <c r="K372" s="2"/>
      <c r="L372" s="2"/>
      <c r="M372" s="2" t="s">
        <v>42</v>
      </c>
      <c r="N372" s="2" t="s">
        <v>88</v>
      </c>
      <c r="O372" s="2" t="s">
        <v>88</v>
      </c>
    </row>
    <row r="373" spans="1:15">
      <c r="A373" s="1" t="s">
        <v>149</v>
      </c>
      <c r="B373" s="2">
        <v>2016</v>
      </c>
      <c r="C373" s="2" t="s">
        <v>16</v>
      </c>
      <c r="D373" s="2" t="s">
        <v>33</v>
      </c>
      <c r="E373" s="2" t="s">
        <v>34</v>
      </c>
      <c r="F373" s="2" t="s">
        <v>35</v>
      </c>
      <c r="G373" s="2" t="s">
        <v>45</v>
      </c>
      <c r="H373" s="2" t="s">
        <v>54</v>
      </c>
      <c r="I373" s="2" t="s">
        <v>47</v>
      </c>
      <c r="J373" s="2" t="s">
        <v>39</v>
      </c>
      <c r="K373" s="2"/>
      <c r="L373" s="2"/>
      <c r="M373" s="2" t="s">
        <v>42</v>
      </c>
      <c r="N373" s="2" t="s">
        <v>17</v>
      </c>
      <c r="O373" s="2" t="s">
        <v>43</v>
      </c>
    </row>
    <row r="374" spans="1:15" hidden="1">
      <c r="A374" s="1" t="s">
        <v>15</v>
      </c>
      <c r="B374" s="2">
        <v>2022</v>
      </c>
      <c r="C374" s="2" t="s">
        <v>16</v>
      </c>
      <c r="D374" s="2" t="s">
        <v>33</v>
      </c>
      <c r="E374" s="2" t="s">
        <v>49</v>
      </c>
      <c r="F374" s="2" t="s">
        <v>72</v>
      </c>
      <c r="G374" s="2" t="s">
        <v>20</v>
      </c>
      <c r="H374" s="2" t="s">
        <v>71</v>
      </c>
      <c r="I374" s="2" t="s">
        <v>22</v>
      </c>
      <c r="J374" s="2" t="s">
        <v>52</v>
      </c>
      <c r="K374" s="2" t="s">
        <v>31</v>
      </c>
      <c r="L374" s="2" t="s">
        <v>25</v>
      </c>
      <c r="M374" s="2" t="s">
        <v>42</v>
      </c>
      <c r="N374" s="2" t="s">
        <v>88</v>
      </c>
      <c r="O374" s="2" t="s">
        <v>88</v>
      </c>
    </row>
    <row r="375" spans="1:15" hidden="1">
      <c r="A375" s="1" t="s">
        <v>15</v>
      </c>
      <c r="B375" s="2">
        <v>2018</v>
      </c>
      <c r="C375" s="2" t="s">
        <v>16</v>
      </c>
      <c r="D375" s="2" t="s">
        <v>17</v>
      </c>
      <c r="E375" s="2" t="s">
        <v>27</v>
      </c>
      <c r="F375" s="2" t="s">
        <v>28</v>
      </c>
      <c r="G375" s="2" t="s">
        <v>20</v>
      </c>
      <c r="H375" s="2" t="s">
        <v>21</v>
      </c>
      <c r="I375" s="2" t="s">
        <v>22</v>
      </c>
      <c r="J375" s="2" t="s">
        <v>30</v>
      </c>
      <c r="K375" s="2"/>
      <c r="L375" s="2"/>
      <c r="M375" s="2" t="s">
        <v>32</v>
      </c>
      <c r="N375" s="2" t="s">
        <v>33</v>
      </c>
      <c r="O375" s="2" t="s">
        <v>88</v>
      </c>
    </row>
    <row r="376" spans="1:15" hidden="1">
      <c r="A376" s="1" t="s">
        <v>15</v>
      </c>
      <c r="B376" s="2">
        <v>2013</v>
      </c>
      <c r="C376" s="2" t="s">
        <v>16</v>
      </c>
      <c r="D376" s="2" t="s">
        <v>17</v>
      </c>
      <c r="E376" s="2" t="s">
        <v>18</v>
      </c>
      <c r="F376" s="2" t="s">
        <v>35</v>
      </c>
      <c r="G376" s="2" t="s">
        <v>20</v>
      </c>
      <c r="H376" s="2" t="s">
        <v>71</v>
      </c>
      <c r="I376" s="2" t="s">
        <v>22</v>
      </c>
      <c r="J376" s="2" t="s">
        <v>23</v>
      </c>
      <c r="K376" s="2" t="s">
        <v>31</v>
      </c>
      <c r="L376" s="2" t="s">
        <v>25</v>
      </c>
      <c r="M376" s="2" t="s">
        <v>42</v>
      </c>
      <c r="N376" s="2" t="s">
        <v>17</v>
      </c>
      <c r="O376" s="2" t="s">
        <v>88</v>
      </c>
    </row>
    <row r="377" spans="1:15" hidden="1">
      <c r="A377" s="1" t="s">
        <v>15</v>
      </c>
      <c r="B377" s="2">
        <v>2012</v>
      </c>
      <c r="C377" s="2" t="s">
        <v>16</v>
      </c>
      <c r="D377" s="2" t="s">
        <v>17</v>
      </c>
      <c r="E377" s="2" t="s">
        <v>18</v>
      </c>
      <c r="F377" s="2" t="s">
        <v>19</v>
      </c>
      <c r="G377" s="2" t="s">
        <v>20</v>
      </c>
      <c r="H377" s="2" t="s">
        <v>21</v>
      </c>
      <c r="I377" s="2" t="s">
        <v>22</v>
      </c>
      <c r="J377" s="2" t="s">
        <v>23</v>
      </c>
      <c r="K377" s="2" t="s">
        <v>24</v>
      </c>
      <c r="L377" s="2" t="s">
        <v>25</v>
      </c>
      <c r="M377" s="2" t="s">
        <v>88</v>
      </c>
      <c r="N377" s="2" t="s">
        <v>88</v>
      </c>
      <c r="O377" s="2" t="s">
        <v>88</v>
      </c>
    </row>
    <row r="378" spans="1:15" hidden="1">
      <c r="A378" s="1" t="s">
        <v>48</v>
      </c>
      <c r="B378" s="2">
        <v>2013</v>
      </c>
      <c r="C378" s="2" t="s">
        <v>16</v>
      </c>
      <c r="D378" s="2" t="s">
        <v>17</v>
      </c>
      <c r="E378" s="2" t="s">
        <v>18</v>
      </c>
      <c r="F378" s="2" t="s">
        <v>72</v>
      </c>
      <c r="G378" s="2" t="s">
        <v>45</v>
      </c>
      <c r="H378" s="2" t="s">
        <v>68</v>
      </c>
      <c r="I378" s="2" t="s">
        <v>47</v>
      </c>
      <c r="J378" s="2" t="s">
        <v>23</v>
      </c>
      <c r="K378" s="2" t="s">
        <v>69</v>
      </c>
      <c r="L378" s="2" t="s">
        <v>25</v>
      </c>
      <c r="M378" s="2" t="s">
        <v>88</v>
      </c>
      <c r="N378" s="2" t="s">
        <v>17</v>
      </c>
      <c r="O378" s="2" t="s">
        <v>88</v>
      </c>
    </row>
    <row r="379" spans="1:15" hidden="1">
      <c r="A379" s="1" t="s">
        <v>15</v>
      </c>
      <c r="B379" s="2">
        <v>2015</v>
      </c>
      <c r="C379" s="2" t="s">
        <v>16</v>
      </c>
      <c r="D379" s="2" t="s">
        <v>33</v>
      </c>
      <c r="E379" s="2" t="s">
        <v>49</v>
      </c>
      <c r="F379" s="2" t="s">
        <v>50</v>
      </c>
      <c r="G379" s="2" t="s">
        <v>20</v>
      </c>
      <c r="H379" s="2" t="s">
        <v>51</v>
      </c>
      <c r="I379" s="2" t="s">
        <v>22</v>
      </c>
      <c r="J379" s="2" t="s">
        <v>52</v>
      </c>
      <c r="K379" s="2"/>
      <c r="L379" s="2"/>
      <c r="M379" s="2" t="s">
        <v>32</v>
      </c>
      <c r="N379" s="2" t="s">
        <v>33</v>
      </c>
      <c r="O379" s="2" t="s">
        <v>88</v>
      </c>
    </row>
    <row r="380" spans="1:15" hidden="1">
      <c r="A380" s="1" t="s">
        <v>150</v>
      </c>
      <c r="B380" s="2">
        <v>2020</v>
      </c>
      <c r="C380" s="2" t="s">
        <v>16</v>
      </c>
      <c r="D380" s="2" t="s">
        <v>17</v>
      </c>
      <c r="E380" s="2" t="s">
        <v>27</v>
      </c>
      <c r="F380" s="2" t="s">
        <v>50</v>
      </c>
      <c r="G380" s="2" t="s">
        <v>20</v>
      </c>
      <c r="H380" s="2" t="s">
        <v>21</v>
      </c>
      <c r="I380" s="2" t="s">
        <v>22</v>
      </c>
      <c r="J380" s="2" t="s">
        <v>30</v>
      </c>
      <c r="K380" s="2" t="s">
        <v>84</v>
      </c>
      <c r="L380" s="2" t="s">
        <v>41</v>
      </c>
      <c r="M380" s="2" t="s">
        <v>32</v>
      </c>
      <c r="N380" s="2" t="s">
        <v>33</v>
      </c>
      <c r="O380" s="2" t="s">
        <v>88</v>
      </c>
    </row>
    <row r="381" spans="1:15">
      <c r="A381" s="1" t="s">
        <v>15</v>
      </c>
      <c r="B381" s="2">
        <v>2013</v>
      </c>
      <c r="C381" s="2" t="s">
        <v>16</v>
      </c>
      <c r="D381" s="2" t="s">
        <v>33</v>
      </c>
      <c r="E381" s="2" t="s">
        <v>34</v>
      </c>
      <c r="F381" s="2" t="s">
        <v>35</v>
      </c>
      <c r="G381" s="2" t="s">
        <v>36</v>
      </c>
      <c r="H381" s="2" t="s">
        <v>37</v>
      </c>
      <c r="I381" s="2" t="s">
        <v>38</v>
      </c>
      <c r="J381" s="2" t="s">
        <v>39</v>
      </c>
      <c r="K381" s="2" t="s">
        <v>40</v>
      </c>
      <c r="L381" s="2" t="s">
        <v>41</v>
      </c>
      <c r="M381" s="2" t="s">
        <v>42</v>
      </c>
      <c r="N381" s="2" t="s">
        <v>88</v>
      </c>
      <c r="O381" s="2" t="s">
        <v>43</v>
      </c>
    </row>
    <row r="382" spans="1:15" hidden="1">
      <c r="A382" s="1" t="s">
        <v>151</v>
      </c>
      <c r="B382" s="2">
        <v>2013</v>
      </c>
      <c r="C382" s="2" t="s">
        <v>16</v>
      </c>
      <c r="D382" s="2" t="s">
        <v>33</v>
      </c>
      <c r="E382" s="2" t="s">
        <v>79</v>
      </c>
      <c r="F382" s="2" t="s">
        <v>19</v>
      </c>
      <c r="G382" s="2" t="s">
        <v>20</v>
      </c>
      <c r="H382" s="2" t="s">
        <v>101</v>
      </c>
      <c r="I382" s="2" t="s">
        <v>76</v>
      </c>
      <c r="J382" s="2" t="s">
        <v>67</v>
      </c>
      <c r="K382" s="2"/>
      <c r="L382" s="2"/>
      <c r="M382" s="2" t="s">
        <v>88</v>
      </c>
      <c r="N382" s="2" t="s">
        <v>33</v>
      </c>
      <c r="O382" s="2" t="s">
        <v>78</v>
      </c>
    </row>
    <row r="383" spans="1:15" hidden="1">
      <c r="A383" s="1" t="s">
        <v>15</v>
      </c>
      <c r="B383" s="2">
        <v>2014</v>
      </c>
      <c r="C383" s="2" t="s">
        <v>16</v>
      </c>
      <c r="D383" s="2" t="s">
        <v>33</v>
      </c>
      <c r="E383" s="2" t="s">
        <v>65</v>
      </c>
      <c r="F383" s="2" t="s">
        <v>147</v>
      </c>
      <c r="G383" s="2" t="s">
        <v>36</v>
      </c>
      <c r="H383" s="2" t="s">
        <v>119</v>
      </c>
      <c r="I383" s="2" t="s">
        <v>38</v>
      </c>
      <c r="J383" s="2" t="s">
        <v>52</v>
      </c>
      <c r="K383" s="2" t="s">
        <v>61</v>
      </c>
      <c r="L383" s="2" t="s">
        <v>41</v>
      </c>
      <c r="M383" s="2" t="s">
        <v>88</v>
      </c>
      <c r="N383" s="2" t="s">
        <v>33</v>
      </c>
      <c r="O383" s="2" t="s">
        <v>64</v>
      </c>
    </row>
    <row r="384" spans="1:15" hidden="1">
      <c r="A384" s="1" t="s">
        <v>132</v>
      </c>
      <c r="B384" s="2">
        <v>2021</v>
      </c>
      <c r="C384" s="2" t="s">
        <v>16</v>
      </c>
      <c r="D384" s="2" t="s">
        <v>17</v>
      </c>
      <c r="E384" s="2" t="s">
        <v>91</v>
      </c>
      <c r="F384" s="2" t="s">
        <v>19</v>
      </c>
      <c r="G384" s="2" t="s">
        <v>20</v>
      </c>
      <c r="H384" s="2" t="s">
        <v>51</v>
      </c>
      <c r="I384" s="2" t="s">
        <v>22</v>
      </c>
      <c r="J384" s="2" t="s">
        <v>30</v>
      </c>
      <c r="K384" s="2" t="s">
        <v>31</v>
      </c>
      <c r="L384" s="2" t="s">
        <v>25</v>
      </c>
      <c r="M384" s="2" t="s">
        <v>32</v>
      </c>
      <c r="N384" s="2" t="s">
        <v>33</v>
      </c>
      <c r="O384" s="2" t="s">
        <v>88</v>
      </c>
    </row>
    <row r="385" spans="1:15">
      <c r="A385" s="1" t="s">
        <v>15</v>
      </c>
      <c r="B385" s="2">
        <v>2020</v>
      </c>
      <c r="C385" s="2" t="s">
        <v>16</v>
      </c>
      <c r="D385" s="2" t="s">
        <v>33</v>
      </c>
      <c r="E385" s="2" t="s">
        <v>91</v>
      </c>
      <c r="F385" s="2" t="s">
        <v>72</v>
      </c>
      <c r="G385" s="2" t="s">
        <v>20</v>
      </c>
      <c r="H385" s="2" t="s">
        <v>85</v>
      </c>
      <c r="I385" s="2" t="s">
        <v>22</v>
      </c>
      <c r="J385" s="2"/>
      <c r="K385" s="2" t="s">
        <v>84</v>
      </c>
      <c r="L385" s="2" t="s">
        <v>41</v>
      </c>
      <c r="M385" s="2" t="s">
        <v>32</v>
      </c>
      <c r="N385" s="2" t="s">
        <v>33</v>
      </c>
      <c r="O385" s="2" t="s">
        <v>43</v>
      </c>
    </row>
    <row r="386" spans="1:15" hidden="1">
      <c r="A386" s="1" t="s">
        <v>15</v>
      </c>
      <c r="B386" s="2">
        <v>2016</v>
      </c>
      <c r="C386" s="2" t="s">
        <v>16</v>
      </c>
      <c r="D386" s="2" t="s">
        <v>33</v>
      </c>
      <c r="E386" s="2" t="s">
        <v>49</v>
      </c>
      <c r="F386" s="2" t="s">
        <v>19</v>
      </c>
      <c r="G386" s="2" t="s">
        <v>20</v>
      </c>
      <c r="H386" s="2" t="s">
        <v>51</v>
      </c>
      <c r="I386" s="2" t="s">
        <v>22</v>
      </c>
      <c r="J386" s="2" t="s">
        <v>52</v>
      </c>
      <c r="K386" s="2" t="s">
        <v>25</v>
      </c>
      <c r="L386" s="2" t="s">
        <v>25</v>
      </c>
      <c r="M386" s="2" t="s">
        <v>88</v>
      </c>
      <c r="N386" s="2" t="s">
        <v>33</v>
      </c>
      <c r="O386" s="2" t="s">
        <v>64</v>
      </c>
    </row>
    <row r="387" spans="1:15" hidden="1">
      <c r="A387" s="1" t="s">
        <v>15</v>
      </c>
      <c r="B387" s="2">
        <v>2015</v>
      </c>
      <c r="C387" s="2" t="s">
        <v>16</v>
      </c>
      <c r="D387" s="2" t="s">
        <v>17</v>
      </c>
      <c r="E387" s="2" t="s">
        <v>27</v>
      </c>
      <c r="F387" s="2" t="s">
        <v>28</v>
      </c>
      <c r="G387" s="2" t="s">
        <v>20</v>
      </c>
      <c r="H387" s="2" t="s">
        <v>51</v>
      </c>
      <c r="I387" s="2" t="s">
        <v>22</v>
      </c>
      <c r="J387" s="2" t="s">
        <v>30</v>
      </c>
      <c r="K387" s="2"/>
      <c r="L387" s="2"/>
      <c r="M387" s="2" t="s">
        <v>32</v>
      </c>
      <c r="N387" s="2" t="s">
        <v>33</v>
      </c>
      <c r="O387" s="2" t="s">
        <v>88</v>
      </c>
    </row>
    <row r="388" spans="1:15" hidden="1">
      <c r="A388" s="1" t="s">
        <v>15</v>
      </c>
      <c r="B388" s="2">
        <v>2010</v>
      </c>
      <c r="C388" s="2" t="s">
        <v>16</v>
      </c>
      <c r="D388" s="2" t="s">
        <v>17</v>
      </c>
      <c r="E388" s="2" t="s">
        <v>27</v>
      </c>
      <c r="F388" s="2" t="s">
        <v>19</v>
      </c>
      <c r="G388" s="2" t="s">
        <v>45</v>
      </c>
      <c r="H388" s="2" t="s">
        <v>54</v>
      </c>
      <c r="I388" s="2" t="s">
        <v>47</v>
      </c>
      <c r="J388" s="2" t="s">
        <v>30</v>
      </c>
      <c r="K388" s="2" t="s">
        <v>24</v>
      </c>
      <c r="L388" s="2" t="s">
        <v>25</v>
      </c>
      <c r="M388" s="2" t="s">
        <v>88</v>
      </c>
      <c r="N388" s="2" t="s">
        <v>88</v>
      </c>
      <c r="O388" s="2" t="s">
        <v>88</v>
      </c>
    </row>
    <row r="389" spans="1:15">
      <c r="A389" s="1" t="s">
        <v>15</v>
      </c>
      <c r="B389" s="2">
        <v>2010</v>
      </c>
      <c r="C389" s="2" t="s">
        <v>16</v>
      </c>
      <c r="D389" s="2" t="s">
        <v>33</v>
      </c>
      <c r="E389" s="2" t="s">
        <v>34</v>
      </c>
      <c r="F389" s="2" t="s">
        <v>35</v>
      </c>
      <c r="G389" s="2" t="s">
        <v>36</v>
      </c>
      <c r="H389" s="2" t="s">
        <v>37</v>
      </c>
      <c r="I389" s="2" t="s">
        <v>38</v>
      </c>
      <c r="J389" s="2" t="s">
        <v>39</v>
      </c>
      <c r="K389" s="2" t="s">
        <v>31</v>
      </c>
      <c r="L389" s="2" t="s">
        <v>25</v>
      </c>
      <c r="M389" s="2" t="s">
        <v>42</v>
      </c>
      <c r="N389" s="2" t="s">
        <v>88</v>
      </c>
      <c r="O389" s="2" t="s">
        <v>43</v>
      </c>
    </row>
    <row r="390" spans="1:15">
      <c r="A390" s="1" t="s">
        <v>15</v>
      </c>
      <c r="B390" s="2">
        <v>2012</v>
      </c>
      <c r="C390" s="2" t="s">
        <v>16</v>
      </c>
      <c r="D390" s="2" t="s">
        <v>33</v>
      </c>
      <c r="E390" s="2" t="s">
        <v>34</v>
      </c>
      <c r="F390" s="2" t="s">
        <v>72</v>
      </c>
      <c r="G390" s="2" t="s">
        <v>36</v>
      </c>
      <c r="H390" s="2" t="s">
        <v>37</v>
      </c>
      <c r="I390" s="2" t="s">
        <v>38</v>
      </c>
      <c r="J390" s="2" t="s">
        <v>39</v>
      </c>
      <c r="K390" s="2" t="s">
        <v>31</v>
      </c>
      <c r="L390" s="2" t="s">
        <v>25</v>
      </c>
      <c r="M390" s="2" t="s">
        <v>32</v>
      </c>
      <c r="N390" s="2" t="s">
        <v>17</v>
      </c>
      <c r="O390" s="2" t="s">
        <v>43</v>
      </c>
    </row>
    <row r="391" spans="1:15" hidden="1">
      <c r="A391" s="1" t="s">
        <v>15</v>
      </c>
      <c r="B391" s="2">
        <v>2012</v>
      </c>
      <c r="C391" s="2" t="s">
        <v>16</v>
      </c>
      <c r="D391" s="2"/>
      <c r="E391" s="2" t="s">
        <v>49</v>
      </c>
      <c r="F391" s="2" t="s">
        <v>72</v>
      </c>
      <c r="G391" s="2" t="s">
        <v>20</v>
      </c>
      <c r="H391" s="2" t="s">
        <v>21</v>
      </c>
      <c r="I391" s="2" t="s">
        <v>22</v>
      </c>
      <c r="J391" s="2" t="s">
        <v>52</v>
      </c>
      <c r="K391" s="2" t="s">
        <v>84</v>
      </c>
      <c r="L391" s="2" t="s">
        <v>41</v>
      </c>
      <c r="M391" s="2" t="s">
        <v>88</v>
      </c>
      <c r="N391" s="2" t="s">
        <v>88</v>
      </c>
      <c r="O391" s="2" t="s">
        <v>88</v>
      </c>
    </row>
    <row r="392" spans="1:15">
      <c r="A392" s="1" t="s">
        <v>15</v>
      </c>
      <c r="B392" s="2">
        <v>2016</v>
      </c>
      <c r="C392" s="2" t="s">
        <v>16</v>
      </c>
      <c r="D392" s="2" t="s">
        <v>33</v>
      </c>
      <c r="E392" s="2" t="s">
        <v>34</v>
      </c>
      <c r="F392" s="2" t="s">
        <v>35</v>
      </c>
      <c r="G392" s="2" t="s">
        <v>36</v>
      </c>
      <c r="H392" s="2" t="s">
        <v>146</v>
      </c>
      <c r="I392" s="2" t="s">
        <v>47</v>
      </c>
      <c r="J392" s="2" t="s">
        <v>39</v>
      </c>
      <c r="K392" s="2"/>
      <c r="L392" s="2"/>
      <c r="M392" s="2" t="s">
        <v>42</v>
      </c>
      <c r="N392" s="2" t="s">
        <v>17</v>
      </c>
      <c r="O392" s="2" t="s">
        <v>43</v>
      </c>
    </row>
    <row r="393" spans="1:15" hidden="1">
      <c r="A393" s="1" t="s">
        <v>15</v>
      </c>
      <c r="B393" s="2">
        <v>2011</v>
      </c>
      <c r="C393" s="2" t="s">
        <v>16</v>
      </c>
      <c r="D393" s="2" t="s">
        <v>17</v>
      </c>
      <c r="E393" s="2" t="s">
        <v>18</v>
      </c>
      <c r="F393" s="2" t="s">
        <v>19</v>
      </c>
      <c r="G393" s="2" t="s">
        <v>20</v>
      </c>
      <c r="H393" s="2" t="s">
        <v>21</v>
      </c>
      <c r="I393" s="2" t="s">
        <v>22</v>
      </c>
      <c r="J393" s="2" t="s">
        <v>23</v>
      </c>
      <c r="K393" s="2" t="s">
        <v>24</v>
      </c>
      <c r="L393" s="2" t="s">
        <v>25</v>
      </c>
      <c r="M393" s="2" t="s">
        <v>88</v>
      </c>
      <c r="N393" s="2" t="s">
        <v>88</v>
      </c>
      <c r="O393" s="2" t="s">
        <v>88</v>
      </c>
    </row>
    <row r="394" spans="1:15" hidden="1">
      <c r="A394" s="1" t="s">
        <v>15</v>
      </c>
      <c r="B394" s="2">
        <v>2016</v>
      </c>
      <c r="C394" s="2" t="s">
        <v>16</v>
      </c>
      <c r="D394" s="2" t="s">
        <v>17</v>
      </c>
      <c r="E394" s="2" t="s">
        <v>27</v>
      </c>
      <c r="F394" s="2" t="s">
        <v>19</v>
      </c>
      <c r="G394" s="2" t="s">
        <v>20</v>
      </c>
      <c r="H394" s="2" t="s">
        <v>51</v>
      </c>
      <c r="I394" s="2" t="s">
        <v>22</v>
      </c>
      <c r="J394" s="2" t="s">
        <v>30</v>
      </c>
      <c r="K394" s="2"/>
      <c r="L394" s="2"/>
      <c r="M394" s="2" t="s">
        <v>42</v>
      </c>
      <c r="N394" s="2" t="s">
        <v>33</v>
      </c>
      <c r="O394" s="2" t="s">
        <v>88</v>
      </c>
    </row>
    <row r="395" spans="1:15">
      <c r="A395" s="1" t="s">
        <v>15</v>
      </c>
      <c r="B395" s="2">
        <v>2014</v>
      </c>
      <c r="C395" s="2" t="s">
        <v>16</v>
      </c>
      <c r="D395" s="2" t="s">
        <v>33</v>
      </c>
      <c r="E395" s="2" t="s">
        <v>34</v>
      </c>
      <c r="F395" s="2" t="s">
        <v>19</v>
      </c>
      <c r="G395" s="2" t="s">
        <v>36</v>
      </c>
      <c r="H395" s="2" t="s">
        <v>37</v>
      </c>
      <c r="I395" s="2" t="s">
        <v>38</v>
      </c>
      <c r="J395" s="2" t="s">
        <v>39</v>
      </c>
      <c r="K395" s="2" t="s">
        <v>25</v>
      </c>
      <c r="L395" s="2" t="s">
        <v>25</v>
      </c>
      <c r="M395" s="2" t="s">
        <v>32</v>
      </c>
      <c r="N395" s="2" t="s">
        <v>17</v>
      </c>
      <c r="O395" s="2" t="s">
        <v>43</v>
      </c>
    </row>
    <row r="396" spans="1:15">
      <c r="A396" s="1" t="s">
        <v>15</v>
      </c>
      <c r="B396" s="2">
        <v>2014</v>
      </c>
      <c r="C396" s="2" t="s">
        <v>16</v>
      </c>
      <c r="D396" s="2" t="s">
        <v>33</v>
      </c>
      <c r="E396" s="2" t="s">
        <v>34</v>
      </c>
      <c r="F396" s="2" t="s">
        <v>35</v>
      </c>
      <c r="G396" s="2" t="s">
        <v>36</v>
      </c>
      <c r="H396" s="2" t="s">
        <v>73</v>
      </c>
      <c r="I396" s="2" t="s">
        <v>47</v>
      </c>
      <c r="J396" s="2" t="s">
        <v>39</v>
      </c>
      <c r="K396" s="2" t="s">
        <v>31</v>
      </c>
      <c r="L396" s="2" t="s">
        <v>25</v>
      </c>
      <c r="M396" s="2" t="s">
        <v>42</v>
      </c>
      <c r="N396" s="2" t="s">
        <v>17</v>
      </c>
      <c r="O396" s="2" t="s">
        <v>43</v>
      </c>
    </row>
    <row r="397" spans="1:15" hidden="1">
      <c r="A397" s="1" t="s">
        <v>48</v>
      </c>
      <c r="B397" s="2">
        <v>2011</v>
      </c>
      <c r="C397" s="2" t="s">
        <v>16</v>
      </c>
      <c r="D397" s="2" t="s">
        <v>17</v>
      </c>
      <c r="E397" s="2" t="s">
        <v>27</v>
      </c>
      <c r="F397" s="2" t="s">
        <v>19</v>
      </c>
      <c r="G397" s="2" t="s">
        <v>45</v>
      </c>
      <c r="H397" s="2" t="s">
        <v>54</v>
      </c>
      <c r="I397" s="2" t="s">
        <v>47</v>
      </c>
      <c r="J397" s="2" t="s">
        <v>30</v>
      </c>
      <c r="K397" s="2" t="s">
        <v>31</v>
      </c>
      <c r="L397" s="2" t="s">
        <v>25</v>
      </c>
      <c r="M397" s="2" t="s">
        <v>32</v>
      </c>
      <c r="N397" s="2" t="s">
        <v>88</v>
      </c>
      <c r="O397" s="2" t="s">
        <v>88</v>
      </c>
    </row>
    <row r="398" spans="1:15" hidden="1">
      <c r="A398" s="1" t="s">
        <v>15</v>
      </c>
      <c r="B398" s="2">
        <v>2019</v>
      </c>
      <c r="C398" s="2" t="s">
        <v>16</v>
      </c>
      <c r="D398" s="2" t="s">
        <v>33</v>
      </c>
      <c r="E398" s="2" t="s">
        <v>49</v>
      </c>
      <c r="F398" s="2" t="s">
        <v>72</v>
      </c>
      <c r="G398" s="2" t="s">
        <v>20</v>
      </c>
      <c r="H398" s="2" t="s">
        <v>71</v>
      </c>
      <c r="I398" s="2" t="s">
        <v>22</v>
      </c>
      <c r="J398" s="2" t="s">
        <v>52</v>
      </c>
      <c r="K398" s="2" t="s">
        <v>84</v>
      </c>
      <c r="L398" s="2" t="s">
        <v>41</v>
      </c>
      <c r="M398" s="2" t="s">
        <v>42</v>
      </c>
      <c r="N398" s="2" t="s">
        <v>88</v>
      </c>
      <c r="O398" s="2" t="s">
        <v>88</v>
      </c>
    </row>
    <row r="399" spans="1:15" hidden="1">
      <c r="A399" s="1" t="s">
        <v>15</v>
      </c>
      <c r="B399" s="2">
        <v>2015</v>
      </c>
      <c r="C399" s="2" t="s">
        <v>16</v>
      </c>
      <c r="D399" s="2" t="s">
        <v>17</v>
      </c>
      <c r="E399" s="2" t="s">
        <v>27</v>
      </c>
      <c r="F399" s="2" t="s">
        <v>19</v>
      </c>
      <c r="G399" s="2" t="s">
        <v>45</v>
      </c>
      <c r="H399" s="2" t="s">
        <v>54</v>
      </c>
      <c r="I399" s="2" t="s">
        <v>47</v>
      </c>
      <c r="J399" s="2" t="s">
        <v>30</v>
      </c>
      <c r="K399" s="2" t="s">
        <v>24</v>
      </c>
      <c r="L399" s="2" t="s">
        <v>25</v>
      </c>
      <c r="M399" s="2" t="s">
        <v>88</v>
      </c>
      <c r="N399" s="2" t="s">
        <v>88</v>
      </c>
      <c r="O399" s="2" t="s">
        <v>88</v>
      </c>
    </row>
    <row r="400" spans="1:15">
      <c r="A400" s="1" t="s">
        <v>15</v>
      </c>
      <c r="B400" s="2">
        <v>2015</v>
      </c>
      <c r="C400" s="2" t="s">
        <v>16</v>
      </c>
      <c r="D400" s="2" t="s">
        <v>33</v>
      </c>
      <c r="E400" s="2" t="s">
        <v>79</v>
      </c>
      <c r="F400" s="2" t="s">
        <v>35</v>
      </c>
      <c r="G400" s="2" t="s">
        <v>20</v>
      </c>
      <c r="H400" s="2" t="s">
        <v>152</v>
      </c>
      <c r="I400" s="2" t="s">
        <v>76</v>
      </c>
      <c r="J400" s="2" t="s">
        <v>67</v>
      </c>
      <c r="K400" s="2" t="s">
        <v>84</v>
      </c>
      <c r="L400" s="2" t="s">
        <v>41</v>
      </c>
      <c r="M400" s="2" t="s">
        <v>55</v>
      </c>
      <c r="N400" s="2" t="s">
        <v>33</v>
      </c>
      <c r="O400" s="2" t="s">
        <v>43</v>
      </c>
    </row>
    <row r="401" spans="1:15" hidden="1">
      <c r="A401" s="1" t="s">
        <v>15</v>
      </c>
      <c r="B401" s="2">
        <v>2013</v>
      </c>
      <c r="C401" s="2" t="s">
        <v>16</v>
      </c>
      <c r="D401" s="2" t="s">
        <v>33</v>
      </c>
      <c r="E401" s="2" t="s">
        <v>49</v>
      </c>
      <c r="F401" s="2" t="s">
        <v>66</v>
      </c>
      <c r="G401" s="2" t="s">
        <v>20</v>
      </c>
      <c r="H401" s="2" t="s">
        <v>51</v>
      </c>
      <c r="I401" s="2" t="s">
        <v>22</v>
      </c>
      <c r="J401" s="2" t="s">
        <v>52</v>
      </c>
      <c r="K401" s="2" t="s">
        <v>69</v>
      </c>
      <c r="L401" s="2" t="s">
        <v>25</v>
      </c>
      <c r="M401" s="2" t="s">
        <v>88</v>
      </c>
      <c r="N401" s="2" t="s">
        <v>33</v>
      </c>
      <c r="O401" s="2" t="s">
        <v>98</v>
      </c>
    </row>
    <row r="402" spans="1:15" hidden="1">
      <c r="A402" s="1" t="s">
        <v>48</v>
      </c>
      <c r="B402" s="2">
        <v>2017</v>
      </c>
      <c r="C402" s="2" t="s">
        <v>16</v>
      </c>
      <c r="D402" s="2" t="s">
        <v>17</v>
      </c>
      <c r="E402" s="2" t="s">
        <v>27</v>
      </c>
      <c r="F402" s="2" t="s">
        <v>19</v>
      </c>
      <c r="G402" s="2" t="s">
        <v>45</v>
      </c>
      <c r="H402" s="2" t="s">
        <v>54</v>
      </c>
      <c r="I402" s="2" t="s">
        <v>47</v>
      </c>
      <c r="J402" s="2" t="s">
        <v>30</v>
      </c>
      <c r="K402" s="2" t="s">
        <v>25</v>
      </c>
      <c r="L402" s="2" t="s">
        <v>25</v>
      </c>
      <c r="M402" s="2" t="s">
        <v>88</v>
      </c>
      <c r="N402" s="2" t="s">
        <v>33</v>
      </c>
      <c r="O402" s="2" t="s">
        <v>88</v>
      </c>
    </row>
    <row r="403" spans="1:15" hidden="1">
      <c r="A403" s="1" t="s">
        <v>48</v>
      </c>
      <c r="B403" s="2">
        <v>2015</v>
      </c>
      <c r="C403" s="2" t="s">
        <v>16</v>
      </c>
      <c r="D403" s="2" t="s">
        <v>17</v>
      </c>
      <c r="E403" s="2" t="s">
        <v>27</v>
      </c>
      <c r="F403" s="2" t="s">
        <v>66</v>
      </c>
      <c r="G403" s="2" t="s">
        <v>45</v>
      </c>
      <c r="H403" s="2" t="s">
        <v>54</v>
      </c>
      <c r="I403" s="2" t="s">
        <v>47</v>
      </c>
      <c r="J403" s="2" t="s">
        <v>30</v>
      </c>
      <c r="K403" s="2"/>
      <c r="L403" s="2"/>
      <c r="M403" s="2" t="s">
        <v>81</v>
      </c>
      <c r="N403" s="2" t="s">
        <v>33</v>
      </c>
      <c r="O403" s="2" t="s">
        <v>88</v>
      </c>
    </row>
    <row r="404" spans="1:15" hidden="1">
      <c r="A404" s="1" t="s">
        <v>15</v>
      </c>
      <c r="B404" s="2">
        <v>2013</v>
      </c>
      <c r="C404" s="2" t="s">
        <v>16</v>
      </c>
      <c r="D404" s="2" t="s">
        <v>17</v>
      </c>
      <c r="E404" s="2" t="s">
        <v>18</v>
      </c>
      <c r="F404" s="2" t="s">
        <v>19</v>
      </c>
      <c r="G404" s="2" t="s">
        <v>20</v>
      </c>
      <c r="H404" s="2" t="s">
        <v>21</v>
      </c>
      <c r="I404" s="2" t="s">
        <v>22</v>
      </c>
      <c r="J404" s="2" t="s">
        <v>23</v>
      </c>
      <c r="K404" s="2"/>
      <c r="L404" s="2"/>
      <c r="M404" s="2" t="s">
        <v>44</v>
      </c>
      <c r="N404" s="2" t="s">
        <v>88</v>
      </c>
      <c r="O404" s="2" t="s">
        <v>88</v>
      </c>
    </row>
    <row r="405" spans="1:15" hidden="1">
      <c r="A405" s="1" t="s">
        <v>48</v>
      </c>
      <c r="B405" s="2">
        <v>2007</v>
      </c>
      <c r="C405" s="2" t="s">
        <v>16</v>
      </c>
      <c r="D405" s="2" t="s">
        <v>17</v>
      </c>
      <c r="E405" s="2" t="s">
        <v>18</v>
      </c>
      <c r="F405" s="2" t="s">
        <v>59</v>
      </c>
      <c r="G405" s="2" t="s">
        <v>36</v>
      </c>
      <c r="H405" s="2" t="s">
        <v>60</v>
      </c>
      <c r="I405" s="2" t="s">
        <v>38</v>
      </c>
      <c r="J405" s="2" t="s">
        <v>23</v>
      </c>
      <c r="K405" s="2" t="s">
        <v>41</v>
      </c>
      <c r="L405" s="2" t="s">
        <v>41</v>
      </c>
      <c r="M405" s="2" t="s">
        <v>42</v>
      </c>
      <c r="N405" s="2" t="s">
        <v>88</v>
      </c>
      <c r="O405" s="2" t="s">
        <v>88</v>
      </c>
    </row>
    <row r="406" spans="1:15" hidden="1">
      <c r="A406" s="1" t="s">
        <v>153</v>
      </c>
      <c r="B406" s="2">
        <v>2004</v>
      </c>
      <c r="C406" s="2" t="s">
        <v>16</v>
      </c>
      <c r="D406" s="2" t="s">
        <v>33</v>
      </c>
      <c r="E406" s="2" t="s">
        <v>34</v>
      </c>
      <c r="F406" s="2" t="s">
        <v>19</v>
      </c>
      <c r="G406" s="2" t="s">
        <v>127</v>
      </c>
      <c r="H406" s="2" t="s">
        <v>101</v>
      </c>
      <c r="I406" s="2" t="s">
        <v>76</v>
      </c>
      <c r="J406" s="2" t="s">
        <v>39</v>
      </c>
      <c r="K406" s="2"/>
      <c r="L406" s="2"/>
      <c r="M406" s="2" t="s">
        <v>88</v>
      </c>
      <c r="N406" s="2" t="s">
        <v>33</v>
      </c>
      <c r="O406" s="2" t="s">
        <v>78</v>
      </c>
    </row>
    <row r="407" spans="1:15">
      <c r="A407" s="1" t="s">
        <v>15</v>
      </c>
      <c r="B407" s="2">
        <v>2013</v>
      </c>
      <c r="C407" s="2" t="s">
        <v>16</v>
      </c>
      <c r="D407" s="2" t="s">
        <v>33</v>
      </c>
      <c r="E407" s="2" t="s">
        <v>49</v>
      </c>
      <c r="F407" s="2" t="s">
        <v>57</v>
      </c>
      <c r="G407" s="2" t="s">
        <v>20</v>
      </c>
      <c r="H407" s="2" t="s">
        <v>21</v>
      </c>
      <c r="I407" s="2" t="s">
        <v>22</v>
      </c>
      <c r="J407" s="2" t="s">
        <v>52</v>
      </c>
      <c r="K407" s="2" t="s">
        <v>31</v>
      </c>
      <c r="L407" s="2" t="s">
        <v>25</v>
      </c>
      <c r="M407" s="2" t="s">
        <v>44</v>
      </c>
      <c r="N407" s="2" t="s">
        <v>88</v>
      </c>
      <c r="O407" s="2" t="s">
        <v>43</v>
      </c>
    </row>
    <row r="408" spans="1:15" hidden="1">
      <c r="A408" s="1" t="s">
        <v>154</v>
      </c>
      <c r="B408" s="2">
        <v>2013</v>
      </c>
      <c r="C408" s="2" t="s">
        <v>16</v>
      </c>
      <c r="D408" s="2" t="s">
        <v>33</v>
      </c>
      <c r="E408" s="2" t="s">
        <v>103</v>
      </c>
      <c r="F408" s="2" t="s">
        <v>50</v>
      </c>
      <c r="G408" s="2" t="s">
        <v>20</v>
      </c>
      <c r="H408" s="2" t="s">
        <v>21</v>
      </c>
      <c r="I408" s="2" t="s">
        <v>22</v>
      </c>
      <c r="J408" s="2" t="s">
        <v>52</v>
      </c>
      <c r="K408" s="2" t="s">
        <v>84</v>
      </c>
      <c r="L408" s="2" t="s">
        <v>41</v>
      </c>
      <c r="M408" s="2" t="s">
        <v>88</v>
      </c>
      <c r="N408" s="2" t="s">
        <v>17</v>
      </c>
      <c r="O408" s="2" t="s">
        <v>88</v>
      </c>
    </row>
    <row r="409" spans="1:15" hidden="1">
      <c r="A409" s="1" t="s">
        <v>15</v>
      </c>
      <c r="B409" s="2">
        <v>2010</v>
      </c>
      <c r="C409" s="2" t="s">
        <v>16</v>
      </c>
      <c r="D409" s="2" t="s">
        <v>33</v>
      </c>
      <c r="E409" s="2" t="s">
        <v>34</v>
      </c>
      <c r="F409" s="2" t="s">
        <v>35</v>
      </c>
      <c r="G409" s="2" t="s">
        <v>36</v>
      </c>
      <c r="H409" s="2" t="s">
        <v>60</v>
      </c>
      <c r="I409" s="2" t="s">
        <v>38</v>
      </c>
      <c r="J409" s="2" t="s">
        <v>39</v>
      </c>
      <c r="K409" s="2" t="s">
        <v>61</v>
      </c>
      <c r="L409" s="2" t="s">
        <v>41</v>
      </c>
      <c r="M409" s="2" t="s">
        <v>88</v>
      </c>
      <c r="N409" s="2" t="s">
        <v>88</v>
      </c>
      <c r="O409" s="2" t="s">
        <v>88</v>
      </c>
    </row>
    <row r="410" spans="1:15" hidden="1">
      <c r="A410" s="1" t="s">
        <v>15</v>
      </c>
      <c r="B410" s="2">
        <v>2016</v>
      </c>
      <c r="C410" s="2" t="s">
        <v>16</v>
      </c>
      <c r="D410" s="2" t="s">
        <v>33</v>
      </c>
      <c r="E410" s="2" t="s">
        <v>27</v>
      </c>
      <c r="F410" s="2" t="s">
        <v>35</v>
      </c>
      <c r="G410" s="2" t="s">
        <v>45</v>
      </c>
      <c r="H410" s="2" t="s">
        <v>54</v>
      </c>
      <c r="I410" s="2" t="s">
        <v>47</v>
      </c>
      <c r="J410" s="2" t="s">
        <v>30</v>
      </c>
      <c r="K410" s="2" t="s">
        <v>40</v>
      </c>
      <c r="L410" s="2" t="s">
        <v>41</v>
      </c>
      <c r="M410" s="2" t="s">
        <v>42</v>
      </c>
      <c r="N410" s="2" t="s">
        <v>88</v>
      </c>
      <c r="O410" s="2" t="s">
        <v>88</v>
      </c>
    </row>
    <row r="411" spans="1:15" hidden="1">
      <c r="A411" s="1" t="s">
        <v>15</v>
      </c>
      <c r="B411" s="2">
        <v>2014</v>
      </c>
      <c r="C411" s="2" t="s">
        <v>16</v>
      </c>
      <c r="D411" s="2" t="s">
        <v>17</v>
      </c>
      <c r="E411" s="2" t="s">
        <v>27</v>
      </c>
      <c r="F411" s="2" t="s">
        <v>35</v>
      </c>
      <c r="G411" s="2" t="s">
        <v>45</v>
      </c>
      <c r="H411" s="2" t="s">
        <v>54</v>
      </c>
      <c r="I411" s="2" t="s">
        <v>47</v>
      </c>
      <c r="J411" s="2" t="s">
        <v>30</v>
      </c>
      <c r="K411" s="2"/>
      <c r="L411" s="2"/>
      <c r="M411" s="2" t="s">
        <v>42</v>
      </c>
      <c r="N411" s="2" t="s">
        <v>33</v>
      </c>
      <c r="O411" s="2" t="s">
        <v>88</v>
      </c>
    </row>
    <row r="412" spans="1:15" hidden="1">
      <c r="A412" s="1" t="s">
        <v>15</v>
      </c>
      <c r="B412" s="2">
        <v>2013</v>
      </c>
      <c r="C412" s="2" t="s">
        <v>16</v>
      </c>
      <c r="D412" s="2" t="s">
        <v>17</v>
      </c>
      <c r="E412" s="2" t="s">
        <v>27</v>
      </c>
      <c r="F412" s="2" t="s">
        <v>35</v>
      </c>
      <c r="G412" s="2" t="s">
        <v>45</v>
      </c>
      <c r="H412" s="2" t="s">
        <v>54</v>
      </c>
      <c r="I412" s="2" t="s">
        <v>47</v>
      </c>
      <c r="J412" s="2" t="s">
        <v>30</v>
      </c>
      <c r="K412" s="2"/>
      <c r="L412" s="2"/>
      <c r="M412" s="2" t="s">
        <v>55</v>
      </c>
      <c r="N412" s="2" t="s">
        <v>33</v>
      </c>
      <c r="O412" s="2" t="s">
        <v>88</v>
      </c>
    </row>
    <row r="413" spans="1:15">
      <c r="A413" s="1" t="s">
        <v>15</v>
      </c>
      <c r="B413" s="2">
        <v>2011</v>
      </c>
      <c r="C413" s="2" t="s">
        <v>16</v>
      </c>
      <c r="D413" s="2" t="s">
        <v>62</v>
      </c>
      <c r="E413" s="2" t="s">
        <v>18</v>
      </c>
      <c r="F413" s="2" t="s">
        <v>35</v>
      </c>
      <c r="G413" s="2" t="s">
        <v>20</v>
      </c>
      <c r="H413" s="2" t="s">
        <v>85</v>
      </c>
      <c r="I413" s="2" t="s">
        <v>22</v>
      </c>
      <c r="J413" s="2" t="s">
        <v>23</v>
      </c>
      <c r="K413" s="2" t="s">
        <v>41</v>
      </c>
      <c r="L413" s="2" t="s">
        <v>41</v>
      </c>
      <c r="M413" s="2" t="s">
        <v>55</v>
      </c>
      <c r="N413" s="2" t="s">
        <v>33</v>
      </c>
      <c r="O413" s="2" t="s">
        <v>43</v>
      </c>
    </row>
    <row r="414" spans="1:15" hidden="1">
      <c r="A414" s="1" t="s">
        <v>15</v>
      </c>
      <c r="B414" s="2">
        <v>2009</v>
      </c>
      <c r="C414" s="2" t="s">
        <v>16</v>
      </c>
      <c r="D414" s="2" t="s">
        <v>17</v>
      </c>
      <c r="E414" s="2" t="s">
        <v>18</v>
      </c>
      <c r="F414" s="2" t="s">
        <v>89</v>
      </c>
      <c r="G414" s="2" t="s">
        <v>20</v>
      </c>
      <c r="H414" s="2" t="s">
        <v>21</v>
      </c>
      <c r="I414" s="2" t="s">
        <v>22</v>
      </c>
      <c r="J414" s="2" t="s">
        <v>23</v>
      </c>
      <c r="K414" s="2"/>
      <c r="L414" s="2"/>
      <c r="M414" s="2" t="s">
        <v>88</v>
      </c>
      <c r="N414" s="2" t="s">
        <v>88</v>
      </c>
      <c r="O414" s="2" t="s">
        <v>88</v>
      </c>
    </row>
    <row r="415" spans="1:15">
      <c r="A415" s="1" t="s">
        <v>15</v>
      </c>
      <c r="B415" s="2">
        <v>2012</v>
      </c>
      <c r="C415" s="2" t="s">
        <v>16</v>
      </c>
      <c r="D415" s="2" t="s">
        <v>33</v>
      </c>
      <c r="E415" s="2" t="s">
        <v>34</v>
      </c>
      <c r="F415" s="2" t="s">
        <v>35</v>
      </c>
      <c r="G415" s="2" t="s">
        <v>36</v>
      </c>
      <c r="H415" s="2" t="s">
        <v>60</v>
      </c>
      <c r="I415" s="2" t="s">
        <v>38</v>
      </c>
      <c r="J415" s="2" t="s">
        <v>39</v>
      </c>
      <c r="K415" s="2" t="s">
        <v>31</v>
      </c>
      <c r="L415" s="2" t="s">
        <v>25</v>
      </c>
      <c r="M415" s="2" t="s">
        <v>42</v>
      </c>
      <c r="N415" s="2" t="s">
        <v>17</v>
      </c>
      <c r="O415" s="2" t="s">
        <v>43</v>
      </c>
    </row>
    <row r="416" spans="1:15">
      <c r="A416" s="1" t="s">
        <v>15</v>
      </c>
      <c r="B416" s="2">
        <v>2012</v>
      </c>
      <c r="C416" s="2" t="s">
        <v>16</v>
      </c>
      <c r="D416" s="2" t="s">
        <v>62</v>
      </c>
      <c r="E416" s="2" t="s">
        <v>18</v>
      </c>
      <c r="F416" s="2" t="s">
        <v>35</v>
      </c>
      <c r="G416" s="2" t="s">
        <v>20</v>
      </c>
      <c r="H416" s="2" t="s">
        <v>21</v>
      </c>
      <c r="I416" s="2" t="s">
        <v>22</v>
      </c>
      <c r="J416" s="2" t="s">
        <v>23</v>
      </c>
      <c r="K416" s="2" t="s">
        <v>84</v>
      </c>
      <c r="L416" s="2" t="s">
        <v>41</v>
      </c>
      <c r="M416" s="2" t="s">
        <v>42</v>
      </c>
      <c r="N416" s="2" t="s">
        <v>33</v>
      </c>
      <c r="O416" s="2" t="s">
        <v>43</v>
      </c>
    </row>
    <row r="417" spans="1:15" hidden="1">
      <c r="A417" s="1" t="s">
        <v>15</v>
      </c>
      <c r="B417" s="2">
        <v>2013</v>
      </c>
      <c r="C417" s="2" t="s">
        <v>16</v>
      </c>
      <c r="D417" s="2" t="s">
        <v>44</v>
      </c>
      <c r="E417" s="2" t="s">
        <v>27</v>
      </c>
      <c r="F417" s="2" t="s">
        <v>59</v>
      </c>
      <c r="G417" s="2" t="s">
        <v>20</v>
      </c>
      <c r="H417" s="2" t="s">
        <v>155</v>
      </c>
      <c r="I417" s="2" t="s">
        <v>22</v>
      </c>
      <c r="J417" s="2" t="s">
        <v>30</v>
      </c>
      <c r="K417" s="2"/>
      <c r="L417" s="2"/>
      <c r="M417" s="2" t="s">
        <v>88</v>
      </c>
      <c r="N417" s="2" t="s">
        <v>44</v>
      </c>
      <c r="O417" s="2" t="s">
        <v>88</v>
      </c>
    </row>
    <row r="418" spans="1:15" hidden="1">
      <c r="A418" s="1" t="s">
        <v>15</v>
      </c>
      <c r="B418" s="2">
        <v>2016</v>
      </c>
      <c r="C418" s="2" t="s">
        <v>16</v>
      </c>
      <c r="D418" s="2" t="s">
        <v>62</v>
      </c>
      <c r="E418" s="2" t="s">
        <v>27</v>
      </c>
      <c r="F418" s="2" t="s">
        <v>35</v>
      </c>
      <c r="G418" s="2" t="s">
        <v>20</v>
      </c>
      <c r="H418" s="2" t="s">
        <v>51</v>
      </c>
      <c r="I418" s="2" t="s">
        <v>22</v>
      </c>
      <c r="J418" s="2" t="s">
        <v>30</v>
      </c>
      <c r="K418" s="2" t="s">
        <v>69</v>
      </c>
      <c r="L418" s="2" t="s">
        <v>25</v>
      </c>
      <c r="M418" s="2" t="s">
        <v>42</v>
      </c>
      <c r="N418" s="2" t="s">
        <v>17</v>
      </c>
      <c r="O418" s="2" t="s">
        <v>88</v>
      </c>
    </row>
    <row r="419" spans="1:15" hidden="1">
      <c r="A419" s="1" t="s">
        <v>15</v>
      </c>
      <c r="B419" s="2">
        <v>2012</v>
      </c>
      <c r="C419" s="2" t="s">
        <v>16</v>
      </c>
      <c r="D419" s="2" t="s">
        <v>17</v>
      </c>
      <c r="E419" s="2" t="s">
        <v>27</v>
      </c>
      <c r="F419" s="2" t="s">
        <v>66</v>
      </c>
      <c r="G419" s="2" t="s">
        <v>45</v>
      </c>
      <c r="H419" s="2" t="s">
        <v>54</v>
      </c>
      <c r="I419" s="2" t="s">
        <v>47</v>
      </c>
      <c r="J419" s="2" t="s">
        <v>30</v>
      </c>
      <c r="K419" s="2" t="s">
        <v>31</v>
      </c>
      <c r="L419" s="2" t="s">
        <v>25</v>
      </c>
      <c r="M419" s="2" t="s">
        <v>81</v>
      </c>
      <c r="N419" s="2" t="s">
        <v>17</v>
      </c>
      <c r="O419" s="2" t="s">
        <v>88</v>
      </c>
    </row>
    <row r="420" spans="1:15" hidden="1">
      <c r="A420" s="1" t="s">
        <v>15</v>
      </c>
      <c r="B420" s="2">
        <v>2013</v>
      </c>
      <c r="C420" s="2" t="s">
        <v>16</v>
      </c>
      <c r="D420" s="2" t="s">
        <v>33</v>
      </c>
      <c r="E420" s="2" t="s">
        <v>49</v>
      </c>
      <c r="F420" s="2" t="s">
        <v>59</v>
      </c>
      <c r="G420" s="2" t="s">
        <v>20</v>
      </c>
      <c r="H420" s="2" t="s">
        <v>51</v>
      </c>
      <c r="I420" s="2" t="s">
        <v>22</v>
      </c>
      <c r="J420" s="2" t="s">
        <v>52</v>
      </c>
      <c r="K420" s="2"/>
      <c r="L420" s="2"/>
      <c r="M420" s="2" t="s">
        <v>88</v>
      </c>
      <c r="N420" s="2" t="s">
        <v>33</v>
      </c>
      <c r="O420" s="2" t="s">
        <v>58</v>
      </c>
    </row>
    <row r="421" spans="1:15">
      <c r="A421" s="1" t="s">
        <v>15</v>
      </c>
      <c r="B421" s="2">
        <v>2023</v>
      </c>
      <c r="C421" s="2" t="s">
        <v>16</v>
      </c>
      <c r="D421" s="2" t="s">
        <v>33</v>
      </c>
      <c r="E421" s="2" t="s">
        <v>65</v>
      </c>
      <c r="F421" s="2" t="s">
        <v>66</v>
      </c>
      <c r="G421" s="2" t="s">
        <v>20</v>
      </c>
      <c r="H421" s="2" t="s">
        <v>29</v>
      </c>
      <c r="I421" s="2" t="s">
        <v>22</v>
      </c>
      <c r="J421" s="2" t="s">
        <v>67</v>
      </c>
      <c r="K421" s="2" t="s">
        <v>25</v>
      </c>
      <c r="L421" s="2" t="s">
        <v>25</v>
      </c>
      <c r="M421" s="2" t="s">
        <v>32</v>
      </c>
      <c r="N421" s="2" t="s">
        <v>33</v>
      </c>
      <c r="O421" s="2" t="s">
        <v>43</v>
      </c>
    </row>
    <row r="422" spans="1:15" hidden="1">
      <c r="A422" s="1" t="s">
        <v>15</v>
      </c>
      <c r="B422" s="2">
        <v>2010</v>
      </c>
      <c r="C422" s="2" t="s">
        <v>16</v>
      </c>
      <c r="D422" s="2" t="s">
        <v>33</v>
      </c>
      <c r="E422" s="2" t="s">
        <v>34</v>
      </c>
      <c r="F422" s="2" t="s">
        <v>72</v>
      </c>
      <c r="G422" s="2" t="s">
        <v>45</v>
      </c>
      <c r="H422" s="2" t="s">
        <v>46</v>
      </c>
      <c r="I422" s="2" t="s">
        <v>47</v>
      </c>
      <c r="J422" s="2" t="s">
        <v>39</v>
      </c>
      <c r="K422" s="2" t="s">
        <v>40</v>
      </c>
      <c r="L422" s="2" t="s">
        <v>41</v>
      </c>
      <c r="M422" s="2" t="s">
        <v>88</v>
      </c>
      <c r="N422" s="2" t="s">
        <v>88</v>
      </c>
      <c r="O422" s="2" t="s">
        <v>88</v>
      </c>
    </row>
    <row r="423" spans="1:15" hidden="1">
      <c r="A423" s="1" t="s">
        <v>156</v>
      </c>
      <c r="B423" s="2">
        <v>2012</v>
      </c>
      <c r="C423" s="2" t="s">
        <v>16</v>
      </c>
      <c r="D423" s="2" t="s">
        <v>33</v>
      </c>
      <c r="E423" s="2" t="s">
        <v>49</v>
      </c>
      <c r="F423" s="2" t="s">
        <v>50</v>
      </c>
      <c r="G423" s="2" t="s">
        <v>20</v>
      </c>
      <c r="H423" s="2" t="s">
        <v>51</v>
      </c>
      <c r="I423" s="2" t="s">
        <v>22</v>
      </c>
      <c r="J423" s="2" t="s">
        <v>52</v>
      </c>
      <c r="K423" s="2"/>
      <c r="L423" s="2"/>
      <c r="M423" s="2" t="s">
        <v>32</v>
      </c>
      <c r="N423" s="2" t="s">
        <v>88</v>
      </c>
      <c r="O423" s="2" t="s">
        <v>88</v>
      </c>
    </row>
    <row r="424" spans="1:15" hidden="1">
      <c r="A424" s="1" t="s">
        <v>157</v>
      </c>
      <c r="B424" s="2">
        <v>2019</v>
      </c>
      <c r="C424" s="2" t="s">
        <v>16</v>
      </c>
      <c r="D424" s="2" t="s">
        <v>17</v>
      </c>
      <c r="E424" s="2" t="s">
        <v>27</v>
      </c>
      <c r="F424" s="2" t="s">
        <v>59</v>
      </c>
      <c r="G424" s="2" t="s">
        <v>20</v>
      </c>
      <c r="H424" s="2" t="s">
        <v>21</v>
      </c>
      <c r="I424" s="2" t="s">
        <v>22</v>
      </c>
      <c r="J424" s="2" t="s">
        <v>30</v>
      </c>
      <c r="K424" s="2"/>
      <c r="L424" s="2"/>
      <c r="M424" s="2" t="s">
        <v>32</v>
      </c>
      <c r="N424" s="2" t="s">
        <v>33</v>
      </c>
      <c r="O424" s="2" t="s">
        <v>88</v>
      </c>
    </row>
    <row r="425" spans="1:15" hidden="1">
      <c r="A425" s="1" t="s">
        <v>15</v>
      </c>
      <c r="B425" s="2">
        <v>2012</v>
      </c>
      <c r="C425" s="2" t="s">
        <v>16</v>
      </c>
      <c r="D425" s="2" t="s">
        <v>33</v>
      </c>
      <c r="E425" s="2" t="s">
        <v>91</v>
      </c>
      <c r="F425" s="2" t="s">
        <v>50</v>
      </c>
      <c r="G425" s="2" t="s">
        <v>20</v>
      </c>
      <c r="H425" s="2" t="s">
        <v>21</v>
      </c>
      <c r="I425" s="2" t="s">
        <v>22</v>
      </c>
      <c r="J425" s="2" t="s">
        <v>52</v>
      </c>
      <c r="K425" s="2" t="s">
        <v>84</v>
      </c>
      <c r="L425" s="2" t="s">
        <v>41</v>
      </c>
      <c r="M425" s="2" t="s">
        <v>32</v>
      </c>
      <c r="N425" s="2" t="s">
        <v>17</v>
      </c>
      <c r="O425" s="2" t="s">
        <v>88</v>
      </c>
    </row>
    <row r="426" spans="1:15" hidden="1">
      <c r="A426" s="1" t="s">
        <v>15</v>
      </c>
      <c r="B426" s="2">
        <v>2013</v>
      </c>
      <c r="C426" s="2" t="s">
        <v>16</v>
      </c>
      <c r="D426" s="2"/>
      <c r="E426" s="2" t="s">
        <v>91</v>
      </c>
      <c r="F426" s="2" t="s">
        <v>82</v>
      </c>
      <c r="G426" s="2" t="s">
        <v>36</v>
      </c>
      <c r="H426" s="2" t="s">
        <v>113</v>
      </c>
      <c r="I426" s="2" t="s">
        <v>38</v>
      </c>
      <c r="J426" s="2"/>
      <c r="K426" s="2" t="s">
        <v>84</v>
      </c>
      <c r="L426" s="2" t="s">
        <v>41</v>
      </c>
      <c r="M426" s="2" t="s">
        <v>32</v>
      </c>
      <c r="N426" s="2" t="s">
        <v>88</v>
      </c>
      <c r="O426" s="2" t="s">
        <v>88</v>
      </c>
    </row>
    <row r="427" spans="1:15" hidden="1">
      <c r="A427" s="1" t="s">
        <v>116</v>
      </c>
      <c r="B427" s="2">
        <v>2013</v>
      </c>
      <c r="C427" s="2" t="s">
        <v>16</v>
      </c>
      <c r="D427" s="2" t="s">
        <v>44</v>
      </c>
      <c r="E427" s="2" t="s">
        <v>27</v>
      </c>
      <c r="F427" s="2" t="s">
        <v>72</v>
      </c>
      <c r="G427" s="2" t="s">
        <v>45</v>
      </c>
      <c r="H427" s="2" t="s">
        <v>54</v>
      </c>
      <c r="I427" s="2" t="s">
        <v>47</v>
      </c>
      <c r="J427" s="2" t="s">
        <v>30</v>
      </c>
      <c r="K427" s="2"/>
      <c r="L427" s="2"/>
      <c r="M427" s="2" t="s">
        <v>55</v>
      </c>
      <c r="N427" s="2" t="s">
        <v>33</v>
      </c>
      <c r="O427" s="2" t="s">
        <v>88</v>
      </c>
    </row>
    <row r="428" spans="1:15">
      <c r="A428" s="1" t="s">
        <v>15</v>
      </c>
      <c r="B428" s="2">
        <v>2023</v>
      </c>
      <c r="C428" s="2" t="s">
        <v>16</v>
      </c>
      <c r="D428" s="2" t="s">
        <v>33</v>
      </c>
      <c r="E428" s="2" t="s">
        <v>65</v>
      </c>
      <c r="F428" s="2" t="s">
        <v>66</v>
      </c>
      <c r="G428" s="2" t="s">
        <v>20</v>
      </c>
      <c r="H428" s="2" t="s">
        <v>29</v>
      </c>
      <c r="I428" s="2" t="s">
        <v>22</v>
      </c>
      <c r="J428" s="2" t="s">
        <v>67</v>
      </c>
      <c r="K428" s="2" t="s">
        <v>25</v>
      </c>
      <c r="L428" s="2" t="s">
        <v>25</v>
      </c>
      <c r="M428" s="2" t="s">
        <v>32</v>
      </c>
      <c r="N428" s="2" t="s">
        <v>33</v>
      </c>
      <c r="O428" s="2" t="s">
        <v>43</v>
      </c>
    </row>
    <row r="429" spans="1:15" hidden="1">
      <c r="A429" s="1" t="s">
        <v>15</v>
      </c>
      <c r="B429" s="2">
        <v>2013</v>
      </c>
      <c r="C429" s="2" t="s">
        <v>16</v>
      </c>
      <c r="D429" s="2" t="s">
        <v>17</v>
      </c>
      <c r="E429" s="2" t="s">
        <v>34</v>
      </c>
      <c r="F429" s="2" t="s">
        <v>86</v>
      </c>
      <c r="G429" s="2" t="s">
        <v>36</v>
      </c>
      <c r="H429" s="2" t="s">
        <v>37</v>
      </c>
      <c r="I429" s="2" t="s">
        <v>38</v>
      </c>
      <c r="J429" s="2" t="s">
        <v>39</v>
      </c>
      <c r="K429" s="2" t="s">
        <v>70</v>
      </c>
      <c r="L429" s="2" t="s">
        <v>25</v>
      </c>
      <c r="M429" s="2" t="s">
        <v>88</v>
      </c>
      <c r="N429" s="2" t="s">
        <v>88</v>
      </c>
      <c r="O429" s="2" t="s">
        <v>88</v>
      </c>
    </row>
    <row r="430" spans="1:15" hidden="1">
      <c r="A430" s="1" t="s">
        <v>15</v>
      </c>
      <c r="B430" s="2">
        <v>2016</v>
      </c>
      <c r="C430" s="2" t="s">
        <v>16</v>
      </c>
      <c r="D430" s="2" t="s">
        <v>17</v>
      </c>
      <c r="E430" s="2" t="s">
        <v>18</v>
      </c>
      <c r="F430" s="2" t="s">
        <v>19</v>
      </c>
      <c r="G430" s="2" t="s">
        <v>20</v>
      </c>
      <c r="H430" s="2" t="s">
        <v>54</v>
      </c>
      <c r="I430" s="2" t="s">
        <v>47</v>
      </c>
      <c r="J430" s="2" t="s">
        <v>23</v>
      </c>
      <c r="K430" s="2" t="s">
        <v>41</v>
      </c>
      <c r="L430" s="2" t="s">
        <v>41</v>
      </c>
      <c r="M430" s="2" t="s">
        <v>32</v>
      </c>
      <c r="N430" s="2" t="s">
        <v>17</v>
      </c>
      <c r="O430" s="2" t="s">
        <v>88</v>
      </c>
    </row>
    <row r="431" spans="1:15" hidden="1">
      <c r="A431" s="1" t="s">
        <v>15</v>
      </c>
      <c r="B431" s="2">
        <v>2013</v>
      </c>
      <c r="C431" s="2" t="s">
        <v>16</v>
      </c>
      <c r="D431" s="2" t="s">
        <v>17</v>
      </c>
      <c r="E431" s="2" t="s">
        <v>27</v>
      </c>
      <c r="F431" s="2" t="s">
        <v>19</v>
      </c>
      <c r="G431" s="2" t="s">
        <v>45</v>
      </c>
      <c r="H431" s="2" t="s">
        <v>54</v>
      </c>
      <c r="I431" s="2" t="s">
        <v>47</v>
      </c>
      <c r="J431" s="2" t="s">
        <v>30</v>
      </c>
      <c r="K431" s="2" t="s">
        <v>24</v>
      </c>
      <c r="L431" s="2" t="s">
        <v>25</v>
      </c>
      <c r="M431" s="2" t="s">
        <v>88</v>
      </c>
      <c r="N431" s="2" t="s">
        <v>88</v>
      </c>
      <c r="O431" s="2" t="s">
        <v>88</v>
      </c>
    </row>
    <row r="432" spans="1:15" hidden="1">
      <c r="A432" s="1" t="s">
        <v>74</v>
      </c>
      <c r="B432" s="2">
        <v>2019</v>
      </c>
      <c r="C432" s="2" t="s">
        <v>16</v>
      </c>
      <c r="D432" s="2" t="s">
        <v>17</v>
      </c>
      <c r="E432" s="2" t="s">
        <v>18</v>
      </c>
      <c r="F432" s="2" t="s">
        <v>86</v>
      </c>
      <c r="G432" s="2" t="s">
        <v>20</v>
      </c>
      <c r="H432" s="2" t="s">
        <v>21</v>
      </c>
      <c r="I432" s="2" t="s">
        <v>22</v>
      </c>
      <c r="J432" s="2" t="s">
        <v>23</v>
      </c>
      <c r="K432" s="2"/>
      <c r="L432" s="2"/>
      <c r="M432" s="2" t="s">
        <v>32</v>
      </c>
      <c r="N432" s="2" t="s">
        <v>17</v>
      </c>
      <c r="O432" s="2" t="s">
        <v>88</v>
      </c>
    </row>
    <row r="433" spans="1:15">
      <c r="A433" s="1" t="s">
        <v>15</v>
      </c>
      <c r="B433" s="2">
        <v>2023</v>
      </c>
      <c r="C433" s="2" t="s">
        <v>16</v>
      </c>
      <c r="D433" s="2" t="s">
        <v>33</v>
      </c>
      <c r="E433" s="2" t="s">
        <v>65</v>
      </c>
      <c r="F433" s="2" t="s">
        <v>72</v>
      </c>
      <c r="G433" s="2" t="s">
        <v>20</v>
      </c>
      <c r="H433" s="2" t="s">
        <v>29</v>
      </c>
      <c r="I433" s="2" t="s">
        <v>22</v>
      </c>
      <c r="J433" s="2" t="s">
        <v>67</v>
      </c>
      <c r="K433" s="2" t="s">
        <v>25</v>
      </c>
      <c r="L433" s="2" t="s">
        <v>25</v>
      </c>
      <c r="M433" s="2" t="s">
        <v>32</v>
      </c>
      <c r="N433" s="2" t="s">
        <v>33</v>
      </c>
      <c r="O433" s="2" t="s">
        <v>43</v>
      </c>
    </row>
    <row r="434" spans="1:15">
      <c r="A434" s="1"/>
      <c r="B434" s="2">
        <v>2014</v>
      </c>
      <c r="C434" s="2" t="s">
        <v>16</v>
      </c>
      <c r="D434" s="2" t="s">
        <v>33</v>
      </c>
      <c r="E434" s="2" t="s">
        <v>91</v>
      </c>
      <c r="F434" s="2" t="s">
        <v>59</v>
      </c>
      <c r="G434" s="2" t="s">
        <v>92</v>
      </c>
      <c r="H434" s="2" t="s">
        <v>133</v>
      </c>
      <c r="I434" s="2" t="s">
        <v>94</v>
      </c>
      <c r="J434" s="2" t="s">
        <v>39</v>
      </c>
      <c r="K434" s="2"/>
      <c r="L434" s="2"/>
      <c r="M434" s="2" t="s">
        <v>32</v>
      </c>
      <c r="N434" s="2" t="s">
        <v>33</v>
      </c>
      <c r="O434" s="2" t="s">
        <v>43</v>
      </c>
    </row>
    <row r="435" spans="1:15" hidden="1">
      <c r="A435" s="1" t="s">
        <v>15</v>
      </c>
      <c r="B435" s="2">
        <v>2014</v>
      </c>
      <c r="C435" s="2" t="s">
        <v>16</v>
      </c>
      <c r="D435" s="2" t="s">
        <v>17</v>
      </c>
      <c r="E435" s="2" t="s">
        <v>27</v>
      </c>
      <c r="F435" s="2" t="s">
        <v>19</v>
      </c>
      <c r="G435" s="2" t="s">
        <v>45</v>
      </c>
      <c r="H435" s="2" t="s">
        <v>54</v>
      </c>
      <c r="I435" s="2" t="s">
        <v>47</v>
      </c>
      <c r="J435" s="2" t="s">
        <v>30</v>
      </c>
      <c r="K435" s="2"/>
      <c r="L435" s="2"/>
      <c r="M435" s="2" t="s">
        <v>55</v>
      </c>
      <c r="N435" s="2" t="s">
        <v>17</v>
      </c>
      <c r="O435" s="2" t="s">
        <v>88</v>
      </c>
    </row>
    <row r="436" spans="1:15">
      <c r="A436" s="1" t="s">
        <v>15</v>
      </c>
      <c r="B436" s="2">
        <v>2017</v>
      </c>
      <c r="C436" s="2" t="s">
        <v>16</v>
      </c>
      <c r="D436" s="2" t="s">
        <v>33</v>
      </c>
      <c r="E436" s="2" t="s">
        <v>34</v>
      </c>
      <c r="F436" s="2" t="s">
        <v>35</v>
      </c>
      <c r="G436" s="2" t="s">
        <v>45</v>
      </c>
      <c r="H436" s="2" t="s">
        <v>54</v>
      </c>
      <c r="I436" s="2" t="s">
        <v>47</v>
      </c>
      <c r="J436" s="2" t="s">
        <v>39</v>
      </c>
      <c r="K436" s="2" t="s">
        <v>41</v>
      </c>
      <c r="L436" s="2" t="s">
        <v>41</v>
      </c>
      <c r="M436" s="2" t="s">
        <v>42</v>
      </c>
      <c r="N436" s="2" t="s">
        <v>88</v>
      </c>
      <c r="O436" s="2" t="s">
        <v>43</v>
      </c>
    </row>
    <row r="437" spans="1:15">
      <c r="A437" s="1" t="s">
        <v>15</v>
      </c>
      <c r="B437" s="2">
        <v>2023</v>
      </c>
      <c r="C437" s="2" t="s">
        <v>16</v>
      </c>
      <c r="D437" s="2" t="s">
        <v>33</v>
      </c>
      <c r="E437" s="2" t="s">
        <v>65</v>
      </c>
      <c r="F437" s="2" t="s">
        <v>19</v>
      </c>
      <c r="G437" s="2" t="s">
        <v>20</v>
      </c>
      <c r="H437" s="2" t="s">
        <v>29</v>
      </c>
      <c r="I437" s="2" t="s">
        <v>22</v>
      </c>
      <c r="J437" s="2" t="s">
        <v>67</v>
      </c>
      <c r="K437" s="2" t="s">
        <v>25</v>
      </c>
      <c r="L437" s="2" t="s">
        <v>25</v>
      </c>
      <c r="M437" s="2" t="s">
        <v>32</v>
      </c>
      <c r="N437" s="2" t="s">
        <v>33</v>
      </c>
      <c r="O437" s="2" t="s">
        <v>43</v>
      </c>
    </row>
    <row r="438" spans="1:15" hidden="1">
      <c r="A438" s="1" t="s">
        <v>15</v>
      </c>
      <c r="B438" s="2">
        <v>2020</v>
      </c>
      <c r="C438" s="2" t="s">
        <v>16</v>
      </c>
      <c r="D438" s="2" t="s">
        <v>17</v>
      </c>
      <c r="E438" s="2" t="s">
        <v>27</v>
      </c>
      <c r="F438" s="2" t="s">
        <v>35</v>
      </c>
      <c r="G438" s="2" t="s">
        <v>45</v>
      </c>
      <c r="H438" s="2" t="s">
        <v>54</v>
      </c>
      <c r="I438" s="2" t="s">
        <v>47</v>
      </c>
      <c r="J438" s="2" t="s">
        <v>30</v>
      </c>
      <c r="K438" s="2"/>
      <c r="L438" s="2"/>
      <c r="M438" s="2" t="s">
        <v>42</v>
      </c>
      <c r="N438" s="2" t="s">
        <v>33</v>
      </c>
      <c r="O438" s="2" t="s">
        <v>88</v>
      </c>
    </row>
    <row r="439" spans="1:15" hidden="1">
      <c r="A439" s="1" t="s">
        <v>15</v>
      </c>
      <c r="B439" s="2">
        <v>2012</v>
      </c>
      <c r="C439" s="2" t="s">
        <v>16</v>
      </c>
      <c r="D439" s="2" t="s">
        <v>17</v>
      </c>
      <c r="E439" s="2" t="s">
        <v>18</v>
      </c>
      <c r="F439" s="2" t="s">
        <v>28</v>
      </c>
      <c r="G439" s="2" t="s">
        <v>45</v>
      </c>
      <c r="H439" s="2" t="s">
        <v>54</v>
      </c>
      <c r="I439" s="2" t="s">
        <v>47</v>
      </c>
      <c r="J439" s="2" t="s">
        <v>23</v>
      </c>
      <c r="K439" s="2"/>
      <c r="L439" s="2"/>
      <c r="M439" s="2" t="s">
        <v>32</v>
      </c>
      <c r="N439" s="2" t="s">
        <v>88</v>
      </c>
      <c r="O439" s="2" t="s">
        <v>88</v>
      </c>
    </row>
    <row r="440" spans="1:15" hidden="1">
      <c r="A440" s="1" t="s">
        <v>15</v>
      </c>
      <c r="B440" s="2">
        <v>2017</v>
      </c>
      <c r="C440" s="2" t="s">
        <v>16</v>
      </c>
      <c r="D440" s="2" t="s">
        <v>17</v>
      </c>
      <c r="E440" s="2" t="s">
        <v>91</v>
      </c>
      <c r="F440" s="2" t="s">
        <v>66</v>
      </c>
      <c r="G440" s="2" t="s">
        <v>20</v>
      </c>
      <c r="H440" s="2" t="s">
        <v>71</v>
      </c>
      <c r="I440" s="2" t="s">
        <v>22</v>
      </c>
      <c r="J440" s="2" t="s">
        <v>52</v>
      </c>
      <c r="K440" s="2" t="s">
        <v>40</v>
      </c>
      <c r="L440" s="2" t="s">
        <v>41</v>
      </c>
      <c r="M440" s="2" t="s">
        <v>55</v>
      </c>
      <c r="N440" s="2" t="s">
        <v>17</v>
      </c>
      <c r="O440" s="2" t="s">
        <v>88</v>
      </c>
    </row>
    <row r="441" spans="1:15" hidden="1">
      <c r="A441" s="1" t="s">
        <v>15</v>
      </c>
      <c r="B441" s="2">
        <v>2011</v>
      </c>
      <c r="C441" s="2" t="s">
        <v>16</v>
      </c>
      <c r="D441" s="2" t="s">
        <v>62</v>
      </c>
      <c r="E441" s="2" t="s">
        <v>34</v>
      </c>
      <c r="F441" s="2" t="s">
        <v>35</v>
      </c>
      <c r="G441" s="2" t="s">
        <v>36</v>
      </c>
      <c r="H441" s="2" t="s">
        <v>37</v>
      </c>
      <c r="I441" s="2" t="s">
        <v>38</v>
      </c>
      <c r="J441" s="2" t="s">
        <v>39</v>
      </c>
      <c r="K441" s="2" t="s">
        <v>84</v>
      </c>
      <c r="L441" s="2" t="s">
        <v>41</v>
      </c>
      <c r="M441" s="2" t="s">
        <v>88</v>
      </c>
      <c r="N441" s="2" t="s">
        <v>88</v>
      </c>
      <c r="O441" s="2" t="s">
        <v>88</v>
      </c>
    </row>
    <row r="442" spans="1:15" hidden="1">
      <c r="A442" s="1" t="s">
        <v>15</v>
      </c>
      <c r="B442" s="2">
        <v>2012</v>
      </c>
      <c r="C442" s="2" t="s">
        <v>16</v>
      </c>
      <c r="D442" s="2" t="s">
        <v>33</v>
      </c>
      <c r="E442" s="2" t="s">
        <v>34</v>
      </c>
      <c r="F442" s="2" t="s">
        <v>35</v>
      </c>
      <c r="G442" s="2" t="s">
        <v>36</v>
      </c>
      <c r="H442" s="2" t="s">
        <v>60</v>
      </c>
      <c r="I442" s="2" t="s">
        <v>38</v>
      </c>
      <c r="J442" s="2" t="s">
        <v>39</v>
      </c>
      <c r="K442" s="2" t="s">
        <v>40</v>
      </c>
      <c r="L442" s="2" t="s">
        <v>41</v>
      </c>
      <c r="M442" s="2" t="s">
        <v>88</v>
      </c>
      <c r="N442" s="2" t="s">
        <v>88</v>
      </c>
      <c r="O442" s="2" t="s">
        <v>88</v>
      </c>
    </row>
    <row r="443" spans="1:15" hidden="1">
      <c r="A443" s="1" t="s">
        <v>15</v>
      </c>
      <c r="B443" s="2">
        <v>2014</v>
      </c>
      <c r="C443" s="2" t="s">
        <v>16</v>
      </c>
      <c r="D443" s="2" t="s">
        <v>33</v>
      </c>
      <c r="E443" s="2" t="s">
        <v>49</v>
      </c>
      <c r="F443" s="2" t="s">
        <v>72</v>
      </c>
      <c r="G443" s="2" t="s">
        <v>20</v>
      </c>
      <c r="H443" s="2" t="s">
        <v>51</v>
      </c>
      <c r="I443" s="2" t="s">
        <v>22</v>
      </c>
      <c r="J443" s="2" t="s">
        <v>52</v>
      </c>
      <c r="K443" s="2" t="s">
        <v>69</v>
      </c>
      <c r="L443" s="2" t="s">
        <v>25</v>
      </c>
      <c r="M443" s="2" t="s">
        <v>88</v>
      </c>
      <c r="N443" s="2" t="s">
        <v>88</v>
      </c>
      <c r="O443" s="2" t="s">
        <v>88</v>
      </c>
    </row>
    <row r="444" spans="1:15" hidden="1">
      <c r="A444" s="1" t="s">
        <v>15</v>
      </c>
      <c r="B444" s="2">
        <v>2011</v>
      </c>
      <c r="C444" s="2" t="s">
        <v>16</v>
      </c>
      <c r="D444" s="2" t="s">
        <v>17</v>
      </c>
      <c r="E444" s="2" t="s">
        <v>27</v>
      </c>
      <c r="F444" s="2" t="s">
        <v>19</v>
      </c>
      <c r="G444" s="2" t="s">
        <v>20</v>
      </c>
      <c r="H444" s="2" t="s">
        <v>29</v>
      </c>
      <c r="I444" s="2" t="s">
        <v>22</v>
      </c>
      <c r="J444" s="2" t="s">
        <v>30</v>
      </c>
      <c r="K444" s="2" t="s">
        <v>24</v>
      </c>
      <c r="L444" s="2" t="s">
        <v>25</v>
      </c>
      <c r="M444" s="2" t="s">
        <v>32</v>
      </c>
      <c r="N444" s="2" t="s">
        <v>88</v>
      </c>
      <c r="O444" s="2" t="s">
        <v>88</v>
      </c>
    </row>
    <row r="445" spans="1:15" hidden="1">
      <c r="A445" s="1" t="s">
        <v>15</v>
      </c>
      <c r="B445" s="2">
        <v>2013</v>
      </c>
      <c r="C445" s="2" t="s">
        <v>16</v>
      </c>
      <c r="D445" s="2" t="s">
        <v>33</v>
      </c>
      <c r="E445" s="2" t="s">
        <v>34</v>
      </c>
      <c r="F445" s="2" t="s">
        <v>35</v>
      </c>
      <c r="G445" s="2" t="s">
        <v>36</v>
      </c>
      <c r="H445" s="2" t="s">
        <v>37</v>
      </c>
      <c r="I445" s="2" t="s">
        <v>38</v>
      </c>
      <c r="J445" s="2" t="s">
        <v>39</v>
      </c>
      <c r="K445" s="2" t="s">
        <v>84</v>
      </c>
      <c r="L445" s="2" t="s">
        <v>41</v>
      </c>
      <c r="M445" s="2" t="s">
        <v>42</v>
      </c>
      <c r="N445" s="2" t="s">
        <v>17</v>
      </c>
      <c r="O445" s="2" t="s">
        <v>88</v>
      </c>
    </row>
    <row r="446" spans="1:15" hidden="1">
      <c r="A446" s="1" t="s">
        <v>15</v>
      </c>
      <c r="B446" s="2">
        <v>2010</v>
      </c>
      <c r="C446" s="2" t="s">
        <v>16</v>
      </c>
      <c r="D446" s="2" t="s">
        <v>17</v>
      </c>
      <c r="E446" s="2" t="s">
        <v>27</v>
      </c>
      <c r="F446" s="2" t="s">
        <v>19</v>
      </c>
      <c r="G446" s="2" t="s">
        <v>45</v>
      </c>
      <c r="H446" s="2" t="s">
        <v>54</v>
      </c>
      <c r="I446" s="2" t="s">
        <v>47</v>
      </c>
      <c r="J446" s="2" t="s">
        <v>30</v>
      </c>
      <c r="K446" s="2" t="s">
        <v>24</v>
      </c>
      <c r="L446" s="2" t="s">
        <v>25</v>
      </c>
      <c r="M446" s="2" t="s">
        <v>88</v>
      </c>
      <c r="N446" s="2" t="s">
        <v>88</v>
      </c>
      <c r="O446" s="2" t="s">
        <v>88</v>
      </c>
    </row>
    <row r="447" spans="1:15" hidden="1">
      <c r="A447" s="1" t="s">
        <v>15</v>
      </c>
      <c r="B447" s="2">
        <v>2013</v>
      </c>
      <c r="C447" s="2" t="s">
        <v>16</v>
      </c>
      <c r="D447" s="2" t="s">
        <v>17</v>
      </c>
      <c r="E447" s="2" t="s">
        <v>18</v>
      </c>
      <c r="F447" s="2" t="s">
        <v>35</v>
      </c>
      <c r="G447" s="2" t="s">
        <v>20</v>
      </c>
      <c r="H447" s="2" t="s">
        <v>21</v>
      </c>
      <c r="I447" s="2" t="s">
        <v>22</v>
      </c>
      <c r="J447" s="2" t="s">
        <v>23</v>
      </c>
      <c r="K447" s="2" t="s">
        <v>25</v>
      </c>
      <c r="L447" s="2" t="s">
        <v>25</v>
      </c>
      <c r="M447" s="2" t="s">
        <v>42</v>
      </c>
      <c r="N447" s="2" t="s">
        <v>88</v>
      </c>
      <c r="O447" s="2" t="s">
        <v>88</v>
      </c>
    </row>
    <row r="448" spans="1:15">
      <c r="A448" s="1" t="s">
        <v>15</v>
      </c>
      <c r="B448" s="2">
        <v>2022</v>
      </c>
      <c r="C448" s="2" t="s">
        <v>16</v>
      </c>
      <c r="D448" s="2" t="s">
        <v>33</v>
      </c>
      <c r="E448" s="2" t="s">
        <v>49</v>
      </c>
      <c r="F448" s="2" t="s">
        <v>72</v>
      </c>
      <c r="G448" s="2" t="s">
        <v>20</v>
      </c>
      <c r="H448" s="2" t="s">
        <v>51</v>
      </c>
      <c r="I448" s="2" t="s">
        <v>22</v>
      </c>
      <c r="J448" s="2" t="s">
        <v>52</v>
      </c>
      <c r="K448" s="2" t="s">
        <v>84</v>
      </c>
      <c r="L448" s="2" t="s">
        <v>41</v>
      </c>
      <c r="M448" s="2" t="s">
        <v>88</v>
      </c>
      <c r="N448" s="2" t="s">
        <v>17</v>
      </c>
      <c r="O448" s="2" t="s">
        <v>43</v>
      </c>
    </row>
    <row r="449" spans="1:15">
      <c r="A449" s="1" t="s">
        <v>15</v>
      </c>
      <c r="B449" s="2">
        <v>2023</v>
      </c>
      <c r="C449" s="2" t="s">
        <v>16</v>
      </c>
      <c r="D449" s="2" t="s">
        <v>33</v>
      </c>
      <c r="E449" s="2" t="s">
        <v>65</v>
      </c>
      <c r="F449" s="2" t="s">
        <v>66</v>
      </c>
      <c r="G449" s="2" t="s">
        <v>20</v>
      </c>
      <c r="H449" s="2" t="s">
        <v>29</v>
      </c>
      <c r="I449" s="2" t="s">
        <v>22</v>
      </c>
      <c r="J449" s="2" t="s">
        <v>67</v>
      </c>
      <c r="K449" s="2" t="s">
        <v>25</v>
      </c>
      <c r="L449" s="2" t="s">
        <v>25</v>
      </c>
      <c r="M449" s="2" t="s">
        <v>32</v>
      </c>
      <c r="N449" s="2" t="s">
        <v>33</v>
      </c>
      <c r="O449" s="2" t="s">
        <v>43</v>
      </c>
    </row>
    <row r="450" spans="1:15" hidden="1">
      <c r="A450" s="1" t="s">
        <v>15</v>
      </c>
      <c r="B450" s="2">
        <v>2013</v>
      </c>
      <c r="C450" s="2" t="s">
        <v>16</v>
      </c>
      <c r="D450" s="2" t="s">
        <v>33</v>
      </c>
      <c r="E450" s="2" t="s">
        <v>49</v>
      </c>
      <c r="F450" s="2" t="s">
        <v>50</v>
      </c>
      <c r="G450" s="2" t="s">
        <v>20</v>
      </c>
      <c r="H450" s="2" t="s">
        <v>51</v>
      </c>
      <c r="I450" s="2" t="s">
        <v>22</v>
      </c>
      <c r="J450" s="2" t="s">
        <v>52</v>
      </c>
      <c r="K450" s="2" t="s">
        <v>61</v>
      </c>
      <c r="L450" s="2" t="s">
        <v>41</v>
      </c>
      <c r="M450" s="2" t="s">
        <v>88</v>
      </c>
      <c r="N450" s="2" t="s">
        <v>88</v>
      </c>
      <c r="O450" s="2" t="s">
        <v>58</v>
      </c>
    </row>
    <row r="451" spans="1:15" hidden="1">
      <c r="A451" s="1" t="s">
        <v>15</v>
      </c>
      <c r="B451" s="2">
        <v>2010</v>
      </c>
      <c r="C451" s="2" t="s">
        <v>16</v>
      </c>
      <c r="D451" s="2" t="s">
        <v>17</v>
      </c>
      <c r="E451" s="2" t="s">
        <v>27</v>
      </c>
      <c r="F451" s="2" t="s">
        <v>19</v>
      </c>
      <c r="G451" s="2" t="s">
        <v>45</v>
      </c>
      <c r="H451" s="2" t="s">
        <v>54</v>
      </c>
      <c r="I451" s="2" t="s">
        <v>47</v>
      </c>
      <c r="J451" s="2" t="s">
        <v>30</v>
      </c>
      <c r="K451" s="2" t="s">
        <v>24</v>
      </c>
      <c r="L451" s="2" t="s">
        <v>25</v>
      </c>
      <c r="M451" s="2" t="s">
        <v>88</v>
      </c>
      <c r="N451" s="2" t="s">
        <v>88</v>
      </c>
      <c r="O451" s="2" t="s">
        <v>88</v>
      </c>
    </row>
    <row r="452" spans="1:15" hidden="1">
      <c r="A452" s="1" t="s">
        <v>15</v>
      </c>
      <c r="B452" s="2">
        <v>2018</v>
      </c>
      <c r="C452" s="2" t="s">
        <v>16</v>
      </c>
      <c r="D452" s="2" t="s">
        <v>33</v>
      </c>
      <c r="E452" s="2" t="s">
        <v>79</v>
      </c>
      <c r="F452" s="2" t="s">
        <v>35</v>
      </c>
      <c r="G452" s="2" t="s">
        <v>20</v>
      </c>
      <c r="H452" s="2" t="s">
        <v>101</v>
      </c>
      <c r="I452" s="2" t="s">
        <v>76</v>
      </c>
      <c r="J452" s="2" t="s">
        <v>52</v>
      </c>
      <c r="K452" s="2" t="s">
        <v>70</v>
      </c>
      <c r="L452" s="2" t="s">
        <v>25</v>
      </c>
      <c r="M452" s="2" t="s">
        <v>42</v>
      </c>
      <c r="N452" s="2" t="s">
        <v>17</v>
      </c>
      <c r="O452" s="2" t="s">
        <v>88</v>
      </c>
    </row>
    <row r="453" spans="1:15" hidden="1">
      <c r="A453" s="1" t="s">
        <v>15</v>
      </c>
      <c r="B453" s="2">
        <v>2010</v>
      </c>
      <c r="C453" s="2" t="s">
        <v>16</v>
      </c>
      <c r="D453" s="2" t="s">
        <v>17</v>
      </c>
      <c r="E453" s="2" t="s">
        <v>27</v>
      </c>
      <c r="F453" s="2" t="s">
        <v>19</v>
      </c>
      <c r="G453" s="2" t="s">
        <v>45</v>
      </c>
      <c r="H453" s="2" t="s">
        <v>54</v>
      </c>
      <c r="I453" s="2" t="s">
        <v>47</v>
      </c>
      <c r="J453" s="2" t="s">
        <v>30</v>
      </c>
      <c r="K453" s="2" t="s">
        <v>24</v>
      </c>
      <c r="L453" s="2" t="s">
        <v>25</v>
      </c>
      <c r="M453" s="2" t="s">
        <v>88</v>
      </c>
      <c r="N453" s="2" t="s">
        <v>88</v>
      </c>
      <c r="O453" s="2" t="s">
        <v>88</v>
      </c>
    </row>
    <row r="454" spans="1:15" hidden="1">
      <c r="A454" s="1" t="s">
        <v>15</v>
      </c>
      <c r="B454" s="2">
        <v>2013</v>
      </c>
      <c r="C454" s="2" t="s">
        <v>16</v>
      </c>
      <c r="D454" s="2" t="s">
        <v>17</v>
      </c>
      <c r="E454" s="2" t="s">
        <v>18</v>
      </c>
      <c r="F454" s="2" t="s">
        <v>35</v>
      </c>
      <c r="G454" s="2" t="s">
        <v>45</v>
      </c>
      <c r="H454" s="2" t="s">
        <v>54</v>
      </c>
      <c r="I454" s="2" t="s">
        <v>47</v>
      </c>
      <c r="J454" s="2" t="s">
        <v>23</v>
      </c>
      <c r="K454" s="2" t="s">
        <v>61</v>
      </c>
      <c r="L454" s="2" t="s">
        <v>41</v>
      </c>
      <c r="M454" s="2" t="s">
        <v>42</v>
      </c>
      <c r="N454" s="2" t="s">
        <v>88</v>
      </c>
      <c r="O454" s="2" t="s">
        <v>88</v>
      </c>
    </row>
    <row r="455" spans="1:15">
      <c r="A455" s="1" t="s">
        <v>15</v>
      </c>
      <c r="B455" s="2">
        <v>2016</v>
      </c>
      <c r="C455" s="2" t="s">
        <v>16</v>
      </c>
      <c r="D455" s="2" t="s">
        <v>33</v>
      </c>
      <c r="E455" s="2" t="s">
        <v>91</v>
      </c>
      <c r="F455" s="2" t="s">
        <v>72</v>
      </c>
      <c r="G455" s="2" t="s">
        <v>92</v>
      </c>
      <c r="H455" s="2" t="s">
        <v>133</v>
      </c>
      <c r="I455" s="2" t="s">
        <v>94</v>
      </c>
      <c r="J455" s="2" t="s">
        <v>39</v>
      </c>
      <c r="K455" s="2" t="s">
        <v>24</v>
      </c>
      <c r="L455" s="2" t="s">
        <v>25</v>
      </c>
      <c r="M455" s="2" t="s">
        <v>32</v>
      </c>
      <c r="N455" s="2" t="s">
        <v>33</v>
      </c>
      <c r="O455" s="2" t="s">
        <v>43</v>
      </c>
    </row>
    <row r="456" spans="1:15" hidden="1">
      <c r="A456" s="1" t="s">
        <v>110</v>
      </c>
      <c r="B456" s="2">
        <v>2013</v>
      </c>
      <c r="C456" s="2" t="s">
        <v>16</v>
      </c>
      <c r="D456" s="2" t="s">
        <v>33</v>
      </c>
      <c r="E456" s="2" t="s">
        <v>49</v>
      </c>
      <c r="F456" s="2" t="s">
        <v>59</v>
      </c>
      <c r="G456" s="2" t="s">
        <v>20</v>
      </c>
      <c r="H456" s="2" t="s">
        <v>51</v>
      </c>
      <c r="I456" s="2" t="s">
        <v>22</v>
      </c>
      <c r="J456" s="2" t="s">
        <v>52</v>
      </c>
      <c r="K456" s="2"/>
      <c r="L456" s="2"/>
      <c r="M456" s="2" t="s">
        <v>88</v>
      </c>
      <c r="N456" s="2" t="s">
        <v>33</v>
      </c>
      <c r="O456" s="2" t="s">
        <v>88</v>
      </c>
    </row>
    <row r="457" spans="1:15">
      <c r="A457" s="1" t="s">
        <v>15</v>
      </c>
      <c r="B457" s="2">
        <v>2023</v>
      </c>
      <c r="C457" s="2" t="s">
        <v>16</v>
      </c>
      <c r="D457" s="2" t="s">
        <v>33</v>
      </c>
      <c r="E457" s="2" t="s">
        <v>65</v>
      </c>
      <c r="F457" s="2" t="s">
        <v>66</v>
      </c>
      <c r="G457" s="2" t="s">
        <v>20</v>
      </c>
      <c r="H457" s="2" t="s">
        <v>29</v>
      </c>
      <c r="I457" s="2" t="s">
        <v>22</v>
      </c>
      <c r="J457" s="2" t="s">
        <v>67</v>
      </c>
      <c r="K457" s="2" t="s">
        <v>25</v>
      </c>
      <c r="L457" s="2" t="s">
        <v>25</v>
      </c>
      <c r="M457" s="2" t="s">
        <v>32</v>
      </c>
      <c r="N457" s="2" t="s">
        <v>33</v>
      </c>
      <c r="O457" s="2" t="s">
        <v>43</v>
      </c>
    </row>
    <row r="458" spans="1:15">
      <c r="A458" s="1" t="s">
        <v>15</v>
      </c>
      <c r="B458" s="2">
        <v>2023</v>
      </c>
      <c r="C458" s="2" t="s">
        <v>16</v>
      </c>
      <c r="D458" s="2" t="s">
        <v>33</v>
      </c>
      <c r="E458" s="2" t="s">
        <v>65</v>
      </c>
      <c r="F458" s="2" t="s">
        <v>82</v>
      </c>
      <c r="G458" s="2" t="s">
        <v>20</v>
      </c>
      <c r="H458" s="2" t="s">
        <v>29</v>
      </c>
      <c r="I458" s="2" t="s">
        <v>22</v>
      </c>
      <c r="J458" s="2" t="s">
        <v>67</v>
      </c>
      <c r="K458" s="2" t="s">
        <v>41</v>
      </c>
      <c r="L458" s="2" t="s">
        <v>41</v>
      </c>
      <c r="M458" s="2" t="s">
        <v>32</v>
      </c>
      <c r="N458" s="2" t="s">
        <v>33</v>
      </c>
      <c r="O458" s="2" t="s">
        <v>43</v>
      </c>
    </row>
    <row r="459" spans="1:15">
      <c r="A459" s="1" t="s">
        <v>15</v>
      </c>
      <c r="B459" s="2">
        <v>2017</v>
      </c>
      <c r="C459" s="2" t="s">
        <v>16</v>
      </c>
      <c r="D459" s="2" t="s">
        <v>33</v>
      </c>
      <c r="E459" s="2" t="s">
        <v>49</v>
      </c>
      <c r="F459" s="2" t="s">
        <v>35</v>
      </c>
      <c r="G459" s="2" t="s">
        <v>20</v>
      </c>
      <c r="H459" s="2" t="s">
        <v>51</v>
      </c>
      <c r="I459" s="2" t="s">
        <v>22</v>
      </c>
      <c r="J459" s="2" t="s">
        <v>52</v>
      </c>
      <c r="K459" s="2" t="s">
        <v>84</v>
      </c>
      <c r="L459" s="2" t="s">
        <v>41</v>
      </c>
      <c r="M459" s="2" t="s">
        <v>42</v>
      </c>
      <c r="N459" s="2" t="s">
        <v>33</v>
      </c>
      <c r="O459" s="2" t="s">
        <v>43</v>
      </c>
    </row>
    <row r="460" spans="1:15">
      <c r="A460" s="1" t="s">
        <v>15</v>
      </c>
      <c r="B460" s="2">
        <v>2010</v>
      </c>
      <c r="C460" s="2" t="s">
        <v>16</v>
      </c>
      <c r="D460" s="2" t="s">
        <v>33</v>
      </c>
      <c r="E460" s="2" t="s">
        <v>34</v>
      </c>
      <c r="F460" s="2" t="s">
        <v>28</v>
      </c>
      <c r="G460" s="2" t="s">
        <v>36</v>
      </c>
      <c r="H460" s="2" t="s">
        <v>46</v>
      </c>
      <c r="I460" s="2" t="s">
        <v>47</v>
      </c>
      <c r="J460" s="2" t="s">
        <v>39</v>
      </c>
      <c r="K460" s="2" t="s">
        <v>31</v>
      </c>
      <c r="L460" s="2" t="s">
        <v>25</v>
      </c>
      <c r="M460" s="2" t="s">
        <v>55</v>
      </c>
      <c r="N460" s="2" t="s">
        <v>17</v>
      </c>
      <c r="O460" s="2" t="s">
        <v>43</v>
      </c>
    </row>
    <row r="461" spans="1:15">
      <c r="A461" s="1" t="s">
        <v>15</v>
      </c>
      <c r="B461" s="2">
        <v>2014</v>
      </c>
      <c r="C461" s="2" t="s">
        <v>16</v>
      </c>
      <c r="D461" s="2" t="s">
        <v>33</v>
      </c>
      <c r="E461" s="2" t="s">
        <v>49</v>
      </c>
      <c r="F461" s="2" t="s">
        <v>50</v>
      </c>
      <c r="G461" s="2" t="s">
        <v>20</v>
      </c>
      <c r="H461" s="2" t="s">
        <v>21</v>
      </c>
      <c r="I461" s="2" t="s">
        <v>22</v>
      </c>
      <c r="J461" s="2" t="s">
        <v>52</v>
      </c>
      <c r="K461" s="2" t="s">
        <v>40</v>
      </c>
      <c r="L461" s="2" t="s">
        <v>41</v>
      </c>
      <c r="M461" s="2" t="s">
        <v>32</v>
      </c>
      <c r="N461" s="2" t="s">
        <v>17</v>
      </c>
      <c r="O461" s="2" t="s">
        <v>43</v>
      </c>
    </row>
    <row r="462" spans="1:15">
      <c r="A462" s="1" t="s">
        <v>15</v>
      </c>
      <c r="B462" s="2">
        <v>2018</v>
      </c>
      <c r="C462" s="2" t="s">
        <v>16</v>
      </c>
      <c r="D462" s="2" t="s">
        <v>33</v>
      </c>
      <c r="E462" s="2" t="s">
        <v>91</v>
      </c>
      <c r="F462" s="2" t="s">
        <v>72</v>
      </c>
      <c r="G462" s="2" t="s">
        <v>92</v>
      </c>
      <c r="H462" s="2" t="s">
        <v>133</v>
      </c>
      <c r="I462" s="2" t="s">
        <v>94</v>
      </c>
      <c r="J462" s="2" t="s">
        <v>39</v>
      </c>
      <c r="K462" s="2" t="s">
        <v>31</v>
      </c>
      <c r="L462" s="2" t="s">
        <v>25</v>
      </c>
      <c r="M462" s="2" t="s">
        <v>32</v>
      </c>
      <c r="N462" s="2" t="s">
        <v>33</v>
      </c>
      <c r="O462" s="2" t="s">
        <v>43</v>
      </c>
    </row>
    <row r="463" spans="1:15">
      <c r="A463" s="1" t="s">
        <v>15</v>
      </c>
      <c r="B463" s="2">
        <v>2016</v>
      </c>
      <c r="C463" s="2" t="s">
        <v>16</v>
      </c>
      <c r="D463" s="2" t="s">
        <v>33</v>
      </c>
      <c r="E463" s="2" t="s">
        <v>91</v>
      </c>
      <c r="F463" s="2" t="s">
        <v>82</v>
      </c>
      <c r="G463" s="2"/>
      <c r="H463" s="2"/>
      <c r="I463" s="2" t="s">
        <v>184</v>
      </c>
      <c r="J463" s="2" t="s">
        <v>39</v>
      </c>
      <c r="K463" s="2" t="s">
        <v>84</v>
      </c>
      <c r="L463" s="2" t="s">
        <v>41</v>
      </c>
      <c r="M463" s="2" t="s">
        <v>32</v>
      </c>
      <c r="N463" s="2" t="s">
        <v>33</v>
      </c>
      <c r="O463" s="2" t="s">
        <v>43</v>
      </c>
    </row>
    <row r="464" spans="1:15">
      <c r="A464" s="1" t="s">
        <v>15</v>
      </c>
      <c r="B464" s="2">
        <v>2011</v>
      </c>
      <c r="C464" s="2" t="s">
        <v>16</v>
      </c>
      <c r="D464" s="2" t="s">
        <v>33</v>
      </c>
      <c r="E464" s="2" t="s">
        <v>34</v>
      </c>
      <c r="F464" s="2" t="s">
        <v>28</v>
      </c>
      <c r="G464" s="2" t="s">
        <v>36</v>
      </c>
      <c r="H464" s="2" t="s">
        <v>37</v>
      </c>
      <c r="I464" s="2" t="s">
        <v>38</v>
      </c>
      <c r="J464" s="2" t="s">
        <v>39</v>
      </c>
      <c r="K464" s="2"/>
      <c r="L464" s="2"/>
      <c r="M464" s="2" t="s">
        <v>42</v>
      </c>
      <c r="N464" s="2" t="s">
        <v>88</v>
      </c>
      <c r="O464" s="2" t="s">
        <v>43</v>
      </c>
    </row>
    <row r="465" spans="1:15" hidden="1">
      <c r="A465" s="1" t="s">
        <v>15</v>
      </c>
      <c r="B465" s="2">
        <v>2009</v>
      </c>
      <c r="C465" s="2" t="s">
        <v>16</v>
      </c>
      <c r="D465" s="2" t="s">
        <v>33</v>
      </c>
      <c r="E465" s="2" t="s">
        <v>34</v>
      </c>
      <c r="F465" s="2" t="s">
        <v>66</v>
      </c>
      <c r="G465" s="2" t="s">
        <v>36</v>
      </c>
      <c r="H465" s="2" t="s">
        <v>37</v>
      </c>
      <c r="I465" s="2" t="s">
        <v>38</v>
      </c>
      <c r="J465" s="2" t="s">
        <v>39</v>
      </c>
      <c r="K465" s="2" t="s">
        <v>31</v>
      </c>
      <c r="L465" s="2" t="s">
        <v>25</v>
      </c>
      <c r="M465" s="2" t="s">
        <v>81</v>
      </c>
      <c r="N465" s="2" t="s">
        <v>17</v>
      </c>
      <c r="O465" s="2" t="s">
        <v>88</v>
      </c>
    </row>
    <row r="466" spans="1:15" hidden="1">
      <c r="A466" s="1" t="s">
        <v>15</v>
      </c>
      <c r="B466" s="2">
        <v>2019</v>
      </c>
      <c r="C466" s="2" t="s">
        <v>16</v>
      </c>
      <c r="D466" s="2" t="s">
        <v>33</v>
      </c>
      <c r="E466" s="2" t="s">
        <v>79</v>
      </c>
      <c r="F466" s="2" t="s">
        <v>35</v>
      </c>
      <c r="G466" s="2" t="s">
        <v>20</v>
      </c>
      <c r="H466" s="2" t="s">
        <v>80</v>
      </c>
      <c r="I466" s="2" t="s">
        <v>76</v>
      </c>
      <c r="J466" s="2" t="s">
        <v>52</v>
      </c>
      <c r="K466" s="2" t="s">
        <v>40</v>
      </c>
      <c r="L466" s="2" t="s">
        <v>41</v>
      </c>
      <c r="M466" s="2" t="s">
        <v>32</v>
      </c>
      <c r="N466" s="2" t="s">
        <v>88</v>
      </c>
      <c r="O466" s="2" t="s">
        <v>88</v>
      </c>
    </row>
    <row r="467" spans="1:15" hidden="1">
      <c r="A467" s="1" t="s">
        <v>15</v>
      </c>
      <c r="B467" s="2">
        <v>2014</v>
      </c>
      <c r="C467" s="2" t="s">
        <v>16</v>
      </c>
      <c r="D467" s="2" t="s">
        <v>17</v>
      </c>
      <c r="E467" s="2" t="s">
        <v>27</v>
      </c>
      <c r="F467" s="2" t="s">
        <v>19</v>
      </c>
      <c r="G467" s="2" t="s">
        <v>45</v>
      </c>
      <c r="H467" s="2" t="s">
        <v>54</v>
      </c>
      <c r="I467" s="2" t="s">
        <v>47</v>
      </c>
      <c r="J467" s="2" t="s">
        <v>30</v>
      </c>
      <c r="K467" s="2" t="s">
        <v>24</v>
      </c>
      <c r="L467" s="2" t="s">
        <v>25</v>
      </c>
      <c r="M467" s="2" t="s">
        <v>88</v>
      </c>
      <c r="N467" s="2" t="s">
        <v>88</v>
      </c>
      <c r="O467" s="2" t="s">
        <v>88</v>
      </c>
    </row>
    <row r="468" spans="1:15" hidden="1">
      <c r="A468" s="1" t="s">
        <v>15</v>
      </c>
      <c r="B468" s="2">
        <v>2013</v>
      </c>
      <c r="C468" s="2" t="s">
        <v>16</v>
      </c>
      <c r="D468" s="2" t="s">
        <v>17</v>
      </c>
      <c r="E468" s="2" t="s">
        <v>27</v>
      </c>
      <c r="F468" s="2" t="s">
        <v>35</v>
      </c>
      <c r="G468" s="2" t="s">
        <v>36</v>
      </c>
      <c r="H468" s="2" t="s">
        <v>60</v>
      </c>
      <c r="I468" s="2" t="s">
        <v>38</v>
      </c>
      <c r="J468" s="2" t="s">
        <v>30</v>
      </c>
      <c r="K468" s="2"/>
      <c r="L468" s="2"/>
      <c r="M468" s="2" t="s">
        <v>42</v>
      </c>
      <c r="N468" s="2" t="s">
        <v>17</v>
      </c>
      <c r="O468" s="2" t="s">
        <v>88</v>
      </c>
    </row>
    <row r="469" spans="1:15" hidden="1">
      <c r="A469" s="1" t="s">
        <v>48</v>
      </c>
      <c r="B469" s="2">
        <v>2011</v>
      </c>
      <c r="C469" s="2" t="s">
        <v>16</v>
      </c>
      <c r="D469" s="2" t="s">
        <v>17</v>
      </c>
      <c r="E469" s="2" t="s">
        <v>27</v>
      </c>
      <c r="F469" s="2" t="s">
        <v>35</v>
      </c>
      <c r="G469" s="2" t="s">
        <v>45</v>
      </c>
      <c r="H469" s="2" t="s">
        <v>54</v>
      </c>
      <c r="I469" s="2" t="s">
        <v>47</v>
      </c>
      <c r="J469" s="2" t="s">
        <v>30</v>
      </c>
      <c r="K469" s="2"/>
      <c r="L469" s="2"/>
      <c r="M469" s="2" t="s">
        <v>42</v>
      </c>
      <c r="N469" s="2" t="s">
        <v>88</v>
      </c>
      <c r="O469" s="2" t="s">
        <v>88</v>
      </c>
    </row>
    <row r="470" spans="1:15" hidden="1">
      <c r="A470" s="1" t="s">
        <v>15</v>
      </c>
      <c r="B470" s="2">
        <v>2016</v>
      </c>
      <c r="C470" s="2" t="s">
        <v>16</v>
      </c>
      <c r="D470" s="2" t="s">
        <v>33</v>
      </c>
      <c r="E470" s="2" t="s">
        <v>49</v>
      </c>
      <c r="F470" s="2" t="s">
        <v>59</v>
      </c>
      <c r="G470" s="2" t="s">
        <v>20</v>
      </c>
      <c r="H470" s="2" t="s">
        <v>21</v>
      </c>
      <c r="I470" s="2" t="s">
        <v>22</v>
      </c>
      <c r="J470" s="2" t="s">
        <v>52</v>
      </c>
      <c r="K470" s="2"/>
      <c r="L470" s="2"/>
      <c r="M470" s="2" t="s">
        <v>32</v>
      </c>
      <c r="N470" s="2" t="s">
        <v>33</v>
      </c>
      <c r="O470" s="2" t="s">
        <v>98</v>
      </c>
    </row>
    <row r="471" spans="1:15" hidden="1">
      <c r="A471" s="1" t="s">
        <v>104</v>
      </c>
      <c r="B471" s="2">
        <v>2014</v>
      </c>
      <c r="C471" s="2" t="s">
        <v>16</v>
      </c>
      <c r="D471" s="2" t="s">
        <v>33</v>
      </c>
      <c r="E471" s="2" t="s">
        <v>103</v>
      </c>
      <c r="F471" s="2" t="s">
        <v>59</v>
      </c>
      <c r="G471" s="2" t="s">
        <v>20</v>
      </c>
      <c r="H471" s="2" t="s">
        <v>51</v>
      </c>
      <c r="I471" s="2" t="s">
        <v>22</v>
      </c>
      <c r="J471" s="2" t="s">
        <v>52</v>
      </c>
      <c r="K471" s="2"/>
      <c r="L471" s="2"/>
      <c r="M471" s="2" t="s">
        <v>88</v>
      </c>
      <c r="N471" s="2" t="s">
        <v>88</v>
      </c>
      <c r="O471" s="2" t="s">
        <v>88</v>
      </c>
    </row>
    <row r="472" spans="1:15">
      <c r="A472" s="1" t="s">
        <v>48</v>
      </c>
      <c r="B472" s="2">
        <v>2022</v>
      </c>
      <c r="C472" s="2" t="s">
        <v>16</v>
      </c>
      <c r="D472" s="2" t="s">
        <v>33</v>
      </c>
      <c r="E472" s="2" t="s">
        <v>65</v>
      </c>
      <c r="F472" s="2" t="s">
        <v>82</v>
      </c>
      <c r="G472" s="2" t="s">
        <v>20</v>
      </c>
      <c r="H472" s="2" t="s">
        <v>85</v>
      </c>
      <c r="I472" s="2" t="s">
        <v>22</v>
      </c>
      <c r="J472" s="2" t="s">
        <v>67</v>
      </c>
      <c r="K472" s="2" t="s">
        <v>69</v>
      </c>
      <c r="L472" s="2" t="s">
        <v>25</v>
      </c>
      <c r="M472" s="2" t="s">
        <v>32</v>
      </c>
      <c r="N472" s="2" t="s">
        <v>33</v>
      </c>
      <c r="O472" s="2" t="s">
        <v>43</v>
      </c>
    </row>
    <row r="473" spans="1:15" hidden="1">
      <c r="A473" s="1" t="s">
        <v>15</v>
      </c>
      <c r="B473" s="2">
        <v>2012</v>
      </c>
      <c r="C473" s="2" t="s">
        <v>16</v>
      </c>
      <c r="D473" s="2" t="s">
        <v>33</v>
      </c>
      <c r="E473" s="2" t="s">
        <v>65</v>
      </c>
      <c r="F473" s="2" t="s">
        <v>59</v>
      </c>
      <c r="G473" s="2" t="s">
        <v>36</v>
      </c>
      <c r="H473" s="2" t="s">
        <v>60</v>
      </c>
      <c r="I473" s="2" t="s">
        <v>38</v>
      </c>
      <c r="J473" s="2" t="s">
        <v>52</v>
      </c>
      <c r="K473" s="2"/>
      <c r="L473" s="2"/>
      <c r="M473" s="2" t="s">
        <v>88</v>
      </c>
      <c r="N473" s="2" t="s">
        <v>88</v>
      </c>
      <c r="O473" s="2" t="s">
        <v>88</v>
      </c>
    </row>
    <row r="474" spans="1:15">
      <c r="A474" s="1" t="s">
        <v>15</v>
      </c>
      <c r="B474" s="2">
        <v>2023</v>
      </c>
      <c r="C474" s="2" t="s">
        <v>16</v>
      </c>
      <c r="D474" s="2" t="s">
        <v>33</v>
      </c>
      <c r="E474" s="2" t="s">
        <v>65</v>
      </c>
      <c r="F474" s="2" t="s">
        <v>66</v>
      </c>
      <c r="G474" s="2" t="s">
        <v>20</v>
      </c>
      <c r="H474" s="2" t="s">
        <v>29</v>
      </c>
      <c r="I474" s="2" t="s">
        <v>22</v>
      </c>
      <c r="J474" s="2" t="s">
        <v>67</v>
      </c>
      <c r="K474" s="2" t="s">
        <v>25</v>
      </c>
      <c r="L474" s="2" t="s">
        <v>25</v>
      </c>
      <c r="M474" s="2" t="s">
        <v>32</v>
      </c>
      <c r="N474" s="2" t="s">
        <v>33</v>
      </c>
      <c r="O474" s="2" t="s">
        <v>43</v>
      </c>
    </row>
    <row r="475" spans="1:15" hidden="1">
      <c r="A475" s="1" t="s">
        <v>134</v>
      </c>
      <c r="B475" s="2">
        <v>2013</v>
      </c>
      <c r="C475" s="2" t="s">
        <v>99</v>
      </c>
      <c r="D475" s="2" t="s">
        <v>33</v>
      </c>
      <c r="E475" s="2" t="s">
        <v>79</v>
      </c>
      <c r="F475" s="2" t="s">
        <v>59</v>
      </c>
      <c r="G475" s="2" t="s">
        <v>36</v>
      </c>
      <c r="H475" s="2" t="s">
        <v>101</v>
      </c>
      <c r="I475" s="2" t="s">
        <v>76</v>
      </c>
      <c r="J475" s="2" t="s">
        <v>67</v>
      </c>
      <c r="K475" s="2"/>
      <c r="L475" s="2"/>
      <c r="M475" s="2" t="s">
        <v>88</v>
      </c>
      <c r="N475" s="2" t="s">
        <v>33</v>
      </c>
      <c r="O475" s="2" t="s">
        <v>78</v>
      </c>
    </row>
    <row r="476" spans="1:15">
      <c r="A476" s="1" t="s">
        <v>15</v>
      </c>
      <c r="B476" s="2">
        <v>2013</v>
      </c>
      <c r="C476" s="2" t="s">
        <v>16</v>
      </c>
      <c r="D476" s="2" t="s">
        <v>33</v>
      </c>
      <c r="E476" s="2" t="s">
        <v>34</v>
      </c>
      <c r="F476" s="2" t="s">
        <v>35</v>
      </c>
      <c r="G476" s="2" t="s">
        <v>36</v>
      </c>
      <c r="H476" s="2" t="s">
        <v>37</v>
      </c>
      <c r="I476" s="2" t="s">
        <v>38</v>
      </c>
      <c r="J476" s="2" t="s">
        <v>39</v>
      </c>
      <c r="K476" s="2"/>
      <c r="L476" s="2"/>
      <c r="M476" s="2" t="s">
        <v>42</v>
      </c>
      <c r="N476" s="2" t="s">
        <v>88</v>
      </c>
      <c r="O476" s="2" t="s">
        <v>43</v>
      </c>
    </row>
    <row r="477" spans="1:15">
      <c r="A477" s="1" t="s">
        <v>15</v>
      </c>
      <c r="B477" s="2">
        <v>2016</v>
      </c>
      <c r="C477" s="2" t="s">
        <v>16</v>
      </c>
      <c r="D477" s="2" t="s">
        <v>33</v>
      </c>
      <c r="E477" s="2" t="s">
        <v>34</v>
      </c>
      <c r="F477" s="2" t="s">
        <v>35</v>
      </c>
      <c r="G477" s="2" t="s">
        <v>36</v>
      </c>
      <c r="H477" s="2" t="s">
        <v>37</v>
      </c>
      <c r="I477" s="2" t="s">
        <v>38</v>
      </c>
      <c r="J477" s="2" t="s">
        <v>39</v>
      </c>
      <c r="K477" s="2" t="s">
        <v>31</v>
      </c>
      <c r="L477" s="2" t="s">
        <v>25</v>
      </c>
      <c r="M477" s="2" t="s">
        <v>42</v>
      </c>
      <c r="N477" s="2" t="s">
        <v>17</v>
      </c>
      <c r="O477" s="2" t="s">
        <v>43</v>
      </c>
    </row>
    <row r="478" spans="1:15" hidden="1">
      <c r="A478" s="1" t="s">
        <v>15</v>
      </c>
      <c r="B478" s="2">
        <v>2017</v>
      </c>
      <c r="C478" s="2" t="s">
        <v>16</v>
      </c>
      <c r="D478" s="2" t="s">
        <v>44</v>
      </c>
      <c r="E478" s="2" t="s">
        <v>27</v>
      </c>
      <c r="F478" s="2" t="s">
        <v>35</v>
      </c>
      <c r="G478" s="2" t="s">
        <v>20</v>
      </c>
      <c r="H478" s="2" t="s">
        <v>21</v>
      </c>
      <c r="I478" s="2" t="s">
        <v>22</v>
      </c>
      <c r="J478" s="2" t="s">
        <v>30</v>
      </c>
      <c r="K478" s="2" t="s">
        <v>31</v>
      </c>
      <c r="L478" s="2" t="s">
        <v>25</v>
      </c>
      <c r="M478" s="2" t="s">
        <v>42</v>
      </c>
      <c r="N478" s="2" t="s">
        <v>33</v>
      </c>
      <c r="O478" s="2" t="s">
        <v>88</v>
      </c>
    </row>
    <row r="479" spans="1:15" hidden="1">
      <c r="A479" s="1" t="s">
        <v>15</v>
      </c>
      <c r="B479" s="2">
        <v>2013</v>
      </c>
      <c r="C479" s="2" t="s">
        <v>16</v>
      </c>
      <c r="D479" s="2" t="s">
        <v>17</v>
      </c>
      <c r="E479" s="2" t="s">
        <v>18</v>
      </c>
      <c r="F479" s="2" t="s">
        <v>66</v>
      </c>
      <c r="G479" s="2" t="s">
        <v>20</v>
      </c>
      <c r="H479" s="2" t="s">
        <v>85</v>
      </c>
      <c r="I479" s="2" t="s">
        <v>22</v>
      </c>
      <c r="J479" s="2" t="s">
        <v>23</v>
      </c>
      <c r="K479" s="2"/>
      <c r="L479" s="2"/>
      <c r="M479" s="2" t="s">
        <v>88</v>
      </c>
      <c r="N479" s="2" t="s">
        <v>33</v>
      </c>
      <c r="O479" s="2" t="s">
        <v>88</v>
      </c>
    </row>
    <row r="480" spans="1:15" hidden="1">
      <c r="A480" s="1" t="s">
        <v>15</v>
      </c>
      <c r="B480" s="2">
        <v>2019</v>
      </c>
      <c r="C480" s="2" t="s">
        <v>16</v>
      </c>
      <c r="D480" s="2" t="s">
        <v>17</v>
      </c>
      <c r="E480" s="2" t="s">
        <v>34</v>
      </c>
      <c r="F480" s="2" t="s">
        <v>35</v>
      </c>
      <c r="G480" s="2" t="s">
        <v>36</v>
      </c>
      <c r="H480" s="2" t="s">
        <v>37</v>
      </c>
      <c r="I480" s="2" t="s">
        <v>38</v>
      </c>
      <c r="J480" s="2" t="s">
        <v>30</v>
      </c>
      <c r="K480" s="2"/>
      <c r="L480" s="2"/>
      <c r="M480" s="2" t="s">
        <v>42</v>
      </c>
      <c r="N480" s="2" t="s">
        <v>17</v>
      </c>
      <c r="O480" s="2" t="s">
        <v>88</v>
      </c>
    </row>
    <row r="481" spans="1:15">
      <c r="A481" s="1" t="s">
        <v>15</v>
      </c>
      <c r="B481" s="2">
        <v>2023</v>
      </c>
      <c r="C481" s="2" t="s">
        <v>16</v>
      </c>
      <c r="D481" s="2" t="s">
        <v>33</v>
      </c>
      <c r="E481" s="2" t="s">
        <v>65</v>
      </c>
      <c r="F481" s="2" t="s">
        <v>66</v>
      </c>
      <c r="G481" s="2" t="s">
        <v>20</v>
      </c>
      <c r="H481" s="2" t="s">
        <v>29</v>
      </c>
      <c r="I481" s="2" t="s">
        <v>22</v>
      </c>
      <c r="J481" s="2" t="s">
        <v>67</v>
      </c>
      <c r="K481" s="2" t="s">
        <v>25</v>
      </c>
      <c r="L481" s="2" t="s">
        <v>25</v>
      </c>
      <c r="M481" s="2" t="s">
        <v>32</v>
      </c>
      <c r="N481" s="2" t="s">
        <v>33</v>
      </c>
      <c r="O481" s="2" t="s">
        <v>43</v>
      </c>
    </row>
    <row r="482" spans="1:15" hidden="1">
      <c r="A482" s="1" t="s">
        <v>15</v>
      </c>
      <c r="B482" s="2">
        <v>2011</v>
      </c>
      <c r="C482" s="2" t="s">
        <v>16</v>
      </c>
      <c r="D482" s="2" t="s">
        <v>17</v>
      </c>
      <c r="E482" s="2" t="s">
        <v>34</v>
      </c>
      <c r="F482" s="2" t="s">
        <v>19</v>
      </c>
      <c r="G482" s="2" t="s">
        <v>45</v>
      </c>
      <c r="H482" s="2" t="s">
        <v>54</v>
      </c>
      <c r="I482" s="2" t="s">
        <v>47</v>
      </c>
      <c r="J482" s="2" t="s">
        <v>30</v>
      </c>
      <c r="K482" s="2" t="s">
        <v>24</v>
      </c>
      <c r="L482" s="2" t="s">
        <v>25</v>
      </c>
      <c r="M482" s="2" t="s">
        <v>88</v>
      </c>
      <c r="N482" s="2" t="s">
        <v>88</v>
      </c>
      <c r="O482" s="2" t="s">
        <v>88</v>
      </c>
    </row>
    <row r="483" spans="1:15" hidden="1">
      <c r="A483" s="1" t="s">
        <v>15</v>
      </c>
      <c r="B483" s="2">
        <v>2013</v>
      </c>
      <c r="C483" s="2" t="s">
        <v>16</v>
      </c>
      <c r="D483" s="2" t="s">
        <v>33</v>
      </c>
      <c r="E483" s="2" t="s">
        <v>49</v>
      </c>
      <c r="F483" s="2" t="s">
        <v>19</v>
      </c>
      <c r="G483" s="2" t="s">
        <v>20</v>
      </c>
      <c r="H483" s="2" t="s">
        <v>51</v>
      </c>
      <c r="I483" s="2" t="s">
        <v>22</v>
      </c>
      <c r="J483" s="2" t="s">
        <v>52</v>
      </c>
      <c r="K483" s="2" t="s">
        <v>41</v>
      </c>
      <c r="L483" s="2" t="s">
        <v>41</v>
      </c>
      <c r="M483" s="2" t="s">
        <v>88</v>
      </c>
      <c r="N483" s="2" t="s">
        <v>33</v>
      </c>
      <c r="O483" s="2" t="s">
        <v>58</v>
      </c>
    </row>
    <row r="484" spans="1:15" hidden="1">
      <c r="A484" s="1" t="s">
        <v>48</v>
      </c>
      <c r="B484" s="2">
        <v>2015</v>
      </c>
      <c r="C484" s="2" t="s">
        <v>16</v>
      </c>
      <c r="D484" s="2" t="s">
        <v>17</v>
      </c>
      <c r="E484" s="2" t="s">
        <v>27</v>
      </c>
      <c r="F484" s="2" t="s">
        <v>35</v>
      </c>
      <c r="G484" s="2" t="s">
        <v>45</v>
      </c>
      <c r="H484" s="2" t="s">
        <v>54</v>
      </c>
      <c r="I484" s="2" t="s">
        <v>47</v>
      </c>
      <c r="J484" s="2" t="s">
        <v>30</v>
      </c>
      <c r="K484" s="2"/>
      <c r="L484" s="2"/>
      <c r="M484" s="2" t="s">
        <v>42</v>
      </c>
      <c r="N484" s="2" t="s">
        <v>88</v>
      </c>
      <c r="O484" s="2" t="s">
        <v>88</v>
      </c>
    </row>
    <row r="485" spans="1:15" hidden="1">
      <c r="A485" s="1" t="s">
        <v>15</v>
      </c>
      <c r="B485" s="2">
        <v>2019</v>
      </c>
      <c r="C485" s="2" t="s">
        <v>16</v>
      </c>
      <c r="D485" s="2" t="s">
        <v>17</v>
      </c>
      <c r="E485" s="2" t="s">
        <v>27</v>
      </c>
      <c r="F485" s="2" t="s">
        <v>28</v>
      </c>
      <c r="G485" s="2" t="s">
        <v>20</v>
      </c>
      <c r="H485" s="2" t="s">
        <v>21</v>
      </c>
      <c r="I485" s="2" t="s">
        <v>22</v>
      </c>
      <c r="J485" s="2" t="s">
        <v>30</v>
      </c>
      <c r="K485" s="2"/>
      <c r="L485" s="2"/>
      <c r="M485" s="2" t="s">
        <v>44</v>
      </c>
      <c r="N485" s="2" t="s">
        <v>33</v>
      </c>
      <c r="O485" s="2" t="s">
        <v>88</v>
      </c>
    </row>
    <row r="486" spans="1:15" hidden="1">
      <c r="A486" s="1" t="s">
        <v>15</v>
      </c>
      <c r="B486" s="2">
        <v>2013</v>
      </c>
      <c r="C486" s="2" t="s">
        <v>16</v>
      </c>
      <c r="D486" s="2" t="s">
        <v>33</v>
      </c>
      <c r="E486" s="2" t="s">
        <v>49</v>
      </c>
      <c r="F486" s="2" t="s">
        <v>50</v>
      </c>
      <c r="G486" s="2" t="s">
        <v>20</v>
      </c>
      <c r="H486" s="2" t="s">
        <v>51</v>
      </c>
      <c r="I486" s="2" t="s">
        <v>22</v>
      </c>
      <c r="J486" s="2" t="s">
        <v>52</v>
      </c>
      <c r="K486" s="2" t="s">
        <v>31</v>
      </c>
      <c r="L486" s="2" t="s">
        <v>25</v>
      </c>
      <c r="M486" s="2" t="s">
        <v>88</v>
      </c>
      <c r="N486" s="2" t="s">
        <v>88</v>
      </c>
      <c r="O486" s="2" t="s">
        <v>64</v>
      </c>
    </row>
    <row r="487" spans="1:15" hidden="1">
      <c r="A487" s="1" t="s">
        <v>15</v>
      </c>
      <c r="B487" s="2">
        <v>2013</v>
      </c>
      <c r="C487" s="2" t="s">
        <v>16</v>
      </c>
      <c r="D487" s="2" t="s">
        <v>44</v>
      </c>
      <c r="E487" s="2" t="s">
        <v>27</v>
      </c>
      <c r="F487" s="2" t="s">
        <v>72</v>
      </c>
      <c r="G487" s="2" t="s">
        <v>20</v>
      </c>
      <c r="H487" s="2" t="s">
        <v>51</v>
      </c>
      <c r="I487" s="2" t="s">
        <v>22</v>
      </c>
      <c r="J487" s="2" t="s">
        <v>30</v>
      </c>
      <c r="K487" s="2" t="s">
        <v>84</v>
      </c>
      <c r="L487" s="2" t="s">
        <v>41</v>
      </c>
      <c r="M487" s="2" t="s">
        <v>32</v>
      </c>
      <c r="N487" s="2" t="s">
        <v>88</v>
      </c>
      <c r="O487" s="2" t="s">
        <v>88</v>
      </c>
    </row>
    <row r="488" spans="1:15" hidden="1">
      <c r="A488" s="1" t="s">
        <v>15</v>
      </c>
      <c r="B488" s="2">
        <v>2012</v>
      </c>
      <c r="C488" s="2" t="s">
        <v>16</v>
      </c>
      <c r="D488" s="2" t="s">
        <v>17</v>
      </c>
      <c r="E488" s="2" t="s">
        <v>27</v>
      </c>
      <c r="F488" s="2" t="s">
        <v>35</v>
      </c>
      <c r="G488" s="2"/>
      <c r="H488" s="2"/>
      <c r="I488" s="2" t="s">
        <v>184</v>
      </c>
      <c r="J488" s="2" t="s">
        <v>30</v>
      </c>
      <c r="K488" s="2" t="s">
        <v>61</v>
      </c>
      <c r="L488" s="2" t="s">
        <v>41</v>
      </c>
      <c r="M488" s="2" t="s">
        <v>42</v>
      </c>
      <c r="N488" s="2" t="s">
        <v>17</v>
      </c>
      <c r="O488" s="2" t="s">
        <v>88</v>
      </c>
    </row>
    <row r="489" spans="1:15">
      <c r="A489" s="1" t="s">
        <v>15</v>
      </c>
      <c r="B489" s="2">
        <v>2015</v>
      </c>
      <c r="C489" s="2" t="s">
        <v>16</v>
      </c>
      <c r="D489" s="2" t="s">
        <v>33</v>
      </c>
      <c r="E489" s="2" t="s">
        <v>34</v>
      </c>
      <c r="F489" s="2" t="s">
        <v>35</v>
      </c>
      <c r="G489" s="2" t="s">
        <v>36</v>
      </c>
      <c r="H489" s="2" t="s">
        <v>37</v>
      </c>
      <c r="I489" s="2" t="s">
        <v>38</v>
      </c>
      <c r="J489" s="2" t="s">
        <v>39</v>
      </c>
      <c r="K489" s="2"/>
      <c r="L489" s="2"/>
      <c r="M489" s="2" t="s">
        <v>42</v>
      </c>
      <c r="N489" s="2" t="s">
        <v>17</v>
      </c>
      <c r="O489" s="2" t="s">
        <v>43</v>
      </c>
    </row>
    <row r="490" spans="1:15" hidden="1">
      <c r="A490" s="1" t="s">
        <v>15</v>
      </c>
      <c r="B490" s="2">
        <v>2010</v>
      </c>
      <c r="C490" s="2" t="s">
        <v>16</v>
      </c>
      <c r="D490" s="2" t="s">
        <v>17</v>
      </c>
      <c r="E490" s="2" t="s">
        <v>27</v>
      </c>
      <c r="F490" s="2" t="s">
        <v>35</v>
      </c>
      <c r="G490" s="2" t="s">
        <v>45</v>
      </c>
      <c r="H490" s="2" t="s">
        <v>54</v>
      </c>
      <c r="I490" s="2" t="s">
        <v>47</v>
      </c>
      <c r="J490" s="2" t="s">
        <v>30</v>
      </c>
      <c r="K490" s="2" t="s">
        <v>83</v>
      </c>
      <c r="L490" s="2" t="s">
        <v>25</v>
      </c>
      <c r="M490" s="2" t="s">
        <v>88</v>
      </c>
      <c r="N490" s="2" t="s">
        <v>88</v>
      </c>
      <c r="O490" s="2" t="s">
        <v>88</v>
      </c>
    </row>
    <row r="491" spans="1:15" hidden="1">
      <c r="A491" s="1" t="s">
        <v>158</v>
      </c>
      <c r="B491" s="2">
        <v>2019</v>
      </c>
      <c r="C491" s="2" t="s">
        <v>16</v>
      </c>
      <c r="D491" s="2" t="s">
        <v>62</v>
      </c>
      <c r="E491" s="2" t="s">
        <v>18</v>
      </c>
      <c r="F491" s="2" t="s">
        <v>72</v>
      </c>
      <c r="G491" s="2" t="s">
        <v>20</v>
      </c>
      <c r="H491" s="2" t="s">
        <v>85</v>
      </c>
      <c r="I491" s="2" t="s">
        <v>22</v>
      </c>
      <c r="J491" s="2" t="s">
        <v>23</v>
      </c>
      <c r="K491" s="2"/>
      <c r="L491" s="2"/>
      <c r="M491" s="2" t="s">
        <v>32</v>
      </c>
      <c r="N491" s="2" t="s">
        <v>33</v>
      </c>
      <c r="O491" s="2" t="s">
        <v>58</v>
      </c>
    </row>
    <row r="492" spans="1:15" hidden="1">
      <c r="A492" s="1" t="s">
        <v>159</v>
      </c>
      <c r="B492" s="2">
        <v>2013</v>
      </c>
      <c r="C492" s="2" t="s">
        <v>16</v>
      </c>
      <c r="D492" s="2" t="s">
        <v>33</v>
      </c>
      <c r="E492" s="2" t="s">
        <v>91</v>
      </c>
      <c r="F492" s="2" t="s">
        <v>50</v>
      </c>
      <c r="G492" s="2" t="s">
        <v>20</v>
      </c>
      <c r="H492" s="2" t="s">
        <v>85</v>
      </c>
      <c r="I492" s="2" t="s">
        <v>22</v>
      </c>
      <c r="J492" s="2" t="s">
        <v>52</v>
      </c>
      <c r="K492" s="2"/>
      <c r="L492" s="2"/>
      <c r="M492" s="2" t="s">
        <v>88</v>
      </c>
      <c r="N492" s="2" t="s">
        <v>17</v>
      </c>
      <c r="O492" s="2" t="s">
        <v>78</v>
      </c>
    </row>
    <row r="493" spans="1:15" hidden="1">
      <c r="A493" s="1" t="s">
        <v>15</v>
      </c>
      <c r="B493" s="2">
        <v>2016</v>
      </c>
      <c r="C493" s="2" t="s">
        <v>16</v>
      </c>
      <c r="D493" s="2" t="s">
        <v>33</v>
      </c>
      <c r="E493" s="2" t="s">
        <v>49</v>
      </c>
      <c r="F493" s="2" t="s">
        <v>19</v>
      </c>
      <c r="G493" s="2" t="s">
        <v>20</v>
      </c>
      <c r="H493" s="2" t="s">
        <v>21</v>
      </c>
      <c r="I493" s="2" t="s">
        <v>22</v>
      </c>
      <c r="J493" s="2" t="s">
        <v>52</v>
      </c>
      <c r="K493" s="2"/>
      <c r="L493" s="2"/>
      <c r="M493" s="2" t="s">
        <v>88</v>
      </c>
      <c r="N493" s="2" t="s">
        <v>33</v>
      </c>
      <c r="O493" s="2" t="s">
        <v>88</v>
      </c>
    </row>
    <row r="494" spans="1:15" hidden="1">
      <c r="A494" s="1"/>
      <c r="B494" s="2">
        <v>2014</v>
      </c>
      <c r="C494" s="2" t="s">
        <v>16</v>
      </c>
      <c r="D494" s="2" t="s">
        <v>17</v>
      </c>
      <c r="E494" s="2" t="s">
        <v>27</v>
      </c>
      <c r="F494" s="2" t="s">
        <v>35</v>
      </c>
      <c r="G494" s="2" t="s">
        <v>20</v>
      </c>
      <c r="H494" s="2" t="s">
        <v>29</v>
      </c>
      <c r="I494" s="2" t="s">
        <v>22</v>
      </c>
      <c r="J494" s="2" t="s">
        <v>30</v>
      </c>
      <c r="K494" s="2"/>
      <c r="L494" s="2"/>
      <c r="M494" s="2" t="s">
        <v>42</v>
      </c>
      <c r="N494" s="2" t="s">
        <v>33</v>
      </c>
      <c r="O494" s="2" t="s">
        <v>88</v>
      </c>
    </row>
    <row r="495" spans="1:15" hidden="1">
      <c r="A495" s="1" t="s">
        <v>102</v>
      </c>
      <c r="B495" s="2">
        <v>2019</v>
      </c>
      <c r="C495" s="2" t="s">
        <v>16</v>
      </c>
      <c r="D495" s="2" t="s">
        <v>33</v>
      </c>
      <c r="E495" s="2" t="s">
        <v>65</v>
      </c>
      <c r="F495" s="2" t="s">
        <v>19</v>
      </c>
      <c r="G495" s="2" t="s">
        <v>20</v>
      </c>
      <c r="H495" s="2" t="s">
        <v>71</v>
      </c>
      <c r="I495" s="2" t="s">
        <v>22</v>
      </c>
      <c r="J495" s="2" t="s">
        <v>67</v>
      </c>
      <c r="K495" s="2" t="s">
        <v>40</v>
      </c>
      <c r="L495" s="2" t="s">
        <v>41</v>
      </c>
      <c r="M495" s="2" t="s">
        <v>88</v>
      </c>
      <c r="N495" s="2" t="s">
        <v>33</v>
      </c>
      <c r="O495" s="2" t="s">
        <v>78</v>
      </c>
    </row>
    <row r="496" spans="1:15">
      <c r="A496" s="1" t="s">
        <v>15</v>
      </c>
      <c r="B496" s="2">
        <v>2013</v>
      </c>
      <c r="C496" s="2" t="s">
        <v>16</v>
      </c>
      <c r="D496" s="2" t="s">
        <v>33</v>
      </c>
      <c r="E496" s="2" t="s">
        <v>91</v>
      </c>
      <c r="F496" s="2" t="s">
        <v>82</v>
      </c>
      <c r="G496" s="2" t="s">
        <v>20</v>
      </c>
      <c r="H496" s="2" t="s">
        <v>85</v>
      </c>
      <c r="I496" s="2" t="s">
        <v>22</v>
      </c>
      <c r="J496" s="2" t="s">
        <v>52</v>
      </c>
      <c r="K496" s="2" t="s">
        <v>40</v>
      </c>
      <c r="L496" s="2" t="s">
        <v>41</v>
      </c>
      <c r="M496" s="2" t="s">
        <v>88</v>
      </c>
      <c r="N496" s="2" t="s">
        <v>88</v>
      </c>
      <c r="O496" s="2" t="s">
        <v>43</v>
      </c>
    </row>
    <row r="497" spans="1:15">
      <c r="A497" s="1" t="s">
        <v>15</v>
      </c>
      <c r="B497" s="2">
        <v>2016</v>
      </c>
      <c r="C497" s="2" t="s">
        <v>16</v>
      </c>
      <c r="D497" s="2" t="s">
        <v>33</v>
      </c>
      <c r="E497" s="2" t="s">
        <v>65</v>
      </c>
      <c r="F497" s="2" t="s">
        <v>19</v>
      </c>
      <c r="G497" s="2" t="s">
        <v>20</v>
      </c>
      <c r="H497" s="2" t="s">
        <v>97</v>
      </c>
      <c r="I497" s="2" t="s">
        <v>76</v>
      </c>
      <c r="J497" s="2" t="s">
        <v>67</v>
      </c>
      <c r="K497" s="2" t="s">
        <v>41</v>
      </c>
      <c r="L497" s="2" t="s">
        <v>41</v>
      </c>
      <c r="M497" s="2" t="s">
        <v>88</v>
      </c>
      <c r="N497" s="2" t="s">
        <v>33</v>
      </c>
      <c r="O497" s="2" t="s">
        <v>43</v>
      </c>
    </row>
    <row r="498" spans="1:15" hidden="1">
      <c r="A498" s="1" t="s">
        <v>15</v>
      </c>
      <c r="B498" s="2">
        <v>2015</v>
      </c>
      <c r="C498" s="2" t="s">
        <v>16</v>
      </c>
      <c r="D498" s="2" t="s">
        <v>17</v>
      </c>
      <c r="E498" s="2" t="s">
        <v>34</v>
      </c>
      <c r="F498" s="2" t="s">
        <v>96</v>
      </c>
      <c r="G498" s="2" t="s">
        <v>45</v>
      </c>
      <c r="H498" s="2" t="s">
        <v>54</v>
      </c>
      <c r="I498" s="2" t="s">
        <v>47</v>
      </c>
      <c r="J498" s="2" t="s">
        <v>39</v>
      </c>
      <c r="K498" s="2"/>
      <c r="L498" s="2"/>
      <c r="M498" s="2" t="s">
        <v>88</v>
      </c>
      <c r="N498" s="2" t="s">
        <v>33</v>
      </c>
      <c r="O498" s="2" t="s">
        <v>88</v>
      </c>
    </row>
    <row r="499" spans="1:15" hidden="1">
      <c r="A499" s="1" t="s">
        <v>15</v>
      </c>
      <c r="B499" s="2">
        <v>2021</v>
      </c>
      <c r="C499" s="2" t="s">
        <v>16</v>
      </c>
      <c r="D499" s="2" t="s">
        <v>17</v>
      </c>
      <c r="E499" s="2" t="s">
        <v>91</v>
      </c>
      <c r="F499" s="2" t="s">
        <v>50</v>
      </c>
      <c r="G499" s="2" t="s">
        <v>20</v>
      </c>
      <c r="H499" s="2" t="s">
        <v>51</v>
      </c>
      <c r="I499" s="2" t="s">
        <v>22</v>
      </c>
      <c r="J499" s="2" t="s">
        <v>30</v>
      </c>
      <c r="K499" s="2" t="s">
        <v>84</v>
      </c>
      <c r="L499" s="2" t="s">
        <v>41</v>
      </c>
      <c r="M499" s="2" t="s">
        <v>32</v>
      </c>
      <c r="N499" s="2" t="s">
        <v>33</v>
      </c>
      <c r="O499" s="2" t="s">
        <v>88</v>
      </c>
    </row>
    <row r="500" spans="1:15" hidden="1">
      <c r="A500" s="1" t="s">
        <v>48</v>
      </c>
      <c r="B500" s="2">
        <v>2012</v>
      </c>
      <c r="C500" s="2" t="s">
        <v>16</v>
      </c>
      <c r="D500" s="2" t="s">
        <v>17</v>
      </c>
      <c r="E500" s="2" t="s">
        <v>27</v>
      </c>
      <c r="F500" s="2" t="s">
        <v>19</v>
      </c>
      <c r="G500" s="2" t="s">
        <v>20</v>
      </c>
      <c r="H500" s="2" t="s">
        <v>73</v>
      </c>
      <c r="I500" s="2" t="s">
        <v>47</v>
      </c>
      <c r="J500" s="2" t="s">
        <v>23</v>
      </c>
      <c r="K500" s="2"/>
      <c r="L500" s="2"/>
      <c r="M500" s="2" t="s">
        <v>81</v>
      </c>
      <c r="N500" s="2" t="s">
        <v>88</v>
      </c>
      <c r="O500" s="2" t="s">
        <v>88</v>
      </c>
    </row>
    <row r="501" spans="1:15" hidden="1">
      <c r="A501" s="1" t="s">
        <v>160</v>
      </c>
      <c r="B501" s="2">
        <v>2014</v>
      </c>
      <c r="C501" s="2" t="s">
        <v>16</v>
      </c>
      <c r="D501" s="2" t="s">
        <v>33</v>
      </c>
      <c r="E501" s="2" t="s">
        <v>49</v>
      </c>
      <c r="F501" s="2" t="s">
        <v>50</v>
      </c>
      <c r="G501" s="2" t="s">
        <v>20</v>
      </c>
      <c r="H501" s="2" t="s">
        <v>71</v>
      </c>
      <c r="I501" s="2" t="s">
        <v>22</v>
      </c>
      <c r="J501" s="2" t="s">
        <v>52</v>
      </c>
      <c r="K501" s="2" t="s">
        <v>40</v>
      </c>
      <c r="L501" s="2" t="s">
        <v>41</v>
      </c>
      <c r="M501" s="2" t="s">
        <v>32</v>
      </c>
      <c r="N501" s="2" t="s">
        <v>33</v>
      </c>
      <c r="O501" s="2" t="s">
        <v>58</v>
      </c>
    </row>
    <row r="502" spans="1:15">
      <c r="A502" s="1" t="s">
        <v>15</v>
      </c>
      <c r="B502" s="2">
        <v>2014</v>
      </c>
      <c r="C502" s="2" t="s">
        <v>16</v>
      </c>
      <c r="D502" s="2" t="s">
        <v>33</v>
      </c>
      <c r="E502" s="2" t="s">
        <v>34</v>
      </c>
      <c r="F502" s="2" t="s">
        <v>35</v>
      </c>
      <c r="G502" s="2" t="s">
        <v>36</v>
      </c>
      <c r="H502" s="2" t="s">
        <v>37</v>
      </c>
      <c r="I502" s="2" t="s">
        <v>38</v>
      </c>
      <c r="J502" s="2" t="s">
        <v>39</v>
      </c>
      <c r="K502" s="2" t="s">
        <v>31</v>
      </c>
      <c r="L502" s="2" t="s">
        <v>25</v>
      </c>
      <c r="M502" s="2" t="s">
        <v>42</v>
      </c>
      <c r="N502" s="2" t="s">
        <v>17</v>
      </c>
      <c r="O502" s="2" t="s">
        <v>43</v>
      </c>
    </row>
    <row r="503" spans="1:15">
      <c r="A503" s="1" t="s">
        <v>15</v>
      </c>
      <c r="B503" s="2">
        <v>2013</v>
      </c>
      <c r="C503" s="2" t="s">
        <v>16</v>
      </c>
      <c r="D503" s="2" t="s">
        <v>33</v>
      </c>
      <c r="E503" s="2" t="s">
        <v>65</v>
      </c>
      <c r="F503" s="2" t="s">
        <v>82</v>
      </c>
      <c r="G503" s="2" t="s">
        <v>20</v>
      </c>
      <c r="H503" s="2" t="s">
        <v>51</v>
      </c>
      <c r="I503" s="2" t="s">
        <v>22</v>
      </c>
      <c r="J503" s="2" t="s">
        <v>67</v>
      </c>
      <c r="K503" s="2" t="s">
        <v>84</v>
      </c>
      <c r="L503" s="2" t="s">
        <v>41</v>
      </c>
      <c r="M503" s="2" t="s">
        <v>32</v>
      </c>
      <c r="N503" s="2" t="s">
        <v>88</v>
      </c>
      <c r="O503" s="2" t="s">
        <v>43</v>
      </c>
    </row>
    <row r="504" spans="1:15" hidden="1">
      <c r="A504" s="1" t="s">
        <v>15</v>
      </c>
      <c r="B504" s="2">
        <v>2006</v>
      </c>
      <c r="C504" s="2" t="s">
        <v>16</v>
      </c>
      <c r="D504" s="2" t="s">
        <v>17</v>
      </c>
      <c r="E504" s="2" t="s">
        <v>18</v>
      </c>
      <c r="F504" s="2" t="s">
        <v>72</v>
      </c>
      <c r="G504" s="2" t="s">
        <v>36</v>
      </c>
      <c r="H504" s="2" t="s">
        <v>73</v>
      </c>
      <c r="I504" s="2" t="s">
        <v>47</v>
      </c>
      <c r="J504" s="2" t="s">
        <v>23</v>
      </c>
      <c r="K504" s="2" t="s">
        <v>31</v>
      </c>
      <c r="L504" s="2" t="s">
        <v>25</v>
      </c>
      <c r="M504" s="2" t="s">
        <v>32</v>
      </c>
      <c r="N504" s="2" t="s">
        <v>88</v>
      </c>
      <c r="O504" s="2" t="s">
        <v>88</v>
      </c>
    </row>
    <row r="505" spans="1:15" hidden="1">
      <c r="A505" s="1" t="s">
        <v>63</v>
      </c>
      <c r="B505" s="2">
        <v>2015</v>
      </c>
      <c r="C505" s="2" t="s">
        <v>16</v>
      </c>
      <c r="D505" s="2" t="s">
        <v>17</v>
      </c>
      <c r="E505" s="2" t="s">
        <v>18</v>
      </c>
      <c r="F505" s="2" t="s">
        <v>35</v>
      </c>
      <c r="G505" s="2" t="s">
        <v>20</v>
      </c>
      <c r="H505" s="2" t="s">
        <v>21</v>
      </c>
      <c r="I505" s="2" t="s">
        <v>22</v>
      </c>
      <c r="J505" s="2" t="s">
        <v>23</v>
      </c>
      <c r="K505" s="2" t="s">
        <v>31</v>
      </c>
      <c r="L505" s="2" t="s">
        <v>25</v>
      </c>
      <c r="M505" s="2" t="s">
        <v>42</v>
      </c>
      <c r="N505" s="2" t="s">
        <v>17</v>
      </c>
      <c r="O505" s="2" t="s">
        <v>88</v>
      </c>
    </row>
    <row r="506" spans="1:15" hidden="1">
      <c r="A506" s="1" t="s">
        <v>15</v>
      </c>
      <c r="B506" s="2">
        <v>2019</v>
      </c>
      <c r="C506" s="2" t="s">
        <v>16</v>
      </c>
      <c r="D506" s="2" t="s">
        <v>33</v>
      </c>
      <c r="E506" s="2" t="s">
        <v>91</v>
      </c>
      <c r="F506" s="2" t="s">
        <v>66</v>
      </c>
      <c r="G506" s="2" t="s">
        <v>20</v>
      </c>
      <c r="H506" s="2" t="s">
        <v>85</v>
      </c>
      <c r="I506" s="2" t="s">
        <v>22</v>
      </c>
      <c r="J506" s="2" t="s">
        <v>52</v>
      </c>
      <c r="K506" s="2" t="s">
        <v>31</v>
      </c>
      <c r="L506" s="2" t="s">
        <v>25</v>
      </c>
      <c r="M506" s="2" t="s">
        <v>55</v>
      </c>
      <c r="N506" s="2" t="s">
        <v>88</v>
      </c>
      <c r="O506" s="2" t="s">
        <v>88</v>
      </c>
    </row>
    <row r="507" spans="1:15" hidden="1">
      <c r="A507" s="1" t="s">
        <v>15</v>
      </c>
      <c r="B507" s="2">
        <v>2013</v>
      </c>
      <c r="C507" s="2" t="s">
        <v>16</v>
      </c>
      <c r="D507" s="2" t="s">
        <v>17</v>
      </c>
      <c r="E507" s="2" t="s">
        <v>18</v>
      </c>
      <c r="F507" s="2" t="s">
        <v>35</v>
      </c>
      <c r="G507" s="2" t="s">
        <v>20</v>
      </c>
      <c r="H507" s="2" t="s">
        <v>21</v>
      </c>
      <c r="I507" s="2" t="s">
        <v>22</v>
      </c>
      <c r="J507" s="2" t="s">
        <v>23</v>
      </c>
      <c r="K507" s="2" t="s">
        <v>40</v>
      </c>
      <c r="L507" s="2" t="s">
        <v>41</v>
      </c>
      <c r="M507" s="2" t="s">
        <v>42</v>
      </c>
      <c r="N507" s="2" t="s">
        <v>88</v>
      </c>
      <c r="O507" s="2" t="s">
        <v>88</v>
      </c>
    </row>
    <row r="508" spans="1:15">
      <c r="A508" s="1" t="s">
        <v>63</v>
      </c>
      <c r="B508" s="2">
        <v>2012</v>
      </c>
      <c r="C508" s="2" t="s">
        <v>16</v>
      </c>
      <c r="D508" s="2" t="s">
        <v>62</v>
      </c>
      <c r="E508" s="2" t="s">
        <v>79</v>
      </c>
      <c r="F508" s="2" t="s">
        <v>28</v>
      </c>
      <c r="G508" s="2" t="s">
        <v>36</v>
      </c>
      <c r="H508" s="2" t="s">
        <v>128</v>
      </c>
      <c r="I508" s="2" t="s">
        <v>76</v>
      </c>
      <c r="J508" s="2" t="s">
        <v>67</v>
      </c>
      <c r="K508" s="2"/>
      <c r="L508" s="2"/>
      <c r="M508" s="2" t="s">
        <v>88</v>
      </c>
      <c r="N508" s="2" t="s">
        <v>88</v>
      </c>
      <c r="O508" s="2" t="s">
        <v>43</v>
      </c>
    </row>
    <row r="509" spans="1:15" hidden="1">
      <c r="A509" s="1" t="s">
        <v>48</v>
      </c>
      <c r="B509" s="2">
        <v>2008</v>
      </c>
      <c r="C509" s="2" t="s">
        <v>16</v>
      </c>
      <c r="D509" s="2" t="s">
        <v>17</v>
      </c>
      <c r="E509" s="2" t="s">
        <v>34</v>
      </c>
      <c r="F509" s="2" t="s">
        <v>161</v>
      </c>
      <c r="G509" s="2" t="s">
        <v>36</v>
      </c>
      <c r="H509" s="2" t="s">
        <v>162</v>
      </c>
      <c r="I509" s="2" t="s">
        <v>38</v>
      </c>
      <c r="J509" s="2" t="s">
        <v>30</v>
      </c>
      <c r="K509" s="2" t="s">
        <v>40</v>
      </c>
      <c r="L509" s="2" t="s">
        <v>41</v>
      </c>
      <c r="M509" s="2" t="s">
        <v>32</v>
      </c>
      <c r="N509" s="2" t="s">
        <v>88</v>
      </c>
      <c r="O509" s="2" t="s">
        <v>88</v>
      </c>
    </row>
    <row r="510" spans="1:15" hidden="1">
      <c r="A510" s="1" t="s">
        <v>15</v>
      </c>
      <c r="B510" s="2">
        <v>2015</v>
      </c>
      <c r="C510" s="2" t="s">
        <v>16</v>
      </c>
      <c r="D510" s="2" t="s">
        <v>17</v>
      </c>
      <c r="E510" s="2" t="s">
        <v>27</v>
      </c>
      <c r="F510" s="2" t="s">
        <v>19</v>
      </c>
      <c r="G510" s="2" t="s">
        <v>45</v>
      </c>
      <c r="H510" s="2" t="s">
        <v>54</v>
      </c>
      <c r="I510" s="2" t="s">
        <v>47</v>
      </c>
      <c r="J510" s="2" t="s">
        <v>30</v>
      </c>
      <c r="K510" s="2" t="s">
        <v>24</v>
      </c>
      <c r="L510" s="2" t="s">
        <v>25</v>
      </c>
      <c r="M510" s="2" t="s">
        <v>88</v>
      </c>
      <c r="N510" s="2" t="s">
        <v>88</v>
      </c>
      <c r="O510" s="2" t="s">
        <v>88</v>
      </c>
    </row>
    <row r="511" spans="1:15">
      <c r="A511" s="1" t="s">
        <v>15</v>
      </c>
      <c r="B511" s="2">
        <v>2012</v>
      </c>
      <c r="C511" s="2" t="s">
        <v>16</v>
      </c>
      <c r="D511" s="2" t="s">
        <v>33</v>
      </c>
      <c r="E511" s="2" t="s">
        <v>49</v>
      </c>
      <c r="F511" s="2" t="s">
        <v>86</v>
      </c>
      <c r="G511" s="2" t="s">
        <v>20</v>
      </c>
      <c r="H511" s="2" t="s">
        <v>51</v>
      </c>
      <c r="I511" s="2" t="s">
        <v>22</v>
      </c>
      <c r="J511" s="2" t="s">
        <v>52</v>
      </c>
      <c r="K511" s="2"/>
      <c r="L511" s="2"/>
      <c r="M511" s="2" t="s">
        <v>32</v>
      </c>
      <c r="N511" s="2" t="s">
        <v>88</v>
      </c>
      <c r="O511" s="2" t="s">
        <v>43</v>
      </c>
    </row>
    <row r="512" spans="1:15" hidden="1">
      <c r="A512" s="1" t="s">
        <v>163</v>
      </c>
      <c r="B512" s="2">
        <v>2013</v>
      </c>
      <c r="C512" s="2" t="s">
        <v>16</v>
      </c>
      <c r="D512" s="2" t="s">
        <v>33</v>
      </c>
      <c r="E512" s="2" t="s">
        <v>49</v>
      </c>
      <c r="F512" s="2" t="s">
        <v>50</v>
      </c>
      <c r="G512" s="2" t="s">
        <v>20</v>
      </c>
      <c r="H512" s="2" t="s">
        <v>51</v>
      </c>
      <c r="I512" s="2" t="s">
        <v>22</v>
      </c>
      <c r="J512" s="2" t="s">
        <v>52</v>
      </c>
      <c r="K512" s="2"/>
      <c r="L512" s="2"/>
      <c r="M512" s="2" t="s">
        <v>88</v>
      </c>
      <c r="N512" s="2" t="s">
        <v>33</v>
      </c>
      <c r="O512" s="2" t="s">
        <v>58</v>
      </c>
    </row>
    <row r="513" spans="1:15">
      <c r="A513" s="1" t="s">
        <v>121</v>
      </c>
      <c r="B513" s="2">
        <v>2019</v>
      </c>
      <c r="C513" s="2" t="s">
        <v>16</v>
      </c>
      <c r="D513" s="2" t="s">
        <v>33</v>
      </c>
      <c r="E513" s="2" t="s">
        <v>65</v>
      </c>
      <c r="F513" s="2" t="s">
        <v>82</v>
      </c>
      <c r="G513" s="2" t="s">
        <v>20</v>
      </c>
      <c r="H513" s="2" t="s">
        <v>51</v>
      </c>
      <c r="I513" s="2" t="s">
        <v>22</v>
      </c>
      <c r="J513" s="2" t="s">
        <v>67</v>
      </c>
      <c r="K513" s="2" t="s">
        <v>84</v>
      </c>
      <c r="L513" s="2" t="s">
        <v>41</v>
      </c>
      <c r="M513" s="2" t="s">
        <v>32</v>
      </c>
      <c r="N513" s="2" t="s">
        <v>88</v>
      </c>
      <c r="O513" s="2" t="s">
        <v>43</v>
      </c>
    </row>
    <row r="514" spans="1:15" hidden="1">
      <c r="A514" s="1" t="s">
        <v>15</v>
      </c>
      <c r="B514" s="2">
        <v>2011</v>
      </c>
      <c r="C514" s="2" t="s">
        <v>16</v>
      </c>
      <c r="D514" s="2" t="s">
        <v>33</v>
      </c>
      <c r="E514" s="2" t="s">
        <v>49</v>
      </c>
      <c r="F514" s="2" t="s">
        <v>50</v>
      </c>
      <c r="G514" s="2" t="s">
        <v>20</v>
      </c>
      <c r="H514" s="2" t="s">
        <v>51</v>
      </c>
      <c r="I514" s="2" t="s">
        <v>22</v>
      </c>
      <c r="J514" s="2" t="s">
        <v>52</v>
      </c>
      <c r="K514" s="2" t="s">
        <v>31</v>
      </c>
      <c r="L514" s="2" t="s">
        <v>25</v>
      </c>
      <c r="M514" s="2" t="s">
        <v>32</v>
      </c>
      <c r="N514" s="2" t="s">
        <v>33</v>
      </c>
      <c r="O514" s="2" t="s">
        <v>64</v>
      </c>
    </row>
    <row r="515" spans="1:15">
      <c r="A515" s="1" t="s">
        <v>15</v>
      </c>
      <c r="B515" s="2">
        <v>2023</v>
      </c>
      <c r="C515" s="2" t="s">
        <v>16</v>
      </c>
      <c r="D515" s="2" t="s">
        <v>33</v>
      </c>
      <c r="E515" s="2" t="s">
        <v>65</v>
      </c>
      <c r="F515" s="2" t="s">
        <v>66</v>
      </c>
      <c r="G515" s="2" t="s">
        <v>20</v>
      </c>
      <c r="H515" s="2" t="s">
        <v>29</v>
      </c>
      <c r="I515" s="2" t="s">
        <v>22</v>
      </c>
      <c r="J515" s="2" t="s">
        <v>67</v>
      </c>
      <c r="K515" s="2" t="s">
        <v>25</v>
      </c>
      <c r="L515" s="2" t="s">
        <v>25</v>
      </c>
      <c r="M515" s="2" t="s">
        <v>32</v>
      </c>
      <c r="N515" s="2" t="s">
        <v>33</v>
      </c>
      <c r="O515" s="2" t="s">
        <v>43</v>
      </c>
    </row>
    <row r="516" spans="1:15">
      <c r="A516" s="1" t="s">
        <v>164</v>
      </c>
      <c r="B516" s="2">
        <v>2013</v>
      </c>
      <c r="C516" s="2" t="s">
        <v>16</v>
      </c>
      <c r="D516" s="2" t="s">
        <v>33</v>
      </c>
      <c r="E516" s="2" t="s">
        <v>49</v>
      </c>
      <c r="F516" s="2" t="s">
        <v>72</v>
      </c>
      <c r="G516" s="2" t="s">
        <v>20</v>
      </c>
      <c r="H516" s="2" t="s">
        <v>51</v>
      </c>
      <c r="I516" s="2" t="s">
        <v>22</v>
      </c>
      <c r="J516" s="2" t="s">
        <v>52</v>
      </c>
      <c r="K516" s="2"/>
      <c r="L516" s="2"/>
      <c r="M516" s="2" t="s">
        <v>32</v>
      </c>
      <c r="N516" s="2" t="s">
        <v>88</v>
      </c>
      <c r="O516" s="2" t="s">
        <v>43</v>
      </c>
    </row>
    <row r="517" spans="1:15" hidden="1">
      <c r="A517" s="1" t="s">
        <v>15</v>
      </c>
      <c r="B517" s="2">
        <v>2011</v>
      </c>
      <c r="C517" s="2" t="s">
        <v>16</v>
      </c>
      <c r="D517" s="2" t="s">
        <v>17</v>
      </c>
      <c r="E517" s="2" t="s">
        <v>34</v>
      </c>
      <c r="F517" s="2" t="s">
        <v>35</v>
      </c>
      <c r="G517" s="2"/>
      <c r="H517" s="2"/>
      <c r="I517" s="2" t="s">
        <v>184</v>
      </c>
      <c r="J517" s="2" t="s">
        <v>30</v>
      </c>
      <c r="K517" s="2" t="s">
        <v>31</v>
      </c>
      <c r="L517" s="2" t="s">
        <v>25</v>
      </c>
      <c r="M517" s="2" t="s">
        <v>42</v>
      </c>
      <c r="N517" s="2" t="s">
        <v>88</v>
      </c>
      <c r="O517" s="2" t="s">
        <v>88</v>
      </c>
    </row>
    <row r="518" spans="1:15">
      <c r="A518" s="1" t="s">
        <v>15</v>
      </c>
      <c r="B518" s="2">
        <v>2023</v>
      </c>
      <c r="C518" s="2" t="s">
        <v>16</v>
      </c>
      <c r="D518" s="2" t="s">
        <v>33</v>
      </c>
      <c r="E518" s="2" t="s">
        <v>65</v>
      </c>
      <c r="F518" s="2" t="s">
        <v>28</v>
      </c>
      <c r="G518" s="2" t="s">
        <v>20</v>
      </c>
      <c r="H518" s="2" t="s">
        <v>29</v>
      </c>
      <c r="I518" s="2" t="s">
        <v>22</v>
      </c>
      <c r="J518" s="2" t="s">
        <v>67</v>
      </c>
      <c r="K518" s="2" t="s">
        <v>41</v>
      </c>
      <c r="L518" s="2" t="s">
        <v>41</v>
      </c>
      <c r="M518" s="2" t="s">
        <v>32</v>
      </c>
      <c r="N518" s="2" t="s">
        <v>33</v>
      </c>
      <c r="O518" s="2" t="s">
        <v>43</v>
      </c>
    </row>
    <row r="519" spans="1:15">
      <c r="A519" s="1" t="s">
        <v>15</v>
      </c>
      <c r="B519" s="2">
        <v>2023</v>
      </c>
      <c r="C519" s="2" t="s">
        <v>16</v>
      </c>
      <c r="D519" s="2" t="s">
        <v>33</v>
      </c>
      <c r="E519" s="2" t="s">
        <v>65</v>
      </c>
      <c r="F519" s="2" t="s">
        <v>66</v>
      </c>
      <c r="G519" s="2" t="s">
        <v>20</v>
      </c>
      <c r="H519" s="2" t="s">
        <v>29</v>
      </c>
      <c r="I519" s="2" t="s">
        <v>22</v>
      </c>
      <c r="J519" s="2" t="s">
        <v>67</v>
      </c>
      <c r="K519" s="2" t="s">
        <v>25</v>
      </c>
      <c r="L519" s="2" t="s">
        <v>25</v>
      </c>
      <c r="M519" s="2" t="s">
        <v>32</v>
      </c>
      <c r="N519" s="2" t="s">
        <v>33</v>
      </c>
      <c r="O519" s="2" t="s">
        <v>43</v>
      </c>
    </row>
    <row r="520" spans="1:15" hidden="1">
      <c r="A520" s="1" t="s">
        <v>15</v>
      </c>
      <c r="B520" s="2">
        <v>2010</v>
      </c>
      <c r="C520" s="2" t="s">
        <v>16</v>
      </c>
      <c r="D520" s="2" t="s">
        <v>17</v>
      </c>
      <c r="E520" s="2" t="s">
        <v>18</v>
      </c>
      <c r="F520" s="2" t="s">
        <v>19</v>
      </c>
      <c r="G520" s="2"/>
      <c r="H520" s="2"/>
      <c r="I520" s="2" t="s">
        <v>184</v>
      </c>
      <c r="J520" s="2" t="s">
        <v>23</v>
      </c>
      <c r="K520" s="2" t="s">
        <v>24</v>
      </c>
      <c r="L520" s="2" t="s">
        <v>25</v>
      </c>
      <c r="M520" s="2" t="s">
        <v>88</v>
      </c>
      <c r="N520" s="2" t="s">
        <v>88</v>
      </c>
      <c r="O520" s="2" t="s">
        <v>88</v>
      </c>
    </row>
    <row r="521" spans="1:15" hidden="1">
      <c r="A521" s="1" t="s">
        <v>118</v>
      </c>
      <c r="B521" s="2">
        <v>2013</v>
      </c>
      <c r="C521" s="2" t="s">
        <v>16</v>
      </c>
      <c r="D521" s="2" t="s">
        <v>33</v>
      </c>
      <c r="E521" s="2" t="s">
        <v>34</v>
      </c>
      <c r="F521" s="2" t="s">
        <v>72</v>
      </c>
      <c r="G521" s="2" t="s">
        <v>45</v>
      </c>
      <c r="H521" s="2" t="s">
        <v>73</v>
      </c>
      <c r="I521" s="2" t="s">
        <v>47</v>
      </c>
      <c r="J521" s="2" t="s">
        <v>39</v>
      </c>
      <c r="K521" s="2"/>
      <c r="L521" s="2"/>
      <c r="M521" s="2" t="s">
        <v>88</v>
      </c>
      <c r="N521" s="2" t="s">
        <v>17</v>
      </c>
      <c r="O521" s="2" t="s">
        <v>88</v>
      </c>
    </row>
    <row r="522" spans="1:15" hidden="1">
      <c r="A522" s="1" t="s">
        <v>15</v>
      </c>
      <c r="B522" s="2">
        <v>2014</v>
      </c>
      <c r="C522" s="2" t="s">
        <v>16</v>
      </c>
      <c r="D522" s="2" t="s">
        <v>17</v>
      </c>
      <c r="E522" s="2" t="s">
        <v>27</v>
      </c>
      <c r="F522" s="2" t="s">
        <v>72</v>
      </c>
      <c r="G522" s="2" t="s">
        <v>45</v>
      </c>
      <c r="H522" s="2" t="s">
        <v>54</v>
      </c>
      <c r="I522" s="2" t="s">
        <v>47</v>
      </c>
      <c r="J522" s="2" t="s">
        <v>30</v>
      </c>
      <c r="K522" s="2" t="s">
        <v>40</v>
      </c>
      <c r="L522" s="2" t="s">
        <v>41</v>
      </c>
      <c r="M522" s="2" t="s">
        <v>32</v>
      </c>
      <c r="N522" s="2" t="s">
        <v>88</v>
      </c>
      <c r="O522" s="2" t="s">
        <v>88</v>
      </c>
    </row>
    <row r="523" spans="1:15">
      <c r="A523" s="1" t="s">
        <v>15</v>
      </c>
      <c r="B523" s="2">
        <v>2012</v>
      </c>
      <c r="C523" s="2" t="s">
        <v>16</v>
      </c>
      <c r="D523" s="2" t="s">
        <v>33</v>
      </c>
      <c r="E523" s="2" t="s">
        <v>79</v>
      </c>
      <c r="F523" s="2" t="s">
        <v>19</v>
      </c>
      <c r="G523" s="2" t="s">
        <v>127</v>
      </c>
      <c r="H523" s="2" t="s">
        <v>101</v>
      </c>
      <c r="I523" s="2" t="s">
        <v>76</v>
      </c>
      <c r="J523" s="2" t="s">
        <v>77</v>
      </c>
      <c r="K523" s="2" t="s">
        <v>24</v>
      </c>
      <c r="L523" s="2" t="s">
        <v>25</v>
      </c>
      <c r="M523" s="2" t="s">
        <v>88</v>
      </c>
      <c r="N523" s="2" t="s">
        <v>88</v>
      </c>
      <c r="O523" s="2" t="s">
        <v>43</v>
      </c>
    </row>
    <row r="524" spans="1:15">
      <c r="A524" s="1" t="s">
        <v>15</v>
      </c>
      <c r="B524" s="2">
        <v>2023</v>
      </c>
      <c r="C524" s="2" t="s">
        <v>16</v>
      </c>
      <c r="D524" s="2" t="s">
        <v>33</v>
      </c>
      <c r="E524" s="2" t="s">
        <v>65</v>
      </c>
      <c r="F524" s="2" t="s">
        <v>66</v>
      </c>
      <c r="G524" s="2" t="s">
        <v>20</v>
      </c>
      <c r="H524" s="2" t="s">
        <v>29</v>
      </c>
      <c r="I524" s="2" t="s">
        <v>22</v>
      </c>
      <c r="J524" s="2" t="s">
        <v>67</v>
      </c>
      <c r="K524" s="2" t="s">
        <v>25</v>
      </c>
      <c r="L524" s="2" t="s">
        <v>25</v>
      </c>
      <c r="M524" s="2" t="s">
        <v>32</v>
      </c>
      <c r="N524" s="2" t="s">
        <v>33</v>
      </c>
      <c r="O524" s="2" t="s">
        <v>43</v>
      </c>
    </row>
    <row r="525" spans="1:15">
      <c r="A525" s="1" t="s">
        <v>15</v>
      </c>
      <c r="B525" s="2">
        <v>2017</v>
      </c>
      <c r="C525" s="2" t="s">
        <v>16</v>
      </c>
      <c r="D525" s="2" t="s">
        <v>33</v>
      </c>
      <c r="E525" s="2" t="s">
        <v>79</v>
      </c>
      <c r="F525" s="2" t="s">
        <v>66</v>
      </c>
      <c r="G525" s="2" t="s">
        <v>20</v>
      </c>
      <c r="H525" s="2" t="s">
        <v>101</v>
      </c>
      <c r="I525" s="2" t="s">
        <v>76</v>
      </c>
      <c r="J525" s="2" t="s">
        <v>77</v>
      </c>
      <c r="K525" s="2" t="s">
        <v>31</v>
      </c>
      <c r="L525" s="2" t="s">
        <v>25</v>
      </c>
      <c r="M525" s="2" t="s">
        <v>55</v>
      </c>
      <c r="N525" s="2" t="s">
        <v>33</v>
      </c>
      <c r="O525" s="2" t="s">
        <v>43</v>
      </c>
    </row>
    <row r="526" spans="1:15" hidden="1">
      <c r="A526" s="1" t="s">
        <v>15</v>
      </c>
      <c r="B526" s="2">
        <v>2012</v>
      </c>
      <c r="C526" s="2" t="s">
        <v>16</v>
      </c>
      <c r="D526" s="2" t="s">
        <v>17</v>
      </c>
      <c r="E526" s="2" t="s">
        <v>27</v>
      </c>
      <c r="F526" s="2" t="s">
        <v>19</v>
      </c>
      <c r="G526" s="2" t="s">
        <v>45</v>
      </c>
      <c r="H526" s="2" t="s">
        <v>54</v>
      </c>
      <c r="I526" s="2" t="s">
        <v>47</v>
      </c>
      <c r="J526" s="2" t="s">
        <v>30</v>
      </c>
      <c r="K526" s="2" t="s">
        <v>24</v>
      </c>
      <c r="L526" s="2" t="s">
        <v>25</v>
      </c>
      <c r="M526" s="2" t="s">
        <v>88</v>
      </c>
      <c r="N526" s="2" t="s">
        <v>88</v>
      </c>
      <c r="O526" s="2" t="s">
        <v>88</v>
      </c>
    </row>
    <row r="527" spans="1:15" hidden="1">
      <c r="A527" s="1" t="s">
        <v>48</v>
      </c>
      <c r="B527" s="2">
        <v>2017</v>
      </c>
      <c r="C527" s="2" t="s">
        <v>16</v>
      </c>
      <c r="D527" s="2" t="s">
        <v>17</v>
      </c>
      <c r="E527" s="2" t="s">
        <v>27</v>
      </c>
      <c r="F527" s="2" t="s">
        <v>19</v>
      </c>
      <c r="G527" s="2" t="s">
        <v>20</v>
      </c>
      <c r="H527" s="2" t="s">
        <v>51</v>
      </c>
      <c r="I527" s="2" t="s">
        <v>22</v>
      </c>
      <c r="J527" s="2" t="s">
        <v>30</v>
      </c>
      <c r="K527" s="2"/>
      <c r="L527" s="2"/>
      <c r="M527" s="2" t="s">
        <v>32</v>
      </c>
      <c r="N527" s="2" t="s">
        <v>33</v>
      </c>
      <c r="O527" s="2" t="s">
        <v>88</v>
      </c>
    </row>
    <row r="528" spans="1:15" hidden="1">
      <c r="A528" s="1" t="s">
        <v>15</v>
      </c>
      <c r="B528" s="2">
        <v>2013</v>
      </c>
      <c r="C528" s="2" t="s">
        <v>16</v>
      </c>
      <c r="D528" s="2" t="s">
        <v>17</v>
      </c>
      <c r="E528" s="2" t="s">
        <v>18</v>
      </c>
      <c r="F528" s="2" t="s">
        <v>19</v>
      </c>
      <c r="G528" s="2" t="s">
        <v>20</v>
      </c>
      <c r="H528" s="2" t="s">
        <v>21</v>
      </c>
      <c r="I528" s="2" t="s">
        <v>22</v>
      </c>
      <c r="J528" s="2" t="s">
        <v>23</v>
      </c>
      <c r="K528" s="2" t="s">
        <v>69</v>
      </c>
      <c r="L528" s="2" t="s">
        <v>25</v>
      </c>
      <c r="M528" s="2" t="s">
        <v>88</v>
      </c>
      <c r="N528" s="2" t="s">
        <v>88</v>
      </c>
      <c r="O528" s="2" t="s">
        <v>88</v>
      </c>
    </row>
    <row r="529" spans="1:15" hidden="1">
      <c r="A529" s="1" t="s">
        <v>15</v>
      </c>
      <c r="B529" s="2">
        <v>2013</v>
      </c>
      <c r="C529" s="2" t="s">
        <v>16</v>
      </c>
      <c r="D529" s="2" t="s">
        <v>17</v>
      </c>
      <c r="E529" s="2" t="s">
        <v>27</v>
      </c>
      <c r="F529" s="2" t="s">
        <v>112</v>
      </c>
      <c r="G529" s="2" t="s">
        <v>36</v>
      </c>
      <c r="H529" s="2" t="s">
        <v>60</v>
      </c>
      <c r="I529" s="2" t="s">
        <v>38</v>
      </c>
      <c r="J529" s="2" t="s">
        <v>30</v>
      </c>
      <c r="K529" s="2" t="s">
        <v>61</v>
      </c>
      <c r="L529" s="2" t="s">
        <v>41</v>
      </c>
      <c r="M529" s="2" t="s">
        <v>42</v>
      </c>
      <c r="N529" s="2" t="s">
        <v>88</v>
      </c>
      <c r="O529" s="2" t="s">
        <v>88</v>
      </c>
    </row>
    <row r="530" spans="1:15">
      <c r="A530" s="1" t="s">
        <v>15</v>
      </c>
      <c r="B530" s="2">
        <v>2012</v>
      </c>
      <c r="C530" s="2" t="s">
        <v>16</v>
      </c>
      <c r="D530" s="2" t="s">
        <v>33</v>
      </c>
      <c r="E530" s="2" t="s">
        <v>34</v>
      </c>
      <c r="F530" s="2" t="s">
        <v>35</v>
      </c>
      <c r="G530" s="2" t="s">
        <v>36</v>
      </c>
      <c r="H530" s="2" t="s">
        <v>37</v>
      </c>
      <c r="I530" s="2" t="s">
        <v>38</v>
      </c>
      <c r="J530" s="2" t="s">
        <v>39</v>
      </c>
      <c r="K530" s="2"/>
      <c r="L530" s="2"/>
      <c r="M530" s="2" t="s">
        <v>88</v>
      </c>
      <c r="N530" s="2" t="s">
        <v>88</v>
      </c>
      <c r="O530" s="2" t="s">
        <v>43</v>
      </c>
    </row>
    <row r="531" spans="1:15" hidden="1">
      <c r="A531" s="1" t="s">
        <v>63</v>
      </c>
      <c r="B531" s="2">
        <v>2011</v>
      </c>
      <c r="C531" s="2" t="s">
        <v>16</v>
      </c>
      <c r="D531" s="2" t="s">
        <v>17</v>
      </c>
      <c r="E531" s="2" t="s">
        <v>18</v>
      </c>
      <c r="F531" s="2" t="s">
        <v>72</v>
      </c>
      <c r="G531" s="2" t="s">
        <v>20</v>
      </c>
      <c r="H531" s="2" t="s">
        <v>21</v>
      </c>
      <c r="I531" s="2" t="s">
        <v>22</v>
      </c>
      <c r="J531" s="2" t="s">
        <v>23</v>
      </c>
      <c r="K531" s="2" t="s">
        <v>70</v>
      </c>
      <c r="L531" s="2" t="s">
        <v>25</v>
      </c>
      <c r="M531" s="2" t="s">
        <v>32</v>
      </c>
      <c r="N531" s="2" t="s">
        <v>88</v>
      </c>
      <c r="O531" s="2" t="s">
        <v>88</v>
      </c>
    </row>
    <row r="532" spans="1:15">
      <c r="A532" s="1" t="s">
        <v>15</v>
      </c>
      <c r="B532" s="2">
        <v>2015</v>
      </c>
      <c r="C532" s="2" t="s">
        <v>16</v>
      </c>
      <c r="D532" s="2" t="s">
        <v>33</v>
      </c>
      <c r="E532" s="2" t="s">
        <v>91</v>
      </c>
      <c r="F532" s="2" t="s">
        <v>89</v>
      </c>
      <c r="G532" s="2" t="s">
        <v>92</v>
      </c>
      <c r="H532" s="2" t="s">
        <v>133</v>
      </c>
      <c r="I532" s="2" t="s">
        <v>94</v>
      </c>
      <c r="J532" s="2" t="s">
        <v>39</v>
      </c>
      <c r="K532" s="2" t="s">
        <v>41</v>
      </c>
      <c r="L532" s="2" t="s">
        <v>41</v>
      </c>
      <c r="M532" s="2" t="s">
        <v>32</v>
      </c>
      <c r="N532" s="2" t="s">
        <v>33</v>
      </c>
      <c r="O532" s="2" t="s">
        <v>43</v>
      </c>
    </row>
    <row r="533" spans="1:15">
      <c r="A533" s="1" t="s">
        <v>15</v>
      </c>
      <c r="B533" s="2">
        <v>2023</v>
      </c>
      <c r="C533" s="2" t="s">
        <v>16</v>
      </c>
      <c r="D533" s="2" t="s">
        <v>33</v>
      </c>
      <c r="E533" s="2" t="s">
        <v>65</v>
      </c>
      <c r="F533" s="2" t="s">
        <v>66</v>
      </c>
      <c r="G533" s="2" t="s">
        <v>20</v>
      </c>
      <c r="H533" s="2" t="s">
        <v>29</v>
      </c>
      <c r="I533" s="2" t="s">
        <v>22</v>
      </c>
      <c r="J533" s="2" t="s">
        <v>67</v>
      </c>
      <c r="K533" s="2" t="s">
        <v>25</v>
      </c>
      <c r="L533" s="2" t="s">
        <v>25</v>
      </c>
      <c r="M533" s="2" t="s">
        <v>32</v>
      </c>
      <c r="N533" s="2" t="s">
        <v>33</v>
      </c>
      <c r="O533" s="2" t="s">
        <v>43</v>
      </c>
    </row>
    <row r="534" spans="1:15">
      <c r="A534" s="1" t="s">
        <v>15</v>
      </c>
      <c r="B534" s="2">
        <v>2022</v>
      </c>
      <c r="C534" s="2" t="s">
        <v>16</v>
      </c>
      <c r="D534" s="2" t="s">
        <v>33</v>
      </c>
      <c r="E534" s="2" t="s">
        <v>65</v>
      </c>
      <c r="F534" s="2" t="s">
        <v>19</v>
      </c>
      <c r="G534" s="2" t="s">
        <v>20</v>
      </c>
      <c r="H534" s="2" t="s">
        <v>85</v>
      </c>
      <c r="I534" s="2" t="s">
        <v>22</v>
      </c>
      <c r="J534" s="2" t="s">
        <v>67</v>
      </c>
      <c r="K534" s="2" t="s">
        <v>84</v>
      </c>
      <c r="L534" s="2" t="s">
        <v>41</v>
      </c>
      <c r="M534" s="2" t="s">
        <v>32</v>
      </c>
      <c r="N534" s="2" t="s">
        <v>33</v>
      </c>
      <c r="O534" s="2" t="s">
        <v>43</v>
      </c>
    </row>
    <row r="535" spans="1:15">
      <c r="A535" s="1" t="s">
        <v>15</v>
      </c>
      <c r="B535" s="2">
        <v>2013</v>
      </c>
      <c r="C535" s="2" t="s">
        <v>16</v>
      </c>
      <c r="D535" s="2" t="s">
        <v>33</v>
      </c>
      <c r="E535" s="2" t="s">
        <v>65</v>
      </c>
      <c r="F535" s="2" t="s">
        <v>50</v>
      </c>
      <c r="G535" s="2" t="s">
        <v>36</v>
      </c>
      <c r="H535" s="2" t="s">
        <v>60</v>
      </c>
      <c r="I535" s="2" t="s">
        <v>38</v>
      </c>
      <c r="J535" s="2" t="s">
        <v>67</v>
      </c>
      <c r="K535" s="2" t="s">
        <v>84</v>
      </c>
      <c r="L535" s="2" t="s">
        <v>41</v>
      </c>
      <c r="M535" s="2" t="s">
        <v>88</v>
      </c>
      <c r="N535" s="2" t="s">
        <v>33</v>
      </c>
      <c r="O535" s="2" t="s">
        <v>43</v>
      </c>
    </row>
    <row r="536" spans="1:15" hidden="1">
      <c r="A536" s="1" t="s">
        <v>48</v>
      </c>
      <c r="B536" s="2">
        <v>2020</v>
      </c>
      <c r="C536" s="2" t="s">
        <v>16</v>
      </c>
      <c r="D536" s="2" t="s">
        <v>17</v>
      </c>
      <c r="E536" s="2" t="s">
        <v>27</v>
      </c>
      <c r="F536" s="2" t="s">
        <v>35</v>
      </c>
      <c r="G536" s="2" t="s">
        <v>45</v>
      </c>
      <c r="H536" s="2" t="s">
        <v>54</v>
      </c>
      <c r="I536" s="2" t="s">
        <v>47</v>
      </c>
      <c r="J536" s="2" t="s">
        <v>30</v>
      </c>
      <c r="K536" s="2" t="s">
        <v>40</v>
      </c>
      <c r="L536" s="2" t="s">
        <v>41</v>
      </c>
      <c r="M536" s="2" t="s">
        <v>42</v>
      </c>
      <c r="N536" s="2" t="s">
        <v>33</v>
      </c>
      <c r="O536" s="2" t="s">
        <v>88</v>
      </c>
    </row>
    <row r="537" spans="1:15" hidden="1">
      <c r="A537" s="1" t="s">
        <v>15</v>
      </c>
      <c r="B537" s="2">
        <v>2015</v>
      </c>
      <c r="C537" s="2" t="s">
        <v>16</v>
      </c>
      <c r="D537" s="2" t="s">
        <v>33</v>
      </c>
      <c r="E537" s="2" t="s">
        <v>91</v>
      </c>
      <c r="F537" s="2" t="s">
        <v>50</v>
      </c>
      <c r="G537" s="2" t="s">
        <v>20</v>
      </c>
      <c r="H537" s="2" t="s">
        <v>165</v>
      </c>
      <c r="I537" s="2" t="s">
        <v>22</v>
      </c>
      <c r="J537" s="2"/>
      <c r="K537" s="2"/>
      <c r="L537" s="2"/>
      <c r="M537" s="2" t="s">
        <v>88</v>
      </c>
      <c r="N537" s="2" t="s">
        <v>88</v>
      </c>
      <c r="O537" s="2" t="s">
        <v>166</v>
      </c>
    </row>
    <row r="538" spans="1:15" hidden="1">
      <c r="A538" s="1" t="s">
        <v>167</v>
      </c>
      <c r="B538" s="2">
        <v>2019</v>
      </c>
      <c r="C538" s="2" t="s">
        <v>16</v>
      </c>
      <c r="D538" s="2" t="s">
        <v>33</v>
      </c>
      <c r="E538" s="2" t="s">
        <v>65</v>
      </c>
      <c r="F538" s="2" t="s">
        <v>19</v>
      </c>
      <c r="G538" s="2" t="s">
        <v>20</v>
      </c>
      <c r="H538" s="2" t="s">
        <v>29</v>
      </c>
      <c r="I538" s="2" t="s">
        <v>22</v>
      </c>
      <c r="J538" s="2" t="s">
        <v>67</v>
      </c>
      <c r="K538" s="2" t="s">
        <v>31</v>
      </c>
      <c r="L538" s="2" t="s">
        <v>25</v>
      </c>
      <c r="M538" s="2" t="s">
        <v>88</v>
      </c>
      <c r="N538" s="2" t="s">
        <v>33</v>
      </c>
      <c r="O538" s="2" t="s">
        <v>78</v>
      </c>
    </row>
    <row r="539" spans="1:15" hidden="1">
      <c r="A539" s="1" t="s">
        <v>110</v>
      </c>
      <c r="B539" s="2">
        <v>2020</v>
      </c>
      <c r="C539" s="2" t="s">
        <v>16</v>
      </c>
      <c r="D539" s="2" t="s">
        <v>17</v>
      </c>
      <c r="E539" s="2" t="s">
        <v>27</v>
      </c>
      <c r="F539" s="2" t="s">
        <v>59</v>
      </c>
      <c r="G539" s="2" t="s">
        <v>20</v>
      </c>
      <c r="H539" s="2" t="s">
        <v>21</v>
      </c>
      <c r="I539" s="2" t="s">
        <v>22</v>
      </c>
      <c r="J539" s="2" t="s">
        <v>30</v>
      </c>
      <c r="K539" s="2"/>
      <c r="L539" s="2"/>
      <c r="M539" s="2" t="s">
        <v>32</v>
      </c>
      <c r="N539" s="2" t="s">
        <v>33</v>
      </c>
      <c r="O539" s="2" t="s">
        <v>88</v>
      </c>
    </row>
    <row r="540" spans="1:15" hidden="1">
      <c r="A540" s="1" t="s">
        <v>15</v>
      </c>
      <c r="B540" s="2">
        <v>2010</v>
      </c>
      <c r="C540" s="2" t="s">
        <v>16</v>
      </c>
      <c r="D540" s="2" t="s">
        <v>17</v>
      </c>
      <c r="E540" s="2" t="s">
        <v>34</v>
      </c>
      <c r="F540" s="2" t="s">
        <v>35</v>
      </c>
      <c r="G540" s="2" t="s">
        <v>36</v>
      </c>
      <c r="H540" s="2" t="s">
        <v>60</v>
      </c>
      <c r="I540" s="2" t="s">
        <v>38</v>
      </c>
      <c r="J540" s="2" t="s">
        <v>30</v>
      </c>
      <c r="K540" s="2"/>
      <c r="L540" s="2"/>
      <c r="M540" s="2" t="s">
        <v>88</v>
      </c>
      <c r="N540" s="2" t="s">
        <v>88</v>
      </c>
      <c r="O540" s="2" t="s">
        <v>88</v>
      </c>
    </row>
    <row r="541" spans="1:15">
      <c r="A541" s="1" t="s">
        <v>15</v>
      </c>
      <c r="B541" s="2">
        <v>2023</v>
      </c>
      <c r="C541" s="2" t="s">
        <v>16</v>
      </c>
      <c r="D541" s="2" t="s">
        <v>33</v>
      </c>
      <c r="E541" s="2" t="s">
        <v>65</v>
      </c>
      <c r="F541" s="2" t="s">
        <v>66</v>
      </c>
      <c r="G541" s="2" t="s">
        <v>20</v>
      </c>
      <c r="H541" s="2" t="s">
        <v>29</v>
      </c>
      <c r="I541" s="2" t="s">
        <v>22</v>
      </c>
      <c r="J541" s="2" t="s">
        <v>67</v>
      </c>
      <c r="K541" s="2" t="s">
        <v>25</v>
      </c>
      <c r="L541" s="2" t="s">
        <v>25</v>
      </c>
      <c r="M541" s="2" t="s">
        <v>32</v>
      </c>
      <c r="N541" s="2" t="s">
        <v>33</v>
      </c>
      <c r="O541" s="2" t="s">
        <v>43</v>
      </c>
    </row>
    <row r="542" spans="1:15">
      <c r="A542" s="1" t="s">
        <v>15</v>
      </c>
      <c r="B542" s="2">
        <v>2012</v>
      </c>
      <c r="C542" s="2" t="s">
        <v>16</v>
      </c>
      <c r="D542" s="2" t="s">
        <v>33</v>
      </c>
      <c r="E542" s="2" t="s">
        <v>49</v>
      </c>
      <c r="F542" s="2" t="s">
        <v>82</v>
      </c>
      <c r="G542" s="2" t="s">
        <v>20</v>
      </c>
      <c r="H542" s="2" t="s">
        <v>51</v>
      </c>
      <c r="I542" s="2" t="s">
        <v>22</v>
      </c>
      <c r="J542" s="2" t="s">
        <v>52</v>
      </c>
      <c r="K542" s="2" t="s">
        <v>84</v>
      </c>
      <c r="L542" s="2" t="s">
        <v>41</v>
      </c>
      <c r="M542" s="2" t="s">
        <v>32</v>
      </c>
      <c r="N542" s="2" t="s">
        <v>33</v>
      </c>
      <c r="O542" s="2" t="s">
        <v>43</v>
      </c>
    </row>
    <row r="543" spans="1:15">
      <c r="A543" s="1" t="s">
        <v>15</v>
      </c>
      <c r="B543" s="2">
        <v>2012</v>
      </c>
      <c r="C543" s="2" t="s">
        <v>16</v>
      </c>
      <c r="D543" s="2" t="s">
        <v>33</v>
      </c>
      <c r="E543" s="2" t="s">
        <v>49</v>
      </c>
      <c r="F543" s="2" t="s">
        <v>95</v>
      </c>
      <c r="G543" s="2" t="s">
        <v>20</v>
      </c>
      <c r="H543" s="2" t="s">
        <v>51</v>
      </c>
      <c r="I543" s="2" t="s">
        <v>22</v>
      </c>
      <c r="J543" s="2" t="s">
        <v>52</v>
      </c>
      <c r="K543" s="2" t="s">
        <v>61</v>
      </c>
      <c r="L543" s="2" t="s">
        <v>41</v>
      </c>
      <c r="M543" s="2" t="s">
        <v>32</v>
      </c>
      <c r="N543" s="2" t="s">
        <v>88</v>
      </c>
      <c r="O543" s="2" t="s">
        <v>43</v>
      </c>
    </row>
    <row r="544" spans="1:15" hidden="1">
      <c r="A544" s="1" t="s">
        <v>125</v>
      </c>
      <c r="B544" s="2">
        <v>2013</v>
      </c>
      <c r="C544" s="2" t="s">
        <v>99</v>
      </c>
      <c r="D544" s="2" t="s">
        <v>17</v>
      </c>
      <c r="E544" s="2" t="s">
        <v>27</v>
      </c>
      <c r="F544" s="2" t="s">
        <v>100</v>
      </c>
      <c r="G544" s="2" t="s">
        <v>20</v>
      </c>
      <c r="H544" s="2" t="s">
        <v>51</v>
      </c>
      <c r="I544" s="2" t="s">
        <v>22</v>
      </c>
      <c r="J544" s="2" t="s">
        <v>30</v>
      </c>
      <c r="K544" s="2"/>
      <c r="L544" s="2"/>
      <c r="M544" s="2" t="s">
        <v>32</v>
      </c>
      <c r="N544" s="2" t="s">
        <v>33</v>
      </c>
      <c r="O544" s="2" t="s">
        <v>88</v>
      </c>
    </row>
    <row r="545" spans="1:15" hidden="1">
      <c r="A545" s="1" t="s">
        <v>15</v>
      </c>
      <c r="B545" s="2">
        <v>2018</v>
      </c>
      <c r="C545" s="2" t="s">
        <v>16</v>
      </c>
      <c r="D545" s="2" t="s">
        <v>17</v>
      </c>
      <c r="E545" s="2" t="s">
        <v>27</v>
      </c>
      <c r="F545" s="2" t="s">
        <v>35</v>
      </c>
      <c r="G545" s="2" t="s">
        <v>45</v>
      </c>
      <c r="H545" s="2" t="s">
        <v>54</v>
      </c>
      <c r="I545" s="2" t="s">
        <v>47</v>
      </c>
      <c r="J545" s="2" t="s">
        <v>30</v>
      </c>
      <c r="K545" s="2" t="s">
        <v>61</v>
      </c>
      <c r="L545" s="2" t="s">
        <v>41</v>
      </c>
      <c r="M545" s="2" t="s">
        <v>42</v>
      </c>
      <c r="N545" s="2" t="s">
        <v>33</v>
      </c>
      <c r="O545" s="2" t="s">
        <v>88</v>
      </c>
    </row>
    <row r="546" spans="1:15">
      <c r="A546" s="1" t="s">
        <v>15</v>
      </c>
      <c r="B546" s="2">
        <v>2023</v>
      </c>
      <c r="C546" s="2" t="s">
        <v>16</v>
      </c>
      <c r="D546" s="2" t="s">
        <v>33</v>
      </c>
      <c r="E546" s="2" t="s">
        <v>65</v>
      </c>
      <c r="F546" s="2" t="s">
        <v>72</v>
      </c>
      <c r="G546" s="2" t="s">
        <v>20</v>
      </c>
      <c r="H546" s="2" t="s">
        <v>29</v>
      </c>
      <c r="I546" s="2" t="s">
        <v>22</v>
      </c>
      <c r="J546" s="2" t="s">
        <v>67</v>
      </c>
      <c r="K546" s="2" t="s">
        <v>25</v>
      </c>
      <c r="L546" s="2" t="s">
        <v>25</v>
      </c>
      <c r="M546" s="2" t="s">
        <v>32</v>
      </c>
      <c r="N546" s="2" t="s">
        <v>33</v>
      </c>
      <c r="O546" s="2" t="s">
        <v>43</v>
      </c>
    </row>
    <row r="547" spans="1:15" hidden="1">
      <c r="A547" s="1" t="s">
        <v>15</v>
      </c>
      <c r="B547" s="2">
        <v>2014</v>
      </c>
      <c r="C547" s="2" t="s">
        <v>16</v>
      </c>
      <c r="D547" s="2" t="s">
        <v>17</v>
      </c>
      <c r="E547" s="2" t="s">
        <v>18</v>
      </c>
      <c r="F547" s="2" t="s">
        <v>89</v>
      </c>
      <c r="G547" s="2" t="s">
        <v>45</v>
      </c>
      <c r="H547" s="2" t="s">
        <v>68</v>
      </c>
      <c r="I547" s="2" t="s">
        <v>47</v>
      </c>
      <c r="J547" s="2" t="s">
        <v>23</v>
      </c>
      <c r="K547" s="2"/>
      <c r="L547" s="2"/>
      <c r="M547" s="2" t="s">
        <v>88</v>
      </c>
      <c r="N547" s="2" t="s">
        <v>33</v>
      </c>
      <c r="O547" s="2" t="s">
        <v>88</v>
      </c>
    </row>
    <row r="548" spans="1:15" hidden="1">
      <c r="A548" s="1"/>
      <c r="B548" s="2">
        <v>2013</v>
      </c>
      <c r="C548" s="2" t="s">
        <v>16</v>
      </c>
      <c r="D548" s="2" t="s">
        <v>33</v>
      </c>
      <c r="E548" s="2" t="s">
        <v>79</v>
      </c>
      <c r="F548" s="2" t="s">
        <v>19</v>
      </c>
      <c r="G548" s="2" t="s">
        <v>20</v>
      </c>
      <c r="H548" s="2" t="s">
        <v>101</v>
      </c>
      <c r="I548" s="2" t="s">
        <v>76</v>
      </c>
      <c r="J548" s="2" t="s">
        <v>67</v>
      </c>
      <c r="K548" s="2"/>
      <c r="L548" s="2"/>
      <c r="M548" s="2" t="s">
        <v>88</v>
      </c>
      <c r="N548" s="2" t="s">
        <v>33</v>
      </c>
      <c r="O548" s="2" t="s">
        <v>78</v>
      </c>
    </row>
    <row r="549" spans="1:15" hidden="1">
      <c r="A549" s="1" t="s">
        <v>15</v>
      </c>
      <c r="B549" s="2">
        <v>2012</v>
      </c>
      <c r="C549" s="2" t="s">
        <v>16</v>
      </c>
      <c r="D549" s="2" t="s">
        <v>17</v>
      </c>
      <c r="E549" s="2" t="s">
        <v>18</v>
      </c>
      <c r="F549" s="2" t="s">
        <v>19</v>
      </c>
      <c r="G549" s="2" t="s">
        <v>20</v>
      </c>
      <c r="H549" s="2" t="s">
        <v>21</v>
      </c>
      <c r="I549" s="2" t="s">
        <v>22</v>
      </c>
      <c r="J549" s="2" t="s">
        <v>23</v>
      </c>
      <c r="K549" s="2"/>
      <c r="L549" s="2"/>
      <c r="M549" s="2" t="s">
        <v>32</v>
      </c>
      <c r="N549" s="2" t="s">
        <v>33</v>
      </c>
      <c r="O549" s="2" t="s">
        <v>88</v>
      </c>
    </row>
    <row r="550" spans="1:15">
      <c r="A550" s="1" t="s">
        <v>15</v>
      </c>
      <c r="B550" s="2">
        <v>2016</v>
      </c>
      <c r="C550" s="2" t="s">
        <v>16</v>
      </c>
      <c r="D550" s="2" t="s">
        <v>62</v>
      </c>
      <c r="E550" s="2" t="s">
        <v>34</v>
      </c>
      <c r="F550" s="2" t="s">
        <v>72</v>
      </c>
      <c r="G550" s="2" t="s">
        <v>36</v>
      </c>
      <c r="H550" s="2" t="s">
        <v>37</v>
      </c>
      <c r="I550" s="2" t="s">
        <v>38</v>
      </c>
      <c r="J550" s="2" t="s">
        <v>39</v>
      </c>
      <c r="K550" s="2" t="s">
        <v>84</v>
      </c>
      <c r="L550" s="2" t="s">
        <v>41</v>
      </c>
      <c r="M550" s="2" t="s">
        <v>32</v>
      </c>
      <c r="N550" s="2" t="s">
        <v>17</v>
      </c>
      <c r="O550" s="2" t="s">
        <v>43</v>
      </c>
    </row>
    <row r="551" spans="1:15">
      <c r="A551" s="1" t="s">
        <v>15</v>
      </c>
      <c r="B551" s="2">
        <v>2009</v>
      </c>
      <c r="C551" s="2" t="s">
        <v>16</v>
      </c>
      <c r="D551" s="2" t="s">
        <v>33</v>
      </c>
      <c r="E551" s="2" t="s">
        <v>34</v>
      </c>
      <c r="F551" s="2" t="s">
        <v>19</v>
      </c>
      <c r="G551" s="2" t="s">
        <v>36</v>
      </c>
      <c r="H551" s="2" t="s">
        <v>37</v>
      </c>
      <c r="I551" s="2" t="s">
        <v>38</v>
      </c>
      <c r="J551" s="2" t="s">
        <v>39</v>
      </c>
      <c r="K551" s="2" t="s">
        <v>31</v>
      </c>
      <c r="L551" s="2" t="s">
        <v>25</v>
      </c>
      <c r="M551" s="2" t="s">
        <v>32</v>
      </c>
      <c r="N551" s="2" t="s">
        <v>88</v>
      </c>
      <c r="O551" s="2" t="s">
        <v>43</v>
      </c>
    </row>
    <row r="552" spans="1:15" hidden="1">
      <c r="A552" s="1" t="s">
        <v>15</v>
      </c>
      <c r="B552" s="2">
        <v>2014</v>
      </c>
      <c r="C552" s="2" t="s">
        <v>16</v>
      </c>
      <c r="D552" s="2" t="s">
        <v>17</v>
      </c>
      <c r="E552" s="2" t="s">
        <v>27</v>
      </c>
      <c r="F552" s="2" t="s">
        <v>35</v>
      </c>
      <c r="G552" s="2" t="s">
        <v>36</v>
      </c>
      <c r="H552" s="2" t="s">
        <v>60</v>
      </c>
      <c r="I552" s="2" t="s">
        <v>38</v>
      </c>
      <c r="J552" s="2" t="s">
        <v>30</v>
      </c>
      <c r="K552" s="2" t="s">
        <v>83</v>
      </c>
      <c r="L552" s="2" t="s">
        <v>25</v>
      </c>
      <c r="M552" s="2" t="s">
        <v>42</v>
      </c>
      <c r="N552" s="2" t="s">
        <v>33</v>
      </c>
      <c r="O552" s="2" t="s">
        <v>88</v>
      </c>
    </row>
    <row r="553" spans="1:15" hidden="1">
      <c r="A553" s="1" t="s">
        <v>15</v>
      </c>
      <c r="B553" s="2">
        <v>2013</v>
      </c>
      <c r="C553" s="2" t="s">
        <v>16</v>
      </c>
      <c r="D553" s="2" t="s">
        <v>17</v>
      </c>
      <c r="E553" s="2" t="s">
        <v>27</v>
      </c>
      <c r="F553" s="2" t="s">
        <v>72</v>
      </c>
      <c r="G553" s="2" t="s">
        <v>20</v>
      </c>
      <c r="H553" s="2" t="s">
        <v>51</v>
      </c>
      <c r="I553" s="2" t="s">
        <v>22</v>
      </c>
      <c r="J553" s="2" t="s">
        <v>30</v>
      </c>
      <c r="K553" s="2" t="s">
        <v>70</v>
      </c>
      <c r="L553" s="2" t="s">
        <v>25</v>
      </c>
      <c r="M553" s="2" t="s">
        <v>44</v>
      </c>
      <c r="N553" s="2" t="s">
        <v>88</v>
      </c>
      <c r="O553" s="2" t="s">
        <v>88</v>
      </c>
    </row>
    <row r="554" spans="1:15">
      <c r="A554" s="1" t="s">
        <v>15</v>
      </c>
      <c r="B554" s="2">
        <v>2016</v>
      </c>
      <c r="C554" s="2" t="s">
        <v>16</v>
      </c>
      <c r="D554" s="2" t="s">
        <v>33</v>
      </c>
      <c r="E554" s="2" t="s">
        <v>65</v>
      </c>
      <c r="F554" s="2" t="s">
        <v>19</v>
      </c>
      <c r="G554" s="2" t="s">
        <v>20</v>
      </c>
      <c r="H554" s="2" t="s">
        <v>128</v>
      </c>
      <c r="I554" s="2" t="s">
        <v>76</v>
      </c>
      <c r="J554" s="2" t="s">
        <v>67</v>
      </c>
      <c r="K554" s="2" t="s">
        <v>84</v>
      </c>
      <c r="L554" s="2" t="s">
        <v>41</v>
      </c>
      <c r="M554" s="2" t="s">
        <v>88</v>
      </c>
      <c r="N554" s="2" t="s">
        <v>33</v>
      </c>
      <c r="O554" s="2" t="s">
        <v>43</v>
      </c>
    </row>
    <row r="555" spans="1:15" hidden="1">
      <c r="A555" s="1" t="s">
        <v>15</v>
      </c>
      <c r="B555" s="2">
        <v>2013</v>
      </c>
      <c r="C555" s="2" t="s">
        <v>16</v>
      </c>
      <c r="D555" s="2" t="s">
        <v>62</v>
      </c>
      <c r="E555" s="2" t="s">
        <v>18</v>
      </c>
      <c r="F555" s="2" t="s">
        <v>35</v>
      </c>
      <c r="G555" s="2" t="s">
        <v>20</v>
      </c>
      <c r="H555" s="2" t="s">
        <v>21</v>
      </c>
      <c r="I555" s="2" t="s">
        <v>22</v>
      </c>
      <c r="J555" s="2" t="s">
        <v>23</v>
      </c>
      <c r="K555" s="2" t="s">
        <v>31</v>
      </c>
      <c r="L555" s="2" t="s">
        <v>25</v>
      </c>
      <c r="M555" s="2" t="s">
        <v>42</v>
      </c>
      <c r="N555" s="2" t="s">
        <v>33</v>
      </c>
      <c r="O555" s="2" t="s">
        <v>88</v>
      </c>
    </row>
    <row r="556" spans="1:15" hidden="1">
      <c r="A556" s="1" t="s">
        <v>15</v>
      </c>
      <c r="B556" s="2">
        <v>2010</v>
      </c>
      <c r="C556" s="2" t="s">
        <v>16</v>
      </c>
      <c r="D556" s="2"/>
      <c r="E556" s="2" t="s">
        <v>91</v>
      </c>
      <c r="F556" s="2" t="s">
        <v>66</v>
      </c>
      <c r="G556" s="2" t="s">
        <v>20</v>
      </c>
      <c r="H556" s="2" t="s">
        <v>85</v>
      </c>
      <c r="I556" s="2" t="s">
        <v>22</v>
      </c>
      <c r="J556" s="2"/>
      <c r="K556" s="2"/>
      <c r="L556" s="2"/>
      <c r="M556" s="2" t="s">
        <v>88</v>
      </c>
      <c r="N556" s="2" t="s">
        <v>88</v>
      </c>
      <c r="O556" s="2" t="s">
        <v>88</v>
      </c>
    </row>
    <row r="557" spans="1:15" hidden="1">
      <c r="A557" s="1" t="s">
        <v>15</v>
      </c>
      <c r="B557" s="2">
        <v>2017</v>
      </c>
      <c r="C557" s="2" t="s">
        <v>16</v>
      </c>
      <c r="D557" s="2"/>
      <c r="E557" s="2" t="s">
        <v>34</v>
      </c>
      <c r="F557" s="2" t="s">
        <v>66</v>
      </c>
      <c r="G557" s="2" t="s">
        <v>45</v>
      </c>
      <c r="H557" s="2" t="s">
        <v>146</v>
      </c>
      <c r="I557" s="2" t="s">
        <v>47</v>
      </c>
      <c r="J557" s="2" t="s">
        <v>39</v>
      </c>
      <c r="K557" s="2" t="s">
        <v>25</v>
      </c>
      <c r="L557" s="2" t="s">
        <v>25</v>
      </c>
      <c r="M557" s="2" t="s">
        <v>88</v>
      </c>
      <c r="N557" s="2" t="s">
        <v>17</v>
      </c>
      <c r="O557" s="2" t="s">
        <v>88</v>
      </c>
    </row>
    <row r="558" spans="1:15">
      <c r="A558" s="1" t="s">
        <v>15</v>
      </c>
      <c r="B558" s="2">
        <v>2013</v>
      </c>
      <c r="C558" s="2" t="s">
        <v>16</v>
      </c>
      <c r="D558" s="2" t="s">
        <v>33</v>
      </c>
      <c r="E558" s="2" t="s">
        <v>49</v>
      </c>
      <c r="F558" s="2" t="s">
        <v>82</v>
      </c>
      <c r="G558" s="2" t="s">
        <v>20</v>
      </c>
      <c r="H558" s="2" t="s">
        <v>21</v>
      </c>
      <c r="I558" s="2" t="s">
        <v>22</v>
      </c>
      <c r="J558" s="2" t="s">
        <v>52</v>
      </c>
      <c r="K558" s="2" t="s">
        <v>41</v>
      </c>
      <c r="L558" s="2" t="s">
        <v>41</v>
      </c>
      <c r="M558" s="2" t="s">
        <v>32</v>
      </c>
      <c r="N558" s="2" t="s">
        <v>88</v>
      </c>
      <c r="O558" s="2" t="s">
        <v>43</v>
      </c>
    </row>
    <row r="559" spans="1:15" hidden="1">
      <c r="A559" s="1" t="s">
        <v>15</v>
      </c>
      <c r="B559" s="2">
        <v>2017</v>
      </c>
      <c r="C559" s="2" t="s">
        <v>16</v>
      </c>
      <c r="D559" s="2" t="s">
        <v>17</v>
      </c>
      <c r="E559" s="2" t="s">
        <v>18</v>
      </c>
      <c r="F559" s="2" t="s">
        <v>82</v>
      </c>
      <c r="G559" s="2"/>
      <c r="H559" s="2"/>
      <c r="I559" s="2" t="s">
        <v>184</v>
      </c>
      <c r="J559" s="2" t="s">
        <v>23</v>
      </c>
      <c r="K559" s="2" t="s">
        <v>41</v>
      </c>
      <c r="L559" s="2" t="s">
        <v>41</v>
      </c>
      <c r="M559" s="2" t="s">
        <v>32</v>
      </c>
      <c r="N559" s="2" t="s">
        <v>33</v>
      </c>
      <c r="O559" s="2" t="s">
        <v>88</v>
      </c>
    </row>
    <row r="560" spans="1:15" hidden="1">
      <c r="A560" s="1" t="s">
        <v>63</v>
      </c>
      <c r="B560" s="2">
        <v>2012</v>
      </c>
      <c r="C560" s="2" t="s">
        <v>16</v>
      </c>
      <c r="D560" s="2" t="s">
        <v>33</v>
      </c>
      <c r="E560" s="2" t="s">
        <v>103</v>
      </c>
      <c r="F560" s="2" t="s">
        <v>59</v>
      </c>
      <c r="G560" s="2"/>
      <c r="H560" s="2"/>
      <c r="I560" s="2" t="s">
        <v>184</v>
      </c>
      <c r="J560" s="2" t="s">
        <v>52</v>
      </c>
      <c r="K560" s="2"/>
      <c r="L560" s="2"/>
      <c r="M560" s="2" t="s">
        <v>88</v>
      </c>
      <c r="N560" s="2" t="s">
        <v>88</v>
      </c>
      <c r="O560" s="2" t="s">
        <v>98</v>
      </c>
    </row>
    <row r="561" spans="1:15" hidden="1">
      <c r="A561" s="1" t="s">
        <v>15</v>
      </c>
      <c r="B561" s="2">
        <v>2013</v>
      </c>
      <c r="C561" s="2" t="s">
        <v>16</v>
      </c>
      <c r="D561" s="2" t="s">
        <v>33</v>
      </c>
      <c r="E561" s="2" t="s">
        <v>65</v>
      </c>
      <c r="F561" s="2" t="s">
        <v>35</v>
      </c>
      <c r="G561" s="2" t="s">
        <v>36</v>
      </c>
      <c r="H561" s="2" t="s">
        <v>60</v>
      </c>
      <c r="I561" s="2" t="s">
        <v>38</v>
      </c>
      <c r="J561" s="2" t="s">
        <v>67</v>
      </c>
      <c r="K561" s="2"/>
      <c r="L561" s="2"/>
      <c r="M561" s="2" t="s">
        <v>88</v>
      </c>
      <c r="N561" s="2" t="s">
        <v>88</v>
      </c>
      <c r="O561" s="2" t="s">
        <v>88</v>
      </c>
    </row>
    <row r="562" spans="1:15" hidden="1">
      <c r="A562" s="1" t="s">
        <v>15</v>
      </c>
      <c r="B562" s="2">
        <v>2014</v>
      </c>
      <c r="C562" s="2" t="s">
        <v>16</v>
      </c>
      <c r="D562" s="2" t="s">
        <v>33</v>
      </c>
      <c r="E562" s="2" t="s">
        <v>103</v>
      </c>
      <c r="F562" s="2" t="s">
        <v>168</v>
      </c>
      <c r="G562" s="2" t="s">
        <v>20</v>
      </c>
      <c r="H562" s="2" t="s">
        <v>51</v>
      </c>
      <c r="I562" s="2" t="s">
        <v>22</v>
      </c>
      <c r="J562" s="2" t="s">
        <v>52</v>
      </c>
      <c r="K562" s="2"/>
      <c r="L562" s="2"/>
      <c r="M562" s="2" t="s">
        <v>88</v>
      </c>
      <c r="N562" s="2" t="s">
        <v>88</v>
      </c>
      <c r="O562" s="2" t="s">
        <v>88</v>
      </c>
    </row>
    <row r="563" spans="1:15" hidden="1">
      <c r="A563" s="1" t="s">
        <v>15</v>
      </c>
      <c r="B563" s="2">
        <v>2016</v>
      </c>
      <c r="C563" s="2" t="s">
        <v>16</v>
      </c>
      <c r="D563" s="2" t="s">
        <v>17</v>
      </c>
      <c r="E563" s="2" t="s">
        <v>18</v>
      </c>
      <c r="F563" s="2" t="s">
        <v>96</v>
      </c>
      <c r="G563" s="2" t="s">
        <v>20</v>
      </c>
      <c r="H563" s="2" t="s">
        <v>21</v>
      </c>
      <c r="I563" s="2" t="s">
        <v>22</v>
      </c>
      <c r="J563" s="2" t="s">
        <v>23</v>
      </c>
      <c r="K563" s="2" t="s">
        <v>31</v>
      </c>
      <c r="L563" s="2" t="s">
        <v>25</v>
      </c>
      <c r="M563" s="2" t="s">
        <v>88</v>
      </c>
      <c r="N563" s="2" t="s">
        <v>88</v>
      </c>
      <c r="O563" s="2" t="s">
        <v>88</v>
      </c>
    </row>
    <row r="564" spans="1:15" hidden="1">
      <c r="A564" s="1" t="s">
        <v>15</v>
      </c>
      <c r="B564" s="2">
        <v>2012</v>
      </c>
      <c r="C564" s="2" t="s">
        <v>16</v>
      </c>
      <c r="D564" s="2" t="s">
        <v>17</v>
      </c>
      <c r="E564" s="2" t="s">
        <v>27</v>
      </c>
      <c r="F564" s="2" t="s">
        <v>35</v>
      </c>
      <c r="G564" s="2" t="s">
        <v>45</v>
      </c>
      <c r="H564" s="2" t="s">
        <v>169</v>
      </c>
      <c r="I564" s="2" t="s">
        <v>47</v>
      </c>
      <c r="J564" s="2" t="s">
        <v>30</v>
      </c>
      <c r="K564" s="2" t="s">
        <v>31</v>
      </c>
      <c r="L564" s="2" t="s">
        <v>25</v>
      </c>
      <c r="M564" s="2" t="s">
        <v>42</v>
      </c>
      <c r="N564" s="2" t="s">
        <v>88</v>
      </c>
      <c r="O564" s="2" t="s">
        <v>88</v>
      </c>
    </row>
    <row r="565" spans="1:15" hidden="1">
      <c r="A565" s="1" t="s">
        <v>15</v>
      </c>
      <c r="B565" s="2">
        <v>2015</v>
      </c>
      <c r="C565" s="2" t="s">
        <v>16</v>
      </c>
      <c r="D565" s="2" t="s">
        <v>17</v>
      </c>
      <c r="E565" s="2" t="s">
        <v>18</v>
      </c>
      <c r="F565" s="2" t="s">
        <v>35</v>
      </c>
      <c r="G565" s="2" t="s">
        <v>45</v>
      </c>
      <c r="H565" s="2" t="s">
        <v>54</v>
      </c>
      <c r="I565" s="2" t="s">
        <v>47</v>
      </c>
      <c r="J565" s="2" t="s">
        <v>23</v>
      </c>
      <c r="K565" s="2" t="s">
        <v>41</v>
      </c>
      <c r="L565" s="2" t="s">
        <v>41</v>
      </c>
      <c r="M565" s="2" t="s">
        <v>42</v>
      </c>
      <c r="N565" s="2" t="s">
        <v>33</v>
      </c>
      <c r="O565" s="2" t="s">
        <v>88</v>
      </c>
    </row>
    <row r="566" spans="1:15" hidden="1">
      <c r="A566" s="1" t="s">
        <v>15</v>
      </c>
      <c r="B566" s="2">
        <v>2022</v>
      </c>
      <c r="C566" s="2" t="s">
        <v>16</v>
      </c>
      <c r="D566" s="2" t="s">
        <v>17</v>
      </c>
      <c r="E566" s="2" t="s">
        <v>18</v>
      </c>
      <c r="F566" s="2" t="s">
        <v>50</v>
      </c>
      <c r="G566" s="2" t="s">
        <v>20</v>
      </c>
      <c r="H566" s="2" t="s">
        <v>21</v>
      </c>
      <c r="I566" s="2" t="s">
        <v>22</v>
      </c>
      <c r="J566" s="2" t="s">
        <v>23</v>
      </c>
      <c r="K566" s="2" t="s">
        <v>31</v>
      </c>
      <c r="L566" s="2" t="s">
        <v>25</v>
      </c>
      <c r="M566" s="2" t="s">
        <v>32</v>
      </c>
      <c r="N566" s="2" t="s">
        <v>88</v>
      </c>
      <c r="O566" s="2" t="s">
        <v>88</v>
      </c>
    </row>
    <row r="567" spans="1:15" hidden="1">
      <c r="A567" s="1" t="s">
        <v>48</v>
      </c>
      <c r="B567" s="2">
        <v>2018</v>
      </c>
      <c r="C567" s="2" t="s">
        <v>99</v>
      </c>
      <c r="D567" s="2" t="s">
        <v>17</v>
      </c>
      <c r="E567" s="2" t="s">
        <v>27</v>
      </c>
      <c r="F567" s="2" t="s">
        <v>19</v>
      </c>
      <c r="G567" s="2" t="s">
        <v>20</v>
      </c>
      <c r="H567" s="2" t="s">
        <v>51</v>
      </c>
      <c r="I567" s="2" t="s">
        <v>22</v>
      </c>
      <c r="J567" s="2" t="s">
        <v>30</v>
      </c>
      <c r="K567" s="2"/>
      <c r="L567" s="2"/>
      <c r="M567" s="2" t="s">
        <v>42</v>
      </c>
      <c r="N567" s="2" t="s">
        <v>17</v>
      </c>
      <c r="O567" s="2" t="s">
        <v>88</v>
      </c>
    </row>
    <row r="568" spans="1:15" hidden="1">
      <c r="A568" s="1" t="s">
        <v>15</v>
      </c>
      <c r="B568" s="2">
        <v>2015</v>
      </c>
      <c r="C568" s="2" t="s">
        <v>16</v>
      </c>
      <c r="D568" s="2" t="s">
        <v>17</v>
      </c>
      <c r="E568" s="2" t="s">
        <v>27</v>
      </c>
      <c r="F568" s="2" t="s">
        <v>35</v>
      </c>
      <c r="G568" s="2" t="s">
        <v>45</v>
      </c>
      <c r="H568" s="2" t="s">
        <v>54</v>
      </c>
      <c r="I568" s="2" t="s">
        <v>47</v>
      </c>
      <c r="J568" s="2" t="s">
        <v>30</v>
      </c>
      <c r="K568" s="2"/>
      <c r="L568" s="2"/>
      <c r="M568" s="2" t="s">
        <v>42</v>
      </c>
      <c r="N568" s="2" t="s">
        <v>33</v>
      </c>
      <c r="O568" s="2" t="s">
        <v>88</v>
      </c>
    </row>
    <row r="569" spans="1:15">
      <c r="A569" s="1" t="s">
        <v>15</v>
      </c>
      <c r="B569" s="2">
        <v>2012</v>
      </c>
      <c r="C569" s="2" t="s">
        <v>16</v>
      </c>
      <c r="D569" s="2" t="s">
        <v>33</v>
      </c>
      <c r="E569" s="2" t="s">
        <v>49</v>
      </c>
      <c r="F569" s="2" t="s">
        <v>112</v>
      </c>
      <c r="G569" s="2" t="s">
        <v>20</v>
      </c>
      <c r="H569" s="2" t="s">
        <v>51</v>
      </c>
      <c r="I569" s="2" t="s">
        <v>22</v>
      </c>
      <c r="J569" s="2" t="s">
        <v>52</v>
      </c>
      <c r="K569" s="2" t="s">
        <v>40</v>
      </c>
      <c r="L569" s="2" t="s">
        <v>41</v>
      </c>
      <c r="M569" s="2" t="s">
        <v>44</v>
      </c>
      <c r="N569" s="2" t="s">
        <v>88</v>
      </c>
      <c r="O569" s="2" t="s">
        <v>43</v>
      </c>
    </row>
    <row r="570" spans="1:15" hidden="1">
      <c r="A570" s="1" t="s">
        <v>15</v>
      </c>
      <c r="B570" s="2">
        <v>2010</v>
      </c>
      <c r="C570" s="2" t="s">
        <v>16</v>
      </c>
      <c r="D570" s="2" t="s">
        <v>17</v>
      </c>
      <c r="E570" s="2" t="s">
        <v>27</v>
      </c>
      <c r="F570" s="2" t="s">
        <v>19</v>
      </c>
      <c r="G570" s="2" t="s">
        <v>45</v>
      </c>
      <c r="H570" s="2" t="s">
        <v>54</v>
      </c>
      <c r="I570" s="2" t="s">
        <v>47</v>
      </c>
      <c r="J570" s="2" t="s">
        <v>30</v>
      </c>
      <c r="K570" s="2" t="s">
        <v>24</v>
      </c>
      <c r="L570" s="2" t="s">
        <v>25</v>
      </c>
      <c r="M570" s="2" t="s">
        <v>88</v>
      </c>
      <c r="N570" s="2" t="s">
        <v>88</v>
      </c>
      <c r="O570" s="2" t="s">
        <v>88</v>
      </c>
    </row>
    <row r="571" spans="1:15" hidden="1">
      <c r="A571" s="1" t="s">
        <v>15</v>
      </c>
      <c r="B571" s="2">
        <v>2012</v>
      </c>
      <c r="C571" s="2" t="s">
        <v>16</v>
      </c>
      <c r="D571" s="2" t="s">
        <v>33</v>
      </c>
      <c r="E571" s="2" t="s">
        <v>34</v>
      </c>
      <c r="F571" s="2" t="s">
        <v>35</v>
      </c>
      <c r="G571" s="2" t="s">
        <v>36</v>
      </c>
      <c r="H571" s="2" t="s">
        <v>37</v>
      </c>
      <c r="I571" s="2" t="s">
        <v>38</v>
      </c>
      <c r="J571" s="2" t="s">
        <v>39</v>
      </c>
      <c r="K571" s="2" t="s">
        <v>61</v>
      </c>
      <c r="L571" s="2" t="s">
        <v>41</v>
      </c>
      <c r="M571" s="2" t="s">
        <v>88</v>
      </c>
      <c r="N571" s="2" t="s">
        <v>88</v>
      </c>
      <c r="O571" s="2" t="s">
        <v>88</v>
      </c>
    </row>
    <row r="572" spans="1:15" hidden="1">
      <c r="A572" s="1" t="s">
        <v>164</v>
      </c>
      <c r="B572" s="2">
        <v>2013</v>
      </c>
      <c r="C572" s="2" t="s">
        <v>16</v>
      </c>
      <c r="D572" s="2" t="s">
        <v>33</v>
      </c>
      <c r="E572" s="2" t="s">
        <v>49</v>
      </c>
      <c r="F572" s="2" t="s">
        <v>28</v>
      </c>
      <c r="G572" s="2" t="s">
        <v>20</v>
      </c>
      <c r="H572" s="2" t="s">
        <v>51</v>
      </c>
      <c r="I572" s="2" t="s">
        <v>22</v>
      </c>
      <c r="J572" s="2" t="s">
        <v>52</v>
      </c>
      <c r="K572" s="2" t="s">
        <v>84</v>
      </c>
      <c r="L572" s="2" t="s">
        <v>41</v>
      </c>
      <c r="M572" s="2" t="s">
        <v>32</v>
      </c>
      <c r="N572" s="2" t="s">
        <v>88</v>
      </c>
      <c r="O572" s="2" t="s">
        <v>88</v>
      </c>
    </row>
    <row r="573" spans="1:15" hidden="1">
      <c r="A573" s="1" t="s">
        <v>48</v>
      </c>
      <c r="B573" s="2">
        <v>2014</v>
      </c>
      <c r="C573" s="2" t="s">
        <v>16</v>
      </c>
      <c r="D573" s="2" t="s">
        <v>33</v>
      </c>
      <c r="E573" s="2" t="s">
        <v>103</v>
      </c>
      <c r="F573" s="2" t="s">
        <v>19</v>
      </c>
      <c r="G573" s="2" t="s">
        <v>20</v>
      </c>
      <c r="H573" s="2" t="s">
        <v>51</v>
      </c>
      <c r="I573" s="2" t="s">
        <v>22</v>
      </c>
      <c r="J573" s="2" t="s">
        <v>52</v>
      </c>
      <c r="K573" s="2" t="s">
        <v>31</v>
      </c>
      <c r="L573" s="2" t="s">
        <v>25</v>
      </c>
      <c r="M573" s="2" t="s">
        <v>88</v>
      </c>
      <c r="N573" s="2" t="s">
        <v>33</v>
      </c>
      <c r="O573" s="2" t="s">
        <v>64</v>
      </c>
    </row>
    <row r="574" spans="1:15" hidden="1">
      <c r="A574" s="1" t="s">
        <v>15</v>
      </c>
      <c r="B574" s="2">
        <v>2010</v>
      </c>
      <c r="C574" s="2" t="s">
        <v>16</v>
      </c>
      <c r="D574" s="2" t="s">
        <v>33</v>
      </c>
      <c r="E574" s="2" t="s">
        <v>34</v>
      </c>
      <c r="F574" s="2" t="s">
        <v>82</v>
      </c>
      <c r="G574" s="2" t="s">
        <v>36</v>
      </c>
      <c r="H574" s="2" t="s">
        <v>60</v>
      </c>
      <c r="I574" s="2" t="s">
        <v>38</v>
      </c>
      <c r="J574" s="2" t="s">
        <v>39</v>
      </c>
      <c r="K574" s="2" t="s">
        <v>61</v>
      </c>
      <c r="L574" s="2" t="s">
        <v>41</v>
      </c>
      <c r="M574" s="2" t="s">
        <v>88</v>
      </c>
      <c r="N574" s="2" t="s">
        <v>88</v>
      </c>
      <c r="O574" s="2" t="s">
        <v>88</v>
      </c>
    </row>
    <row r="575" spans="1:15" hidden="1">
      <c r="A575" s="1" t="s">
        <v>120</v>
      </c>
      <c r="B575" s="2">
        <v>2013</v>
      </c>
      <c r="C575" s="2" t="s">
        <v>16</v>
      </c>
      <c r="D575" s="2" t="s">
        <v>33</v>
      </c>
      <c r="E575" s="2" t="s">
        <v>49</v>
      </c>
      <c r="F575" s="2" t="s">
        <v>28</v>
      </c>
      <c r="G575" s="2" t="s">
        <v>20</v>
      </c>
      <c r="H575" s="2" t="s">
        <v>21</v>
      </c>
      <c r="I575" s="2" t="s">
        <v>22</v>
      </c>
      <c r="J575" s="2" t="s">
        <v>52</v>
      </c>
      <c r="K575" s="2"/>
      <c r="L575" s="2"/>
      <c r="M575" s="2" t="s">
        <v>88</v>
      </c>
      <c r="N575" s="2" t="s">
        <v>17</v>
      </c>
      <c r="O575" s="2" t="s">
        <v>88</v>
      </c>
    </row>
    <row r="576" spans="1:15" hidden="1">
      <c r="A576" s="1" t="s">
        <v>15</v>
      </c>
      <c r="B576" s="2">
        <v>2013</v>
      </c>
      <c r="C576" s="2" t="s">
        <v>16</v>
      </c>
      <c r="D576" s="2" t="s">
        <v>17</v>
      </c>
      <c r="E576" s="2" t="s">
        <v>27</v>
      </c>
      <c r="F576" s="2" t="s">
        <v>19</v>
      </c>
      <c r="G576" s="2" t="s">
        <v>45</v>
      </c>
      <c r="H576" s="2" t="s">
        <v>54</v>
      </c>
      <c r="I576" s="2" t="s">
        <v>47</v>
      </c>
      <c r="J576" s="2" t="s">
        <v>30</v>
      </c>
      <c r="K576" s="2" t="s">
        <v>24</v>
      </c>
      <c r="L576" s="2" t="s">
        <v>25</v>
      </c>
      <c r="M576" s="2" t="s">
        <v>88</v>
      </c>
      <c r="N576" s="2" t="s">
        <v>88</v>
      </c>
      <c r="O576" s="2" t="s">
        <v>88</v>
      </c>
    </row>
    <row r="577" spans="1:15">
      <c r="A577" s="1" t="s">
        <v>15</v>
      </c>
      <c r="B577" s="2">
        <v>2013</v>
      </c>
      <c r="C577" s="2" t="s">
        <v>16</v>
      </c>
      <c r="D577" s="2" t="s">
        <v>33</v>
      </c>
      <c r="E577" s="2" t="s">
        <v>34</v>
      </c>
      <c r="F577" s="2" t="s">
        <v>35</v>
      </c>
      <c r="G577" s="2" t="s">
        <v>36</v>
      </c>
      <c r="H577" s="2" t="s">
        <v>60</v>
      </c>
      <c r="I577" s="2" t="s">
        <v>38</v>
      </c>
      <c r="J577" s="2" t="s">
        <v>39</v>
      </c>
      <c r="K577" s="2" t="s">
        <v>31</v>
      </c>
      <c r="L577" s="2" t="s">
        <v>25</v>
      </c>
      <c r="M577" s="2" t="s">
        <v>88</v>
      </c>
      <c r="N577" s="2" t="s">
        <v>88</v>
      </c>
      <c r="O577" s="2" t="s">
        <v>43</v>
      </c>
    </row>
    <row r="578" spans="1:15" hidden="1">
      <c r="A578" s="1" t="s">
        <v>118</v>
      </c>
      <c r="B578" s="2">
        <v>2015</v>
      </c>
      <c r="C578" s="2" t="s">
        <v>16</v>
      </c>
      <c r="D578" s="2" t="s">
        <v>17</v>
      </c>
      <c r="E578" s="2" t="s">
        <v>18</v>
      </c>
      <c r="F578" s="2" t="s">
        <v>28</v>
      </c>
      <c r="G578" s="2" t="s">
        <v>20</v>
      </c>
      <c r="H578" s="2" t="s">
        <v>21</v>
      </c>
      <c r="I578" s="2" t="s">
        <v>22</v>
      </c>
      <c r="J578" s="2" t="s">
        <v>23</v>
      </c>
      <c r="K578" s="2" t="s">
        <v>69</v>
      </c>
      <c r="L578" s="2" t="s">
        <v>25</v>
      </c>
      <c r="M578" s="2" t="s">
        <v>42</v>
      </c>
      <c r="N578" s="2" t="s">
        <v>88</v>
      </c>
      <c r="O578" s="2" t="s">
        <v>88</v>
      </c>
    </row>
    <row r="579" spans="1:15" hidden="1">
      <c r="A579" s="1" t="s">
        <v>15</v>
      </c>
      <c r="B579" s="2">
        <v>2011</v>
      </c>
      <c r="C579" s="2" t="s">
        <v>16</v>
      </c>
      <c r="D579" s="2" t="s">
        <v>17</v>
      </c>
      <c r="E579" s="2" t="s">
        <v>27</v>
      </c>
      <c r="F579" s="2" t="s">
        <v>19</v>
      </c>
      <c r="G579" s="2" t="s">
        <v>20</v>
      </c>
      <c r="H579" s="2" t="s">
        <v>71</v>
      </c>
      <c r="I579" s="2" t="s">
        <v>22</v>
      </c>
      <c r="J579" s="2" t="s">
        <v>30</v>
      </c>
      <c r="K579" s="2" t="s">
        <v>24</v>
      </c>
      <c r="L579" s="2" t="s">
        <v>25</v>
      </c>
      <c r="M579" s="2" t="s">
        <v>88</v>
      </c>
      <c r="N579" s="2" t="s">
        <v>88</v>
      </c>
      <c r="O579" s="2" t="s">
        <v>88</v>
      </c>
    </row>
    <row r="580" spans="1:15" hidden="1">
      <c r="A580" s="1" t="s">
        <v>15</v>
      </c>
      <c r="B580" s="2">
        <v>2013</v>
      </c>
      <c r="C580" s="2" t="s">
        <v>16</v>
      </c>
      <c r="D580" s="2" t="s">
        <v>62</v>
      </c>
      <c r="E580" s="2" t="s">
        <v>27</v>
      </c>
      <c r="F580" s="2" t="s">
        <v>19</v>
      </c>
      <c r="G580" s="2" t="s">
        <v>20</v>
      </c>
      <c r="H580" s="2" t="s">
        <v>51</v>
      </c>
      <c r="I580" s="2" t="s">
        <v>22</v>
      </c>
      <c r="J580" s="2" t="s">
        <v>30</v>
      </c>
      <c r="K580" s="2" t="s">
        <v>31</v>
      </c>
      <c r="L580" s="2" t="s">
        <v>25</v>
      </c>
      <c r="M580" s="2" t="s">
        <v>55</v>
      </c>
      <c r="N580" s="2" t="s">
        <v>33</v>
      </c>
      <c r="O580" s="2" t="s">
        <v>88</v>
      </c>
    </row>
    <row r="581" spans="1:15" hidden="1">
      <c r="A581" s="1" t="s">
        <v>15</v>
      </c>
      <c r="B581" s="2">
        <v>2015</v>
      </c>
      <c r="C581" s="2" t="s">
        <v>16</v>
      </c>
      <c r="D581" s="2" t="s">
        <v>17</v>
      </c>
      <c r="E581" s="2" t="s">
        <v>34</v>
      </c>
      <c r="F581" s="2" t="s">
        <v>19</v>
      </c>
      <c r="G581" s="2" t="s">
        <v>45</v>
      </c>
      <c r="H581" s="2" t="s">
        <v>54</v>
      </c>
      <c r="I581" s="2" t="s">
        <v>47</v>
      </c>
      <c r="J581" s="2" t="s">
        <v>30</v>
      </c>
      <c r="K581" s="2" t="s">
        <v>24</v>
      </c>
      <c r="L581" s="2" t="s">
        <v>25</v>
      </c>
      <c r="M581" s="2" t="s">
        <v>88</v>
      </c>
      <c r="N581" s="2" t="s">
        <v>88</v>
      </c>
      <c r="O581" s="2" t="s">
        <v>88</v>
      </c>
    </row>
    <row r="582" spans="1:15" hidden="1">
      <c r="A582" s="1" t="s">
        <v>15</v>
      </c>
      <c r="B582" s="2">
        <v>2011</v>
      </c>
      <c r="C582" s="2" t="s">
        <v>16</v>
      </c>
      <c r="D582" s="2" t="s">
        <v>33</v>
      </c>
      <c r="E582" s="2" t="s">
        <v>91</v>
      </c>
      <c r="F582" s="2" t="s">
        <v>35</v>
      </c>
      <c r="G582" s="2" t="s">
        <v>20</v>
      </c>
      <c r="H582" s="2" t="s">
        <v>85</v>
      </c>
      <c r="I582" s="2" t="s">
        <v>22</v>
      </c>
      <c r="J582" s="2" t="s">
        <v>52</v>
      </c>
      <c r="K582" s="2" t="s">
        <v>61</v>
      </c>
      <c r="L582" s="2" t="s">
        <v>41</v>
      </c>
      <c r="M582" s="2" t="s">
        <v>88</v>
      </c>
      <c r="N582" s="2" t="s">
        <v>88</v>
      </c>
      <c r="O582" s="2" t="s">
        <v>88</v>
      </c>
    </row>
    <row r="583" spans="1:15">
      <c r="A583" s="1" t="s">
        <v>15</v>
      </c>
      <c r="B583" s="2">
        <v>2012</v>
      </c>
      <c r="C583" s="2" t="s">
        <v>16</v>
      </c>
      <c r="D583" s="2" t="s">
        <v>33</v>
      </c>
      <c r="E583" s="2" t="s">
        <v>79</v>
      </c>
      <c r="F583" s="2" t="s">
        <v>19</v>
      </c>
      <c r="G583" s="2" t="s">
        <v>20</v>
      </c>
      <c r="H583" s="2" t="s">
        <v>80</v>
      </c>
      <c r="I583" s="2" t="s">
        <v>76</v>
      </c>
      <c r="J583" s="2" t="s">
        <v>67</v>
      </c>
      <c r="K583" s="2" t="s">
        <v>40</v>
      </c>
      <c r="L583" s="2" t="s">
        <v>41</v>
      </c>
      <c r="M583" s="2" t="s">
        <v>32</v>
      </c>
      <c r="N583" s="2" t="s">
        <v>88</v>
      </c>
      <c r="O583" s="2" t="s">
        <v>43</v>
      </c>
    </row>
    <row r="584" spans="1:15">
      <c r="A584" s="1" t="s">
        <v>15</v>
      </c>
      <c r="B584" s="2">
        <v>2021</v>
      </c>
      <c r="C584" s="2" t="s">
        <v>16</v>
      </c>
      <c r="D584" s="2" t="s">
        <v>33</v>
      </c>
      <c r="E584" s="2" t="s">
        <v>65</v>
      </c>
      <c r="F584" s="2" t="s">
        <v>66</v>
      </c>
      <c r="G584" s="2" t="s">
        <v>20</v>
      </c>
      <c r="H584" s="2" t="s">
        <v>29</v>
      </c>
      <c r="I584" s="2" t="s">
        <v>22</v>
      </c>
      <c r="J584" s="2" t="s">
        <v>67</v>
      </c>
      <c r="K584" s="2" t="s">
        <v>40</v>
      </c>
      <c r="L584" s="2" t="s">
        <v>41</v>
      </c>
      <c r="M584" s="2" t="s">
        <v>81</v>
      </c>
      <c r="N584" s="2" t="s">
        <v>33</v>
      </c>
      <c r="O584" s="2" t="s">
        <v>43</v>
      </c>
    </row>
    <row r="585" spans="1:15">
      <c r="A585" s="1" t="s">
        <v>15</v>
      </c>
      <c r="B585" s="2">
        <v>2023</v>
      </c>
      <c r="C585" s="2" t="s">
        <v>16</v>
      </c>
      <c r="D585" s="2" t="s">
        <v>33</v>
      </c>
      <c r="E585" s="2" t="s">
        <v>65</v>
      </c>
      <c r="F585" s="2" t="s">
        <v>66</v>
      </c>
      <c r="G585" s="2" t="s">
        <v>20</v>
      </c>
      <c r="H585" s="2" t="s">
        <v>29</v>
      </c>
      <c r="I585" s="2" t="s">
        <v>22</v>
      </c>
      <c r="J585" s="2" t="s">
        <v>67</v>
      </c>
      <c r="K585" s="2" t="s">
        <v>25</v>
      </c>
      <c r="L585" s="2" t="s">
        <v>25</v>
      </c>
      <c r="M585" s="2" t="s">
        <v>32</v>
      </c>
      <c r="N585" s="2" t="s">
        <v>33</v>
      </c>
      <c r="O585" s="2" t="s">
        <v>43</v>
      </c>
    </row>
    <row r="586" spans="1:15">
      <c r="A586" s="1" t="s">
        <v>15</v>
      </c>
      <c r="B586" s="2">
        <v>2023</v>
      </c>
      <c r="C586" s="2" t="s">
        <v>16</v>
      </c>
      <c r="D586" s="2" t="s">
        <v>33</v>
      </c>
      <c r="E586" s="2" t="s">
        <v>65</v>
      </c>
      <c r="F586" s="2" t="s">
        <v>66</v>
      </c>
      <c r="G586" s="2" t="s">
        <v>20</v>
      </c>
      <c r="H586" s="2" t="s">
        <v>29</v>
      </c>
      <c r="I586" s="2" t="s">
        <v>22</v>
      </c>
      <c r="J586" s="2" t="s">
        <v>67</v>
      </c>
      <c r="K586" s="2" t="s">
        <v>25</v>
      </c>
      <c r="L586" s="2" t="s">
        <v>25</v>
      </c>
      <c r="M586" s="2" t="s">
        <v>32</v>
      </c>
      <c r="N586" s="2" t="s">
        <v>33</v>
      </c>
      <c r="O586" s="2" t="s">
        <v>43</v>
      </c>
    </row>
    <row r="587" spans="1:15">
      <c r="A587" s="1" t="s">
        <v>15</v>
      </c>
      <c r="B587" s="2">
        <v>2023</v>
      </c>
      <c r="C587" s="2" t="s">
        <v>16</v>
      </c>
      <c r="D587" s="2" t="s">
        <v>33</v>
      </c>
      <c r="E587" s="2" t="s">
        <v>65</v>
      </c>
      <c r="F587" s="2" t="s">
        <v>66</v>
      </c>
      <c r="G587" s="2" t="s">
        <v>20</v>
      </c>
      <c r="H587" s="2" t="s">
        <v>29</v>
      </c>
      <c r="I587" s="2" t="s">
        <v>22</v>
      </c>
      <c r="J587" s="2" t="s">
        <v>67</v>
      </c>
      <c r="K587" s="2" t="s">
        <v>25</v>
      </c>
      <c r="L587" s="2" t="s">
        <v>25</v>
      </c>
      <c r="M587" s="2" t="s">
        <v>32</v>
      </c>
      <c r="N587" s="2" t="s">
        <v>33</v>
      </c>
      <c r="O587" s="2" t="s">
        <v>43</v>
      </c>
    </row>
    <row r="588" spans="1:15" hidden="1">
      <c r="A588" s="1" t="s">
        <v>15</v>
      </c>
      <c r="B588" s="2">
        <v>2011</v>
      </c>
      <c r="C588" s="2" t="s">
        <v>16</v>
      </c>
      <c r="D588" s="2" t="s">
        <v>17</v>
      </c>
      <c r="E588" s="2" t="s">
        <v>18</v>
      </c>
      <c r="F588" s="2" t="s">
        <v>72</v>
      </c>
      <c r="G588" s="2" t="s">
        <v>20</v>
      </c>
      <c r="H588" s="2" t="s">
        <v>51</v>
      </c>
      <c r="I588" s="2" t="s">
        <v>22</v>
      </c>
      <c r="J588" s="2" t="s">
        <v>23</v>
      </c>
      <c r="K588" s="2" t="s">
        <v>83</v>
      </c>
      <c r="L588" s="2" t="s">
        <v>25</v>
      </c>
      <c r="M588" s="2" t="s">
        <v>32</v>
      </c>
      <c r="N588" s="2" t="s">
        <v>88</v>
      </c>
      <c r="O588" s="2" t="s">
        <v>88</v>
      </c>
    </row>
    <row r="589" spans="1:15" hidden="1">
      <c r="A589" s="1" t="s">
        <v>15</v>
      </c>
      <c r="B589" s="2">
        <v>2012</v>
      </c>
      <c r="C589" s="2" t="s">
        <v>16</v>
      </c>
      <c r="D589" s="2" t="s">
        <v>44</v>
      </c>
      <c r="E589" s="2" t="s">
        <v>27</v>
      </c>
      <c r="F589" s="2" t="s">
        <v>35</v>
      </c>
      <c r="G589" s="2" t="s">
        <v>45</v>
      </c>
      <c r="H589" s="2" t="s">
        <v>54</v>
      </c>
      <c r="I589" s="2" t="s">
        <v>47</v>
      </c>
      <c r="J589" s="2" t="s">
        <v>30</v>
      </c>
      <c r="K589" s="2" t="s">
        <v>40</v>
      </c>
      <c r="L589" s="2" t="s">
        <v>41</v>
      </c>
      <c r="M589" s="2" t="s">
        <v>88</v>
      </c>
      <c r="N589" s="2" t="s">
        <v>88</v>
      </c>
      <c r="O589" s="2" t="s">
        <v>88</v>
      </c>
    </row>
    <row r="590" spans="1:15">
      <c r="A590" s="1" t="s">
        <v>15</v>
      </c>
      <c r="B590" s="2">
        <v>2023</v>
      </c>
      <c r="C590" s="2" t="s">
        <v>16</v>
      </c>
      <c r="D590" s="2" t="s">
        <v>33</v>
      </c>
      <c r="E590" s="2" t="s">
        <v>65</v>
      </c>
      <c r="F590" s="2" t="s">
        <v>66</v>
      </c>
      <c r="G590" s="2" t="s">
        <v>20</v>
      </c>
      <c r="H590" s="2" t="s">
        <v>29</v>
      </c>
      <c r="I590" s="2" t="s">
        <v>22</v>
      </c>
      <c r="J590" s="2" t="s">
        <v>67</v>
      </c>
      <c r="K590" s="2"/>
      <c r="L590" s="2"/>
      <c r="M590" s="2" t="s">
        <v>32</v>
      </c>
      <c r="N590" s="2" t="s">
        <v>33</v>
      </c>
      <c r="O590" s="2" t="s">
        <v>43</v>
      </c>
    </row>
    <row r="591" spans="1:15">
      <c r="A591" s="1" t="s">
        <v>15</v>
      </c>
      <c r="B591" s="2">
        <v>2023</v>
      </c>
      <c r="C591" s="2" t="s">
        <v>16</v>
      </c>
      <c r="D591" s="2" t="s">
        <v>33</v>
      </c>
      <c r="E591" s="2" t="s">
        <v>65</v>
      </c>
      <c r="F591" s="2" t="s">
        <v>72</v>
      </c>
      <c r="G591" s="2" t="s">
        <v>20</v>
      </c>
      <c r="H591" s="2" t="s">
        <v>29</v>
      </c>
      <c r="I591" s="2" t="s">
        <v>22</v>
      </c>
      <c r="J591" s="2" t="s">
        <v>67</v>
      </c>
      <c r="K591" s="2" t="s">
        <v>25</v>
      </c>
      <c r="L591" s="2" t="s">
        <v>25</v>
      </c>
      <c r="M591" s="2" t="s">
        <v>32</v>
      </c>
      <c r="N591" s="2" t="s">
        <v>33</v>
      </c>
      <c r="O591" s="2" t="s">
        <v>43</v>
      </c>
    </row>
    <row r="592" spans="1:15">
      <c r="A592" s="1" t="s">
        <v>48</v>
      </c>
      <c r="B592" s="2">
        <v>2015</v>
      </c>
      <c r="C592" s="2" t="s">
        <v>16</v>
      </c>
      <c r="D592" s="2" t="s">
        <v>33</v>
      </c>
      <c r="E592" s="2" t="s">
        <v>34</v>
      </c>
      <c r="F592" s="2" t="s">
        <v>19</v>
      </c>
      <c r="G592" s="2" t="s">
        <v>36</v>
      </c>
      <c r="H592" s="2" t="s">
        <v>37</v>
      </c>
      <c r="I592" s="2" t="s">
        <v>38</v>
      </c>
      <c r="J592" s="2" t="s">
        <v>39</v>
      </c>
      <c r="K592" s="2"/>
      <c r="L592" s="2"/>
      <c r="M592" s="2" t="s">
        <v>32</v>
      </c>
      <c r="N592" s="2" t="s">
        <v>17</v>
      </c>
      <c r="O592" s="2" t="s">
        <v>43</v>
      </c>
    </row>
    <row r="593" spans="1:15" hidden="1">
      <c r="A593" s="1" t="s">
        <v>15</v>
      </c>
      <c r="B593" s="2">
        <v>2011</v>
      </c>
      <c r="C593" s="2" t="s">
        <v>16</v>
      </c>
      <c r="D593" s="2" t="s">
        <v>17</v>
      </c>
      <c r="E593" s="2" t="s">
        <v>27</v>
      </c>
      <c r="F593" s="2" t="s">
        <v>19</v>
      </c>
      <c r="G593" s="2" t="s">
        <v>45</v>
      </c>
      <c r="H593" s="2" t="s">
        <v>54</v>
      </c>
      <c r="I593" s="2" t="s">
        <v>47</v>
      </c>
      <c r="J593" s="2" t="s">
        <v>30</v>
      </c>
      <c r="K593" s="2" t="s">
        <v>24</v>
      </c>
      <c r="L593" s="2" t="s">
        <v>25</v>
      </c>
      <c r="M593" s="2" t="s">
        <v>88</v>
      </c>
      <c r="N593" s="2" t="s">
        <v>88</v>
      </c>
      <c r="O593" s="2" t="s">
        <v>88</v>
      </c>
    </row>
    <row r="594" spans="1:15" hidden="1">
      <c r="A594" s="1" t="s">
        <v>15</v>
      </c>
      <c r="B594" s="2">
        <v>2012</v>
      </c>
      <c r="C594" s="2" t="s">
        <v>16</v>
      </c>
      <c r="D594" s="2" t="s">
        <v>44</v>
      </c>
      <c r="E594" s="2" t="s">
        <v>27</v>
      </c>
      <c r="F594" s="2" t="s">
        <v>35</v>
      </c>
      <c r="G594" s="2" t="s">
        <v>20</v>
      </c>
      <c r="H594" s="2" t="s">
        <v>51</v>
      </c>
      <c r="I594" s="2" t="s">
        <v>22</v>
      </c>
      <c r="J594" s="2" t="s">
        <v>30</v>
      </c>
      <c r="K594" s="2" t="s">
        <v>69</v>
      </c>
      <c r="L594" s="2" t="s">
        <v>25</v>
      </c>
      <c r="M594" s="2" t="s">
        <v>32</v>
      </c>
      <c r="N594" s="2" t="s">
        <v>88</v>
      </c>
      <c r="O594" s="2" t="s">
        <v>88</v>
      </c>
    </row>
    <row r="595" spans="1:15" hidden="1">
      <c r="A595" s="1" t="s">
        <v>15</v>
      </c>
      <c r="B595" s="2">
        <v>2016</v>
      </c>
      <c r="C595" s="2" t="s">
        <v>16</v>
      </c>
      <c r="D595" s="2" t="s">
        <v>62</v>
      </c>
      <c r="E595" s="2" t="s">
        <v>27</v>
      </c>
      <c r="F595" s="2" t="s">
        <v>19</v>
      </c>
      <c r="G595" s="2" t="s">
        <v>45</v>
      </c>
      <c r="H595" s="2" t="s">
        <v>46</v>
      </c>
      <c r="I595" s="2" t="s">
        <v>47</v>
      </c>
      <c r="J595" s="2" t="s">
        <v>30</v>
      </c>
      <c r="K595" s="2" t="s">
        <v>25</v>
      </c>
      <c r="L595" s="2" t="s">
        <v>25</v>
      </c>
      <c r="M595" s="2" t="s">
        <v>55</v>
      </c>
      <c r="N595" s="2" t="s">
        <v>33</v>
      </c>
      <c r="O595" s="2" t="s">
        <v>88</v>
      </c>
    </row>
    <row r="596" spans="1:15">
      <c r="A596" s="1" t="s">
        <v>15</v>
      </c>
      <c r="B596" s="2">
        <v>2014</v>
      </c>
      <c r="C596" s="2" t="s">
        <v>16</v>
      </c>
      <c r="D596" s="2" t="s">
        <v>33</v>
      </c>
      <c r="E596" s="2" t="s">
        <v>49</v>
      </c>
      <c r="F596" s="2" t="s">
        <v>50</v>
      </c>
      <c r="G596" s="2" t="s">
        <v>20</v>
      </c>
      <c r="H596" s="2" t="s">
        <v>101</v>
      </c>
      <c r="I596" s="2" t="s">
        <v>76</v>
      </c>
      <c r="J596" s="2" t="s">
        <v>52</v>
      </c>
      <c r="K596" s="2" t="s">
        <v>41</v>
      </c>
      <c r="L596" s="2" t="s">
        <v>41</v>
      </c>
      <c r="M596" s="2" t="s">
        <v>88</v>
      </c>
      <c r="N596" s="2" t="s">
        <v>33</v>
      </c>
      <c r="O596" s="2" t="s">
        <v>43</v>
      </c>
    </row>
    <row r="597" spans="1:15">
      <c r="A597" s="1" t="s">
        <v>15</v>
      </c>
      <c r="B597" s="2">
        <v>2023</v>
      </c>
      <c r="C597" s="2" t="s">
        <v>16</v>
      </c>
      <c r="D597" s="2" t="s">
        <v>33</v>
      </c>
      <c r="E597" s="2" t="s">
        <v>65</v>
      </c>
      <c r="F597" s="2" t="s">
        <v>66</v>
      </c>
      <c r="G597" s="2" t="s">
        <v>20</v>
      </c>
      <c r="H597" s="2" t="s">
        <v>29</v>
      </c>
      <c r="I597" s="2" t="s">
        <v>22</v>
      </c>
      <c r="J597" s="2" t="s">
        <v>67</v>
      </c>
      <c r="K597" s="2" t="s">
        <v>25</v>
      </c>
      <c r="L597" s="2" t="s">
        <v>25</v>
      </c>
      <c r="M597" s="2" t="s">
        <v>32</v>
      </c>
      <c r="N597" s="2" t="s">
        <v>33</v>
      </c>
      <c r="O597" s="2" t="s">
        <v>43</v>
      </c>
    </row>
    <row r="598" spans="1:15" hidden="1">
      <c r="A598" s="1" t="s">
        <v>15</v>
      </c>
      <c r="B598" s="2">
        <v>2015</v>
      </c>
      <c r="C598" s="2" t="s">
        <v>16</v>
      </c>
      <c r="D598" s="2" t="s">
        <v>17</v>
      </c>
      <c r="E598" s="2" t="s">
        <v>18</v>
      </c>
      <c r="F598" s="2" t="s">
        <v>35</v>
      </c>
      <c r="G598" s="2"/>
      <c r="H598" s="2"/>
      <c r="I598" s="2" t="s">
        <v>184</v>
      </c>
      <c r="J598" s="2" t="s">
        <v>23</v>
      </c>
      <c r="K598" s="2"/>
      <c r="L598" s="2"/>
      <c r="M598" s="2" t="s">
        <v>42</v>
      </c>
      <c r="N598" s="2" t="s">
        <v>88</v>
      </c>
      <c r="O598" s="2" t="s">
        <v>88</v>
      </c>
    </row>
    <row r="599" spans="1:15" hidden="1">
      <c r="A599" s="1" t="s">
        <v>15</v>
      </c>
      <c r="B599" s="2">
        <v>2014</v>
      </c>
      <c r="C599" s="2" t="s">
        <v>16</v>
      </c>
      <c r="D599" s="2" t="s">
        <v>17</v>
      </c>
      <c r="E599" s="2" t="s">
        <v>18</v>
      </c>
      <c r="F599" s="2" t="s">
        <v>19</v>
      </c>
      <c r="G599" s="2" t="s">
        <v>20</v>
      </c>
      <c r="H599" s="2" t="s">
        <v>51</v>
      </c>
      <c r="I599" s="2" t="s">
        <v>22</v>
      </c>
      <c r="J599" s="2" t="s">
        <v>23</v>
      </c>
      <c r="K599" s="2"/>
      <c r="L599" s="2"/>
      <c r="M599" s="2" t="s">
        <v>55</v>
      </c>
      <c r="N599" s="2" t="s">
        <v>88</v>
      </c>
      <c r="O599" s="2" t="s">
        <v>88</v>
      </c>
    </row>
    <row r="600" spans="1:15" hidden="1">
      <c r="A600" s="1" t="s">
        <v>170</v>
      </c>
      <c r="B600" s="2">
        <v>2013</v>
      </c>
      <c r="C600" s="2" t="s">
        <v>16</v>
      </c>
      <c r="D600" s="2" t="s">
        <v>33</v>
      </c>
      <c r="E600" s="2" t="s">
        <v>49</v>
      </c>
      <c r="F600" s="2" t="s">
        <v>19</v>
      </c>
      <c r="G600" s="2" t="s">
        <v>20</v>
      </c>
      <c r="H600" s="2" t="s">
        <v>51</v>
      </c>
      <c r="I600" s="2" t="s">
        <v>22</v>
      </c>
      <c r="J600" s="2" t="s">
        <v>52</v>
      </c>
      <c r="K600" s="2"/>
      <c r="L600" s="2"/>
      <c r="M600" s="2" t="s">
        <v>88</v>
      </c>
      <c r="N600" s="2" t="s">
        <v>33</v>
      </c>
      <c r="O600" s="2" t="s">
        <v>58</v>
      </c>
    </row>
    <row r="601" spans="1:15">
      <c r="A601" s="1" t="s">
        <v>15</v>
      </c>
      <c r="B601" s="2">
        <v>2012</v>
      </c>
      <c r="C601" s="2" t="s">
        <v>16</v>
      </c>
      <c r="D601" s="2" t="s">
        <v>33</v>
      </c>
      <c r="E601" s="2" t="s">
        <v>65</v>
      </c>
      <c r="F601" s="2" t="s">
        <v>72</v>
      </c>
      <c r="G601" s="2" t="s">
        <v>20</v>
      </c>
      <c r="H601" s="2" t="s">
        <v>152</v>
      </c>
      <c r="I601" s="2" t="s">
        <v>76</v>
      </c>
      <c r="J601" s="2" t="s">
        <v>67</v>
      </c>
      <c r="K601" s="2"/>
      <c r="L601" s="2"/>
      <c r="M601" s="2" t="s">
        <v>44</v>
      </c>
      <c r="N601" s="2" t="s">
        <v>33</v>
      </c>
      <c r="O601" s="2" t="s">
        <v>43</v>
      </c>
    </row>
    <row r="602" spans="1:15" hidden="1">
      <c r="A602" s="1" t="s">
        <v>15</v>
      </c>
      <c r="B602" s="2">
        <v>2012</v>
      </c>
      <c r="C602" s="2" t="s">
        <v>16</v>
      </c>
      <c r="D602" s="2" t="s">
        <v>17</v>
      </c>
      <c r="E602" s="2" t="s">
        <v>27</v>
      </c>
      <c r="F602" s="2" t="s">
        <v>19</v>
      </c>
      <c r="G602" s="2" t="s">
        <v>45</v>
      </c>
      <c r="H602" s="2" t="s">
        <v>54</v>
      </c>
      <c r="I602" s="2" t="s">
        <v>47</v>
      </c>
      <c r="J602" s="2" t="s">
        <v>30</v>
      </c>
      <c r="K602" s="2" t="s">
        <v>24</v>
      </c>
      <c r="L602" s="2" t="s">
        <v>25</v>
      </c>
      <c r="M602" s="2" t="s">
        <v>88</v>
      </c>
      <c r="N602" s="2" t="s">
        <v>88</v>
      </c>
      <c r="O602" s="2" t="s">
        <v>88</v>
      </c>
    </row>
    <row r="603" spans="1:15" hidden="1">
      <c r="A603" s="1" t="s">
        <v>63</v>
      </c>
      <c r="B603" s="2">
        <v>2016</v>
      </c>
      <c r="C603" s="2" t="s">
        <v>16</v>
      </c>
      <c r="D603" s="2" t="s">
        <v>17</v>
      </c>
      <c r="E603" s="2" t="s">
        <v>18</v>
      </c>
      <c r="F603" s="2" t="s">
        <v>35</v>
      </c>
      <c r="G603" s="2" t="s">
        <v>20</v>
      </c>
      <c r="H603" s="2" t="s">
        <v>21</v>
      </c>
      <c r="I603" s="2" t="s">
        <v>22</v>
      </c>
      <c r="J603" s="2" t="s">
        <v>23</v>
      </c>
      <c r="K603" s="2" t="s">
        <v>31</v>
      </c>
      <c r="L603" s="2" t="s">
        <v>25</v>
      </c>
      <c r="M603" s="2" t="s">
        <v>42</v>
      </c>
      <c r="N603" s="2" t="s">
        <v>17</v>
      </c>
      <c r="O603" s="2" t="s">
        <v>88</v>
      </c>
    </row>
    <row r="604" spans="1:15" hidden="1">
      <c r="A604" s="1" t="s">
        <v>15</v>
      </c>
      <c r="B604" s="2">
        <v>2017</v>
      </c>
      <c r="C604" s="2" t="s">
        <v>16</v>
      </c>
      <c r="D604" s="2" t="s">
        <v>17</v>
      </c>
      <c r="E604" s="2" t="s">
        <v>27</v>
      </c>
      <c r="F604" s="2" t="s">
        <v>19</v>
      </c>
      <c r="G604" s="2" t="s">
        <v>20</v>
      </c>
      <c r="H604" s="2" t="s">
        <v>51</v>
      </c>
      <c r="I604" s="2" t="s">
        <v>22</v>
      </c>
      <c r="J604" s="2" t="s">
        <v>30</v>
      </c>
      <c r="K604" s="2"/>
      <c r="L604" s="2"/>
      <c r="M604" s="2" t="s">
        <v>88</v>
      </c>
      <c r="N604" s="2" t="s">
        <v>33</v>
      </c>
      <c r="O604" s="2" t="s">
        <v>88</v>
      </c>
    </row>
    <row r="605" spans="1:15">
      <c r="A605" s="1" t="s">
        <v>15</v>
      </c>
      <c r="B605" s="2">
        <v>2023</v>
      </c>
      <c r="C605" s="2" t="s">
        <v>16</v>
      </c>
      <c r="D605" s="2" t="s">
        <v>33</v>
      </c>
      <c r="E605" s="2" t="s">
        <v>65</v>
      </c>
      <c r="F605" s="2" t="s">
        <v>66</v>
      </c>
      <c r="G605" s="2" t="s">
        <v>20</v>
      </c>
      <c r="H605" s="2" t="s">
        <v>29</v>
      </c>
      <c r="I605" s="2" t="s">
        <v>22</v>
      </c>
      <c r="J605" s="2" t="s">
        <v>67</v>
      </c>
      <c r="K605" s="2" t="s">
        <v>25</v>
      </c>
      <c r="L605" s="2" t="s">
        <v>25</v>
      </c>
      <c r="M605" s="2" t="s">
        <v>32</v>
      </c>
      <c r="N605" s="2" t="s">
        <v>33</v>
      </c>
      <c r="O605" s="2" t="s">
        <v>43</v>
      </c>
    </row>
    <row r="606" spans="1:15">
      <c r="A606" s="1" t="s">
        <v>15</v>
      </c>
      <c r="B606" s="2">
        <v>2016</v>
      </c>
      <c r="C606" s="2" t="s">
        <v>16</v>
      </c>
      <c r="D606" s="2" t="s">
        <v>33</v>
      </c>
      <c r="E606" s="2" t="s">
        <v>34</v>
      </c>
      <c r="F606" s="2" t="s">
        <v>82</v>
      </c>
      <c r="G606" s="2" t="s">
        <v>92</v>
      </c>
      <c r="H606" s="2" t="s">
        <v>93</v>
      </c>
      <c r="I606" s="2" t="s">
        <v>94</v>
      </c>
      <c r="J606" s="2" t="s">
        <v>39</v>
      </c>
      <c r="K606" s="2" t="s">
        <v>84</v>
      </c>
      <c r="L606" s="2" t="s">
        <v>41</v>
      </c>
      <c r="M606" s="2" t="s">
        <v>32</v>
      </c>
      <c r="N606" s="2" t="s">
        <v>17</v>
      </c>
      <c r="O606" s="2" t="s">
        <v>43</v>
      </c>
    </row>
    <row r="607" spans="1:15" hidden="1">
      <c r="A607" s="1" t="s">
        <v>15</v>
      </c>
      <c r="B607" s="2">
        <v>2010</v>
      </c>
      <c r="C607" s="2" t="s">
        <v>16</v>
      </c>
      <c r="D607" s="2" t="s">
        <v>62</v>
      </c>
      <c r="E607" s="2" t="s">
        <v>34</v>
      </c>
      <c r="F607" s="2" t="s">
        <v>35</v>
      </c>
      <c r="G607" s="2" t="s">
        <v>45</v>
      </c>
      <c r="H607" s="2" t="s">
        <v>73</v>
      </c>
      <c r="I607" s="2" t="s">
        <v>47</v>
      </c>
      <c r="J607" s="2" t="s">
        <v>39</v>
      </c>
      <c r="K607" s="2"/>
      <c r="L607" s="2"/>
      <c r="M607" s="2" t="s">
        <v>88</v>
      </c>
      <c r="N607" s="2" t="s">
        <v>88</v>
      </c>
      <c r="O607" s="2" t="s">
        <v>88</v>
      </c>
    </row>
    <row r="608" spans="1:15" hidden="1">
      <c r="A608" s="1" t="s">
        <v>15</v>
      </c>
      <c r="B608" s="2">
        <v>2016</v>
      </c>
      <c r="C608" s="2" t="s">
        <v>16</v>
      </c>
      <c r="D608" s="2" t="s">
        <v>33</v>
      </c>
      <c r="E608" s="2" t="s">
        <v>34</v>
      </c>
      <c r="F608" s="2" t="s">
        <v>35</v>
      </c>
      <c r="G608" s="2" t="s">
        <v>36</v>
      </c>
      <c r="H608" s="2" t="s">
        <v>37</v>
      </c>
      <c r="I608" s="2" t="s">
        <v>38</v>
      </c>
      <c r="J608" s="2" t="s">
        <v>39</v>
      </c>
      <c r="K608" s="2" t="s">
        <v>69</v>
      </c>
      <c r="L608" s="2" t="s">
        <v>25</v>
      </c>
      <c r="M608" s="2" t="s">
        <v>42</v>
      </c>
      <c r="N608" s="2" t="s">
        <v>88</v>
      </c>
      <c r="O608" s="2" t="s">
        <v>88</v>
      </c>
    </row>
    <row r="609" spans="1:15">
      <c r="A609" s="1" t="s">
        <v>15</v>
      </c>
      <c r="B609" s="2">
        <v>2013</v>
      </c>
      <c r="C609" s="2" t="s">
        <v>16</v>
      </c>
      <c r="D609" s="2" t="s">
        <v>33</v>
      </c>
      <c r="E609" s="2" t="s">
        <v>34</v>
      </c>
      <c r="F609" s="2" t="s">
        <v>19</v>
      </c>
      <c r="G609" s="2" t="s">
        <v>45</v>
      </c>
      <c r="H609" s="2" t="s">
        <v>73</v>
      </c>
      <c r="I609" s="2" t="s">
        <v>47</v>
      </c>
      <c r="J609" s="2" t="s">
        <v>39</v>
      </c>
      <c r="K609" s="2" t="s">
        <v>31</v>
      </c>
      <c r="L609" s="2" t="s">
        <v>25</v>
      </c>
      <c r="M609" s="2" t="s">
        <v>32</v>
      </c>
      <c r="N609" s="2" t="s">
        <v>17</v>
      </c>
      <c r="O609" s="2" t="s">
        <v>43</v>
      </c>
    </row>
    <row r="610" spans="1:15">
      <c r="A610" s="1" t="s">
        <v>15</v>
      </c>
      <c r="B610" s="2">
        <v>2017</v>
      </c>
      <c r="C610" s="2" t="s">
        <v>16</v>
      </c>
      <c r="D610" s="2" t="s">
        <v>33</v>
      </c>
      <c r="E610" s="2" t="s">
        <v>91</v>
      </c>
      <c r="F610" s="2" t="s">
        <v>82</v>
      </c>
      <c r="G610" s="2" t="s">
        <v>92</v>
      </c>
      <c r="H610" s="2" t="s">
        <v>93</v>
      </c>
      <c r="I610" s="2" t="s">
        <v>94</v>
      </c>
      <c r="J610" s="2" t="s">
        <v>39</v>
      </c>
      <c r="K610" s="2" t="s">
        <v>69</v>
      </c>
      <c r="L610" s="2" t="s">
        <v>25</v>
      </c>
      <c r="M610" s="2" t="s">
        <v>32</v>
      </c>
      <c r="N610" s="2" t="s">
        <v>33</v>
      </c>
      <c r="O610" s="2" t="s">
        <v>43</v>
      </c>
    </row>
    <row r="611" spans="1:15" hidden="1">
      <c r="A611" s="1" t="s">
        <v>26</v>
      </c>
      <c r="B611" s="2">
        <v>2020</v>
      </c>
      <c r="C611" s="2" t="s">
        <v>16</v>
      </c>
      <c r="D611" s="2" t="s">
        <v>17</v>
      </c>
      <c r="E611" s="2" t="s">
        <v>27</v>
      </c>
      <c r="F611" s="2" t="s">
        <v>82</v>
      </c>
      <c r="G611" s="2" t="s">
        <v>20</v>
      </c>
      <c r="H611" s="2" t="s">
        <v>21</v>
      </c>
      <c r="I611" s="2" t="s">
        <v>22</v>
      </c>
      <c r="J611" s="2" t="s">
        <v>30</v>
      </c>
      <c r="K611" s="2" t="s">
        <v>70</v>
      </c>
      <c r="L611" s="2" t="s">
        <v>25</v>
      </c>
      <c r="M611" s="2" t="s">
        <v>32</v>
      </c>
      <c r="N611" s="2" t="s">
        <v>33</v>
      </c>
      <c r="O611" s="2" t="s">
        <v>88</v>
      </c>
    </row>
    <row r="612" spans="1:15">
      <c r="A612" s="1" t="s">
        <v>15</v>
      </c>
      <c r="B612" s="2">
        <v>2013</v>
      </c>
      <c r="C612" s="2" t="s">
        <v>16</v>
      </c>
      <c r="D612" s="2" t="s">
        <v>33</v>
      </c>
      <c r="E612" s="2" t="s">
        <v>34</v>
      </c>
      <c r="F612" s="2" t="s">
        <v>82</v>
      </c>
      <c r="G612" s="2" t="s">
        <v>20</v>
      </c>
      <c r="H612" s="2" t="s">
        <v>85</v>
      </c>
      <c r="I612" s="2" t="s">
        <v>22</v>
      </c>
      <c r="J612" s="2" t="s">
        <v>39</v>
      </c>
      <c r="K612" s="2" t="s">
        <v>84</v>
      </c>
      <c r="L612" s="2" t="s">
        <v>41</v>
      </c>
      <c r="M612" s="2" t="s">
        <v>42</v>
      </c>
      <c r="N612" s="2" t="s">
        <v>88</v>
      </c>
      <c r="O612" s="2" t="s">
        <v>43</v>
      </c>
    </row>
    <row r="613" spans="1:15" hidden="1">
      <c r="A613" s="1" t="s">
        <v>15</v>
      </c>
      <c r="B613" s="2">
        <v>2012</v>
      </c>
      <c r="C613" s="2" t="s">
        <v>16</v>
      </c>
      <c r="D613" s="2" t="s">
        <v>17</v>
      </c>
      <c r="E613" s="2" t="s">
        <v>18</v>
      </c>
      <c r="F613" s="2" t="s">
        <v>19</v>
      </c>
      <c r="G613" s="2" t="s">
        <v>20</v>
      </c>
      <c r="H613" s="2" t="s">
        <v>21</v>
      </c>
      <c r="I613" s="2" t="s">
        <v>22</v>
      </c>
      <c r="J613" s="2" t="s">
        <v>23</v>
      </c>
      <c r="K613" s="2" t="s">
        <v>40</v>
      </c>
      <c r="L613" s="2" t="s">
        <v>41</v>
      </c>
      <c r="M613" s="2" t="s">
        <v>42</v>
      </c>
      <c r="N613" s="2" t="s">
        <v>88</v>
      </c>
      <c r="O613" s="2" t="s">
        <v>88</v>
      </c>
    </row>
    <row r="614" spans="1:15">
      <c r="A614" s="1" t="s">
        <v>15</v>
      </c>
      <c r="B614" s="2">
        <v>2023</v>
      </c>
      <c r="C614" s="2" t="s">
        <v>16</v>
      </c>
      <c r="D614" s="2" t="s">
        <v>33</v>
      </c>
      <c r="E614" s="2" t="s">
        <v>65</v>
      </c>
      <c r="F614" s="2" t="s">
        <v>66</v>
      </c>
      <c r="G614" s="2" t="s">
        <v>20</v>
      </c>
      <c r="H614" s="2" t="s">
        <v>29</v>
      </c>
      <c r="I614" s="2" t="s">
        <v>22</v>
      </c>
      <c r="J614" s="2" t="s">
        <v>67</v>
      </c>
      <c r="K614" s="2" t="s">
        <v>25</v>
      </c>
      <c r="L614" s="2" t="s">
        <v>25</v>
      </c>
      <c r="M614" s="2" t="s">
        <v>32</v>
      </c>
      <c r="N614" s="2" t="s">
        <v>33</v>
      </c>
      <c r="O614" s="2" t="s">
        <v>43</v>
      </c>
    </row>
    <row r="615" spans="1:15" hidden="1">
      <c r="A615" s="1" t="s">
        <v>15</v>
      </c>
      <c r="B615" s="2">
        <v>2016</v>
      </c>
      <c r="C615" s="2" t="s">
        <v>16</v>
      </c>
      <c r="D615" s="2" t="s">
        <v>17</v>
      </c>
      <c r="E615" s="2" t="s">
        <v>18</v>
      </c>
      <c r="F615" s="2" t="s">
        <v>82</v>
      </c>
      <c r="G615" s="2" t="s">
        <v>20</v>
      </c>
      <c r="H615" s="2" t="s">
        <v>21</v>
      </c>
      <c r="I615" s="2" t="s">
        <v>22</v>
      </c>
      <c r="J615" s="2" t="s">
        <v>23</v>
      </c>
      <c r="K615" s="2" t="s">
        <v>84</v>
      </c>
      <c r="L615" s="2" t="s">
        <v>41</v>
      </c>
      <c r="M615" s="2" t="s">
        <v>32</v>
      </c>
      <c r="N615" s="2" t="s">
        <v>88</v>
      </c>
      <c r="O615" s="2" t="s">
        <v>88</v>
      </c>
    </row>
    <row r="616" spans="1:15" hidden="1">
      <c r="A616" s="1" t="s">
        <v>15</v>
      </c>
      <c r="B616" s="2">
        <v>2013</v>
      </c>
      <c r="C616" s="2" t="s">
        <v>16</v>
      </c>
      <c r="D616" s="2" t="s">
        <v>17</v>
      </c>
      <c r="E616" s="2" t="s">
        <v>27</v>
      </c>
      <c r="F616" s="2" t="s">
        <v>35</v>
      </c>
      <c r="G616" s="2" t="s">
        <v>45</v>
      </c>
      <c r="H616" s="2" t="s">
        <v>73</v>
      </c>
      <c r="I616" s="2" t="s">
        <v>47</v>
      </c>
      <c r="J616" s="2" t="s">
        <v>30</v>
      </c>
      <c r="K616" s="2"/>
      <c r="L616" s="2"/>
      <c r="M616" s="2" t="s">
        <v>88</v>
      </c>
      <c r="N616" s="2" t="s">
        <v>88</v>
      </c>
      <c r="O616" s="2" t="s">
        <v>88</v>
      </c>
    </row>
    <row r="617" spans="1:15" hidden="1">
      <c r="A617" s="1" t="s">
        <v>170</v>
      </c>
      <c r="B617" s="2">
        <v>2013</v>
      </c>
      <c r="C617" s="2" t="s">
        <v>16</v>
      </c>
      <c r="D617" s="2" t="s">
        <v>33</v>
      </c>
      <c r="E617" s="2" t="s">
        <v>49</v>
      </c>
      <c r="F617" s="2" t="s">
        <v>19</v>
      </c>
      <c r="G617" s="2" t="s">
        <v>20</v>
      </c>
      <c r="H617" s="2" t="s">
        <v>51</v>
      </c>
      <c r="I617" s="2" t="s">
        <v>22</v>
      </c>
      <c r="J617" s="2" t="s">
        <v>52</v>
      </c>
      <c r="K617" s="2"/>
      <c r="L617" s="2"/>
      <c r="M617" s="2" t="s">
        <v>88</v>
      </c>
      <c r="N617" s="2" t="s">
        <v>33</v>
      </c>
      <c r="O617" s="2" t="s">
        <v>58</v>
      </c>
    </row>
    <row r="618" spans="1:15" hidden="1">
      <c r="A618" s="1" t="s">
        <v>48</v>
      </c>
      <c r="B618" s="2">
        <v>2013</v>
      </c>
      <c r="C618" s="2" t="s">
        <v>16</v>
      </c>
      <c r="D618" s="2" t="s">
        <v>17</v>
      </c>
      <c r="E618" s="2" t="s">
        <v>27</v>
      </c>
      <c r="F618" s="2" t="s">
        <v>19</v>
      </c>
      <c r="G618" s="2" t="s">
        <v>36</v>
      </c>
      <c r="H618" s="2" t="s">
        <v>60</v>
      </c>
      <c r="I618" s="2" t="s">
        <v>38</v>
      </c>
      <c r="J618" s="2" t="s">
        <v>30</v>
      </c>
      <c r="K618" s="2" t="s">
        <v>25</v>
      </c>
      <c r="L618" s="2" t="s">
        <v>25</v>
      </c>
      <c r="M618" s="2" t="s">
        <v>88</v>
      </c>
      <c r="N618" s="2" t="s">
        <v>88</v>
      </c>
      <c r="O618" s="2" t="s">
        <v>88</v>
      </c>
    </row>
    <row r="619" spans="1:15" hidden="1">
      <c r="A619" s="1" t="s">
        <v>136</v>
      </c>
      <c r="B619" s="2">
        <v>2013</v>
      </c>
      <c r="C619" s="2" t="s">
        <v>16</v>
      </c>
      <c r="D619" s="2" t="s">
        <v>33</v>
      </c>
      <c r="E619" s="2" t="s">
        <v>49</v>
      </c>
      <c r="F619" s="2" t="s">
        <v>19</v>
      </c>
      <c r="G619" s="2" t="s">
        <v>20</v>
      </c>
      <c r="H619" s="2" t="s">
        <v>51</v>
      </c>
      <c r="I619" s="2" t="s">
        <v>22</v>
      </c>
      <c r="J619" s="2" t="s">
        <v>52</v>
      </c>
      <c r="K619" s="2" t="s">
        <v>69</v>
      </c>
      <c r="L619" s="2" t="s">
        <v>25</v>
      </c>
      <c r="M619" s="2" t="s">
        <v>88</v>
      </c>
      <c r="N619" s="2" t="s">
        <v>88</v>
      </c>
      <c r="O619" s="2" t="s">
        <v>58</v>
      </c>
    </row>
    <row r="620" spans="1:15">
      <c r="A620" s="1" t="s">
        <v>15</v>
      </c>
      <c r="B620" s="2">
        <v>2023</v>
      </c>
      <c r="C620" s="2" t="s">
        <v>16</v>
      </c>
      <c r="D620" s="2" t="s">
        <v>33</v>
      </c>
      <c r="E620" s="2" t="s">
        <v>65</v>
      </c>
      <c r="F620" s="2" t="s">
        <v>82</v>
      </c>
      <c r="G620" s="2" t="s">
        <v>20</v>
      </c>
      <c r="H620" s="2" t="s">
        <v>29</v>
      </c>
      <c r="I620" s="2" t="s">
        <v>22</v>
      </c>
      <c r="J620" s="2" t="s">
        <v>67</v>
      </c>
      <c r="K620" s="2" t="s">
        <v>25</v>
      </c>
      <c r="L620" s="2" t="s">
        <v>25</v>
      </c>
      <c r="M620" s="2" t="s">
        <v>32</v>
      </c>
      <c r="N620" s="2" t="s">
        <v>33</v>
      </c>
      <c r="O620" s="2" t="s">
        <v>43</v>
      </c>
    </row>
    <row r="621" spans="1:15">
      <c r="A621" s="1" t="s">
        <v>118</v>
      </c>
      <c r="B621" s="2">
        <v>2021</v>
      </c>
      <c r="C621" s="2" t="s">
        <v>16</v>
      </c>
      <c r="D621" s="2" t="s">
        <v>33</v>
      </c>
      <c r="E621" s="2" t="s">
        <v>65</v>
      </c>
      <c r="F621" s="2" t="s">
        <v>59</v>
      </c>
      <c r="G621" s="2" t="s">
        <v>20</v>
      </c>
      <c r="H621" s="2" t="s">
        <v>21</v>
      </c>
      <c r="I621" s="2" t="s">
        <v>22</v>
      </c>
      <c r="J621" s="2" t="s">
        <v>52</v>
      </c>
      <c r="K621" s="2" t="s">
        <v>40</v>
      </c>
      <c r="L621" s="2" t="s">
        <v>41</v>
      </c>
      <c r="M621" s="2" t="s">
        <v>32</v>
      </c>
      <c r="N621" s="2" t="s">
        <v>33</v>
      </c>
      <c r="O621" s="2" t="s">
        <v>43</v>
      </c>
    </row>
    <row r="622" spans="1:15">
      <c r="A622" s="1" t="s">
        <v>15</v>
      </c>
      <c r="B622" s="2">
        <v>2018</v>
      </c>
      <c r="C622" s="2" t="s">
        <v>16</v>
      </c>
      <c r="D622" s="2" t="s">
        <v>33</v>
      </c>
      <c r="E622" s="2" t="s">
        <v>91</v>
      </c>
      <c r="F622" s="2" t="s">
        <v>72</v>
      </c>
      <c r="G622" s="2" t="s">
        <v>92</v>
      </c>
      <c r="H622" s="2" t="s">
        <v>133</v>
      </c>
      <c r="I622" s="2" t="s">
        <v>94</v>
      </c>
      <c r="J622" s="2" t="s">
        <v>39</v>
      </c>
      <c r="K622" s="2" t="s">
        <v>31</v>
      </c>
      <c r="L622" s="2" t="s">
        <v>25</v>
      </c>
      <c r="M622" s="2" t="s">
        <v>32</v>
      </c>
      <c r="N622" s="2" t="s">
        <v>33</v>
      </c>
      <c r="O622" s="2" t="s">
        <v>43</v>
      </c>
    </row>
    <row r="623" spans="1:15" hidden="1">
      <c r="A623" s="1" t="s">
        <v>171</v>
      </c>
      <c r="B623" s="2">
        <v>2012</v>
      </c>
      <c r="C623" s="2" t="s">
        <v>16</v>
      </c>
      <c r="D623" s="2" t="s">
        <v>33</v>
      </c>
      <c r="E623" s="2" t="s">
        <v>79</v>
      </c>
      <c r="F623" s="2" t="s">
        <v>19</v>
      </c>
      <c r="G623" s="2" t="s">
        <v>20</v>
      </c>
      <c r="H623" s="2" t="s">
        <v>130</v>
      </c>
      <c r="I623" s="2" t="s">
        <v>131</v>
      </c>
      <c r="J623" s="2" t="s">
        <v>67</v>
      </c>
      <c r="K623" s="2"/>
      <c r="L623" s="2"/>
      <c r="M623" s="2" t="s">
        <v>88</v>
      </c>
      <c r="N623" s="2" t="s">
        <v>33</v>
      </c>
      <c r="O623" s="2" t="s">
        <v>78</v>
      </c>
    </row>
    <row r="624" spans="1:15">
      <c r="A624" s="1" t="s">
        <v>63</v>
      </c>
      <c r="B624" s="2">
        <v>2016</v>
      </c>
      <c r="C624" s="2" t="s">
        <v>16</v>
      </c>
      <c r="D624" s="2" t="s">
        <v>33</v>
      </c>
      <c r="E624" s="2" t="s">
        <v>65</v>
      </c>
      <c r="F624" s="2" t="s">
        <v>59</v>
      </c>
      <c r="G624" s="2" t="s">
        <v>36</v>
      </c>
      <c r="H624" s="2" t="s">
        <v>97</v>
      </c>
      <c r="I624" s="2" t="s">
        <v>76</v>
      </c>
      <c r="J624" s="2" t="s">
        <v>67</v>
      </c>
      <c r="K624" s="2" t="s">
        <v>41</v>
      </c>
      <c r="L624" s="2" t="s">
        <v>41</v>
      </c>
      <c r="M624" s="2" t="s">
        <v>88</v>
      </c>
      <c r="N624" s="2" t="s">
        <v>33</v>
      </c>
      <c r="O624" s="2" t="s">
        <v>43</v>
      </c>
    </row>
    <row r="625" spans="1:15">
      <c r="A625" s="1" t="s">
        <v>15</v>
      </c>
      <c r="B625" s="2">
        <v>2013</v>
      </c>
      <c r="C625" s="2" t="s">
        <v>16</v>
      </c>
      <c r="D625" s="2" t="s">
        <v>33</v>
      </c>
      <c r="E625" s="2" t="s">
        <v>34</v>
      </c>
      <c r="F625" s="2" t="s">
        <v>35</v>
      </c>
      <c r="G625" s="2" t="s">
        <v>36</v>
      </c>
      <c r="H625" s="2" t="s">
        <v>54</v>
      </c>
      <c r="I625" s="2" t="s">
        <v>47</v>
      </c>
      <c r="J625" s="2" t="s">
        <v>39</v>
      </c>
      <c r="K625" s="2" t="s">
        <v>61</v>
      </c>
      <c r="L625" s="2" t="s">
        <v>41</v>
      </c>
      <c r="M625" s="2" t="s">
        <v>42</v>
      </c>
      <c r="N625" s="2" t="s">
        <v>17</v>
      </c>
      <c r="O625" s="2" t="s">
        <v>43</v>
      </c>
    </row>
    <row r="626" spans="1:15">
      <c r="A626" s="1" t="s">
        <v>154</v>
      </c>
      <c r="B626" s="2">
        <v>2020</v>
      </c>
      <c r="C626" s="2" t="s">
        <v>16</v>
      </c>
      <c r="D626" s="2" t="s">
        <v>33</v>
      </c>
      <c r="E626" s="2" t="s">
        <v>65</v>
      </c>
      <c r="F626" s="2" t="s">
        <v>28</v>
      </c>
      <c r="G626" s="2" t="s">
        <v>20</v>
      </c>
      <c r="H626" s="2" t="s">
        <v>85</v>
      </c>
      <c r="I626" s="2" t="s">
        <v>22</v>
      </c>
      <c r="J626" s="2" t="s">
        <v>67</v>
      </c>
      <c r="K626" s="2" t="s">
        <v>31</v>
      </c>
      <c r="L626" s="2" t="s">
        <v>25</v>
      </c>
      <c r="M626" s="2" t="s">
        <v>32</v>
      </c>
      <c r="N626" s="2" t="s">
        <v>33</v>
      </c>
      <c r="O626" s="2" t="s">
        <v>43</v>
      </c>
    </row>
    <row r="627" spans="1:15" hidden="1">
      <c r="A627" s="1" t="s">
        <v>15</v>
      </c>
      <c r="B627" s="2">
        <v>2013</v>
      </c>
      <c r="C627" s="2" t="s">
        <v>16</v>
      </c>
      <c r="D627" s="2" t="s">
        <v>33</v>
      </c>
      <c r="E627" s="2" t="s">
        <v>49</v>
      </c>
      <c r="F627" s="2" t="s">
        <v>86</v>
      </c>
      <c r="G627" s="2" t="s">
        <v>20</v>
      </c>
      <c r="H627" s="2" t="s">
        <v>51</v>
      </c>
      <c r="I627" s="2" t="s">
        <v>22</v>
      </c>
      <c r="J627" s="2" t="s">
        <v>52</v>
      </c>
      <c r="K627" s="2" t="s">
        <v>70</v>
      </c>
      <c r="L627" s="2" t="s">
        <v>25</v>
      </c>
      <c r="M627" s="2" t="s">
        <v>88</v>
      </c>
      <c r="N627" s="2" t="s">
        <v>88</v>
      </c>
      <c r="O627" s="2" t="s">
        <v>88</v>
      </c>
    </row>
    <row r="628" spans="1:15">
      <c r="A628" s="1" t="s">
        <v>15</v>
      </c>
      <c r="B628" s="2">
        <v>2023</v>
      </c>
      <c r="C628" s="2" t="s">
        <v>16</v>
      </c>
      <c r="D628" s="2" t="s">
        <v>33</v>
      </c>
      <c r="E628" s="2" t="s">
        <v>65</v>
      </c>
      <c r="F628" s="2" t="s">
        <v>66</v>
      </c>
      <c r="G628" s="2" t="s">
        <v>20</v>
      </c>
      <c r="H628" s="2" t="s">
        <v>29</v>
      </c>
      <c r="I628" s="2" t="s">
        <v>22</v>
      </c>
      <c r="J628" s="2" t="s">
        <v>67</v>
      </c>
      <c r="K628" s="2" t="s">
        <v>25</v>
      </c>
      <c r="L628" s="2" t="s">
        <v>25</v>
      </c>
      <c r="M628" s="2" t="s">
        <v>32</v>
      </c>
      <c r="N628" s="2" t="s">
        <v>33</v>
      </c>
      <c r="O628" s="2" t="s">
        <v>43</v>
      </c>
    </row>
    <row r="629" spans="1:15">
      <c r="A629" s="1" t="s">
        <v>15</v>
      </c>
      <c r="B629" s="2">
        <v>2017</v>
      </c>
      <c r="C629" s="2" t="s">
        <v>16</v>
      </c>
      <c r="D629" s="2" t="s">
        <v>33</v>
      </c>
      <c r="E629" s="2" t="s">
        <v>34</v>
      </c>
      <c r="F629" s="2" t="s">
        <v>35</v>
      </c>
      <c r="G629" s="2" t="s">
        <v>45</v>
      </c>
      <c r="H629" s="2" t="s">
        <v>54</v>
      </c>
      <c r="I629" s="2" t="s">
        <v>47</v>
      </c>
      <c r="J629" s="2" t="s">
        <v>39</v>
      </c>
      <c r="K629" s="2" t="s">
        <v>84</v>
      </c>
      <c r="L629" s="2" t="s">
        <v>41</v>
      </c>
      <c r="M629" s="2" t="s">
        <v>42</v>
      </c>
      <c r="N629" s="2" t="s">
        <v>17</v>
      </c>
      <c r="O629" s="2" t="s">
        <v>43</v>
      </c>
    </row>
    <row r="630" spans="1:15" hidden="1">
      <c r="A630" s="1" t="s">
        <v>15</v>
      </c>
      <c r="B630" s="2">
        <v>2012</v>
      </c>
      <c r="C630" s="2" t="s">
        <v>16</v>
      </c>
      <c r="D630" s="2" t="s">
        <v>17</v>
      </c>
      <c r="E630" s="2" t="s">
        <v>18</v>
      </c>
      <c r="F630" s="2" t="s">
        <v>35</v>
      </c>
      <c r="G630" s="2" t="s">
        <v>20</v>
      </c>
      <c r="H630" s="2" t="s">
        <v>21</v>
      </c>
      <c r="I630" s="2" t="s">
        <v>22</v>
      </c>
      <c r="J630" s="2" t="s">
        <v>23</v>
      </c>
      <c r="K630" s="2" t="s">
        <v>31</v>
      </c>
      <c r="L630" s="2" t="s">
        <v>25</v>
      </c>
      <c r="M630" s="2" t="s">
        <v>42</v>
      </c>
      <c r="N630" s="2" t="s">
        <v>33</v>
      </c>
      <c r="O630" s="2" t="s">
        <v>88</v>
      </c>
    </row>
    <row r="631" spans="1:15">
      <c r="A631" s="1" t="s">
        <v>15</v>
      </c>
      <c r="B631" s="2">
        <v>2015</v>
      </c>
      <c r="C631" s="2" t="s">
        <v>16</v>
      </c>
      <c r="D631" s="2" t="s">
        <v>33</v>
      </c>
      <c r="E631" s="2" t="s">
        <v>79</v>
      </c>
      <c r="F631" s="2" t="s">
        <v>86</v>
      </c>
      <c r="G631" s="2" t="s">
        <v>127</v>
      </c>
      <c r="H631" s="2" t="s">
        <v>80</v>
      </c>
      <c r="I631" s="2" t="s">
        <v>76</v>
      </c>
      <c r="J631" s="2" t="s">
        <v>77</v>
      </c>
      <c r="K631" s="2" t="s">
        <v>84</v>
      </c>
      <c r="L631" s="2" t="s">
        <v>41</v>
      </c>
      <c r="M631" s="2" t="s">
        <v>55</v>
      </c>
      <c r="N631" s="2" t="s">
        <v>17</v>
      </c>
      <c r="O631" s="2" t="s">
        <v>43</v>
      </c>
    </row>
    <row r="632" spans="1:15" hidden="1">
      <c r="A632" s="1" t="s">
        <v>15</v>
      </c>
      <c r="B632" s="2">
        <v>2012</v>
      </c>
      <c r="C632" s="2" t="s">
        <v>16</v>
      </c>
      <c r="D632" s="2" t="s">
        <v>17</v>
      </c>
      <c r="E632" s="2" t="s">
        <v>27</v>
      </c>
      <c r="F632" s="2" t="s">
        <v>35</v>
      </c>
      <c r="G632" s="2" t="s">
        <v>45</v>
      </c>
      <c r="H632" s="2" t="s">
        <v>54</v>
      </c>
      <c r="I632" s="2" t="s">
        <v>47</v>
      </c>
      <c r="J632" s="2" t="s">
        <v>30</v>
      </c>
      <c r="K632" s="2"/>
      <c r="L632" s="2"/>
      <c r="M632" s="2" t="s">
        <v>88</v>
      </c>
      <c r="N632" s="2" t="s">
        <v>88</v>
      </c>
      <c r="O632" s="2" t="s">
        <v>88</v>
      </c>
    </row>
    <row r="633" spans="1:15" hidden="1">
      <c r="A633" s="1" t="s">
        <v>15</v>
      </c>
      <c r="B633" s="2">
        <v>2013</v>
      </c>
      <c r="C633" s="2" t="s">
        <v>16</v>
      </c>
      <c r="D633" s="2" t="s">
        <v>17</v>
      </c>
      <c r="E633" s="2" t="s">
        <v>27</v>
      </c>
      <c r="F633" s="2" t="s">
        <v>35</v>
      </c>
      <c r="G633" s="2" t="s">
        <v>45</v>
      </c>
      <c r="H633" s="2" t="s">
        <v>54</v>
      </c>
      <c r="I633" s="2" t="s">
        <v>47</v>
      </c>
      <c r="J633" s="2" t="s">
        <v>30</v>
      </c>
      <c r="K633" s="2" t="s">
        <v>40</v>
      </c>
      <c r="L633" s="2" t="s">
        <v>41</v>
      </c>
      <c r="M633" s="2" t="s">
        <v>42</v>
      </c>
      <c r="N633" s="2" t="s">
        <v>88</v>
      </c>
      <c r="O633" s="2" t="s">
        <v>88</v>
      </c>
    </row>
    <row r="634" spans="1:15" hidden="1">
      <c r="A634" s="1" t="s">
        <v>15</v>
      </c>
      <c r="B634" s="2">
        <v>2015</v>
      </c>
      <c r="C634" s="2" t="s">
        <v>16</v>
      </c>
      <c r="D634" s="2" t="s">
        <v>17</v>
      </c>
      <c r="E634" s="2" t="s">
        <v>27</v>
      </c>
      <c r="F634" s="2" t="s">
        <v>19</v>
      </c>
      <c r="G634" s="2" t="s">
        <v>45</v>
      </c>
      <c r="H634" s="2" t="s">
        <v>54</v>
      </c>
      <c r="I634" s="2" t="s">
        <v>47</v>
      </c>
      <c r="J634" s="2" t="s">
        <v>30</v>
      </c>
      <c r="K634" s="2" t="s">
        <v>24</v>
      </c>
      <c r="L634" s="2" t="s">
        <v>25</v>
      </c>
      <c r="M634" s="2" t="s">
        <v>88</v>
      </c>
      <c r="N634" s="2" t="s">
        <v>88</v>
      </c>
      <c r="O634" s="2" t="s">
        <v>88</v>
      </c>
    </row>
    <row r="635" spans="1:15">
      <c r="A635" s="1" t="s">
        <v>15</v>
      </c>
      <c r="B635" s="2">
        <v>2015</v>
      </c>
      <c r="C635" s="2" t="s">
        <v>16</v>
      </c>
      <c r="D635" s="2" t="s">
        <v>33</v>
      </c>
      <c r="E635" s="2" t="s">
        <v>34</v>
      </c>
      <c r="F635" s="2" t="s">
        <v>35</v>
      </c>
      <c r="G635" s="2" t="s">
        <v>36</v>
      </c>
      <c r="H635" s="2" t="s">
        <v>37</v>
      </c>
      <c r="I635" s="2" t="s">
        <v>38</v>
      </c>
      <c r="J635" s="2" t="s">
        <v>39</v>
      </c>
      <c r="K635" s="2"/>
      <c r="L635" s="2"/>
      <c r="M635" s="2" t="s">
        <v>42</v>
      </c>
      <c r="N635" s="2" t="s">
        <v>17</v>
      </c>
      <c r="O635" s="2" t="s">
        <v>43</v>
      </c>
    </row>
    <row r="636" spans="1:15" hidden="1">
      <c r="A636" s="1" t="s">
        <v>125</v>
      </c>
      <c r="B636" s="2">
        <v>2019</v>
      </c>
      <c r="C636" s="2" t="s">
        <v>16</v>
      </c>
      <c r="D636" s="2" t="s">
        <v>17</v>
      </c>
      <c r="E636" s="2" t="s">
        <v>27</v>
      </c>
      <c r="F636" s="2" t="s">
        <v>28</v>
      </c>
      <c r="G636" s="2" t="s">
        <v>20</v>
      </c>
      <c r="H636" s="2" t="s">
        <v>21</v>
      </c>
      <c r="I636" s="2" t="s">
        <v>22</v>
      </c>
      <c r="J636" s="2" t="s">
        <v>30</v>
      </c>
      <c r="K636" s="2" t="s">
        <v>84</v>
      </c>
      <c r="L636" s="2" t="s">
        <v>41</v>
      </c>
      <c r="M636" s="2" t="s">
        <v>32</v>
      </c>
      <c r="N636" s="2" t="s">
        <v>33</v>
      </c>
      <c r="O636" s="2" t="s">
        <v>88</v>
      </c>
    </row>
    <row r="637" spans="1:15" hidden="1">
      <c r="A637" s="1" t="s">
        <v>15</v>
      </c>
      <c r="B637" s="2">
        <v>2013</v>
      </c>
      <c r="C637" s="2" t="s">
        <v>16</v>
      </c>
      <c r="D637" s="2" t="s">
        <v>33</v>
      </c>
      <c r="E637" s="2" t="s">
        <v>65</v>
      </c>
      <c r="F637" s="2" t="s">
        <v>147</v>
      </c>
      <c r="G637" s="2" t="s">
        <v>36</v>
      </c>
      <c r="H637" s="2" t="s">
        <v>60</v>
      </c>
      <c r="I637" s="2" t="s">
        <v>38</v>
      </c>
      <c r="J637" s="2" t="s">
        <v>67</v>
      </c>
      <c r="K637" s="2" t="s">
        <v>40</v>
      </c>
      <c r="L637" s="2" t="s">
        <v>41</v>
      </c>
      <c r="M637" s="2" t="s">
        <v>32</v>
      </c>
      <c r="N637" s="2" t="s">
        <v>88</v>
      </c>
      <c r="O637" s="2" t="s">
        <v>88</v>
      </c>
    </row>
    <row r="638" spans="1:15" hidden="1">
      <c r="A638" s="1" t="s">
        <v>15</v>
      </c>
      <c r="B638" s="2">
        <v>2012</v>
      </c>
      <c r="C638" s="2" t="s">
        <v>16</v>
      </c>
      <c r="D638" s="2" t="s">
        <v>17</v>
      </c>
      <c r="E638" s="2" t="s">
        <v>18</v>
      </c>
      <c r="F638" s="2" t="s">
        <v>35</v>
      </c>
      <c r="G638" s="2" t="s">
        <v>45</v>
      </c>
      <c r="H638" s="2" t="s">
        <v>54</v>
      </c>
      <c r="I638" s="2" t="s">
        <v>47</v>
      </c>
      <c r="J638" s="2" t="s">
        <v>23</v>
      </c>
      <c r="K638" s="2" t="s">
        <v>40</v>
      </c>
      <c r="L638" s="2" t="s">
        <v>41</v>
      </c>
      <c r="M638" s="2" t="s">
        <v>42</v>
      </c>
      <c r="N638" s="2" t="s">
        <v>33</v>
      </c>
      <c r="O638" s="2" t="s">
        <v>88</v>
      </c>
    </row>
    <row r="639" spans="1:15" hidden="1">
      <c r="A639" s="1" t="s">
        <v>121</v>
      </c>
      <c r="B639" s="2">
        <v>2018</v>
      </c>
      <c r="C639" s="2" t="s">
        <v>16</v>
      </c>
      <c r="D639" s="2" t="s">
        <v>44</v>
      </c>
      <c r="E639" s="2" t="s">
        <v>27</v>
      </c>
      <c r="F639" s="2" t="s">
        <v>50</v>
      </c>
      <c r="G639" s="2" t="s">
        <v>20</v>
      </c>
      <c r="H639" s="2" t="s">
        <v>51</v>
      </c>
      <c r="I639" s="2" t="s">
        <v>22</v>
      </c>
      <c r="J639" s="2" t="s">
        <v>30</v>
      </c>
      <c r="K639" s="2"/>
      <c r="L639" s="2"/>
      <c r="M639" s="2" t="s">
        <v>32</v>
      </c>
      <c r="N639" s="2" t="s">
        <v>33</v>
      </c>
      <c r="O639" s="2" t="s">
        <v>88</v>
      </c>
    </row>
    <row r="640" spans="1:15" hidden="1">
      <c r="A640" s="1" t="s">
        <v>15</v>
      </c>
      <c r="B640" s="2">
        <v>2016</v>
      </c>
      <c r="C640" s="2" t="s">
        <v>16</v>
      </c>
      <c r="D640" s="2" t="s">
        <v>62</v>
      </c>
      <c r="E640" s="2" t="s">
        <v>34</v>
      </c>
      <c r="F640" s="2" t="s">
        <v>35</v>
      </c>
      <c r="G640" s="2" t="s">
        <v>45</v>
      </c>
      <c r="H640" s="2" t="s">
        <v>54</v>
      </c>
      <c r="I640" s="2" t="s">
        <v>47</v>
      </c>
      <c r="J640" s="2" t="s">
        <v>39</v>
      </c>
      <c r="K640" s="2"/>
      <c r="L640" s="2"/>
      <c r="M640" s="2" t="s">
        <v>42</v>
      </c>
      <c r="N640" s="2" t="s">
        <v>17</v>
      </c>
      <c r="O640" s="2" t="s">
        <v>88</v>
      </c>
    </row>
    <row r="641" spans="1:15" hidden="1">
      <c r="A641" s="1" t="s">
        <v>15</v>
      </c>
      <c r="B641" s="2">
        <v>2010</v>
      </c>
      <c r="C641" s="2" t="s">
        <v>16</v>
      </c>
      <c r="D641" s="2" t="s">
        <v>33</v>
      </c>
      <c r="E641" s="2" t="s">
        <v>34</v>
      </c>
      <c r="F641" s="2" t="s">
        <v>35</v>
      </c>
      <c r="G641" s="2" t="s">
        <v>36</v>
      </c>
      <c r="H641" s="2" t="s">
        <v>146</v>
      </c>
      <c r="I641" s="2" t="s">
        <v>47</v>
      </c>
      <c r="J641" s="2" t="s">
        <v>39</v>
      </c>
      <c r="K641" s="2" t="s">
        <v>61</v>
      </c>
      <c r="L641" s="2" t="s">
        <v>41</v>
      </c>
      <c r="M641" s="2" t="s">
        <v>88</v>
      </c>
      <c r="N641" s="2" t="s">
        <v>88</v>
      </c>
      <c r="O641" s="2" t="s">
        <v>88</v>
      </c>
    </row>
    <row r="642" spans="1:15" hidden="1">
      <c r="A642" s="1" t="s">
        <v>74</v>
      </c>
      <c r="B642" s="2">
        <v>2013</v>
      </c>
      <c r="C642" s="2" t="s">
        <v>16</v>
      </c>
      <c r="D642" s="2" t="s">
        <v>17</v>
      </c>
      <c r="E642" s="2" t="s">
        <v>18</v>
      </c>
      <c r="F642" s="2" t="s">
        <v>86</v>
      </c>
      <c r="G642" s="2" t="s">
        <v>20</v>
      </c>
      <c r="H642" s="2" t="s">
        <v>85</v>
      </c>
      <c r="I642" s="2" t="s">
        <v>22</v>
      </c>
      <c r="J642" s="2" t="s">
        <v>23</v>
      </c>
      <c r="K642" s="2"/>
      <c r="L642" s="2"/>
      <c r="M642" s="2" t="s">
        <v>88</v>
      </c>
      <c r="N642" s="2" t="s">
        <v>88</v>
      </c>
      <c r="O642" s="2" t="s">
        <v>88</v>
      </c>
    </row>
    <row r="643" spans="1:15">
      <c r="A643" s="1" t="s">
        <v>48</v>
      </c>
      <c r="B643" s="2">
        <v>2020</v>
      </c>
      <c r="C643" s="2" t="s">
        <v>16</v>
      </c>
      <c r="D643" s="2" t="s">
        <v>33</v>
      </c>
      <c r="E643" s="2" t="s">
        <v>65</v>
      </c>
      <c r="F643" s="2" t="s">
        <v>95</v>
      </c>
      <c r="G643" s="2" t="s">
        <v>20</v>
      </c>
      <c r="H643" s="2" t="s">
        <v>80</v>
      </c>
      <c r="I643" s="2" t="s">
        <v>76</v>
      </c>
      <c r="J643" s="2" t="s">
        <v>67</v>
      </c>
      <c r="K643" s="2" t="s">
        <v>40</v>
      </c>
      <c r="L643" s="2" t="s">
        <v>41</v>
      </c>
      <c r="M643" s="2" t="s">
        <v>88</v>
      </c>
      <c r="N643" s="2" t="s">
        <v>33</v>
      </c>
      <c r="O643" s="2" t="s">
        <v>43</v>
      </c>
    </row>
    <row r="644" spans="1:15">
      <c r="A644" s="1" t="s">
        <v>15</v>
      </c>
      <c r="B644" s="2">
        <v>2022</v>
      </c>
      <c r="C644" s="2" t="s">
        <v>16</v>
      </c>
      <c r="D644" s="2" t="s">
        <v>33</v>
      </c>
      <c r="E644" s="2" t="s">
        <v>49</v>
      </c>
      <c r="F644" s="2" t="s">
        <v>19</v>
      </c>
      <c r="G644" s="2" t="s">
        <v>20</v>
      </c>
      <c r="H644" s="2" t="s">
        <v>51</v>
      </c>
      <c r="I644" s="2" t="s">
        <v>22</v>
      </c>
      <c r="J644" s="2" t="s">
        <v>52</v>
      </c>
      <c r="K644" s="2" t="s">
        <v>70</v>
      </c>
      <c r="L644" s="2" t="s">
        <v>25</v>
      </c>
      <c r="M644" s="2" t="s">
        <v>88</v>
      </c>
      <c r="N644" s="2" t="s">
        <v>33</v>
      </c>
      <c r="O644" s="2" t="s">
        <v>43</v>
      </c>
    </row>
    <row r="645" spans="1:15">
      <c r="A645" s="1" t="s">
        <v>15</v>
      </c>
      <c r="B645" s="2">
        <v>2019</v>
      </c>
      <c r="C645" s="2" t="s">
        <v>16</v>
      </c>
      <c r="D645" s="2" t="s">
        <v>33</v>
      </c>
      <c r="E645" s="2" t="s">
        <v>65</v>
      </c>
      <c r="F645" s="2" t="s">
        <v>35</v>
      </c>
      <c r="G645" s="2" t="s">
        <v>20</v>
      </c>
      <c r="H645" s="2" t="s">
        <v>21</v>
      </c>
      <c r="I645" s="2" t="s">
        <v>22</v>
      </c>
      <c r="J645" s="2" t="s">
        <v>67</v>
      </c>
      <c r="K645" s="2" t="s">
        <v>40</v>
      </c>
      <c r="L645" s="2" t="s">
        <v>41</v>
      </c>
      <c r="M645" s="2" t="s">
        <v>88</v>
      </c>
      <c r="N645" s="2" t="s">
        <v>33</v>
      </c>
      <c r="O645" s="2" t="s">
        <v>43</v>
      </c>
    </row>
    <row r="646" spans="1:15" hidden="1">
      <c r="A646" s="1" t="s">
        <v>172</v>
      </c>
      <c r="B646" s="2">
        <v>2011</v>
      </c>
      <c r="C646" s="2" t="s">
        <v>16</v>
      </c>
      <c r="D646" s="2" t="s">
        <v>17</v>
      </c>
      <c r="E646" s="2" t="s">
        <v>34</v>
      </c>
      <c r="F646" s="2" t="s">
        <v>19</v>
      </c>
      <c r="G646" s="2" t="s">
        <v>36</v>
      </c>
      <c r="H646" s="2" t="s">
        <v>37</v>
      </c>
      <c r="I646" s="2" t="s">
        <v>38</v>
      </c>
      <c r="J646" s="2" t="s">
        <v>30</v>
      </c>
      <c r="K646" s="2"/>
      <c r="L646" s="2"/>
      <c r="M646" s="2" t="s">
        <v>88</v>
      </c>
      <c r="N646" s="2" t="s">
        <v>33</v>
      </c>
      <c r="O646" s="2" t="s">
        <v>88</v>
      </c>
    </row>
    <row r="647" spans="1:15" hidden="1">
      <c r="A647" s="1" t="s">
        <v>15</v>
      </c>
      <c r="B647" s="2">
        <v>2013</v>
      </c>
      <c r="C647" s="2" t="s">
        <v>16</v>
      </c>
      <c r="D647" s="2" t="s">
        <v>17</v>
      </c>
      <c r="E647" s="2" t="s">
        <v>18</v>
      </c>
      <c r="F647" s="2" t="s">
        <v>82</v>
      </c>
      <c r="G647" s="2" t="s">
        <v>127</v>
      </c>
      <c r="H647" s="2" t="s">
        <v>80</v>
      </c>
      <c r="I647" s="2" t="s">
        <v>76</v>
      </c>
      <c r="J647" s="2" t="s">
        <v>23</v>
      </c>
      <c r="K647" s="2" t="s">
        <v>70</v>
      </c>
      <c r="L647" s="2" t="s">
        <v>25</v>
      </c>
      <c r="M647" s="2" t="s">
        <v>32</v>
      </c>
      <c r="N647" s="2" t="s">
        <v>33</v>
      </c>
      <c r="O647" s="2" t="s">
        <v>88</v>
      </c>
    </row>
    <row r="648" spans="1:15" hidden="1">
      <c r="A648" s="1" t="s">
        <v>15</v>
      </c>
      <c r="B648" s="2">
        <v>2015</v>
      </c>
      <c r="C648" s="2" t="s">
        <v>16</v>
      </c>
      <c r="D648" s="2" t="s">
        <v>33</v>
      </c>
      <c r="E648" s="2" t="s">
        <v>65</v>
      </c>
      <c r="F648" s="2" t="s">
        <v>35</v>
      </c>
      <c r="G648" s="2" t="s">
        <v>20</v>
      </c>
      <c r="H648" s="2" t="s">
        <v>21</v>
      </c>
      <c r="I648" s="2" t="s">
        <v>22</v>
      </c>
      <c r="J648" s="2" t="s">
        <v>52</v>
      </c>
      <c r="K648" s="2" t="s">
        <v>31</v>
      </c>
      <c r="L648" s="2" t="s">
        <v>25</v>
      </c>
      <c r="M648" s="2" t="s">
        <v>42</v>
      </c>
      <c r="N648" s="2" t="s">
        <v>33</v>
      </c>
      <c r="O648" s="2" t="s">
        <v>88</v>
      </c>
    </row>
    <row r="649" spans="1:15">
      <c r="A649" s="1" t="s">
        <v>15</v>
      </c>
      <c r="B649" s="2">
        <v>2023</v>
      </c>
      <c r="C649" s="2" t="s">
        <v>16</v>
      </c>
      <c r="D649" s="2" t="s">
        <v>33</v>
      </c>
      <c r="E649" s="2" t="s">
        <v>65</v>
      </c>
      <c r="F649" s="2" t="s">
        <v>66</v>
      </c>
      <c r="G649" s="2" t="s">
        <v>20</v>
      </c>
      <c r="H649" s="2" t="s">
        <v>29</v>
      </c>
      <c r="I649" s="2" t="s">
        <v>22</v>
      </c>
      <c r="J649" s="2" t="s">
        <v>67</v>
      </c>
      <c r="K649" s="2" t="s">
        <v>25</v>
      </c>
      <c r="L649" s="2" t="s">
        <v>25</v>
      </c>
      <c r="M649" s="2" t="s">
        <v>32</v>
      </c>
      <c r="N649" s="2" t="s">
        <v>33</v>
      </c>
      <c r="O649" s="2" t="s">
        <v>43</v>
      </c>
    </row>
    <row r="650" spans="1:15" hidden="1">
      <c r="A650" s="1" t="s">
        <v>15</v>
      </c>
      <c r="B650" s="2">
        <v>2014</v>
      </c>
      <c r="C650" s="2" t="s">
        <v>16</v>
      </c>
      <c r="D650" s="2" t="s">
        <v>33</v>
      </c>
      <c r="E650" s="2" t="s">
        <v>34</v>
      </c>
      <c r="F650" s="2" t="s">
        <v>35</v>
      </c>
      <c r="G650" s="2" t="s">
        <v>45</v>
      </c>
      <c r="H650" s="2" t="s">
        <v>54</v>
      </c>
      <c r="I650" s="2" t="s">
        <v>47</v>
      </c>
      <c r="J650" s="2" t="s">
        <v>39</v>
      </c>
      <c r="K650" s="2"/>
      <c r="L650" s="2"/>
      <c r="M650" s="2" t="s">
        <v>42</v>
      </c>
      <c r="N650" s="2" t="s">
        <v>33</v>
      </c>
      <c r="O650" s="2" t="s">
        <v>98</v>
      </c>
    </row>
    <row r="651" spans="1:15" hidden="1">
      <c r="A651" s="1" t="s">
        <v>117</v>
      </c>
      <c r="B651" s="2">
        <v>2015</v>
      </c>
      <c r="C651" s="2" t="s">
        <v>16</v>
      </c>
      <c r="D651" s="2" t="s">
        <v>17</v>
      </c>
      <c r="E651" s="2" t="s">
        <v>27</v>
      </c>
      <c r="F651" s="2" t="s">
        <v>50</v>
      </c>
      <c r="G651" s="2" t="s">
        <v>20</v>
      </c>
      <c r="H651" s="2" t="s">
        <v>51</v>
      </c>
      <c r="I651" s="2" t="s">
        <v>22</v>
      </c>
      <c r="J651" s="2" t="s">
        <v>30</v>
      </c>
      <c r="K651" s="2" t="s">
        <v>40</v>
      </c>
      <c r="L651" s="2" t="s">
        <v>41</v>
      </c>
      <c r="M651" s="2" t="s">
        <v>32</v>
      </c>
      <c r="N651" s="2" t="s">
        <v>33</v>
      </c>
      <c r="O651" s="2" t="s">
        <v>88</v>
      </c>
    </row>
    <row r="652" spans="1:15" hidden="1">
      <c r="A652" s="1" t="s">
        <v>15</v>
      </c>
      <c r="B652" s="2">
        <v>2012</v>
      </c>
      <c r="C652" s="2" t="s">
        <v>16</v>
      </c>
      <c r="D652" s="2" t="s">
        <v>17</v>
      </c>
      <c r="E652" s="2" t="s">
        <v>18</v>
      </c>
      <c r="F652" s="2" t="s">
        <v>19</v>
      </c>
      <c r="G652" s="2" t="s">
        <v>20</v>
      </c>
      <c r="H652" s="2" t="s">
        <v>71</v>
      </c>
      <c r="I652" s="2" t="s">
        <v>22</v>
      </c>
      <c r="J652" s="2" t="s">
        <v>23</v>
      </c>
      <c r="K652" s="2" t="s">
        <v>70</v>
      </c>
      <c r="L652" s="2" t="s">
        <v>25</v>
      </c>
      <c r="M652" s="2" t="s">
        <v>88</v>
      </c>
      <c r="N652" s="2" t="s">
        <v>33</v>
      </c>
      <c r="O652" s="2" t="s">
        <v>88</v>
      </c>
    </row>
    <row r="653" spans="1:15" hidden="1">
      <c r="A653" s="1" t="s">
        <v>15</v>
      </c>
      <c r="B653" s="2">
        <v>2015</v>
      </c>
      <c r="C653" s="2" t="s">
        <v>16</v>
      </c>
      <c r="D653" s="2" t="s">
        <v>33</v>
      </c>
      <c r="E653" s="2" t="s">
        <v>49</v>
      </c>
      <c r="F653" s="2" t="s">
        <v>35</v>
      </c>
      <c r="G653" s="2" t="s">
        <v>20</v>
      </c>
      <c r="H653" s="2" t="s">
        <v>51</v>
      </c>
      <c r="I653" s="2" t="s">
        <v>22</v>
      </c>
      <c r="J653" s="2" t="s">
        <v>52</v>
      </c>
      <c r="K653" s="2" t="s">
        <v>31</v>
      </c>
      <c r="L653" s="2" t="s">
        <v>25</v>
      </c>
      <c r="M653" s="2" t="s">
        <v>55</v>
      </c>
      <c r="N653" s="2" t="s">
        <v>17</v>
      </c>
      <c r="O653" s="2" t="s">
        <v>88</v>
      </c>
    </row>
    <row r="654" spans="1:15" hidden="1">
      <c r="A654" s="1" t="s">
        <v>15</v>
      </c>
      <c r="B654" s="2">
        <v>2017</v>
      </c>
      <c r="C654" s="2" t="s">
        <v>16</v>
      </c>
      <c r="D654" s="2" t="s">
        <v>17</v>
      </c>
      <c r="E654" s="2" t="s">
        <v>27</v>
      </c>
      <c r="F654" s="2" t="s">
        <v>66</v>
      </c>
      <c r="G654" s="2" t="s">
        <v>20</v>
      </c>
      <c r="H654" s="2" t="s">
        <v>71</v>
      </c>
      <c r="I654" s="2" t="s">
        <v>22</v>
      </c>
      <c r="J654" s="2" t="s">
        <v>30</v>
      </c>
      <c r="K654" s="2" t="s">
        <v>25</v>
      </c>
      <c r="L654" s="2" t="s">
        <v>25</v>
      </c>
      <c r="M654" s="2" t="s">
        <v>55</v>
      </c>
      <c r="N654" s="2" t="s">
        <v>33</v>
      </c>
      <c r="O654" s="2" t="s">
        <v>88</v>
      </c>
    </row>
    <row r="655" spans="1:15" hidden="1">
      <c r="A655" s="1" t="s">
        <v>15</v>
      </c>
      <c r="B655" s="2">
        <v>2015</v>
      </c>
      <c r="C655" s="2" t="s">
        <v>16</v>
      </c>
      <c r="D655" s="2" t="s">
        <v>17</v>
      </c>
      <c r="E655" s="2" t="s">
        <v>18</v>
      </c>
      <c r="F655" s="2" t="s">
        <v>19</v>
      </c>
      <c r="G655" s="2" t="s">
        <v>20</v>
      </c>
      <c r="H655" s="2" t="s">
        <v>21</v>
      </c>
      <c r="I655" s="2" t="s">
        <v>22</v>
      </c>
      <c r="J655" s="2" t="s">
        <v>23</v>
      </c>
      <c r="K655" s="2" t="s">
        <v>25</v>
      </c>
      <c r="L655" s="2" t="s">
        <v>25</v>
      </c>
      <c r="M655" s="2" t="s">
        <v>88</v>
      </c>
      <c r="N655" s="2" t="s">
        <v>88</v>
      </c>
      <c r="O655" s="2" t="s">
        <v>88</v>
      </c>
    </row>
    <row r="656" spans="1:15" hidden="1">
      <c r="A656" s="1" t="s">
        <v>15</v>
      </c>
      <c r="B656" s="2">
        <v>2014</v>
      </c>
      <c r="C656" s="2" t="s">
        <v>16</v>
      </c>
      <c r="D656" s="2" t="s">
        <v>33</v>
      </c>
      <c r="E656" s="2" t="s">
        <v>65</v>
      </c>
      <c r="F656" s="2" t="s">
        <v>28</v>
      </c>
      <c r="G656" s="2" t="s">
        <v>45</v>
      </c>
      <c r="H656" s="2" t="s">
        <v>138</v>
      </c>
      <c r="I656" s="2" t="s">
        <v>47</v>
      </c>
      <c r="J656" s="2" t="s">
        <v>52</v>
      </c>
      <c r="K656" s="2" t="s">
        <v>84</v>
      </c>
      <c r="L656" s="2" t="s">
        <v>41</v>
      </c>
      <c r="M656" s="2" t="s">
        <v>32</v>
      </c>
      <c r="N656" s="2" t="s">
        <v>33</v>
      </c>
      <c r="O656" s="2" t="s">
        <v>88</v>
      </c>
    </row>
    <row r="657" spans="1:15" hidden="1">
      <c r="A657" s="1"/>
      <c r="B657" s="2">
        <v>2019</v>
      </c>
      <c r="C657" s="2" t="s">
        <v>16</v>
      </c>
      <c r="D657" s="2" t="s">
        <v>17</v>
      </c>
      <c r="E657" s="2" t="s">
        <v>27</v>
      </c>
      <c r="F657" s="2" t="s">
        <v>50</v>
      </c>
      <c r="G657" s="2" t="s">
        <v>20</v>
      </c>
      <c r="H657" s="2" t="s">
        <v>21</v>
      </c>
      <c r="I657" s="2" t="s">
        <v>22</v>
      </c>
      <c r="J657" s="2" t="s">
        <v>30</v>
      </c>
      <c r="K657" s="2"/>
      <c r="L657" s="2"/>
      <c r="M657" s="2" t="s">
        <v>32</v>
      </c>
      <c r="N657" s="2" t="s">
        <v>33</v>
      </c>
      <c r="O657" s="2" t="s">
        <v>88</v>
      </c>
    </row>
    <row r="658" spans="1:15">
      <c r="A658" s="1" t="s">
        <v>15</v>
      </c>
      <c r="B658" s="2">
        <v>2023</v>
      </c>
      <c r="C658" s="2" t="s">
        <v>16</v>
      </c>
      <c r="D658" s="2" t="s">
        <v>33</v>
      </c>
      <c r="E658" s="2" t="s">
        <v>65</v>
      </c>
      <c r="F658" s="2" t="s">
        <v>66</v>
      </c>
      <c r="G658" s="2" t="s">
        <v>20</v>
      </c>
      <c r="H658" s="2" t="s">
        <v>29</v>
      </c>
      <c r="I658" s="2" t="s">
        <v>22</v>
      </c>
      <c r="J658" s="2" t="s">
        <v>67</v>
      </c>
      <c r="K658" s="2" t="s">
        <v>25</v>
      </c>
      <c r="L658" s="2" t="s">
        <v>25</v>
      </c>
      <c r="M658" s="2" t="s">
        <v>32</v>
      </c>
      <c r="N658" s="2" t="s">
        <v>33</v>
      </c>
      <c r="O658" s="2" t="s">
        <v>43</v>
      </c>
    </row>
    <row r="659" spans="1:15" hidden="1">
      <c r="A659" s="1" t="s">
        <v>15</v>
      </c>
      <c r="B659" s="2">
        <v>2016</v>
      </c>
      <c r="C659" s="2" t="s">
        <v>16</v>
      </c>
      <c r="D659" s="2" t="s">
        <v>17</v>
      </c>
      <c r="E659" s="2" t="s">
        <v>18</v>
      </c>
      <c r="F659" s="2" t="s">
        <v>72</v>
      </c>
      <c r="G659" s="2" t="s">
        <v>20</v>
      </c>
      <c r="H659" s="2" t="s">
        <v>21</v>
      </c>
      <c r="I659" s="2" t="s">
        <v>22</v>
      </c>
      <c r="J659" s="2" t="s">
        <v>23</v>
      </c>
      <c r="K659" s="2" t="s">
        <v>83</v>
      </c>
      <c r="L659" s="2" t="s">
        <v>25</v>
      </c>
      <c r="M659" s="2" t="s">
        <v>32</v>
      </c>
      <c r="N659" s="2" t="s">
        <v>88</v>
      </c>
      <c r="O659" s="2" t="s">
        <v>88</v>
      </c>
    </row>
    <row r="660" spans="1:15" hidden="1">
      <c r="A660" s="1" t="s">
        <v>48</v>
      </c>
      <c r="B660" s="2">
        <v>2012</v>
      </c>
      <c r="C660" s="2" t="s">
        <v>16</v>
      </c>
      <c r="D660" s="2" t="s">
        <v>33</v>
      </c>
      <c r="E660" s="2" t="s">
        <v>49</v>
      </c>
      <c r="F660" s="2" t="s">
        <v>66</v>
      </c>
      <c r="G660" s="2" t="s">
        <v>20</v>
      </c>
      <c r="H660" s="2" t="s">
        <v>51</v>
      </c>
      <c r="I660" s="2" t="s">
        <v>22</v>
      </c>
      <c r="J660" s="2" t="s">
        <v>52</v>
      </c>
      <c r="K660" s="2"/>
      <c r="L660" s="2"/>
      <c r="M660" s="2" t="s">
        <v>88</v>
      </c>
      <c r="N660" s="2" t="s">
        <v>88</v>
      </c>
      <c r="O660" s="2" t="s">
        <v>64</v>
      </c>
    </row>
    <row r="661" spans="1:15" hidden="1">
      <c r="A661" s="1" t="s">
        <v>15</v>
      </c>
      <c r="B661" s="2">
        <v>2016</v>
      </c>
      <c r="C661" s="2" t="s">
        <v>16</v>
      </c>
      <c r="D661" s="2" t="s">
        <v>17</v>
      </c>
      <c r="E661" s="2" t="s">
        <v>18</v>
      </c>
      <c r="F661" s="2" t="s">
        <v>89</v>
      </c>
      <c r="G661" s="2" t="s">
        <v>45</v>
      </c>
      <c r="H661" s="2" t="s">
        <v>68</v>
      </c>
      <c r="I661" s="2" t="s">
        <v>47</v>
      </c>
      <c r="J661" s="2" t="s">
        <v>39</v>
      </c>
      <c r="K661" s="2" t="s">
        <v>41</v>
      </c>
      <c r="L661" s="2" t="s">
        <v>41</v>
      </c>
      <c r="M661" s="2" t="s">
        <v>32</v>
      </c>
      <c r="N661" s="2" t="s">
        <v>17</v>
      </c>
      <c r="O661" s="2" t="s">
        <v>88</v>
      </c>
    </row>
    <row r="662" spans="1:15">
      <c r="A662" s="1" t="s">
        <v>15</v>
      </c>
      <c r="B662" s="2">
        <v>2023</v>
      </c>
      <c r="C662" s="2" t="s">
        <v>16</v>
      </c>
      <c r="D662" s="2" t="s">
        <v>33</v>
      </c>
      <c r="E662" s="2" t="s">
        <v>65</v>
      </c>
      <c r="F662" s="2" t="s">
        <v>66</v>
      </c>
      <c r="G662" s="2" t="s">
        <v>20</v>
      </c>
      <c r="H662" s="2" t="s">
        <v>29</v>
      </c>
      <c r="I662" s="2" t="s">
        <v>22</v>
      </c>
      <c r="J662" s="2" t="s">
        <v>67</v>
      </c>
      <c r="K662" s="2" t="s">
        <v>25</v>
      </c>
      <c r="L662" s="2" t="s">
        <v>25</v>
      </c>
      <c r="M662" s="2" t="s">
        <v>32</v>
      </c>
      <c r="N662" s="2" t="s">
        <v>33</v>
      </c>
      <c r="O662" s="2" t="s">
        <v>43</v>
      </c>
    </row>
    <row r="663" spans="1:15" hidden="1">
      <c r="A663" s="1" t="s">
        <v>107</v>
      </c>
      <c r="B663" s="2">
        <v>2014</v>
      </c>
      <c r="C663" s="2" t="s">
        <v>16</v>
      </c>
      <c r="D663" s="2" t="s">
        <v>33</v>
      </c>
      <c r="E663" s="2" t="s">
        <v>103</v>
      </c>
      <c r="F663" s="2" t="s">
        <v>19</v>
      </c>
      <c r="G663" s="2" t="s">
        <v>20</v>
      </c>
      <c r="H663" s="2" t="s">
        <v>51</v>
      </c>
      <c r="I663" s="2" t="s">
        <v>22</v>
      </c>
      <c r="J663" s="2" t="s">
        <v>52</v>
      </c>
      <c r="K663" s="2"/>
      <c r="L663" s="2"/>
      <c r="M663" s="2" t="s">
        <v>88</v>
      </c>
      <c r="N663" s="2" t="s">
        <v>88</v>
      </c>
      <c r="O663" s="2" t="s">
        <v>58</v>
      </c>
    </row>
    <row r="664" spans="1:15" hidden="1">
      <c r="A664" s="1" t="s">
        <v>15</v>
      </c>
      <c r="B664" s="2">
        <v>2015</v>
      </c>
      <c r="C664" s="2" t="s">
        <v>16</v>
      </c>
      <c r="D664" s="2" t="s">
        <v>17</v>
      </c>
      <c r="E664" s="2" t="s">
        <v>18</v>
      </c>
      <c r="F664" s="2" t="s">
        <v>35</v>
      </c>
      <c r="G664" s="2" t="s">
        <v>20</v>
      </c>
      <c r="H664" s="2" t="s">
        <v>21</v>
      </c>
      <c r="I664" s="2" t="s">
        <v>22</v>
      </c>
      <c r="J664" s="2" t="s">
        <v>23</v>
      </c>
      <c r="K664" s="2" t="s">
        <v>69</v>
      </c>
      <c r="L664" s="2" t="s">
        <v>25</v>
      </c>
      <c r="M664" s="2" t="s">
        <v>42</v>
      </c>
      <c r="N664" s="2" t="s">
        <v>88</v>
      </c>
      <c r="O664" s="2" t="s">
        <v>88</v>
      </c>
    </row>
    <row r="665" spans="1:15">
      <c r="A665" s="1" t="s">
        <v>15</v>
      </c>
      <c r="B665" s="2">
        <v>2023</v>
      </c>
      <c r="C665" s="2" t="s">
        <v>16</v>
      </c>
      <c r="D665" s="2" t="s">
        <v>33</v>
      </c>
      <c r="E665" s="2" t="s">
        <v>65</v>
      </c>
      <c r="F665" s="2" t="s">
        <v>19</v>
      </c>
      <c r="G665" s="2" t="s">
        <v>20</v>
      </c>
      <c r="H665" s="2" t="s">
        <v>85</v>
      </c>
      <c r="I665" s="2" t="s">
        <v>22</v>
      </c>
      <c r="J665" s="2" t="s">
        <v>67</v>
      </c>
      <c r="K665" s="2" t="s">
        <v>84</v>
      </c>
      <c r="L665" s="2" t="s">
        <v>41</v>
      </c>
      <c r="M665" s="2" t="s">
        <v>32</v>
      </c>
      <c r="N665" s="2" t="s">
        <v>17</v>
      </c>
      <c r="O665" s="2" t="s">
        <v>43</v>
      </c>
    </row>
    <row r="666" spans="1:15" hidden="1">
      <c r="A666" s="1" t="s">
        <v>15</v>
      </c>
      <c r="B666" s="2">
        <v>2013</v>
      </c>
      <c r="C666" s="2" t="s">
        <v>16</v>
      </c>
      <c r="D666" s="2" t="s">
        <v>33</v>
      </c>
      <c r="E666" s="2" t="s">
        <v>34</v>
      </c>
      <c r="F666" s="2" t="s">
        <v>19</v>
      </c>
      <c r="G666" s="2" t="s">
        <v>45</v>
      </c>
      <c r="H666" s="2" t="s">
        <v>54</v>
      </c>
      <c r="I666" s="2" t="s">
        <v>47</v>
      </c>
      <c r="J666" s="2" t="s">
        <v>39</v>
      </c>
      <c r="K666" s="2" t="s">
        <v>25</v>
      </c>
      <c r="L666" s="2" t="s">
        <v>25</v>
      </c>
      <c r="M666" s="2" t="s">
        <v>88</v>
      </c>
      <c r="N666" s="2" t="s">
        <v>33</v>
      </c>
      <c r="O666" s="2" t="s">
        <v>64</v>
      </c>
    </row>
    <row r="667" spans="1:15">
      <c r="A667" s="1" t="s">
        <v>15</v>
      </c>
      <c r="B667" s="2">
        <v>2013</v>
      </c>
      <c r="C667" s="2" t="s">
        <v>16</v>
      </c>
      <c r="D667" s="2" t="s">
        <v>33</v>
      </c>
      <c r="E667" s="2" t="s">
        <v>65</v>
      </c>
      <c r="F667" s="2" t="s">
        <v>89</v>
      </c>
      <c r="G667" s="2" t="s">
        <v>36</v>
      </c>
      <c r="H667" s="2" t="s">
        <v>113</v>
      </c>
      <c r="I667" s="2" t="s">
        <v>38</v>
      </c>
      <c r="J667" s="2" t="s">
        <v>67</v>
      </c>
      <c r="K667" s="2" t="s">
        <v>41</v>
      </c>
      <c r="L667" s="2" t="s">
        <v>41</v>
      </c>
      <c r="M667" s="2" t="s">
        <v>32</v>
      </c>
      <c r="N667" s="2" t="s">
        <v>33</v>
      </c>
      <c r="O667" s="2" t="s">
        <v>43</v>
      </c>
    </row>
    <row r="668" spans="1:15" hidden="1">
      <c r="A668" s="1" t="s">
        <v>15</v>
      </c>
      <c r="B668" s="2">
        <v>2010</v>
      </c>
      <c r="C668" s="2" t="s">
        <v>16</v>
      </c>
      <c r="D668" s="2" t="s">
        <v>17</v>
      </c>
      <c r="E668" s="2" t="s">
        <v>34</v>
      </c>
      <c r="F668" s="2" t="s">
        <v>35</v>
      </c>
      <c r="G668" s="2" t="s">
        <v>45</v>
      </c>
      <c r="H668" s="2" t="s">
        <v>54</v>
      </c>
      <c r="I668" s="2" t="s">
        <v>47</v>
      </c>
      <c r="J668" s="2" t="s">
        <v>39</v>
      </c>
      <c r="K668" s="2" t="s">
        <v>31</v>
      </c>
      <c r="L668" s="2" t="s">
        <v>25</v>
      </c>
      <c r="M668" s="2" t="s">
        <v>42</v>
      </c>
      <c r="N668" s="2" t="s">
        <v>88</v>
      </c>
      <c r="O668" s="2" t="s">
        <v>88</v>
      </c>
    </row>
    <row r="669" spans="1:15" hidden="1">
      <c r="A669" s="1" t="s">
        <v>15</v>
      </c>
      <c r="B669" s="2">
        <v>2017</v>
      </c>
      <c r="C669" s="2" t="s">
        <v>16</v>
      </c>
      <c r="D669" s="2" t="s">
        <v>17</v>
      </c>
      <c r="E669" s="2" t="s">
        <v>27</v>
      </c>
      <c r="F669" s="2" t="s">
        <v>19</v>
      </c>
      <c r="G669" s="2" t="s">
        <v>45</v>
      </c>
      <c r="H669" s="2" t="s">
        <v>54</v>
      </c>
      <c r="I669" s="2" t="s">
        <v>47</v>
      </c>
      <c r="J669" s="2" t="s">
        <v>30</v>
      </c>
      <c r="K669" s="2" t="s">
        <v>41</v>
      </c>
      <c r="L669" s="2" t="s">
        <v>41</v>
      </c>
      <c r="M669" s="2" t="s">
        <v>88</v>
      </c>
      <c r="N669" s="2" t="s">
        <v>17</v>
      </c>
      <c r="O669" s="2" t="s">
        <v>88</v>
      </c>
    </row>
    <row r="670" spans="1:15">
      <c r="A670" s="1" t="s">
        <v>63</v>
      </c>
      <c r="B670" s="2">
        <v>2012</v>
      </c>
      <c r="C670" s="2" t="s">
        <v>16</v>
      </c>
      <c r="D670" s="2" t="s">
        <v>62</v>
      </c>
      <c r="E670" s="2" t="s">
        <v>34</v>
      </c>
      <c r="F670" s="2" t="s">
        <v>19</v>
      </c>
      <c r="G670" s="2" t="s">
        <v>45</v>
      </c>
      <c r="H670" s="2" t="s">
        <v>146</v>
      </c>
      <c r="I670" s="2" t="s">
        <v>47</v>
      </c>
      <c r="J670" s="2" t="s">
        <v>30</v>
      </c>
      <c r="K670" s="2"/>
      <c r="L670" s="2"/>
      <c r="M670" s="2" t="s">
        <v>32</v>
      </c>
      <c r="N670" s="2" t="s">
        <v>88</v>
      </c>
      <c r="O670" s="2" t="s">
        <v>43</v>
      </c>
    </row>
    <row r="671" spans="1:15" hidden="1">
      <c r="A671" s="1" t="s">
        <v>87</v>
      </c>
      <c r="B671" s="2">
        <v>2013</v>
      </c>
      <c r="C671" s="2" t="s">
        <v>16</v>
      </c>
      <c r="D671" s="2" t="s">
        <v>33</v>
      </c>
      <c r="E671" s="2" t="s">
        <v>49</v>
      </c>
      <c r="F671" s="2" t="s">
        <v>19</v>
      </c>
      <c r="G671" s="2" t="s">
        <v>20</v>
      </c>
      <c r="H671" s="2" t="s">
        <v>51</v>
      </c>
      <c r="I671" s="2" t="s">
        <v>22</v>
      </c>
      <c r="J671" s="2" t="s">
        <v>52</v>
      </c>
      <c r="K671" s="2"/>
      <c r="L671" s="2"/>
      <c r="M671" s="2" t="s">
        <v>88</v>
      </c>
      <c r="N671" s="2" t="s">
        <v>33</v>
      </c>
      <c r="O671" s="2" t="s">
        <v>58</v>
      </c>
    </row>
    <row r="672" spans="1:15" hidden="1">
      <c r="A672" s="1" t="s">
        <v>15</v>
      </c>
      <c r="B672" s="2">
        <v>2014</v>
      </c>
      <c r="C672" s="2" t="s">
        <v>16</v>
      </c>
      <c r="D672" s="2" t="s">
        <v>33</v>
      </c>
      <c r="E672" s="2" t="s">
        <v>65</v>
      </c>
      <c r="F672" s="2" t="s">
        <v>66</v>
      </c>
      <c r="G672" s="2"/>
      <c r="H672" s="2"/>
      <c r="I672" s="2" t="s">
        <v>184</v>
      </c>
      <c r="J672" s="2" t="s">
        <v>52</v>
      </c>
      <c r="K672" s="2" t="s">
        <v>40</v>
      </c>
      <c r="L672" s="2" t="s">
        <v>41</v>
      </c>
      <c r="M672" s="2" t="s">
        <v>88</v>
      </c>
      <c r="N672" s="2" t="s">
        <v>33</v>
      </c>
      <c r="O672" s="2" t="s">
        <v>64</v>
      </c>
    </row>
    <row r="673" spans="1:15" hidden="1">
      <c r="A673" s="1" t="s">
        <v>63</v>
      </c>
      <c r="B673" s="2">
        <v>2016</v>
      </c>
      <c r="C673" s="2" t="s">
        <v>16</v>
      </c>
      <c r="D673" s="2" t="s">
        <v>17</v>
      </c>
      <c r="E673" s="2" t="s">
        <v>18</v>
      </c>
      <c r="F673" s="2" t="s">
        <v>82</v>
      </c>
      <c r="G673" s="2" t="s">
        <v>20</v>
      </c>
      <c r="H673" s="2" t="s">
        <v>21</v>
      </c>
      <c r="I673" s="2" t="s">
        <v>22</v>
      </c>
      <c r="J673" s="2" t="s">
        <v>23</v>
      </c>
      <c r="K673" s="2" t="s">
        <v>70</v>
      </c>
      <c r="L673" s="2" t="s">
        <v>25</v>
      </c>
      <c r="M673" s="2" t="s">
        <v>42</v>
      </c>
      <c r="N673" s="2" t="s">
        <v>17</v>
      </c>
      <c r="O673" s="2" t="s">
        <v>88</v>
      </c>
    </row>
    <row r="674" spans="1:15" hidden="1">
      <c r="A674" s="1" t="s">
        <v>15</v>
      </c>
      <c r="B674" s="2">
        <v>2018</v>
      </c>
      <c r="C674" s="2" t="s">
        <v>16</v>
      </c>
      <c r="D674" s="2" t="s">
        <v>33</v>
      </c>
      <c r="E674" s="2" t="s">
        <v>49</v>
      </c>
      <c r="F674" s="2" t="s">
        <v>50</v>
      </c>
      <c r="G674" s="2" t="s">
        <v>20</v>
      </c>
      <c r="H674" s="2" t="s">
        <v>51</v>
      </c>
      <c r="I674" s="2" t="s">
        <v>22</v>
      </c>
      <c r="J674" s="2" t="s">
        <v>52</v>
      </c>
      <c r="K674" s="2"/>
      <c r="L674" s="2"/>
      <c r="M674" s="2" t="s">
        <v>32</v>
      </c>
      <c r="N674" s="2" t="s">
        <v>88</v>
      </c>
      <c r="O674" s="2" t="s">
        <v>88</v>
      </c>
    </row>
    <row r="675" spans="1:15" hidden="1">
      <c r="A675" s="1" t="s">
        <v>134</v>
      </c>
      <c r="B675" s="2">
        <v>2013</v>
      </c>
      <c r="C675" s="2" t="s">
        <v>16</v>
      </c>
      <c r="D675" s="2" t="s">
        <v>33</v>
      </c>
      <c r="E675" s="2" t="s">
        <v>79</v>
      </c>
      <c r="F675" s="2" t="s">
        <v>28</v>
      </c>
      <c r="G675" s="2" t="s">
        <v>36</v>
      </c>
      <c r="H675" s="2" t="s">
        <v>101</v>
      </c>
      <c r="I675" s="2" t="s">
        <v>76</v>
      </c>
      <c r="J675" s="2" t="s">
        <v>67</v>
      </c>
      <c r="K675" s="2"/>
      <c r="L675" s="2"/>
      <c r="M675" s="2" t="s">
        <v>88</v>
      </c>
      <c r="N675" s="2" t="s">
        <v>33</v>
      </c>
      <c r="O675" s="2" t="s">
        <v>78</v>
      </c>
    </row>
    <row r="676" spans="1:15" hidden="1">
      <c r="A676" s="1" t="s">
        <v>134</v>
      </c>
      <c r="B676" s="2">
        <v>2013</v>
      </c>
      <c r="C676" s="2" t="s">
        <v>16</v>
      </c>
      <c r="D676" s="2" t="s">
        <v>33</v>
      </c>
      <c r="E676" s="2" t="s">
        <v>79</v>
      </c>
      <c r="F676" s="2" t="s">
        <v>96</v>
      </c>
      <c r="G676" s="2" t="s">
        <v>36</v>
      </c>
      <c r="H676" s="2" t="s">
        <v>101</v>
      </c>
      <c r="I676" s="2" t="s">
        <v>76</v>
      </c>
      <c r="J676" s="2" t="s">
        <v>67</v>
      </c>
      <c r="K676" s="2" t="s">
        <v>31</v>
      </c>
      <c r="L676" s="2" t="s">
        <v>25</v>
      </c>
      <c r="M676" s="2" t="s">
        <v>88</v>
      </c>
      <c r="N676" s="2" t="s">
        <v>33</v>
      </c>
      <c r="O676" s="2" t="s">
        <v>78</v>
      </c>
    </row>
    <row r="677" spans="1:15">
      <c r="A677" s="1" t="s">
        <v>15</v>
      </c>
      <c r="B677" s="2">
        <v>2015</v>
      </c>
      <c r="C677" s="2" t="s">
        <v>16</v>
      </c>
      <c r="D677" s="2" t="s">
        <v>33</v>
      </c>
      <c r="E677" s="2" t="s">
        <v>34</v>
      </c>
      <c r="F677" s="2" t="s">
        <v>35</v>
      </c>
      <c r="G677" s="2" t="s">
        <v>36</v>
      </c>
      <c r="H677" s="2" t="s">
        <v>37</v>
      </c>
      <c r="I677" s="2" t="s">
        <v>38</v>
      </c>
      <c r="J677" s="2" t="s">
        <v>39</v>
      </c>
      <c r="K677" s="2"/>
      <c r="L677" s="2"/>
      <c r="M677" s="2" t="s">
        <v>42</v>
      </c>
      <c r="N677" s="2" t="s">
        <v>17</v>
      </c>
      <c r="O677" s="2" t="s">
        <v>43</v>
      </c>
    </row>
    <row r="678" spans="1:15" hidden="1">
      <c r="A678" s="1" t="s">
        <v>15</v>
      </c>
      <c r="B678" s="2">
        <v>2018</v>
      </c>
      <c r="C678" s="2" t="s">
        <v>16</v>
      </c>
      <c r="D678" s="2" t="s">
        <v>33</v>
      </c>
      <c r="E678" s="2" t="s">
        <v>49</v>
      </c>
      <c r="F678" s="2" t="s">
        <v>50</v>
      </c>
      <c r="G678" s="2" t="s">
        <v>20</v>
      </c>
      <c r="H678" s="2" t="s">
        <v>21</v>
      </c>
      <c r="I678" s="2" t="s">
        <v>22</v>
      </c>
      <c r="J678" s="2" t="s">
        <v>52</v>
      </c>
      <c r="K678" s="2" t="s">
        <v>84</v>
      </c>
      <c r="L678" s="2" t="s">
        <v>41</v>
      </c>
      <c r="M678" s="2" t="s">
        <v>88</v>
      </c>
      <c r="N678" s="2" t="s">
        <v>88</v>
      </c>
      <c r="O678" s="2" t="s">
        <v>88</v>
      </c>
    </row>
    <row r="679" spans="1:15">
      <c r="A679" s="1" t="s">
        <v>105</v>
      </c>
      <c r="B679" s="2">
        <v>2006</v>
      </c>
      <c r="C679" s="2" t="s">
        <v>16</v>
      </c>
      <c r="D679" s="2" t="s">
        <v>33</v>
      </c>
      <c r="E679" s="2" t="s">
        <v>91</v>
      </c>
      <c r="F679" s="2" t="s">
        <v>50</v>
      </c>
      <c r="G679" s="2" t="s">
        <v>45</v>
      </c>
      <c r="H679" s="2" t="s">
        <v>46</v>
      </c>
      <c r="I679" s="2" t="s">
        <v>47</v>
      </c>
      <c r="J679" s="2"/>
      <c r="K679" s="2" t="s">
        <v>69</v>
      </c>
      <c r="L679" s="2" t="s">
        <v>25</v>
      </c>
      <c r="M679" s="2" t="s">
        <v>32</v>
      </c>
      <c r="N679" s="2" t="s">
        <v>33</v>
      </c>
      <c r="O679" s="2" t="s">
        <v>43</v>
      </c>
    </row>
    <row r="680" spans="1:15">
      <c r="A680" s="1" t="s">
        <v>15</v>
      </c>
      <c r="B680" s="2">
        <v>2013</v>
      </c>
      <c r="C680" s="2" t="s">
        <v>16</v>
      </c>
      <c r="D680" s="2" t="s">
        <v>33</v>
      </c>
      <c r="E680" s="2" t="s">
        <v>65</v>
      </c>
      <c r="F680" s="2" t="s">
        <v>89</v>
      </c>
      <c r="G680" s="2" t="s">
        <v>20</v>
      </c>
      <c r="H680" s="2" t="s">
        <v>90</v>
      </c>
      <c r="I680" s="2" t="s">
        <v>22</v>
      </c>
      <c r="J680" s="2" t="s">
        <v>52</v>
      </c>
      <c r="K680" s="2"/>
      <c r="L680" s="2"/>
      <c r="M680" s="2" t="s">
        <v>32</v>
      </c>
      <c r="N680" s="2" t="s">
        <v>88</v>
      </c>
      <c r="O680" s="2" t="s">
        <v>43</v>
      </c>
    </row>
    <row r="681" spans="1:15">
      <c r="A681" s="1" t="s">
        <v>118</v>
      </c>
      <c r="B681" s="2">
        <v>2013</v>
      </c>
      <c r="C681" s="2" t="s">
        <v>16</v>
      </c>
      <c r="D681" s="2" t="s">
        <v>33</v>
      </c>
      <c r="E681" s="2" t="s">
        <v>34</v>
      </c>
      <c r="F681" s="2" t="s">
        <v>35</v>
      </c>
      <c r="G681" s="2" t="s">
        <v>45</v>
      </c>
      <c r="H681" s="2" t="s">
        <v>54</v>
      </c>
      <c r="I681" s="2" t="s">
        <v>47</v>
      </c>
      <c r="J681" s="2" t="s">
        <v>39</v>
      </c>
      <c r="K681" s="2" t="s">
        <v>84</v>
      </c>
      <c r="L681" s="2" t="s">
        <v>41</v>
      </c>
      <c r="M681" s="2" t="s">
        <v>42</v>
      </c>
      <c r="N681" s="2" t="s">
        <v>88</v>
      </c>
      <c r="O681" s="2" t="s">
        <v>43</v>
      </c>
    </row>
    <row r="682" spans="1:15" hidden="1">
      <c r="A682" s="1" t="s">
        <v>63</v>
      </c>
      <c r="B682" s="2">
        <v>2013</v>
      </c>
      <c r="C682" s="2" t="s">
        <v>16</v>
      </c>
      <c r="D682" s="2" t="s">
        <v>17</v>
      </c>
      <c r="E682" s="2" t="s">
        <v>27</v>
      </c>
      <c r="F682" s="2" t="s">
        <v>66</v>
      </c>
      <c r="G682" s="2" t="s">
        <v>36</v>
      </c>
      <c r="H682" s="2" t="s">
        <v>60</v>
      </c>
      <c r="I682" s="2" t="s">
        <v>38</v>
      </c>
      <c r="J682" s="2" t="s">
        <v>30</v>
      </c>
      <c r="K682" s="2"/>
      <c r="L682" s="2"/>
      <c r="M682" s="2" t="s">
        <v>81</v>
      </c>
      <c r="N682" s="2" t="s">
        <v>33</v>
      </c>
      <c r="O682" s="2" t="s">
        <v>88</v>
      </c>
    </row>
    <row r="683" spans="1:15" hidden="1">
      <c r="A683" s="1" t="s">
        <v>48</v>
      </c>
      <c r="B683" s="2">
        <v>2012</v>
      </c>
      <c r="C683" s="2" t="s">
        <v>16</v>
      </c>
      <c r="D683" s="2" t="s">
        <v>33</v>
      </c>
      <c r="E683" s="2" t="s">
        <v>91</v>
      </c>
      <c r="F683" s="2" t="s">
        <v>72</v>
      </c>
      <c r="G683" s="2"/>
      <c r="H683" s="2"/>
      <c r="I683" s="2" t="s">
        <v>184</v>
      </c>
      <c r="J683" s="2" t="s">
        <v>52</v>
      </c>
      <c r="K683" s="2" t="s">
        <v>61</v>
      </c>
      <c r="L683" s="2" t="s">
        <v>41</v>
      </c>
      <c r="M683" s="2" t="s">
        <v>32</v>
      </c>
      <c r="N683" s="2" t="s">
        <v>88</v>
      </c>
      <c r="O683" s="2" t="s">
        <v>88</v>
      </c>
    </row>
    <row r="684" spans="1:15" hidden="1">
      <c r="A684" s="1" t="s">
        <v>15</v>
      </c>
      <c r="B684" s="2">
        <v>2014</v>
      </c>
      <c r="C684" s="2" t="s">
        <v>16</v>
      </c>
      <c r="D684" s="2" t="s">
        <v>33</v>
      </c>
      <c r="E684" s="2" t="s">
        <v>49</v>
      </c>
      <c r="F684" s="2" t="s">
        <v>28</v>
      </c>
      <c r="G684" s="2" t="s">
        <v>20</v>
      </c>
      <c r="H684" s="2" t="s">
        <v>111</v>
      </c>
      <c r="I684" s="2" t="s">
        <v>76</v>
      </c>
      <c r="J684" s="2" t="s">
        <v>52</v>
      </c>
      <c r="K684" s="2" t="s">
        <v>61</v>
      </c>
      <c r="L684" s="2" t="s">
        <v>41</v>
      </c>
      <c r="M684" s="2" t="s">
        <v>88</v>
      </c>
      <c r="N684" s="2" t="s">
        <v>33</v>
      </c>
      <c r="O684" s="2" t="s">
        <v>64</v>
      </c>
    </row>
    <row r="685" spans="1:15" hidden="1">
      <c r="A685" s="1" t="s">
        <v>15</v>
      </c>
      <c r="B685" s="2">
        <v>2009</v>
      </c>
      <c r="C685" s="2" t="s">
        <v>16</v>
      </c>
      <c r="D685" s="2" t="s">
        <v>17</v>
      </c>
      <c r="E685" s="2" t="s">
        <v>18</v>
      </c>
      <c r="F685" s="2" t="s">
        <v>35</v>
      </c>
      <c r="G685" s="2"/>
      <c r="H685" s="2"/>
      <c r="I685" s="2" t="s">
        <v>184</v>
      </c>
      <c r="J685" s="2" t="s">
        <v>23</v>
      </c>
      <c r="K685" s="2"/>
      <c r="L685" s="2"/>
      <c r="M685" s="2" t="s">
        <v>42</v>
      </c>
      <c r="N685" s="2" t="s">
        <v>17</v>
      </c>
      <c r="O685" s="2" t="s">
        <v>88</v>
      </c>
    </row>
    <row r="686" spans="1:15" hidden="1">
      <c r="A686" s="1" t="s">
        <v>48</v>
      </c>
      <c r="B686" s="2">
        <v>2013</v>
      </c>
      <c r="C686" s="2" t="s">
        <v>16</v>
      </c>
      <c r="D686" s="2" t="s">
        <v>17</v>
      </c>
      <c r="E686" s="2" t="s">
        <v>18</v>
      </c>
      <c r="F686" s="2" t="s">
        <v>19</v>
      </c>
      <c r="G686" s="2" t="s">
        <v>45</v>
      </c>
      <c r="H686" s="2" t="s">
        <v>54</v>
      </c>
      <c r="I686" s="2" t="s">
        <v>47</v>
      </c>
      <c r="J686" s="2" t="s">
        <v>23</v>
      </c>
      <c r="K686" s="2"/>
      <c r="L686" s="2"/>
      <c r="M686" s="2" t="s">
        <v>88</v>
      </c>
      <c r="N686" s="2" t="s">
        <v>88</v>
      </c>
      <c r="O686" s="2" t="s">
        <v>88</v>
      </c>
    </row>
    <row r="687" spans="1:15" hidden="1">
      <c r="A687" s="1" t="s">
        <v>15</v>
      </c>
      <c r="B687" s="2">
        <v>2021</v>
      </c>
      <c r="C687" s="2" t="s">
        <v>16</v>
      </c>
      <c r="D687" s="2" t="s">
        <v>33</v>
      </c>
      <c r="E687" s="2" t="s">
        <v>49</v>
      </c>
      <c r="F687" s="2" t="s">
        <v>35</v>
      </c>
      <c r="G687" s="2" t="s">
        <v>20</v>
      </c>
      <c r="H687" s="2" t="s">
        <v>21</v>
      </c>
      <c r="I687" s="2" t="s">
        <v>22</v>
      </c>
      <c r="J687" s="2" t="s">
        <v>52</v>
      </c>
      <c r="K687" s="2" t="s">
        <v>31</v>
      </c>
      <c r="L687" s="2" t="s">
        <v>25</v>
      </c>
      <c r="M687" s="2" t="s">
        <v>55</v>
      </c>
      <c r="N687" s="2" t="s">
        <v>88</v>
      </c>
      <c r="O687" s="2" t="s">
        <v>88</v>
      </c>
    </row>
    <row r="688" spans="1:15">
      <c r="A688" s="1" t="s">
        <v>117</v>
      </c>
      <c r="B688" s="2">
        <v>2016</v>
      </c>
      <c r="C688" s="2" t="s">
        <v>16</v>
      </c>
      <c r="D688" s="2" t="s">
        <v>33</v>
      </c>
      <c r="E688" s="2" t="s">
        <v>79</v>
      </c>
      <c r="F688" s="2" t="s">
        <v>59</v>
      </c>
      <c r="G688" s="2" t="s">
        <v>36</v>
      </c>
      <c r="H688" s="2" t="s">
        <v>101</v>
      </c>
      <c r="I688" s="2" t="s">
        <v>76</v>
      </c>
      <c r="J688" s="2" t="s">
        <v>77</v>
      </c>
      <c r="K688" s="2"/>
      <c r="L688" s="2"/>
      <c r="M688" s="2" t="s">
        <v>55</v>
      </c>
      <c r="N688" s="2" t="s">
        <v>17</v>
      </c>
      <c r="O688" s="2" t="s">
        <v>43</v>
      </c>
    </row>
    <row r="689" spans="1:15">
      <c r="A689" s="1" t="s">
        <v>15</v>
      </c>
      <c r="B689" s="2">
        <v>2013</v>
      </c>
      <c r="C689" s="2" t="s">
        <v>16</v>
      </c>
      <c r="D689" s="2" t="s">
        <v>33</v>
      </c>
      <c r="E689" s="2" t="s">
        <v>65</v>
      </c>
      <c r="F689" s="2" t="s">
        <v>89</v>
      </c>
      <c r="G689" s="2" t="s">
        <v>20</v>
      </c>
      <c r="H689" s="2" t="s">
        <v>85</v>
      </c>
      <c r="I689" s="2" t="s">
        <v>22</v>
      </c>
      <c r="J689" s="2" t="s">
        <v>52</v>
      </c>
      <c r="K689" s="2" t="s">
        <v>84</v>
      </c>
      <c r="L689" s="2" t="s">
        <v>41</v>
      </c>
      <c r="M689" s="2" t="s">
        <v>88</v>
      </c>
      <c r="N689" s="2" t="s">
        <v>88</v>
      </c>
      <c r="O689" s="2" t="s">
        <v>43</v>
      </c>
    </row>
    <row r="690" spans="1:15">
      <c r="A690" s="1" t="s">
        <v>15</v>
      </c>
      <c r="B690" s="2">
        <v>2013</v>
      </c>
      <c r="C690" s="2" t="s">
        <v>16</v>
      </c>
      <c r="D690" s="2" t="s">
        <v>33</v>
      </c>
      <c r="E690" s="2" t="s">
        <v>34</v>
      </c>
      <c r="F690" s="2" t="s">
        <v>35</v>
      </c>
      <c r="G690" s="2" t="s">
        <v>36</v>
      </c>
      <c r="H690" s="2" t="s">
        <v>37</v>
      </c>
      <c r="I690" s="2" t="s">
        <v>38</v>
      </c>
      <c r="J690" s="2" t="s">
        <v>39</v>
      </c>
      <c r="K690" s="2"/>
      <c r="L690" s="2"/>
      <c r="M690" s="2" t="s">
        <v>42</v>
      </c>
      <c r="N690" s="2" t="s">
        <v>17</v>
      </c>
      <c r="O690" s="2" t="s">
        <v>43</v>
      </c>
    </row>
    <row r="691" spans="1:15" hidden="1">
      <c r="A691" s="1" t="s">
        <v>15</v>
      </c>
      <c r="B691" s="2">
        <v>2013</v>
      </c>
      <c r="C691" s="2" t="s">
        <v>16</v>
      </c>
      <c r="D691" s="2" t="s">
        <v>17</v>
      </c>
      <c r="E691" s="2" t="s">
        <v>91</v>
      </c>
      <c r="F691" s="2" t="s">
        <v>57</v>
      </c>
      <c r="G691" s="2" t="s">
        <v>20</v>
      </c>
      <c r="H691" s="2" t="s">
        <v>85</v>
      </c>
      <c r="I691" s="2" t="s">
        <v>22</v>
      </c>
      <c r="J691" s="2" t="s">
        <v>52</v>
      </c>
      <c r="K691" s="2" t="s">
        <v>40</v>
      </c>
      <c r="L691" s="2" t="s">
        <v>41</v>
      </c>
      <c r="M691" s="2" t="s">
        <v>88</v>
      </c>
      <c r="N691" s="2" t="s">
        <v>88</v>
      </c>
      <c r="O691" s="2" t="s">
        <v>88</v>
      </c>
    </row>
    <row r="692" spans="1:15" hidden="1">
      <c r="A692" s="1" t="s">
        <v>15</v>
      </c>
      <c r="B692" s="2">
        <v>2020</v>
      </c>
      <c r="C692" s="2" t="s">
        <v>16</v>
      </c>
      <c r="D692" s="2" t="s">
        <v>17</v>
      </c>
      <c r="E692" s="2" t="s">
        <v>27</v>
      </c>
      <c r="F692" s="2" t="s">
        <v>66</v>
      </c>
      <c r="G692" s="2" t="s">
        <v>20</v>
      </c>
      <c r="H692" s="2" t="s">
        <v>51</v>
      </c>
      <c r="I692" s="2" t="s">
        <v>22</v>
      </c>
      <c r="J692" s="2" t="s">
        <v>30</v>
      </c>
      <c r="K692" s="2" t="s">
        <v>31</v>
      </c>
      <c r="L692" s="2" t="s">
        <v>25</v>
      </c>
      <c r="M692" s="2" t="s">
        <v>55</v>
      </c>
      <c r="N692" s="2" t="s">
        <v>33</v>
      </c>
      <c r="O692" s="2" t="s">
        <v>88</v>
      </c>
    </row>
    <row r="693" spans="1:15" hidden="1">
      <c r="A693" s="1" t="s">
        <v>15</v>
      </c>
      <c r="B693" s="2">
        <v>2013</v>
      </c>
      <c r="C693" s="2" t="s">
        <v>16</v>
      </c>
      <c r="D693" s="2" t="s">
        <v>17</v>
      </c>
      <c r="E693" s="2" t="s">
        <v>27</v>
      </c>
      <c r="F693" s="2" t="s">
        <v>66</v>
      </c>
      <c r="G693" s="2"/>
      <c r="H693" s="2"/>
      <c r="I693" s="2" t="s">
        <v>184</v>
      </c>
      <c r="J693" s="2" t="s">
        <v>30</v>
      </c>
      <c r="K693" s="2" t="s">
        <v>40</v>
      </c>
      <c r="L693" s="2" t="s">
        <v>41</v>
      </c>
      <c r="M693" s="2" t="s">
        <v>81</v>
      </c>
      <c r="N693" s="2" t="s">
        <v>33</v>
      </c>
      <c r="O693" s="2" t="s">
        <v>88</v>
      </c>
    </row>
    <row r="694" spans="1:15" hidden="1">
      <c r="A694" s="1" t="s">
        <v>15</v>
      </c>
      <c r="B694" s="2">
        <v>2012</v>
      </c>
      <c r="C694" s="2" t="s">
        <v>16</v>
      </c>
      <c r="D694" s="2" t="s">
        <v>17</v>
      </c>
      <c r="E694" s="2" t="s">
        <v>27</v>
      </c>
      <c r="F694" s="2" t="s">
        <v>19</v>
      </c>
      <c r="G694" s="2" t="s">
        <v>45</v>
      </c>
      <c r="H694" s="2" t="s">
        <v>54</v>
      </c>
      <c r="I694" s="2" t="s">
        <v>47</v>
      </c>
      <c r="J694" s="2" t="s">
        <v>30</v>
      </c>
      <c r="K694" s="2" t="s">
        <v>24</v>
      </c>
      <c r="L694" s="2" t="s">
        <v>25</v>
      </c>
      <c r="M694" s="2" t="s">
        <v>88</v>
      </c>
      <c r="N694" s="2" t="s">
        <v>88</v>
      </c>
      <c r="O694" s="2" t="s">
        <v>88</v>
      </c>
    </row>
    <row r="695" spans="1:15" hidden="1">
      <c r="A695" s="1" t="s">
        <v>48</v>
      </c>
      <c r="B695" s="2">
        <v>2013</v>
      </c>
      <c r="C695" s="2" t="s">
        <v>16</v>
      </c>
      <c r="D695" s="2" t="s">
        <v>33</v>
      </c>
      <c r="E695" s="2" t="s">
        <v>49</v>
      </c>
      <c r="F695" s="2" t="s">
        <v>82</v>
      </c>
      <c r="G695" s="2" t="s">
        <v>20</v>
      </c>
      <c r="H695" s="2" t="s">
        <v>51</v>
      </c>
      <c r="I695" s="2" t="s">
        <v>22</v>
      </c>
      <c r="J695" s="2" t="s">
        <v>52</v>
      </c>
      <c r="K695" s="2"/>
      <c r="L695" s="2"/>
      <c r="M695" s="2" t="s">
        <v>88</v>
      </c>
      <c r="N695" s="2" t="s">
        <v>88</v>
      </c>
      <c r="O695" s="2" t="s">
        <v>58</v>
      </c>
    </row>
    <row r="696" spans="1:15" hidden="1">
      <c r="A696" s="1" t="s">
        <v>15</v>
      </c>
      <c r="B696" s="2">
        <v>2011</v>
      </c>
      <c r="C696" s="2" t="s">
        <v>16</v>
      </c>
      <c r="D696" s="2" t="s">
        <v>33</v>
      </c>
      <c r="E696" s="2" t="s">
        <v>34</v>
      </c>
      <c r="F696" s="2" t="s">
        <v>19</v>
      </c>
      <c r="G696" s="2" t="s">
        <v>45</v>
      </c>
      <c r="H696" s="2" t="s">
        <v>54</v>
      </c>
      <c r="I696" s="2" t="s">
        <v>47</v>
      </c>
      <c r="J696" s="2" t="s">
        <v>39</v>
      </c>
      <c r="K696" s="2" t="s">
        <v>69</v>
      </c>
      <c r="L696" s="2" t="s">
        <v>25</v>
      </c>
      <c r="M696" s="2" t="s">
        <v>88</v>
      </c>
      <c r="N696" s="2" t="s">
        <v>88</v>
      </c>
      <c r="O696" s="2" t="s">
        <v>88</v>
      </c>
    </row>
    <row r="697" spans="1:15">
      <c r="A697" s="1" t="s">
        <v>15</v>
      </c>
      <c r="B697" s="2">
        <v>2019</v>
      </c>
      <c r="C697" s="2" t="s">
        <v>16</v>
      </c>
      <c r="D697" s="2" t="s">
        <v>33</v>
      </c>
      <c r="E697" s="2" t="s">
        <v>65</v>
      </c>
      <c r="F697" s="2" t="s">
        <v>50</v>
      </c>
      <c r="G697" s="2" t="s">
        <v>20</v>
      </c>
      <c r="H697" s="2" t="s">
        <v>29</v>
      </c>
      <c r="I697" s="2" t="s">
        <v>22</v>
      </c>
      <c r="J697" s="2" t="s">
        <v>67</v>
      </c>
      <c r="K697" s="2" t="s">
        <v>84</v>
      </c>
      <c r="L697" s="2" t="s">
        <v>41</v>
      </c>
      <c r="M697" s="2" t="s">
        <v>88</v>
      </c>
      <c r="N697" s="2" t="s">
        <v>33</v>
      </c>
      <c r="O697" s="2" t="s">
        <v>43</v>
      </c>
    </row>
    <row r="698" spans="1:15" hidden="1">
      <c r="A698" s="1"/>
      <c r="B698" s="2">
        <v>2016</v>
      </c>
      <c r="C698" s="2" t="s">
        <v>16</v>
      </c>
      <c r="D698" s="2" t="s">
        <v>33</v>
      </c>
      <c r="E698" s="2" t="s">
        <v>91</v>
      </c>
      <c r="F698" s="2" t="s">
        <v>35</v>
      </c>
      <c r="G698" s="2" t="s">
        <v>20</v>
      </c>
      <c r="H698" s="2" t="s">
        <v>85</v>
      </c>
      <c r="I698" s="2" t="s">
        <v>22</v>
      </c>
      <c r="J698" s="2" t="s">
        <v>52</v>
      </c>
      <c r="K698" s="2" t="s">
        <v>41</v>
      </c>
      <c r="L698" s="2" t="s">
        <v>41</v>
      </c>
      <c r="M698" s="2" t="s">
        <v>42</v>
      </c>
      <c r="N698" s="2" t="s">
        <v>88</v>
      </c>
      <c r="O698" s="2" t="s">
        <v>88</v>
      </c>
    </row>
    <row r="699" spans="1:15" hidden="1">
      <c r="A699" s="1" t="s">
        <v>15</v>
      </c>
      <c r="B699" s="2">
        <v>2009</v>
      </c>
      <c r="C699" s="2" t="s">
        <v>16</v>
      </c>
      <c r="D699" s="2" t="s">
        <v>17</v>
      </c>
      <c r="E699" s="2" t="s">
        <v>18</v>
      </c>
      <c r="F699" s="2" t="s">
        <v>35</v>
      </c>
      <c r="G699" s="2"/>
      <c r="H699" s="2"/>
      <c r="I699" s="2" t="s">
        <v>184</v>
      </c>
      <c r="J699" s="2" t="s">
        <v>23</v>
      </c>
      <c r="K699" s="2"/>
      <c r="L699" s="2"/>
      <c r="M699" s="2" t="s">
        <v>42</v>
      </c>
      <c r="N699" s="2" t="s">
        <v>88</v>
      </c>
      <c r="O699" s="2" t="s">
        <v>88</v>
      </c>
    </row>
    <row r="700" spans="1:15" hidden="1">
      <c r="A700" s="1" t="s">
        <v>173</v>
      </c>
      <c r="B700" s="2">
        <v>2011</v>
      </c>
      <c r="C700" s="2" t="s">
        <v>16</v>
      </c>
      <c r="D700" s="2" t="s">
        <v>33</v>
      </c>
      <c r="E700" s="2" t="s">
        <v>91</v>
      </c>
      <c r="F700" s="2" t="s">
        <v>50</v>
      </c>
      <c r="G700" s="2"/>
      <c r="H700" s="2"/>
      <c r="I700" s="2" t="s">
        <v>184</v>
      </c>
      <c r="J700" s="2" t="s">
        <v>52</v>
      </c>
      <c r="K700" s="2"/>
      <c r="L700" s="2"/>
      <c r="M700" s="2" t="s">
        <v>32</v>
      </c>
      <c r="N700" s="2" t="s">
        <v>88</v>
      </c>
      <c r="O700" s="2" t="s">
        <v>88</v>
      </c>
    </row>
    <row r="701" spans="1:15" hidden="1">
      <c r="A701" s="1" t="s">
        <v>105</v>
      </c>
      <c r="B701" s="2">
        <v>2014</v>
      </c>
      <c r="C701" s="2" t="s">
        <v>16</v>
      </c>
      <c r="D701" s="2" t="s">
        <v>33</v>
      </c>
      <c r="E701" s="2" t="s">
        <v>49</v>
      </c>
      <c r="F701" s="2" t="s">
        <v>86</v>
      </c>
      <c r="G701" s="2" t="s">
        <v>20</v>
      </c>
      <c r="H701" s="2" t="s">
        <v>51</v>
      </c>
      <c r="I701" s="2" t="s">
        <v>22</v>
      </c>
      <c r="J701" s="2" t="s">
        <v>52</v>
      </c>
      <c r="K701" s="2" t="s">
        <v>31</v>
      </c>
      <c r="L701" s="2" t="s">
        <v>25</v>
      </c>
      <c r="M701" s="2" t="s">
        <v>32</v>
      </c>
      <c r="N701" s="2" t="s">
        <v>88</v>
      </c>
      <c r="O701" s="2" t="s">
        <v>88</v>
      </c>
    </row>
    <row r="702" spans="1:15">
      <c r="A702" s="1" t="s">
        <v>15</v>
      </c>
      <c r="B702" s="2">
        <v>2016</v>
      </c>
      <c r="C702" s="2" t="s">
        <v>16</v>
      </c>
      <c r="D702" s="2" t="s">
        <v>33</v>
      </c>
      <c r="E702" s="2" t="s">
        <v>34</v>
      </c>
      <c r="F702" s="2" t="s">
        <v>35</v>
      </c>
      <c r="G702" s="2" t="s">
        <v>36</v>
      </c>
      <c r="H702" s="2" t="s">
        <v>37</v>
      </c>
      <c r="I702" s="2" t="s">
        <v>38</v>
      </c>
      <c r="J702" s="2" t="s">
        <v>39</v>
      </c>
      <c r="K702" s="2" t="s">
        <v>69</v>
      </c>
      <c r="L702" s="2" t="s">
        <v>25</v>
      </c>
      <c r="M702" s="2" t="s">
        <v>42</v>
      </c>
      <c r="N702" s="2" t="s">
        <v>17</v>
      </c>
      <c r="O702" s="2" t="s">
        <v>43</v>
      </c>
    </row>
    <row r="703" spans="1:15" hidden="1">
      <c r="A703" s="1" t="s">
        <v>15</v>
      </c>
      <c r="B703" s="2">
        <v>2013</v>
      </c>
      <c r="C703" s="2" t="s">
        <v>16</v>
      </c>
      <c r="D703" s="2" t="s">
        <v>44</v>
      </c>
      <c r="E703" s="2" t="s">
        <v>27</v>
      </c>
      <c r="F703" s="2" t="s">
        <v>28</v>
      </c>
      <c r="G703" s="2" t="s">
        <v>45</v>
      </c>
      <c r="H703" s="2" t="s">
        <v>54</v>
      </c>
      <c r="I703" s="2" t="s">
        <v>47</v>
      </c>
      <c r="J703" s="2" t="s">
        <v>30</v>
      </c>
      <c r="K703" s="2" t="s">
        <v>84</v>
      </c>
      <c r="L703" s="2" t="s">
        <v>41</v>
      </c>
      <c r="M703" s="2" t="s">
        <v>42</v>
      </c>
      <c r="N703" s="2" t="s">
        <v>88</v>
      </c>
      <c r="O703" s="2" t="s">
        <v>88</v>
      </c>
    </row>
    <row r="704" spans="1:15">
      <c r="A704" s="1" t="s">
        <v>15</v>
      </c>
      <c r="B704" s="2">
        <v>2014</v>
      </c>
      <c r="C704" s="2" t="s">
        <v>16</v>
      </c>
      <c r="D704" s="2" t="s">
        <v>33</v>
      </c>
      <c r="E704" s="2" t="s">
        <v>49</v>
      </c>
      <c r="F704" s="2" t="s">
        <v>89</v>
      </c>
      <c r="G704" s="2" t="s">
        <v>20</v>
      </c>
      <c r="H704" s="2" t="s">
        <v>51</v>
      </c>
      <c r="I704" s="2" t="s">
        <v>22</v>
      </c>
      <c r="J704" s="2" t="s">
        <v>52</v>
      </c>
      <c r="K704" s="2" t="s">
        <v>31</v>
      </c>
      <c r="L704" s="2" t="s">
        <v>25</v>
      </c>
      <c r="M704" s="2" t="s">
        <v>32</v>
      </c>
      <c r="N704" s="2" t="s">
        <v>33</v>
      </c>
      <c r="O704" s="2" t="s">
        <v>43</v>
      </c>
    </row>
    <row r="705" spans="1:15" hidden="1">
      <c r="A705" s="1" t="s">
        <v>134</v>
      </c>
      <c r="B705" s="2">
        <v>2013</v>
      </c>
      <c r="C705" s="2" t="s">
        <v>16</v>
      </c>
      <c r="D705" s="2" t="s">
        <v>17</v>
      </c>
      <c r="E705" s="2" t="s">
        <v>18</v>
      </c>
      <c r="F705" s="2" t="s">
        <v>72</v>
      </c>
      <c r="G705" s="2" t="s">
        <v>20</v>
      </c>
      <c r="H705" s="2" t="s">
        <v>21</v>
      </c>
      <c r="I705" s="2" t="s">
        <v>22</v>
      </c>
      <c r="J705" s="2" t="s">
        <v>23</v>
      </c>
      <c r="K705" s="2" t="s">
        <v>25</v>
      </c>
      <c r="L705" s="2" t="s">
        <v>25</v>
      </c>
      <c r="M705" s="2" t="s">
        <v>32</v>
      </c>
      <c r="N705" s="2" t="s">
        <v>88</v>
      </c>
      <c r="O705" s="2" t="s">
        <v>88</v>
      </c>
    </row>
    <row r="706" spans="1:15">
      <c r="A706" s="1" t="s">
        <v>15</v>
      </c>
      <c r="B706" s="2">
        <v>2013</v>
      </c>
      <c r="C706" s="2" t="s">
        <v>16</v>
      </c>
      <c r="D706" s="2" t="s">
        <v>33</v>
      </c>
      <c r="E706" s="2" t="s">
        <v>34</v>
      </c>
      <c r="F706" s="2" t="s">
        <v>35</v>
      </c>
      <c r="G706" s="2" t="s">
        <v>36</v>
      </c>
      <c r="H706" s="2" t="s">
        <v>37</v>
      </c>
      <c r="I706" s="2" t="s">
        <v>38</v>
      </c>
      <c r="J706" s="2" t="s">
        <v>39</v>
      </c>
      <c r="K706" s="2" t="s">
        <v>40</v>
      </c>
      <c r="L706" s="2" t="s">
        <v>41</v>
      </c>
      <c r="M706" s="2" t="s">
        <v>42</v>
      </c>
      <c r="N706" s="2" t="s">
        <v>17</v>
      </c>
      <c r="O706" s="2" t="s">
        <v>43</v>
      </c>
    </row>
    <row r="707" spans="1:15">
      <c r="A707" s="1" t="s">
        <v>15</v>
      </c>
      <c r="B707" s="2">
        <v>2015</v>
      </c>
      <c r="C707" s="2" t="s">
        <v>16</v>
      </c>
      <c r="D707" s="2" t="s">
        <v>33</v>
      </c>
      <c r="E707" s="2" t="s">
        <v>34</v>
      </c>
      <c r="F707" s="2" t="s">
        <v>72</v>
      </c>
      <c r="G707" s="2" t="s">
        <v>92</v>
      </c>
      <c r="H707" s="2" t="s">
        <v>133</v>
      </c>
      <c r="I707" s="2" t="s">
        <v>94</v>
      </c>
      <c r="J707" s="2" t="s">
        <v>39</v>
      </c>
      <c r="K707" s="2" t="s">
        <v>31</v>
      </c>
      <c r="L707" s="2" t="s">
        <v>25</v>
      </c>
      <c r="M707" s="2" t="s">
        <v>32</v>
      </c>
      <c r="N707" s="2" t="s">
        <v>17</v>
      </c>
      <c r="O707" s="2" t="s">
        <v>43</v>
      </c>
    </row>
    <row r="708" spans="1:15" hidden="1">
      <c r="A708" s="1" t="s">
        <v>15</v>
      </c>
      <c r="B708" s="2">
        <v>2010</v>
      </c>
      <c r="C708" s="2" t="s">
        <v>16</v>
      </c>
      <c r="D708" s="2" t="s">
        <v>33</v>
      </c>
      <c r="E708" s="2" t="s">
        <v>34</v>
      </c>
      <c r="F708" s="2" t="s">
        <v>59</v>
      </c>
      <c r="G708" s="2" t="s">
        <v>45</v>
      </c>
      <c r="H708" s="2" t="s">
        <v>54</v>
      </c>
      <c r="I708" s="2" t="s">
        <v>47</v>
      </c>
      <c r="J708" s="2" t="s">
        <v>39</v>
      </c>
      <c r="K708" s="2" t="s">
        <v>84</v>
      </c>
      <c r="L708" s="2" t="s">
        <v>41</v>
      </c>
      <c r="M708" s="2" t="s">
        <v>88</v>
      </c>
      <c r="N708" s="2" t="s">
        <v>88</v>
      </c>
      <c r="O708" s="2" t="s">
        <v>88</v>
      </c>
    </row>
    <row r="709" spans="1:15" hidden="1">
      <c r="A709" s="1" t="s">
        <v>15</v>
      </c>
      <c r="B709" s="2">
        <v>1998</v>
      </c>
      <c r="C709" s="2" t="s">
        <v>16</v>
      </c>
      <c r="D709" s="2" t="s">
        <v>17</v>
      </c>
      <c r="E709" s="2" t="s">
        <v>18</v>
      </c>
      <c r="F709" s="2" t="s">
        <v>19</v>
      </c>
      <c r="G709" s="2" t="s">
        <v>20</v>
      </c>
      <c r="H709" s="2" t="s">
        <v>21</v>
      </c>
      <c r="I709" s="2" t="s">
        <v>22</v>
      </c>
      <c r="J709" s="2" t="s">
        <v>23</v>
      </c>
      <c r="K709" s="2" t="s">
        <v>83</v>
      </c>
      <c r="L709" s="2" t="s">
        <v>25</v>
      </c>
      <c r="M709" s="2" t="s">
        <v>88</v>
      </c>
      <c r="N709" s="2" t="s">
        <v>88</v>
      </c>
      <c r="O709" s="2" t="s">
        <v>88</v>
      </c>
    </row>
    <row r="710" spans="1:15" hidden="1">
      <c r="A710" s="1" t="s">
        <v>15</v>
      </c>
      <c r="B710" s="2">
        <v>2005</v>
      </c>
      <c r="C710" s="2" t="s">
        <v>16</v>
      </c>
      <c r="D710" s="2" t="s">
        <v>17</v>
      </c>
      <c r="E710" s="2" t="s">
        <v>18</v>
      </c>
      <c r="F710" s="2" t="s">
        <v>50</v>
      </c>
      <c r="G710" s="2" t="s">
        <v>20</v>
      </c>
      <c r="H710" s="2" t="s">
        <v>51</v>
      </c>
      <c r="I710" s="2" t="s">
        <v>22</v>
      </c>
      <c r="J710" s="2" t="s">
        <v>23</v>
      </c>
      <c r="K710" s="2" t="s">
        <v>31</v>
      </c>
      <c r="L710" s="2" t="s">
        <v>25</v>
      </c>
      <c r="M710" s="2" t="s">
        <v>32</v>
      </c>
      <c r="N710" s="2" t="s">
        <v>17</v>
      </c>
      <c r="O710" s="2" t="s">
        <v>88</v>
      </c>
    </row>
    <row r="711" spans="1:15" hidden="1">
      <c r="A711" s="1" t="s">
        <v>15</v>
      </c>
      <c r="B711" s="2">
        <v>2012</v>
      </c>
      <c r="C711" s="2" t="s">
        <v>16</v>
      </c>
      <c r="D711" s="2" t="s">
        <v>44</v>
      </c>
      <c r="E711" s="2" t="s">
        <v>27</v>
      </c>
      <c r="F711" s="2" t="s">
        <v>72</v>
      </c>
      <c r="G711" s="2" t="s">
        <v>20</v>
      </c>
      <c r="H711" s="2" t="s">
        <v>29</v>
      </c>
      <c r="I711" s="2" t="s">
        <v>22</v>
      </c>
      <c r="J711" s="2" t="s">
        <v>30</v>
      </c>
      <c r="K711" s="2" t="s">
        <v>31</v>
      </c>
      <c r="L711" s="2" t="s">
        <v>25</v>
      </c>
      <c r="M711" s="2" t="s">
        <v>44</v>
      </c>
      <c r="N711" s="2" t="s">
        <v>88</v>
      </c>
      <c r="O711" s="2" t="s">
        <v>88</v>
      </c>
    </row>
    <row r="712" spans="1:15" hidden="1">
      <c r="A712" s="1" t="s">
        <v>172</v>
      </c>
      <c r="B712" s="2">
        <v>2015</v>
      </c>
      <c r="C712" s="2" t="s">
        <v>16</v>
      </c>
      <c r="D712" s="2" t="s">
        <v>17</v>
      </c>
      <c r="E712" s="2" t="s">
        <v>18</v>
      </c>
      <c r="F712" s="2" t="s">
        <v>50</v>
      </c>
      <c r="G712" s="2" t="s">
        <v>20</v>
      </c>
      <c r="H712" s="2" t="s">
        <v>174</v>
      </c>
      <c r="I712" s="2" t="s">
        <v>47</v>
      </c>
      <c r="J712" s="2" t="s">
        <v>23</v>
      </c>
      <c r="K712" s="2" t="s">
        <v>41</v>
      </c>
      <c r="L712" s="2" t="s">
        <v>41</v>
      </c>
      <c r="M712" s="2" t="s">
        <v>32</v>
      </c>
      <c r="N712" s="2" t="s">
        <v>33</v>
      </c>
      <c r="O712" s="2" t="s">
        <v>88</v>
      </c>
    </row>
    <row r="713" spans="1:15" hidden="1">
      <c r="A713" s="1" t="s">
        <v>15</v>
      </c>
      <c r="B713" s="2">
        <v>2011</v>
      </c>
      <c r="C713" s="2" t="s">
        <v>16</v>
      </c>
      <c r="D713" s="2" t="s">
        <v>17</v>
      </c>
      <c r="E713" s="2" t="s">
        <v>18</v>
      </c>
      <c r="F713" s="2" t="s">
        <v>28</v>
      </c>
      <c r="G713" s="2" t="s">
        <v>45</v>
      </c>
      <c r="H713" s="2" t="s">
        <v>54</v>
      </c>
      <c r="I713" s="2" t="s">
        <v>47</v>
      </c>
      <c r="J713" s="2" t="s">
        <v>23</v>
      </c>
      <c r="K713" s="2" t="s">
        <v>61</v>
      </c>
      <c r="L713" s="2" t="s">
        <v>41</v>
      </c>
      <c r="M713" s="2" t="s">
        <v>32</v>
      </c>
      <c r="N713" s="2" t="s">
        <v>33</v>
      </c>
      <c r="O713" s="2" t="s">
        <v>88</v>
      </c>
    </row>
    <row r="714" spans="1:15" hidden="1">
      <c r="A714" s="1" t="s">
        <v>15</v>
      </c>
      <c r="B714" s="2">
        <v>2015</v>
      </c>
      <c r="C714" s="2" t="s">
        <v>16</v>
      </c>
      <c r="D714" s="2" t="s">
        <v>33</v>
      </c>
      <c r="E714" s="2" t="s">
        <v>49</v>
      </c>
      <c r="F714" s="2" t="s">
        <v>19</v>
      </c>
      <c r="G714" s="2" t="s">
        <v>20</v>
      </c>
      <c r="H714" s="2" t="s">
        <v>51</v>
      </c>
      <c r="I714" s="2" t="s">
        <v>22</v>
      </c>
      <c r="J714" s="2" t="s">
        <v>52</v>
      </c>
      <c r="K714" s="2"/>
      <c r="L714" s="2"/>
      <c r="M714" s="2" t="s">
        <v>88</v>
      </c>
      <c r="N714" s="2" t="s">
        <v>33</v>
      </c>
      <c r="O714" s="2" t="s">
        <v>58</v>
      </c>
    </row>
    <row r="715" spans="1:15" hidden="1">
      <c r="A715" s="1" t="s">
        <v>15</v>
      </c>
      <c r="B715" s="2">
        <v>2010</v>
      </c>
      <c r="C715" s="2" t="s">
        <v>16</v>
      </c>
      <c r="D715" s="2" t="s">
        <v>33</v>
      </c>
      <c r="E715" s="2" t="s">
        <v>34</v>
      </c>
      <c r="F715" s="2" t="s">
        <v>35</v>
      </c>
      <c r="G715" s="2" t="s">
        <v>36</v>
      </c>
      <c r="H715" s="2" t="s">
        <v>60</v>
      </c>
      <c r="I715" s="2" t="s">
        <v>38</v>
      </c>
      <c r="J715" s="2" t="s">
        <v>39</v>
      </c>
      <c r="K715" s="2" t="s">
        <v>84</v>
      </c>
      <c r="L715" s="2" t="s">
        <v>41</v>
      </c>
      <c r="M715" s="2" t="s">
        <v>88</v>
      </c>
      <c r="N715" s="2" t="s">
        <v>88</v>
      </c>
      <c r="O715" s="2" t="s">
        <v>88</v>
      </c>
    </row>
    <row r="716" spans="1:15">
      <c r="A716" s="1" t="s">
        <v>15</v>
      </c>
      <c r="B716" s="2">
        <v>2019</v>
      </c>
      <c r="C716" s="2" t="s">
        <v>16</v>
      </c>
      <c r="D716" s="2" t="s">
        <v>33</v>
      </c>
      <c r="E716" s="2" t="s">
        <v>65</v>
      </c>
      <c r="F716" s="2" t="s">
        <v>35</v>
      </c>
      <c r="G716" s="2" t="s">
        <v>20</v>
      </c>
      <c r="H716" s="2" t="s">
        <v>29</v>
      </c>
      <c r="I716" s="2" t="s">
        <v>22</v>
      </c>
      <c r="J716" s="2" t="s">
        <v>67</v>
      </c>
      <c r="K716" s="2" t="s">
        <v>31</v>
      </c>
      <c r="L716" s="2" t="s">
        <v>25</v>
      </c>
      <c r="M716" s="2" t="s">
        <v>88</v>
      </c>
      <c r="N716" s="2" t="s">
        <v>33</v>
      </c>
      <c r="O716" s="2" t="s">
        <v>43</v>
      </c>
    </row>
    <row r="717" spans="1:15">
      <c r="A717" s="1" t="s">
        <v>15</v>
      </c>
      <c r="B717" s="2">
        <v>2019</v>
      </c>
      <c r="C717" s="2" t="s">
        <v>16</v>
      </c>
      <c r="D717" s="2" t="s">
        <v>33</v>
      </c>
      <c r="E717" s="2" t="s">
        <v>79</v>
      </c>
      <c r="F717" s="2" t="s">
        <v>72</v>
      </c>
      <c r="G717" s="2" t="s">
        <v>20</v>
      </c>
      <c r="H717" s="2" t="s">
        <v>101</v>
      </c>
      <c r="I717" s="2" t="s">
        <v>76</v>
      </c>
      <c r="J717" s="2" t="s">
        <v>52</v>
      </c>
      <c r="K717" s="2" t="s">
        <v>40</v>
      </c>
      <c r="L717" s="2" t="s">
        <v>41</v>
      </c>
      <c r="M717" s="2" t="s">
        <v>32</v>
      </c>
      <c r="N717" s="2" t="s">
        <v>88</v>
      </c>
      <c r="O717" s="2" t="s">
        <v>43</v>
      </c>
    </row>
    <row r="718" spans="1:15">
      <c r="A718" s="1" t="s">
        <v>15</v>
      </c>
      <c r="B718" s="2">
        <v>2013</v>
      </c>
      <c r="C718" s="2" t="s">
        <v>16</v>
      </c>
      <c r="D718" s="2" t="s">
        <v>33</v>
      </c>
      <c r="E718" s="2" t="s">
        <v>91</v>
      </c>
      <c r="F718" s="2" t="s">
        <v>161</v>
      </c>
      <c r="G718" s="2" t="s">
        <v>92</v>
      </c>
      <c r="H718" s="2" t="s">
        <v>133</v>
      </c>
      <c r="I718" s="2" t="s">
        <v>94</v>
      </c>
      <c r="J718" s="2" t="s">
        <v>39</v>
      </c>
      <c r="K718" s="2" t="s">
        <v>69</v>
      </c>
      <c r="L718" s="2" t="s">
        <v>25</v>
      </c>
      <c r="M718" s="2" t="s">
        <v>88</v>
      </c>
      <c r="N718" s="2" t="s">
        <v>88</v>
      </c>
      <c r="O718" s="2" t="s">
        <v>43</v>
      </c>
    </row>
    <row r="719" spans="1:15" hidden="1">
      <c r="A719" s="1" t="s">
        <v>74</v>
      </c>
      <c r="B719" s="2">
        <v>2014</v>
      </c>
      <c r="C719" s="2" t="s">
        <v>16</v>
      </c>
      <c r="D719" s="2" t="s">
        <v>33</v>
      </c>
      <c r="E719" s="2" t="s">
        <v>49</v>
      </c>
      <c r="F719" s="2" t="s">
        <v>86</v>
      </c>
      <c r="G719" s="2" t="s">
        <v>20</v>
      </c>
      <c r="H719" s="2" t="s">
        <v>51</v>
      </c>
      <c r="I719" s="2" t="s">
        <v>22</v>
      </c>
      <c r="J719" s="2" t="s">
        <v>52</v>
      </c>
      <c r="K719" s="2" t="s">
        <v>70</v>
      </c>
      <c r="L719" s="2" t="s">
        <v>25</v>
      </c>
      <c r="M719" s="2" t="s">
        <v>88</v>
      </c>
      <c r="N719" s="2" t="s">
        <v>33</v>
      </c>
      <c r="O719" s="2" t="s">
        <v>58</v>
      </c>
    </row>
    <row r="720" spans="1:15" hidden="1">
      <c r="A720" s="1" t="s">
        <v>15</v>
      </c>
      <c r="B720" s="2">
        <v>2015</v>
      </c>
      <c r="C720" s="2" t="s">
        <v>16</v>
      </c>
      <c r="D720" s="2" t="s">
        <v>33</v>
      </c>
      <c r="E720" s="2" t="s">
        <v>65</v>
      </c>
      <c r="F720" s="2" t="s">
        <v>50</v>
      </c>
      <c r="G720" s="2"/>
      <c r="H720" s="2"/>
      <c r="I720" s="2" t="s">
        <v>184</v>
      </c>
      <c r="J720" s="2" t="s">
        <v>52</v>
      </c>
      <c r="K720" s="2" t="s">
        <v>84</v>
      </c>
      <c r="L720" s="2" t="s">
        <v>41</v>
      </c>
      <c r="M720" s="2" t="s">
        <v>88</v>
      </c>
      <c r="N720" s="2" t="s">
        <v>33</v>
      </c>
      <c r="O720" s="2" t="s">
        <v>58</v>
      </c>
    </row>
    <row r="721" spans="1:15" hidden="1">
      <c r="A721" s="1" t="s">
        <v>15</v>
      </c>
      <c r="B721" s="2">
        <v>2012</v>
      </c>
      <c r="C721" s="2" t="s">
        <v>16</v>
      </c>
      <c r="D721" s="2" t="s">
        <v>33</v>
      </c>
      <c r="E721" s="2" t="s">
        <v>91</v>
      </c>
      <c r="F721" s="2" t="s">
        <v>35</v>
      </c>
      <c r="G721" s="2" t="s">
        <v>20</v>
      </c>
      <c r="H721" s="2" t="s">
        <v>85</v>
      </c>
      <c r="I721" s="2" t="s">
        <v>22</v>
      </c>
      <c r="J721" s="2" t="s">
        <v>52</v>
      </c>
      <c r="K721" s="2"/>
      <c r="L721" s="2"/>
      <c r="M721" s="2" t="s">
        <v>42</v>
      </c>
      <c r="N721" s="2" t="s">
        <v>88</v>
      </c>
      <c r="O721" s="2" t="s">
        <v>88</v>
      </c>
    </row>
    <row r="722" spans="1:15" hidden="1">
      <c r="A722" s="1" t="s">
        <v>15</v>
      </c>
      <c r="B722" s="2">
        <v>2016</v>
      </c>
      <c r="C722" s="2" t="s">
        <v>16</v>
      </c>
      <c r="D722" s="2" t="s">
        <v>17</v>
      </c>
      <c r="E722" s="2" t="s">
        <v>34</v>
      </c>
      <c r="F722" s="2" t="s">
        <v>19</v>
      </c>
      <c r="G722" s="2" t="s">
        <v>45</v>
      </c>
      <c r="H722" s="2" t="s">
        <v>54</v>
      </c>
      <c r="I722" s="2" t="s">
        <v>47</v>
      </c>
      <c r="J722" s="2" t="s">
        <v>39</v>
      </c>
      <c r="K722" s="2" t="s">
        <v>41</v>
      </c>
      <c r="L722" s="2" t="s">
        <v>41</v>
      </c>
      <c r="M722" s="2" t="s">
        <v>88</v>
      </c>
      <c r="N722" s="2" t="s">
        <v>17</v>
      </c>
      <c r="O722" s="2" t="s">
        <v>88</v>
      </c>
    </row>
    <row r="723" spans="1:15" hidden="1">
      <c r="A723" s="1" t="s">
        <v>15</v>
      </c>
      <c r="B723" s="2">
        <v>2010</v>
      </c>
      <c r="C723" s="2" t="s">
        <v>16</v>
      </c>
      <c r="D723" s="2"/>
      <c r="E723" s="2" t="s">
        <v>91</v>
      </c>
      <c r="F723" s="2" t="s">
        <v>35</v>
      </c>
      <c r="G723" s="2" t="s">
        <v>45</v>
      </c>
      <c r="H723" s="2" t="s">
        <v>54</v>
      </c>
      <c r="I723" s="2" t="s">
        <v>47</v>
      </c>
      <c r="J723" s="2"/>
      <c r="K723" s="2" t="s">
        <v>40</v>
      </c>
      <c r="L723" s="2" t="s">
        <v>41</v>
      </c>
      <c r="M723" s="2" t="s">
        <v>88</v>
      </c>
      <c r="N723" s="2" t="s">
        <v>88</v>
      </c>
      <c r="O723" s="2" t="s">
        <v>88</v>
      </c>
    </row>
    <row r="724" spans="1:15" hidden="1">
      <c r="A724" s="1" t="s">
        <v>48</v>
      </c>
      <c r="B724" s="2">
        <v>2013</v>
      </c>
      <c r="C724" s="2" t="s">
        <v>16</v>
      </c>
      <c r="D724" s="2" t="s">
        <v>33</v>
      </c>
      <c r="E724" s="2" t="s">
        <v>103</v>
      </c>
      <c r="F724" s="2" t="s">
        <v>59</v>
      </c>
      <c r="G724" s="2" t="s">
        <v>20</v>
      </c>
      <c r="H724" s="2" t="s">
        <v>51</v>
      </c>
      <c r="I724" s="2" t="s">
        <v>22</v>
      </c>
      <c r="J724" s="2" t="s">
        <v>52</v>
      </c>
      <c r="K724" s="2" t="s">
        <v>61</v>
      </c>
      <c r="L724" s="2" t="s">
        <v>41</v>
      </c>
      <c r="M724" s="2" t="s">
        <v>88</v>
      </c>
      <c r="N724" s="2" t="s">
        <v>17</v>
      </c>
      <c r="O724" s="2" t="s">
        <v>88</v>
      </c>
    </row>
    <row r="725" spans="1:15">
      <c r="A725" s="1" t="s">
        <v>63</v>
      </c>
      <c r="B725" s="2">
        <v>2019</v>
      </c>
      <c r="C725" s="2" t="s">
        <v>16</v>
      </c>
      <c r="D725" s="2" t="s">
        <v>33</v>
      </c>
      <c r="E725" s="2" t="s">
        <v>49</v>
      </c>
      <c r="F725" s="2" t="s">
        <v>112</v>
      </c>
      <c r="G725" s="2" t="s">
        <v>20</v>
      </c>
      <c r="H725" s="2" t="s">
        <v>51</v>
      </c>
      <c r="I725" s="2" t="s">
        <v>22</v>
      </c>
      <c r="J725" s="2" t="s">
        <v>52</v>
      </c>
      <c r="K725" s="2" t="s">
        <v>40</v>
      </c>
      <c r="L725" s="2" t="s">
        <v>41</v>
      </c>
      <c r="M725" s="2" t="s">
        <v>32</v>
      </c>
      <c r="N725" s="2" t="s">
        <v>33</v>
      </c>
      <c r="O725" s="2" t="s">
        <v>43</v>
      </c>
    </row>
    <row r="726" spans="1:15" hidden="1">
      <c r="A726" s="1" t="s">
        <v>15</v>
      </c>
      <c r="B726" s="2">
        <v>2012</v>
      </c>
      <c r="C726" s="2" t="s">
        <v>16</v>
      </c>
      <c r="D726" s="2" t="s">
        <v>17</v>
      </c>
      <c r="E726" s="2" t="s">
        <v>27</v>
      </c>
      <c r="F726" s="2" t="s">
        <v>19</v>
      </c>
      <c r="G726" s="2" t="s">
        <v>45</v>
      </c>
      <c r="H726" s="2" t="s">
        <v>54</v>
      </c>
      <c r="I726" s="2" t="s">
        <v>47</v>
      </c>
      <c r="J726" s="2" t="s">
        <v>30</v>
      </c>
      <c r="K726" s="2" t="s">
        <v>24</v>
      </c>
      <c r="L726" s="2" t="s">
        <v>25</v>
      </c>
      <c r="M726" s="2" t="s">
        <v>88</v>
      </c>
      <c r="N726" s="2" t="s">
        <v>88</v>
      </c>
      <c r="O726" s="2" t="s">
        <v>88</v>
      </c>
    </row>
    <row r="727" spans="1:15" hidden="1">
      <c r="A727" s="1" t="s">
        <v>48</v>
      </c>
      <c r="B727" s="2">
        <v>2011</v>
      </c>
      <c r="C727" s="2" t="s">
        <v>16</v>
      </c>
      <c r="D727" s="2" t="s">
        <v>33</v>
      </c>
      <c r="E727" s="2" t="s">
        <v>49</v>
      </c>
      <c r="F727" s="2" t="s">
        <v>66</v>
      </c>
      <c r="G727" s="2" t="s">
        <v>20</v>
      </c>
      <c r="H727" s="2" t="s">
        <v>51</v>
      </c>
      <c r="I727" s="2" t="s">
        <v>22</v>
      </c>
      <c r="J727" s="2" t="s">
        <v>52</v>
      </c>
      <c r="K727" s="2"/>
      <c r="L727" s="2"/>
      <c r="M727" s="2" t="s">
        <v>88</v>
      </c>
      <c r="N727" s="2" t="s">
        <v>88</v>
      </c>
      <c r="O727" s="2" t="s">
        <v>64</v>
      </c>
    </row>
    <row r="728" spans="1:15">
      <c r="A728" s="1" t="s">
        <v>48</v>
      </c>
      <c r="B728" s="2">
        <v>2017</v>
      </c>
      <c r="C728" s="2" t="s">
        <v>16</v>
      </c>
      <c r="D728" s="2" t="s">
        <v>33</v>
      </c>
      <c r="E728" s="2" t="s">
        <v>34</v>
      </c>
      <c r="F728" s="2" t="s">
        <v>100</v>
      </c>
      <c r="G728" s="2" t="s">
        <v>36</v>
      </c>
      <c r="H728" s="2" t="s">
        <v>37</v>
      </c>
      <c r="I728" s="2" t="s">
        <v>38</v>
      </c>
      <c r="J728" s="2" t="s">
        <v>39</v>
      </c>
      <c r="K728" s="2" t="s">
        <v>69</v>
      </c>
      <c r="L728" s="2" t="s">
        <v>25</v>
      </c>
      <c r="M728" s="2" t="s">
        <v>88</v>
      </c>
      <c r="N728" s="2" t="s">
        <v>17</v>
      </c>
      <c r="O728" s="2" t="s">
        <v>43</v>
      </c>
    </row>
    <row r="729" spans="1:15" hidden="1">
      <c r="A729" s="1" t="s">
        <v>15</v>
      </c>
      <c r="B729" s="2">
        <v>2016</v>
      </c>
      <c r="C729" s="2" t="s">
        <v>16</v>
      </c>
      <c r="D729" s="2" t="s">
        <v>33</v>
      </c>
      <c r="E729" s="2" t="s">
        <v>65</v>
      </c>
      <c r="F729" s="2" t="s">
        <v>66</v>
      </c>
      <c r="G729" s="2"/>
      <c r="H729" s="2"/>
      <c r="I729" s="2" t="s">
        <v>184</v>
      </c>
      <c r="J729" s="2" t="s">
        <v>52</v>
      </c>
      <c r="K729" s="2" t="s">
        <v>25</v>
      </c>
      <c r="L729" s="2" t="s">
        <v>25</v>
      </c>
      <c r="M729" s="2" t="s">
        <v>81</v>
      </c>
      <c r="N729" s="2" t="s">
        <v>88</v>
      </c>
      <c r="O729" s="2" t="s">
        <v>88</v>
      </c>
    </row>
    <row r="730" spans="1:15" hidden="1">
      <c r="A730" s="1" t="s">
        <v>15</v>
      </c>
      <c r="B730" s="2">
        <v>2013</v>
      </c>
      <c r="C730" s="2" t="s">
        <v>16</v>
      </c>
      <c r="D730" s="2" t="s">
        <v>17</v>
      </c>
      <c r="E730" s="2" t="s">
        <v>27</v>
      </c>
      <c r="F730" s="2" t="s">
        <v>35</v>
      </c>
      <c r="G730" s="2" t="s">
        <v>45</v>
      </c>
      <c r="H730" s="2" t="s">
        <v>54</v>
      </c>
      <c r="I730" s="2" t="s">
        <v>47</v>
      </c>
      <c r="J730" s="2" t="s">
        <v>30</v>
      </c>
      <c r="K730" s="2"/>
      <c r="L730" s="2"/>
      <c r="M730" s="2" t="s">
        <v>55</v>
      </c>
      <c r="N730" s="2" t="s">
        <v>33</v>
      </c>
      <c r="O730" s="2" t="s">
        <v>88</v>
      </c>
    </row>
    <row r="731" spans="1:15" hidden="1">
      <c r="A731" s="1" t="s">
        <v>15</v>
      </c>
      <c r="B731" s="2">
        <v>2014</v>
      </c>
      <c r="C731" s="2" t="s">
        <v>16</v>
      </c>
      <c r="D731" s="2" t="s">
        <v>17</v>
      </c>
      <c r="E731" s="2" t="s">
        <v>18</v>
      </c>
      <c r="F731" s="2" t="s">
        <v>86</v>
      </c>
      <c r="G731" s="2" t="s">
        <v>20</v>
      </c>
      <c r="H731" s="2" t="s">
        <v>71</v>
      </c>
      <c r="I731" s="2" t="s">
        <v>22</v>
      </c>
      <c r="J731" s="2" t="s">
        <v>23</v>
      </c>
      <c r="K731" s="2" t="s">
        <v>31</v>
      </c>
      <c r="L731" s="2" t="s">
        <v>25</v>
      </c>
      <c r="M731" s="2" t="s">
        <v>42</v>
      </c>
      <c r="N731" s="2" t="s">
        <v>88</v>
      </c>
      <c r="O731" s="2" t="s">
        <v>88</v>
      </c>
    </row>
    <row r="732" spans="1:15">
      <c r="A732" s="1" t="s">
        <v>63</v>
      </c>
      <c r="B732" s="2">
        <v>2016</v>
      </c>
      <c r="C732" s="2" t="s">
        <v>16</v>
      </c>
      <c r="D732" s="2" t="s">
        <v>33</v>
      </c>
      <c r="E732" s="2" t="s">
        <v>34</v>
      </c>
      <c r="F732" s="2" t="s">
        <v>19</v>
      </c>
      <c r="G732" s="2" t="s">
        <v>36</v>
      </c>
      <c r="H732" s="2" t="s">
        <v>37</v>
      </c>
      <c r="I732" s="2" t="s">
        <v>38</v>
      </c>
      <c r="J732" s="2" t="s">
        <v>39</v>
      </c>
      <c r="K732" s="2" t="s">
        <v>24</v>
      </c>
      <c r="L732" s="2" t="s">
        <v>25</v>
      </c>
      <c r="M732" s="2" t="s">
        <v>42</v>
      </c>
      <c r="N732" s="2" t="s">
        <v>17</v>
      </c>
      <c r="O732" s="2" t="s">
        <v>43</v>
      </c>
    </row>
    <row r="733" spans="1:15" hidden="1">
      <c r="A733" s="1" t="s">
        <v>15</v>
      </c>
      <c r="B733" s="2">
        <v>2017</v>
      </c>
      <c r="C733" s="2" t="s">
        <v>16</v>
      </c>
      <c r="D733" s="2" t="s">
        <v>17</v>
      </c>
      <c r="E733" s="2" t="s">
        <v>34</v>
      </c>
      <c r="F733" s="2" t="s">
        <v>82</v>
      </c>
      <c r="G733" s="2" t="s">
        <v>36</v>
      </c>
      <c r="H733" s="2" t="s">
        <v>60</v>
      </c>
      <c r="I733" s="2" t="s">
        <v>38</v>
      </c>
      <c r="J733" s="2" t="s">
        <v>39</v>
      </c>
      <c r="K733" s="2" t="s">
        <v>41</v>
      </c>
      <c r="L733" s="2" t="s">
        <v>41</v>
      </c>
      <c r="M733" s="2" t="s">
        <v>32</v>
      </c>
      <c r="N733" s="2" t="s">
        <v>17</v>
      </c>
      <c r="O733" s="2" t="s">
        <v>88</v>
      </c>
    </row>
    <row r="734" spans="1:15" hidden="1">
      <c r="A734" s="1" t="s">
        <v>175</v>
      </c>
      <c r="B734" s="2">
        <v>2014</v>
      </c>
      <c r="C734" s="2" t="s">
        <v>16</v>
      </c>
      <c r="D734" s="2" t="s">
        <v>33</v>
      </c>
      <c r="E734" s="2" t="s">
        <v>49</v>
      </c>
      <c r="F734" s="2" t="s">
        <v>72</v>
      </c>
      <c r="G734" s="2" t="s">
        <v>20</v>
      </c>
      <c r="H734" s="2" t="s">
        <v>51</v>
      </c>
      <c r="I734" s="2" t="s">
        <v>22</v>
      </c>
      <c r="J734" s="2" t="s">
        <v>52</v>
      </c>
      <c r="K734" s="2"/>
      <c r="L734" s="2"/>
      <c r="M734" s="2" t="s">
        <v>88</v>
      </c>
      <c r="N734" s="2" t="s">
        <v>88</v>
      </c>
      <c r="O734" s="2" t="s">
        <v>58</v>
      </c>
    </row>
    <row r="735" spans="1:15">
      <c r="A735" s="1" t="s">
        <v>15</v>
      </c>
      <c r="B735" s="2">
        <v>2023</v>
      </c>
      <c r="C735" s="2" t="s">
        <v>16</v>
      </c>
      <c r="D735" s="2" t="s">
        <v>33</v>
      </c>
      <c r="E735" s="2" t="s">
        <v>65</v>
      </c>
      <c r="F735" s="2" t="s">
        <v>66</v>
      </c>
      <c r="G735" s="2" t="s">
        <v>20</v>
      </c>
      <c r="H735" s="2" t="s">
        <v>29</v>
      </c>
      <c r="I735" s="2" t="s">
        <v>22</v>
      </c>
      <c r="J735" s="2" t="s">
        <v>67</v>
      </c>
      <c r="K735" s="2" t="s">
        <v>25</v>
      </c>
      <c r="L735" s="2" t="s">
        <v>25</v>
      </c>
      <c r="M735" s="2" t="s">
        <v>32</v>
      </c>
      <c r="N735" s="2" t="s">
        <v>33</v>
      </c>
      <c r="O735" s="2" t="s">
        <v>43</v>
      </c>
    </row>
    <row r="736" spans="1:15" hidden="1">
      <c r="A736" s="1" t="s">
        <v>48</v>
      </c>
      <c r="B736" s="2">
        <v>2016</v>
      </c>
      <c r="C736" s="2" t="s">
        <v>16</v>
      </c>
      <c r="D736" s="2" t="s">
        <v>62</v>
      </c>
      <c r="E736" s="2" t="s">
        <v>34</v>
      </c>
      <c r="F736" s="2" t="s">
        <v>35</v>
      </c>
      <c r="G736" s="2" t="s">
        <v>36</v>
      </c>
      <c r="H736" s="2" t="s">
        <v>37</v>
      </c>
      <c r="I736" s="2" t="s">
        <v>38</v>
      </c>
      <c r="J736" s="2" t="s">
        <v>39</v>
      </c>
      <c r="K736" s="2" t="s">
        <v>41</v>
      </c>
      <c r="L736" s="2" t="s">
        <v>41</v>
      </c>
      <c r="M736" s="2" t="s">
        <v>42</v>
      </c>
      <c r="N736" s="2" t="s">
        <v>33</v>
      </c>
      <c r="O736" s="2" t="s">
        <v>88</v>
      </c>
    </row>
    <row r="737" spans="1:15">
      <c r="A737" s="1"/>
      <c r="B737" s="2">
        <v>2014</v>
      </c>
      <c r="C737" s="2" t="s">
        <v>16</v>
      </c>
      <c r="D737" s="2" t="s">
        <v>33</v>
      </c>
      <c r="E737" s="2" t="s">
        <v>91</v>
      </c>
      <c r="F737" s="2" t="s">
        <v>72</v>
      </c>
      <c r="G737" s="2" t="s">
        <v>20</v>
      </c>
      <c r="H737" s="2" t="s">
        <v>21</v>
      </c>
      <c r="I737" s="2" t="s">
        <v>22</v>
      </c>
      <c r="J737" s="2" t="s">
        <v>52</v>
      </c>
      <c r="K737" s="2"/>
      <c r="L737" s="2"/>
      <c r="M737" s="2" t="s">
        <v>42</v>
      </c>
      <c r="N737" s="2" t="s">
        <v>88</v>
      </c>
      <c r="O737" s="2" t="s">
        <v>43</v>
      </c>
    </row>
    <row r="738" spans="1:15" hidden="1">
      <c r="A738" s="1" t="s">
        <v>15</v>
      </c>
      <c r="B738" s="2">
        <v>2015</v>
      </c>
      <c r="C738" s="2" t="s">
        <v>16</v>
      </c>
      <c r="D738" s="2" t="s">
        <v>17</v>
      </c>
      <c r="E738" s="2" t="s">
        <v>27</v>
      </c>
      <c r="F738" s="2" t="s">
        <v>35</v>
      </c>
      <c r="G738" s="2" t="s">
        <v>45</v>
      </c>
      <c r="H738" s="2" t="s">
        <v>54</v>
      </c>
      <c r="I738" s="2" t="s">
        <v>47</v>
      </c>
      <c r="J738" s="2" t="s">
        <v>30</v>
      </c>
      <c r="K738" s="2"/>
      <c r="L738" s="2"/>
      <c r="M738" s="2" t="s">
        <v>42</v>
      </c>
      <c r="N738" s="2" t="s">
        <v>33</v>
      </c>
      <c r="O738" s="2" t="s">
        <v>88</v>
      </c>
    </row>
    <row r="739" spans="1:15" hidden="1">
      <c r="A739" s="1" t="s">
        <v>15</v>
      </c>
      <c r="B739" s="2">
        <v>2013</v>
      </c>
      <c r="C739" s="2" t="s">
        <v>16</v>
      </c>
      <c r="D739" s="2" t="s">
        <v>17</v>
      </c>
      <c r="E739" s="2" t="s">
        <v>27</v>
      </c>
      <c r="F739" s="2" t="s">
        <v>66</v>
      </c>
      <c r="G739" s="2" t="s">
        <v>20</v>
      </c>
      <c r="H739" s="2" t="s">
        <v>51</v>
      </c>
      <c r="I739" s="2" t="s">
        <v>22</v>
      </c>
      <c r="J739" s="2" t="s">
        <v>30</v>
      </c>
      <c r="K739" s="2"/>
      <c r="L739" s="2"/>
      <c r="M739" s="2" t="s">
        <v>42</v>
      </c>
      <c r="N739" s="2" t="s">
        <v>88</v>
      </c>
      <c r="O739" s="2" t="s">
        <v>88</v>
      </c>
    </row>
    <row r="740" spans="1:15">
      <c r="A740" s="1" t="s">
        <v>15</v>
      </c>
      <c r="B740" s="2">
        <v>2023</v>
      </c>
      <c r="C740" s="2" t="s">
        <v>16</v>
      </c>
      <c r="D740" s="2" t="s">
        <v>33</v>
      </c>
      <c r="E740" s="2" t="s">
        <v>65</v>
      </c>
      <c r="F740" s="2" t="s">
        <v>66</v>
      </c>
      <c r="G740" s="2" t="s">
        <v>20</v>
      </c>
      <c r="H740" s="2" t="s">
        <v>29</v>
      </c>
      <c r="I740" s="2" t="s">
        <v>22</v>
      </c>
      <c r="J740" s="2" t="s">
        <v>67</v>
      </c>
      <c r="K740" s="2" t="s">
        <v>25</v>
      </c>
      <c r="L740" s="2" t="s">
        <v>25</v>
      </c>
      <c r="M740" s="2" t="s">
        <v>32</v>
      </c>
      <c r="N740" s="2" t="s">
        <v>33</v>
      </c>
      <c r="O740" s="2" t="s">
        <v>43</v>
      </c>
    </row>
    <row r="741" spans="1:15" hidden="1">
      <c r="A741" s="1" t="s">
        <v>15</v>
      </c>
      <c r="B741" s="2">
        <v>2015</v>
      </c>
      <c r="C741" s="2" t="s">
        <v>16</v>
      </c>
      <c r="D741" s="2" t="s">
        <v>17</v>
      </c>
      <c r="E741" s="2" t="s">
        <v>18</v>
      </c>
      <c r="F741" s="2" t="s">
        <v>35</v>
      </c>
      <c r="G741" s="2" t="s">
        <v>45</v>
      </c>
      <c r="H741" s="2" t="s">
        <v>54</v>
      </c>
      <c r="I741" s="2" t="s">
        <v>47</v>
      </c>
      <c r="J741" s="2" t="s">
        <v>23</v>
      </c>
      <c r="K741" s="2"/>
      <c r="L741" s="2"/>
      <c r="M741" s="2" t="s">
        <v>42</v>
      </c>
      <c r="N741" s="2" t="s">
        <v>88</v>
      </c>
      <c r="O741" s="2" t="s">
        <v>88</v>
      </c>
    </row>
    <row r="742" spans="1:15" hidden="1">
      <c r="A742" s="1" t="s">
        <v>63</v>
      </c>
      <c r="B742" s="2">
        <v>2016</v>
      </c>
      <c r="C742" s="2" t="s">
        <v>16</v>
      </c>
      <c r="D742" s="2" t="s">
        <v>17</v>
      </c>
      <c r="E742" s="2" t="s">
        <v>18</v>
      </c>
      <c r="F742" s="2" t="s">
        <v>35</v>
      </c>
      <c r="G742" s="2" t="s">
        <v>45</v>
      </c>
      <c r="H742" s="2" t="s">
        <v>54</v>
      </c>
      <c r="I742" s="2" t="s">
        <v>47</v>
      </c>
      <c r="J742" s="2" t="s">
        <v>23</v>
      </c>
      <c r="K742" s="2" t="s">
        <v>41</v>
      </c>
      <c r="L742" s="2" t="s">
        <v>41</v>
      </c>
      <c r="M742" s="2" t="s">
        <v>42</v>
      </c>
      <c r="N742" s="2" t="s">
        <v>33</v>
      </c>
      <c r="O742" s="2" t="s">
        <v>88</v>
      </c>
    </row>
    <row r="743" spans="1:15" hidden="1">
      <c r="A743" s="1" t="s">
        <v>176</v>
      </c>
      <c r="B743" s="2">
        <v>2015</v>
      </c>
      <c r="C743" s="2" t="s">
        <v>16</v>
      </c>
      <c r="D743" s="2" t="s">
        <v>17</v>
      </c>
      <c r="E743" s="2" t="s">
        <v>27</v>
      </c>
      <c r="F743" s="2" t="s">
        <v>35</v>
      </c>
      <c r="G743" s="2" t="s">
        <v>20</v>
      </c>
      <c r="H743" s="2" t="s">
        <v>85</v>
      </c>
      <c r="I743" s="2" t="s">
        <v>22</v>
      </c>
      <c r="J743" s="2" t="s">
        <v>30</v>
      </c>
      <c r="K743" s="2"/>
      <c r="L743" s="2"/>
      <c r="M743" s="2" t="s">
        <v>88</v>
      </c>
      <c r="N743" s="2" t="s">
        <v>33</v>
      </c>
      <c r="O743" s="2" t="s">
        <v>88</v>
      </c>
    </row>
    <row r="744" spans="1:15" hidden="1">
      <c r="A744" s="1" t="s">
        <v>104</v>
      </c>
      <c r="B744" s="2">
        <v>2019</v>
      </c>
      <c r="C744" s="2" t="s">
        <v>16</v>
      </c>
      <c r="D744" s="2" t="s">
        <v>17</v>
      </c>
      <c r="E744" s="2" t="s">
        <v>27</v>
      </c>
      <c r="F744" s="2" t="s">
        <v>89</v>
      </c>
      <c r="G744" s="2" t="s">
        <v>20</v>
      </c>
      <c r="H744" s="2" t="s">
        <v>21</v>
      </c>
      <c r="I744" s="2" t="s">
        <v>22</v>
      </c>
      <c r="J744" s="2" t="s">
        <v>30</v>
      </c>
      <c r="K744" s="2" t="s">
        <v>40</v>
      </c>
      <c r="L744" s="2" t="s">
        <v>41</v>
      </c>
      <c r="M744" s="2" t="s">
        <v>32</v>
      </c>
      <c r="N744" s="2" t="s">
        <v>33</v>
      </c>
      <c r="O744" s="2" t="s">
        <v>88</v>
      </c>
    </row>
    <row r="745" spans="1:15" hidden="1">
      <c r="A745" s="1" t="s">
        <v>15</v>
      </c>
      <c r="B745" s="2">
        <v>2011</v>
      </c>
      <c r="C745" s="2" t="s">
        <v>16</v>
      </c>
      <c r="D745" s="2" t="s">
        <v>17</v>
      </c>
      <c r="E745" s="2" t="s">
        <v>27</v>
      </c>
      <c r="F745" s="2" t="s">
        <v>19</v>
      </c>
      <c r="G745" s="2" t="s">
        <v>45</v>
      </c>
      <c r="H745" s="2" t="s">
        <v>54</v>
      </c>
      <c r="I745" s="2" t="s">
        <v>47</v>
      </c>
      <c r="J745" s="2" t="s">
        <v>30</v>
      </c>
      <c r="K745" s="2" t="s">
        <v>24</v>
      </c>
      <c r="L745" s="2" t="s">
        <v>25</v>
      </c>
      <c r="M745" s="2" t="s">
        <v>88</v>
      </c>
      <c r="N745" s="2" t="s">
        <v>88</v>
      </c>
      <c r="O745" s="2" t="s">
        <v>88</v>
      </c>
    </row>
    <row r="746" spans="1:15">
      <c r="A746" s="1" t="s">
        <v>15</v>
      </c>
      <c r="B746" s="2">
        <v>2013</v>
      </c>
      <c r="C746" s="2" t="s">
        <v>16</v>
      </c>
      <c r="D746" s="2" t="s">
        <v>33</v>
      </c>
      <c r="E746" s="2" t="s">
        <v>34</v>
      </c>
      <c r="F746" s="2" t="s">
        <v>35</v>
      </c>
      <c r="G746" s="2" t="s">
        <v>36</v>
      </c>
      <c r="H746" s="2" t="s">
        <v>37</v>
      </c>
      <c r="I746" s="2" t="s">
        <v>38</v>
      </c>
      <c r="J746" s="2" t="s">
        <v>39</v>
      </c>
      <c r="K746" s="2" t="s">
        <v>61</v>
      </c>
      <c r="L746" s="2" t="s">
        <v>41</v>
      </c>
      <c r="M746" s="2" t="s">
        <v>42</v>
      </c>
      <c r="N746" s="2" t="s">
        <v>17</v>
      </c>
      <c r="O746" s="2" t="s">
        <v>43</v>
      </c>
    </row>
    <row r="747" spans="1:15" hidden="1">
      <c r="A747" s="1" t="s">
        <v>15</v>
      </c>
      <c r="B747" s="2">
        <v>2010</v>
      </c>
      <c r="C747" s="2" t="s">
        <v>16</v>
      </c>
      <c r="D747" s="2" t="s">
        <v>17</v>
      </c>
      <c r="E747" s="2" t="s">
        <v>34</v>
      </c>
      <c r="F747" s="2" t="s">
        <v>35</v>
      </c>
      <c r="G747" s="2" t="s">
        <v>45</v>
      </c>
      <c r="H747" s="2" t="s">
        <v>73</v>
      </c>
      <c r="I747" s="2" t="s">
        <v>47</v>
      </c>
      <c r="J747" s="2" t="s">
        <v>30</v>
      </c>
      <c r="K747" s="2" t="s">
        <v>31</v>
      </c>
      <c r="L747" s="2" t="s">
        <v>25</v>
      </c>
      <c r="M747" s="2" t="s">
        <v>88</v>
      </c>
      <c r="N747" s="2" t="s">
        <v>88</v>
      </c>
      <c r="O747" s="2" t="s">
        <v>88</v>
      </c>
    </row>
    <row r="748" spans="1:15" hidden="1">
      <c r="A748" s="1" t="s">
        <v>15</v>
      </c>
      <c r="B748" s="2">
        <v>2013</v>
      </c>
      <c r="C748" s="2" t="s">
        <v>16</v>
      </c>
      <c r="D748" s="2" t="s">
        <v>33</v>
      </c>
      <c r="E748" s="2" t="s">
        <v>79</v>
      </c>
      <c r="F748" s="2" t="s">
        <v>59</v>
      </c>
      <c r="G748" s="2" t="s">
        <v>20</v>
      </c>
      <c r="H748" s="2" t="s">
        <v>80</v>
      </c>
      <c r="I748" s="2" t="s">
        <v>76</v>
      </c>
      <c r="J748" s="2" t="s">
        <v>52</v>
      </c>
      <c r="K748" s="2" t="s">
        <v>84</v>
      </c>
      <c r="L748" s="2" t="s">
        <v>41</v>
      </c>
      <c r="M748" s="2" t="s">
        <v>44</v>
      </c>
      <c r="N748" s="2" t="s">
        <v>88</v>
      </c>
      <c r="O748" s="2" t="s">
        <v>58</v>
      </c>
    </row>
    <row r="749" spans="1:15">
      <c r="A749" s="1" t="s">
        <v>15</v>
      </c>
      <c r="B749" s="2">
        <v>2017</v>
      </c>
      <c r="C749" s="2" t="s">
        <v>16</v>
      </c>
      <c r="D749" s="2" t="s">
        <v>33</v>
      </c>
      <c r="E749" s="2" t="s">
        <v>79</v>
      </c>
      <c r="F749" s="2" t="s">
        <v>35</v>
      </c>
      <c r="G749" s="2" t="s">
        <v>36</v>
      </c>
      <c r="H749" s="2" t="s">
        <v>111</v>
      </c>
      <c r="I749" s="2" t="s">
        <v>76</v>
      </c>
      <c r="J749" s="2" t="s">
        <v>77</v>
      </c>
      <c r="K749" s="2" t="s">
        <v>31</v>
      </c>
      <c r="L749" s="2" t="s">
        <v>25</v>
      </c>
      <c r="M749" s="2" t="s">
        <v>55</v>
      </c>
      <c r="N749" s="2" t="s">
        <v>88</v>
      </c>
      <c r="O749" s="2" t="s">
        <v>43</v>
      </c>
    </row>
    <row r="750" spans="1:15" hidden="1">
      <c r="A750" s="1" t="s">
        <v>15</v>
      </c>
      <c r="B750" s="2">
        <v>2010</v>
      </c>
      <c r="C750" s="2" t="s">
        <v>16</v>
      </c>
      <c r="D750" s="2" t="s">
        <v>17</v>
      </c>
      <c r="E750" s="2" t="s">
        <v>34</v>
      </c>
      <c r="F750" s="2" t="s">
        <v>19</v>
      </c>
      <c r="G750" s="2" t="s">
        <v>45</v>
      </c>
      <c r="H750" s="2" t="s">
        <v>54</v>
      </c>
      <c r="I750" s="2" t="s">
        <v>47</v>
      </c>
      <c r="J750" s="2" t="s">
        <v>30</v>
      </c>
      <c r="K750" s="2" t="s">
        <v>24</v>
      </c>
      <c r="L750" s="2" t="s">
        <v>25</v>
      </c>
      <c r="M750" s="2" t="s">
        <v>88</v>
      </c>
      <c r="N750" s="2" t="s">
        <v>88</v>
      </c>
      <c r="O750" s="2" t="s">
        <v>88</v>
      </c>
    </row>
    <row r="751" spans="1:15" hidden="1">
      <c r="A751" s="1" t="s">
        <v>15</v>
      </c>
      <c r="B751" s="2">
        <v>2016</v>
      </c>
      <c r="C751" s="2" t="s">
        <v>16</v>
      </c>
      <c r="D751" s="2" t="s">
        <v>33</v>
      </c>
      <c r="E751" s="2" t="s">
        <v>91</v>
      </c>
      <c r="F751" s="2" t="s">
        <v>35</v>
      </c>
      <c r="G751" s="2" t="s">
        <v>20</v>
      </c>
      <c r="H751" s="2" t="s">
        <v>85</v>
      </c>
      <c r="I751" s="2" t="s">
        <v>22</v>
      </c>
      <c r="J751" s="2" t="s">
        <v>52</v>
      </c>
      <c r="K751" s="2" t="s">
        <v>40</v>
      </c>
      <c r="L751" s="2" t="s">
        <v>41</v>
      </c>
      <c r="M751" s="2" t="s">
        <v>42</v>
      </c>
      <c r="N751" s="2" t="s">
        <v>17</v>
      </c>
      <c r="O751" s="2" t="s">
        <v>88</v>
      </c>
    </row>
    <row r="752" spans="1:15" hidden="1">
      <c r="A752" s="1" t="s">
        <v>15</v>
      </c>
      <c r="B752" s="2">
        <v>2014</v>
      </c>
      <c r="C752" s="2" t="s">
        <v>16</v>
      </c>
      <c r="D752" s="2" t="s">
        <v>17</v>
      </c>
      <c r="E752" s="2" t="s">
        <v>27</v>
      </c>
      <c r="F752" s="2" t="s">
        <v>35</v>
      </c>
      <c r="G752" s="2" t="s">
        <v>36</v>
      </c>
      <c r="H752" s="2" t="s">
        <v>60</v>
      </c>
      <c r="I752" s="2" t="s">
        <v>38</v>
      </c>
      <c r="J752" s="2" t="s">
        <v>30</v>
      </c>
      <c r="K752" s="2" t="s">
        <v>31</v>
      </c>
      <c r="L752" s="2" t="s">
        <v>25</v>
      </c>
      <c r="M752" s="2" t="s">
        <v>42</v>
      </c>
      <c r="N752" s="2" t="s">
        <v>88</v>
      </c>
      <c r="O752" s="2" t="s">
        <v>88</v>
      </c>
    </row>
    <row r="753" spans="1:15">
      <c r="A753" s="1" t="s">
        <v>15</v>
      </c>
      <c r="B753" s="2">
        <v>2023</v>
      </c>
      <c r="C753" s="2" t="s">
        <v>16</v>
      </c>
      <c r="D753" s="2" t="s">
        <v>33</v>
      </c>
      <c r="E753" s="2" t="s">
        <v>65</v>
      </c>
      <c r="F753" s="2" t="s">
        <v>72</v>
      </c>
      <c r="G753" s="2" t="s">
        <v>20</v>
      </c>
      <c r="H753" s="2" t="s">
        <v>29</v>
      </c>
      <c r="I753" s="2" t="s">
        <v>22</v>
      </c>
      <c r="J753" s="2" t="s">
        <v>67</v>
      </c>
      <c r="K753" s="2" t="s">
        <v>25</v>
      </c>
      <c r="L753" s="2" t="s">
        <v>25</v>
      </c>
      <c r="M753" s="2" t="s">
        <v>32</v>
      </c>
      <c r="N753" s="2" t="s">
        <v>33</v>
      </c>
      <c r="O753" s="2" t="s">
        <v>43</v>
      </c>
    </row>
    <row r="754" spans="1:15">
      <c r="A754" s="1" t="s">
        <v>15</v>
      </c>
      <c r="B754" s="2">
        <v>2020</v>
      </c>
      <c r="C754" s="2" t="s">
        <v>16</v>
      </c>
      <c r="D754" s="2" t="s">
        <v>33</v>
      </c>
      <c r="E754" s="2" t="s">
        <v>49</v>
      </c>
      <c r="F754" s="2" t="s">
        <v>28</v>
      </c>
      <c r="G754" s="2" t="s">
        <v>20</v>
      </c>
      <c r="H754" s="2" t="s">
        <v>71</v>
      </c>
      <c r="I754" s="2" t="s">
        <v>22</v>
      </c>
      <c r="J754" s="2" t="s">
        <v>52</v>
      </c>
      <c r="K754" s="2" t="s">
        <v>40</v>
      </c>
      <c r="L754" s="2" t="s">
        <v>41</v>
      </c>
      <c r="M754" s="2" t="s">
        <v>55</v>
      </c>
      <c r="N754" s="2" t="s">
        <v>17</v>
      </c>
      <c r="O754" s="2" t="s">
        <v>43</v>
      </c>
    </row>
    <row r="755" spans="1:15">
      <c r="A755" s="1" t="s">
        <v>15</v>
      </c>
      <c r="B755" s="2">
        <v>2019</v>
      </c>
      <c r="C755" s="2" t="s">
        <v>16</v>
      </c>
      <c r="D755" s="2" t="s">
        <v>33</v>
      </c>
      <c r="E755" s="2" t="s">
        <v>65</v>
      </c>
      <c r="F755" s="2" t="s">
        <v>96</v>
      </c>
      <c r="G755" s="2" t="s">
        <v>20</v>
      </c>
      <c r="H755" s="2" t="s">
        <v>51</v>
      </c>
      <c r="I755" s="2" t="s">
        <v>22</v>
      </c>
      <c r="J755" s="2" t="s">
        <v>67</v>
      </c>
      <c r="K755" s="2" t="s">
        <v>31</v>
      </c>
      <c r="L755" s="2" t="s">
        <v>25</v>
      </c>
      <c r="M755" s="2" t="s">
        <v>32</v>
      </c>
      <c r="N755" s="2" t="s">
        <v>33</v>
      </c>
      <c r="O755" s="2" t="s">
        <v>43</v>
      </c>
    </row>
    <row r="756" spans="1:15" hidden="1">
      <c r="A756" s="1" t="s">
        <v>107</v>
      </c>
      <c r="B756" s="2">
        <v>2006</v>
      </c>
      <c r="C756" s="2" t="s">
        <v>16</v>
      </c>
      <c r="D756" s="2"/>
      <c r="E756" s="2" t="s">
        <v>91</v>
      </c>
      <c r="F756" s="2" t="s">
        <v>50</v>
      </c>
      <c r="G756" s="2"/>
      <c r="H756" s="2"/>
      <c r="I756" s="2" t="s">
        <v>184</v>
      </c>
      <c r="J756" s="2"/>
      <c r="K756" s="2" t="s">
        <v>70</v>
      </c>
      <c r="L756" s="2" t="s">
        <v>25</v>
      </c>
      <c r="M756" s="2" t="s">
        <v>32</v>
      </c>
      <c r="N756" s="2" t="s">
        <v>88</v>
      </c>
      <c r="O756" s="2" t="s">
        <v>88</v>
      </c>
    </row>
    <row r="757" spans="1:15" hidden="1">
      <c r="A757" s="1" t="s">
        <v>15</v>
      </c>
      <c r="B757" s="2">
        <v>2015</v>
      </c>
      <c r="C757" s="2" t="s">
        <v>16</v>
      </c>
      <c r="D757" s="2" t="s">
        <v>17</v>
      </c>
      <c r="E757" s="2" t="s">
        <v>27</v>
      </c>
      <c r="F757" s="2" t="s">
        <v>19</v>
      </c>
      <c r="G757" s="2" t="s">
        <v>36</v>
      </c>
      <c r="H757" s="2" t="s">
        <v>60</v>
      </c>
      <c r="I757" s="2" t="s">
        <v>38</v>
      </c>
      <c r="J757" s="2" t="s">
        <v>30</v>
      </c>
      <c r="K757" s="2" t="s">
        <v>24</v>
      </c>
      <c r="L757" s="2" t="s">
        <v>25</v>
      </c>
      <c r="M757" s="2" t="s">
        <v>88</v>
      </c>
      <c r="N757" s="2" t="s">
        <v>88</v>
      </c>
      <c r="O757" s="2" t="s">
        <v>88</v>
      </c>
    </row>
    <row r="758" spans="1:15">
      <c r="A758" s="1" t="s">
        <v>15</v>
      </c>
      <c r="B758" s="2">
        <v>2023</v>
      </c>
      <c r="C758" s="2" t="s">
        <v>16</v>
      </c>
      <c r="D758" s="2" t="s">
        <v>33</v>
      </c>
      <c r="E758" s="2" t="s">
        <v>65</v>
      </c>
      <c r="F758" s="2" t="s">
        <v>66</v>
      </c>
      <c r="G758" s="2" t="s">
        <v>20</v>
      </c>
      <c r="H758" s="2" t="s">
        <v>29</v>
      </c>
      <c r="I758" s="2" t="s">
        <v>22</v>
      </c>
      <c r="J758" s="2" t="s">
        <v>67</v>
      </c>
      <c r="K758" s="2" t="s">
        <v>25</v>
      </c>
      <c r="L758" s="2" t="s">
        <v>25</v>
      </c>
      <c r="M758" s="2" t="s">
        <v>32</v>
      </c>
      <c r="N758" s="2" t="s">
        <v>33</v>
      </c>
      <c r="O758" s="2" t="s">
        <v>43</v>
      </c>
    </row>
    <row r="759" spans="1:15" hidden="1">
      <c r="A759" s="1" t="s">
        <v>15</v>
      </c>
      <c r="B759" s="2">
        <v>2010</v>
      </c>
      <c r="C759" s="2" t="s">
        <v>16</v>
      </c>
      <c r="D759" s="2" t="s">
        <v>17</v>
      </c>
      <c r="E759" s="2" t="s">
        <v>27</v>
      </c>
      <c r="F759" s="2" t="s">
        <v>19</v>
      </c>
      <c r="G759" s="2" t="s">
        <v>45</v>
      </c>
      <c r="H759" s="2" t="s">
        <v>54</v>
      </c>
      <c r="I759" s="2" t="s">
        <v>47</v>
      </c>
      <c r="J759" s="2" t="s">
        <v>30</v>
      </c>
      <c r="K759" s="2" t="s">
        <v>24</v>
      </c>
      <c r="L759" s="2" t="s">
        <v>25</v>
      </c>
      <c r="M759" s="2" t="s">
        <v>88</v>
      </c>
      <c r="N759" s="2" t="s">
        <v>88</v>
      </c>
      <c r="O759" s="2" t="s">
        <v>88</v>
      </c>
    </row>
    <row r="760" spans="1:15">
      <c r="A760" s="1" t="s">
        <v>48</v>
      </c>
      <c r="B760" s="2">
        <v>2015</v>
      </c>
      <c r="C760" s="2" t="s">
        <v>16</v>
      </c>
      <c r="D760" s="2" t="s">
        <v>33</v>
      </c>
      <c r="E760" s="2" t="s">
        <v>49</v>
      </c>
      <c r="F760" s="2" t="s">
        <v>50</v>
      </c>
      <c r="G760" s="2" t="s">
        <v>20</v>
      </c>
      <c r="H760" s="2" t="s">
        <v>51</v>
      </c>
      <c r="I760" s="2" t="s">
        <v>22</v>
      </c>
      <c r="J760" s="2" t="s">
        <v>52</v>
      </c>
      <c r="K760" s="2" t="s">
        <v>61</v>
      </c>
      <c r="L760" s="2" t="s">
        <v>41</v>
      </c>
      <c r="M760" s="2" t="s">
        <v>32</v>
      </c>
      <c r="N760" s="2" t="s">
        <v>33</v>
      </c>
      <c r="O760" s="2" t="s">
        <v>43</v>
      </c>
    </row>
    <row r="761" spans="1:15">
      <c r="A761" s="1" t="s">
        <v>15</v>
      </c>
      <c r="B761" s="2">
        <v>2012</v>
      </c>
      <c r="C761" s="2" t="s">
        <v>16</v>
      </c>
      <c r="D761" s="2" t="s">
        <v>33</v>
      </c>
      <c r="E761" s="2" t="s">
        <v>34</v>
      </c>
      <c r="F761" s="2" t="s">
        <v>35</v>
      </c>
      <c r="G761" s="2" t="s">
        <v>36</v>
      </c>
      <c r="H761" s="2" t="s">
        <v>119</v>
      </c>
      <c r="I761" s="2" t="s">
        <v>38</v>
      </c>
      <c r="J761" s="2" t="s">
        <v>39</v>
      </c>
      <c r="K761" s="2" t="s">
        <v>40</v>
      </c>
      <c r="L761" s="2" t="s">
        <v>41</v>
      </c>
      <c r="M761" s="2" t="s">
        <v>42</v>
      </c>
      <c r="N761" s="2" t="s">
        <v>33</v>
      </c>
      <c r="O761" s="2" t="s">
        <v>43</v>
      </c>
    </row>
    <row r="762" spans="1:15">
      <c r="A762" s="1" t="s">
        <v>15</v>
      </c>
      <c r="B762" s="2">
        <v>2023</v>
      </c>
      <c r="C762" s="2" t="s">
        <v>16</v>
      </c>
      <c r="D762" s="2" t="s">
        <v>33</v>
      </c>
      <c r="E762" s="2" t="s">
        <v>65</v>
      </c>
      <c r="F762" s="2" t="s">
        <v>66</v>
      </c>
      <c r="G762" s="2" t="s">
        <v>20</v>
      </c>
      <c r="H762" s="2" t="s">
        <v>29</v>
      </c>
      <c r="I762" s="2" t="s">
        <v>22</v>
      </c>
      <c r="J762" s="2" t="s">
        <v>67</v>
      </c>
      <c r="K762" s="2" t="s">
        <v>25</v>
      </c>
      <c r="L762" s="2" t="s">
        <v>25</v>
      </c>
      <c r="M762" s="2" t="s">
        <v>32</v>
      </c>
      <c r="N762" s="2" t="s">
        <v>33</v>
      </c>
      <c r="O762" s="2" t="s">
        <v>43</v>
      </c>
    </row>
    <row r="763" spans="1:15">
      <c r="A763" s="1" t="s">
        <v>15</v>
      </c>
      <c r="B763" s="2">
        <v>2019</v>
      </c>
      <c r="C763" s="2" t="s">
        <v>16</v>
      </c>
      <c r="D763" s="2" t="s">
        <v>33</v>
      </c>
      <c r="E763" s="2" t="s">
        <v>91</v>
      </c>
      <c r="F763" s="2" t="s">
        <v>96</v>
      </c>
      <c r="G763" s="2" t="s">
        <v>92</v>
      </c>
      <c r="H763" s="2" t="s">
        <v>93</v>
      </c>
      <c r="I763" s="2" t="s">
        <v>94</v>
      </c>
      <c r="J763" s="2" t="s">
        <v>39</v>
      </c>
      <c r="K763" s="2" t="s">
        <v>84</v>
      </c>
      <c r="L763" s="2" t="s">
        <v>41</v>
      </c>
      <c r="M763" s="2" t="s">
        <v>32</v>
      </c>
      <c r="N763" s="2" t="s">
        <v>33</v>
      </c>
      <c r="O763" s="2" t="s">
        <v>43</v>
      </c>
    </row>
    <row r="764" spans="1:15">
      <c r="A764" s="1" t="s">
        <v>15</v>
      </c>
      <c r="B764" s="2">
        <v>2013</v>
      </c>
      <c r="C764" s="2" t="s">
        <v>16</v>
      </c>
      <c r="D764" s="2" t="s">
        <v>33</v>
      </c>
      <c r="E764" s="2" t="s">
        <v>91</v>
      </c>
      <c r="F764" s="2" t="s">
        <v>96</v>
      </c>
      <c r="G764" s="2" t="s">
        <v>92</v>
      </c>
      <c r="H764" s="2" t="s">
        <v>115</v>
      </c>
      <c r="I764" s="2" t="s">
        <v>94</v>
      </c>
      <c r="J764" s="2" t="s">
        <v>39</v>
      </c>
      <c r="K764" s="2" t="s">
        <v>31</v>
      </c>
      <c r="L764" s="2" t="s">
        <v>25</v>
      </c>
      <c r="M764" s="2" t="s">
        <v>32</v>
      </c>
      <c r="N764" s="2" t="s">
        <v>33</v>
      </c>
      <c r="O764" s="2" t="s">
        <v>43</v>
      </c>
    </row>
    <row r="765" spans="1:15">
      <c r="A765" s="1" t="s">
        <v>15</v>
      </c>
      <c r="B765" s="2">
        <v>2016</v>
      </c>
      <c r="C765" s="2" t="s">
        <v>16</v>
      </c>
      <c r="D765" s="2" t="s">
        <v>33</v>
      </c>
      <c r="E765" s="2" t="s">
        <v>34</v>
      </c>
      <c r="F765" s="2" t="s">
        <v>35</v>
      </c>
      <c r="G765" s="2" t="s">
        <v>45</v>
      </c>
      <c r="H765" s="2" t="s">
        <v>54</v>
      </c>
      <c r="I765" s="2" t="s">
        <v>47</v>
      </c>
      <c r="J765" s="2" t="s">
        <v>39</v>
      </c>
      <c r="K765" s="2" t="s">
        <v>25</v>
      </c>
      <c r="L765" s="2" t="s">
        <v>25</v>
      </c>
      <c r="M765" s="2" t="s">
        <v>42</v>
      </c>
      <c r="N765" s="2" t="s">
        <v>33</v>
      </c>
      <c r="O765" s="2" t="s">
        <v>43</v>
      </c>
    </row>
    <row r="766" spans="1:15" hidden="1">
      <c r="A766" s="1" t="s">
        <v>48</v>
      </c>
      <c r="B766" s="2">
        <v>2016</v>
      </c>
      <c r="C766" s="2" t="s">
        <v>16</v>
      </c>
      <c r="D766" s="2" t="s">
        <v>17</v>
      </c>
      <c r="E766" s="2" t="s">
        <v>27</v>
      </c>
      <c r="F766" s="2" t="s">
        <v>19</v>
      </c>
      <c r="G766" s="2" t="s">
        <v>20</v>
      </c>
      <c r="H766" s="2" t="s">
        <v>21</v>
      </c>
      <c r="I766" s="2" t="s">
        <v>22</v>
      </c>
      <c r="J766" s="2" t="s">
        <v>30</v>
      </c>
      <c r="K766" s="2"/>
      <c r="L766" s="2"/>
      <c r="M766" s="2" t="s">
        <v>32</v>
      </c>
      <c r="N766" s="2" t="s">
        <v>88</v>
      </c>
      <c r="O766" s="2" t="s">
        <v>88</v>
      </c>
    </row>
    <row r="767" spans="1:15" hidden="1">
      <c r="A767" s="1" t="s">
        <v>15</v>
      </c>
      <c r="B767" s="2">
        <v>2016</v>
      </c>
      <c r="C767" s="2" t="s">
        <v>16</v>
      </c>
      <c r="D767" s="2" t="s">
        <v>17</v>
      </c>
      <c r="E767" s="2" t="s">
        <v>18</v>
      </c>
      <c r="F767" s="2" t="s">
        <v>19</v>
      </c>
      <c r="G767" s="2" t="s">
        <v>20</v>
      </c>
      <c r="H767" s="2" t="s">
        <v>21</v>
      </c>
      <c r="I767" s="2" t="s">
        <v>22</v>
      </c>
      <c r="J767" s="2" t="s">
        <v>23</v>
      </c>
      <c r="K767" s="2" t="s">
        <v>40</v>
      </c>
      <c r="L767" s="2" t="s">
        <v>41</v>
      </c>
      <c r="M767" s="2" t="s">
        <v>55</v>
      </c>
      <c r="N767" s="2" t="s">
        <v>33</v>
      </c>
      <c r="O767" s="2" t="s">
        <v>88</v>
      </c>
    </row>
    <row r="768" spans="1:15">
      <c r="A768" s="1" t="s">
        <v>15</v>
      </c>
      <c r="B768" s="2">
        <v>2023</v>
      </c>
      <c r="C768" s="2" t="s">
        <v>16</v>
      </c>
      <c r="D768" s="2" t="s">
        <v>33</v>
      </c>
      <c r="E768" s="2" t="s">
        <v>49</v>
      </c>
      <c r="F768" s="2" t="s">
        <v>89</v>
      </c>
      <c r="G768" s="2" t="s">
        <v>20</v>
      </c>
      <c r="H768" s="2" t="s">
        <v>51</v>
      </c>
      <c r="I768" s="2" t="s">
        <v>22</v>
      </c>
      <c r="J768" s="2" t="s">
        <v>52</v>
      </c>
      <c r="K768" s="2" t="s">
        <v>31</v>
      </c>
      <c r="L768" s="2" t="s">
        <v>25</v>
      </c>
      <c r="M768" s="2" t="s">
        <v>32</v>
      </c>
      <c r="N768" s="2" t="s">
        <v>17</v>
      </c>
      <c r="O768" s="2" t="s">
        <v>43</v>
      </c>
    </row>
    <row r="769" spans="1:15" hidden="1">
      <c r="A769" s="1" t="s">
        <v>154</v>
      </c>
      <c r="B769" s="2">
        <v>2012</v>
      </c>
      <c r="C769" s="2" t="s">
        <v>16</v>
      </c>
      <c r="D769" s="2" t="s">
        <v>33</v>
      </c>
      <c r="E769" s="2" t="s">
        <v>65</v>
      </c>
      <c r="F769" s="2" t="s">
        <v>19</v>
      </c>
      <c r="G769" s="2" t="s">
        <v>20</v>
      </c>
      <c r="H769" s="2" t="s">
        <v>21</v>
      </c>
      <c r="I769" s="2" t="s">
        <v>22</v>
      </c>
      <c r="J769" s="2" t="s">
        <v>52</v>
      </c>
      <c r="K769" s="2"/>
      <c r="L769" s="2"/>
      <c r="M769" s="2" t="s">
        <v>44</v>
      </c>
      <c r="N769" s="2" t="s">
        <v>88</v>
      </c>
      <c r="O769" s="2" t="s">
        <v>98</v>
      </c>
    </row>
    <row r="770" spans="1:15" hidden="1">
      <c r="A770" s="1" t="s">
        <v>15</v>
      </c>
      <c r="B770" s="2">
        <v>2018</v>
      </c>
      <c r="C770" s="2" t="s">
        <v>16</v>
      </c>
      <c r="D770" s="2" t="s">
        <v>33</v>
      </c>
      <c r="E770" s="2" t="s">
        <v>49</v>
      </c>
      <c r="F770" s="2" t="s">
        <v>28</v>
      </c>
      <c r="G770" s="2" t="s">
        <v>20</v>
      </c>
      <c r="H770" s="2" t="s">
        <v>51</v>
      </c>
      <c r="I770" s="2" t="s">
        <v>22</v>
      </c>
      <c r="J770" s="2" t="s">
        <v>52</v>
      </c>
      <c r="K770" s="2" t="s">
        <v>40</v>
      </c>
      <c r="L770" s="2" t="s">
        <v>41</v>
      </c>
      <c r="M770" s="2" t="s">
        <v>32</v>
      </c>
      <c r="N770" s="2" t="s">
        <v>17</v>
      </c>
      <c r="O770" s="2" t="s">
        <v>88</v>
      </c>
    </row>
    <row r="771" spans="1:15">
      <c r="A771" s="1" t="s">
        <v>15</v>
      </c>
      <c r="B771" s="2">
        <v>2012</v>
      </c>
      <c r="C771" s="2" t="s">
        <v>16</v>
      </c>
      <c r="D771" s="2" t="s">
        <v>33</v>
      </c>
      <c r="E771" s="2" t="s">
        <v>34</v>
      </c>
      <c r="F771" s="2" t="s">
        <v>86</v>
      </c>
      <c r="G771" s="2" t="s">
        <v>36</v>
      </c>
      <c r="H771" s="2" t="s">
        <v>37</v>
      </c>
      <c r="I771" s="2" t="s">
        <v>38</v>
      </c>
      <c r="J771" s="2" t="s">
        <v>39</v>
      </c>
      <c r="K771" s="2" t="s">
        <v>83</v>
      </c>
      <c r="L771" s="2" t="s">
        <v>25</v>
      </c>
      <c r="M771" s="2" t="s">
        <v>44</v>
      </c>
      <c r="N771" s="2" t="s">
        <v>17</v>
      </c>
      <c r="O771" s="2" t="s">
        <v>43</v>
      </c>
    </row>
    <row r="772" spans="1:15" hidden="1">
      <c r="A772" s="1" t="s">
        <v>15</v>
      </c>
      <c r="B772" s="2">
        <v>2001</v>
      </c>
      <c r="C772" s="2" t="s">
        <v>16</v>
      </c>
      <c r="D772" s="2" t="s">
        <v>17</v>
      </c>
      <c r="E772" s="2" t="s">
        <v>18</v>
      </c>
      <c r="F772" s="2" t="s">
        <v>19</v>
      </c>
      <c r="G772" s="2" t="s">
        <v>20</v>
      </c>
      <c r="H772" s="2" t="s">
        <v>21</v>
      </c>
      <c r="I772" s="2" t="s">
        <v>22</v>
      </c>
      <c r="J772" s="2" t="s">
        <v>23</v>
      </c>
      <c r="K772" s="2" t="s">
        <v>83</v>
      </c>
      <c r="L772" s="2" t="s">
        <v>25</v>
      </c>
      <c r="M772" s="2" t="s">
        <v>88</v>
      </c>
      <c r="N772" s="2" t="s">
        <v>88</v>
      </c>
      <c r="O772" s="2" t="s">
        <v>88</v>
      </c>
    </row>
    <row r="773" spans="1:15">
      <c r="A773" s="1" t="s">
        <v>48</v>
      </c>
      <c r="B773" s="2">
        <v>2017</v>
      </c>
      <c r="C773" s="2" t="s">
        <v>16</v>
      </c>
      <c r="D773" s="2" t="s">
        <v>33</v>
      </c>
      <c r="E773" s="2" t="s">
        <v>49</v>
      </c>
      <c r="F773" s="2" t="s">
        <v>72</v>
      </c>
      <c r="G773" s="2" t="s">
        <v>20</v>
      </c>
      <c r="H773" s="2" t="s">
        <v>21</v>
      </c>
      <c r="I773" s="2" t="s">
        <v>22</v>
      </c>
      <c r="J773" s="2" t="s">
        <v>52</v>
      </c>
      <c r="K773" s="2" t="s">
        <v>40</v>
      </c>
      <c r="L773" s="2" t="s">
        <v>41</v>
      </c>
      <c r="M773" s="2" t="s">
        <v>32</v>
      </c>
      <c r="N773" s="2" t="s">
        <v>88</v>
      </c>
      <c r="O773" s="2" t="s">
        <v>43</v>
      </c>
    </row>
    <row r="774" spans="1:15" hidden="1">
      <c r="A774" s="1" t="s">
        <v>15</v>
      </c>
      <c r="B774" s="2">
        <v>2016</v>
      </c>
      <c r="C774" s="2" t="s">
        <v>16</v>
      </c>
      <c r="D774" s="2" t="s">
        <v>17</v>
      </c>
      <c r="E774" s="2" t="s">
        <v>18</v>
      </c>
      <c r="F774" s="2" t="s">
        <v>35</v>
      </c>
      <c r="G774" s="2" t="s">
        <v>20</v>
      </c>
      <c r="H774" s="2" t="s">
        <v>21</v>
      </c>
      <c r="I774" s="2" t="s">
        <v>22</v>
      </c>
      <c r="J774" s="2" t="s">
        <v>23</v>
      </c>
      <c r="K774" s="2" t="s">
        <v>31</v>
      </c>
      <c r="L774" s="2" t="s">
        <v>25</v>
      </c>
      <c r="M774" s="2" t="s">
        <v>42</v>
      </c>
      <c r="N774" s="2" t="s">
        <v>17</v>
      </c>
      <c r="O774" s="2" t="s">
        <v>88</v>
      </c>
    </row>
    <row r="775" spans="1:15">
      <c r="A775" s="1" t="s">
        <v>15</v>
      </c>
      <c r="B775" s="2">
        <v>2023</v>
      </c>
      <c r="C775" s="2" t="s">
        <v>16</v>
      </c>
      <c r="D775" s="2" t="s">
        <v>33</v>
      </c>
      <c r="E775" s="2" t="s">
        <v>65</v>
      </c>
      <c r="F775" s="2" t="s">
        <v>72</v>
      </c>
      <c r="G775" s="2" t="s">
        <v>20</v>
      </c>
      <c r="H775" s="2" t="s">
        <v>29</v>
      </c>
      <c r="I775" s="2" t="s">
        <v>22</v>
      </c>
      <c r="J775" s="2" t="s">
        <v>67</v>
      </c>
      <c r="K775" s="2" t="s">
        <v>25</v>
      </c>
      <c r="L775" s="2" t="s">
        <v>25</v>
      </c>
      <c r="M775" s="2" t="s">
        <v>32</v>
      </c>
      <c r="N775" s="2" t="s">
        <v>33</v>
      </c>
      <c r="O775" s="2" t="s">
        <v>43</v>
      </c>
    </row>
    <row r="776" spans="1:15" hidden="1">
      <c r="A776" s="1" t="s">
        <v>15</v>
      </c>
      <c r="B776" s="2">
        <v>2012</v>
      </c>
      <c r="C776" s="2" t="s">
        <v>16</v>
      </c>
      <c r="D776" s="2" t="s">
        <v>44</v>
      </c>
      <c r="E776" s="2" t="s">
        <v>18</v>
      </c>
      <c r="F776" s="2" t="s">
        <v>50</v>
      </c>
      <c r="G776" s="2" t="s">
        <v>20</v>
      </c>
      <c r="H776" s="2" t="s">
        <v>21</v>
      </c>
      <c r="I776" s="2" t="s">
        <v>22</v>
      </c>
      <c r="J776" s="2" t="s">
        <v>23</v>
      </c>
      <c r="K776" s="2" t="s">
        <v>31</v>
      </c>
      <c r="L776" s="2" t="s">
        <v>25</v>
      </c>
      <c r="M776" s="2" t="s">
        <v>88</v>
      </c>
      <c r="N776" s="2" t="s">
        <v>88</v>
      </c>
      <c r="O776" s="2" t="s">
        <v>88</v>
      </c>
    </row>
    <row r="777" spans="1:15" hidden="1">
      <c r="A777" s="1" t="s">
        <v>48</v>
      </c>
      <c r="B777" s="2">
        <v>2012</v>
      </c>
      <c r="C777" s="2" t="s">
        <v>16</v>
      </c>
      <c r="D777" s="2" t="s">
        <v>33</v>
      </c>
      <c r="E777" s="2" t="s">
        <v>49</v>
      </c>
      <c r="F777" s="2" t="s">
        <v>66</v>
      </c>
      <c r="G777" s="2" t="s">
        <v>20</v>
      </c>
      <c r="H777" s="2" t="s">
        <v>51</v>
      </c>
      <c r="I777" s="2" t="s">
        <v>22</v>
      </c>
      <c r="J777" s="2" t="s">
        <v>52</v>
      </c>
      <c r="K777" s="2"/>
      <c r="L777" s="2"/>
      <c r="M777" s="2" t="s">
        <v>88</v>
      </c>
      <c r="N777" s="2" t="s">
        <v>88</v>
      </c>
      <c r="O777" s="2" t="s">
        <v>64</v>
      </c>
    </row>
    <row r="778" spans="1:15" hidden="1">
      <c r="A778" s="1" t="s">
        <v>15</v>
      </c>
      <c r="B778" s="2">
        <v>2013</v>
      </c>
      <c r="C778" s="2" t="s">
        <v>16</v>
      </c>
      <c r="D778" s="2" t="s">
        <v>17</v>
      </c>
      <c r="E778" s="2" t="s">
        <v>27</v>
      </c>
      <c r="F778" s="2" t="s">
        <v>19</v>
      </c>
      <c r="G778" s="2" t="s">
        <v>45</v>
      </c>
      <c r="H778" s="2" t="s">
        <v>54</v>
      </c>
      <c r="I778" s="2" t="s">
        <v>47</v>
      </c>
      <c r="J778" s="2" t="s">
        <v>30</v>
      </c>
      <c r="K778" s="2" t="s">
        <v>24</v>
      </c>
      <c r="L778" s="2" t="s">
        <v>25</v>
      </c>
      <c r="M778" s="2" t="s">
        <v>88</v>
      </c>
      <c r="N778" s="2" t="s">
        <v>88</v>
      </c>
      <c r="O778" s="2" t="s">
        <v>88</v>
      </c>
    </row>
    <row r="779" spans="1:15" hidden="1">
      <c r="A779" s="1" t="s">
        <v>15</v>
      </c>
      <c r="B779" s="2">
        <v>2022</v>
      </c>
      <c r="C779" s="2" t="s">
        <v>16</v>
      </c>
      <c r="D779" s="2" t="s">
        <v>17</v>
      </c>
      <c r="E779" s="2" t="s">
        <v>18</v>
      </c>
      <c r="F779" s="2" t="s">
        <v>89</v>
      </c>
      <c r="G779" s="2" t="s">
        <v>45</v>
      </c>
      <c r="H779" s="2" t="s">
        <v>68</v>
      </c>
      <c r="I779" s="2" t="s">
        <v>47</v>
      </c>
      <c r="J779" s="2" t="s">
        <v>23</v>
      </c>
      <c r="K779" s="2" t="s">
        <v>41</v>
      </c>
      <c r="L779" s="2" t="s">
        <v>41</v>
      </c>
      <c r="M779" s="2" t="s">
        <v>32</v>
      </c>
      <c r="N779" s="2" t="s">
        <v>33</v>
      </c>
      <c r="O779" s="2" t="s">
        <v>88</v>
      </c>
    </row>
    <row r="780" spans="1:15" hidden="1">
      <c r="A780" s="1" t="s">
        <v>15</v>
      </c>
      <c r="B780" s="2">
        <v>2018</v>
      </c>
      <c r="C780" s="2" t="s">
        <v>16</v>
      </c>
      <c r="D780" s="2" t="s">
        <v>17</v>
      </c>
      <c r="E780" s="2" t="s">
        <v>27</v>
      </c>
      <c r="F780" s="2" t="s">
        <v>50</v>
      </c>
      <c r="G780" s="2" t="s">
        <v>20</v>
      </c>
      <c r="H780" s="2" t="s">
        <v>21</v>
      </c>
      <c r="I780" s="2" t="s">
        <v>22</v>
      </c>
      <c r="J780" s="2" t="s">
        <v>30</v>
      </c>
      <c r="K780" s="2" t="s">
        <v>84</v>
      </c>
      <c r="L780" s="2" t="s">
        <v>41</v>
      </c>
      <c r="M780" s="2" t="s">
        <v>32</v>
      </c>
      <c r="N780" s="2" t="s">
        <v>33</v>
      </c>
      <c r="O780" s="2" t="s">
        <v>88</v>
      </c>
    </row>
    <row r="781" spans="1:15" hidden="1">
      <c r="A781" s="1" t="s">
        <v>15</v>
      </c>
      <c r="B781" s="2">
        <v>2012</v>
      </c>
      <c r="C781" s="2" t="s">
        <v>16</v>
      </c>
      <c r="D781" s="2" t="s">
        <v>33</v>
      </c>
      <c r="E781" s="2" t="s">
        <v>34</v>
      </c>
      <c r="F781" s="2" t="s">
        <v>35</v>
      </c>
      <c r="G781" s="2" t="s">
        <v>36</v>
      </c>
      <c r="H781" s="2" t="s">
        <v>60</v>
      </c>
      <c r="I781" s="2" t="s">
        <v>38</v>
      </c>
      <c r="J781" s="2" t="s">
        <v>39</v>
      </c>
      <c r="K781" s="2" t="s">
        <v>61</v>
      </c>
      <c r="L781" s="2" t="s">
        <v>41</v>
      </c>
      <c r="M781" s="2" t="s">
        <v>88</v>
      </c>
      <c r="N781" s="2" t="s">
        <v>88</v>
      </c>
      <c r="O781" s="2" t="s">
        <v>88</v>
      </c>
    </row>
    <row r="782" spans="1:15" hidden="1">
      <c r="A782" s="1" t="s">
        <v>172</v>
      </c>
      <c r="B782" s="2">
        <v>2011</v>
      </c>
      <c r="C782" s="2" t="s">
        <v>16</v>
      </c>
      <c r="D782" s="2" t="s">
        <v>17</v>
      </c>
      <c r="E782" s="2" t="s">
        <v>34</v>
      </c>
      <c r="F782" s="2" t="s">
        <v>19</v>
      </c>
      <c r="G782" s="2" t="s">
        <v>36</v>
      </c>
      <c r="H782" s="2" t="s">
        <v>37</v>
      </c>
      <c r="I782" s="2" t="s">
        <v>38</v>
      </c>
      <c r="J782" s="2" t="s">
        <v>30</v>
      </c>
      <c r="K782" s="2"/>
      <c r="L782" s="2"/>
      <c r="M782" s="2" t="s">
        <v>88</v>
      </c>
      <c r="N782" s="2" t="s">
        <v>33</v>
      </c>
      <c r="O782" s="2" t="s">
        <v>88</v>
      </c>
    </row>
    <row r="783" spans="1:15" hidden="1">
      <c r="A783" s="1" t="s">
        <v>15</v>
      </c>
      <c r="B783" s="2">
        <v>2013</v>
      </c>
      <c r="C783" s="2" t="s">
        <v>16</v>
      </c>
      <c r="D783" s="2" t="s">
        <v>33</v>
      </c>
      <c r="E783" s="2" t="s">
        <v>49</v>
      </c>
      <c r="F783" s="2" t="s">
        <v>86</v>
      </c>
      <c r="G783" s="2" t="s">
        <v>20</v>
      </c>
      <c r="H783" s="2" t="s">
        <v>51</v>
      </c>
      <c r="I783" s="2" t="s">
        <v>22</v>
      </c>
      <c r="J783" s="2" t="s">
        <v>52</v>
      </c>
      <c r="K783" s="2"/>
      <c r="L783" s="2"/>
      <c r="M783" s="2" t="s">
        <v>32</v>
      </c>
      <c r="N783" s="2" t="s">
        <v>33</v>
      </c>
      <c r="O783" s="2" t="s">
        <v>88</v>
      </c>
    </row>
    <row r="784" spans="1:15">
      <c r="A784" s="1" t="s">
        <v>154</v>
      </c>
      <c r="B784" s="2">
        <v>2015</v>
      </c>
      <c r="C784" s="2" t="s">
        <v>16</v>
      </c>
      <c r="D784" s="2" t="s">
        <v>33</v>
      </c>
      <c r="E784" s="2" t="s">
        <v>49</v>
      </c>
      <c r="F784" s="2" t="s">
        <v>72</v>
      </c>
      <c r="G784" s="2" t="s">
        <v>20</v>
      </c>
      <c r="H784" s="2" t="s">
        <v>21</v>
      </c>
      <c r="I784" s="2" t="s">
        <v>22</v>
      </c>
      <c r="J784" s="2" t="s">
        <v>52</v>
      </c>
      <c r="K784" s="2" t="s">
        <v>25</v>
      </c>
      <c r="L784" s="2" t="s">
        <v>25</v>
      </c>
      <c r="M784" s="2" t="s">
        <v>32</v>
      </c>
      <c r="N784" s="2" t="s">
        <v>33</v>
      </c>
      <c r="O784" s="2" t="s">
        <v>43</v>
      </c>
    </row>
    <row r="785" spans="1:15" hidden="1">
      <c r="A785" s="1" t="s">
        <v>15</v>
      </c>
      <c r="B785" s="2">
        <v>2014</v>
      </c>
      <c r="C785" s="2" t="s">
        <v>16</v>
      </c>
      <c r="D785" s="2" t="s">
        <v>17</v>
      </c>
      <c r="E785" s="2" t="s">
        <v>18</v>
      </c>
      <c r="F785" s="2" t="s">
        <v>19</v>
      </c>
      <c r="G785" s="2"/>
      <c r="H785" s="2"/>
      <c r="I785" s="2" t="s">
        <v>184</v>
      </c>
      <c r="J785" s="2" t="s">
        <v>23</v>
      </c>
      <c r="K785" s="2" t="s">
        <v>83</v>
      </c>
      <c r="L785" s="2" t="s">
        <v>25</v>
      </c>
      <c r="M785" s="2" t="s">
        <v>55</v>
      </c>
      <c r="N785" s="2" t="s">
        <v>33</v>
      </c>
      <c r="O785" s="2" t="s">
        <v>88</v>
      </c>
    </row>
    <row r="786" spans="1:15" hidden="1">
      <c r="A786" s="1" t="s">
        <v>15</v>
      </c>
      <c r="B786" s="2">
        <v>2013</v>
      </c>
      <c r="C786" s="2" t="s">
        <v>16</v>
      </c>
      <c r="D786" s="2" t="s">
        <v>33</v>
      </c>
      <c r="E786" s="2" t="s">
        <v>34</v>
      </c>
      <c r="F786" s="2" t="s">
        <v>89</v>
      </c>
      <c r="G786" s="2" t="s">
        <v>36</v>
      </c>
      <c r="H786" s="2" t="s">
        <v>37</v>
      </c>
      <c r="I786" s="2" t="s">
        <v>38</v>
      </c>
      <c r="J786" s="2" t="s">
        <v>39</v>
      </c>
      <c r="K786" s="2"/>
      <c r="L786" s="2"/>
      <c r="M786" s="2" t="s">
        <v>88</v>
      </c>
      <c r="N786" s="2" t="s">
        <v>17</v>
      </c>
      <c r="O786" s="2" t="s">
        <v>88</v>
      </c>
    </row>
    <row r="787" spans="1:15" hidden="1">
      <c r="A787" s="1" t="s">
        <v>15</v>
      </c>
      <c r="B787" s="2">
        <v>2017</v>
      </c>
      <c r="C787" s="2" t="s">
        <v>16</v>
      </c>
      <c r="D787" s="2" t="s">
        <v>17</v>
      </c>
      <c r="E787" s="2" t="s">
        <v>27</v>
      </c>
      <c r="F787" s="2" t="s">
        <v>19</v>
      </c>
      <c r="G787" s="2" t="s">
        <v>20</v>
      </c>
      <c r="H787" s="2" t="s">
        <v>21</v>
      </c>
      <c r="I787" s="2" t="s">
        <v>22</v>
      </c>
      <c r="J787" s="2" t="s">
        <v>30</v>
      </c>
      <c r="K787" s="2" t="s">
        <v>84</v>
      </c>
      <c r="L787" s="2" t="s">
        <v>41</v>
      </c>
      <c r="M787" s="2" t="s">
        <v>88</v>
      </c>
      <c r="N787" s="2" t="s">
        <v>33</v>
      </c>
      <c r="O787" s="2" t="s">
        <v>88</v>
      </c>
    </row>
    <row r="788" spans="1:15" hidden="1">
      <c r="A788" s="1" t="s">
        <v>15</v>
      </c>
      <c r="B788" s="2">
        <v>2012</v>
      </c>
      <c r="C788" s="2" t="s">
        <v>16</v>
      </c>
      <c r="D788" s="2"/>
      <c r="E788" s="2" t="s">
        <v>49</v>
      </c>
      <c r="F788" s="2" t="s">
        <v>95</v>
      </c>
      <c r="G788" s="2" t="s">
        <v>20</v>
      </c>
      <c r="H788" s="2" t="s">
        <v>21</v>
      </c>
      <c r="I788" s="2" t="s">
        <v>22</v>
      </c>
      <c r="J788" s="2" t="s">
        <v>52</v>
      </c>
      <c r="K788" s="2" t="s">
        <v>40</v>
      </c>
      <c r="L788" s="2" t="s">
        <v>41</v>
      </c>
      <c r="M788" s="2" t="s">
        <v>88</v>
      </c>
      <c r="N788" s="2" t="s">
        <v>88</v>
      </c>
      <c r="O788" s="2" t="s">
        <v>88</v>
      </c>
    </row>
    <row r="789" spans="1:15" hidden="1">
      <c r="A789" s="1" t="s">
        <v>15</v>
      </c>
      <c r="B789" s="2">
        <v>2013</v>
      </c>
      <c r="C789" s="2" t="s">
        <v>16</v>
      </c>
      <c r="D789" s="2" t="s">
        <v>33</v>
      </c>
      <c r="E789" s="2" t="s">
        <v>49</v>
      </c>
      <c r="F789" s="2" t="s">
        <v>50</v>
      </c>
      <c r="G789" s="2" t="s">
        <v>20</v>
      </c>
      <c r="H789" s="2" t="s">
        <v>51</v>
      </c>
      <c r="I789" s="2" t="s">
        <v>22</v>
      </c>
      <c r="J789" s="2" t="s">
        <v>52</v>
      </c>
      <c r="K789" s="2" t="s">
        <v>84</v>
      </c>
      <c r="L789" s="2" t="s">
        <v>41</v>
      </c>
      <c r="M789" s="2" t="s">
        <v>88</v>
      </c>
      <c r="N789" s="2" t="s">
        <v>33</v>
      </c>
      <c r="O789" s="2" t="s">
        <v>64</v>
      </c>
    </row>
    <row r="790" spans="1:15" hidden="1">
      <c r="A790" s="1" t="s">
        <v>15</v>
      </c>
      <c r="B790" s="2">
        <v>2020</v>
      </c>
      <c r="C790" s="2" t="s">
        <v>16</v>
      </c>
      <c r="D790" s="2" t="s">
        <v>17</v>
      </c>
      <c r="E790" s="2" t="s">
        <v>27</v>
      </c>
      <c r="F790" s="2" t="s">
        <v>50</v>
      </c>
      <c r="G790" s="2" t="s">
        <v>20</v>
      </c>
      <c r="H790" s="2" t="s">
        <v>21</v>
      </c>
      <c r="I790" s="2" t="s">
        <v>22</v>
      </c>
      <c r="J790" s="2" t="s">
        <v>30</v>
      </c>
      <c r="K790" s="2" t="s">
        <v>40</v>
      </c>
      <c r="L790" s="2" t="s">
        <v>41</v>
      </c>
      <c r="M790" s="2" t="s">
        <v>32</v>
      </c>
      <c r="N790" s="2" t="s">
        <v>33</v>
      </c>
      <c r="O790" s="2" t="s">
        <v>88</v>
      </c>
    </row>
    <row r="791" spans="1:15" hidden="1">
      <c r="A791" s="1" t="s">
        <v>15</v>
      </c>
      <c r="B791" s="2">
        <v>2010</v>
      </c>
      <c r="C791" s="2" t="s">
        <v>16</v>
      </c>
      <c r="D791" s="2" t="s">
        <v>17</v>
      </c>
      <c r="E791" s="2" t="s">
        <v>27</v>
      </c>
      <c r="F791" s="2" t="s">
        <v>19</v>
      </c>
      <c r="G791" s="2" t="s">
        <v>45</v>
      </c>
      <c r="H791" s="2" t="s">
        <v>54</v>
      </c>
      <c r="I791" s="2" t="s">
        <v>47</v>
      </c>
      <c r="J791" s="2" t="s">
        <v>30</v>
      </c>
      <c r="K791" s="2" t="s">
        <v>24</v>
      </c>
      <c r="L791" s="2" t="s">
        <v>25</v>
      </c>
      <c r="M791" s="2" t="s">
        <v>88</v>
      </c>
      <c r="N791" s="2" t="s">
        <v>88</v>
      </c>
      <c r="O791" s="2" t="s">
        <v>88</v>
      </c>
    </row>
    <row r="792" spans="1:15">
      <c r="A792" s="1" t="s">
        <v>15</v>
      </c>
      <c r="B792" s="2">
        <v>2023</v>
      </c>
      <c r="C792" s="2" t="s">
        <v>16</v>
      </c>
      <c r="D792" s="2" t="s">
        <v>33</v>
      </c>
      <c r="E792" s="2" t="s">
        <v>65</v>
      </c>
      <c r="F792" s="2" t="s">
        <v>66</v>
      </c>
      <c r="G792" s="2" t="s">
        <v>20</v>
      </c>
      <c r="H792" s="2" t="s">
        <v>29</v>
      </c>
      <c r="I792" s="2" t="s">
        <v>22</v>
      </c>
      <c r="J792" s="2" t="s">
        <v>67</v>
      </c>
      <c r="K792" s="2" t="s">
        <v>25</v>
      </c>
      <c r="L792" s="2" t="s">
        <v>25</v>
      </c>
      <c r="M792" s="2" t="s">
        <v>32</v>
      </c>
      <c r="N792" s="2" t="s">
        <v>33</v>
      </c>
      <c r="O792" s="2" t="s">
        <v>43</v>
      </c>
    </row>
    <row r="793" spans="1:15">
      <c r="A793" s="1" t="s">
        <v>15</v>
      </c>
      <c r="B793" s="2">
        <v>2017</v>
      </c>
      <c r="C793" s="2" t="s">
        <v>16</v>
      </c>
      <c r="D793" s="2" t="s">
        <v>33</v>
      </c>
      <c r="E793" s="2" t="s">
        <v>91</v>
      </c>
      <c r="F793" s="2" t="s">
        <v>82</v>
      </c>
      <c r="G793" s="2" t="s">
        <v>92</v>
      </c>
      <c r="H793" s="2" t="s">
        <v>93</v>
      </c>
      <c r="I793" s="2" t="s">
        <v>94</v>
      </c>
      <c r="J793" s="2" t="s">
        <v>39</v>
      </c>
      <c r="K793" s="2" t="s">
        <v>84</v>
      </c>
      <c r="L793" s="2" t="s">
        <v>41</v>
      </c>
      <c r="M793" s="2" t="s">
        <v>32</v>
      </c>
      <c r="N793" s="2" t="s">
        <v>17</v>
      </c>
      <c r="O793" s="2" t="s">
        <v>43</v>
      </c>
    </row>
    <row r="794" spans="1:15" hidden="1">
      <c r="A794" s="1" t="s">
        <v>63</v>
      </c>
      <c r="B794" s="2">
        <v>2017</v>
      </c>
      <c r="C794" s="2" t="s">
        <v>16</v>
      </c>
      <c r="D794" s="2" t="s">
        <v>33</v>
      </c>
      <c r="E794" s="2" t="s">
        <v>49</v>
      </c>
      <c r="F794" s="2" t="s">
        <v>50</v>
      </c>
      <c r="G794" s="2" t="s">
        <v>20</v>
      </c>
      <c r="H794" s="2" t="s">
        <v>21</v>
      </c>
      <c r="I794" s="2" t="s">
        <v>22</v>
      </c>
      <c r="J794" s="2" t="s">
        <v>52</v>
      </c>
      <c r="K794" s="2" t="s">
        <v>41</v>
      </c>
      <c r="L794" s="2" t="s">
        <v>41</v>
      </c>
      <c r="M794" s="2" t="s">
        <v>32</v>
      </c>
      <c r="N794" s="2" t="s">
        <v>88</v>
      </c>
      <c r="O794" s="2" t="s">
        <v>88</v>
      </c>
    </row>
    <row r="795" spans="1:15" hidden="1">
      <c r="A795" s="1" t="s">
        <v>15</v>
      </c>
      <c r="B795" s="2">
        <v>2014</v>
      </c>
      <c r="C795" s="2" t="s">
        <v>16</v>
      </c>
      <c r="D795" s="2" t="s">
        <v>33</v>
      </c>
      <c r="E795" s="2" t="s">
        <v>49</v>
      </c>
      <c r="F795" s="2" t="s">
        <v>66</v>
      </c>
      <c r="G795" s="2" t="s">
        <v>20</v>
      </c>
      <c r="H795" s="2" t="s">
        <v>21</v>
      </c>
      <c r="I795" s="2" t="s">
        <v>22</v>
      </c>
      <c r="J795" s="2" t="s">
        <v>52</v>
      </c>
      <c r="K795" s="2" t="s">
        <v>31</v>
      </c>
      <c r="L795" s="2" t="s">
        <v>25</v>
      </c>
      <c r="M795" s="2" t="s">
        <v>81</v>
      </c>
      <c r="N795" s="2" t="s">
        <v>33</v>
      </c>
      <c r="O795" s="2" t="s">
        <v>88</v>
      </c>
    </row>
    <row r="796" spans="1:15" hidden="1">
      <c r="A796" s="1" t="s">
        <v>15</v>
      </c>
      <c r="B796" s="2">
        <v>1971</v>
      </c>
      <c r="C796" s="2" t="s">
        <v>16</v>
      </c>
      <c r="D796" s="2" t="s">
        <v>33</v>
      </c>
      <c r="E796" s="2" t="s">
        <v>34</v>
      </c>
      <c r="F796" s="2" t="s">
        <v>19</v>
      </c>
      <c r="G796" s="2" t="s">
        <v>45</v>
      </c>
      <c r="H796" s="2" t="s">
        <v>54</v>
      </c>
      <c r="I796" s="2" t="s">
        <v>47</v>
      </c>
      <c r="J796" s="2" t="s">
        <v>39</v>
      </c>
      <c r="K796" s="2"/>
      <c r="L796" s="2"/>
      <c r="M796" s="2" t="s">
        <v>88</v>
      </c>
      <c r="N796" s="2" t="s">
        <v>88</v>
      </c>
      <c r="O796" s="2" t="s">
        <v>88</v>
      </c>
    </row>
    <row r="797" spans="1:15" hidden="1">
      <c r="A797" s="1" t="s">
        <v>15</v>
      </c>
      <c r="B797" s="2">
        <v>2018</v>
      </c>
      <c r="C797" s="2" t="s">
        <v>16</v>
      </c>
      <c r="D797" s="2" t="s">
        <v>17</v>
      </c>
      <c r="E797" s="2" t="s">
        <v>27</v>
      </c>
      <c r="F797" s="2" t="s">
        <v>28</v>
      </c>
      <c r="G797" s="2" t="s">
        <v>20</v>
      </c>
      <c r="H797" s="2" t="s">
        <v>21</v>
      </c>
      <c r="I797" s="2" t="s">
        <v>22</v>
      </c>
      <c r="J797" s="2" t="s">
        <v>30</v>
      </c>
      <c r="K797" s="2" t="s">
        <v>61</v>
      </c>
      <c r="L797" s="2" t="s">
        <v>41</v>
      </c>
      <c r="M797" s="2" t="s">
        <v>44</v>
      </c>
      <c r="N797" s="2" t="s">
        <v>33</v>
      </c>
      <c r="O797" s="2" t="s">
        <v>88</v>
      </c>
    </row>
    <row r="798" spans="1:15" hidden="1">
      <c r="A798" s="1" t="s">
        <v>15</v>
      </c>
      <c r="B798" s="2">
        <v>2010</v>
      </c>
      <c r="C798" s="2" t="s">
        <v>16</v>
      </c>
      <c r="D798" s="2" t="s">
        <v>17</v>
      </c>
      <c r="E798" s="2" t="s">
        <v>27</v>
      </c>
      <c r="F798" s="2" t="s">
        <v>66</v>
      </c>
      <c r="G798" s="2" t="s">
        <v>20</v>
      </c>
      <c r="H798" s="2" t="s">
        <v>29</v>
      </c>
      <c r="I798" s="2" t="s">
        <v>22</v>
      </c>
      <c r="J798" s="2" t="s">
        <v>30</v>
      </c>
      <c r="K798" s="2" t="s">
        <v>69</v>
      </c>
      <c r="L798" s="2" t="s">
        <v>25</v>
      </c>
      <c r="M798" s="2" t="s">
        <v>88</v>
      </c>
      <c r="N798" s="2" t="s">
        <v>17</v>
      </c>
      <c r="O798" s="2" t="s">
        <v>88</v>
      </c>
    </row>
    <row r="799" spans="1:15" hidden="1">
      <c r="A799" s="1" t="s">
        <v>15</v>
      </c>
      <c r="B799" s="2">
        <v>2014</v>
      </c>
      <c r="C799" s="2" t="s">
        <v>16</v>
      </c>
      <c r="D799" s="2" t="s">
        <v>33</v>
      </c>
      <c r="E799" s="2" t="s">
        <v>49</v>
      </c>
      <c r="F799" s="2" t="s">
        <v>72</v>
      </c>
      <c r="G799" s="2" t="s">
        <v>20</v>
      </c>
      <c r="H799" s="2" t="s">
        <v>177</v>
      </c>
      <c r="I799" s="2" t="s">
        <v>22</v>
      </c>
      <c r="J799" s="2" t="s">
        <v>52</v>
      </c>
      <c r="K799" s="2"/>
      <c r="L799" s="2"/>
      <c r="M799" s="2" t="s">
        <v>88</v>
      </c>
      <c r="N799" s="2" t="s">
        <v>88</v>
      </c>
      <c r="O799" s="2" t="s">
        <v>178</v>
      </c>
    </row>
    <row r="800" spans="1:15" hidden="1">
      <c r="A800" s="1" t="s">
        <v>15</v>
      </c>
      <c r="B800" s="2">
        <v>2014</v>
      </c>
      <c r="C800" s="2" t="s">
        <v>16</v>
      </c>
      <c r="D800" s="2" t="s">
        <v>17</v>
      </c>
      <c r="E800" s="2" t="s">
        <v>27</v>
      </c>
      <c r="F800" s="2" t="s">
        <v>35</v>
      </c>
      <c r="G800" s="2" t="s">
        <v>20</v>
      </c>
      <c r="H800" s="2" t="s">
        <v>51</v>
      </c>
      <c r="I800" s="2" t="s">
        <v>22</v>
      </c>
      <c r="J800" s="2" t="s">
        <v>30</v>
      </c>
      <c r="K800" s="2" t="s">
        <v>40</v>
      </c>
      <c r="L800" s="2" t="s">
        <v>41</v>
      </c>
      <c r="M800" s="2" t="s">
        <v>32</v>
      </c>
      <c r="N800" s="2" t="s">
        <v>88</v>
      </c>
      <c r="O800" s="2" t="s">
        <v>88</v>
      </c>
    </row>
    <row r="801" spans="1:15" hidden="1">
      <c r="A801" s="1" t="s">
        <v>124</v>
      </c>
      <c r="B801" s="2">
        <v>2019</v>
      </c>
      <c r="C801" s="2" t="s">
        <v>16</v>
      </c>
      <c r="D801" s="2" t="s">
        <v>17</v>
      </c>
      <c r="E801" s="2" t="s">
        <v>27</v>
      </c>
      <c r="F801" s="2" t="s">
        <v>50</v>
      </c>
      <c r="G801" s="2" t="s">
        <v>20</v>
      </c>
      <c r="H801" s="2" t="s">
        <v>21</v>
      </c>
      <c r="I801" s="2" t="s">
        <v>22</v>
      </c>
      <c r="J801" s="2" t="s">
        <v>30</v>
      </c>
      <c r="K801" s="2" t="s">
        <v>61</v>
      </c>
      <c r="L801" s="2" t="s">
        <v>41</v>
      </c>
      <c r="M801" s="2" t="s">
        <v>32</v>
      </c>
      <c r="N801" s="2" t="s">
        <v>33</v>
      </c>
      <c r="O801" s="2" t="s">
        <v>88</v>
      </c>
    </row>
    <row r="802" spans="1:15" hidden="1">
      <c r="A802" s="1" t="s">
        <v>15</v>
      </c>
      <c r="B802" s="2">
        <v>2013</v>
      </c>
      <c r="C802" s="2" t="s">
        <v>16</v>
      </c>
      <c r="D802" s="2" t="s">
        <v>17</v>
      </c>
      <c r="E802" s="2" t="s">
        <v>18</v>
      </c>
      <c r="F802" s="2" t="s">
        <v>35</v>
      </c>
      <c r="G802" s="2" t="s">
        <v>45</v>
      </c>
      <c r="H802" s="2" t="s">
        <v>68</v>
      </c>
      <c r="I802" s="2" t="s">
        <v>47</v>
      </c>
      <c r="J802" s="2" t="s">
        <v>23</v>
      </c>
      <c r="K802" s="2"/>
      <c r="L802" s="2"/>
      <c r="M802" s="2" t="s">
        <v>32</v>
      </c>
      <c r="N802" s="2" t="s">
        <v>88</v>
      </c>
      <c r="O802" s="2" t="s">
        <v>88</v>
      </c>
    </row>
    <row r="803" spans="1:15">
      <c r="A803" s="1" t="s">
        <v>63</v>
      </c>
      <c r="B803" s="2">
        <v>2013</v>
      </c>
      <c r="C803" s="2" t="s">
        <v>16</v>
      </c>
      <c r="D803" s="2" t="s">
        <v>62</v>
      </c>
      <c r="E803" s="2" t="s">
        <v>18</v>
      </c>
      <c r="F803" s="2" t="s">
        <v>35</v>
      </c>
      <c r="G803" s="2" t="s">
        <v>20</v>
      </c>
      <c r="H803" s="2" t="s">
        <v>101</v>
      </c>
      <c r="I803" s="2" t="s">
        <v>76</v>
      </c>
      <c r="J803" s="2" t="s">
        <v>77</v>
      </c>
      <c r="K803" s="2" t="s">
        <v>31</v>
      </c>
      <c r="L803" s="2" t="s">
        <v>25</v>
      </c>
      <c r="M803" s="2" t="s">
        <v>42</v>
      </c>
      <c r="N803" s="2" t="s">
        <v>33</v>
      </c>
      <c r="O803" s="2" t="s">
        <v>43</v>
      </c>
    </row>
    <row r="804" spans="1:15">
      <c r="A804" s="1" t="s">
        <v>118</v>
      </c>
      <c r="B804" s="2">
        <v>2020</v>
      </c>
      <c r="C804" s="2" t="s">
        <v>16</v>
      </c>
      <c r="D804" s="2" t="s">
        <v>33</v>
      </c>
      <c r="E804" s="2" t="s">
        <v>65</v>
      </c>
      <c r="F804" s="2" t="s">
        <v>50</v>
      </c>
      <c r="G804" s="2" t="s">
        <v>20</v>
      </c>
      <c r="H804" s="2" t="s">
        <v>85</v>
      </c>
      <c r="I804" s="2" t="s">
        <v>22</v>
      </c>
      <c r="J804" s="2" t="s">
        <v>67</v>
      </c>
      <c r="K804" s="2" t="s">
        <v>40</v>
      </c>
      <c r="L804" s="2" t="s">
        <v>41</v>
      </c>
      <c r="M804" s="2" t="s">
        <v>32</v>
      </c>
      <c r="N804" s="2" t="s">
        <v>33</v>
      </c>
      <c r="O804" s="2" t="s">
        <v>43</v>
      </c>
    </row>
    <row r="805" spans="1:15">
      <c r="A805" s="1" t="s">
        <v>15</v>
      </c>
      <c r="B805" s="2">
        <v>2013</v>
      </c>
      <c r="C805" s="2" t="s">
        <v>16</v>
      </c>
      <c r="D805" s="2" t="s">
        <v>62</v>
      </c>
      <c r="E805" s="2" t="s">
        <v>18</v>
      </c>
      <c r="F805" s="2" t="s">
        <v>35</v>
      </c>
      <c r="G805" s="2" t="s">
        <v>20</v>
      </c>
      <c r="H805" s="2" t="s">
        <v>111</v>
      </c>
      <c r="I805" s="2" t="s">
        <v>76</v>
      </c>
      <c r="J805" s="2" t="s">
        <v>77</v>
      </c>
      <c r="K805" s="2" t="s">
        <v>31</v>
      </c>
      <c r="L805" s="2" t="s">
        <v>25</v>
      </c>
      <c r="M805" s="2" t="s">
        <v>42</v>
      </c>
      <c r="N805" s="2" t="s">
        <v>33</v>
      </c>
      <c r="O805" s="2" t="s">
        <v>43</v>
      </c>
    </row>
    <row r="806" spans="1:15" hidden="1">
      <c r="A806" s="1" t="s">
        <v>15</v>
      </c>
      <c r="B806" s="2">
        <v>2018</v>
      </c>
      <c r="C806" s="2" t="s">
        <v>16</v>
      </c>
      <c r="D806" s="2" t="s">
        <v>17</v>
      </c>
      <c r="E806" s="2" t="s">
        <v>27</v>
      </c>
      <c r="F806" s="2" t="s">
        <v>66</v>
      </c>
      <c r="G806" s="2" t="s">
        <v>20</v>
      </c>
      <c r="H806" s="2" t="s">
        <v>51</v>
      </c>
      <c r="I806" s="2" t="s">
        <v>22</v>
      </c>
      <c r="J806" s="2" t="s">
        <v>30</v>
      </c>
      <c r="K806" s="2"/>
      <c r="L806" s="2"/>
      <c r="M806" s="2" t="s">
        <v>88</v>
      </c>
      <c r="N806" s="2" t="s">
        <v>17</v>
      </c>
      <c r="O806" s="2" t="s">
        <v>88</v>
      </c>
    </row>
    <row r="807" spans="1:15" hidden="1">
      <c r="A807" s="1" t="s">
        <v>15</v>
      </c>
      <c r="B807" s="2">
        <v>2007</v>
      </c>
      <c r="C807" s="2" t="s">
        <v>16</v>
      </c>
      <c r="D807" s="2" t="s">
        <v>17</v>
      </c>
      <c r="E807" s="2" t="s">
        <v>18</v>
      </c>
      <c r="F807" s="2" t="s">
        <v>28</v>
      </c>
      <c r="G807" s="2" t="s">
        <v>20</v>
      </c>
      <c r="H807" s="2" t="s">
        <v>21</v>
      </c>
      <c r="I807" s="2" t="s">
        <v>22</v>
      </c>
      <c r="J807" s="2" t="s">
        <v>23</v>
      </c>
      <c r="K807" s="2"/>
      <c r="L807" s="2"/>
      <c r="M807" s="2" t="s">
        <v>32</v>
      </c>
      <c r="N807" s="2" t="s">
        <v>88</v>
      </c>
      <c r="O807" s="2" t="s">
        <v>88</v>
      </c>
    </row>
    <row r="808" spans="1:15">
      <c r="A808" s="1" t="s">
        <v>15</v>
      </c>
      <c r="B808" s="2">
        <v>2016</v>
      </c>
      <c r="C808" s="2" t="s">
        <v>16</v>
      </c>
      <c r="D808" s="2" t="s">
        <v>33</v>
      </c>
      <c r="E808" s="2" t="s">
        <v>91</v>
      </c>
      <c r="F808" s="2" t="s">
        <v>82</v>
      </c>
      <c r="G808" s="2" t="s">
        <v>92</v>
      </c>
      <c r="H808" s="2" t="s">
        <v>93</v>
      </c>
      <c r="I808" s="2" t="s">
        <v>94</v>
      </c>
      <c r="J808" s="2" t="s">
        <v>39</v>
      </c>
      <c r="K808" s="2" t="s">
        <v>84</v>
      </c>
      <c r="L808" s="2" t="s">
        <v>41</v>
      </c>
      <c r="M808" s="2" t="s">
        <v>32</v>
      </c>
      <c r="N808" s="2" t="s">
        <v>88</v>
      </c>
      <c r="O808" s="2" t="s">
        <v>43</v>
      </c>
    </row>
    <row r="809" spans="1:15" hidden="1">
      <c r="A809" s="1" t="s">
        <v>15</v>
      </c>
      <c r="B809" s="2">
        <v>2012</v>
      </c>
      <c r="C809" s="2" t="s">
        <v>16</v>
      </c>
      <c r="D809" s="2" t="s">
        <v>33</v>
      </c>
      <c r="E809" s="2" t="s">
        <v>91</v>
      </c>
      <c r="F809" s="2" t="s">
        <v>66</v>
      </c>
      <c r="G809" s="2" t="s">
        <v>20</v>
      </c>
      <c r="H809" s="2" t="s">
        <v>179</v>
      </c>
      <c r="I809" s="2" t="s">
        <v>22</v>
      </c>
      <c r="J809" s="2" t="s">
        <v>52</v>
      </c>
      <c r="K809" s="2" t="s">
        <v>31</v>
      </c>
      <c r="L809" s="2" t="s">
        <v>25</v>
      </c>
      <c r="M809" s="2" t="s">
        <v>81</v>
      </c>
      <c r="N809" s="2" t="s">
        <v>17</v>
      </c>
      <c r="O809" s="2" t="s">
        <v>88</v>
      </c>
    </row>
    <row r="810" spans="1:15" hidden="1">
      <c r="A810" s="1" t="s">
        <v>180</v>
      </c>
      <c r="B810" s="2">
        <v>2014</v>
      </c>
      <c r="C810" s="2" t="s">
        <v>16</v>
      </c>
      <c r="D810" s="2" t="s">
        <v>33</v>
      </c>
      <c r="E810" s="2" t="s">
        <v>103</v>
      </c>
      <c r="F810" s="2" t="s">
        <v>59</v>
      </c>
      <c r="G810" s="2" t="s">
        <v>20</v>
      </c>
      <c r="H810" s="2" t="s">
        <v>51</v>
      </c>
      <c r="I810" s="2" t="s">
        <v>22</v>
      </c>
      <c r="J810" s="2" t="s">
        <v>52</v>
      </c>
      <c r="K810" s="2" t="s">
        <v>84</v>
      </c>
      <c r="L810" s="2" t="s">
        <v>41</v>
      </c>
      <c r="M810" s="2" t="s">
        <v>88</v>
      </c>
      <c r="N810" s="2" t="s">
        <v>17</v>
      </c>
      <c r="O810" s="2" t="s">
        <v>88</v>
      </c>
    </row>
    <row r="811" spans="1:15" hidden="1">
      <c r="A811" s="1" t="s">
        <v>74</v>
      </c>
      <c r="B811" s="2">
        <v>2012</v>
      </c>
      <c r="C811" s="2" t="s">
        <v>16</v>
      </c>
      <c r="D811" s="2" t="s">
        <v>33</v>
      </c>
      <c r="E811" s="2" t="s">
        <v>91</v>
      </c>
      <c r="F811" s="2" t="s">
        <v>19</v>
      </c>
      <c r="G811" s="2" t="s">
        <v>20</v>
      </c>
      <c r="H811" s="2" t="s">
        <v>179</v>
      </c>
      <c r="I811" s="2" t="s">
        <v>22</v>
      </c>
      <c r="J811" s="2" t="s">
        <v>52</v>
      </c>
      <c r="K811" s="2"/>
      <c r="L811" s="2"/>
      <c r="M811" s="2" t="s">
        <v>44</v>
      </c>
      <c r="N811" s="2" t="s">
        <v>88</v>
      </c>
      <c r="O811" s="2" t="s">
        <v>88</v>
      </c>
    </row>
    <row r="812" spans="1:15" hidden="1">
      <c r="A812" s="1" t="s">
        <v>15</v>
      </c>
      <c r="B812" s="2">
        <v>2010</v>
      </c>
      <c r="C812" s="2" t="s">
        <v>16</v>
      </c>
      <c r="D812" s="2" t="s">
        <v>17</v>
      </c>
      <c r="E812" s="2" t="s">
        <v>27</v>
      </c>
      <c r="F812" s="2" t="s">
        <v>19</v>
      </c>
      <c r="G812" s="2" t="s">
        <v>45</v>
      </c>
      <c r="H812" s="2" t="s">
        <v>54</v>
      </c>
      <c r="I812" s="2" t="s">
        <v>47</v>
      </c>
      <c r="J812" s="2" t="s">
        <v>30</v>
      </c>
      <c r="K812" s="2" t="s">
        <v>24</v>
      </c>
      <c r="L812" s="2" t="s">
        <v>25</v>
      </c>
      <c r="M812" s="2" t="s">
        <v>88</v>
      </c>
      <c r="N812" s="2" t="s">
        <v>88</v>
      </c>
      <c r="O812" s="2" t="s">
        <v>88</v>
      </c>
    </row>
    <row r="813" spans="1:15">
      <c r="A813" s="1" t="s">
        <v>15</v>
      </c>
      <c r="B813" s="2">
        <v>2015</v>
      </c>
      <c r="C813" s="2" t="s">
        <v>16</v>
      </c>
      <c r="D813" s="2" t="s">
        <v>33</v>
      </c>
      <c r="E813" s="2" t="s">
        <v>91</v>
      </c>
      <c r="F813" s="2" t="s">
        <v>82</v>
      </c>
      <c r="G813" s="2" t="s">
        <v>92</v>
      </c>
      <c r="H813" s="2" t="s">
        <v>93</v>
      </c>
      <c r="I813" s="2" t="s">
        <v>94</v>
      </c>
      <c r="J813" s="2" t="s">
        <v>39</v>
      </c>
      <c r="K813" s="2" t="s">
        <v>84</v>
      </c>
      <c r="L813" s="2" t="s">
        <v>41</v>
      </c>
      <c r="M813" s="2" t="s">
        <v>32</v>
      </c>
      <c r="N813" s="2" t="s">
        <v>88</v>
      </c>
      <c r="O813" s="2" t="s">
        <v>43</v>
      </c>
    </row>
    <row r="814" spans="1:15" hidden="1">
      <c r="A814" s="1" t="s">
        <v>121</v>
      </c>
      <c r="B814" s="2">
        <v>2018</v>
      </c>
      <c r="C814" s="2" t="s">
        <v>16</v>
      </c>
      <c r="D814" s="2" t="s">
        <v>33</v>
      </c>
      <c r="E814" s="2" t="s">
        <v>65</v>
      </c>
      <c r="F814" s="2" t="s">
        <v>72</v>
      </c>
      <c r="G814" s="2" t="s">
        <v>20</v>
      </c>
      <c r="H814" s="2" t="s">
        <v>21</v>
      </c>
      <c r="I814" s="2" t="s">
        <v>22</v>
      </c>
      <c r="J814" s="2" t="s">
        <v>67</v>
      </c>
      <c r="K814" s="2" t="s">
        <v>69</v>
      </c>
      <c r="L814" s="2" t="s">
        <v>25</v>
      </c>
      <c r="M814" s="2" t="s">
        <v>42</v>
      </c>
      <c r="N814" s="2" t="s">
        <v>88</v>
      </c>
      <c r="O814" s="2" t="s">
        <v>78</v>
      </c>
    </row>
    <row r="815" spans="1:15">
      <c r="A815" s="1" t="s">
        <v>15</v>
      </c>
      <c r="B815" s="2">
        <v>2023</v>
      </c>
      <c r="C815" s="2" t="s">
        <v>16</v>
      </c>
      <c r="D815" s="2" t="s">
        <v>33</v>
      </c>
      <c r="E815" s="2" t="s">
        <v>65</v>
      </c>
      <c r="F815" s="2" t="s">
        <v>66</v>
      </c>
      <c r="G815" s="2" t="s">
        <v>20</v>
      </c>
      <c r="H815" s="2" t="s">
        <v>29</v>
      </c>
      <c r="I815" s="2" t="s">
        <v>22</v>
      </c>
      <c r="J815" s="2" t="s">
        <v>67</v>
      </c>
      <c r="K815" s="2" t="s">
        <v>25</v>
      </c>
      <c r="L815" s="2" t="s">
        <v>25</v>
      </c>
      <c r="M815" s="2" t="s">
        <v>32</v>
      </c>
      <c r="N815" s="2" t="s">
        <v>33</v>
      </c>
      <c r="O815" s="2" t="s">
        <v>43</v>
      </c>
    </row>
    <row r="816" spans="1:15" hidden="1">
      <c r="A816" s="1" t="s">
        <v>118</v>
      </c>
      <c r="B816" s="2">
        <v>2020</v>
      </c>
      <c r="C816" s="2" t="s">
        <v>16</v>
      </c>
      <c r="D816" s="2" t="s">
        <v>33</v>
      </c>
      <c r="E816" s="2" t="s">
        <v>79</v>
      </c>
      <c r="F816" s="2" t="s">
        <v>19</v>
      </c>
      <c r="G816" s="2" t="s">
        <v>20</v>
      </c>
      <c r="H816" s="2" t="s">
        <v>181</v>
      </c>
      <c r="I816" s="2" t="s">
        <v>76</v>
      </c>
      <c r="J816" s="2" t="s">
        <v>52</v>
      </c>
      <c r="K816" s="2" t="s">
        <v>31</v>
      </c>
      <c r="L816" s="2" t="s">
        <v>25</v>
      </c>
      <c r="M816" s="2" t="s">
        <v>32</v>
      </c>
      <c r="N816" s="2" t="s">
        <v>17</v>
      </c>
      <c r="O816" s="2" t="s">
        <v>88</v>
      </c>
    </row>
    <row r="817" spans="1:15">
      <c r="A817" s="1" t="s">
        <v>118</v>
      </c>
      <c r="B817" s="2">
        <v>2016</v>
      </c>
      <c r="C817" s="2" t="s">
        <v>16</v>
      </c>
      <c r="D817" s="2" t="s">
        <v>33</v>
      </c>
      <c r="E817" s="2" t="s">
        <v>49</v>
      </c>
      <c r="F817" s="2" t="s">
        <v>19</v>
      </c>
      <c r="G817" s="2" t="s">
        <v>20</v>
      </c>
      <c r="H817" s="2" t="s">
        <v>51</v>
      </c>
      <c r="I817" s="2" t="s">
        <v>22</v>
      </c>
      <c r="J817" s="2" t="s">
        <v>52</v>
      </c>
      <c r="K817" s="2" t="s">
        <v>40</v>
      </c>
      <c r="L817" s="2" t="s">
        <v>41</v>
      </c>
      <c r="M817" s="2" t="s">
        <v>32</v>
      </c>
      <c r="N817" s="2" t="s">
        <v>33</v>
      </c>
      <c r="O817" s="2" t="s">
        <v>43</v>
      </c>
    </row>
    <row r="818" spans="1:15" hidden="1">
      <c r="A818" s="1" t="s">
        <v>15</v>
      </c>
      <c r="B818" s="2">
        <v>2013</v>
      </c>
      <c r="C818" s="2" t="s">
        <v>16</v>
      </c>
      <c r="D818" s="2" t="s">
        <v>17</v>
      </c>
      <c r="E818" s="2" t="s">
        <v>18</v>
      </c>
      <c r="F818" s="2" t="s">
        <v>19</v>
      </c>
      <c r="G818" s="2" t="s">
        <v>20</v>
      </c>
      <c r="H818" s="2" t="s">
        <v>21</v>
      </c>
      <c r="I818" s="2" t="s">
        <v>22</v>
      </c>
      <c r="J818" s="2" t="s">
        <v>23</v>
      </c>
      <c r="K818" s="2"/>
      <c r="L818" s="2"/>
      <c r="M818" s="2" t="s">
        <v>88</v>
      </c>
      <c r="N818" s="2" t="s">
        <v>33</v>
      </c>
      <c r="O818" s="2" t="s">
        <v>88</v>
      </c>
    </row>
    <row r="819" spans="1:15" hidden="1">
      <c r="A819" s="1" t="s">
        <v>15</v>
      </c>
      <c r="B819" s="2">
        <v>2010</v>
      </c>
      <c r="C819" s="2" t="s">
        <v>16</v>
      </c>
      <c r="D819" s="2" t="s">
        <v>17</v>
      </c>
      <c r="E819" s="2" t="s">
        <v>27</v>
      </c>
      <c r="F819" s="2" t="s">
        <v>19</v>
      </c>
      <c r="G819" s="2" t="s">
        <v>45</v>
      </c>
      <c r="H819" s="2" t="s">
        <v>54</v>
      </c>
      <c r="I819" s="2" t="s">
        <v>47</v>
      </c>
      <c r="J819" s="2" t="s">
        <v>30</v>
      </c>
      <c r="K819" s="2" t="s">
        <v>24</v>
      </c>
      <c r="L819" s="2" t="s">
        <v>25</v>
      </c>
      <c r="M819" s="2" t="s">
        <v>88</v>
      </c>
      <c r="N819" s="2" t="s">
        <v>88</v>
      </c>
      <c r="O819" s="2" t="s">
        <v>88</v>
      </c>
    </row>
    <row r="820" spans="1:15" hidden="1">
      <c r="A820" s="1" t="s">
        <v>110</v>
      </c>
      <c r="B820" s="2">
        <v>2012</v>
      </c>
      <c r="C820" s="2" t="s">
        <v>16</v>
      </c>
      <c r="D820" s="2" t="s">
        <v>33</v>
      </c>
      <c r="E820" s="2" t="s">
        <v>65</v>
      </c>
      <c r="F820" s="2" t="s">
        <v>66</v>
      </c>
      <c r="G820" s="2"/>
      <c r="H820" s="2"/>
      <c r="I820" s="2" t="s">
        <v>184</v>
      </c>
      <c r="J820" s="2" t="s">
        <v>52</v>
      </c>
      <c r="K820" s="2" t="s">
        <v>31</v>
      </c>
      <c r="L820" s="2" t="s">
        <v>25</v>
      </c>
      <c r="M820" s="2" t="s">
        <v>42</v>
      </c>
      <c r="N820" s="2" t="s">
        <v>33</v>
      </c>
      <c r="O820" s="2" t="s">
        <v>98</v>
      </c>
    </row>
    <row r="821" spans="1:15" hidden="1">
      <c r="A821" s="1" t="s">
        <v>15</v>
      </c>
      <c r="B821" s="2">
        <v>2011</v>
      </c>
      <c r="C821" s="2" t="s">
        <v>16</v>
      </c>
      <c r="D821" s="2" t="s">
        <v>44</v>
      </c>
      <c r="E821" s="2" t="s">
        <v>27</v>
      </c>
      <c r="F821" s="2" t="s">
        <v>35</v>
      </c>
      <c r="G821" s="2" t="s">
        <v>20</v>
      </c>
      <c r="H821" s="2" t="s">
        <v>21</v>
      </c>
      <c r="I821" s="2" t="s">
        <v>22</v>
      </c>
      <c r="J821" s="2" t="s">
        <v>30</v>
      </c>
      <c r="K821" s="2"/>
      <c r="L821" s="2"/>
      <c r="M821" s="2" t="s">
        <v>42</v>
      </c>
      <c r="N821" s="2" t="s">
        <v>33</v>
      </c>
      <c r="O821" s="2" t="s">
        <v>88</v>
      </c>
    </row>
    <row r="822" spans="1:15" hidden="1">
      <c r="A822" s="1" t="s">
        <v>15</v>
      </c>
      <c r="B822" s="2">
        <v>2018</v>
      </c>
      <c r="C822" s="2" t="s">
        <v>16</v>
      </c>
      <c r="D822" s="2" t="s">
        <v>17</v>
      </c>
      <c r="E822" s="2" t="s">
        <v>27</v>
      </c>
      <c r="F822" s="2" t="s">
        <v>19</v>
      </c>
      <c r="G822" s="2" t="s">
        <v>45</v>
      </c>
      <c r="H822" s="2" t="s">
        <v>54</v>
      </c>
      <c r="I822" s="2" t="s">
        <v>47</v>
      </c>
      <c r="J822" s="2" t="s">
        <v>30</v>
      </c>
      <c r="K822" s="2" t="s">
        <v>25</v>
      </c>
      <c r="L822" s="2" t="s">
        <v>25</v>
      </c>
      <c r="M822" s="2" t="s">
        <v>88</v>
      </c>
      <c r="N822" s="2" t="s">
        <v>88</v>
      </c>
      <c r="O822" s="2" t="s">
        <v>88</v>
      </c>
    </row>
    <row r="823" spans="1:15" hidden="1">
      <c r="A823" s="1" t="s">
        <v>15</v>
      </c>
      <c r="B823" s="2">
        <v>2016</v>
      </c>
      <c r="C823" s="2" t="s">
        <v>16</v>
      </c>
      <c r="D823" s="2" t="s">
        <v>33</v>
      </c>
      <c r="E823" s="2" t="s">
        <v>49</v>
      </c>
      <c r="F823" s="2" t="s">
        <v>35</v>
      </c>
      <c r="G823" s="2" t="s">
        <v>20</v>
      </c>
      <c r="H823" s="2" t="s">
        <v>51</v>
      </c>
      <c r="I823" s="2" t="s">
        <v>22</v>
      </c>
      <c r="J823" s="2" t="s">
        <v>52</v>
      </c>
      <c r="K823" s="2" t="s">
        <v>31</v>
      </c>
      <c r="L823" s="2" t="s">
        <v>25</v>
      </c>
      <c r="M823" s="2" t="s">
        <v>42</v>
      </c>
      <c r="N823" s="2" t="s">
        <v>88</v>
      </c>
      <c r="O823" s="2" t="s">
        <v>88</v>
      </c>
    </row>
    <row r="824" spans="1:15" hidden="1">
      <c r="A824" s="1" t="s">
        <v>15</v>
      </c>
      <c r="B824" s="2">
        <v>2010</v>
      </c>
      <c r="C824" s="2" t="s">
        <v>16</v>
      </c>
      <c r="D824" s="2"/>
      <c r="E824" s="2" t="s">
        <v>91</v>
      </c>
      <c r="F824" s="2" t="s">
        <v>35</v>
      </c>
      <c r="G824" s="2" t="s">
        <v>36</v>
      </c>
      <c r="H824" s="2" t="s">
        <v>60</v>
      </c>
      <c r="I824" s="2" t="s">
        <v>38</v>
      </c>
      <c r="J824" s="2"/>
      <c r="K824" s="2" t="s">
        <v>61</v>
      </c>
      <c r="L824" s="2" t="s">
        <v>41</v>
      </c>
      <c r="M824" s="2" t="s">
        <v>88</v>
      </c>
      <c r="N824" s="2" t="s">
        <v>88</v>
      </c>
      <c r="O824" s="2" t="s">
        <v>88</v>
      </c>
    </row>
    <row r="825" spans="1:15">
      <c r="A825" s="1" t="s">
        <v>15</v>
      </c>
      <c r="B825" s="2">
        <v>2013</v>
      </c>
      <c r="C825" s="2" t="s">
        <v>16</v>
      </c>
      <c r="D825" s="2" t="s">
        <v>33</v>
      </c>
      <c r="E825" s="2" t="s">
        <v>34</v>
      </c>
      <c r="F825" s="2" t="s">
        <v>19</v>
      </c>
      <c r="G825" s="2" t="s">
        <v>36</v>
      </c>
      <c r="H825" s="2" t="s">
        <v>37</v>
      </c>
      <c r="I825" s="2" t="s">
        <v>38</v>
      </c>
      <c r="J825" s="2" t="s">
        <v>39</v>
      </c>
      <c r="K825" s="2"/>
      <c r="L825" s="2"/>
      <c r="M825" s="2" t="s">
        <v>42</v>
      </c>
      <c r="N825" s="2" t="s">
        <v>17</v>
      </c>
      <c r="O825" s="2" t="s">
        <v>43</v>
      </c>
    </row>
    <row r="826" spans="1:15" hidden="1">
      <c r="A826" s="1" t="s">
        <v>26</v>
      </c>
      <c r="B826" s="2">
        <v>2012</v>
      </c>
      <c r="C826" s="2" t="s">
        <v>16</v>
      </c>
      <c r="D826" s="2" t="s">
        <v>33</v>
      </c>
      <c r="E826" s="2" t="s">
        <v>49</v>
      </c>
      <c r="F826" s="2" t="s">
        <v>50</v>
      </c>
      <c r="G826" s="2" t="s">
        <v>20</v>
      </c>
      <c r="H826" s="2" t="s">
        <v>85</v>
      </c>
      <c r="I826" s="2" t="s">
        <v>22</v>
      </c>
      <c r="J826" s="2" t="s">
        <v>52</v>
      </c>
      <c r="K826" s="2" t="s">
        <v>40</v>
      </c>
      <c r="L826" s="2" t="s">
        <v>41</v>
      </c>
      <c r="M826" s="2" t="s">
        <v>44</v>
      </c>
      <c r="N826" s="2" t="s">
        <v>33</v>
      </c>
      <c r="O826" s="2" t="s">
        <v>98</v>
      </c>
    </row>
    <row r="827" spans="1:15" hidden="1">
      <c r="A827" s="1" t="s">
        <v>15</v>
      </c>
      <c r="B827" s="2">
        <v>2012</v>
      </c>
      <c r="C827" s="2" t="s">
        <v>16</v>
      </c>
      <c r="D827" s="2" t="s">
        <v>17</v>
      </c>
      <c r="E827" s="2" t="s">
        <v>18</v>
      </c>
      <c r="F827" s="2" t="s">
        <v>19</v>
      </c>
      <c r="G827" s="2" t="s">
        <v>20</v>
      </c>
      <c r="H827" s="2" t="s">
        <v>21</v>
      </c>
      <c r="I827" s="2" t="s">
        <v>22</v>
      </c>
      <c r="J827" s="2" t="s">
        <v>23</v>
      </c>
      <c r="K827" s="2" t="s">
        <v>24</v>
      </c>
      <c r="L827" s="2" t="s">
        <v>25</v>
      </c>
      <c r="M827" s="2" t="s">
        <v>88</v>
      </c>
      <c r="N827" s="2" t="s">
        <v>88</v>
      </c>
      <c r="O827" s="2" t="s">
        <v>88</v>
      </c>
    </row>
    <row r="828" spans="1:15">
      <c r="A828" s="1" t="s">
        <v>15</v>
      </c>
      <c r="B828" s="2">
        <v>2016</v>
      </c>
      <c r="C828" s="2" t="s">
        <v>16</v>
      </c>
      <c r="D828" s="2" t="s">
        <v>33</v>
      </c>
      <c r="E828" s="2" t="s">
        <v>65</v>
      </c>
      <c r="F828" s="2" t="s">
        <v>19</v>
      </c>
      <c r="G828" s="2" t="s">
        <v>20</v>
      </c>
      <c r="H828" s="2" t="s">
        <v>21</v>
      </c>
      <c r="I828" s="2" t="s">
        <v>22</v>
      </c>
      <c r="J828" s="2" t="s">
        <v>67</v>
      </c>
      <c r="K828" s="2" t="s">
        <v>61</v>
      </c>
      <c r="L828" s="2" t="s">
        <v>41</v>
      </c>
      <c r="M828" s="2" t="s">
        <v>55</v>
      </c>
      <c r="N828" s="2" t="s">
        <v>17</v>
      </c>
      <c r="O828" s="2" t="s">
        <v>43</v>
      </c>
    </row>
    <row r="829" spans="1:15">
      <c r="A829" s="1"/>
      <c r="B829" s="2">
        <v>2015</v>
      </c>
      <c r="C829" s="2" t="s">
        <v>16</v>
      </c>
      <c r="D829" s="2" t="s">
        <v>33</v>
      </c>
      <c r="E829" s="2" t="s">
        <v>65</v>
      </c>
      <c r="F829" s="2" t="s">
        <v>59</v>
      </c>
      <c r="G829" s="2" t="s">
        <v>36</v>
      </c>
      <c r="H829" s="2" t="s">
        <v>60</v>
      </c>
      <c r="I829" s="2" t="s">
        <v>38</v>
      </c>
      <c r="J829" s="2" t="s">
        <v>67</v>
      </c>
      <c r="K829" s="2"/>
      <c r="L829" s="2"/>
      <c r="M829" s="2" t="s">
        <v>88</v>
      </c>
      <c r="N829" s="2" t="s">
        <v>88</v>
      </c>
      <c r="O829" s="2" t="s">
        <v>43</v>
      </c>
    </row>
    <row r="830" spans="1:15" hidden="1">
      <c r="A830" s="1" t="s">
        <v>15</v>
      </c>
      <c r="B830" s="2">
        <v>2011</v>
      </c>
      <c r="C830" s="2" t="s">
        <v>16</v>
      </c>
      <c r="D830" s="2" t="s">
        <v>17</v>
      </c>
      <c r="E830" s="2" t="s">
        <v>27</v>
      </c>
      <c r="F830" s="2" t="s">
        <v>19</v>
      </c>
      <c r="G830" s="2" t="s">
        <v>20</v>
      </c>
      <c r="H830" s="2" t="s">
        <v>21</v>
      </c>
      <c r="I830" s="2" t="s">
        <v>22</v>
      </c>
      <c r="J830" s="2" t="s">
        <v>30</v>
      </c>
      <c r="K830" s="2" t="s">
        <v>24</v>
      </c>
      <c r="L830" s="2" t="s">
        <v>25</v>
      </c>
      <c r="M830" s="2" t="s">
        <v>88</v>
      </c>
      <c r="N830" s="2" t="s">
        <v>88</v>
      </c>
      <c r="O830" s="2" t="s">
        <v>88</v>
      </c>
    </row>
    <row r="831" spans="1:15">
      <c r="A831" s="1" t="s">
        <v>15</v>
      </c>
      <c r="B831" s="2">
        <v>2023</v>
      </c>
      <c r="C831" s="2" t="s">
        <v>16</v>
      </c>
      <c r="D831" s="2" t="s">
        <v>33</v>
      </c>
      <c r="E831" s="2" t="s">
        <v>65</v>
      </c>
      <c r="F831" s="2" t="s">
        <v>66</v>
      </c>
      <c r="G831" s="2" t="s">
        <v>20</v>
      </c>
      <c r="H831" s="2" t="s">
        <v>29</v>
      </c>
      <c r="I831" s="2" t="s">
        <v>22</v>
      </c>
      <c r="J831" s="2" t="s">
        <v>67</v>
      </c>
      <c r="K831" s="2" t="s">
        <v>25</v>
      </c>
      <c r="L831" s="2" t="s">
        <v>25</v>
      </c>
      <c r="M831" s="2" t="s">
        <v>32</v>
      </c>
      <c r="N831" s="2" t="s">
        <v>33</v>
      </c>
      <c r="O831" s="2" t="s">
        <v>43</v>
      </c>
    </row>
    <row r="832" spans="1:15" hidden="1">
      <c r="A832" s="1" t="s">
        <v>15</v>
      </c>
      <c r="B832" s="2">
        <v>2012</v>
      </c>
      <c r="C832" s="2" t="s">
        <v>16</v>
      </c>
      <c r="D832" s="2" t="s">
        <v>33</v>
      </c>
      <c r="E832" s="2" t="s">
        <v>34</v>
      </c>
      <c r="F832" s="2" t="s">
        <v>95</v>
      </c>
      <c r="G832" s="2" t="s">
        <v>20</v>
      </c>
      <c r="H832" s="2" t="s">
        <v>85</v>
      </c>
      <c r="I832" s="2" t="s">
        <v>22</v>
      </c>
      <c r="J832" s="2" t="s">
        <v>39</v>
      </c>
      <c r="K832" s="2" t="s">
        <v>61</v>
      </c>
      <c r="L832" s="2" t="s">
        <v>41</v>
      </c>
      <c r="M832" s="2" t="s">
        <v>88</v>
      </c>
      <c r="N832" s="2" t="s">
        <v>88</v>
      </c>
      <c r="O832" s="2" t="s">
        <v>88</v>
      </c>
    </row>
    <row r="833" spans="1:15">
      <c r="A833" s="1" t="s">
        <v>48</v>
      </c>
      <c r="B833" s="2">
        <v>2007</v>
      </c>
      <c r="C833" s="2" t="s">
        <v>16</v>
      </c>
      <c r="D833" s="2" t="s">
        <v>33</v>
      </c>
      <c r="E833" s="2" t="s">
        <v>34</v>
      </c>
      <c r="F833" s="2" t="s">
        <v>72</v>
      </c>
      <c r="G833" s="2" t="s">
        <v>36</v>
      </c>
      <c r="H833" s="2" t="s">
        <v>37</v>
      </c>
      <c r="I833" s="2" t="s">
        <v>38</v>
      </c>
      <c r="J833" s="2" t="s">
        <v>39</v>
      </c>
      <c r="K833" s="2" t="s">
        <v>69</v>
      </c>
      <c r="L833" s="2" t="s">
        <v>25</v>
      </c>
      <c r="M833" s="2" t="s">
        <v>32</v>
      </c>
      <c r="N833" s="2" t="s">
        <v>17</v>
      </c>
      <c r="O833" s="2" t="s">
        <v>43</v>
      </c>
    </row>
    <row r="834" spans="1:15" hidden="1">
      <c r="A834" s="1" t="s">
        <v>182</v>
      </c>
      <c r="B834" s="2">
        <v>2007</v>
      </c>
      <c r="C834" s="2" t="s">
        <v>16</v>
      </c>
      <c r="D834" s="2" t="s">
        <v>33</v>
      </c>
      <c r="E834" s="2" t="s">
        <v>49</v>
      </c>
      <c r="F834" s="2" t="s">
        <v>59</v>
      </c>
      <c r="G834" s="2" t="s">
        <v>20</v>
      </c>
      <c r="H834" s="2" t="s">
        <v>51</v>
      </c>
      <c r="I834" s="2" t="s">
        <v>22</v>
      </c>
      <c r="J834" s="2" t="s">
        <v>52</v>
      </c>
      <c r="K834" s="2"/>
      <c r="L834" s="2"/>
      <c r="M834" s="2" t="s">
        <v>32</v>
      </c>
      <c r="N834" s="2" t="s">
        <v>33</v>
      </c>
      <c r="O834" s="2" t="s">
        <v>64</v>
      </c>
    </row>
    <row r="835" spans="1:15">
      <c r="A835" s="1" t="s">
        <v>15</v>
      </c>
      <c r="B835" s="2">
        <v>2023</v>
      </c>
      <c r="C835" s="2" t="s">
        <v>16</v>
      </c>
      <c r="D835" s="2" t="s">
        <v>33</v>
      </c>
      <c r="E835" s="2" t="s">
        <v>65</v>
      </c>
      <c r="F835" s="2" t="s">
        <v>66</v>
      </c>
      <c r="G835" s="2" t="s">
        <v>20</v>
      </c>
      <c r="H835" s="2" t="s">
        <v>29</v>
      </c>
      <c r="I835" s="2" t="s">
        <v>22</v>
      </c>
      <c r="J835" s="2" t="s">
        <v>67</v>
      </c>
      <c r="K835" s="2" t="s">
        <v>25</v>
      </c>
      <c r="L835" s="2" t="s">
        <v>25</v>
      </c>
      <c r="M835" s="2" t="s">
        <v>32</v>
      </c>
      <c r="N835" s="2" t="s">
        <v>33</v>
      </c>
      <c r="O835" s="2" t="s">
        <v>43</v>
      </c>
    </row>
    <row r="836" spans="1:15" hidden="1">
      <c r="A836" s="1" t="s">
        <v>15</v>
      </c>
      <c r="B836" s="2">
        <v>2014</v>
      </c>
      <c r="C836" s="2" t="s">
        <v>16</v>
      </c>
      <c r="D836" s="2" t="s">
        <v>17</v>
      </c>
      <c r="E836" s="2" t="s">
        <v>27</v>
      </c>
      <c r="F836" s="2" t="s">
        <v>35</v>
      </c>
      <c r="G836" s="2" t="s">
        <v>45</v>
      </c>
      <c r="H836" s="2" t="s">
        <v>54</v>
      </c>
      <c r="I836" s="2" t="s">
        <v>47</v>
      </c>
      <c r="J836" s="2" t="s">
        <v>30</v>
      </c>
      <c r="K836" s="2" t="s">
        <v>40</v>
      </c>
      <c r="L836" s="2" t="s">
        <v>41</v>
      </c>
      <c r="M836" s="2" t="s">
        <v>42</v>
      </c>
      <c r="N836" s="2" t="s">
        <v>88</v>
      </c>
      <c r="O836" s="2" t="s">
        <v>88</v>
      </c>
    </row>
    <row r="837" spans="1:15">
      <c r="A837" s="1" t="s">
        <v>15</v>
      </c>
      <c r="B837" s="2">
        <v>2013</v>
      </c>
      <c r="C837" s="2" t="s">
        <v>16</v>
      </c>
      <c r="D837" s="2" t="s">
        <v>33</v>
      </c>
      <c r="E837" s="2" t="s">
        <v>34</v>
      </c>
      <c r="F837" s="2" t="s">
        <v>66</v>
      </c>
      <c r="G837" s="2" t="s">
        <v>36</v>
      </c>
      <c r="H837" s="2" t="s">
        <v>37</v>
      </c>
      <c r="I837" s="2" t="s">
        <v>38</v>
      </c>
      <c r="J837" s="2" t="s">
        <v>39</v>
      </c>
      <c r="K837" s="2" t="s">
        <v>31</v>
      </c>
      <c r="L837" s="2" t="s">
        <v>25</v>
      </c>
      <c r="M837" s="2" t="s">
        <v>88</v>
      </c>
      <c r="N837" s="2" t="s">
        <v>88</v>
      </c>
      <c r="O837" s="2" t="s">
        <v>43</v>
      </c>
    </row>
    <row r="838" spans="1:15" hidden="1">
      <c r="A838" s="1" t="s">
        <v>15</v>
      </c>
      <c r="B838" s="2">
        <v>2013</v>
      </c>
      <c r="C838" s="2" t="s">
        <v>16</v>
      </c>
      <c r="D838" s="2" t="s">
        <v>33</v>
      </c>
      <c r="E838" s="2" t="s">
        <v>79</v>
      </c>
      <c r="F838" s="2" t="s">
        <v>19</v>
      </c>
      <c r="G838" s="2" t="s">
        <v>20</v>
      </c>
      <c r="H838" s="2" t="s">
        <v>101</v>
      </c>
      <c r="I838" s="2" t="s">
        <v>76</v>
      </c>
      <c r="J838" s="2" t="s">
        <v>67</v>
      </c>
      <c r="K838" s="2"/>
      <c r="L838" s="2"/>
      <c r="M838" s="2" t="s">
        <v>88</v>
      </c>
      <c r="N838" s="2" t="s">
        <v>33</v>
      </c>
      <c r="O838" s="2" t="s">
        <v>78</v>
      </c>
    </row>
    <row r="839" spans="1:15">
      <c r="A839" s="1" t="s">
        <v>15</v>
      </c>
      <c r="B839" s="2">
        <v>2015</v>
      </c>
      <c r="C839" s="2" t="s">
        <v>16</v>
      </c>
      <c r="D839" s="2" t="s">
        <v>33</v>
      </c>
      <c r="E839" s="2" t="s">
        <v>65</v>
      </c>
      <c r="F839" s="2" t="s">
        <v>89</v>
      </c>
      <c r="G839" s="2" t="s">
        <v>36</v>
      </c>
      <c r="H839" s="2" t="s">
        <v>113</v>
      </c>
      <c r="I839" s="2" t="s">
        <v>38</v>
      </c>
      <c r="J839" s="2" t="s">
        <v>67</v>
      </c>
      <c r="K839" s="2"/>
      <c r="L839" s="2"/>
      <c r="M839" s="2" t="s">
        <v>88</v>
      </c>
      <c r="N839" s="2" t="s">
        <v>33</v>
      </c>
      <c r="O839" s="2" t="s">
        <v>43</v>
      </c>
    </row>
    <row r="840" spans="1:15" hidden="1">
      <c r="A840" s="1" t="s">
        <v>15</v>
      </c>
      <c r="B840" s="2">
        <v>2013</v>
      </c>
      <c r="C840" s="2" t="s">
        <v>16</v>
      </c>
      <c r="D840" s="2" t="s">
        <v>17</v>
      </c>
      <c r="E840" s="2" t="s">
        <v>18</v>
      </c>
      <c r="F840" s="2" t="s">
        <v>35</v>
      </c>
      <c r="G840" s="2" t="s">
        <v>20</v>
      </c>
      <c r="H840" s="2" t="s">
        <v>54</v>
      </c>
      <c r="I840" s="2" t="s">
        <v>47</v>
      </c>
      <c r="J840" s="2" t="s">
        <v>77</v>
      </c>
      <c r="K840" s="2" t="s">
        <v>41</v>
      </c>
      <c r="L840" s="2" t="s">
        <v>41</v>
      </c>
      <c r="M840" s="2" t="s">
        <v>42</v>
      </c>
      <c r="N840" s="2" t="s">
        <v>33</v>
      </c>
      <c r="O840" s="2" t="s">
        <v>88</v>
      </c>
    </row>
    <row r="841" spans="1:15" hidden="1">
      <c r="A841" s="1" t="s">
        <v>48</v>
      </c>
      <c r="B841" s="2">
        <v>2017</v>
      </c>
      <c r="C841" s="2" t="s">
        <v>16</v>
      </c>
      <c r="D841" s="2" t="s">
        <v>17</v>
      </c>
      <c r="E841" s="2" t="s">
        <v>27</v>
      </c>
      <c r="F841" s="2" t="s">
        <v>19</v>
      </c>
      <c r="G841" s="2" t="s">
        <v>20</v>
      </c>
      <c r="H841" s="2" t="s">
        <v>71</v>
      </c>
      <c r="I841" s="2" t="s">
        <v>22</v>
      </c>
      <c r="J841" s="2" t="s">
        <v>30</v>
      </c>
      <c r="K841" s="2" t="s">
        <v>31</v>
      </c>
      <c r="L841" s="2" t="s">
        <v>25</v>
      </c>
      <c r="M841" s="2" t="s">
        <v>88</v>
      </c>
      <c r="N841" s="2" t="s">
        <v>88</v>
      </c>
      <c r="O841" s="2" t="s">
        <v>88</v>
      </c>
    </row>
    <row r="842" spans="1:15" hidden="1">
      <c r="A842" s="1" t="s">
        <v>15</v>
      </c>
      <c r="B842" s="2">
        <v>2015</v>
      </c>
      <c r="C842" s="2" t="s">
        <v>16</v>
      </c>
      <c r="D842" s="2" t="s">
        <v>17</v>
      </c>
      <c r="E842" s="2" t="s">
        <v>27</v>
      </c>
      <c r="F842" s="2" t="s">
        <v>35</v>
      </c>
      <c r="G842" s="2" t="s">
        <v>45</v>
      </c>
      <c r="H842" s="2" t="s">
        <v>54</v>
      </c>
      <c r="I842" s="2" t="s">
        <v>47</v>
      </c>
      <c r="J842" s="2" t="s">
        <v>30</v>
      </c>
      <c r="K842" s="2" t="s">
        <v>41</v>
      </c>
      <c r="L842" s="2" t="s">
        <v>41</v>
      </c>
      <c r="M842" s="2" t="s">
        <v>32</v>
      </c>
      <c r="N842" s="2" t="s">
        <v>33</v>
      </c>
      <c r="O842" s="2" t="s">
        <v>88</v>
      </c>
    </row>
    <row r="843" spans="1:15" hidden="1">
      <c r="A843" s="1" t="s">
        <v>15</v>
      </c>
      <c r="B843" s="2">
        <v>2011</v>
      </c>
      <c r="C843" s="2" t="s">
        <v>16</v>
      </c>
      <c r="D843" s="2" t="s">
        <v>33</v>
      </c>
      <c r="E843" s="2" t="s">
        <v>91</v>
      </c>
      <c r="F843" s="2" t="s">
        <v>28</v>
      </c>
      <c r="G843" s="2" t="s">
        <v>36</v>
      </c>
      <c r="H843" s="2" t="s">
        <v>60</v>
      </c>
      <c r="I843" s="2" t="s">
        <v>38</v>
      </c>
      <c r="J843" s="2" t="s">
        <v>52</v>
      </c>
      <c r="K843" s="2" t="s">
        <v>61</v>
      </c>
      <c r="L843" s="2" t="s">
        <v>41</v>
      </c>
      <c r="M843" s="2" t="s">
        <v>42</v>
      </c>
      <c r="N843" s="2" t="s">
        <v>88</v>
      </c>
      <c r="O843" s="2" t="s">
        <v>88</v>
      </c>
    </row>
    <row r="844" spans="1:15" hidden="1">
      <c r="A844" s="1" t="s">
        <v>15</v>
      </c>
      <c r="B844" s="2">
        <v>2010</v>
      </c>
      <c r="C844" s="2" t="s">
        <v>16</v>
      </c>
      <c r="D844" s="2" t="s">
        <v>17</v>
      </c>
      <c r="E844" s="2" t="s">
        <v>18</v>
      </c>
      <c r="F844" s="2" t="s">
        <v>19</v>
      </c>
      <c r="G844" s="2" t="s">
        <v>20</v>
      </c>
      <c r="H844" s="2" t="s">
        <v>21</v>
      </c>
      <c r="I844" s="2" t="s">
        <v>22</v>
      </c>
      <c r="J844" s="2" t="s">
        <v>23</v>
      </c>
      <c r="K844" s="2" t="s">
        <v>24</v>
      </c>
      <c r="L844" s="2" t="s">
        <v>25</v>
      </c>
      <c r="M844" s="2" t="s">
        <v>88</v>
      </c>
      <c r="N844" s="2" t="s">
        <v>88</v>
      </c>
      <c r="O844" s="2" t="s">
        <v>88</v>
      </c>
    </row>
    <row r="845" spans="1:15">
      <c r="A845" s="1" t="s">
        <v>15</v>
      </c>
      <c r="B845" s="2">
        <v>2014</v>
      </c>
      <c r="C845" s="2" t="s">
        <v>16</v>
      </c>
      <c r="D845" s="2" t="s">
        <v>33</v>
      </c>
      <c r="E845" s="2" t="s">
        <v>34</v>
      </c>
      <c r="F845" s="2" t="s">
        <v>35</v>
      </c>
      <c r="G845" s="2" t="s">
        <v>36</v>
      </c>
      <c r="H845" s="2" t="s">
        <v>37</v>
      </c>
      <c r="I845" s="2" t="s">
        <v>38</v>
      </c>
      <c r="J845" s="2" t="s">
        <v>39</v>
      </c>
      <c r="K845" s="2"/>
      <c r="L845" s="2"/>
      <c r="M845" s="2" t="s">
        <v>42</v>
      </c>
      <c r="N845" s="2" t="s">
        <v>88</v>
      </c>
      <c r="O845" s="2" t="s">
        <v>43</v>
      </c>
    </row>
    <row r="846" spans="1:15">
      <c r="A846" s="1" t="s">
        <v>15</v>
      </c>
      <c r="B846" s="2">
        <v>2019</v>
      </c>
      <c r="C846" s="2" t="s">
        <v>16</v>
      </c>
      <c r="D846" s="2" t="s">
        <v>33</v>
      </c>
      <c r="E846" s="2" t="s">
        <v>91</v>
      </c>
      <c r="F846" s="2" t="s">
        <v>112</v>
      </c>
      <c r="G846" s="2" t="s">
        <v>92</v>
      </c>
      <c r="H846" s="2" t="s">
        <v>93</v>
      </c>
      <c r="I846" s="2" t="s">
        <v>94</v>
      </c>
      <c r="J846" s="2" t="s">
        <v>39</v>
      </c>
      <c r="K846" s="2" t="s">
        <v>69</v>
      </c>
      <c r="L846" s="2" t="s">
        <v>25</v>
      </c>
      <c r="M846" s="2" t="s">
        <v>32</v>
      </c>
      <c r="N846" s="2" t="s">
        <v>88</v>
      </c>
      <c r="O846" s="2" t="s">
        <v>43</v>
      </c>
    </row>
    <row r="847" spans="1:15" hidden="1">
      <c r="A847" s="1" t="s">
        <v>15</v>
      </c>
      <c r="B847" s="2">
        <v>2015</v>
      </c>
      <c r="C847" s="2" t="s">
        <v>16</v>
      </c>
      <c r="D847" s="2" t="s">
        <v>62</v>
      </c>
      <c r="E847" s="2" t="s">
        <v>79</v>
      </c>
      <c r="F847" s="2" t="s">
        <v>28</v>
      </c>
      <c r="G847" s="2" t="s">
        <v>127</v>
      </c>
      <c r="H847" s="2" t="s">
        <v>183</v>
      </c>
      <c r="I847" s="2" t="s">
        <v>76</v>
      </c>
      <c r="J847" s="2" t="s">
        <v>77</v>
      </c>
      <c r="K847" s="2" t="s">
        <v>41</v>
      </c>
      <c r="L847" s="2" t="s">
        <v>41</v>
      </c>
      <c r="M847" s="2" t="s">
        <v>32</v>
      </c>
      <c r="N847" s="2" t="s">
        <v>88</v>
      </c>
      <c r="O847" s="2" t="s">
        <v>88</v>
      </c>
    </row>
    <row r="848" spans="1:15" hidden="1">
      <c r="A848" s="1" t="s">
        <v>15</v>
      </c>
      <c r="B848" s="2">
        <v>2014</v>
      </c>
      <c r="C848" s="2" t="s">
        <v>16</v>
      </c>
      <c r="D848" s="2" t="s">
        <v>17</v>
      </c>
      <c r="E848" s="2" t="s">
        <v>18</v>
      </c>
      <c r="F848" s="2" t="s">
        <v>35</v>
      </c>
      <c r="G848" s="2" t="s">
        <v>45</v>
      </c>
      <c r="H848" s="2" t="s">
        <v>146</v>
      </c>
      <c r="I848" s="2" t="s">
        <v>47</v>
      </c>
      <c r="J848" s="2" t="s">
        <v>23</v>
      </c>
      <c r="K848" s="2" t="s">
        <v>41</v>
      </c>
      <c r="L848" s="2" t="s">
        <v>41</v>
      </c>
      <c r="M848" s="2" t="s">
        <v>42</v>
      </c>
      <c r="N848" s="2" t="s">
        <v>33</v>
      </c>
      <c r="O848" s="2" t="s">
        <v>88</v>
      </c>
    </row>
    <row r="849" spans="1:15" hidden="1">
      <c r="A849" s="1" t="s">
        <v>15</v>
      </c>
      <c r="B849" s="2">
        <v>2010</v>
      </c>
      <c r="C849" s="2" t="s">
        <v>16</v>
      </c>
      <c r="D849" s="2" t="s">
        <v>17</v>
      </c>
      <c r="E849" s="2" t="s">
        <v>27</v>
      </c>
      <c r="F849" s="2" t="s">
        <v>72</v>
      </c>
      <c r="G849" s="2" t="s">
        <v>45</v>
      </c>
      <c r="H849" s="2" t="s">
        <v>54</v>
      </c>
      <c r="I849" s="2" t="s">
        <v>47</v>
      </c>
      <c r="J849" s="2" t="s">
        <v>30</v>
      </c>
      <c r="K849" s="2" t="s">
        <v>24</v>
      </c>
      <c r="L849" s="2" t="s">
        <v>25</v>
      </c>
      <c r="M849" s="2" t="s">
        <v>88</v>
      </c>
      <c r="N849" s="2" t="s">
        <v>88</v>
      </c>
      <c r="O849" s="2" t="s">
        <v>88</v>
      </c>
    </row>
    <row r="850" spans="1:15" hidden="1">
      <c r="A850" s="1" t="s">
        <v>15</v>
      </c>
      <c r="B850" s="2">
        <v>2013</v>
      </c>
      <c r="C850" s="2" t="s">
        <v>16</v>
      </c>
      <c r="D850" s="2" t="s">
        <v>33</v>
      </c>
      <c r="E850" s="2" t="s">
        <v>49</v>
      </c>
      <c r="F850" s="2" t="s">
        <v>66</v>
      </c>
      <c r="G850" s="2" t="s">
        <v>20</v>
      </c>
      <c r="H850" s="2" t="s">
        <v>51</v>
      </c>
      <c r="I850" s="2" t="s">
        <v>22</v>
      </c>
      <c r="J850" s="2" t="s">
        <v>52</v>
      </c>
      <c r="K850" s="2" t="s">
        <v>31</v>
      </c>
      <c r="L850" s="2" t="s">
        <v>25</v>
      </c>
      <c r="M850" s="2" t="s">
        <v>81</v>
      </c>
      <c r="N850" s="2" t="s">
        <v>88</v>
      </c>
      <c r="O850" s="2" t="s">
        <v>88</v>
      </c>
    </row>
    <row r="851" spans="1:15" hidden="1">
      <c r="A851" s="1" t="s">
        <v>63</v>
      </c>
      <c r="B851" s="2">
        <v>2012</v>
      </c>
      <c r="C851" s="2" t="s">
        <v>16</v>
      </c>
      <c r="D851" s="2" t="s">
        <v>17</v>
      </c>
      <c r="E851" s="2" t="s">
        <v>18</v>
      </c>
      <c r="F851" s="2" t="s">
        <v>35</v>
      </c>
      <c r="G851" s="2" t="s">
        <v>20</v>
      </c>
      <c r="H851" s="2" t="s">
        <v>21</v>
      </c>
      <c r="I851" s="2" t="s">
        <v>22</v>
      </c>
      <c r="J851" s="2" t="s">
        <v>23</v>
      </c>
      <c r="K851" s="2" t="s">
        <v>31</v>
      </c>
      <c r="L851" s="2" t="s">
        <v>25</v>
      </c>
      <c r="M851" s="2" t="s">
        <v>42</v>
      </c>
      <c r="N851" s="2" t="s">
        <v>88</v>
      </c>
      <c r="O851" s="2" t="s">
        <v>88</v>
      </c>
    </row>
    <row r="852" spans="1:15" hidden="1">
      <c r="A852" s="1" t="s">
        <v>15</v>
      </c>
      <c r="B852" s="2">
        <v>2013</v>
      </c>
      <c r="C852" s="2" t="s">
        <v>16</v>
      </c>
      <c r="D852" s="2" t="s">
        <v>33</v>
      </c>
      <c r="E852" s="2" t="s">
        <v>49</v>
      </c>
      <c r="F852" s="2" t="s">
        <v>59</v>
      </c>
      <c r="G852" s="2" t="s">
        <v>20</v>
      </c>
      <c r="H852" s="2" t="s">
        <v>51</v>
      </c>
      <c r="I852" s="2" t="s">
        <v>22</v>
      </c>
      <c r="J852" s="2" t="s">
        <v>52</v>
      </c>
      <c r="K852" s="2" t="s">
        <v>41</v>
      </c>
      <c r="L852" s="2" t="s">
        <v>41</v>
      </c>
      <c r="M852" s="2" t="s">
        <v>88</v>
      </c>
      <c r="N852" s="2" t="s">
        <v>88</v>
      </c>
      <c r="O852" s="2" t="s">
        <v>98</v>
      </c>
    </row>
    <row r="853" spans="1:15" hidden="1">
      <c r="A853" s="1" t="s">
        <v>15</v>
      </c>
      <c r="B853" s="2">
        <v>2011</v>
      </c>
      <c r="C853" s="2" t="s">
        <v>16</v>
      </c>
      <c r="D853" s="2" t="s">
        <v>17</v>
      </c>
      <c r="E853" s="2" t="s">
        <v>18</v>
      </c>
      <c r="F853" s="2" t="s">
        <v>19</v>
      </c>
      <c r="G853" s="2" t="s">
        <v>20</v>
      </c>
      <c r="H853" s="2" t="s">
        <v>21</v>
      </c>
      <c r="I853" s="2" t="s">
        <v>22</v>
      </c>
      <c r="J853" s="2" t="s">
        <v>23</v>
      </c>
      <c r="K853" s="2" t="s">
        <v>24</v>
      </c>
      <c r="L853" s="2" t="s">
        <v>25</v>
      </c>
      <c r="M853" s="2" t="s">
        <v>88</v>
      </c>
      <c r="N853" s="2" t="s">
        <v>88</v>
      </c>
      <c r="O853" s="2" t="s">
        <v>88</v>
      </c>
    </row>
    <row r="854" spans="1:15" hidden="1">
      <c r="A854" s="1" t="s">
        <v>15</v>
      </c>
      <c r="B854" s="2">
        <v>2011</v>
      </c>
      <c r="C854" s="2" t="s">
        <v>16</v>
      </c>
      <c r="D854" s="2" t="s">
        <v>17</v>
      </c>
      <c r="E854" s="2" t="s">
        <v>18</v>
      </c>
      <c r="F854" s="2" t="s">
        <v>19</v>
      </c>
      <c r="G854" s="2"/>
      <c r="H854" s="2"/>
      <c r="I854" s="2" t="s">
        <v>184</v>
      </c>
      <c r="J854" s="2" t="s">
        <v>23</v>
      </c>
      <c r="K854" s="2"/>
      <c r="L854" s="2"/>
      <c r="M854" s="2" t="s">
        <v>88</v>
      </c>
      <c r="N854" s="2" t="s">
        <v>33</v>
      </c>
      <c r="O854" s="2" t="s">
        <v>88</v>
      </c>
    </row>
    <row r="855" spans="1:15">
      <c r="A855" s="1" t="s">
        <v>15</v>
      </c>
      <c r="B855" s="2">
        <v>2017</v>
      </c>
      <c r="C855" s="2" t="s">
        <v>16</v>
      </c>
      <c r="D855" s="2" t="s">
        <v>33</v>
      </c>
      <c r="E855" s="2" t="s">
        <v>91</v>
      </c>
      <c r="F855" s="2" t="s">
        <v>59</v>
      </c>
      <c r="G855" s="2" t="s">
        <v>92</v>
      </c>
      <c r="H855" s="2" t="s">
        <v>93</v>
      </c>
      <c r="I855" s="2" t="s">
        <v>94</v>
      </c>
      <c r="J855" s="2" t="s">
        <v>39</v>
      </c>
      <c r="K855" s="2" t="s">
        <v>84</v>
      </c>
      <c r="L855" s="2" t="s">
        <v>41</v>
      </c>
      <c r="M855" s="2" t="s">
        <v>32</v>
      </c>
      <c r="N855" s="2" t="s">
        <v>33</v>
      </c>
      <c r="O855" s="2" t="s">
        <v>43</v>
      </c>
    </row>
    <row r="856" spans="1:15" hidden="1">
      <c r="A856" s="1" t="s">
        <v>15</v>
      </c>
      <c r="B856" s="2">
        <v>2020</v>
      </c>
      <c r="C856" s="2" t="s">
        <v>16</v>
      </c>
      <c r="D856" s="2" t="s">
        <v>17</v>
      </c>
      <c r="E856" s="2" t="s">
        <v>27</v>
      </c>
      <c r="F856" s="2" t="s">
        <v>28</v>
      </c>
      <c r="G856" s="2" t="s">
        <v>20</v>
      </c>
      <c r="H856" s="2" t="s">
        <v>21</v>
      </c>
      <c r="I856" s="2" t="s">
        <v>22</v>
      </c>
      <c r="J856" s="2" t="s">
        <v>30</v>
      </c>
      <c r="K856" s="2" t="s">
        <v>40</v>
      </c>
      <c r="L856" s="2" t="s">
        <v>41</v>
      </c>
      <c r="M856" s="2" t="s">
        <v>32</v>
      </c>
      <c r="N856" s="2" t="s">
        <v>33</v>
      </c>
      <c r="O856" s="2" t="s">
        <v>88</v>
      </c>
    </row>
    <row r="857" spans="1:15" hidden="1">
      <c r="A857" s="1" t="s">
        <v>15</v>
      </c>
      <c r="B857" s="2">
        <v>2015</v>
      </c>
      <c r="C857" s="2" t="s">
        <v>16</v>
      </c>
      <c r="D857" s="2" t="s">
        <v>33</v>
      </c>
      <c r="E857" s="2" t="s">
        <v>34</v>
      </c>
      <c r="F857" s="2" t="s">
        <v>19</v>
      </c>
      <c r="G857" s="2" t="s">
        <v>45</v>
      </c>
      <c r="H857" s="2" t="s">
        <v>54</v>
      </c>
      <c r="I857" s="2" t="s">
        <v>47</v>
      </c>
      <c r="J857" s="2" t="s">
        <v>39</v>
      </c>
      <c r="K857" s="2" t="s">
        <v>24</v>
      </c>
      <c r="L857" s="2" t="s">
        <v>25</v>
      </c>
      <c r="M857" s="2" t="s">
        <v>88</v>
      </c>
      <c r="N857" s="2" t="s">
        <v>88</v>
      </c>
      <c r="O857" s="2" t="s">
        <v>98</v>
      </c>
    </row>
    <row r="858" spans="1:15" hidden="1">
      <c r="A858" s="1" t="s">
        <v>15</v>
      </c>
      <c r="B858" s="2">
        <v>2011</v>
      </c>
      <c r="C858" s="2" t="s">
        <v>16</v>
      </c>
      <c r="D858" s="2" t="s">
        <v>33</v>
      </c>
      <c r="E858" s="2" t="s">
        <v>34</v>
      </c>
      <c r="F858" s="2" t="s">
        <v>35</v>
      </c>
      <c r="G858" s="2" t="s">
        <v>36</v>
      </c>
      <c r="H858" s="2" t="s">
        <v>37</v>
      </c>
      <c r="I858" s="2" t="s">
        <v>38</v>
      </c>
      <c r="J858" s="2" t="s">
        <v>39</v>
      </c>
      <c r="K858" s="2" t="s">
        <v>31</v>
      </c>
      <c r="L858" s="2" t="s">
        <v>25</v>
      </c>
      <c r="M858" s="2" t="s">
        <v>88</v>
      </c>
      <c r="N858" s="2" t="s">
        <v>88</v>
      </c>
      <c r="O858" s="2" t="s">
        <v>88</v>
      </c>
    </row>
    <row r="859" spans="1:15" hidden="1">
      <c r="A859" s="1" t="s">
        <v>63</v>
      </c>
      <c r="B859" s="2">
        <v>2018</v>
      </c>
      <c r="C859" s="2" t="s">
        <v>16</v>
      </c>
      <c r="D859" s="2" t="s">
        <v>17</v>
      </c>
      <c r="E859" s="2" t="s">
        <v>27</v>
      </c>
      <c r="F859" s="2" t="s">
        <v>35</v>
      </c>
      <c r="G859" s="2" t="s">
        <v>45</v>
      </c>
      <c r="H859" s="2" t="s">
        <v>54</v>
      </c>
      <c r="I859" s="2" t="s">
        <v>47</v>
      </c>
      <c r="J859" s="2" t="s">
        <v>30</v>
      </c>
      <c r="K859" s="2"/>
      <c r="L859" s="2"/>
      <c r="M859" s="2" t="s">
        <v>42</v>
      </c>
      <c r="N859" s="2" t="s">
        <v>17</v>
      </c>
      <c r="O859" s="2" t="s">
        <v>88</v>
      </c>
    </row>
    <row r="860" spans="1:15" hidden="1">
      <c r="A860" s="1" t="s">
        <v>48</v>
      </c>
      <c r="B860" s="2">
        <v>2012</v>
      </c>
      <c r="C860" s="2" t="s">
        <v>16</v>
      </c>
      <c r="D860" s="2" t="s">
        <v>33</v>
      </c>
      <c r="E860" s="2" t="s">
        <v>49</v>
      </c>
      <c r="F860" s="2" t="s">
        <v>59</v>
      </c>
      <c r="G860" s="2" t="s">
        <v>20</v>
      </c>
      <c r="H860" s="2" t="s">
        <v>51</v>
      </c>
      <c r="I860" s="2" t="s">
        <v>22</v>
      </c>
      <c r="J860" s="2" t="s">
        <v>52</v>
      </c>
      <c r="K860" s="2" t="s">
        <v>40</v>
      </c>
      <c r="L860" s="2" t="s">
        <v>41</v>
      </c>
      <c r="M860" s="2" t="s">
        <v>88</v>
      </c>
      <c r="N860" s="2" t="s">
        <v>17</v>
      </c>
      <c r="O860" s="2" t="s">
        <v>58</v>
      </c>
    </row>
    <row r="861" spans="1:15" hidden="1">
      <c r="A861" s="1" t="s">
        <v>15</v>
      </c>
      <c r="B861" s="2">
        <v>2011</v>
      </c>
      <c r="C861" s="2" t="s">
        <v>16</v>
      </c>
      <c r="D861" s="2" t="s">
        <v>17</v>
      </c>
      <c r="E861" s="2" t="s">
        <v>18</v>
      </c>
      <c r="F861" s="2" t="s">
        <v>72</v>
      </c>
      <c r="G861" s="2" t="s">
        <v>20</v>
      </c>
      <c r="H861" s="2" t="s">
        <v>21</v>
      </c>
      <c r="I861" s="2" t="s">
        <v>22</v>
      </c>
      <c r="J861" s="2" t="s">
        <v>23</v>
      </c>
      <c r="K861" s="2" t="s">
        <v>69</v>
      </c>
      <c r="L861" s="2" t="s">
        <v>25</v>
      </c>
      <c r="M861" s="2" t="s">
        <v>42</v>
      </c>
      <c r="N861" s="2" t="s">
        <v>88</v>
      </c>
      <c r="O861" s="2" t="s">
        <v>88</v>
      </c>
    </row>
    <row r="862" spans="1:15">
      <c r="A862" s="1" t="s">
        <v>15</v>
      </c>
      <c r="B862" s="2">
        <v>2023</v>
      </c>
      <c r="C862" s="2" t="s">
        <v>16</v>
      </c>
      <c r="D862" s="2" t="s">
        <v>33</v>
      </c>
      <c r="E862" s="2" t="s">
        <v>65</v>
      </c>
      <c r="F862" s="2" t="s">
        <v>66</v>
      </c>
      <c r="G862" s="2" t="s">
        <v>20</v>
      </c>
      <c r="H862" s="2" t="s">
        <v>29</v>
      </c>
      <c r="I862" s="2" t="s">
        <v>22</v>
      </c>
      <c r="J862" s="2" t="s">
        <v>67</v>
      </c>
      <c r="K862" s="2" t="s">
        <v>25</v>
      </c>
      <c r="L862" s="2" t="s">
        <v>25</v>
      </c>
      <c r="M862" s="2" t="s">
        <v>32</v>
      </c>
      <c r="N862" s="2" t="s">
        <v>33</v>
      </c>
      <c r="O862" s="2" t="s">
        <v>43</v>
      </c>
    </row>
    <row r="863" spans="1:15" hidden="1">
      <c r="A863" s="1" t="s">
        <v>160</v>
      </c>
      <c r="B863" s="2">
        <v>2012</v>
      </c>
      <c r="C863" s="2" t="s">
        <v>16</v>
      </c>
      <c r="D863" s="2" t="s">
        <v>33</v>
      </c>
      <c r="E863" s="2" t="s">
        <v>79</v>
      </c>
      <c r="F863" s="2" t="s">
        <v>19</v>
      </c>
      <c r="G863" s="2" t="s">
        <v>20</v>
      </c>
      <c r="H863" s="2" t="s">
        <v>130</v>
      </c>
      <c r="I863" s="2" t="s">
        <v>131</v>
      </c>
      <c r="J863" s="2" t="s">
        <v>67</v>
      </c>
      <c r="K863" s="2"/>
      <c r="L863" s="2"/>
      <c r="M863" s="2" t="s">
        <v>88</v>
      </c>
      <c r="N863" s="2" t="s">
        <v>33</v>
      </c>
      <c r="O863" s="2" t="s">
        <v>78</v>
      </c>
    </row>
    <row r="864" spans="1:15" hidden="1">
      <c r="A864" s="1" t="s">
        <v>15</v>
      </c>
      <c r="B864" s="2">
        <v>2016</v>
      </c>
      <c r="C864" s="2" t="s">
        <v>16</v>
      </c>
      <c r="D864" s="2" t="s">
        <v>33</v>
      </c>
      <c r="E864" s="2" t="s">
        <v>49</v>
      </c>
      <c r="F864" s="2" t="s">
        <v>112</v>
      </c>
      <c r="G864" s="2" t="s">
        <v>20</v>
      </c>
      <c r="H864" s="2" t="s">
        <v>51</v>
      </c>
      <c r="I864" s="2" t="s">
        <v>22</v>
      </c>
      <c r="J864" s="2" t="s">
        <v>52</v>
      </c>
      <c r="K864" s="2" t="s">
        <v>69</v>
      </c>
      <c r="L864" s="2" t="s">
        <v>25</v>
      </c>
      <c r="M864" s="2" t="s">
        <v>88</v>
      </c>
      <c r="N864" s="2" t="s">
        <v>33</v>
      </c>
      <c r="O864" s="2" t="s">
        <v>58</v>
      </c>
    </row>
    <row r="865" spans="1:15" hidden="1">
      <c r="A865" s="1" t="s">
        <v>110</v>
      </c>
      <c r="B865" s="2">
        <v>2012</v>
      </c>
      <c r="C865" s="2" t="s">
        <v>16</v>
      </c>
      <c r="D865" s="2" t="s">
        <v>33</v>
      </c>
      <c r="E865" s="2" t="s">
        <v>91</v>
      </c>
      <c r="F865" s="2" t="s">
        <v>59</v>
      </c>
      <c r="G865" s="2"/>
      <c r="H865" s="2"/>
      <c r="I865" s="2" t="s">
        <v>184</v>
      </c>
      <c r="J865" s="2" t="s">
        <v>52</v>
      </c>
      <c r="K865" s="2" t="s">
        <v>84</v>
      </c>
      <c r="L865" s="2" t="s">
        <v>41</v>
      </c>
      <c r="M865" s="2" t="s">
        <v>32</v>
      </c>
      <c r="N865" s="2" t="s">
        <v>88</v>
      </c>
      <c r="O865" s="2" t="s">
        <v>98</v>
      </c>
    </row>
    <row r="866" spans="1:15" hidden="1">
      <c r="A866" s="1" t="s">
        <v>15</v>
      </c>
      <c r="B866" s="2">
        <v>2013</v>
      </c>
      <c r="C866" s="2" t="s">
        <v>16</v>
      </c>
      <c r="D866" s="2" t="s">
        <v>17</v>
      </c>
      <c r="E866" s="2" t="s">
        <v>18</v>
      </c>
      <c r="F866" s="2" t="s">
        <v>35</v>
      </c>
      <c r="G866" s="2" t="s">
        <v>20</v>
      </c>
      <c r="H866" s="2" t="s">
        <v>21</v>
      </c>
      <c r="I866" s="2" t="s">
        <v>22</v>
      </c>
      <c r="J866" s="2" t="s">
        <v>23</v>
      </c>
      <c r="K866" s="2"/>
      <c r="L866" s="2"/>
      <c r="M866" s="2" t="s">
        <v>42</v>
      </c>
      <c r="N866" s="2" t="s">
        <v>88</v>
      </c>
      <c r="O866" s="2" t="s">
        <v>88</v>
      </c>
    </row>
    <row r="867" spans="1:15" hidden="1">
      <c r="A867" s="1" t="s">
        <v>15</v>
      </c>
      <c r="B867" s="2">
        <v>2013</v>
      </c>
      <c r="C867" s="2" t="s">
        <v>16</v>
      </c>
      <c r="D867" s="2" t="s">
        <v>44</v>
      </c>
      <c r="E867" s="2" t="s">
        <v>27</v>
      </c>
      <c r="F867" s="2" t="s">
        <v>66</v>
      </c>
      <c r="G867" s="2" t="s">
        <v>45</v>
      </c>
      <c r="H867" s="2" t="s">
        <v>54</v>
      </c>
      <c r="I867" s="2" t="s">
        <v>47</v>
      </c>
      <c r="J867" s="2" t="s">
        <v>30</v>
      </c>
      <c r="K867" s="2" t="s">
        <v>40</v>
      </c>
      <c r="L867" s="2" t="s">
        <v>41</v>
      </c>
      <c r="M867" s="2" t="s">
        <v>81</v>
      </c>
      <c r="N867" s="2" t="s">
        <v>88</v>
      </c>
      <c r="O867" s="2" t="s">
        <v>88</v>
      </c>
    </row>
    <row r="868" spans="1:15" hidden="1">
      <c r="A868" s="1" t="s">
        <v>15</v>
      </c>
      <c r="B868" s="2">
        <v>2013</v>
      </c>
      <c r="C868" s="2" t="s">
        <v>16</v>
      </c>
      <c r="D868" s="2" t="s">
        <v>17</v>
      </c>
      <c r="E868" s="2" t="s">
        <v>27</v>
      </c>
      <c r="F868" s="2" t="s">
        <v>19</v>
      </c>
      <c r="G868" s="2" t="s">
        <v>45</v>
      </c>
      <c r="H868" s="2" t="s">
        <v>54</v>
      </c>
      <c r="I868" s="2" t="s">
        <v>47</v>
      </c>
      <c r="J868" s="2" t="s">
        <v>30</v>
      </c>
      <c r="K868" s="2" t="s">
        <v>24</v>
      </c>
      <c r="L868" s="2" t="s">
        <v>25</v>
      </c>
      <c r="M868" s="2" t="s">
        <v>88</v>
      </c>
      <c r="N868" s="2" t="s">
        <v>88</v>
      </c>
      <c r="O868" s="2" t="s">
        <v>88</v>
      </c>
    </row>
    <row r="869" spans="1:15">
      <c r="A869" s="1" t="s">
        <v>15</v>
      </c>
      <c r="B869" s="2">
        <v>2023</v>
      </c>
      <c r="C869" s="2" t="s">
        <v>16</v>
      </c>
      <c r="D869" s="2" t="s">
        <v>33</v>
      </c>
      <c r="E869" s="2" t="s">
        <v>65</v>
      </c>
      <c r="F869" s="2" t="s">
        <v>66</v>
      </c>
      <c r="G869" s="2" t="s">
        <v>20</v>
      </c>
      <c r="H869" s="2" t="s">
        <v>29</v>
      </c>
      <c r="I869" s="2" t="s">
        <v>22</v>
      </c>
      <c r="J869" s="2" t="s">
        <v>67</v>
      </c>
      <c r="K869" s="2" t="s">
        <v>25</v>
      </c>
      <c r="L869" s="2" t="s">
        <v>25</v>
      </c>
      <c r="M869" s="2" t="s">
        <v>32</v>
      </c>
      <c r="N869" s="2" t="s">
        <v>33</v>
      </c>
      <c r="O869" s="2" t="s">
        <v>43</v>
      </c>
    </row>
    <row r="870" spans="1:15" hidden="1">
      <c r="A870" s="1" t="s">
        <v>116</v>
      </c>
      <c r="B870" s="2">
        <v>2015</v>
      </c>
      <c r="C870" s="2" t="s">
        <v>16</v>
      </c>
      <c r="D870" s="2" t="s">
        <v>17</v>
      </c>
      <c r="E870" s="2" t="s">
        <v>27</v>
      </c>
      <c r="F870" s="2" t="s">
        <v>19</v>
      </c>
      <c r="G870" s="2" t="s">
        <v>20</v>
      </c>
      <c r="H870" s="2" t="s">
        <v>51</v>
      </c>
      <c r="I870" s="2" t="s">
        <v>22</v>
      </c>
      <c r="J870" s="2" t="s">
        <v>30</v>
      </c>
      <c r="K870" s="2"/>
      <c r="L870" s="2"/>
      <c r="M870" s="2" t="s">
        <v>32</v>
      </c>
      <c r="N870" s="2" t="s">
        <v>33</v>
      </c>
      <c r="O870" s="2" t="s">
        <v>88</v>
      </c>
    </row>
    <row r="871" spans="1:15" hidden="1">
      <c r="A871" s="1" t="s">
        <v>15</v>
      </c>
      <c r="B871" s="2">
        <v>2014</v>
      </c>
      <c r="C871" s="2" t="s">
        <v>16</v>
      </c>
      <c r="D871" s="2" t="s">
        <v>17</v>
      </c>
      <c r="E871" s="2" t="s">
        <v>27</v>
      </c>
      <c r="F871" s="2" t="s">
        <v>72</v>
      </c>
      <c r="G871" s="2"/>
      <c r="H871" s="2"/>
      <c r="I871" s="2" t="s">
        <v>184</v>
      </c>
      <c r="J871" s="2" t="s">
        <v>30</v>
      </c>
      <c r="K871" s="2" t="s">
        <v>31</v>
      </c>
      <c r="L871" s="2" t="s">
        <v>25</v>
      </c>
      <c r="M871" s="2" t="s">
        <v>55</v>
      </c>
      <c r="N871" s="2" t="s">
        <v>88</v>
      </c>
      <c r="O871" s="2" t="s">
        <v>88</v>
      </c>
    </row>
    <row r="872" spans="1:15">
      <c r="A872" s="1" t="s">
        <v>15</v>
      </c>
      <c r="B872" s="2">
        <v>2016</v>
      </c>
      <c r="C872" s="2" t="s">
        <v>16</v>
      </c>
      <c r="D872" s="2" t="s">
        <v>33</v>
      </c>
      <c r="E872" s="2" t="s">
        <v>34</v>
      </c>
      <c r="F872" s="2" t="s">
        <v>35</v>
      </c>
      <c r="G872" s="2"/>
      <c r="H872" s="2"/>
      <c r="I872" s="2" t="s">
        <v>184</v>
      </c>
      <c r="J872" s="2" t="s">
        <v>39</v>
      </c>
      <c r="K872" s="2"/>
      <c r="L872" s="2"/>
      <c r="M872" s="2" t="s">
        <v>55</v>
      </c>
      <c r="N872" s="2" t="s">
        <v>17</v>
      </c>
      <c r="O872" s="2" t="s">
        <v>43</v>
      </c>
    </row>
    <row r="873" spans="1:15" hidden="1">
      <c r="A873" s="1" t="s">
        <v>15</v>
      </c>
      <c r="B873" s="2">
        <v>2012</v>
      </c>
      <c r="C873" s="2" t="s">
        <v>16</v>
      </c>
      <c r="D873" s="2" t="s">
        <v>17</v>
      </c>
      <c r="E873" s="2" t="s">
        <v>27</v>
      </c>
      <c r="F873" s="2" t="s">
        <v>168</v>
      </c>
      <c r="G873" s="2" t="s">
        <v>45</v>
      </c>
      <c r="H873" s="2" t="s">
        <v>54</v>
      </c>
      <c r="I873" s="2" t="s">
        <v>47</v>
      </c>
      <c r="J873" s="2" t="s">
        <v>30</v>
      </c>
      <c r="K873" s="2" t="s">
        <v>40</v>
      </c>
      <c r="L873" s="2" t="s">
        <v>41</v>
      </c>
      <c r="M873" s="2" t="s">
        <v>88</v>
      </c>
      <c r="N873" s="2" t="s">
        <v>88</v>
      </c>
      <c r="O873" s="2" t="s">
        <v>88</v>
      </c>
    </row>
    <row r="874" spans="1:15">
      <c r="A874" s="1" t="s">
        <v>105</v>
      </c>
      <c r="B874" s="2">
        <v>2012</v>
      </c>
      <c r="C874" s="2" t="s">
        <v>16</v>
      </c>
      <c r="D874" s="2" t="s">
        <v>33</v>
      </c>
      <c r="E874" s="2" t="s">
        <v>49</v>
      </c>
      <c r="F874" s="2" t="s">
        <v>50</v>
      </c>
      <c r="G874" s="2" t="s">
        <v>20</v>
      </c>
      <c r="H874" s="2" t="s">
        <v>51</v>
      </c>
      <c r="I874" s="2" t="s">
        <v>22</v>
      </c>
      <c r="J874" s="2" t="s">
        <v>52</v>
      </c>
      <c r="K874" s="2" t="s">
        <v>31</v>
      </c>
      <c r="L874" s="2" t="s">
        <v>25</v>
      </c>
      <c r="M874" s="2" t="s">
        <v>32</v>
      </c>
      <c r="N874" s="2" t="s">
        <v>88</v>
      </c>
      <c r="O874" s="2" t="s">
        <v>43</v>
      </c>
    </row>
    <row r="875" spans="1:15" hidden="1">
      <c r="A875" s="1" t="s">
        <v>15</v>
      </c>
      <c r="B875" s="2">
        <v>2013</v>
      </c>
      <c r="C875" s="2" t="s">
        <v>16</v>
      </c>
      <c r="D875" s="2" t="s">
        <v>33</v>
      </c>
      <c r="E875" s="2" t="s">
        <v>91</v>
      </c>
      <c r="F875" s="2" t="s">
        <v>72</v>
      </c>
      <c r="G875" s="2"/>
      <c r="H875" s="2"/>
      <c r="I875" s="2" t="s">
        <v>184</v>
      </c>
      <c r="J875" s="2"/>
      <c r="K875" s="2" t="s">
        <v>24</v>
      </c>
      <c r="L875" s="2" t="s">
        <v>25</v>
      </c>
      <c r="M875" s="2" t="s">
        <v>32</v>
      </c>
      <c r="N875" s="2" t="s">
        <v>88</v>
      </c>
      <c r="O875" s="2" t="s">
        <v>88</v>
      </c>
    </row>
    <row r="876" spans="1:15" hidden="1">
      <c r="A876" s="1" t="s">
        <v>15</v>
      </c>
      <c r="B876" s="2">
        <v>2012</v>
      </c>
      <c r="C876" s="2" t="s">
        <v>16</v>
      </c>
      <c r="D876" s="2" t="s">
        <v>17</v>
      </c>
      <c r="E876" s="2" t="s">
        <v>18</v>
      </c>
      <c r="F876" s="2" t="s">
        <v>95</v>
      </c>
      <c r="G876" s="2" t="s">
        <v>20</v>
      </c>
      <c r="H876" s="2" t="s">
        <v>54</v>
      </c>
      <c r="I876" s="2" t="s">
        <v>47</v>
      </c>
      <c r="J876" s="2" t="s">
        <v>23</v>
      </c>
      <c r="K876" s="2"/>
      <c r="L876" s="2"/>
      <c r="M876" s="2" t="s">
        <v>32</v>
      </c>
      <c r="N876" s="2" t="s">
        <v>33</v>
      </c>
      <c r="O876" s="2" t="s">
        <v>88</v>
      </c>
    </row>
    <row r="877" spans="1:15" hidden="1">
      <c r="A877" s="1" t="s">
        <v>15</v>
      </c>
      <c r="B877" s="2">
        <v>2010</v>
      </c>
      <c r="C877" s="2" t="s">
        <v>16</v>
      </c>
      <c r="D877" s="2" t="s">
        <v>17</v>
      </c>
      <c r="E877" s="2" t="s">
        <v>27</v>
      </c>
      <c r="F877" s="2" t="s">
        <v>19</v>
      </c>
      <c r="G877" s="2" t="s">
        <v>45</v>
      </c>
      <c r="H877" s="2" t="s">
        <v>54</v>
      </c>
      <c r="I877" s="2" t="s">
        <v>47</v>
      </c>
      <c r="J877" s="2" t="s">
        <v>30</v>
      </c>
      <c r="K877" s="2" t="s">
        <v>24</v>
      </c>
      <c r="L877" s="2" t="s">
        <v>25</v>
      </c>
      <c r="M877" s="2" t="s">
        <v>88</v>
      </c>
      <c r="N877" s="2" t="s">
        <v>88</v>
      </c>
      <c r="O877" s="2" t="s">
        <v>88</v>
      </c>
    </row>
    <row r="878" spans="1:15" hidden="1">
      <c r="A878" s="1" t="s">
        <v>15</v>
      </c>
      <c r="B878" s="2">
        <v>2013</v>
      </c>
      <c r="C878" s="2" t="s">
        <v>16</v>
      </c>
      <c r="D878" s="2" t="s">
        <v>17</v>
      </c>
      <c r="E878" s="2" t="s">
        <v>18</v>
      </c>
      <c r="F878" s="2" t="s">
        <v>95</v>
      </c>
      <c r="G878" s="2" t="s">
        <v>20</v>
      </c>
      <c r="H878" s="2" t="s">
        <v>85</v>
      </c>
      <c r="I878" s="2" t="s">
        <v>22</v>
      </c>
      <c r="J878" s="2" t="s">
        <v>23</v>
      </c>
      <c r="K878" s="2"/>
      <c r="L878" s="2"/>
      <c r="M878" s="2" t="s">
        <v>42</v>
      </c>
      <c r="N878" s="2" t="s">
        <v>88</v>
      </c>
      <c r="O878" s="2" t="s">
        <v>88</v>
      </c>
    </row>
    <row r="879" spans="1:15" hidden="1">
      <c r="A879" s="1" t="s">
        <v>63</v>
      </c>
      <c r="B879" s="2">
        <v>2014</v>
      </c>
      <c r="C879" s="2" t="s">
        <v>16</v>
      </c>
      <c r="D879" s="2" t="s">
        <v>17</v>
      </c>
      <c r="E879" s="2" t="s">
        <v>27</v>
      </c>
      <c r="F879" s="2" t="s">
        <v>35</v>
      </c>
      <c r="G879" s="2"/>
      <c r="H879" s="2"/>
      <c r="I879" s="2" t="s">
        <v>184</v>
      </c>
      <c r="J879" s="2" t="s">
        <v>30</v>
      </c>
      <c r="K879" s="2"/>
      <c r="L879" s="2"/>
      <c r="M879" s="2" t="s">
        <v>42</v>
      </c>
      <c r="N879" s="2" t="s">
        <v>88</v>
      </c>
      <c r="O879" s="2" t="s">
        <v>88</v>
      </c>
    </row>
    <row r="880" spans="1:15">
      <c r="A880" s="1" t="s">
        <v>118</v>
      </c>
      <c r="B880" s="2">
        <v>2013</v>
      </c>
      <c r="C880" s="2" t="s">
        <v>16</v>
      </c>
      <c r="D880" s="2" t="s">
        <v>33</v>
      </c>
      <c r="E880" s="2" t="s">
        <v>65</v>
      </c>
      <c r="F880" s="2" t="s">
        <v>35</v>
      </c>
      <c r="G880" s="2" t="s">
        <v>20</v>
      </c>
      <c r="H880" s="2" t="s">
        <v>29</v>
      </c>
      <c r="I880" s="2" t="s">
        <v>22</v>
      </c>
      <c r="J880" s="2" t="s">
        <v>67</v>
      </c>
      <c r="K880" s="2" t="s">
        <v>61</v>
      </c>
      <c r="L880" s="2" t="s">
        <v>41</v>
      </c>
      <c r="M880" s="2" t="s">
        <v>42</v>
      </c>
      <c r="N880" s="2" t="s">
        <v>88</v>
      </c>
      <c r="O880" s="2" t="s">
        <v>43</v>
      </c>
    </row>
    <row r="881" spans="1:15" hidden="1">
      <c r="A881" s="1" t="s">
        <v>15</v>
      </c>
      <c r="B881" s="2">
        <v>2014</v>
      </c>
      <c r="C881" s="2" t="s">
        <v>16</v>
      </c>
      <c r="D881" s="2" t="s">
        <v>17</v>
      </c>
      <c r="E881" s="2" t="s">
        <v>18</v>
      </c>
      <c r="F881" s="2" t="s">
        <v>66</v>
      </c>
      <c r="G881" s="2" t="s">
        <v>20</v>
      </c>
      <c r="H881" s="2" t="s">
        <v>21</v>
      </c>
      <c r="I881" s="2" t="s">
        <v>22</v>
      </c>
      <c r="J881" s="2" t="s">
        <v>23</v>
      </c>
      <c r="K881" s="2" t="s">
        <v>31</v>
      </c>
      <c r="L881" s="2" t="s">
        <v>25</v>
      </c>
      <c r="M881" s="2" t="s">
        <v>88</v>
      </c>
      <c r="N881" s="2" t="s">
        <v>88</v>
      </c>
      <c r="O881" s="2" t="s">
        <v>88</v>
      </c>
    </row>
    <row r="882" spans="1:15" hidden="1">
      <c r="A882" s="1" t="s">
        <v>15</v>
      </c>
      <c r="B882" s="2">
        <v>2012</v>
      </c>
      <c r="C882" s="2" t="s">
        <v>16</v>
      </c>
      <c r="D882" s="2" t="s">
        <v>17</v>
      </c>
      <c r="E882" s="2" t="s">
        <v>27</v>
      </c>
      <c r="F882" s="2" t="s">
        <v>66</v>
      </c>
      <c r="G882" s="2" t="s">
        <v>20</v>
      </c>
      <c r="H882" s="2" t="s">
        <v>21</v>
      </c>
      <c r="I882" s="2" t="s">
        <v>22</v>
      </c>
      <c r="J882" s="2" t="s">
        <v>30</v>
      </c>
      <c r="K882" s="2" t="s">
        <v>83</v>
      </c>
      <c r="L882" s="2" t="s">
        <v>25</v>
      </c>
      <c r="M882" s="2" t="s">
        <v>81</v>
      </c>
      <c r="N882" s="2" t="s">
        <v>17</v>
      </c>
      <c r="O882" s="2" t="s">
        <v>88</v>
      </c>
    </row>
    <row r="883" spans="1:15" hidden="1">
      <c r="A883" s="1" t="s">
        <v>15</v>
      </c>
      <c r="B883" s="2">
        <v>2010</v>
      </c>
      <c r="C883" s="2" t="s">
        <v>16</v>
      </c>
      <c r="D883" s="2" t="s">
        <v>17</v>
      </c>
      <c r="E883" s="2" t="s">
        <v>34</v>
      </c>
      <c r="F883" s="2" t="s">
        <v>19</v>
      </c>
      <c r="G883" s="2" t="s">
        <v>45</v>
      </c>
      <c r="H883" s="2" t="s">
        <v>54</v>
      </c>
      <c r="I883" s="2" t="s">
        <v>47</v>
      </c>
      <c r="J883" s="2" t="s">
        <v>30</v>
      </c>
      <c r="K883" s="2" t="s">
        <v>24</v>
      </c>
      <c r="L883" s="2" t="s">
        <v>25</v>
      </c>
      <c r="M883" s="2" t="s">
        <v>88</v>
      </c>
      <c r="N883" s="2" t="s">
        <v>88</v>
      </c>
      <c r="O883" s="2" t="s">
        <v>88</v>
      </c>
    </row>
    <row r="884" spans="1:15" hidden="1">
      <c r="A884" s="1" t="s">
        <v>15</v>
      </c>
      <c r="B884" s="2">
        <v>2014</v>
      </c>
      <c r="C884" s="2" t="s">
        <v>16</v>
      </c>
      <c r="D884" s="2" t="s">
        <v>33</v>
      </c>
      <c r="E884" s="2" t="s">
        <v>49</v>
      </c>
      <c r="F884" s="2" t="s">
        <v>50</v>
      </c>
      <c r="G884" s="2" t="s">
        <v>20</v>
      </c>
      <c r="H884" s="2" t="s">
        <v>51</v>
      </c>
      <c r="I884" s="2" t="s">
        <v>22</v>
      </c>
      <c r="J884" s="2" t="s">
        <v>52</v>
      </c>
      <c r="K884" s="2"/>
      <c r="L884" s="2"/>
      <c r="M884" s="2" t="s">
        <v>88</v>
      </c>
      <c r="N884" s="2" t="s">
        <v>88</v>
      </c>
      <c r="O884" s="2" t="s">
        <v>88</v>
      </c>
    </row>
    <row r="885" spans="1:15">
      <c r="A885" s="1" t="s">
        <v>15</v>
      </c>
      <c r="B885" s="2">
        <v>2019</v>
      </c>
      <c r="C885" s="2" t="s">
        <v>16</v>
      </c>
      <c r="D885" s="2" t="s">
        <v>33</v>
      </c>
      <c r="E885" s="2" t="s">
        <v>91</v>
      </c>
      <c r="F885" s="2" t="s">
        <v>112</v>
      </c>
      <c r="G885" s="2" t="s">
        <v>92</v>
      </c>
      <c r="H885" s="2" t="s">
        <v>93</v>
      </c>
      <c r="I885" s="2" t="s">
        <v>94</v>
      </c>
      <c r="J885" s="2" t="s">
        <v>39</v>
      </c>
      <c r="K885" s="2" t="s">
        <v>31</v>
      </c>
      <c r="L885" s="2" t="s">
        <v>25</v>
      </c>
      <c r="M885" s="2" t="s">
        <v>32</v>
      </c>
      <c r="N885" s="2" t="s">
        <v>33</v>
      </c>
      <c r="O885" s="2" t="s">
        <v>43</v>
      </c>
    </row>
    <row r="886" spans="1:15">
      <c r="A886" s="1" t="s">
        <v>74</v>
      </c>
      <c r="B886" s="2">
        <v>2019</v>
      </c>
      <c r="C886" s="2" t="s">
        <v>16</v>
      </c>
      <c r="D886" s="2" t="s">
        <v>33</v>
      </c>
      <c r="E886" s="2" t="s">
        <v>34</v>
      </c>
      <c r="F886" s="2" t="s">
        <v>19</v>
      </c>
      <c r="G886" s="2" t="s">
        <v>45</v>
      </c>
      <c r="H886" s="2" t="s">
        <v>146</v>
      </c>
      <c r="I886" s="2" t="s">
        <v>47</v>
      </c>
      <c r="J886" s="2" t="s">
        <v>39</v>
      </c>
      <c r="K886" s="2"/>
      <c r="L886" s="2"/>
      <c r="M886" s="2" t="s">
        <v>42</v>
      </c>
      <c r="N886" s="2" t="s">
        <v>17</v>
      </c>
      <c r="O886" s="2" t="s">
        <v>43</v>
      </c>
    </row>
    <row r="887" spans="1:15" hidden="1">
      <c r="A887" s="1" t="s">
        <v>154</v>
      </c>
      <c r="B887" s="2">
        <v>2011</v>
      </c>
      <c r="C887" s="2" t="s">
        <v>16</v>
      </c>
      <c r="D887" s="2" t="s">
        <v>33</v>
      </c>
      <c r="E887" s="2" t="s">
        <v>91</v>
      </c>
      <c r="F887" s="2" t="s">
        <v>50</v>
      </c>
      <c r="G887" s="2" t="s">
        <v>20</v>
      </c>
      <c r="H887" s="2" t="s">
        <v>85</v>
      </c>
      <c r="I887" s="2" t="s">
        <v>22</v>
      </c>
      <c r="J887" s="2" t="s">
        <v>52</v>
      </c>
      <c r="K887" s="2"/>
      <c r="L887" s="2"/>
      <c r="M887" s="2" t="s">
        <v>32</v>
      </c>
      <c r="N887" s="2" t="s">
        <v>88</v>
      </c>
      <c r="O887" s="2" t="s">
        <v>88</v>
      </c>
    </row>
    <row r="888" spans="1:15" hidden="1">
      <c r="A888" s="1" t="s">
        <v>173</v>
      </c>
      <c r="B888" s="2">
        <v>2021</v>
      </c>
      <c r="C888" s="2" t="s">
        <v>16</v>
      </c>
      <c r="D888" s="2" t="s">
        <v>17</v>
      </c>
      <c r="E888" s="2" t="s">
        <v>27</v>
      </c>
      <c r="F888" s="2" t="s">
        <v>28</v>
      </c>
      <c r="G888" s="2" t="s">
        <v>20</v>
      </c>
      <c r="H888" s="2" t="s">
        <v>51</v>
      </c>
      <c r="I888" s="2" t="s">
        <v>22</v>
      </c>
      <c r="J888" s="2" t="s">
        <v>30</v>
      </c>
      <c r="K888" s="2" t="s">
        <v>40</v>
      </c>
      <c r="L888" s="2" t="s">
        <v>41</v>
      </c>
      <c r="M888" s="2" t="s">
        <v>32</v>
      </c>
      <c r="N888" s="2" t="s">
        <v>33</v>
      </c>
      <c r="O888" s="2" t="s">
        <v>88</v>
      </c>
    </row>
    <row r="889" spans="1:15" hidden="1">
      <c r="A889" s="1" t="s">
        <v>15</v>
      </c>
      <c r="B889" s="2">
        <v>2019</v>
      </c>
      <c r="C889" s="2" t="s">
        <v>16</v>
      </c>
      <c r="D889" s="2" t="s">
        <v>17</v>
      </c>
      <c r="E889" s="2" t="s">
        <v>18</v>
      </c>
      <c r="F889" s="2" t="s">
        <v>72</v>
      </c>
      <c r="G889" s="2" t="s">
        <v>20</v>
      </c>
      <c r="H889" s="2" t="s">
        <v>85</v>
      </c>
      <c r="I889" s="2" t="s">
        <v>22</v>
      </c>
      <c r="J889" s="2" t="s">
        <v>23</v>
      </c>
      <c r="K889" s="2" t="s">
        <v>69</v>
      </c>
      <c r="L889" s="2" t="s">
        <v>25</v>
      </c>
      <c r="M889" s="2" t="s">
        <v>88</v>
      </c>
      <c r="N889" s="2" t="s">
        <v>33</v>
      </c>
      <c r="O889" s="2" t="s">
        <v>88</v>
      </c>
    </row>
    <row r="890" spans="1:15" hidden="1">
      <c r="A890" s="1" t="s">
        <v>15</v>
      </c>
      <c r="B890" s="2">
        <v>2014</v>
      </c>
      <c r="C890" s="2" t="s">
        <v>16</v>
      </c>
      <c r="D890" s="2" t="s">
        <v>33</v>
      </c>
      <c r="E890" s="2" t="s">
        <v>91</v>
      </c>
      <c r="F890" s="2" t="s">
        <v>112</v>
      </c>
      <c r="G890" s="2" t="s">
        <v>36</v>
      </c>
      <c r="H890" s="2" t="s">
        <v>60</v>
      </c>
      <c r="I890" s="2" t="s">
        <v>38</v>
      </c>
      <c r="J890" s="2" t="s">
        <v>52</v>
      </c>
      <c r="K890" s="2" t="s">
        <v>61</v>
      </c>
      <c r="L890" s="2" t="s">
        <v>41</v>
      </c>
      <c r="M890" s="2" t="s">
        <v>42</v>
      </c>
      <c r="N890" s="2" t="s">
        <v>88</v>
      </c>
      <c r="O890" s="2" t="s">
        <v>88</v>
      </c>
    </row>
    <row r="891" spans="1:15" hidden="1">
      <c r="A891" s="1" t="s">
        <v>15</v>
      </c>
      <c r="B891" s="2">
        <v>2014</v>
      </c>
      <c r="C891" s="2" t="s">
        <v>16</v>
      </c>
      <c r="D891" s="2" t="s">
        <v>33</v>
      </c>
      <c r="E891" s="2" t="s">
        <v>49</v>
      </c>
      <c r="F891" s="2" t="s">
        <v>19</v>
      </c>
      <c r="G891" s="2" t="s">
        <v>20</v>
      </c>
      <c r="H891" s="2" t="s">
        <v>51</v>
      </c>
      <c r="I891" s="2" t="s">
        <v>22</v>
      </c>
      <c r="J891" s="2" t="s">
        <v>52</v>
      </c>
      <c r="K891" s="2"/>
      <c r="L891" s="2"/>
      <c r="M891" s="2" t="s">
        <v>88</v>
      </c>
      <c r="N891" s="2" t="s">
        <v>88</v>
      </c>
      <c r="O891" s="2" t="s">
        <v>88</v>
      </c>
    </row>
    <row r="892" spans="1:15">
      <c r="A892" s="1" t="s">
        <v>15</v>
      </c>
      <c r="B892" s="2">
        <v>2019</v>
      </c>
      <c r="C892" s="2" t="s">
        <v>16</v>
      </c>
      <c r="D892" s="2" t="s">
        <v>33</v>
      </c>
      <c r="E892" s="2" t="s">
        <v>65</v>
      </c>
      <c r="F892" s="2" t="s">
        <v>35</v>
      </c>
      <c r="G892" s="2" t="s">
        <v>20</v>
      </c>
      <c r="H892" s="2" t="s">
        <v>85</v>
      </c>
      <c r="I892" s="2" t="s">
        <v>22</v>
      </c>
      <c r="J892" s="2" t="s">
        <v>67</v>
      </c>
      <c r="K892" s="2" t="s">
        <v>41</v>
      </c>
      <c r="L892" s="2" t="s">
        <v>41</v>
      </c>
      <c r="M892" s="2" t="s">
        <v>42</v>
      </c>
      <c r="N892" s="2" t="s">
        <v>33</v>
      </c>
      <c r="O892" s="2" t="s">
        <v>43</v>
      </c>
    </row>
    <row r="893" spans="1:15">
      <c r="A893" s="1" t="s">
        <v>15</v>
      </c>
      <c r="B893" s="2">
        <v>2017</v>
      </c>
      <c r="C893" s="2" t="s">
        <v>16</v>
      </c>
      <c r="D893" s="2" t="s">
        <v>33</v>
      </c>
      <c r="E893" s="2" t="s">
        <v>65</v>
      </c>
      <c r="F893" s="2" t="s">
        <v>112</v>
      </c>
      <c r="G893" s="2" t="s">
        <v>20</v>
      </c>
      <c r="H893" s="2" t="s">
        <v>51</v>
      </c>
      <c r="I893" s="2" t="s">
        <v>22</v>
      </c>
      <c r="J893" s="2" t="s">
        <v>67</v>
      </c>
      <c r="K893" s="2" t="s">
        <v>84</v>
      </c>
      <c r="L893" s="2" t="s">
        <v>41</v>
      </c>
      <c r="M893" s="2" t="s">
        <v>32</v>
      </c>
      <c r="N893" s="2" t="s">
        <v>33</v>
      </c>
      <c r="O893" s="2" t="s">
        <v>43</v>
      </c>
    </row>
    <row r="894" spans="1:15" hidden="1">
      <c r="A894" s="1" t="s">
        <v>15</v>
      </c>
      <c r="B894" s="2">
        <v>2013</v>
      </c>
      <c r="C894" s="2" t="s">
        <v>16</v>
      </c>
      <c r="D894" s="2" t="s">
        <v>17</v>
      </c>
      <c r="E894" s="2" t="s">
        <v>34</v>
      </c>
      <c r="F894" s="2" t="s">
        <v>19</v>
      </c>
      <c r="G894" s="2" t="s">
        <v>45</v>
      </c>
      <c r="H894" s="2" t="s">
        <v>54</v>
      </c>
      <c r="I894" s="2" t="s">
        <v>47</v>
      </c>
      <c r="J894" s="2" t="s">
        <v>30</v>
      </c>
      <c r="K894" s="2" t="s">
        <v>24</v>
      </c>
      <c r="L894" s="2" t="s">
        <v>25</v>
      </c>
      <c r="M894" s="2" t="s">
        <v>88</v>
      </c>
      <c r="N894" s="2" t="s">
        <v>88</v>
      </c>
      <c r="O894" s="2" t="s">
        <v>88</v>
      </c>
    </row>
    <row r="895" spans="1:15" hidden="1">
      <c r="A895" s="1" t="s">
        <v>63</v>
      </c>
      <c r="B895" s="2">
        <v>2014</v>
      </c>
      <c r="C895" s="2" t="s">
        <v>16</v>
      </c>
      <c r="D895" s="2" t="s">
        <v>17</v>
      </c>
      <c r="E895" s="2" t="s">
        <v>18</v>
      </c>
      <c r="F895" s="2" t="s">
        <v>35</v>
      </c>
      <c r="G895" s="2" t="s">
        <v>20</v>
      </c>
      <c r="H895" s="2" t="s">
        <v>21</v>
      </c>
      <c r="I895" s="2" t="s">
        <v>22</v>
      </c>
      <c r="J895" s="2" t="s">
        <v>23</v>
      </c>
      <c r="K895" s="2"/>
      <c r="L895" s="2"/>
      <c r="M895" s="2" t="s">
        <v>42</v>
      </c>
      <c r="N895" s="2" t="s">
        <v>88</v>
      </c>
      <c r="O895" s="2" t="s">
        <v>88</v>
      </c>
    </row>
    <row r="896" spans="1:15" hidden="1">
      <c r="A896" s="1" t="s">
        <v>15</v>
      </c>
      <c r="B896" s="2">
        <v>2012</v>
      </c>
      <c r="C896" s="2" t="s">
        <v>16</v>
      </c>
      <c r="D896" s="2" t="s">
        <v>33</v>
      </c>
      <c r="E896" s="2" t="s">
        <v>91</v>
      </c>
      <c r="F896" s="2" t="s">
        <v>35</v>
      </c>
      <c r="G896" s="2" t="s">
        <v>20</v>
      </c>
      <c r="H896" s="2" t="s">
        <v>29</v>
      </c>
      <c r="I896" s="2" t="s">
        <v>22</v>
      </c>
      <c r="J896" s="2" t="s">
        <v>52</v>
      </c>
      <c r="K896" s="2" t="s">
        <v>40</v>
      </c>
      <c r="L896" s="2" t="s">
        <v>41</v>
      </c>
      <c r="M896" s="2" t="s">
        <v>42</v>
      </c>
      <c r="N896" s="2" t="s">
        <v>88</v>
      </c>
      <c r="O896" s="2" t="s">
        <v>88</v>
      </c>
    </row>
    <row r="897" spans="1:15" hidden="1">
      <c r="A897" s="1" t="s">
        <v>63</v>
      </c>
      <c r="B897" s="2">
        <v>2020</v>
      </c>
      <c r="C897" s="2" t="s">
        <v>16</v>
      </c>
      <c r="D897" s="2" t="s">
        <v>17</v>
      </c>
      <c r="E897" s="2" t="s">
        <v>27</v>
      </c>
      <c r="F897" s="2" t="s">
        <v>19</v>
      </c>
      <c r="G897" s="2" t="s">
        <v>20</v>
      </c>
      <c r="H897" s="2" t="s">
        <v>51</v>
      </c>
      <c r="I897" s="2" t="s">
        <v>22</v>
      </c>
      <c r="J897" s="2" t="s">
        <v>30</v>
      </c>
      <c r="K897" s="2" t="s">
        <v>40</v>
      </c>
      <c r="L897" s="2" t="s">
        <v>41</v>
      </c>
      <c r="M897" s="2" t="s">
        <v>42</v>
      </c>
      <c r="N897" s="2" t="s">
        <v>33</v>
      </c>
      <c r="O897" s="2" t="s">
        <v>88</v>
      </c>
    </row>
    <row r="898" spans="1:15" hidden="1">
      <c r="A898" s="1" t="s">
        <v>15</v>
      </c>
      <c r="B898" s="2">
        <v>2020</v>
      </c>
      <c r="C898" s="2" t="s">
        <v>16</v>
      </c>
      <c r="D898" s="2" t="s">
        <v>17</v>
      </c>
      <c r="E898" s="2" t="s">
        <v>27</v>
      </c>
      <c r="F898" s="2" t="s">
        <v>66</v>
      </c>
      <c r="G898" s="2" t="s">
        <v>20</v>
      </c>
      <c r="H898" s="2" t="s">
        <v>71</v>
      </c>
      <c r="I898" s="2" t="s">
        <v>22</v>
      </c>
      <c r="J898" s="2" t="s">
        <v>30</v>
      </c>
      <c r="K898" s="2" t="s">
        <v>84</v>
      </c>
      <c r="L898" s="2" t="s">
        <v>41</v>
      </c>
      <c r="M898" s="2" t="s">
        <v>81</v>
      </c>
      <c r="N898" s="2" t="s">
        <v>17</v>
      </c>
      <c r="O898" s="2" t="s">
        <v>88</v>
      </c>
    </row>
    <row r="899" spans="1:15">
      <c r="A899" s="1" t="s">
        <v>15</v>
      </c>
      <c r="B899" s="2">
        <v>2017</v>
      </c>
      <c r="C899" s="2" t="s">
        <v>16</v>
      </c>
      <c r="D899" s="2" t="s">
        <v>33</v>
      </c>
      <c r="E899" s="2" t="s">
        <v>65</v>
      </c>
      <c r="F899" s="2" t="s">
        <v>35</v>
      </c>
      <c r="G899" s="2" t="s">
        <v>20</v>
      </c>
      <c r="H899" s="2" t="s">
        <v>21</v>
      </c>
      <c r="I899" s="2" t="s">
        <v>22</v>
      </c>
      <c r="J899" s="2" t="s">
        <v>67</v>
      </c>
      <c r="K899" s="2" t="s">
        <v>40</v>
      </c>
      <c r="L899" s="2" t="s">
        <v>41</v>
      </c>
      <c r="M899" s="2" t="s">
        <v>88</v>
      </c>
      <c r="N899" s="2" t="s">
        <v>33</v>
      </c>
      <c r="O899" s="2" t="s">
        <v>43</v>
      </c>
    </row>
    <row r="900" spans="1:15">
      <c r="A900" s="1" t="s">
        <v>15</v>
      </c>
      <c r="B900" s="2">
        <v>2013</v>
      </c>
      <c r="C900" s="2" t="s">
        <v>16</v>
      </c>
      <c r="D900" s="2" t="s">
        <v>33</v>
      </c>
      <c r="E900" s="2" t="s">
        <v>34</v>
      </c>
      <c r="F900" s="2" t="s">
        <v>19</v>
      </c>
      <c r="G900" s="2" t="s">
        <v>36</v>
      </c>
      <c r="H900" s="2" t="s">
        <v>37</v>
      </c>
      <c r="I900" s="2" t="s">
        <v>38</v>
      </c>
      <c r="J900" s="2" t="s">
        <v>39</v>
      </c>
      <c r="K900" s="2" t="s">
        <v>40</v>
      </c>
      <c r="L900" s="2" t="s">
        <v>41</v>
      </c>
      <c r="M900" s="2" t="s">
        <v>32</v>
      </c>
      <c r="N900" s="2" t="s">
        <v>88</v>
      </c>
      <c r="O900" s="2" t="s">
        <v>43</v>
      </c>
    </row>
    <row r="901" spans="1:15" hidden="1">
      <c r="A901" s="1" t="s">
        <v>15</v>
      </c>
      <c r="B901" s="2">
        <v>2009</v>
      </c>
      <c r="C901" s="2" t="s">
        <v>16</v>
      </c>
      <c r="D901" s="2" t="s">
        <v>17</v>
      </c>
      <c r="E901" s="2" t="s">
        <v>18</v>
      </c>
      <c r="F901" s="2" t="s">
        <v>19</v>
      </c>
      <c r="G901" s="2" t="s">
        <v>20</v>
      </c>
      <c r="H901" s="2" t="s">
        <v>177</v>
      </c>
      <c r="I901" s="2" t="s">
        <v>22</v>
      </c>
      <c r="J901" s="2" t="s">
        <v>23</v>
      </c>
      <c r="K901" s="2"/>
      <c r="L901" s="2"/>
      <c r="M901" s="2" t="s">
        <v>88</v>
      </c>
      <c r="N901" s="2" t="s">
        <v>88</v>
      </c>
      <c r="O901" s="2" t="s">
        <v>88</v>
      </c>
    </row>
    <row r="902" spans="1:15" hidden="1">
      <c r="A902" s="1" t="s">
        <v>182</v>
      </c>
      <c r="B902" s="2">
        <v>2017</v>
      </c>
      <c r="C902" s="2" t="s">
        <v>16</v>
      </c>
      <c r="D902" s="2" t="s">
        <v>33</v>
      </c>
      <c r="E902" s="2" t="s">
        <v>79</v>
      </c>
      <c r="F902" s="2" t="s">
        <v>86</v>
      </c>
      <c r="G902" s="2" t="s">
        <v>127</v>
      </c>
      <c r="H902" s="2" t="s">
        <v>88</v>
      </c>
      <c r="I902" s="2" t="s">
        <v>184</v>
      </c>
      <c r="J902" s="2" t="s">
        <v>52</v>
      </c>
      <c r="K902" s="2" t="s">
        <v>41</v>
      </c>
      <c r="L902" s="2" t="s">
        <v>41</v>
      </c>
      <c r="M902" s="2" t="s">
        <v>88</v>
      </c>
      <c r="N902" s="2" t="s">
        <v>33</v>
      </c>
      <c r="O902" s="2" t="s">
        <v>58</v>
      </c>
    </row>
    <row r="903" spans="1:15" hidden="1">
      <c r="A903" s="1" t="s">
        <v>15</v>
      </c>
      <c r="B903" s="2">
        <v>2015</v>
      </c>
      <c r="C903" s="2" t="s">
        <v>16</v>
      </c>
      <c r="D903" s="2" t="s">
        <v>17</v>
      </c>
      <c r="E903" s="2" t="s">
        <v>18</v>
      </c>
      <c r="F903" s="2" t="s">
        <v>35</v>
      </c>
      <c r="G903" s="2" t="s">
        <v>20</v>
      </c>
      <c r="H903" s="2" t="s">
        <v>21</v>
      </c>
      <c r="I903" s="2" t="s">
        <v>22</v>
      </c>
      <c r="J903" s="2" t="s">
        <v>23</v>
      </c>
      <c r="K903" s="2" t="s">
        <v>31</v>
      </c>
      <c r="L903" s="2" t="s">
        <v>25</v>
      </c>
      <c r="M903" s="2" t="s">
        <v>42</v>
      </c>
      <c r="N903" s="2" t="s">
        <v>88</v>
      </c>
      <c r="O903" s="2" t="s">
        <v>88</v>
      </c>
    </row>
    <row r="904" spans="1:15">
      <c r="A904" s="1" t="s">
        <v>15</v>
      </c>
      <c r="B904" s="2">
        <v>2023</v>
      </c>
      <c r="C904" s="2" t="s">
        <v>16</v>
      </c>
      <c r="D904" s="2" t="s">
        <v>33</v>
      </c>
      <c r="E904" s="2" t="s">
        <v>65</v>
      </c>
      <c r="F904" s="2" t="s">
        <v>66</v>
      </c>
      <c r="G904" s="2" t="s">
        <v>20</v>
      </c>
      <c r="H904" s="2" t="s">
        <v>29</v>
      </c>
      <c r="I904" s="2" t="s">
        <v>22</v>
      </c>
      <c r="J904" s="2" t="s">
        <v>67</v>
      </c>
      <c r="K904" s="2" t="s">
        <v>25</v>
      </c>
      <c r="L904" s="2" t="s">
        <v>25</v>
      </c>
      <c r="M904" s="2" t="s">
        <v>32</v>
      </c>
      <c r="N904" s="2" t="s">
        <v>33</v>
      </c>
      <c r="O904" s="2" t="s">
        <v>43</v>
      </c>
    </row>
    <row r="905" spans="1:15">
      <c r="A905" s="1" t="s">
        <v>15</v>
      </c>
      <c r="B905" s="2">
        <v>2016</v>
      </c>
      <c r="C905" s="2" t="s">
        <v>16</v>
      </c>
      <c r="D905" s="2" t="s">
        <v>33</v>
      </c>
      <c r="E905" s="2" t="s">
        <v>65</v>
      </c>
      <c r="F905" s="2" t="s">
        <v>35</v>
      </c>
      <c r="G905" s="2" t="s">
        <v>20</v>
      </c>
      <c r="H905" s="2" t="s">
        <v>21</v>
      </c>
      <c r="I905" s="2" t="s">
        <v>22</v>
      </c>
      <c r="J905" s="2" t="s">
        <v>67</v>
      </c>
      <c r="K905" s="2"/>
      <c r="L905" s="2"/>
      <c r="M905" s="2" t="s">
        <v>42</v>
      </c>
      <c r="N905" s="2" t="s">
        <v>33</v>
      </c>
      <c r="O905" s="2" t="s">
        <v>43</v>
      </c>
    </row>
    <row r="906" spans="1:15" hidden="1">
      <c r="A906" s="1" t="s">
        <v>15</v>
      </c>
      <c r="B906" s="2">
        <v>2008</v>
      </c>
      <c r="C906" s="2" t="s">
        <v>16</v>
      </c>
      <c r="D906" s="2" t="s">
        <v>17</v>
      </c>
      <c r="E906" s="2" t="s">
        <v>18</v>
      </c>
      <c r="F906" s="2" t="s">
        <v>72</v>
      </c>
      <c r="G906" s="2"/>
      <c r="H906" s="2"/>
      <c r="I906" s="2" t="s">
        <v>184</v>
      </c>
      <c r="J906" s="2" t="s">
        <v>23</v>
      </c>
      <c r="K906" s="2" t="s">
        <v>83</v>
      </c>
      <c r="L906" s="2" t="s">
        <v>25</v>
      </c>
      <c r="M906" s="2" t="s">
        <v>88</v>
      </c>
      <c r="N906" s="2" t="s">
        <v>33</v>
      </c>
      <c r="O906" s="2" t="s">
        <v>88</v>
      </c>
    </row>
    <row r="907" spans="1:15">
      <c r="A907" s="1" t="s">
        <v>15</v>
      </c>
      <c r="B907" s="2">
        <v>2023</v>
      </c>
      <c r="C907" s="2" t="s">
        <v>16</v>
      </c>
      <c r="D907" s="2" t="s">
        <v>33</v>
      </c>
      <c r="E907" s="2" t="s">
        <v>65</v>
      </c>
      <c r="F907" s="2" t="s">
        <v>66</v>
      </c>
      <c r="G907" s="2" t="s">
        <v>20</v>
      </c>
      <c r="H907" s="2" t="s">
        <v>29</v>
      </c>
      <c r="I907" s="2" t="s">
        <v>22</v>
      </c>
      <c r="J907" s="2" t="s">
        <v>67</v>
      </c>
      <c r="K907" s="2" t="s">
        <v>25</v>
      </c>
      <c r="L907" s="2" t="s">
        <v>25</v>
      </c>
      <c r="M907" s="2" t="s">
        <v>32</v>
      </c>
      <c r="N907" s="2" t="s">
        <v>33</v>
      </c>
      <c r="O907" s="2" t="s">
        <v>43</v>
      </c>
    </row>
    <row r="908" spans="1:15" hidden="1">
      <c r="A908" s="1" t="s">
        <v>63</v>
      </c>
      <c r="B908" s="2">
        <v>2019</v>
      </c>
      <c r="C908" s="2" t="s">
        <v>16</v>
      </c>
      <c r="D908" s="2" t="s">
        <v>17</v>
      </c>
      <c r="E908" s="2" t="s">
        <v>27</v>
      </c>
      <c r="F908" s="2" t="s">
        <v>35</v>
      </c>
      <c r="G908" s="2" t="s">
        <v>45</v>
      </c>
      <c r="H908" s="2" t="s">
        <v>54</v>
      </c>
      <c r="I908" s="2" t="s">
        <v>47</v>
      </c>
      <c r="J908" s="2" t="s">
        <v>30</v>
      </c>
      <c r="K908" s="2" t="s">
        <v>61</v>
      </c>
      <c r="L908" s="2" t="s">
        <v>41</v>
      </c>
      <c r="M908" s="2" t="s">
        <v>42</v>
      </c>
      <c r="N908" s="2" t="s">
        <v>33</v>
      </c>
      <c r="O908" s="2" t="s">
        <v>88</v>
      </c>
    </row>
    <row r="909" spans="1:15" hidden="1">
      <c r="A909" s="1" t="s">
        <v>15</v>
      </c>
      <c r="B909" s="2">
        <v>2014</v>
      </c>
      <c r="C909" s="2" t="s">
        <v>16</v>
      </c>
      <c r="D909" s="2" t="s">
        <v>33</v>
      </c>
      <c r="E909" s="2" t="s">
        <v>103</v>
      </c>
      <c r="F909" s="2" t="s">
        <v>50</v>
      </c>
      <c r="G909" s="2" t="s">
        <v>20</v>
      </c>
      <c r="H909" s="2" t="s">
        <v>51</v>
      </c>
      <c r="I909" s="2" t="s">
        <v>22</v>
      </c>
      <c r="J909" s="2" t="s">
        <v>52</v>
      </c>
      <c r="K909" s="2" t="s">
        <v>25</v>
      </c>
      <c r="L909" s="2" t="s">
        <v>25</v>
      </c>
      <c r="M909" s="2" t="s">
        <v>88</v>
      </c>
      <c r="N909" s="2" t="s">
        <v>88</v>
      </c>
      <c r="O909" s="2" t="s">
        <v>88</v>
      </c>
    </row>
    <row r="910" spans="1:15">
      <c r="A910" s="1" t="s">
        <v>15</v>
      </c>
      <c r="B910" s="2">
        <v>2017</v>
      </c>
      <c r="C910" s="2" t="s">
        <v>16</v>
      </c>
      <c r="D910" s="2" t="s">
        <v>33</v>
      </c>
      <c r="E910" s="2" t="s">
        <v>34</v>
      </c>
      <c r="F910" s="2" t="s">
        <v>19</v>
      </c>
      <c r="G910" s="2" t="s">
        <v>36</v>
      </c>
      <c r="H910" s="2" t="s">
        <v>37</v>
      </c>
      <c r="I910" s="2" t="s">
        <v>38</v>
      </c>
      <c r="J910" s="2" t="s">
        <v>39</v>
      </c>
      <c r="K910" s="2" t="s">
        <v>84</v>
      </c>
      <c r="L910" s="2" t="s">
        <v>41</v>
      </c>
      <c r="M910" s="2" t="s">
        <v>32</v>
      </c>
      <c r="N910" s="2" t="s">
        <v>17</v>
      </c>
      <c r="O910" s="2" t="s">
        <v>43</v>
      </c>
    </row>
    <row r="911" spans="1:15">
      <c r="A911" s="1" t="s">
        <v>15</v>
      </c>
      <c r="B911" s="2">
        <v>2023</v>
      </c>
      <c r="C911" s="2" t="s">
        <v>16</v>
      </c>
      <c r="D911" s="2" t="s">
        <v>33</v>
      </c>
      <c r="E911" s="2" t="s">
        <v>65</v>
      </c>
      <c r="F911" s="2" t="s">
        <v>28</v>
      </c>
      <c r="G911" s="2" t="s">
        <v>20</v>
      </c>
      <c r="H911" s="2" t="s">
        <v>29</v>
      </c>
      <c r="I911" s="2" t="s">
        <v>22</v>
      </c>
      <c r="J911" s="2" t="s">
        <v>67</v>
      </c>
      <c r="K911" s="2" t="s">
        <v>25</v>
      </c>
      <c r="L911" s="2" t="s">
        <v>25</v>
      </c>
      <c r="M911" s="2" t="s">
        <v>32</v>
      </c>
      <c r="N911" s="2" t="s">
        <v>33</v>
      </c>
      <c r="O911" s="2" t="s">
        <v>43</v>
      </c>
    </row>
    <row r="912" spans="1:15" hidden="1">
      <c r="A912" s="1" t="s">
        <v>185</v>
      </c>
      <c r="B912" s="2">
        <v>2019</v>
      </c>
      <c r="C912" s="2" t="s">
        <v>16</v>
      </c>
      <c r="D912" s="2" t="s">
        <v>17</v>
      </c>
      <c r="E912" s="2" t="s">
        <v>18</v>
      </c>
      <c r="F912" s="2" t="s">
        <v>82</v>
      </c>
      <c r="G912" s="2" t="s">
        <v>45</v>
      </c>
      <c r="H912" s="2" t="s">
        <v>68</v>
      </c>
      <c r="I912" s="2" t="s">
        <v>47</v>
      </c>
      <c r="J912" s="2" t="s">
        <v>23</v>
      </c>
      <c r="K912" s="2" t="s">
        <v>83</v>
      </c>
      <c r="L912" s="2" t="s">
        <v>25</v>
      </c>
      <c r="M912" s="2" t="s">
        <v>32</v>
      </c>
      <c r="N912" s="2" t="s">
        <v>88</v>
      </c>
      <c r="O912" s="2" t="s">
        <v>88</v>
      </c>
    </row>
    <row r="913" spans="1:15">
      <c r="A913" s="1" t="s">
        <v>15</v>
      </c>
      <c r="B913" s="2">
        <v>2022</v>
      </c>
      <c r="C913" s="2" t="s">
        <v>16</v>
      </c>
      <c r="D913" s="2" t="s">
        <v>33</v>
      </c>
      <c r="E913" s="2" t="s">
        <v>91</v>
      </c>
      <c r="F913" s="2" t="s">
        <v>35</v>
      </c>
      <c r="G913" s="2" t="s">
        <v>20</v>
      </c>
      <c r="H913" s="2" t="s">
        <v>21</v>
      </c>
      <c r="I913" s="2" t="s">
        <v>22</v>
      </c>
      <c r="J913" s="2" t="s">
        <v>52</v>
      </c>
      <c r="K913" s="2" t="s">
        <v>40</v>
      </c>
      <c r="L913" s="2" t="s">
        <v>41</v>
      </c>
      <c r="M913" s="2" t="s">
        <v>42</v>
      </c>
      <c r="N913" s="2" t="s">
        <v>17</v>
      </c>
      <c r="O913" s="2" t="s">
        <v>43</v>
      </c>
    </row>
    <row r="914" spans="1:15">
      <c r="A914" s="1" t="s">
        <v>15</v>
      </c>
      <c r="B914" s="2">
        <v>2017</v>
      </c>
      <c r="C914" s="2" t="s">
        <v>16</v>
      </c>
      <c r="D914" s="2" t="s">
        <v>33</v>
      </c>
      <c r="E914" s="2" t="s">
        <v>65</v>
      </c>
      <c r="F914" s="2" t="s">
        <v>35</v>
      </c>
      <c r="G914" s="2" t="s">
        <v>20</v>
      </c>
      <c r="H914" s="2" t="s">
        <v>85</v>
      </c>
      <c r="I914" s="2" t="s">
        <v>22</v>
      </c>
      <c r="J914" s="2" t="s">
        <v>67</v>
      </c>
      <c r="K914" s="2" t="s">
        <v>84</v>
      </c>
      <c r="L914" s="2" t="s">
        <v>41</v>
      </c>
      <c r="M914" s="2" t="s">
        <v>42</v>
      </c>
      <c r="N914" s="2" t="s">
        <v>17</v>
      </c>
      <c r="O914" s="2" t="s">
        <v>43</v>
      </c>
    </row>
    <row r="915" spans="1:15" hidden="1">
      <c r="A915" s="1" t="s">
        <v>15</v>
      </c>
      <c r="B915" s="2">
        <v>2012</v>
      </c>
      <c r="C915" s="2" t="s">
        <v>16</v>
      </c>
      <c r="D915" s="2" t="s">
        <v>17</v>
      </c>
      <c r="E915" s="2" t="s">
        <v>27</v>
      </c>
      <c r="F915" s="2" t="s">
        <v>19</v>
      </c>
      <c r="G915" s="2" t="s">
        <v>45</v>
      </c>
      <c r="H915" s="2" t="s">
        <v>54</v>
      </c>
      <c r="I915" s="2" t="s">
        <v>47</v>
      </c>
      <c r="J915" s="2" t="s">
        <v>30</v>
      </c>
      <c r="K915" s="2" t="s">
        <v>24</v>
      </c>
      <c r="L915" s="2" t="s">
        <v>25</v>
      </c>
      <c r="M915" s="2" t="s">
        <v>88</v>
      </c>
      <c r="N915" s="2" t="s">
        <v>88</v>
      </c>
      <c r="O915" s="2" t="s">
        <v>88</v>
      </c>
    </row>
    <row r="916" spans="1:15" hidden="1">
      <c r="A916" s="1" t="s">
        <v>15</v>
      </c>
      <c r="B916" s="2">
        <v>2011</v>
      </c>
      <c r="C916" s="2" t="s">
        <v>16</v>
      </c>
      <c r="D916" s="2" t="s">
        <v>17</v>
      </c>
      <c r="E916" s="2" t="s">
        <v>27</v>
      </c>
      <c r="F916" s="2" t="s">
        <v>19</v>
      </c>
      <c r="G916" s="2" t="s">
        <v>20</v>
      </c>
      <c r="H916" s="2" t="s">
        <v>21</v>
      </c>
      <c r="I916" s="2" t="s">
        <v>22</v>
      </c>
      <c r="J916" s="2" t="s">
        <v>30</v>
      </c>
      <c r="K916" s="2" t="s">
        <v>24</v>
      </c>
      <c r="L916" s="2" t="s">
        <v>25</v>
      </c>
      <c r="M916" s="2" t="s">
        <v>88</v>
      </c>
      <c r="N916" s="2" t="s">
        <v>88</v>
      </c>
      <c r="O916" s="2" t="s">
        <v>88</v>
      </c>
    </row>
    <row r="917" spans="1:15" hidden="1">
      <c r="A917" s="1" t="s">
        <v>48</v>
      </c>
      <c r="B917" s="2">
        <v>2021</v>
      </c>
      <c r="C917" s="2" t="s">
        <v>16</v>
      </c>
      <c r="D917" s="2" t="s">
        <v>33</v>
      </c>
      <c r="E917" s="2" t="s">
        <v>65</v>
      </c>
      <c r="F917" s="2" t="s">
        <v>28</v>
      </c>
      <c r="G917" s="2" t="s">
        <v>20</v>
      </c>
      <c r="H917" s="2" t="s">
        <v>21</v>
      </c>
      <c r="I917" s="2" t="s">
        <v>22</v>
      </c>
      <c r="J917" s="2" t="s">
        <v>52</v>
      </c>
      <c r="K917" s="2" t="s">
        <v>84</v>
      </c>
      <c r="L917" s="2" t="s">
        <v>41</v>
      </c>
      <c r="M917" s="2" t="s">
        <v>32</v>
      </c>
      <c r="N917" s="2" t="s">
        <v>17</v>
      </c>
      <c r="O917" s="2" t="s">
        <v>88</v>
      </c>
    </row>
    <row r="918" spans="1:15" hidden="1">
      <c r="A918" s="1" t="s">
        <v>15</v>
      </c>
      <c r="B918" s="2">
        <v>2010</v>
      </c>
      <c r="C918" s="2" t="s">
        <v>16</v>
      </c>
      <c r="D918" s="2" t="s">
        <v>17</v>
      </c>
      <c r="E918" s="2" t="s">
        <v>91</v>
      </c>
      <c r="F918" s="2" t="s">
        <v>35</v>
      </c>
      <c r="G918" s="2" t="s">
        <v>20</v>
      </c>
      <c r="H918" s="2" t="s">
        <v>85</v>
      </c>
      <c r="I918" s="2" t="s">
        <v>22</v>
      </c>
      <c r="J918" s="2" t="s">
        <v>52</v>
      </c>
      <c r="K918" s="2"/>
      <c r="L918" s="2"/>
      <c r="M918" s="2" t="s">
        <v>55</v>
      </c>
      <c r="N918" s="2" t="s">
        <v>17</v>
      </c>
      <c r="O918" s="2" t="s">
        <v>88</v>
      </c>
    </row>
    <row r="919" spans="1:15">
      <c r="A919" s="1" t="s">
        <v>15</v>
      </c>
      <c r="B919" s="2">
        <v>2023</v>
      </c>
      <c r="C919" s="2" t="s">
        <v>16</v>
      </c>
      <c r="D919" s="2" t="s">
        <v>33</v>
      </c>
      <c r="E919" s="2" t="s">
        <v>65</v>
      </c>
      <c r="F919" s="2" t="s">
        <v>66</v>
      </c>
      <c r="G919" s="2" t="s">
        <v>20</v>
      </c>
      <c r="H919" s="2" t="s">
        <v>29</v>
      </c>
      <c r="I919" s="2" t="s">
        <v>22</v>
      </c>
      <c r="J919" s="2" t="s">
        <v>67</v>
      </c>
      <c r="K919" s="2" t="s">
        <v>25</v>
      </c>
      <c r="L919" s="2" t="s">
        <v>25</v>
      </c>
      <c r="M919" s="2" t="s">
        <v>32</v>
      </c>
      <c r="N919" s="2" t="s">
        <v>33</v>
      </c>
      <c r="O919" s="2" t="s">
        <v>43</v>
      </c>
    </row>
    <row r="920" spans="1:15">
      <c r="A920" s="1" t="s">
        <v>15</v>
      </c>
      <c r="B920" s="2">
        <v>2023</v>
      </c>
      <c r="C920" s="2" t="s">
        <v>16</v>
      </c>
      <c r="D920" s="2" t="s">
        <v>33</v>
      </c>
      <c r="E920" s="2" t="s">
        <v>65</v>
      </c>
      <c r="F920" s="2" t="s">
        <v>72</v>
      </c>
      <c r="G920" s="2" t="s">
        <v>20</v>
      </c>
      <c r="H920" s="2" t="s">
        <v>29</v>
      </c>
      <c r="I920" s="2" t="s">
        <v>22</v>
      </c>
      <c r="J920" s="2" t="s">
        <v>67</v>
      </c>
      <c r="K920" s="2" t="s">
        <v>25</v>
      </c>
      <c r="L920" s="2" t="s">
        <v>25</v>
      </c>
      <c r="M920" s="2" t="s">
        <v>32</v>
      </c>
      <c r="N920" s="2" t="s">
        <v>33</v>
      </c>
      <c r="O920" s="2" t="s">
        <v>43</v>
      </c>
    </row>
    <row r="921" spans="1:15" hidden="1">
      <c r="A921" s="1" t="s">
        <v>15</v>
      </c>
      <c r="B921" s="2">
        <v>2017</v>
      </c>
      <c r="C921" s="2" t="s">
        <v>16</v>
      </c>
      <c r="D921" s="2" t="s">
        <v>17</v>
      </c>
      <c r="E921" s="2" t="s">
        <v>27</v>
      </c>
      <c r="F921" s="2" t="s">
        <v>19</v>
      </c>
      <c r="G921" s="2" t="s">
        <v>20</v>
      </c>
      <c r="H921" s="2" t="s">
        <v>21</v>
      </c>
      <c r="I921" s="2" t="s">
        <v>22</v>
      </c>
      <c r="J921" s="2" t="s">
        <v>30</v>
      </c>
      <c r="K921" s="2" t="s">
        <v>84</v>
      </c>
      <c r="L921" s="2" t="s">
        <v>41</v>
      </c>
      <c r="M921" s="2" t="s">
        <v>32</v>
      </c>
      <c r="N921" s="2" t="s">
        <v>33</v>
      </c>
      <c r="O921" s="2" t="s">
        <v>88</v>
      </c>
    </row>
    <row r="922" spans="1:15" hidden="1">
      <c r="A922" s="1" t="s">
        <v>48</v>
      </c>
      <c r="B922" s="2">
        <v>2014</v>
      </c>
      <c r="C922" s="2" t="s">
        <v>16</v>
      </c>
      <c r="D922" s="2" t="s">
        <v>44</v>
      </c>
      <c r="E922" s="2" t="s">
        <v>18</v>
      </c>
      <c r="F922" s="2" t="s">
        <v>72</v>
      </c>
      <c r="G922" s="2" t="s">
        <v>45</v>
      </c>
      <c r="H922" s="2" t="s">
        <v>46</v>
      </c>
      <c r="I922" s="2" t="s">
        <v>47</v>
      </c>
      <c r="J922" s="2" t="s">
        <v>23</v>
      </c>
      <c r="K922" s="2" t="s">
        <v>24</v>
      </c>
      <c r="L922" s="2" t="s">
        <v>25</v>
      </c>
      <c r="M922" s="2" t="s">
        <v>42</v>
      </c>
      <c r="N922" s="2" t="s">
        <v>33</v>
      </c>
      <c r="O922" s="2" t="s">
        <v>88</v>
      </c>
    </row>
    <row r="923" spans="1:15" hidden="1">
      <c r="A923" s="1" t="s">
        <v>15</v>
      </c>
      <c r="B923" s="2">
        <v>2023</v>
      </c>
      <c r="C923" s="2" t="s">
        <v>16</v>
      </c>
      <c r="D923" s="2" t="s">
        <v>33</v>
      </c>
      <c r="E923" s="2" t="s">
        <v>65</v>
      </c>
      <c r="F923" s="2" t="s">
        <v>82</v>
      </c>
      <c r="G923" s="2" t="s">
        <v>20</v>
      </c>
      <c r="H923" s="2" t="s">
        <v>21</v>
      </c>
      <c r="I923" s="2" t="s">
        <v>22</v>
      </c>
      <c r="J923" s="2" t="s">
        <v>52</v>
      </c>
      <c r="K923" s="2" t="s">
        <v>70</v>
      </c>
      <c r="L923" s="2" t="s">
        <v>25</v>
      </c>
      <c r="M923" s="2" t="s">
        <v>32</v>
      </c>
      <c r="N923" s="2" t="s">
        <v>88</v>
      </c>
      <c r="O923" s="2" t="s">
        <v>88</v>
      </c>
    </row>
    <row r="924" spans="1:15">
      <c r="A924" s="1" t="s">
        <v>15</v>
      </c>
      <c r="B924" s="2">
        <v>2023</v>
      </c>
      <c r="C924" s="2" t="s">
        <v>16</v>
      </c>
      <c r="D924" s="2" t="s">
        <v>33</v>
      </c>
      <c r="E924" s="2" t="s">
        <v>65</v>
      </c>
      <c r="F924" s="2" t="s">
        <v>66</v>
      </c>
      <c r="G924" s="2" t="s">
        <v>20</v>
      </c>
      <c r="H924" s="2" t="s">
        <v>29</v>
      </c>
      <c r="I924" s="2" t="s">
        <v>22</v>
      </c>
      <c r="J924" s="2" t="s">
        <v>67</v>
      </c>
      <c r="K924" s="2" t="s">
        <v>25</v>
      </c>
      <c r="L924" s="2" t="s">
        <v>25</v>
      </c>
      <c r="M924" s="2" t="s">
        <v>32</v>
      </c>
      <c r="N924" s="2" t="s">
        <v>33</v>
      </c>
      <c r="O924" s="2" t="s">
        <v>43</v>
      </c>
    </row>
    <row r="925" spans="1:15">
      <c r="A925" s="1" t="s">
        <v>15</v>
      </c>
      <c r="B925" s="2">
        <v>2013</v>
      </c>
      <c r="C925" s="2" t="s">
        <v>16</v>
      </c>
      <c r="D925" s="2" t="s">
        <v>33</v>
      </c>
      <c r="E925" s="2" t="s">
        <v>34</v>
      </c>
      <c r="F925" s="2" t="s">
        <v>112</v>
      </c>
      <c r="G925" s="2" t="s">
        <v>45</v>
      </c>
      <c r="H925" s="2" t="s">
        <v>54</v>
      </c>
      <c r="I925" s="2" t="s">
        <v>47</v>
      </c>
      <c r="J925" s="2" t="s">
        <v>39</v>
      </c>
      <c r="K925" s="2" t="s">
        <v>61</v>
      </c>
      <c r="L925" s="2" t="s">
        <v>41</v>
      </c>
      <c r="M925" s="2" t="s">
        <v>42</v>
      </c>
      <c r="N925" s="2" t="s">
        <v>88</v>
      </c>
      <c r="O925" s="2" t="s">
        <v>43</v>
      </c>
    </row>
    <row r="926" spans="1:15" hidden="1">
      <c r="A926" s="1" t="s">
        <v>15</v>
      </c>
      <c r="B926" s="2">
        <v>2013</v>
      </c>
      <c r="C926" s="2" t="s">
        <v>16</v>
      </c>
      <c r="D926" s="2" t="s">
        <v>17</v>
      </c>
      <c r="E926" s="2" t="s">
        <v>18</v>
      </c>
      <c r="F926" s="2" t="s">
        <v>66</v>
      </c>
      <c r="G926" s="2" t="s">
        <v>45</v>
      </c>
      <c r="H926" s="2" t="s">
        <v>68</v>
      </c>
      <c r="I926" s="2" t="s">
        <v>47</v>
      </c>
      <c r="J926" s="2" t="s">
        <v>23</v>
      </c>
      <c r="K926" s="2" t="s">
        <v>61</v>
      </c>
      <c r="L926" s="2" t="s">
        <v>41</v>
      </c>
      <c r="M926" s="2" t="s">
        <v>32</v>
      </c>
      <c r="N926" s="2" t="s">
        <v>33</v>
      </c>
      <c r="O926" s="2" t="s">
        <v>88</v>
      </c>
    </row>
    <row r="927" spans="1:15">
      <c r="A927" s="1" t="s">
        <v>15</v>
      </c>
      <c r="B927" s="2">
        <v>2019</v>
      </c>
      <c r="C927" s="2" t="s">
        <v>16</v>
      </c>
      <c r="D927" s="2" t="s">
        <v>33</v>
      </c>
      <c r="E927" s="2" t="s">
        <v>91</v>
      </c>
      <c r="F927" s="2" t="s">
        <v>82</v>
      </c>
      <c r="G927" s="2" t="s">
        <v>92</v>
      </c>
      <c r="H927" s="2" t="s">
        <v>93</v>
      </c>
      <c r="I927" s="2" t="s">
        <v>94</v>
      </c>
      <c r="J927" s="2" t="s">
        <v>39</v>
      </c>
      <c r="K927" s="2" t="s">
        <v>70</v>
      </c>
      <c r="L927" s="2" t="s">
        <v>25</v>
      </c>
      <c r="M927" s="2" t="s">
        <v>32</v>
      </c>
      <c r="N927" s="2" t="s">
        <v>17</v>
      </c>
      <c r="O927" s="2" t="s">
        <v>43</v>
      </c>
    </row>
    <row r="928" spans="1:15" hidden="1">
      <c r="A928" s="1" t="s">
        <v>15</v>
      </c>
      <c r="B928" s="2">
        <v>2013</v>
      </c>
      <c r="C928" s="2" t="s">
        <v>16</v>
      </c>
      <c r="D928" s="2" t="s">
        <v>17</v>
      </c>
      <c r="E928" s="2" t="s">
        <v>18</v>
      </c>
      <c r="F928" s="2" t="s">
        <v>19</v>
      </c>
      <c r="G928" s="2"/>
      <c r="H928" s="2"/>
      <c r="I928" s="2" t="s">
        <v>184</v>
      </c>
      <c r="J928" s="2" t="s">
        <v>23</v>
      </c>
      <c r="K928" s="2" t="s">
        <v>83</v>
      </c>
      <c r="L928" s="2" t="s">
        <v>25</v>
      </c>
      <c r="M928" s="2" t="s">
        <v>88</v>
      </c>
      <c r="N928" s="2" t="s">
        <v>33</v>
      </c>
      <c r="O928" s="2" t="s">
        <v>88</v>
      </c>
    </row>
    <row r="929" spans="1:15">
      <c r="A929" s="1" t="s">
        <v>15</v>
      </c>
      <c r="B929" s="2">
        <v>2012</v>
      </c>
      <c r="C929" s="2" t="s">
        <v>16</v>
      </c>
      <c r="D929" s="2" t="s">
        <v>33</v>
      </c>
      <c r="E929" s="2" t="s">
        <v>34</v>
      </c>
      <c r="F929" s="2" t="s">
        <v>86</v>
      </c>
      <c r="G929" s="2" t="s">
        <v>36</v>
      </c>
      <c r="H929" s="2" t="s">
        <v>37</v>
      </c>
      <c r="I929" s="2" t="s">
        <v>38</v>
      </c>
      <c r="J929" s="2" t="s">
        <v>39</v>
      </c>
      <c r="K929" s="2" t="s">
        <v>31</v>
      </c>
      <c r="L929" s="2" t="s">
        <v>25</v>
      </c>
      <c r="M929" s="2" t="s">
        <v>44</v>
      </c>
      <c r="N929" s="2" t="s">
        <v>88</v>
      </c>
      <c r="O929" s="2" t="s">
        <v>43</v>
      </c>
    </row>
    <row r="930" spans="1:15" hidden="1">
      <c r="A930" s="1" t="s">
        <v>15</v>
      </c>
      <c r="B930" s="2">
        <v>2014</v>
      </c>
      <c r="C930" s="2" t="s">
        <v>16</v>
      </c>
      <c r="D930" s="2" t="s">
        <v>17</v>
      </c>
      <c r="E930" s="2" t="s">
        <v>27</v>
      </c>
      <c r="F930" s="2" t="s">
        <v>19</v>
      </c>
      <c r="G930" s="2" t="s">
        <v>45</v>
      </c>
      <c r="H930" s="2" t="s">
        <v>54</v>
      </c>
      <c r="I930" s="2" t="s">
        <v>47</v>
      </c>
      <c r="J930" s="2" t="s">
        <v>30</v>
      </c>
      <c r="K930" s="2" t="s">
        <v>31</v>
      </c>
      <c r="L930" s="2" t="s">
        <v>25</v>
      </c>
      <c r="M930" s="2" t="s">
        <v>55</v>
      </c>
      <c r="N930" s="2" t="s">
        <v>17</v>
      </c>
      <c r="O930" s="2" t="s">
        <v>88</v>
      </c>
    </row>
    <row r="931" spans="1:15" hidden="1">
      <c r="A931" s="1" t="s">
        <v>118</v>
      </c>
      <c r="B931" s="2">
        <v>2015</v>
      </c>
      <c r="C931" s="2" t="s">
        <v>16</v>
      </c>
      <c r="D931" s="2" t="s">
        <v>17</v>
      </c>
      <c r="E931" s="2" t="s">
        <v>27</v>
      </c>
      <c r="F931" s="2" t="s">
        <v>19</v>
      </c>
      <c r="G931" s="2" t="s">
        <v>20</v>
      </c>
      <c r="H931" s="2" t="s">
        <v>51</v>
      </c>
      <c r="I931" s="2" t="s">
        <v>22</v>
      </c>
      <c r="J931" s="2" t="s">
        <v>30</v>
      </c>
      <c r="K931" s="2"/>
      <c r="L931" s="2"/>
      <c r="M931" s="2" t="s">
        <v>81</v>
      </c>
      <c r="N931" s="2" t="s">
        <v>33</v>
      </c>
      <c r="O931" s="2" t="s">
        <v>88</v>
      </c>
    </row>
    <row r="932" spans="1:15" hidden="1">
      <c r="A932" s="1" t="s">
        <v>186</v>
      </c>
      <c r="B932" s="2">
        <v>2012</v>
      </c>
      <c r="C932" s="2" t="s">
        <v>16</v>
      </c>
      <c r="D932" s="2" t="s">
        <v>33</v>
      </c>
      <c r="E932" s="2" t="s">
        <v>49</v>
      </c>
      <c r="F932" s="2" t="s">
        <v>50</v>
      </c>
      <c r="G932" s="2" t="s">
        <v>20</v>
      </c>
      <c r="H932" s="2" t="s">
        <v>51</v>
      </c>
      <c r="I932" s="2" t="s">
        <v>22</v>
      </c>
      <c r="J932" s="2" t="s">
        <v>52</v>
      </c>
      <c r="K932" s="2"/>
      <c r="L932" s="2"/>
      <c r="M932" s="2" t="s">
        <v>32</v>
      </c>
      <c r="N932" s="2" t="s">
        <v>33</v>
      </c>
      <c r="O932" s="2" t="s">
        <v>58</v>
      </c>
    </row>
    <row r="933" spans="1:15" hidden="1">
      <c r="A933" s="1" t="s">
        <v>63</v>
      </c>
      <c r="B933" s="2">
        <v>2016</v>
      </c>
      <c r="C933" s="2" t="s">
        <v>16</v>
      </c>
      <c r="D933" s="2" t="s">
        <v>17</v>
      </c>
      <c r="E933" s="2" t="s">
        <v>27</v>
      </c>
      <c r="F933" s="2" t="s">
        <v>19</v>
      </c>
      <c r="G933" s="2" t="s">
        <v>45</v>
      </c>
      <c r="H933" s="2" t="s">
        <v>54</v>
      </c>
      <c r="I933" s="2" t="s">
        <v>47</v>
      </c>
      <c r="J933" s="2" t="s">
        <v>30</v>
      </c>
      <c r="K933" s="2" t="s">
        <v>25</v>
      </c>
      <c r="L933" s="2" t="s">
        <v>25</v>
      </c>
      <c r="M933" s="2" t="s">
        <v>32</v>
      </c>
      <c r="N933" s="2" t="s">
        <v>33</v>
      </c>
      <c r="O933" s="2" t="s">
        <v>88</v>
      </c>
    </row>
    <row r="934" spans="1:15" hidden="1">
      <c r="A934" s="1" t="s">
        <v>15</v>
      </c>
      <c r="B934" s="2">
        <v>2017</v>
      </c>
      <c r="C934" s="2" t="s">
        <v>16</v>
      </c>
      <c r="D934" s="2" t="s">
        <v>17</v>
      </c>
      <c r="E934" s="2" t="s">
        <v>18</v>
      </c>
      <c r="F934" s="2" t="s">
        <v>35</v>
      </c>
      <c r="G934" s="2" t="s">
        <v>20</v>
      </c>
      <c r="H934" s="2" t="s">
        <v>21</v>
      </c>
      <c r="I934" s="2" t="s">
        <v>22</v>
      </c>
      <c r="J934" s="2" t="s">
        <v>23</v>
      </c>
      <c r="K934" s="2" t="s">
        <v>84</v>
      </c>
      <c r="L934" s="2" t="s">
        <v>41</v>
      </c>
      <c r="M934" s="2" t="s">
        <v>42</v>
      </c>
      <c r="N934" s="2" t="s">
        <v>33</v>
      </c>
      <c r="O934" s="2" t="s">
        <v>88</v>
      </c>
    </row>
    <row r="935" spans="1:15" hidden="1">
      <c r="A935" s="1" t="s">
        <v>15</v>
      </c>
      <c r="B935" s="2">
        <v>2014</v>
      </c>
      <c r="C935" s="2" t="s">
        <v>16</v>
      </c>
      <c r="D935" s="2" t="s">
        <v>17</v>
      </c>
      <c r="E935" s="2" t="s">
        <v>27</v>
      </c>
      <c r="F935" s="2" t="s">
        <v>72</v>
      </c>
      <c r="G935" s="2" t="s">
        <v>45</v>
      </c>
      <c r="H935" s="2" t="s">
        <v>54</v>
      </c>
      <c r="I935" s="2" t="s">
        <v>47</v>
      </c>
      <c r="J935" s="2" t="s">
        <v>30</v>
      </c>
      <c r="K935" s="2" t="s">
        <v>31</v>
      </c>
      <c r="L935" s="2" t="s">
        <v>25</v>
      </c>
      <c r="M935" s="2" t="s">
        <v>42</v>
      </c>
      <c r="N935" s="2" t="s">
        <v>88</v>
      </c>
      <c r="O935" s="2" t="s">
        <v>88</v>
      </c>
    </row>
    <row r="936" spans="1:15" hidden="1">
      <c r="A936" s="1" t="s">
        <v>15</v>
      </c>
      <c r="B936" s="2">
        <v>2012</v>
      </c>
      <c r="C936" s="2" t="s">
        <v>16</v>
      </c>
      <c r="D936" s="2" t="s">
        <v>17</v>
      </c>
      <c r="E936" s="2" t="s">
        <v>27</v>
      </c>
      <c r="F936" s="2" t="s">
        <v>59</v>
      </c>
      <c r="G936" s="2" t="s">
        <v>45</v>
      </c>
      <c r="H936" s="2" t="s">
        <v>54</v>
      </c>
      <c r="I936" s="2" t="s">
        <v>47</v>
      </c>
      <c r="J936" s="2" t="s">
        <v>30</v>
      </c>
      <c r="K936" s="2"/>
      <c r="L936" s="2"/>
      <c r="M936" s="2" t="s">
        <v>88</v>
      </c>
      <c r="N936" s="2" t="s">
        <v>88</v>
      </c>
      <c r="O936" s="2" t="s">
        <v>88</v>
      </c>
    </row>
    <row r="937" spans="1:15" hidden="1">
      <c r="A937" s="1" t="s">
        <v>15</v>
      </c>
      <c r="B937" s="2">
        <v>2012</v>
      </c>
      <c r="C937" s="2" t="s">
        <v>16</v>
      </c>
      <c r="D937" s="2" t="s">
        <v>17</v>
      </c>
      <c r="E937" s="2" t="s">
        <v>34</v>
      </c>
      <c r="F937" s="2" t="s">
        <v>19</v>
      </c>
      <c r="G937" s="2" t="s">
        <v>45</v>
      </c>
      <c r="H937" s="2" t="s">
        <v>54</v>
      </c>
      <c r="I937" s="2" t="s">
        <v>47</v>
      </c>
      <c r="J937" s="2" t="s">
        <v>30</v>
      </c>
      <c r="K937" s="2" t="s">
        <v>24</v>
      </c>
      <c r="L937" s="2" t="s">
        <v>25</v>
      </c>
      <c r="M937" s="2" t="s">
        <v>88</v>
      </c>
      <c r="N937" s="2" t="s">
        <v>88</v>
      </c>
      <c r="O937" s="2" t="s">
        <v>88</v>
      </c>
    </row>
    <row r="938" spans="1:15" hidden="1">
      <c r="A938" s="1" t="s">
        <v>15</v>
      </c>
      <c r="B938" s="2">
        <v>2017</v>
      </c>
      <c r="C938" s="2" t="s">
        <v>16</v>
      </c>
      <c r="D938" s="2" t="s">
        <v>62</v>
      </c>
      <c r="E938" s="2" t="s">
        <v>18</v>
      </c>
      <c r="F938" s="2" t="s">
        <v>28</v>
      </c>
      <c r="G938" s="2" t="s">
        <v>36</v>
      </c>
      <c r="H938" s="2" t="s">
        <v>101</v>
      </c>
      <c r="I938" s="2" t="s">
        <v>76</v>
      </c>
      <c r="J938" s="2" t="s">
        <v>77</v>
      </c>
      <c r="K938" s="2" t="s">
        <v>31</v>
      </c>
      <c r="L938" s="2" t="s">
        <v>25</v>
      </c>
      <c r="M938" s="2" t="s">
        <v>88</v>
      </c>
      <c r="N938" s="2" t="s">
        <v>17</v>
      </c>
      <c r="O938" s="2" t="s">
        <v>78</v>
      </c>
    </row>
    <row r="939" spans="1:15">
      <c r="A939" s="1" t="s">
        <v>15</v>
      </c>
      <c r="B939" s="2">
        <v>2012</v>
      </c>
      <c r="C939" s="2" t="s">
        <v>16</v>
      </c>
      <c r="D939" s="2" t="s">
        <v>33</v>
      </c>
      <c r="E939" s="2" t="s">
        <v>49</v>
      </c>
      <c r="F939" s="2" t="s">
        <v>28</v>
      </c>
      <c r="G939" s="2" t="s">
        <v>20</v>
      </c>
      <c r="H939" s="2" t="s">
        <v>21</v>
      </c>
      <c r="I939" s="2" t="s">
        <v>22</v>
      </c>
      <c r="J939" s="2" t="s">
        <v>52</v>
      </c>
      <c r="K939" s="2" t="s">
        <v>84</v>
      </c>
      <c r="L939" s="2" t="s">
        <v>41</v>
      </c>
      <c r="M939" s="2" t="s">
        <v>32</v>
      </c>
      <c r="N939" s="2" t="s">
        <v>88</v>
      </c>
      <c r="O939" s="2" t="s">
        <v>43</v>
      </c>
    </row>
    <row r="940" spans="1:15" hidden="1">
      <c r="A940" s="1" t="s">
        <v>48</v>
      </c>
      <c r="B940" s="2">
        <v>2013</v>
      </c>
      <c r="C940" s="2" t="s">
        <v>16</v>
      </c>
      <c r="D940" s="2" t="s">
        <v>17</v>
      </c>
      <c r="E940" s="2" t="s">
        <v>27</v>
      </c>
      <c r="F940" s="2" t="s">
        <v>139</v>
      </c>
      <c r="G940" s="2" t="s">
        <v>20</v>
      </c>
      <c r="H940" s="2" t="s">
        <v>51</v>
      </c>
      <c r="I940" s="2" t="s">
        <v>22</v>
      </c>
      <c r="J940" s="2" t="s">
        <v>30</v>
      </c>
      <c r="K940" s="2"/>
      <c r="L940" s="2"/>
      <c r="M940" s="2" t="s">
        <v>88</v>
      </c>
      <c r="N940" s="2" t="s">
        <v>33</v>
      </c>
      <c r="O940" s="2" t="s">
        <v>88</v>
      </c>
    </row>
    <row r="941" spans="1:15" hidden="1">
      <c r="A941" s="1" t="s">
        <v>63</v>
      </c>
      <c r="B941" s="2">
        <v>2016</v>
      </c>
      <c r="C941" s="2" t="s">
        <v>16</v>
      </c>
      <c r="D941" s="2" t="s">
        <v>17</v>
      </c>
      <c r="E941" s="2" t="s">
        <v>27</v>
      </c>
      <c r="F941" s="2" t="s">
        <v>66</v>
      </c>
      <c r="G941" s="2" t="s">
        <v>20</v>
      </c>
      <c r="H941" s="2" t="s">
        <v>51</v>
      </c>
      <c r="I941" s="2" t="s">
        <v>22</v>
      </c>
      <c r="J941" s="2" t="s">
        <v>30</v>
      </c>
      <c r="K941" s="2" t="s">
        <v>69</v>
      </c>
      <c r="L941" s="2" t="s">
        <v>25</v>
      </c>
      <c r="M941" s="2" t="s">
        <v>55</v>
      </c>
      <c r="N941" s="2" t="s">
        <v>33</v>
      </c>
      <c r="O941" s="2" t="s">
        <v>88</v>
      </c>
    </row>
    <row r="942" spans="1:15" hidden="1">
      <c r="A942" s="1" t="s">
        <v>15</v>
      </c>
      <c r="B942" s="2">
        <v>2018</v>
      </c>
      <c r="C942" s="2" t="s">
        <v>16</v>
      </c>
      <c r="D942" s="2" t="s">
        <v>33</v>
      </c>
      <c r="E942" s="2" t="s">
        <v>91</v>
      </c>
      <c r="F942" s="2" t="s">
        <v>89</v>
      </c>
      <c r="G942" s="2" t="s">
        <v>20</v>
      </c>
      <c r="H942" s="2" t="s">
        <v>21</v>
      </c>
      <c r="I942" s="2" t="s">
        <v>22</v>
      </c>
      <c r="J942" s="2" t="s">
        <v>52</v>
      </c>
      <c r="K942" s="2" t="s">
        <v>24</v>
      </c>
      <c r="L942" s="2" t="s">
        <v>25</v>
      </c>
      <c r="M942" s="2" t="s">
        <v>32</v>
      </c>
      <c r="N942" s="2" t="s">
        <v>88</v>
      </c>
      <c r="O942" s="2" t="s">
        <v>88</v>
      </c>
    </row>
    <row r="943" spans="1:15" hidden="1">
      <c r="A943" s="1" t="s">
        <v>15</v>
      </c>
      <c r="B943" s="2">
        <v>2013</v>
      </c>
      <c r="C943" s="2" t="s">
        <v>16</v>
      </c>
      <c r="D943" s="2" t="s">
        <v>17</v>
      </c>
      <c r="E943" s="2" t="s">
        <v>27</v>
      </c>
      <c r="F943" s="2" t="s">
        <v>35</v>
      </c>
      <c r="G943" s="2" t="s">
        <v>20</v>
      </c>
      <c r="H943" s="2" t="s">
        <v>29</v>
      </c>
      <c r="I943" s="2" t="s">
        <v>22</v>
      </c>
      <c r="J943" s="2" t="s">
        <v>30</v>
      </c>
      <c r="K943" s="2" t="s">
        <v>31</v>
      </c>
      <c r="L943" s="2" t="s">
        <v>25</v>
      </c>
      <c r="M943" s="2" t="s">
        <v>42</v>
      </c>
      <c r="N943" s="2" t="s">
        <v>88</v>
      </c>
      <c r="O943" s="2" t="s">
        <v>88</v>
      </c>
    </row>
    <row r="944" spans="1:15" hidden="1">
      <c r="A944" s="1" t="s">
        <v>187</v>
      </c>
      <c r="B944" s="2">
        <v>2013</v>
      </c>
      <c r="C944" s="2" t="s">
        <v>16</v>
      </c>
      <c r="D944" s="2" t="s">
        <v>33</v>
      </c>
      <c r="E944" s="2" t="s">
        <v>79</v>
      </c>
      <c r="F944" s="2" t="s">
        <v>19</v>
      </c>
      <c r="G944" s="2" t="s">
        <v>20</v>
      </c>
      <c r="H944" s="2" t="s">
        <v>101</v>
      </c>
      <c r="I944" s="2" t="s">
        <v>76</v>
      </c>
      <c r="J944" s="2" t="s">
        <v>67</v>
      </c>
      <c r="K944" s="2"/>
      <c r="L944" s="2"/>
      <c r="M944" s="2" t="s">
        <v>88</v>
      </c>
      <c r="N944" s="2" t="s">
        <v>33</v>
      </c>
      <c r="O944" s="2" t="s">
        <v>78</v>
      </c>
    </row>
    <row r="945" spans="1:15">
      <c r="A945" s="1" t="s">
        <v>15</v>
      </c>
      <c r="B945" s="2">
        <v>2023</v>
      </c>
      <c r="C945" s="2" t="s">
        <v>16</v>
      </c>
      <c r="D945" s="2" t="s">
        <v>33</v>
      </c>
      <c r="E945" s="2" t="s">
        <v>65</v>
      </c>
      <c r="F945" s="2" t="s">
        <v>66</v>
      </c>
      <c r="G945" s="2" t="s">
        <v>20</v>
      </c>
      <c r="H945" s="2" t="s">
        <v>29</v>
      </c>
      <c r="I945" s="2" t="s">
        <v>22</v>
      </c>
      <c r="J945" s="2" t="s">
        <v>67</v>
      </c>
      <c r="K945" s="2" t="s">
        <v>25</v>
      </c>
      <c r="L945" s="2" t="s">
        <v>25</v>
      </c>
      <c r="M945" s="2" t="s">
        <v>32</v>
      </c>
      <c r="N945" s="2" t="s">
        <v>33</v>
      </c>
      <c r="O945" s="2" t="s">
        <v>43</v>
      </c>
    </row>
    <row r="946" spans="1:15">
      <c r="A946" s="1" t="s">
        <v>116</v>
      </c>
      <c r="B946" s="2">
        <v>2013</v>
      </c>
      <c r="C946" s="2" t="s">
        <v>16</v>
      </c>
      <c r="D946" s="2" t="s">
        <v>33</v>
      </c>
      <c r="E946" s="2" t="s">
        <v>34</v>
      </c>
      <c r="F946" s="2" t="s">
        <v>139</v>
      </c>
      <c r="G946" s="2" t="s">
        <v>36</v>
      </c>
      <c r="H946" s="2" t="s">
        <v>37</v>
      </c>
      <c r="I946" s="2" t="s">
        <v>38</v>
      </c>
      <c r="J946" s="2" t="s">
        <v>39</v>
      </c>
      <c r="K946" s="2"/>
      <c r="L946" s="2"/>
      <c r="M946" s="2" t="s">
        <v>32</v>
      </c>
      <c r="N946" s="2" t="s">
        <v>88</v>
      </c>
      <c r="O946" s="2" t="s">
        <v>43</v>
      </c>
    </row>
    <row r="947" spans="1:15" hidden="1">
      <c r="A947" s="1" t="s">
        <v>15</v>
      </c>
      <c r="B947" s="2">
        <v>2014</v>
      </c>
      <c r="C947" s="2" t="s">
        <v>16</v>
      </c>
      <c r="D947" s="2" t="s">
        <v>17</v>
      </c>
      <c r="E947" s="2" t="s">
        <v>27</v>
      </c>
      <c r="F947" s="2" t="s">
        <v>35</v>
      </c>
      <c r="G947" s="2" t="s">
        <v>36</v>
      </c>
      <c r="H947" s="2" t="s">
        <v>60</v>
      </c>
      <c r="I947" s="2" t="s">
        <v>38</v>
      </c>
      <c r="J947" s="2" t="s">
        <v>30</v>
      </c>
      <c r="K947" s="2" t="s">
        <v>31</v>
      </c>
      <c r="L947" s="2" t="s">
        <v>25</v>
      </c>
      <c r="M947" s="2" t="s">
        <v>42</v>
      </c>
      <c r="N947" s="2" t="s">
        <v>88</v>
      </c>
      <c r="O947" s="2" t="s">
        <v>88</v>
      </c>
    </row>
    <row r="948" spans="1:15">
      <c r="A948" s="1" t="s">
        <v>15</v>
      </c>
      <c r="B948" s="2">
        <v>2023</v>
      </c>
      <c r="C948" s="2" t="s">
        <v>16</v>
      </c>
      <c r="D948" s="2" t="s">
        <v>33</v>
      </c>
      <c r="E948" s="2" t="s">
        <v>65</v>
      </c>
      <c r="F948" s="2" t="s">
        <v>66</v>
      </c>
      <c r="G948" s="2" t="s">
        <v>20</v>
      </c>
      <c r="H948" s="2" t="s">
        <v>29</v>
      </c>
      <c r="I948" s="2" t="s">
        <v>22</v>
      </c>
      <c r="J948" s="2" t="s">
        <v>67</v>
      </c>
      <c r="K948" s="2" t="s">
        <v>25</v>
      </c>
      <c r="L948" s="2" t="s">
        <v>25</v>
      </c>
      <c r="M948" s="2" t="s">
        <v>32</v>
      </c>
      <c r="N948" s="2" t="s">
        <v>33</v>
      </c>
      <c r="O948" s="2" t="s">
        <v>43</v>
      </c>
    </row>
    <row r="949" spans="1:15" hidden="1">
      <c r="A949" s="1" t="s">
        <v>15</v>
      </c>
      <c r="B949" s="2">
        <v>2013</v>
      </c>
      <c r="C949" s="2" t="s">
        <v>16</v>
      </c>
      <c r="D949" s="2" t="s">
        <v>17</v>
      </c>
      <c r="E949" s="2" t="s">
        <v>27</v>
      </c>
      <c r="F949" s="2" t="s">
        <v>19</v>
      </c>
      <c r="G949" s="2" t="s">
        <v>45</v>
      </c>
      <c r="H949" s="2" t="s">
        <v>54</v>
      </c>
      <c r="I949" s="2" t="s">
        <v>47</v>
      </c>
      <c r="J949" s="2" t="s">
        <v>30</v>
      </c>
      <c r="K949" s="2" t="s">
        <v>24</v>
      </c>
      <c r="L949" s="2" t="s">
        <v>25</v>
      </c>
      <c r="M949" s="2" t="s">
        <v>88</v>
      </c>
      <c r="N949" s="2" t="s">
        <v>88</v>
      </c>
      <c r="O949" s="2" t="s">
        <v>88</v>
      </c>
    </row>
    <row r="950" spans="1:15">
      <c r="A950" s="1" t="s">
        <v>15</v>
      </c>
      <c r="B950" s="2">
        <v>2012</v>
      </c>
      <c r="C950" s="2" t="s">
        <v>16</v>
      </c>
      <c r="D950" s="2" t="s">
        <v>33</v>
      </c>
      <c r="E950" s="2" t="s">
        <v>65</v>
      </c>
      <c r="F950" s="2" t="s">
        <v>66</v>
      </c>
      <c r="G950" s="2" t="s">
        <v>20</v>
      </c>
      <c r="H950" s="2" t="s">
        <v>85</v>
      </c>
      <c r="I950" s="2" t="s">
        <v>22</v>
      </c>
      <c r="J950" s="2" t="s">
        <v>67</v>
      </c>
      <c r="K950" s="2"/>
      <c r="L950" s="2"/>
      <c r="M950" s="2" t="s">
        <v>88</v>
      </c>
      <c r="N950" s="2" t="s">
        <v>88</v>
      </c>
      <c r="O950" s="2" t="s">
        <v>43</v>
      </c>
    </row>
    <row r="951" spans="1:15">
      <c r="A951" s="1" t="s">
        <v>15</v>
      </c>
      <c r="B951" s="2">
        <v>2012</v>
      </c>
      <c r="C951" s="2" t="s">
        <v>16</v>
      </c>
      <c r="D951" s="2" t="s">
        <v>33</v>
      </c>
      <c r="E951" s="2" t="s">
        <v>34</v>
      </c>
      <c r="F951" s="2" t="s">
        <v>19</v>
      </c>
      <c r="G951" s="2" t="s">
        <v>36</v>
      </c>
      <c r="H951" s="2" t="s">
        <v>37</v>
      </c>
      <c r="I951" s="2" t="s">
        <v>38</v>
      </c>
      <c r="J951" s="2" t="s">
        <v>39</v>
      </c>
      <c r="K951" s="2" t="s">
        <v>69</v>
      </c>
      <c r="L951" s="2" t="s">
        <v>25</v>
      </c>
      <c r="M951" s="2" t="s">
        <v>44</v>
      </c>
      <c r="N951" s="2" t="s">
        <v>88</v>
      </c>
      <c r="O951" s="2" t="s">
        <v>43</v>
      </c>
    </row>
    <row r="952" spans="1:15" hidden="1">
      <c r="A952" s="1" t="s">
        <v>15</v>
      </c>
      <c r="B952" s="2">
        <v>2012</v>
      </c>
      <c r="C952" s="2" t="s">
        <v>16</v>
      </c>
      <c r="D952" s="2" t="s">
        <v>17</v>
      </c>
      <c r="E952" s="2" t="s">
        <v>27</v>
      </c>
      <c r="F952" s="2" t="s">
        <v>59</v>
      </c>
      <c r="G952" s="2" t="s">
        <v>45</v>
      </c>
      <c r="H952" s="2" t="s">
        <v>54</v>
      </c>
      <c r="I952" s="2" t="s">
        <v>47</v>
      </c>
      <c r="J952" s="2" t="s">
        <v>30</v>
      </c>
      <c r="K952" s="2"/>
      <c r="L952" s="2"/>
      <c r="M952" s="2" t="s">
        <v>32</v>
      </c>
      <c r="N952" s="2" t="s">
        <v>88</v>
      </c>
      <c r="O952" s="2" t="s">
        <v>88</v>
      </c>
    </row>
    <row r="953" spans="1:15" hidden="1">
      <c r="A953" s="1" t="s">
        <v>15</v>
      </c>
      <c r="B953" s="2">
        <v>2013</v>
      </c>
      <c r="C953" s="2" t="s">
        <v>16</v>
      </c>
      <c r="D953" s="2" t="s">
        <v>62</v>
      </c>
      <c r="E953" s="2" t="s">
        <v>27</v>
      </c>
      <c r="F953" s="2" t="s">
        <v>72</v>
      </c>
      <c r="G953" s="2" t="s">
        <v>20</v>
      </c>
      <c r="H953" s="2" t="s">
        <v>85</v>
      </c>
      <c r="I953" s="2" t="s">
        <v>22</v>
      </c>
      <c r="J953" s="2" t="s">
        <v>30</v>
      </c>
      <c r="K953" s="2" t="s">
        <v>31</v>
      </c>
      <c r="L953" s="2" t="s">
        <v>25</v>
      </c>
      <c r="M953" s="2" t="s">
        <v>88</v>
      </c>
      <c r="N953" s="2" t="s">
        <v>17</v>
      </c>
      <c r="O953" s="2" t="s">
        <v>88</v>
      </c>
    </row>
    <row r="954" spans="1:15" hidden="1">
      <c r="A954" s="1" t="s">
        <v>15</v>
      </c>
      <c r="B954" s="2">
        <v>2016</v>
      </c>
      <c r="C954" s="2" t="s">
        <v>16</v>
      </c>
      <c r="D954" s="2" t="s">
        <v>44</v>
      </c>
      <c r="E954" s="2" t="s">
        <v>34</v>
      </c>
      <c r="F954" s="2" t="s">
        <v>72</v>
      </c>
      <c r="G954" s="2" t="s">
        <v>45</v>
      </c>
      <c r="H954" s="2" t="s">
        <v>46</v>
      </c>
      <c r="I954" s="2" t="s">
        <v>47</v>
      </c>
      <c r="J954" s="2" t="s">
        <v>30</v>
      </c>
      <c r="K954" s="2" t="s">
        <v>83</v>
      </c>
      <c r="L954" s="2" t="s">
        <v>25</v>
      </c>
      <c r="M954" s="2" t="s">
        <v>42</v>
      </c>
      <c r="N954" s="2" t="s">
        <v>33</v>
      </c>
      <c r="O954" s="2" t="s">
        <v>88</v>
      </c>
    </row>
    <row r="955" spans="1:15" hidden="1">
      <c r="A955" s="1" t="s">
        <v>48</v>
      </c>
      <c r="B955" s="2">
        <v>2017</v>
      </c>
      <c r="C955" s="2" t="s">
        <v>16</v>
      </c>
      <c r="D955" s="2" t="s">
        <v>33</v>
      </c>
      <c r="E955" s="2" t="s">
        <v>91</v>
      </c>
      <c r="F955" s="2" t="s">
        <v>35</v>
      </c>
      <c r="G955" s="2"/>
      <c r="H955" s="2"/>
      <c r="I955" s="2" t="s">
        <v>184</v>
      </c>
      <c r="J955" s="2" t="s">
        <v>52</v>
      </c>
      <c r="K955" s="2"/>
      <c r="L955" s="2"/>
      <c r="M955" s="2" t="s">
        <v>55</v>
      </c>
      <c r="N955" s="2" t="s">
        <v>33</v>
      </c>
      <c r="O955" s="2" t="s">
        <v>88</v>
      </c>
    </row>
    <row r="956" spans="1:15" hidden="1">
      <c r="A956" s="1" t="s">
        <v>15</v>
      </c>
      <c r="B956" s="2">
        <v>2010</v>
      </c>
      <c r="C956" s="2" t="s">
        <v>16</v>
      </c>
      <c r="D956" s="2" t="s">
        <v>62</v>
      </c>
      <c r="E956" s="2" t="s">
        <v>34</v>
      </c>
      <c r="F956" s="2" t="s">
        <v>19</v>
      </c>
      <c r="G956" s="2" t="s">
        <v>36</v>
      </c>
      <c r="H956" s="2" t="s">
        <v>37</v>
      </c>
      <c r="I956" s="2" t="s">
        <v>38</v>
      </c>
      <c r="J956" s="2" t="s">
        <v>39</v>
      </c>
      <c r="K956" s="2" t="s">
        <v>31</v>
      </c>
      <c r="L956" s="2" t="s">
        <v>25</v>
      </c>
      <c r="M956" s="2" t="s">
        <v>88</v>
      </c>
      <c r="N956" s="2" t="s">
        <v>88</v>
      </c>
      <c r="O956" s="2" t="s">
        <v>88</v>
      </c>
    </row>
    <row r="957" spans="1:15" hidden="1">
      <c r="A957" s="1" t="s">
        <v>15</v>
      </c>
      <c r="B957" s="2">
        <v>2014</v>
      </c>
      <c r="C957" s="2" t="s">
        <v>16</v>
      </c>
      <c r="D957" s="2" t="s">
        <v>17</v>
      </c>
      <c r="E957" s="2" t="s">
        <v>18</v>
      </c>
      <c r="F957" s="2" t="s">
        <v>19</v>
      </c>
      <c r="G957" s="2" t="s">
        <v>20</v>
      </c>
      <c r="H957" s="2" t="s">
        <v>146</v>
      </c>
      <c r="I957" s="2" t="s">
        <v>47</v>
      </c>
      <c r="J957" s="2" t="s">
        <v>23</v>
      </c>
      <c r="K957" s="2"/>
      <c r="L957" s="2"/>
      <c r="M957" s="2" t="s">
        <v>32</v>
      </c>
      <c r="N957" s="2" t="s">
        <v>88</v>
      </c>
      <c r="O957" s="2" t="s">
        <v>88</v>
      </c>
    </row>
    <row r="958" spans="1:15" hidden="1">
      <c r="A958" s="1" t="s">
        <v>15</v>
      </c>
      <c r="B958" s="2">
        <v>2014</v>
      </c>
      <c r="C958" s="2" t="s">
        <v>16</v>
      </c>
      <c r="D958" s="2" t="s">
        <v>17</v>
      </c>
      <c r="E958" s="2" t="s">
        <v>27</v>
      </c>
      <c r="F958" s="2" t="s">
        <v>35</v>
      </c>
      <c r="G958" s="2" t="s">
        <v>36</v>
      </c>
      <c r="H958" s="2" t="s">
        <v>60</v>
      </c>
      <c r="I958" s="2" t="s">
        <v>38</v>
      </c>
      <c r="J958" s="2" t="s">
        <v>30</v>
      </c>
      <c r="K958" s="2" t="s">
        <v>31</v>
      </c>
      <c r="L958" s="2" t="s">
        <v>25</v>
      </c>
      <c r="M958" s="2" t="s">
        <v>55</v>
      </c>
      <c r="N958" s="2" t="s">
        <v>17</v>
      </c>
      <c r="O958" s="2" t="s">
        <v>88</v>
      </c>
    </row>
    <row r="959" spans="1:15">
      <c r="A959" s="1" t="s">
        <v>15</v>
      </c>
      <c r="B959" s="2">
        <v>2023</v>
      </c>
      <c r="C959" s="2" t="s">
        <v>16</v>
      </c>
      <c r="D959" s="2" t="s">
        <v>33</v>
      </c>
      <c r="E959" s="2" t="s">
        <v>65</v>
      </c>
      <c r="F959" s="2" t="s">
        <v>19</v>
      </c>
      <c r="G959" s="2" t="s">
        <v>20</v>
      </c>
      <c r="H959" s="2" t="s">
        <v>29</v>
      </c>
      <c r="I959" s="2" t="s">
        <v>22</v>
      </c>
      <c r="J959" s="2" t="s">
        <v>67</v>
      </c>
      <c r="K959" s="2" t="s">
        <v>25</v>
      </c>
      <c r="L959" s="2" t="s">
        <v>25</v>
      </c>
      <c r="M959" s="2" t="s">
        <v>32</v>
      </c>
      <c r="N959" s="2" t="s">
        <v>33</v>
      </c>
      <c r="O959" s="2" t="s">
        <v>43</v>
      </c>
    </row>
    <row r="960" spans="1:15">
      <c r="A960" s="1" t="s">
        <v>15</v>
      </c>
      <c r="B960" s="2">
        <v>2016</v>
      </c>
      <c r="C960" s="2" t="s">
        <v>16</v>
      </c>
      <c r="D960" s="2" t="s">
        <v>33</v>
      </c>
      <c r="E960" s="2" t="s">
        <v>91</v>
      </c>
      <c r="F960" s="2" t="s">
        <v>82</v>
      </c>
      <c r="G960" s="2" t="s">
        <v>92</v>
      </c>
      <c r="H960" s="2" t="s">
        <v>133</v>
      </c>
      <c r="I960" s="2" t="s">
        <v>94</v>
      </c>
      <c r="J960" s="2" t="s">
        <v>39</v>
      </c>
      <c r="K960" s="2" t="s">
        <v>84</v>
      </c>
      <c r="L960" s="2" t="s">
        <v>41</v>
      </c>
      <c r="M960" s="2" t="s">
        <v>32</v>
      </c>
      <c r="N960" s="2" t="s">
        <v>33</v>
      </c>
      <c r="O960" s="2" t="s">
        <v>43</v>
      </c>
    </row>
    <row r="961" spans="1:15">
      <c r="A961" s="1" t="s">
        <v>15</v>
      </c>
      <c r="B961" s="2">
        <v>2017</v>
      </c>
      <c r="C961" s="2" t="s">
        <v>16</v>
      </c>
      <c r="D961" s="2" t="s">
        <v>33</v>
      </c>
      <c r="E961" s="2" t="s">
        <v>49</v>
      </c>
      <c r="F961" s="2" t="s">
        <v>50</v>
      </c>
      <c r="G961" s="2" t="s">
        <v>20</v>
      </c>
      <c r="H961" s="2" t="s">
        <v>21</v>
      </c>
      <c r="I961" s="2" t="s">
        <v>22</v>
      </c>
      <c r="J961" s="2" t="s">
        <v>52</v>
      </c>
      <c r="K961" s="2" t="s">
        <v>41</v>
      </c>
      <c r="L961" s="2" t="s">
        <v>41</v>
      </c>
      <c r="M961" s="2" t="s">
        <v>32</v>
      </c>
      <c r="N961" s="2" t="s">
        <v>33</v>
      </c>
      <c r="O961" s="2" t="s">
        <v>43</v>
      </c>
    </row>
    <row r="962" spans="1:15" hidden="1">
      <c r="A962" s="1" t="s">
        <v>15</v>
      </c>
      <c r="B962" s="2">
        <v>2015</v>
      </c>
      <c r="C962" s="2" t="s">
        <v>16</v>
      </c>
      <c r="D962" s="2" t="s">
        <v>17</v>
      </c>
      <c r="E962" s="2" t="s">
        <v>27</v>
      </c>
      <c r="F962" s="2" t="s">
        <v>89</v>
      </c>
      <c r="G962" s="2" t="s">
        <v>45</v>
      </c>
      <c r="H962" s="2" t="s">
        <v>54</v>
      </c>
      <c r="I962" s="2" t="s">
        <v>47</v>
      </c>
      <c r="J962" s="2" t="s">
        <v>30</v>
      </c>
      <c r="K962" s="2" t="s">
        <v>83</v>
      </c>
      <c r="L962" s="2" t="s">
        <v>25</v>
      </c>
      <c r="M962" s="2" t="s">
        <v>55</v>
      </c>
      <c r="N962" s="2" t="s">
        <v>33</v>
      </c>
      <c r="O962" s="2" t="s">
        <v>88</v>
      </c>
    </row>
    <row r="963" spans="1:15">
      <c r="A963" s="1" t="s">
        <v>15</v>
      </c>
      <c r="B963" s="2">
        <v>2023</v>
      </c>
      <c r="C963" s="2" t="s">
        <v>16</v>
      </c>
      <c r="D963" s="2" t="s">
        <v>33</v>
      </c>
      <c r="E963" s="2" t="s">
        <v>65</v>
      </c>
      <c r="F963" s="2" t="s">
        <v>66</v>
      </c>
      <c r="G963" s="2" t="s">
        <v>20</v>
      </c>
      <c r="H963" s="2" t="s">
        <v>29</v>
      </c>
      <c r="I963" s="2" t="s">
        <v>22</v>
      </c>
      <c r="J963" s="2" t="s">
        <v>67</v>
      </c>
      <c r="K963" s="2" t="s">
        <v>25</v>
      </c>
      <c r="L963" s="2" t="s">
        <v>25</v>
      </c>
      <c r="M963" s="2" t="s">
        <v>32</v>
      </c>
      <c r="N963" s="2" t="s">
        <v>33</v>
      </c>
      <c r="O963" s="2" t="s">
        <v>43</v>
      </c>
    </row>
    <row r="964" spans="1:15">
      <c r="A964" s="1" t="s">
        <v>15</v>
      </c>
      <c r="B964" s="2">
        <v>2014</v>
      </c>
      <c r="C964" s="2" t="s">
        <v>16</v>
      </c>
      <c r="D964" s="2" t="s">
        <v>33</v>
      </c>
      <c r="E964" s="2" t="s">
        <v>34</v>
      </c>
      <c r="F964" s="2" t="s">
        <v>35</v>
      </c>
      <c r="G964" s="2" t="s">
        <v>36</v>
      </c>
      <c r="H964" s="2" t="s">
        <v>146</v>
      </c>
      <c r="I964" s="2" t="s">
        <v>47</v>
      </c>
      <c r="J964" s="2" t="s">
        <v>39</v>
      </c>
      <c r="K964" s="2"/>
      <c r="L964" s="2"/>
      <c r="M964" s="2" t="s">
        <v>42</v>
      </c>
      <c r="N964" s="2" t="s">
        <v>88</v>
      </c>
      <c r="O964" s="2" t="s">
        <v>43</v>
      </c>
    </row>
    <row r="965" spans="1:15" hidden="1">
      <c r="A965" s="1" t="s">
        <v>15</v>
      </c>
      <c r="B965" s="2">
        <v>2006</v>
      </c>
      <c r="C965" s="2" t="s">
        <v>16</v>
      </c>
      <c r="D965" s="2" t="s">
        <v>17</v>
      </c>
      <c r="E965" s="2" t="s">
        <v>18</v>
      </c>
      <c r="F965" s="2" t="s">
        <v>82</v>
      </c>
      <c r="G965" s="2" t="s">
        <v>92</v>
      </c>
      <c r="H965" s="2" t="s">
        <v>188</v>
      </c>
      <c r="I965" s="2" t="s">
        <v>94</v>
      </c>
      <c r="J965" s="2" t="s">
        <v>23</v>
      </c>
      <c r="K965" s="2"/>
      <c r="L965" s="2"/>
      <c r="M965" s="2" t="s">
        <v>88</v>
      </c>
      <c r="N965" s="2" t="s">
        <v>88</v>
      </c>
      <c r="O965" s="2" t="s">
        <v>88</v>
      </c>
    </row>
    <row r="966" spans="1:15">
      <c r="A966" s="1" t="s">
        <v>15</v>
      </c>
      <c r="B966" s="2">
        <v>2023</v>
      </c>
      <c r="C966" s="2" t="s">
        <v>16</v>
      </c>
      <c r="D966" s="2" t="s">
        <v>33</v>
      </c>
      <c r="E966" s="2" t="s">
        <v>65</v>
      </c>
      <c r="F966" s="2" t="s">
        <v>19</v>
      </c>
      <c r="G966" s="2" t="s">
        <v>20</v>
      </c>
      <c r="H966" s="2" t="s">
        <v>29</v>
      </c>
      <c r="I966" s="2" t="s">
        <v>22</v>
      </c>
      <c r="J966" s="2" t="s">
        <v>67</v>
      </c>
      <c r="K966" s="2" t="s">
        <v>25</v>
      </c>
      <c r="L966" s="2" t="s">
        <v>25</v>
      </c>
      <c r="M966" s="2" t="s">
        <v>32</v>
      </c>
      <c r="N966" s="2" t="s">
        <v>33</v>
      </c>
      <c r="O966" s="2" t="s">
        <v>43</v>
      </c>
    </row>
    <row r="967" spans="1:15" hidden="1">
      <c r="A967" s="1" t="s">
        <v>15</v>
      </c>
      <c r="B967" s="2">
        <v>2013</v>
      </c>
      <c r="C967" s="2" t="s">
        <v>16</v>
      </c>
      <c r="D967" s="2" t="s">
        <v>17</v>
      </c>
      <c r="E967" s="2" t="s">
        <v>18</v>
      </c>
      <c r="F967" s="2" t="s">
        <v>35</v>
      </c>
      <c r="G967" s="2" t="s">
        <v>20</v>
      </c>
      <c r="H967" s="2" t="s">
        <v>21</v>
      </c>
      <c r="I967" s="2" t="s">
        <v>22</v>
      </c>
      <c r="J967" s="2" t="s">
        <v>23</v>
      </c>
      <c r="K967" s="2"/>
      <c r="L967" s="2"/>
      <c r="M967" s="2" t="s">
        <v>42</v>
      </c>
      <c r="N967" s="2" t="s">
        <v>17</v>
      </c>
      <c r="O967" s="2" t="s">
        <v>88</v>
      </c>
    </row>
    <row r="968" spans="1:15" hidden="1">
      <c r="A968" s="1" t="s">
        <v>15</v>
      </c>
      <c r="B968" s="2">
        <v>2016</v>
      </c>
      <c r="C968" s="2" t="s">
        <v>16</v>
      </c>
      <c r="D968" s="2" t="s">
        <v>33</v>
      </c>
      <c r="E968" s="2" t="s">
        <v>65</v>
      </c>
      <c r="F968" s="2" t="s">
        <v>35</v>
      </c>
      <c r="G968" s="2" t="s">
        <v>20</v>
      </c>
      <c r="H968" s="2" t="s">
        <v>21</v>
      </c>
      <c r="I968" s="2" t="s">
        <v>22</v>
      </c>
      <c r="J968" s="2" t="s">
        <v>52</v>
      </c>
      <c r="K968" s="2" t="s">
        <v>25</v>
      </c>
      <c r="L968" s="2" t="s">
        <v>25</v>
      </c>
      <c r="M968" s="2" t="s">
        <v>42</v>
      </c>
      <c r="N968" s="2" t="s">
        <v>88</v>
      </c>
      <c r="O968" s="2" t="s">
        <v>88</v>
      </c>
    </row>
    <row r="969" spans="1:15">
      <c r="A969" s="1" t="s">
        <v>189</v>
      </c>
      <c r="B969" s="2">
        <v>2016</v>
      </c>
      <c r="C969" s="2" t="s">
        <v>16</v>
      </c>
      <c r="D969" s="2" t="s">
        <v>33</v>
      </c>
      <c r="E969" s="2" t="s">
        <v>91</v>
      </c>
      <c r="F969" s="2" t="s">
        <v>72</v>
      </c>
      <c r="G969" s="2" t="s">
        <v>92</v>
      </c>
      <c r="H969" s="2" t="s">
        <v>133</v>
      </c>
      <c r="I969" s="2" t="s">
        <v>94</v>
      </c>
      <c r="J969" s="2" t="s">
        <v>39</v>
      </c>
      <c r="K969" s="2" t="s">
        <v>31</v>
      </c>
      <c r="L969" s="2" t="s">
        <v>25</v>
      </c>
      <c r="M969" s="2" t="s">
        <v>32</v>
      </c>
      <c r="N969" s="2" t="s">
        <v>88</v>
      </c>
      <c r="O969" s="2" t="s">
        <v>43</v>
      </c>
    </row>
    <row r="970" spans="1:15">
      <c r="A970" s="1" t="s">
        <v>15</v>
      </c>
      <c r="B970" s="2">
        <v>2023</v>
      </c>
      <c r="C970" s="2" t="s">
        <v>16</v>
      </c>
      <c r="D970" s="2" t="s">
        <v>33</v>
      </c>
      <c r="E970" s="2" t="s">
        <v>65</v>
      </c>
      <c r="F970" s="2" t="s">
        <v>66</v>
      </c>
      <c r="G970" s="2" t="s">
        <v>20</v>
      </c>
      <c r="H970" s="2" t="s">
        <v>29</v>
      </c>
      <c r="I970" s="2" t="s">
        <v>22</v>
      </c>
      <c r="J970" s="2" t="s">
        <v>67</v>
      </c>
      <c r="K970" s="2" t="s">
        <v>25</v>
      </c>
      <c r="L970" s="2" t="s">
        <v>25</v>
      </c>
      <c r="M970" s="2" t="s">
        <v>32</v>
      </c>
      <c r="N970" s="2" t="s">
        <v>33</v>
      </c>
      <c r="O970" s="2" t="s">
        <v>43</v>
      </c>
    </row>
    <row r="971" spans="1:15" hidden="1">
      <c r="A971" s="1" t="s">
        <v>15</v>
      </c>
      <c r="B971" s="2">
        <v>2012</v>
      </c>
      <c r="C971" s="2" t="s">
        <v>16</v>
      </c>
      <c r="D971" s="2" t="s">
        <v>17</v>
      </c>
      <c r="E971" s="2" t="s">
        <v>18</v>
      </c>
      <c r="F971" s="2" t="s">
        <v>112</v>
      </c>
      <c r="G971" s="2" t="s">
        <v>20</v>
      </c>
      <c r="H971" s="2" t="s">
        <v>54</v>
      </c>
      <c r="I971" s="2" t="s">
        <v>47</v>
      </c>
      <c r="J971" s="2" t="s">
        <v>23</v>
      </c>
      <c r="K971" s="2" t="s">
        <v>31</v>
      </c>
      <c r="L971" s="2" t="s">
        <v>25</v>
      </c>
      <c r="M971" s="2" t="s">
        <v>42</v>
      </c>
      <c r="N971" s="2" t="s">
        <v>17</v>
      </c>
      <c r="O971" s="2" t="s">
        <v>88</v>
      </c>
    </row>
    <row r="972" spans="1:15" hidden="1">
      <c r="A972" s="1" t="s">
        <v>15</v>
      </c>
      <c r="B972" s="2">
        <v>2015</v>
      </c>
      <c r="C972" s="2" t="s">
        <v>16</v>
      </c>
      <c r="D972" s="2" t="s">
        <v>17</v>
      </c>
      <c r="E972" s="2" t="s">
        <v>18</v>
      </c>
      <c r="F972" s="2" t="s">
        <v>28</v>
      </c>
      <c r="G972" s="2" t="s">
        <v>20</v>
      </c>
      <c r="H972" s="2" t="s">
        <v>21</v>
      </c>
      <c r="I972" s="2" t="s">
        <v>22</v>
      </c>
      <c r="J972" s="2" t="s">
        <v>23</v>
      </c>
      <c r="K972" s="2"/>
      <c r="L972" s="2"/>
      <c r="M972" s="2" t="s">
        <v>42</v>
      </c>
      <c r="N972" s="2" t="s">
        <v>88</v>
      </c>
      <c r="O972" s="2" t="s">
        <v>88</v>
      </c>
    </row>
    <row r="973" spans="1:15">
      <c r="A973" s="1" t="s">
        <v>15</v>
      </c>
      <c r="B973" s="2">
        <v>2013</v>
      </c>
      <c r="C973" s="2" t="s">
        <v>16</v>
      </c>
      <c r="D973" s="2" t="s">
        <v>33</v>
      </c>
      <c r="E973" s="2" t="s">
        <v>65</v>
      </c>
      <c r="F973" s="2" t="s">
        <v>66</v>
      </c>
      <c r="G973" s="2" t="s">
        <v>20</v>
      </c>
      <c r="H973" s="2" t="s">
        <v>21</v>
      </c>
      <c r="I973" s="2" t="s">
        <v>22</v>
      </c>
      <c r="J973" s="2" t="s">
        <v>52</v>
      </c>
      <c r="K973" s="2" t="s">
        <v>69</v>
      </c>
      <c r="L973" s="2" t="s">
        <v>25</v>
      </c>
      <c r="M973" s="2" t="s">
        <v>81</v>
      </c>
      <c r="N973" s="2" t="s">
        <v>33</v>
      </c>
      <c r="O973" s="2" t="s">
        <v>43</v>
      </c>
    </row>
    <row r="974" spans="1:15">
      <c r="A974" s="1" t="s">
        <v>15</v>
      </c>
      <c r="B974" s="2">
        <v>2006</v>
      </c>
      <c r="C974" s="2" t="s">
        <v>16</v>
      </c>
      <c r="D974" s="2" t="s">
        <v>33</v>
      </c>
      <c r="E974" s="2" t="s">
        <v>34</v>
      </c>
      <c r="F974" s="2" t="s">
        <v>35</v>
      </c>
      <c r="G974" s="2" t="s">
        <v>36</v>
      </c>
      <c r="H974" s="2" t="s">
        <v>60</v>
      </c>
      <c r="I974" s="2" t="s">
        <v>38</v>
      </c>
      <c r="J974" s="2" t="s">
        <v>39</v>
      </c>
      <c r="K974" s="2" t="s">
        <v>70</v>
      </c>
      <c r="L974" s="2" t="s">
        <v>25</v>
      </c>
      <c r="M974" s="2" t="s">
        <v>42</v>
      </c>
      <c r="N974" s="2" t="s">
        <v>88</v>
      </c>
      <c r="O974" s="2" t="s">
        <v>43</v>
      </c>
    </row>
    <row r="975" spans="1:15">
      <c r="A975" s="1" t="s">
        <v>15</v>
      </c>
      <c r="B975" s="2">
        <v>2013</v>
      </c>
      <c r="C975" s="2" t="s">
        <v>16</v>
      </c>
      <c r="D975" s="2" t="s">
        <v>33</v>
      </c>
      <c r="E975" s="2" t="s">
        <v>65</v>
      </c>
      <c r="F975" s="2" t="s">
        <v>19</v>
      </c>
      <c r="G975" s="2" t="s">
        <v>20</v>
      </c>
      <c r="H975" s="2" t="s">
        <v>21</v>
      </c>
      <c r="I975" s="2" t="s">
        <v>22</v>
      </c>
      <c r="J975" s="2" t="s">
        <v>52</v>
      </c>
      <c r="K975" s="2" t="s">
        <v>40</v>
      </c>
      <c r="L975" s="2" t="s">
        <v>41</v>
      </c>
      <c r="M975" s="2" t="s">
        <v>42</v>
      </c>
      <c r="N975" s="2" t="s">
        <v>33</v>
      </c>
      <c r="O975" s="2" t="s">
        <v>43</v>
      </c>
    </row>
    <row r="976" spans="1:15">
      <c r="A976" s="1" t="s">
        <v>15</v>
      </c>
      <c r="B976" s="2">
        <v>2023</v>
      </c>
      <c r="C976" s="2" t="s">
        <v>16</v>
      </c>
      <c r="D976" s="2" t="s">
        <v>33</v>
      </c>
      <c r="E976" s="2" t="s">
        <v>65</v>
      </c>
      <c r="F976" s="2" t="s">
        <v>66</v>
      </c>
      <c r="G976" s="2" t="s">
        <v>20</v>
      </c>
      <c r="H976" s="2" t="s">
        <v>29</v>
      </c>
      <c r="I976" s="2" t="s">
        <v>22</v>
      </c>
      <c r="J976" s="2" t="s">
        <v>67</v>
      </c>
      <c r="K976" s="2" t="s">
        <v>25</v>
      </c>
      <c r="L976" s="2" t="s">
        <v>25</v>
      </c>
      <c r="M976" s="2" t="s">
        <v>32</v>
      </c>
      <c r="N976" s="2" t="s">
        <v>33</v>
      </c>
      <c r="O976" s="2" t="s">
        <v>43</v>
      </c>
    </row>
    <row r="977" spans="1:15" hidden="1">
      <c r="A977" s="1" t="s">
        <v>15</v>
      </c>
      <c r="B977" s="2">
        <v>2009</v>
      </c>
      <c r="C977" s="2" t="s">
        <v>16</v>
      </c>
      <c r="D977" s="2" t="s">
        <v>44</v>
      </c>
      <c r="E977" s="2" t="s">
        <v>18</v>
      </c>
      <c r="F977" s="2" t="s">
        <v>82</v>
      </c>
      <c r="G977" s="2" t="s">
        <v>20</v>
      </c>
      <c r="H977" s="2" t="s">
        <v>21</v>
      </c>
      <c r="I977" s="2" t="s">
        <v>22</v>
      </c>
      <c r="J977" s="2" t="s">
        <v>23</v>
      </c>
      <c r="K977" s="2" t="s">
        <v>83</v>
      </c>
      <c r="L977" s="2" t="s">
        <v>25</v>
      </c>
      <c r="M977" s="2" t="s">
        <v>55</v>
      </c>
      <c r="N977" s="2" t="s">
        <v>88</v>
      </c>
      <c r="O977" s="2" t="s">
        <v>88</v>
      </c>
    </row>
    <row r="978" spans="1:15" hidden="1">
      <c r="A978" s="1" t="s">
        <v>15</v>
      </c>
      <c r="B978" s="2">
        <v>2016</v>
      </c>
      <c r="C978" s="2" t="s">
        <v>16</v>
      </c>
      <c r="D978" s="2" t="s">
        <v>33</v>
      </c>
      <c r="E978" s="2" t="s">
        <v>91</v>
      </c>
      <c r="F978" s="2" t="s">
        <v>35</v>
      </c>
      <c r="G978" s="2" t="s">
        <v>20</v>
      </c>
      <c r="H978" s="2" t="s">
        <v>21</v>
      </c>
      <c r="I978" s="2" t="s">
        <v>22</v>
      </c>
      <c r="J978" s="2" t="s">
        <v>52</v>
      </c>
      <c r="K978" s="2" t="s">
        <v>40</v>
      </c>
      <c r="L978" s="2" t="s">
        <v>41</v>
      </c>
      <c r="M978" s="2" t="s">
        <v>42</v>
      </c>
      <c r="N978" s="2" t="s">
        <v>33</v>
      </c>
      <c r="O978" s="2" t="s">
        <v>88</v>
      </c>
    </row>
    <row r="979" spans="1:15">
      <c r="A979" s="1" t="s">
        <v>15</v>
      </c>
      <c r="B979" s="2">
        <v>2016</v>
      </c>
      <c r="C979" s="2" t="s">
        <v>16</v>
      </c>
      <c r="D979" s="2" t="s">
        <v>33</v>
      </c>
      <c r="E979" s="2" t="s">
        <v>91</v>
      </c>
      <c r="F979" s="2" t="s">
        <v>82</v>
      </c>
      <c r="G979" s="2" t="s">
        <v>92</v>
      </c>
      <c r="H979" s="2" t="s">
        <v>93</v>
      </c>
      <c r="I979" s="2" t="s">
        <v>94</v>
      </c>
      <c r="J979" s="2" t="s">
        <v>39</v>
      </c>
      <c r="K979" s="2" t="s">
        <v>61</v>
      </c>
      <c r="L979" s="2" t="s">
        <v>41</v>
      </c>
      <c r="M979" s="2" t="s">
        <v>32</v>
      </c>
      <c r="N979" s="2" t="s">
        <v>33</v>
      </c>
      <c r="O979" s="2" t="s">
        <v>43</v>
      </c>
    </row>
    <row r="980" spans="1:15" hidden="1">
      <c r="A980" s="1" t="s">
        <v>15</v>
      </c>
      <c r="B980" s="2">
        <v>2014</v>
      </c>
      <c r="C980" s="2" t="s">
        <v>16</v>
      </c>
      <c r="D980" s="2" t="s">
        <v>17</v>
      </c>
      <c r="E980" s="2" t="s">
        <v>18</v>
      </c>
      <c r="F980" s="2" t="s">
        <v>35</v>
      </c>
      <c r="G980" s="2" t="s">
        <v>45</v>
      </c>
      <c r="H980" s="2" t="s">
        <v>54</v>
      </c>
      <c r="I980" s="2" t="s">
        <v>47</v>
      </c>
      <c r="J980" s="2" t="s">
        <v>23</v>
      </c>
      <c r="K980" s="2" t="s">
        <v>61</v>
      </c>
      <c r="L980" s="2" t="s">
        <v>41</v>
      </c>
      <c r="M980" s="2" t="s">
        <v>42</v>
      </c>
      <c r="N980" s="2" t="s">
        <v>88</v>
      </c>
      <c r="O980" s="2" t="s">
        <v>88</v>
      </c>
    </row>
    <row r="981" spans="1:15">
      <c r="A981" s="1" t="s">
        <v>15</v>
      </c>
      <c r="B981" s="2">
        <v>2023</v>
      </c>
      <c r="C981" s="2" t="s">
        <v>16</v>
      </c>
      <c r="D981" s="2" t="s">
        <v>33</v>
      </c>
      <c r="E981" s="2" t="s">
        <v>65</v>
      </c>
      <c r="F981" s="2" t="s">
        <v>66</v>
      </c>
      <c r="G981" s="2" t="s">
        <v>20</v>
      </c>
      <c r="H981" s="2" t="s">
        <v>29</v>
      </c>
      <c r="I981" s="2" t="s">
        <v>22</v>
      </c>
      <c r="J981" s="2" t="s">
        <v>67</v>
      </c>
      <c r="K981" s="2" t="s">
        <v>25</v>
      </c>
      <c r="L981" s="2" t="s">
        <v>25</v>
      </c>
      <c r="M981" s="2" t="s">
        <v>32</v>
      </c>
      <c r="N981" s="2" t="s">
        <v>33</v>
      </c>
      <c r="O981" s="2" t="s">
        <v>43</v>
      </c>
    </row>
    <row r="982" spans="1:15">
      <c r="A982" s="1" t="s">
        <v>15</v>
      </c>
      <c r="B982" s="2">
        <v>2013</v>
      </c>
      <c r="C982" s="2" t="s">
        <v>16</v>
      </c>
      <c r="D982" s="2" t="s">
        <v>33</v>
      </c>
      <c r="E982" s="2" t="s">
        <v>34</v>
      </c>
      <c r="F982" s="2" t="s">
        <v>35</v>
      </c>
      <c r="G982" s="2" t="s">
        <v>36</v>
      </c>
      <c r="H982" s="2" t="s">
        <v>37</v>
      </c>
      <c r="I982" s="2" t="s">
        <v>38</v>
      </c>
      <c r="J982" s="2" t="s">
        <v>39</v>
      </c>
      <c r="K982" s="2" t="s">
        <v>84</v>
      </c>
      <c r="L982" s="2" t="s">
        <v>41</v>
      </c>
      <c r="M982" s="2" t="s">
        <v>42</v>
      </c>
      <c r="N982" s="2" t="s">
        <v>88</v>
      </c>
      <c r="O982" s="2" t="s">
        <v>43</v>
      </c>
    </row>
    <row r="983" spans="1:15" hidden="1">
      <c r="A983" s="1" t="s">
        <v>15</v>
      </c>
      <c r="B983" s="2">
        <v>2012</v>
      </c>
      <c r="C983" s="2" t="s">
        <v>16</v>
      </c>
      <c r="D983" s="2" t="s">
        <v>44</v>
      </c>
      <c r="E983" s="2" t="s">
        <v>18</v>
      </c>
      <c r="F983" s="2" t="s">
        <v>72</v>
      </c>
      <c r="G983" s="2" t="s">
        <v>45</v>
      </c>
      <c r="H983" s="2" t="s">
        <v>54</v>
      </c>
      <c r="I983" s="2" t="s">
        <v>47</v>
      </c>
      <c r="J983" s="2" t="s">
        <v>23</v>
      </c>
      <c r="K983" s="2"/>
      <c r="L983" s="2"/>
      <c r="M983" s="2" t="s">
        <v>32</v>
      </c>
      <c r="N983" s="2" t="s">
        <v>33</v>
      </c>
      <c r="O983" s="2" t="s">
        <v>88</v>
      </c>
    </row>
    <row r="984" spans="1:15">
      <c r="A984" s="1" t="s">
        <v>15</v>
      </c>
      <c r="B984" s="2">
        <v>2023</v>
      </c>
      <c r="C984" s="2" t="s">
        <v>16</v>
      </c>
      <c r="D984" s="2" t="s">
        <v>33</v>
      </c>
      <c r="E984" s="2" t="s">
        <v>65</v>
      </c>
      <c r="F984" s="2" t="s">
        <v>66</v>
      </c>
      <c r="G984" s="2" t="s">
        <v>20</v>
      </c>
      <c r="H984" s="2" t="s">
        <v>29</v>
      </c>
      <c r="I984" s="2" t="s">
        <v>22</v>
      </c>
      <c r="J984" s="2" t="s">
        <v>67</v>
      </c>
      <c r="K984" s="2" t="s">
        <v>25</v>
      </c>
      <c r="L984" s="2" t="s">
        <v>25</v>
      </c>
      <c r="M984" s="2" t="s">
        <v>32</v>
      </c>
      <c r="N984" s="2" t="s">
        <v>33</v>
      </c>
      <c r="O984" s="2" t="s">
        <v>43</v>
      </c>
    </row>
    <row r="985" spans="1:15" hidden="1">
      <c r="A985" s="1" t="s">
        <v>15</v>
      </c>
      <c r="B985" s="2">
        <v>2015</v>
      </c>
      <c r="C985" s="2" t="s">
        <v>16</v>
      </c>
      <c r="D985" s="2"/>
      <c r="E985" s="2" t="s">
        <v>91</v>
      </c>
      <c r="F985" s="2" t="s">
        <v>35</v>
      </c>
      <c r="G985" s="2"/>
      <c r="H985" s="2"/>
      <c r="I985" s="2" t="s">
        <v>184</v>
      </c>
      <c r="J985" s="2"/>
      <c r="K985" s="2" t="s">
        <v>84</v>
      </c>
      <c r="L985" s="2" t="s">
        <v>41</v>
      </c>
      <c r="M985" s="2" t="s">
        <v>55</v>
      </c>
      <c r="N985" s="2" t="s">
        <v>88</v>
      </c>
      <c r="O985" s="2" t="s">
        <v>88</v>
      </c>
    </row>
    <row r="986" spans="1:15" hidden="1">
      <c r="A986" s="1" t="s">
        <v>15</v>
      </c>
      <c r="B986" s="2">
        <v>2012</v>
      </c>
      <c r="C986" s="2" t="s">
        <v>16</v>
      </c>
      <c r="D986" s="2" t="s">
        <v>33</v>
      </c>
      <c r="E986" s="2" t="s">
        <v>34</v>
      </c>
      <c r="F986" s="2" t="s">
        <v>35</v>
      </c>
      <c r="G986" s="2" t="s">
        <v>36</v>
      </c>
      <c r="H986" s="2" t="s">
        <v>37</v>
      </c>
      <c r="I986" s="2" t="s">
        <v>38</v>
      </c>
      <c r="J986" s="2" t="s">
        <v>39</v>
      </c>
      <c r="K986" s="2" t="s">
        <v>84</v>
      </c>
      <c r="L986" s="2" t="s">
        <v>41</v>
      </c>
      <c r="M986" s="2" t="s">
        <v>42</v>
      </c>
      <c r="N986" s="2" t="s">
        <v>88</v>
      </c>
      <c r="O986" s="2" t="s">
        <v>88</v>
      </c>
    </row>
    <row r="987" spans="1:15" hidden="1">
      <c r="A987" s="1" t="s">
        <v>15</v>
      </c>
      <c r="B987" s="2">
        <v>2012</v>
      </c>
      <c r="C987" s="2" t="s">
        <v>16</v>
      </c>
      <c r="D987" s="2" t="s">
        <v>33</v>
      </c>
      <c r="E987" s="2" t="s">
        <v>34</v>
      </c>
      <c r="F987" s="2" t="s">
        <v>35</v>
      </c>
      <c r="G987" s="2" t="s">
        <v>45</v>
      </c>
      <c r="H987" s="2" t="s">
        <v>138</v>
      </c>
      <c r="I987" s="2" t="s">
        <v>47</v>
      </c>
      <c r="J987" s="2" t="s">
        <v>39</v>
      </c>
      <c r="K987" s="2"/>
      <c r="L987" s="2"/>
      <c r="M987" s="2" t="s">
        <v>42</v>
      </c>
      <c r="N987" s="2" t="s">
        <v>88</v>
      </c>
      <c r="O987" s="2" t="s">
        <v>88</v>
      </c>
    </row>
    <row r="988" spans="1:15">
      <c r="A988" s="1" t="s">
        <v>15</v>
      </c>
      <c r="B988" s="2">
        <v>2014</v>
      </c>
      <c r="C988" s="2" t="s">
        <v>16</v>
      </c>
      <c r="D988" s="2" t="s">
        <v>33</v>
      </c>
      <c r="E988" s="2" t="s">
        <v>91</v>
      </c>
      <c r="F988" s="2" t="s">
        <v>82</v>
      </c>
      <c r="G988" s="2" t="s">
        <v>92</v>
      </c>
      <c r="H988" s="2" t="s">
        <v>133</v>
      </c>
      <c r="I988" s="2" t="s">
        <v>94</v>
      </c>
      <c r="J988" s="2" t="s">
        <v>39</v>
      </c>
      <c r="K988" s="2"/>
      <c r="L988" s="2"/>
      <c r="M988" s="2" t="s">
        <v>32</v>
      </c>
      <c r="N988" s="2" t="s">
        <v>88</v>
      </c>
      <c r="O988" s="2" t="s">
        <v>43</v>
      </c>
    </row>
    <row r="989" spans="1:15">
      <c r="A989" s="1" t="s">
        <v>150</v>
      </c>
      <c r="B989" s="2">
        <v>2017</v>
      </c>
      <c r="C989" s="2" t="s">
        <v>16</v>
      </c>
      <c r="D989" s="2" t="s">
        <v>33</v>
      </c>
      <c r="E989" s="2" t="s">
        <v>49</v>
      </c>
      <c r="F989" s="2" t="s">
        <v>72</v>
      </c>
      <c r="G989" s="2" t="s">
        <v>20</v>
      </c>
      <c r="H989" s="2" t="s">
        <v>21</v>
      </c>
      <c r="I989" s="2" t="s">
        <v>22</v>
      </c>
      <c r="J989" s="2" t="s">
        <v>52</v>
      </c>
      <c r="K989" s="2" t="s">
        <v>41</v>
      </c>
      <c r="L989" s="2" t="s">
        <v>41</v>
      </c>
      <c r="M989" s="2" t="s">
        <v>32</v>
      </c>
      <c r="N989" s="2" t="s">
        <v>33</v>
      </c>
      <c r="O989" s="2" t="s">
        <v>43</v>
      </c>
    </row>
    <row r="990" spans="1:15">
      <c r="A990" s="1" t="s">
        <v>15</v>
      </c>
      <c r="B990" s="2">
        <v>2023</v>
      </c>
      <c r="C990" s="2" t="s">
        <v>16</v>
      </c>
      <c r="D990" s="2" t="s">
        <v>33</v>
      </c>
      <c r="E990" s="2" t="s">
        <v>65</v>
      </c>
      <c r="F990" s="2" t="s">
        <v>66</v>
      </c>
      <c r="G990" s="2" t="s">
        <v>20</v>
      </c>
      <c r="H990" s="2" t="s">
        <v>29</v>
      </c>
      <c r="I990" s="2" t="s">
        <v>22</v>
      </c>
      <c r="J990" s="2" t="s">
        <v>67</v>
      </c>
      <c r="K990" s="2" t="s">
        <v>25</v>
      </c>
      <c r="L990" s="2" t="s">
        <v>25</v>
      </c>
      <c r="M990" s="2" t="s">
        <v>32</v>
      </c>
      <c r="N990" s="2" t="s">
        <v>33</v>
      </c>
      <c r="O990" s="2" t="s">
        <v>43</v>
      </c>
    </row>
    <row r="991" spans="1:15">
      <c r="A991" s="1" t="s">
        <v>48</v>
      </c>
      <c r="B991" s="2">
        <v>2014</v>
      </c>
      <c r="C991" s="2" t="s">
        <v>16</v>
      </c>
      <c r="D991" s="2" t="s">
        <v>33</v>
      </c>
      <c r="E991" s="2" t="s">
        <v>34</v>
      </c>
      <c r="F991" s="2" t="s">
        <v>82</v>
      </c>
      <c r="G991" s="2" t="s">
        <v>92</v>
      </c>
      <c r="H991" s="2" t="s">
        <v>133</v>
      </c>
      <c r="I991" s="2" t="s">
        <v>94</v>
      </c>
      <c r="J991" s="2" t="s">
        <v>39</v>
      </c>
      <c r="K991" s="2" t="s">
        <v>31</v>
      </c>
      <c r="L991" s="2" t="s">
        <v>25</v>
      </c>
      <c r="M991" s="2" t="s">
        <v>32</v>
      </c>
      <c r="N991" s="2" t="s">
        <v>88</v>
      </c>
      <c r="O991" s="2" t="s">
        <v>43</v>
      </c>
    </row>
    <row r="992" spans="1:15" hidden="1">
      <c r="A992" s="1" t="s">
        <v>15</v>
      </c>
      <c r="B992" s="2">
        <v>2011</v>
      </c>
      <c r="C992" s="2" t="s">
        <v>16</v>
      </c>
      <c r="D992" s="2" t="s">
        <v>17</v>
      </c>
      <c r="E992" s="2" t="s">
        <v>27</v>
      </c>
      <c r="F992" s="2" t="s">
        <v>35</v>
      </c>
      <c r="G992" s="2" t="s">
        <v>45</v>
      </c>
      <c r="H992" s="2" t="s">
        <v>54</v>
      </c>
      <c r="I992" s="2" t="s">
        <v>47</v>
      </c>
      <c r="J992" s="2" t="s">
        <v>30</v>
      </c>
      <c r="K992" s="2" t="s">
        <v>84</v>
      </c>
      <c r="L992" s="2" t="s">
        <v>41</v>
      </c>
      <c r="M992" s="2" t="s">
        <v>88</v>
      </c>
      <c r="N992" s="2" t="s">
        <v>88</v>
      </c>
      <c r="O992" s="2" t="s">
        <v>88</v>
      </c>
    </row>
    <row r="993" spans="1:15" hidden="1">
      <c r="A993" s="1" t="s">
        <v>15</v>
      </c>
      <c r="B993" s="2">
        <v>2013</v>
      </c>
      <c r="C993" s="2" t="s">
        <v>16</v>
      </c>
      <c r="D993" s="2" t="s">
        <v>17</v>
      </c>
      <c r="E993" s="2" t="s">
        <v>27</v>
      </c>
      <c r="F993" s="2" t="s">
        <v>19</v>
      </c>
      <c r="G993" s="2" t="s">
        <v>45</v>
      </c>
      <c r="H993" s="2" t="s">
        <v>54</v>
      </c>
      <c r="I993" s="2" t="s">
        <v>47</v>
      </c>
      <c r="J993" s="2" t="s">
        <v>30</v>
      </c>
      <c r="K993" s="2"/>
      <c r="L993" s="2"/>
      <c r="M993" s="2" t="s">
        <v>88</v>
      </c>
      <c r="N993" s="2" t="s">
        <v>88</v>
      </c>
      <c r="O993" s="2" t="s">
        <v>88</v>
      </c>
    </row>
    <row r="994" spans="1:15" hidden="1">
      <c r="A994" s="1" t="s">
        <v>63</v>
      </c>
      <c r="B994" s="2">
        <v>2014</v>
      </c>
      <c r="C994" s="2" t="s">
        <v>16</v>
      </c>
      <c r="D994" s="2" t="s">
        <v>17</v>
      </c>
      <c r="E994" s="2" t="s">
        <v>18</v>
      </c>
      <c r="F994" s="2" t="s">
        <v>35</v>
      </c>
      <c r="G994" s="2" t="s">
        <v>20</v>
      </c>
      <c r="H994" s="2" t="s">
        <v>21</v>
      </c>
      <c r="I994" s="2" t="s">
        <v>22</v>
      </c>
      <c r="J994" s="2" t="s">
        <v>23</v>
      </c>
      <c r="K994" s="2" t="s">
        <v>69</v>
      </c>
      <c r="L994" s="2" t="s">
        <v>25</v>
      </c>
      <c r="M994" s="2" t="s">
        <v>42</v>
      </c>
      <c r="N994" s="2" t="s">
        <v>88</v>
      </c>
      <c r="O994" s="2" t="s">
        <v>88</v>
      </c>
    </row>
    <row r="995" spans="1:15" hidden="1">
      <c r="A995" s="1" t="s">
        <v>15</v>
      </c>
      <c r="B995" s="2">
        <v>2011</v>
      </c>
      <c r="C995" s="2" t="s">
        <v>16</v>
      </c>
      <c r="D995" s="2"/>
      <c r="E995" s="2" t="s">
        <v>91</v>
      </c>
      <c r="F995" s="2" t="s">
        <v>72</v>
      </c>
      <c r="G995" s="2" t="s">
        <v>20</v>
      </c>
      <c r="H995" s="2" t="s">
        <v>85</v>
      </c>
      <c r="I995" s="2" t="s">
        <v>22</v>
      </c>
      <c r="J995" s="2"/>
      <c r="K995" s="2" t="s">
        <v>24</v>
      </c>
      <c r="L995" s="2" t="s">
        <v>25</v>
      </c>
      <c r="M995" s="2" t="s">
        <v>88</v>
      </c>
      <c r="N995" s="2" t="s">
        <v>88</v>
      </c>
      <c r="O995" s="2" t="s">
        <v>88</v>
      </c>
    </row>
    <row r="996" spans="1:15">
      <c r="A996" s="1" t="s">
        <v>118</v>
      </c>
      <c r="B996" s="2">
        <v>2021</v>
      </c>
      <c r="C996" s="2" t="s">
        <v>16</v>
      </c>
      <c r="D996" s="2" t="s">
        <v>33</v>
      </c>
      <c r="E996" s="2" t="s">
        <v>65</v>
      </c>
      <c r="F996" s="2" t="s">
        <v>139</v>
      </c>
      <c r="G996" s="2" t="s">
        <v>20</v>
      </c>
      <c r="H996" s="2" t="s">
        <v>85</v>
      </c>
      <c r="I996" s="2" t="s">
        <v>22</v>
      </c>
      <c r="J996" s="2" t="s">
        <v>67</v>
      </c>
      <c r="K996" s="2" t="s">
        <v>31</v>
      </c>
      <c r="L996" s="2" t="s">
        <v>25</v>
      </c>
      <c r="M996" s="2" t="s">
        <v>32</v>
      </c>
      <c r="N996" s="2" t="s">
        <v>33</v>
      </c>
      <c r="O996" s="2" t="s">
        <v>43</v>
      </c>
    </row>
    <row r="997" spans="1:15" hidden="1">
      <c r="A997" s="1" t="s">
        <v>48</v>
      </c>
      <c r="B997" s="2">
        <v>2019</v>
      </c>
      <c r="C997" s="2" t="s">
        <v>16</v>
      </c>
      <c r="D997" s="2" t="s">
        <v>33</v>
      </c>
      <c r="E997" s="2" t="s">
        <v>91</v>
      </c>
      <c r="F997" s="2" t="s">
        <v>35</v>
      </c>
      <c r="G997" s="2" t="s">
        <v>45</v>
      </c>
      <c r="H997" s="2" t="s">
        <v>54</v>
      </c>
      <c r="I997" s="2" t="s">
        <v>47</v>
      </c>
      <c r="J997" s="2" t="s">
        <v>190</v>
      </c>
      <c r="K997" s="2" t="s">
        <v>40</v>
      </c>
      <c r="L997" s="2" t="s">
        <v>41</v>
      </c>
      <c r="M997" s="2" t="s">
        <v>42</v>
      </c>
      <c r="N997" s="2" t="s">
        <v>17</v>
      </c>
      <c r="O997" s="2" t="s">
        <v>88</v>
      </c>
    </row>
    <row r="998" spans="1:15">
      <c r="A998" s="1" t="s">
        <v>15</v>
      </c>
      <c r="B998" s="2">
        <v>2016</v>
      </c>
      <c r="C998" s="2" t="s">
        <v>16</v>
      </c>
      <c r="D998" s="2" t="s">
        <v>33</v>
      </c>
      <c r="E998" s="2" t="s">
        <v>91</v>
      </c>
      <c r="F998" s="2" t="s">
        <v>72</v>
      </c>
      <c r="G998" s="2" t="s">
        <v>92</v>
      </c>
      <c r="H998" s="2" t="s">
        <v>133</v>
      </c>
      <c r="I998" s="2" t="s">
        <v>94</v>
      </c>
      <c r="J998" s="2" t="s">
        <v>39</v>
      </c>
      <c r="K998" s="2" t="s">
        <v>69</v>
      </c>
      <c r="L998" s="2" t="s">
        <v>25</v>
      </c>
      <c r="M998" s="2" t="s">
        <v>32</v>
      </c>
      <c r="N998" s="2" t="s">
        <v>33</v>
      </c>
      <c r="O998" s="2" t="s">
        <v>43</v>
      </c>
    </row>
    <row r="999" spans="1:15">
      <c r="A999" s="1" t="s">
        <v>15</v>
      </c>
      <c r="B999" s="2">
        <v>2017</v>
      </c>
      <c r="C999" s="2" t="s">
        <v>16</v>
      </c>
      <c r="D999" s="2" t="s">
        <v>33</v>
      </c>
      <c r="E999" s="2" t="s">
        <v>91</v>
      </c>
      <c r="F999" s="2" t="s">
        <v>82</v>
      </c>
      <c r="G999" s="2" t="s">
        <v>92</v>
      </c>
      <c r="H999" s="2" t="s">
        <v>133</v>
      </c>
      <c r="I999" s="2" t="s">
        <v>94</v>
      </c>
      <c r="J999" s="2" t="s">
        <v>39</v>
      </c>
      <c r="K999" s="2" t="s">
        <v>84</v>
      </c>
      <c r="L999" s="2" t="s">
        <v>41</v>
      </c>
      <c r="M999" s="2" t="s">
        <v>32</v>
      </c>
      <c r="N999" s="2" t="s">
        <v>33</v>
      </c>
      <c r="O999" s="2" t="s">
        <v>43</v>
      </c>
    </row>
    <row r="1000" spans="1:15" hidden="1">
      <c r="A1000" s="1" t="s">
        <v>15</v>
      </c>
      <c r="B1000" s="2">
        <v>2017</v>
      </c>
      <c r="C1000" s="2" t="s">
        <v>16</v>
      </c>
      <c r="D1000" s="2" t="s">
        <v>33</v>
      </c>
      <c r="E1000" s="2" t="s">
        <v>49</v>
      </c>
      <c r="F1000" s="2" t="s">
        <v>50</v>
      </c>
      <c r="G1000" s="2" t="s">
        <v>20</v>
      </c>
      <c r="H1000" s="2" t="s">
        <v>21</v>
      </c>
      <c r="I1000" s="2" t="s">
        <v>22</v>
      </c>
      <c r="J1000" s="2" t="s">
        <v>52</v>
      </c>
      <c r="K1000" s="2" t="s">
        <v>84</v>
      </c>
      <c r="L1000" s="2" t="s">
        <v>41</v>
      </c>
      <c r="M1000" s="2" t="s">
        <v>32</v>
      </c>
      <c r="N1000" s="2" t="s">
        <v>17</v>
      </c>
      <c r="O1000" s="2" t="s">
        <v>88</v>
      </c>
    </row>
    <row r="1001" spans="1:15" hidden="1">
      <c r="A1001" s="1" t="s">
        <v>15</v>
      </c>
      <c r="B1001" s="2">
        <v>2012</v>
      </c>
      <c r="C1001" s="2" t="s">
        <v>16</v>
      </c>
      <c r="D1001" s="2" t="s">
        <v>17</v>
      </c>
      <c r="E1001" s="2" t="s">
        <v>27</v>
      </c>
      <c r="F1001" s="2" t="s">
        <v>72</v>
      </c>
      <c r="G1001" s="2" t="s">
        <v>45</v>
      </c>
      <c r="H1001" s="2" t="s">
        <v>54</v>
      </c>
      <c r="I1001" s="2" t="s">
        <v>47</v>
      </c>
      <c r="J1001" s="2" t="s">
        <v>30</v>
      </c>
      <c r="K1001" s="2" t="s">
        <v>40</v>
      </c>
      <c r="L1001" s="2" t="s">
        <v>41</v>
      </c>
      <c r="M1001" s="2" t="s">
        <v>32</v>
      </c>
      <c r="N1001" s="2" t="s">
        <v>88</v>
      </c>
      <c r="O1001" s="2" t="s">
        <v>88</v>
      </c>
    </row>
    <row r="1002" spans="1:15" hidden="1">
      <c r="A1002" s="1"/>
      <c r="B1002" s="2">
        <v>2012</v>
      </c>
      <c r="C1002" s="2" t="s">
        <v>16</v>
      </c>
      <c r="D1002" s="2" t="s">
        <v>33</v>
      </c>
      <c r="E1002" s="2" t="s">
        <v>49</v>
      </c>
      <c r="F1002" s="2" t="s">
        <v>59</v>
      </c>
      <c r="G1002" s="2" t="s">
        <v>20</v>
      </c>
      <c r="H1002" s="2" t="s">
        <v>51</v>
      </c>
      <c r="I1002" s="2" t="s">
        <v>22</v>
      </c>
      <c r="J1002" s="2" t="s">
        <v>52</v>
      </c>
      <c r="K1002" s="2"/>
      <c r="L1002" s="2"/>
      <c r="M1002" s="2" t="s">
        <v>88</v>
      </c>
      <c r="N1002" s="2" t="s">
        <v>33</v>
      </c>
      <c r="O1002" s="2" t="s">
        <v>58</v>
      </c>
    </row>
    <row r="1003" spans="1:15" hidden="1">
      <c r="A1003" s="1" t="s">
        <v>15</v>
      </c>
      <c r="B1003" s="2">
        <v>2018</v>
      </c>
      <c r="C1003" s="2" t="s">
        <v>16</v>
      </c>
      <c r="D1003" s="2" t="s">
        <v>17</v>
      </c>
      <c r="E1003" s="2" t="s">
        <v>18</v>
      </c>
      <c r="F1003" s="2" t="s">
        <v>66</v>
      </c>
      <c r="G1003" s="2" t="s">
        <v>20</v>
      </c>
      <c r="H1003" s="2" t="s">
        <v>71</v>
      </c>
      <c r="I1003" s="2" t="s">
        <v>22</v>
      </c>
      <c r="J1003" s="2" t="s">
        <v>23</v>
      </c>
      <c r="K1003" s="2" t="s">
        <v>31</v>
      </c>
      <c r="L1003" s="2" t="s">
        <v>25</v>
      </c>
      <c r="M1003" s="2" t="s">
        <v>88</v>
      </c>
      <c r="N1003" s="2" t="s">
        <v>17</v>
      </c>
      <c r="O1003" s="2" t="s">
        <v>88</v>
      </c>
    </row>
    <row r="1004" spans="1:15" hidden="1">
      <c r="A1004" s="1" t="s">
        <v>15</v>
      </c>
      <c r="B1004" s="2">
        <v>2014</v>
      </c>
      <c r="C1004" s="2" t="s">
        <v>16</v>
      </c>
      <c r="D1004" s="2" t="s">
        <v>17</v>
      </c>
      <c r="E1004" s="2" t="s">
        <v>27</v>
      </c>
      <c r="F1004" s="2" t="s">
        <v>19</v>
      </c>
      <c r="G1004" s="2" t="s">
        <v>45</v>
      </c>
      <c r="H1004" s="2" t="s">
        <v>54</v>
      </c>
      <c r="I1004" s="2" t="s">
        <v>47</v>
      </c>
      <c r="J1004" s="2" t="s">
        <v>30</v>
      </c>
      <c r="K1004" s="2" t="s">
        <v>24</v>
      </c>
      <c r="L1004" s="2" t="s">
        <v>25</v>
      </c>
      <c r="M1004" s="2" t="s">
        <v>88</v>
      </c>
      <c r="N1004" s="2" t="s">
        <v>88</v>
      </c>
      <c r="O1004" s="2" t="s">
        <v>88</v>
      </c>
    </row>
    <row r="1005" spans="1:15" hidden="1">
      <c r="A1005" s="1" t="s">
        <v>15</v>
      </c>
      <c r="B1005" s="2">
        <v>2012</v>
      </c>
      <c r="C1005" s="2" t="s">
        <v>16</v>
      </c>
      <c r="D1005" s="2" t="s">
        <v>33</v>
      </c>
      <c r="E1005" s="2" t="s">
        <v>65</v>
      </c>
      <c r="F1005" s="2" t="s">
        <v>35</v>
      </c>
      <c r="G1005" s="2" t="s">
        <v>36</v>
      </c>
      <c r="H1005" s="2" t="s">
        <v>60</v>
      </c>
      <c r="I1005" s="2" t="s">
        <v>38</v>
      </c>
      <c r="J1005" s="2" t="s">
        <v>67</v>
      </c>
      <c r="K1005" s="2" t="s">
        <v>41</v>
      </c>
      <c r="L1005" s="2" t="s">
        <v>41</v>
      </c>
      <c r="M1005" s="2" t="s">
        <v>42</v>
      </c>
      <c r="N1005" s="2" t="s">
        <v>17</v>
      </c>
      <c r="O1005" s="2" t="s">
        <v>88</v>
      </c>
    </row>
    <row r="1006" spans="1:15">
      <c r="A1006" s="1" t="s">
        <v>15</v>
      </c>
      <c r="B1006" s="2">
        <v>2023</v>
      </c>
      <c r="C1006" s="2" t="s">
        <v>16</v>
      </c>
      <c r="D1006" s="2" t="s">
        <v>33</v>
      </c>
      <c r="E1006" s="2" t="s">
        <v>65</v>
      </c>
      <c r="F1006" s="2" t="s">
        <v>66</v>
      </c>
      <c r="G1006" s="2" t="s">
        <v>20</v>
      </c>
      <c r="H1006" s="2" t="s">
        <v>29</v>
      </c>
      <c r="I1006" s="2" t="s">
        <v>22</v>
      </c>
      <c r="J1006" s="2" t="s">
        <v>67</v>
      </c>
      <c r="K1006" s="2" t="s">
        <v>25</v>
      </c>
      <c r="L1006" s="2" t="s">
        <v>25</v>
      </c>
      <c r="M1006" s="2" t="s">
        <v>32</v>
      </c>
      <c r="N1006" s="2" t="s">
        <v>33</v>
      </c>
      <c r="O1006" s="2" t="s">
        <v>43</v>
      </c>
    </row>
    <row r="1007" spans="1:15">
      <c r="A1007" s="1" t="s">
        <v>15</v>
      </c>
      <c r="B1007" s="2">
        <v>2016</v>
      </c>
      <c r="C1007" s="2" t="s">
        <v>16</v>
      </c>
      <c r="D1007" s="2" t="s">
        <v>33</v>
      </c>
      <c r="E1007" s="2" t="s">
        <v>34</v>
      </c>
      <c r="F1007" s="2" t="s">
        <v>19</v>
      </c>
      <c r="G1007" s="2" t="s">
        <v>36</v>
      </c>
      <c r="H1007" s="2" t="s">
        <v>37</v>
      </c>
      <c r="I1007" s="2" t="s">
        <v>38</v>
      </c>
      <c r="J1007" s="2" t="s">
        <v>39</v>
      </c>
      <c r="K1007" s="2" t="s">
        <v>24</v>
      </c>
      <c r="L1007" s="2" t="s">
        <v>25</v>
      </c>
      <c r="M1007" s="2" t="s">
        <v>55</v>
      </c>
      <c r="N1007" s="2" t="s">
        <v>33</v>
      </c>
      <c r="O1007" s="2" t="s">
        <v>43</v>
      </c>
    </row>
    <row r="1008" spans="1:15">
      <c r="A1008" s="1" t="s">
        <v>15</v>
      </c>
      <c r="B1008" s="2">
        <v>2021</v>
      </c>
      <c r="C1008" s="2" t="s">
        <v>16</v>
      </c>
      <c r="D1008" s="2" t="s">
        <v>33</v>
      </c>
      <c r="E1008" s="2" t="s">
        <v>65</v>
      </c>
      <c r="F1008" s="2" t="s">
        <v>72</v>
      </c>
      <c r="G1008" s="2" t="s">
        <v>20</v>
      </c>
      <c r="H1008" s="2" t="s">
        <v>85</v>
      </c>
      <c r="I1008" s="2" t="s">
        <v>22</v>
      </c>
      <c r="J1008" s="2" t="s">
        <v>67</v>
      </c>
      <c r="K1008" s="2" t="s">
        <v>84</v>
      </c>
      <c r="L1008" s="2" t="s">
        <v>41</v>
      </c>
      <c r="M1008" s="2" t="s">
        <v>88</v>
      </c>
      <c r="N1008" s="2" t="s">
        <v>33</v>
      </c>
      <c r="O1008" s="2" t="s">
        <v>43</v>
      </c>
    </row>
    <row r="1009" spans="1:15" hidden="1">
      <c r="A1009" s="1" t="s">
        <v>173</v>
      </c>
      <c r="B1009" s="2">
        <v>2017</v>
      </c>
      <c r="C1009" s="2" t="s">
        <v>16</v>
      </c>
      <c r="D1009" s="2" t="s">
        <v>62</v>
      </c>
      <c r="E1009" s="2" t="s">
        <v>18</v>
      </c>
      <c r="F1009" s="2" t="s">
        <v>95</v>
      </c>
      <c r="G1009" s="2" t="s">
        <v>20</v>
      </c>
      <c r="H1009" s="2" t="s">
        <v>21</v>
      </c>
      <c r="I1009" s="2" t="s">
        <v>22</v>
      </c>
      <c r="J1009" s="2" t="s">
        <v>23</v>
      </c>
      <c r="K1009" s="2" t="s">
        <v>69</v>
      </c>
      <c r="L1009" s="2" t="s">
        <v>25</v>
      </c>
      <c r="M1009" s="2" t="s">
        <v>32</v>
      </c>
      <c r="N1009" s="2" t="s">
        <v>17</v>
      </c>
      <c r="O1009" s="2" t="s">
        <v>88</v>
      </c>
    </row>
    <row r="1010" spans="1:15" hidden="1">
      <c r="A1010" s="1" t="s">
        <v>63</v>
      </c>
      <c r="B1010" s="2">
        <v>2013</v>
      </c>
      <c r="C1010" s="2" t="s">
        <v>16</v>
      </c>
      <c r="D1010" s="2" t="s">
        <v>17</v>
      </c>
      <c r="E1010" s="2" t="s">
        <v>18</v>
      </c>
      <c r="F1010" s="2" t="s">
        <v>35</v>
      </c>
      <c r="G1010" s="2" t="s">
        <v>20</v>
      </c>
      <c r="H1010" s="2" t="s">
        <v>21</v>
      </c>
      <c r="I1010" s="2" t="s">
        <v>22</v>
      </c>
      <c r="J1010" s="2" t="s">
        <v>23</v>
      </c>
      <c r="K1010" s="2" t="s">
        <v>40</v>
      </c>
      <c r="L1010" s="2" t="s">
        <v>41</v>
      </c>
      <c r="M1010" s="2" t="s">
        <v>42</v>
      </c>
      <c r="N1010" s="2" t="s">
        <v>17</v>
      </c>
      <c r="O1010" s="2" t="s">
        <v>88</v>
      </c>
    </row>
    <row r="1011" spans="1:15" hidden="1">
      <c r="A1011" s="1" t="s">
        <v>15</v>
      </c>
      <c r="B1011" s="2">
        <v>2016</v>
      </c>
      <c r="C1011" s="2" t="s">
        <v>16</v>
      </c>
      <c r="D1011" s="2" t="s">
        <v>33</v>
      </c>
      <c r="E1011" s="2" t="s">
        <v>91</v>
      </c>
      <c r="F1011" s="2" t="s">
        <v>35</v>
      </c>
      <c r="G1011" s="2" t="s">
        <v>20</v>
      </c>
      <c r="H1011" s="2" t="s">
        <v>85</v>
      </c>
      <c r="I1011" s="2" t="s">
        <v>22</v>
      </c>
      <c r="J1011" s="2" t="s">
        <v>52</v>
      </c>
      <c r="K1011" s="2" t="s">
        <v>41</v>
      </c>
      <c r="L1011" s="2" t="s">
        <v>41</v>
      </c>
      <c r="M1011" s="2" t="s">
        <v>42</v>
      </c>
      <c r="N1011" s="2" t="s">
        <v>88</v>
      </c>
      <c r="O1011" s="2" t="s">
        <v>88</v>
      </c>
    </row>
    <row r="1012" spans="1:15">
      <c r="A1012" s="1" t="s">
        <v>15</v>
      </c>
      <c r="B1012" s="2">
        <v>2013</v>
      </c>
      <c r="C1012" s="2" t="s">
        <v>16</v>
      </c>
      <c r="D1012" s="2" t="s">
        <v>33</v>
      </c>
      <c r="E1012" s="2" t="s">
        <v>49</v>
      </c>
      <c r="F1012" s="2" t="s">
        <v>35</v>
      </c>
      <c r="G1012" s="2" t="s">
        <v>20</v>
      </c>
      <c r="H1012" s="2" t="s">
        <v>51</v>
      </c>
      <c r="I1012" s="2" t="s">
        <v>22</v>
      </c>
      <c r="J1012" s="2" t="s">
        <v>52</v>
      </c>
      <c r="K1012" s="2" t="s">
        <v>61</v>
      </c>
      <c r="L1012" s="2" t="s">
        <v>41</v>
      </c>
      <c r="M1012" s="2" t="s">
        <v>42</v>
      </c>
      <c r="N1012" s="2" t="s">
        <v>88</v>
      </c>
      <c r="O1012" s="2" t="s">
        <v>43</v>
      </c>
    </row>
    <row r="1013" spans="1:15">
      <c r="A1013" s="1" t="s">
        <v>182</v>
      </c>
      <c r="B1013" s="2">
        <v>2008</v>
      </c>
      <c r="C1013" s="2" t="s">
        <v>16</v>
      </c>
      <c r="D1013" s="2" t="s">
        <v>33</v>
      </c>
      <c r="E1013" s="2" t="s">
        <v>49</v>
      </c>
      <c r="F1013" s="2" t="s">
        <v>72</v>
      </c>
      <c r="G1013" s="2" t="s">
        <v>20</v>
      </c>
      <c r="H1013" s="2" t="s">
        <v>51</v>
      </c>
      <c r="I1013" s="2" t="s">
        <v>22</v>
      </c>
      <c r="J1013" s="2" t="s">
        <v>52</v>
      </c>
      <c r="K1013" s="2"/>
      <c r="L1013" s="2"/>
      <c r="M1013" s="2" t="s">
        <v>81</v>
      </c>
      <c r="N1013" s="2" t="s">
        <v>33</v>
      </c>
      <c r="O1013" s="2" t="s">
        <v>43</v>
      </c>
    </row>
    <row r="1014" spans="1:15" hidden="1">
      <c r="A1014" s="1" t="s">
        <v>15</v>
      </c>
      <c r="B1014" s="2">
        <v>2015</v>
      </c>
      <c r="C1014" s="2" t="s">
        <v>16</v>
      </c>
      <c r="D1014" s="2" t="s">
        <v>33</v>
      </c>
      <c r="E1014" s="2" t="s">
        <v>65</v>
      </c>
      <c r="F1014" s="2" t="s">
        <v>35</v>
      </c>
      <c r="G1014" s="2"/>
      <c r="H1014" s="2"/>
      <c r="I1014" s="2" t="s">
        <v>184</v>
      </c>
      <c r="J1014" s="2" t="s">
        <v>67</v>
      </c>
      <c r="K1014" s="2" t="s">
        <v>40</v>
      </c>
      <c r="L1014" s="2" t="s">
        <v>41</v>
      </c>
      <c r="M1014" s="2" t="s">
        <v>42</v>
      </c>
      <c r="N1014" s="2" t="s">
        <v>33</v>
      </c>
      <c r="O1014" s="2" t="s">
        <v>88</v>
      </c>
    </row>
    <row r="1015" spans="1:15" hidden="1">
      <c r="A1015" s="1" t="s">
        <v>48</v>
      </c>
      <c r="B1015" s="2">
        <v>2013</v>
      </c>
      <c r="C1015" s="2" t="s">
        <v>16</v>
      </c>
      <c r="D1015" s="2" t="s">
        <v>17</v>
      </c>
      <c r="E1015" s="2" t="s">
        <v>18</v>
      </c>
      <c r="F1015" s="2" t="s">
        <v>19</v>
      </c>
      <c r="G1015" s="2"/>
      <c r="H1015" s="2"/>
      <c r="I1015" s="2" t="s">
        <v>184</v>
      </c>
      <c r="J1015" s="2" t="s">
        <v>23</v>
      </c>
      <c r="K1015" s="2"/>
      <c r="L1015" s="2"/>
      <c r="M1015" s="2" t="s">
        <v>88</v>
      </c>
      <c r="N1015" s="2" t="s">
        <v>88</v>
      </c>
      <c r="O1015" s="2" t="s">
        <v>88</v>
      </c>
    </row>
    <row r="1016" spans="1:15">
      <c r="A1016" s="1" t="s">
        <v>15</v>
      </c>
      <c r="B1016" s="2">
        <v>2021</v>
      </c>
      <c r="C1016" s="2" t="s">
        <v>16</v>
      </c>
      <c r="D1016" s="2" t="s">
        <v>33</v>
      </c>
      <c r="E1016" s="2" t="s">
        <v>49</v>
      </c>
      <c r="F1016" s="2" t="s">
        <v>72</v>
      </c>
      <c r="G1016" s="2" t="s">
        <v>20</v>
      </c>
      <c r="H1016" s="2" t="s">
        <v>183</v>
      </c>
      <c r="I1016" s="2" t="s">
        <v>76</v>
      </c>
      <c r="J1016" s="2" t="s">
        <v>52</v>
      </c>
      <c r="K1016" s="2" t="s">
        <v>31</v>
      </c>
      <c r="L1016" s="2" t="s">
        <v>25</v>
      </c>
      <c r="M1016" s="2" t="s">
        <v>32</v>
      </c>
      <c r="N1016" s="2" t="s">
        <v>33</v>
      </c>
      <c r="O1016" s="2" t="s">
        <v>43</v>
      </c>
    </row>
    <row r="1017" spans="1:15" hidden="1">
      <c r="A1017" s="1" t="s">
        <v>191</v>
      </c>
      <c r="B1017" s="2">
        <v>2016</v>
      </c>
      <c r="C1017" s="2" t="s">
        <v>16</v>
      </c>
      <c r="D1017" s="2" t="s">
        <v>33</v>
      </c>
      <c r="E1017" s="2" t="s">
        <v>49</v>
      </c>
      <c r="F1017" s="2" t="s">
        <v>50</v>
      </c>
      <c r="G1017" s="2" t="s">
        <v>20</v>
      </c>
      <c r="H1017" s="2" t="s">
        <v>51</v>
      </c>
      <c r="I1017" s="2" t="s">
        <v>22</v>
      </c>
      <c r="J1017" s="2" t="s">
        <v>52</v>
      </c>
      <c r="K1017" s="2" t="s">
        <v>40</v>
      </c>
      <c r="L1017" s="2" t="s">
        <v>41</v>
      </c>
      <c r="M1017" s="2" t="s">
        <v>32</v>
      </c>
      <c r="N1017" s="2" t="s">
        <v>88</v>
      </c>
      <c r="O1017" s="2" t="s">
        <v>88</v>
      </c>
    </row>
    <row r="1018" spans="1:15" hidden="1">
      <c r="A1018" s="1" t="s">
        <v>123</v>
      </c>
      <c r="B1018" s="2">
        <v>2016</v>
      </c>
      <c r="C1018" s="2" t="s">
        <v>16</v>
      </c>
      <c r="D1018" s="2" t="s">
        <v>33</v>
      </c>
      <c r="E1018" s="2" t="s">
        <v>79</v>
      </c>
      <c r="F1018" s="2" t="s">
        <v>19</v>
      </c>
      <c r="G1018" s="2" t="s">
        <v>20</v>
      </c>
      <c r="H1018" s="2" t="s">
        <v>101</v>
      </c>
      <c r="I1018" s="2" t="s">
        <v>76</v>
      </c>
      <c r="J1018" s="2" t="s">
        <v>52</v>
      </c>
      <c r="K1018" s="2" t="s">
        <v>41</v>
      </c>
      <c r="L1018" s="2" t="s">
        <v>41</v>
      </c>
      <c r="M1018" s="2" t="s">
        <v>55</v>
      </c>
      <c r="N1018" s="2" t="s">
        <v>33</v>
      </c>
      <c r="O1018" s="2" t="s">
        <v>98</v>
      </c>
    </row>
    <row r="1019" spans="1:15" hidden="1">
      <c r="A1019" s="1" t="s">
        <v>15</v>
      </c>
      <c r="B1019" s="2">
        <v>2012</v>
      </c>
      <c r="C1019" s="2" t="s">
        <v>16</v>
      </c>
      <c r="D1019" s="2" t="s">
        <v>17</v>
      </c>
      <c r="E1019" s="2" t="s">
        <v>18</v>
      </c>
      <c r="F1019" s="2" t="s">
        <v>19</v>
      </c>
      <c r="G1019" s="2" t="s">
        <v>20</v>
      </c>
      <c r="H1019" s="2" t="s">
        <v>21</v>
      </c>
      <c r="I1019" s="2" t="s">
        <v>22</v>
      </c>
      <c r="J1019" s="2" t="s">
        <v>23</v>
      </c>
      <c r="K1019" s="2" t="s">
        <v>24</v>
      </c>
      <c r="L1019" s="2" t="s">
        <v>25</v>
      </c>
      <c r="M1019" s="2" t="s">
        <v>88</v>
      </c>
      <c r="N1019" s="2" t="s">
        <v>88</v>
      </c>
      <c r="O1019" s="2" t="s">
        <v>88</v>
      </c>
    </row>
    <row r="1020" spans="1:15" hidden="1">
      <c r="A1020" s="1" t="s">
        <v>15</v>
      </c>
      <c r="B1020" s="2">
        <v>2012</v>
      </c>
      <c r="C1020" s="2" t="s">
        <v>16</v>
      </c>
      <c r="D1020" s="2" t="s">
        <v>44</v>
      </c>
      <c r="E1020" s="2" t="s">
        <v>18</v>
      </c>
      <c r="F1020" s="2" t="s">
        <v>86</v>
      </c>
      <c r="G1020" s="2" t="s">
        <v>20</v>
      </c>
      <c r="H1020" s="2" t="s">
        <v>21</v>
      </c>
      <c r="I1020" s="2" t="s">
        <v>22</v>
      </c>
      <c r="J1020" s="2" t="s">
        <v>23</v>
      </c>
      <c r="K1020" s="2" t="s">
        <v>31</v>
      </c>
      <c r="L1020" s="2" t="s">
        <v>25</v>
      </c>
      <c r="M1020" s="2" t="s">
        <v>32</v>
      </c>
      <c r="N1020" s="2" t="s">
        <v>88</v>
      </c>
      <c r="O1020" s="2" t="s">
        <v>88</v>
      </c>
    </row>
    <row r="1021" spans="1:15" hidden="1">
      <c r="A1021" s="1" t="s">
        <v>15</v>
      </c>
      <c r="B1021" s="2">
        <v>2010</v>
      </c>
      <c r="C1021" s="2" t="s">
        <v>16</v>
      </c>
      <c r="D1021" s="2" t="s">
        <v>17</v>
      </c>
      <c r="E1021" s="2" t="s">
        <v>18</v>
      </c>
      <c r="F1021" s="2" t="s">
        <v>35</v>
      </c>
      <c r="G1021" s="2" t="s">
        <v>20</v>
      </c>
      <c r="H1021" s="2" t="s">
        <v>85</v>
      </c>
      <c r="I1021" s="2" t="s">
        <v>22</v>
      </c>
      <c r="J1021" s="2" t="s">
        <v>23</v>
      </c>
      <c r="K1021" s="2" t="s">
        <v>31</v>
      </c>
      <c r="L1021" s="2" t="s">
        <v>25</v>
      </c>
      <c r="M1021" s="2" t="s">
        <v>42</v>
      </c>
      <c r="N1021" s="2" t="s">
        <v>33</v>
      </c>
      <c r="O1021" s="2" t="s">
        <v>88</v>
      </c>
    </row>
    <row r="1022" spans="1:15">
      <c r="A1022" s="1" t="s">
        <v>48</v>
      </c>
      <c r="B1022" s="2">
        <v>2016</v>
      </c>
      <c r="C1022" s="2" t="s">
        <v>16</v>
      </c>
      <c r="D1022" s="2" t="s">
        <v>33</v>
      </c>
      <c r="E1022" s="2" t="s">
        <v>49</v>
      </c>
      <c r="F1022" s="2" t="s">
        <v>139</v>
      </c>
      <c r="G1022" s="2" t="s">
        <v>20</v>
      </c>
      <c r="H1022" s="2" t="s">
        <v>51</v>
      </c>
      <c r="I1022" s="2" t="s">
        <v>22</v>
      </c>
      <c r="J1022" s="2" t="s">
        <v>52</v>
      </c>
      <c r="K1022" s="2" t="s">
        <v>84</v>
      </c>
      <c r="L1022" s="2" t="s">
        <v>41</v>
      </c>
      <c r="M1022" s="2" t="s">
        <v>32</v>
      </c>
      <c r="N1022" s="2" t="s">
        <v>88</v>
      </c>
      <c r="O1022" s="2" t="s">
        <v>43</v>
      </c>
    </row>
    <row r="1023" spans="1:15" hidden="1">
      <c r="A1023" s="1" t="s">
        <v>15</v>
      </c>
      <c r="B1023" s="2">
        <v>2013</v>
      </c>
      <c r="C1023" s="2" t="s">
        <v>16</v>
      </c>
      <c r="D1023" s="2" t="s">
        <v>33</v>
      </c>
      <c r="E1023" s="2" t="s">
        <v>91</v>
      </c>
      <c r="F1023" s="2" t="s">
        <v>19</v>
      </c>
      <c r="G1023" s="2" t="s">
        <v>20</v>
      </c>
      <c r="H1023" s="2" t="s">
        <v>71</v>
      </c>
      <c r="I1023" s="2" t="s">
        <v>22</v>
      </c>
      <c r="J1023" s="2" t="s">
        <v>52</v>
      </c>
      <c r="K1023" s="2"/>
      <c r="L1023" s="2"/>
      <c r="M1023" s="2" t="s">
        <v>55</v>
      </c>
      <c r="N1023" s="2" t="s">
        <v>33</v>
      </c>
      <c r="O1023" s="2" t="s">
        <v>64</v>
      </c>
    </row>
    <row r="1024" spans="1:15" hidden="1">
      <c r="A1024" s="1" t="s">
        <v>15</v>
      </c>
      <c r="B1024" s="2">
        <v>2015</v>
      </c>
      <c r="C1024" s="2" t="s">
        <v>16</v>
      </c>
      <c r="D1024" s="2" t="s">
        <v>17</v>
      </c>
      <c r="E1024" s="2" t="s">
        <v>18</v>
      </c>
      <c r="F1024" s="2" t="s">
        <v>35</v>
      </c>
      <c r="G1024" s="2" t="s">
        <v>36</v>
      </c>
      <c r="H1024" s="2" t="s">
        <v>60</v>
      </c>
      <c r="I1024" s="2" t="s">
        <v>38</v>
      </c>
      <c r="J1024" s="2" t="s">
        <v>23</v>
      </c>
      <c r="K1024" s="2" t="s">
        <v>31</v>
      </c>
      <c r="L1024" s="2" t="s">
        <v>25</v>
      </c>
      <c r="M1024" s="2" t="s">
        <v>42</v>
      </c>
      <c r="N1024" s="2" t="s">
        <v>17</v>
      </c>
      <c r="O1024" s="2" t="s">
        <v>88</v>
      </c>
    </row>
    <row r="1025" spans="1:15" hidden="1">
      <c r="A1025" s="1" t="s">
        <v>48</v>
      </c>
      <c r="B1025" s="2">
        <v>2014</v>
      </c>
      <c r="C1025" s="2" t="s">
        <v>16</v>
      </c>
      <c r="D1025" s="2" t="s">
        <v>17</v>
      </c>
      <c r="E1025" s="2" t="s">
        <v>27</v>
      </c>
      <c r="F1025" s="2" t="s">
        <v>19</v>
      </c>
      <c r="G1025" s="2" t="s">
        <v>45</v>
      </c>
      <c r="H1025" s="2" t="s">
        <v>54</v>
      </c>
      <c r="I1025" s="2" t="s">
        <v>47</v>
      </c>
      <c r="J1025" s="2" t="s">
        <v>30</v>
      </c>
      <c r="K1025" s="2"/>
      <c r="L1025" s="2"/>
      <c r="M1025" s="2" t="s">
        <v>55</v>
      </c>
      <c r="N1025" s="2" t="s">
        <v>88</v>
      </c>
      <c r="O1025" s="2" t="s">
        <v>88</v>
      </c>
    </row>
    <row r="1026" spans="1:15" hidden="1">
      <c r="A1026" s="1" t="s">
        <v>15</v>
      </c>
      <c r="B1026" s="2">
        <v>2013</v>
      </c>
      <c r="C1026" s="2" t="s">
        <v>16</v>
      </c>
      <c r="D1026" s="2" t="s">
        <v>17</v>
      </c>
      <c r="E1026" s="2" t="s">
        <v>18</v>
      </c>
      <c r="F1026" s="2" t="s">
        <v>86</v>
      </c>
      <c r="G1026" s="2" t="s">
        <v>45</v>
      </c>
      <c r="H1026" s="2" t="s">
        <v>68</v>
      </c>
      <c r="I1026" s="2" t="s">
        <v>47</v>
      </c>
      <c r="J1026" s="2" t="s">
        <v>23</v>
      </c>
      <c r="K1026" s="2" t="s">
        <v>41</v>
      </c>
      <c r="L1026" s="2" t="s">
        <v>41</v>
      </c>
      <c r="M1026" s="2" t="s">
        <v>32</v>
      </c>
      <c r="N1026" s="2" t="s">
        <v>88</v>
      </c>
      <c r="O1026" s="2" t="s">
        <v>88</v>
      </c>
    </row>
    <row r="1027" spans="1:15" hidden="1">
      <c r="A1027" s="1" t="s">
        <v>15</v>
      </c>
      <c r="B1027" s="2">
        <v>2020</v>
      </c>
      <c r="C1027" s="2" t="s">
        <v>16</v>
      </c>
      <c r="D1027" s="2" t="s">
        <v>33</v>
      </c>
      <c r="E1027" s="2" t="s">
        <v>49</v>
      </c>
      <c r="F1027" s="2" t="s">
        <v>50</v>
      </c>
      <c r="G1027" s="2" t="s">
        <v>20</v>
      </c>
      <c r="H1027" s="2" t="s">
        <v>21</v>
      </c>
      <c r="I1027" s="2" t="s">
        <v>22</v>
      </c>
      <c r="J1027" s="2" t="s">
        <v>52</v>
      </c>
      <c r="K1027" s="2" t="s">
        <v>84</v>
      </c>
      <c r="L1027" s="2" t="s">
        <v>41</v>
      </c>
      <c r="M1027" s="2" t="s">
        <v>32</v>
      </c>
      <c r="N1027" s="2" t="s">
        <v>33</v>
      </c>
      <c r="O1027" s="2" t="s">
        <v>88</v>
      </c>
    </row>
    <row r="1028" spans="1:15" hidden="1">
      <c r="A1028" s="1" t="s">
        <v>15</v>
      </c>
      <c r="B1028" s="2">
        <v>2013</v>
      </c>
      <c r="C1028" s="2" t="s">
        <v>16</v>
      </c>
      <c r="D1028" s="2" t="s">
        <v>33</v>
      </c>
      <c r="E1028" s="2" t="s">
        <v>49</v>
      </c>
      <c r="F1028" s="2" t="s">
        <v>35</v>
      </c>
      <c r="G1028" s="2" t="s">
        <v>20</v>
      </c>
      <c r="H1028" s="2" t="s">
        <v>21</v>
      </c>
      <c r="I1028" s="2" t="s">
        <v>22</v>
      </c>
      <c r="J1028" s="2" t="s">
        <v>52</v>
      </c>
      <c r="K1028" s="2" t="s">
        <v>40</v>
      </c>
      <c r="L1028" s="2" t="s">
        <v>41</v>
      </c>
      <c r="M1028" s="2" t="s">
        <v>32</v>
      </c>
      <c r="N1028" s="2" t="s">
        <v>88</v>
      </c>
      <c r="O1028" s="2" t="s">
        <v>98</v>
      </c>
    </row>
    <row r="1029" spans="1:15" hidden="1">
      <c r="A1029" s="1" t="s">
        <v>15</v>
      </c>
      <c r="B1029" s="2">
        <v>2014</v>
      </c>
      <c r="C1029" s="2" t="s">
        <v>16</v>
      </c>
      <c r="D1029" s="2" t="s">
        <v>17</v>
      </c>
      <c r="E1029" s="2" t="s">
        <v>34</v>
      </c>
      <c r="F1029" s="2" t="s">
        <v>82</v>
      </c>
      <c r="G1029" s="2" t="s">
        <v>20</v>
      </c>
      <c r="H1029" s="2" t="s">
        <v>85</v>
      </c>
      <c r="I1029" s="2" t="s">
        <v>22</v>
      </c>
      <c r="J1029" s="2" t="s">
        <v>30</v>
      </c>
      <c r="K1029" s="2" t="s">
        <v>31</v>
      </c>
      <c r="L1029" s="2" t="s">
        <v>25</v>
      </c>
      <c r="M1029" s="2" t="s">
        <v>42</v>
      </c>
      <c r="N1029" s="2" t="s">
        <v>88</v>
      </c>
      <c r="O1029" s="2" t="s">
        <v>88</v>
      </c>
    </row>
    <row r="1030" spans="1:15" hidden="1">
      <c r="A1030" s="1" t="s">
        <v>15</v>
      </c>
      <c r="B1030" s="2">
        <v>2011</v>
      </c>
      <c r="C1030" s="2" t="s">
        <v>16</v>
      </c>
      <c r="D1030" s="2" t="s">
        <v>17</v>
      </c>
      <c r="E1030" s="2" t="s">
        <v>27</v>
      </c>
      <c r="F1030" s="2" t="s">
        <v>19</v>
      </c>
      <c r="G1030" s="2" t="s">
        <v>20</v>
      </c>
      <c r="H1030" s="2" t="s">
        <v>21</v>
      </c>
      <c r="I1030" s="2" t="s">
        <v>22</v>
      </c>
      <c r="J1030" s="2" t="s">
        <v>30</v>
      </c>
      <c r="K1030" s="2" t="s">
        <v>24</v>
      </c>
      <c r="L1030" s="2" t="s">
        <v>25</v>
      </c>
      <c r="M1030" s="2" t="s">
        <v>88</v>
      </c>
      <c r="N1030" s="2" t="s">
        <v>88</v>
      </c>
      <c r="O1030" s="2" t="s">
        <v>88</v>
      </c>
    </row>
    <row r="1031" spans="1:15" hidden="1">
      <c r="A1031" s="1" t="s">
        <v>104</v>
      </c>
      <c r="B1031" s="2">
        <v>2015</v>
      </c>
      <c r="C1031" s="2" t="s">
        <v>16</v>
      </c>
      <c r="D1031" s="2" t="s">
        <v>33</v>
      </c>
      <c r="E1031" s="2" t="s">
        <v>49</v>
      </c>
      <c r="F1031" s="2" t="s">
        <v>19</v>
      </c>
      <c r="G1031" s="2" t="s">
        <v>20</v>
      </c>
      <c r="H1031" s="2" t="s">
        <v>21</v>
      </c>
      <c r="I1031" s="2" t="s">
        <v>22</v>
      </c>
      <c r="J1031" s="2" t="s">
        <v>52</v>
      </c>
      <c r="K1031" s="2" t="s">
        <v>31</v>
      </c>
      <c r="L1031" s="2" t="s">
        <v>25</v>
      </c>
      <c r="M1031" s="2" t="s">
        <v>55</v>
      </c>
      <c r="N1031" s="2" t="s">
        <v>33</v>
      </c>
      <c r="O1031" s="2" t="s">
        <v>64</v>
      </c>
    </row>
    <row r="1032" spans="1:15">
      <c r="A1032" s="1" t="s">
        <v>15</v>
      </c>
      <c r="B1032" s="2">
        <v>2015</v>
      </c>
      <c r="C1032" s="2" t="s">
        <v>16</v>
      </c>
      <c r="D1032" s="2" t="s">
        <v>33</v>
      </c>
      <c r="E1032" s="2" t="s">
        <v>34</v>
      </c>
      <c r="F1032" s="2" t="s">
        <v>66</v>
      </c>
      <c r="G1032" s="2" t="s">
        <v>36</v>
      </c>
      <c r="H1032" s="2" t="s">
        <v>37</v>
      </c>
      <c r="I1032" s="2" t="s">
        <v>38</v>
      </c>
      <c r="J1032" s="2" t="s">
        <v>39</v>
      </c>
      <c r="K1032" s="2"/>
      <c r="L1032" s="2"/>
      <c r="M1032" s="2" t="s">
        <v>42</v>
      </c>
      <c r="N1032" s="2" t="s">
        <v>17</v>
      </c>
      <c r="O1032" s="2" t="s">
        <v>43</v>
      </c>
    </row>
    <row r="1033" spans="1:15" hidden="1">
      <c r="A1033" s="1" t="s">
        <v>15</v>
      </c>
      <c r="B1033" s="2">
        <v>2012</v>
      </c>
      <c r="C1033" s="2" t="s">
        <v>16</v>
      </c>
      <c r="D1033" s="2" t="s">
        <v>17</v>
      </c>
      <c r="E1033" s="2" t="s">
        <v>18</v>
      </c>
      <c r="F1033" s="2" t="s">
        <v>66</v>
      </c>
      <c r="G1033" s="2" t="s">
        <v>20</v>
      </c>
      <c r="H1033" s="2" t="s">
        <v>146</v>
      </c>
      <c r="I1033" s="2" t="s">
        <v>47</v>
      </c>
      <c r="J1033" s="2" t="s">
        <v>23</v>
      </c>
      <c r="K1033" s="2" t="s">
        <v>31</v>
      </c>
      <c r="L1033" s="2" t="s">
        <v>25</v>
      </c>
      <c r="M1033" s="2" t="s">
        <v>44</v>
      </c>
      <c r="N1033" s="2" t="s">
        <v>88</v>
      </c>
      <c r="O1033" s="2" t="s">
        <v>88</v>
      </c>
    </row>
    <row r="1034" spans="1:15" hidden="1">
      <c r="A1034" s="1" t="s">
        <v>192</v>
      </c>
      <c r="B1034" s="2">
        <v>2013</v>
      </c>
      <c r="C1034" s="2" t="s">
        <v>16</v>
      </c>
      <c r="D1034" s="2" t="s">
        <v>17</v>
      </c>
      <c r="E1034" s="2" t="s">
        <v>18</v>
      </c>
      <c r="F1034" s="2" t="s">
        <v>19</v>
      </c>
      <c r="G1034" s="2"/>
      <c r="H1034" s="2"/>
      <c r="I1034" s="2" t="s">
        <v>184</v>
      </c>
      <c r="J1034" s="2" t="s">
        <v>23</v>
      </c>
      <c r="K1034" s="2"/>
      <c r="L1034" s="2"/>
      <c r="M1034" s="2" t="s">
        <v>88</v>
      </c>
      <c r="N1034" s="2" t="s">
        <v>33</v>
      </c>
      <c r="O1034" s="2" t="s">
        <v>88</v>
      </c>
    </row>
    <row r="1035" spans="1:15" hidden="1">
      <c r="A1035" s="1" t="s">
        <v>15</v>
      </c>
      <c r="B1035" s="2">
        <v>2010</v>
      </c>
      <c r="C1035" s="2" t="s">
        <v>16</v>
      </c>
      <c r="D1035" s="2" t="s">
        <v>17</v>
      </c>
      <c r="E1035" s="2" t="s">
        <v>18</v>
      </c>
      <c r="F1035" s="2" t="s">
        <v>35</v>
      </c>
      <c r="G1035" s="2"/>
      <c r="H1035" s="2"/>
      <c r="I1035" s="2" t="s">
        <v>184</v>
      </c>
      <c r="J1035" s="2" t="s">
        <v>23</v>
      </c>
      <c r="K1035" s="2"/>
      <c r="L1035" s="2"/>
      <c r="M1035" s="2" t="s">
        <v>88</v>
      </c>
      <c r="N1035" s="2" t="s">
        <v>88</v>
      </c>
      <c r="O1035" s="2" t="s">
        <v>88</v>
      </c>
    </row>
    <row r="1036" spans="1:15" hidden="1">
      <c r="A1036" s="1" t="s">
        <v>15</v>
      </c>
      <c r="B1036" s="2">
        <v>2010</v>
      </c>
      <c r="C1036" s="2" t="s">
        <v>16</v>
      </c>
      <c r="D1036" s="2" t="s">
        <v>33</v>
      </c>
      <c r="E1036" s="2" t="s">
        <v>34</v>
      </c>
      <c r="F1036" s="2" t="s">
        <v>66</v>
      </c>
      <c r="G1036" s="2" t="s">
        <v>45</v>
      </c>
      <c r="H1036" s="2" t="s">
        <v>73</v>
      </c>
      <c r="I1036" s="2" t="s">
        <v>47</v>
      </c>
      <c r="J1036" s="2" t="s">
        <v>39</v>
      </c>
      <c r="K1036" s="2" t="s">
        <v>84</v>
      </c>
      <c r="L1036" s="2" t="s">
        <v>41</v>
      </c>
      <c r="M1036" s="2" t="s">
        <v>88</v>
      </c>
      <c r="N1036" s="2" t="s">
        <v>88</v>
      </c>
      <c r="O1036" s="2" t="s">
        <v>88</v>
      </c>
    </row>
    <row r="1037" spans="1:15" hidden="1">
      <c r="A1037" s="1" t="s">
        <v>15</v>
      </c>
      <c r="B1037" s="2">
        <v>2016</v>
      </c>
      <c r="C1037" s="2" t="s">
        <v>16</v>
      </c>
      <c r="D1037" s="2" t="s">
        <v>33</v>
      </c>
      <c r="E1037" s="2" t="s">
        <v>49</v>
      </c>
      <c r="F1037" s="2" t="s">
        <v>19</v>
      </c>
      <c r="G1037" s="2" t="s">
        <v>20</v>
      </c>
      <c r="H1037" s="2" t="s">
        <v>51</v>
      </c>
      <c r="I1037" s="2" t="s">
        <v>22</v>
      </c>
      <c r="J1037" s="2" t="s">
        <v>52</v>
      </c>
      <c r="K1037" s="2"/>
      <c r="L1037" s="2"/>
      <c r="M1037" s="2" t="s">
        <v>55</v>
      </c>
      <c r="N1037" s="2" t="s">
        <v>88</v>
      </c>
      <c r="O1037" s="2" t="s">
        <v>88</v>
      </c>
    </row>
    <row r="1038" spans="1:15">
      <c r="A1038" s="1" t="s">
        <v>15</v>
      </c>
      <c r="B1038" s="2">
        <v>2013</v>
      </c>
      <c r="C1038" s="2" t="s">
        <v>16</v>
      </c>
      <c r="D1038" s="2" t="s">
        <v>33</v>
      </c>
      <c r="E1038" s="2" t="s">
        <v>34</v>
      </c>
      <c r="F1038" s="2" t="s">
        <v>35</v>
      </c>
      <c r="G1038" s="2" t="s">
        <v>36</v>
      </c>
      <c r="H1038" s="2" t="s">
        <v>37</v>
      </c>
      <c r="I1038" s="2" t="s">
        <v>38</v>
      </c>
      <c r="J1038" s="2" t="s">
        <v>39</v>
      </c>
      <c r="K1038" s="2" t="s">
        <v>69</v>
      </c>
      <c r="L1038" s="2" t="s">
        <v>25</v>
      </c>
      <c r="M1038" s="2" t="s">
        <v>42</v>
      </c>
      <c r="N1038" s="2" t="s">
        <v>17</v>
      </c>
      <c r="O1038" s="2" t="s">
        <v>43</v>
      </c>
    </row>
    <row r="1039" spans="1:15" hidden="1">
      <c r="A1039" s="1" t="s">
        <v>141</v>
      </c>
      <c r="B1039" s="2">
        <v>2014</v>
      </c>
      <c r="C1039" s="2" t="s">
        <v>16</v>
      </c>
      <c r="D1039" s="2" t="s">
        <v>17</v>
      </c>
      <c r="E1039" s="2" t="s">
        <v>18</v>
      </c>
      <c r="F1039" s="2" t="s">
        <v>19</v>
      </c>
      <c r="G1039" s="2" t="s">
        <v>45</v>
      </c>
      <c r="H1039" s="2" t="s">
        <v>138</v>
      </c>
      <c r="I1039" s="2" t="s">
        <v>47</v>
      </c>
      <c r="J1039" s="2" t="s">
        <v>23</v>
      </c>
      <c r="K1039" s="2"/>
      <c r="L1039" s="2"/>
      <c r="M1039" s="2" t="s">
        <v>88</v>
      </c>
      <c r="N1039" s="2" t="s">
        <v>33</v>
      </c>
      <c r="O1039" s="2" t="s">
        <v>88</v>
      </c>
    </row>
    <row r="1040" spans="1:15" hidden="1">
      <c r="A1040" s="1" t="s">
        <v>114</v>
      </c>
      <c r="B1040" s="2">
        <v>2016</v>
      </c>
      <c r="C1040" s="2" t="s">
        <v>16</v>
      </c>
      <c r="D1040" s="2" t="s">
        <v>33</v>
      </c>
      <c r="E1040" s="2" t="s">
        <v>27</v>
      </c>
      <c r="F1040" s="2" t="s">
        <v>96</v>
      </c>
      <c r="G1040" s="2" t="s">
        <v>20</v>
      </c>
      <c r="H1040" s="2" t="s">
        <v>71</v>
      </c>
      <c r="I1040" s="2" t="s">
        <v>22</v>
      </c>
      <c r="J1040" s="2" t="s">
        <v>30</v>
      </c>
      <c r="K1040" s="2" t="s">
        <v>24</v>
      </c>
      <c r="L1040" s="2" t="s">
        <v>25</v>
      </c>
      <c r="M1040" s="2" t="s">
        <v>32</v>
      </c>
      <c r="N1040" s="2" t="s">
        <v>33</v>
      </c>
      <c r="O1040" s="2" t="s">
        <v>88</v>
      </c>
    </row>
    <row r="1041" spans="1:15" hidden="1">
      <c r="A1041" s="1" t="s">
        <v>15</v>
      </c>
      <c r="B1041" s="2">
        <v>2013</v>
      </c>
      <c r="C1041" s="2" t="s">
        <v>16</v>
      </c>
      <c r="D1041" s="2" t="s">
        <v>44</v>
      </c>
      <c r="E1041" s="2" t="s">
        <v>27</v>
      </c>
      <c r="F1041" s="2" t="s">
        <v>35</v>
      </c>
      <c r="G1041" s="2" t="s">
        <v>45</v>
      </c>
      <c r="H1041" s="2" t="s">
        <v>54</v>
      </c>
      <c r="I1041" s="2" t="s">
        <v>47</v>
      </c>
      <c r="J1041" s="2" t="s">
        <v>30</v>
      </c>
      <c r="K1041" s="2"/>
      <c r="L1041" s="2"/>
      <c r="M1041" s="2" t="s">
        <v>42</v>
      </c>
      <c r="N1041" s="2" t="s">
        <v>88</v>
      </c>
      <c r="O1041" s="2" t="s">
        <v>88</v>
      </c>
    </row>
    <row r="1042" spans="1:15" hidden="1">
      <c r="A1042" s="1" t="s">
        <v>15</v>
      </c>
      <c r="B1042" s="2">
        <v>2014</v>
      </c>
      <c r="C1042" s="2" t="s">
        <v>16</v>
      </c>
      <c r="D1042" s="2" t="s">
        <v>33</v>
      </c>
      <c r="E1042" s="2" t="s">
        <v>49</v>
      </c>
      <c r="F1042" s="2" t="s">
        <v>86</v>
      </c>
      <c r="G1042" s="2" t="s">
        <v>20</v>
      </c>
      <c r="H1042" s="2" t="s">
        <v>51</v>
      </c>
      <c r="I1042" s="2" t="s">
        <v>22</v>
      </c>
      <c r="J1042" s="2" t="s">
        <v>52</v>
      </c>
      <c r="K1042" s="2" t="s">
        <v>40</v>
      </c>
      <c r="L1042" s="2" t="s">
        <v>41</v>
      </c>
      <c r="M1042" s="2" t="s">
        <v>32</v>
      </c>
      <c r="N1042" s="2" t="s">
        <v>33</v>
      </c>
      <c r="O1042" s="2" t="s">
        <v>58</v>
      </c>
    </row>
    <row r="1043" spans="1:15" hidden="1">
      <c r="A1043" s="1" t="s">
        <v>15</v>
      </c>
      <c r="B1043" s="2">
        <v>2012</v>
      </c>
      <c r="C1043" s="2" t="s">
        <v>16</v>
      </c>
      <c r="D1043" s="2" t="s">
        <v>33</v>
      </c>
      <c r="E1043" s="2" t="s">
        <v>34</v>
      </c>
      <c r="F1043" s="2" t="s">
        <v>35</v>
      </c>
      <c r="G1043" s="2" t="s">
        <v>36</v>
      </c>
      <c r="H1043" s="2" t="s">
        <v>37</v>
      </c>
      <c r="I1043" s="2" t="s">
        <v>38</v>
      </c>
      <c r="J1043" s="2" t="s">
        <v>39</v>
      </c>
      <c r="K1043" s="2" t="s">
        <v>31</v>
      </c>
      <c r="L1043" s="2" t="s">
        <v>25</v>
      </c>
      <c r="M1043" s="2" t="s">
        <v>42</v>
      </c>
      <c r="N1043" s="2" t="s">
        <v>17</v>
      </c>
      <c r="O1043" s="2" t="s">
        <v>88</v>
      </c>
    </row>
    <row r="1044" spans="1:15" hidden="1">
      <c r="A1044" s="1" t="s">
        <v>15</v>
      </c>
      <c r="B1044" s="2">
        <v>2020</v>
      </c>
      <c r="C1044" s="2" t="s">
        <v>16</v>
      </c>
      <c r="D1044" s="2" t="s">
        <v>33</v>
      </c>
      <c r="E1044" s="2" t="s">
        <v>65</v>
      </c>
      <c r="F1044" s="2" t="s">
        <v>72</v>
      </c>
      <c r="G1044" s="2" t="s">
        <v>20</v>
      </c>
      <c r="H1044" s="2" t="s">
        <v>21</v>
      </c>
      <c r="I1044" s="2" t="s">
        <v>22</v>
      </c>
      <c r="J1044" s="2" t="s">
        <v>52</v>
      </c>
      <c r="K1044" s="2" t="s">
        <v>40</v>
      </c>
      <c r="L1044" s="2" t="s">
        <v>41</v>
      </c>
      <c r="M1044" s="2" t="s">
        <v>32</v>
      </c>
      <c r="N1044" s="2" t="s">
        <v>33</v>
      </c>
      <c r="O1044" s="2" t="s">
        <v>88</v>
      </c>
    </row>
    <row r="1045" spans="1:15" hidden="1">
      <c r="A1045" s="1" t="s">
        <v>15</v>
      </c>
      <c r="B1045" s="2">
        <v>2016</v>
      </c>
      <c r="C1045" s="2" t="s">
        <v>16</v>
      </c>
      <c r="D1045" s="2" t="s">
        <v>33</v>
      </c>
      <c r="E1045" s="2" t="s">
        <v>34</v>
      </c>
      <c r="F1045" s="2" t="s">
        <v>35</v>
      </c>
      <c r="G1045" s="2" t="s">
        <v>36</v>
      </c>
      <c r="H1045" s="2" t="s">
        <v>37</v>
      </c>
      <c r="I1045" s="2" t="s">
        <v>38</v>
      </c>
      <c r="J1045" s="2" t="s">
        <v>39</v>
      </c>
      <c r="K1045" s="2" t="s">
        <v>61</v>
      </c>
      <c r="L1045" s="2" t="s">
        <v>41</v>
      </c>
      <c r="M1045" s="2" t="s">
        <v>42</v>
      </c>
      <c r="N1045" s="2" t="s">
        <v>17</v>
      </c>
      <c r="O1045" s="2" t="s">
        <v>88</v>
      </c>
    </row>
    <row r="1046" spans="1:15">
      <c r="A1046" s="1" t="s">
        <v>15</v>
      </c>
      <c r="B1046" s="2">
        <v>2017</v>
      </c>
      <c r="C1046" s="2" t="s">
        <v>16</v>
      </c>
      <c r="D1046" s="2" t="s">
        <v>33</v>
      </c>
      <c r="E1046" s="2" t="s">
        <v>79</v>
      </c>
      <c r="F1046" s="2" t="s">
        <v>35</v>
      </c>
      <c r="G1046" s="2" t="s">
        <v>36</v>
      </c>
      <c r="H1046" s="2" t="s">
        <v>101</v>
      </c>
      <c r="I1046" s="2" t="s">
        <v>76</v>
      </c>
      <c r="J1046" s="2" t="s">
        <v>77</v>
      </c>
      <c r="K1046" s="2" t="s">
        <v>40</v>
      </c>
      <c r="L1046" s="2" t="s">
        <v>41</v>
      </c>
      <c r="M1046" s="2" t="s">
        <v>42</v>
      </c>
      <c r="N1046" s="2" t="s">
        <v>17</v>
      </c>
      <c r="O1046" s="2" t="s">
        <v>43</v>
      </c>
    </row>
    <row r="1047" spans="1:15">
      <c r="A1047" s="1" t="s">
        <v>15</v>
      </c>
      <c r="B1047" s="2">
        <v>2023</v>
      </c>
      <c r="C1047" s="2" t="s">
        <v>16</v>
      </c>
      <c r="D1047" s="2" t="s">
        <v>33</v>
      </c>
      <c r="E1047" s="2" t="s">
        <v>65</v>
      </c>
      <c r="F1047" s="2" t="s">
        <v>66</v>
      </c>
      <c r="G1047" s="2" t="s">
        <v>20</v>
      </c>
      <c r="H1047" s="2" t="s">
        <v>29</v>
      </c>
      <c r="I1047" s="2" t="s">
        <v>22</v>
      </c>
      <c r="J1047" s="2" t="s">
        <v>67</v>
      </c>
      <c r="K1047" s="2" t="s">
        <v>25</v>
      </c>
      <c r="L1047" s="2" t="s">
        <v>25</v>
      </c>
      <c r="M1047" s="2" t="s">
        <v>32</v>
      </c>
      <c r="N1047" s="2" t="s">
        <v>33</v>
      </c>
      <c r="O1047" s="2" t="s">
        <v>43</v>
      </c>
    </row>
    <row r="1048" spans="1:15" hidden="1">
      <c r="A1048" s="1" t="s">
        <v>15</v>
      </c>
      <c r="B1048" s="2">
        <v>2009</v>
      </c>
      <c r="C1048" s="2" t="s">
        <v>16</v>
      </c>
      <c r="D1048" s="2" t="s">
        <v>17</v>
      </c>
      <c r="E1048" s="2" t="s">
        <v>18</v>
      </c>
      <c r="F1048" s="2" t="s">
        <v>19</v>
      </c>
      <c r="G1048" s="2"/>
      <c r="H1048" s="2"/>
      <c r="I1048" s="2" t="s">
        <v>184</v>
      </c>
      <c r="J1048" s="2" t="s">
        <v>23</v>
      </c>
      <c r="K1048" s="2"/>
      <c r="L1048" s="2"/>
      <c r="M1048" s="2" t="s">
        <v>88</v>
      </c>
      <c r="N1048" s="2" t="s">
        <v>33</v>
      </c>
      <c r="O1048" s="2" t="s">
        <v>88</v>
      </c>
    </row>
    <row r="1049" spans="1:15" hidden="1">
      <c r="A1049" s="1" t="s">
        <v>15</v>
      </c>
      <c r="B1049" s="2">
        <v>2013</v>
      </c>
      <c r="C1049" s="2" t="s">
        <v>16</v>
      </c>
      <c r="D1049" s="2" t="s">
        <v>44</v>
      </c>
      <c r="E1049" s="2" t="s">
        <v>27</v>
      </c>
      <c r="F1049" s="2" t="s">
        <v>19</v>
      </c>
      <c r="G1049" s="2" t="s">
        <v>20</v>
      </c>
      <c r="H1049" s="2" t="s">
        <v>51</v>
      </c>
      <c r="I1049" s="2" t="s">
        <v>22</v>
      </c>
      <c r="J1049" s="2" t="s">
        <v>30</v>
      </c>
      <c r="K1049" s="2"/>
      <c r="L1049" s="2"/>
      <c r="M1049" s="2" t="s">
        <v>88</v>
      </c>
      <c r="N1049" s="2" t="s">
        <v>33</v>
      </c>
      <c r="O1049" s="2" t="s">
        <v>88</v>
      </c>
    </row>
    <row r="1050" spans="1:15" hidden="1">
      <c r="A1050" s="1" t="s">
        <v>15</v>
      </c>
      <c r="B1050" s="2">
        <v>2013</v>
      </c>
      <c r="C1050" s="2" t="s">
        <v>16</v>
      </c>
      <c r="D1050" s="2" t="s">
        <v>17</v>
      </c>
      <c r="E1050" s="2" t="s">
        <v>18</v>
      </c>
      <c r="F1050" s="2" t="s">
        <v>35</v>
      </c>
      <c r="G1050" s="2" t="s">
        <v>20</v>
      </c>
      <c r="H1050" s="2" t="s">
        <v>177</v>
      </c>
      <c r="I1050" s="2" t="s">
        <v>22</v>
      </c>
      <c r="J1050" s="2" t="s">
        <v>23</v>
      </c>
      <c r="K1050" s="2"/>
      <c r="L1050" s="2"/>
      <c r="M1050" s="2" t="s">
        <v>42</v>
      </c>
      <c r="N1050" s="2" t="s">
        <v>88</v>
      </c>
      <c r="O1050" s="2" t="s">
        <v>88</v>
      </c>
    </row>
    <row r="1051" spans="1:15" hidden="1">
      <c r="A1051" s="1" t="s">
        <v>15</v>
      </c>
      <c r="B1051" s="2">
        <v>2020</v>
      </c>
      <c r="C1051" s="2" t="s">
        <v>16</v>
      </c>
      <c r="D1051" s="2" t="s">
        <v>33</v>
      </c>
      <c r="E1051" s="2" t="s">
        <v>91</v>
      </c>
      <c r="F1051" s="2" t="s">
        <v>35</v>
      </c>
      <c r="G1051" s="2" t="s">
        <v>20</v>
      </c>
      <c r="H1051" s="2" t="s">
        <v>71</v>
      </c>
      <c r="I1051" s="2" t="s">
        <v>22</v>
      </c>
      <c r="J1051" s="2" t="s">
        <v>52</v>
      </c>
      <c r="K1051" s="2" t="s">
        <v>84</v>
      </c>
      <c r="L1051" s="2" t="s">
        <v>41</v>
      </c>
      <c r="M1051" s="2" t="s">
        <v>42</v>
      </c>
      <c r="N1051" s="2" t="s">
        <v>88</v>
      </c>
      <c r="O1051" s="2" t="s">
        <v>88</v>
      </c>
    </row>
    <row r="1052" spans="1:15">
      <c r="A1052" s="1" t="s">
        <v>15</v>
      </c>
      <c r="B1052" s="2">
        <v>2017</v>
      </c>
      <c r="C1052" s="2" t="s">
        <v>16</v>
      </c>
      <c r="D1052" s="2" t="s">
        <v>33</v>
      </c>
      <c r="E1052" s="2" t="s">
        <v>91</v>
      </c>
      <c r="F1052" s="2" t="s">
        <v>72</v>
      </c>
      <c r="G1052" s="2" t="s">
        <v>92</v>
      </c>
      <c r="H1052" s="2" t="s">
        <v>133</v>
      </c>
      <c r="I1052" s="2" t="s">
        <v>94</v>
      </c>
      <c r="J1052" s="2" t="s">
        <v>39</v>
      </c>
      <c r="K1052" s="2" t="s">
        <v>70</v>
      </c>
      <c r="L1052" s="2" t="s">
        <v>25</v>
      </c>
      <c r="M1052" s="2" t="s">
        <v>32</v>
      </c>
      <c r="N1052" s="2" t="s">
        <v>33</v>
      </c>
      <c r="O1052" s="2" t="s">
        <v>43</v>
      </c>
    </row>
    <row r="1053" spans="1:15">
      <c r="A1053" s="1" t="s">
        <v>15</v>
      </c>
      <c r="B1053" s="2">
        <v>2023</v>
      </c>
      <c r="C1053" s="2" t="s">
        <v>16</v>
      </c>
      <c r="D1053" s="2" t="s">
        <v>33</v>
      </c>
      <c r="E1053" s="2" t="s">
        <v>65</v>
      </c>
      <c r="F1053" s="2" t="s">
        <v>66</v>
      </c>
      <c r="G1053" s="2" t="s">
        <v>20</v>
      </c>
      <c r="H1053" s="2" t="s">
        <v>29</v>
      </c>
      <c r="I1053" s="2" t="s">
        <v>22</v>
      </c>
      <c r="J1053" s="2" t="s">
        <v>67</v>
      </c>
      <c r="K1053" s="2" t="s">
        <v>25</v>
      </c>
      <c r="L1053" s="2" t="s">
        <v>25</v>
      </c>
      <c r="M1053" s="2" t="s">
        <v>32</v>
      </c>
      <c r="N1053" s="2" t="s">
        <v>33</v>
      </c>
      <c r="O1053" s="2" t="s">
        <v>43</v>
      </c>
    </row>
    <row r="1054" spans="1:15">
      <c r="A1054" s="1" t="s">
        <v>15</v>
      </c>
      <c r="B1054" s="2">
        <v>2023</v>
      </c>
      <c r="C1054" s="2" t="s">
        <v>16</v>
      </c>
      <c r="D1054" s="2" t="s">
        <v>33</v>
      </c>
      <c r="E1054" s="2" t="s">
        <v>65</v>
      </c>
      <c r="F1054" s="2" t="s">
        <v>66</v>
      </c>
      <c r="G1054" s="2" t="s">
        <v>20</v>
      </c>
      <c r="H1054" s="2" t="s">
        <v>29</v>
      </c>
      <c r="I1054" s="2" t="s">
        <v>22</v>
      </c>
      <c r="J1054" s="2" t="s">
        <v>67</v>
      </c>
      <c r="K1054" s="2" t="s">
        <v>25</v>
      </c>
      <c r="L1054" s="2" t="s">
        <v>25</v>
      </c>
      <c r="M1054" s="2" t="s">
        <v>32</v>
      </c>
      <c r="N1054" s="2" t="s">
        <v>33</v>
      </c>
      <c r="O1054" s="2" t="s">
        <v>43</v>
      </c>
    </row>
    <row r="1055" spans="1:15" hidden="1">
      <c r="A1055" s="1" t="s">
        <v>173</v>
      </c>
      <c r="B1055" s="2">
        <v>2013</v>
      </c>
      <c r="C1055" s="2" t="s">
        <v>16</v>
      </c>
      <c r="D1055" s="2" t="s">
        <v>33</v>
      </c>
      <c r="E1055" s="2" t="s">
        <v>91</v>
      </c>
      <c r="F1055" s="2" t="s">
        <v>28</v>
      </c>
      <c r="G1055" s="2" t="s">
        <v>20</v>
      </c>
      <c r="H1055" s="2" t="s">
        <v>21</v>
      </c>
      <c r="I1055" s="2" t="s">
        <v>22</v>
      </c>
      <c r="J1055" s="2" t="s">
        <v>52</v>
      </c>
      <c r="K1055" s="2" t="s">
        <v>84</v>
      </c>
      <c r="L1055" s="2" t="s">
        <v>41</v>
      </c>
      <c r="M1055" s="2" t="s">
        <v>88</v>
      </c>
      <c r="N1055" s="2" t="s">
        <v>33</v>
      </c>
      <c r="O1055" s="2" t="s">
        <v>88</v>
      </c>
    </row>
    <row r="1056" spans="1:15" hidden="1">
      <c r="A1056" s="1" t="s">
        <v>15</v>
      </c>
      <c r="B1056" s="2">
        <v>2010</v>
      </c>
      <c r="C1056" s="2" t="s">
        <v>16</v>
      </c>
      <c r="D1056" s="2" t="s">
        <v>17</v>
      </c>
      <c r="E1056" s="2" t="s">
        <v>27</v>
      </c>
      <c r="F1056" s="2" t="s">
        <v>72</v>
      </c>
      <c r="G1056" s="2" t="s">
        <v>45</v>
      </c>
      <c r="H1056" s="2" t="s">
        <v>73</v>
      </c>
      <c r="I1056" s="2" t="s">
        <v>47</v>
      </c>
      <c r="J1056" s="2" t="s">
        <v>30</v>
      </c>
      <c r="K1056" s="2"/>
      <c r="L1056" s="2"/>
      <c r="M1056" s="2" t="s">
        <v>88</v>
      </c>
      <c r="N1056" s="2" t="s">
        <v>88</v>
      </c>
      <c r="O1056" s="2" t="s">
        <v>88</v>
      </c>
    </row>
    <row r="1057" spans="1:15">
      <c r="A1057" s="1" t="s">
        <v>15</v>
      </c>
      <c r="B1057" s="2">
        <v>2017</v>
      </c>
      <c r="C1057" s="2" t="s">
        <v>16</v>
      </c>
      <c r="D1057" s="2" t="s">
        <v>33</v>
      </c>
      <c r="E1057" s="2" t="s">
        <v>91</v>
      </c>
      <c r="F1057" s="2" t="s">
        <v>72</v>
      </c>
      <c r="G1057" s="2" t="s">
        <v>92</v>
      </c>
      <c r="H1057" s="2" t="s">
        <v>133</v>
      </c>
      <c r="I1057" s="2" t="s">
        <v>94</v>
      </c>
      <c r="J1057" s="2" t="s">
        <v>39</v>
      </c>
      <c r="K1057" s="2" t="s">
        <v>31</v>
      </c>
      <c r="L1057" s="2" t="s">
        <v>25</v>
      </c>
      <c r="M1057" s="2" t="s">
        <v>32</v>
      </c>
      <c r="N1057" s="2" t="s">
        <v>33</v>
      </c>
      <c r="O1057" s="2" t="s">
        <v>43</v>
      </c>
    </row>
    <row r="1058" spans="1:15" hidden="1">
      <c r="A1058" s="1" t="s">
        <v>15</v>
      </c>
      <c r="B1058" s="2">
        <v>2016</v>
      </c>
      <c r="C1058" s="2" t="s">
        <v>16</v>
      </c>
      <c r="D1058" s="2" t="s">
        <v>17</v>
      </c>
      <c r="E1058" s="2" t="s">
        <v>27</v>
      </c>
      <c r="F1058" s="2" t="s">
        <v>50</v>
      </c>
      <c r="G1058" s="2" t="s">
        <v>20</v>
      </c>
      <c r="H1058" s="2" t="s">
        <v>21</v>
      </c>
      <c r="I1058" s="2" t="s">
        <v>22</v>
      </c>
      <c r="J1058" s="2" t="s">
        <v>30</v>
      </c>
      <c r="K1058" s="2" t="s">
        <v>84</v>
      </c>
      <c r="L1058" s="2" t="s">
        <v>41</v>
      </c>
      <c r="M1058" s="2" t="s">
        <v>32</v>
      </c>
      <c r="N1058" s="2" t="s">
        <v>33</v>
      </c>
      <c r="O1058" s="2" t="s">
        <v>88</v>
      </c>
    </row>
    <row r="1059" spans="1:15" hidden="1">
      <c r="A1059" s="1" t="s">
        <v>15</v>
      </c>
      <c r="B1059" s="2">
        <v>2016</v>
      </c>
      <c r="C1059" s="2" t="s">
        <v>16</v>
      </c>
      <c r="D1059" s="2" t="s">
        <v>33</v>
      </c>
      <c r="E1059" s="2" t="s">
        <v>49</v>
      </c>
      <c r="F1059" s="2" t="s">
        <v>82</v>
      </c>
      <c r="G1059" s="2" t="s">
        <v>20</v>
      </c>
      <c r="H1059" s="2" t="s">
        <v>51</v>
      </c>
      <c r="I1059" s="2" t="s">
        <v>22</v>
      </c>
      <c r="J1059" s="2" t="s">
        <v>52</v>
      </c>
      <c r="K1059" s="2" t="s">
        <v>41</v>
      </c>
      <c r="L1059" s="2" t="s">
        <v>41</v>
      </c>
      <c r="M1059" s="2" t="s">
        <v>88</v>
      </c>
      <c r="N1059" s="2" t="s">
        <v>33</v>
      </c>
      <c r="O1059" s="2" t="s">
        <v>98</v>
      </c>
    </row>
    <row r="1060" spans="1:15">
      <c r="A1060" s="1" t="s">
        <v>48</v>
      </c>
      <c r="B1060" s="2">
        <v>2008</v>
      </c>
      <c r="C1060" s="2" t="s">
        <v>16</v>
      </c>
      <c r="D1060" s="2" t="s">
        <v>33</v>
      </c>
      <c r="E1060" s="2" t="s">
        <v>65</v>
      </c>
      <c r="F1060" s="2" t="s">
        <v>28</v>
      </c>
      <c r="G1060" s="2" t="s">
        <v>20</v>
      </c>
      <c r="H1060" s="2" t="s">
        <v>21</v>
      </c>
      <c r="I1060" s="2" t="s">
        <v>22</v>
      </c>
      <c r="J1060" s="2" t="s">
        <v>67</v>
      </c>
      <c r="K1060" s="2" t="s">
        <v>40</v>
      </c>
      <c r="L1060" s="2" t="s">
        <v>41</v>
      </c>
      <c r="M1060" s="2" t="s">
        <v>44</v>
      </c>
      <c r="N1060" s="2" t="s">
        <v>88</v>
      </c>
      <c r="O1060" s="2" t="s">
        <v>43</v>
      </c>
    </row>
    <row r="1061" spans="1:15">
      <c r="A1061" s="1" t="s">
        <v>15</v>
      </c>
      <c r="B1061" s="2">
        <v>2013</v>
      </c>
      <c r="C1061" s="2" t="s">
        <v>16</v>
      </c>
      <c r="D1061" s="2" t="s">
        <v>33</v>
      </c>
      <c r="E1061" s="2" t="s">
        <v>91</v>
      </c>
      <c r="F1061" s="2" t="s">
        <v>72</v>
      </c>
      <c r="G1061" s="2"/>
      <c r="H1061" s="2"/>
      <c r="I1061" s="2" t="s">
        <v>184</v>
      </c>
      <c r="J1061" s="2"/>
      <c r="K1061" s="2" t="s">
        <v>84</v>
      </c>
      <c r="L1061" s="2" t="s">
        <v>41</v>
      </c>
      <c r="M1061" s="2" t="s">
        <v>88</v>
      </c>
      <c r="N1061" s="2" t="s">
        <v>88</v>
      </c>
      <c r="O1061" s="2" t="s">
        <v>43</v>
      </c>
    </row>
    <row r="1062" spans="1:15" hidden="1">
      <c r="A1062" s="1" t="s">
        <v>193</v>
      </c>
      <c r="B1062" s="2">
        <v>2012</v>
      </c>
      <c r="C1062" s="2" t="s">
        <v>16</v>
      </c>
      <c r="D1062" s="2" t="s">
        <v>33</v>
      </c>
      <c r="E1062" s="2" t="s">
        <v>79</v>
      </c>
      <c r="F1062" s="2" t="s">
        <v>19</v>
      </c>
      <c r="G1062" s="2" t="s">
        <v>20</v>
      </c>
      <c r="H1062" s="2" t="s">
        <v>130</v>
      </c>
      <c r="I1062" s="2" t="s">
        <v>131</v>
      </c>
      <c r="J1062" s="2" t="s">
        <v>67</v>
      </c>
      <c r="K1062" s="2"/>
      <c r="L1062" s="2"/>
      <c r="M1062" s="2" t="s">
        <v>88</v>
      </c>
      <c r="N1062" s="2" t="s">
        <v>33</v>
      </c>
      <c r="O1062" s="2" t="s">
        <v>78</v>
      </c>
    </row>
    <row r="1063" spans="1:15">
      <c r="A1063" s="1" t="s">
        <v>15</v>
      </c>
      <c r="B1063" s="2">
        <v>2013</v>
      </c>
      <c r="C1063" s="2" t="s">
        <v>16</v>
      </c>
      <c r="D1063" s="2" t="s">
        <v>33</v>
      </c>
      <c r="E1063" s="2" t="s">
        <v>65</v>
      </c>
      <c r="F1063" s="2" t="s">
        <v>95</v>
      </c>
      <c r="G1063" s="2" t="s">
        <v>20</v>
      </c>
      <c r="H1063" s="2" t="s">
        <v>21</v>
      </c>
      <c r="I1063" s="2" t="s">
        <v>22</v>
      </c>
      <c r="J1063" s="2" t="s">
        <v>52</v>
      </c>
      <c r="K1063" s="2" t="s">
        <v>31</v>
      </c>
      <c r="L1063" s="2" t="s">
        <v>25</v>
      </c>
      <c r="M1063" s="2" t="s">
        <v>32</v>
      </c>
      <c r="N1063" s="2" t="s">
        <v>17</v>
      </c>
      <c r="O1063" s="2" t="s">
        <v>43</v>
      </c>
    </row>
    <row r="1064" spans="1:15">
      <c r="A1064" s="1" t="s">
        <v>15</v>
      </c>
      <c r="B1064" s="2">
        <v>2023</v>
      </c>
      <c r="C1064" s="2" t="s">
        <v>16</v>
      </c>
      <c r="D1064" s="2" t="s">
        <v>33</v>
      </c>
      <c r="E1064" s="2" t="s">
        <v>65</v>
      </c>
      <c r="F1064" s="2" t="s">
        <v>86</v>
      </c>
      <c r="G1064" s="2" t="s">
        <v>20</v>
      </c>
      <c r="H1064" s="2" t="s">
        <v>29</v>
      </c>
      <c r="I1064" s="2" t="s">
        <v>22</v>
      </c>
      <c r="J1064" s="2" t="s">
        <v>67</v>
      </c>
      <c r="K1064" s="2" t="s">
        <v>25</v>
      </c>
      <c r="L1064" s="2" t="s">
        <v>25</v>
      </c>
      <c r="M1064" s="2" t="s">
        <v>32</v>
      </c>
      <c r="N1064" s="2" t="s">
        <v>33</v>
      </c>
      <c r="O1064" s="2" t="s">
        <v>43</v>
      </c>
    </row>
    <row r="1065" spans="1:15">
      <c r="A1065" s="1" t="s">
        <v>15</v>
      </c>
      <c r="B1065" s="2">
        <v>2013</v>
      </c>
      <c r="C1065" s="2" t="s">
        <v>16</v>
      </c>
      <c r="D1065" s="2" t="s">
        <v>33</v>
      </c>
      <c r="E1065" s="2" t="s">
        <v>34</v>
      </c>
      <c r="F1065" s="2" t="s">
        <v>35</v>
      </c>
      <c r="G1065" s="2" t="s">
        <v>36</v>
      </c>
      <c r="H1065" s="2" t="s">
        <v>60</v>
      </c>
      <c r="I1065" s="2" t="s">
        <v>38</v>
      </c>
      <c r="J1065" s="2" t="s">
        <v>39</v>
      </c>
      <c r="K1065" s="2"/>
      <c r="L1065" s="2"/>
      <c r="M1065" s="2" t="s">
        <v>42</v>
      </c>
      <c r="N1065" s="2" t="s">
        <v>88</v>
      </c>
      <c r="O1065" s="2" t="s">
        <v>43</v>
      </c>
    </row>
    <row r="1066" spans="1:15" hidden="1">
      <c r="A1066" s="1" t="s">
        <v>15</v>
      </c>
      <c r="B1066" s="2">
        <v>2010</v>
      </c>
      <c r="C1066" s="2" t="s">
        <v>16</v>
      </c>
      <c r="D1066" s="2" t="s">
        <v>17</v>
      </c>
      <c r="E1066" s="2" t="s">
        <v>18</v>
      </c>
      <c r="F1066" s="2" t="s">
        <v>19</v>
      </c>
      <c r="G1066" s="2"/>
      <c r="H1066" s="2"/>
      <c r="I1066" s="2" t="s">
        <v>184</v>
      </c>
      <c r="J1066" s="2" t="s">
        <v>23</v>
      </c>
      <c r="K1066" s="2" t="s">
        <v>83</v>
      </c>
      <c r="L1066" s="2" t="s">
        <v>25</v>
      </c>
      <c r="M1066" s="2" t="s">
        <v>88</v>
      </c>
      <c r="N1066" s="2" t="s">
        <v>33</v>
      </c>
      <c r="O1066" s="2" t="s">
        <v>88</v>
      </c>
    </row>
    <row r="1067" spans="1:15" hidden="1">
      <c r="A1067" s="1" t="s">
        <v>15</v>
      </c>
      <c r="B1067" s="2">
        <v>2014</v>
      </c>
      <c r="C1067" s="2" t="s">
        <v>16</v>
      </c>
      <c r="D1067" s="2"/>
      <c r="E1067" s="2" t="s">
        <v>91</v>
      </c>
      <c r="F1067" s="2" t="s">
        <v>19</v>
      </c>
      <c r="G1067" s="2"/>
      <c r="H1067" s="2"/>
      <c r="I1067" s="2" t="s">
        <v>184</v>
      </c>
      <c r="J1067" s="2"/>
      <c r="K1067" s="2" t="s">
        <v>25</v>
      </c>
      <c r="L1067" s="2" t="s">
        <v>25</v>
      </c>
      <c r="M1067" s="2" t="s">
        <v>55</v>
      </c>
      <c r="N1067" s="2" t="s">
        <v>33</v>
      </c>
      <c r="O1067" s="2" t="s">
        <v>88</v>
      </c>
    </row>
    <row r="1068" spans="1:15" hidden="1">
      <c r="A1068" s="1" t="s">
        <v>15</v>
      </c>
      <c r="B1068" s="2">
        <v>2018</v>
      </c>
      <c r="C1068" s="2" t="s">
        <v>16</v>
      </c>
      <c r="D1068" s="2" t="s">
        <v>33</v>
      </c>
      <c r="E1068" s="2" t="s">
        <v>49</v>
      </c>
      <c r="F1068" s="2" t="s">
        <v>59</v>
      </c>
      <c r="G1068" s="2" t="s">
        <v>20</v>
      </c>
      <c r="H1068" s="2" t="s">
        <v>71</v>
      </c>
      <c r="I1068" s="2" t="s">
        <v>22</v>
      </c>
      <c r="J1068" s="2" t="s">
        <v>52</v>
      </c>
      <c r="K1068" s="2" t="s">
        <v>40</v>
      </c>
      <c r="L1068" s="2" t="s">
        <v>41</v>
      </c>
      <c r="M1068" s="2" t="s">
        <v>32</v>
      </c>
      <c r="N1068" s="2" t="s">
        <v>17</v>
      </c>
      <c r="O1068" s="2" t="s">
        <v>88</v>
      </c>
    </row>
    <row r="1069" spans="1:15">
      <c r="A1069" s="1" t="s">
        <v>105</v>
      </c>
      <c r="B1069" s="2">
        <v>2020</v>
      </c>
      <c r="C1069" s="2" t="s">
        <v>16</v>
      </c>
      <c r="D1069" s="2" t="s">
        <v>33</v>
      </c>
      <c r="E1069" s="2" t="s">
        <v>65</v>
      </c>
      <c r="F1069" s="2" t="s">
        <v>112</v>
      </c>
      <c r="G1069" s="2" t="s">
        <v>20</v>
      </c>
      <c r="H1069" s="2" t="s">
        <v>85</v>
      </c>
      <c r="I1069" s="2" t="s">
        <v>22</v>
      </c>
      <c r="J1069" s="2" t="s">
        <v>67</v>
      </c>
      <c r="K1069" s="2" t="s">
        <v>83</v>
      </c>
      <c r="L1069" s="2" t="s">
        <v>25</v>
      </c>
      <c r="M1069" s="2" t="s">
        <v>88</v>
      </c>
      <c r="N1069" s="2" t="s">
        <v>33</v>
      </c>
      <c r="O1069" s="2" t="s">
        <v>43</v>
      </c>
    </row>
    <row r="1070" spans="1:15" hidden="1">
      <c r="A1070" s="1" t="s">
        <v>15</v>
      </c>
      <c r="B1070" s="2">
        <v>2010</v>
      </c>
      <c r="C1070" s="2" t="s">
        <v>16</v>
      </c>
      <c r="D1070" s="2" t="s">
        <v>17</v>
      </c>
      <c r="E1070" s="2" t="s">
        <v>27</v>
      </c>
      <c r="F1070" s="2" t="s">
        <v>19</v>
      </c>
      <c r="G1070" s="2" t="s">
        <v>45</v>
      </c>
      <c r="H1070" s="2" t="s">
        <v>54</v>
      </c>
      <c r="I1070" s="2" t="s">
        <v>47</v>
      </c>
      <c r="J1070" s="2" t="s">
        <v>30</v>
      </c>
      <c r="K1070" s="2" t="s">
        <v>24</v>
      </c>
      <c r="L1070" s="2" t="s">
        <v>25</v>
      </c>
      <c r="M1070" s="2" t="s">
        <v>88</v>
      </c>
      <c r="N1070" s="2" t="s">
        <v>88</v>
      </c>
      <c r="O1070" s="2" t="s">
        <v>88</v>
      </c>
    </row>
    <row r="1071" spans="1:15">
      <c r="A1071" s="1" t="s">
        <v>15</v>
      </c>
      <c r="B1071" s="2">
        <v>2016</v>
      </c>
      <c r="C1071" s="2" t="s">
        <v>16</v>
      </c>
      <c r="D1071" s="2" t="s">
        <v>33</v>
      </c>
      <c r="E1071" s="2" t="s">
        <v>91</v>
      </c>
      <c r="F1071" s="2" t="s">
        <v>82</v>
      </c>
      <c r="G1071" s="2" t="s">
        <v>92</v>
      </c>
      <c r="H1071" s="2" t="s">
        <v>93</v>
      </c>
      <c r="I1071" s="2" t="s">
        <v>94</v>
      </c>
      <c r="J1071" s="2" t="s">
        <v>39</v>
      </c>
      <c r="K1071" s="2" t="s">
        <v>40</v>
      </c>
      <c r="L1071" s="2" t="s">
        <v>41</v>
      </c>
      <c r="M1071" s="2" t="s">
        <v>32</v>
      </c>
      <c r="N1071" s="2" t="s">
        <v>33</v>
      </c>
      <c r="O1071" s="2" t="s">
        <v>43</v>
      </c>
    </row>
    <row r="1072" spans="1:15">
      <c r="A1072" s="1" t="s">
        <v>15</v>
      </c>
      <c r="B1072" s="2">
        <v>2017</v>
      </c>
      <c r="C1072" s="2" t="s">
        <v>16</v>
      </c>
      <c r="D1072" s="2" t="s">
        <v>33</v>
      </c>
      <c r="E1072" s="2" t="s">
        <v>49</v>
      </c>
      <c r="F1072" s="2" t="s">
        <v>35</v>
      </c>
      <c r="G1072" s="2" t="s">
        <v>20</v>
      </c>
      <c r="H1072" s="2" t="s">
        <v>21</v>
      </c>
      <c r="I1072" s="2" t="s">
        <v>22</v>
      </c>
      <c r="J1072" s="2" t="s">
        <v>52</v>
      </c>
      <c r="K1072" s="2" t="s">
        <v>61</v>
      </c>
      <c r="L1072" s="2" t="s">
        <v>41</v>
      </c>
      <c r="M1072" s="2" t="s">
        <v>42</v>
      </c>
      <c r="N1072" s="2" t="s">
        <v>33</v>
      </c>
      <c r="O1072" s="2" t="s">
        <v>43</v>
      </c>
    </row>
    <row r="1073" spans="1:15" hidden="1">
      <c r="A1073" s="1" t="s">
        <v>15</v>
      </c>
      <c r="B1073" s="2">
        <v>2013</v>
      </c>
      <c r="C1073" s="2" t="s">
        <v>16</v>
      </c>
      <c r="D1073" s="2" t="s">
        <v>44</v>
      </c>
      <c r="E1073" s="2" t="s">
        <v>18</v>
      </c>
      <c r="F1073" s="2" t="s">
        <v>35</v>
      </c>
      <c r="G1073" s="2" t="s">
        <v>45</v>
      </c>
      <c r="H1073" s="2" t="s">
        <v>138</v>
      </c>
      <c r="I1073" s="2" t="s">
        <v>47</v>
      </c>
      <c r="J1073" s="2" t="s">
        <v>23</v>
      </c>
      <c r="K1073" s="2" t="s">
        <v>40</v>
      </c>
      <c r="L1073" s="2" t="s">
        <v>41</v>
      </c>
      <c r="M1073" s="2" t="s">
        <v>42</v>
      </c>
      <c r="N1073" s="2" t="s">
        <v>88</v>
      </c>
      <c r="O1073" s="2" t="s">
        <v>88</v>
      </c>
    </row>
    <row r="1074" spans="1:15">
      <c r="A1074" s="1" t="s">
        <v>15</v>
      </c>
      <c r="B1074" s="2">
        <v>2013</v>
      </c>
      <c r="C1074" s="2" t="s">
        <v>16</v>
      </c>
      <c r="D1074" s="2" t="s">
        <v>33</v>
      </c>
      <c r="E1074" s="2" t="s">
        <v>65</v>
      </c>
      <c r="F1074" s="2" t="s">
        <v>89</v>
      </c>
      <c r="G1074" s="2" t="s">
        <v>36</v>
      </c>
      <c r="H1074" s="2" t="s">
        <v>113</v>
      </c>
      <c r="I1074" s="2" t="s">
        <v>38</v>
      </c>
      <c r="J1074" s="2" t="s">
        <v>67</v>
      </c>
      <c r="K1074" s="2" t="s">
        <v>84</v>
      </c>
      <c r="L1074" s="2" t="s">
        <v>41</v>
      </c>
      <c r="M1074" s="2" t="s">
        <v>32</v>
      </c>
      <c r="N1074" s="2" t="s">
        <v>88</v>
      </c>
      <c r="O1074" s="2" t="s">
        <v>43</v>
      </c>
    </row>
    <row r="1075" spans="1:15" hidden="1">
      <c r="A1075" s="1" t="s">
        <v>110</v>
      </c>
      <c r="B1075" s="2">
        <v>2016</v>
      </c>
      <c r="C1075" s="2" t="s">
        <v>16</v>
      </c>
      <c r="D1075" s="2" t="s">
        <v>17</v>
      </c>
      <c r="E1075" s="2" t="s">
        <v>27</v>
      </c>
      <c r="F1075" s="2" t="s">
        <v>50</v>
      </c>
      <c r="G1075" s="2" t="s">
        <v>20</v>
      </c>
      <c r="H1075" s="2" t="s">
        <v>51</v>
      </c>
      <c r="I1075" s="2" t="s">
        <v>22</v>
      </c>
      <c r="J1075" s="2" t="s">
        <v>30</v>
      </c>
      <c r="K1075" s="2" t="s">
        <v>41</v>
      </c>
      <c r="L1075" s="2" t="s">
        <v>41</v>
      </c>
      <c r="M1075" s="2" t="s">
        <v>32</v>
      </c>
      <c r="N1075" s="2" t="s">
        <v>88</v>
      </c>
      <c r="O1075" s="2" t="s">
        <v>88</v>
      </c>
    </row>
    <row r="1076" spans="1:15" hidden="1">
      <c r="A1076" s="1" t="s">
        <v>15</v>
      </c>
      <c r="B1076" s="2">
        <v>2012</v>
      </c>
      <c r="C1076" s="2" t="s">
        <v>16</v>
      </c>
      <c r="D1076" s="2" t="s">
        <v>44</v>
      </c>
      <c r="E1076" s="2" t="s">
        <v>18</v>
      </c>
      <c r="F1076" s="2" t="s">
        <v>19</v>
      </c>
      <c r="G1076" s="2" t="s">
        <v>20</v>
      </c>
      <c r="H1076" s="2" t="s">
        <v>21</v>
      </c>
      <c r="I1076" s="2" t="s">
        <v>22</v>
      </c>
      <c r="J1076" s="2" t="s">
        <v>23</v>
      </c>
      <c r="K1076" s="2" t="s">
        <v>84</v>
      </c>
      <c r="L1076" s="2" t="s">
        <v>41</v>
      </c>
      <c r="M1076" s="2" t="s">
        <v>32</v>
      </c>
      <c r="N1076" s="2" t="s">
        <v>88</v>
      </c>
      <c r="O1076" s="2" t="s">
        <v>88</v>
      </c>
    </row>
    <row r="1077" spans="1:15">
      <c r="A1077" s="1" t="s">
        <v>15</v>
      </c>
      <c r="B1077" s="2">
        <v>2018</v>
      </c>
      <c r="C1077" s="2" t="s">
        <v>16</v>
      </c>
      <c r="D1077" s="2" t="s">
        <v>33</v>
      </c>
      <c r="E1077" s="2" t="s">
        <v>91</v>
      </c>
      <c r="F1077" s="2" t="s">
        <v>72</v>
      </c>
      <c r="G1077" s="2" t="s">
        <v>92</v>
      </c>
      <c r="H1077" s="2" t="s">
        <v>133</v>
      </c>
      <c r="I1077" s="2" t="s">
        <v>94</v>
      </c>
      <c r="J1077" s="2" t="s">
        <v>39</v>
      </c>
      <c r="K1077" s="2" t="s">
        <v>84</v>
      </c>
      <c r="L1077" s="2" t="s">
        <v>41</v>
      </c>
      <c r="M1077" s="2" t="s">
        <v>32</v>
      </c>
      <c r="N1077" s="2" t="s">
        <v>33</v>
      </c>
      <c r="O1077" s="2" t="s">
        <v>43</v>
      </c>
    </row>
    <row r="1078" spans="1:15" hidden="1">
      <c r="A1078" s="1" t="s">
        <v>15</v>
      </c>
      <c r="B1078" s="2">
        <v>2013</v>
      </c>
      <c r="C1078" s="2" t="s">
        <v>16</v>
      </c>
      <c r="D1078" s="2" t="s">
        <v>17</v>
      </c>
      <c r="E1078" s="2" t="s">
        <v>18</v>
      </c>
      <c r="F1078" s="2" t="s">
        <v>35</v>
      </c>
      <c r="G1078" s="2" t="s">
        <v>20</v>
      </c>
      <c r="H1078" s="2" t="s">
        <v>21</v>
      </c>
      <c r="I1078" s="2" t="s">
        <v>22</v>
      </c>
      <c r="J1078" s="2" t="s">
        <v>23</v>
      </c>
      <c r="K1078" s="2"/>
      <c r="L1078" s="2"/>
      <c r="M1078" s="2" t="s">
        <v>42</v>
      </c>
      <c r="N1078" s="2" t="s">
        <v>33</v>
      </c>
      <c r="O1078" s="2" t="s">
        <v>88</v>
      </c>
    </row>
    <row r="1079" spans="1:15">
      <c r="A1079" s="1" t="s">
        <v>15</v>
      </c>
      <c r="B1079" s="2">
        <v>2023</v>
      </c>
      <c r="C1079" s="2" t="s">
        <v>16</v>
      </c>
      <c r="D1079" s="2" t="s">
        <v>33</v>
      </c>
      <c r="E1079" s="2" t="s">
        <v>65</v>
      </c>
      <c r="F1079" s="2" t="s">
        <v>66</v>
      </c>
      <c r="G1079" s="2" t="s">
        <v>20</v>
      </c>
      <c r="H1079" s="2" t="s">
        <v>29</v>
      </c>
      <c r="I1079" s="2" t="s">
        <v>22</v>
      </c>
      <c r="J1079" s="2" t="s">
        <v>67</v>
      </c>
      <c r="K1079" s="2" t="s">
        <v>25</v>
      </c>
      <c r="L1079" s="2" t="s">
        <v>25</v>
      </c>
      <c r="M1079" s="2" t="s">
        <v>32</v>
      </c>
      <c r="N1079" s="2" t="s">
        <v>33</v>
      </c>
      <c r="O1079" s="2" t="s">
        <v>43</v>
      </c>
    </row>
    <row r="1080" spans="1:15">
      <c r="A1080" s="1" t="s">
        <v>15</v>
      </c>
      <c r="B1080" s="2">
        <v>2016</v>
      </c>
      <c r="C1080" s="2" t="s">
        <v>16</v>
      </c>
      <c r="D1080" s="2" t="s">
        <v>33</v>
      </c>
      <c r="E1080" s="2" t="s">
        <v>65</v>
      </c>
      <c r="F1080" s="2" t="s">
        <v>89</v>
      </c>
      <c r="G1080" s="2" t="s">
        <v>36</v>
      </c>
      <c r="H1080" s="2" t="s">
        <v>113</v>
      </c>
      <c r="I1080" s="2" t="s">
        <v>38</v>
      </c>
      <c r="J1080" s="2" t="s">
        <v>67</v>
      </c>
      <c r="K1080" s="2" t="s">
        <v>84</v>
      </c>
      <c r="L1080" s="2" t="s">
        <v>41</v>
      </c>
      <c r="M1080" s="2" t="s">
        <v>32</v>
      </c>
      <c r="N1080" s="2" t="s">
        <v>17</v>
      </c>
      <c r="O1080" s="2" t="s">
        <v>43</v>
      </c>
    </row>
    <row r="1081" spans="1:15">
      <c r="A1081" s="1" t="s">
        <v>15</v>
      </c>
      <c r="B1081" s="2">
        <v>2023</v>
      </c>
      <c r="C1081" s="2" t="s">
        <v>16</v>
      </c>
      <c r="D1081" s="2" t="s">
        <v>33</v>
      </c>
      <c r="E1081" s="2" t="s">
        <v>65</v>
      </c>
      <c r="F1081" s="2" t="s">
        <v>66</v>
      </c>
      <c r="G1081" s="2" t="s">
        <v>20</v>
      </c>
      <c r="H1081" s="2" t="s">
        <v>29</v>
      </c>
      <c r="I1081" s="2" t="s">
        <v>22</v>
      </c>
      <c r="J1081" s="2" t="s">
        <v>67</v>
      </c>
      <c r="K1081" s="2" t="s">
        <v>25</v>
      </c>
      <c r="L1081" s="2" t="s">
        <v>25</v>
      </c>
      <c r="M1081" s="2" t="s">
        <v>32</v>
      </c>
      <c r="N1081" s="2" t="s">
        <v>33</v>
      </c>
      <c r="O1081" s="2" t="s">
        <v>43</v>
      </c>
    </row>
    <row r="1082" spans="1:15">
      <c r="A1082" s="1" t="s">
        <v>15</v>
      </c>
      <c r="B1082" s="2">
        <v>2023</v>
      </c>
      <c r="C1082" s="2" t="s">
        <v>16</v>
      </c>
      <c r="D1082" s="2" t="s">
        <v>33</v>
      </c>
      <c r="E1082" s="2" t="s">
        <v>65</v>
      </c>
      <c r="F1082" s="2" t="s">
        <v>66</v>
      </c>
      <c r="G1082" s="2" t="s">
        <v>20</v>
      </c>
      <c r="H1082" s="2" t="s">
        <v>29</v>
      </c>
      <c r="I1082" s="2" t="s">
        <v>22</v>
      </c>
      <c r="J1082" s="2" t="s">
        <v>67</v>
      </c>
      <c r="K1082" s="2" t="s">
        <v>25</v>
      </c>
      <c r="L1082" s="2" t="s">
        <v>25</v>
      </c>
      <c r="M1082" s="2" t="s">
        <v>32</v>
      </c>
      <c r="N1082" s="2" t="s">
        <v>33</v>
      </c>
      <c r="O1082" s="2" t="s">
        <v>43</v>
      </c>
    </row>
    <row r="1083" spans="1:15" hidden="1">
      <c r="A1083" s="1" t="s">
        <v>15</v>
      </c>
      <c r="B1083" s="2">
        <v>2013</v>
      </c>
      <c r="C1083" s="2" t="s">
        <v>16</v>
      </c>
      <c r="D1083" s="2" t="s">
        <v>17</v>
      </c>
      <c r="E1083" s="2" t="s">
        <v>18</v>
      </c>
      <c r="F1083" s="2" t="s">
        <v>72</v>
      </c>
      <c r="G1083" s="2" t="s">
        <v>20</v>
      </c>
      <c r="H1083" s="2" t="s">
        <v>21</v>
      </c>
      <c r="I1083" s="2" t="s">
        <v>22</v>
      </c>
      <c r="J1083" s="2" t="s">
        <v>23</v>
      </c>
      <c r="K1083" s="2" t="s">
        <v>31</v>
      </c>
      <c r="L1083" s="2" t="s">
        <v>25</v>
      </c>
      <c r="M1083" s="2" t="s">
        <v>32</v>
      </c>
      <c r="N1083" s="2" t="s">
        <v>33</v>
      </c>
      <c r="O1083" s="2" t="s">
        <v>88</v>
      </c>
    </row>
    <row r="1084" spans="1:15">
      <c r="A1084" s="1" t="s">
        <v>15</v>
      </c>
      <c r="B1084" s="2">
        <v>2023</v>
      </c>
      <c r="C1084" s="2" t="s">
        <v>16</v>
      </c>
      <c r="D1084" s="2" t="s">
        <v>33</v>
      </c>
      <c r="E1084" s="2" t="s">
        <v>65</v>
      </c>
      <c r="F1084" s="2" t="s">
        <v>72</v>
      </c>
      <c r="G1084" s="2" t="s">
        <v>20</v>
      </c>
      <c r="H1084" s="2" t="s">
        <v>29</v>
      </c>
      <c r="I1084" s="2" t="s">
        <v>22</v>
      </c>
      <c r="J1084" s="2" t="s">
        <v>67</v>
      </c>
      <c r="K1084" s="2" t="s">
        <v>25</v>
      </c>
      <c r="L1084" s="2" t="s">
        <v>25</v>
      </c>
      <c r="M1084" s="2" t="s">
        <v>32</v>
      </c>
      <c r="N1084" s="2" t="s">
        <v>33</v>
      </c>
      <c r="O1084" s="2" t="s">
        <v>43</v>
      </c>
    </row>
    <row r="1085" spans="1:15" hidden="1">
      <c r="A1085" s="1" t="s">
        <v>15</v>
      </c>
      <c r="B1085" s="2">
        <v>2014</v>
      </c>
      <c r="C1085" s="2" t="s">
        <v>16</v>
      </c>
      <c r="D1085" s="2" t="s">
        <v>33</v>
      </c>
      <c r="E1085" s="2" t="s">
        <v>49</v>
      </c>
      <c r="F1085" s="2" t="s">
        <v>19</v>
      </c>
      <c r="G1085" s="2" t="s">
        <v>20</v>
      </c>
      <c r="H1085" s="2" t="s">
        <v>51</v>
      </c>
      <c r="I1085" s="2" t="s">
        <v>22</v>
      </c>
      <c r="J1085" s="2" t="s">
        <v>52</v>
      </c>
      <c r="K1085" s="2" t="s">
        <v>84</v>
      </c>
      <c r="L1085" s="2" t="s">
        <v>41</v>
      </c>
      <c r="M1085" s="2" t="s">
        <v>88</v>
      </c>
      <c r="N1085" s="2" t="s">
        <v>33</v>
      </c>
      <c r="O1085" s="2" t="s">
        <v>58</v>
      </c>
    </row>
    <row r="1086" spans="1:15" hidden="1">
      <c r="A1086" s="1" t="s">
        <v>15</v>
      </c>
      <c r="B1086" s="2">
        <v>2014</v>
      </c>
      <c r="C1086" s="2" t="s">
        <v>16</v>
      </c>
      <c r="D1086" s="2" t="s">
        <v>33</v>
      </c>
      <c r="E1086" s="2" t="s">
        <v>49</v>
      </c>
      <c r="F1086" s="2" t="s">
        <v>50</v>
      </c>
      <c r="G1086" s="2" t="s">
        <v>20</v>
      </c>
      <c r="H1086" s="2" t="s">
        <v>51</v>
      </c>
      <c r="I1086" s="2" t="s">
        <v>22</v>
      </c>
      <c r="J1086" s="2" t="s">
        <v>52</v>
      </c>
      <c r="K1086" s="2" t="s">
        <v>61</v>
      </c>
      <c r="L1086" s="2" t="s">
        <v>41</v>
      </c>
      <c r="M1086" s="2" t="s">
        <v>32</v>
      </c>
      <c r="N1086" s="2" t="s">
        <v>33</v>
      </c>
      <c r="O1086" s="2" t="s">
        <v>64</v>
      </c>
    </row>
    <row r="1087" spans="1:15" hidden="1">
      <c r="A1087" s="1" t="s">
        <v>15</v>
      </c>
      <c r="B1087" s="2">
        <v>2017</v>
      </c>
      <c r="C1087" s="2" t="s">
        <v>16</v>
      </c>
      <c r="D1087" s="2" t="s">
        <v>33</v>
      </c>
      <c r="E1087" s="2" t="s">
        <v>79</v>
      </c>
      <c r="F1087" s="2" t="s">
        <v>35</v>
      </c>
      <c r="G1087" s="2" t="s">
        <v>20</v>
      </c>
      <c r="H1087" s="2" t="s">
        <v>101</v>
      </c>
      <c r="I1087" s="2" t="s">
        <v>76</v>
      </c>
      <c r="J1087" s="2" t="s">
        <v>52</v>
      </c>
      <c r="K1087" s="2" t="s">
        <v>25</v>
      </c>
      <c r="L1087" s="2" t="s">
        <v>25</v>
      </c>
      <c r="M1087" s="2" t="s">
        <v>42</v>
      </c>
      <c r="N1087" s="2" t="s">
        <v>88</v>
      </c>
      <c r="O1087" s="2" t="s">
        <v>88</v>
      </c>
    </row>
    <row r="1088" spans="1:15" hidden="1">
      <c r="A1088" s="1" t="s">
        <v>15</v>
      </c>
      <c r="B1088" s="2">
        <v>2012</v>
      </c>
      <c r="C1088" s="2" t="s">
        <v>16</v>
      </c>
      <c r="D1088" s="2" t="s">
        <v>17</v>
      </c>
      <c r="E1088" s="2" t="s">
        <v>18</v>
      </c>
      <c r="F1088" s="2" t="s">
        <v>19</v>
      </c>
      <c r="G1088" s="2" t="s">
        <v>20</v>
      </c>
      <c r="H1088" s="2" t="s">
        <v>21</v>
      </c>
      <c r="I1088" s="2" t="s">
        <v>22</v>
      </c>
      <c r="J1088" s="2" t="s">
        <v>23</v>
      </c>
      <c r="K1088" s="2" t="s">
        <v>24</v>
      </c>
      <c r="L1088" s="2" t="s">
        <v>25</v>
      </c>
      <c r="M1088" s="2" t="s">
        <v>88</v>
      </c>
      <c r="N1088" s="2" t="s">
        <v>88</v>
      </c>
      <c r="O1088" s="2" t="s">
        <v>88</v>
      </c>
    </row>
    <row r="1089" spans="1:15" hidden="1">
      <c r="A1089" s="1" t="s">
        <v>63</v>
      </c>
      <c r="B1089" s="2">
        <v>2017</v>
      </c>
      <c r="C1089" s="2" t="s">
        <v>16</v>
      </c>
      <c r="D1089" s="2" t="s">
        <v>17</v>
      </c>
      <c r="E1089" s="2" t="s">
        <v>18</v>
      </c>
      <c r="F1089" s="2" t="s">
        <v>35</v>
      </c>
      <c r="G1089" s="2" t="s">
        <v>20</v>
      </c>
      <c r="H1089" s="2" t="s">
        <v>21</v>
      </c>
      <c r="I1089" s="2" t="s">
        <v>22</v>
      </c>
      <c r="J1089" s="2" t="s">
        <v>23</v>
      </c>
      <c r="K1089" s="2" t="s">
        <v>25</v>
      </c>
      <c r="L1089" s="2" t="s">
        <v>25</v>
      </c>
      <c r="M1089" s="2" t="s">
        <v>42</v>
      </c>
      <c r="N1089" s="2" t="s">
        <v>33</v>
      </c>
      <c r="O1089" s="2" t="s">
        <v>88</v>
      </c>
    </row>
    <row r="1090" spans="1:15" hidden="1">
      <c r="A1090" s="1"/>
      <c r="B1090" s="2">
        <v>2018</v>
      </c>
      <c r="C1090" s="2" t="s">
        <v>16</v>
      </c>
      <c r="D1090" s="2"/>
      <c r="E1090" s="2" t="s">
        <v>65</v>
      </c>
      <c r="F1090" s="2" t="s">
        <v>72</v>
      </c>
      <c r="G1090" s="2" t="s">
        <v>20</v>
      </c>
      <c r="H1090" s="2" t="s">
        <v>21</v>
      </c>
      <c r="I1090" s="2" t="s">
        <v>22</v>
      </c>
      <c r="J1090" s="2" t="s">
        <v>52</v>
      </c>
      <c r="K1090" s="2" t="s">
        <v>41</v>
      </c>
      <c r="L1090" s="2" t="s">
        <v>41</v>
      </c>
      <c r="M1090" s="2" t="s">
        <v>32</v>
      </c>
      <c r="N1090" s="2" t="s">
        <v>88</v>
      </c>
      <c r="O1090" s="2" t="s">
        <v>88</v>
      </c>
    </row>
    <row r="1091" spans="1:15">
      <c r="A1091" s="1" t="s">
        <v>15</v>
      </c>
      <c r="B1091" s="2">
        <v>2016</v>
      </c>
      <c r="C1091" s="2" t="s">
        <v>16</v>
      </c>
      <c r="D1091" s="2" t="s">
        <v>33</v>
      </c>
      <c r="E1091" s="2" t="s">
        <v>79</v>
      </c>
      <c r="F1091" s="2" t="s">
        <v>72</v>
      </c>
      <c r="G1091" s="2" t="s">
        <v>20</v>
      </c>
      <c r="H1091" s="2" t="s">
        <v>80</v>
      </c>
      <c r="I1091" s="2" t="s">
        <v>76</v>
      </c>
      <c r="J1091" s="2" t="s">
        <v>67</v>
      </c>
      <c r="K1091" s="2" t="s">
        <v>40</v>
      </c>
      <c r="L1091" s="2" t="s">
        <v>41</v>
      </c>
      <c r="M1091" s="2" t="s">
        <v>32</v>
      </c>
      <c r="N1091" s="2" t="s">
        <v>17</v>
      </c>
      <c r="O1091" s="2" t="s">
        <v>43</v>
      </c>
    </row>
    <row r="1092" spans="1:15" hidden="1">
      <c r="A1092" s="1" t="s">
        <v>15</v>
      </c>
      <c r="B1092" s="2">
        <v>2017</v>
      </c>
      <c r="C1092" s="2" t="s">
        <v>16</v>
      </c>
      <c r="D1092" s="2" t="s">
        <v>33</v>
      </c>
      <c r="E1092" s="2" t="s">
        <v>65</v>
      </c>
      <c r="F1092" s="2" t="s">
        <v>86</v>
      </c>
      <c r="G1092" s="2" t="s">
        <v>20</v>
      </c>
      <c r="H1092" s="2" t="s">
        <v>85</v>
      </c>
      <c r="I1092" s="2" t="s">
        <v>22</v>
      </c>
      <c r="J1092" s="2" t="s">
        <v>67</v>
      </c>
      <c r="K1092" s="2" t="s">
        <v>70</v>
      </c>
      <c r="L1092" s="2" t="s">
        <v>25</v>
      </c>
      <c r="M1092" s="2" t="s">
        <v>88</v>
      </c>
      <c r="N1092" s="2" t="s">
        <v>33</v>
      </c>
      <c r="O1092" s="2" t="s">
        <v>58</v>
      </c>
    </row>
    <row r="1093" spans="1:15" hidden="1">
      <c r="A1093" s="1" t="s">
        <v>15</v>
      </c>
      <c r="B1093" s="2">
        <v>2013</v>
      </c>
      <c r="C1093" s="2" t="s">
        <v>16</v>
      </c>
      <c r="D1093" s="2" t="s">
        <v>17</v>
      </c>
      <c r="E1093" s="2" t="s">
        <v>18</v>
      </c>
      <c r="F1093" s="2" t="s">
        <v>35</v>
      </c>
      <c r="G1093" s="2" t="s">
        <v>45</v>
      </c>
      <c r="H1093" s="2" t="s">
        <v>54</v>
      </c>
      <c r="I1093" s="2" t="s">
        <v>47</v>
      </c>
      <c r="J1093" s="2" t="s">
        <v>23</v>
      </c>
      <c r="K1093" s="2" t="s">
        <v>40</v>
      </c>
      <c r="L1093" s="2" t="s">
        <v>41</v>
      </c>
      <c r="M1093" s="2" t="s">
        <v>42</v>
      </c>
      <c r="N1093" s="2" t="s">
        <v>88</v>
      </c>
      <c r="O1093" s="2" t="s">
        <v>88</v>
      </c>
    </row>
    <row r="1094" spans="1:15">
      <c r="A1094" s="1" t="s">
        <v>194</v>
      </c>
      <c r="B1094" s="2">
        <v>2020</v>
      </c>
      <c r="C1094" s="2" t="s">
        <v>16</v>
      </c>
      <c r="D1094" s="2" t="s">
        <v>33</v>
      </c>
      <c r="E1094" s="2" t="s">
        <v>49</v>
      </c>
      <c r="F1094" s="2" t="s">
        <v>96</v>
      </c>
      <c r="G1094" s="2" t="s">
        <v>20</v>
      </c>
      <c r="H1094" s="2" t="s">
        <v>51</v>
      </c>
      <c r="I1094" s="2" t="s">
        <v>22</v>
      </c>
      <c r="J1094" s="2" t="s">
        <v>52</v>
      </c>
      <c r="K1094" s="2" t="s">
        <v>61</v>
      </c>
      <c r="L1094" s="2" t="s">
        <v>41</v>
      </c>
      <c r="M1094" s="2" t="s">
        <v>32</v>
      </c>
      <c r="N1094" s="2" t="s">
        <v>88</v>
      </c>
      <c r="O1094" s="2" t="s">
        <v>43</v>
      </c>
    </row>
    <row r="1095" spans="1:15" hidden="1">
      <c r="A1095" s="1" t="s">
        <v>180</v>
      </c>
      <c r="B1095" s="2">
        <v>2015</v>
      </c>
      <c r="C1095" s="2" t="s">
        <v>16</v>
      </c>
      <c r="D1095" s="2" t="s">
        <v>17</v>
      </c>
      <c r="E1095" s="2" t="s">
        <v>18</v>
      </c>
      <c r="F1095" s="2" t="s">
        <v>19</v>
      </c>
      <c r="G1095" s="2" t="s">
        <v>20</v>
      </c>
      <c r="H1095" s="2" t="s">
        <v>21</v>
      </c>
      <c r="I1095" s="2" t="s">
        <v>22</v>
      </c>
      <c r="J1095" s="2" t="s">
        <v>23</v>
      </c>
      <c r="K1095" s="2"/>
      <c r="L1095" s="2"/>
      <c r="M1095" s="2" t="s">
        <v>88</v>
      </c>
      <c r="N1095" s="2" t="s">
        <v>88</v>
      </c>
      <c r="O1095" s="2" t="s">
        <v>88</v>
      </c>
    </row>
    <row r="1096" spans="1:15" hidden="1">
      <c r="A1096" s="1" t="s">
        <v>15</v>
      </c>
      <c r="B1096" s="2">
        <v>2017</v>
      </c>
      <c r="C1096" s="2" t="s">
        <v>16</v>
      </c>
      <c r="D1096" s="2" t="s">
        <v>17</v>
      </c>
      <c r="E1096" s="2" t="s">
        <v>18</v>
      </c>
      <c r="F1096" s="2" t="s">
        <v>35</v>
      </c>
      <c r="G1096" s="2" t="s">
        <v>20</v>
      </c>
      <c r="H1096" s="2" t="s">
        <v>21</v>
      </c>
      <c r="I1096" s="2" t="s">
        <v>22</v>
      </c>
      <c r="J1096" s="2" t="s">
        <v>23</v>
      </c>
      <c r="K1096" s="2" t="s">
        <v>69</v>
      </c>
      <c r="L1096" s="2" t="s">
        <v>25</v>
      </c>
      <c r="M1096" s="2" t="s">
        <v>42</v>
      </c>
      <c r="N1096" s="2" t="s">
        <v>88</v>
      </c>
      <c r="O1096" s="2" t="s">
        <v>88</v>
      </c>
    </row>
    <row r="1097" spans="1:15" hidden="1">
      <c r="A1097" s="1" t="s">
        <v>195</v>
      </c>
      <c r="B1097" s="2">
        <v>2014</v>
      </c>
      <c r="C1097" s="2" t="s">
        <v>16</v>
      </c>
      <c r="D1097" s="2" t="s">
        <v>33</v>
      </c>
      <c r="E1097" s="2" t="s">
        <v>49</v>
      </c>
      <c r="F1097" s="2" t="s">
        <v>19</v>
      </c>
      <c r="G1097" s="2" t="s">
        <v>20</v>
      </c>
      <c r="H1097" s="2" t="s">
        <v>51</v>
      </c>
      <c r="I1097" s="2" t="s">
        <v>22</v>
      </c>
      <c r="J1097" s="2" t="s">
        <v>52</v>
      </c>
      <c r="K1097" s="2"/>
      <c r="L1097" s="2"/>
      <c r="M1097" s="2" t="s">
        <v>88</v>
      </c>
      <c r="N1097" s="2" t="s">
        <v>88</v>
      </c>
      <c r="O1097" s="2" t="s">
        <v>58</v>
      </c>
    </row>
    <row r="1098" spans="1:15">
      <c r="A1098" s="1" t="s">
        <v>196</v>
      </c>
      <c r="B1098" s="2">
        <v>2020</v>
      </c>
      <c r="C1098" s="2" t="s">
        <v>16</v>
      </c>
      <c r="D1098" s="2" t="s">
        <v>33</v>
      </c>
      <c r="E1098" s="2" t="s">
        <v>65</v>
      </c>
      <c r="F1098" s="2" t="s">
        <v>86</v>
      </c>
      <c r="G1098" s="2" t="s">
        <v>20</v>
      </c>
      <c r="H1098" s="2" t="s">
        <v>85</v>
      </c>
      <c r="I1098" s="2" t="s">
        <v>22</v>
      </c>
      <c r="J1098" s="2" t="s">
        <v>67</v>
      </c>
      <c r="K1098" s="2" t="s">
        <v>69</v>
      </c>
      <c r="L1098" s="2" t="s">
        <v>25</v>
      </c>
      <c r="M1098" s="2" t="s">
        <v>88</v>
      </c>
      <c r="N1098" s="2" t="s">
        <v>33</v>
      </c>
      <c r="O1098" s="2" t="s">
        <v>43</v>
      </c>
    </row>
    <row r="1099" spans="1:15" hidden="1">
      <c r="A1099" s="1" t="s">
        <v>15</v>
      </c>
      <c r="B1099" s="2">
        <v>2021</v>
      </c>
      <c r="C1099" s="2" t="s">
        <v>16</v>
      </c>
      <c r="D1099" s="2" t="s">
        <v>33</v>
      </c>
      <c r="E1099" s="2" t="s">
        <v>65</v>
      </c>
      <c r="F1099" s="2" t="s">
        <v>35</v>
      </c>
      <c r="G1099" s="2" t="s">
        <v>20</v>
      </c>
      <c r="H1099" s="2" t="s">
        <v>85</v>
      </c>
      <c r="I1099" s="2" t="s">
        <v>22</v>
      </c>
      <c r="J1099" s="2" t="s">
        <v>52</v>
      </c>
      <c r="K1099" s="2" t="s">
        <v>31</v>
      </c>
      <c r="L1099" s="2" t="s">
        <v>25</v>
      </c>
      <c r="M1099" s="2" t="s">
        <v>42</v>
      </c>
      <c r="N1099" s="2" t="s">
        <v>17</v>
      </c>
      <c r="O1099" s="2" t="s">
        <v>88</v>
      </c>
    </row>
    <row r="1100" spans="1:15" hidden="1">
      <c r="A1100" s="1" t="s">
        <v>121</v>
      </c>
      <c r="B1100" s="2">
        <v>2015</v>
      </c>
      <c r="C1100" s="2" t="s">
        <v>16</v>
      </c>
      <c r="D1100" s="2" t="s">
        <v>17</v>
      </c>
      <c r="E1100" s="2" t="s">
        <v>18</v>
      </c>
      <c r="F1100" s="2" t="s">
        <v>19</v>
      </c>
      <c r="G1100" s="2" t="s">
        <v>20</v>
      </c>
      <c r="H1100" s="2" t="s">
        <v>21</v>
      </c>
      <c r="I1100" s="2" t="s">
        <v>22</v>
      </c>
      <c r="J1100" s="2" t="s">
        <v>23</v>
      </c>
      <c r="K1100" s="2" t="s">
        <v>25</v>
      </c>
      <c r="L1100" s="2" t="s">
        <v>25</v>
      </c>
      <c r="M1100" s="2" t="s">
        <v>88</v>
      </c>
      <c r="N1100" s="2" t="s">
        <v>17</v>
      </c>
      <c r="O1100" s="2" t="s">
        <v>88</v>
      </c>
    </row>
    <row r="1101" spans="1:15" hidden="1">
      <c r="A1101" s="1" t="s">
        <v>116</v>
      </c>
      <c r="B1101" s="2">
        <v>2012</v>
      </c>
      <c r="C1101" s="2" t="s">
        <v>16</v>
      </c>
      <c r="D1101" s="2" t="s">
        <v>17</v>
      </c>
      <c r="E1101" s="2" t="s">
        <v>27</v>
      </c>
      <c r="F1101" s="2" t="s">
        <v>72</v>
      </c>
      <c r="G1101" s="2"/>
      <c r="H1101" s="2"/>
      <c r="I1101" s="2" t="s">
        <v>184</v>
      </c>
      <c r="J1101" s="2" t="s">
        <v>30</v>
      </c>
      <c r="K1101" s="2" t="s">
        <v>31</v>
      </c>
      <c r="L1101" s="2" t="s">
        <v>25</v>
      </c>
      <c r="M1101" s="2" t="s">
        <v>88</v>
      </c>
      <c r="N1101" s="2" t="s">
        <v>88</v>
      </c>
      <c r="O1101" s="2" t="s">
        <v>88</v>
      </c>
    </row>
    <row r="1102" spans="1:15" hidden="1">
      <c r="A1102" s="1" t="s">
        <v>48</v>
      </c>
      <c r="B1102" s="2">
        <v>2011</v>
      </c>
      <c r="C1102" s="2" t="s">
        <v>16</v>
      </c>
      <c r="D1102" s="2" t="s">
        <v>17</v>
      </c>
      <c r="E1102" s="2" t="s">
        <v>27</v>
      </c>
      <c r="F1102" s="2" t="s">
        <v>35</v>
      </c>
      <c r="G1102" s="2" t="s">
        <v>45</v>
      </c>
      <c r="H1102" s="2" t="s">
        <v>54</v>
      </c>
      <c r="I1102" s="2" t="s">
        <v>47</v>
      </c>
      <c r="J1102" s="2" t="s">
        <v>30</v>
      </c>
      <c r="K1102" s="2" t="s">
        <v>31</v>
      </c>
      <c r="L1102" s="2" t="s">
        <v>25</v>
      </c>
      <c r="M1102" s="2" t="s">
        <v>42</v>
      </c>
      <c r="N1102" s="2" t="s">
        <v>33</v>
      </c>
      <c r="O1102" s="2" t="s">
        <v>88</v>
      </c>
    </row>
    <row r="1103" spans="1:15" hidden="1">
      <c r="A1103" s="1" t="s">
        <v>15</v>
      </c>
      <c r="B1103" s="2">
        <v>2010</v>
      </c>
      <c r="C1103" s="2" t="s">
        <v>16</v>
      </c>
      <c r="D1103" s="2"/>
      <c r="E1103" s="2" t="s">
        <v>91</v>
      </c>
      <c r="F1103" s="2" t="s">
        <v>35</v>
      </c>
      <c r="G1103" s="2"/>
      <c r="H1103" s="2"/>
      <c r="I1103" s="2" t="s">
        <v>184</v>
      </c>
      <c r="J1103" s="2"/>
      <c r="K1103" s="2"/>
      <c r="L1103" s="2"/>
      <c r="M1103" s="2" t="s">
        <v>88</v>
      </c>
      <c r="N1103" s="2" t="s">
        <v>88</v>
      </c>
      <c r="O1103" s="2" t="s">
        <v>88</v>
      </c>
    </row>
    <row r="1104" spans="1:15" hidden="1">
      <c r="A1104" s="1" t="s">
        <v>15</v>
      </c>
      <c r="B1104" s="2">
        <v>2012</v>
      </c>
      <c r="C1104" s="2" t="s">
        <v>16</v>
      </c>
      <c r="D1104" s="2" t="s">
        <v>17</v>
      </c>
      <c r="E1104" s="2" t="s">
        <v>18</v>
      </c>
      <c r="F1104" s="2" t="s">
        <v>19</v>
      </c>
      <c r="G1104" s="2" t="s">
        <v>20</v>
      </c>
      <c r="H1104" s="2" t="s">
        <v>21</v>
      </c>
      <c r="I1104" s="2" t="s">
        <v>22</v>
      </c>
      <c r="J1104" s="2" t="s">
        <v>23</v>
      </c>
      <c r="K1104" s="2" t="s">
        <v>24</v>
      </c>
      <c r="L1104" s="2" t="s">
        <v>25</v>
      </c>
      <c r="M1104" s="2" t="s">
        <v>88</v>
      </c>
      <c r="N1104" s="2" t="s">
        <v>88</v>
      </c>
      <c r="O1104" s="2" t="s">
        <v>88</v>
      </c>
    </row>
    <row r="1105" spans="1:15" hidden="1">
      <c r="A1105" s="1" t="s">
        <v>15</v>
      </c>
      <c r="B1105" s="2">
        <v>2010</v>
      </c>
      <c r="C1105" s="2" t="s">
        <v>16</v>
      </c>
      <c r="D1105" s="2" t="s">
        <v>17</v>
      </c>
      <c r="E1105" s="2" t="s">
        <v>27</v>
      </c>
      <c r="F1105" s="2" t="s">
        <v>19</v>
      </c>
      <c r="G1105" s="2" t="s">
        <v>45</v>
      </c>
      <c r="H1105" s="2" t="s">
        <v>54</v>
      </c>
      <c r="I1105" s="2" t="s">
        <v>47</v>
      </c>
      <c r="J1105" s="2" t="s">
        <v>30</v>
      </c>
      <c r="K1105" s="2" t="s">
        <v>24</v>
      </c>
      <c r="L1105" s="2" t="s">
        <v>25</v>
      </c>
      <c r="M1105" s="2" t="s">
        <v>88</v>
      </c>
      <c r="N1105" s="2" t="s">
        <v>88</v>
      </c>
      <c r="O1105" s="2" t="s">
        <v>88</v>
      </c>
    </row>
    <row r="1106" spans="1:15" hidden="1">
      <c r="A1106" s="1" t="s">
        <v>15</v>
      </c>
      <c r="B1106" s="2">
        <v>2012</v>
      </c>
      <c r="C1106" s="2" t="s">
        <v>16</v>
      </c>
      <c r="D1106" s="2" t="s">
        <v>17</v>
      </c>
      <c r="E1106" s="2" t="s">
        <v>27</v>
      </c>
      <c r="F1106" s="2" t="s">
        <v>19</v>
      </c>
      <c r="G1106" s="2" t="s">
        <v>45</v>
      </c>
      <c r="H1106" s="2" t="s">
        <v>54</v>
      </c>
      <c r="I1106" s="2" t="s">
        <v>47</v>
      </c>
      <c r="J1106" s="2" t="s">
        <v>30</v>
      </c>
      <c r="K1106" s="2" t="s">
        <v>24</v>
      </c>
      <c r="L1106" s="2" t="s">
        <v>25</v>
      </c>
      <c r="M1106" s="2" t="s">
        <v>88</v>
      </c>
      <c r="N1106" s="2" t="s">
        <v>88</v>
      </c>
      <c r="O1106" s="2" t="s">
        <v>88</v>
      </c>
    </row>
    <row r="1107" spans="1:15">
      <c r="A1107" s="1" t="s">
        <v>15</v>
      </c>
      <c r="B1107" s="2">
        <v>2023</v>
      </c>
      <c r="C1107" s="2" t="s">
        <v>16</v>
      </c>
      <c r="D1107" s="2" t="s">
        <v>33</v>
      </c>
      <c r="E1107" s="2" t="s">
        <v>65</v>
      </c>
      <c r="F1107" s="2" t="s">
        <v>66</v>
      </c>
      <c r="G1107" s="2" t="s">
        <v>20</v>
      </c>
      <c r="H1107" s="2" t="s">
        <v>29</v>
      </c>
      <c r="I1107" s="2" t="s">
        <v>22</v>
      </c>
      <c r="J1107" s="2" t="s">
        <v>67</v>
      </c>
      <c r="K1107" s="2" t="s">
        <v>25</v>
      </c>
      <c r="L1107" s="2" t="s">
        <v>25</v>
      </c>
      <c r="M1107" s="2" t="s">
        <v>32</v>
      </c>
      <c r="N1107" s="2" t="s">
        <v>33</v>
      </c>
      <c r="O1107" s="2" t="s">
        <v>43</v>
      </c>
    </row>
    <row r="1108" spans="1:15">
      <c r="A1108" s="1" t="s">
        <v>15</v>
      </c>
      <c r="B1108" s="2">
        <v>2016</v>
      </c>
      <c r="C1108" s="2" t="s">
        <v>16</v>
      </c>
      <c r="D1108" s="2" t="s">
        <v>33</v>
      </c>
      <c r="E1108" s="2" t="s">
        <v>65</v>
      </c>
      <c r="F1108" s="2" t="s">
        <v>19</v>
      </c>
      <c r="G1108" s="2"/>
      <c r="H1108" s="2"/>
      <c r="I1108" s="2" t="s">
        <v>184</v>
      </c>
      <c r="J1108" s="2" t="s">
        <v>67</v>
      </c>
      <c r="K1108" s="2" t="s">
        <v>61</v>
      </c>
      <c r="L1108" s="2" t="s">
        <v>41</v>
      </c>
      <c r="M1108" s="2" t="s">
        <v>55</v>
      </c>
      <c r="N1108" s="2" t="s">
        <v>88</v>
      </c>
      <c r="O1108" s="2" t="s">
        <v>43</v>
      </c>
    </row>
    <row r="1109" spans="1:15">
      <c r="A1109" s="1" t="s">
        <v>15</v>
      </c>
      <c r="B1109" s="2">
        <v>2015</v>
      </c>
      <c r="C1109" s="2" t="s">
        <v>16</v>
      </c>
      <c r="D1109" s="2" t="s">
        <v>33</v>
      </c>
      <c r="E1109" s="2" t="s">
        <v>91</v>
      </c>
      <c r="F1109" s="2" t="s">
        <v>82</v>
      </c>
      <c r="G1109" s="2" t="s">
        <v>92</v>
      </c>
      <c r="H1109" s="2" t="s">
        <v>133</v>
      </c>
      <c r="I1109" s="2" t="s">
        <v>94</v>
      </c>
      <c r="J1109" s="2" t="s">
        <v>39</v>
      </c>
      <c r="K1109" s="2" t="s">
        <v>83</v>
      </c>
      <c r="L1109" s="2" t="s">
        <v>25</v>
      </c>
      <c r="M1109" s="2" t="s">
        <v>32</v>
      </c>
      <c r="N1109" s="2" t="s">
        <v>33</v>
      </c>
      <c r="O1109" s="2" t="s">
        <v>43</v>
      </c>
    </row>
    <row r="1110" spans="1:15" hidden="1">
      <c r="A1110" s="1" t="s">
        <v>164</v>
      </c>
      <c r="B1110" s="2">
        <v>2016</v>
      </c>
      <c r="C1110" s="2" t="s">
        <v>16</v>
      </c>
      <c r="D1110" s="2" t="s">
        <v>33</v>
      </c>
      <c r="E1110" s="2" t="s">
        <v>91</v>
      </c>
      <c r="F1110" s="2" t="s">
        <v>28</v>
      </c>
      <c r="G1110" s="2"/>
      <c r="H1110" s="2"/>
      <c r="I1110" s="2" t="s">
        <v>184</v>
      </c>
      <c r="J1110" s="2" t="s">
        <v>52</v>
      </c>
      <c r="K1110" s="2" t="s">
        <v>40</v>
      </c>
      <c r="L1110" s="2" t="s">
        <v>41</v>
      </c>
      <c r="M1110" s="2" t="s">
        <v>32</v>
      </c>
      <c r="N1110" s="2" t="s">
        <v>33</v>
      </c>
      <c r="O1110" s="2" t="s">
        <v>64</v>
      </c>
    </row>
    <row r="1111" spans="1:15" hidden="1">
      <c r="A1111" s="1" t="s">
        <v>15</v>
      </c>
      <c r="B1111" s="2">
        <v>2013</v>
      </c>
      <c r="C1111" s="2" t="s">
        <v>16</v>
      </c>
      <c r="D1111" s="2" t="s">
        <v>17</v>
      </c>
      <c r="E1111" s="2" t="s">
        <v>18</v>
      </c>
      <c r="F1111" s="2" t="s">
        <v>59</v>
      </c>
      <c r="G1111" s="2" t="s">
        <v>45</v>
      </c>
      <c r="H1111" s="2" t="s">
        <v>54</v>
      </c>
      <c r="I1111" s="2" t="s">
        <v>47</v>
      </c>
      <c r="J1111" s="2" t="s">
        <v>23</v>
      </c>
      <c r="K1111" s="2"/>
      <c r="L1111" s="2"/>
      <c r="M1111" s="2" t="s">
        <v>42</v>
      </c>
      <c r="N1111" s="2" t="s">
        <v>88</v>
      </c>
      <c r="O1111" s="2" t="s">
        <v>88</v>
      </c>
    </row>
    <row r="1112" spans="1:15" hidden="1">
      <c r="A1112" s="1" t="s">
        <v>15</v>
      </c>
      <c r="B1112" s="2">
        <v>2014</v>
      </c>
      <c r="C1112" s="2" t="s">
        <v>16</v>
      </c>
      <c r="D1112" s="2" t="s">
        <v>17</v>
      </c>
      <c r="E1112" s="2" t="s">
        <v>27</v>
      </c>
      <c r="F1112" s="2" t="s">
        <v>35</v>
      </c>
      <c r="G1112" s="2" t="s">
        <v>45</v>
      </c>
      <c r="H1112" s="2" t="s">
        <v>54</v>
      </c>
      <c r="I1112" s="2" t="s">
        <v>47</v>
      </c>
      <c r="J1112" s="2" t="s">
        <v>30</v>
      </c>
      <c r="K1112" s="2" t="s">
        <v>40</v>
      </c>
      <c r="L1112" s="2" t="s">
        <v>41</v>
      </c>
      <c r="M1112" s="2" t="s">
        <v>42</v>
      </c>
      <c r="N1112" s="2" t="s">
        <v>33</v>
      </c>
      <c r="O1112" s="2" t="s">
        <v>88</v>
      </c>
    </row>
    <row r="1113" spans="1:15" hidden="1">
      <c r="A1113" s="1" t="s">
        <v>48</v>
      </c>
      <c r="B1113" s="2">
        <v>2017</v>
      </c>
      <c r="C1113" s="2" t="s">
        <v>16</v>
      </c>
      <c r="D1113" s="2" t="s">
        <v>17</v>
      </c>
      <c r="E1113" s="2" t="s">
        <v>27</v>
      </c>
      <c r="F1113" s="2" t="s">
        <v>19</v>
      </c>
      <c r="G1113" s="2" t="s">
        <v>45</v>
      </c>
      <c r="H1113" s="2" t="s">
        <v>54</v>
      </c>
      <c r="I1113" s="2" t="s">
        <v>47</v>
      </c>
      <c r="J1113" s="2" t="s">
        <v>30</v>
      </c>
      <c r="K1113" s="2" t="s">
        <v>31</v>
      </c>
      <c r="L1113" s="2" t="s">
        <v>25</v>
      </c>
      <c r="M1113" s="2" t="s">
        <v>32</v>
      </c>
      <c r="N1113" s="2" t="s">
        <v>33</v>
      </c>
      <c r="O1113" s="2" t="s">
        <v>88</v>
      </c>
    </row>
    <row r="1114" spans="1:15" hidden="1">
      <c r="A1114" s="1" t="s">
        <v>15</v>
      </c>
      <c r="B1114" s="2">
        <v>2011</v>
      </c>
      <c r="C1114" s="2" t="s">
        <v>16</v>
      </c>
      <c r="D1114" s="2" t="s">
        <v>33</v>
      </c>
      <c r="E1114" s="2" t="s">
        <v>65</v>
      </c>
      <c r="F1114" s="2" t="s">
        <v>89</v>
      </c>
      <c r="G1114" s="2" t="s">
        <v>36</v>
      </c>
      <c r="H1114" s="2" t="s">
        <v>113</v>
      </c>
      <c r="I1114" s="2" t="s">
        <v>38</v>
      </c>
      <c r="J1114" s="2" t="s">
        <v>67</v>
      </c>
      <c r="K1114" s="2" t="s">
        <v>84</v>
      </c>
      <c r="L1114" s="2" t="s">
        <v>41</v>
      </c>
      <c r="M1114" s="2" t="s">
        <v>32</v>
      </c>
      <c r="N1114" s="2" t="s">
        <v>33</v>
      </c>
      <c r="O1114" s="2" t="s">
        <v>88</v>
      </c>
    </row>
    <row r="1115" spans="1:15" hidden="1">
      <c r="A1115" s="1" t="s">
        <v>15</v>
      </c>
      <c r="B1115" s="2">
        <v>2017</v>
      </c>
      <c r="C1115" s="2" t="s">
        <v>16</v>
      </c>
      <c r="D1115" s="2" t="s">
        <v>17</v>
      </c>
      <c r="E1115" s="2" t="s">
        <v>34</v>
      </c>
      <c r="F1115" s="2" t="s">
        <v>19</v>
      </c>
      <c r="G1115" s="2" t="s">
        <v>45</v>
      </c>
      <c r="H1115" s="2" t="s">
        <v>68</v>
      </c>
      <c r="I1115" s="2" t="s">
        <v>47</v>
      </c>
      <c r="J1115" s="2" t="s">
        <v>39</v>
      </c>
      <c r="K1115" s="2" t="s">
        <v>40</v>
      </c>
      <c r="L1115" s="2" t="s">
        <v>41</v>
      </c>
      <c r="M1115" s="2" t="s">
        <v>32</v>
      </c>
      <c r="N1115" s="2" t="s">
        <v>33</v>
      </c>
      <c r="O1115" s="2" t="s">
        <v>88</v>
      </c>
    </row>
    <row r="1116" spans="1:15">
      <c r="A1116" s="1" t="s">
        <v>15</v>
      </c>
      <c r="B1116" s="2">
        <v>2016</v>
      </c>
      <c r="C1116" s="2" t="s">
        <v>16</v>
      </c>
      <c r="D1116" s="2" t="s">
        <v>33</v>
      </c>
      <c r="E1116" s="2" t="s">
        <v>65</v>
      </c>
      <c r="F1116" s="2" t="s">
        <v>19</v>
      </c>
      <c r="G1116" s="2" t="s">
        <v>20</v>
      </c>
      <c r="H1116" s="2" t="s">
        <v>80</v>
      </c>
      <c r="I1116" s="2" t="s">
        <v>76</v>
      </c>
      <c r="J1116" s="2" t="s">
        <v>67</v>
      </c>
      <c r="K1116" s="2" t="s">
        <v>41</v>
      </c>
      <c r="L1116" s="2" t="s">
        <v>41</v>
      </c>
      <c r="M1116" s="2" t="s">
        <v>88</v>
      </c>
      <c r="N1116" s="2" t="s">
        <v>33</v>
      </c>
      <c r="O1116" s="2" t="s">
        <v>43</v>
      </c>
    </row>
    <row r="1117" spans="1:15" hidden="1">
      <c r="A1117" s="1" t="s">
        <v>118</v>
      </c>
      <c r="B1117" s="2">
        <v>2017</v>
      </c>
      <c r="C1117" s="2" t="s">
        <v>16</v>
      </c>
      <c r="D1117" s="2" t="s">
        <v>17</v>
      </c>
      <c r="E1117" s="2" t="s">
        <v>27</v>
      </c>
      <c r="F1117" s="2" t="s">
        <v>59</v>
      </c>
      <c r="G1117" s="2" t="s">
        <v>20</v>
      </c>
      <c r="H1117" s="2" t="s">
        <v>29</v>
      </c>
      <c r="I1117" s="2" t="s">
        <v>22</v>
      </c>
      <c r="J1117" s="2" t="s">
        <v>30</v>
      </c>
      <c r="K1117" s="2"/>
      <c r="L1117" s="2"/>
      <c r="M1117" s="2" t="s">
        <v>32</v>
      </c>
      <c r="N1117" s="2" t="s">
        <v>33</v>
      </c>
      <c r="O1117" s="2" t="s">
        <v>88</v>
      </c>
    </row>
    <row r="1118" spans="1:15" hidden="1">
      <c r="A1118" s="1" t="s">
        <v>15</v>
      </c>
      <c r="B1118" s="2">
        <v>2011</v>
      </c>
      <c r="C1118" s="2" t="s">
        <v>16</v>
      </c>
      <c r="D1118" s="2" t="s">
        <v>17</v>
      </c>
      <c r="E1118" s="2" t="s">
        <v>27</v>
      </c>
      <c r="F1118" s="2" t="s">
        <v>19</v>
      </c>
      <c r="G1118" s="2" t="s">
        <v>20</v>
      </c>
      <c r="H1118" s="2" t="s">
        <v>51</v>
      </c>
      <c r="I1118" s="2" t="s">
        <v>22</v>
      </c>
      <c r="J1118" s="2" t="s">
        <v>30</v>
      </c>
      <c r="K1118" s="2" t="s">
        <v>24</v>
      </c>
      <c r="L1118" s="2" t="s">
        <v>25</v>
      </c>
      <c r="M1118" s="2" t="s">
        <v>88</v>
      </c>
      <c r="N1118" s="2" t="s">
        <v>88</v>
      </c>
      <c r="O1118" s="2" t="s">
        <v>88</v>
      </c>
    </row>
    <row r="1119" spans="1:15">
      <c r="A1119" s="1" t="s">
        <v>15</v>
      </c>
      <c r="B1119" s="2">
        <v>2013</v>
      </c>
      <c r="C1119" s="2" t="s">
        <v>16</v>
      </c>
      <c r="D1119" s="2" t="s">
        <v>33</v>
      </c>
      <c r="E1119" s="2" t="s">
        <v>34</v>
      </c>
      <c r="F1119" s="2" t="s">
        <v>95</v>
      </c>
      <c r="G1119" s="2" t="s">
        <v>36</v>
      </c>
      <c r="H1119" s="2" t="s">
        <v>60</v>
      </c>
      <c r="I1119" s="2" t="s">
        <v>38</v>
      </c>
      <c r="J1119" s="2" t="s">
        <v>39</v>
      </c>
      <c r="K1119" s="2" t="s">
        <v>61</v>
      </c>
      <c r="L1119" s="2" t="s">
        <v>41</v>
      </c>
      <c r="M1119" s="2" t="s">
        <v>88</v>
      </c>
      <c r="N1119" s="2" t="s">
        <v>88</v>
      </c>
      <c r="O1119" s="2" t="s">
        <v>43</v>
      </c>
    </row>
    <row r="1120" spans="1:15" hidden="1">
      <c r="A1120" s="1" t="s">
        <v>15</v>
      </c>
      <c r="B1120" s="2">
        <v>2013</v>
      </c>
      <c r="C1120" s="2" t="s">
        <v>16</v>
      </c>
      <c r="D1120" s="2" t="s">
        <v>33</v>
      </c>
      <c r="E1120" s="2" t="s">
        <v>65</v>
      </c>
      <c r="F1120" s="2" t="s">
        <v>89</v>
      </c>
      <c r="G1120" s="2" t="s">
        <v>20</v>
      </c>
      <c r="H1120" s="2" t="s">
        <v>21</v>
      </c>
      <c r="I1120" s="2" t="s">
        <v>22</v>
      </c>
      <c r="J1120" s="2" t="s">
        <v>67</v>
      </c>
      <c r="K1120" s="2"/>
      <c r="L1120" s="2"/>
      <c r="M1120" s="2" t="s">
        <v>32</v>
      </c>
      <c r="N1120" s="2" t="s">
        <v>88</v>
      </c>
      <c r="O1120" s="2" t="s">
        <v>88</v>
      </c>
    </row>
    <row r="1121" spans="1:15" hidden="1">
      <c r="A1121" s="1" t="s">
        <v>15</v>
      </c>
      <c r="B1121" s="2">
        <v>2014</v>
      </c>
      <c r="C1121" s="2" t="s">
        <v>16</v>
      </c>
      <c r="D1121" s="2" t="s">
        <v>17</v>
      </c>
      <c r="E1121" s="2" t="s">
        <v>27</v>
      </c>
      <c r="F1121" s="2" t="s">
        <v>19</v>
      </c>
      <c r="G1121" s="2" t="s">
        <v>36</v>
      </c>
      <c r="H1121" s="2" t="s">
        <v>60</v>
      </c>
      <c r="I1121" s="2" t="s">
        <v>38</v>
      </c>
      <c r="J1121" s="2" t="s">
        <v>30</v>
      </c>
      <c r="K1121" s="2" t="s">
        <v>25</v>
      </c>
      <c r="L1121" s="2" t="s">
        <v>25</v>
      </c>
      <c r="M1121" s="2" t="s">
        <v>55</v>
      </c>
      <c r="N1121" s="2" t="s">
        <v>33</v>
      </c>
      <c r="O1121" s="2" t="s">
        <v>88</v>
      </c>
    </row>
    <row r="1122" spans="1:15" hidden="1">
      <c r="A1122" s="1" t="s">
        <v>15</v>
      </c>
      <c r="B1122" s="2">
        <v>2018</v>
      </c>
      <c r="C1122" s="2" t="s">
        <v>16</v>
      </c>
      <c r="D1122" s="2" t="s">
        <v>17</v>
      </c>
      <c r="E1122" s="2" t="s">
        <v>18</v>
      </c>
      <c r="F1122" s="2" t="s">
        <v>100</v>
      </c>
      <c r="G1122" s="2" t="s">
        <v>45</v>
      </c>
      <c r="H1122" s="2" t="s">
        <v>54</v>
      </c>
      <c r="I1122" s="2" t="s">
        <v>47</v>
      </c>
      <c r="J1122" s="2" t="s">
        <v>23</v>
      </c>
      <c r="K1122" s="2" t="s">
        <v>84</v>
      </c>
      <c r="L1122" s="2" t="s">
        <v>41</v>
      </c>
      <c r="M1122" s="2" t="s">
        <v>55</v>
      </c>
      <c r="N1122" s="2" t="s">
        <v>88</v>
      </c>
      <c r="O1122" s="2" t="s">
        <v>88</v>
      </c>
    </row>
    <row r="1123" spans="1:15" hidden="1">
      <c r="A1123" s="1" t="s">
        <v>117</v>
      </c>
      <c r="B1123" s="2">
        <v>2018</v>
      </c>
      <c r="C1123" s="2" t="s">
        <v>16</v>
      </c>
      <c r="D1123" s="2" t="s">
        <v>17</v>
      </c>
      <c r="E1123" s="2" t="s">
        <v>27</v>
      </c>
      <c r="F1123" s="2" t="s">
        <v>50</v>
      </c>
      <c r="G1123" s="2" t="s">
        <v>20</v>
      </c>
      <c r="H1123" s="2" t="s">
        <v>21</v>
      </c>
      <c r="I1123" s="2" t="s">
        <v>22</v>
      </c>
      <c r="J1123" s="2" t="s">
        <v>30</v>
      </c>
      <c r="K1123" s="2" t="s">
        <v>24</v>
      </c>
      <c r="L1123" s="2" t="s">
        <v>25</v>
      </c>
      <c r="M1123" s="2" t="s">
        <v>32</v>
      </c>
      <c r="N1123" s="2" t="s">
        <v>33</v>
      </c>
      <c r="O1123" s="2" t="s">
        <v>88</v>
      </c>
    </row>
    <row r="1124" spans="1:15" hidden="1">
      <c r="A1124" s="1" t="s">
        <v>15</v>
      </c>
      <c r="B1124" s="2">
        <v>2013</v>
      </c>
      <c r="C1124" s="2" t="s">
        <v>16</v>
      </c>
      <c r="D1124" s="2" t="s">
        <v>17</v>
      </c>
      <c r="E1124" s="2" t="s">
        <v>18</v>
      </c>
      <c r="F1124" s="2" t="s">
        <v>35</v>
      </c>
      <c r="G1124" s="2" t="s">
        <v>20</v>
      </c>
      <c r="H1124" s="2" t="s">
        <v>21</v>
      </c>
      <c r="I1124" s="2" t="s">
        <v>22</v>
      </c>
      <c r="J1124" s="2" t="s">
        <v>23</v>
      </c>
      <c r="K1124" s="2" t="s">
        <v>31</v>
      </c>
      <c r="L1124" s="2" t="s">
        <v>25</v>
      </c>
      <c r="M1124" s="2" t="s">
        <v>42</v>
      </c>
      <c r="N1124" s="2" t="s">
        <v>17</v>
      </c>
      <c r="O1124" s="2" t="s">
        <v>88</v>
      </c>
    </row>
    <row r="1125" spans="1:15">
      <c r="A1125" s="1" t="s">
        <v>15</v>
      </c>
      <c r="B1125" s="2">
        <v>2020</v>
      </c>
      <c r="C1125" s="2" t="s">
        <v>16</v>
      </c>
      <c r="D1125" s="2" t="s">
        <v>33</v>
      </c>
      <c r="E1125" s="2" t="s">
        <v>49</v>
      </c>
      <c r="F1125" s="2" t="s">
        <v>50</v>
      </c>
      <c r="G1125" s="2" t="s">
        <v>20</v>
      </c>
      <c r="H1125" s="2" t="s">
        <v>85</v>
      </c>
      <c r="I1125" s="2" t="s">
        <v>22</v>
      </c>
      <c r="J1125" s="2" t="s">
        <v>52</v>
      </c>
      <c r="K1125" s="2" t="s">
        <v>40</v>
      </c>
      <c r="L1125" s="2" t="s">
        <v>41</v>
      </c>
      <c r="M1125" s="2" t="s">
        <v>32</v>
      </c>
      <c r="N1125" s="2" t="s">
        <v>33</v>
      </c>
      <c r="O1125" s="2" t="s">
        <v>43</v>
      </c>
    </row>
    <row r="1126" spans="1:15" hidden="1">
      <c r="A1126" s="1" t="s">
        <v>15</v>
      </c>
      <c r="B1126" s="2">
        <v>2012</v>
      </c>
      <c r="C1126" s="2" t="s">
        <v>16</v>
      </c>
      <c r="D1126" s="2" t="s">
        <v>17</v>
      </c>
      <c r="E1126" s="2" t="s">
        <v>27</v>
      </c>
      <c r="F1126" s="2" t="s">
        <v>35</v>
      </c>
      <c r="G1126" s="2" t="s">
        <v>20</v>
      </c>
      <c r="H1126" s="2" t="s">
        <v>51</v>
      </c>
      <c r="I1126" s="2" t="s">
        <v>22</v>
      </c>
      <c r="J1126" s="2" t="s">
        <v>30</v>
      </c>
      <c r="K1126" s="2" t="s">
        <v>31</v>
      </c>
      <c r="L1126" s="2" t="s">
        <v>25</v>
      </c>
      <c r="M1126" s="2" t="s">
        <v>88</v>
      </c>
      <c r="N1126" s="2" t="s">
        <v>88</v>
      </c>
      <c r="O1126" s="2" t="s">
        <v>88</v>
      </c>
    </row>
    <row r="1127" spans="1:15" hidden="1">
      <c r="A1127" s="1" t="s">
        <v>117</v>
      </c>
      <c r="B1127" s="2">
        <v>2015</v>
      </c>
      <c r="C1127" s="2" t="s">
        <v>16</v>
      </c>
      <c r="D1127" s="2" t="s">
        <v>17</v>
      </c>
      <c r="E1127" s="2" t="s">
        <v>27</v>
      </c>
      <c r="F1127" s="2" t="s">
        <v>66</v>
      </c>
      <c r="G1127" s="2" t="s">
        <v>36</v>
      </c>
      <c r="H1127" s="2" t="s">
        <v>60</v>
      </c>
      <c r="I1127" s="2" t="s">
        <v>38</v>
      </c>
      <c r="J1127" s="2" t="s">
        <v>30</v>
      </c>
      <c r="K1127" s="2"/>
      <c r="L1127" s="2"/>
      <c r="M1127" s="2" t="s">
        <v>81</v>
      </c>
      <c r="N1127" s="2" t="s">
        <v>33</v>
      </c>
      <c r="O1127" s="2" t="s">
        <v>88</v>
      </c>
    </row>
    <row r="1128" spans="1:15" hidden="1">
      <c r="A1128" s="1" t="s">
        <v>197</v>
      </c>
      <c r="B1128" s="2">
        <v>2013</v>
      </c>
      <c r="C1128" s="2" t="s">
        <v>16</v>
      </c>
      <c r="D1128" s="2" t="s">
        <v>33</v>
      </c>
      <c r="E1128" s="2" t="s">
        <v>49</v>
      </c>
      <c r="F1128" s="2" t="s">
        <v>19</v>
      </c>
      <c r="G1128" s="2" t="s">
        <v>20</v>
      </c>
      <c r="H1128" s="2" t="s">
        <v>51</v>
      </c>
      <c r="I1128" s="2" t="s">
        <v>22</v>
      </c>
      <c r="J1128" s="2" t="s">
        <v>52</v>
      </c>
      <c r="K1128" s="2"/>
      <c r="L1128" s="2"/>
      <c r="M1128" s="2" t="s">
        <v>88</v>
      </c>
      <c r="N1128" s="2" t="s">
        <v>33</v>
      </c>
      <c r="O1128" s="2" t="s">
        <v>58</v>
      </c>
    </row>
    <row r="1129" spans="1:15" hidden="1">
      <c r="A1129" s="1" t="s">
        <v>116</v>
      </c>
      <c r="B1129" s="2">
        <v>2015</v>
      </c>
      <c r="C1129" s="2" t="s">
        <v>16</v>
      </c>
      <c r="D1129" s="2" t="s">
        <v>17</v>
      </c>
      <c r="E1129" s="2" t="s">
        <v>27</v>
      </c>
      <c r="F1129" s="2" t="s">
        <v>35</v>
      </c>
      <c r="G1129" s="2" t="s">
        <v>45</v>
      </c>
      <c r="H1129" s="2" t="s">
        <v>54</v>
      </c>
      <c r="I1129" s="2" t="s">
        <v>47</v>
      </c>
      <c r="J1129" s="2" t="s">
        <v>30</v>
      </c>
      <c r="K1129" s="2" t="s">
        <v>25</v>
      </c>
      <c r="L1129" s="2" t="s">
        <v>25</v>
      </c>
      <c r="M1129" s="2" t="s">
        <v>42</v>
      </c>
      <c r="N1129" s="2" t="s">
        <v>88</v>
      </c>
      <c r="O1129" s="2" t="s">
        <v>88</v>
      </c>
    </row>
    <row r="1130" spans="1:15" hidden="1">
      <c r="A1130" s="1" t="s">
        <v>15</v>
      </c>
      <c r="B1130" s="2">
        <v>2013</v>
      </c>
      <c r="C1130" s="2" t="s">
        <v>16</v>
      </c>
      <c r="D1130" s="2" t="s">
        <v>33</v>
      </c>
      <c r="E1130" s="2" t="s">
        <v>34</v>
      </c>
      <c r="F1130" s="2" t="s">
        <v>35</v>
      </c>
      <c r="G1130" s="2" t="s">
        <v>36</v>
      </c>
      <c r="H1130" s="2" t="s">
        <v>37</v>
      </c>
      <c r="I1130" s="2" t="s">
        <v>38</v>
      </c>
      <c r="J1130" s="2" t="s">
        <v>39</v>
      </c>
      <c r="K1130" s="2" t="s">
        <v>69</v>
      </c>
      <c r="L1130" s="2" t="s">
        <v>25</v>
      </c>
      <c r="M1130" s="2" t="s">
        <v>88</v>
      </c>
      <c r="N1130" s="2" t="s">
        <v>88</v>
      </c>
      <c r="O1130" s="2" t="s">
        <v>88</v>
      </c>
    </row>
    <row r="1131" spans="1:15" hidden="1">
      <c r="A1131" s="1" t="s">
        <v>15</v>
      </c>
      <c r="B1131" s="2">
        <v>2014</v>
      </c>
      <c r="C1131" s="2" t="s">
        <v>16</v>
      </c>
      <c r="D1131" s="2" t="s">
        <v>17</v>
      </c>
      <c r="E1131" s="2" t="s">
        <v>27</v>
      </c>
      <c r="F1131" s="2" t="s">
        <v>19</v>
      </c>
      <c r="G1131" s="2" t="s">
        <v>45</v>
      </c>
      <c r="H1131" s="2" t="s">
        <v>54</v>
      </c>
      <c r="I1131" s="2" t="s">
        <v>47</v>
      </c>
      <c r="J1131" s="2" t="s">
        <v>30</v>
      </c>
      <c r="K1131" s="2"/>
      <c r="L1131" s="2"/>
      <c r="M1131" s="2" t="s">
        <v>42</v>
      </c>
      <c r="N1131" s="2" t="s">
        <v>33</v>
      </c>
      <c r="O1131" s="2" t="s">
        <v>88</v>
      </c>
    </row>
    <row r="1132" spans="1:15" hidden="1">
      <c r="A1132" s="1" t="s">
        <v>15</v>
      </c>
      <c r="B1132" s="2">
        <v>2014</v>
      </c>
      <c r="C1132" s="2" t="s">
        <v>16</v>
      </c>
      <c r="D1132" s="2" t="s">
        <v>17</v>
      </c>
      <c r="E1132" s="2" t="s">
        <v>18</v>
      </c>
      <c r="F1132" s="2" t="s">
        <v>35</v>
      </c>
      <c r="G1132" s="2" t="s">
        <v>20</v>
      </c>
      <c r="H1132" s="2" t="s">
        <v>71</v>
      </c>
      <c r="I1132" s="2" t="s">
        <v>22</v>
      </c>
      <c r="J1132" s="2" t="s">
        <v>23</v>
      </c>
      <c r="K1132" s="2"/>
      <c r="L1132" s="2"/>
      <c r="M1132" s="2" t="s">
        <v>42</v>
      </c>
      <c r="N1132" s="2" t="s">
        <v>88</v>
      </c>
      <c r="O1132" s="2" t="s">
        <v>88</v>
      </c>
    </row>
    <row r="1133" spans="1:15" hidden="1">
      <c r="A1133" s="1" t="s">
        <v>15</v>
      </c>
      <c r="B1133" s="2">
        <v>2017</v>
      </c>
      <c r="C1133" s="2" t="s">
        <v>16</v>
      </c>
      <c r="D1133" s="2" t="s">
        <v>17</v>
      </c>
      <c r="E1133" s="2" t="s">
        <v>34</v>
      </c>
      <c r="F1133" s="2" t="s">
        <v>89</v>
      </c>
      <c r="G1133" s="2" t="s">
        <v>45</v>
      </c>
      <c r="H1133" s="2" t="s">
        <v>68</v>
      </c>
      <c r="I1133" s="2" t="s">
        <v>47</v>
      </c>
      <c r="J1133" s="2" t="s">
        <v>39</v>
      </c>
      <c r="K1133" s="2" t="s">
        <v>31</v>
      </c>
      <c r="L1133" s="2" t="s">
        <v>25</v>
      </c>
      <c r="M1133" s="2" t="s">
        <v>88</v>
      </c>
      <c r="N1133" s="2" t="s">
        <v>33</v>
      </c>
      <c r="O1133" s="2" t="s">
        <v>88</v>
      </c>
    </row>
    <row r="1134" spans="1:15" hidden="1">
      <c r="A1134" s="1" t="s">
        <v>15</v>
      </c>
      <c r="B1134" s="2">
        <v>2013</v>
      </c>
      <c r="C1134" s="2" t="s">
        <v>16</v>
      </c>
      <c r="D1134" s="2" t="s">
        <v>17</v>
      </c>
      <c r="E1134" s="2" t="s">
        <v>27</v>
      </c>
      <c r="F1134" s="2" t="s">
        <v>19</v>
      </c>
      <c r="G1134" s="2" t="s">
        <v>45</v>
      </c>
      <c r="H1134" s="2" t="s">
        <v>54</v>
      </c>
      <c r="I1134" s="2" t="s">
        <v>47</v>
      </c>
      <c r="J1134" s="2" t="s">
        <v>30</v>
      </c>
      <c r="K1134" s="2" t="s">
        <v>24</v>
      </c>
      <c r="L1134" s="2" t="s">
        <v>25</v>
      </c>
      <c r="M1134" s="2" t="s">
        <v>88</v>
      </c>
      <c r="N1134" s="2" t="s">
        <v>88</v>
      </c>
      <c r="O1134" s="2" t="s">
        <v>88</v>
      </c>
    </row>
    <row r="1135" spans="1:15" hidden="1">
      <c r="A1135" s="1" t="s">
        <v>15</v>
      </c>
      <c r="B1135" s="2">
        <v>2013</v>
      </c>
      <c r="C1135" s="2" t="s">
        <v>16</v>
      </c>
      <c r="D1135" s="2" t="s">
        <v>17</v>
      </c>
      <c r="E1135" s="2" t="s">
        <v>34</v>
      </c>
      <c r="F1135" s="2" t="s">
        <v>35</v>
      </c>
      <c r="G1135" s="2" t="s">
        <v>45</v>
      </c>
      <c r="H1135" s="2" t="s">
        <v>68</v>
      </c>
      <c r="I1135" s="2" t="s">
        <v>47</v>
      </c>
      <c r="J1135" s="2" t="s">
        <v>39</v>
      </c>
      <c r="K1135" s="2" t="s">
        <v>84</v>
      </c>
      <c r="L1135" s="2" t="s">
        <v>41</v>
      </c>
      <c r="M1135" s="2" t="s">
        <v>42</v>
      </c>
      <c r="N1135" s="2" t="s">
        <v>33</v>
      </c>
      <c r="O1135" s="2" t="s">
        <v>88</v>
      </c>
    </row>
    <row r="1136" spans="1:15" hidden="1">
      <c r="A1136" s="1" t="s">
        <v>15</v>
      </c>
      <c r="B1136" s="2">
        <v>2011</v>
      </c>
      <c r="C1136" s="2" t="s">
        <v>16</v>
      </c>
      <c r="D1136" s="2" t="s">
        <v>33</v>
      </c>
      <c r="E1136" s="2" t="s">
        <v>65</v>
      </c>
      <c r="F1136" s="2" t="s">
        <v>35</v>
      </c>
      <c r="G1136" s="2" t="s">
        <v>20</v>
      </c>
      <c r="H1136" s="2" t="s">
        <v>85</v>
      </c>
      <c r="I1136" s="2" t="s">
        <v>22</v>
      </c>
      <c r="J1136" s="2" t="s">
        <v>67</v>
      </c>
      <c r="K1136" s="2"/>
      <c r="L1136" s="2"/>
      <c r="M1136" s="2" t="s">
        <v>42</v>
      </c>
      <c r="N1136" s="2" t="s">
        <v>88</v>
      </c>
      <c r="O1136" s="2" t="s">
        <v>88</v>
      </c>
    </row>
    <row r="1137" spans="1:15" hidden="1">
      <c r="A1137" s="1" t="s">
        <v>63</v>
      </c>
      <c r="B1137" s="2">
        <v>2011</v>
      </c>
      <c r="C1137" s="2" t="s">
        <v>16</v>
      </c>
      <c r="D1137" s="2" t="s">
        <v>33</v>
      </c>
      <c r="E1137" s="2" t="s">
        <v>91</v>
      </c>
      <c r="F1137" s="2" t="s">
        <v>59</v>
      </c>
      <c r="G1137" s="2" t="s">
        <v>20</v>
      </c>
      <c r="H1137" s="2" t="s">
        <v>21</v>
      </c>
      <c r="I1137" s="2" t="s">
        <v>22</v>
      </c>
      <c r="J1137" s="2" t="s">
        <v>52</v>
      </c>
      <c r="K1137" s="2"/>
      <c r="L1137" s="2"/>
      <c r="M1137" s="2" t="s">
        <v>32</v>
      </c>
      <c r="N1137" s="2" t="s">
        <v>33</v>
      </c>
      <c r="O1137" s="2" t="s">
        <v>88</v>
      </c>
    </row>
    <row r="1138" spans="1:15" hidden="1">
      <c r="A1138" s="1" t="s">
        <v>15</v>
      </c>
      <c r="B1138" s="2">
        <v>2011</v>
      </c>
      <c r="C1138" s="2" t="s">
        <v>16</v>
      </c>
      <c r="D1138" s="2"/>
      <c r="E1138" s="2" t="s">
        <v>91</v>
      </c>
      <c r="F1138" s="2" t="s">
        <v>59</v>
      </c>
      <c r="G1138" s="2" t="s">
        <v>45</v>
      </c>
      <c r="H1138" s="2" t="s">
        <v>54</v>
      </c>
      <c r="I1138" s="2" t="s">
        <v>47</v>
      </c>
      <c r="J1138" s="2"/>
      <c r="K1138" s="2" t="s">
        <v>84</v>
      </c>
      <c r="L1138" s="2" t="s">
        <v>41</v>
      </c>
      <c r="M1138" s="2" t="s">
        <v>88</v>
      </c>
      <c r="N1138" s="2" t="s">
        <v>88</v>
      </c>
      <c r="O1138" s="2" t="s">
        <v>88</v>
      </c>
    </row>
    <row r="1139" spans="1:15" hidden="1">
      <c r="A1139" s="1" t="s">
        <v>48</v>
      </c>
      <c r="B1139" s="2">
        <v>2012</v>
      </c>
      <c r="C1139" s="2" t="s">
        <v>16</v>
      </c>
      <c r="D1139" s="2" t="s">
        <v>17</v>
      </c>
      <c r="E1139" s="2" t="s">
        <v>27</v>
      </c>
      <c r="F1139" s="2" t="s">
        <v>19</v>
      </c>
      <c r="G1139" s="2" t="s">
        <v>36</v>
      </c>
      <c r="H1139" s="2" t="s">
        <v>60</v>
      </c>
      <c r="I1139" s="2" t="s">
        <v>38</v>
      </c>
      <c r="J1139" s="2" t="s">
        <v>30</v>
      </c>
      <c r="K1139" s="2"/>
      <c r="L1139" s="2"/>
      <c r="M1139" s="2" t="s">
        <v>88</v>
      </c>
      <c r="N1139" s="2" t="s">
        <v>88</v>
      </c>
      <c r="O1139" s="2" t="s">
        <v>88</v>
      </c>
    </row>
    <row r="1140" spans="1:15">
      <c r="A1140" s="1"/>
      <c r="B1140" s="2">
        <v>2016</v>
      </c>
      <c r="C1140" s="2" t="s">
        <v>16</v>
      </c>
      <c r="D1140" s="2" t="s">
        <v>33</v>
      </c>
      <c r="E1140" s="2" t="s">
        <v>49</v>
      </c>
      <c r="F1140" s="2" t="s">
        <v>50</v>
      </c>
      <c r="G1140" s="2" t="s">
        <v>20</v>
      </c>
      <c r="H1140" s="2" t="s">
        <v>21</v>
      </c>
      <c r="I1140" s="2" t="s">
        <v>22</v>
      </c>
      <c r="J1140" s="2" t="s">
        <v>52</v>
      </c>
      <c r="K1140" s="2"/>
      <c r="L1140" s="2"/>
      <c r="M1140" s="2" t="s">
        <v>32</v>
      </c>
      <c r="N1140" s="2" t="s">
        <v>33</v>
      </c>
      <c r="O1140" s="2" t="s">
        <v>43</v>
      </c>
    </row>
    <row r="1141" spans="1:15" hidden="1">
      <c r="A1141" s="1" t="s">
        <v>15</v>
      </c>
      <c r="B1141" s="2">
        <v>2020</v>
      </c>
      <c r="C1141" s="2" t="s">
        <v>16</v>
      </c>
      <c r="D1141" s="2" t="s">
        <v>17</v>
      </c>
      <c r="E1141" s="2" t="s">
        <v>27</v>
      </c>
      <c r="F1141" s="2" t="s">
        <v>72</v>
      </c>
      <c r="G1141" s="2" t="s">
        <v>20</v>
      </c>
      <c r="H1141" s="2" t="s">
        <v>51</v>
      </c>
      <c r="I1141" s="2" t="s">
        <v>22</v>
      </c>
      <c r="J1141" s="2" t="s">
        <v>30</v>
      </c>
      <c r="K1141" s="2" t="s">
        <v>24</v>
      </c>
      <c r="L1141" s="2" t="s">
        <v>25</v>
      </c>
      <c r="M1141" s="2" t="s">
        <v>32</v>
      </c>
      <c r="N1141" s="2" t="s">
        <v>88</v>
      </c>
      <c r="O1141" s="2" t="s">
        <v>88</v>
      </c>
    </row>
    <row r="1142" spans="1:15" hidden="1">
      <c r="A1142" s="1" t="s">
        <v>15</v>
      </c>
      <c r="B1142" s="2">
        <v>2012</v>
      </c>
      <c r="C1142" s="2" t="s">
        <v>16</v>
      </c>
      <c r="D1142" s="2" t="s">
        <v>33</v>
      </c>
      <c r="E1142" s="2" t="s">
        <v>49</v>
      </c>
      <c r="F1142" s="2" t="s">
        <v>28</v>
      </c>
      <c r="G1142" s="2" t="s">
        <v>20</v>
      </c>
      <c r="H1142" s="2" t="s">
        <v>51</v>
      </c>
      <c r="I1142" s="2" t="s">
        <v>22</v>
      </c>
      <c r="J1142" s="2" t="s">
        <v>52</v>
      </c>
      <c r="K1142" s="2"/>
      <c r="L1142" s="2"/>
      <c r="M1142" s="2" t="s">
        <v>32</v>
      </c>
      <c r="N1142" s="2" t="s">
        <v>33</v>
      </c>
      <c r="O1142" s="2" t="s">
        <v>88</v>
      </c>
    </row>
    <row r="1143" spans="1:15" hidden="1">
      <c r="A1143" s="1" t="s">
        <v>15</v>
      </c>
      <c r="B1143" s="2">
        <v>2011</v>
      </c>
      <c r="C1143" s="2" t="s">
        <v>16</v>
      </c>
      <c r="D1143" s="2" t="s">
        <v>17</v>
      </c>
      <c r="E1143" s="2" t="s">
        <v>27</v>
      </c>
      <c r="F1143" s="2" t="s">
        <v>19</v>
      </c>
      <c r="G1143" s="2" t="s">
        <v>45</v>
      </c>
      <c r="H1143" s="2" t="s">
        <v>54</v>
      </c>
      <c r="I1143" s="2" t="s">
        <v>47</v>
      </c>
      <c r="J1143" s="2" t="s">
        <v>30</v>
      </c>
      <c r="K1143" s="2" t="s">
        <v>24</v>
      </c>
      <c r="L1143" s="2" t="s">
        <v>25</v>
      </c>
      <c r="M1143" s="2" t="s">
        <v>88</v>
      </c>
      <c r="N1143" s="2" t="s">
        <v>88</v>
      </c>
      <c r="O1143" s="2" t="s">
        <v>88</v>
      </c>
    </row>
    <row r="1144" spans="1:15" hidden="1">
      <c r="A1144" s="1" t="s">
        <v>15</v>
      </c>
      <c r="B1144" s="2">
        <v>2024</v>
      </c>
      <c r="C1144" s="2" t="s">
        <v>16</v>
      </c>
      <c r="D1144" s="2" t="s">
        <v>17</v>
      </c>
      <c r="E1144" s="2" t="s">
        <v>27</v>
      </c>
      <c r="F1144" s="2" t="s">
        <v>72</v>
      </c>
      <c r="G1144" s="2" t="s">
        <v>20</v>
      </c>
      <c r="H1144" s="2" t="s">
        <v>51</v>
      </c>
      <c r="I1144" s="2" t="s">
        <v>22</v>
      </c>
      <c r="J1144" s="2" t="s">
        <v>30</v>
      </c>
      <c r="K1144" s="2" t="s">
        <v>24</v>
      </c>
      <c r="L1144" s="2" t="s">
        <v>25</v>
      </c>
      <c r="M1144" s="2" t="s">
        <v>32</v>
      </c>
      <c r="N1144" s="2" t="s">
        <v>17</v>
      </c>
      <c r="O1144" s="2" t="s">
        <v>88</v>
      </c>
    </row>
    <row r="1145" spans="1:15">
      <c r="A1145" s="1" t="s">
        <v>48</v>
      </c>
      <c r="B1145" s="2">
        <v>2013</v>
      </c>
      <c r="C1145" s="2" t="s">
        <v>16</v>
      </c>
      <c r="D1145" s="2" t="s">
        <v>33</v>
      </c>
      <c r="E1145" s="2" t="s">
        <v>79</v>
      </c>
      <c r="F1145" s="2" t="s">
        <v>72</v>
      </c>
      <c r="G1145" s="2" t="s">
        <v>36</v>
      </c>
      <c r="H1145" s="2" t="s">
        <v>80</v>
      </c>
      <c r="I1145" s="2" t="s">
        <v>76</v>
      </c>
      <c r="J1145" s="2" t="s">
        <v>77</v>
      </c>
      <c r="K1145" s="2" t="s">
        <v>24</v>
      </c>
      <c r="L1145" s="2" t="s">
        <v>25</v>
      </c>
      <c r="M1145" s="2" t="s">
        <v>32</v>
      </c>
      <c r="N1145" s="2" t="s">
        <v>17</v>
      </c>
      <c r="O1145" s="2" t="s">
        <v>43</v>
      </c>
    </row>
    <row r="1146" spans="1:15">
      <c r="A1146" s="1" t="s">
        <v>15</v>
      </c>
      <c r="B1146" s="2">
        <v>2017</v>
      </c>
      <c r="C1146" s="2" t="s">
        <v>16</v>
      </c>
      <c r="D1146" s="2" t="s">
        <v>33</v>
      </c>
      <c r="E1146" s="2" t="s">
        <v>65</v>
      </c>
      <c r="F1146" s="2" t="s">
        <v>35</v>
      </c>
      <c r="G1146" s="2"/>
      <c r="H1146" s="2"/>
      <c r="I1146" s="2" t="s">
        <v>184</v>
      </c>
      <c r="J1146" s="2" t="s">
        <v>67</v>
      </c>
      <c r="K1146" s="2" t="s">
        <v>41</v>
      </c>
      <c r="L1146" s="2" t="s">
        <v>41</v>
      </c>
      <c r="M1146" s="2" t="s">
        <v>88</v>
      </c>
      <c r="N1146" s="2" t="s">
        <v>33</v>
      </c>
      <c r="O1146" s="2" t="s">
        <v>43</v>
      </c>
    </row>
    <row r="1147" spans="1:15" hidden="1">
      <c r="A1147" s="1" t="s">
        <v>15</v>
      </c>
      <c r="B1147" s="2">
        <v>2010</v>
      </c>
      <c r="C1147" s="2" t="s">
        <v>16</v>
      </c>
      <c r="D1147" s="2" t="s">
        <v>17</v>
      </c>
      <c r="E1147" s="2" t="s">
        <v>27</v>
      </c>
      <c r="F1147" s="2" t="s">
        <v>19</v>
      </c>
      <c r="G1147" s="2" t="s">
        <v>45</v>
      </c>
      <c r="H1147" s="2" t="s">
        <v>54</v>
      </c>
      <c r="I1147" s="2" t="s">
        <v>47</v>
      </c>
      <c r="J1147" s="2" t="s">
        <v>30</v>
      </c>
      <c r="K1147" s="2" t="s">
        <v>24</v>
      </c>
      <c r="L1147" s="2" t="s">
        <v>25</v>
      </c>
      <c r="M1147" s="2" t="s">
        <v>88</v>
      </c>
      <c r="N1147" s="2" t="s">
        <v>88</v>
      </c>
      <c r="O1147" s="2" t="s">
        <v>88</v>
      </c>
    </row>
    <row r="1148" spans="1:15">
      <c r="A1148" s="1" t="s">
        <v>15</v>
      </c>
      <c r="B1148" s="2">
        <v>2023</v>
      </c>
      <c r="C1148" s="2" t="s">
        <v>16</v>
      </c>
      <c r="D1148" s="2" t="s">
        <v>33</v>
      </c>
      <c r="E1148" s="2" t="s">
        <v>65</v>
      </c>
      <c r="F1148" s="2" t="s">
        <v>66</v>
      </c>
      <c r="G1148" s="2" t="s">
        <v>20</v>
      </c>
      <c r="H1148" s="2" t="s">
        <v>29</v>
      </c>
      <c r="I1148" s="2" t="s">
        <v>22</v>
      </c>
      <c r="J1148" s="2" t="s">
        <v>67</v>
      </c>
      <c r="K1148" s="2" t="s">
        <v>25</v>
      </c>
      <c r="L1148" s="2" t="s">
        <v>25</v>
      </c>
      <c r="M1148" s="2" t="s">
        <v>32</v>
      </c>
      <c r="N1148" s="2" t="s">
        <v>33</v>
      </c>
      <c r="O1148" s="2" t="s">
        <v>43</v>
      </c>
    </row>
    <row r="1149" spans="1:15" hidden="1">
      <c r="A1149" s="1" t="s">
        <v>118</v>
      </c>
      <c r="B1149" s="2">
        <v>2016</v>
      </c>
      <c r="C1149" s="2" t="s">
        <v>16</v>
      </c>
      <c r="D1149" s="2" t="s">
        <v>62</v>
      </c>
      <c r="E1149" s="2" t="s">
        <v>27</v>
      </c>
      <c r="F1149" s="2" t="s">
        <v>168</v>
      </c>
      <c r="G1149" s="2" t="s">
        <v>36</v>
      </c>
      <c r="H1149" s="2" t="s">
        <v>60</v>
      </c>
      <c r="I1149" s="2" t="s">
        <v>38</v>
      </c>
      <c r="J1149" s="2" t="s">
        <v>30</v>
      </c>
      <c r="K1149" s="2"/>
      <c r="L1149" s="2"/>
      <c r="M1149" s="2" t="s">
        <v>55</v>
      </c>
      <c r="N1149" s="2" t="s">
        <v>88</v>
      </c>
      <c r="O1149" s="2" t="s">
        <v>88</v>
      </c>
    </row>
    <row r="1150" spans="1:15" hidden="1">
      <c r="A1150" s="1" t="s">
        <v>15</v>
      </c>
      <c r="B1150" s="2">
        <v>2013</v>
      </c>
      <c r="C1150" s="2" t="s">
        <v>16</v>
      </c>
      <c r="D1150" s="2"/>
      <c r="E1150" s="2" t="s">
        <v>91</v>
      </c>
      <c r="F1150" s="2" t="s">
        <v>35</v>
      </c>
      <c r="G1150" s="2" t="s">
        <v>36</v>
      </c>
      <c r="H1150" s="2" t="s">
        <v>60</v>
      </c>
      <c r="I1150" s="2" t="s">
        <v>38</v>
      </c>
      <c r="J1150" s="2"/>
      <c r="K1150" s="2" t="s">
        <v>61</v>
      </c>
      <c r="L1150" s="2" t="s">
        <v>41</v>
      </c>
      <c r="M1150" s="2" t="s">
        <v>88</v>
      </c>
      <c r="N1150" s="2" t="s">
        <v>88</v>
      </c>
      <c r="O1150" s="2" t="s">
        <v>88</v>
      </c>
    </row>
    <row r="1151" spans="1:15" hidden="1">
      <c r="A1151" s="1" t="s">
        <v>15</v>
      </c>
      <c r="B1151" s="2">
        <v>2019</v>
      </c>
      <c r="C1151" s="2" t="s">
        <v>16</v>
      </c>
      <c r="D1151" s="2" t="s">
        <v>17</v>
      </c>
      <c r="E1151" s="2" t="s">
        <v>27</v>
      </c>
      <c r="F1151" s="2" t="s">
        <v>50</v>
      </c>
      <c r="G1151" s="2" t="s">
        <v>20</v>
      </c>
      <c r="H1151" s="2" t="s">
        <v>51</v>
      </c>
      <c r="I1151" s="2" t="s">
        <v>22</v>
      </c>
      <c r="J1151" s="2" t="s">
        <v>30</v>
      </c>
      <c r="K1151" s="2" t="s">
        <v>84</v>
      </c>
      <c r="L1151" s="2" t="s">
        <v>41</v>
      </c>
      <c r="M1151" s="2" t="s">
        <v>32</v>
      </c>
      <c r="N1151" s="2" t="s">
        <v>33</v>
      </c>
      <c r="O1151" s="2" t="s">
        <v>88</v>
      </c>
    </row>
    <row r="1152" spans="1:15">
      <c r="A1152" s="1" t="s">
        <v>74</v>
      </c>
      <c r="B1152" s="2">
        <v>2017</v>
      </c>
      <c r="C1152" s="2" t="s">
        <v>16</v>
      </c>
      <c r="D1152" s="2" t="s">
        <v>62</v>
      </c>
      <c r="E1152" s="2" t="s">
        <v>18</v>
      </c>
      <c r="F1152" s="2" t="s">
        <v>82</v>
      </c>
      <c r="G1152" s="2" t="s">
        <v>45</v>
      </c>
      <c r="H1152" s="2" t="s">
        <v>68</v>
      </c>
      <c r="I1152" s="2" t="s">
        <v>47</v>
      </c>
      <c r="J1152" s="2" t="s">
        <v>23</v>
      </c>
      <c r="K1152" s="2" t="s">
        <v>41</v>
      </c>
      <c r="L1152" s="2" t="s">
        <v>41</v>
      </c>
      <c r="M1152" s="2" t="s">
        <v>32</v>
      </c>
      <c r="N1152" s="2" t="s">
        <v>88</v>
      </c>
      <c r="O1152" s="2" t="s">
        <v>43</v>
      </c>
    </row>
    <row r="1153" spans="1:15">
      <c r="A1153" s="1" t="s">
        <v>15</v>
      </c>
      <c r="B1153" s="2">
        <v>2005</v>
      </c>
      <c r="C1153" s="2" t="s">
        <v>16</v>
      </c>
      <c r="D1153" s="2" t="s">
        <v>33</v>
      </c>
      <c r="E1153" s="2" t="s">
        <v>65</v>
      </c>
      <c r="F1153" s="2" t="s">
        <v>82</v>
      </c>
      <c r="G1153" s="2" t="s">
        <v>142</v>
      </c>
      <c r="H1153" s="2" t="s">
        <v>198</v>
      </c>
      <c r="I1153" s="2" t="s">
        <v>131</v>
      </c>
      <c r="J1153" s="2" t="s">
        <v>52</v>
      </c>
      <c r="K1153" s="2" t="s">
        <v>24</v>
      </c>
      <c r="L1153" s="2" t="s">
        <v>25</v>
      </c>
      <c r="M1153" s="2" t="s">
        <v>32</v>
      </c>
      <c r="N1153" s="2" t="s">
        <v>88</v>
      </c>
      <c r="O1153" s="2" t="s">
        <v>43</v>
      </c>
    </row>
    <row r="1154" spans="1:15">
      <c r="A1154" s="1" t="s">
        <v>134</v>
      </c>
      <c r="B1154" s="2">
        <v>2012</v>
      </c>
      <c r="C1154" s="2" t="s">
        <v>16</v>
      </c>
      <c r="D1154" s="2" t="s">
        <v>33</v>
      </c>
      <c r="E1154" s="2" t="s">
        <v>91</v>
      </c>
      <c r="F1154" s="2" t="s">
        <v>50</v>
      </c>
      <c r="G1154" s="2" t="s">
        <v>20</v>
      </c>
      <c r="H1154" s="2" t="s">
        <v>85</v>
      </c>
      <c r="I1154" s="2" t="s">
        <v>22</v>
      </c>
      <c r="J1154" s="2" t="s">
        <v>52</v>
      </c>
      <c r="K1154" s="2" t="s">
        <v>83</v>
      </c>
      <c r="L1154" s="2" t="s">
        <v>25</v>
      </c>
      <c r="M1154" s="2" t="s">
        <v>32</v>
      </c>
      <c r="N1154" s="2" t="s">
        <v>17</v>
      </c>
      <c r="O1154" s="2" t="s">
        <v>43</v>
      </c>
    </row>
    <row r="1155" spans="1:15" hidden="1">
      <c r="A1155" s="1" t="s">
        <v>15</v>
      </c>
      <c r="B1155" s="2">
        <v>2019</v>
      </c>
      <c r="C1155" s="2" t="s">
        <v>16</v>
      </c>
      <c r="D1155" s="2" t="s">
        <v>17</v>
      </c>
      <c r="E1155" s="2" t="s">
        <v>27</v>
      </c>
      <c r="F1155" s="2" t="s">
        <v>28</v>
      </c>
      <c r="G1155" s="2" t="s">
        <v>45</v>
      </c>
      <c r="H1155" s="2" t="s">
        <v>54</v>
      </c>
      <c r="I1155" s="2" t="s">
        <v>47</v>
      </c>
      <c r="J1155" s="2" t="s">
        <v>30</v>
      </c>
      <c r="K1155" s="2" t="s">
        <v>40</v>
      </c>
      <c r="L1155" s="2" t="s">
        <v>41</v>
      </c>
      <c r="M1155" s="2" t="s">
        <v>32</v>
      </c>
      <c r="N1155" s="2" t="s">
        <v>33</v>
      </c>
      <c r="O1155" s="2" t="s">
        <v>88</v>
      </c>
    </row>
    <row r="1156" spans="1:15" hidden="1">
      <c r="A1156" s="1" t="s">
        <v>15</v>
      </c>
      <c r="B1156" s="2">
        <v>2015</v>
      </c>
      <c r="C1156" s="2" t="s">
        <v>16</v>
      </c>
      <c r="D1156" s="2" t="s">
        <v>17</v>
      </c>
      <c r="E1156" s="2" t="s">
        <v>27</v>
      </c>
      <c r="F1156" s="2" t="s">
        <v>59</v>
      </c>
      <c r="G1156" s="2" t="s">
        <v>45</v>
      </c>
      <c r="H1156" s="2" t="s">
        <v>54</v>
      </c>
      <c r="I1156" s="2" t="s">
        <v>47</v>
      </c>
      <c r="J1156" s="2" t="s">
        <v>30</v>
      </c>
      <c r="K1156" s="2"/>
      <c r="L1156" s="2"/>
      <c r="M1156" s="2" t="s">
        <v>42</v>
      </c>
      <c r="N1156" s="2" t="s">
        <v>88</v>
      </c>
      <c r="O1156" s="2" t="s">
        <v>88</v>
      </c>
    </row>
    <row r="1157" spans="1:15" hidden="1">
      <c r="A1157" s="1" t="s">
        <v>15</v>
      </c>
      <c r="B1157" s="2">
        <v>2016</v>
      </c>
      <c r="C1157" s="2" t="s">
        <v>16</v>
      </c>
      <c r="D1157" s="2" t="s">
        <v>33</v>
      </c>
      <c r="E1157" s="2" t="s">
        <v>34</v>
      </c>
      <c r="F1157" s="2" t="s">
        <v>66</v>
      </c>
      <c r="G1157" s="2" t="s">
        <v>45</v>
      </c>
      <c r="H1157" s="2" t="s">
        <v>54</v>
      </c>
      <c r="I1157" s="2" t="s">
        <v>47</v>
      </c>
      <c r="J1157" s="2" t="s">
        <v>39</v>
      </c>
      <c r="K1157" s="2" t="s">
        <v>40</v>
      </c>
      <c r="L1157" s="2" t="s">
        <v>41</v>
      </c>
      <c r="M1157" s="2" t="s">
        <v>81</v>
      </c>
      <c r="N1157" s="2" t="s">
        <v>17</v>
      </c>
      <c r="O1157" s="2" t="s">
        <v>88</v>
      </c>
    </row>
    <row r="1158" spans="1:15" hidden="1">
      <c r="A1158" s="1" t="s">
        <v>15</v>
      </c>
      <c r="B1158" s="2">
        <v>2011</v>
      </c>
      <c r="C1158" s="2" t="s">
        <v>16</v>
      </c>
      <c r="D1158" s="2" t="s">
        <v>33</v>
      </c>
      <c r="E1158" s="2" t="s">
        <v>49</v>
      </c>
      <c r="F1158" s="2" t="s">
        <v>50</v>
      </c>
      <c r="G1158" s="2" t="s">
        <v>20</v>
      </c>
      <c r="H1158" s="2" t="s">
        <v>51</v>
      </c>
      <c r="I1158" s="2" t="s">
        <v>22</v>
      </c>
      <c r="J1158" s="2" t="s">
        <v>190</v>
      </c>
      <c r="K1158" s="2" t="s">
        <v>31</v>
      </c>
      <c r="L1158" s="2" t="s">
        <v>25</v>
      </c>
      <c r="M1158" s="2" t="s">
        <v>88</v>
      </c>
      <c r="N1158" s="2" t="s">
        <v>88</v>
      </c>
      <c r="O1158" s="2" t="s">
        <v>88</v>
      </c>
    </row>
    <row r="1159" spans="1:15" hidden="1">
      <c r="A1159" s="1" t="s">
        <v>15</v>
      </c>
      <c r="B1159" s="2">
        <v>2012</v>
      </c>
      <c r="C1159" s="2" t="s">
        <v>16</v>
      </c>
      <c r="D1159" s="2" t="s">
        <v>33</v>
      </c>
      <c r="E1159" s="2" t="s">
        <v>91</v>
      </c>
      <c r="F1159" s="2" t="s">
        <v>50</v>
      </c>
      <c r="G1159" s="2" t="s">
        <v>20</v>
      </c>
      <c r="H1159" s="2" t="s">
        <v>21</v>
      </c>
      <c r="I1159" s="2" t="s">
        <v>22</v>
      </c>
      <c r="J1159" s="2" t="s">
        <v>52</v>
      </c>
      <c r="K1159" s="2" t="s">
        <v>83</v>
      </c>
      <c r="L1159" s="2" t="s">
        <v>25</v>
      </c>
      <c r="M1159" s="2" t="s">
        <v>88</v>
      </c>
      <c r="N1159" s="2" t="s">
        <v>33</v>
      </c>
      <c r="O1159" s="2" t="s">
        <v>64</v>
      </c>
    </row>
    <row r="1160" spans="1:15" hidden="1">
      <c r="A1160" s="1" t="s">
        <v>15</v>
      </c>
      <c r="B1160" s="2">
        <v>2017</v>
      </c>
      <c r="C1160" s="2" t="s">
        <v>16</v>
      </c>
      <c r="D1160" s="2" t="s">
        <v>17</v>
      </c>
      <c r="E1160" s="2" t="s">
        <v>18</v>
      </c>
      <c r="F1160" s="2" t="s">
        <v>82</v>
      </c>
      <c r="G1160" s="2" t="s">
        <v>45</v>
      </c>
      <c r="H1160" s="2" t="s">
        <v>54</v>
      </c>
      <c r="I1160" s="2" t="s">
        <v>47</v>
      </c>
      <c r="J1160" s="2" t="s">
        <v>23</v>
      </c>
      <c r="K1160" s="2" t="s">
        <v>61</v>
      </c>
      <c r="L1160" s="2" t="s">
        <v>41</v>
      </c>
      <c r="M1160" s="2" t="s">
        <v>32</v>
      </c>
      <c r="N1160" s="2" t="s">
        <v>33</v>
      </c>
      <c r="O1160" s="2" t="s">
        <v>88</v>
      </c>
    </row>
    <row r="1161" spans="1:15" hidden="1">
      <c r="A1161" s="1" t="s">
        <v>63</v>
      </c>
      <c r="B1161" s="2">
        <v>2015</v>
      </c>
      <c r="C1161" s="2" t="s">
        <v>16</v>
      </c>
      <c r="D1161" s="2" t="s">
        <v>17</v>
      </c>
      <c r="E1161" s="2" t="s">
        <v>27</v>
      </c>
      <c r="F1161" s="2" t="s">
        <v>19</v>
      </c>
      <c r="G1161" s="2" t="s">
        <v>45</v>
      </c>
      <c r="H1161" s="2" t="s">
        <v>54</v>
      </c>
      <c r="I1161" s="2" t="s">
        <v>47</v>
      </c>
      <c r="J1161" s="2" t="s">
        <v>30</v>
      </c>
      <c r="K1161" s="2"/>
      <c r="L1161" s="2"/>
      <c r="M1161" s="2" t="s">
        <v>88</v>
      </c>
      <c r="N1161" s="2" t="s">
        <v>33</v>
      </c>
      <c r="O1161" s="2" t="s">
        <v>88</v>
      </c>
    </row>
    <row r="1162" spans="1:15" hidden="1">
      <c r="A1162" s="1" t="s">
        <v>15</v>
      </c>
      <c r="B1162" s="2">
        <v>2015</v>
      </c>
      <c r="C1162" s="2" t="s">
        <v>16</v>
      </c>
      <c r="D1162" s="2"/>
      <c r="E1162" s="2" t="s">
        <v>27</v>
      </c>
      <c r="F1162" s="2" t="s">
        <v>35</v>
      </c>
      <c r="G1162" s="2" t="s">
        <v>45</v>
      </c>
      <c r="H1162" s="2" t="s">
        <v>54</v>
      </c>
      <c r="I1162" s="2" t="s">
        <v>47</v>
      </c>
      <c r="J1162" s="2" t="s">
        <v>30</v>
      </c>
      <c r="K1162" s="2" t="s">
        <v>84</v>
      </c>
      <c r="L1162" s="2" t="s">
        <v>41</v>
      </c>
      <c r="M1162" s="2" t="s">
        <v>42</v>
      </c>
      <c r="N1162" s="2" t="s">
        <v>33</v>
      </c>
      <c r="O1162" s="2" t="s">
        <v>88</v>
      </c>
    </row>
    <row r="1163" spans="1:15" hidden="1">
      <c r="A1163" s="1"/>
      <c r="B1163" s="2">
        <v>2018</v>
      </c>
      <c r="C1163" s="2" t="s">
        <v>99</v>
      </c>
      <c r="D1163" s="2"/>
      <c r="E1163" s="2" t="s">
        <v>27</v>
      </c>
      <c r="F1163" s="2" t="s">
        <v>86</v>
      </c>
      <c r="G1163" s="2" t="s">
        <v>92</v>
      </c>
      <c r="H1163" s="2" t="s">
        <v>188</v>
      </c>
      <c r="I1163" s="2" t="s">
        <v>94</v>
      </c>
      <c r="J1163" s="2" t="s">
        <v>30</v>
      </c>
      <c r="K1163" s="2" t="s">
        <v>24</v>
      </c>
      <c r="L1163" s="2" t="s">
        <v>25</v>
      </c>
      <c r="M1163" s="2" t="s">
        <v>32</v>
      </c>
      <c r="N1163" s="2" t="s">
        <v>33</v>
      </c>
      <c r="O1163" s="2" t="s">
        <v>88</v>
      </c>
    </row>
    <row r="1164" spans="1:15">
      <c r="A1164" s="1" t="s">
        <v>15</v>
      </c>
      <c r="B1164" s="2">
        <v>2015</v>
      </c>
      <c r="C1164" s="2" t="s">
        <v>16</v>
      </c>
      <c r="D1164" s="2" t="s">
        <v>33</v>
      </c>
      <c r="E1164" s="2" t="s">
        <v>34</v>
      </c>
      <c r="F1164" s="2" t="s">
        <v>19</v>
      </c>
      <c r="G1164" s="2" t="s">
        <v>45</v>
      </c>
      <c r="H1164" s="2" t="s">
        <v>54</v>
      </c>
      <c r="I1164" s="2" t="s">
        <v>47</v>
      </c>
      <c r="J1164" s="2" t="s">
        <v>39</v>
      </c>
      <c r="K1164" s="2" t="s">
        <v>70</v>
      </c>
      <c r="L1164" s="2" t="s">
        <v>25</v>
      </c>
      <c r="M1164" s="2" t="s">
        <v>32</v>
      </c>
      <c r="N1164" s="2" t="s">
        <v>88</v>
      </c>
      <c r="O1164" s="2" t="s">
        <v>43</v>
      </c>
    </row>
    <row r="1165" spans="1:15" hidden="1">
      <c r="A1165" s="1" t="s">
        <v>15</v>
      </c>
      <c r="B1165" s="2">
        <v>2014</v>
      </c>
      <c r="C1165" s="2" t="s">
        <v>16</v>
      </c>
      <c r="D1165" s="2" t="s">
        <v>17</v>
      </c>
      <c r="E1165" s="2" t="s">
        <v>18</v>
      </c>
      <c r="F1165" s="2" t="s">
        <v>19</v>
      </c>
      <c r="G1165" s="2" t="s">
        <v>20</v>
      </c>
      <c r="H1165" s="2" t="s">
        <v>21</v>
      </c>
      <c r="I1165" s="2" t="s">
        <v>22</v>
      </c>
      <c r="J1165" s="2" t="s">
        <v>23</v>
      </c>
      <c r="K1165" s="2"/>
      <c r="L1165" s="2"/>
      <c r="M1165" s="2" t="s">
        <v>42</v>
      </c>
      <c r="N1165" s="2" t="s">
        <v>88</v>
      </c>
      <c r="O1165" s="2" t="s">
        <v>88</v>
      </c>
    </row>
    <row r="1166" spans="1:15">
      <c r="A1166" s="1" t="s">
        <v>15</v>
      </c>
      <c r="B1166" s="2">
        <v>2023</v>
      </c>
      <c r="C1166" s="2" t="s">
        <v>16</v>
      </c>
      <c r="D1166" s="2" t="s">
        <v>33</v>
      </c>
      <c r="E1166" s="2" t="s">
        <v>65</v>
      </c>
      <c r="F1166" s="2" t="s">
        <v>66</v>
      </c>
      <c r="G1166" s="2" t="s">
        <v>20</v>
      </c>
      <c r="H1166" s="2" t="s">
        <v>29</v>
      </c>
      <c r="I1166" s="2" t="s">
        <v>22</v>
      </c>
      <c r="J1166" s="2" t="s">
        <v>67</v>
      </c>
      <c r="K1166" s="2" t="s">
        <v>25</v>
      </c>
      <c r="L1166" s="2" t="s">
        <v>25</v>
      </c>
      <c r="M1166" s="2" t="s">
        <v>32</v>
      </c>
      <c r="N1166" s="2" t="s">
        <v>33</v>
      </c>
      <c r="O1166" s="2" t="s">
        <v>43</v>
      </c>
    </row>
    <row r="1167" spans="1:15" hidden="1">
      <c r="A1167" s="1" t="s">
        <v>15</v>
      </c>
      <c r="B1167" s="2">
        <v>2017</v>
      </c>
      <c r="C1167" s="2" t="s">
        <v>16</v>
      </c>
      <c r="D1167" s="2" t="s">
        <v>33</v>
      </c>
      <c r="E1167" s="2" t="s">
        <v>91</v>
      </c>
      <c r="F1167" s="2" t="s">
        <v>35</v>
      </c>
      <c r="G1167" s="2" t="s">
        <v>20</v>
      </c>
      <c r="H1167" s="2" t="s">
        <v>71</v>
      </c>
      <c r="I1167" s="2" t="s">
        <v>22</v>
      </c>
      <c r="J1167" s="2" t="s">
        <v>52</v>
      </c>
      <c r="K1167" s="2" t="s">
        <v>69</v>
      </c>
      <c r="L1167" s="2" t="s">
        <v>25</v>
      </c>
      <c r="M1167" s="2" t="s">
        <v>42</v>
      </c>
      <c r="N1167" s="2" t="s">
        <v>88</v>
      </c>
      <c r="O1167" s="2" t="s">
        <v>88</v>
      </c>
    </row>
    <row r="1168" spans="1:15" hidden="1">
      <c r="A1168" s="1" t="s">
        <v>15</v>
      </c>
      <c r="B1168" s="2">
        <v>2013</v>
      </c>
      <c r="C1168" s="2" t="s">
        <v>16</v>
      </c>
      <c r="D1168" s="2" t="s">
        <v>44</v>
      </c>
      <c r="E1168" s="2" t="s">
        <v>18</v>
      </c>
      <c r="F1168" s="2" t="s">
        <v>35</v>
      </c>
      <c r="G1168" s="2" t="s">
        <v>20</v>
      </c>
      <c r="H1168" s="2" t="s">
        <v>21</v>
      </c>
      <c r="I1168" s="2" t="s">
        <v>22</v>
      </c>
      <c r="J1168" s="2" t="s">
        <v>23</v>
      </c>
      <c r="K1168" s="2" t="s">
        <v>31</v>
      </c>
      <c r="L1168" s="2" t="s">
        <v>25</v>
      </c>
      <c r="M1168" s="2" t="s">
        <v>42</v>
      </c>
      <c r="N1168" s="2" t="s">
        <v>33</v>
      </c>
      <c r="O1168" s="2" t="s">
        <v>88</v>
      </c>
    </row>
    <row r="1169" spans="1:15" hidden="1">
      <c r="A1169" s="1" t="s">
        <v>15</v>
      </c>
      <c r="B1169" s="2">
        <v>2013</v>
      </c>
      <c r="C1169" s="2" t="s">
        <v>16</v>
      </c>
      <c r="D1169" s="2" t="s">
        <v>33</v>
      </c>
      <c r="E1169" s="2" t="s">
        <v>49</v>
      </c>
      <c r="F1169" s="2" t="s">
        <v>50</v>
      </c>
      <c r="G1169" s="2" t="s">
        <v>20</v>
      </c>
      <c r="H1169" s="2" t="s">
        <v>21</v>
      </c>
      <c r="I1169" s="2" t="s">
        <v>22</v>
      </c>
      <c r="J1169" s="2" t="s">
        <v>52</v>
      </c>
      <c r="K1169" s="2" t="s">
        <v>40</v>
      </c>
      <c r="L1169" s="2" t="s">
        <v>41</v>
      </c>
      <c r="M1169" s="2" t="s">
        <v>32</v>
      </c>
      <c r="N1169" s="2" t="s">
        <v>88</v>
      </c>
      <c r="O1169" s="2" t="s">
        <v>88</v>
      </c>
    </row>
    <row r="1170" spans="1:15">
      <c r="A1170" s="1" t="s">
        <v>15</v>
      </c>
      <c r="B1170" s="2">
        <v>2020</v>
      </c>
      <c r="C1170" s="2" t="s">
        <v>16</v>
      </c>
      <c r="D1170" s="2" t="s">
        <v>33</v>
      </c>
      <c r="E1170" s="2" t="s">
        <v>34</v>
      </c>
      <c r="F1170" s="2" t="s">
        <v>72</v>
      </c>
      <c r="G1170" s="2" t="s">
        <v>36</v>
      </c>
      <c r="H1170" s="2" t="s">
        <v>37</v>
      </c>
      <c r="I1170" s="2" t="s">
        <v>38</v>
      </c>
      <c r="J1170" s="2" t="s">
        <v>39</v>
      </c>
      <c r="K1170" s="2"/>
      <c r="L1170" s="2"/>
      <c r="M1170" s="2" t="s">
        <v>42</v>
      </c>
      <c r="N1170" s="2" t="s">
        <v>17</v>
      </c>
      <c r="O1170" s="2" t="s">
        <v>43</v>
      </c>
    </row>
    <row r="1171" spans="1:15" hidden="1">
      <c r="A1171" s="1" t="s">
        <v>15</v>
      </c>
      <c r="B1171" s="2">
        <v>2015</v>
      </c>
      <c r="C1171" s="2" t="s">
        <v>16</v>
      </c>
      <c r="D1171" s="2" t="s">
        <v>17</v>
      </c>
      <c r="E1171" s="2" t="s">
        <v>27</v>
      </c>
      <c r="F1171" s="2" t="s">
        <v>19</v>
      </c>
      <c r="G1171" s="2" t="s">
        <v>20</v>
      </c>
      <c r="H1171" s="2" t="s">
        <v>51</v>
      </c>
      <c r="I1171" s="2" t="s">
        <v>22</v>
      </c>
      <c r="J1171" s="2" t="s">
        <v>30</v>
      </c>
      <c r="K1171" s="2"/>
      <c r="L1171" s="2"/>
      <c r="M1171" s="2" t="s">
        <v>32</v>
      </c>
      <c r="N1171" s="2" t="s">
        <v>88</v>
      </c>
      <c r="O1171" s="2" t="s">
        <v>88</v>
      </c>
    </row>
    <row r="1172" spans="1:15" hidden="1">
      <c r="A1172" s="1"/>
      <c r="B1172" s="2">
        <v>2011</v>
      </c>
      <c r="C1172" s="2" t="s">
        <v>16</v>
      </c>
      <c r="D1172" s="2" t="s">
        <v>33</v>
      </c>
      <c r="E1172" s="2" t="s">
        <v>49</v>
      </c>
      <c r="F1172" s="2" t="s">
        <v>59</v>
      </c>
      <c r="G1172" s="2" t="s">
        <v>20</v>
      </c>
      <c r="H1172" s="2" t="s">
        <v>51</v>
      </c>
      <c r="I1172" s="2" t="s">
        <v>22</v>
      </c>
      <c r="J1172" s="2" t="s">
        <v>52</v>
      </c>
      <c r="K1172" s="2" t="s">
        <v>40</v>
      </c>
      <c r="L1172" s="2" t="s">
        <v>41</v>
      </c>
      <c r="M1172" s="2" t="s">
        <v>55</v>
      </c>
      <c r="N1172" s="2" t="s">
        <v>33</v>
      </c>
      <c r="O1172" s="2" t="s">
        <v>58</v>
      </c>
    </row>
    <row r="1173" spans="1:15" hidden="1">
      <c r="A1173" s="1" t="s">
        <v>15</v>
      </c>
      <c r="B1173" s="2">
        <v>2012</v>
      </c>
      <c r="C1173" s="2" t="s">
        <v>16</v>
      </c>
      <c r="D1173" s="2" t="s">
        <v>33</v>
      </c>
      <c r="E1173" s="2" t="s">
        <v>34</v>
      </c>
      <c r="F1173" s="2" t="s">
        <v>66</v>
      </c>
      <c r="G1173" s="2" t="s">
        <v>36</v>
      </c>
      <c r="H1173" s="2" t="s">
        <v>37</v>
      </c>
      <c r="I1173" s="2" t="s">
        <v>38</v>
      </c>
      <c r="J1173" s="2" t="s">
        <v>39</v>
      </c>
      <c r="K1173" s="2" t="s">
        <v>31</v>
      </c>
      <c r="L1173" s="2" t="s">
        <v>25</v>
      </c>
      <c r="M1173" s="2" t="s">
        <v>88</v>
      </c>
      <c r="N1173" s="2" t="s">
        <v>88</v>
      </c>
      <c r="O1173" s="2" t="s">
        <v>88</v>
      </c>
    </row>
    <row r="1174" spans="1:15" hidden="1">
      <c r="A1174" s="1" t="s">
        <v>15</v>
      </c>
      <c r="B1174" s="2">
        <v>2010</v>
      </c>
      <c r="C1174" s="2" t="s">
        <v>16</v>
      </c>
      <c r="D1174" s="2" t="s">
        <v>17</v>
      </c>
      <c r="E1174" s="2" t="s">
        <v>27</v>
      </c>
      <c r="F1174" s="2" t="s">
        <v>35</v>
      </c>
      <c r="G1174" s="2" t="s">
        <v>45</v>
      </c>
      <c r="H1174" s="2" t="s">
        <v>54</v>
      </c>
      <c r="I1174" s="2" t="s">
        <v>47</v>
      </c>
      <c r="J1174" s="2" t="s">
        <v>30</v>
      </c>
      <c r="K1174" s="2" t="s">
        <v>40</v>
      </c>
      <c r="L1174" s="2" t="s">
        <v>41</v>
      </c>
      <c r="M1174" s="2" t="s">
        <v>88</v>
      </c>
      <c r="N1174" s="2" t="s">
        <v>88</v>
      </c>
      <c r="O1174" s="2" t="s">
        <v>88</v>
      </c>
    </row>
    <row r="1175" spans="1:15" hidden="1">
      <c r="A1175" s="1" t="s">
        <v>122</v>
      </c>
      <c r="B1175" s="2">
        <v>2020</v>
      </c>
      <c r="C1175" s="2" t="s">
        <v>16</v>
      </c>
      <c r="D1175" s="2" t="s">
        <v>17</v>
      </c>
      <c r="E1175" s="2" t="s">
        <v>27</v>
      </c>
      <c r="F1175" s="2" t="s">
        <v>19</v>
      </c>
      <c r="G1175" s="2" t="s">
        <v>20</v>
      </c>
      <c r="H1175" s="2" t="s">
        <v>51</v>
      </c>
      <c r="I1175" s="2" t="s">
        <v>22</v>
      </c>
      <c r="J1175" s="2" t="s">
        <v>30</v>
      </c>
      <c r="K1175" s="2" t="s">
        <v>24</v>
      </c>
      <c r="L1175" s="2" t="s">
        <v>25</v>
      </c>
      <c r="M1175" s="2" t="s">
        <v>42</v>
      </c>
      <c r="N1175" s="2" t="s">
        <v>33</v>
      </c>
      <c r="O1175" s="2" t="s">
        <v>88</v>
      </c>
    </row>
    <row r="1176" spans="1:15" hidden="1">
      <c r="A1176" s="1" t="s">
        <v>15</v>
      </c>
      <c r="B1176" s="2">
        <v>2012</v>
      </c>
      <c r="C1176" s="2" t="s">
        <v>16</v>
      </c>
      <c r="D1176" s="2" t="s">
        <v>33</v>
      </c>
      <c r="E1176" s="2" t="s">
        <v>91</v>
      </c>
      <c r="F1176" s="2" t="s">
        <v>19</v>
      </c>
      <c r="G1176" s="2" t="s">
        <v>20</v>
      </c>
      <c r="H1176" s="2" t="s">
        <v>85</v>
      </c>
      <c r="I1176" s="2" t="s">
        <v>22</v>
      </c>
      <c r="J1176" s="2" t="s">
        <v>52</v>
      </c>
      <c r="K1176" s="2" t="s">
        <v>31</v>
      </c>
      <c r="L1176" s="2" t="s">
        <v>25</v>
      </c>
      <c r="M1176" s="2" t="s">
        <v>44</v>
      </c>
      <c r="N1176" s="2" t="s">
        <v>33</v>
      </c>
      <c r="O1176" s="2" t="s">
        <v>58</v>
      </c>
    </row>
    <row r="1177" spans="1:15" hidden="1">
      <c r="A1177" s="1" t="s">
        <v>15</v>
      </c>
      <c r="B1177" s="2">
        <v>2011</v>
      </c>
      <c r="C1177" s="2" t="s">
        <v>16</v>
      </c>
      <c r="D1177" s="2" t="s">
        <v>33</v>
      </c>
      <c r="E1177" s="2" t="s">
        <v>34</v>
      </c>
      <c r="F1177" s="2" t="s">
        <v>35</v>
      </c>
      <c r="G1177" s="2" t="s">
        <v>45</v>
      </c>
      <c r="H1177" s="2" t="s">
        <v>73</v>
      </c>
      <c r="I1177" s="2" t="s">
        <v>47</v>
      </c>
      <c r="J1177" s="2" t="s">
        <v>39</v>
      </c>
      <c r="K1177" s="2"/>
      <c r="L1177" s="2"/>
      <c r="M1177" s="2" t="s">
        <v>88</v>
      </c>
      <c r="N1177" s="2" t="s">
        <v>88</v>
      </c>
      <c r="O1177" s="2" t="s">
        <v>88</v>
      </c>
    </row>
    <row r="1178" spans="1:15">
      <c r="A1178" s="1" t="s">
        <v>15</v>
      </c>
      <c r="B1178" s="2">
        <v>2023</v>
      </c>
      <c r="C1178" s="2" t="s">
        <v>16</v>
      </c>
      <c r="D1178" s="2" t="s">
        <v>33</v>
      </c>
      <c r="E1178" s="2" t="s">
        <v>65</v>
      </c>
      <c r="F1178" s="2" t="s">
        <v>66</v>
      </c>
      <c r="G1178" s="2" t="s">
        <v>20</v>
      </c>
      <c r="H1178" s="2" t="s">
        <v>29</v>
      </c>
      <c r="I1178" s="2" t="s">
        <v>22</v>
      </c>
      <c r="J1178" s="2" t="s">
        <v>67</v>
      </c>
      <c r="K1178" s="2" t="s">
        <v>25</v>
      </c>
      <c r="L1178" s="2" t="s">
        <v>25</v>
      </c>
      <c r="M1178" s="2" t="s">
        <v>32</v>
      </c>
      <c r="N1178" s="2" t="s">
        <v>33</v>
      </c>
      <c r="O1178" s="2" t="s">
        <v>43</v>
      </c>
    </row>
    <row r="1179" spans="1:15" hidden="1">
      <c r="A1179" s="1" t="s">
        <v>121</v>
      </c>
      <c r="B1179" s="2">
        <v>2023</v>
      </c>
      <c r="C1179" s="2" t="s">
        <v>16</v>
      </c>
      <c r="D1179" s="2" t="s">
        <v>33</v>
      </c>
      <c r="E1179" s="2" t="s">
        <v>49</v>
      </c>
      <c r="F1179" s="2" t="s">
        <v>89</v>
      </c>
      <c r="G1179" s="2" t="s">
        <v>20</v>
      </c>
      <c r="H1179" s="2" t="s">
        <v>51</v>
      </c>
      <c r="I1179" s="2" t="s">
        <v>22</v>
      </c>
      <c r="J1179" s="2" t="s">
        <v>52</v>
      </c>
      <c r="K1179" s="2" t="s">
        <v>83</v>
      </c>
      <c r="L1179" s="2" t="s">
        <v>25</v>
      </c>
      <c r="M1179" s="2" t="s">
        <v>32</v>
      </c>
      <c r="N1179" s="2" t="s">
        <v>17</v>
      </c>
      <c r="O1179" s="2" t="s">
        <v>88</v>
      </c>
    </row>
    <row r="1180" spans="1:15">
      <c r="A1180" s="1" t="s">
        <v>15</v>
      </c>
      <c r="B1180" s="2">
        <v>2011</v>
      </c>
      <c r="C1180" s="2" t="s">
        <v>16</v>
      </c>
      <c r="D1180" s="2" t="s">
        <v>33</v>
      </c>
      <c r="E1180" s="2" t="s">
        <v>79</v>
      </c>
      <c r="F1180" s="2" t="s">
        <v>82</v>
      </c>
      <c r="G1180" s="2" t="s">
        <v>20</v>
      </c>
      <c r="H1180" s="2" t="s">
        <v>111</v>
      </c>
      <c r="I1180" s="2" t="s">
        <v>76</v>
      </c>
      <c r="J1180" s="2" t="s">
        <v>77</v>
      </c>
      <c r="K1180" s="2" t="s">
        <v>69</v>
      </c>
      <c r="L1180" s="2" t="s">
        <v>25</v>
      </c>
      <c r="M1180" s="2" t="s">
        <v>32</v>
      </c>
      <c r="N1180" s="2" t="s">
        <v>88</v>
      </c>
      <c r="O1180" s="2" t="s">
        <v>43</v>
      </c>
    </row>
    <row r="1181" spans="1:15" hidden="1">
      <c r="A1181" s="1" t="s">
        <v>15</v>
      </c>
      <c r="B1181" s="2">
        <v>2016</v>
      </c>
      <c r="C1181" s="2" t="s">
        <v>16</v>
      </c>
      <c r="D1181" s="2" t="s">
        <v>17</v>
      </c>
      <c r="E1181" s="2" t="s">
        <v>27</v>
      </c>
      <c r="F1181" s="2" t="s">
        <v>66</v>
      </c>
      <c r="G1181" s="2" t="s">
        <v>45</v>
      </c>
      <c r="H1181" s="2" t="s">
        <v>54</v>
      </c>
      <c r="I1181" s="2" t="s">
        <v>47</v>
      </c>
      <c r="J1181" s="2" t="s">
        <v>30</v>
      </c>
      <c r="K1181" s="2" t="s">
        <v>41</v>
      </c>
      <c r="L1181" s="2" t="s">
        <v>41</v>
      </c>
      <c r="M1181" s="2" t="s">
        <v>81</v>
      </c>
      <c r="N1181" s="2" t="s">
        <v>33</v>
      </c>
      <c r="O1181" s="2" t="s">
        <v>88</v>
      </c>
    </row>
    <row r="1182" spans="1:15" hidden="1">
      <c r="A1182" s="1" t="s">
        <v>15</v>
      </c>
      <c r="B1182" s="2">
        <v>2021</v>
      </c>
      <c r="C1182" s="2" t="s">
        <v>16</v>
      </c>
      <c r="D1182" s="2" t="s">
        <v>33</v>
      </c>
      <c r="E1182" s="2" t="s">
        <v>49</v>
      </c>
      <c r="F1182" s="2" t="s">
        <v>59</v>
      </c>
      <c r="G1182" s="2" t="s">
        <v>20</v>
      </c>
      <c r="H1182" s="2" t="s">
        <v>140</v>
      </c>
      <c r="I1182" s="2" t="s">
        <v>76</v>
      </c>
      <c r="J1182" s="2" t="s">
        <v>67</v>
      </c>
      <c r="K1182" s="2" t="s">
        <v>40</v>
      </c>
      <c r="L1182" s="2" t="s">
        <v>41</v>
      </c>
      <c r="M1182" s="2" t="s">
        <v>88</v>
      </c>
      <c r="N1182" s="2" t="s">
        <v>33</v>
      </c>
      <c r="O1182" s="2" t="s">
        <v>166</v>
      </c>
    </row>
    <row r="1183" spans="1:15" hidden="1">
      <c r="A1183" s="1" t="s">
        <v>15</v>
      </c>
      <c r="B1183" s="2">
        <v>2012</v>
      </c>
      <c r="C1183" s="2" t="s">
        <v>16</v>
      </c>
      <c r="D1183" s="2" t="s">
        <v>33</v>
      </c>
      <c r="E1183" s="2" t="s">
        <v>49</v>
      </c>
      <c r="F1183" s="2" t="s">
        <v>66</v>
      </c>
      <c r="G1183" s="2" t="s">
        <v>20</v>
      </c>
      <c r="H1183" s="2" t="s">
        <v>51</v>
      </c>
      <c r="I1183" s="2" t="s">
        <v>22</v>
      </c>
      <c r="J1183" s="2" t="s">
        <v>52</v>
      </c>
      <c r="K1183" s="2" t="s">
        <v>31</v>
      </c>
      <c r="L1183" s="2" t="s">
        <v>25</v>
      </c>
      <c r="M1183" s="2" t="s">
        <v>81</v>
      </c>
      <c r="N1183" s="2" t="s">
        <v>88</v>
      </c>
      <c r="O1183" s="2" t="s">
        <v>88</v>
      </c>
    </row>
    <row r="1184" spans="1:15" hidden="1">
      <c r="A1184" s="1" t="s">
        <v>15</v>
      </c>
      <c r="B1184" s="2">
        <v>2022</v>
      </c>
      <c r="C1184" s="2" t="s">
        <v>16</v>
      </c>
      <c r="D1184" s="2" t="s">
        <v>17</v>
      </c>
      <c r="E1184" s="2" t="s">
        <v>27</v>
      </c>
      <c r="F1184" s="2" t="s">
        <v>66</v>
      </c>
      <c r="G1184" s="2" t="s">
        <v>36</v>
      </c>
      <c r="H1184" s="2" t="s">
        <v>37</v>
      </c>
      <c r="I1184" s="2" t="s">
        <v>38</v>
      </c>
      <c r="J1184" s="2" t="s">
        <v>30</v>
      </c>
      <c r="K1184" s="2" t="s">
        <v>31</v>
      </c>
      <c r="L1184" s="2" t="s">
        <v>25</v>
      </c>
      <c r="M1184" s="2" t="s">
        <v>55</v>
      </c>
      <c r="N1184" s="2" t="s">
        <v>33</v>
      </c>
      <c r="O1184" s="2" t="s">
        <v>88</v>
      </c>
    </row>
    <row r="1185" spans="1:15" hidden="1">
      <c r="A1185" s="1" t="s">
        <v>15</v>
      </c>
      <c r="B1185" s="2">
        <v>2012</v>
      </c>
      <c r="C1185" s="2" t="s">
        <v>16</v>
      </c>
      <c r="D1185" s="2" t="s">
        <v>17</v>
      </c>
      <c r="E1185" s="2" t="s">
        <v>18</v>
      </c>
      <c r="F1185" s="2" t="s">
        <v>86</v>
      </c>
      <c r="G1185" s="2"/>
      <c r="H1185" s="2"/>
      <c r="I1185" s="2" t="s">
        <v>184</v>
      </c>
      <c r="J1185" s="2" t="s">
        <v>23</v>
      </c>
      <c r="K1185" s="2" t="s">
        <v>41</v>
      </c>
      <c r="L1185" s="2" t="s">
        <v>41</v>
      </c>
      <c r="M1185" s="2" t="s">
        <v>88</v>
      </c>
      <c r="N1185" s="2" t="s">
        <v>33</v>
      </c>
      <c r="O1185" s="2" t="s">
        <v>88</v>
      </c>
    </row>
    <row r="1186" spans="1:15">
      <c r="A1186" s="1" t="s">
        <v>15</v>
      </c>
      <c r="B1186" s="2">
        <v>2003</v>
      </c>
      <c r="C1186" s="2" t="s">
        <v>16</v>
      </c>
      <c r="D1186" s="2" t="s">
        <v>33</v>
      </c>
      <c r="E1186" s="2" t="s">
        <v>65</v>
      </c>
      <c r="F1186" s="2" t="s">
        <v>66</v>
      </c>
      <c r="G1186" s="2" t="s">
        <v>36</v>
      </c>
      <c r="H1186" s="2" t="s">
        <v>60</v>
      </c>
      <c r="I1186" s="2" t="s">
        <v>38</v>
      </c>
      <c r="J1186" s="2" t="s">
        <v>67</v>
      </c>
      <c r="K1186" s="2"/>
      <c r="L1186" s="2"/>
      <c r="M1186" s="2" t="s">
        <v>81</v>
      </c>
      <c r="N1186" s="2" t="s">
        <v>88</v>
      </c>
      <c r="O1186" s="2" t="s">
        <v>43</v>
      </c>
    </row>
    <row r="1187" spans="1:15">
      <c r="A1187" s="1" t="s">
        <v>48</v>
      </c>
      <c r="B1187" s="2">
        <v>2016</v>
      </c>
      <c r="C1187" s="2" t="s">
        <v>16</v>
      </c>
      <c r="D1187" s="2" t="s">
        <v>33</v>
      </c>
      <c r="E1187" s="2" t="s">
        <v>65</v>
      </c>
      <c r="F1187" s="2" t="s">
        <v>95</v>
      </c>
      <c r="G1187" s="2" t="s">
        <v>36</v>
      </c>
      <c r="H1187" s="2" t="s">
        <v>113</v>
      </c>
      <c r="I1187" s="2" t="s">
        <v>38</v>
      </c>
      <c r="J1187" s="2" t="s">
        <v>67</v>
      </c>
      <c r="K1187" s="2" t="s">
        <v>69</v>
      </c>
      <c r="L1187" s="2" t="s">
        <v>25</v>
      </c>
      <c r="M1187" s="2" t="s">
        <v>32</v>
      </c>
      <c r="N1187" s="2" t="s">
        <v>33</v>
      </c>
      <c r="O1187" s="2" t="s">
        <v>43</v>
      </c>
    </row>
    <row r="1188" spans="1:15">
      <c r="A1188" s="1" t="s">
        <v>15</v>
      </c>
      <c r="B1188" s="2">
        <v>2013</v>
      </c>
      <c r="C1188" s="2" t="s">
        <v>16</v>
      </c>
      <c r="D1188" s="2" t="s">
        <v>33</v>
      </c>
      <c r="E1188" s="2" t="s">
        <v>91</v>
      </c>
      <c r="F1188" s="2" t="s">
        <v>72</v>
      </c>
      <c r="G1188" s="2" t="s">
        <v>92</v>
      </c>
      <c r="H1188" s="2" t="s">
        <v>133</v>
      </c>
      <c r="I1188" s="2" t="s">
        <v>94</v>
      </c>
      <c r="J1188" s="2" t="s">
        <v>39</v>
      </c>
      <c r="K1188" s="2"/>
      <c r="L1188" s="2"/>
      <c r="M1188" s="2" t="s">
        <v>32</v>
      </c>
      <c r="N1188" s="2" t="s">
        <v>88</v>
      </c>
      <c r="O1188" s="2" t="s">
        <v>43</v>
      </c>
    </row>
    <row r="1189" spans="1:15">
      <c r="A1189" s="1" t="s">
        <v>15</v>
      </c>
      <c r="B1189" s="2">
        <v>2015</v>
      </c>
      <c r="C1189" s="2" t="s">
        <v>16</v>
      </c>
      <c r="D1189" s="2" t="s">
        <v>33</v>
      </c>
      <c r="E1189" s="2" t="s">
        <v>91</v>
      </c>
      <c r="F1189" s="2" t="s">
        <v>82</v>
      </c>
      <c r="G1189" s="2" t="s">
        <v>92</v>
      </c>
      <c r="H1189" s="2" t="s">
        <v>93</v>
      </c>
      <c r="I1189" s="2" t="s">
        <v>94</v>
      </c>
      <c r="J1189" s="2" t="s">
        <v>39</v>
      </c>
      <c r="K1189" s="2" t="s">
        <v>84</v>
      </c>
      <c r="L1189" s="2" t="s">
        <v>41</v>
      </c>
      <c r="M1189" s="2" t="s">
        <v>32</v>
      </c>
      <c r="N1189" s="2" t="s">
        <v>33</v>
      </c>
      <c r="O1189" s="2" t="s">
        <v>43</v>
      </c>
    </row>
    <row r="1190" spans="1:15">
      <c r="A1190" s="1" t="s">
        <v>15</v>
      </c>
      <c r="B1190" s="2">
        <v>2023</v>
      </c>
      <c r="C1190" s="2" t="s">
        <v>16</v>
      </c>
      <c r="D1190" s="2" t="s">
        <v>33</v>
      </c>
      <c r="E1190" s="2" t="s">
        <v>65</v>
      </c>
      <c r="F1190" s="2" t="s">
        <v>66</v>
      </c>
      <c r="G1190" s="2" t="s">
        <v>20</v>
      </c>
      <c r="H1190" s="2" t="s">
        <v>29</v>
      </c>
      <c r="I1190" s="2" t="s">
        <v>22</v>
      </c>
      <c r="J1190" s="2" t="s">
        <v>67</v>
      </c>
      <c r="K1190" s="2" t="s">
        <v>25</v>
      </c>
      <c r="L1190" s="2" t="s">
        <v>25</v>
      </c>
      <c r="M1190" s="2" t="s">
        <v>32</v>
      </c>
      <c r="N1190" s="2" t="s">
        <v>33</v>
      </c>
      <c r="O1190" s="2" t="s">
        <v>43</v>
      </c>
    </row>
    <row r="1191" spans="1:15">
      <c r="A1191" s="1" t="s">
        <v>15</v>
      </c>
      <c r="B1191" s="2">
        <v>2008</v>
      </c>
      <c r="C1191" s="2" t="s">
        <v>16</v>
      </c>
      <c r="D1191" s="2" t="s">
        <v>33</v>
      </c>
      <c r="E1191" s="2" t="s">
        <v>49</v>
      </c>
      <c r="F1191" s="2" t="s">
        <v>100</v>
      </c>
      <c r="G1191" s="2" t="s">
        <v>20</v>
      </c>
      <c r="H1191" s="2" t="s">
        <v>21</v>
      </c>
      <c r="I1191" s="2" t="s">
        <v>22</v>
      </c>
      <c r="J1191" s="2" t="s">
        <v>52</v>
      </c>
      <c r="K1191" s="2"/>
      <c r="L1191" s="2"/>
      <c r="M1191" s="2" t="s">
        <v>32</v>
      </c>
      <c r="N1191" s="2" t="s">
        <v>33</v>
      </c>
      <c r="O1191" s="2" t="s">
        <v>43</v>
      </c>
    </row>
    <row r="1192" spans="1:15" hidden="1">
      <c r="A1192" s="1" t="s">
        <v>15</v>
      </c>
      <c r="B1192" s="2">
        <v>2013</v>
      </c>
      <c r="C1192" s="2" t="s">
        <v>16</v>
      </c>
      <c r="D1192" s="2" t="s">
        <v>33</v>
      </c>
      <c r="E1192" s="2" t="s">
        <v>34</v>
      </c>
      <c r="F1192" s="2" t="s">
        <v>72</v>
      </c>
      <c r="G1192" s="2" t="s">
        <v>36</v>
      </c>
      <c r="H1192" s="2" t="s">
        <v>37</v>
      </c>
      <c r="I1192" s="2" t="s">
        <v>38</v>
      </c>
      <c r="J1192" s="2" t="s">
        <v>39</v>
      </c>
      <c r="K1192" s="2"/>
      <c r="L1192" s="2"/>
      <c r="M1192" s="2" t="s">
        <v>32</v>
      </c>
      <c r="N1192" s="2" t="s">
        <v>17</v>
      </c>
      <c r="O1192" s="2" t="s">
        <v>88</v>
      </c>
    </row>
    <row r="1193" spans="1:15" hidden="1">
      <c r="A1193" s="1" t="s">
        <v>15</v>
      </c>
      <c r="B1193" s="2">
        <v>2011</v>
      </c>
      <c r="C1193" s="2" t="s">
        <v>16</v>
      </c>
      <c r="D1193" s="2"/>
      <c r="E1193" s="2" t="s">
        <v>91</v>
      </c>
      <c r="F1193" s="2" t="s">
        <v>72</v>
      </c>
      <c r="G1193" s="2" t="s">
        <v>45</v>
      </c>
      <c r="H1193" s="2" t="s">
        <v>146</v>
      </c>
      <c r="I1193" s="2" t="s">
        <v>47</v>
      </c>
      <c r="J1193" s="2"/>
      <c r="K1193" s="2" t="s">
        <v>31</v>
      </c>
      <c r="L1193" s="2" t="s">
        <v>25</v>
      </c>
      <c r="M1193" s="2" t="s">
        <v>88</v>
      </c>
      <c r="N1193" s="2" t="s">
        <v>88</v>
      </c>
      <c r="O1193" s="2" t="s">
        <v>88</v>
      </c>
    </row>
    <row r="1194" spans="1:15" hidden="1">
      <c r="A1194" s="1" t="s">
        <v>15</v>
      </c>
      <c r="B1194" s="2">
        <v>2012</v>
      </c>
      <c r="C1194" s="2" t="s">
        <v>16</v>
      </c>
      <c r="D1194" s="2" t="s">
        <v>17</v>
      </c>
      <c r="E1194" s="2" t="s">
        <v>18</v>
      </c>
      <c r="F1194" s="2" t="s">
        <v>86</v>
      </c>
      <c r="G1194" s="2" t="s">
        <v>20</v>
      </c>
      <c r="H1194" s="2" t="s">
        <v>85</v>
      </c>
      <c r="I1194" s="2" t="s">
        <v>22</v>
      </c>
      <c r="J1194" s="2" t="s">
        <v>23</v>
      </c>
      <c r="K1194" s="2" t="s">
        <v>83</v>
      </c>
      <c r="L1194" s="2" t="s">
        <v>25</v>
      </c>
      <c r="M1194" s="2" t="s">
        <v>88</v>
      </c>
      <c r="N1194" s="2" t="s">
        <v>88</v>
      </c>
      <c r="O1194" s="2" t="s">
        <v>88</v>
      </c>
    </row>
    <row r="1195" spans="1:15" hidden="1">
      <c r="A1195" s="1" t="s">
        <v>15</v>
      </c>
      <c r="B1195" s="2">
        <v>2012</v>
      </c>
      <c r="C1195" s="2" t="s">
        <v>16</v>
      </c>
      <c r="D1195" s="2" t="s">
        <v>17</v>
      </c>
      <c r="E1195" s="2" t="s">
        <v>18</v>
      </c>
      <c r="F1195" s="2" t="s">
        <v>19</v>
      </c>
      <c r="G1195" s="2" t="s">
        <v>20</v>
      </c>
      <c r="H1195" s="2" t="s">
        <v>21</v>
      </c>
      <c r="I1195" s="2" t="s">
        <v>22</v>
      </c>
      <c r="J1195" s="2" t="s">
        <v>23</v>
      </c>
      <c r="K1195" s="2" t="s">
        <v>24</v>
      </c>
      <c r="L1195" s="2" t="s">
        <v>25</v>
      </c>
      <c r="M1195" s="2" t="s">
        <v>88</v>
      </c>
      <c r="N1195" s="2" t="s">
        <v>88</v>
      </c>
      <c r="O1195" s="2" t="s">
        <v>88</v>
      </c>
    </row>
    <row r="1196" spans="1:15" hidden="1">
      <c r="A1196" s="1" t="s">
        <v>15</v>
      </c>
      <c r="B1196" s="2">
        <v>2010</v>
      </c>
      <c r="C1196" s="2" t="s">
        <v>16</v>
      </c>
      <c r="D1196" s="2"/>
      <c r="E1196" s="2" t="s">
        <v>91</v>
      </c>
      <c r="F1196" s="2" t="s">
        <v>35</v>
      </c>
      <c r="G1196" s="2" t="s">
        <v>45</v>
      </c>
      <c r="H1196" s="2" t="s">
        <v>54</v>
      </c>
      <c r="I1196" s="2" t="s">
        <v>47</v>
      </c>
      <c r="J1196" s="2"/>
      <c r="K1196" s="2" t="s">
        <v>84</v>
      </c>
      <c r="L1196" s="2" t="s">
        <v>41</v>
      </c>
      <c r="M1196" s="2" t="s">
        <v>88</v>
      </c>
      <c r="N1196" s="2" t="s">
        <v>88</v>
      </c>
      <c r="O1196" s="2" t="s">
        <v>88</v>
      </c>
    </row>
    <row r="1197" spans="1:15" hidden="1">
      <c r="A1197" s="1" t="s">
        <v>104</v>
      </c>
      <c r="B1197" s="2">
        <v>2020</v>
      </c>
      <c r="C1197" s="2" t="s">
        <v>16</v>
      </c>
      <c r="D1197" s="2" t="s">
        <v>17</v>
      </c>
      <c r="E1197" s="2" t="s">
        <v>27</v>
      </c>
      <c r="F1197" s="2" t="s">
        <v>86</v>
      </c>
      <c r="G1197" s="2" t="s">
        <v>20</v>
      </c>
      <c r="H1197" s="2" t="s">
        <v>21</v>
      </c>
      <c r="I1197" s="2" t="s">
        <v>22</v>
      </c>
      <c r="J1197" s="2" t="s">
        <v>30</v>
      </c>
      <c r="K1197" s="2" t="s">
        <v>84</v>
      </c>
      <c r="L1197" s="2" t="s">
        <v>41</v>
      </c>
      <c r="M1197" s="2" t="s">
        <v>32</v>
      </c>
      <c r="N1197" s="2" t="s">
        <v>33</v>
      </c>
      <c r="O1197" s="2" t="s">
        <v>88</v>
      </c>
    </row>
    <row r="1198" spans="1:15" hidden="1">
      <c r="A1198" s="1" t="s">
        <v>15</v>
      </c>
      <c r="B1198" s="2">
        <v>2012</v>
      </c>
      <c r="C1198" s="2" t="s">
        <v>16</v>
      </c>
      <c r="D1198" s="2" t="s">
        <v>33</v>
      </c>
      <c r="E1198" s="2" t="s">
        <v>34</v>
      </c>
      <c r="F1198" s="2" t="s">
        <v>35</v>
      </c>
      <c r="G1198" s="2" t="s">
        <v>36</v>
      </c>
      <c r="H1198" s="2" t="s">
        <v>37</v>
      </c>
      <c r="I1198" s="2" t="s">
        <v>38</v>
      </c>
      <c r="J1198" s="2" t="s">
        <v>39</v>
      </c>
      <c r="K1198" s="2" t="s">
        <v>84</v>
      </c>
      <c r="L1198" s="2" t="s">
        <v>41</v>
      </c>
      <c r="M1198" s="2" t="s">
        <v>44</v>
      </c>
      <c r="N1198" s="2" t="s">
        <v>17</v>
      </c>
      <c r="O1198" s="2" t="s">
        <v>58</v>
      </c>
    </row>
    <row r="1199" spans="1:15" hidden="1">
      <c r="A1199" s="1" t="s">
        <v>15</v>
      </c>
      <c r="B1199" s="2">
        <v>2016</v>
      </c>
      <c r="C1199" s="2" t="s">
        <v>16</v>
      </c>
      <c r="D1199" s="2" t="s">
        <v>62</v>
      </c>
      <c r="E1199" s="2" t="s">
        <v>27</v>
      </c>
      <c r="F1199" s="2" t="s">
        <v>50</v>
      </c>
      <c r="G1199" s="2" t="s">
        <v>20</v>
      </c>
      <c r="H1199" s="2" t="s">
        <v>21</v>
      </c>
      <c r="I1199" s="2" t="s">
        <v>22</v>
      </c>
      <c r="J1199" s="2" t="s">
        <v>52</v>
      </c>
      <c r="K1199" s="2" t="s">
        <v>24</v>
      </c>
      <c r="L1199" s="2" t="s">
        <v>25</v>
      </c>
      <c r="M1199" s="2" t="s">
        <v>88</v>
      </c>
      <c r="N1199" s="2" t="s">
        <v>33</v>
      </c>
      <c r="O1199" s="2" t="s">
        <v>88</v>
      </c>
    </row>
    <row r="1200" spans="1:15" hidden="1">
      <c r="A1200" s="1" t="s">
        <v>74</v>
      </c>
      <c r="B1200" s="2">
        <v>2014</v>
      </c>
      <c r="C1200" s="2" t="s">
        <v>16</v>
      </c>
      <c r="D1200" s="2" t="s">
        <v>33</v>
      </c>
      <c r="E1200" s="2" t="s">
        <v>49</v>
      </c>
      <c r="F1200" s="2" t="s">
        <v>50</v>
      </c>
      <c r="G1200" s="2" t="s">
        <v>20</v>
      </c>
      <c r="H1200" s="2" t="s">
        <v>51</v>
      </c>
      <c r="I1200" s="2" t="s">
        <v>22</v>
      </c>
      <c r="J1200" s="2" t="s">
        <v>52</v>
      </c>
      <c r="K1200" s="2"/>
      <c r="L1200" s="2"/>
      <c r="M1200" s="2" t="s">
        <v>88</v>
      </c>
      <c r="N1200" s="2" t="s">
        <v>88</v>
      </c>
      <c r="O1200" s="2" t="s">
        <v>98</v>
      </c>
    </row>
    <row r="1201" spans="1:15">
      <c r="A1201" s="1" t="s">
        <v>63</v>
      </c>
      <c r="B1201" s="2">
        <v>2011</v>
      </c>
      <c r="C1201" s="2" t="s">
        <v>16</v>
      </c>
      <c r="D1201" s="2" t="s">
        <v>33</v>
      </c>
      <c r="E1201" s="2" t="s">
        <v>91</v>
      </c>
      <c r="F1201" s="2" t="s">
        <v>72</v>
      </c>
      <c r="G1201" s="2" t="s">
        <v>92</v>
      </c>
      <c r="H1201" s="2" t="s">
        <v>133</v>
      </c>
      <c r="I1201" s="2" t="s">
        <v>94</v>
      </c>
      <c r="J1201" s="2" t="s">
        <v>39</v>
      </c>
      <c r="K1201" s="2"/>
      <c r="L1201" s="2"/>
      <c r="M1201" s="2" t="s">
        <v>32</v>
      </c>
      <c r="N1201" s="2" t="s">
        <v>88</v>
      </c>
      <c r="O1201" s="2" t="s">
        <v>43</v>
      </c>
    </row>
    <row r="1202" spans="1:15">
      <c r="A1202" s="1" t="s">
        <v>15</v>
      </c>
      <c r="B1202" s="2">
        <v>2020</v>
      </c>
      <c r="C1202" s="2" t="s">
        <v>16</v>
      </c>
      <c r="D1202" s="2" t="s">
        <v>33</v>
      </c>
      <c r="E1202" s="2" t="s">
        <v>65</v>
      </c>
      <c r="F1202" s="2" t="s">
        <v>50</v>
      </c>
      <c r="G1202" s="2" t="s">
        <v>20</v>
      </c>
      <c r="H1202" s="2" t="s">
        <v>71</v>
      </c>
      <c r="I1202" s="2" t="s">
        <v>22</v>
      </c>
      <c r="J1202" s="2" t="s">
        <v>67</v>
      </c>
      <c r="K1202" s="2" t="s">
        <v>31</v>
      </c>
      <c r="L1202" s="2" t="s">
        <v>25</v>
      </c>
      <c r="M1202" s="2" t="s">
        <v>42</v>
      </c>
      <c r="N1202" s="2" t="s">
        <v>17</v>
      </c>
      <c r="O1202" s="2" t="s">
        <v>43</v>
      </c>
    </row>
    <row r="1203" spans="1:15" hidden="1">
      <c r="A1203" s="1" t="s">
        <v>15</v>
      </c>
      <c r="B1203" s="2">
        <v>2012</v>
      </c>
      <c r="C1203" s="2" t="s">
        <v>16</v>
      </c>
      <c r="D1203" s="2" t="s">
        <v>33</v>
      </c>
      <c r="E1203" s="2" t="s">
        <v>27</v>
      </c>
      <c r="F1203" s="2" t="s">
        <v>96</v>
      </c>
      <c r="G1203" s="2" t="s">
        <v>20</v>
      </c>
      <c r="H1203" s="2" t="s">
        <v>85</v>
      </c>
      <c r="I1203" s="2" t="s">
        <v>22</v>
      </c>
      <c r="J1203" s="2" t="s">
        <v>30</v>
      </c>
      <c r="K1203" s="2" t="s">
        <v>70</v>
      </c>
      <c r="L1203" s="2" t="s">
        <v>25</v>
      </c>
      <c r="M1203" s="2" t="s">
        <v>88</v>
      </c>
      <c r="N1203" s="2" t="s">
        <v>88</v>
      </c>
      <c r="O1203" s="2" t="s">
        <v>88</v>
      </c>
    </row>
    <row r="1204" spans="1:15">
      <c r="A1204" s="1" t="s">
        <v>15</v>
      </c>
      <c r="B1204" s="2">
        <v>2023</v>
      </c>
      <c r="C1204" s="2" t="s">
        <v>16</v>
      </c>
      <c r="D1204" s="2" t="s">
        <v>33</v>
      </c>
      <c r="E1204" s="2" t="s">
        <v>65</v>
      </c>
      <c r="F1204" s="2" t="s">
        <v>19</v>
      </c>
      <c r="G1204" s="2" t="s">
        <v>20</v>
      </c>
      <c r="H1204" s="2" t="s">
        <v>29</v>
      </c>
      <c r="I1204" s="2" t="s">
        <v>22</v>
      </c>
      <c r="J1204" s="2" t="s">
        <v>67</v>
      </c>
      <c r="K1204" s="2" t="s">
        <v>25</v>
      </c>
      <c r="L1204" s="2" t="s">
        <v>25</v>
      </c>
      <c r="M1204" s="2" t="s">
        <v>32</v>
      </c>
      <c r="N1204" s="2" t="s">
        <v>33</v>
      </c>
      <c r="O1204" s="2" t="s">
        <v>43</v>
      </c>
    </row>
    <row r="1205" spans="1:15" hidden="1">
      <c r="A1205" s="1" t="s">
        <v>74</v>
      </c>
      <c r="B1205" s="2">
        <v>2013</v>
      </c>
      <c r="C1205" s="2" t="s">
        <v>16</v>
      </c>
      <c r="D1205" s="2" t="s">
        <v>33</v>
      </c>
      <c r="E1205" s="2" t="s">
        <v>79</v>
      </c>
      <c r="F1205" s="2" t="s">
        <v>66</v>
      </c>
      <c r="G1205" s="2" t="s">
        <v>36</v>
      </c>
      <c r="H1205" s="2" t="s">
        <v>101</v>
      </c>
      <c r="I1205" s="2" t="s">
        <v>76</v>
      </c>
      <c r="J1205" s="2" t="s">
        <v>67</v>
      </c>
      <c r="K1205" s="2"/>
      <c r="L1205" s="2"/>
      <c r="M1205" s="2" t="s">
        <v>88</v>
      </c>
      <c r="N1205" s="2" t="s">
        <v>88</v>
      </c>
      <c r="O1205" s="2" t="s">
        <v>78</v>
      </c>
    </row>
    <row r="1206" spans="1:15">
      <c r="A1206" s="1" t="s">
        <v>15</v>
      </c>
      <c r="B1206" s="2">
        <v>2019</v>
      </c>
      <c r="C1206" s="2" t="s">
        <v>16</v>
      </c>
      <c r="D1206" s="2" t="s">
        <v>33</v>
      </c>
      <c r="E1206" s="2" t="s">
        <v>65</v>
      </c>
      <c r="F1206" s="2" t="s">
        <v>147</v>
      </c>
      <c r="G1206" s="2" t="s">
        <v>20</v>
      </c>
      <c r="H1206" s="2" t="s">
        <v>21</v>
      </c>
      <c r="I1206" s="2" t="s">
        <v>22</v>
      </c>
      <c r="J1206" s="2" t="s">
        <v>52</v>
      </c>
      <c r="K1206" s="2" t="s">
        <v>40</v>
      </c>
      <c r="L1206" s="2" t="s">
        <v>41</v>
      </c>
      <c r="M1206" s="2" t="s">
        <v>32</v>
      </c>
      <c r="N1206" s="2" t="s">
        <v>33</v>
      </c>
      <c r="O1206" s="2" t="s">
        <v>43</v>
      </c>
    </row>
    <row r="1207" spans="1:15" hidden="1">
      <c r="A1207" s="1" t="s">
        <v>15</v>
      </c>
      <c r="B1207" s="2">
        <v>2018</v>
      </c>
      <c r="C1207" s="2" t="s">
        <v>16</v>
      </c>
      <c r="D1207" s="2" t="s">
        <v>17</v>
      </c>
      <c r="E1207" s="2" t="s">
        <v>27</v>
      </c>
      <c r="F1207" s="2" t="s">
        <v>50</v>
      </c>
      <c r="G1207" s="2" t="s">
        <v>20</v>
      </c>
      <c r="H1207" s="2" t="s">
        <v>71</v>
      </c>
      <c r="I1207" s="2" t="s">
        <v>22</v>
      </c>
      <c r="J1207" s="2" t="s">
        <v>30</v>
      </c>
      <c r="K1207" s="2" t="s">
        <v>83</v>
      </c>
      <c r="L1207" s="2" t="s">
        <v>25</v>
      </c>
      <c r="M1207" s="2" t="s">
        <v>88</v>
      </c>
      <c r="N1207" s="2" t="s">
        <v>33</v>
      </c>
      <c r="O1207" s="2" t="s">
        <v>88</v>
      </c>
    </row>
    <row r="1208" spans="1:15" hidden="1">
      <c r="A1208" s="1" t="s">
        <v>15</v>
      </c>
      <c r="B1208" s="2">
        <v>2013</v>
      </c>
      <c r="C1208" s="2" t="s">
        <v>16</v>
      </c>
      <c r="D1208" s="2" t="s">
        <v>33</v>
      </c>
      <c r="E1208" s="2" t="s">
        <v>65</v>
      </c>
      <c r="F1208" s="2" t="s">
        <v>66</v>
      </c>
      <c r="G1208" s="2" t="s">
        <v>36</v>
      </c>
      <c r="H1208" s="2" t="s">
        <v>60</v>
      </c>
      <c r="I1208" s="2" t="s">
        <v>38</v>
      </c>
      <c r="J1208" s="2" t="s">
        <v>67</v>
      </c>
      <c r="K1208" s="2"/>
      <c r="L1208" s="2"/>
      <c r="M1208" s="2" t="s">
        <v>88</v>
      </c>
      <c r="N1208" s="2" t="s">
        <v>88</v>
      </c>
      <c r="O1208" s="2" t="s">
        <v>88</v>
      </c>
    </row>
    <row r="1209" spans="1:15" hidden="1">
      <c r="A1209" s="1" t="s">
        <v>15</v>
      </c>
      <c r="B1209" s="2">
        <v>2020</v>
      </c>
      <c r="C1209" s="2" t="s">
        <v>16</v>
      </c>
      <c r="D1209" s="2" t="s">
        <v>33</v>
      </c>
      <c r="E1209" s="2" t="s">
        <v>34</v>
      </c>
      <c r="F1209" s="2" t="s">
        <v>35</v>
      </c>
      <c r="G1209" s="2" t="s">
        <v>45</v>
      </c>
      <c r="H1209" s="2" t="s">
        <v>54</v>
      </c>
      <c r="I1209" s="2" t="s">
        <v>47</v>
      </c>
      <c r="J1209" s="2" t="s">
        <v>39</v>
      </c>
      <c r="K1209" s="2" t="s">
        <v>40</v>
      </c>
      <c r="L1209" s="2" t="s">
        <v>41</v>
      </c>
      <c r="M1209" s="2" t="s">
        <v>42</v>
      </c>
      <c r="N1209" s="2" t="s">
        <v>17</v>
      </c>
      <c r="O1209" s="2" t="s">
        <v>88</v>
      </c>
    </row>
    <row r="1210" spans="1:15" hidden="1">
      <c r="A1210" s="1" t="s">
        <v>15</v>
      </c>
      <c r="B1210" s="2">
        <v>2013</v>
      </c>
      <c r="C1210" s="2" t="s">
        <v>16</v>
      </c>
      <c r="D1210" s="2" t="s">
        <v>17</v>
      </c>
      <c r="E1210" s="2" t="s">
        <v>27</v>
      </c>
      <c r="F1210" s="2" t="s">
        <v>72</v>
      </c>
      <c r="G1210" s="2" t="s">
        <v>20</v>
      </c>
      <c r="H1210" s="2" t="s">
        <v>51</v>
      </c>
      <c r="I1210" s="2" t="s">
        <v>22</v>
      </c>
      <c r="J1210" s="2" t="s">
        <v>30</v>
      </c>
      <c r="K1210" s="2"/>
      <c r="L1210" s="2"/>
      <c r="M1210" s="2" t="s">
        <v>88</v>
      </c>
      <c r="N1210" s="2" t="s">
        <v>88</v>
      </c>
      <c r="O1210" s="2" t="s">
        <v>88</v>
      </c>
    </row>
    <row r="1211" spans="1:15">
      <c r="A1211" s="1" t="s">
        <v>196</v>
      </c>
      <c r="B1211" s="2">
        <v>2021</v>
      </c>
      <c r="C1211" s="2" t="s">
        <v>16</v>
      </c>
      <c r="D1211" s="2" t="s">
        <v>33</v>
      </c>
      <c r="E1211" s="2" t="s">
        <v>49</v>
      </c>
      <c r="F1211" s="2" t="s">
        <v>35</v>
      </c>
      <c r="G1211" s="2" t="s">
        <v>20</v>
      </c>
      <c r="H1211" s="2" t="s">
        <v>21</v>
      </c>
      <c r="I1211" s="2" t="s">
        <v>22</v>
      </c>
      <c r="J1211" s="2" t="s">
        <v>52</v>
      </c>
      <c r="K1211" s="2"/>
      <c r="L1211" s="2"/>
      <c r="M1211" s="2" t="s">
        <v>42</v>
      </c>
      <c r="N1211" s="2" t="s">
        <v>33</v>
      </c>
      <c r="O1211" s="2" t="s">
        <v>43</v>
      </c>
    </row>
    <row r="1212" spans="1:15" hidden="1">
      <c r="A1212" s="1" t="s">
        <v>15</v>
      </c>
      <c r="B1212" s="2">
        <v>2007</v>
      </c>
      <c r="C1212" s="2" t="s">
        <v>16</v>
      </c>
      <c r="D1212" s="2" t="s">
        <v>17</v>
      </c>
      <c r="E1212" s="2" t="s">
        <v>18</v>
      </c>
      <c r="F1212" s="2" t="s">
        <v>35</v>
      </c>
      <c r="G1212" s="2" t="s">
        <v>45</v>
      </c>
      <c r="H1212" s="2" t="s">
        <v>54</v>
      </c>
      <c r="I1212" s="2" t="s">
        <v>47</v>
      </c>
      <c r="J1212" s="2" t="s">
        <v>23</v>
      </c>
      <c r="K1212" s="2"/>
      <c r="L1212" s="2"/>
      <c r="M1212" s="2" t="s">
        <v>42</v>
      </c>
      <c r="N1212" s="2" t="s">
        <v>88</v>
      </c>
      <c r="O1212" s="2" t="s">
        <v>88</v>
      </c>
    </row>
    <row r="1213" spans="1:15">
      <c r="A1213" s="1" t="s">
        <v>15</v>
      </c>
      <c r="B1213" s="2">
        <v>2023</v>
      </c>
      <c r="C1213" s="2" t="s">
        <v>16</v>
      </c>
      <c r="D1213" s="2" t="s">
        <v>33</v>
      </c>
      <c r="E1213" s="2" t="s">
        <v>65</v>
      </c>
      <c r="F1213" s="2" t="s">
        <v>72</v>
      </c>
      <c r="G1213" s="2" t="s">
        <v>20</v>
      </c>
      <c r="H1213" s="2" t="s">
        <v>29</v>
      </c>
      <c r="I1213" s="2" t="s">
        <v>22</v>
      </c>
      <c r="J1213" s="2" t="s">
        <v>67</v>
      </c>
      <c r="K1213" s="2" t="s">
        <v>40</v>
      </c>
      <c r="L1213" s="2" t="s">
        <v>41</v>
      </c>
      <c r="M1213" s="2" t="s">
        <v>32</v>
      </c>
      <c r="N1213" s="2" t="s">
        <v>33</v>
      </c>
      <c r="O1213" s="2" t="s">
        <v>43</v>
      </c>
    </row>
    <row r="1214" spans="1:15" hidden="1">
      <c r="A1214" s="1" t="s">
        <v>117</v>
      </c>
      <c r="B1214" s="2">
        <v>2012</v>
      </c>
      <c r="C1214" s="2" t="s">
        <v>16</v>
      </c>
      <c r="D1214" s="2" t="s">
        <v>17</v>
      </c>
      <c r="E1214" s="2" t="s">
        <v>27</v>
      </c>
      <c r="F1214" s="2" t="s">
        <v>19</v>
      </c>
      <c r="G1214" s="2" t="s">
        <v>45</v>
      </c>
      <c r="H1214" s="2" t="s">
        <v>54</v>
      </c>
      <c r="I1214" s="2" t="s">
        <v>47</v>
      </c>
      <c r="J1214" s="2" t="s">
        <v>30</v>
      </c>
      <c r="K1214" s="2"/>
      <c r="L1214" s="2"/>
      <c r="M1214" s="2" t="s">
        <v>42</v>
      </c>
      <c r="N1214" s="2" t="s">
        <v>33</v>
      </c>
      <c r="O1214" s="2" t="s">
        <v>88</v>
      </c>
    </row>
    <row r="1215" spans="1:15" hidden="1">
      <c r="A1215" s="1" t="s">
        <v>15</v>
      </c>
      <c r="B1215" s="2">
        <v>2013</v>
      </c>
      <c r="C1215" s="2" t="s">
        <v>16</v>
      </c>
      <c r="D1215" s="2" t="s">
        <v>17</v>
      </c>
      <c r="E1215" s="2" t="s">
        <v>27</v>
      </c>
      <c r="F1215" s="2" t="s">
        <v>19</v>
      </c>
      <c r="G1215" s="2" t="s">
        <v>45</v>
      </c>
      <c r="H1215" s="2" t="s">
        <v>54</v>
      </c>
      <c r="I1215" s="2" t="s">
        <v>47</v>
      </c>
      <c r="J1215" s="2" t="s">
        <v>30</v>
      </c>
      <c r="K1215" s="2" t="s">
        <v>31</v>
      </c>
      <c r="L1215" s="2" t="s">
        <v>25</v>
      </c>
      <c r="M1215" s="2" t="s">
        <v>88</v>
      </c>
      <c r="N1215" s="2" t="s">
        <v>88</v>
      </c>
      <c r="O1215" s="2" t="s">
        <v>88</v>
      </c>
    </row>
    <row r="1216" spans="1:15" hidden="1">
      <c r="A1216" s="1" t="s">
        <v>15</v>
      </c>
      <c r="B1216" s="2">
        <v>2012</v>
      </c>
      <c r="C1216" s="2" t="s">
        <v>16</v>
      </c>
      <c r="D1216" s="2" t="s">
        <v>33</v>
      </c>
      <c r="E1216" s="2" t="s">
        <v>49</v>
      </c>
      <c r="F1216" s="2" t="s">
        <v>50</v>
      </c>
      <c r="G1216" s="2" t="s">
        <v>20</v>
      </c>
      <c r="H1216" s="2" t="s">
        <v>51</v>
      </c>
      <c r="I1216" s="2" t="s">
        <v>22</v>
      </c>
      <c r="J1216" s="2" t="s">
        <v>52</v>
      </c>
      <c r="K1216" s="2" t="s">
        <v>40</v>
      </c>
      <c r="L1216" s="2" t="s">
        <v>41</v>
      </c>
      <c r="M1216" s="2" t="s">
        <v>32</v>
      </c>
      <c r="N1216" s="2" t="s">
        <v>33</v>
      </c>
      <c r="O1216" s="2" t="s">
        <v>88</v>
      </c>
    </row>
    <row r="1217" spans="1:15" hidden="1">
      <c r="A1217" s="1" t="s">
        <v>48</v>
      </c>
      <c r="B1217" s="2">
        <v>2017</v>
      </c>
      <c r="C1217" s="2" t="s">
        <v>16</v>
      </c>
      <c r="D1217" s="2" t="s">
        <v>17</v>
      </c>
      <c r="E1217" s="2" t="s">
        <v>27</v>
      </c>
      <c r="F1217" s="2" t="s">
        <v>35</v>
      </c>
      <c r="G1217" s="2" t="s">
        <v>36</v>
      </c>
      <c r="H1217" s="2" t="s">
        <v>37</v>
      </c>
      <c r="I1217" s="2" t="s">
        <v>38</v>
      </c>
      <c r="J1217" s="2" t="s">
        <v>30</v>
      </c>
      <c r="K1217" s="2"/>
      <c r="L1217" s="2"/>
      <c r="M1217" s="2" t="s">
        <v>42</v>
      </c>
      <c r="N1217" s="2" t="s">
        <v>33</v>
      </c>
      <c r="O1217" s="2" t="s">
        <v>88</v>
      </c>
    </row>
    <row r="1218" spans="1:15">
      <c r="A1218" s="1" t="s">
        <v>15</v>
      </c>
      <c r="B1218" s="2">
        <v>2013</v>
      </c>
      <c r="C1218" s="2" t="s">
        <v>16</v>
      </c>
      <c r="D1218" s="2" t="s">
        <v>33</v>
      </c>
      <c r="E1218" s="2" t="s">
        <v>34</v>
      </c>
      <c r="F1218" s="2" t="s">
        <v>35</v>
      </c>
      <c r="G1218" s="2" t="s">
        <v>36</v>
      </c>
      <c r="H1218" s="2" t="s">
        <v>37</v>
      </c>
      <c r="I1218" s="2" t="s">
        <v>38</v>
      </c>
      <c r="J1218" s="2" t="s">
        <v>39</v>
      </c>
      <c r="K1218" s="2" t="s">
        <v>61</v>
      </c>
      <c r="L1218" s="2" t="s">
        <v>41</v>
      </c>
      <c r="M1218" s="2" t="s">
        <v>42</v>
      </c>
      <c r="N1218" s="2" t="s">
        <v>88</v>
      </c>
      <c r="O1218" s="2" t="s">
        <v>43</v>
      </c>
    </row>
    <row r="1219" spans="1:15" hidden="1">
      <c r="A1219" s="1" t="s">
        <v>15</v>
      </c>
      <c r="B1219" s="2">
        <v>2016</v>
      </c>
      <c r="C1219" s="2" t="s">
        <v>16</v>
      </c>
      <c r="D1219" s="2" t="s">
        <v>17</v>
      </c>
      <c r="E1219" s="2" t="s">
        <v>18</v>
      </c>
      <c r="F1219" s="2" t="s">
        <v>35</v>
      </c>
      <c r="G1219" s="2" t="s">
        <v>45</v>
      </c>
      <c r="H1219" s="2" t="s">
        <v>138</v>
      </c>
      <c r="I1219" s="2" t="s">
        <v>47</v>
      </c>
      <c r="J1219" s="2" t="s">
        <v>23</v>
      </c>
      <c r="K1219" s="2" t="s">
        <v>84</v>
      </c>
      <c r="L1219" s="2" t="s">
        <v>41</v>
      </c>
      <c r="M1219" s="2" t="s">
        <v>42</v>
      </c>
      <c r="N1219" s="2" t="s">
        <v>33</v>
      </c>
      <c r="O1219" s="2" t="s">
        <v>88</v>
      </c>
    </row>
    <row r="1220" spans="1:15" hidden="1">
      <c r="A1220" s="1" t="s">
        <v>15</v>
      </c>
      <c r="B1220" s="2">
        <v>2013</v>
      </c>
      <c r="C1220" s="2" t="s">
        <v>16</v>
      </c>
      <c r="D1220" s="2" t="s">
        <v>17</v>
      </c>
      <c r="E1220" s="2" t="s">
        <v>18</v>
      </c>
      <c r="F1220" s="2" t="s">
        <v>35</v>
      </c>
      <c r="G1220" s="2" t="s">
        <v>36</v>
      </c>
      <c r="H1220" s="2" t="s">
        <v>60</v>
      </c>
      <c r="I1220" s="2" t="s">
        <v>38</v>
      </c>
      <c r="J1220" s="2" t="s">
        <v>23</v>
      </c>
      <c r="K1220" s="2" t="s">
        <v>31</v>
      </c>
      <c r="L1220" s="2" t="s">
        <v>25</v>
      </c>
      <c r="M1220" s="2" t="s">
        <v>88</v>
      </c>
      <c r="N1220" s="2" t="s">
        <v>88</v>
      </c>
      <c r="O1220" s="2" t="s">
        <v>88</v>
      </c>
    </row>
    <row r="1221" spans="1:15">
      <c r="A1221" s="1" t="s">
        <v>15</v>
      </c>
      <c r="B1221" s="2">
        <v>2023</v>
      </c>
      <c r="C1221" s="2" t="s">
        <v>16</v>
      </c>
      <c r="D1221" s="2" t="s">
        <v>33</v>
      </c>
      <c r="E1221" s="2" t="s">
        <v>65</v>
      </c>
      <c r="F1221" s="2" t="s">
        <v>66</v>
      </c>
      <c r="G1221" s="2" t="s">
        <v>20</v>
      </c>
      <c r="H1221" s="2" t="s">
        <v>29</v>
      </c>
      <c r="I1221" s="2" t="s">
        <v>22</v>
      </c>
      <c r="J1221" s="2" t="s">
        <v>67</v>
      </c>
      <c r="K1221" s="2" t="s">
        <v>25</v>
      </c>
      <c r="L1221" s="2" t="s">
        <v>25</v>
      </c>
      <c r="M1221" s="2" t="s">
        <v>32</v>
      </c>
      <c r="N1221" s="2" t="s">
        <v>33</v>
      </c>
      <c r="O1221" s="2" t="s">
        <v>43</v>
      </c>
    </row>
    <row r="1222" spans="1:15" hidden="1">
      <c r="A1222" s="1"/>
      <c r="B1222" s="2">
        <v>2013</v>
      </c>
      <c r="C1222" s="2" t="s">
        <v>16</v>
      </c>
      <c r="D1222" s="2" t="s">
        <v>17</v>
      </c>
      <c r="E1222" s="2" t="s">
        <v>18</v>
      </c>
      <c r="F1222" s="2" t="s">
        <v>59</v>
      </c>
      <c r="G1222" s="2"/>
      <c r="H1222" s="2"/>
      <c r="I1222" s="2" t="s">
        <v>184</v>
      </c>
      <c r="J1222" s="2" t="s">
        <v>23</v>
      </c>
      <c r="K1222" s="2"/>
      <c r="L1222" s="2"/>
      <c r="M1222" s="2" t="s">
        <v>88</v>
      </c>
      <c r="N1222" s="2" t="s">
        <v>33</v>
      </c>
      <c r="O1222" s="2" t="s">
        <v>88</v>
      </c>
    </row>
    <row r="1223" spans="1:15">
      <c r="A1223" s="1" t="s">
        <v>15</v>
      </c>
      <c r="B1223" s="2">
        <v>2006</v>
      </c>
      <c r="C1223" s="2" t="s">
        <v>16</v>
      </c>
      <c r="D1223" s="2" t="s">
        <v>33</v>
      </c>
      <c r="E1223" s="2" t="s">
        <v>34</v>
      </c>
      <c r="F1223" s="2" t="s">
        <v>19</v>
      </c>
      <c r="G1223" s="2" t="s">
        <v>36</v>
      </c>
      <c r="H1223" s="2" t="s">
        <v>37</v>
      </c>
      <c r="I1223" s="2" t="s">
        <v>38</v>
      </c>
      <c r="J1223" s="2" t="s">
        <v>39</v>
      </c>
      <c r="K1223" s="2" t="s">
        <v>24</v>
      </c>
      <c r="L1223" s="2" t="s">
        <v>25</v>
      </c>
      <c r="M1223" s="2" t="s">
        <v>32</v>
      </c>
      <c r="N1223" s="2" t="s">
        <v>17</v>
      </c>
      <c r="O1223" s="2" t="s">
        <v>43</v>
      </c>
    </row>
    <row r="1224" spans="1:15" hidden="1">
      <c r="A1224" s="1" t="s">
        <v>15</v>
      </c>
      <c r="B1224" s="2">
        <v>2013</v>
      </c>
      <c r="C1224" s="2" t="s">
        <v>16</v>
      </c>
      <c r="D1224" s="2" t="s">
        <v>17</v>
      </c>
      <c r="E1224" s="2" t="s">
        <v>18</v>
      </c>
      <c r="F1224" s="2" t="s">
        <v>19</v>
      </c>
      <c r="G1224" s="2" t="s">
        <v>20</v>
      </c>
      <c r="H1224" s="2" t="s">
        <v>21</v>
      </c>
      <c r="I1224" s="2" t="s">
        <v>22</v>
      </c>
      <c r="J1224" s="2" t="s">
        <v>23</v>
      </c>
      <c r="K1224" s="2" t="s">
        <v>24</v>
      </c>
      <c r="L1224" s="2" t="s">
        <v>25</v>
      </c>
      <c r="M1224" s="2" t="s">
        <v>88</v>
      </c>
      <c r="N1224" s="2" t="s">
        <v>88</v>
      </c>
      <c r="O1224" s="2" t="s">
        <v>88</v>
      </c>
    </row>
    <row r="1225" spans="1:15" hidden="1">
      <c r="A1225" s="1" t="s">
        <v>15</v>
      </c>
      <c r="B1225" s="2">
        <v>2010</v>
      </c>
      <c r="C1225" s="2" t="s">
        <v>16</v>
      </c>
      <c r="D1225" s="2" t="s">
        <v>17</v>
      </c>
      <c r="E1225" s="2" t="s">
        <v>18</v>
      </c>
      <c r="F1225" s="2" t="s">
        <v>19</v>
      </c>
      <c r="G1225" s="2" t="s">
        <v>20</v>
      </c>
      <c r="H1225" s="2" t="s">
        <v>21</v>
      </c>
      <c r="I1225" s="2" t="s">
        <v>22</v>
      </c>
      <c r="J1225" s="2" t="s">
        <v>23</v>
      </c>
      <c r="K1225" s="2" t="s">
        <v>24</v>
      </c>
      <c r="L1225" s="2" t="s">
        <v>25</v>
      </c>
      <c r="M1225" s="2" t="s">
        <v>88</v>
      </c>
      <c r="N1225" s="2" t="s">
        <v>88</v>
      </c>
      <c r="O1225" s="2" t="s">
        <v>88</v>
      </c>
    </row>
    <row r="1226" spans="1:15" hidden="1">
      <c r="A1226" s="1"/>
      <c r="B1226" s="2">
        <v>2006</v>
      </c>
      <c r="C1226" s="2" t="s">
        <v>16</v>
      </c>
      <c r="D1226" s="2" t="s">
        <v>44</v>
      </c>
      <c r="E1226" s="2" t="s">
        <v>34</v>
      </c>
      <c r="F1226" s="2" t="s">
        <v>72</v>
      </c>
      <c r="G1226" s="2" t="s">
        <v>36</v>
      </c>
      <c r="H1226" s="2" t="s">
        <v>37</v>
      </c>
      <c r="I1226" s="2" t="s">
        <v>38</v>
      </c>
      <c r="J1226" s="2" t="s">
        <v>30</v>
      </c>
      <c r="K1226" s="2" t="s">
        <v>40</v>
      </c>
      <c r="L1226" s="2" t="s">
        <v>41</v>
      </c>
      <c r="M1226" s="2" t="s">
        <v>32</v>
      </c>
      <c r="N1226" s="2" t="s">
        <v>33</v>
      </c>
      <c r="O1226" s="2" t="s">
        <v>88</v>
      </c>
    </row>
    <row r="1227" spans="1:15" hidden="1">
      <c r="A1227" s="1" t="s">
        <v>15</v>
      </c>
      <c r="B1227" s="2">
        <v>2015</v>
      </c>
      <c r="C1227" s="2" t="s">
        <v>16</v>
      </c>
      <c r="D1227" s="2" t="s">
        <v>17</v>
      </c>
      <c r="E1227" s="2" t="s">
        <v>34</v>
      </c>
      <c r="F1227" s="2" t="s">
        <v>35</v>
      </c>
      <c r="G1227" s="2" t="s">
        <v>45</v>
      </c>
      <c r="H1227" s="2" t="s">
        <v>54</v>
      </c>
      <c r="I1227" s="2" t="s">
        <v>47</v>
      </c>
      <c r="J1227" s="2" t="s">
        <v>39</v>
      </c>
      <c r="K1227" s="2"/>
      <c r="L1227" s="2"/>
      <c r="M1227" s="2" t="s">
        <v>42</v>
      </c>
      <c r="N1227" s="2" t="s">
        <v>33</v>
      </c>
      <c r="O1227" s="2" t="s">
        <v>88</v>
      </c>
    </row>
    <row r="1228" spans="1:15" hidden="1">
      <c r="A1228" s="1" t="s">
        <v>15</v>
      </c>
      <c r="B1228" s="2">
        <v>2013</v>
      </c>
      <c r="C1228" s="2" t="s">
        <v>16</v>
      </c>
      <c r="D1228" s="2" t="s">
        <v>17</v>
      </c>
      <c r="E1228" s="2" t="s">
        <v>18</v>
      </c>
      <c r="F1228" s="2" t="s">
        <v>35</v>
      </c>
      <c r="G1228" s="2" t="s">
        <v>20</v>
      </c>
      <c r="H1228" s="2" t="s">
        <v>21</v>
      </c>
      <c r="I1228" s="2" t="s">
        <v>22</v>
      </c>
      <c r="J1228" s="2" t="s">
        <v>23</v>
      </c>
      <c r="K1228" s="2" t="s">
        <v>31</v>
      </c>
      <c r="L1228" s="2" t="s">
        <v>25</v>
      </c>
      <c r="M1228" s="2" t="s">
        <v>88</v>
      </c>
      <c r="N1228" s="2" t="s">
        <v>88</v>
      </c>
      <c r="O1228" s="2" t="s">
        <v>88</v>
      </c>
    </row>
    <row r="1229" spans="1:15" hidden="1">
      <c r="A1229" s="1" t="s">
        <v>15</v>
      </c>
      <c r="B1229" s="2">
        <v>2012</v>
      </c>
      <c r="C1229" s="2" t="s">
        <v>16</v>
      </c>
      <c r="D1229" s="2" t="s">
        <v>17</v>
      </c>
      <c r="E1229" s="2" t="s">
        <v>18</v>
      </c>
      <c r="F1229" s="2" t="s">
        <v>19</v>
      </c>
      <c r="G1229" s="2" t="s">
        <v>20</v>
      </c>
      <c r="H1229" s="2" t="s">
        <v>21</v>
      </c>
      <c r="I1229" s="2" t="s">
        <v>22</v>
      </c>
      <c r="J1229" s="2" t="s">
        <v>23</v>
      </c>
      <c r="K1229" s="2" t="s">
        <v>24</v>
      </c>
      <c r="L1229" s="2" t="s">
        <v>25</v>
      </c>
      <c r="M1229" s="2" t="s">
        <v>88</v>
      </c>
      <c r="N1229" s="2" t="s">
        <v>88</v>
      </c>
      <c r="O1229" s="2" t="s">
        <v>88</v>
      </c>
    </row>
    <row r="1230" spans="1:15" hidden="1">
      <c r="A1230" s="1" t="s">
        <v>15</v>
      </c>
      <c r="B1230" s="2">
        <v>2012</v>
      </c>
      <c r="C1230" s="2" t="s">
        <v>16</v>
      </c>
      <c r="D1230" s="2" t="s">
        <v>17</v>
      </c>
      <c r="E1230" s="2" t="s">
        <v>27</v>
      </c>
      <c r="F1230" s="2" t="s">
        <v>19</v>
      </c>
      <c r="G1230" s="2" t="s">
        <v>45</v>
      </c>
      <c r="H1230" s="2" t="s">
        <v>46</v>
      </c>
      <c r="I1230" s="2" t="s">
        <v>47</v>
      </c>
      <c r="J1230" s="2" t="s">
        <v>30</v>
      </c>
      <c r="K1230" s="2"/>
      <c r="L1230" s="2"/>
      <c r="M1230" s="2" t="s">
        <v>32</v>
      </c>
      <c r="N1230" s="2" t="s">
        <v>33</v>
      </c>
      <c r="O1230" s="2" t="s">
        <v>88</v>
      </c>
    </row>
    <row r="1231" spans="1:15" hidden="1">
      <c r="A1231" s="1" t="s">
        <v>15</v>
      </c>
      <c r="B1231" s="2">
        <v>2013</v>
      </c>
      <c r="C1231" s="2" t="s">
        <v>16</v>
      </c>
      <c r="D1231" s="2" t="s">
        <v>33</v>
      </c>
      <c r="E1231" s="2" t="s">
        <v>49</v>
      </c>
      <c r="F1231" s="2" t="s">
        <v>19</v>
      </c>
      <c r="G1231" s="2" t="s">
        <v>20</v>
      </c>
      <c r="H1231" s="2" t="s">
        <v>51</v>
      </c>
      <c r="I1231" s="2" t="s">
        <v>22</v>
      </c>
      <c r="J1231" s="2" t="s">
        <v>52</v>
      </c>
      <c r="K1231" s="2"/>
      <c r="L1231" s="2"/>
      <c r="M1231" s="2" t="s">
        <v>88</v>
      </c>
      <c r="N1231" s="2" t="s">
        <v>33</v>
      </c>
      <c r="O1231" s="2" t="s">
        <v>58</v>
      </c>
    </row>
    <row r="1232" spans="1:15" hidden="1">
      <c r="A1232" s="1" t="s">
        <v>48</v>
      </c>
      <c r="B1232" s="2">
        <v>2017</v>
      </c>
      <c r="C1232" s="2" t="s">
        <v>16</v>
      </c>
      <c r="D1232" s="2" t="s">
        <v>17</v>
      </c>
      <c r="E1232" s="2" t="s">
        <v>27</v>
      </c>
      <c r="F1232" s="2" t="s">
        <v>35</v>
      </c>
      <c r="G1232" s="2" t="s">
        <v>45</v>
      </c>
      <c r="H1232" s="2" t="s">
        <v>54</v>
      </c>
      <c r="I1232" s="2" t="s">
        <v>47</v>
      </c>
      <c r="J1232" s="2" t="s">
        <v>30</v>
      </c>
      <c r="K1232" s="2" t="s">
        <v>40</v>
      </c>
      <c r="L1232" s="2" t="s">
        <v>41</v>
      </c>
      <c r="M1232" s="2" t="s">
        <v>42</v>
      </c>
      <c r="N1232" s="2" t="s">
        <v>33</v>
      </c>
      <c r="O1232" s="2" t="s">
        <v>88</v>
      </c>
    </row>
    <row r="1233" spans="1:15">
      <c r="A1233" s="1" t="s">
        <v>15</v>
      </c>
      <c r="B1233" s="2">
        <v>2017</v>
      </c>
      <c r="C1233" s="2" t="s">
        <v>16</v>
      </c>
      <c r="D1233" s="2" t="s">
        <v>33</v>
      </c>
      <c r="E1233" s="2" t="s">
        <v>65</v>
      </c>
      <c r="F1233" s="2" t="s">
        <v>35</v>
      </c>
      <c r="G1233" s="2" t="s">
        <v>20</v>
      </c>
      <c r="H1233" s="2" t="s">
        <v>85</v>
      </c>
      <c r="I1233" s="2" t="s">
        <v>22</v>
      </c>
      <c r="J1233" s="2" t="s">
        <v>67</v>
      </c>
      <c r="K1233" s="2" t="s">
        <v>84</v>
      </c>
      <c r="L1233" s="2" t="s">
        <v>41</v>
      </c>
      <c r="M1233" s="2" t="s">
        <v>42</v>
      </c>
      <c r="N1233" s="2" t="s">
        <v>88</v>
      </c>
      <c r="O1233" s="2" t="s">
        <v>43</v>
      </c>
    </row>
    <row r="1234" spans="1:15" hidden="1">
      <c r="A1234" s="1" t="s">
        <v>199</v>
      </c>
      <c r="B1234" s="2">
        <v>2013</v>
      </c>
      <c r="C1234" s="2" t="s">
        <v>16</v>
      </c>
      <c r="D1234" s="2" t="s">
        <v>33</v>
      </c>
      <c r="E1234" s="2" t="s">
        <v>49</v>
      </c>
      <c r="F1234" s="2" t="s">
        <v>50</v>
      </c>
      <c r="G1234" s="2" t="s">
        <v>20</v>
      </c>
      <c r="H1234" s="2" t="s">
        <v>51</v>
      </c>
      <c r="I1234" s="2" t="s">
        <v>22</v>
      </c>
      <c r="J1234" s="2" t="s">
        <v>52</v>
      </c>
      <c r="K1234" s="2"/>
      <c r="L1234" s="2"/>
      <c r="M1234" s="2" t="s">
        <v>32</v>
      </c>
      <c r="N1234" s="2" t="s">
        <v>33</v>
      </c>
      <c r="O1234" s="2" t="s">
        <v>58</v>
      </c>
    </row>
    <row r="1235" spans="1:15" hidden="1">
      <c r="A1235" s="1" t="s">
        <v>15</v>
      </c>
      <c r="B1235" s="2">
        <v>2013</v>
      </c>
      <c r="C1235" s="2" t="s">
        <v>99</v>
      </c>
      <c r="D1235" s="2" t="s">
        <v>17</v>
      </c>
      <c r="E1235" s="2" t="s">
        <v>18</v>
      </c>
      <c r="F1235" s="2" t="s">
        <v>35</v>
      </c>
      <c r="G1235" s="2" t="s">
        <v>45</v>
      </c>
      <c r="H1235" s="2" t="s">
        <v>73</v>
      </c>
      <c r="I1235" s="2" t="s">
        <v>47</v>
      </c>
      <c r="J1235" s="2" t="s">
        <v>23</v>
      </c>
      <c r="K1235" s="2"/>
      <c r="L1235" s="2"/>
      <c r="M1235" s="2" t="s">
        <v>42</v>
      </c>
      <c r="N1235" s="2" t="s">
        <v>17</v>
      </c>
      <c r="O1235" s="2" t="s">
        <v>88</v>
      </c>
    </row>
    <row r="1236" spans="1:15" hidden="1">
      <c r="A1236" s="1" t="s">
        <v>15</v>
      </c>
      <c r="B1236" s="2">
        <v>2013</v>
      </c>
      <c r="C1236" s="2" t="s">
        <v>16</v>
      </c>
      <c r="D1236" s="2" t="s">
        <v>17</v>
      </c>
      <c r="E1236" s="2" t="s">
        <v>18</v>
      </c>
      <c r="F1236" s="2" t="s">
        <v>28</v>
      </c>
      <c r="G1236" s="2" t="s">
        <v>45</v>
      </c>
      <c r="H1236" s="2" t="s">
        <v>54</v>
      </c>
      <c r="I1236" s="2" t="s">
        <v>47</v>
      </c>
      <c r="J1236" s="2" t="s">
        <v>23</v>
      </c>
      <c r="K1236" s="2"/>
      <c r="L1236" s="2"/>
      <c r="M1236" s="2" t="s">
        <v>32</v>
      </c>
      <c r="N1236" s="2" t="s">
        <v>88</v>
      </c>
      <c r="O1236" s="2" t="s">
        <v>88</v>
      </c>
    </row>
    <row r="1237" spans="1:15" hidden="1">
      <c r="A1237" s="1" t="s">
        <v>15</v>
      </c>
      <c r="B1237" s="2">
        <v>2011</v>
      </c>
      <c r="C1237" s="2" t="s">
        <v>16</v>
      </c>
      <c r="D1237" s="2" t="s">
        <v>33</v>
      </c>
      <c r="E1237" s="2" t="s">
        <v>91</v>
      </c>
      <c r="F1237" s="2" t="s">
        <v>35</v>
      </c>
      <c r="G1237" s="2" t="s">
        <v>20</v>
      </c>
      <c r="H1237" s="2" t="s">
        <v>85</v>
      </c>
      <c r="I1237" s="2" t="s">
        <v>22</v>
      </c>
      <c r="J1237" s="2" t="s">
        <v>52</v>
      </c>
      <c r="K1237" s="2" t="s">
        <v>40</v>
      </c>
      <c r="L1237" s="2" t="s">
        <v>41</v>
      </c>
      <c r="M1237" s="2" t="s">
        <v>88</v>
      </c>
      <c r="N1237" s="2" t="s">
        <v>88</v>
      </c>
      <c r="O1237" s="2" t="s">
        <v>88</v>
      </c>
    </row>
    <row r="1238" spans="1:15">
      <c r="A1238" s="1" t="s">
        <v>15</v>
      </c>
      <c r="B1238" s="2">
        <v>2016</v>
      </c>
      <c r="C1238" s="2" t="s">
        <v>16</v>
      </c>
      <c r="D1238" s="2" t="s">
        <v>33</v>
      </c>
      <c r="E1238" s="2" t="s">
        <v>65</v>
      </c>
      <c r="F1238" s="2" t="s">
        <v>89</v>
      </c>
      <c r="G1238" s="2" t="s">
        <v>20</v>
      </c>
      <c r="H1238" s="2" t="s">
        <v>90</v>
      </c>
      <c r="I1238" s="2" t="s">
        <v>22</v>
      </c>
      <c r="J1238" s="2" t="s">
        <v>67</v>
      </c>
      <c r="K1238" s="2" t="s">
        <v>31</v>
      </c>
      <c r="L1238" s="2" t="s">
        <v>25</v>
      </c>
      <c r="M1238" s="2" t="s">
        <v>32</v>
      </c>
      <c r="N1238" s="2" t="s">
        <v>33</v>
      </c>
      <c r="O1238" s="2" t="s">
        <v>43</v>
      </c>
    </row>
    <row r="1239" spans="1:15">
      <c r="A1239" s="1" t="s">
        <v>154</v>
      </c>
      <c r="B1239" s="2">
        <v>2013</v>
      </c>
      <c r="C1239" s="2" t="s">
        <v>16</v>
      </c>
      <c r="D1239" s="2" t="s">
        <v>33</v>
      </c>
      <c r="E1239" s="2" t="s">
        <v>65</v>
      </c>
      <c r="F1239" s="2" t="s">
        <v>86</v>
      </c>
      <c r="G1239" s="2" t="s">
        <v>20</v>
      </c>
      <c r="H1239" s="2" t="s">
        <v>51</v>
      </c>
      <c r="I1239" s="2" t="s">
        <v>22</v>
      </c>
      <c r="J1239" s="2" t="s">
        <v>67</v>
      </c>
      <c r="K1239" s="2" t="s">
        <v>70</v>
      </c>
      <c r="L1239" s="2" t="s">
        <v>25</v>
      </c>
      <c r="M1239" s="2" t="s">
        <v>32</v>
      </c>
      <c r="N1239" s="2" t="s">
        <v>33</v>
      </c>
      <c r="O1239" s="2" t="s">
        <v>43</v>
      </c>
    </row>
    <row r="1240" spans="1:15">
      <c r="A1240" s="1" t="s">
        <v>15</v>
      </c>
      <c r="B1240" s="2">
        <v>2023</v>
      </c>
      <c r="C1240" s="2" t="s">
        <v>16</v>
      </c>
      <c r="D1240" s="2" t="s">
        <v>33</v>
      </c>
      <c r="E1240" s="2" t="s">
        <v>65</v>
      </c>
      <c r="F1240" s="2" t="s">
        <v>66</v>
      </c>
      <c r="G1240" s="2" t="s">
        <v>20</v>
      </c>
      <c r="H1240" s="2" t="s">
        <v>29</v>
      </c>
      <c r="I1240" s="2" t="s">
        <v>22</v>
      </c>
      <c r="J1240" s="2" t="s">
        <v>67</v>
      </c>
      <c r="K1240" s="2" t="s">
        <v>25</v>
      </c>
      <c r="L1240" s="2" t="s">
        <v>25</v>
      </c>
      <c r="M1240" s="2" t="s">
        <v>32</v>
      </c>
      <c r="N1240" s="2" t="s">
        <v>33</v>
      </c>
      <c r="O1240" s="2" t="s">
        <v>43</v>
      </c>
    </row>
    <row r="1241" spans="1:15" hidden="1">
      <c r="A1241" s="1" t="s">
        <v>15</v>
      </c>
      <c r="B1241" s="2">
        <v>2018</v>
      </c>
      <c r="C1241" s="2" t="s">
        <v>16</v>
      </c>
      <c r="D1241" s="2" t="s">
        <v>17</v>
      </c>
      <c r="E1241" s="2" t="s">
        <v>27</v>
      </c>
      <c r="F1241" s="2" t="s">
        <v>50</v>
      </c>
      <c r="G1241" s="2" t="s">
        <v>20</v>
      </c>
      <c r="H1241" s="2" t="s">
        <v>85</v>
      </c>
      <c r="I1241" s="2" t="s">
        <v>22</v>
      </c>
      <c r="J1241" s="2" t="s">
        <v>30</v>
      </c>
      <c r="K1241" s="2" t="s">
        <v>83</v>
      </c>
      <c r="L1241" s="2" t="s">
        <v>25</v>
      </c>
      <c r="M1241" s="2" t="s">
        <v>32</v>
      </c>
      <c r="N1241" s="2" t="s">
        <v>17</v>
      </c>
      <c r="O1241" s="2" t="s">
        <v>88</v>
      </c>
    </row>
    <row r="1242" spans="1:15" hidden="1">
      <c r="A1242" s="1" t="s">
        <v>15</v>
      </c>
      <c r="B1242" s="2">
        <v>2020</v>
      </c>
      <c r="C1242" s="2" t="s">
        <v>16</v>
      </c>
      <c r="D1242" s="2" t="s">
        <v>17</v>
      </c>
      <c r="E1242" s="2" t="s">
        <v>27</v>
      </c>
      <c r="F1242" s="2" t="s">
        <v>66</v>
      </c>
      <c r="G1242" s="2" t="s">
        <v>20</v>
      </c>
      <c r="H1242" s="2" t="s">
        <v>85</v>
      </c>
      <c r="I1242" s="2" t="s">
        <v>22</v>
      </c>
      <c r="J1242" s="2" t="s">
        <v>30</v>
      </c>
      <c r="K1242" s="2" t="s">
        <v>69</v>
      </c>
      <c r="L1242" s="2" t="s">
        <v>25</v>
      </c>
      <c r="M1242" s="2" t="s">
        <v>81</v>
      </c>
      <c r="N1242" s="2" t="s">
        <v>33</v>
      </c>
      <c r="O1242" s="2" t="s">
        <v>88</v>
      </c>
    </row>
    <row r="1243" spans="1:15" hidden="1">
      <c r="A1243" s="1" t="s">
        <v>15</v>
      </c>
      <c r="B1243" s="2">
        <v>2015</v>
      </c>
      <c r="C1243" s="2" t="s">
        <v>16</v>
      </c>
      <c r="D1243" s="2" t="s">
        <v>33</v>
      </c>
      <c r="E1243" s="2" t="s">
        <v>65</v>
      </c>
      <c r="F1243" s="2" t="s">
        <v>19</v>
      </c>
      <c r="G1243" s="2" t="s">
        <v>36</v>
      </c>
      <c r="H1243" s="2" t="s">
        <v>60</v>
      </c>
      <c r="I1243" s="2" t="s">
        <v>38</v>
      </c>
      <c r="J1243" s="2" t="s">
        <v>52</v>
      </c>
      <c r="K1243" s="2" t="s">
        <v>70</v>
      </c>
      <c r="L1243" s="2" t="s">
        <v>25</v>
      </c>
      <c r="M1243" s="2" t="s">
        <v>42</v>
      </c>
      <c r="N1243" s="2" t="s">
        <v>88</v>
      </c>
      <c r="O1243" s="2" t="s">
        <v>88</v>
      </c>
    </row>
    <row r="1244" spans="1:15" hidden="1">
      <c r="A1244" s="1" t="s">
        <v>15</v>
      </c>
      <c r="B1244" s="2">
        <v>2011</v>
      </c>
      <c r="C1244" s="2" t="s">
        <v>16</v>
      </c>
      <c r="D1244" s="2" t="s">
        <v>33</v>
      </c>
      <c r="E1244" s="2" t="s">
        <v>34</v>
      </c>
      <c r="F1244" s="2" t="s">
        <v>35</v>
      </c>
      <c r="G1244" s="2" t="s">
        <v>45</v>
      </c>
      <c r="H1244" s="2" t="s">
        <v>73</v>
      </c>
      <c r="I1244" s="2" t="s">
        <v>47</v>
      </c>
      <c r="J1244" s="2" t="s">
        <v>39</v>
      </c>
      <c r="K1244" s="2" t="s">
        <v>61</v>
      </c>
      <c r="L1244" s="2" t="s">
        <v>41</v>
      </c>
      <c r="M1244" s="2" t="s">
        <v>88</v>
      </c>
      <c r="N1244" s="2" t="s">
        <v>88</v>
      </c>
      <c r="O1244" s="2" t="s">
        <v>88</v>
      </c>
    </row>
    <row r="1245" spans="1:15" hidden="1">
      <c r="A1245" s="1" t="s">
        <v>15</v>
      </c>
      <c r="B1245" s="2">
        <v>2016</v>
      </c>
      <c r="C1245" s="2" t="s">
        <v>16</v>
      </c>
      <c r="D1245" s="2" t="s">
        <v>33</v>
      </c>
      <c r="E1245" s="2" t="s">
        <v>91</v>
      </c>
      <c r="F1245" s="2" t="s">
        <v>28</v>
      </c>
      <c r="G1245" s="2" t="s">
        <v>20</v>
      </c>
      <c r="H1245" s="2" t="s">
        <v>21</v>
      </c>
      <c r="I1245" s="2" t="s">
        <v>22</v>
      </c>
      <c r="J1245" s="2" t="s">
        <v>52</v>
      </c>
      <c r="K1245" s="2"/>
      <c r="L1245" s="2"/>
      <c r="M1245" s="2" t="s">
        <v>42</v>
      </c>
      <c r="N1245" s="2" t="s">
        <v>17</v>
      </c>
      <c r="O1245" s="2" t="s">
        <v>88</v>
      </c>
    </row>
    <row r="1246" spans="1:15" hidden="1">
      <c r="A1246" s="1" t="s">
        <v>15</v>
      </c>
      <c r="B1246" s="2">
        <v>2012</v>
      </c>
      <c r="C1246" s="2" t="s">
        <v>16</v>
      </c>
      <c r="D1246" s="2" t="s">
        <v>33</v>
      </c>
      <c r="E1246" s="2" t="s">
        <v>34</v>
      </c>
      <c r="F1246" s="2" t="s">
        <v>82</v>
      </c>
      <c r="G1246" s="2" t="s">
        <v>45</v>
      </c>
      <c r="H1246" s="2" t="s">
        <v>54</v>
      </c>
      <c r="I1246" s="2" t="s">
        <v>47</v>
      </c>
      <c r="J1246" s="2" t="s">
        <v>39</v>
      </c>
      <c r="K1246" s="2" t="s">
        <v>24</v>
      </c>
      <c r="L1246" s="2" t="s">
        <v>25</v>
      </c>
      <c r="M1246" s="2" t="s">
        <v>88</v>
      </c>
      <c r="N1246" s="2" t="s">
        <v>88</v>
      </c>
      <c r="O1246" s="2" t="s">
        <v>88</v>
      </c>
    </row>
    <row r="1247" spans="1:15" hidden="1">
      <c r="A1247" s="1" t="s">
        <v>15</v>
      </c>
      <c r="B1247" s="2">
        <v>2018</v>
      </c>
      <c r="C1247" s="2" t="s">
        <v>16</v>
      </c>
      <c r="D1247" s="2" t="s">
        <v>17</v>
      </c>
      <c r="E1247" s="2" t="s">
        <v>27</v>
      </c>
      <c r="F1247" s="2" t="s">
        <v>28</v>
      </c>
      <c r="G1247" s="2" t="s">
        <v>20</v>
      </c>
      <c r="H1247" s="2" t="s">
        <v>29</v>
      </c>
      <c r="I1247" s="2" t="s">
        <v>22</v>
      </c>
      <c r="J1247" s="2" t="s">
        <v>30</v>
      </c>
      <c r="K1247" s="2" t="s">
        <v>84</v>
      </c>
      <c r="L1247" s="2" t="s">
        <v>41</v>
      </c>
      <c r="M1247" s="2" t="s">
        <v>42</v>
      </c>
      <c r="N1247" s="2" t="s">
        <v>33</v>
      </c>
      <c r="O1247" s="2" t="s">
        <v>88</v>
      </c>
    </row>
    <row r="1248" spans="1:15" hidden="1">
      <c r="A1248" s="1" t="s">
        <v>118</v>
      </c>
      <c r="B1248" s="2">
        <v>2013</v>
      </c>
      <c r="C1248" s="2" t="s">
        <v>16</v>
      </c>
      <c r="D1248" s="2" t="s">
        <v>17</v>
      </c>
      <c r="E1248" s="2" t="s">
        <v>27</v>
      </c>
      <c r="F1248" s="2" t="s">
        <v>35</v>
      </c>
      <c r="G1248" s="2" t="s">
        <v>45</v>
      </c>
      <c r="H1248" s="2" t="s">
        <v>54</v>
      </c>
      <c r="I1248" s="2" t="s">
        <v>47</v>
      </c>
      <c r="J1248" s="2" t="s">
        <v>30</v>
      </c>
      <c r="K1248" s="2"/>
      <c r="L1248" s="2"/>
      <c r="M1248" s="2" t="s">
        <v>42</v>
      </c>
      <c r="N1248" s="2" t="s">
        <v>33</v>
      </c>
      <c r="O1248" s="2" t="s">
        <v>88</v>
      </c>
    </row>
    <row r="1249" spans="1:15" hidden="1">
      <c r="A1249" s="1" t="s">
        <v>15</v>
      </c>
      <c r="B1249" s="2">
        <v>2017</v>
      </c>
      <c r="C1249" s="2" t="s">
        <v>16</v>
      </c>
      <c r="D1249" s="2" t="s">
        <v>17</v>
      </c>
      <c r="E1249" s="2" t="s">
        <v>27</v>
      </c>
      <c r="F1249" s="2" t="s">
        <v>82</v>
      </c>
      <c r="G1249" s="2" t="s">
        <v>45</v>
      </c>
      <c r="H1249" s="2" t="s">
        <v>54</v>
      </c>
      <c r="I1249" s="2" t="s">
        <v>47</v>
      </c>
      <c r="J1249" s="2" t="s">
        <v>30</v>
      </c>
      <c r="K1249" s="2" t="s">
        <v>69</v>
      </c>
      <c r="L1249" s="2" t="s">
        <v>25</v>
      </c>
      <c r="M1249" s="2" t="s">
        <v>42</v>
      </c>
      <c r="N1249" s="2" t="s">
        <v>88</v>
      </c>
      <c r="O1249" s="2" t="s">
        <v>88</v>
      </c>
    </row>
    <row r="1250" spans="1:15" hidden="1">
      <c r="A1250" s="1" t="s">
        <v>15</v>
      </c>
      <c r="B1250" s="2">
        <v>2017</v>
      </c>
      <c r="C1250" s="2" t="s">
        <v>16</v>
      </c>
      <c r="D1250" s="2" t="s">
        <v>17</v>
      </c>
      <c r="E1250" s="2" t="s">
        <v>27</v>
      </c>
      <c r="F1250" s="2" t="s">
        <v>66</v>
      </c>
      <c r="G1250" s="2" t="s">
        <v>20</v>
      </c>
      <c r="H1250" s="2" t="s">
        <v>51</v>
      </c>
      <c r="I1250" s="2" t="s">
        <v>22</v>
      </c>
      <c r="J1250" s="2" t="s">
        <v>30</v>
      </c>
      <c r="K1250" s="2" t="s">
        <v>84</v>
      </c>
      <c r="L1250" s="2" t="s">
        <v>41</v>
      </c>
      <c r="M1250" s="2" t="s">
        <v>81</v>
      </c>
      <c r="N1250" s="2" t="s">
        <v>17</v>
      </c>
      <c r="O1250" s="2" t="s">
        <v>88</v>
      </c>
    </row>
    <row r="1251" spans="1:15" hidden="1">
      <c r="A1251" s="1" t="s">
        <v>200</v>
      </c>
      <c r="B1251" s="2">
        <v>2012</v>
      </c>
      <c r="C1251" s="2" t="s">
        <v>16</v>
      </c>
      <c r="D1251" s="2" t="s">
        <v>33</v>
      </c>
      <c r="E1251" s="2" t="s">
        <v>79</v>
      </c>
      <c r="F1251" s="2" t="s">
        <v>19</v>
      </c>
      <c r="G1251" s="2" t="s">
        <v>20</v>
      </c>
      <c r="H1251" s="2" t="s">
        <v>130</v>
      </c>
      <c r="I1251" s="2" t="s">
        <v>131</v>
      </c>
      <c r="J1251" s="2" t="s">
        <v>67</v>
      </c>
      <c r="K1251" s="2"/>
      <c r="L1251" s="2"/>
      <c r="M1251" s="2" t="s">
        <v>88</v>
      </c>
      <c r="N1251" s="2" t="s">
        <v>33</v>
      </c>
      <c r="O1251" s="2" t="s">
        <v>78</v>
      </c>
    </row>
    <row r="1252" spans="1:15" hidden="1">
      <c r="A1252" s="1" t="s">
        <v>15</v>
      </c>
      <c r="B1252" s="2">
        <v>2013</v>
      </c>
      <c r="C1252" s="2" t="s">
        <v>16</v>
      </c>
      <c r="D1252" s="2" t="s">
        <v>33</v>
      </c>
      <c r="E1252" s="2" t="s">
        <v>34</v>
      </c>
      <c r="F1252" s="2" t="s">
        <v>86</v>
      </c>
      <c r="G1252" s="2"/>
      <c r="H1252" s="2"/>
      <c r="I1252" s="2" t="s">
        <v>184</v>
      </c>
      <c r="J1252" s="2" t="s">
        <v>39</v>
      </c>
      <c r="K1252" s="2" t="s">
        <v>40</v>
      </c>
      <c r="L1252" s="2" t="s">
        <v>41</v>
      </c>
      <c r="M1252" s="2" t="s">
        <v>32</v>
      </c>
      <c r="N1252" s="2" t="s">
        <v>88</v>
      </c>
      <c r="O1252" s="2" t="s">
        <v>88</v>
      </c>
    </row>
    <row r="1253" spans="1:15">
      <c r="A1253" s="1" t="s">
        <v>15</v>
      </c>
      <c r="B1253" s="2">
        <v>2016</v>
      </c>
      <c r="C1253" s="2" t="s">
        <v>16</v>
      </c>
      <c r="D1253" s="2" t="s">
        <v>33</v>
      </c>
      <c r="E1253" s="2" t="s">
        <v>34</v>
      </c>
      <c r="F1253" s="2" t="s">
        <v>35</v>
      </c>
      <c r="G1253" s="2" t="s">
        <v>36</v>
      </c>
      <c r="H1253" s="2" t="s">
        <v>37</v>
      </c>
      <c r="I1253" s="2" t="s">
        <v>38</v>
      </c>
      <c r="J1253" s="2" t="s">
        <v>39</v>
      </c>
      <c r="K1253" s="2"/>
      <c r="L1253" s="2"/>
      <c r="M1253" s="2" t="s">
        <v>42</v>
      </c>
      <c r="N1253" s="2" t="s">
        <v>17</v>
      </c>
      <c r="O1253" s="2" t="s">
        <v>43</v>
      </c>
    </row>
    <row r="1254" spans="1:15" hidden="1">
      <c r="A1254" s="1" t="s">
        <v>15</v>
      </c>
      <c r="B1254" s="2">
        <v>2012</v>
      </c>
      <c r="C1254" s="2" t="s">
        <v>16</v>
      </c>
      <c r="D1254" s="2" t="s">
        <v>33</v>
      </c>
      <c r="E1254" s="2" t="s">
        <v>49</v>
      </c>
      <c r="F1254" s="2" t="s">
        <v>50</v>
      </c>
      <c r="G1254" s="2" t="s">
        <v>20</v>
      </c>
      <c r="H1254" s="2" t="s">
        <v>21</v>
      </c>
      <c r="I1254" s="2" t="s">
        <v>22</v>
      </c>
      <c r="J1254" s="2" t="s">
        <v>52</v>
      </c>
      <c r="K1254" s="2" t="s">
        <v>24</v>
      </c>
      <c r="L1254" s="2" t="s">
        <v>25</v>
      </c>
      <c r="M1254" s="2" t="s">
        <v>32</v>
      </c>
      <c r="N1254" s="2" t="s">
        <v>33</v>
      </c>
      <c r="O1254" s="2" t="s">
        <v>64</v>
      </c>
    </row>
    <row r="1255" spans="1:15" hidden="1">
      <c r="A1255" s="1" t="s">
        <v>15</v>
      </c>
      <c r="B1255" s="2">
        <v>2008</v>
      </c>
      <c r="C1255" s="2" t="s">
        <v>16</v>
      </c>
      <c r="D1255" s="2" t="s">
        <v>17</v>
      </c>
      <c r="E1255" s="2" t="s">
        <v>18</v>
      </c>
      <c r="F1255" s="2" t="s">
        <v>86</v>
      </c>
      <c r="G1255" s="2" t="s">
        <v>36</v>
      </c>
      <c r="H1255" s="2" t="s">
        <v>60</v>
      </c>
      <c r="I1255" s="2" t="s">
        <v>38</v>
      </c>
      <c r="J1255" s="2" t="s">
        <v>23</v>
      </c>
      <c r="K1255" s="2" t="s">
        <v>40</v>
      </c>
      <c r="L1255" s="2" t="s">
        <v>41</v>
      </c>
      <c r="M1255" s="2" t="s">
        <v>88</v>
      </c>
      <c r="N1255" s="2" t="s">
        <v>88</v>
      </c>
      <c r="O1255" s="2" t="s">
        <v>88</v>
      </c>
    </row>
    <row r="1256" spans="1:15">
      <c r="A1256" s="1" t="s">
        <v>15</v>
      </c>
      <c r="B1256" s="2">
        <v>2012</v>
      </c>
      <c r="C1256" s="2" t="s">
        <v>16</v>
      </c>
      <c r="D1256" s="2" t="s">
        <v>33</v>
      </c>
      <c r="E1256" s="2" t="s">
        <v>49</v>
      </c>
      <c r="F1256" s="2" t="s">
        <v>82</v>
      </c>
      <c r="G1256" s="2" t="s">
        <v>20</v>
      </c>
      <c r="H1256" s="2" t="s">
        <v>51</v>
      </c>
      <c r="I1256" s="2" t="s">
        <v>22</v>
      </c>
      <c r="J1256" s="2" t="s">
        <v>52</v>
      </c>
      <c r="K1256" s="2"/>
      <c r="L1256" s="2"/>
      <c r="M1256" s="2" t="s">
        <v>32</v>
      </c>
      <c r="N1256" s="2" t="s">
        <v>33</v>
      </c>
      <c r="O1256" s="2" t="s">
        <v>43</v>
      </c>
    </row>
    <row r="1257" spans="1:15">
      <c r="A1257" s="1" t="s">
        <v>15</v>
      </c>
      <c r="B1257" s="2">
        <v>2020</v>
      </c>
      <c r="C1257" s="2" t="s">
        <v>16</v>
      </c>
      <c r="D1257" s="2" t="s">
        <v>33</v>
      </c>
      <c r="E1257" s="2" t="s">
        <v>65</v>
      </c>
      <c r="F1257" s="2" t="s">
        <v>28</v>
      </c>
      <c r="G1257" s="2" t="s">
        <v>20</v>
      </c>
      <c r="H1257" s="2" t="s">
        <v>85</v>
      </c>
      <c r="I1257" s="2" t="s">
        <v>22</v>
      </c>
      <c r="J1257" s="2" t="s">
        <v>67</v>
      </c>
      <c r="K1257" s="2" t="s">
        <v>40</v>
      </c>
      <c r="L1257" s="2" t="s">
        <v>41</v>
      </c>
      <c r="M1257" s="2" t="s">
        <v>88</v>
      </c>
      <c r="N1257" s="2" t="s">
        <v>33</v>
      </c>
      <c r="O1257" s="2" t="s">
        <v>43</v>
      </c>
    </row>
    <row r="1258" spans="1:15" hidden="1">
      <c r="A1258" s="1" t="s">
        <v>15</v>
      </c>
      <c r="B1258" s="2">
        <v>2013</v>
      </c>
      <c r="C1258" s="2" t="s">
        <v>16</v>
      </c>
      <c r="D1258" s="2" t="s">
        <v>17</v>
      </c>
      <c r="E1258" s="2" t="s">
        <v>18</v>
      </c>
      <c r="F1258" s="2" t="s">
        <v>35</v>
      </c>
      <c r="G1258" s="2" t="s">
        <v>20</v>
      </c>
      <c r="H1258" s="2" t="s">
        <v>21</v>
      </c>
      <c r="I1258" s="2" t="s">
        <v>22</v>
      </c>
      <c r="J1258" s="2" t="s">
        <v>23</v>
      </c>
      <c r="K1258" s="2" t="s">
        <v>31</v>
      </c>
      <c r="L1258" s="2" t="s">
        <v>25</v>
      </c>
      <c r="M1258" s="2" t="s">
        <v>42</v>
      </c>
      <c r="N1258" s="2" t="s">
        <v>88</v>
      </c>
      <c r="O1258" s="2" t="s">
        <v>88</v>
      </c>
    </row>
    <row r="1259" spans="1:15">
      <c r="A1259" s="1" t="s">
        <v>48</v>
      </c>
      <c r="B1259" s="2">
        <v>2011</v>
      </c>
      <c r="C1259" s="2" t="s">
        <v>16</v>
      </c>
      <c r="D1259" s="2" t="s">
        <v>33</v>
      </c>
      <c r="E1259" s="2" t="s">
        <v>49</v>
      </c>
      <c r="F1259" s="2" t="s">
        <v>50</v>
      </c>
      <c r="G1259" s="2" t="s">
        <v>20</v>
      </c>
      <c r="H1259" s="2" t="s">
        <v>21</v>
      </c>
      <c r="I1259" s="2" t="s">
        <v>22</v>
      </c>
      <c r="J1259" s="2" t="s">
        <v>52</v>
      </c>
      <c r="K1259" s="2" t="s">
        <v>84</v>
      </c>
      <c r="L1259" s="2" t="s">
        <v>41</v>
      </c>
      <c r="M1259" s="2" t="s">
        <v>32</v>
      </c>
      <c r="N1259" s="2" t="s">
        <v>33</v>
      </c>
      <c r="O1259" s="2" t="s">
        <v>43</v>
      </c>
    </row>
    <row r="1260" spans="1:15">
      <c r="A1260" s="1" t="s">
        <v>15</v>
      </c>
      <c r="B1260" s="2">
        <v>2023</v>
      </c>
      <c r="C1260" s="2" t="s">
        <v>16</v>
      </c>
      <c r="D1260" s="2" t="s">
        <v>33</v>
      </c>
      <c r="E1260" s="2" t="s">
        <v>65</v>
      </c>
      <c r="F1260" s="2" t="s">
        <v>66</v>
      </c>
      <c r="G1260" s="2" t="s">
        <v>20</v>
      </c>
      <c r="H1260" s="2" t="s">
        <v>29</v>
      </c>
      <c r="I1260" s="2" t="s">
        <v>22</v>
      </c>
      <c r="J1260" s="2" t="s">
        <v>67</v>
      </c>
      <c r="K1260" s="2" t="s">
        <v>25</v>
      </c>
      <c r="L1260" s="2" t="s">
        <v>25</v>
      </c>
      <c r="M1260" s="2" t="s">
        <v>32</v>
      </c>
      <c r="N1260" s="2" t="s">
        <v>33</v>
      </c>
      <c r="O1260" s="2" t="s">
        <v>43</v>
      </c>
    </row>
    <row r="1261" spans="1:15" hidden="1">
      <c r="A1261" s="1" t="s">
        <v>123</v>
      </c>
      <c r="B1261" s="2">
        <v>2013</v>
      </c>
      <c r="C1261" s="2" t="s">
        <v>16</v>
      </c>
      <c r="D1261" s="2" t="s">
        <v>33</v>
      </c>
      <c r="E1261" s="2" t="s">
        <v>65</v>
      </c>
      <c r="F1261" s="2" t="s">
        <v>50</v>
      </c>
      <c r="G1261" s="2" t="s">
        <v>20</v>
      </c>
      <c r="H1261" s="2" t="s">
        <v>165</v>
      </c>
      <c r="I1261" s="2" t="s">
        <v>22</v>
      </c>
      <c r="J1261" s="2" t="s">
        <v>52</v>
      </c>
      <c r="K1261" s="2"/>
      <c r="L1261" s="2"/>
      <c r="M1261" s="2" t="s">
        <v>88</v>
      </c>
      <c r="N1261" s="2" t="s">
        <v>33</v>
      </c>
      <c r="O1261" s="2" t="s">
        <v>64</v>
      </c>
    </row>
    <row r="1262" spans="1:15" hidden="1">
      <c r="A1262" s="1" t="s">
        <v>197</v>
      </c>
      <c r="B1262" s="2">
        <v>2013</v>
      </c>
      <c r="C1262" s="2" t="s">
        <v>16</v>
      </c>
      <c r="D1262" s="2" t="s">
        <v>33</v>
      </c>
      <c r="E1262" s="2" t="s">
        <v>49</v>
      </c>
      <c r="F1262" s="2" t="s">
        <v>50</v>
      </c>
      <c r="G1262" s="2" t="s">
        <v>20</v>
      </c>
      <c r="H1262" s="2" t="s">
        <v>51</v>
      </c>
      <c r="I1262" s="2" t="s">
        <v>22</v>
      </c>
      <c r="J1262" s="2" t="s">
        <v>52</v>
      </c>
      <c r="K1262" s="2"/>
      <c r="L1262" s="2"/>
      <c r="M1262" s="2" t="s">
        <v>88</v>
      </c>
      <c r="N1262" s="2" t="s">
        <v>33</v>
      </c>
      <c r="O1262" s="2" t="s">
        <v>64</v>
      </c>
    </row>
    <row r="1263" spans="1:15" hidden="1">
      <c r="A1263" s="1" t="s">
        <v>15</v>
      </c>
      <c r="B1263" s="2">
        <v>2012</v>
      </c>
      <c r="C1263" s="2" t="s">
        <v>16</v>
      </c>
      <c r="D1263" s="2" t="s">
        <v>17</v>
      </c>
      <c r="E1263" s="2" t="s">
        <v>27</v>
      </c>
      <c r="F1263" s="2" t="s">
        <v>35</v>
      </c>
      <c r="G1263" s="2" t="s">
        <v>45</v>
      </c>
      <c r="H1263" s="2" t="s">
        <v>146</v>
      </c>
      <c r="I1263" s="2" t="s">
        <v>47</v>
      </c>
      <c r="J1263" s="2" t="s">
        <v>30</v>
      </c>
      <c r="K1263" s="2" t="s">
        <v>61</v>
      </c>
      <c r="L1263" s="2" t="s">
        <v>41</v>
      </c>
      <c r="M1263" s="2" t="s">
        <v>42</v>
      </c>
      <c r="N1263" s="2" t="s">
        <v>33</v>
      </c>
      <c r="O1263" s="2" t="s">
        <v>88</v>
      </c>
    </row>
    <row r="1264" spans="1:15" hidden="1">
      <c r="A1264" s="1"/>
      <c r="B1264" s="2">
        <v>2013</v>
      </c>
      <c r="C1264" s="2" t="s">
        <v>16</v>
      </c>
      <c r="D1264" s="2" t="s">
        <v>33</v>
      </c>
      <c r="E1264" s="2" t="s">
        <v>79</v>
      </c>
      <c r="F1264" s="2" t="s">
        <v>19</v>
      </c>
      <c r="G1264" s="2" t="s">
        <v>20</v>
      </c>
      <c r="H1264" s="2" t="s">
        <v>101</v>
      </c>
      <c r="I1264" s="2" t="s">
        <v>76</v>
      </c>
      <c r="J1264" s="2" t="s">
        <v>67</v>
      </c>
      <c r="K1264" s="2"/>
      <c r="L1264" s="2"/>
      <c r="M1264" s="2" t="s">
        <v>88</v>
      </c>
      <c r="N1264" s="2" t="s">
        <v>33</v>
      </c>
      <c r="O1264" s="2" t="s">
        <v>78</v>
      </c>
    </row>
    <row r="1265" spans="1:15" hidden="1">
      <c r="A1265" s="1" t="s">
        <v>180</v>
      </c>
      <c r="B1265" s="2">
        <v>2013</v>
      </c>
      <c r="C1265" s="2" t="s">
        <v>16</v>
      </c>
      <c r="D1265" s="2" t="s">
        <v>33</v>
      </c>
      <c r="E1265" s="2" t="s">
        <v>103</v>
      </c>
      <c r="F1265" s="2" t="s">
        <v>19</v>
      </c>
      <c r="G1265" s="2" t="s">
        <v>20</v>
      </c>
      <c r="H1265" s="2" t="s">
        <v>51</v>
      </c>
      <c r="I1265" s="2" t="s">
        <v>22</v>
      </c>
      <c r="J1265" s="2" t="s">
        <v>52</v>
      </c>
      <c r="K1265" s="2"/>
      <c r="L1265" s="2"/>
      <c r="M1265" s="2" t="s">
        <v>88</v>
      </c>
      <c r="N1265" s="2" t="s">
        <v>88</v>
      </c>
      <c r="O1265" s="2" t="s">
        <v>88</v>
      </c>
    </row>
    <row r="1266" spans="1:15" hidden="1">
      <c r="A1266" s="1" t="s">
        <v>15</v>
      </c>
      <c r="B1266" s="2">
        <v>2019</v>
      </c>
      <c r="C1266" s="2" t="s">
        <v>16</v>
      </c>
      <c r="D1266" s="2" t="s">
        <v>17</v>
      </c>
      <c r="E1266" s="2" t="s">
        <v>27</v>
      </c>
      <c r="F1266" s="2" t="s">
        <v>95</v>
      </c>
      <c r="G1266" s="2" t="s">
        <v>20</v>
      </c>
      <c r="H1266" s="2" t="s">
        <v>51</v>
      </c>
      <c r="I1266" s="2" t="s">
        <v>22</v>
      </c>
      <c r="J1266" s="2" t="s">
        <v>30</v>
      </c>
      <c r="K1266" s="2" t="s">
        <v>24</v>
      </c>
      <c r="L1266" s="2" t="s">
        <v>25</v>
      </c>
      <c r="M1266" s="2" t="s">
        <v>44</v>
      </c>
      <c r="N1266" s="2" t="s">
        <v>33</v>
      </c>
      <c r="O1266" s="2" t="s">
        <v>88</v>
      </c>
    </row>
    <row r="1267" spans="1:15">
      <c r="A1267" s="1" t="s">
        <v>15</v>
      </c>
      <c r="B1267" s="2">
        <v>2013</v>
      </c>
      <c r="C1267" s="2" t="s">
        <v>16</v>
      </c>
      <c r="D1267" s="2" t="s">
        <v>33</v>
      </c>
      <c r="E1267" s="2" t="s">
        <v>34</v>
      </c>
      <c r="F1267" s="2" t="s">
        <v>35</v>
      </c>
      <c r="G1267" s="2" t="s">
        <v>36</v>
      </c>
      <c r="H1267" s="2" t="s">
        <v>37</v>
      </c>
      <c r="I1267" s="2" t="s">
        <v>38</v>
      </c>
      <c r="J1267" s="2" t="s">
        <v>39</v>
      </c>
      <c r="K1267" s="2"/>
      <c r="L1267" s="2"/>
      <c r="M1267" s="2" t="s">
        <v>42</v>
      </c>
      <c r="N1267" s="2" t="s">
        <v>88</v>
      </c>
      <c r="O1267" s="2" t="s">
        <v>43</v>
      </c>
    </row>
    <row r="1268" spans="1:15">
      <c r="A1268" s="1" t="s">
        <v>15</v>
      </c>
      <c r="B1268" s="2">
        <v>2016</v>
      </c>
      <c r="C1268" s="2" t="s">
        <v>16</v>
      </c>
      <c r="D1268" s="2" t="s">
        <v>33</v>
      </c>
      <c r="E1268" s="2" t="s">
        <v>91</v>
      </c>
      <c r="F1268" s="2" t="s">
        <v>82</v>
      </c>
      <c r="G1268" s="2" t="s">
        <v>92</v>
      </c>
      <c r="H1268" s="2" t="s">
        <v>133</v>
      </c>
      <c r="I1268" s="2" t="s">
        <v>94</v>
      </c>
      <c r="J1268" s="2" t="s">
        <v>39</v>
      </c>
      <c r="K1268" s="2" t="s">
        <v>84</v>
      </c>
      <c r="L1268" s="2" t="s">
        <v>41</v>
      </c>
      <c r="M1268" s="2" t="s">
        <v>32</v>
      </c>
      <c r="N1268" s="2" t="s">
        <v>33</v>
      </c>
      <c r="O1268" s="2" t="s">
        <v>43</v>
      </c>
    </row>
    <row r="1269" spans="1:15">
      <c r="A1269" s="1" t="s">
        <v>15</v>
      </c>
      <c r="B1269" s="2">
        <v>2013</v>
      </c>
      <c r="C1269" s="2" t="s">
        <v>16</v>
      </c>
      <c r="D1269" s="2" t="s">
        <v>33</v>
      </c>
      <c r="E1269" s="2" t="s">
        <v>34</v>
      </c>
      <c r="F1269" s="2" t="s">
        <v>35</v>
      </c>
      <c r="G1269" s="2" t="s">
        <v>36</v>
      </c>
      <c r="H1269" s="2" t="s">
        <v>60</v>
      </c>
      <c r="I1269" s="2" t="s">
        <v>38</v>
      </c>
      <c r="J1269" s="2" t="s">
        <v>39</v>
      </c>
      <c r="K1269" s="2" t="s">
        <v>61</v>
      </c>
      <c r="L1269" s="2" t="s">
        <v>41</v>
      </c>
      <c r="M1269" s="2" t="s">
        <v>32</v>
      </c>
      <c r="N1269" s="2" t="s">
        <v>17</v>
      </c>
      <c r="O1269" s="2" t="s">
        <v>43</v>
      </c>
    </row>
    <row r="1270" spans="1:15" hidden="1">
      <c r="A1270" s="1" t="s">
        <v>15</v>
      </c>
      <c r="B1270" s="2">
        <v>2014</v>
      </c>
      <c r="C1270" s="2" t="s">
        <v>16</v>
      </c>
      <c r="D1270" s="2" t="s">
        <v>17</v>
      </c>
      <c r="E1270" s="2" t="s">
        <v>27</v>
      </c>
      <c r="F1270" s="2" t="s">
        <v>19</v>
      </c>
      <c r="G1270" s="2" t="s">
        <v>45</v>
      </c>
      <c r="H1270" s="2" t="s">
        <v>54</v>
      </c>
      <c r="I1270" s="2" t="s">
        <v>47</v>
      </c>
      <c r="J1270" s="2" t="s">
        <v>30</v>
      </c>
      <c r="K1270" s="2" t="s">
        <v>24</v>
      </c>
      <c r="L1270" s="2" t="s">
        <v>25</v>
      </c>
      <c r="M1270" s="2" t="s">
        <v>88</v>
      </c>
      <c r="N1270" s="2" t="s">
        <v>88</v>
      </c>
      <c r="O1270" s="2" t="s">
        <v>88</v>
      </c>
    </row>
    <row r="1271" spans="1:15">
      <c r="A1271" s="1" t="s">
        <v>15</v>
      </c>
      <c r="B1271" s="2">
        <v>2023</v>
      </c>
      <c r="C1271" s="2" t="s">
        <v>16</v>
      </c>
      <c r="D1271" s="2" t="s">
        <v>33</v>
      </c>
      <c r="E1271" s="2" t="s">
        <v>65</v>
      </c>
      <c r="F1271" s="2" t="s">
        <v>66</v>
      </c>
      <c r="G1271" s="2" t="s">
        <v>20</v>
      </c>
      <c r="H1271" s="2" t="s">
        <v>29</v>
      </c>
      <c r="I1271" s="2" t="s">
        <v>22</v>
      </c>
      <c r="J1271" s="2" t="s">
        <v>67</v>
      </c>
      <c r="K1271" s="2" t="s">
        <v>25</v>
      </c>
      <c r="L1271" s="2" t="s">
        <v>25</v>
      </c>
      <c r="M1271" s="2" t="s">
        <v>32</v>
      </c>
      <c r="N1271" s="2" t="s">
        <v>33</v>
      </c>
      <c r="O1271" s="2" t="s">
        <v>43</v>
      </c>
    </row>
    <row r="1272" spans="1:15" hidden="1">
      <c r="A1272" s="1" t="s">
        <v>15</v>
      </c>
      <c r="B1272" s="2">
        <v>2015</v>
      </c>
      <c r="C1272" s="2" t="s">
        <v>16</v>
      </c>
      <c r="D1272" s="2" t="s">
        <v>17</v>
      </c>
      <c r="E1272" s="2" t="s">
        <v>18</v>
      </c>
      <c r="F1272" s="2" t="s">
        <v>89</v>
      </c>
      <c r="G1272" s="2" t="s">
        <v>92</v>
      </c>
      <c r="H1272" s="2" t="s">
        <v>201</v>
      </c>
      <c r="I1272" s="2" t="s">
        <v>94</v>
      </c>
      <c r="J1272" s="2" t="s">
        <v>39</v>
      </c>
      <c r="K1272" s="2" t="s">
        <v>40</v>
      </c>
      <c r="L1272" s="2" t="s">
        <v>41</v>
      </c>
      <c r="M1272" s="2" t="s">
        <v>55</v>
      </c>
      <c r="N1272" s="2" t="s">
        <v>17</v>
      </c>
      <c r="O1272" s="2" t="s">
        <v>88</v>
      </c>
    </row>
    <row r="1273" spans="1:15" hidden="1">
      <c r="A1273" s="1" t="s">
        <v>15</v>
      </c>
      <c r="B1273" s="2">
        <v>2013</v>
      </c>
      <c r="C1273" s="2" t="s">
        <v>16</v>
      </c>
      <c r="D1273" s="2" t="s">
        <v>17</v>
      </c>
      <c r="E1273" s="2" t="s">
        <v>18</v>
      </c>
      <c r="F1273" s="2" t="s">
        <v>35</v>
      </c>
      <c r="G1273" s="2"/>
      <c r="H1273" s="2"/>
      <c r="I1273" s="2" t="s">
        <v>184</v>
      </c>
      <c r="J1273" s="2" t="s">
        <v>23</v>
      </c>
      <c r="K1273" s="2" t="s">
        <v>40</v>
      </c>
      <c r="L1273" s="2" t="s">
        <v>41</v>
      </c>
      <c r="M1273" s="2" t="s">
        <v>42</v>
      </c>
      <c r="N1273" s="2" t="s">
        <v>33</v>
      </c>
      <c r="O1273" s="2" t="s">
        <v>88</v>
      </c>
    </row>
    <row r="1274" spans="1:15" hidden="1">
      <c r="A1274" s="1" t="s">
        <v>15</v>
      </c>
      <c r="B1274" s="2">
        <v>2010</v>
      </c>
      <c r="C1274" s="2" t="s">
        <v>16</v>
      </c>
      <c r="D1274" s="2" t="s">
        <v>17</v>
      </c>
      <c r="E1274" s="2" t="s">
        <v>27</v>
      </c>
      <c r="F1274" s="2" t="s">
        <v>19</v>
      </c>
      <c r="G1274" s="2" t="s">
        <v>45</v>
      </c>
      <c r="H1274" s="2" t="s">
        <v>54</v>
      </c>
      <c r="I1274" s="2" t="s">
        <v>47</v>
      </c>
      <c r="J1274" s="2" t="s">
        <v>30</v>
      </c>
      <c r="K1274" s="2" t="s">
        <v>24</v>
      </c>
      <c r="L1274" s="2" t="s">
        <v>25</v>
      </c>
      <c r="M1274" s="2" t="s">
        <v>88</v>
      </c>
      <c r="N1274" s="2" t="s">
        <v>88</v>
      </c>
      <c r="O1274" s="2" t="s">
        <v>88</v>
      </c>
    </row>
    <row r="1275" spans="1:15">
      <c r="A1275" s="1" t="s">
        <v>63</v>
      </c>
      <c r="B1275" s="2">
        <v>2013</v>
      </c>
      <c r="C1275" s="2" t="s">
        <v>16</v>
      </c>
      <c r="D1275" s="2" t="s">
        <v>33</v>
      </c>
      <c r="E1275" s="2" t="s">
        <v>34</v>
      </c>
      <c r="F1275" s="2" t="s">
        <v>66</v>
      </c>
      <c r="G1275" s="2" t="s">
        <v>36</v>
      </c>
      <c r="H1275" s="2" t="s">
        <v>60</v>
      </c>
      <c r="I1275" s="2" t="s">
        <v>38</v>
      </c>
      <c r="J1275" s="2" t="s">
        <v>39</v>
      </c>
      <c r="K1275" s="2" t="s">
        <v>31</v>
      </c>
      <c r="L1275" s="2" t="s">
        <v>25</v>
      </c>
      <c r="M1275" s="2" t="s">
        <v>81</v>
      </c>
      <c r="N1275" s="2" t="s">
        <v>17</v>
      </c>
      <c r="O1275" s="2" t="s">
        <v>43</v>
      </c>
    </row>
    <row r="1276" spans="1:15">
      <c r="A1276" s="1" t="s">
        <v>15</v>
      </c>
      <c r="B1276" s="2">
        <v>2017</v>
      </c>
      <c r="C1276" s="2" t="s">
        <v>16</v>
      </c>
      <c r="D1276" s="2" t="s">
        <v>33</v>
      </c>
      <c r="E1276" s="2" t="s">
        <v>65</v>
      </c>
      <c r="F1276" s="2" t="s">
        <v>28</v>
      </c>
      <c r="G1276" s="2" t="s">
        <v>20</v>
      </c>
      <c r="H1276" s="2" t="s">
        <v>21</v>
      </c>
      <c r="I1276" s="2" t="s">
        <v>22</v>
      </c>
      <c r="J1276" s="2" t="s">
        <v>52</v>
      </c>
      <c r="K1276" s="2" t="s">
        <v>40</v>
      </c>
      <c r="L1276" s="2" t="s">
        <v>41</v>
      </c>
      <c r="M1276" s="2" t="s">
        <v>32</v>
      </c>
      <c r="N1276" s="2" t="s">
        <v>33</v>
      </c>
      <c r="O1276" s="2" t="s">
        <v>43</v>
      </c>
    </row>
    <row r="1277" spans="1:15">
      <c r="A1277" s="1" t="s">
        <v>15</v>
      </c>
      <c r="B1277" s="2">
        <v>2023</v>
      </c>
      <c r="C1277" s="2" t="s">
        <v>16</v>
      </c>
      <c r="D1277" s="2" t="s">
        <v>33</v>
      </c>
      <c r="E1277" s="2" t="s">
        <v>65</v>
      </c>
      <c r="F1277" s="2" t="s">
        <v>72</v>
      </c>
      <c r="G1277" s="2" t="s">
        <v>20</v>
      </c>
      <c r="H1277" s="2" t="s">
        <v>29</v>
      </c>
      <c r="I1277" s="2" t="s">
        <v>22</v>
      </c>
      <c r="J1277" s="2" t="s">
        <v>67</v>
      </c>
      <c r="K1277" s="2" t="s">
        <v>25</v>
      </c>
      <c r="L1277" s="2" t="s">
        <v>25</v>
      </c>
      <c r="M1277" s="2" t="s">
        <v>32</v>
      </c>
      <c r="N1277" s="2" t="s">
        <v>33</v>
      </c>
      <c r="O1277" s="2" t="s">
        <v>43</v>
      </c>
    </row>
    <row r="1278" spans="1:15" hidden="1">
      <c r="A1278" s="1" t="s">
        <v>63</v>
      </c>
      <c r="B1278" s="2">
        <v>2012</v>
      </c>
      <c r="C1278" s="2" t="s">
        <v>16</v>
      </c>
      <c r="D1278" s="2" t="s">
        <v>17</v>
      </c>
      <c r="E1278" s="2" t="s">
        <v>18</v>
      </c>
      <c r="F1278" s="2" t="s">
        <v>35</v>
      </c>
      <c r="G1278" s="2" t="s">
        <v>20</v>
      </c>
      <c r="H1278" s="2" t="s">
        <v>21</v>
      </c>
      <c r="I1278" s="2" t="s">
        <v>22</v>
      </c>
      <c r="J1278" s="2" t="s">
        <v>23</v>
      </c>
      <c r="K1278" s="2"/>
      <c r="L1278" s="2"/>
      <c r="M1278" s="2" t="s">
        <v>88</v>
      </c>
      <c r="N1278" s="2" t="s">
        <v>17</v>
      </c>
      <c r="O1278" s="2" t="s">
        <v>88</v>
      </c>
    </row>
    <row r="1279" spans="1:15" hidden="1">
      <c r="A1279" s="1" t="s">
        <v>48</v>
      </c>
      <c r="B1279" s="2">
        <v>2014</v>
      </c>
      <c r="C1279" s="2" t="s">
        <v>16</v>
      </c>
      <c r="D1279" s="2" t="s">
        <v>17</v>
      </c>
      <c r="E1279" s="2" t="s">
        <v>27</v>
      </c>
      <c r="F1279" s="2" t="s">
        <v>35</v>
      </c>
      <c r="G1279" s="2" t="s">
        <v>45</v>
      </c>
      <c r="H1279" s="2" t="s">
        <v>54</v>
      </c>
      <c r="I1279" s="2" t="s">
        <v>47</v>
      </c>
      <c r="J1279" s="2" t="s">
        <v>30</v>
      </c>
      <c r="K1279" s="2"/>
      <c r="L1279" s="2"/>
      <c r="M1279" s="2" t="s">
        <v>42</v>
      </c>
      <c r="N1279" s="2" t="s">
        <v>33</v>
      </c>
      <c r="O1279" s="2" t="s">
        <v>88</v>
      </c>
    </row>
    <row r="1280" spans="1:15">
      <c r="A1280" s="1" t="s">
        <v>15</v>
      </c>
      <c r="B1280" s="2">
        <v>2023</v>
      </c>
      <c r="C1280" s="2" t="s">
        <v>16</v>
      </c>
      <c r="D1280" s="2" t="s">
        <v>33</v>
      </c>
      <c r="E1280" s="2" t="s">
        <v>65</v>
      </c>
      <c r="F1280" s="2" t="s">
        <v>66</v>
      </c>
      <c r="G1280" s="2" t="s">
        <v>20</v>
      </c>
      <c r="H1280" s="2" t="s">
        <v>29</v>
      </c>
      <c r="I1280" s="2" t="s">
        <v>22</v>
      </c>
      <c r="J1280" s="2" t="s">
        <v>67</v>
      </c>
      <c r="K1280" s="2" t="s">
        <v>25</v>
      </c>
      <c r="L1280" s="2" t="s">
        <v>25</v>
      </c>
      <c r="M1280" s="2" t="s">
        <v>32</v>
      </c>
      <c r="N1280" s="2" t="s">
        <v>33</v>
      </c>
      <c r="O1280" s="2" t="s">
        <v>43</v>
      </c>
    </row>
    <row r="1281" spans="1:15">
      <c r="A1281" s="1" t="s">
        <v>15</v>
      </c>
      <c r="B1281" s="2">
        <v>2023</v>
      </c>
      <c r="C1281" s="2" t="s">
        <v>16</v>
      </c>
      <c r="D1281" s="2" t="s">
        <v>33</v>
      </c>
      <c r="E1281" s="2" t="s">
        <v>65</v>
      </c>
      <c r="F1281" s="2" t="s">
        <v>66</v>
      </c>
      <c r="G1281" s="2" t="s">
        <v>20</v>
      </c>
      <c r="H1281" s="2" t="s">
        <v>29</v>
      </c>
      <c r="I1281" s="2" t="s">
        <v>22</v>
      </c>
      <c r="J1281" s="2" t="s">
        <v>67</v>
      </c>
      <c r="K1281" s="2" t="s">
        <v>25</v>
      </c>
      <c r="L1281" s="2" t="s">
        <v>25</v>
      </c>
      <c r="M1281" s="2" t="s">
        <v>32</v>
      </c>
      <c r="N1281" s="2" t="s">
        <v>33</v>
      </c>
      <c r="O1281" s="2" t="s">
        <v>43</v>
      </c>
    </row>
    <row r="1282" spans="1:15" hidden="1">
      <c r="A1282" s="1" t="s">
        <v>48</v>
      </c>
      <c r="B1282" s="2">
        <v>2016</v>
      </c>
      <c r="C1282" s="2" t="s">
        <v>16</v>
      </c>
      <c r="D1282" s="2" t="s">
        <v>17</v>
      </c>
      <c r="E1282" s="2" t="s">
        <v>18</v>
      </c>
      <c r="F1282" s="2" t="s">
        <v>66</v>
      </c>
      <c r="G1282" s="2" t="s">
        <v>20</v>
      </c>
      <c r="H1282" s="2" t="s">
        <v>202</v>
      </c>
      <c r="I1282" s="2" t="s">
        <v>131</v>
      </c>
      <c r="J1282" s="2" t="s">
        <v>23</v>
      </c>
      <c r="K1282" s="2" t="s">
        <v>41</v>
      </c>
      <c r="L1282" s="2" t="s">
        <v>41</v>
      </c>
      <c r="M1282" s="2" t="s">
        <v>88</v>
      </c>
      <c r="N1282" s="2" t="s">
        <v>17</v>
      </c>
      <c r="O1282" s="2" t="s">
        <v>88</v>
      </c>
    </row>
    <row r="1283" spans="1:15" hidden="1">
      <c r="A1283" s="1" t="s">
        <v>48</v>
      </c>
      <c r="B1283" s="2">
        <v>2019</v>
      </c>
      <c r="C1283" s="2" t="s">
        <v>16</v>
      </c>
      <c r="D1283" s="2" t="s">
        <v>33</v>
      </c>
      <c r="E1283" s="2" t="s">
        <v>91</v>
      </c>
      <c r="F1283" s="2" t="s">
        <v>96</v>
      </c>
      <c r="G1283" s="2" t="s">
        <v>20</v>
      </c>
      <c r="H1283" s="2" t="s">
        <v>85</v>
      </c>
      <c r="I1283" s="2" t="s">
        <v>22</v>
      </c>
      <c r="J1283" s="2" t="s">
        <v>52</v>
      </c>
      <c r="K1283" s="2" t="s">
        <v>69</v>
      </c>
      <c r="L1283" s="2" t="s">
        <v>25</v>
      </c>
      <c r="M1283" s="2" t="s">
        <v>32</v>
      </c>
      <c r="N1283" s="2" t="s">
        <v>88</v>
      </c>
      <c r="O1283" s="2" t="s">
        <v>88</v>
      </c>
    </row>
    <row r="1284" spans="1:15" hidden="1">
      <c r="A1284" s="1" t="s">
        <v>173</v>
      </c>
      <c r="B1284" s="2">
        <v>2013</v>
      </c>
      <c r="C1284" s="2" t="s">
        <v>16</v>
      </c>
      <c r="D1284" s="2" t="s">
        <v>33</v>
      </c>
      <c r="E1284" s="2" t="s">
        <v>49</v>
      </c>
      <c r="F1284" s="2" t="s">
        <v>19</v>
      </c>
      <c r="G1284" s="2" t="s">
        <v>20</v>
      </c>
      <c r="H1284" s="2" t="s">
        <v>51</v>
      </c>
      <c r="I1284" s="2" t="s">
        <v>22</v>
      </c>
      <c r="J1284" s="2" t="s">
        <v>52</v>
      </c>
      <c r="K1284" s="2"/>
      <c r="L1284" s="2"/>
      <c r="M1284" s="2" t="s">
        <v>55</v>
      </c>
      <c r="N1284" s="2" t="s">
        <v>33</v>
      </c>
      <c r="O1284" s="2" t="s">
        <v>64</v>
      </c>
    </row>
    <row r="1285" spans="1:15" hidden="1">
      <c r="A1285" s="1" t="s">
        <v>63</v>
      </c>
      <c r="B1285" s="2">
        <v>2013</v>
      </c>
      <c r="C1285" s="2" t="s">
        <v>16</v>
      </c>
      <c r="D1285" s="2" t="s">
        <v>17</v>
      </c>
      <c r="E1285" s="2" t="s">
        <v>27</v>
      </c>
      <c r="F1285" s="2" t="s">
        <v>35</v>
      </c>
      <c r="G1285" s="2" t="s">
        <v>45</v>
      </c>
      <c r="H1285" s="2" t="s">
        <v>54</v>
      </c>
      <c r="I1285" s="2" t="s">
        <v>47</v>
      </c>
      <c r="J1285" s="2" t="s">
        <v>30</v>
      </c>
      <c r="K1285" s="2"/>
      <c r="L1285" s="2"/>
      <c r="M1285" s="2" t="s">
        <v>42</v>
      </c>
      <c r="N1285" s="2" t="s">
        <v>33</v>
      </c>
      <c r="O1285" s="2" t="s">
        <v>88</v>
      </c>
    </row>
    <row r="1286" spans="1:15">
      <c r="A1286" s="1" t="s">
        <v>15</v>
      </c>
      <c r="B1286" s="2">
        <v>2008</v>
      </c>
      <c r="C1286" s="2" t="s">
        <v>16</v>
      </c>
      <c r="D1286" s="2" t="s">
        <v>33</v>
      </c>
      <c r="E1286" s="2" t="s">
        <v>34</v>
      </c>
      <c r="F1286" s="2" t="s">
        <v>66</v>
      </c>
      <c r="G1286" s="2" t="s">
        <v>45</v>
      </c>
      <c r="H1286" s="2" t="s">
        <v>169</v>
      </c>
      <c r="I1286" s="2" t="s">
        <v>47</v>
      </c>
      <c r="J1286" s="2" t="s">
        <v>39</v>
      </c>
      <c r="K1286" s="2" t="s">
        <v>31</v>
      </c>
      <c r="L1286" s="2" t="s">
        <v>25</v>
      </c>
      <c r="M1286" s="2" t="s">
        <v>81</v>
      </c>
      <c r="N1286" s="2" t="s">
        <v>33</v>
      </c>
      <c r="O1286" s="2" t="s">
        <v>43</v>
      </c>
    </row>
    <row r="1287" spans="1:15" hidden="1">
      <c r="A1287" s="1" t="s">
        <v>48</v>
      </c>
      <c r="B1287" s="2">
        <v>2009</v>
      </c>
      <c r="C1287" s="2" t="s">
        <v>16</v>
      </c>
      <c r="D1287" s="2" t="s">
        <v>17</v>
      </c>
      <c r="E1287" s="2" t="s">
        <v>27</v>
      </c>
      <c r="F1287" s="2" t="s">
        <v>35</v>
      </c>
      <c r="G1287" s="2" t="s">
        <v>45</v>
      </c>
      <c r="H1287" s="2" t="s">
        <v>54</v>
      </c>
      <c r="I1287" s="2" t="s">
        <v>47</v>
      </c>
      <c r="J1287" s="2" t="s">
        <v>30</v>
      </c>
      <c r="K1287" s="2"/>
      <c r="L1287" s="2"/>
      <c r="M1287" s="2" t="s">
        <v>42</v>
      </c>
      <c r="N1287" s="2" t="s">
        <v>33</v>
      </c>
      <c r="O1287" s="2" t="s">
        <v>88</v>
      </c>
    </row>
    <row r="1288" spans="1:15" hidden="1">
      <c r="A1288" s="1" t="s">
        <v>48</v>
      </c>
      <c r="B1288" s="2">
        <v>2012</v>
      </c>
      <c r="C1288" s="2" t="s">
        <v>16</v>
      </c>
      <c r="D1288" s="2" t="s">
        <v>17</v>
      </c>
      <c r="E1288" s="2" t="s">
        <v>27</v>
      </c>
      <c r="F1288" s="2" t="s">
        <v>35</v>
      </c>
      <c r="G1288" s="2" t="s">
        <v>45</v>
      </c>
      <c r="H1288" s="2" t="s">
        <v>54</v>
      </c>
      <c r="I1288" s="2" t="s">
        <v>47</v>
      </c>
      <c r="J1288" s="2" t="s">
        <v>30</v>
      </c>
      <c r="K1288" s="2"/>
      <c r="L1288" s="2"/>
      <c r="M1288" s="2" t="s">
        <v>42</v>
      </c>
      <c r="N1288" s="2" t="s">
        <v>33</v>
      </c>
      <c r="O1288" s="2" t="s">
        <v>88</v>
      </c>
    </row>
    <row r="1289" spans="1:15">
      <c r="A1289" s="1" t="s">
        <v>15</v>
      </c>
      <c r="B1289" s="2">
        <v>2016</v>
      </c>
      <c r="C1289" s="2" t="s">
        <v>16</v>
      </c>
      <c r="D1289" s="2" t="s">
        <v>33</v>
      </c>
      <c r="E1289" s="2" t="s">
        <v>65</v>
      </c>
      <c r="F1289" s="2" t="s">
        <v>35</v>
      </c>
      <c r="G1289" s="2" t="s">
        <v>20</v>
      </c>
      <c r="H1289" s="2" t="s">
        <v>21</v>
      </c>
      <c r="I1289" s="2" t="s">
        <v>22</v>
      </c>
      <c r="J1289" s="2" t="s">
        <v>52</v>
      </c>
      <c r="K1289" s="2" t="s">
        <v>84</v>
      </c>
      <c r="L1289" s="2" t="s">
        <v>41</v>
      </c>
      <c r="M1289" s="2" t="s">
        <v>42</v>
      </c>
      <c r="N1289" s="2" t="s">
        <v>33</v>
      </c>
      <c r="O1289" s="2" t="s">
        <v>43</v>
      </c>
    </row>
    <row r="1290" spans="1:15">
      <c r="A1290" s="1" t="s">
        <v>15</v>
      </c>
      <c r="B1290" s="2">
        <v>2017</v>
      </c>
      <c r="C1290" s="2" t="s">
        <v>16</v>
      </c>
      <c r="D1290" s="2" t="s">
        <v>33</v>
      </c>
      <c r="E1290" s="2" t="s">
        <v>91</v>
      </c>
      <c r="F1290" s="2" t="s">
        <v>72</v>
      </c>
      <c r="G1290" s="2" t="s">
        <v>92</v>
      </c>
      <c r="H1290" s="2" t="s">
        <v>133</v>
      </c>
      <c r="I1290" s="2" t="s">
        <v>94</v>
      </c>
      <c r="J1290" s="2" t="s">
        <v>39</v>
      </c>
      <c r="K1290" s="2" t="s">
        <v>84</v>
      </c>
      <c r="L1290" s="2" t="s">
        <v>41</v>
      </c>
      <c r="M1290" s="2" t="s">
        <v>88</v>
      </c>
      <c r="N1290" s="2" t="s">
        <v>33</v>
      </c>
      <c r="O1290" s="2" t="s">
        <v>43</v>
      </c>
    </row>
    <row r="1291" spans="1:15" hidden="1">
      <c r="A1291" s="1" t="s">
        <v>15</v>
      </c>
      <c r="B1291" s="2">
        <v>2018</v>
      </c>
      <c r="C1291" s="2" t="s">
        <v>16</v>
      </c>
      <c r="D1291" s="2" t="s">
        <v>33</v>
      </c>
      <c r="E1291" s="2" t="s">
        <v>79</v>
      </c>
      <c r="F1291" s="2" t="s">
        <v>35</v>
      </c>
      <c r="G1291" s="2" t="s">
        <v>20</v>
      </c>
      <c r="H1291" s="2" t="s">
        <v>101</v>
      </c>
      <c r="I1291" s="2" t="s">
        <v>76</v>
      </c>
      <c r="J1291" s="2" t="s">
        <v>52</v>
      </c>
      <c r="K1291" s="2" t="s">
        <v>40</v>
      </c>
      <c r="L1291" s="2" t="s">
        <v>41</v>
      </c>
      <c r="M1291" s="2" t="s">
        <v>55</v>
      </c>
      <c r="N1291" s="2" t="s">
        <v>17</v>
      </c>
      <c r="O1291" s="2" t="s">
        <v>88</v>
      </c>
    </row>
    <row r="1292" spans="1:15" hidden="1">
      <c r="A1292" s="1" t="s">
        <v>15</v>
      </c>
      <c r="B1292" s="2">
        <v>2014</v>
      </c>
      <c r="C1292" s="2" t="s">
        <v>16</v>
      </c>
      <c r="D1292" s="2" t="s">
        <v>17</v>
      </c>
      <c r="E1292" s="2" t="s">
        <v>18</v>
      </c>
      <c r="F1292" s="2" t="s">
        <v>35</v>
      </c>
      <c r="G1292" s="2" t="s">
        <v>20</v>
      </c>
      <c r="H1292" s="2" t="s">
        <v>21</v>
      </c>
      <c r="I1292" s="2" t="s">
        <v>22</v>
      </c>
      <c r="J1292" s="2" t="s">
        <v>23</v>
      </c>
      <c r="K1292" s="2" t="s">
        <v>31</v>
      </c>
      <c r="L1292" s="2" t="s">
        <v>25</v>
      </c>
      <c r="M1292" s="2" t="s">
        <v>42</v>
      </c>
      <c r="N1292" s="2" t="s">
        <v>33</v>
      </c>
      <c r="O1292" s="2" t="s">
        <v>88</v>
      </c>
    </row>
    <row r="1293" spans="1:15" hidden="1">
      <c r="A1293" s="1" t="s">
        <v>15</v>
      </c>
      <c r="B1293" s="2">
        <v>2018</v>
      </c>
      <c r="C1293" s="2" t="s">
        <v>16</v>
      </c>
      <c r="D1293" s="2" t="s">
        <v>33</v>
      </c>
      <c r="E1293" s="2" t="s">
        <v>49</v>
      </c>
      <c r="F1293" s="2" t="s">
        <v>35</v>
      </c>
      <c r="G1293" s="2" t="s">
        <v>20</v>
      </c>
      <c r="H1293" s="2" t="s">
        <v>71</v>
      </c>
      <c r="I1293" s="2" t="s">
        <v>22</v>
      </c>
      <c r="J1293" s="2" t="s">
        <v>52</v>
      </c>
      <c r="K1293" s="2"/>
      <c r="L1293" s="2"/>
      <c r="M1293" s="2" t="s">
        <v>42</v>
      </c>
      <c r="N1293" s="2" t="s">
        <v>33</v>
      </c>
      <c r="O1293" s="2" t="s">
        <v>88</v>
      </c>
    </row>
    <row r="1294" spans="1:15" hidden="1">
      <c r="A1294" s="1" t="s">
        <v>15</v>
      </c>
      <c r="B1294" s="2">
        <v>2012</v>
      </c>
      <c r="C1294" s="2" t="s">
        <v>16</v>
      </c>
      <c r="D1294" s="2" t="s">
        <v>33</v>
      </c>
      <c r="E1294" s="2" t="s">
        <v>91</v>
      </c>
      <c r="F1294" s="2" t="s">
        <v>66</v>
      </c>
      <c r="G1294" s="2" t="s">
        <v>20</v>
      </c>
      <c r="H1294" s="2" t="s">
        <v>21</v>
      </c>
      <c r="I1294" s="2" t="s">
        <v>22</v>
      </c>
      <c r="J1294" s="2"/>
      <c r="K1294" s="2" t="s">
        <v>83</v>
      </c>
      <c r="L1294" s="2" t="s">
        <v>25</v>
      </c>
      <c r="M1294" s="2" t="s">
        <v>81</v>
      </c>
      <c r="N1294" s="2" t="s">
        <v>33</v>
      </c>
      <c r="O1294" s="2" t="s">
        <v>64</v>
      </c>
    </row>
    <row r="1295" spans="1:15" hidden="1">
      <c r="A1295" s="1" t="s">
        <v>15</v>
      </c>
      <c r="B1295" s="2">
        <v>2016</v>
      </c>
      <c r="C1295" s="2" t="s">
        <v>16</v>
      </c>
      <c r="D1295" s="2" t="s">
        <v>17</v>
      </c>
      <c r="E1295" s="2" t="s">
        <v>27</v>
      </c>
      <c r="F1295" s="2" t="s">
        <v>19</v>
      </c>
      <c r="G1295" s="2" t="s">
        <v>45</v>
      </c>
      <c r="H1295" s="2" t="s">
        <v>54</v>
      </c>
      <c r="I1295" s="2" t="s">
        <v>47</v>
      </c>
      <c r="J1295" s="2" t="s">
        <v>30</v>
      </c>
      <c r="K1295" s="2" t="s">
        <v>31</v>
      </c>
      <c r="L1295" s="2" t="s">
        <v>25</v>
      </c>
      <c r="M1295" s="2" t="s">
        <v>32</v>
      </c>
      <c r="N1295" s="2" t="s">
        <v>33</v>
      </c>
      <c r="O1295" s="2" t="s">
        <v>88</v>
      </c>
    </row>
    <row r="1296" spans="1:15">
      <c r="A1296" s="1" t="s">
        <v>15</v>
      </c>
      <c r="B1296" s="2">
        <v>2023</v>
      </c>
      <c r="C1296" s="2" t="s">
        <v>16</v>
      </c>
      <c r="D1296" s="2" t="s">
        <v>33</v>
      </c>
      <c r="E1296" s="2" t="s">
        <v>65</v>
      </c>
      <c r="F1296" s="2" t="s">
        <v>66</v>
      </c>
      <c r="G1296" s="2" t="s">
        <v>20</v>
      </c>
      <c r="H1296" s="2" t="s">
        <v>29</v>
      </c>
      <c r="I1296" s="2" t="s">
        <v>22</v>
      </c>
      <c r="J1296" s="2" t="s">
        <v>67</v>
      </c>
      <c r="K1296" s="2" t="s">
        <v>25</v>
      </c>
      <c r="L1296" s="2" t="s">
        <v>25</v>
      </c>
      <c r="M1296" s="2" t="s">
        <v>32</v>
      </c>
      <c r="N1296" s="2" t="s">
        <v>33</v>
      </c>
      <c r="O1296" s="2" t="s">
        <v>43</v>
      </c>
    </row>
    <row r="1297" spans="1:15">
      <c r="A1297" s="1" t="s">
        <v>15</v>
      </c>
      <c r="B1297" s="2">
        <v>2016</v>
      </c>
      <c r="C1297" s="2" t="s">
        <v>16</v>
      </c>
      <c r="D1297" s="2" t="s">
        <v>33</v>
      </c>
      <c r="E1297" s="2" t="s">
        <v>65</v>
      </c>
      <c r="F1297" s="2" t="s">
        <v>82</v>
      </c>
      <c r="G1297" s="2" t="s">
        <v>20</v>
      </c>
      <c r="H1297" s="2" t="s">
        <v>51</v>
      </c>
      <c r="I1297" s="2" t="s">
        <v>22</v>
      </c>
      <c r="J1297" s="2" t="s">
        <v>67</v>
      </c>
      <c r="K1297" s="2" t="s">
        <v>69</v>
      </c>
      <c r="L1297" s="2" t="s">
        <v>25</v>
      </c>
      <c r="M1297" s="2" t="s">
        <v>32</v>
      </c>
      <c r="N1297" s="2" t="s">
        <v>33</v>
      </c>
      <c r="O1297" s="2" t="s">
        <v>43</v>
      </c>
    </row>
    <row r="1298" spans="1:15" hidden="1">
      <c r="A1298" s="1" t="s">
        <v>15</v>
      </c>
      <c r="B1298" s="2">
        <v>2010</v>
      </c>
      <c r="C1298" s="2" t="s">
        <v>16</v>
      </c>
      <c r="D1298" s="2" t="s">
        <v>17</v>
      </c>
      <c r="E1298" s="2" t="s">
        <v>27</v>
      </c>
      <c r="F1298" s="2" t="s">
        <v>19</v>
      </c>
      <c r="G1298" s="2" t="s">
        <v>45</v>
      </c>
      <c r="H1298" s="2" t="s">
        <v>54</v>
      </c>
      <c r="I1298" s="2" t="s">
        <v>47</v>
      </c>
      <c r="J1298" s="2" t="s">
        <v>30</v>
      </c>
      <c r="K1298" s="2" t="s">
        <v>24</v>
      </c>
      <c r="L1298" s="2" t="s">
        <v>25</v>
      </c>
      <c r="M1298" s="2" t="s">
        <v>88</v>
      </c>
      <c r="N1298" s="2" t="s">
        <v>88</v>
      </c>
      <c r="O1298" s="2" t="s">
        <v>88</v>
      </c>
    </row>
    <row r="1299" spans="1:15" hidden="1">
      <c r="A1299" s="1" t="s">
        <v>173</v>
      </c>
      <c r="B1299" s="2">
        <v>2011</v>
      </c>
      <c r="C1299" s="2" t="s">
        <v>16</v>
      </c>
      <c r="D1299" s="2" t="s">
        <v>33</v>
      </c>
      <c r="E1299" s="2" t="s">
        <v>91</v>
      </c>
      <c r="F1299" s="2" t="s">
        <v>50</v>
      </c>
      <c r="G1299" s="2" t="s">
        <v>20</v>
      </c>
      <c r="H1299" s="2" t="s">
        <v>21</v>
      </c>
      <c r="I1299" s="2" t="s">
        <v>22</v>
      </c>
      <c r="J1299" s="2" t="s">
        <v>52</v>
      </c>
      <c r="K1299" s="2"/>
      <c r="L1299" s="2"/>
      <c r="M1299" s="2" t="s">
        <v>32</v>
      </c>
      <c r="N1299" s="2" t="s">
        <v>88</v>
      </c>
      <c r="O1299" s="2" t="s">
        <v>88</v>
      </c>
    </row>
    <row r="1300" spans="1:15" hidden="1">
      <c r="A1300" s="1" t="s">
        <v>15</v>
      </c>
      <c r="B1300" s="2">
        <v>2016</v>
      </c>
      <c r="C1300" s="2" t="s">
        <v>16</v>
      </c>
      <c r="D1300" s="2" t="s">
        <v>17</v>
      </c>
      <c r="E1300" s="2" t="s">
        <v>27</v>
      </c>
      <c r="F1300" s="2" t="s">
        <v>72</v>
      </c>
      <c r="G1300" s="2" t="s">
        <v>20</v>
      </c>
      <c r="H1300" s="2" t="s">
        <v>51</v>
      </c>
      <c r="I1300" s="2" t="s">
        <v>22</v>
      </c>
      <c r="J1300" s="2" t="s">
        <v>30</v>
      </c>
      <c r="K1300" s="2" t="s">
        <v>41</v>
      </c>
      <c r="L1300" s="2" t="s">
        <v>41</v>
      </c>
      <c r="M1300" s="2" t="s">
        <v>32</v>
      </c>
      <c r="N1300" s="2" t="s">
        <v>33</v>
      </c>
      <c r="O1300" s="2" t="s">
        <v>88</v>
      </c>
    </row>
    <row r="1301" spans="1:15">
      <c r="A1301" s="1" t="s">
        <v>15</v>
      </c>
      <c r="B1301" s="2">
        <v>2023</v>
      </c>
      <c r="C1301" s="2" t="s">
        <v>16</v>
      </c>
      <c r="D1301" s="2" t="s">
        <v>33</v>
      </c>
      <c r="E1301" s="2" t="s">
        <v>65</v>
      </c>
      <c r="F1301" s="2" t="s">
        <v>72</v>
      </c>
      <c r="G1301" s="2" t="s">
        <v>20</v>
      </c>
      <c r="H1301" s="2" t="s">
        <v>29</v>
      </c>
      <c r="I1301" s="2" t="s">
        <v>22</v>
      </c>
      <c r="J1301" s="2" t="s">
        <v>67</v>
      </c>
      <c r="K1301" s="2" t="s">
        <v>25</v>
      </c>
      <c r="L1301" s="2" t="s">
        <v>25</v>
      </c>
      <c r="M1301" s="2" t="s">
        <v>32</v>
      </c>
      <c r="N1301" s="2" t="s">
        <v>33</v>
      </c>
      <c r="O1301" s="2" t="s">
        <v>43</v>
      </c>
    </row>
    <row r="1302" spans="1:15" hidden="1">
      <c r="A1302" s="1" t="s">
        <v>15</v>
      </c>
      <c r="B1302" s="2">
        <v>2013</v>
      </c>
      <c r="C1302" s="2" t="s">
        <v>16</v>
      </c>
      <c r="D1302" s="2" t="s">
        <v>17</v>
      </c>
      <c r="E1302" s="2" t="s">
        <v>18</v>
      </c>
      <c r="F1302" s="2" t="s">
        <v>35</v>
      </c>
      <c r="G1302" s="2" t="s">
        <v>20</v>
      </c>
      <c r="H1302" s="2" t="s">
        <v>21</v>
      </c>
      <c r="I1302" s="2" t="s">
        <v>22</v>
      </c>
      <c r="J1302" s="2" t="s">
        <v>23</v>
      </c>
      <c r="K1302" s="2" t="s">
        <v>69</v>
      </c>
      <c r="L1302" s="2" t="s">
        <v>25</v>
      </c>
      <c r="M1302" s="2" t="s">
        <v>44</v>
      </c>
      <c r="N1302" s="2" t="s">
        <v>88</v>
      </c>
      <c r="O1302" s="2" t="s">
        <v>88</v>
      </c>
    </row>
    <row r="1303" spans="1:15">
      <c r="A1303" s="1" t="s">
        <v>15</v>
      </c>
      <c r="B1303" s="2">
        <v>2015</v>
      </c>
      <c r="C1303" s="2" t="s">
        <v>16</v>
      </c>
      <c r="D1303" s="2" t="s">
        <v>33</v>
      </c>
      <c r="E1303" s="2" t="s">
        <v>65</v>
      </c>
      <c r="F1303" s="2" t="s">
        <v>35</v>
      </c>
      <c r="G1303" s="2" t="s">
        <v>20</v>
      </c>
      <c r="H1303" s="2" t="s">
        <v>101</v>
      </c>
      <c r="I1303" s="2" t="s">
        <v>76</v>
      </c>
      <c r="J1303" s="2" t="s">
        <v>67</v>
      </c>
      <c r="K1303" s="2" t="s">
        <v>61</v>
      </c>
      <c r="L1303" s="2" t="s">
        <v>41</v>
      </c>
      <c r="M1303" s="2" t="s">
        <v>42</v>
      </c>
      <c r="N1303" s="2" t="s">
        <v>17</v>
      </c>
      <c r="O1303" s="2" t="s">
        <v>43</v>
      </c>
    </row>
    <row r="1304" spans="1:15" hidden="1">
      <c r="A1304" s="1" t="s">
        <v>15</v>
      </c>
      <c r="B1304" s="2">
        <v>2012</v>
      </c>
      <c r="C1304" s="2" t="s">
        <v>16</v>
      </c>
      <c r="D1304" s="2" t="s">
        <v>17</v>
      </c>
      <c r="E1304" s="2" t="s">
        <v>27</v>
      </c>
      <c r="F1304" s="2" t="s">
        <v>19</v>
      </c>
      <c r="G1304" s="2" t="s">
        <v>45</v>
      </c>
      <c r="H1304" s="2" t="s">
        <v>54</v>
      </c>
      <c r="I1304" s="2" t="s">
        <v>47</v>
      </c>
      <c r="J1304" s="2" t="s">
        <v>30</v>
      </c>
      <c r="K1304" s="2" t="s">
        <v>24</v>
      </c>
      <c r="L1304" s="2" t="s">
        <v>25</v>
      </c>
      <c r="M1304" s="2" t="s">
        <v>88</v>
      </c>
      <c r="N1304" s="2" t="s">
        <v>88</v>
      </c>
      <c r="O1304" s="2" t="s">
        <v>88</v>
      </c>
    </row>
    <row r="1305" spans="1:15">
      <c r="A1305" s="1" t="s">
        <v>15</v>
      </c>
      <c r="B1305" s="2">
        <v>2013</v>
      </c>
      <c r="C1305" s="2" t="s">
        <v>16</v>
      </c>
      <c r="D1305" s="2" t="s">
        <v>33</v>
      </c>
      <c r="E1305" s="2" t="s">
        <v>49</v>
      </c>
      <c r="F1305" s="2" t="s">
        <v>82</v>
      </c>
      <c r="G1305" s="2" t="s">
        <v>20</v>
      </c>
      <c r="H1305" s="2" t="s">
        <v>51</v>
      </c>
      <c r="I1305" s="2" t="s">
        <v>22</v>
      </c>
      <c r="J1305" s="2" t="s">
        <v>52</v>
      </c>
      <c r="K1305" s="2" t="s">
        <v>84</v>
      </c>
      <c r="L1305" s="2" t="s">
        <v>41</v>
      </c>
      <c r="M1305" s="2" t="s">
        <v>32</v>
      </c>
      <c r="N1305" s="2" t="s">
        <v>88</v>
      </c>
      <c r="O1305" s="2" t="s">
        <v>43</v>
      </c>
    </row>
    <row r="1306" spans="1:15" hidden="1">
      <c r="A1306" s="1" t="s">
        <v>203</v>
      </c>
      <c r="B1306" s="2">
        <v>2012</v>
      </c>
      <c r="C1306" s="2" t="s">
        <v>16</v>
      </c>
      <c r="D1306" s="2" t="s">
        <v>33</v>
      </c>
      <c r="E1306" s="2" t="s">
        <v>79</v>
      </c>
      <c r="F1306" s="2" t="s">
        <v>59</v>
      </c>
      <c r="G1306" s="2" t="s">
        <v>20</v>
      </c>
      <c r="H1306" s="2" t="s">
        <v>130</v>
      </c>
      <c r="I1306" s="2" t="s">
        <v>131</v>
      </c>
      <c r="J1306" s="2" t="s">
        <v>67</v>
      </c>
      <c r="K1306" s="2"/>
      <c r="L1306" s="2"/>
      <c r="M1306" s="2" t="s">
        <v>88</v>
      </c>
      <c r="N1306" s="2" t="s">
        <v>33</v>
      </c>
      <c r="O1306" s="2" t="s">
        <v>78</v>
      </c>
    </row>
    <row r="1307" spans="1:15" hidden="1">
      <c r="A1307" s="1" t="s">
        <v>15</v>
      </c>
      <c r="B1307" s="2">
        <v>2013</v>
      </c>
      <c r="C1307" s="2" t="s">
        <v>16</v>
      </c>
      <c r="D1307" s="2" t="s">
        <v>17</v>
      </c>
      <c r="E1307" s="2" t="s">
        <v>27</v>
      </c>
      <c r="F1307" s="2" t="s">
        <v>82</v>
      </c>
      <c r="G1307" s="2" t="s">
        <v>45</v>
      </c>
      <c r="H1307" s="2" t="s">
        <v>54</v>
      </c>
      <c r="I1307" s="2" t="s">
        <v>47</v>
      </c>
      <c r="J1307" s="2" t="s">
        <v>30</v>
      </c>
      <c r="K1307" s="2" t="s">
        <v>24</v>
      </c>
      <c r="L1307" s="2" t="s">
        <v>25</v>
      </c>
      <c r="M1307" s="2" t="s">
        <v>44</v>
      </c>
      <c r="N1307" s="2" t="s">
        <v>88</v>
      </c>
      <c r="O1307" s="2" t="s">
        <v>88</v>
      </c>
    </row>
    <row r="1308" spans="1:15" hidden="1">
      <c r="A1308" s="1" t="s">
        <v>15</v>
      </c>
      <c r="B1308" s="2">
        <v>2015</v>
      </c>
      <c r="C1308" s="2" t="s">
        <v>16</v>
      </c>
      <c r="D1308" s="2" t="s">
        <v>33</v>
      </c>
      <c r="E1308" s="2" t="s">
        <v>49</v>
      </c>
      <c r="F1308" s="2" t="s">
        <v>139</v>
      </c>
      <c r="G1308" s="2" t="s">
        <v>20</v>
      </c>
      <c r="H1308" s="2" t="s">
        <v>51</v>
      </c>
      <c r="I1308" s="2" t="s">
        <v>22</v>
      </c>
      <c r="J1308" s="2" t="s">
        <v>52</v>
      </c>
      <c r="K1308" s="2" t="s">
        <v>41</v>
      </c>
      <c r="L1308" s="2" t="s">
        <v>41</v>
      </c>
      <c r="M1308" s="2" t="s">
        <v>32</v>
      </c>
      <c r="N1308" s="2" t="s">
        <v>88</v>
      </c>
      <c r="O1308" s="2" t="s">
        <v>88</v>
      </c>
    </row>
    <row r="1309" spans="1:15">
      <c r="A1309" s="1" t="s">
        <v>15</v>
      </c>
      <c r="B1309" s="2">
        <v>2010</v>
      </c>
      <c r="C1309" s="2" t="s">
        <v>16</v>
      </c>
      <c r="D1309" s="2" t="s">
        <v>33</v>
      </c>
      <c r="E1309" s="2" t="s">
        <v>49</v>
      </c>
      <c r="F1309" s="2" t="s">
        <v>72</v>
      </c>
      <c r="G1309" s="2" t="s">
        <v>20</v>
      </c>
      <c r="H1309" s="2" t="s">
        <v>51</v>
      </c>
      <c r="I1309" s="2" t="s">
        <v>22</v>
      </c>
      <c r="J1309" s="2" t="s">
        <v>52</v>
      </c>
      <c r="K1309" s="2"/>
      <c r="L1309" s="2"/>
      <c r="M1309" s="2" t="s">
        <v>32</v>
      </c>
      <c r="N1309" s="2" t="s">
        <v>88</v>
      </c>
      <c r="O1309" s="2" t="s">
        <v>43</v>
      </c>
    </row>
    <row r="1310" spans="1:15" hidden="1">
      <c r="A1310" s="1"/>
      <c r="B1310" s="2">
        <v>2019</v>
      </c>
      <c r="C1310" s="2" t="s">
        <v>16</v>
      </c>
      <c r="D1310" s="2" t="s">
        <v>17</v>
      </c>
      <c r="E1310" s="2" t="s">
        <v>27</v>
      </c>
      <c r="F1310" s="2" t="s">
        <v>50</v>
      </c>
      <c r="G1310" s="2" t="s">
        <v>20</v>
      </c>
      <c r="H1310" s="2" t="s">
        <v>29</v>
      </c>
      <c r="I1310" s="2" t="s">
        <v>22</v>
      </c>
      <c r="J1310" s="2" t="s">
        <v>30</v>
      </c>
      <c r="K1310" s="2" t="s">
        <v>41</v>
      </c>
      <c r="L1310" s="2" t="s">
        <v>41</v>
      </c>
      <c r="M1310" s="2" t="s">
        <v>32</v>
      </c>
      <c r="N1310" s="2" t="s">
        <v>33</v>
      </c>
      <c r="O1310" s="2" t="s">
        <v>88</v>
      </c>
    </row>
    <row r="1311" spans="1:15">
      <c r="A1311" s="1" t="s">
        <v>15</v>
      </c>
      <c r="B1311" s="2">
        <v>2012</v>
      </c>
      <c r="C1311" s="2" t="s">
        <v>16</v>
      </c>
      <c r="D1311" s="2" t="s">
        <v>33</v>
      </c>
      <c r="E1311" s="2" t="s">
        <v>49</v>
      </c>
      <c r="F1311" s="2" t="s">
        <v>50</v>
      </c>
      <c r="G1311" s="2" t="s">
        <v>20</v>
      </c>
      <c r="H1311" s="2" t="s">
        <v>51</v>
      </c>
      <c r="I1311" s="2" t="s">
        <v>22</v>
      </c>
      <c r="J1311" s="2" t="s">
        <v>52</v>
      </c>
      <c r="K1311" s="2" t="s">
        <v>31</v>
      </c>
      <c r="L1311" s="2" t="s">
        <v>25</v>
      </c>
      <c r="M1311" s="2" t="s">
        <v>88</v>
      </c>
      <c r="N1311" s="2" t="s">
        <v>88</v>
      </c>
      <c r="O1311" s="2" t="s">
        <v>43</v>
      </c>
    </row>
    <row r="1312" spans="1:15">
      <c r="A1312" s="1" t="s">
        <v>15</v>
      </c>
      <c r="B1312" s="2">
        <v>2017</v>
      </c>
      <c r="C1312" s="2" t="s">
        <v>16</v>
      </c>
      <c r="D1312" s="2" t="s">
        <v>33</v>
      </c>
      <c r="E1312" s="2" t="s">
        <v>91</v>
      </c>
      <c r="F1312" s="2" t="s">
        <v>72</v>
      </c>
      <c r="G1312" s="2" t="s">
        <v>92</v>
      </c>
      <c r="H1312" s="2" t="s">
        <v>133</v>
      </c>
      <c r="I1312" s="2" t="s">
        <v>94</v>
      </c>
      <c r="J1312" s="2" t="s">
        <v>39</v>
      </c>
      <c r="K1312" s="2" t="s">
        <v>31</v>
      </c>
      <c r="L1312" s="2" t="s">
        <v>25</v>
      </c>
      <c r="M1312" s="2" t="s">
        <v>32</v>
      </c>
      <c r="N1312" s="2" t="s">
        <v>33</v>
      </c>
      <c r="O1312" s="2" t="s">
        <v>43</v>
      </c>
    </row>
    <row r="1313" spans="1:15" hidden="1">
      <c r="A1313" s="1" t="s">
        <v>15</v>
      </c>
      <c r="B1313" s="2">
        <v>2021</v>
      </c>
      <c r="C1313" s="2" t="s">
        <v>16</v>
      </c>
      <c r="D1313" s="2" t="s">
        <v>33</v>
      </c>
      <c r="E1313" s="2" t="s">
        <v>49</v>
      </c>
      <c r="F1313" s="2" t="s">
        <v>50</v>
      </c>
      <c r="G1313" s="2" t="s">
        <v>20</v>
      </c>
      <c r="H1313" s="2" t="s">
        <v>21</v>
      </c>
      <c r="I1313" s="2" t="s">
        <v>22</v>
      </c>
      <c r="J1313" s="2" t="s">
        <v>52</v>
      </c>
      <c r="K1313" s="2" t="s">
        <v>40</v>
      </c>
      <c r="L1313" s="2" t="s">
        <v>41</v>
      </c>
      <c r="M1313" s="2" t="s">
        <v>32</v>
      </c>
      <c r="N1313" s="2" t="s">
        <v>33</v>
      </c>
      <c r="O1313" s="2" t="s">
        <v>88</v>
      </c>
    </row>
    <row r="1314" spans="1:15" hidden="1">
      <c r="A1314" s="1" t="s">
        <v>15</v>
      </c>
      <c r="B1314" s="2">
        <v>2015</v>
      </c>
      <c r="C1314" s="2" t="s">
        <v>16</v>
      </c>
      <c r="D1314" s="2" t="s">
        <v>33</v>
      </c>
      <c r="E1314" s="2" t="s">
        <v>49</v>
      </c>
      <c r="F1314" s="2" t="s">
        <v>72</v>
      </c>
      <c r="G1314" s="2" t="s">
        <v>20</v>
      </c>
      <c r="H1314" s="2" t="s">
        <v>204</v>
      </c>
      <c r="I1314" s="2" t="s">
        <v>22</v>
      </c>
      <c r="J1314" s="2" t="s">
        <v>52</v>
      </c>
      <c r="K1314" s="2" t="s">
        <v>24</v>
      </c>
      <c r="L1314" s="2" t="s">
        <v>25</v>
      </c>
      <c r="M1314" s="2" t="s">
        <v>32</v>
      </c>
      <c r="N1314" s="2" t="s">
        <v>88</v>
      </c>
      <c r="O1314" s="2" t="s">
        <v>88</v>
      </c>
    </row>
    <row r="1315" spans="1:15">
      <c r="A1315" s="1" t="s">
        <v>15</v>
      </c>
      <c r="B1315" s="2">
        <v>2023</v>
      </c>
      <c r="C1315" s="2" t="s">
        <v>16</v>
      </c>
      <c r="D1315" s="2" t="s">
        <v>33</v>
      </c>
      <c r="E1315" s="2" t="s">
        <v>65</v>
      </c>
      <c r="F1315" s="2" t="s">
        <v>66</v>
      </c>
      <c r="G1315" s="2" t="s">
        <v>20</v>
      </c>
      <c r="H1315" s="2" t="s">
        <v>29</v>
      </c>
      <c r="I1315" s="2" t="s">
        <v>22</v>
      </c>
      <c r="J1315" s="2" t="s">
        <v>67</v>
      </c>
      <c r="K1315" s="2" t="s">
        <v>25</v>
      </c>
      <c r="L1315" s="2" t="s">
        <v>25</v>
      </c>
      <c r="M1315" s="2" t="s">
        <v>32</v>
      </c>
      <c r="N1315" s="2" t="s">
        <v>33</v>
      </c>
      <c r="O1315" s="2" t="s">
        <v>43</v>
      </c>
    </row>
    <row r="1316" spans="1:15">
      <c r="A1316" s="1" t="s">
        <v>15</v>
      </c>
      <c r="B1316" s="2">
        <v>2023</v>
      </c>
      <c r="C1316" s="2" t="s">
        <v>16</v>
      </c>
      <c r="D1316" s="2" t="s">
        <v>33</v>
      </c>
      <c r="E1316" s="2" t="s">
        <v>65</v>
      </c>
      <c r="F1316" s="2" t="s">
        <v>66</v>
      </c>
      <c r="G1316" s="2" t="s">
        <v>20</v>
      </c>
      <c r="H1316" s="2" t="s">
        <v>85</v>
      </c>
      <c r="I1316" s="2" t="s">
        <v>22</v>
      </c>
      <c r="J1316" s="2" t="s">
        <v>67</v>
      </c>
      <c r="K1316" s="2" t="s">
        <v>40</v>
      </c>
      <c r="L1316" s="2" t="s">
        <v>41</v>
      </c>
      <c r="M1316" s="2" t="s">
        <v>55</v>
      </c>
      <c r="N1316" s="2" t="s">
        <v>33</v>
      </c>
      <c r="O1316" s="2" t="s">
        <v>43</v>
      </c>
    </row>
    <row r="1317" spans="1:15" hidden="1">
      <c r="A1317" s="1" t="s">
        <v>15</v>
      </c>
      <c r="B1317" s="2">
        <v>2019</v>
      </c>
      <c r="C1317" s="2" t="s">
        <v>16</v>
      </c>
      <c r="D1317" s="2" t="s">
        <v>17</v>
      </c>
      <c r="E1317" s="2" t="s">
        <v>18</v>
      </c>
      <c r="F1317" s="2" t="s">
        <v>89</v>
      </c>
      <c r="G1317" s="2" t="s">
        <v>45</v>
      </c>
      <c r="H1317" s="2" t="s">
        <v>68</v>
      </c>
      <c r="I1317" s="2" t="s">
        <v>47</v>
      </c>
      <c r="J1317" s="2" t="s">
        <v>23</v>
      </c>
      <c r="K1317" s="2" t="s">
        <v>24</v>
      </c>
      <c r="L1317" s="2" t="s">
        <v>25</v>
      </c>
      <c r="M1317" s="2" t="s">
        <v>32</v>
      </c>
      <c r="N1317" s="2" t="s">
        <v>88</v>
      </c>
      <c r="O1317" s="2" t="s">
        <v>88</v>
      </c>
    </row>
    <row r="1318" spans="1:15" hidden="1">
      <c r="A1318" s="1" t="s">
        <v>15</v>
      </c>
      <c r="B1318" s="2">
        <v>2013</v>
      </c>
      <c r="C1318" s="2" t="s">
        <v>16</v>
      </c>
      <c r="D1318" s="2" t="s">
        <v>33</v>
      </c>
      <c r="E1318" s="2" t="s">
        <v>65</v>
      </c>
      <c r="F1318" s="2" t="s">
        <v>147</v>
      </c>
      <c r="G1318" s="2"/>
      <c r="H1318" s="2"/>
      <c r="I1318" s="2" t="s">
        <v>184</v>
      </c>
      <c r="J1318" s="2" t="s">
        <v>67</v>
      </c>
      <c r="K1318" s="2" t="s">
        <v>40</v>
      </c>
      <c r="L1318" s="2" t="s">
        <v>41</v>
      </c>
      <c r="M1318" s="2" t="s">
        <v>32</v>
      </c>
      <c r="N1318" s="2" t="s">
        <v>88</v>
      </c>
      <c r="O1318" s="2" t="s">
        <v>88</v>
      </c>
    </row>
    <row r="1319" spans="1:15">
      <c r="A1319" s="1" t="s">
        <v>205</v>
      </c>
      <c r="B1319" s="2">
        <v>2020</v>
      </c>
      <c r="C1319" s="2" t="s">
        <v>16</v>
      </c>
      <c r="D1319" s="2" t="s">
        <v>33</v>
      </c>
      <c r="E1319" s="2" t="s">
        <v>65</v>
      </c>
      <c r="F1319" s="2" t="s">
        <v>35</v>
      </c>
      <c r="G1319" s="2" t="s">
        <v>20</v>
      </c>
      <c r="H1319" s="2" t="s">
        <v>21</v>
      </c>
      <c r="I1319" s="2" t="s">
        <v>22</v>
      </c>
      <c r="J1319" s="2" t="s">
        <v>67</v>
      </c>
      <c r="K1319" s="2" t="s">
        <v>24</v>
      </c>
      <c r="L1319" s="2" t="s">
        <v>25</v>
      </c>
      <c r="M1319" s="2" t="s">
        <v>42</v>
      </c>
      <c r="N1319" s="2" t="s">
        <v>33</v>
      </c>
      <c r="O1319" s="2" t="s">
        <v>43</v>
      </c>
    </row>
    <row r="1320" spans="1:15">
      <c r="A1320" s="1" t="s">
        <v>15</v>
      </c>
      <c r="B1320" s="2">
        <v>2017</v>
      </c>
      <c r="C1320" s="2" t="s">
        <v>16</v>
      </c>
      <c r="D1320" s="2" t="s">
        <v>33</v>
      </c>
      <c r="E1320" s="2" t="s">
        <v>91</v>
      </c>
      <c r="F1320" s="2" t="s">
        <v>82</v>
      </c>
      <c r="G1320" s="2" t="s">
        <v>92</v>
      </c>
      <c r="H1320" s="2" t="s">
        <v>115</v>
      </c>
      <c r="I1320" s="2" t="s">
        <v>94</v>
      </c>
      <c r="J1320" s="2" t="s">
        <v>39</v>
      </c>
      <c r="K1320" s="2" t="s">
        <v>61</v>
      </c>
      <c r="L1320" s="2" t="s">
        <v>41</v>
      </c>
      <c r="M1320" s="2" t="s">
        <v>88</v>
      </c>
      <c r="N1320" s="2" t="s">
        <v>88</v>
      </c>
      <c r="O1320" s="2" t="s">
        <v>43</v>
      </c>
    </row>
    <row r="1321" spans="1:15">
      <c r="A1321" s="1" t="s">
        <v>117</v>
      </c>
      <c r="B1321" s="2">
        <v>2012</v>
      </c>
      <c r="C1321" s="2" t="s">
        <v>16</v>
      </c>
      <c r="D1321" s="2" t="s">
        <v>33</v>
      </c>
      <c r="E1321" s="2" t="s">
        <v>34</v>
      </c>
      <c r="F1321" s="2" t="s">
        <v>28</v>
      </c>
      <c r="G1321" s="2" t="s">
        <v>45</v>
      </c>
      <c r="H1321" s="2" t="s">
        <v>54</v>
      </c>
      <c r="I1321" s="2" t="s">
        <v>47</v>
      </c>
      <c r="J1321" s="2" t="s">
        <v>39</v>
      </c>
      <c r="K1321" s="2" t="s">
        <v>61</v>
      </c>
      <c r="L1321" s="2" t="s">
        <v>41</v>
      </c>
      <c r="M1321" s="2" t="s">
        <v>44</v>
      </c>
      <c r="N1321" s="2" t="s">
        <v>88</v>
      </c>
      <c r="O1321" s="2" t="s">
        <v>43</v>
      </c>
    </row>
    <row r="1322" spans="1:15">
      <c r="A1322" s="1" t="s">
        <v>15</v>
      </c>
      <c r="B1322" s="2">
        <v>2009</v>
      </c>
      <c r="C1322" s="2" t="s">
        <v>16</v>
      </c>
      <c r="D1322" s="2" t="s">
        <v>33</v>
      </c>
      <c r="E1322" s="2" t="s">
        <v>34</v>
      </c>
      <c r="F1322" s="2" t="s">
        <v>72</v>
      </c>
      <c r="G1322" s="2" t="s">
        <v>45</v>
      </c>
      <c r="H1322" s="2" t="s">
        <v>169</v>
      </c>
      <c r="I1322" s="2" t="s">
        <v>47</v>
      </c>
      <c r="J1322" s="2" t="s">
        <v>39</v>
      </c>
      <c r="K1322" s="2" t="s">
        <v>24</v>
      </c>
      <c r="L1322" s="2" t="s">
        <v>25</v>
      </c>
      <c r="M1322" s="2" t="s">
        <v>32</v>
      </c>
      <c r="N1322" s="2" t="s">
        <v>17</v>
      </c>
      <c r="O1322" s="2" t="s">
        <v>43</v>
      </c>
    </row>
    <row r="1323" spans="1:15" hidden="1">
      <c r="A1323" s="1" t="s">
        <v>15</v>
      </c>
      <c r="B1323" s="2">
        <v>2001</v>
      </c>
      <c r="C1323" s="2" t="s">
        <v>16</v>
      </c>
      <c r="D1323" s="2" t="s">
        <v>33</v>
      </c>
      <c r="E1323" s="2" t="s">
        <v>103</v>
      </c>
      <c r="F1323" s="2" t="s">
        <v>28</v>
      </c>
      <c r="G1323" s="2" t="s">
        <v>20</v>
      </c>
      <c r="H1323" s="2" t="s">
        <v>51</v>
      </c>
      <c r="I1323" s="2" t="s">
        <v>22</v>
      </c>
      <c r="J1323" s="2" t="s">
        <v>52</v>
      </c>
      <c r="K1323" s="2"/>
      <c r="L1323" s="2"/>
      <c r="M1323" s="2" t="s">
        <v>88</v>
      </c>
      <c r="N1323" s="2" t="s">
        <v>17</v>
      </c>
      <c r="O1323" s="2" t="s">
        <v>98</v>
      </c>
    </row>
    <row r="1324" spans="1:15" hidden="1">
      <c r="A1324" s="1" t="s">
        <v>15</v>
      </c>
      <c r="B1324" s="2">
        <v>2012</v>
      </c>
      <c r="C1324" s="2" t="s">
        <v>16</v>
      </c>
      <c r="D1324" s="2" t="s">
        <v>44</v>
      </c>
      <c r="E1324" s="2" t="s">
        <v>27</v>
      </c>
      <c r="F1324" s="2" t="s">
        <v>72</v>
      </c>
      <c r="G1324" s="2" t="s">
        <v>45</v>
      </c>
      <c r="H1324" s="2" t="s">
        <v>54</v>
      </c>
      <c r="I1324" s="2" t="s">
        <v>47</v>
      </c>
      <c r="J1324" s="2" t="s">
        <v>30</v>
      </c>
      <c r="K1324" s="2" t="s">
        <v>40</v>
      </c>
      <c r="L1324" s="2" t="s">
        <v>41</v>
      </c>
      <c r="M1324" s="2" t="s">
        <v>88</v>
      </c>
      <c r="N1324" s="2" t="s">
        <v>88</v>
      </c>
      <c r="O1324" s="2" t="s">
        <v>88</v>
      </c>
    </row>
    <row r="1325" spans="1:15" hidden="1">
      <c r="A1325" s="1" t="s">
        <v>15</v>
      </c>
      <c r="B1325" s="2">
        <v>2014</v>
      </c>
      <c r="C1325" s="2" t="s">
        <v>16</v>
      </c>
      <c r="D1325" s="2" t="s">
        <v>17</v>
      </c>
      <c r="E1325" s="2" t="s">
        <v>27</v>
      </c>
      <c r="F1325" s="2" t="s">
        <v>35</v>
      </c>
      <c r="G1325" s="2" t="s">
        <v>45</v>
      </c>
      <c r="H1325" s="2" t="s">
        <v>54</v>
      </c>
      <c r="I1325" s="2" t="s">
        <v>47</v>
      </c>
      <c r="J1325" s="2" t="s">
        <v>30</v>
      </c>
      <c r="K1325" s="2"/>
      <c r="L1325" s="2"/>
      <c r="M1325" s="2" t="s">
        <v>42</v>
      </c>
      <c r="N1325" s="2" t="s">
        <v>88</v>
      </c>
      <c r="O1325" s="2" t="s">
        <v>88</v>
      </c>
    </row>
    <row r="1326" spans="1:15" hidden="1">
      <c r="A1326" s="1" t="s">
        <v>15</v>
      </c>
      <c r="B1326" s="2">
        <v>2013</v>
      </c>
      <c r="C1326" s="2" t="s">
        <v>16</v>
      </c>
      <c r="D1326" s="2" t="s">
        <v>33</v>
      </c>
      <c r="E1326" s="2" t="s">
        <v>65</v>
      </c>
      <c r="F1326" s="2" t="s">
        <v>19</v>
      </c>
      <c r="G1326" s="2"/>
      <c r="H1326" s="2"/>
      <c r="I1326" s="2" t="s">
        <v>184</v>
      </c>
      <c r="J1326" s="2" t="s">
        <v>52</v>
      </c>
      <c r="K1326" s="2" t="s">
        <v>70</v>
      </c>
      <c r="L1326" s="2" t="s">
        <v>25</v>
      </c>
      <c r="M1326" s="2" t="s">
        <v>88</v>
      </c>
      <c r="N1326" s="2" t="s">
        <v>33</v>
      </c>
      <c r="O1326" s="2" t="s">
        <v>58</v>
      </c>
    </row>
    <row r="1327" spans="1:15">
      <c r="A1327" s="1" t="s">
        <v>15</v>
      </c>
      <c r="B1327" s="2">
        <v>2016</v>
      </c>
      <c r="C1327" s="2" t="s">
        <v>16</v>
      </c>
      <c r="D1327" s="2" t="s">
        <v>33</v>
      </c>
      <c r="E1327" s="2" t="s">
        <v>65</v>
      </c>
      <c r="F1327" s="2" t="s">
        <v>82</v>
      </c>
      <c r="G1327" s="2" t="s">
        <v>20</v>
      </c>
      <c r="H1327" s="2" t="s">
        <v>90</v>
      </c>
      <c r="I1327" s="2" t="s">
        <v>22</v>
      </c>
      <c r="J1327" s="2" t="s">
        <v>67</v>
      </c>
      <c r="K1327" s="2" t="s">
        <v>41</v>
      </c>
      <c r="L1327" s="2" t="s">
        <v>41</v>
      </c>
      <c r="M1327" s="2" t="s">
        <v>32</v>
      </c>
      <c r="N1327" s="2" t="s">
        <v>33</v>
      </c>
      <c r="O1327" s="2" t="s">
        <v>43</v>
      </c>
    </row>
    <row r="1328" spans="1:15" hidden="1">
      <c r="A1328" s="1" t="s">
        <v>206</v>
      </c>
      <c r="B1328" s="2">
        <v>2012</v>
      </c>
      <c r="C1328" s="2" t="s">
        <v>16</v>
      </c>
      <c r="D1328" s="2" t="s">
        <v>33</v>
      </c>
      <c r="E1328" s="2" t="s">
        <v>65</v>
      </c>
      <c r="F1328" s="2" t="s">
        <v>168</v>
      </c>
      <c r="G1328" s="2" t="s">
        <v>36</v>
      </c>
      <c r="H1328" s="2" t="s">
        <v>60</v>
      </c>
      <c r="I1328" s="2" t="s">
        <v>38</v>
      </c>
      <c r="J1328" s="2" t="s">
        <v>67</v>
      </c>
      <c r="K1328" s="2" t="s">
        <v>70</v>
      </c>
      <c r="L1328" s="2" t="s">
        <v>25</v>
      </c>
      <c r="M1328" s="2" t="s">
        <v>88</v>
      </c>
      <c r="N1328" s="2" t="s">
        <v>33</v>
      </c>
      <c r="O1328" s="2" t="s">
        <v>78</v>
      </c>
    </row>
    <row r="1329" spans="1:15" hidden="1">
      <c r="A1329" s="1" t="s">
        <v>15</v>
      </c>
      <c r="B1329" s="2">
        <v>2014</v>
      </c>
      <c r="C1329" s="2" t="s">
        <v>16</v>
      </c>
      <c r="D1329" s="2" t="s">
        <v>33</v>
      </c>
      <c r="E1329" s="2" t="s">
        <v>27</v>
      </c>
      <c r="F1329" s="2" t="s">
        <v>35</v>
      </c>
      <c r="G1329" s="2" t="s">
        <v>20</v>
      </c>
      <c r="H1329" s="2" t="s">
        <v>21</v>
      </c>
      <c r="I1329" s="2" t="s">
        <v>22</v>
      </c>
      <c r="J1329" s="2" t="s">
        <v>30</v>
      </c>
      <c r="K1329" s="2" t="s">
        <v>31</v>
      </c>
      <c r="L1329" s="2" t="s">
        <v>25</v>
      </c>
      <c r="M1329" s="2" t="s">
        <v>88</v>
      </c>
      <c r="N1329" s="2" t="s">
        <v>88</v>
      </c>
      <c r="O1329" s="2" t="s">
        <v>88</v>
      </c>
    </row>
    <row r="1330" spans="1:15" hidden="1">
      <c r="A1330" s="1" t="s">
        <v>15</v>
      </c>
      <c r="B1330" s="2">
        <v>2011</v>
      </c>
      <c r="C1330" s="2" t="s">
        <v>16</v>
      </c>
      <c r="D1330" s="2" t="s">
        <v>17</v>
      </c>
      <c r="E1330" s="2" t="s">
        <v>34</v>
      </c>
      <c r="F1330" s="2" t="s">
        <v>35</v>
      </c>
      <c r="G1330" s="2" t="s">
        <v>45</v>
      </c>
      <c r="H1330" s="2" t="s">
        <v>169</v>
      </c>
      <c r="I1330" s="2" t="s">
        <v>47</v>
      </c>
      <c r="J1330" s="2" t="s">
        <v>30</v>
      </c>
      <c r="K1330" s="2" t="s">
        <v>31</v>
      </c>
      <c r="L1330" s="2" t="s">
        <v>25</v>
      </c>
      <c r="M1330" s="2" t="s">
        <v>88</v>
      </c>
      <c r="N1330" s="2" t="s">
        <v>88</v>
      </c>
      <c r="O1330" s="2" t="s">
        <v>88</v>
      </c>
    </row>
    <row r="1331" spans="1:15" hidden="1">
      <c r="A1331" s="1" t="s">
        <v>15</v>
      </c>
      <c r="B1331" s="2">
        <v>2015</v>
      </c>
      <c r="C1331" s="2" t="s">
        <v>16</v>
      </c>
      <c r="D1331" s="2" t="s">
        <v>17</v>
      </c>
      <c r="E1331" s="2" t="s">
        <v>27</v>
      </c>
      <c r="F1331" s="2" t="s">
        <v>35</v>
      </c>
      <c r="G1331" s="2"/>
      <c r="H1331" s="2"/>
      <c r="I1331" s="2" t="s">
        <v>184</v>
      </c>
      <c r="J1331" s="2" t="s">
        <v>30</v>
      </c>
      <c r="K1331" s="2" t="s">
        <v>31</v>
      </c>
      <c r="L1331" s="2" t="s">
        <v>25</v>
      </c>
      <c r="M1331" s="2" t="s">
        <v>42</v>
      </c>
      <c r="N1331" s="2" t="s">
        <v>88</v>
      </c>
      <c r="O1331" s="2" t="s">
        <v>88</v>
      </c>
    </row>
    <row r="1332" spans="1:15" hidden="1">
      <c r="A1332" s="1" t="s">
        <v>15</v>
      </c>
      <c r="B1332" s="2">
        <v>2016</v>
      </c>
      <c r="C1332" s="2" t="s">
        <v>16</v>
      </c>
      <c r="D1332" s="2" t="s">
        <v>17</v>
      </c>
      <c r="E1332" s="2" t="s">
        <v>27</v>
      </c>
      <c r="F1332" s="2" t="s">
        <v>35</v>
      </c>
      <c r="G1332" s="2" t="s">
        <v>45</v>
      </c>
      <c r="H1332" s="2" t="s">
        <v>54</v>
      </c>
      <c r="I1332" s="2" t="s">
        <v>47</v>
      </c>
      <c r="J1332" s="2" t="s">
        <v>39</v>
      </c>
      <c r="K1332" s="2" t="s">
        <v>31</v>
      </c>
      <c r="L1332" s="2" t="s">
        <v>25</v>
      </c>
      <c r="M1332" s="2" t="s">
        <v>42</v>
      </c>
      <c r="N1332" s="2" t="s">
        <v>17</v>
      </c>
      <c r="O1332" s="2" t="s">
        <v>88</v>
      </c>
    </row>
    <row r="1333" spans="1:15" hidden="1">
      <c r="A1333" s="1" t="s">
        <v>15</v>
      </c>
      <c r="B1333" s="2">
        <v>2017</v>
      </c>
      <c r="C1333" s="2" t="s">
        <v>16</v>
      </c>
      <c r="D1333" s="2" t="s">
        <v>33</v>
      </c>
      <c r="E1333" s="2" t="s">
        <v>103</v>
      </c>
      <c r="F1333" s="2" t="s">
        <v>59</v>
      </c>
      <c r="G1333" s="2" t="s">
        <v>20</v>
      </c>
      <c r="H1333" s="2" t="s">
        <v>51</v>
      </c>
      <c r="I1333" s="2" t="s">
        <v>22</v>
      </c>
      <c r="J1333" s="2" t="s">
        <v>52</v>
      </c>
      <c r="K1333" s="2" t="s">
        <v>40</v>
      </c>
      <c r="L1333" s="2" t="s">
        <v>41</v>
      </c>
      <c r="M1333" s="2" t="s">
        <v>88</v>
      </c>
      <c r="N1333" s="2" t="s">
        <v>33</v>
      </c>
      <c r="O1333" s="2" t="s">
        <v>98</v>
      </c>
    </row>
    <row r="1334" spans="1:15" hidden="1">
      <c r="A1334" s="1" t="s">
        <v>15</v>
      </c>
      <c r="B1334" s="2">
        <v>2014</v>
      </c>
      <c r="C1334" s="2" t="s">
        <v>16</v>
      </c>
      <c r="D1334" s="2" t="s">
        <v>17</v>
      </c>
      <c r="E1334" s="2" t="s">
        <v>27</v>
      </c>
      <c r="F1334" s="2" t="s">
        <v>19</v>
      </c>
      <c r="G1334" s="2" t="s">
        <v>45</v>
      </c>
      <c r="H1334" s="2" t="s">
        <v>54</v>
      </c>
      <c r="I1334" s="2" t="s">
        <v>47</v>
      </c>
      <c r="J1334" s="2" t="s">
        <v>30</v>
      </c>
      <c r="K1334" s="2" t="s">
        <v>24</v>
      </c>
      <c r="L1334" s="2" t="s">
        <v>25</v>
      </c>
      <c r="M1334" s="2" t="s">
        <v>88</v>
      </c>
      <c r="N1334" s="2" t="s">
        <v>88</v>
      </c>
      <c r="O1334" s="2" t="s">
        <v>88</v>
      </c>
    </row>
    <row r="1335" spans="1:15">
      <c r="A1335" s="1" t="s">
        <v>15</v>
      </c>
      <c r="B1335" s="2">
        <v>2013</v>
      </c>
      <c r="C1335" s="2" t="s">
        <v>16</v>
      </c>
      <c r="D1335" s="2" t="s">
        <v>33</v>
      </c>
      <c r="E1335" s="2" t="s">
        <v>34</v>
      </c>
      <c r="F1335" s="2" t="s">
        <v>35</v>
      </c>
      <c r="G1335" s="2" t="s">
        <v>36</v>
      </c>
      <c r="H1335" s="2" t="s">
        <v>37</v>
      </c>
      <c r="I1335" s="2" t="s">
        <v>38</v>
      </c>
      <c r="J1335" s="2" t="s">
        <v>39</v>
      </c>
      <c r="K1335" s="2" t="s">
        <v>61</v>
      </c>
      <c r="L1335" s="2" t="s">
        <v>41</v>
      </c>
      <c r="M1335" s="2" t="s">
        <v>42</v>
      </c>
      <c r="N1335" s="2" t="s">
        <v>88</v>
      </c>
      <c r="O1335" s="2" t="s">
        <v>43</v>
      </c>
    </row>
    <row r="1336" spans="1:15" hidden="1">
      <c r="A1336" s="1" t="s">
        <v>15</v>
      </c>
      <c r="B1336" s="2">
        <v>2014</v>
      </c>
      <c r="C1336" s="2" t="s">
        <v>16</v>
      </c>
      <c r="D1336" s="2" t="s">
        <v>17</v>
      </c>
      <c r="E1336" s="2" t="s">
        <v>18</v>
      </c>
      <c r="F1336" s="2" t="s">
        <v>35</v>
      </c>
      <c r="G1336" s="2" t="s">
        <v>20</v>
      </c>
      <c r="H1336" s="2" t="s">
        <v>21</v>
      </c>
      <c r="I1336" s="2" t="s">
        <v>22</v>
      </c>
      <c r="J1336" s="2" t="s">
        <v>23</v>
      </c>
      <c r="K1336" s="2" t="s">
        <v>84</v>
      </c>
      <c r="L1336" s="2" t="s">
        <v>41</v>
      </c>
      <c r="M1336" s="2" t="s">
        <v>42</v>
      </c>
      <c r="N1336" s="2" t="s">
        <v>88</v>
      </c>
      <c r="O1336" s="2" t="s">
        <v>88</v>
      </c>
    </row>
    <row r="1337" spans="1:15" hidden="1">
      <c r="A1337" s="1" t="s">
        <v>104</v>
      </c>
      <c r="B1337" s="2">
        <v>2013</v>
      </c>
      <c r="C1337" s="2" t="s">
        <v>16</v>
      </c>
      <c r="D1337" s="2" t="s">
        <v>33</v>
      </c>
      <c r="E1337" s="2" t="s">
        <v>49</v>
      </c>
      <c r="F1337" s="2" t="s">
        <v>86</v>
      </c>
      <c r="G1337" s="2" t="s">
        <v>20</v>
      </c>
      <c r="H1337" s="2" t="s">
        <v>21</v>
      </c>
      <c r="I1337" s="2" t="s">
        <v>22</v>
      </c>
      <c r="J1337" s="2" t="s">
        <v>52</v>
      </c>
      <c r="K1337" s="2" t="s">
        <v>84</v>
      </c>
      <c r="L1337" s="2" t="s">
        <v>41</v>
      </c>
      <c r="M1337" s="2" t="s">
        <v>88</v>
      </c>
      <c r="N1337" s="2" t="s">
        <v>33</v>
      </c>
      <c r="O1337" s="2" t="s">
        <v>64</v>
      </c>
    </row>
    <row r="1338" spans="1:15" hidden="1">
      <c r="A1338" s="1" t="s">
        <v>15</v>
      </c>
      <c r="B1338" s="2">
        <v>2012</v>
      </c>
      <c r="C1338" s="2" t="s">
        <v>16</v>
      </c>
      <c r="D1338" s="2" t="s">
        <v>33</v>
      </c>
      <c r="E1338" s="2" t="s">
        <v>49</v>
      </c>
      <c r="F1338" s="2" t="s">
        <v>19</v>
      </c>
      <c r="G1338" s="2" t="s">
        <v>20</v>
      </c>
      <c r="H1338" s="2" t="s">
        <v>51</v>
      </c>
      <c r="I1338" s="2" t="s">
        <v>22</v>
      </c>
      <c r="J1338" s="2" t="s">
        <v>52</v>
      </c>
      <c r="K1338" s="2"/>
      <c r="L1338" s="2"/>
      <c r="M1338" s="2" t="s">
        <v>32</v>
      </c>
      <c r="N1338" s="2" t="s">
        <v>88</v>
      </c>
      <c r="O1338" s="2" t="s">
        <v>88</v>
      </c>
    </row>
    <row r="1339" spans="1:15">
      <c r="A1339" s="1" t="s">
        <v>15</v>
      </c>
      <c r="B1339" s="2">
        <v>2013</v>
      </c>
      <c r="C1339" s="2" t="s">
        <v>16</v>
      </c>
      <c r="D1339" s="2" t="s">
        <v>33</v>
      </c>
      <c r="E1339" s="2" t="s">
        <v>49</v>
      </c>
      <c r="F1339" s="2" t="s">
        <v>50</v>
      </c>
      <c r="G1339" s="2" t="s">
        <v>20</v>
      </c>
      <c r="H1339" s="2" t="s">
        <v>21</v>
      </c>
      <c r="I1339" s="2" t="s">
        <v>22</v>
      </c>
      <c r="J1339" s="2" t="s">
        <v>52</v>
      </c>
      <c r="K1339" s="2" t="s">
        <v>61</v>
      </c>
      <c r="L1339" s="2" t="s">
        <v>41</v>
      </c>
      <c r="M1339" s="2" t="s">
        <v>88</v>
      </c>
      <c r="N1339" s="2" t="s">
        <v>17</v>
      </c>
      <c r="O1339" s="2" t="s">
        <v>43</v>
      </c>
    </row>
    <row r="1340" spans="1:15">
      <c r="A1340" s="1" t="s">
        <v>48</v>
      </c>
      <c r="B1340" s="2">
        <v>2016</v>
      </c>
      <c r="C1340" s="2" t="s">
        <v>16</v>
      </c>
      <c r="D1340" s="2" t="s">
        <v>33</v>
      </c>
      <c r="E1340" s="2" t="s">
        <v>91</v>
      </c>
      <c r="F1340" s="2" t="s">
        <v>82</v>
      </c>
      <c r="G1340" s="2" t="s">
        <v>92</v>
      </c>
      <c r="H1340" s="2" t="s">
        <v>133</v>
      </c>
      <c r="I1340" s="2" t="s">
        <v>94</v>
      </c>
      <c r="J1340" s="2" t="s">
        <v>39</v>
      </c>
      <c r="K1340" s="2" t="s">
        <v>40</v>
      </c>
      <c r="L1340" s="2" t="s">
        <v>41</v>
      </c>
      <c r="M1340" s="2" t="s">
        <v>32</v>
      </c>
      <c r="N1340" s="2" t="s">
        <v>17</v>
      </c>
      <c r="O1340" s="2" t="s">
        <v>43</v>
      </c>
    </row>
    <row r="1341" spans="1:15" hidden="1">
      <c r="A1341" s="1" t="s">
        <v>15</v>
      </c>
      <c r="B1341" s="2">
        <v>2012</v>
      </c>
      <c r="C1341" s="2" t="s">
        <v>16</v>
      </c>
      <c r="D1341" s="2" t="s">
        <v>44</v>
      </c>
      <c r="E1341" s="2" t="s">
        <v>27</v>
      </c>
      <c r="F1341" s="2" t="s">
        <v>86</v>
      </c>
      <c r="G1341" s="2" t="s">
        <v>20</v>
      </c>
      <c r="H1341" s="2" t="s">
        <v>51</v>
      </c>
      <c r="I1341" s="2" t="s">
        <v>22</v>
      </c>
      <c r="J1341" s="2" t="s">
        <v>30</v>
      </c>
      <c r="K1341" s="2" t="s">
        <v>24</v>
      </c>
      <c r="L1341" s="2" t="s">
        <v>25</v>
      </c>
      <c r="M1341" s="2" t="s">
        <v>32</v>
      </c>
      <c r="N1341" s="2" t="s">
        <v>33</v>
      </c>
      <c r="O1341" s="2" t="s">
        <v>88</v>
      </c>
    </row>
    <row r="1342" spans="1:15" hidden="1">
      <c r="A1342" s="1" t="s">
        <v>15</v>
      </c>
      <c r="B1342" s="2">
        <v>2013</v>
      </c>
      <c r="C1342" s="2" t="s">
        <v>16</v>
      </c>
      <c r="D1342" s="2" t="s">
        <v>17</v>
      </c>
      <c r="E1342" s="2" t="s">
        <v>18</v>
      </c>
      <c r="F1342" s="2" t="s">
        <v>35</v>
      </c>
      <c r="G1342" s="2" t="s">
        <v>36</v>
      </c>
      <c r="H1342" s="2" t="s">
        <v>60</v>
      </c>
      <c r="I1342" s="2" t="s">
        <v>38</v>
      </c>
      <c r="J1342" s="2" t="s">
        <v>23</v>
      </c>
      <c r="K1342" s="2" t="s">
        <v>84</v>
      </c>
      <c r="L1342" s="2" t="s">
        <v>41</v>
      </c>
      <c r="M1342" s="2" t="s">
        <v>32</v>
      </c>
      <c r="N1342" s="2" t="s">
        <v>88</v>
      </c>
      <c r="O1342" s="2" t="s">
        <v>88</v>
      </c>
    </row>
    <row r="1343" spans="1:15" hidden="1">
      <c r="A1343" s="1" t="s">
        <v>15</v>
      </c>
      <c r="B1343" s="2">
        <v>2011</v>
      </c>
      <c r="C1343" s="2" t="s">
        <v>16</v>
      </c>
      <c r="D1343" s="2" t="s">
        <v>17</v>
      </c>
      <c r="E1343" s="2" t="s">
        <v>27</v>
      </c>
      <c r="F1343" s="2" t="s">
        <v>19</v>
      </c>
      <c r="G1343" s="2" t="s">
        <v>45</v>
      </c>
      <c r="H1343" s="2" t="s">
        <v>54</v>
      </c>
      <c r="I1343" s="2" t="s">
        <v>47</v>
      </c>
      <c r="J1343" s="2" t="s">
        <v>30</v>
      </c>
      <c r="K1343" s="2" t="s">
        <v>24</v>
      </c>
      <c r="L1343" s="2" t="s">
        <v>25</v>
      </c>
      <c r="M1343" s="2" t="s">
        <v>88</v>
      </c>
      <c r="N1343" s="2" t="s">
        <v>88</v>
      </c>
      <c r="O1343" s="2" t="s">
        <v>88</v>
      </c>
    </row>
    <row r="1344" spans="1:15">
      <c r="A1344" s="1" t="s">
        <v>15</v>
      </c>
      <c r="B1344" s="2">
        <v>2022</v>
      </c>
      <c r="C1344" s="2" t="s">
        <v>16</v>
      </c>
      <c r="D1344" s="2" t="s">
        <v>33</v>
      </c>
      <c r="E1344" s="2" t="s">
        <v>49</v>
      </c>
      <c r="F1344" s="2" t="s">
        <v>50</v>
      </c>
      <c r="G1344" s="2" t="s">
        <v>20</v>
      </c>
      <c r="H1344" s="2" t="s">
        <v>51</v>
      </c>
      <c r="I1344" s="2" t="s">
        <v>22</v>
      </c>
      <c r="J1344" s="2" t="s">
        <v>52</v>
      </c>
      <c r="K1344" s="2" t="s">
        <v>31</v>
      </c>
      <c r="L1344" s="2" t="s">
        <v>25</v>
      </c>
      <c r="M1344" s="2" t="s">
        <v>32</v>
      </c>
      <c r="N1344" s="2" t="s">
        <v>33</v>
      </c>
      <c r="O1344" s="2" t="s">
        <v>43</v>
      </c>
    </row>
    <row r="1345" spans="1:15" hidden="1">
      <c r="A1345" s="1" t="s">
        <v>141</v>
      </c>
      <c r="B1345" s="2">
        <v>2014</v>
      </c>
      <c r="C1345" s="2" t="s">
        <v>16</v>
      </c>
      <c r="D1345" s="2" t="s">
        <v>33</v>
      </c>
      <c r="E1345" s="2" t="s">
        <v>49</v>
      </c>
      <c r="F1345" s="2" t="s">
        <v>59</v>
      </c>
      <c r="G1345" s="2" t="s">
        <v>20</v>
      </c>
      <c r="H1345" s="2" t="s">
        <v>51</v>
      </c>
      <c r="I1345" s="2" t="s">
        <v>22</v>
      </c>
      <c r="J1345" s="2" t="s">
        <v>52</v>
      </c>
      <c r="K1345" s="2"/>
      <c r="L1345" s="2"/>
      <c r="M1345" s="2" t="s">
        <v>88</v>
      </c>
      <c r="N1345" s="2" t="s">
        <v>33</v>
      </c>
      <c r="O1345" s="2" t="s">
        <v>58</v>
      </c>
    </row>
    <row r="1346" spans="1:15" hidden="1">
      <c r="A1346" s="1" t="s">
        <v>134</v>
      </c>
      <c r="B1346" s="2">
        <v>2018</v>
      </c>
      <c r="C1346" s="2" t="s">
        <v>16</v>
      </c>
      <c r="D1346" s="2" t="s">
        <v>17</v>
      </c>
      <c r="E1346" s="2" t="s">
        <v>27</v>
      </c>
      <c r="F1346" s="2" t="s">
        <v>50</v>
      </c>
      <c r="G1346" s="2" t="s">
        <v>20</v>
      </c>
      <c r="H1346" s="2" t="s">
        <v>51</v>
      </c>
      <c r="I1346" s="2" t="s">
        <v>22</v>
      </c>
      <c r="J1346" s="2" t="s">
        <v>30</v>
      </c>
      <c r="K1346" s="2"/>
      <c r="L1346" s="2"/>
      <c r="M1346" s="2" t="s">
        <v>32</v>
      </c>
      <c r="N1346" s="2" t="s">
        <v>33</v>
      </c>
      <c r="O1346" s="2" t="s">
        <v>88</v>
      </c>
    </row>
    <row r="1347" spans="1:15">
      <c r="A1347" s="1" t="s">
        <v>15</v>
      </c>
      <c r="B1347" s="2">
        <v>2013</v>
      </c>
      <c r="C1347" s="2" t="s">
        <v>16</v>
      </c>
      <c r="D1347" s="2" t="s">
        <v>33</v>
      </c>
      <c r="E1347" s="2" t="s">
        <v>65</v>
      </c>
      <c r="F1347" s="2" t="s">
        <v>28</v>
      </c>
      <c r="G1347" s="2"/>
      <c r="H1347" s="2"/>
      <c r="I1347" s="2" t="s">
        <v>184</v>
      </c>
      <c r="J1347" s="2" t="s">
        <v>52</v>
      </c>
      <c r="K1347" s="2" t="s">
        <v>40</v>
      </c>
      <c r="L1347" s="2" t="s">
        <v>41</v>
      </c>
      <c r="M1347" s="2" t="s">
        <v>32</v>
      </c>
      <c r="N1347" s="2" t="s">
        <v>33</v>
      </c>
      <c r="O1347" s="2" t="s">
        <v>43</v>
      </c>
    </row>
    <row r="1348" spans="1:15" hidden="1">
      <c r="A1348" s="1" t="s">
        <v>74</v>
      </c>
      <c r="B1348" s="2">
        <v>2013</v>
      </c>
      <c r="C1348" s="2" t="s">
        <v>16</v>
      </c>
      <c r="D1348" s="2" t="s">
        <v>33</v>
      </c>
      <c r="E1348" s="2" t="s">
        <v>49</v>
      </c>
      <c r="F1348" s="2" t="s">
        <v>35</v>
      </c>
      <c r="G1348" s="2" t="s">
        <v>20</v>
      </c>
      <c r="H1348" s="2" t="s">
        <v>51</v>
      </c>
      <c r="I1348" s="2" t="s">
        <v>22</v>
      </c>
      <c r="J1348" s="2" t="s">
        <v>52</v>
      </c>
      <c r="K1348" s="2"/>
      <c r="L1348" s="2"/>
      <c r="M1348" s="2" t="s">
        <v>88</v>
      </c>
      <c r="N1348" s="2" t="s">
        <v>33</v>
      </c>
      <c r="O1348" s="2" t="s">
        <v>58</v>
      </c>
    </row>
    <row r="1349" spans="1:15" hidden="1">
      <c r="A1349" s="1" t="s">
        <v>15</v>
      </c>
      <c r="B1349" s="2">
        <v>2015</v>
      </c>
      <c r="C1349" s="2" t="s">
        <v>16</v>
      </c>
      <c r="D1349" s="2" t="s">
        <v>17</v>
      </c>
      <c r="E1349" s="2" t="s">
        <v>27</v>
      </c>
      <c r="F1349" s="2" t="s">
        <v>35</v>
      </c>
      <c r="G1349" s="2" t="s">
        <v>45</v>
      </c>
      <c r="H1349" s="2" t="s">
        <v>54</v>
      </c>
      <c r="I1349" s="2" t="s">
        <v>47</v>
      </c>
      <c r="J1349" s="2" t="s">
        <v>30</v>
      </c>
      <c r="K1349" s="2"/>
      <c r="L1349" s="2"/>
      <c r="M1349" s="2" t="s">
        <v>42</v>
      </c>
      <c r="N1349" s="2" t="s">
        <v>33</v>
      </c>
      <c r="O1349" s="2" t="s">
        <v>88</v>
      </c>
    </row>
    <row r="1350" spans="1:15">
      <c r="A1350" s="1" t="s">
        <v>15</v>
      </c>
      <c r="B1350" s="2">
        <v>2016</v>
      </c>
      <c r="C1350" s="2" t="s">
        <v>16</v>
      </c>
      <c r="D1350" s="2" t="s">
        <v>33</v>
      </c>
      <c r="E1350" s="2" t="s">
        <v>34</v>
      </c>
      <c r="F1350" s="2" t="s">
        <v>19</v>
      </c>
      <c r="G1350" s="2" t="s">
        <v>36</v>
      </c>
      <c r="H1350" s="2" t="s">
        <v>37</v>
      </c>
      <c r="I1350" s="2" t="s">
        <v>38</v>
      </c>
      <c r="J1350" s="2" t="s">
        <v>39</v>
      </c>
      <c r="K1350" s="2" t="s">
        <v>41</v>
      </c>
      <c r="L1350" s="2" t="s">
        <v>41</v>
      </c>
      <c r="M1350" s="2" t="s">
        <v>32</v>
      </c>
      <c r="N1350" s="2" t="s">
        <v>17</v>
      </c>
      <c r="O1350" s="2" t="s">
        <v>43</v>
      </c>
    </row>
    <row r="1351" spans="1:15" hidden="1">
      <c r="A1351" s="1" t="s">
        <v>48</v>
      </c>
      <c r="B1351" s="2">
        <v>2014</v>
      </c>
      <c r="C1351" s="2" t="s">
        <v>16</v>
      </c>
      <c r="D1351" s="2" t="s">
        <v>17</v>
      </c>
      <c r="E1351" s="2" t="s">
        <v>27</v>
      </c>
      <c r="F1351" s="2" t="s">
        <v>139</v>
      </c>
      <c r="G1351" s="2" t="s">
        <v>20</v>
      </c>
      <c r="H1351" s="2" t="s">
        <v>51</v>
      </c>
      <c r="I1351" s="2" t="s">
        <v>22</v>
      </c>
      <c r="J1351" s="2" t="s">
        <v>30</v>
      </c>
      <c r="K1351" s="2" t="s">
        <v>40</v>
      </c>
      <c r="L1351" s="2" t="s">
        <v>41</v>
      </c>
      <c r="M1351" s="2" t="s">
        <v>55</v>
      </c>
      <c r="N1351" s="2" t="s">
        <v>88</v>
      </c>
      <c r="O1351" s="2" t="s">
        <v>88</v>
      </c>
    </row>
    <row r="1352" spans="1:15">
      <c r="A1352" s="1" t="s">
        <v>15</v>
      </c>
      <c r="B1352" s="2">
        <v>2021</v>
      </c>
      <c r="C1352" s="2" t="s">
        <v>16</v>
      </c>
      <c r="D1352" s="2" t="s">
        <v>33</v>
      </c>
      <c r="E1352" s="2" t="s">
        <v>65</v>
      </c>
      <c r="F1352" s="2" t="s">
        <v>96</v>
      </c>
      <c r="G1352" s="2" t="s">
        <v>20</v>
      </c>
      <c r="H1352" s="2" t="s">
        <v>101</v>
      </c>
      <c r="I1352" s="2" t="s">
        <v>76</v>
      </c>
      <c r="J1352" s="2" t="s">
        <v>67</v>
      </c>
      <c r="K1352" s="2" t="s">
        <v>40</v>
      </c>
      <c r="L1352" s="2" t="s">
        <v>41</v>
      </c>
      <c r="M1352" s="2" t="s">
        <v>88</v>
      </c>
      <c r="N1352" s="2" t="s">
        <v>33</v>
      </c>
      <c r="O1352" s="2" t="s">
        <v>43</v>
      </c>
    </row>
    <row r="1353" spans="1:15">
      <c r="A1353" s="1" t="s">
        <v>15</v>
      </c>
      <c r="B1353" s="2">
        <v>2016</v>
      </c>
      <c r="C1353" s="2" t="s">
        <v>16</v>
      </c>
      <c r="D1353" s="2" t="s">
        <v>33</v>
      </c>
      <c r="E1353" s="2" t="s">
        <v>49</v>
      </c>
      <c r="F1353" s="2" t="s">
        <v>28</v>
      </c>
      <c r="G1353" s="2" t="s">
        <v>20</v>
      </c>
      <c r="H1353" s="2" t="s">
        <v>21</v>
      </c>
      <c r="I1353" s="2" t="s">
        <v>22</v>
      </c>
      <c r="J1353" s="2" t="s">
        <v>52</v>
      </c>
      <c r="K1353" s="2" t="s">
        <v>25</v>
      </c>
      <c r="L1353" s="2" t="s">
        <v>25</v>
      </c>
      <c r="M1353" s="2" t="s">
        <v>32</v>
      </c>
      <c r="N1353" s="2" t="s">
        <v>33</v>
      </c>
      <c r="O1353" s="2" t="s">
        <v>43</v>
      </c>
    </row>
    <row r="1354" spans="1:15" hidden="1">
      <c r="A1354" s="1" t="s">
        <v>15</v>
      </c>
      <c r="B1354" s="2">
        <v>2010</v>
      </c>
      <c r="C1354" s="2" t="s">
        <v>16</v>
      </c>
      <c r="D1354" s="2" t="s">
        <v>17</v>
      </c>
      <c r="E1354" s="2" t="s">
        <v>34</v>
      </c>
      <c r="F1354" s="2" t="s">
        <v>19</v>
      </c>
      <c r="G1354" s="2" t="s">
        <v>45</v>
      </c>
      <c r="H1354" s="2" t="s">
        <v>54</v>
      </c>
      <c r="I1354" s="2" t="s">
        <v>47</v>
      </c>
      <c r="J1354" s="2" t="s">
        <v>30</v>
      </c>
      <c r="K1354" s="2" t="s">
        <v>24</v>
      </c>
      <c r="L1354" s="2" t="s">
        <v>25</v>
      </c>
      <c r="M1354" s="2" t="s">
        <v>88</v>
      </c>
      <c r="N1354" s="2" t="s">
        <v>88</v>
      </c>
      <c r="O1354" s="2" t="s">
        <v>88</v>
      </c>
    </row>
    <row r="1355" spans="1:15" hidden="1">
      <c r="A1355" s="1"/>
      <c r="B1355" s="2">
        <v>2013</v>
      </c>
      <c r="C1355" s="2" t="s">
        <v>16</v>
      </c>
      <c r="D1355" s="2" t="s">
        <v>33</v>
      </c>
      <c r="E1355" s="2" t="s">
        <v>79</v>
      </c>
      <c r="F1355" s="2" t="s">
        <v>19</v>
      </c>
      <c r="G1355" s="2" t="s">
        <v>20</v>
      </c>
      <c r="H1355" s="2" t="s">
        <v>101</v>
      </c>
      <c r="I1355" s="2" t="s">
        <v>76</v>
      </c>
      <c r="J1355" s="2" t="s">
        <v>67</v>
      </c>
      <c r="K1355" s="2"/>
      <c r="L1355" s="2"/>
      <c r="M1355" s="2" t="s">
        <v>88</v>
      </c>
      <c r="N1355" s="2" t="s">
        <v>33</v>
      </c>
      <c r="O1355" s="2" t="s">
        <v>78</v>
      </c>
    </row>
    <row r="1356" spans="1:15" hidden="1">
      <c r="A1356" s="1" t="s">
        <v>74</v>
      </c>
      <c r="B1356" s="2">
        <v>2019</v>
      </c>
      <c r="C1356" s="2" t="s">
        <v>16</v>
      </c>
      <c r="D1356" s="2" t="s">
        <v>17</v>
      </c>
      <c r="E1356" s="2" t="s">
        <v>27</v>
      </c>
      <c r="F1356" s="2" t="s">
        <v>28</v>
      </c>
      <c r="G1356" s="2" t="s">
        <v>20</v>
      </c>
      <c r="H1356" s="2" t="s">
        <v>21</v>
      </c>
      <c r="I1356" s="2" t="s">
        <v>22</v>
      </c>
      <c r="J1356" s="2" t="s">
        <v>30</v>
      </c>
      <c r="K1356" s="2" t="s">
        <v>84</v>
      </c>
      <c r="L1356" s="2" t="s">
        <v>41</v>
      </c>
      <c r="M1356" s="2" t="s">
        <v>32</v>
      </c>
      <c r="N1356" s="2" t="s">
        <v>33</v>
      </c>
      <c r="O1356" s="2" t="s">
        <v>88</v>
      </c>
    </row>
    <row r="1357" spans="1:15">
      <c r="A1357" s="1" t="s">
        <v>15</v>
      </c>
      <c r="B1357" s="2">
        <v>2013</v>
      </c>
      <c r="C1357" s="2" t="s">
        <v>16</v>
      </c>
      <c r="D1357" s="2" t="s">
        <v>33</v>
      </c>
      <c r="E1357" s="2" t="s">
        <v>91</v>
      </c>
      <c r="F1357" s="2" t="s">
        <v>72</v>
      </c>
      <c r="G1357" s="2" t="s">
        <v>92</v>
      </c>
      <c r="H1357" s="2" t="s">
        <v>133</v>
      </c>
      <c r="I1357" s="2" t="s">
        <v>94</v>
      </c>
      <c r="J1357" s="2" t="s">
        <v>39</v>
      </c>
      <c r="K1357" s="2" t="s">
        <v>70</v>
      </c>
      <c r="L1357" s="2" t="s">
        <v>25</v>
      </c>
      <c r="M1357" s="2" t="s">
        <v>32</v>
      </c>
      <c r="N1357" s="2" t="s">
        <v>88</v>
      </c>
      <c r="O1357" s="2" t="s">
        <v>43</v>
      </c>
    </row>
    <row r="1358" spans="1:15">
      <c r="A1358" s="1" t="s">
        <v>15</v>
      </c>
      <c r="B1358" s="2">
        <v>2023</v>
      </c>
      <c r="C1358" s="2" t="s">
        <v>16</v>
      </c>
      <c r="D1358" s="2" t="s">
        <v>33</v>
      </c>
      <c r="E1358" s="2" t="s">
        <v>65</v>
      </c>
      <c r="F1358" s="2" t="s">
        <v>66</v>
      </c>
      <c r="G1358" s="2" t="s">
        <v>20</v>
      </c>
      <c r="H1358" s="2" t="s">
        <v>29</v>
      </c>
      <c r="I1358" s="2" t="s">
        <v>22</v>
      </c>
      <c r="J1358" s="2" t="s">
        <v>67</v>
      </c>
      <c r="K1358" s="2" t="s">
        <v>25</v>
      </c>
      <c r="L1358" s="2" t="s">
        <v>25</v>
      </c>
      <c r="M1358" s="2" t="s">
        <v>32</v>
      </c>
      <c r="N1358" s="2" t="s">
        <v>33</v>
      </c>
      <c r="O1358" s="2" t="s">
        <v>43</v>
      </c>
    </row>
    <row r="1359" spans="1:15" hidden="1">
      <c r="A1359" s="1" t="s">
        <v>15</v>
      </c>
      <c r="B1359" s="2">
        <v>2013</v>
      </c>
      <c r="C1359" s="2" t="s">
        <v>16</v>
      </c>
      <c r="D1359" s="2" t="s">
        <v>17</v>
      </c>
      <c r="E1359" s="2" t="s">
        <v>27</v>
      </c>
      <c r="F1359" s="2" t="s">
        <v>66</v>
      </c>
      <c r="G1359" s="2" t="s">
        <v>36</v>
      </c>
      <c r="H1359" s="2" t="s">
        <v>60</v>
      </c>
      <c r="I1359" s="2" t="s">
        <v>38</v>
      </c>
      <c r="J1359" s="2" t="s">
        <v>30</v>
      </c>
      <c r="K1359" s="2"/>
      <c r="L1359" s="2"/>
      <c r="M1359" s="2" t="s">
        <v>81</v>
      </c>
      <c r="N1359" s="2" t="s">
        <v>17</v>
      </c>
      <c r="O1359" s="2" t="s">
        <v>88</v>
      </c>
    </row>
    <row r="1360" spans="1:15" hidden="1">
      <c r="A1360" s="1" t="s">
        <v>74</v>
      </c>
      <c r="B1360" s="2">
        <v>2019</v>
      </c>
      <c r="C1360" s="2" t="s">
        <v>16</v>
      </c>
      <c r="D1360" s="2" t="s">
        <v>17</v>
      </c>
      <c r="E1360" s="2" t="s">
        <v>27</v>
      </c>
      <c r="F1360" s="2" t="s">
        <v>50</v>
      </c>
      <c r="G1360" s="2" t="s">
        <v>20</v>
      </c>
      <c r="H1360" s="2" t="s">
        <v>51</v>
      </c>
      <c r="I1360" s="2" t="s">
        <v>22</v>
      </c>
      <c r="J1360" s="2" t="s">
        <v>30</v>
      </c>
      <c r="K1360" s="2" t="s">
        <v>69</v>
      </c>
      <c r="L1360" s="2" t="s">
        <v>25</v>
      </c>
      <c r="M1360" s="2" t="s">
        <v>32</v>
      </c>
      <c r="N1360" s="2" t="s">
        <v>33</v>
      </c>
      <c r="O1360" s="2" t="s">
        <v>88</v>
      </c>
    </row>
    <row r="1361" spans="1:15" hidden="1">
      <c r="A1361" s="1" t="s">
        <v>74</v>
      </c>
      <c r="B1361" s="2">
        <v>2012</v>
      </c>
      <c r="C1361" s="2" t="s">
        <v>16</v>
      </c>
      <c r="D1361" s="2" t="s">
        <v>33</v>
      </c>
      <c r="E1361" s="2" t="s">
        <v>79</v>
      </c>
      <c r="F1361" s="2" t="s">
        <v>19</v>
      </c>
      <c r="G1361" s="2" t="s">
        <v>20</v>
      </c>
      <c r="H1361" s="2" t="s">
        <v>130</v>
      </c>
      <c r="I1361" s="2" t="s">
        <v>131</v>
      </c>
      <c r="J1361" s="2" t="s">
        <v>67</v>
      </c>
      <c r="K1361" s="2"/>
      <c r="L1361" s="2"/>
      <c r="M1361" s="2" t="s">
        <v>88</v>
      </c>
      <c r="N1361" s="2" t="s">
        <v>33</v>
      </c>
      <c r="O1361" s="2" t="s">
        <v>78</v>
      </c>
    </row>
    <row r="1362" spans="1:15" hidden="1">
      <c r="A1362" s="1" t="s">
        <v>63</v>
      </c>
      <c r="B1362" s="2">
        <v>2013</v>
      </c>
      <c r="C1362" s="2" t="s">
        <v>16</v>
      </c>
      <c r="D1362" s="2" t="s">
        <v>33</v>
      </c>
      <c r="E1362" s="2" t="s">
        <v>91</v>
      </c>
      <c r="F1362" s="2" t="s">
        <v>50</v>
      </c>
      <c r="G1362" s="2" t="s">
        <v>20</v>
      </c>
      <c r="H1362" s="2" t="s">
        <v>85</v>
      </c>
      <c r="I1362" s="2" t="s">
        <v>22</v>
      </c>
      <c r="J1362" s="2" t="s">
        <v>190</v>
      </c>
      <c r="K1362" s="2" t="s">
        <v>31</v>
      </c>
      <c r="L1362" s="2" t="s">
        <v>25</v>
      </c>
      <c r="M1362" s="2" t="s">
        <v>88</v>
      </c>
      <c r="N1362" s="2" t="s">
        <v>88</v>
      </c>
      <c r="O1362" s="2" t="s">
        <v>88</v>
      </c>
    </row>
    <row r="1363" spans="1:15" hidden="1">
      <c r="A1363" s="1" t="s">
        <v>121</v>
      </c>
      <c r="B1363" s="2">
        <v>2019</v>
      </c>
      <c r="C1363" s="2" t="s">
        <v>16</v>
      </c>
      <c r="D1363" s="2" t="s">
        <v>17</v>
      </c>
      <c r="E1363" s="2" t="s">
        <v>27</v>
      </c>
      <c r="F1363" s="2" t="s">
        <v>19</v>
      </c>
      <c r="G1363" s="2" t="s">
        <v>20</v>
      </c>
      <c r="H1363" s="2" t="s">
        <v>71</v>
      </c>
      <c r="I1363" s="2" t="s">
        <v>22</v>
      </c>
      <c r="J1363" s="2" t="s">
        <v>30</v>
      </c>
      <c r="K1363" s="2" t="s">
        <v>41</v>
      </c>
      <c r="L1363" s="2" t="s">
        <v>41</v>
      </c>
      <c r="M1363" s="2" t="s">
        <v>32</v>
      </c>
      <c r="N1363" s="2" t="s">
        <v>17</v>
      </c>
      <c r="O1363" s="2" t="s">
        <v>88</v>
      </c>
    </row>
    <row r="1364" spans="1:15" hidden="1">
      <c r="A1364" s="1" t="s">
        <v>207</v>
      </c>
      <c r="B1364" s="2">
        <v>2012</v>
      </c>
      <c r="C1364" s="2" t="s">
        <v>16</v>
      </c>
      <c r="D1364" s="2" t="s">
        <v>17</v>
      </c>
      <c r="E1364" s="2" t="s">
        <v>27</v>
      </c>
      <c r="F1364" s="2" t="s">
        <v>96</v>
      </c>
      <c r="G1364" s="2" t="s">
        <v>20</v>
      </c>
      <c r="H1364" s="2" t="s">
        <v>21</v>
      </c>
      <c r="I1364" s="2" t="s">
        <v>22</v>
      </c>
      <c r="J1364" s="2" t="s">
        <v>30</v>
      </c>
      <c r="K1364" s="2"/>
      <c r="L1364" s="2"/>
      <c r="M1364" s="2" t="s">
        <v>32</v>
      </c>
      <c r="N1364" s="2" t="s">
        <v>88</v>
      </c>
      <c r="O1364" s="2" t="s">
        <v>88</v>
      </c>
    </row>
    <row r="1365" spans="1:15" hidden="1">
      <c r="A1365" s="1" t="s">
        <v>15</v>
      </c>
      <c r="B1365" s="2">
        <v>2015</v>
      </c>
      <c r="C1365" s="2" t="s">
        <v>16</v>
      </c>
      <c r="D1365" s="2" t="s">
        <v>17</v>
      </c>
      <c r="E1365" s="2" t="s">
        <v>18</v>
      </c>
      <c r="F1365" s="2" t="s">
        <v>35</v>
      </c>
      <c r="G1365" s="2"/>
      <c r="H1365" s="2"/>
      <c r="I1365" s="2" t="s">
        <v>184</v>
      </c>
      <c r="J1365" s="2" t="s">
        <v>39</v>
      </c>
      <c r="K1365" s="2"/>
      <c r="L1365" s="2"/>
      <c r="M1365" s="2" t="s">
        <v>42</v>
      </c>
      <c r="N1365" s="2" t="s">
        <v>88</v>
      </c>
      <c r="O1365" s="2" t="s">
        <v>88</v>
      </c>
    </row>
    <row r="1366" spans="1:15" hidden="1">
      <c r="A1366" s="1" t="s">
        <v>48</v>
      </c>
      <c r="B1366" s="2">
        <v>2015</v>
      </c>
      <c r="C1366" s="2" t="s">
        <v>16</v>
      </c>
      <c r="D1366" s="2" t="s">
        <v>17</v>
      </c>
      <c r="E1366" s="2" t="s">
        <v>18</v>
      </c>
      <c r="F1366" s="2" t="s">
        <v>35</v>
      </c>
      <c r="G1366" s="2" t="s">
        <v>20</v>
      </c>
      <c r="H1366" s="2" t="s">
        <v>21</v>
      </c>
      <c r="I1366" s="2" t="s">
        <v>22</v>
      </c>
      <c r="J1366" s="2" t="s">
        <v>23</v>
      </c>
      <c r="K1366" s="2" t="s">
        <v>31</v>
      </c>
      <c r="L1366" s="2" t="s">
        <v>25</v>
      </c>
      <c r="M1366" s="2" t="s">
        <v>42</v>
      </c>
      <c r="N1366" s="2" t="s">
        <v>88</v>
      </c>
      <c r="O1366" s="2" t="s">
        <v>88</v>
      </c>
    </row>
    <row r="1367" spans="1:15">
      <c r="A1367" s="1" t="s">
        <v>15</v>
      </c>
      <c r="B1367" s="2">
        <v>2023</v>
      </c>
      <c r="C1367" s="2" t="s">
        <v>16</v>
      </c>
      <c r="D1367" s="2" t="s">
        <v>33</v>
      </c>
      <c r="E1367" s="2" t="s">
        <v>65</v>
      </c>
      <c r="F1367" s="2" t="s">
        <v>72</v>
      </c>
      <c r="G1367" s="2" t="s">
        <v>20</v>
      </c>
      <c r="H1367" s="2" t="s">
        <v>29</v>
      </c>
      <c r="I1367" s="2" t="s">
        <v>22</v>
      </c>
      <c r="J1367" s="2" t="s">
        <v>67</v>
      </c>
      <c r="K1367" s="2" t="s">
        <v>25</v>
      </c>
      <c r="L1367" s="2" t="s">
        <v>25</v>
      </c>
      <c r="M1367" s="2" t="s">
        <v>32</v>
      </c>
      <c r="N1367" s="2" t="s">
        <v>33</v>
      </c>
      <c r="O1367" s="2" t="s">
        <v>43</v>
      </c>
    </row>
    <row r="1368" spans="1:15">
      <c r="A1368" s="1" t="s">
        <v>15</v>
      </c>
      <c r="B1368" s="2">
        <v>2012</v>
      </c>
      <c r="C1368" s="2" t="s">
        <v>16</v>
      </c>
      <c r="D1368" s="2" t="s">
        <v>33</v>
      </c>
      <c r="E1368" s="2" t="s">
        <v>65</v>
      </c>
      <c r="F1368" s="2" t="s">
        <v>66</v>
      </c>
      <c r="G1368" s="2" t="s">
        <v>20</v>
      </c>
      <c r="H1368" s="2" t="s">
        <v>21</v>
      </c>
      <c r="I1368" s="2" t="s">
        <v>22</v>
      </c>
      <c r="J1368" s="2" t="s">
        <v>52</v>
      </c>
      <c r="K1368" s="2" t="s">
        <v>40</v>
      </c>
      <c r="L1368" s="2" t="s">
        <v>41</v>
      </c>
      <c r="M1368" s="2" t="s">
        <v>88</v>
      </c>
      <c r="N1368" s="2" t="s">
        <v>88</v>
      </c>
      <c r="O1368" s="2" t="s">
        <v>43</v>
      </c>
    </row>
    <row r="1369" spans="1:15">
      <c r="A1369" s="1" t="s">
        <v>15</v>
      </c>
      <c r="B1369" s="2">
        <v>2012</v>
      </c>
      <c r="C1369" s="2" t="s">
        <v>16</v>
      </c>
      <c r="D1369" s="2" t="s">
        <v>33</v>
      </c>
      <c r="E1369" s="2" t="s">
        <v>49</v>
      </c>
      <c r="F1369" s="2" t="s">
        <v>59</v>
      </c>
      <c r="G1369" s="2" t="s">
        <v>20</v>
      </c>
      <c r="H1369" s="2" t="s">
        <v>51</v>
      </c>
      <c r="I1369" s="2" t="s">
        <v>22</v>
      </c>
      <c r="J1369" s="2" t="s">
        <v>52</v>
      </c>
      <c r="K1369" s="2" t="s">
        <v>31</v>
      </c>
      <c r="L1369" s="2" t="s">
        <v>25</v>
      </c>
      <c r="M1369" s="2" t="s">
        <v>32</v>
      </c>
      <c r="N1369" s="2" t="s">
        <v>33</v>
      </c>
      <c r="O1369" s="2" t="s">
        <v>43</v>
      </c>
    </row>
    <row r="1370" spans="1:15" hidden="1">
      <c r="A1370" s="1" t="s">
        <v>15</v>
      </c>
      <c r="B1370" s="2">
        <v>2012</v>
      </c>
      <c r="C1370" s="2" t="s">
        <v>16</v>
      </c>
      <c r="D1370" s="2"/>
      <c r="E1370" s="2" t="s">
        <v>91</v>
      </c>
      <c r="F1370" s="2" t="s">
        <v>35</v>
      </c>
      <c r="G1370" s="2"/>
      <c r="H1370" s="2"/>
      <c r="I1370" s="2" t="s">
        <v>184</v>
      </c>
      <c r="J1370" s="2"/>
      <c r="K1370" s="2" t="s">
        <v>69</v>
      </c>
      <c r="L1370" s="2" t="s">
        <v>25</v>
      </c>
      <c r="M1370" s="2" t="s">
        <v>88</v>
      </c>
      <c r="N1370" s="2" t="s">
        <v>88</v>
      </c>
      <c r="O1370" s="2" t="s">
        <v>88</v>
      </c>
    </row>
    <row r="1371" spans="1:15" hidden="1">
      <c r="A1371" s="1" t="s">
        <v>15</v>
      </c>
      <c r="B1371" s="2">
        <v>2013</v>
      </c>
      <c r="C1371" s="2" t="s">
        <v>16</v>
      </c>
      <c r="D1371" s="2" t="s">
        <v>17</v>
      </c>
      <c r="E1371" s="2" t="s">
        <v>18</v>
      </c>
      <c r="F1371" s="2" t="s">
        <v>59</v>
      </c>
      <c r="G1371" s="2" t="s">
        <v>45</v>
      </c>
      <c r="H1371" s="2" t="s">
        <v>68</v>
      </c>
      <c r="I1371" s="2" t="s">
        <v>47</v>
      </c>
      <c r="J1371" s="2" t="s">
        <v>23</v>
      </c>
      <c r="K1371" s="2" t="s">
        <v>84</v>
      </c>
      <c r="L1371" s="2" t="s">
        <v>41</v>
      </c>
      <c r="M1371" s="2" t="s">
        <v>32</v>
      </c>
      <c r="N1371" s="2" t="s">
        <v>33</v>
      </c>
      <c r="O1371" s="2" t="s">
        <v>88</v>
      </c>
    </row>
    <row r="1372" spans="1:15">
      <c r="A1372" s="1" t="s">
        <v>15</v>
      </c>
      <c r="B1372" s="2">
        <v>2019</v>
      </c>
      <c r="C1372" s="2" t="s">
        <v>16</v>
      </c>
      <c r="D1372" s="2" t="s">
        <v>33</v>
      </c>
      <c r="E1372" s="2" t="s">
        <v>65</v>
      </c>
      <c r="F1372" s="2" t="s">
        <v>82</v>
      </c>
      <c r="G1372" s="2" t="s">
        <v>20</v>
      </c>
      <c r="H1372" s="2" t="s">
        <v>85</v>
      </c>
      <c r="I1372" s="2" t="s">
        <v>22</v>
      </c>
      <c r="J1372" s="2" t="s">
        <v>67</v>
      </c>
      <c r="K1372" s="2" t="s">
        <v>31</v>
      </c>
      <c r="L1372" s="2" t="s">
        <v>25</v>
      </c>
      <c r="M1372" s="2" t="s">
        <v>88</v>
      </c>
      <c r="N1372" s="2" t="s">
        <v>33</v>
      </c>
      <c r="O1372" s="2" t="s">
        <v>43</v>
      </c>
    </row>
    <row r="1373" spans="1:15" hidden="1">
      <c r="A1373" s="1" t="s">
        <v>15</v>
      </c>
      <c r="B1373" s="2">
        <v>2013</v>
      </c>
      <c r="C1373" s="2" t="s">
        <v>16</v>
      </c>
      <c r="D1373" s="2" t="s">
        <v>17</v>
      </c>
      <c r="E1373" s="2" t="s">
        <v>18</v>
      </c>
      <c r="F1373" s="2" t="s">
        <v>35</v>
      </c>
      <c r="G1373" s="2" t="s">
        <v>20</v>
      </c>
      <c r="H1373" s="2" t="s">
        <v>21</v>
      </c>
      <c r="I1373" s="2" t="s">
        <v>22</v>
      </c>
      <c r="J1373" s="2" t="s">
        <v>23</v>
      </c>
      <c r="K1373" s="2"/>
      <c r="L1373" s="2"/>
      <c r="M1373" s="2" t="s">
        <v>42</v>
      </c>
      <c r="N1373" s="2" t="s">
        <v>88</v>
      </c>
      <c r="O1373" s="2" t="s">
        <v>88</v>
      </c>
    </row>
    <row r="1374" spans="1:15">
      <c r="A1374" s="1" t="s">
        <v>74</v>
      </c>
      <c r="B1374" s="2">
        <v>2021</v>
      </c>
      <c r="C1374" s="2" t="s">
        <v>16</v>
      </c>
      <c r="D1374" s="2" t="s">
        <v>33</v>
      </c>
      <c r="E1374" s="2" t="s">
        <v>65</v>
      </c>
      <c r="F1374" s="2" t="s">
        <v>50</v>
      </c>
      <c r="G1374" s="2" t="s">
        <v>20</v>
      </c>
      <c r="H1374" s="2" t="s">
        <v>85</v>
      </c>
      <c r="I1374" s="2" t="s">
        <v>22</v>
      </c>
      <c r="J1374" s="2" t="s">
        <v>67</v>
      </c>
      <c r="K1374" s="2"/>
      <c r="L1374" s="2"/>
      <c r="M1374" s="2" t="s">
        <v>88</v>
      </c>
      <c r="N1374" s="2" t="s">
        <v>33</v>
      </c>
      <c r="O1374" s="2" t="s">
        <v>43</v>
      </c>
    </row>
    <row r="1375" spans="1:15" hidden="1">
      <c r="A1375" s="1" t="s">
        <v>123</v>
      </c>
      <c r="B1375" s="2">
        <v>2016</v>
      </c>
      <c r="C1375" s="2" t="s">
        <v>16</v>
      </c>
      <c r="D1375" s="2" t="s">
        <v>33</v>
      </c>
      <c r="E1375" s="2" t="s">
        <v>65</v>
      </c>
      <c r="F1375" s="2" t="s">
        <v>19</v>
      </c>
      <c r="G1375" s="2" t="s">
        <v>20</v>
      </c>
      <c r="H1375" s="2" t="s">
        <v>29</v>
      </c>
      <c r="I1375" s="2" t="s">
        <v>22</v>
      </c>
      <c r="J1375" s="2" t="s">
        <v>52</v>
      </c>
      <c r="K1375" s="2" t="s">
        <v>25</v>
      </c>
      <c r="L1375" s="2" t="s">
        <v>25</v>
      </c>
      <c r="M1375" s="2" t="s">
        <v>88</v>
      </c>
      <c r="N1375" s="2" t="s">
        <v>33</v>
      </c>
      <c r="O1375" s="2" t="s">
        <v>58</v>
      </c>
    </row>
    <row r="1376" spans="1:15" hidden="1">
      <c r="A1376" s="1" t="s">
        <v>15</v>
      </c>
      <c r="B1376" s="2">
        <v>2011</v>
      </c>
      <c r="C1376" s="2" t="s">
        <v>16</v>
      </c>
      <c r="D1376" s="2" t="s">
        <v>33</v>
      </c>
      <c r="E1376" s="2" t="s">
        <v>34</v>
      </c>
      <c r="F1376" s="2" t="s">
        <v>35</v>
      </c>
      <c r="G1376" s="2" t="s">
        <v>45</v>
      </c>
      <c r="H1376" s="2" t="s">
        <v>54</v>
      </c>
      <c r="I1376" s="2" t="s">
        <v>47</v>
      </c>
      <c r="J1376" s="2" t="s">
        <v>39</v>
      </c>
      <c r="K1376" s="2" t="s">
        <v>84</v>
      </c>
      <c r="L1376" s="2" t="s">
        <v>41</v>
      </c>
      <c r="M1376" s="2" t="s">
        <v>88</v>
      </c>
      <c r="N1376" s="2" t="s">
        <v>88</v>
      </c>
      <c r="O1376" s="2" t="s">
        <v>88</v>
      </c>
    </row>
    <row r="1377" spans="1:15" hidden="1">
      <c r="A1377" s="1" t="s">
        <v>15</v>
      </c>
      <c r="B1377" s="2">
        <v>2015</v>
      </c>
      <c r="C1377" s="2" t="s">
        <v>16</v>
      </c>
      <c r="D1377" s="2" t="s">
        <v>33</v>
      </c>
      <c r="E1377" s="2" t="s">
        <v>65</v>
      </c>
      <c r="F1377" s="2" t="s">
        <v>35</v>
      </c>
      <c r="G1377" s="2" t="s">
        <v>20</v>
      </c>
      <c r="H1377" s="2" t="s">
        <v>85</v>
      </c>
      <c r="I1377" s="2" t="s">
        <v>22</v>
      </c>
      <c r="J1377" s="2" t="s">
        <v>52</v>
      </c>
      <c r="K1377" s="2" t="s">
        <v>31</v>
      </c>
      <c r="L1377" s="2" t="s">
        <v>25</v>
      </c>
      <c r="M1377" s="2" t="s">
        <v>42</v>
      </c>
      <c r="N1377" s="2" t="s">
        <v>17</v>
      </c>
      <c r="O1377" s="2" t="s">
        <v>88</v>
      </c>
    </row>
    <row r="1378" spans="1:15">
      <c r="A1378" s="1" t="s">
        <v>120</v>
      </c>
      <c r="B1378" s="2">
        <v>2019</v>
      </c>
      <c r="C1378" s="2" t="s">
        <v>16</v>
      </c>
      <c r="D1378" s="2" t="s">
        <v>33</v>
      </c>
      <c r="E1378" s="2" t="s">
        <v>65</v>
      </c>
      <c r="F1378" s="2" t="s">
        <v>35</v>
      </c>
      <c r="G1378" s="2" t="s">
        <v>20</v>
      </c>
      <c r="H1378" s="2" t="s">
        <v>85</v>
      </c>
      <c r="I1378" s="2" t="s">
        <v>22</v>
      </c>
      <c r="J1378" s="2" t="s">
        <v>67</v>
      </c>
      <c r="K1378" s="2" t="s">
        <v>31</v>
      </c>
      <c r="L1378" s="2" t="s">
        <v>25</v>
      </c>
      <c r="M1378" s="2" t="s">
        <v>88</v>
      </c>
      <c r="N1378" s="2" t="s">
        <v>33</v>
      </c>
      <c r="O1378" s="2" t="s">
        <v>43</v>
      </c>
    </row>
    <row r="1379" spans="1:15" hidden="1">
      <c r="A1379" s="1" t="s">
        <v>48</v>
      </c>
      <c r="B1379" s="2">
        <v>2017</v>
      </c>
      <c r="C1379" s="2" t="s">
        <v>16</v>
      </c>
      <c r="D1379" s="2" t="s">
        <v>17</v>
      </c>
      <c r="E1379" s="2" t="s">
        <v>27</v>
      </c>
      <c r="F1379" s="2" t="s">
        <v>35</v>
      </c>
      <c r="G1379" s="2" t="s">
        <v>45</v>
      </c>
      <c r="H1379" s="2" t="s">
        <v>54</v>
      </c>
      <c r="I1379" s="2" t="s">
        <v>47</v>
      </c>
      <c r="J1379" s="2" t="s">
        <v>30</v>
      </c>
      <c r="K1379" s="2" t="s">
        <v>41</v>
      </c>
      <c r="L1379" s="2" t="s">
        <v>41</v>
      </c>
      <c r="M1379" s="2" t="s">
        <v>42</v>
      </c>
      <c r="N1379" s="2" t="s">
        <v>33</v>
      </c>
      <c r="O1379" s="2" t="s">
        <v>88</v>
      </c>
    </row>
    <row r="1380" spans="1:15">
      <c r="A1380" s="1" t="s">
        <v>15</v>
      </c>
      <c r="B1380" s="2">
        <v>2017</v>
      </c>
      <c r="C1380" s="2" t="s">
        <v>16</v>
      </c>
      <c r="D1380" s="2" t="s">
        <v>33</v>
      </c>
      <c r="E1380" s="2" t="s">
        <v>34</v>
      </c>
      <c r="F1380" s="2" t="s">
        <v>72</v>
      </c>
      <c r="G1380" s="2" t="s">
        <v>92</v>
      </c>
      <c r="H1380" s="2" t="s">
        <v>133</v>
      </c>
      <c r="I1380" s="2" t="s">
        <v>94</v>
      </c>
      <c r="J1380" s="2" t="s">
        <v>39</v>
      </c>
      <c r="K1380" s="2" t="s">
        <v>40</v>
      </c>
      <c r="L1380" s="2" t="s">
        <v>41</v>
      </c>
      <c r="M1380" s="2" t="s">
        <v>32</v>
      </c>
      <c r="N1380" s="2" t="s">
        <v>17</v>
      </c>
      <c r="O1380" s="2" t="s">
        <v>43</v>
      </c>
    </row>
    <row r="1381" spans="1:15" hidden="1">
      <c r="A1381" s="1" t="s">
        <v>48</v>
      </c>
      <c r="B1381" s="2">
        <v>2011</v>
      </c>
      <c r="C1381" s="2" t="s">
        <v>16</v>
      </c>
      <c r="D1381" s="2"/>
      <c r="E1381" s="2" t="s">
        <v>34</v>
      </c>
      <c r="F1381" s="2" t="s">
        <v>19</v>
      </c>
      <c r="G1381" s="2" t="s">
        <v>36</v>
      </c>
      <c r="H1381" s="2" t="s">
        <v>37</v>
      </c>
      <c r="I1381" s="2" t="s">
        <v>38</v>
      </c>
      <c r="J1381" s="2" t="s">
        <v>39</v>
      </c>
      <c r="K1381" s="2"/>
      <c r="L1381" s="2"/>
      <c r="M1381" s="2" t="s">
        <v>42</v>
      </c>
      <c r="N1381" s="2" t="s">
        <v>88</v>
      </c>
      <c r="O1381" s="2" t="s">
        <v>88</v>
      </c>
    </row>
    <row r="1382" spans="1:15">
      <c r="A1382" s="1" t="s">
        <v>15</v>
      </c>
      <c r="B1382" s="2">
        <v>2023</v>
      </c>
      <c r="C1382" s="2" t="s">
        <v>16</v>
      </c>
      <c r="D1382" s="2" t="s">
        <v>33</v>
      </c>
      <c r="E1382" s="2" t="s">
        <v>65</v>
      </c>
      <c r="F1382" s="2" t="s">
        <v>66</v>
      </c>
      <c r="G1382" s="2" t="s">
        <v>20</v>
      </c>
      <c r="H1382" s="2" t="s">
        <v>29</v>
      </c>
      <c r="I1382" s="2" t="s">
        <v>22</v>
      </c>
      <c r="J1382" s="2" t="s">
        <v>67</v>
      </c>
      <c r="K1382" s="2" t="s">
        <v>25</v>
      </c>
      <c r="L1382" s="2" t="s">
        <v>25</v>
      </c>
      <c r="M1382" s="2" t="s">
        <v>32</v>
      </c>
      <c r="N1382" s="2" t="s">
        <v>33</v>
      </c>
      <c r="O1382" s="2" t="s">
        <v>43</v>
      </c>
    </row>
    <row r="1383" spans="1:15" hidden="1">
      <c r="A1383" s="1" t="s">
        <v>15</v>
      </c>
      <c r="B1383" s="2">
        <v>2016</v>
      </c>
      <c r="C1383" s="2" t="s">
        <v>16</v>
      </c>
      <c r="D1383" s="2" t="s">
        <v>17</v>
      </c>
      <c r="E1383" s="2" t="s">
        <v>27</v>
      </c>
      <c r="F1383" s="2" t="s">
        <v>19</v>
      </c>
      <c r="G1383" s="2" t="s">
        <v>20</v>
      </c>
      <c r="H1383" s="2" t="s">
        <v>51</v>
      </c>
      <c r="I1383" s="2" t="s">
        <v>22</v>
      </c>
      <c r="J1383" s="2" t="s">
        <v>30</v>
      </c>
      <c r="K1383" s="2"/>
      <c r="L1383" s="2"/>
      <c r="M1383" s="2" t="s">
        <v>88</v>
      </c>
      <c r="N1383" s="2" t="s">
        <v>33</v>
      </c>
      <c r="O1383" s="2" t="s">
        <v>88</v>
      </c>
    </row>
    <row r="1384" spans="1:15" hidden="1">
      <c r="A1384" s="1" t="s">
        <v>63</v>
      </c>
      <c r="B1384" s="2">
        <v>2013</v>
      </c>
      <c r="C1384" s="2" t="s">
        <v>16</v>
      </c>
      <c r="D1384" s="2" t="s">
        <v>17</v>
      </c>
      <c r="E1384" s="2" t="s">
        <v>27</v>
      </c>
      <c r="F1384" s="2" t="s">
        <v>35</v>
      </c>
      <c r="G1384" s="2"/>
      <c r="H1384" s="2"/>
      <c r="I1384" s="2" t="s">
        <v>184</v>
      </c>
      <c r="J1384" s="2" t="s">
        <v>30</v>
      </c>
      <c r="K1384" s="2"/>
      <c r="L1384" s="2"/>
      <c r="M1384" s="2" t="s">
        <v>42</v>
      </c>
      <c r="N1384" s="2" t="s">
        <v>88</v>
      </c>
      <c r="O1384" s="2" t="s">
        <v>88</v>
      </c>
    </row>
    <row r="1385" spans="1:15" hidden="1">
      <c r="A1385" s="1" t="s">
        <v>63</v>
      </c>
      <c r="B1385" s="2">
        <v>2016</v>
      </c>
      <c r="C1385" s="2" t="s">
        <v>16</v>
      </c>
      <c r="D1385" s="2" t="s">
        <v>62</v>
      </c>
      <c r="E1385" s="2" t="s">
        <v>34</v>
      </c>
      <c r="F1385" s="2" t="s">
        <v>66</v>
      </c>
      <c r="G1385" s="2" t="s">
        <v>45</v>
      </c>
      <c r="H1385" s="2" t="s">
        <v>146</v>
      </c>
      <c r="I1385" s="2" t="s">
        <v>47</v>
      </c>
      <c r="J1385" s="2" t="s">
        <v>39</v>
      </c>
      <c r="K1385" s="2" t="s">
        <v>40</v>
      </c>
      <c r="L1385" s="2" t="s">
        <v>41</v>
      </c>
      <c r="M1385" s="2" t="s">
        <v>81</v>
      </c>
      <c r="N1385" s="2" t="s">
        <v>17</v>
      </c>
      <c r="O1385" s="2" t="s">
        <v>88</v>
      </c>
    </row>
    <row r="1386" spans="1:15" hidden="1">
      <c r="A1386" s="1" t="s">
        <v>15</v>
      </c>
      <c r="B1386" s="2">
        <v>2014</v>
      </c>
      <c r="C1386" s="2" t="s">
        <v>16</v>
      </c>
      <c r="D1386" s="2" t="s">
        <v>17</v>
      </c>
      <c r="E1386" s="2" t="s">
        <v>18</v>
      </c>
      <c r="F1386" s="2" t="s">
        <v>89</v>
      </c>
      <c r="G1386" s="2" t="s">
        <v>45</v>
      </c>
      <c r="H1386" s="2" t="s">
        <v>68</v>
      </c>
      <c r="I1386" s="2" t="s">
        <v>47</v>
      </c>
      <c r="J1386" s="2" t="s">
        <v>23</v>
      </c>
      <c r="K1386" s="2" t="s">
        <v>31</v>
      </c>
      <c r="L1386" s="2" t="s">
        <v>25</v>
      </c>
      <c r="M1386" s="2" t="s">
        <v>32</v>
      </c>
      <c r="N1386" s="2" t="s">
        <v>88</v>
      </c>
      <c r="O1386" s="2" t="s">
        <v>88</v>
      </c>
    </row>
    <row r="1387" spans="1:15">
      <c r="A1387" s="1" t="s">
        <v>48</v>
      </c>
      <c r="B1387" s="2">
        <v>2016</v>
      </c>
      <c r="C1387" s="2" t="s">
        <v>16</v>
      </c>
      <c r="D1387" s="2" t="s">
        <v>33</v>
      </c>
      <c r="E1387" s="2" t="s">
        <v>91</v>
      </c>
      <c r="F1387" s="2" t="s">
        <v>82</v>
      </c>
      <c r="G1387" s="2" t="s">
        <v>92</v>
      </c>
      <c r="H1387" s="2" t="s">
        <v>133</v>
      </c>
      <c r="I1387" s="2" t="s">
        <v>94</v>
      </c>
      <c r="J1387" s="2" t="s">
        <v>39</v>
      </c>
      <c r="K1387" s="2" t="s">
        <v>25</v>
      </c>
      <c r="L1387" s="2" t="s">
        <v>25</v>
      </c>
      <c r="M1387" s="2" t="s">
        <v>32</v>
      </c>
      <c r="N1387" s="2" t="s">
        <v>33</v>
      </c>
      <c r="O1387" s="2" t="s">
        <v>43</v>
      </c>
    </row>
    <row r="1388" spans="1:15">
      <c r="A1388" s="1" t="s">
        <v>207</v>
      </c>
      <c r="B1388" s="2">
        <v>2019</v>
      </c>
      <c r="C1388" s="2" t="s">
        <v>16</v>
      </c>
      <c r="D1388" s="2" t="s">
        <v>33</v>
      </c>
      <c r="E1388" s="2" t="s">
        <v>34</v>
      </c>
      <c r="F1388" s="2" t="s">
        <v>72</v>
      </c>
      <c r="G1388" s="2" t="s">
        <v>45</v>
      </c>
      <c r="H1388" s="2" t="s">
        <v>138</v>
      </c>
      <c r="I1388" s="2" t="s">
        <v>47</v>
      </c>
      <c r="J1388" s="2" t="s">
        <v>39</v>
      </c>
      <c r="K1388" s="2" t="s">
        <v>24</v>
      </c>
      <c r="L1388" s="2" t="s">
        <v>25</v>
      </c>
      <c r="M1388" s="2" t="s">
        <v>32</v>
      </c>
      <c r="N1388" s="2" t="s">
        <v>17</v>
      </c>
      <c r="O1388" s="2" t="s">
        <v>43</v>
      </c>
    </row>
    <row r="1389" spans="1:15" hidden="1">
      <c r="A1389" s="1" t="s">
        <v>208</v>
      </c>
      <c r="B1389" s="2">
        <v>2012</v>
      </c>
      <c r="C1389" s="2" t="s">
        <v>16</v>
      </c>
      <c r="D1389" s="2" t="s">
        <v>33</v>
      </c>
      <c r="E1389" s="2" t="s">
        <v>79</v>
      </c>
      <c r="F1389" s="2" t="s">
        <v>19</v>
      </c>
      <c r="G1389" s="2" t="s">
        <v>20</v>
      </c>
      <c r="H1389" s="2" t="s">
        <v>130</v>
      </c>
      <c r="I1389" s="2" t="s">
        <v>131</v>
      </c>
      <c r="J1389" s="2" t="s">
        <v>67</v>
      </c>
      <c r="K1389" s="2"/>
      <c r="L1389" s="2"/>
      <c r="M1389" s="2" t="s">
        <v>88</v>
      </c>
      <c r="N1389" s="2" t="s">
        <v>33</v>
      </c>
      <c r="O1389" s="2" t="s">
        <v>78</v>
      </c>
    </row>
    <row r="1390" spans="1:15" hidden="1">
      <c r="A1390" s="1" t="s">
        <v>15</v>
      </c>
      <c r="B1390" s="2">
        <v>2015</v>
      </c>
      <c r="C1390" s="2" t="s">
        <v>16</v>
      </c>
      <c r="D1390" s="2" t="s">
        <v>17</v>
      </c>
      <c r="E1390" s="2" t="s">
        <v>18</v>
      </c>
      <c r="F1390" s="2" t="s">
        <v>19</v>
      </c>
      <c r="G1390" s="2" t="s">
        <v>36</v>
      </c>
      <c r="H1390" s="2" t="s">
        <v>60</v>
      </c>
      <c r="I1390" s="2" t="s">
        <v>38</v>
      </c>
      <c r="J1390" s="2" t="s">
        <v>23</v>
      </c>
      <c r="K1390" s="2"/>
      <c r="L1390" s="2"/>
      <c r="M1390" s="2" t="s">
        <v>88</v>
      </c>
      <c r="N1390" s="2" t="s">
        <v>33</v>
      </c>
      <c r="O1390" s="2" t="s">
        <v>88</v>
      </c>
    </row>
    <row r="1391" spans="1:15">
      <c r="A1391" s="1" t="s">
        <v>116</v>
      </c>
      <c r="B1391" s="2">
        <v>2013</v>
      </c>
      <c r="C1391" s="2" t="s">
        <v>16</v>
      </c>
      <c r="D1391" s="2" t="s">
        <v>33</v>
      </c>
      <c r="E1391" s="2" t="s">
        <v>91</v>
      </c>
      <c r="F1391" s="2" t="s">
        <v>72</v>
      </c>
      <c r="G1391" s="2" t="s">
        <v>92</v>
      </c>
      <c r="H1391" s="2" t="s">
        <v>133</v>
      </c>
      <c r="I1391" s="2" t="s">
        <v>94</v>
      </c>
      <c r="J1391" s="2" t="s">
        <v>39</v>
      </c>
      <c r="K1391" s="2" t="s">
        <v>69</v>
      </c>
      <c r="L1391" s="2" t="s">
        <v>25</v>
      </c>
      <c r="M1391" s="2" t="s">
        <v>32</v>
      </c>
      <c r="N1391" s="2" t="s">
        <v>88</v>
      </c>
      <c r="O1391" s="2" t="s">
        <v>43</v>
      </c>
    </row>
    <row r="1392" spans="1:15" hidden="1">
      <c r="A1392" s="1" t="s">
        <v>15</v>
      </c>
      <c r="B1392" s="2">
        <v>2016</v>
      </c>
      <c r="C1392" s="2" t="s">
        <v>16</v>
      </c>
      <c r="D1392" s="2" t="s">
        <v>33</v>
      </c>
      <c r="E1392" s="2" t="s">
        <v>49</v>
      </c>
      <c r="F1392" s="2" t="s">
        <v>35</v>
      </c>
      <c r="G1392" s="2" t="s">
        <v>20</v>
      </c>
      <c r="H1392" s="2" t="s">
        <v>51</v>
      </c>
      <c r="I1392" s="2" t="s">
        <v>22</v>
      </c>
      <c r="J1392" s="2" t="s">
        <v>52</v>
      </c>
      <c r="K1392" s="2"/>
      <c r="L1392" s="2"/>
      <c r="M1392" s="2" t="s">
        <v>81</v>
      </c>
      <c r="N1392" s="2" t="s">
        <v>88</v>
      </c>
      <c r="O1392" s="2" t="s">
        <v>88</v>
      </c>
    </row>
    <row r="1393" spans="1:15" hidden="1">
      <c r="A1393" s="1" t="s">
        <v>15</v>
      </c>
      <c r="B1393" s="2">
        <v>2013</v>
      </c>
      <c r="C1393" s="2" t="s">
        <v>99</v>
      </c>
      <c r="D1393" s="2" t="s">
        <v>17</v>
      </c>
      <c r="E1393" s="2" t="s">
        <v>18</v>
      </c>
      <c r="F1393" s="2" t="s">
        <v>82</v>
      </c>
      <c r="G1393" s="2" t="s">
        <v>20</v>
      </c>
      <c r="H1393" s="2" t="s">
        <v>21</v>
      </c>
      <c r="I1393" s="2" t="s">
        <v>22</v>
      </c>
      <c r="J1393" s="2" t="s">
        <v>23</v>
      </c>
      <c r="K1393" s="2" t="s">
        <v>84</v>
      </c>
      <c r="L1393" s="2" t="s">
        <v>41</v>
      </c>
      <c r="M1393" s="2" t="s">
        <v>32</v>
      </c>
      <c r="N1393" s="2" t="s">
        <v>88</v>
      </c>
      <c r="O1393" s="2" t="s">
        <v>88</v>
      </c>
    </row>
    <row r="1394" spans="1:15">
      <c r="A1394" s="1" t="s">
        <v>15</v>
      </c>
      <c r="B1394" s="2">
        <v>2012</v>
      </c>
      <c r="C1394" s="2" t="s">
        <v>16</v>
      </c>
      <c r="D1394" s="2" t="s">
        <v>33</v>
      </c>
      <c r="E1394" s="2" t="s">
        <v>34</v>
      </c>
      <c r="F1394" s="2" t="s">
        <v>35</v>
      </c>
      <c r="G1394" s="2" t="s">
        <v>36</v>
      </c>
      <c r="H1394" s="2" t="s">
        <v>37</v>
      </c>
      <c r="I1394" s="2" t="s">
        <v>38</v>
      </c>
      <c r="J1394" s="2" t="s">
        <v>39</v>
      </c>
      <c r="K1394" s="2" t="s">
        <v>31</v>
      </c>
      <c r="L1394" s="2" t="s">
        <v>25</v>
      </c>
      <c r="M1394" s="2" t="s">
        <v>42</v>
      </c>
      <c r="N1394" s="2" t="s">
        <v>17</v>
      </c>
      <c r="O1394" s="2" t="s">
        <v>43</v>
      </c>
    </row>
    <row r="1395" spans="1:15">
      <c r="A1395" s="1" t="s">
        <v>15</v>
      </c>
      <c r="B1395" s="2">
        <v>2014</v>
      </c>
      <c r="C1395" s="2" t="s">
        <v>16</v>
      </c>
      <c r="D1395" s="2" t="s">
        <v>33</v>
      </c>
      <c r="E1395" s="2" t="s">
        <v>91</v>
      </c>
      <c r="F1395" s="2" t="s">
        <v>82</v>
      </c>
      <c r="G1395" s="2" t="s">
        <v>92</v>
      </c>
      <c r="H1395" s="2" t="s">
        <v>93</v>
      </c>
      <c r="I1395" s="2" t="s">
        <v>94</v>
      </c>
      <c r="J1395" s="2" t="s">
        <v>39</v>
      </c>
      <c r="K1395" s="2" t="s">
        <v>41</v>
      </c>
      <c r="L1395" s="2" t="s">
        <v>41</v>
      </c>
      <c r="M1395" s="2" t="s">
        <v>32</v>
      </c>
      <c r="N1395" s="2" t="s">
        <v>88</v>
      </c>
      <c r="O1395" s="2" t="s">
        <v>43</v>
      </c>
    </row>
    <row r="1396" spans="1:15" hidden="1">
      <c r="A1396" s="1" t="s">
        <v>105</v>
      </c>
      <c r="B1396" s="2">
        <v>2013</v>
      </c>
      <c r="C1396" s="2" t="s">
        <v>16</v>
      </c>
      <c r="D1396" s="2" t="s">
        <v>17</v>
      </c>
      <c r="E1396" s="2" t="s">
        <v>27</v>
      </c>
      <c r="F1396" s="2" t="s">
        <v>57</v>
      </c>
      <c r="G1396" s="2" t="s">
        <v>45</v>
      </c>
      <c r="H1396" s="2" t="s">
        <v>54</v>
      </c>
      <c r="I1396" s="2" t="s">
        <v>47</v>
      </c>
      <c r="J1396" s="2" t="s">
        <v>30</v>
      </c>
      <c r="K1396" s="2" t="s">
        <v>70</v>
      </c>
      <c r="L1396" s="2" t="s">
        <v>25</v>
      </c>
      <c r="M1396" s="2" t="s">
        <v>32</v>
      </c>
      <c r="N1396" s="2" t="s">
        <v>88</v>
      </c>
      <c r="O1396" s="2" t="s">
        <v>88</v>
      </c>
    </row>
    <row r="1397" spans="1:15" hidden="1">
      <c r="A1397" s="1" t="s">
        <v>15</v>
      </c>
      <c r="B1397" s="2">
        <v>2017</v>
      </c>
      <c r="C1397" s="2" t="s">
        <v>16</v>
      </c>
      <c r="D1397" s="2" t="s">
        <v>33</v>
      </c>
      <c r="E1397" s="2" t="s">
        <v>79</v>
      </c>
      <c r="F1397" s="2" t="s">
        <v>72</v>
      </c>
      <c r="G1397" s="2" t="s">
        <v>20</v>
      </c>
      <c r="H1397" s="2" t="s">
        <v>101</v>
      </c>
      <c r="I1397" s="2" t="s">
        <v>76</v>
      </c>
      <c r="J1397" s="2" t="s">
        <v>52</v>
      </c>
      <c r="K1397" s="2" t="s">
        <v>84</v>
      </c>
      <c r="L1397" s="2" t="s">
        <v>41</v>
      </c>
      <c r="M1397" s="2" t="s">
        <v>42</v>
      </c>
      <c r="N1397" s="2" t="s">
        <v>88</v>
      </c>
      <c r="O1397" s="2" t="s">
        <v>88</v>
      </c>
    </row>
    <row r="1398" spans="1:15" hidden="1">
      <c r="A1398" s="1" t="s">
        <v>141</v>
      </c>
      <c r="B1398" s="2">
        <v>2013</v>
      </c>
      <c r="C1398" s="2" t="s">
        <v>16</v>
      </c>
      <c r="D1398" s="2" t="s">
        <v>33</v>
      </c>
      <c r="E1398" s="2" t="s">
        <v>49</v>
      </c>
      <c r="F1398" s="2" t="s">
        <v>59</v>
      </c>
      <c r="G1398" s="2" t="s">
        <v>20</v>
      </c>
      <c r="H1398" s="2" t="s">
        <v>51</v>
      </c>
      <c r="I1398" s="2" t="s">
        <v>22</v>
      </c>
      <c r="J1398" s="2" t="s">
        <v>52</v>
      </c>
      <c r="K1398" s="2"/>
      <c r="L1398" s="2"/>
      <c r="M1398" s="2" t="s">
        <v>88</v>
      </c>
      <c r="N1398" s="2" t="s">
        <v>33</v>
      </c>
      <c r="O1398" s="2" t="s">
        <v>58</v>
      </c>
    </row>
    <row r="1399" spans="1:15">
      <c r="A1399" s="1" t="s">
        <v>15</v>
      </c>
      <c r="B1399" s="2">
        <v>2015</v>
      </c>
      <c r="C1399" s="2" t="s">
        <v>16</v>
      </c>
      <c r="D1399" s="2" t="s">
        <v>33</v>
      </c>
      <c r="E1399" s="2" t="s">
        <v>49</v>
      </c>
      <c r="F1399" s="2" t="s">
        <v>35</v>
      </c>
      <c r="G1399" s="2" t="s">
        <v>20</v>
      </c>
      <c r="H1399" s="2" t="s">
        <v>51</v>
      </c>
      <c r="I1399" s="2" t="s">
        <v>22</v>
      </c>
      <c r="J1399" s="2" t="s">
        <v>52</v>
      </c>
      <c r="K1399" s="2" t="s">
        <v>40</v>
      </c>
      <c r="L1399" s="2" t="s">
        <v>41</v>
      </c>
      <c r="M1399" s="2" t="s">
        <v>42</v>
      </c>
      <c r="N1399" s="2" t="s">
        <v>33</v>
      </c>
      <c r="O1399" s="2" t="s">
        <v>43</v>
      </c>
    </row>
    <row r="1400" spans="1:15" hidden="1">
      <c r="A1400" s="1" t="s">
        <v>15</v>
      </c>
      <c r="B1400" s="2">
        <v>2011</v>
      </c>
      <c r="C1400" s="2" t="s">
        <v>16</v>
      </c>
      <c r="D1400" s="2" t="s">
        <v>33</v>
      </c>
      <c r="E1400" s="2" t="s">
        <v>65</v>
      </c>
      <c r="F1400" s="2" t="s">
        <v>28</v>
      </c>
      <c r="G1400" s="2" t="s">
        <v>20</v>
      </c>
      <c r="H1400" s="2" t="s">
        <v>85</v>
      </c>
      <c r="I1400" s="2" t="s">
        <v>22</v>
      </c>
      <c r="J1400" s="2" t="s">
        <v>67</v>
      </c>
      <c r="K1400" s="2"/>
      <c r="L1400" s="2"/>
      <c r="M1400" s="2" t="s">
        <v>88</v>
      </c>
      <c r="N1400" s="2" t="s">
        <v>33</v>
      </c>
      <c r="O1400" s="2" t="s">
        <v>98</v>
      </c>
    </row>
    <row r="1401" spans="1:15" hidden="1">
      <c r="A1401" s="1" t="s">
        <v>15</v>
      </c>
      <c r="B1401" s="2">
        <v>2018</v>
      </c>
      <c r="C1401" s="2" t="s">
        <v>16</v>
      </c>
      <c r="D1401" s="2" t="s">
        <v>33</v>
      </c>
      <c r="E1401" s="2" t="s">
        <v>49</v>
      </c>
      <c r="F1401" s="2" t="s">
        <v>82</v>
      </c>
      <c r="G1401" s="2" t="s">
        <v>20</v>
      </c>
      <c r="H1401" s="2" t="s">
        <v>51</v>
      </c>
      <c r="I1401" s="2" t="s">
        <v>22</v>
      </c>
      <c r="J1401" s="2" t="s">
        <v>52</v>
      </c>
      <c r="K1401" s="2" t="s">
        <v>40</v>
      </c>
      <c r="L1401" s="2" t="s">
        <v>41</v>
      </c>
      <c r="M1401" s="2" t="s">
        <v>32</v>
      </c>
      <c r="N1401" s="2" t="s">
        <v>88</v>
      </c>
      <c r="O1401" s="2" t="s">
        <v>88</v>
      </c>
    </row>
    <row r="1402" spans="1:15" hidden="1">
      <c r="A1402" s="1" t="s">
        <v>15</v>
      </c>
      <c r="B1402" s="2">
        <v>2012</v>
      </c>
      <c r="C1402" s="2" t="s">
        <v>16</v>
      </c>
      <c r="D1402" s="2" t="s">
        <v>17</v>
      </c>
      <c r="E1402" s="2" t="s">
        <v>27</v>
      </c>
      <c r="F1402" s="2" t="s">
        <v>86</v>
      </c>
      <c r="G1402" s="2" t="s">
        <v>45</v>
      </c>
      <c r="H1402" s="2" t="s">
        <v>73</v>
      </c>
      <c r="I1402" s="2" t="s">
        <v>47</v>
      </c>
      <c r="J1402" s="2" t="s">
        <v>30</v>
      </c>
      <c r="K1402" s="2" t="s">
        <v>31</v>
      </c>
      <c r="L1402" s="2" t="s">
        <v>25</v>
      </c>
      <c r="M1402" s="2" t="s">
        <v>44</v>
      </c>
      <c r="N1402" s="2" t="s">
        <v>33</v>
      </c>
      <c r="O1402" s="2" t="s">
        <v>88</v>
      </c>
    </row>
    <row r="1403" spans="1:15" hidden="1">
      <c r="A1403" s="1"/>
      <c r="B1403" s="2">
        <v>2018</v>
      </c>
      <c r="C1403" s="2" t="s">
        <v>16</v>
      </c>
      <c r="D1403" s="2" t="s">
        <v>62</v>
      </c>
      <c r="E1403" s="2" t="s">
        <v>27</v>
      </c>
      <c r="F1403" s="2" t="s">
        <v>96</v>
      </c>
      <c r="G1403" s="2" t="s">
        <v>20</v>
      </c>
      <c r="H1403" s="2" t="s">
        <v>51</v>
      </c>
      <c r="I1403" s="2" t="s">
        <v>22</v>
      </c>
      <c r="J1403" s="2" t="s">
        <v>52</v>
      </c>
      <c r="K1403" s="2" t="s">
        <v>69</v>
      </c>
      <c r="L1403" s="2" t="s">
        <v>25</v>
      </c>
      <c r="M1403" s="2" t="s">
        <v>32</v>
      </c>
      <c r="N1403" s="2" t="s">
        <v>33</v>
      </c>
      <c r="O1403" s="2" t="s">
        <v>64</v>
      </c>
    </row>
    <row r="1404" spans="1:15" hidden="1">
      <c r="A1404" s="1" t="s">
        <v>48</v>
      </c>
      <c r="B1404" s="2">
        <v>2015</v>
      </c>
      <c r="C1404" s="2" t="s">
        <v>16</v>
      </c>
      <c r="D1404" s="2" t="s">
        <v>33</v>
      </c>
      <c r="E1404" s="2" t="s">
        <v>49</v>
      </c>
      <c r="F1404" s="2" t="s">
        <v>59</v>
      </c>
      <c r="G1404" s="2" t="s">
        <v>20</v>
      </c>
      <c r="H1404" s="2" t="s">
        <v>51</v>
      </c>
      <c r="I1404" s="2" t="s">
        <v>22</v>
      </c>
      <c r="J1404" s="2" t="s">
        <v>52</v>
      </c>
      <c r="K1404" s="2" t="s">
        <v>41</v>
      </c>
      <c r="L1404" s="2" t="s">
        <v>41</v>
      </c>
      <c r="M1404" s="2" t="s">
        <v>42</v>
      </c>
      <c r="N1404" s="2" t="s">
        <v>88</v>
      </c>
      <c r="O1404" s="2" t="s">
        <v>88</v>
      </c>
    </row>
    <row r="1405" spans="1:15" hidden="1">
      <c r="A1405" s="1" t="s">
        <v>15</v>
      </c>
      <c r="B1405" s="2">
        <v>2012</v>
      </c>
      <c r="C1405" s="2" t="s">
        <v>16</v>
      </c>
      <c r="D1405" s="2" t="s">
        <v>17</v>
      </c>
      <c r="E1405" s="2" t="s">
        <v>27</v>
      </c>
      <c r="F1405" s="2" t="s">
        <v>35</v>
      </c>
      <c r="G1405" s="2" t="s">
        <v>45</v>
      </c>
      <c r="H1405" s="2" t="s">
        <v>73</v>
      </c>
      <c r="I1405" s="2" t="s">
        <v>47</v>
      </c>
      <c r="J1405" s="2" t="s">
        <v>30</v>
      </c>
      <c r="K1405" s="2" t="s">
        <v>61</v>
      </c>
      <c r="L1405" s="2" t="s">
        <v>41</v>
      </c>
      <c r="M1405" s="2" t="s">
        <v>88</v>
      </c>
      <c r="N1405" s="2" t="s">
        <v>88</v>
      </c>
      <c r="O1405" s="2" t="s">
        <v>88</v>
      </c>
    </row>
    <row r="1406" spans="1:15" hidden="1">
      <c r="A1406" s="1" t="s">
        <v>48</v>
      </c>
      <c r="B1406" s="2">
        <v>2020</v>
      </c>
      <c r="C1406" s="2" t="s">
        <v>16</v>
      </c>
      <c r="D1406" s="2" t="s">
        <v>33</v>
      </c>
      <c r="E1406" s="2" t="s">
        <v>49</v>
      </c>
      <c r="F1406" s="2" t="s">
        <v>139</v>
      </c>
      <c r="G1406" s="2" t="s">
        <v>20</v>
      </c>
      <c r="H1406" s="2" t="s">
        <v>21</v>
      </c>
      <c r="I1406" s="2" t="s">
        <v>22</v>
      </c>
      <c r="J1406" s="2" t="s">
        <v>52</v>
      </c>
      <c r="K1406" s="2" t="s">
        <v>40</v>
      </c>
      <c r="L1406" s="2" t="s">
        <v>41</v>
      </c>
      <c r="M1406" s="2" t="s">
        <v>32</v>
      </c>
      <c r="N1406" s="2" t="s">
        <v>33</v>
      </c>
      <c r="O1406" s="2" t="s">
        <v>88</v>
      </c>
    </row>
    <row r="1407" spans="1:15" hidden="1">
      <c r="A1407" s="1" t="s">
        <v>63</v>
      </c>
      <c r="B1407" s="2">
        <v>2013</v>
      </c>
      <c r="C1407" s="2" t="s">
        <v>16</v>
      </c>
      <c r="D1407" s="2" t="s">
        <v>17</v>
      </c>
      <c r="E1407" s="2" t="s">
        <v>18</v>
      </c>
      <c r="F1407" s="2" t="s">
        <v>35</v>
      </c>
      <c r="G1407" s="2" t="s">
        <v>20</v>
      </c>
      <c r="H1407" s="2" t="s">
        <v>21</v>
      </c>
      <c r="I1407" s="2" t="s">
        <v>22</v>
      </c>
      <c r="J1407" s="2" t="s">
        <v>23</v>
      </c>
      <c r="K1407" s="2" t="s">
        <v>69</v>
      </c>
      <c r="L1407" s="2" t="s">
        <v>25</v>
      </c>
      <c r="M1407" s="2" t="s">
        <v>42</v>
      </c>
      <c r="N1407" s="2" t="s">
        <v>88</v>
      </c>
      <c r="O1407" s="2" t="s">
        <v>88</v>
      </c>
    </row>
    <row r="1408" spans="1:15" hidden="1">
      <c r="A1408" s="1" t="s">
        <v>48</v>
      </c>
      <c r="B1408" s="2">
        <v>2014</v>
      </c>
      <c r="C1408" s="2" t="s">
        <v>16</v>
      </c>
      <c r="D1408" s="2" t="s">
        <v>62</v>
      </c>
      <c r="E1408" s="2" t="s">
        <v>18</v>
      </c>
      <c r="F1408" s="2" t="s">
        <v>82</v>
      </c>
      <c r="G1408" s="2" t="s">
        <v>20</v>
      </c>
      <c r="H1408" s="2" t="s">
        <v>21</v>
      </c>
      <c r="I1408" s="2" t="s">
        <v>22</v>
      </c>
      <c r="J1408" s="2" t="s">
        <v>23</v>
      </c>
      <c r="K1408" s="2" t="s">
        <v>40</v>
      </c>
      <c r="L1408" s="2" t="s">
        <v>41</v>
      </c>
      <c r="M1408" s="2" t="s">
        <v>42</v>
      </c>
      <c r="N1408" s="2" t="s">
        <v>88</v>
      </c>
      <c r="O1408" s="2" t="s">
        <v>88</v>
      </c>
    </row>
    <row r="1409" spans="1:15" hidden="1">
      <c r="A1409" s="1" t="s">
        <v>15</v>
      </c>
      <c r="B1409" s="2">
        <v>2008</v>
      </c>
      <c r="C1409" s="2" t="s">
        <v>16</v>
      </c>
      <c r="D1409" s="2" t="s">
        <v>17</v>
      </c>
      <c r="E1409" s="2" t="s">
        <v>27</v>
      </c>
      <c r="F1409" s="2" t="s">
        <v>19</v>
      </c>
      <c r="G1409" s="2" t="s">
        <v>20</v>
      </c>
      <c r="H1409" s="2" t="s">
        <v>51</v>
      </c>
      <c r="I1409" s="2" t="s">
        <v>22</v>
      </c>
      <c r="J1409" s="2" t="s">
        <v>30</v>
      </c>
      <c r="K1409" s="2" t="s">
        <v>84</v>
      </c>
      <c r="L1409" s="2" t="s">
        <v>41</v>
      </c>
      <c r="M1409" s="2" t="s">
        <v>32</v>
      </c>
      <c r="N1409" s="2" t="s">
        <v>17</v>
      </c>
      <c r="O1409" s="2" t="s">
        <v>88</v>
      </c>
    </row>
    <row r="1410" spans="1:15" hidden="1">
      <c r="A1410" s="1" t="s">
        <v>15</v>
      </c>
      <c r="B1410" s="2">
        <v>2010</v>
      </c>
      <c r="C1410" s="2" t="s">
        <v>16</v>
      </c>
      <c r="D1410" s="2" t="s">
        <v>17</v>
      </c>
      <c r="E1410" s="2" t="s">
        <v>27</v>
      </c>
      <c r="F1410" s="2" t="s">
        <v>19</v>
      </c>
      <c r="G1410" s="2" t="s">
        <v>45</v>
      </c>
      <c r="H1410" s="2" t="s">
        <v>54</v>
      </c>
      <c r="I1410" s="2" t="s">
        <v>47</v>
      </c>
      <c r="J1410" s="2" t="s">
        <v>30</v>
      </c>
      <c r="K1410" s="2" t="s">
        <v>24</v>
      </c>
      <c r="L1410" s="2" t="s">
        <v>25</v>
      </c>
      <c r="M1410" s="2" t="s">
        <v>88</v>
      </c>
      <c r="N1410" s="2" t="s">
        <v>88</v>
      </c>
      <c r="O1410" s="2" t="s">
        <v>88</v>
      </c>
    </row>
    <row r="1411" spans="1:15" hidden="1">
      <c r="A1411" s="1" t="s">
        <v>15</v>
      </c>
      <c r="B1411" s="2">
        <v>2010</v>
      </c>
      <c r="C1411" s="2" t="s">
        <v>16</v>
      </c>
      <c r="D1411" s="2" t="s">
        <v>33</v>
      </c>
      <c r="E1411" s="2" t="s">
        <v>34</v>
      </c>
      <c r="F1411" s="2" t="s">
        <v>35</v>
      </c>
      <c r="G1411" s="2" t="s">
        <v>45</v>
      </c>
      <c r="H1411" s="2" t="s">
        <v>73</v>
      </c>
      <c r="I1411" s="2" t="s">
        <v>47</v>
      </c>
      <c r="J1411" s="2" t="s">
        <v>39</v>
      </c>
      <c r="K1411" s="2" t="s">
        <v>84</v>
      </c>
      <c r="L1411" s="2" t="s">
        <v>41</v>
      </c>
      <c r="M1411" s="2" t="s">
        <v>88</v>
      </c>
      <c r="N1411" s="2" t="s">
        <v>88</v>
      </c>
      <c r="O1411" s="2" t="s">
        <v>88</v>
      </c>
    </row>
    <row r="1412" spans="1:15">
      <c r="A1412" s="1" t="s">
        <v>15</v>
      </c>
      <c r="B1412" s="2">
        <v>2021</v>
      </c>
      <c r="C1412" s="2" t="s">
        <v>16</v>
      </c>
      <c r="D1412" s="2" t="s">
        <v>33</v>
      </c>
      <c r="E1412" s="2" t="s">
        <v>65</v>
      </c>
      <c r="F1412" s="2" t="s">
        <v>66</v>
      </c>
      <c r="G1412" s="2" t="s">
        <v>20</v>
      </c>
      <c r="H1412" s="2" t="s">
        <v>85</v>
      </c>
      <c r="I1412" s="2" t="s">
        <v>22</v>
      </c>
      <c r="J1412" s="2" t="s">
        <v>67</v>
      </c>
      <c r="K1412" s="2" t="s">
        <v>40</v>
      </c>
      <c r="L1412" s="2" t="s">
        <v>41</v>
      </c>
      <c r="M1412" s="2" t="s">
        <v>81</v>
      </c>
      <c r="N1412" s="2" t="s">
        <v>33</v>
      </c>
      <c r="O1412" s="2" t="s">
        <v>43</v>
      </c>
    </row>
    <row r="1413" spans="1:15" hidden="1">
      <c r="A1413" s="1" t="s">
        <v>15</v>
      </c>
      <c r="B1413" s="2">
        <v>2013</v>
      </c>
      <c r="C1413" s="2" t="s">
        <v>16</v>
      </c>
      <c r="D1413" s="2" t="s">
        <v>33</v>
      </c>
      <c r="E1413" s="2" t="s">
        <v>65</v>
      </c>
      <c r="F1413" s="2" t="s">
        <v>66</v>
      </c>
      <c r="G1413" s="2" t="s">
        <v>20</v>
      </c>
      <c r="H1413" s="2" t="s">
        <v>21</v>
      </c>
      <c r="I1413" s="2" t="s">
        <v>22</v>
      </c>
      <c r="J1413" s="2" t="s">
        <v>67</v>
      </c>
      <c r="K1413" s="2" t="s">
        <v>31</v>
      </c>
      <c r="L1413" s="2" t="s">
        <v>25</v>
      </c>
      <c r="M1413" s="2" t="s">
        <v>88</v>
      </c>
      <c r="N1413" s="2" t="s">
        <v>88</v>
      </c>
      <c r="O1413" s="2" t="s">
        <v>88</v>
      </c>
    </row>
    <row r="1414" spans="1:15" hidden="1">
      <c r="A1414" s="1" t="s">
        <v>48</v>
      </c>
      <c r="B1414" s="2">
        <v>2014</v>
      </c>
      <c r="C1414" s="2" t="s">
        <v>16</v>
      </c>
      <c r="D1414" s="2" t="s">
        <v>33</v>
      </c>
      <c r="E1414" s="2" t="s">
        <v>79</v>
      </c>
      <c r="F1414" s="2" t="s">
        <v>72</v>
      </c>
      <c r="G1414" s="2" t="s">
        <v>20</v>
      </c>
      <c r="H1414" s="2" t="s">
        <v>80</v>
      </c>
      <c r="I1414" s="2" t="s">
        <v>76</v>
      </c>
      <c r="J1414" s="2" t="s">
        <v>52</v>
      </c>
      <c r="K1414" s="2" t="s">
        <v>40</v>
      </c>
      <c r="L1414" s="2" t="s">
        <v>41</v>
      </c>
      <c r="M1414" s="2" t="s">
        <v>88</v>
      </c>
      <c r="N1414" s="2" t="s">
        <v>33</v>
      </c>
      <c r="O1414" s="2" t="s">
        <v>58</v>
      </c>
    </row>
    <row r="1415" spans="1:15">
      <c r="A1415" s="1" t="s">
        <v>15</v>
      </c>
      <c r="B1415" s="2">
        <v>2017</v>
      </c>
      <c r="C1415" s="2" t="s">
        <v>16</v>
      </c>
      <c r="D1415" s="2" t="s">
        <v>33</v>
      </c>
      <c r="E1415" s="2" t="s">
        <v>65</v>
      </c>
      <c r="F1415" s="2" t="s">
        <v>19</v>
      </c>
      <c r="G1415" s="2" t="s">
        <v>20</v>
      </c>
      <c r="H1415" s="2" t="s">
        <v>21</v>
      </c>
      <c r="I1415" s="2" t="s">
        <v>22</v>
      </c>
      <c r="J1415" s="2" t="s">
        <v>67</v>
      </c>
      <c r="K1415" s="2" t="s">
        <v>84</v>
      </c>
      <c r="L1415" s="2" t="s">
        <v>41</v>
      </c>
      <c r="M1415" s="2" t="s">
        <v>42</v>
      </c>
      <c r="N1415" s="2" t="s">
        <v>33</v>
      </c>
      <c r="O1415" s="2" t="s">
        <v>43</v>
      </c>
    </row>
    <row r="1416" spans="1:15">
      <c r="A1416" s="1" t="s">
        <v>15</v>
      </c>
      <c r="B1416" s="2">
        <v>2017</v>
      </c>
      <c r="C1416" s="2" t="s">
        <v>16</v>
      </c>
      <c r="D1416" s="2" t="s">
        <v>33</v>
      </c>
      <c r="E1416" s="2" t="s">
        <v>91</v>
      </c>
      <c r="F1416" s="2" t="s">
        <v>82</v>
      </c>
      <c r="G1416" s="2" t="s">
        <v>92</v>
      </c>
      <c r="H1416" s="2" t="s">
        <v>93</v>
      </c>
      <c r="I1416" s="2" t="s">
        <v>94</v>
      </c>
      <c r="J1416" s="2" t="s">
        <v>39</v>
      </c>
      <c r="K1416" s="2" t="s">
        <v>83</v>
      </c>
      <c r="L1416" s="2" t="s">
        <v>25</v>
      </c>
      <c r="M1416" s="2" t="s">
        <v>32</v>
      </c>
      <c r="N1416" s="2" t="s">
        <v>33</v>
      </c>
      <c r="O1416" s="2" t="s">
        <v>43</v>
      </c>
    </row>
    <row r="1417" spans="1:15" hidden="1">
      <c r="A1417" s="1" t="s">
        <v>15</v>
      </c>
      <c r="B1417" s="2">
        <v>2012</v>
      </c>
      <c r="C1417" s="2" t="s">
        <v>16</v>
      </c>
      <c r="D1417" s="2" t="s">
        <v>17</v>
      </c>
      <c r="E1417" s="2" t="s">
        <v>18</v>
      </c>
      <c r="F1417" s="2" t="s">
        <v>19</v>
      </c>
      <c r="G1417" s="2" t="s">
        <v>20</v>
      </c>
      <c r="H1417" s="2" t="s">
        <v>21</v>
      </c>
      <c r="I1417" s="2" t="s">
        <v>22</v>
      </c>
      <c r="J1417" s="2" t="s">
        <v>23</v>
      </c>
      <c r="K1417" s="2" t="s">
        <v>24</v>
      </c>
      <c r="L1417" s="2" t="s">
        <v>25</v>
      </c>
      <c r="M1417" s="2" t="s">
        <v>88</v>
      </c>
      <c r="N1417" s="2" t="s">
        <v>88</v>
      </c>
      <c r="O1417" s="2" t="s">
        <v>88</v>
      </c>
    </row>
    <row r="1418" spans="1:15" hidden="1">
      <c r="A1418" s="1" t="s">
        <v>15</v>
      </c>
      <c r="B1418" s="2">
        <v>2013</v>
      </c>
      <c r="C1418" s="2" t="s">
        <v>16</v>
      </c>
      <c r="D1418" s="2" t="s">
        <v>17</v>
      </c>
      <c r="E1418" s="2" t="s">
        <v>18</v>
      </c>
      <c r="F1418" s="2" t="s">
        <v>19</v>
      </c>
      <c r="G1418" s="2" t="s">
        <v>20</v>
      </c>
      <c r="H1418" s="2" t="s">
        <v>21</v>
      </c>
      <c r="I1418" s="2" t="s">
        <v>22</v>
      </c>
      <c r="J1418" s="2" t="s">
        <v>23</v>
      </c>
      <c r="K1418" s="2"/>
      <c r="L1418" s="2"/>
      <c r="M1418" s="2" t="s">
        <v>32</v>
      </c>
      <c r="N1418" s="2" t="s">
        <v>88</v>
      </c>
      <c r="O1418" s="2" t="s">
        <v>88</v>
      </c>
    </row>
    <row r="1419" spans="1:15">
      <c r="A1419" s="1" t="s">
        <v>15</v>
      </c>
      <c r="B1419" s="2">
        <v>2012</v>
      </c>
      <c r="C1419" s="2" t="s">
        <v>16</v>
      </c>
      <c r="D1419" s="2" t="s">
        <v>33</v>
      </c>
      <c r="E1419" s="2" t="s">
        <v>91</v>
      </c>
      <c r="F1419" s="2" t="s">
        <v>59</v>
      </c>
      <c r="G1419" s="2"/>
      <c r="H1419" s="2"/>
      <c r="I1419" s="2" t="s">
        <v>184</v>
      </c>
      <c r="J1419" s="2" t="s">
        <v>52</v>
      </c>
      <c r="K1419" s="2" t="s">
        <v>40</v>
      </c>
      <c r="L1419" s="2" t="s">
        <v>41</v>
      </c>
      <c r="M1419" s="2" t="s">
        <v>88</v>
      </c>
      <c r="N1419" s="2" t="s">
        <v>88</v>
      </c>
      <c r="O1419" s="2" t="s">
        <v>43</v>
      </c>
    </row>
    <row r="1420" spans="1:15" hidden="1">
      <c r="A1420" s="1" t="s">
        <v>15</v>
      </c>
      <c r="B1420" s="2">
        <v>2010</v>
      </c>
      <c r="C1420" s="2" t="s">
        <v>16</v>
      </c>
      <c r="D1420" s="2" t="s">
        <v>33</v>
      </c>
      <c r="E1420" s="2" t="s">
        <v>34</v>
      </c>
      <c r="F1420" s="2" t="s">
        <v>19</v>
      </c>
      <c r="G1420" s="2" t="s">
        <v>36</v>
      </c>
      <c r="H1420" s="2" t="s">
        <v>60</v>
      </c>
      <c r="I1420" s="2" t="s">
        <v>38</v>
      </c>
      <c r="J1420" s="2" t="s">
        <v>39</v>
      </c>
      <c r="K1420" s="2" t="s">
        <v>84</v>
      </c>
      <c r="L1420" s="2" t="s">
        <v>41</v>
      </c>
      <c r="M1420" s="2" t="s">
        <v>88</v>
      </c>
      <c r="N1420" s="2" t="s">
        <v>88</v>
      </c>
      <c r="O1420" s="2" t="s">
        <v>88</v>
      </c>
    </row>
    <row r="1421" spans="1:15" hidden="1">
      <c r="A1421" s="1" t="s">
        <v>15</v>
      </c>
      <c r="B1421" s="2">
        <v>2012</v>
      </c>
      <c r="C1421" s="2" t="s">
        <v>16</v>
      </c>
      <c r="D1421" s="2" t="s">
        <v>33</v>
      </c>
      <c r="E1421" s="2" t="s">
        <v>49</v>
      </c>
      <c r="F1421" s="2" t="s">
        <v>72</v>
      </c>
      <c r="G1421" s="2" t="s">
        <v>20</v>
      </c>
      <c r="H1421" s="2" t="s">
        <v>51</v>
      </c>
      <c r="I1421" s="2" t="s">
        <v>22</v>
      </c>
      <c r="J1421" s="2" t="s">
        <v>52</v>
      </c>
      <c r="K1421" s="2" t="s">
        <v>40</v>
      </c>
      <c r="L1421" s="2" t="s">
        <v>41</v>
      </c>
      <c r="M1421" s="2" t="s">
        <v>32</v>
      </c>
      <c r="N1421" s="2" t="s">
        <v>88</v>
      </c>
      <c r="O1421" s="2" t="s">
        <v>88</v>
      </c>
    </row>
    <row r="1422" spans="1:15" hidden="1">
      <c r="A1422" s="1" t="s">
        <v>15</v>
      </c>
      <c r="B1422" s="2">
        <v>2012</v>
      </c>
      <c r="C1422" s="2" t="s">
        <v>16</v>
      </c>
      <c r="D1422" s="2" t="s">
        <v>17</v>
      </c>
      <c r="E1422" s="2" t="s">
        <v>18</v>
      </c>
      <c r="F1422" s="2" t="s">
        <v>59</v>
      </c>
      <c r="G1422" s="2" t="s">
        <v>20</v>
      </c>
      <c r="H1422" s="2" t="s">
        <v>21</v>
      </c>
      <c r="I1422" s="2" t="s">
        <v>22</v>
      </c>
      <c r="J1422" s="2" t="s">
        <v>23</v>
      </c>
      <c r="K1422" s="2"/>
      <c r="L1422" s="2"/>
      <c r="M1422" s="2" t="s">
        <v>42</v>
      </c>
      <c r="N1422" s="2" t="s">
        <v>88</v>
      </c>
      <c r="O1422" s="2" t="s">
        <v>88</v>
      </c>
    </row>
    <row r="1423" spans="1:15" hidden="1">
      <c r="A1423" s="1" t="s">
        <v>15</v>
      </c>
      <c r="B1423" s="2">
        <v>2015</v>
      </c>
      <c r="C1423" s="2" t="s">
        <v>99</v>
      </c>
      <c r="D1423" s="2" t="s">
        <v>17</v>
      </c>
      <c r="E1423" s="2" t="s">
        <v>34</v>
      </c>
      <c r="F1423" s="2" t="s">
        <v>35</v>
      </c>
      <c r="G1423" s="2" t="s">
        <v>45</v>
      </c>
      <c r="H1423" s="2" t="s">
        <v>73</v>
      </c>
      <c r="I1423" s="2" t="s">
        <v>47</v>
      </c>
      <c r="J1423" s="2" t="s">
        <v>30</v>
      </c>
      <c r="K1423" s="2"/>
      <c r="L1423" s="2"/>
      <c r="M1423" s="2" t="s">
        <v>88</v>
      </c>
      <c r="N1423" s="2" t="s">
        <v>88</v>
      </c>
      <c r="O1423" s="2" t="s">
        <v>88</v>
      </c>
    </row>
    <row r="1424" spans="1:15" hidden="1">
      <c r="A1424" s="1" t="s">
        <v>15</v>
      </c>
      <c r="B1424" s="2">
        <v>2016</v>
      </c>
      <c r="C1424" s="2" t="s">
        <v>16</v>
      </c>
      <c r="D1424" s="2" t="s">
        <v>62</v>
      </c>
      <c r="E1424" s="2" t="s">
        <v>27</v>
      </c>
      <c r="F1424" s="2" t="s">
        <v>35</v>
      </c>
      <c r="G1424" s="2" t="s">
        <v>45</v>
      </c>
      <c r="H1424" s="2" t="s">
        <v>54</v>
      </c>
      <c r="I1424" s="2" t="s">
        <v>47</v>
      </c>
      <c r="J1424" s="2" t="s">
        <v>30</v>
      </c>
      <c r="K1424" s="2" t="s">
        <v>69</v>
      </c>
      <c r="L1424" s="2" t="s">
        <v>25</v>
      </c>
      <c r="M1424" s="2" t="s">
        <v>42</v>
      </c>
      <c r="N1424" s="2" t="s">
        <v>33</v>
      </c>
      <c r="O1424" s="2" t="s">
        <v>88</v>
      </c>
    </row>
    <row r="1425" spans="1:15">
      <c r="A1425" s="1" t="s">
        <v>15</v>
      </c>
      <c r="B1425" s="2">
        <v>2017</v>
      </c>
      <c r="C1425" s="2" t="s">
        <v>16</v>
      </c>
      <c r="D1425" s="2" t="s">
        <v>33</v>
      </c>
      <c r="E1425" s="2" t="s">
        <v>91</v>
      </c>
      <c r="F1425" s="2" t="s">
        <v>72</v>
      </c>
      <c r="G1425" s="2" t="s">
        <v>92</v>
      </c>
      <c r="H1425" s="2" t="s">
        <v>133</v>
      </c>
      <c r="I1425" s="2" t="s">
        <v>94</v>
      </c>
      <c r="J1425" s="2" t="s">
        <v>39</v>
      </c>
      <c r="K1425" s="2" t="s">
        <v>84</v>
      </c>
      <c r="L1425" s="2" t="s">
        <v>41</v>
      </c>
      <c r="M1425" s="2" t="s">
        <v>32</v>
      </c>
      <c r="N1425" s="2" t="s">
        <v>33</v>
      </c>
      <c r="O1425" s="2" t="s">
        <v>43</v>
      </c>
    </row>
    <row r="1426" spans="1:15">
      <c r="A1426" s="1" t="s">
        <v>15</v>
      </c>
      <c r="B1426" s="2">
        <v>2023</v>
      </c>
      <c r="C1426" s="2" t="s">
        <v>16</v>
      </c>
      <c r="D1426" s="2" t="s">
        <v>33</v>
      </c>
      <c r="E1426" s="2" t="s">
        <v>65</v>
      </c>
      <c r="F1426" s="2" t="s">
        <v>66</v>
      </c>
      <c r="G1426" s="2" t="s">
        <v>20</v>
      </c>
      <c r="H1426" s="2" t="s">
        <v>29</v>
      </c>
      <c r="I1426" s="2" t="s">
        <v>22</v>
      </c>
      <c r="J1426" s="2" t="s">
        <v>67</v>
      </c>
      <c r="K1426" s="2" t="s">
        <v>25</v>
      </c>
      <c r="L1426" s="2" t="s">
        <v>25</v>
      </c>
      <c r="M1426" s="2" t="s">
        <v>32</v>
      </c>
      <c r="N1426" s="2" t="s">
        <v>33</v>
      </c>
      <c r="O1426" s="2" t="s">
        <v>43</v>
      </c>
    </row>
    <row r="1427" spans="1:15">
      <c r="A1427" s="1" t="s">
        <v>15</v>
      </c>
      <c r="B1427" s="2">
        <v>2017</v>
      </c>
      <c r="C1427" s="2" t="s">
        <v>16</v>
      </c>
      <c r="D1427" s="2" t="s">
        <v>33</v>
      </c>
      <c r="E1427" s="2" t="s">
        <v>65</v>
      </c>
      <c r="F1427" s="2" t="s">
        <v>95</v>
      </c>
      <c r="G1427" s="2" t="s">
        <v>20</v>
      </c>
      <c r="H1427" s="2" t="s">
        <v>51</v>
      </c>
      <c r="I1427" s="2" t="s">
        <v>22</v>
      </c>
      <c r="J1427" s="2" t="s">
        <v>67</v>
      </c>
      <c r="K1427" s="2" t="s">
        <v>83</v>
      </c>
      <c r="L1427" s="2" t="s">
        <v>25</v>
      </c>
      <c r="M1427" s="2" t="s">
        <v>32</v>
      </c>
      <c r="N1427" s="2" t="s">
        <v>88</v>
      </c>
      <c r="O1427" s="2" t="s">
        <v>43</v>
      </c>
    </row>
    <row r="1428" spans="1:15" hidden="1">
      <c r="A1428" s="1" t="s">
        <v>15</v>
      </c>
      <c r="B1428" s="2">
        <v>2016</v>
      </c>
      <c r="C1428" s="2" t="s">
        <v>16</v>
      </c>
      <c r="D1428" s="2" t="s">
        <v>17</v>
      </c>
      <c r="E1428" s="2" t="s">
        <v>27</v>
      </c>
      <c r="F1428" s="2" t="s">
        <v>35</v>
      </c>
      <c r="G1428" s="2" t="s">
        <v>45</v>
      </c>
      <c r="H1428" s="2" t="s">
        <v>54</v>
      </c>
      <c r="I1428" s="2" t="s">
        <v>47</v>
      </c>
      <c r="J1428" s="2" t="s">
        <v>30</v>
      </c>
      <c r="K1428" s="2" t="s">
        <v>31</v>
      </c>
      <c r="L1428" s="2" t="s">
        <v>25</v>
      </c>
      <c r="M1428" s="2" t="s">
        <v>42</v>
      </c>
      <c r="N1428" s="2" t="s">
        <v>88</v>
      </c>
      <c r="O1428" s="2" t="s">
        <v>88</v>
      </c>
    </row>
    <row r="1429" spans="1:15" hidden="1">
      <c r="A1429" s="1" t="s">
        <v>15</v>
      </c>
      <c r="B1429" s="2">
        <v>2018</v>
      </c>
      <c r="C1429" s="2" t="s">
        <v>209</v>
      </c>
      <c r="D1429" s="2" t="s">
        <v>33</v>
      </c>
      <c r="E1429" s="2" t="s">
        <v>49</v>
      </c>
      <c r="F1429" s="2" t="s">
        <v>72</v>
      </c>
      <c r="G1429" s="2" t="s">
        <v>20</v>
      </c>
      <c r="H1429" s="2" t="s">
        <v>51</v>
      </c>
      <c r="I1429" s="2" t="s">
        <v>22</v>
      </c>
      <c r="J1429" s="2" t="s">
        <v>52</v>
      </c>
      <c r="K1429" s="2" t="s">
        <v>83</v>
      </c>
      <c r="L1429" s="2" t="s">
        <v>25</v>
      </c>
      <c r="M1429" s="2" t="s">
        <v>88</v>
      </c>
      <c r="N1429" s="2" t="s">
        <v>17</v>
      </c>
      <c r="O1429" s="2" t="s">
        <v>88</v>
      </c>
    </row>
    <row r="1430" spans="1:15">
      <c r="A1430" s="1" t="s">
        <v>15</v>
      </c>
      <c r="B1430" s="2">
        <v>2019</v>
      </c>
      <c r="C1430" s="2" t="s">
        <v>16</v>
      </c>
      <c r="D1430" s="2" t="s">
        <v>33</v>
      </c>
      <c r="E1430" s="2" t="s">
        <v>34</v>
      </c>
      <c r="F1430" s="2" t="s">
        <v>35</v>
      </c>
      <c r="G1430" s="2" t="s">
        <v>20</v>
      </c>
      <c r="H1430" s="2" t="s">
        <v>155</v>
      </c>
      <c r="I1430" s="2" t="s">
        <v>22</v>
      </c>
      <c r="J1430" s="2" t="s">
        <v>39</v>
      </c>
      <c r="K1430" s="2" t="s">
        <v>84</v>
      </c>
      <c r="L1430" s="2" t="s">
        <v>41</v>
      </c>
      <c r="M1430" s="2" t="s">
        <v>42</v>
      </c>
      <c r="N1430" s="2" t="s">
        <v>17</v>
      </c>
      <c r="O1430" s="2" t="s">
        <v>43</v>
      </c>
    </row>
    <row r="1431" spans="1:15" hidden="1">
      <c r="A1431" s="1" t="s">
        <v>15</v>
      </c>
      <c r="B1431" s="2">
        <v>2013</v>
      </c>
      <c r="C1431" s="2" t="s">
        <v>16</v>
      </c>
      <c r="D1431" s="2" t="s">
        <v>33</v>
      </c>
      <c r="E1431" s="2" t="s">
        <v>49</v>
      </c>
      <c r="F1431" s="2" t="s">
        <v>19</v>
      </c>
      <c r="G1431" s="2" t="s">
        <v>20</v>
      </c>
      <c r="H1431" s="2" t="s">
        <v>51</v>
      </c>
      <c r="I1431" s="2" t="s">
        <v>22</v>
      </c>
      <c r="J1431" s="2" t="s">
        <v>52</v>
      </c>
      <c r="K1431" s="2" t="s">
        <v>69</v>
      </c>
      <c r="L1431" s="2" t="s">
        <v>25</v>
      </c>
      <c r="M1431" s="2" t="s">
        <v>44</v>
      </c>
      <c r="N1431" s="2" t="s">
        <v>88</v>
      </c>
      <c r="O1431" s="2" t="s">
        <v>88</v>
      </c>
    </row>
    <row r="1432" spans="1:15">
      <c r="A1432" s="1" t="s">
        <v>149</v>
      </c>
      <c r="B1432" s="2">
        <v>2018</v>
      </c>
      <c r="C1432" s="2" t="s">
        <v>16</v>
      </c>
      <c r="D1432" s="2" t="s">
        <v>62</v>
      </c>
      <c r="E1432" s="2" t="s">
        <v>18</v>
      </c>
      <c r="F1432" s="2" t="s">
        <v>35</v>
      </c>
      <c r="G1432" s="2" t="s">
        <v>20</v>
      </c>
      <c r="H1432" s="2" t="s">
        <v>101</v>
      </c>
      <c r="I1432" s="2" t="s">
        <v>76</v>
      </c>
      <c r="J1432" s="2" t="s">
        <v>77</v>
      </c>
      <c r="K1432" s="2" t="s">
        <v>41</v>
      </c>
      <c r="L1432" s="2" t="s">
        <v>41</v>
      </c>
      <c r="M1432" s="2" t="s">
        <v>42</v>
      </c>
      <c r="N1432" s="2" t="s">
        <v>88</v>
      </c>
      <c r="O1432" s="2" t="s">
        <v>43</v>
      </c>
    </row>
    <row r="1433" spans="1:15">
      <c r="A1433" s="1" t="s">
        <v>15</v>
      </c>
      <c r="B1433" s="2">
        <v>2012</v>
      </c>
      <c r="C1433" s="2" t="s">
        <v>16</v>
      </c>
      <c r="D1433" s="2" t="s">
        <v>33</v>
      </c>
      <c r="E1433" s="2" t="s">
        <v>34</v>
      </c>
      <c r="F1433" s="2" t="s">
        <v>35</v>
      </c>
      <c r="G1433" s="2" t="s">
        <v>92</v>
      </c>
      <c r="H1433" s="2" t="s">
        <v>133</v>
      </c>
      <c r="I1433" s="2" t="s">
        <v>94</v>
      </c>
      <c r="J1433" s="2" t="s">
        <v>39</v>
      </c>
      <c r="K1433" s="2"/>
      <c r="L1433" s="2"/>
      <c r="M1433" s="2" t="s">
        <v>32</v>
      </c>
      <c r="N1433" s="2" t="s">
        <v>88</v>
      </c>
      <c r="O1433" s="2" t="s">
        <v>43</v>
      </c>
    </row>
    <row r="1434" spans="1:15">
      <c r="A1434" s="1" t="s">
        <v>15</v>
      </c>
      <c r="B1434" s="2">
        <v>2010</v>
      </c>
      <c r="C1434" s="2" t="s">
        <v>16</v>
      </c>
      <c r="D1434" s="2" t="s">
        <v>33</v>
      </c>
      <c r="E1434" s="2" t="s">
        <v>34</v>
      </c>
      <c r="F1434" s="2" t="s">
        <v>19</v>
      </c>
      <c r="G1434" s="2" t="s">
        <v>45</v>
      </c>
      <c r="H1434" s="2" t="s">
        <v>54</v>
      </c>
      <c r="I1434" s="2" t="s">
        <v>47</v>
      </c>
      <c r="J1434" s="2" t="s">
        <v>39</v>
      </c>
      <c r="K1434" s="2" t="s">
        <v>24</v>
      </c>
      <c r="L1434" s="2" t="s">
        <v>25</v>
      </c>
      <c r="M1434" s="2" t="s">
        <v>88</v>
      </c>
      <c r="N1434" s="2" t="s">
        <v>88</v>
      </c>
      <c r="O1434" s="2" t="s">
        <v>43</v>
      </c>
    </row>
    <row r="1435" spans="1:15" hidden="1">
      <c r="A1435" s="1" t="s">
        <v>15</v>
      </c>
      <c r="B1435" s="2">
        <v>2012</v>
      </c>
      <c r="C1435" s="2" t="s">
        <v>16</v>
      </c>
      <c r="D1435" s="2" t="s">
        <v>17</v>
      </c>
      <c r="E1435" s="2" t="s">
        <v>34</v>
      </c>
      <c r="F1435" s="2" t="s">
        <v>95</v>
      </c>
      <c r="G1435" s="2" t="s">
        <v>36</v>
      </c>
      <c r="H1435" s="2" t="s">
        <v>37</v>
      </c>
      <c r="I1435" s="2" t="s">
        <v>38</v>
      </c>
      <c r="J1435" s="2" t="s">
        <v>30</v>
      </c>
      <c r="K1435" s="2"/>
      <c r="L1435" s="2"/>
      <c r="M1435" s="2" t="s">
        <v>32</v>
      </c>
      <c r="N1435" s="2" t="s">
        <v>33</v>
      </c>
      <c r="O1435" s="2" t="s">
        <v>88</v>
      </c>
    </row>
    <row r="1436" spans="1:15" hidden="1">
      <c r="A1436" s="1" t="s">
        <v>63</v>
      </c>
      <c r="B1436" s="2">
        <v>2017</v>
      </c>
      <c r="C1436" s="2" t="s">
        <v>16</v>
      </c>
      <c r="D1436" s="2" t="s">
        <v>33</v>
      </c>
      <c r="E1436" s="2" t="s">
        <v>65</v>
      </c>
      <c r="F1436" s="2" t="s">
        <v>19</v>
      </c>
      <c r="G1436" s="2" t="s">
        <v>20</v>
      </c>
      <c r="H1436" s="2" t="s">
        <v>21</v>
      </c>
      <c r="I1436" s="2" t="s">
        <v>22</v>
      </c>
      <c r="J1436" s="2" t="s">
        <v>52</v>
      </c>
      <c r="K1436" s="2" t="s">
        <v>25</v>
      </c>
      <c r="L1436" s="2" t="s">
        <v>25</v>
      </c>
      <c r="M1436" s="2" t="s">
        <v>42</v>
      </c>
      <c r="N1436" s="2" t="s">
        <v>88</v>
      </c>
      <c r="O1436" s="2" t="s">
        <v>88</v>
      </c>
    </row>
    <row r="1437" spans="1:15" hidden="1">
      <c r="A1437" s="1" t="s">
        <v>118</v>
      </c>
      <c r="B1437" s="2">
        <v>2016</v>
      </c>
      <c r="C1437" s="2" t="s">
        <v>16</v>
      </c>
      <c r="D1437" s="2" t="s">
        <v>17</v>
      </c>
      <c r="E1437" s="2" t="s">
        <v>27</v>
      </c>
      <c r="F1437" s="2" t="s">
        <v>19</v>
      </c>
      <c r="G1437" s="2" t="s">
        <v>20</v>
      </c>
      <c r="H1437" s="2" t="s">
        <v>51</v>
      </c>
      <c r="I1437" s="2" t="s">
        <v>22</v>
      </c>
      <c r="J1437" s="2" t="s">
        <v>30</v>
      </c>
      <c r="K1437" s="2" t="s">
        <v>31</v>
      </c>
      <c r="L1437" s="2" t="s">
        <v>25</v>
      </c>
      <c r="M1437" s="2" t="s">
        <v>88</v>
      </c>
      <c r="N1437" s="2" t="s">
        <v>33</v>
      </c>
      <c r="O1437" s="2" t="s">
        <v>88</v>
      </c>
    </row>
    <row r="1438" spans="1:15" hidden="1">
      <c r="A1438" s="1" t="s">
        <v>15</v>
      </c>
      <c r="B1438" s="2">
        <v>2004</v>
      </c>
      <c r="C1438" s="2" t="s">
        <v>16</v>
      </c>
      <c r="D1438" s="2" t="s">
        <v>17</v>
      </c>
      <c r="E1438" s="2" t="s">
        <v>18</v>
      </c>
      <c r="F1438" s="2" t="s">
        <v>19</v>
      </c>
      <c r="G1438" s="2" t="s">
        <v>20</v>
      </c>
      <c r="H1438" s="2" t="s">
        <v>21</v>
      </c>
      <c r="I1438" s="2" t="s">
        <v>22</v>
      </c>
      <c r="J1438" s="2" t="s">
        <v>23</v>
      </c>
      <c r="K1438" s="2" t="s">
        <v>83</v>
      </c>
      <c r="L1438" s="2" t="s">
        <v>25</v>
      </c>
      <c r="M1438" s="2" t="s">
        <v>88</v>
      </c>
      <c r="N1438" s="2" t="s">
        <v>17</v>
      </c>
      <c r="O1438" s="2" t="s">
        <v>88</v>
      </c>
    </row>
    <row r="1439" spans="1:15">
      <c r="A1439" s="1" t="s">
        <v>15</v>
      </c>
      <c r="B1439" s="2">
        <v>2013</v>
      </c>
      <c r="C1439" s="2" t="s">
        <v>16</v>
      </c>
      <c r="D1439" s="2" t="s">
        <v>33</v>
      </c>
      <c r="E1439" s="2" t="s">
        <v>49</v>
      </c>
      <c r="F1439" s="2" t="s">
        <v>50</v>
      </c>
      <c r="G1439" s="2" t="s">
        <v>20</v>
      </c>
      <c r="H1439" s="2" t="s">
        <v>21</v>
      </c>
      <c r="I1439" s="2" t="s">
        <v>22</v>
      </c>
      <c r="J1439" s="2" t="s">
        <v>52</v>
      </c>
      <c r="K1439" s="2" t="s">
        <v>40</v>
      </c>
      <c r="L1439" s="2" t="s">
        <v>41</v>
      </c>
      <c r="M1439" s="2" t="s">
        <v>32</v>
      </c>
      <c r="N1439" s="2" t="s">
        <v>33</v>
      </c>
      <c r="O1439" s="2" t="s">
        <v>43</v>
      </c>
    </row>
    <row r="1440" spans="1:15" hidden="1">
      <c r="A1440" s="1" t="s">
        <v>15</v>
      </c>
      <c r="B1440" s="2">
        <v>2011</v>
      </c>
      <c r="C1440" s="2" t="s">
        <v>16</v>
      </c>
      <c r="D1440" s="2" t="s">
        <v>17</v>
      </c>
      <c r="E1440" s="2" t="s">
        <v>18</v>
      </c>
      <c r="F1440" s="2" t="s">
        <v>19</v>
      </c>
      <c r="G1440" s="2" t="s">
        <v>20</v>
      </c>
      <c r="H1440" s="2" t="s">
        <v>21</v>
      </c>
      <c r="I1440" s="2" t="s">
        <v>22</v>
      </c>
      <c r="J1440" s="2" t="s">
        <v>23</v>
      </c>
      <c r="K1440" s="2" t="s">
        <v>24</v>
      </c>
      <c r="L1440" s="2" t="s">
        <v>25</v>
      </c>
      <c r="M1440" s="2" t="s">
        <v>88</v>
      </c>
      <c r="N1440" s="2" t="s">
        <v>88</v>
      </c>
      <c r="O1440" s="2" t="s">
        <v>88</v>
      </c>
    </row>
    <row r="1441" spans="1:15" hidden="1">
      <c r="A1441" s="1" t="s">
        <v>15</v>
      </c>
      <c r="B1441" s="2">
        <v>2013</v>
      </c>
      <c r="C1441" s="2" t="s">
        <v>16</v>
      </c>
      <c r="D1441" s="2" t="s">
        <v>17</v>
      </c>
      <c r="E1441" s="2" t="s">
        <v>18</v>
      </c>
      <c r="F1441" s="2" t="s">
        <v>35</v>
      </c>
      <c r="G1441" s="2" t="s">
        <v>20</v>
      </c>
      <c r="H1441" s="2" t="s">
        <v>177</v>
      </c>
      <c r="I1441" s="2" t="s">
        <v>22</v>
      </c>
      <c r="J1441" s="2" t="s">
        <v>23</v>
      </c>
      <c r="K1441" s="2"/>
      <c r="L1441" s="2"/>
      <c r="M1441" s="2" t="s">
        <v>42</v>
      </c>
      <c r="N1441" s="2" t="s">
        <v>88</v>
      </c>
      <c r="O1441" s="2" t="s">
        <v>88</v>
      </c>
    </row>
    <row r="1442" spans="1:15">
      <c r="A1442" s="1" t="s">
        <v>63</v>
      </c>
      <c r="B1442" s="2">
        <v>2020</v>
      </c>
      <c r="C1442" s="2" t="s">
        <v>16</v>
      </c>
      <c r="D1442" s="2" t="s">
        <v>33</v>
      </c>
      <c r="E1442" s="2" t="s">
        <v>65</v>
      </c>
      <c r="F1442" s="2" t="s">
        <v>96</v>
      </c>
      <c r="G1442" s="2" t="s">
        <v>20</v>
      </c>
      <c r="H1442" s="2" t="s">
        <v>85</v>
      </c>
      <c r="I1442" s="2" t="s">
        <v>22</v>
      </c>
      <c r="J1442" s="2" t="s">
        <v>67</v>
      </c>
      <c r="K1442" s="2" t="s">
        <v>31</v>
      </c>
      <c r="L1442" s="2" t="s">
        <v>25</v>
      </c>
      <c r="M1442" s="2" t="s">
        <v>88</v>
      </c>
      <c r="N1442" s="2" t="s">
        <v>33</v>
      </c>
      <c r="O1442" s="2" t="s">
        <v>43</v>
      </c>
    </row>
    <row r="1443" spans="1:15" hidden="1">
      <c r="A1443" s="1" t="s">
        <v>15</v>
      </c>
      <c r="B1443" s="2">
        <v>2023</v>
      </c>
      <c r="C1443" s="2" t="s">
        <v>16</v>
      </c>
      <c r="D1443" s="2" t="s">
        <v>33</v>
      </c>
      <c r="E1443" s="2" t="s">
        <v>49</v>
      </c>
      <c r="F1443" s="2" t="s">
        <v>72</v>
      </c>
      <c r="G1443" s="2" t="s">
        <v>20</v>
      </c>
      <c r="H1443" s="2" t="s">
        <v>71</v>
      </c>
      <c r="I1443" s="2" t="s">
        <v>22</v>
      </c>
      <c r="J1443" s="2" t="s">
        <v>52</v>
      </c>
      <c r="K1443" s="2" t="s">
        <v>40</v>
      </c>
      <c r="L1443" s="2" t="s">
        <v>41</v>
      </c>
      <c r="M1443" s="2" t="s">
        <v>32</v>
      </c>
      <c r="N1443" s="2" t="s">
        <v>17</v>
      </c>
      <c r="O1443" s="2" t="s">
        <v>88</v>
      </c>
    </row>
    <row r="1444" spans="1:15" hidden="1">
      <c r="A1444" s="1" t="s">
        <v>15</v>
      </c>
      <c r="B1444" s="2">
        <v>2012</v>
      </c>
      <c r="C1444" s="2" t="s">
        <v>16</v>
      </c>
      <c r="D1444" s="2" t="s">
        <v>17</v>
      </c>
      <c r="E1444" s="2" t="s">
        <v>27</v>
      </c>
      <c r="F1444" s="2" t="s">
        <v>19</v>
      </c>
      <c r="G1444" s="2" t="s">
        <v>45</v>
      </c>
      <c r="H1444" s="2" t="s">
        <v>54</v>
      </c>
      <c r="I1444" s="2" t="s">
        <v>47</v>
      </c>
      <c r="J1444" s="2" t="s">
        <v>30</v>
      </c>
      <c r="K1444" s="2" t="s">
        <v>24</v>
      </c>
      <c r="L1444" s="2" t="s">
        <v>25</v>
      </c>
      <c r="M1444" s="2" t="s">
        <v>88</v>
      </c>
      <c r="N1444" s="2" t="s">
        <v>88</v>
      </c>
      <c r="O1444" s="2" t="s">
        <v>88</v>
      </c>
    </row>
    <row r="1445" spans="1:15">
      <c r="A1445" s="1" t="s">
        <v>15</v>
      </c>
      <c r="B1445" s="2">
        <v>2019</v>
      </c>
      <c r="C1445" s="2" t="s">
        <v>16</v>
      </c>
      <c r="D1445" s="2" t="s">
        <v>33</v>
      </c>
      <c r="E1445" s="2" t="s">
        <v>49</v>
      </c>
      <c r="F1445" s="2" t="s">
        <v>50</v>
      </c>
      <c r="G1445" s="2" t="s">
        <v>20</v>
      </c>
      <c r="H1445" s="2" t="s">
        <v>51</v>
      </c>
      <c r="I1445" s="2" t="s">
        <v>22</v>
      </c>
      <c r="J1445" s="2" t="s">
        <v>52</v>
      </c>
      <c r="K1445" s="2" t="s">
        <v>84</v>
      </c>
      <c r="L1445" s="2" t="s">
        <v>41</v>
      </c>
      <c r="M1445" s="2" t="s">
        <v>32</v>
      </c>
      <c r="N1445" s="2" t="s">
        <v>17</v>
      </c>
      <c r="O1445" s="2" t="s">
        <v>43</v>
      </c>
    </row>
    <row r="1446" spans="1:15">
      <c r="A1446" s="1" t="s">
        <v>15</v>
      </c>
      <c r="B1446" s="2">
        <v>2018</v>
      </c>
      <c r="C1446" s="2" t="s">
        <v>16</v>
      </c>
      <c r="D1446" s="2" t="s">
        <v>33</v>
      </c>
      <c r="E1446" s="2" t="s">
        <v>79</v>
      </c>
      <c r="F1446" s="2" t="s">
        <v>19</v>
      </c>
      <c r="G1446" s="2" t="s">
        <v>20</v>
      </c>
      <c r="H1446" s="2" t="s">
        <v>80</v>
      </c>
      <c r="I1446" s="2" t="s">
        <v>76</v>
      </c>
      <c r="J1446" s="2" t="s">
        <v>67</v>
      </c>
      <c r="K1446" s="2" t="s">
        <v>40</v>
      </c>
      <c r="L1446" s="2" t="s">
        <v>41</v>
      </c>
      <c r="M1446" s="2" t="s">
        <v>32</v>
      </c>
      <c r="N1446" s="2" t="s">
        <v>88</v>
      </c>
      <c r="O1446" s="2" t="s">
        <v>43</v>
      </c>
    </row>
    <row r="1447" spans="1:15" hidden="1">
      <c r="A1447" s="1" t="s">
        <v>48</v>
      </c>
      <c r="B1447" s="2">
        <v>2021</v>
      </c>
      <c r="C1447" s="2" t="s">
        <v>16</v>
      </c>
      <c r="D1447" s="2" t="s">
        <v>33</v>
      </c>
      <c r="E1447" s="2" t="s">
        <v>65</v>
      </c>
      <c r="F1447" s="2" t="s">
        <v>19</v>
      </c>
      <c r="G1447" s="2"/>
      <c r="H1447" s="2"/>
      <c r="I1447" s="2" t="s">
        <v>184</v>
      </c>
      <c r="J1447" s="2" t="s">
        <v>52</v>
      </c>
      <c r="K1447" s="2" t="s">
        <v>69</v>
      </c>
      <c r="L1447" s="2" t="s">
        <v>25</v>
      </c>
      <c r="M1447" s="2" t="s">
        <v>32</v>
      </c>
      <c r="N1447" s="2" t="s">
        <v>88</v>
      </c>
      <c r="O1447" s="2" t="s">
        <v>88</v>
      </c>
    </row>
    <row r="1448" spans="1:15" hidden="1">
      <c r="A1448" s="1" t="s">
        <v>15</v>
      </c>
      <c r="B1448" s="2">
        <v>2011</v>
      </c>
      <c r="C1448" s="2" t="s">
        <v>16</v>
      </c>
      <c r="D1448" s="2" t="s">
        <v>33</v>
      </c>
      <c r="E1448" s="2" t="s">
        <v>34</v>
      </c>
      <c r="F1448" s="2" t="s">
        <v>59</v>
      </c>
      <c r="G1448" s="2" t="s">
        <v>20</v>
      </c>
      <c r="H1448" s="2" t="s">
        <v>21</v>
      </c>
      <c r="I1448" s="2" t="s">
        <v>22</v>
      </c>
      <c r="J1448" s="2" t="s">
        <v>39</v>
      </c>
      <c r="K1448" s="2"/>
      <c r="L1448" s="2"/>
      <c r="M1448" s="2" t="s">
        <v>32</v>
      </c>
      <c r="N1448" s="2" t="s">
        <v>33</v>
      </c>
      <c r="O1448" s="2" t="s">
        <v>88</v>
      </c>
    </row>
    <row r="1449" spans="1:15">
      <c r="A1449" s="1" t="s">
        <v>26</v>
      </c>
      <c r="B1449" s="2">
        <v>2013</v>
      </c>
      <c r="C1449" s="2" t="s">
        <v>16</v>
      </c>
      <c r="D1449" s="2" t="s">
        <v>33</v>
      </c>
      <c r="E1449" s="2" t="s">
        <v>49</v>
      </c>
      <c r="F1449" s="2" t="s">
        <v>89</v>
      </c>
      <c r="G1449" s="2" t="s">
        <v>20</v>
      </c>
      <c r="H1449" s="2" t="s">
        <v>51</v>
      </c>
      <c r="I1449" s="2" t="s">
        <v>22</v>
      </c>
      <c r="J1449" s="2" t="s">
        <v>52</v>
      </c>
      <c r="K1449" s="2" t="s">
        <v>40</v>
      </c>
      <c r="L1449" s="2" t="s">
        <v>41</v>
      </c>
      <c r="M1449" s="2" t="s">
        <v>88</v>
      </c>
      <c r="N1449" s="2" t="s">
        <v>88</v>
      </c>
      <c r="O1449" s="2" t="s">
        <v>43</v>
      </c>
    </row>
    <row r="1450" spans="1:15">
      <c r="A1450" s="1" t="s">
        <v>15</v>
      </c>
      <c r="B1450" s="2">
        <v>2023</v>
      </c>
      <c r="C1450" s="2" t="s">
        <v>16</v>
      </c>
      <c r="D1450" s="2" t="s">
        <v>33</v>
      </c>
      <c r="E1450" s="2" t="s">
        <v>65</v>
      </c>
      <c r="F1450" s="2" t="s">
        <v>86</v>
      </c>
      <c r="G1450" s="2" t="s">
        <v>20</v>
      </c>
      <c r="H1450" s="2" t="s">
        <v>29</v>
      </c>
      <c r="I1450" s="2" t="s">
        <v>22</v>
      </c>
      <c r="J1450" s="2" t="s">
        <v>67</v>
      </c>
      <c r="K1450" s="2" t="s">
        <v>25</v>
      </c>
      <c r="L1450" s="2" t="s">
        <v>25</v>
      </c>
      <c r="M1450" s="2" t="s">
        <v>32</v>
      </c>
      <c r="N1450" s="2" t="s">
        <v>33</v>
      </c>
      <c r="O1450" s="2" t="s">
        <v>43</v>
      </c>
    </row>
    <row r="1451" spans="1:15">
      <c r="A1451" s="1" t="s">
        <v>15</v>
      </c>
      <c r="B1451" s="2">
        <v>2023</v>
      </c>
      <c r="C1451" s="2" t="s">
        <v>16</v>
      </c>
      <c r="D1451" s="2" t="s">
        <v>33</v>
      </c>
      <c r="E1451" s="2" t="s">
        <v>65</v>
      </c>
      <c r="F1451" s="2" t="s">
        <v>66</v>
      </c>
      <c r="G1451" s="2" t="s">
        <v>20</v>
      </c>
      <c r="H1451" s="2" t="s">
        <v>29</v>
      </c>
      <c r="I1451" s="2" t="s">
        <v>22</v>
      </c>
      <c r="J1451" s="2" t="s">
        <v>67</v>
      </c>
      <c r="K1451" s="2" t="s">
        <v>25</v>
      </c>
      <c r="L1451" s="2" t="s">
        <v>25</v>
      </c>
      <c r="M1451" s="2" t="s">
        <v>32</v>
      </c>
      <c r="N1451" s="2" t="s">
        <v>33</v>
      </c>
      <c r="O1451" s="2" t="s">
        <v>43</v>
      </c>
    </row>
    <row r="1452" spans="1:15">
      <c r="A1452" s="1" t="s">
        <v>15</v>
      </c>
      <c r="B1452" s="2">
        <v>2017</v>
      </c>
      <c r="C1452" s="2" t="s">
        <v>16</v>
      </c>
      <c r="D1452" s="2" t="s">
        <v>33</v>
      </c>
      <c r="E1452" s="2" t="s">
        <v>65</v>
      </c>
      <c r="F1452" s="2" t="s">
        <v>35</v>
      </c>
      <c r="G1452" s="2" t="s">
        <v>20</v>
      </c>
      <c r="H1452" s="2" t="s">
        <v>21</v>
      </c>
      <c r="I1452" s="2" t="s">
        <v>22</v>
      </c>
      <c r="J1452" s="2" t="s">
        <v>67</v>
      </c>
      <c r="K1452" s="2" t="s">
        <v>61</v>
      </c>
      <c r="L1452" s="2" t="s">
        <v>41</v>
      </c>
      <c r="M1452" s="2" t="s">
        <v>42</v>
      </c>
      <c r="N1452" s="2" t="s">
        <v>33</v>
      </c>
      <c r="O1452" s="2" t="s">
        <v>43</v>
      </c>
    </row>
    <row r="1453" spans="1:15" hidden="1">
      <c r="A1453" s="1" t="s">
        <v>15</v>
      </c>
      <c r="B1453" s="2">
        <v>2011</v>
      </c>
      <c r="C1453" s="2" t="s">
        <v>16</v>
      </c>
      <c r="D1453" s="2" t="s">
        <v>17</v>
      </c>
      <c r="E1453" s="2" t="s">
        <v>18</v>
      </c>
      <c r="F1453" s="2" t="s">
        <v>19</v>
      </c>
      <c r="G1453" s="2" t="s">
        <v>20</v>
      </c>
      <c r="H1453" s="2" t="s">
        <v>21</v>
      </c>
      <c r="I1453" s="2" t="s">
        <v>22</v>
      </c>
      <c r="J1453" s="2" t="s">
        <v>23</v>
      </c>
      <c r="K1453" s="2" t="s">
        <v>24</v>
      </c>
      <c r="L1453" s="2" t="s">
        <v>25</v>
      </c>
      <c r="M1453" s="2" t="s">
        <v>88</v>
      </c>
      <c r="N1453" s="2" t="s">
        <v>88</v>
      </c>
      <c r="O1453" s="2" t="s">
        <v>88</v>
      </c>
    </row>
    <row r="1454" spans="1:15" hidden="1">
      <c r="A1454" s="1" t="s">
        <v>48</v>
      </c>
      <c r="B1454" s="2">
        <v>2013</v>
      </c>
      <c r="C1454" s="2" t="s">
        <v>16</v>
      </c>
      <c r="D1454" s="2" t="s">
        <v>33</v>
      </c>
      <c r="E1454" s="2" t="s">
        <v>49</v>
      </c>
      <c r="F1454" s="2" t="s">
        <v>19</v>
      </c>
      <c r="G1454" s="2" t="s">
        <v>20</v>
      </c>
      <c r="H1454" s="2" t="s">
        <v>51</v>
      </c>
      <c r="I1454" s="2" t="s">
        <v>22</v>
      </c>
      <c r="J1454" s="2" t="s">
        <v>52</v>
      </c>
      <c r="K1454" s="2"/>
      <c r="L1454" s="2"/>
      <c r="M1454" s="2" t="s">
        <v>88</v>
      </c>
      <c r="N1454" s="2" t="s">
        <v>33</v>
      </c>
      <c r="O1454" s="2" t="s">
        <v>88</v>
      </c>
    </row>
    <row r="1455" spans="1:15" hidden="1">
      <c r="A1455" s="1" t="s">
        <v>15</v>
      </c>
      <c r="B1455" s="2">
        <v>2010</v>
      </c>
      <c r="C1455" s="2" t="s">
        <v>16</v>
      </c>
      <c r="D1455" s="2" t="s">
        <v>17</v>
      </c>
      <c r="E1455" s="2" t="s">
        <v>27</v>
      </c>
      <c r="F1455" s="2" t="s">
        <v>19</v>
      </c>
      <c r="G1455" s="2" t="s">
        <v>45</v>
      </c>
      <c r="H1455" s="2" t="s">
        <v>54</v>
      </c>
      <c r="I1455" s="2" t="s">
        <v>47</v>
      </c>
      <c r="J1455" s="2" t="s">
        <v>30</v>
      </c>
      <c r="K1455" s="2" t="s">
        <v>24</v>
      </c>
      <c r="L1455" s="2" t="s">
        <v>25</v>
      </c>
      <c r="M1455" s="2" t="s">
        <v>88</v>
      </c>
      <c r="N1455" s="2" t="s">
        <v>88</v>
      </c>
      <c r="O1455" s="2" t="s">
        <v>88</v>
      </c>
    </row>
    <row r="1456" spans="1:15" hidden="1">
      <c r="A1456" s="1"/>
      <c r="B1456" s="2">
        <v>2013</v>
      </c>
      <c r="C1456" s="2" t="s">
        <v>16</v>
      </c>
      <c r="D1456" s="2" t="s">
        <v>33</v>
      </c>
      <c r="E1456" s="2" t="s">
        <v>79</v>
      </c>
      <c r="F1456" s="2" t="s">
        <v>19</v>
      </c>
      <c r="G1456" s="2" t="s">
        <v>20</v>
      </c>
      <c r="H1456" s="2" t="s">
        <v>101</v>
      </c>
      <c r="I1456" s="2" t="s">
        <v>76</v>
      </c>
      <c r="J1456" s="2" t="s">
        <v>67</v>
      </c>
      <c r="K1456" s="2"/>
      <c r="L1456" s="2"/>
      <c r="M1456" s="2" t="s">
        <v>88</v>
      </c>
      <c r="N1456" s="2" t="s">
        <v>33</v>
      </c>
      <c r="O1456" s="2" t="s">
        <v>78</v>
      </c>
    </row>
    <row r="1457" spans="1:15" hidden="1">
      <c r="A1457" s="1" t="s">
        <v>15</v>
      </c>
      <c r="B1457" s="2">
        <v>2012</v>
      </c>
      <c r="C1457" s="2" t="s">
        <v>16</v>
      </c>
      <c r="D1457" s="2" t="s">
        <v>17</v>
      </c>
      <c r="E1457" s="2" t="s">
        <v>27</v>
      </c>
      <c r="F1457" s="2" t="s">
        <v>19</v>
      </c>
      <c r="G1457" s="2" t="s">
        <v>45</v>
      </c>
      <c r="H1457" s="2" t="s">
        <v>54</v>
      </c>
      <c r="I1457" s="2" t="s">
        <v>47</v>
      </c>
      <c r="J1457" s="2" t="s">
        <v>30</v>
      </c>
      <c r="K1457" s="2" t="s">
        <v>24</v>
      </c>
      <c r="L1457" s="2" t="s">
        <v>25</v>
      </c>
      <c r="M1457" s="2" t="s">
        <v>88</v>
      </c>
      <c r="N1457" s="2" t="s">
        <v>88</v>
      </c>
      <c r="O1457" s="2" t="s">
        <v>88</v>
      </c>
    </row>
    <row r="1458" spans="1:15">
      <c r="A1458" s="1" t="s">
        <v>210</v>
      </c>
      <c r="B1458" s="2">
        <v>2022</v>
      </c>
      <c r="C1458" s="2" t="s">
        <v>16</v>
      </c>
      <c r="D1458" s="2" t="s">
        <v>33</v>
      </c>
      <c r="E1458" s="2" t="s">
        <v>49</v>
      </c>
      <c r="F1458" s="2" t="s">
        <v>72</v>
      </c>
      <c r="G1458" s="2" t="s">
        <v>20</v>
      </c>
      <c r="H1458" s="2" t="s">
        <v>211</v>
      </c>
      <c r="I1458" s="2" t="s">
        <v>22</v>
      </c>
      <c r="J1458" s="2" t="s">
        <v>52</v>
      </c>
      <c r="K1458" s="2" t="s">
        <v>84</v>
      </c>
      <c r="L1458" s="2" t="s">
        <v>41</v>
      </c>
      <c r="M1458" s="2" t="s">
        <v>88</v>
      </c>
      <c r="N1458" s="2" t="s">
        <v>17</v>
      </c>
      <c r="O1458" s="2" t="s">
        <v>43</v>
      </c>
    </row>
    <row r="1459" spans="1:15">
      <c r="A1459" s="1" t="s">
        <v>15</v>
      </c>
      <c r="B1459" s="2">
        <v>2015</v>
      </c>
      <c r="C1459" s="2" t="s">
        <v>16</v>
      </c>
      <c r="D1459" s="2" t="s">
        <v>33</v>
      </c>
      <c r="E1459" s="2" t="s">
        <v>34</v>
      </c>
      <c r="F1459" s="2" t="s">
        <v>35</v>
      </c>
      <c r="G1459" s="2" t="s">
        <v>45</v>
      </c>
      <c r="H1459" s="2" t="s">
        <v>54</v>
      </c>
      <c r="I1459" s="2" t="s">
        <v>47</v>
      </c>
      <c r="J1459" s="2" t="s">
        <v>39</v>
      </c>
      <c r="K1459" s="2"/>
      <c r="L1459" s="2"/>
      <c r="M1459" s="2" t="s">
        <v>42</v>
      </c>
      <c r="N1459" s="2" t="s">
        <v>88</v>
      </c>
      <c r="O1459" s="2" t="s">
        <v>43</v>
      </c>
    </row>
    <row r="1460" spans="1:15" hidden="1">
      <c r="A1460" s="1" t="s">
        <v>15</v>
      </c>
      <c r="B1460" s="2">
        <v>2017</v>
      </c>
      <c r="C1460" s="2" t="s">
        <v>16</v>
      </c>
      <c r="D1460" s="2" t="s">
        <v>33</v>
      </c>
      <c r="E1460" s="2" t="s">
        <v>18</v>
      </c>
      <c r="F1460" s="2" t="s">
        <v>89</v>
      </c>
      <c r="G1460" s="2" t="s">
        <v>127</v>
      </c>
      <c r="H1460" s="2" t="s">
        <v>212</v>
      </c>
      <c r="I1460" s="2" t="s">
        <v>76</v>
      </c>
      <c r="J1460" s="2" t="s">
        <v>23</v>
      </c>
      <c r="K1460" s="2" t="s">
        <v>41</v>
      </c>
      <c r="L1460" s="2" t="s">
        <v>41</v>
      </c>
      <c r="M1460" s="2" t="s">
        <v>88</v>
      </c>
      <c r="N1460" s="2" t="s">
        <v>88</v>
      </c>
      <c r="O1460" s="2" t="s">
        <v>78</v>
      </c>
    </row>
    <row r="1461" spans="1:15" hidden="1">
      <c r="A1461" s="1" t="s">
        <v>15</v>
      </c>
      <c r="B1461" s="2">
        <v>2015</v>
      </c>
      <c r="C1461" s="2" t="s">
        <v>16</v>
      </c>
      <c r="D1461" s="2" t="s">
        <v>17</v>
      </c>
      <c r="E1461" s="2" t="s">
        <v>27</v>
      </c>
      <c r="F1461" s="2" t="s">
        <v>19</v>
      </c>
      <c r="G1461" s="2" t="s">
        <v>45</v>
      </c>
      <c r="H1461" s="2" t="s">
        <v>54</v>
      </c>
      <c r="I1461" s="2" t="s">
        <v>47</v>
      </c>
      <c r="J1461" s="2" t="s">
        <v>30</v>
      </c>
      <c r="K1461" s="2" t="s">
        <v>24</v>
      </c>
      <c r="L1461" s="2" t="s">
        <v>25</v>
      </c>
      <c r="M1461" s="2" t="s">
        <v>88</v>
      </c>
      <c r="N1461" s="2" t="s">
        <v>88</v>
      </c>
      <c r="O1461" s="2" t="s">
        <v>88</v>
      </c>
    </row>
    <row r="1462" spans="1:15">
      <c r="A1462" s="1" t="s">
        <v>63</v>
      </c>
      <c r="B1462" s="2">
        <v>2019</v>
      </c>
      <c r="C1462" s="2" t="s">
        <v>16</v>
      </c>
      <c r="D1462" s="2" t="s">
        <v>33</v>
      </c>
      <c r="E1462" s="2" t="s">
        <v>79</v>
      </c>
      <c r="F1462" s="2" t="s">
        <v>35</v>
      </c>
      <c r="G1462" s="2" t="s">
        <v>20</v>
      </c>
      <c r="H1462" s="2" t="s">
        <v>101</v>
      </c>
      <c r="I1462" s="2" t="s">
        <v>76</v>
      </c>
      <c r="J1462" s="2" t="s">
        <v>67</v>
      </c>
      <c r="K1462" s="2" t="s">
        <v>31</v>
      </c>
      <c r="L1462" s="2" t="s">
        <v>25</v>
      </c>
      <c r="M1462" s="2" t="s">
        <v>88</v>
      </c>
      <c r="N1462" s="2" t="s">
        <v>17</v>
      </c>
      <c r="O1462" s="2" t="s">
        <v>43</v>
      </c>
    </row>
    <row r="1463" spans="1:15" hidden="1">
      <c r="A1463" s="1" t="s">
        <v>15</v>
      </c>
      <c r="B1463" s="2">
        <v>2010</v>
      </c>
      <c r="C1463" s="2" t="s">
        <v>16</v>
      </c>
      <c r="D1463" s="2" t="s">
        <v>17</v>
      </c>
      <c r="E1463" s="2" t="s">
        <v>27</v>
      </c>
      <c r="F1463" s="2" t="s">
        <v>19</v>
      </c>
      <c r="G1463" s="2" t="s">
        <v>45</v>
      </c>
      <c r="H1463" s="2" t="s">
        <v>54</v>
      </c>
      <c r="I1463" s="2" t="s">
        <v>47</v>
      </c>
      <c r="J1463" s="2" t="s">
        <v>30</v>
      </c>
      <c r="K1463" s="2" t="s">
        <v>24</v>
      </c>
      <c r="L1463" s="2" t="s">
        <v>25</v>
      </c>
      <c r="M1463" s="2" t="s">
        <v>88</v>
      </c>
      <c r="N1463" s="2" t="s">
        <v>88</v>
      </c>
      <c r="O1463" s="2" t="s">
        <v>88</v>
      </c>
    </row>
    <row r="1464" spans="1:15" hidden="1">
      <c r="A1464" s="1" t="s">
        <v>15</v>
      </c>
      <c r="B1464" s="2">
        <v>2010</v>
      </c>
      <c r="C1464" s="2" t="s">
        <v>16</v>
      </c>
      <c r="D1464" s="2" t="s">
        <v>33</v>
      </c>
      <c r="E1464" s="2" t="s">
        <v>91</v>
      </c>
      <c r="F1464" s="2" t="s">
        <v>35</v>
      </c>
      <c r="G1464" s="2" t="s">
        <v>20</v>
      </c>
      <c r="H1464" s="2" t="s">
        <v>85</v>
      </c>
      <c r="I1464" s="2" t="s">
        <v>22</v>
      </c>
      <c r="J1464" s="2" t="s">
        <v>52</v>
      </c>
      <c r="K1464" s="2" t="s">
        <v>61</v>
      </c>
      <c r="L1464" s="2" t="s">
        <v>41</v>
      </c>
      <c r="M1464" s="2" t="s">
        <v>88</v>
      </c>
      <c r="N1464" s="2" t="s">
        <v>88</v>
      </c>
      <c r="O1464" s="2" t="s">
        <v>88</v>
      </c>
    </row>
    <row r="1465" spans="1:15" hidden="1">
      <c r="A1465" s="1" t="s">
        <v>15</v>
      </c>
      <c r="B1465" s="2">
        <v>2013</v>
      </c>
      <c r="C1465" s="2" t="s">
        <v>16</v>
      </c>
      <c r="D1465" s="2" t="s">
        <v>33</v>
      </c>
      <c r="E1465" s="2" t="s">
        <v>49</v>
      </c>
      <c r="F1465" s="2" t="s">
        <v>213</v>
      </c>
      <c r="G1465" s="2" t="s">
        <v>20</v>
      </c>
      <c r="H1465" s="2" t="s">
        <v>21</v>
      </c>
      <c r="I1465" s="2" t="s">
        <v>22</v>
      </c>
      <c r="J1465" s="2" t="s">
        <v>52</v>
      </c>
      <c r="K1465" s="2"/>
      <c r="L1465" s="2"/>
      <c r="M1465" s="2" t="s">
        <v>81</v>
      </c>
      <c r="N1465" s="2" t="s">
        <v>33</v>
      </c>
      <c r="O1465" s="2" t="s">
        <v>98</v>
      </c>
    </row>
    <row r="1466" spans="1:15" hidden="1">
      <c r="A1466" s="1" t="s">
        <v>15</v>
      </c>
      <c r="B1466" s="2">
        <v>2014</v>
      </c>
      <c r="C1466" s="2" t="s">
        <v>16</v>
      </c>
      <c r="D1466" s="2" t="s">
        <v>17</v>
      </c>
      <c r="E1466" s="2" t="s">
        <v>27</v>
      </c>
      <c r="F1466" s="2" t="s">
        <v>19</v>
      </c>
      <c r="G1466" s="2" t="s">
        <v>36</v>
      </c>
      <c r="H1466" s="2" t="s">
        <v>60</v>
      </c>
      <c r="I1466" s="2" t="s">
        <v>38</v>
      </c>
      <c r="J1466" s="2" t="s">
        <v>30</v>
      </c>
      <c r="K1466" s="2"/>
      <c r="L1466" s="2"/>
      <c r="M1466" s="2" t="s">
        <v>32</v>
      </c>
      <c r="N1466" s="2" t="s">
        <v>88</v>
      </c>
      <c r="O1466" s="2" t="s">
        <v>88</v>
      </c>
    </row>
    <row r="1467" spans="1:15" hidden="1">
      <c r="A1467" s="1" t="s">
        <v>15</v>
      </c>
      <c r="B1467" s="2">
        <v>2015</v>
      </c>
      <c r="C1467" s="2" t="s">
        <v>16</v>
      </c>
      <c r="D1467" s="2" t="s">
        <v>17</v>
      </c>
      <c r="E1467" s="2" t="s">
        <v>27</v>
      </c>
      <c r="F1467" s="2" t="s">
        <v>19</v>
      </c>
      <c r="G1467" s="2" t="s">
        <v>45</v>
      </c>
      <c r="H1467" s="2" t="s">
        <v>54</v>
      </c>
      <c r="I1467" s="2" t="s">
        <v>47</v>
      </c>
      <c r="J1467" s="2" t="s">
        <v>30</v>
      </c>
      <c r="K1467" s="2" t="s">
        <v>24</v>
      </c>
      <c r="L1467" s="2" t="s">
        <v>25</v>
      </c>
      <c r="M1467" s="2" t="s">
        <v>88</v>
      </c>
      <c r="N1467" s="2" t="s">
        <v>88</v>
      </c>
      <c r="O1467" s="2" t="s">
        <v>88</v>
      </c>
    </row>
    <row r="1468" spans="1:15">
      <c r="A1468" s="1" t="s">
        <v>15</v>
      </c>
      <c r="B1468" s="2">
        <v>2023</v>
      </c>
      <c r="C1468" s="2" t="s">
        <v>16</v>
      </c>
      <c r="D1468" s="2" t="s">
        <v>33</v>
      </c>
      <c r="E1468" s="2" t="s">
        <v>65</v>
      </c>
      <c r="F1468" s="2" t="s">
        <v>72</v>
      </c>
      <c r="G1468" s="2" t="s">
        <v>20</v>
      </c>
      <c r="H1468" s="2" t="s">
        <v>29</v>
      </c>
      <c r="I1468" s="2" t="s">
        <v>22</v>
      </c>
      <c r="J1468" s="2" t="s">
        <v>67</v>
      </c>
      <c r="K1468" s="2" t="s">
        <v>40</v>
      </c>
      <c r="L1468" s="2" t="s">
        <v>41</v>
      </c>
      <c r="M1468" s="2" t="s">
        <v>32</v>
      </c>
      <c r="N1468" s="2" t="s">
        <v>33</v>
      </c>
      <c r="O1468" s="2" t="s">
        <v>43</v>
      </c>
    </row>
    <row r="1469" spans="1:15">
      <c r="A1469" s="1" t="s">
        <v>15</v>
      </c>
      <c r="B1469" s="2">
        <v>2023</v>
      </c>
      <c r="C1469" s="2" t="s">
        <v>16</v>
      </c>
      <c r="D1469" s="2" t="s">
        <v>33</v>
      </c>
      <c r="E1469" s="2" t="s">
        <v>65</v>
      </c>
      <c r="F1469" s="2" t="s">
        <v>66</v>
      </c>
      <c r="G1469" s="2" t="s">
        <v>20</v>
      </c>
      <c r="H1469" s="2" t="s">
        <v>29</v>
      </c>
      <c r="I1469" s="2" t="s">
        <v>22</v>
      </c>
      <c r="J1469" s="2" t="s">
        <v>67</v>
      </c>
      <c r="K1469" s="2" t="s">
        <v>25</v>
      </c>
      <c r="L1469" s="2" t="s">
        <v>25</v>
      </c>
      <c r="M1469" s="2" t="s">
        <v>32</v>
      </c>
      <c r="N1469" s="2" t="s">
        <v>33</v>
      </c>
      <c r="O1469" s="2" t="s">
        <v>43</v>
      </c>
    </row>
    <row r="1470" spans="1:15" hidden="1">
      <c r="A1470" s="1" t="s">
        <v>15</v>
      </c>
      <c r="B1470" s="2">
        <v>2013</v>
      </c>
      <c r="C1470" s="2" t="s">
        <v>16</v>
      </c>
      <c r="D1470" s="2" t="s">
        <v>33</v>
      </c>
      <c r="E1470" s="2" t="s">
        <v>49</v>
      </c>
      <c r="F1470" s="2" t="s">
        <v>50</v>
      </c>
      <c r="G1470" s="2" t="s">
        <v>20</v>
      </c>
      <c r="H1470" s="2" t="s">
        <v>85</v>
      </c>
      <c r="I1470" s="2" t="s">
        <v>22</v>
      </c>
      <c r="J1470" s="2" t="s">
        <v>52</v>
      </c>
      <c r="K1470" s="2" t="s">
        <v>40</v>
      </c>
      <c r="L1470" s="2" t="s">
        <v>41</v>
      </c>
      <c r="M1470" s="2" t="s">
        <v>32</v>
      </c>
      <c r="N1470" s="2" t="s">
        <v>33</v>
      </c>
      <c r="O1470" s="2" t="s">
        <v>58</v>
      </c>
    </row>
    <row r="1471" spans="1:15" hidden="1">
      <c r="A1471" s="1" t="s">
        <v>15</v>
      </c>
      <c r="B1471" s="2">
        <v>2010</v>
      </c>
      <c r="C1471" s="2" t="s">
        <v>16</v>
      </c>
      <c r="D1471" s="2" t="s">
        <v>33</v>
      </c>
      <c r="E1471" s="2" t="s">
        <v>34</v>
      </c>
      <c r="F1471" s="2" t="s">
        <v>72</v>
      </c>
      <c r="G1471" s="2" t="s">
        <v>36</v>
      </c>
      <c r="H1471" s="2" t="s">
        <v>37</v>
      </c>
      <c r="I1471" s="2" t="s">
        <v>38</v>
      </c>
      <c r="J1471" s="2" t="s">
        <v>39</v>
      </c>
      <c r="K1471" s="2"/>
      <c r="L1471" s="2"/>
      <c r="M1471" s="2" t="s">
        <v>88</v>
      </c>
      <c r="N1471" s="2" t="s">
        <v>88</v>
      </c>
      <c r="O1471" s="2" t="s">
        <v>88</v>
      </c>
    </row>
    <row r="1472" spans="1:15" hidden="1">
      <c r="A1472" s="1" t="s">
        <v>15</v>
      </c>
      <c r="B1472" s="2">
        <v>2008</v>
      </c>
      <c r="C1472" s="2" t="s">
        <v>16</v>
      </c>
      <c r="D1472" s="2" t="s">
        <v>17</v>
      </c>
      <c r="E1472" s="2" t="s">
        <v>18</v>
      </c>
      <c r="F1472" s="2" t="s">
        <v>35</v>
      </c>
      <c r="G1472" s="2" t="s">
        <v>20</v>
      </c>
      <c r="H1472" s="2" t="s">
        <v>21</v>
      </c>
      <c r="I1472" s="2" t="s">
        <v>22</v>
      </c>
      <c r="J1472" s="2" t="s">
        <v>23</v>
      </c>
      <c r="K1472" s="2"/>
      <c r="L1472" s="2"/>
      <c r="M1472" s="2" t="s">
        <v>42</v>
      </c>
      <c r="N1472" s="2" t="s">
        <v>88</v>
      </c>
      <c r="O1472" s="2" t="s">
        <v>88</v>
      </c>
    </row>
    <row r="1473" spans="1:15" hidden="1">
      <c r="A1473" s="1" t="s">
        <v>15</v>
      </c>
      <c r="B1473" s="2">
        <v>2021</v>
      </c>
      <c r="C1473" s="2" t="s">
        <v>16</v>
      </c>
      <c r="D1473" s="2" t="s">
        <v>33</v>
      </c>
      <c r="E1473" s="2" t="s">
        <v>34</v>
      </c>
      <c r="F1473" s="2" t="s">
        <v>19</v>
      </c>
      <c r="G1473" s="2" t="s">
        <v>36</v>
      </c>
      <c r="H1473" s="2" t="s">
        <v>54</v>
      </c>
      <c r="I1473" s="2" t="s">
        <v>47</v>
      </c>
      <c r="J1473" s="2" t="s">
        <v>39</v>
      </c>
      <c r="K1473" s="2" t="s">
        <v>24</v>
      </c>
      <c r="L1473" s="2" t="s">
        <v>25</v>
      </c>
      <c r="M1473" s="2" t="s">
        <v>88</v>
      </c>
      <c r="N1473" s="2" t="s">
        <v>33</v>
      </c>
      <c r="O1473" s="2" t="s">
        <v>58</v>
      </c>
    </row>
    <row r="1474" spans="1:15" hidden="1">
      <c r="A1474" s="1" t="s">
        <v>15</v>
      </c>
      <c r="B1474" s="2">
        <v>2015</v>
      </c>
      <c r="C1474" s="2" t="s">
        <v>16</v>
      </c>
      <c r="D1474" s="2" t="s">
        <v>17</v>
      </c>
      <c r="E1474" s="2" t="s">
        <v>34</v>
      </c>
      <c r="F1474" s="2" t="s">
        <v>35</v>
      </c>
      <c r="G1474" s="2" t="s">
        <v>45</v>
      </c>
      <c r="H1474" s="2" t="s">
        <v>68</v>
      </c>
      <c r="I1474" s="2" t="s">
        <v>47</v>
      </c>
      <c r="J1474" s="2" t="s">
        <v>39</v>
      </c>
      <c r="K1474" s="2"/>
      <c r="L1474" s="2"/>
      <c r="M1474" s="2" t="s">
        <v>42</v>
      </c>
      <c r="N1474" s="2" t="s">
        <v>88</v>
      </c>
      <c r="O1474" s="2" t="s">
        <v>88</v>
      </c>
    </row>
    <row r="1475" spans="1:15" hidden="1">
      <c r="A1475" s="1" t="s">
        <v>15</v>
      </c>
      <c r="B1475" s="2">
        <v>2010</v>
      </c>
      <c r="C1475" s="2" t="s">
        <v>16</v>
      </c>
      <c r="D1475" s="2" t="s">
        <v>44</v>
      </c>
      <c r="E1475" s="2" t="s">
        <v>27</v>
      </c>
      <c r="F1475" s="2" t="s">
        <v>66</v>
      </c>
      <c r="G1475" s="2" t="s">
        <v>45</v>
      </c>
      <c r="H1475" s="2" t="s">
        <v>54</v>
      </c>
      <c r="I1475" s="2" t="s">
        <v>47</v>
      </c>
      <c r="J1475" s="2" t="s">
        <v>30</v>
      </c>
      <c r="K1475" s="2" t="s">
        <v>31</v>
      </c>
      <c r="L1475" s="2" t="s">
        <v>25</v>
      </c>
      <c r="M1475" s="2" t="s">
        <v>88</v>
      </c>
      <c r="N1475" s="2" t="s">
        <v>88</v>
      </c>
      <c r="O1475" s="2" t="s">
        <v>88</v>
      </c>
    </row>
    <row r="1476" spans="1:15">
      <c r="A1476" s="1" t="s">
        <v>15</v>
      </c>
      <c r="B1476" s="2">
        <v>2016</v>
      </c>
      <c r="C1476" s="2" t="s">
        <v>16</v>
      </c>
      <c r="D1476" s="2" t="s">
        <v>33</v>
      </c>
      <c r="E1476" s="2" t="s">
        <v>91</v>
      </c>
      <c r="F1476" s="2" t="s">
        <v>72</v>
      </c>
      <c r="G1476" s="2" t="s">
        <v>92</v>
      </c>
      <c r="H1476" s="2" t="s">
        <v>133</v>
      </c>
      <c r="I1476" s="2" t="s">
        <v>94</v>
      </c>
      <c r="J1476" s="2" t="s">
        <v>39</v>
      </c>
      <c r="K1476" s="2" t="s">
        <v>40</v>
      </c>
      <c r="L1476" s="2" t="s">
        <v>41</v>
      </c>
      <c r="M1476" s="2" t="s">
        <v>32</v>
      </c>
      <c r="N1476" s="2" t="s">
        <v>33</v>
      </c>
      <c r="O1476" s="2" t="s">
        <v>43</v>
      </c>
    </row>
    <row r="1477" spans="1:15">
      <c r="A1477" s="1" t="s">
        <v>15</v>
      </c>
      <c r="B1477" s="2">
        <v>2013</v>
      </c>
      <c r="C1477" s="2" t="s">
        <v>16</v>
      </c>
      <c r="D1477" s="2" t="s">
        <v>33</v>
      </c>
      <c r="E1477" s="2" t="s">
        <v>34</v>
      </c>
      <c r="F1477" s="2" t="s">
        <v>35</v>
      </c>
      <c r="G1477" s="2" t="s">
        <v>36</v>
      </c>
      <c r="H1477" s="2" t="s">
        <v>37</v>
      </c>
      <c r="I1477" s="2" t="s">
        <v>38</v>
      </c>
      <c r="J1477" s="2" t="s">
        <v>39</v>
      </c>
      <c r="K1477" s="2" t="s">
        <v>31</v>
      </c>
      <c r="L1477" s="2" t="s">
        <v>25</v>
      </c>
      <c r="M1477" s="2" t="s">
        <v>42</v>
      </c>
      <c r="N1477" s="2" t="s">
        <v>88</v>
      </c>
      <c r="O1477" s="2" t="s">
        <v>43</v>
      </c>
    </row>
    <row r="1478" spans="1:15" hidden="1">
      <c r="A1478" s="1" t="s">
        <v>15</v>
      </c>
      <c r="B1478" s="2">
        <v>2010</v>
      </c>
      <c r="C1478" s="2" t="s">
        <v>16</v>
      </c>
      <c r="D1478" s="2" t="s">
        <v>17</v>
      </c>
      <c r="E1478" s="2" t="s">
        <v>27</v>
      </c>
      <c r="F1478" s="2" t="s">
        <v>19</v>
      </c>
      <c r="G1478" s="2" t="s">
        <v>45</v>
      </c>
      <c r="H1478" s="2" t="s">
        <v>54</v>
      </c>
      <c r="I1478" s="2" t="s">
        <v>47</v>
      </c>
      <c r="J1478" s="2" t="s">
        <v>30</v>
      </c>
      <c r="K1478" s="2" t="s">
        <v>24</v>
      </c>
      <c r="L1478" s="2" t="s">
        <v>25</v>
      </c>
      <c r="M1478" s="2" t="s">
        <v>88</v>
      </c>
      <c r="N1478" s="2" t="s">
        <v>88</v>
      </c>
      <c r="O1478" s="2" t="s">
        <v>88</v>
      </c>
    </row>
    <row r="1479" spans="1:15">
      <c r="A1479" s="1" t="s">
        <v>15</v>
      </c>
      <c r="B1479" s="2">
        <v>2013</v>
      </c>
      <c r="C1479" s="2" t="s">
        <v>16</v>
      </c>
      <c r="D1479" s="2" t="s">
        <v>33</v>
      </c>
      <c r="E1479" s="2" t="s">
        <v>65</v>
      </c>
      <c r="F1479" s="2" t="s">
        <v>50</v>
      </c>
      <c r="G1479" s="2" t="s">
        <v>36</v>
      </c>
      <c r="H1479" s="2" t="s">
        <v>80</v>
      </c>
      <c r="I1479" s="2" t="s">
        <v>76</v>
      </c>
      <c r="J1479" s="2" t="s">
        <v>67</v>
      </c>
      <c r="K1479" s="2"/>
      <c r="L1479" s="2"/>
      <c r="M1479" s="2" t="s">
        <v>88</v>
      </c>
      <c r="N1479" s="2" t="s">
        <v>33</v>
      </c>
      <c r="O1479" s="2" t="s">
        <v>43</v>
      </c>
    </row>
    <row r="1480" spans="1:15" hidden="1">
      <c r="A1480" s="1" t="s">
        <v>48</v>
      </c>
      <c r="B1480" s="2">
        <v>2013</v>
      </c>
      <c r="C1480" s="2" t="s">
        <v>16</v>
      </c>
      <c r="D1480" s="2" t="s">
        <v>33</v>
      </c>
      <c r="E1480" s="2" t="s">
        <v>79</v>
      </c>
      <c r="F1480" s="2" t="s">
        <v>50</v>
      </c>
      <c r="G1480" s="2" t="s">
        <v>20</v>
      </c>
      <c r="H1480" s="2" t="s">
        <v>101</v>
      </c>
      <c r="I1480" s="2" t="s">
        <v>76</v>
      </c>
      <c r="J1480" s="2" t="s">
        <v>52</v>
      </c>
      <c r="K1480" s="2" t="s">
        <v>31</v>
      </c>
      <c r="L1480" s="2" t="s">
        <v>25</v>
      </c>
      <c r="M1480" s="2" t="s">
        <v>44</v>
      </c>
      <c r="N1480" s="2" t="s">
        <v>88</v>
      </c>
      <c r="O1480" s="2" t="s">
        <v>58</v>
      </c>
    </row>
    <row r="1481" spans="1:15" hidden="1">
      <c r="A1481" s="1" t="s">
        <v>214</v>
      </c>
      <c r="B1481" s="2">
        <v>2012</v>
      </c>
      <c r="C1481" s="2" t="s">
        <v>16</v>
      </c>
      <c r="D1481" s="2" t="s">
        <v>33</v>
      </c>
      <c r="E1481" s="2" t="s">
        <v>79</v>
      </c>
      <c r="F1481" s="2" t="s">
        <v>59</v>
      </c>
      <c r="G1481" s="2" t="s">
        <v>20</v>
      </c>
      <c r="H1481" s="2" t="s">
        <v>130</v>
      </c>
      <c r="I1481" s="2" t="s">
        <v>131</v>
      </c>
      <c r="J1481" s="2" t="s">
        <v>67</v>
      </c>
      <c r="K1481" s="2"/>
      <c r="L1481" s="2"/>
      <c r="M1481" s="2" t="s">
        <v>88</v>
      </c>
      <c r="N1481" s="2" t="s">
        <v>33</v>
      </c>
      <c r="O1481" s="2" t="s">
        <v>78</v>
      </c>
    </row>
    <row r="1482" spans="1:15">
      <c r="A1482" s="1" t="s">
        <v>15</v>
      </c>
      <c r="B1482" s="2">
        <v>2023</v>
      </c>
      <c r="C1482" s="2" t="s">
        <v>16</v>
      </c>
      <c r="D1482" s="2" t="s">
        <v>33</v>
      </c>
      <c r="E1482" s="2" t="s">
        <v>65</v>
      </c>
      <c r="F1482" s="2" t="s">
        <v>66</v>
      </c>
      <c r="G1482" s="2" t="s">
        <v>20</v>
      </c>
      <c r="H1482" s="2" t="s">
        <v>29</v>
      </c>
      <c r="I1482" s="2" t="s">
        <v>22</v>
      </c>
      <c r="J1482" s="2" t="s">
        <v>67</v>
      </c>
      <c r="K1482" s="2" t="s">
        <v>25</v>
      </c>
      <c r="L1482" s="2" t="s">
        <v>25</v>
      </c>
      <c r="M1482" s="2" t="s">
        <v>32</v>
      </c>
      <c r="N1482" s="2" t="s">
        <v>33</v>
      </c>
      <c r="O1482" s="2" t="s">
        <v>43</v>
      </c>
    </row>
    <row r="1483" spans="1:15">
      <c r="A1483" s="1" t="s">
        <v>15</v>
      </c>
      <c r="B1483" s="2">
        <v>2011</v>
      </c>
      <c r="C1483" s="2" t="s">
        <v>16</v>
      </c>
      <c r="D1483" s="2" t="s">
        <v>62</v>
      </c>
      <c r="E1483" s="2" t="s">
        <v>18</v>
      </c>
      <c r="F1483" s="2" t="s">
        <v>35</v>
      </c>
      <c r="G1483" s="2" t="s">
        <v>20</v>
      </c>
      <c r="H1483" s="2" t="s">
        <v>101</v>
      </c>
      <c r="I1483" s="2" t="s">
        <v>76</v>
      </c>
      <c r="J1483" s="2" t="s">
        <v>77</v>
      </c>
      <c r="K1483" s="2"/>
      <c r="L1483" s="2"/>
      <c r="M1483" s="2" t="s">
        <v>42</v>
      </c>
      <c r="N1483" s="2" t="s">
        <v>88</v>
      </c>
      <c r="O1483" s="2" t="s">
        <v>43</v>
      </c>
    </row>
    <row r="1484" spans="1:15" hidden="1">
      <c r="A1484" s="1" t="s">
        <v>15</v>
      </c>
      <c r="B1484" s="2">
        <v>2012</v>
      </c>
      <c r="C1484" s="2" t="s">
        <v>16</v>
      </c>
      <c r="D1484" s="2" t="s">
        <v>33</v>
      </c>
      <c r="E1484" s="2" t="s">
        <v>49</v>
      </c>
      <c r="F1484" s="2" t="s">
        <v>19</v>
      </c>
      <c r="G1484" s="2" t="s">
        <v>20</v>
      </c>
      <c r="H1484" s="2" t="s">
        <v>51</v>
      </c>
      <c r="I1484" s="2" t="s">
        <v>22</v>
      </c>
      <c r="J1484" s="2" t="s">
        <v>52</v>
      </c>
      <c r="K1484" s="2" t="s">
        <v>31</v>
      </c>
      <c r="L1484" s="2" t="s">
        <v>25</v>
      </c>
      <c r="M1484" s="2" t="s">
        <v>44</v>
      </c>
      <c r="N1484" s="2" t="s">
        <v>33</v>
      </c>
      <c r="O1484" s="2" t="s">
        <v>98</v>
      </c>
    </row>
    <row r="1485" spans="1:15" hidden="1">
      <c r="A1485" s="1" t="s">
        <v>117</v>
      </c>
      <c r="B1485" s="2">
        <v>2015</v>
      </c>
      <c r="C1485" s="2" t="s">
        <v>16</v>
      </c>
      <c r="D1485" s="2" t="s">
        <v>17</v>
      </c>
      <c r="E1485" s="2" t="s">
        <v>18</v>
      </c>
      <c r="F1485" s="2" t="s">
        <v>82</v>
      </c>
      <c r="G1485" s="2" t="s">
        <v>45</v>
      </c>
      <c r="H1485" s="2" t="s">
        <v>68</v>
      </c>
      <c r="I1485" s="2" t="s">
        <v>47</v>
      </c>
      <c r="J1485" s="2" t="s">
        <v>39</v>
      </c>
      <c r="K1485" s="2" t="s">
        <v>41</v>
      </c>
      <c r="L1485" s="2" t="s">
        <v>41</v>
      </c>
      <c r="M1485" s="2" t="s">
        <v>32</v>
      </c>
      <c r="N1485" s="2" t="s">
        <v>33</v>
      </c>
      <c r="O1485" s="2" t="s">
        <v>88</v>
      </c>
    </row>
    <row r="1486" spans="1:15" hidden="1">
      <c r="A1486" s="1" t="s">
        <v>15</v>
      </c>
      <c r="B1486" s="2">
        <v>2012</v>
      </c>
      <c r="C1486" s="2" t="s">
        <v>16</v>
      </c>
      <c r="D1486" s="2" t="s">
        <v>17</v>
      </c>
      <c r="E1486" s="2" t="s">
        <v>18</v>
      </c>
      <c r="F1486" s="2" t="s">
        <v>19</v>
      </c>
      <c r="G1486" s="2" t="s">
        <v>20</v>
      </c>
      <c r="H1486" s="2" t="s">
        <v>21</v>
      </c>
      <c r="I1486" s="2" t="s">
        <v>22</v>
      </c>
      <c r="J1486" s="2" t="s">
        <v>23</v>
      </c>
      <c r="K1486" s="2" t="s">
        <v>24</v>
      </c>
      <c r="L1486" s="2" t="s">
        <v>25</v>
      </c>
      <c r="M1486" s="2" t="s">
        <v>88</v>
      </c>
      <c r="N1486" s="2" t="s">
        <v>88</v>
      </c>
      <c r="O1486" s="2" t="s">
        <v>88</v>
      </c>
    </row>
    <row r="1487" spans="1:15" hidden="1">
      <c r="A1487" s="1" t="s">
        <v>15</v>
      </c>
      <c r="B1487" s="2">
        <v>2015</v>
      </c>
      <c r="C1487" s="2" t="s">
        <v>16</v>
      </c>
      <c r="D1487" s="2" t="s">
        <v>17</v>
      </c>
      <c r="E1487" s="2" t="s">
        <v>91</v>
      </c>
      <c r="F1487" s="2" t="s">
        <v>82</v>
      </c>
      <c r="G1487" s="2" t="s">
        <v>92</v>
      </c>
      <c r="H1487" s="2" t="s">
        <v>93</v>
      </c>
      <c r="I1487" s="2" t="s">
        <v>94</v>
      </c>
      <c r="J1487" s="2" t="s">
        <v>39</v>
      </c>
      <c r="K1487" s="2" t="s">
        <v>84</v>
      </c>
      <c r="L1487" s="2" t="s">
        <v>41</v>
      </c>
      <c r="M1487" s="2" t="s">
        <v>32</v>
      </c>
      <c r="N1487" s="2" t="s">
        <v>33</v>
      </c>
      <c r="O1487" s="2" t="s">
        <v>88</v>
      </c>
    </row>
    <row r="1488" spans="1:15">
      <c r="A1488" s="1" t="s">
        <v>15</v>
      </c>
      <c r="B1488" s="2">
        <v>2016</v>
      </c>
      <c r="C1488" s="2" t="s">
        <v>16</v>
      </c>
      <c r="D1488" s="2" t="s">
        <v>33</v>
      </c>
      <c r="E1488" s="2" t="s">
        <v>91</v>
      </c>
      <c r="F1488" s="2" t="s">
        <v>72</v>
      </c>
      <c r="G1488" s="2" t="s">
        <v>92</v>
      </c>
      <c r="H1488" s="2" t="s">
        <v>133</v>
      </c>
      <c r="I1488" s="2" t="s">
        <v>94</v>
      </c>
      <c r="J1488" s="2" t="s">
        <v>39</v>
      </c>
      <c r="K1488" s="2" t="s">
        <v>69</v>
      </c>
      <c r="L1488" s="2" t="s">
        <v>25</v>
      </c>
      <c r="M1488" s="2" t="s">
        <v>32</v>
      </c>
      <c r="N1488" s="2" t="s">
        <v>33</v>
      </c>
      <c r="O1488" s="2" t="s">
        <v>43</v>
      </c>
    </row>
    <row r="1489" spans="1:15">
      <c r="A1489" s="1" t="s">
        <v>15</v>
      </c>
      <c r="B1489" s="2">
        <v>2023</v>
      </c>
      <c r="C1489" s="2" t="s">
        <v>16</v>
      </c>
      <c r="D1489" s="2" t="s">
        <v>33</v>
      </c>
      <c r="E1489" s="2" t="s">
        <v>65</v>
      </c>
      <c r="F1489" s="2" t="s">
        <v>66</v>
      </c>
      <c r="G1489" s="2" t="s">
        <v>20</v>
      </c>
      <c r="H1489" s="2" t="s">
        <v>29</v>
      </c>
      <c r="I1489" s="2" t="s">
        <v>22</v>
      </c>
      <c r="J1489" s="2" t="s">
        <v>67</v>
      </c>
      <c r="K1489" s="2" t="s">
        <v>25</v>
      </c>
      <c r="L1489" s="2" t="s">
        <v>25</v>
      </c>
      <c r="M1489" s="2" t="s">
        <v>32</v>
      </c>
      <c r="N1489" s="2" t="s">
        <v>33</v>
      </c>
      <c r="O1489" s="2" t="s">
        <v>43</v>
      </c>
    </row>
    <row r="1490" spans="1:15" hidden="1">
      <c r="A1490" s="1" t="s">
        <v>15</v>
      </c>
      <c r="B1490" s="2">
        <v>2018</v>
      </c>
      <c r="C1490" s="2" t="s">
        <v>16</v>
      </c>
      <c r="D1490" s="2" t="s">
        <v>33</v>
      </c>
      <c r="E1490" s="2" t="s">
        <v>79</v>
      </c>
      <c r="F1490" s="2" t="s">
        <v>35</v>
      </c>
      <c r="G1490" s="2" t="s">
        <v>20</v>
      </c>
      <c r="H1490" s="2" t="s">
        <v>101</v>
      </c>
      <c r="I1490" s="2" t="s">
        <v>76</v>
      </c>
      <c r="J1490" s="2" t="s">
        <v>77</v>
      </c>
      <c r="K1490" s="2"/>
      <c r="L1490" s="2"/>
      <c r="M1490" s="2" t="s">
        <v>32</v>
      </c>
      <c r="N1490" s="2" t="s">
        <v>17</v>
      </c>
      <c r="O1490" s="2" t="s">
        <v>88</v>
      </c>
    </row>
    <row r="1491" spans="1:15" hidden="1">
      <c r="A1491" s="1" t="s">
        <v>15</v>
      </c>
      <c r="B1491" s="2">
        <v>2014</v>
      </c>
      <c r="C1491" s="2" t="s">
        <v>16</v>
      </c>
      <c r="D1491" s="2" t="s">
        <v>17</v>
      </c>
      <c r="E1491" s="2" t="s">
        <v>18</v>
      </c>
      <c r="F1491" s="2" t="s">
        <v>112</v>
      </c>
      <c r="G1491" s="2"/>
      <c r="H1491" s="2"/>
      <c r="I1491" s="2" t="s">
        <v>184</v>
      </c>
      <c r="J1491" s="2" t="s">
        <v>23</v>
      </c>
      <c r="K1491" s="2" t="s">
        <v>40</v>
      </c>
      <c r="L1491" s="2" t="s">
        <v>41</v>
      </c>
      <c r="M1491" s="2" t="s">
        <v>88</v>
      </c>
      <c r="N1491" s="2" t="s">
        <v>88</v>
      </c>
      <c r="O1491" s="2" t="s">
        <v>88</v>
      </c>
    </row>
    <row r="1492" spans="1:15">
      <c r="A1492" s="1" t="s">
        <v>15</v>
      </c>
      <c r="B1492" s="2">
        <v>2012</v>
      </c>
      <c r="C1492" s="2" t="s">
        <v>16</v>
      </c>
      <c r="D1492" s="2" t="s">
        <v>33</v>
      </c>
      <c r="E1492" s="2" t="s">
        <v>34</v>
      </c>
      <c r="F1492" s="2" t="s">
        <v>35</v>
      </c>
      <c r="G1492" s="2" t="s">
        <v>36</v>
      </c>
      <c r="H1492" s="2" t="s">
        <v>60</v>
      </c>
      <c r="I1492" s="2" t="s">
        <v>38</v>
      </c>
      <c r="J1492" s="2" t="s">
        <v>39</v>
      </c>
      <c r="K1492" s="2"/>
      <c r="L1492" s="2"/>
      <c r="M1492" s="2" t="s">
        <v>42</v>
      </c>
      <c r="N1492" s="2" t="s">
        <v>17</v>
      </c>
      <c r="O1492" s="2" t="s">
        <v>43</v>
      </c>
    </row>
    <row r="1493" spans="1:15">
      <c r="A1493" s="1" t="s">
        <v>15</v>
      </c>
      <c r="B1493" s="2">
        <v>2023</v>
      </c>
      <c r="C1493" s="2" t="s">
        <v>16</v>
      </c>
      <c r="D1493" s="2" t="s">
        <v>33</v>
      </c>
      <c r="E1493" s="2" t="s">
        <v>65</v>
      </c>
      <c r="F1493" s="2" t="s">
        <v>66</v>
      </c>
      <c r="G1493" s="2" t="s">
        <v>20</v>
      </c>
      <c r="H1493" s="2" t="s">
        <v>29</v>
      </c>
      <c r="I1493" s="2" t="s">
        <v>22</v>
      </c>
      <c r="J1493" s="2" t="s">
        <v>67</v>
      </c>
      <c r="K1493" s="2" t="s">
        <v>25</v>
      </c>
      <c r="L1493" s="2" t="s">
        <v>25</v>
      </c>
      <c r="M1493" s="2" t="s">
        <v>32</v>
      </c>
      <c r="N1493" s="2" t="s">
        <v>33</v>
      </c>
      <c r="O1493" s="2" t="s">
        <v>43</v>
      </c>
    </row>
    <row r="1494" spans="1:15" hidden="1">
      <c r="A1494" s="1" t="s">
        <v>48</v>
      </c>
      <c r="B1494" s="2">
        <v>2011</v>
      </c>
      <c r="C1494" s="2" t="s">
        <v>16</v>
      </c>
      <c r="D1494" s="2" t="s">
        <v>17</v>
      </c>
      <c r="E1494" s="2" t="s">
        <v>27</v>
      </c>
      <c r="F1494" s="2" t="s">
        <v>35</v>
      </c>
      <c r="G1494" s="2" t="s">
        <v>45</v>
      </c>
      <c r="H1494" s="2" t="s">
        <v>54</v>
      </c>
      <c r="I1494" s="2" t="s">
        <v>47</v>
      </c>
      <c r="J1494" s="2" t="s">
        <v>30</v>
      </c>
      <c r="K1494" s="2" t="s">
        <v>31</v>
      </c>
      <c r="L1494" s="2" t="s">
        <v>25</v>
      </c>
      <c r="M1494" s="2" t="s">
        <v>42</v>
      </c>
      <c r="N1494" s="2" t="s">
        <v>33</v>
      </c>
      <c r="O1494" s="2" t="s">
        <v>88</v>
      </c>
    </row>
    <row r="1495" spans="1:15" hidden="1">
      <c r="A1495" s="1" t="s">
        <v>118</v>
      </c>
      <c r="B1495" s="2">
        <v>2018</v>
      </c>
      <c r="C1495" s="2" t="s">
        <v>16</v>
      </c>
      <c r="D1495" s="2" t="s">
        <v>17</v>
      </c>
      <c r="E1495" s="2" t="s">
        <v>27</v>
      </c>
      <c r="F1495" s="2" t="s">
        <v>168</v>
      </c>
      <c r="G1495" s="2" t="s">
        <v>20</v>
      </c>
      <c r="H1495" s="2" t="s">
        <v>21</v>
      </c>
      <c r="I1495" s="2" t="s">
        <v>22</v>
      </c>
      <c r="J1495" s="2" t="s">
        <v>30</v>
      </c>
      <c r="K1495" s="2" t="s">
        <v>69</v>
      </c>
      <c r="L1495" s="2" t="s">
        <v>25</v>
      </c>
      <c r="M1495" s="2" t="s">
        <v>55</v>
      </c>
      <c r="N1495" s="2" t="s">
        <v>17</v>
      </c>
      <c r="O1495" s="2" t="s">
        <v>88</v>
      </c>
    </row>
    <row r="1496" spans="1:15" hidden="1">
      <c r="A1496" s="1"/>
      <c r="B1496" s="2">
        <v>2008</v>
      </c>
      <c r="C1496" s="2" t="s">
        <v>16</v>
      </c>
      <c r="D1496" s="2" t="s">
        <v>44</v>
      </c>
      <c r="E1496" s="2" t="s">
        <v>27</v>
      </c>
      <c r="F1496" s="2" t="s">
        <v>59</v>
      </c>
      <c r="G1496" s="2" t="s">
        <v>45</v>
      </c>
      <c r="H1496" s="2" t="s">
        <v>169</v>
      </c>
      <c r="I1496" s="2" t="s">
        <v>47</v>
      </c>
      <c r="J1496" s="2" t="s">
        <v>30</v>
      </c>
      <c r="K1496" s="2"/>
      <c r="L1496" s="2"/>
      <c r="M1496" s="2" t="s">
        <v>32</v>
      </c>
      <c r="N1496" s="2" t="s">
        <v>33</v>
      </c>
      <c r="O1496" s="2" t="s">
        <v>88</v>
      </c>
    </row>
    <row r="1497" spans="1:15" hidden="1">
      <c r="A1497" s="1" t="s">
        <v>15</v>
      </c>
      <c r="B1497" s="2">
        <v>2012</v>
      </c>
      <c r="C1497" s="2" t="s">
        <v>16</v>
      </c>
      <c r="D1497" s="2" t="s">
        <v>17</v>
      </c>
      <c r="E1497" s="2" t="s">
        <v>18</v>
      </c>
      <c r="F1497" s="2" t="s">
        <v>19</v>
      </c>
      <c r="G1497" s="2" t="s">
        <v>20</v>
      </c>
      <c r="H1497" s="2" t="s">
        <v>21</v>
      </c>
      <c r="I1497" s="2" t="s">
        <v>22</v>
      </c>
      <c r="J1497" s="2" t="s">
        <v>23</v>
      </c>
      <c r="K1497" s="2" t="s">
        <v>24</v>
      </c>
      <c r="L1497" s="2" t="s">
        <v>25</v>
      </c>
      <c r="M1497" s="2" t="s">
        <v>88</v>
      </c>
      <c r="N1497" s="2" t="s">
        <v>88</v>
      </c>
      <c r="O1497" s="2" t="s">
        <v>88</v>
      </c>
    </row>
    <row r="1498" spans="1:15" hidden="1">
      <c r="A1498" s="1" t="s">
        <v>118</v>
      </c>
      <c r="B1498" s="2">
        <v>2020</v>
      </c>
      <c r="C1498" s="2" t="s">
        <v>16</v>
      </c>
      <c r="D1498" s="2" t="s">
        <v>33</v>
      </c>
      <c r="E1498" s="2" t="s">
        <v>49</v>
      </c>
      <c r="F1498" s="2" t="s">
        <v>50</v>
      </c>
      <c r="G1498" s="2" t="s">
        <v>20</v>
      </c>
      <c r="H1498" s="2" t="s">
        <v>51</v>
      </c>
      <c r="I1498" s="2" t="s">
        <v>22</v>
      </c>
      <c r="J1498" s="2" t="s">
        <v>52</v>
      </c>
      <c r="K1498" s="2" t="s">
        <v>83</v>
      </c>
      <c r="L1498" s="2" t="s">
        <v>25</v>
      </c>
      <c r="M1498" s="2" t="s">
        <v>88</v>
      </c>
      <c r="N1498" s="2" t="s">
        <v>33</v>
      </c>
      <c r="O1498" s="2" t="s">
        <v>88</v>
      </c>
    </row>
    <row r="1499" spans="1:15" hidden="1">
      <c r="A1499" s="1" t="s">
        <v>15</v>
      </c>
      <c r="B1499" s="2">
        <v>2013</v>
      </c>
      <c r="C1499" s="2" t="s">
        <v>16</v>
      </c>
      <c r="D1499" s="2" t="s">
        <v>17</v>
      </c>
      <c r="E1499" s="2" t="s">
        <v>27</v>
      </c>
      <c r="F1499" s="2" t="s">
        <v>66</v>
      </c>
      <c r="G1499" s="2" t="s">
        <v>20</v>
      </c>
      <c r="H1499" s="2" t="s">
        <v>51</v>
      </c>
      <c r="I1499" s="2" t="s">
        <v>22</v>
      </c>
      <c r="J1499" s="2" t="s">
        <v>30</v>
      </c>
      <c r="K1499" s="2" t="s">
        <v>69</v>
      </c>
      <c r="L1499" s="2" t="s">
        <v>25</v>
      </c>
      <c r="M1499" s="2" t="s">
        <v>81</v>
      </c>
      <c r="N1499" s="2" t="s">
        <v>17</v>
      </c>
      <c r="O1499" s="2" t="s">
        <v>88</v>
      </c>
    </row>
    <row r="1500" spans="1:15" hidden="1">
      <c r="A1500" s="1" t="s">
        <v>15</v>
      </c>
      <c r="B1500" s="2">
        <v>2014</v>
      </c>
      <c r="C1500" s="2" t="s">
        <v>16</v>
      </c>
      <c r="D1500" s="2" t="s">
        <v>17</v>
      </c>
      <c r="E1500" s="2" t="s">
        <v>91</v>
      </c>
      <c r="F1500" s="2" t="s">
        <v>19</v>
      </c>
      <c r="G1500" s="2" t="s">
        <v>45</v>
      </c>
      <c r="H1500" s="2" t="s">
        <v>54</v>
      </c>
      <c r="I1500" s="2" t="s">
        <v>47</v>
      </c>
      <c r="J1500" s="2"/>
      <c r="K1500" s="2"/>
      <c r="L1500" s="2"/>
      <c r="M1500" s="2" t="s">
        <v>55</v>
      </c>
      <c r="N1500" s="2" t="s">
        <v>88</v>
      </c>
      <c r="O1500" s="2" t="s">
        <v>88</v>
      </c>
    </row>
    <row r="1501" spans="1:15">
      <c r="A1501" s="1" t="s">
        <v>15</v>
      </c>
      <c r="B1501" s="2">
        <v>2017</v>
      </c>
      <c r="C1501" s="2" t="s">
        <v>16</v>
      </c>
      <c r="D1501" s="2" t="s">
        <v>33</v>
      </c>
      <c r="E1501" s="2" t="s">
        <v>91</v>
      </c>
      <c r="F1501" s="2" t="s">
        <v>82</v>
      </c>
      <c r="G1501" s="2" t="s">
        <v>92</v>
      </c>
      <c r="H1501" s="2" t="s">
        <v>93</v>
      </c>
      <c r="I1501" s="2" t="s">
        <v>94</v>
      </c>
      <c r="J1501" s="2" t="s">
        <v>39</v>
      </c>
      <c r="K1501" s="2" t="s">
        <v>61</v>
      </c>
      <c r="L1501" s="2" t="s">
        <v>41</v>
      </c>
      <c r="M1501" s="2" t="s">
        <v>32</v>
      </c>
      <c r="N1501" s="2" t="s">
        <v>17</v>
      </c>
      <c r="O1501" s="2" t="s">
        <v>43</v>
      </c>
    </row>
    <row r="1502" spans="1:15" hidden="1">
      <c r="A1502" s="1" t="s">
        <v>15</v>
      </c>
      <c r="B1502" s="2">
        <v>2016</v>
      </c>
      <c r="C1502" s="2" t="s">
        <v>16</v>
      </c>
      <c r="D1502" s="2" t="s">
        <v>33</v>
      </c>
      <c r="E1502" s="2" t="s">
        <v>79</v>
      </c>
      <c r="F1502" s="2" t="s">
        <v>35</v>
      </c>
      <c r="G1502" s="2" t="s">
        <v>127</v>
      </c>
      <c r="H1502" s="2" t="s">
        <v>80</v>
      </c>
      <c r="I1502" s="2" t="s">
        <v>76</v>
      </c>
      <c r="J1502" s="2" t="s">
        <v>67</v>
      </c>
      <c r="K1502" s="2" t="s">
        <v>69</v>
      </c>
      <c r="L1502" s="2" t="s">
        <v>25</v>
      </c>
      <c r="M1502" s="2" t="s">
        <v>42</v>
      </c>
      <c r="N1502" s="2" t="s">
        <v>88</v>
      </c>
      <c r="O1502" s="2" t="s">
        <v>88</v>
      </c>
    </row>
    <row r="1503" spans="1:15" hidden="1">
      <c r="A1503" s="1" t="s">
        <v>15</v>
      </c>
      <c r="B1503" s="2">
        <v>2013</v>
      </c>
      <c r="C1503" s="2" t="s">
        <v>16</v>
      </c>
      <c r="D1503" s="2" t="s">
        <v>17</v>
      </c>
      <c r="E1503" s="2" t="s">
        <v>34</v>
      </c>
      <c r="F1503" s="2" t="s">
        <v>19</v>
      </c>
      <c r="G1503" s="2" t="s">
        <v>45</v>
      </c>
      <c r="H1503" s="2" t="s">
        <v>169</v>
      </c>
      <c r="I1503" s="2" t="s">
        <v>47</v>
      </c>
      <c r="J1503" s="2" t="s">
        <v>30</v>
      </c>
      <c r="K1503" s="2" t="s">
        <v>40</v>
      </c>
      <c r="L1503" s="2" t="s">
        <v>41</v>
      </c>
      <c r="M1503" s="2" t="s">
        <v>88</v>
      </c>
      <c r="N1503" s="2" t="s">
        <v>88</v>
      </c>
      <c r="O1503" s="2" t="s">
        <v>88</v>
      </c>
    </row>
    <row r="1504" spans="1:15" hidden="1">
      <c r="A1504" s="1" t="s">
        <v>15</v>
      </c>
      <c r="B1504" s="2">
        <v>2011</v>
      </c>
      <c r="C1504" s="2" t="s">
        <v>16</v>
      </c>
      <c r="D1504" s="2" t="s">
        <v>17</v>
      </c>
      <c r="E1504" s="2" t="s">
        <v>27</v>
      </c>
      <c r="F1504" s="2" t="s">
        <v>19</v>
      </c>
      <c r="G1504" s="2" t="s">
        <v>45</v>
      </c>
      <c r="H1504" s="2" t="s">
        <v>54</v>
      </c>
      <c r="I1504" s="2" t="s">
        <v>47</v>
      </c>
      <c r="J1504" s="2" t="s">
        <v>30</v>
      </c>
      <c r="K1504" s="2" t="s">
        <v>24</v>
      </c>
      <c r="L1504" s="2" t="s">
        <v>25</v>
      </c>
      <c r="M1504" s="2" t="s">
        <v>88</v>
      </c>
      <c r="N1504" s="2" t="s">
        <v>88</v>
      </c>
      <c r="O1504" s="2" t="s">
        <v>88</v>
      </c>
    </row>
    <row r="1505" spans="1:15" hidden="1">
      <c r="A1505" s="1" t="s">
        <v>63</v>
      </c>
      <c r="B1505" s="2">
        <v>2015</v>
      </c>
      <c r="C1505" s="2" t="s">
        <v>16</v>
      </c>
      <c r="D1505" s="2" t="s">
        <v>17</v>
      </c>
      <c r="E1505" s="2" t="s">
        <v>34</v>
      </c>
      <c r="F1505" s="2" t="s">
        <v>19</v>
      </c>
      <c r="G1505" s="2" t="s">
        <v>45</v>
      </c>
      <c r="H1505" s="2" t="s">
        <v>146</v>
      </c>
      <c r="I1505" s="2" t="s">
        <v>47</v>
      </c>
      <c r="J1505" s="2" t="s">
        <v>30</v>
      </c>
      <c r="K1505" s="2" t="s">
        <v>25</v>
      </c>
      <c r="L1505" s="2" t="s">
        <v>25</v>
      </c>
      <c r="M1505" s="2" t="s">
        <v>32</v>
      </c>
      <c r="N1505" s="2" t="s">
        <v>88</v>
      </c>
      <c r="O1505" s="2" t="s">
        <v>88</v>
      </c>
    </row>
    <row r="1506" spans="1:15" hidden="1">
      <c r="A1506" s="1" t="s">
        <v>15</v>
      </c>
      <c r="B1506" s="2">
        <v>2013</v>
      </c>
      <c r="C1506" s="2" t="s">
        <v>16</v>
      </c>
      <c r="D1506" s="2" t="s">
        <v>17</v>
      </c>
      <c r="E1506" s="2" t="s">
        <v>18</v>
      </c>
      <c r="F1506" s="2" t="s">
        <v>35</v>
      </c>
      <c r="G1506" s="2" t="s">
        <v>142</v>
      </c>
      <c r="H1506" s="2" t="s">
        <v>202</v>
      </c>
      <c r="I1506" s="2" t="s">
        <v>131</v>
      </c>
      <c r="J1506" s="2" t="s">
        <v>23</v>
      </c>
      <c r="K1506" s="2" t="s">
        <v>69</v>
      </c>
      <c r="L1506" s="2" t="s">
        <v>25</v>
      </c>
      <c r="M1506" s="2" t="s">
        <v>42</v>
      </c>
      <c r="N1506" s="2" t="s">
        <v>88</v>
      </c>
      <c r="O1506" s="2" t="s">
        <v>88</v>
      </c>
    </row>
    <row r="1507" spans="1:15" hidden="1">
      <c r="A1507" s="1" t="s">
        <v>48</v>
      </c>
      <c r="B1507" s="2">
        <v>2016</v>
      </c>
      <c r="C1507" s="2" t="s">
        <v>16</v>
      </c>
      <c r="D1507" s="2" t="s">
        <v>62</v>
      </c>
      <c r="E1507" s="2" t="s">
        <v>91</v>
      </c>
      <c r="F1507" s="2" t="s">
        <v>28</v>
      </c>
      <c r="G1507" s="2" t="s">
        <v>20</v>
      </c>
      <c r="H1507" s="2" t="s">
        <v>21</v>
      </c>
      <c r="I1507" s="2" t="s">
        <v>22</v>
      </c>
      <c r="J1507" s="2" t="s">
        <v>52</v>
      </c>
      <c r="K1507" s="2" t="s">
        <v>84</v>
      </c>
      <c r="L1507" s="2" t="s">
        <v>41</v>
      </c>
      <c r="M1507" s="2" t="s">
        <v>88</v>
      </c>
      <c r="N1507" s="2" t="s">
        <v>88</v>
      </c>
      <c r="O1507" s="2" t="s">
        <v>78</v>
      </c>
    </row>
    <row r="1508" spans="1:15" hidden="1">
      <c r="A1508" s="1" t="s">
        <v>15</v>
      </c>
      <c r="B1508" s="2">
        <v>2011</v>
      </c>
      <c r="C1508" s="2" t="s">
        <v>16</v>
      </c>
      <c r="D1508" s="2" t="s">
        <v>17</v>
      </c>
      <c r="E1508" s="2" t="s">
        <v>27</v>
      </c>
      <c r="F1508" s="2" t="s">
        <v>66</v>
      </c>
      <c r="G1508" s="2" t="s">
        <v>20</v>
      </c>
      <c r="H1508" s="2" t="s">
        <v>21</v>
      </c>
      <c r="I1508" s="2" t="s">
        <v>22</v>
      </c>
      <c r="J1508" s="2" t="s">
        <v>30</v>
      </c>
      <c r="K1508" s="2" t="s">
        <v>31</v>
      </c>
      <c r="L1508" s="2" t="s">
        <v>25</v>
      </c>
      <c r="M1508" s="2" t="s">
        <v>44</v>
      </c>
      <c r="N1508" s="2" t="s">
        <v>88</v>
      </c>
      <c r="O1508" s="2" t="s">
        <v>88</v>
      </c>
    </row>
    <row r="1509" spans="1:15" hidden="1">
      <c r="A1509" s="1" t="s">
        <v>116</v>
      </c>
      <c r="B1509" s="2">
        <v>2015</v>
      </c>
      <c r="C1509" s="2" t="s">
        <v>16</v>
      </c>
      <c r="D1509" s="2" t="s">
        <v>17</v>
      </c>
      <c r="E1509" s="2" t="s">
        <v>91</v>
      </c>
      <c r="F1509" s="2" t="s">
        <v>72</v>
      </c>
      <c r="G1509" s="2"/>
      <c r="H1509" s="2"/>
      <c r="I1509" s="2" t="s">
        <v>184</v>
      </c>
      <c r="J1509" s="2"/>
      <c r="K1509" s="2" t="s">
        <v>40</v>
      </c>
      <c r="L1509" s="2" t="s">
        <v>41</v>
      </c>
      <c r="M1509" s="2" t="s">
        <v>32</v>
      </c>
      <c r="N1509" s="2" t="s">
        <v>33</v>
      </c>
      <c r="O1509" s="2" t="s">
        <v>88</v>
      </c>
    </row>
    <row r="1510" spans="1:15" hidden="1">
      <c r="A1510" s="1" t="s">
        <v>15</v>
      </c>
      <c r="B1510" s="2">
        <v>2004</v>
      </c>
      <c r="C1510" s="2" t="s">
        <v>16</v>
      </c>
      <c r="D1510" s="2" t="s">
        <v>17</v>
      </c>
      <c r="E1510" s="2" t="s">
        <v>18</v>
      </c>
      <c r="F1510" s="2" t="s">
        <v>19</v>
      </c>
      <c r="G1510" s="2" t="s">
        <v>20</v>
      </c>
      <c r="H1510" s="2" t="s">
        <v>21</v>
      </c>
      <c r="I1510" s="2" t="s">
        <v>22</v>
      </c>
      <c r="J1510" s="2" t="s">
        <v>23</v>
      </c>
      <c r="K1510" s="2" t="s">
        <v>83</v>
      </c>
      <c r="L1510" s="2" t="s">
        <v>25</v>
      </c>
      <c r="M1510" s="2" t="s">
        <v>88</v>
      </c>
      <c r="N1510" s="2" t="s">
        <v>17</v>
      </c>
      <c r="O1510" s="2" t="s">
        <v>88</v>
      </c>
    </row>
    <row r="1511" spans="1:15">
      <c r="A1511" s="1" t="s">
        <v>15</v>
      </c>
      <c r="B1511" s="2">
        <v>2008</v>
      </c>
      <c r="C1511" s="2" t="s">
        <v>16</v>
      </c>
      <c r="D1511" s="2" t="s">
        <v>62</v>
      </c>
      <c r="E1511" s="2" t="s">
        <v>18</v>
      </c>
      <c r="F1511" s="2" t="s">
        <v>72</v>
      </c>
      <c r="G1511" s="2" t="s">
        <v>20</v>
      </c>
      <c r="H1511" s="2" t="s">
        <v>215</v>
      </c>
      <c r="I1511" s="2" t="s">
        <v>76</v>
      </c>
      <c r="J1511" s="2" t="s">
        <v>77</v>
      </c>
      <c r="K1511" s="2" t="s">
        <v>25</v>
      </c>
      <c r="L1511" s="2" t="s">
        <v>25</v>
      </c>
      <c r="M1511" s="2" t="s">
        <v>32</v>
      </c>
      <c r="N1511" s="2" t="s">
        <v>33</v>
      </c>
      <c r="O1511" s="2" t="s">
        <v>43</v>
      </c>
    </row>
    <row r="1512" spans="1:15">
      <c r="A1512" s="1" t="s">
        <v>15</v>
      </c>
      <c r="B1512" s="2">
        <v>2016</v>
      </c>
      <c r="C1512" s="2" t="s">
        <v>16</v>
      </c>
      <c r="D1512" s="2" t="s">
        <v>62</v>
      </c>
      <c r="E1512" s="2" t="s">
        <v>18</v>
      </c>
      <c r="F1512" s="2" t="s">
        <v>72</v>
      </c>
      <c r="G1512" s="2" t="s">
        <v>20</v>
      </c>
      <c r="H1512" s="2" t="s">
        <v>101</v>
      </c>
      <c r="I1512" s="2" t="s">
        <v>76</v>
      </c>
      <c r="J1512" s="2" t="s">
        <v>77</v>
      </c>
      <c r="K1512" s="2"/>
      <c r="L1512" s="2"/>
      <c r="M1512" s="2" t="s">
        <v>32</v>
      </c>
      <c r="N1512" s="2" t="s">
        <v>33</v>
      </c>
      <c r="O1512" s="2" t="s">
        <v>43</v>
      </c>
    </row>
    <row r="1513" spans="1:15" hidden="1">
      <c r="A1513" s="1" t="s">
        <v>48</v>
      </c>
      <c r="B1513" s="2">
        <v>2017</v>
      </c>
      <c r="C1513" s="2" t="s">
        <v>16</v>
      </c>
      <c r="D1513" s="2" t="s">
        <v>17</v>
      </c>
      <c r="E1513" s="2" t="s">
        <v>27</v>
      </c>
      <c r="F1513" s="2" t="s">
        <v>19</v>
      </c>
      <c r="G1513" s="2" t="s">
        <v>20</v>
      </c>
      <c r="H1513" s="2" t="s">
        <v>51</v>
      </c>
      <c r="I1513" s="2" t="s">
        <v>22</v>
      </c>
      <c r="J1513" s="2" t="s">
        <v>30</v>
      </c>
      <c r="K1513" s="2" t="s">
        <v>25</v>
      </c>
      <c r="L1513" s="2" t="s">
        <v>25</v>
      </c>
      <c r="M1513" s="2" t="s">
        <v>88</v>
      </c>
      <c r="N1513" s="2" t="s">
        <v>17</v>
      </c>
      <c r="O1513" s="2" t="s">
        <v>88</v>
      </c>
    </row>
    <row r="1514" spans="1:15" hidden="1">
      <c r="A1514" s="1" t="s">
        <v>15</v>
      </c>
      <c r="B1514" s="2">
        <v>2012</v>
      </c>
      <c r="C1514" s="2" t="s">
        <v>16</v>
      </c>
      <c r="D1514" s="2" t="s">
        <v>17</v>
      </c>
      <c r="E1514" s="2" t="s">
        <v>18</v>
      </c>
      <c r="F1514" s="2" t="s">
        <v>19</v>
      </c>
      <c r="G1514" s="2" t="s">
        <v>20</v>
      </c>
      <c r="H1514" s="2" t="s">
        <v>71</v>
      </c>
      <c r="I1514" s="2" t="s">
        <v>22</v>
      </c>
      <c r="J1514" s="2" t="s">
        <v>23</v>
      </c>
      <c r="K1514" s="2" t="s">
        <v>24</v>
      </c>
      <c r="L1514" s="2" t="s">
        <v>25</v>
      </c>
      <c r="M1514" s="2" t="s">
        <v>88</v>
      </c>
      <c r="N1514" s="2" t="s">
        <v>88</v>
      </c>
      <c r="O1514" s="2" t="s">
        <v>88</v>
      </c>
    </row>
    <row r="1515" spans="1:15" hidden="1">
      <c r="A1515" s="1" t="s">
        <v>15</v>
      </c>
      <c r="B1515" s="2">
        <v>2012</v>
      </c>
      <c r="C1515" s="2" t="s">
        <v>16</v>
      </c>
      <c r="D1515" s="2" t="s">
        <v>17</v>
      </c>
      <c r="E1515" s="2" t="s">
        <v>18</v>
      </c>
      <c r="F1515" s="2" t="s">
        <v>95</v>
      </c>
      <c r="G1515" s="2" t="s">
        <v>20</v>
      </c>
      <c r="H1515" s="2" t="s">
        <v>51</v>
      </c>
      <c r="I1515" s="2" t="s">
        <v>22</v>
      </c>
      <c r="J1515" s="2" t="s">
        <v>23</v>
      </c>
      <c r="K1515" s="2" t="s">
        <v>31</v>
      </c>
      <c r="L1515" s="2" t="s">
        <v>25</v>
      </c>
      <c r="M1515" s="2" t="s">
        <v>88</v>
      </c>
      <c r="N1515" s="2" t="s">
        <v>88</v>
      </c>
      <c r="O1515" s="2" t="s">
        <v>88</v>
      </c>
    </row>
    <row r="1516" spans="1:15">
      <c r="A1516" s="1" t="s">
        <v>15</v>
      </c>
      <c r="B1516" s="2">
        <v>2023</v>
      </c>
      <c r="C1516" s="2" t="s">
        <v>16</v>
      </c>
      <c r="D1516" s="2" t="s">
        <v>33</v>
      </c>
      <c r="E1516" s="2" t="s">
        <v>65</v>
      </c>
      <c r="F1516" s="2" t="s">
        <v>82</v>
      </c>
      <c r="G1516" s="2" t="s">
        <v>20</v>
      </c>
      <c r="H1516" s="2" t="s">
        <v>29</v>
      </c>
      <c r="I1516" s="2" t="s">
        <v>22</v>
      </c>
      <c r="J1516" s="2" t="s">
        <v>67</v>
      </c>
      <c r="K1516" s="2" t="s">
        <v>41</v>
      </c>
      <c r="L1516" s="2" t="s">
        <v>41</v>
      </c>
      <c r="M1516" s="2" t="s">
        <v>32</v>
      </c>
      <c r="N1516" s="2" t="s">
        <v>33</v>
      </c>
      <c r="O1516" s="2" t="s">
        <v>43</v>
      </c>
    </row>
    <row r="1517" spans="1:15" hidden="1">
      <c r="A1517" s="1" t="s">
        <v>15</v>
      </c>
      <c r="B1517" s="2">
        <v>2015</v>
      </c>
      <c r="C1517" s="2" t="s">
        <v>16</v>
      </c>
      <c r="D1517" s="2" t="s">
        <v>33</v>
      </c>
      <c r="E1517" s="2" t="s">
        <v>65</v>
      </c>
      <c r="F1517" s="2" t="s">
        <v>66</v>
      </c>
      <c r="G1517" s="2" t="s">
        <v>142</v>
      </c>
      <c r="H1517" s="2" t="s">
        <v>216</v>
      </c>
      <c r="I1517" s="2" t="s">
        <v>131</v>
      </c>
      <c r="J1517" s="2" t="s">
        <v>52</v>
      </c>
      <c r="K1517" s="2" t="s">
        <v>69</v>
      </c>
      <c r="L1517" s="2" t="s">
        <v>25</v>
      </c>
      <c r="M1517" s="2" t="s">
        <v>88</v>
      </c>
      <c r="N1517" s="2" t="s">
        <v>88</v>
      </c>
      <c r="O1517" s="2" t="s">
        <v>88</v>
      </c>
    </row>
    <row r="1518" spans="1:15" hidden="1">
      <c r="A1518" s="1" t="s">
        <v>15</v>
      </c>
      <c r="B1518" s="2">
        <v>2011</v>
      </c>
      <c r="C1518" s="2" t="s">
        <v>16</v>
      </c>
      <c r="D1518" s="2" t="s">
        <v>17</v>
      </c>
      <c r="E1518" s="2" t="s">
        <v>34</v>
      </c>
      <c r="F1518" s="2" t="s">
        <v>19</v>
      </c>
      <c r="G1518" s="2" t="s">
        <v>45</v>
      </c>
      <c r="H1518" s="2" t="s">
        <v>54</v>
      </c>
      <c r="I1518" s="2" t="s">
        <v>47</v>
      </c>
      <c r="J1518" s="2" t="s">
        <v>30</v>
      </c>
      <c r="K1518" s="2" t="s">
        <v>24</v>
      </c>
      <c r="L1518" s="2" t="s">
        <v>25</v>
      </c>
      <c r="M1518" s="2" t="s">
        <v>88</v>
      </c>
      <c r="N1518" s="2" t="s">
        <v>88</v>
      </c>
      <c r="O1518" s="2" t="s">
        <v>88</v>
      </c>
    </row>
    <row r="1519" spans="1:15" hidden="1">
      <c r="A1519" s="1" t="s">
        <v>15</v>
      </c>
      <c r="B1519" s="2">
        <v>2017</v>
      </c>
      <c r="C1519" s="2" t="s">
        <v>16</v>
      </c>
      <c r="D1519" s="2" t="s">
        <v>17</v>
      </c>
      <c r="E1519" s="2" t="s">
        <v>18</v>
      </c>
      <c r="F1519" s="2" t="s">
        <v>95</v>
      </c>
      <c r="G1519" s="2" t="s">
        <v>92</v>
      </c>
      <c r="H1519" s="2" t="s">
        <v>133</v>
      </c>
      <c r="I1519" s="2" t="s">
        <v>94</v>
      </c>
      <c r="J1519" s="2" t="s">
        <v>52</v>
      </c>
      <c r="K1519" s="2" t="s">
        <v>24</v>
      </c>
      <c r="L1519" s="2" t="s">
        <v>25</v>
      </c>
      <c r="M1519" s="2" t="s">
        <v>55</v>
      </c>
      <c r="N1519" s="2" t="s">
        <v>17</v>
      </c>
      <c r="O1519" s="2" t="s">
        <v>88</v>
      </c>
    </row>
    <row r="1520" spans="1:15">
      <c r="A1520" s="1" t="s">
        <v>15</v>
      </c>
      <c r="B1520" s="2">
        <v>2023</v>
      </c>
      <c r="C1520" s="2" t="s">
        <v>16</v>
      </c>
      <c r="D1520" s="2" t="s">
        <v>33</v>
      </c>
      <c r="E1520" s="2" t="s">
        <v>65</v>
      </c>
      <c r="F1520" s="2" t="s">
        <v>72</v>
      </c>
      <c r="G1520" s="2" t="s">
        <v>20</v>
      </c>
      <c r="H1520" s="2" t="s">
        <v>29</v>
      </c>
      <c r="I1520" s="2" t="s">
        <v>22</v>
      </c>
      <c r="J1520" s="2" t="s">
        <v>67</v>
      </c>
      <c r="K1520" s="2" t="s">
        <v>25</v>
      </c>
      <c r="L1520" s="2" t="s">
        <v>25</v>
      </c>
      <c r="M1520" s="2" t="s">
        <v>32</v>
      </c>
      <c r="N1520" s="2" t="s">
        <v>33</v>
      </c>
      <c r="O1520" s="2" t="s">
        <v>43</v>
      </c>
    </row>
    <row r="1521" spans="1:15" hidden="1">
      <c r="A1521" s="1" t="s">
        <v>15</v>
      </c>
      <c r="B1521" s="2">
        <v>2012</v>
      </c>
      <c r="C1521" s="2" t="s">
        <v>16</v>
      </c>
      <c r="D1521" s="2" t="s">
        <v>17</v>
      </c>
      <c r="E1521" s="2" t="s">
        <v>27</v>
      </c>
      <c r="F1521" s="2" t="s">
        <v>19</v>
      </c>
      <c r="G1521" s="2" t="s">
        <v>45</v>
      </c>
      <c r="H1521" s="2" t="s">
        <v>54</v>
      </c>
      <c r="I1521" s="2" t="s">
        <v>47</v>
      </c>
      <c r="J1521" s="2" t="s">
        <v>30</v>
      </c>
      <c r="K1521" s="2" t="s">
        <v>24</v>
      </c>
      <c r="L1521" s="2" t="s">
        <v>25</v>
      </c>
      <c r="M1521" s="2" t="s">
        <v>88</v>
      </c>
      <c r="N1521" s="2" t="s">
        <v>88</v>
      </c>
      <c r="O1521" s="2" t="s">
        <v>88</v>
      </c>
    </row>
    <row r="1522" spans="1:15">
      <c r="A1522" s="1" t="s">
        <v>15</v>
      </c>
      <c r="B1522" s="2">
        <v>2012</v>
      </c>
      <c r="C1522" s="2" t="s">
        <v>16</v>
      </c>
      <c r="D1522" s="2" t="s">
        <v>33</v>
      </c>
      <c r="E1522" s="2" t="s">
        <v>49</v>
      </c>
      <c r="F1522" s="2" t="s">
        <v>86</v>
      </c>
      <c r="G1522" s="2" t="s">
        <v>20</v>
      </c>
      <c r="H1522" s="2" t="s">
        <v>51</v>
      </c>
      <c r="I1522" s="2" t="s">
        <v>22</v>
      </c>
      <c r="J1522" s="2" t="s">
        <v>52</v>
      </c>
      <c r="K1522" s="2"/>
      <c r="L1522" s="2"/>
      <c r="M1522" s="2" t="s">
        <v>44</v>
      </c>
      <c r="N1522" s="2" t="s">
        <v>17</v>
      </c>
      <c r="O1522" s="2" t="s">
        <v>43</v>
      </c>
    </row>
    <row r="1523" spans="1:15">
      <c r="A1523" s="1" t="s">
        <v>15</v>
      </c>
      <c r="B1523" s="2">
        <v>2016</v>
      </c>
      <c r="C1523" s="2" t="s">
        <v>16</v>
      </c>
      <c r="D1523" s="2" t="s">
        <v>33</v>
      </c>
      <c r="E1523" s="2" t="s">
        <v>91</v>
      </c>
      <c r="F1523" s="2" t="s">
        <v>72</v>
      </c>
      <c r="G1523" s="2" t="s">
        <v>92</v>
      </c>
      <c r="H1523" s="2" t="s">
        <v>133</v>
      </c>
      <c r="I1523" s="2" t="s">
        <v>94</v>
      </c>
      <c r="J1523" s="2" t="s">
        <v>39</v>
      </c>
      <c r="K1523" s="2" t="s">
        <v>84</v>
      </c>
      <c r="L1523" s="2" t="s">
        <v>41</v>
      </c>
      <c r="M1523" s="2" t="s">
        <v>32</v>
      </c>
      <c r="N1523" s="2" t="s">
        <v>33</v>
      </c>
      <c r="O1523" s="2" t="s">
        <v>43</v>
      </c>
    </row>
    <row r="1524" spans="1:15" hidden="1">
      <c r="A1524" s="1" t="s">
        <v>15</v>
      </c>
      <c r="B1524" s="2">
        <v>2014</v>
      </c>
      <c r="C1524" s="2" t="s">
        <v>16</v>
      </c>
      <c r="D1524" s="2" t="s">
        <v>17</v>
      </c>
      <c r="E1524" s="2" t="s">
        <v>27</v>
      </c>
      <c r="F1524" s="2" t="s">
        <v>19</v>
      </c>
      <c r="G1524" s="2" t="s">
        <v>36</v>
      </c>
      <c r="H1524" s="2" t="s">
        <v>60</v>
      </c>
      <c r="I1524" s="2" t="s">
        <v>38</v>
      </c>
      <c r="J1524" s="2" t="s">
        <v>30</v>
      </c>
      <c r="K1524" s="2"/>
      <c r="L1524" s="2"/>
      <c r="M1524" s="2" t="s">
        <v>88</v>
      </c>
      <c r="N1524" s="2" t="s">
        <v>88</v>
      </c>
      <c r="O1524" s="2" t="s">
        <v>88</v>
      </c>
    </row>
    <row r="1525" spans="1:15">
      <c r="A1525" s="1" t="s">
        <v>15</v>
      </c>
      <c r="B1525" s="2">
        <v>2020</v>
      </c>
      <c r="C1525" s="2" t="s">
        <v>16</v>
      </c>
      <c r="D1525" s="2" t="s">
        <v>33</v>
      </c>
      <c r="E1525" s="2" t="s">
        <v>65</v>
      </c>
      <c r="F1525" s="2" t="s">
        <v>50</v>
      </c>
      <c r="G1525" s="2" t="s">
        <v>20</v>
      </c>
      <c r="H1525" s="2" t="s">
        <v>21</v>
      </c>
      <c r="I1525" s="2" t="s">
        <v>22</v>
      </c>
      <c r="J1525" s="2" t="s">
        <v>52</v>
      </c>
      <c r="K1525" s="2" t="s">
        <v>84</v>
      </c>
      <c r="L1525" s="2" t="s">
        <v>41</v>
      </c>
      <c r="M1525" s="2" t="s">
        <v>32</v>
      </c>
      <c r="N1525" s="2" t="s">
        <v>33</v>
      </c>
      <c r="O1525" s="2" t="s">
        <v>43</v>
      </c>
    </row>
    <row r="1526" spans="1:15">
      <c r="A1526" s="1" t="s">
        <v>15</v>
      </c>
      <c r="B1526" s="2">
        <v>2014</v>
      </c>
      <c r="C1526" s="2" t="s">
        <v>16</v>
      </c>
      <c r="D1526" s="2" t="s">
        <v>33</v>
      </c>
      <c r="E1526" s="2" t="s">
        <v>34</v>
      </c>
      <c r="F1526" s="2" t="s">
        <v>35</v>
      </c>
      <c r="G1526" s="2" t="s">
        <v>36</v>
      </c>
      <c r="H1526" s="2" t="s">
        <v>60</v>
      </c>
      <c r="I1526" s="2" t="s">
        <v>38</v>
      </c>
      <c r="J1526" s="2" t="s">
        <v>39</v>
      </c>
      <c r="K1526" s="2" t="s">
        <v>31</v>
      </c>
      <c r="L1526" s="2" t="s">
        <v>25</v>
      </c>
      <c r="M1526" s="2" t="s">
        <v>42</v>
      </c>
      <c r="N1526" s="2" t="s">
        <v>33</v>
      </c>
      <c r="O1526" s="2" t="s">
        <v>43</v>
      </c>
    </row>
    <row r="1527" spans="1:15" hidden="1">
      <c r="A1527" s="1" t="s">
        <v>15</v>
      </c>
      <c r="B1527" s="2">
        <v>2013</v>
      </c>
      <c r="C1527" s="2" t="s">
        <v>16</v>
      </c>
      <c r="D1527" s="2" t="s">
        <v>33</v>
      </c>
      <c r="E1527" s="2" t="s">
        <v>49</v>
      </c>
      <c r="F1527" s="2" t="s">
        <v>28</v>
      </c>
      <c r="G1527" s="2" t="s">
        <v>20</v>
      </c>
      <c r="H1527" s="2" t="s">
        <v>51</v>
      </c>
      <c r="I1527" s="2" t="s">
        <v>22</v>
      </c>
      <c r="J1527" s="2" t="s">
        <v>52</v>
      </c>
      <c r="K1527" s="2"/>
      <c r="L1527" s="2"/>
      <c r="M1527" s="2" t="s">
        <v>88</v>
      </c>
      <c r="N1527" s="2" t="s">
        <v>88</v>
      </c>
      <c r="O1527" s="2" t="s">
        <v>64</v>
      </c>
    </row>
    <row r="1528" spans="1:15">
      <c r="A1528" s="1" t="s">
        <v>15</v>
      </c>
      <c r="B1528" s="2">
        <v>2014</v>
      </c>
      <c r="C1528" s="2" t="s">
        <v>16</v>
      </c>
      <c r="D1528" s="2" t="s">
        <v>33</v>
      </c>
      <c r="E1528" s="2" t="s">
        <v>34</v>
      </c>
      <c r="F1528" s="2" t="s">
        <v>59</v>
      </c>
      <c r="G1528" s="2" t="s">
        <v>36</v>
      </c>
      <c r="H1528" s="2" t="s">
        <v>37</v>
      </c>
      <c r="I1528" s="2" t="s">
        <v>38</v>
      </c>
      <c r="J1528" s="2" t="s">
        <v>39</v>
      </c>
      <c r="K1528" s="2"/>
      <c r="L1528" s="2"/>
      <c r="M1528" s="2" t="s">
        <v>32</v>
      </c>
      <c r="N1528" s="2" t="s">
        <v>17</v>
      </c>
      <c r="O1528" s="2" t="s">
        <v>43</v>
      </c>
    </row>
    <row r="1529" spans="1:15" hidden="1">
      <c r="A1529" s="1" t="s">
        <v>15</v>
      </c>
      <c r="B1529" s="2">
        <v>2010</v>
      </c>
      <c r="C1529" s="2" t="s">
        <v>16</v>
      </c>
      <c r="D1529" s="2" t="s">
        <v>17</v>
      </c>
      <c r="E1529" s="2" t="s">
        <v>34</v>
      </c>
      <c r="F1529" s="2" t="s">
        <v>19</v>
      </c>
      <c r="G1529" s="2" t="s">
        <v>45</v>
      </c>
      <c r="H1529" s="2" t="s">
        <v>54</v>
      </c>
      <c r="I1529" s="2" t="s">
        <v>47</v>
      </c>
      <c r="J1529" s="2" t="s">
        <v>30</v>
      </c>
      <c r="K1529" s="2" t="s">
        <v>24</v>
      </c>
      <c r="L1529" s="2" t="s">
        <v>25</v>
      </c>
      <c r="M1529" s="2" t="s">
        <v>88</v>
      </c>
      <c r="N1529" s="2" t="s">
        <v>88</v>
      </c>
      <c r="O1529" s="2" t="s">
        <v>88</v>
      </c>
    </row>
    <row r="1530" spans="1:15">
      <c r="A1530" s="1" t="s">
        <v>48</v>
      </c>
      <c r="B1530" s="2">
        <v>2011</v>
      </c>
      <c r="C1530" s="2" t="s">
        <v>16</v>
      </c>
      <c r="D1530" s="2" t="s">
        <v>33</v>
      </c>
      <c r="E1530" s="2" t="s">
        <v>34</v>
      </c>
      <c r="F1530" s="2" t="s">
        <v>35</v>
      </c>
      <c r="G1530" s="2" t="s">
        <v>45</v>
      </c>
      <c r="H1530" s="2" t="s">
        <v>54</v>
      </c>
      <c r="I1530" s="2" t="s">
        <v>47</v>
      </c>
      <c r="J1530" s="2" t="s">
        <v>39</v>
      </c>
      <c r="K1530" s="2" t="s">
        <v>31</v>
      </c>
      <c r="L1530" s="2" t="s">
        <v>25</v>
      </c>
      <c r="M1530" s="2" t="s">
        <v>42</v>
      </c>
      <c r="N1530" s="2" t="s">
        <v>33</v>
      </c>
      <c r="O1530" s="2" t="s">
        <v>43</v>
      </c>
    </row>
    <row r="1531" spans="1:15">
      <c r="A1531" s="1" t="s">
        <v>15</v>
      </c>
      <c r="B1531" s="2">
        <v>2023</v>
      </c>
      <c r="C1531" s="2" t="s">
        <v>16</v>
      </c>
      <c r="D1531" s="2" t="s">
        <v>33</v>
      </c>
      <c r="E1531" s="2" t="s">
        <v>65</v>
      </c>
      <c r="F1531" s="2" t="s">
        <v>66</v>
      </c>
      <c r="G1531" s="2" t="s">
        <v>20</v>
      </c>
      <c r="H1531" s="2" t="s">
        <v>29</v>
      </c>
      <c r="I1531" s="2" t="s">
        <v>22</v>
      </c>
      <c r="J1531" s="2" t="s">
        <v>67</v>
      </c>
      <c r="K1531" s="2" t="s">
        <v>25</v>
      </c>
      <c r="L1531" s="2" t="s">
        <v>25</v>
      </c>
      <c r="M1531" s="2" t="s">
        <v>32</v>
      </c>
      <c r="N1531" s="2" t="s">
        <v>33</v>
      </c>
      <c r="O1531" s="2" t="s">
        <v>43</v>
      </c>
    </row>
    <row r="1532" spans="1:15" hidden="1">
      <c r="A1532" s="1" t="s">
        <v>107</v>
      </c>
      <c r="B1532" s="2">
        <v>2012</v>
      </c>
      <c r="C1532" s="2" t="s">
        <v>16</v>
      </c>
      <c r="D1532" s="2" t="s">
        <v>33</v>
      </c>
      <c r="E1532" s="2" t="s">
        <v>79</v>
      </c>
      <c r="F1532" s="2" t="s">
        <v>19</v>
      </c>
      <c r="G1532" s="2" t="s">
        <v>20</v>
      </c>
      <c r="H1532" s="2" t="s">
        <v>130</v>
      </c>
      <c r="I1532" s="2" t="s">
        <v>131</v>
      </c>
      <c r="J1532" s="2" t="s">
        <v>67</v>
      </c>
      <c r="K1532" s="2"/>
      <c r="L1532" s="2"/>
      <c r="M1532" s="2" t="s">
        <v>88</v>
      </c>
      <c r="N1532" s="2" t="s">
        <v>33</v>
      </c>
      <c r="O1532" s="2" t="s">
        <v>78</v>
      </c>
    </row>
    <row r="1533" spans="1:15" hidden="1">
      <c r="A1533" s="1" t="s">
        <v>15</v>
      </c>
      <c r="B1533" s="2">
        <v>2013</v>
      </c>
      <c r="C1533" s="2" t="s">
        <v>16</v>
      </c>
      <c r="D1533" s="2" t="s">
        <v>17</v>
      </c>
      <c r="E1533" s="2" t="s">
        <v>18</v>
      </c>
      <c r="F1533" s="2" t="s">
        <v>19</v>
      </c>
      <c r="G1533" s="2" t="s">
        <v>20</v>
      </c>
      <c r="H1533" s="2" t="s">
        <v>21</v>
      </c>
      <c r="I1533" s="2" t="s">
        <v>22</v>
      </c>
      <c r="J1533" s="2" t="s">
        <v>23</v>
      </c>
      <c r="K1533" s="2" t="s">
        <v>24</v>
      </c>
      <c r="L1533" s="2" t="s">
        <v>25</v>
      </c>
      <c r="M1533" s="2" t="s">
        <v>88</v>
      </c>
      <c r="N1533" s="2" t="s">
        <v>88</v>
      </c>
      <c r="O1533" s="2" t="s">
        <v>88</v>
      </c>
    </row>
    <row r="1534" spans="1:15" hidden="1">
      <c r="A1534" s="1" t="s">
        <v>15</v>
      </c>
      <c r="B1534" s="2">
        <v>2002</v>
      </c>
      <c r="C1534" s="2" t="s">
        <v>16</v>
      </c>
      <c r="D1534" s="2" t="s">
        <v>33</v>
      </c>
      <c r="E1534" s="2" t="s">
        <v>91</v>
      </c>
      <c r="F1534" s="2" t="s">
        <v>19</v>
      </c>
      <c r="G1534" s="2" t="s">
        <v>20</v>
      </c>
      <c r="H1534" s="2" t="s">
        <v>21</v>
      </c>
      <c r="I1534" s="2" t="s">
        <v>22</v>
      </c>
      <c r="J1534" s="2" t="s">
        <v>52</v>
      </c>
      <c r="K1534" s="2"/>
      <c r="L1534" s="2"/>
      <c r="M1534" s="2" t="s">
        <v>55</v>
      </c>
      <c r="N1534" s="2" t="s">
        <v>88</v>
      </c>
      <c r="O1534" s="2" t="s">
        <v>88</v>
      </c>
    </row>
    <row r="1535" spans="1:15" hidden="1">
      <c r="A1535" s="1" t="s">
        <v>199</v>
      </c>
      <c r="B1535" s="2">
        <v>2012</v>
      </c>
      <c r="C1535" s="2" t="s">
        <v>16</v>
      </c>
      <c r="D1535" s="2" t="s">
        <v>33</v>
      </c>
      <c r="E1535" s="2" t="s">
        <v>79</v>
      </c>
      <c r="F1535" s="2" t="s">
        <v>19</v>
      </c>
      <c r="G1535" s="2" t="s">
        <v>20</v>
      </c>
      <c r="H1535" s="2" t="s">
        <v>130</v>
      </c>
      <c r="I1535" s="2" t="s">
        <v>131</v>
      </c>
      <c r="J1535" s="2" t="s">
        <v>67</v>
      </c>
      <c r="K1535" s="2"/>
      <c r="L1535" s="2"/>
      <c r="M1535" s="2" t="s">
        <v>88</v>
      </c>
      <c r="N1535" s="2" t="s">
        <v>33</v>
      </c>
      <c r="O1535" s="2" t="s">
        <v>78</v>
      </c>
    </row>
    <row r="1536" spans="1:15">
      <c r="A1536" s="1" t="s">
        <v>48</v>
      </c>
      <c r="B1536" s="2">
        <v>2019</v>
      </c>
      <c r="C1536" s="2" t="s">
        <v>16</v>
      </c>
      <c r="D1536" s="2" t="s">
        <v>33</v>
      </c>
      <c r="E1536" s="2" t="s">
        <v>65</v>
      </c>
      <c r="F1536" s="2" t="s">
        <v>35</v>
      </c>
      <c r="G1536" s="2" t="s">
        <v>20</v>
      </c>
      <c r="H1536" s="2" t="s">
        <v>51</v>
      </c>
      <c r="I1536" s="2" t="s">
        <v>22</v>
      </c>
      <c r="J1536" s="2" t="s">
        <v>67</v>
      </c>
      <c r="K1536" s="2" t="s">
        <v>31</v>
      </c>
      <c r="L1536" s="2" t="s">
        <v>25</v>
      </c>
      <c r="M1536" s="2" t="s">
        <v>88</v>
      </c>
      <c r="N1536" s="2" t="s">
        <v>33</v>
      </c>
      <c r="O1536" s="2" t="s">
        <v>43</v>
      </c>
    </row>
    <row r="1537" spans="1:15" hidden="1">
      <c r="A1537" s="1" t="s">
        <v>148</v>
      </c>
      <c r="B1537" s="2">
        <v>2013</v>
      </c>
      <c r="C1537" s="2" t="s">
        <v>16</v>
      </c>
      <c r="D1537" s="2" t="s">
        <v>33</v>
      </c>
      <c r="E1537" s="2" t="s">
        <v>49</v>
      </c>
      <c r="F1537" s="2" t="s">
        <v>19</v>
      </c>
      <c r="G1537" s="2" t="s">
        <v>20</v>
      </c>
      <c r="H1537" s="2" t="s">
        <v>51</v>
      </c>
      <c r="I1537" s="2" t="s">
        <v>22</v>
      </c>
      <c r="J1537" s="2" t="s">
        <v>52</v>
      </c>
      <c r="K1537" s="2"/>
      <c r="L1537" s="2"/>
      <c r="M1537" s="2" t="s">
        <v>32</v>
      </c>
      <c r="N1537" s="2" t="s">
        <v>33</v>
      </c>
      <c r="O1537" s="2" t="s">
        <v>88</v>
      </c>
    </row>
    <row r="1538" spans="1:15" hidden="1">
      <c r="A1538" s="1" t="s">
        <v>116</v>
      </c>
      <c r="B1538" s="2">
        <v>2016</v>
      </c>
      <c r="C1538" s="2" t="s">
        <v>16</v>
      </c>
      <c r="D1538" s="2" t="s">
        <v>17</v>
      </c>
      <c r="E1538" s="2" t="s">
        <v>27</v>
      </c>
      <c r="F1538" s="2" t="s">
        <v>35</v>
      </c>
      <c r="G1538" s="2" t="s">
        <v>45</v>
      </c>
      <c r="H1538" s="2" t="s">
        <v>54</v>
      </c>
      <c r="I1538" s="2" t="s">
        <v>47</v>
      </c>
      <c r="J1538" s="2" t="s">
        <v>30</v>
      </c>
      <c r="K1538" s="2"/>
      <c r="L1538" s="2"/>
      <c r="M1538" s="2" t="s">
        <v>42</v>
      </c>
      <c r="N1538" s="2" t="s">
        <v>33</v>
      </c>
      <c r="O1538" s="2" t="s">
        <v>88</v>
      </c>
    </row>
    <row r="1539" spans="1:15" hidden="1">
      <c r="A1539" s="1" t="s">
        <v>48</v>
      </c>
      <c r="B1539" s="2">
        <v>2013</v>
      </c>
      <c r="C1539" s="2" t="s">
        <v>16</v>
      </c>
      <c r="D1539" s="2" t="s">
        <v>33</v>
      </c>
      <c r="E1539" s="2" t="s">
        <v>27</v>
      </c>
      <c r="F1539" s="2" t="s">
        <v>95</v>
      </c>
      <c r="G1539" s="2" t="s">
        <v>142</v>
      </c>
      <c r="H1539" s="2" t="s">
        <v>217</v>
      </c>
      <c r="I1539" s="2" t="s">
        <v>131</v>
      </c>
      <c r="J1539" s="2" t="s">
        <v>30</v>
      </c>
      <c r="K1539" s="2" t="s">
        <v>84</v>
      </c>
      <c r="L1539" s="2" t="s">
        <v>41</v>
      </c>
      <c r="M1539" s="2" t="s">
        <v>88</v>
      </c>
      <c r="N1539" s="2" t="s">
        <v>17</v>
      </c>
      <c r="O1539" s="2" t="s">
        <v>88</v>
      </c>
    </row>
    <row r="1540" spans="1:15" hidden="1">
      <c r="A1540" s="1" t="s">
        <v>15</v>
      </c>
      <c r="B1540" s="2">
        <v>2014</v>
      </c>
      <c r="C1540" s="2" t="s">
        <v>16</v>
      </c>
      <c r="D1540" s="2" t="s">
        <v>17</v>
      </c>
      <c r="E1540" s="2" t="s">
        <v>18</v>
      </c>
      <c r="F1540" s="2" t="s">
        <v>35</v>
      </c>
      <c r="G1540" s="2" t="s">
        <v>45</v>
      </c>
      <c r="H1540" s="2" t="s">
        <v>54</v>
      </c>
      <c r="I1540" s="2" t="s">
        <v>47</v>
      </c>
      <c r="J1540" s="2" t="s">
        <v>23</v>
      </c>
      <c r="K1540" s="2"/>
      <c r="L1540" s="2"/>
      <c r="M1540" s="2" t="s">
        <v>42</v>
      </c>
      <c r="N1540" s="2" t="s">
        <v>33</v>
      </c>
      <c r="O1540" s="2" t="s">
        <v>88</v>
      </c>
    </row>
    <row r="1541" spans="1:15" hidden="1">
      <c r="A1541" s="1" t="s">
        <v>48</v>
      </c>
      <c r="B1541" s="2">
        <v>2013</v>
      </c>
      <c r="C1541" s="2" t="s">
        <v>16</v>
      </c>
      <c r="D1541" s="2" t="s">
        <v>33</v>
      </c>
      <c r="E1541" s="2" t="s">
        <v>103</v>
      </c>
      <c r="F1541" s="2" t="s">
        <v>50</v>
      </c>
      <c r="G1541" s="2" t="s">
        <v>20</v>
      </c>
      <c r="H1541" s="2" t="s">
        <v>51</v>
      </c>
      <c r="I1541" s="2" t="s">
        <v>22</v>
      </c>
      <c r="J1541" s="2" t="s">
        <v>52</v>
      </c>
      <c r="K1541" s="2"/>
      <c r="L1541" s="2"/>
      <c r="M1541" s="2" t="s">
        <v>88</v>
      </c>
      <c r="N1541" s="2" t="s">
        <v>88</v>
      </c>
      <c r="O1541" s="2" t="s">
        <v>88</v>
      </c>
    </row>
    <row r="1542" spans="1:15" hidden="1">
      <c r="A1542" s="1" t="s">
        <v>15</v>
      </c>
      <c r="B1542" s="2">
        <v>2010</v>
      </c>
      <c r="C1542" s="2" t="s">
        <v>16</v>
      </c>
      <c r="D1542" s="2" t="s">
        <v>17</v>
      </c>
      <c r="E1542" s="2" t="s">
        <v>27</v>
      </c>
      <c r="F1542" s="2" t="s">
        <v>19</v>
      </c>
      <c r="G1542" s="2" t="s">
        <v>45</v>
      </c>
      <c r="H1542" s="2" t="s">
        <v>54</v>
      </c>
      <c r="I1542" s="2" t="s">
        <v>47</v>
      </c>
      <c r="J1542" s="2" t="s">
        <v>30</v>
      </c>
      <c r="K1542" s="2" t="s">
        <v>24</v>
      </c>
      <c r="L1542" s="2" t="s">
        <v>25</v>
      </c>
      <c r="M1542" s="2" t="s">
        <v>88</v>
      </c>
      <c r="N1542" s="2" t="s">
        <v>88</v>
      </c>
      <c r="O1542" s="2" t="s">
        <v>88</v>
      </c>
    </row>
    <row r="1543" spans="1:15" hidden="1">
      <c r="A1543" s="1" t="s">
        <v>158</v>
      </c>
      <c r="B1543" s="2">
        <v>2012</v>
      </c>
      <c r="C1543" s="2" t="s">
        <v>16</v>
      </c>
      <c r="D1543" s="2" t="s">
        <v>33</v>
      </c>
      <c r="E1543" s="2" t="s">
        <v>79</v>
      </c>
      <c r="F1543" s="2" t="s">
        <v>19</v>
      </c>
      <c r="G1543" s="2" t="s">
        <v>20</v>
      </c>
      <c r="H1543" s="2" t="s">
        <v>130</v>
      </c>
      <c r="I1543" s="2" t="s">
        <v>131</v>
      </c>
      <c r="J1543" s="2" t="s">
        <v>67</v>
      </c>
      <c r="K1543" s="2"/>
      <c r="L1543" s="2"/>
      <c r="M1543" s="2" t="s">
        <v>88</v>
      </c>
      <c r="N1543" s="2" t="s">
        <v>33</v>
      </c>
      <c r="O1543" s="2" t="s">
        <v>78</v>
      </c>
    </row>
    <row r="1544" spans="1:15" hidden="1">
      <c r="A1544" s="1" t="s">
        <v>15</v>
      </c>
      <c r="B1544" s="2">
        <v>2015</v>
      </c>
      <c r="C1544" s="2" t="s">
        <v>16</v>
      </c>
      <c r="D1544" s="2" t="s">
        <v>17</v>
      </c>
      <c r="E1544" s="2" t="s">
        <v>27</v>
      </c>
      <c r="F1544" s="2" t="s">
        <v>19</v>
      </c>
      <c r="G1544" s="2" t="s">
        <v>20</v>
      </c>
      <c r="H1544" s="2" t="s">
        <v>51</v>
      </c>
      <c r="I1544" s="2" t="s">
        <v>22</v>
      </c>
      <c r="J1544" s="2" t="s">
        <v>30</v>
      </c>
      <c r="K1544" s="2" t="s">
        <v>25</v>
      </c>
      <c r="L1544" s="2" t="s">
        <v>25</v>
      </c>
      <c r="M1544" s="2" t="s">
        <v>88</v>
      </c>
      <c r="N1544" s="2" t="s">
        <v>33</v>
      </c>
      <c r="O1544" s="2" t="s">
        <v>88</v>
      </c>
    </row>
    <row r="1545" spans="1:15">
      <c r="A1545" s="1" t="s">
        <v>15</v>
      </c>
      <c r="B1545" s="2">
        <v>2019</v>
      </c>
      <c r="C1545" s="2" t="s">
        <v>16</v>
      </c>
      <c r="D1545" s="2" t="s">
        <v>33</v>
      </c>
      <c r="E1545" s="2" t="s">
        <v>91</v>
      </c>
      <c r="F1545" s="2" t="s">
        <v>82</v>
      </c>
      <c r="G1545" s="2" t="s">
        <v>92</v>
      </c>
      <c r="H1545" s="2" t="s">
        <v>93</v>
      </c>
      <c r="I1545" s="2" t="s">
        <v>94</v>
      </c>
      <c r="J1545" s="2" t="s">
        <v>39</v>
      </c>
      <c r="K1545" s="2" t="s">
        <v>61</v>
      </c>
      <c r="L1545" s="2" t="s">
        <v>41</v>
      </c>
      <c r="M1545" s="2" t="s">
        <v>32</v>
      </c>
      <c r="N1545" s="2" t="s">
        <v>17</v>
      </c>
      <c r="O1545" s="2" t="s">
        <v>43</v>
      </c>
    </row>
    <row r="1546" spans="1:15">
      <c r="A1546" s="1" t="s">
        <v>15</v>
      </c>
      <c r="B1546" s="2">
        <v>2015</v>
      </c>
      <c r="C1546" s="2" t="s">
        <v>16</v>
      </c>
      <c r="D1546" s="2" t="s">
        <v>33</v>
      </c>
      <c r="E1546" s="2" t="s">
        <v>65</v>
      </c>
      <c r="F1546" s="2" t="s">
        <v>86</v>
      </c>
      <c r="G1546" s="2" t="s">
        <v>36</v>
      </c>
      <c r="H1546" s="2" t="s">
        <v>137</v>
      </c>
      <c r="I1546" s="2" t="s">
        <v>38</v>
      </c>
      <c r="J1546" s="2" t="s">
        <v>67</v>
      </c>
      <c r="K1546" s="2" t="s">
        <v>24</v>
      </c>
      <c r="L1546" s="2" t="s">
        <v>25</v>
      </c>
      <c r="M1546" s="2" t="s">
        <v>32</v>
      </c>
      <c r="N1546" s="2" t="s">
        <v>33</v>
      </c>
      <c r="O1546" s="2" t="s">
        <v>43</v>
      </c>
    </row>
    <row r="1547" spans="1:15" hidden="1">
      <c r="A1547" s="1" t="s">
        <v>15</v>
      </c>
      <c r="B1547" s="2">
        <v>2015</v>
      </c>
      <c r="C1547" s="2" t="s">
        <v>16</v>
      </c>
      <c r="D1547" s="2" t="s">
        <v>17</v>
      </c>
      <c r="E1547" s="2" t="s">
        <v>18</v>
      </c>
      <c r="F1547" s="2" t="s">
        <v>19</v>
      </c>
      <c r="G1547" s="2" t="s">
        <v>36</v>
      </c>
      <c r="H1547" s="2" t="s">
        <v>60</v>
      </c>
      <c r="I1547" s="2" t="s">
        <v>38</v>
      </c>
      <c r="J1547" s="2" t="s">
        <v>23</v>
      </c>
      <c r="K1547" s="2" t="s">
        <v>69</v>
      </c>
      <c r="L1547" s="2" t="s">
        <v>25</v>
      </c>
      <c r="M1547" s="2" t="s">
        <v>42</v>
      </c>
      <c r="N1547" s="2" t="s">
        <v>88</v>
      </c>
      <c r="O1547" s="2" t="s">
        <v>88</v>
      </c>
    </row>
    <row r="1548" spans="1:15">
      <c r="A1548" s="1" t="s">
        <v>15</v>
      </c>
      <c r="B1548" s="2">
        <v>2017</v>
      </c>
      <c r="C1548" s="2" t="s">
        <v>16</v>
      </c>
      <c r="D1548" s="2" t="s">
        <v>33</v>
      </c>
      <c r="E1548" s="2" t="s">
        <v>91</v>
      </c>
      <c r="F1548" s="2" t="s">
        <v>82</v>
      </c>
      <c r="G1548" s="2" t="s">
        <v>92</v>
      </c>
      <c r="H1548" s="2" t="s">
        <v>93</v>
      </c>
      <c r="I1548" s="2" t="s">
        <v>94</v>
      </c>
      <c r="J1548" s="2" t="s">
        <v>39</v>
      </c>
      <c r="K1548" s="2" t="s">
        <v>41</v>
      </c>
      <c r="L1548" s="2" t="s">
        <v>41</v>
      </c>
      <c r="M1548" s="2" t="s">
        <v>32</v>
      </c>
      <c r="N1548" s="2" t="s">
        <v>33</v>
      </c>
      <c r="O1548" s="2" t="s">
        <v>43</v>
      </c>
    </row>
    <row r="1549" spans="1:15">
      <c r="A1549" s="1" t="s">
        <v>15</v>
      </c>
      <c r="B1549" s="2">
        <v>2019</v>
      </c>
      <c r="C1549" s="2" t="s">
        <v>16</v>
      </c>
      <c r="D1549" s="2" t="s">
        <v>33</v>
      </c>
      <c r="E1549" s="2" t="s">
        <v>91</v>
      </c>
      <c r="F1549" s="2" t="s">
        <v>82</v>
      </c>
      <c r="G1549" s="2" t="s">
        <v>92</v>
      </c>
      <c r="H1549" s="2" t="s">
        <v>93</v>
      </c>
      <c r="I1549" s="2" t="s">
        <v>94</v>
      </c>
      <c r="J1549" s="2" t="s">
        <v>39</v>
      </c>
      <c r="K1549" s="2" t="s">
        <v>84</v>
      </c>
      <c r="L1549" s="2" t="s">
        <v>41</v>
      </c>
      <c r="M1549" s="2" t="s">
        <v>32</v>
      </c>
      <c r="N1549" s="2" t="s">
        <v>33</v>
      </c>
      <c r="O1549" s="2" t="s">
        <v>43</v>
      </c>
    </row>
    <row r="1550" spans="1:15" hidden="1">
      <c r="A1550" s="1" t="s">
        <v>15</v>
      </c>
      <c r="B1550" s="2">
        <v>2015</v>
      </c>
      <c r="C1550" s="2" t="s">
        <v>16</v>
      </c>
      <c r="D1550" s="2" t="s">
        <v>17</v>
      </c>
      <c r="E1550" s="2" t="s">
        <v>27</v>
      </c>
      <c r="F1550" s="2" t="s">
        <v>86</v>
      </c>
      <c r="G1550" s="2" t="s">
        <v>45</v>
      </c>
      <c r="H1550" s="2" t="s">
        <v>54</v>
      </c>
      <c r="I1550" s="2" t="s">
        <v>47</v>
      </c>
      <c r="J1550" s="2" t="s">
        <v>30</v>
      </c>
      <c r="K1550" s="2"/>
      <c r="L1550" s="2"/>
      <c r="M1550" s="2" t="s">
        <v>42</v>
      </c>
      <c r="N1550" s="2" t="s">
        <v>33</v>
      </c>
      <c r="O1550" s="2" t="s">
        <v>88</v>
      </c>
    </row>
    <row r="1551" spans="1:15" hidden="1">
      <c r="A1551" s="1"/>
      <c r="B1551" s="2">
        <v>2014</v>
      </c>
      <c r="C1551" s="2" t="s">
        <v>16</v>
      </c>
      <c r="D1551" s="2" t="s">
        <v>33</v>
      </c>
      <c r="E1551" s="2" t="s">
        <v>79</v>
      </c>
      <c r="F1551" s="2" t="s">
        <v>59</v>
      </c>
      <c r="G1551" s="2" t="s">
        <v>20</v>
      </c>
      <c r="H1551" s="2" t="s">
        <v>111</v>
      </c>
      <c r="I1551" s="2" t="s">
        <v>76</v>
      </c>
      <c r="J1551" s="2" t="s">
        <v>52</v>
      </c>
      <c r="K1551" s="2"/>
      <c r="L1551" s="2"/>
      <c r="M1551" s="2" t="s">
        <v>42</v>
      </c>
      <c r="N1551" s="2" t="s">
        <v>88</v>
      </c>
      <c r="O1551" s="2" t="s">
        <v>88</v>
      </c>
    </row>
    <row r="1552" spans="1:15" hidden="1">
      <c r="A1552" s="1" t="s">
        <v>118</v>
      </c>
      <c r="B1552" s="2">
        <v>2013</v>
      </c>
      <c r="C1552" s="2" t="s">
        <v>16</v>
      </c>
      <c r="D1552" s="2"/>
      <c r="E1552" s="2" t="s">
        <v>91</v>
      </c>
      <c r="F1552" s="2" t="s">
        <v>57</v>
      </c>
      <c r="G1552" s="2" t="s">
        <v>20</v>
      </c>
      <c r="H1552" s="2" t="s">
        <v>85</v>
      </c>
      <c r="I1552" s="2" t="s">
        <v>22</v>
      </c>
      <c r="J1552" s="2"/>
      <c r="K1552" s="2" t="s">
        <v>40</v>
      </c>
      <c r="L1552" s="2" t="s">
        <v>41</v>
      </c>
      <c r="M1552" s="2" t="s">
        <v>88</v>
      </c>
      <c r="N1552" s="2" t="s">
        <v>33</v>
      </c>
      <c r="O1552" s="2" t="s">
        <v>88</v>
      </c>
    </row>
    <row r="1553" spans="1:15" hidden="1">
      <c r="A1553" s="1" t="s">
        <v>48</v>
      </c>
      <c r="B1553" s="2">
        <v>2015</v>
      </c>
      <c r="C1553" s="2" t="s">
        <v>16</v>
      </c>
      <c r="D1553" s="2" t="s">
        <v>17</v>
      </c>
      <c r="E1553" s="2" t="s">
        <v>27</v>
      </c>
      <c r="F1553" s="2" t="s">
        <v>19</v>
      </c>
      <c r="G1553" s="2" t="s">
        <v>45</v>
      </c>
      <c r="H1553" s="2" t="s">
        <v>54</v>
      </c>
      <c r="I1553" s="2" t="s">
        <v>47</v>
      </c>
      <c r="J1553" s="2" t="s">
        <v>30</v>
      </c>
      <c r="K1553" s="2"/>
      <c r="L1553" s="2"/>
      <c r="M1553" s="2" t="s">
        <v>88</v>
      </c>
      <c r="N1553" s="2" t="s">
        <v>88</v>
      </c>
      <c r="O1553" s="2" t="s">
        <v>88</v>
      </c>
    </row>
    <row r="1554" spans="1:15" hidden="1">
      <c r="A1554" s="1" t="s">
        <v>15</v>
      </c>
      <c r="B1554" s="2">
        <v>2011</v>
      </c>
      <c r="C1554" s="2" t="s">
        <v>16</v>
      </c>
      <c r="D1554" s="2" t="s">
        <v>33</v>
      </c>
      <c r="E1554" s="2" t="s">
        <v>49</v>
      </c>
      <c r="F1554" s="2" t="s">
        <v>66</v>
      </c>
      <c r="G1554" s="2" t="s">
        <v>20</v>
      </c>
      <c r="H1554" s="2" t="s">
        <v>21</v>
      </c>
      <c r="I1554" s="2" t="s">
        <v>22</v>
      </c>
      <c r="J1554" s="2" t="s">
        <v>52</v>
      </c>
      <c r="K1554" s="2"/>
      <c r="L1554" s="2"/>
      <c r="M1554" s="2" t="s">
        <v>81</v>
      </c>
      <c r="N1554" s="2" t="s">
        <v>88</v>
      </c>
      <c r="O1554" s="2" t="s">
        <v>88</v>
      </c>
    </row>
    <row r="1555" spans="1:15" hidden="1">
      <c r="A1555" s="1" t="s">
        <v>118</v>
      </c>
      <c r="B1555" s="2">
        <v>2016</v>
      </c>
      <c r="C1555" s="2" t="s">
        <v>16</v>
      </c>
      <c r="D1555" s="2" t="s">
        <v>17</v>
      </c>
      <c r="E1555" s="2" t="s">
        <v>27</v>
      </c>
      <c r="F1555" s="2" t="s">
        <v>35</v>
      </c>
      <c r="G1555" s="2" t="s">
        <v>45</v>
      </c>
      <c r="H1555" s="2" t="s">
        <v>54</v>
      </c>
      <c r="I1555" s="2" t="s">
        <v>47</v>
      </c>
      <c r="J1555" s="2" t="s">
        <v>30</v>
      </c>
      <c r="K1555" s="2"/>
      <c r="L1555" s="2"/>
      <c r="M1555" s="2" t="s">
        <v>42</v>
      </c>
      <c r="N1555" s="2" t="s">
        <v>33</v>
      </c>
      <c r="O1555" s="2" t="s">
        <v>88</v>
      </c>
    </row>
    <row r="1556" spans="1:15" hidden="1">
      <c r="A1556" s="1" t="s">
        <v>15</v>
      </c>
      <c r="B1556" s="2">
        <v>2014</v>
      </c>
      <c r="C1556" s="2" t="s">
        <v>16</v>
      </c>
      <c r="D1556" s="2" t="s">
        <v>17</v>
      </c>
      <c r="E1556" s="2" t="s">
        <v>18</v>
      </c>
      <c r="F1556" s="2" t="s">
        <v>35</v>
      </c>
      <c r="G1556" s="2" t="s">
        <v>20</v>
      </c>
      <c r="H1556" s="2" t="s">
        <v>21</v>
      </c>
      <c r="I1556" s="2" t="s">
        <v>22</v>
      </c>
      <c r="J1556" s="2" t="s">
        <v>23</v>
      </c>
      <c r="K1556" s="2" t="s">
        <v>31</v>
      </c>
      <c r="L1556" s="2" t="s">
        <v>25</v>
      </c>
      <c r="M1556" s="2" t="s">
        <v>55</v>
      </c>
      <c r="N1556" s="2" t="s">
        <v>33</v>
      </c>
      <c r="O1556" s="2" t="s">
        <v>88</v>
      </c>
    </row>
    <row r="1557" spans="1:15" hidden="1">
      <c r="A1557" s="1" t="s">
        <v>15</v>
      </c>
      <c r="B1557" s="2">
        <v>2016</v>
      </c>
      <c r="C1557" s="2" t="s">
        <v>16</v>
      </c>
      <c r="D1557" s="2" t="s">
        <v>62</v>
      </c>
      <c r="E1557" s="2" t="s">
        <v>27</v>
      </c>
      <c r="F1557" s="2" t="s">
        <v>35</v>
      </c>
      <c r="G1557" s="2" t="s">
        <v>45</v>
      </c>
      <c r="H1557" s="2" t="s">
        <v>54</v>
      </c>
      <c r="I1557" s="2" t="s">
        <v>47</v>
      </c>
      <c r="J1557" s="2" t="s">
        <v>30</v>
      </c>
      <c r="K1557" s="2" t="s">
        <v>40</v>
      </c>
      <c r="L1557" s="2" t="s">
        <v>41</v>
      </c>
      <c r="M1557" s="2" t="s">
        <v>42</v>
      </c>
      <c r="N1557" s="2" t="s">
        <v>17</v>
      </c>
      <c r="O1557" s="2" t="s">
        <v>88</v>
      </c>
    </row>
    <row r="1558" spans="1:15">
      <c r="A1558" s="1" t="s">
        <v>118</v>
      </c>
      <c r="B1558" s="2">
        <v>2023</v>
      </c>
      <c r="C1558" s="2" t="s">
        <v>16</v>
      </c>
      <c r="D1558" s="2" t="s">
        <v>33</v>
      </c>
      <c r="E1558" s="2" t="s">
        <v>65</v>
      </c>
      <c r="F1558" s="2" t="s">
        <v>96</v>
      </c>
      <c r="G1558" s="2" t="s">
        <v>20</v>
      </c>
      <c r="H1558" s="2" t="s">
        <v>218</v>
      </c>
      <c r="I1558" s="2" t="s">
        <v>131</v>
      </c>
      <c r="J1558" s="2" t="s">
        <v>67</v>
      </c>
      <c r="K1558" s="2" t="s">
        <v>25</v>
      </c>
      <c r="L1558" s="2" t="s">
        <v>25</v>
      </c>
      <c r="M1558" s="2" t="s">
        <v>55</v>
      </c>
      <c r="N1558" s="2" t="s">
        <v>17</v>
      </c>
      <c r="O1558" s="2" t="s">
        <v>43</v>
      </c>
    </row>
    <row r="1559" spans="1:15" hidden="1">
      <c r="A1559" s="1" t="s">
        <v>15</v>
      </c>
      <c r="B1559" s="2">
        <v>2010</v>
      </c>
      <c r="C1559" s="2" t="s">
        <v>16</v>
      </c>
      <c r="D1559" s="2" t="s">
        <v>33</v>
      </c>
      <c r="E1559" s="2" t="s">
        <v>34</v>
      </c>
      <c r="F1559" s="2" t="s">
        <v>35</v>
      </c>
      <c r="G1559" s="2" t="s">
        <v>36</v>
      </c>
      <c r="H1559" s="2" t="s">
        <v>37</v>
      </c>
      <c r="I1559" s="2" t="s">
        <v>38</v>
      </c>
      <c r="J1559" s="2" t="s">
        <v>39</v>
      </c>
      <c r="K1559" s="2" t="s">
        <v>84</v>
      </c>
      <c r="L1559" s="2" t="s">
        <v>41</v>
      </c>
      <c r="M1559" s="2" t="s">
        <v>88</v>
      </c>
      <c r="N1559" s="2" t="s">
        <v>88</v>
      </c>
      <c r="O1559" s="2" t="s">
        <v>88</v>
      </c>
    </row>
    <row r="1560" spans="1:15" hidden="1">
      <c r="A1560" s="1" t="s">
        <v>219</v>
      </c>
      <c r="B1560" s="2">
        <v>2019</v>
      </c>
      <c r="C1560" s="2" t="s">
        <v>16</v>
      </c>
      <c r="D1560" s="2"/>
      <c r="E1560" s="2" t="s">
        <v>27</v>
      </c>
      <c r="F1560" s="2" t="s">
        <v>19</v>
      </c>
      <c r="G1560" s="2" t="s">
        <v>45</v>
      </c>
      <c r="H1560" s="2" t="s">
        <v>54</v>
      </c>
      <c r="I1560" s="2" t="s">
        <v>47</v>
      </c>
      <c r="J1560" s="2" t="s">
        <v>30</v>
      </c>
      <c r="K1560" s="2" t="s">
        <v>84</v>
      </c>
      <c r="L1560" s="2" t="s">
        <v>41</v>
      </c>
      <c r="M1560" s="2" t="s">
        <v>42</v>
      </c>
      <c r="N1560" s="2" t="s">
        <v>33</v>
      </c>
      <c r="O1560" s="2" t="s">
        <v>88</v>
      </c>
    </row>
    <row r="1561" spans="1:15">
      <c r="A1561" s="1" t="s">
        <v>15</v>
      </c>
      <c r="B1561" s="2">
        <v>2013</v>
      </c>
      <c r="C1561" s="2" t="s">
        <v>16</v>
      </c>
      <c r="D1561" s="2" t="s">
        <v>33</v>
      </c>
      <c r="E1561" s="2" t="s">
        <v>34</v>
      </c>
      <c r="F1561" s="2" t="s">
        <v>59</v>
      </c>
      <c r="G1561" s="2" t="s">
        <v>36</v>
      </c>
      <c r="H1561" s="2" t="s">
        <v>37</v>
      </c>
      <c r="I1561" s="2" t="s">
        <v>38</v>
      </c>
      <c r="J1561" s="2" t="s">
        <v>39</v>
      </c>
      <c r="K1561" s="2"/>
      <c r="L1561" s="2"/>
      <c r="M1561" s="2" t="s">
        <v>32</v>
      </c>
      <c r="N1561" s="2" t="s">
        <v>17</v>
      </c>
      <c r="O1561" s="2" t="s">
        <v>43</v>
      </c>
    </row>
    <row r="1562" spans="1:15">
      <c r="A1562" s="1" t="s">
        <v>15</v>
      </c>
      <c r="B1562" s="2">
        <v>2016</v>
      </c>
      <c r="C1562" s="2" t="s">
        <v>16</v>
      </c>
      <c r="D1562" s="2" t="s">
        <v>33</v>
      </c>
      <c r="E1562" s="2" t="s">
        <v>79</v>
      </c>
      <c r="F1562" s="2" t="s">
        <v>59</v>
      </c>
      <c r="G1562" s="2" t="s">
        <v>127</v>
      </c>
      <c r="H1562" s="2" t="s">
        <v>128</v>
      </c>
      <c r="I1562" s="2" t="s">
        <v>76</v>
      </c>
      <c r="J1562" s="2" t="s">
        <v>77</v>
      </c>
      <c r="K1562" s="2" t="s">
        <v>31</v>
      </c>
      <c r="L1562" s="2" t="s">
        <v>25</v>
      </c>
      <c r="M1562" s="2" t="s">
        <v>55</v>
      </c>
      <c r="N1562" s="2" t="s">
        <v>88</v>
      </c>
      <c r="O1562" s="2" t="s">
        <v>43</v>
      </c>
    </row>
    <row r="1563" spans="1:15">
      <c r="A1563" s="1" t="s">
        <v>15</v>
      </c>
      <c r="B1563" s="2">
        <v>2018</v>
      </c>
      <c r="C1563" s="2" t="s">
        <v>16</v>
      </c>
      <c r="D1563" s="2" t="s">
        <v>33</v>
      </c>
      <c r="E1563" s="2" t="s">
        <v>65</v>
      </c>
      <c r="F1563" s="2" t="s">
        <v>82</v>
      </c>
      <c r="G1563" s="2" t="s">
        <v>20</v>
      </c>
      <c r="H1563" s="2" t="s">
        <v>220</v>
      </c>
      <c r="I1563" s="2" t="s">
        <v>22</v>
      </c>
      <c r="J1563" s="2" t="s">
        <v>52</v>
      </c>
      <c r="K1563" s="2" t="s">
        <v>24</v>
      </c>
      <c r="L1563" s="2" t="s">
        <v>25</v>
      </c>
      <c r="M1563" s="2" t="s">
        <v>88</v>
      </c>
      <c r="N1563" s="2" t="s">
        <v>17</v>
      </c>
      <c r="O1563" s="2" t="s">
        <v>43</v>
      </c>
    </row>
    <row r="1564" spans="1:15" hidden="1">
      <c r="A1564" s="1" t="s">
        <v>15</v>
      </c>
      <c r="B1564" s="2">
        <v>2015</v>
      </c>
      <c r="C1564" s="2" t="s">
        <v>16</v>
      </c>
      <c r="D1564" s="2" t="s">
        <v>17</v>
      </c>
      <c r="E1564" s="2" t="s">
        <v>27</v>
      </c>
      <c r="F1564" s="2" t="s">
        <v>35</v>
      </c>
      <c r="G1564" s="2" t="s">
        <v>20</v>
      </c>
      <c r="H1564" s="2" t="s">
        <v>21</v>
      </c>
      <c r="I1564" s="2" t="s">
        <v>22</v>
      </c>
      <c r="J1564" s="2" t="s">
        <v>30</v>
      </c>
      <c r="K1564" s="2"/>
      <c r="L1564" s="2"/>
      <c r="M1564" s="2" t="s">
        <v>42</v>
      </c>
      <c r="N1564" s="2" t="s">
        <v>33</v>
      </c>
      <c r="O1564" s="2" t="s">
        <v>88</v>
      </c>
    </row>
    <row r="1565" spans="1:15">
      <c r="A1565" s="1" t="s">
        <v>15</v>
      </c>
      <c r="B1565" s="2">
        <v>2013</v>
      </c>
      <c r="C1565" s="2" t="s">
        <v>16</v>
      </c>
      <c r="D1565" s="2" t="s">
        <v>33</v>
      </c>
      <c r="E1565" s="2" t="s">
        <v>34</v>
      </c>
      <c r="F1565" s="2" t="s">
        <v>35</v>
      </c>
      <c r="G1565" s="2" t="s">
        <v>36</v>
      </c>
      <c r="H1565" s="2" t="s">
        <v>119</v>
      </c>
      <c r="I1565" s="2" t="s">
        <v>38</v>
      </c>
      <c r="J1565" s="2" t="s">
        <v>39</v>
      </c>
      <c r="K1565" s="2" t="s">
        <v>40</v>
      </c>
      <c r="L1565" s="2" t="s">
        <v>41</v>
      </c>
      <c r="M1565" s="2" t="s">
        <v>42</v>
      </c>
      <c r="N1565" s="2" t="s">
        <v>88</v>
      </c>
      <c r="O1565" s="2" t="s">
        <v>43</v>
      </c>
    </row>
    <row r="1566" spans="1:15">
      <c r="A1566" s="1" t="s">
        <v>15</v>
      </c>
      <c r="B1566" s="2">
        <v>2013</v>
      </c>
      <c r="C1566" s="2" t="s">
        <v>16</v>
      </c>
      <c r="D1566" s="2" t="s">
        <v>33</v>
      </c>
      <c r="E1566" s="2" t="s">
        <v>91</v>
      </c>
      <c r="F1566" s="2" t="s">
        <v>72</v>
      </c>
      <c r="G1566" s="2" t="s">
        <v>92</v>
      </c>
      <c r="H1566" s="2" t="s">
        <v>133</v>
      </c>
      <c r="I1566" s="2" t="s">
        <v>94</v>
      </c>
      <c r="J1566" s="2" t="s">
        <v>39</v>
      </c>
      <c r="K1566" s="2" t="s">
        <v>31</v>
      </c>
      <c r="L1566" s="2" t="s">
        <v>25</v>
      </c>
      <c r="M1566" s="2" t="s">
        <v>32</v>
      </c>
      <c r="N1566" s="2" t="s">
        <v>88</v>
      </c>
      <c r="O1566" s="2" t="s">
        <v>43</v>
      </c>
    </row>
    <row r="1567" spans="1:15" hidden="1">
      <c r="A1567" s="1" t="s">
        <v>15</v>
      </c>
      <c r="B1567" s="2">
        <v>2015</v>
      </c>
      <c r="C1567" s="2" t="s">
        <v>16</v>
      </c>
      <c r="D1567" s="2" t="s">
        <v>17</v>
      </c>
      <c r="E1567" s="2" t="s">
        <v>18</v>
      </c>
      <c r="F1567" s="2" t="s">
        <v>19</v>
      </c>
      <c r="G1567" s="2" t="s">
        <v>36</v>
      </c>
      <c r="H1567" s="2" t="s">
        <v>119</v>
      </c>
      <c r="I1567" s="2" t="s">
        <v>38</v>
      </c>
      <c r="J1567" s="2" t="s">
        <v>23</v>
      </c>
      <c r="K1567" s="2" t="s">
        <v>24</v>
      </c>
      <c r="L1567" s="2" t="s">
        <v>25</v>
      </c>
      <c r="M1567" s="2" t="s">
        <v>88</v>
      </c>
      <c r="N1567" s="2" t="s">
        <v>33</v>
      </c>
      <c r="O1567" s="2" t="s">
        <v>88</v>
      </c>
    </row>
    <row r="1568" spans="1:15" hidden="1">
      <c r="A1568" s="1" t="s">
        <v>15</v>
      </c>
      <c r="B1568" s="2">
        <v>2012</v>
      </c>
      <c r="C1568" s="2" t="s">
        <v>16</v>
      </c>
      <c r="D1568" s="2" t="s">
        <v>17</v>
      </c>
      <c r="E1568" s="2" t="s">
        <v>18</v>
      </c>
      <c r="F1568" s="2" t="s">
        <v>35</v>
      </c>
      <c r="G1568" s="2" t="s">
        <v>36</v>
      </c>
      <c r="H1568" s="2" t="s">
        <v>60</v>
      </c>
      <c r="I1568" s="2" t="s">
        <v>38</v>
      </c>
      <c r="J1568" s="2" t="s">
        <v>23</v>
      </c>
      <c r="K1568" s="2"/>
      <c r="L1568" s="2"/>
      <c r="M1568" s="2" t="s">
        <v>42</v>
      </c>
      <c r="N1568" s="2" t="s">
        <v>88</v>
      </c>
      <c r="O1568" s="2" t="s">
        <v>88</v>
      </c>
    </row>
    <row r="1569" spans="1:15" hidden="1">
      <c r="A1569" s="1" t="s">
        <v>15</v>
      </c>
      <c r="B1569" s="2">
        <v>2015</v>
      </c>
      <c r="C1569" s="2" t="s">
        <v>16</v>
      </c>
      <c r="D1569" s="2" t="s">
        <v>44</v>
      </c>
      <c r="E1569" s="2" t="s">
        <v>27</v>
      </c>
      <c r="F1569" s="2" t="s">
        <v>35</v>
      </c>
      <c r="G1569" s="2" t="s">
        <v>45</v>
      </c>
      <c r="H1569" s="2" t="s">
        <v>54</v>
      </c>
      <c r="I1569" s="2" t="s">
        <v>47</v>
      </c>
      <c r="J1569" s="2" t="s">
        <v>30</v>
      </c>
      <c r="K1569" s="2"/>
      <c r="L1569" s="2"/>
      <c r="M1569" s="2" t="s">
        <v>42</v>
      </c>
      <c r="N1569" s="2" t="s">
        <v>88</v>
      </c>
      <c r="O1569" s="2" t="s">
        <v>88</v>
      </c>
    </row>
    <row r="1570" spans="1:15">
      <c r="A1570" s="1" t="s">
        <v>108</v>
      </c>
      <c r="B1570" s="2">
        <v>2020</v>
      </c>
      <c r="C1570" s="2" t="s">
        <v>16</v>
      </c>
      <c r="D1570" s="2" t="s">
        <v>33</v>
      </c>
      <c r="E1570" s="2" t="s">
        <v>49</v>
      </c>
      <c r="F1570" s="2" t="s">
        <v>66</v>
      </c>
      <c r="G1570" s="2" t="s">
        <v>20</v>
      </c>
      <c r="H1570" s="2" t="s">
        <v>21</v>
      </c>
      <c r="I1570" s="2" t="s">
        <v>22</v>
      </c>
      <c r="J1570" s="2" t="s">
        <v>52</v>
      </c>
      <c r="K1570" s="2"/>
      <c r="L1570" s="2"/>
      <c r="M1570" s="2" t="s">
        <v>55</v>
      </c>
      <c r="N1570" s="2" t="s">
        <v>33</v>
      </c>
      <c r="O1570" s="2" t="s">
        <v>43</v>
      </c>
    </row>
    <row r="1571" spans="1:15">
      <c r="A1571" s="1" t="s">
        <v>15</v>
      </c>
      <c r="B1571" s="2">
        <v>2023</v>
      </c>
      <c r="C1571" s="2" t="s">
        <v>16</v>
      </c>
      <c r="D1571" s="2" t="s">
        <v>33</v>
      </c>
      <c r="E1571" s="2" t="s">
        <v>65</v>
      </c>
      <c r="F1571" s="2" t="s">
        <v>66</v>
      </c>
      <c r="G1571" s="2" t="s">
        <v>20</v>
      </c>
      <c r="H1571" s="2" t="s">
        <v>29</v>
      </c>
      <c r="I1571" s="2" t="s">
        <v>22</v>
      </c>
      <c r="J1571" s="2" t="s">
        <v>67</v>
      </c>
      <c r="K1571" s="2" t="s">
        <v>25</v>
      </c>
      <c r="L1571" s="2" t="s">
        <v>25</v>
      </c>
      <c r="M1571" s="2" t="s">
        <v>32</v>
      </c>
      <c r="N1571" s="2" t="s">
        <v>33</v>
      </c>
      <c r="O1571" s="2" t="s">
        <v>43</v>
      </c>
    </row>
    <row r="1572" spans="1:15" hidden="1">
      <c r="A1572" s="1" t="s">
        <v>121</v>
      </c>
      <c r="B1572" s="2">
        <v>2013</v>
      </c>
      <c r="C1572" s="2" t="s">
        <v>16</v>
      </c>
      <c r="D1572" s="2" t="s">
        <v>33</v>
      </c>
      <c r="E1572" s="2" t="s">
        <v>49</v>
      </c>
      <c r="F1572" s="2" t="s">
        <v>66</v>
      </c>
      <c r="G1572" s="2" t="s">
        <v>20</v>
      </c>
      <c r="H1572" s="2" t="s">
        <v>51</v>
      </c>
      <c r="I1572" s="2" t="s">
        <v>22</v>
      </c>
      <c r="J1572" s="2" t="s">
        <v>52</v>
      </c>
      <c r="K1572" s="2"/>
      <c r="L1572" s="2"/>
      <c r="M1572" s="2" t="s">
        <v>88</v>
      </c>
      <c r="N1572" s="2" t="s">
        <v>33</v>
      </c>
      <c r="O1572" s="2" t="s">
        <v>88</v>
      </c>
    </row>
    <row r="1573" spans="1:15" hidden="1">
      <c r="A1573" s="1"/>
      <c r="B1573" s="2">
        <v>2017</v>
      </c>
      <c r="C1573" s="2" t="s">
        <v>16</v>
      </c>
      <c r="D1573" s="2" t="s">
        <v>33</v>
      </c>
      <c r="E1573" s="2" t="s">
        <v>34</v>
      </c>
      <c r="F1573" s="2" t="s">
        <v>19</v>
      </c>
      <c r="G1573" s="2" t="s">
        <v>36</v>
      </c>
      <c r="H1573" s="2" t="s">
        <v>60</v>
      </c>
      <c r="I1573" s="2" t="s">
        <v>38</v>
      </c>
      <c r="J1573" s="2" t="s">
        <v>39</v>
      </c>
      <c r="K1573" s="2" t="s">
        <v>41</v>
      </c>
      <c r="L1573" s="2" t="s">
        <v>41</v>
      </c>
      <c r="M1573" s="2" t="s">
        <v>88</v>
      </c>
      <c r="N1573" s="2" t="s">
        <v>17</v>
      </c>
      <c r="O1573" s="2" t="s">
        <v>88</v>
      </c>
    </row>
    <row r="1574" spans="1:15" hidden="1">
      <c r="A1574" s="1" t="s">
        <v>15</v>
      </c>
      <c r="B1574" s="2">
        <v>2016</v>
      </c>
      <c r="C1574" s="2" t="s">
        <v>16</v>
      </c>
      <c r="D1574" s="2" t="s">
        <v>17</v>
      </c>
      <c r="E1574" s="2" t="s">
        <v>27</v>
      </c>
      <c r="F1574" s="2" t="s">
        <v>82</v>
      </c>
      <c r="G1574" s="2" t="s">
        <v>45</v>
      </c>
      <c r="H1574" s="2" t="s">
        <v>54</v>
      </c>
      <c r="I1574" s="2" t="s">
        <v>47</v>
      </c>
      <c r="J1574" s="2" t="s">
        <v>30</v>
      </c>
      <c r="K1574" s="2" t="s">
        <v>61</v>
      </c>
      <c r="L1574" s="2" t="s">
        <v>41</v>
      </c>
      <c r="M1574" s="2" t="s">
        <v>32</v>
      </c>
      <c r="N1574" s="2" t="s">
        <v>33</v>
      </c>
      <c r="O1574" s="2" t="s">
        <v>88</v>
      </c>
    </row>
    <row r="1575" spans="1:15" hidden="1">
      <c r="A1575" s="1" t="s">
        <v>15</v>
      </c>
      <c r="B1575" s="2">
        <v>2018</v>
      </c>
      <c r="C1575" s="2" t="s">
        <v>16</v>
      </c>
      <c r="D1575" s="2" t="s">
        <v>17</v>
      </c>
      <c r="E1575" s="2" t="s">
        <v>34</v>
      </c>
      <c r="F1575" s="2" t="s">
        <v>35</v>
      </c>
      <c r="G1575" s="2" t="s">
        <v>45</v>
      </c>
      <c r="H1575" s="2" t="s">
        <v>68</v>
      </c>
      <c r="I1575" s="2" t="s">
        <v>47</v>
      </c>
      <c r="J1575" s="2" t="s">
        <v>77</v>
      </c>
      <c r="K1575" s="2"/>
      <c r="L1575" s="2"/>
      <c r="M1575" s="2" t="s">
        <v>32</v>
      </c>
      <c r="N1575" s="2" t="s">
        <v>33</v>
      </c>
      <c r="O1575" s="2" t="s">
        <v>88</v>
      </c>
    </row>
    <row r="1576" spans="1:15">
      <c r="A1576" s="1" t="s">
        <v>15</v>
      </c>
      <c r="B1576" s="2">
        <v>2017</v>
      </c>
      <c r="C1576" s="2" t="s">
        <v>16</v>
      </c>
      <c r="D1576" s="2" t="s">
        <v>33</v>
      </c>
      <c r="E1576" s="2" t="s">
        <v>49</v>
      </c>
      <c r="F1576" s="2" t="s">
        <v>50</v>
      </c>
      <c r="G1576" s="2" t="s">
        <v>20</v>
      </c>
      <c r="H1576" s="2" t="s">
        <v>51</v>
      </c>
      <c r="I1576" s="2" t="s">
        <v>22</v>
      </c>
      <c r="J1576" s="2" t="s">
        <v>52</v>
      </c>
      <c r="K1576" s="2" t="s">
        <v>69</v>
      </c>
      <c r="L1576" s="2" t="s">
        <v>25</v>
      </c>
      <c r="M1576" s="2" t="s">
        <v>32</v>
      </c>
      <c r="N1576" s="2" t="s">
        <v>33</v>
      </c>
      <c r="O1576" s="2" t="s">
        <v>43</v>
      </c>
    </row>
    <row r="1577" spans="1:15" hidden="1">
      <c r="A1577" s="1" t="s">
        <v>15</v>
      </c>
      <c r="B1577" s="2">
        <v>2013</v>
      </c>
      <c r="C1577" s="2" t="s">
        <v>16</v>
      </c>
      <c r="D1577" s="2" t="s">
        <v>17</v>
      </c>
      <c r="E1577" s="2" t="s">
        <v>18</v>
      </c>
      <c r="F1577" s="2" t="s">
        <v>35</v>
      </c>
      <c r="G1577" s="2" t="s">
        <v>20</v>
      </c>
      <c r="H1577" s="2" t="s">
        <v>21</v>
      </c>
      <c r="I1577" s="2" t="s">
        <v>22</v>
      </c>
      <c r="J1577" s="2" t="s">
        <v>23</v>
      </c>
      <c r="K1577" s="2" t="s">
        <v>41</v>
      </c>
      <c r="L1577" s="2" t="s">
        <v>41</v>
      </c>
      <c r="M1577" s="2" t="s">
        <v>42</v>
      </c>
      <c r="N1577" s="2" t="s">
        <v>33</v>
      </c>
      <c r="O1577" s="2" t="s">
        <v>88</v>
      </c>
    </row>
    <row r="1578" spans="1:15" hidden="1">
      <c r="A1578" s="1" t="s">
        <v>15</v>
      </c>
      <c r="B1578" s="2">
        <v>2014</v>
      </c>
      <c r="C1578" s="2" t="s">
        <v>16</v>
      </c>
      <c r="D1578" s="2" t="s">
        <v>33</v>
      </c>
      <c r="E1578" s="2" t="s">
        <v>91</v>
      </c>
      <c r="F1578" s="2" t="s">
        <v>35</v>
      </c>
      <c r="G1578" s="2" t="s">
        <v>20</v>
      </c>
      <c r="H1578" s="2" t="s">
        <v>71</v>
      </c>
      <c r="I1578" s="2" t="s">
        <v>22</v>
      </c>
      <c r="J1578" s="2" t="s">
        <v>52</v>
      </c>
      <c r="K1578" s="2" t="s">
        <v>70</v>
      </c>
      <c r="L1578" s="2" t="s">
        <v>25</v>
      </c>
      <c r="M1578" s="2" t="s">
        <v>42</v>
      </c>
      <c r="N1578" s="2" t="s">
        <v>88</v>
      </c>
      <c r="O1578" s="2" t="s">
        <v>88</v>
      </c>
    </row>
    <row r="1579" spans="1:15" hidden="1">
      <c r="A1579" s="1" t="s">
        <v>154</v>
      </c>
      <c r="B1579" s="2">
        <v>2014</v>
      </c>
      <c r="C1579" s="2" t="s">
        <v>16</v>
      </c>
      <c r="D1579" s="2" t="s">
        <v>33</v>
      </c>
      <c r="E1579" s="2" t="s">
        <v>49</v>
      </c>
      <c r="F1579" s="2" t="s">
        <v>28</v>
      </c>
      <c r="G1579" s="2" t="s">
        <v>20</v>
      </c>
      <c r="H1579" s="2" t="s">
        <v>51</v>
      </c>
      <c r="I1579" s="2" t="s">
        <v>22</v>
      </c>
      <c r="J1579" s="2" t="s">
        <v>52</v>
      </c>
      <c r="K1579" s="2" t="s">
        <v>40</v>
      </c>
      <c r="L1579" s="2" t="s">
        <v>41</v>
      </c>
      <c r="M1579" s="2" t="s">
        <v>32</v>
      </c>
      <c r="N1579" s="2" t="s">
        <v>88</v>
      </c>
      <c r="O1579" s="2" t="s">
        <v>88</v>
      </c>
    </row>
    <row r="1580" spans="1:15" hidden="1">
      <c r="A1580" s="1" t="s">
        <v>221</v>
      </c>
      <c r="B1580" s="2">
        <v>2011</v>
      </c>
      <c r="C1580" s="2" t="s">
        <v>16</v>
      </c>
      <c r="D1580" s="2" t="s">
        <v>17</v>
      </c>
      <c r="E1580" s="2" t="s">
        <v>18</v>
      </c>
      <c r="F1580" s="2" t="s">
        <v>72</v>
      </c>
      <c r="G1580" s="2" t="s">
        <v>20</v>
      </c>
      <c r="H1580" s="2" t="s">
        <v>21</v>
      </c>
      <c r="I1580" s="2" t="s">
        <v>22</v>
      </c>
      <c r="J1580" s="2" t="s">
        <v>23</v>
      </c>
      <c r="K1580" s="2" t="s">
        <v>31</v>
      </c>
      <c r="L1580" s="2" t="s">
        <v>25</v>
      </c>
      <c r="M1580" s="2" t="s">
        <v>32</v>
      </c>
      <c r="N1580" s="2" t="s">
        <v>88</v>
      </c>
      <c r="O1580" s="2" t="s">
        <v>88</v>
      </c>
    </row>
    <row r="1581" spans="1:15" hidden="1">
      <c r="A1581" s="1" t="s">
        <v>15</v>
      </c>
      <c r="B1581" s="2">
        <v>2011</v>
      </c>
      <c r="C1581" s="2" t="s">
        <v>16</v>
      </c>
      <c r="D1581" s="2" t="s">
        <v>44</v>
      </c>
      <c r="E1581" s="2" t="s">
        <v>27</v>
      </c>
      <c r="F1581" s="2" t="s">
        <v>28</v>
      </c>
      <c r="G1581" s="2" t="s">
        <v>20</v>
      </c>
      <c r="H1581" s="2" t="s">
        <v>85</v>
      </c>
      <c r="I1581" s="2" t="s">
        <v>22</v>
      </c>
      <c r="J1581" s="2" t="s">
        <v>30</v>
      </c>
      <c r="K1581" s="2"/>
      <c r="L1581" s="2"/>
      <c r="M1581" s="2" t="s">
        <v>42</v>
      </c>
      <c r="N1581" s="2" t="s">
        <v>88</v>
      </c>
      <c r="O1581" s="2" t="s">
        <v>88</v>
      </c>
    </row>
    <row r="1582" spans="1:15" hidden="1">
      <c r="A1582" s="1" t="s">
        <v>15</v>
      </c>
      <c r="B1582" s="2">
        <v>2012</v>
      </c>
      <c r="C1582" s="2" t="s">
        <v>16</v>
      </c>
      <c r="D1582" s="2" t="s">
        <v>33</v>
      </c>
      <c r="E1582" s="2" t="s">
        <v>49</v>
      </c>
      <c r="F1582" s="2" t="s">
        <v>66</v>
      </c>
      <c r="G1582" s="2" t="s">
        <v>20</v>
      </c>
      <c r="H1582" s="2" t="s">
        <v>51</v>
      </c>
      <c r="I1582" s="2" t="s">
        <v>22</v>
      </c>
      <c r="J1582" s="2" t="s">
        <v>52</v>
      </c>
      <c r="K1582" s="2" t="s">
        <v>61</v>
      </c>
      <c r="L1582" s="2" t="s">
        <v>41</v>
      </c>
      <c r="M1582" s="2" t="s">
        <v>81</v>
      </c>
      <c r="N1582" s="2" t="s">
        <v>33</v>
      </c>
      <c r="O1582" s="2" t="s">
        <v>58</v>
      </c>
    </row>
    <row r="1583" spans="1:15" hidden="1">
      <c r="A1583" s="1" t="s">
        <v>15</v>
      </c>
      <c r="B1583" s="2">
        <v>2014</v>
      </c>
      <c r="C1583" s="2" t="s">
        <v>16</v>
      </c>
      <c r="D1583" s="2" t="s">
        <v>33</v>
      </c>
      <c r="E1583" s="2" t="s">
        <v>49</v>
      </c>
      <c r="F1583" s="2" t="s">
        <v>50</v>
      </c>
      <c r="G1583" s="2" t="s">
        <v>20</v>
      </c>
      <c r="H1583" s="2" t="s">
        <v>51</v>
      </c>
      <c r="I1583" s="2" t="s">
        <v>22</v>
      </c>
      <c r="J1583" s="2" t="s">
        <v>52</v>
      </c>
      <c r="K1583" s="2" t="s">
        <v>40</v>
      </c>
      <c r="L1583" s="2" t="s">
        <v>41</v>
      </c>
      <c r="M1583" s="2" t="s">
        <v>88</v>
      </c>
      <c r="N1583" s="2" t="s">
        <v>88</v>
      </c>
      <c r="O1583" s="2" t="s">
        <v>64</v>
      </c>
    </row>
    <row r="1584" spans="1:15" hidden="1">
      <c r="A1584" s="1" t="s">
        <v>15</v>
      </c>
      <c r="B1584" s="2">
        <v>2011</v>
      </c>
      <c r="C1584" s="2" t="s">
        <v>16</v>
      </c>
      <c r="D1584" s="2"/>
      <c r="E1584" s="2" t="s">
        <v>91</v>
      </c>
      <c r="F1584" s="2" t="s">
        <v>19</v>
      </c>
      <c r="G1584" s="2" t="s">
        <v>45</v>
      </c>
      <c r="H1584" s="2" t="s">
        <v>54</v>
      </c>
      <c r="I1584" s="2" t="s">
        <v>47</v>
      </c>
      <c r="J1584" s="2"/>
      <c r="K1584" s="2"/>
      <c r="L1584" s="2"/>
      <c r="M1584" s="2" t="s">
        <v>88</v>
      </c>
      <c r="N1584" s="2" t="s">
        <v>88</v>
      </c>
      <c r="O1584" s="2" t="s">
        <v>88</v>
      </c>
    </row>
    <row r="1585" spans="1:15" hidden="1">
      <c r="A1585" s="1" t="s">
        <v>15</v>
      </c>
      <c r="B1585" s="2">
        <v>2013</v>
      </c>
      <c r="C1585" s="2" t="s">
        <v>16</v>
      </c>
      <c r="D1585" s="2" t="s">
        <v>17</v>
      </c>
      <c r="E1585" s="2" t="s">
        <v>27</v>
      </c>
      <c r="F1585" s="2" t="s">
        <v>19</v>
      </c>
      <c r="G1585" s="2" t="s">
        <v>45</v>
      </c>
      <c r="H1585" s="2" t="s">
        <v>54</v>
      </c>
      <c r="I1585" s="2" t="s">
        <v>47</v>
      </c>
      <c r="J1585" s="2" t="s">
        <v>30</v>
      </c>
      <c r="K1585" s="2" t="s">
        <v>24</v>
      </c>
      <c r="L1585" s="2" t="s">
        <v>25</v>
      </c>
      <c r="M1585" s="2" t="s">
        <v>42</v>
      </c>
      <c r="N1585" s="2" t="s">
        <v>88</v>
      </c>
      <c r="O1585" s="2" t="s">
        <v>88</v>
      </c>
    </row>
    <row r="1586" spans="1:15">
      <c r="A1586" s="1" t="s">
        <v>15</v>
      </c>
      <c r="B1586" s="2">
        <v>2010</v>
      </c>
      <c r="C1586" s="2" t="s">
        <v>16</v>
      </c>
      <c r="D1586" s="2" t="s">
        <v>33</v>
      </c>
      <c r="E1586" s="2" t="s">
        <v>34</v>
      </c>
      <c r="F1586" s="2" t="s">
        <v>96</v>
      </c>
      <c r="G1586" s="2" t="s">
        <v>45</v>
      </c>
      <c r="H1586" s="2" t="s">
        <v>54</v>
      </c>
      <c r="I1586" s="2" t="s">
        <v>47</v>
      </c>
      <c r="J1586" s="2" t="s">
        <v>39</v>
      </c>
      <c r="K1586" s="2" t="s">
        <v>24</v>
      </c>
      <c r="L1586" s="2" t="s">
        <v>25</v>
      </c>
      <c r="M1586" s="2" t="s">
        <v>32</v>
      </c>
      <c r="N1586" s="2" t="s">
        <v>33</v>
      </c>
      <c r="O1586" s="2" t="s">
        <v>43</v>
      </c>
    </row>
    <row r="1587" spans="1:15">
      <c r="A1587" s="1" t="s">
        <v>15</v>
      </c>
      <c r="B1587" s="2">
        <v>2012</v>
      </c>
      <c r="C1587" s="2" t="s">
        <v>16</v>
      </c>
      <c r="D1587" s="2" t="s">
        <v>33</v>
      </c>
      <c r="E1587" s="2" t="s">
        <v>34</v>
      </c>
      <c r="F1587" s="2" t="s">
        <v>59</v>
      </c>
      <c r="G1587" s="2" t="s">
        <v>36</v>
      </c>
      <c r="H1587" s="2" t="s">
        <v>37</v>
      </c>
      <c r="I1587" s="2" t="s">
        <v>38</v>
      </c>
      <c r="J1587" s="2" t="s">
        <v>39</v>
      </c>
      <c r="K1587" s="2" t="s">
        <v>61</v>
      </c>
      <c r="L1587" s="2" t="s">
        <v>41</v>
      </c>
      <c r="M1587" s="2" t="s">
        <v>44</v>
      </c>
      <c r="N1587" s="2" t="s">
        <v>88</v>
      </c>
      <c r="O1587" s="2" t="s">
        <v>43</v>
      </c>
    </row>
    <row r="1588" spans="1:15" hidden="1">
      <c r="A1588" s="1" t="s">
        <v>222</v>
      </c>
      <c r="B1588" s="2">
        <v>2015</v>
      </c>
      <c r="C1588" s="2" t="s">
        <v>16</v>
      </c>
      <c r="D1588" s="2" t="s">
        <v>62</v>
      </c>
      <c r="E1588" s="2" t="s">
        <v>65</v>
      </c>
      <c r="F1588" s="2" t="s">
        <v>50</v>
      </c>
      <c r="G1588" s="2" t="s">
        <v>20</v>
      </c>
      <c r="H1588" s="2" t="s">
        <v>21</v>
      </c>
      <c r="I1588" s="2" t="s">
        <v>22</v>
      </c>
      <c r="J1588" s="2" t="s">
        <v>52</v>
      </c>
      <c r="K1588" s="2" t="s">
        <v>40</v>
      </c>
      <c r="L1588" s="2" t="s">
        <v>41</v>
      </c>
      <c r="M1588" s="2" t="s">
        <v>55</v>
      </c>
      <c r="N1588" s="2" t="s">
        <v>33</v>
      </c>
      <c r="O1588" s="2" t="s">
        <v>58</v>
      </c>
    </row>
    <row r="1589" spans="1:15">
      <c r="A1589" s="1" t="s">
        <v>15</v>
      </c>
      <c r="B1589" s="2">
        <v>2023</v>
      </c>
      <c r="C1589" s="2" t="s">
        <v>16</v>
      </c>
      <c r="D1589" s="2" t="s">
        <v>33</v>
      </c>
      <c r="E1589" s="2" t="s">
        <v>65</v>
      </c>
      <c r="F1589" s="2" t="s">
        <v>66</v>
      </c>
      <c r="G1589" s="2" t="s">
        <v>20</v>
      </c>
      <c r="H1589" s="2" t="s">
        <v>29</v>
      </c>
      <c r="I1589" s="2" t="s">
        <v>22</v>
      </c>
      <c r="J1589" s="2" t="s">
        <v>67</v>
      </c>
      <c r="K1589" s="2" t="s">
        <v>25</v>
      </c>
      <c r="L1589" s="2" t="s">
        <v>25</v>
      </c>
      <c r="M1589" s="2" t="s">
        <v>32</v>
      </c>
      <c r="N1589" s="2" t="s">
        <v>33</v>
      </c>
      <c r="O1589" s="2" t="s">
        <v>43</v>
      </c>
    </row>
    <row r="1590" spans="1:15" hidden="1">
      <c r="A1590" s="1" t="s">
        <v>15</v>
      </c>
      <c r="B1590" s="2">
        <v>2013</v>
      </c>
      <c r="C1590" s="2" t="s">
        <v>16</v>
      </c>
      <c r="D1590" s="2" t="s">
        <v>17</v>
      </c>
      <c r="E1590" s="2" t="s">
        <v>18</v>
      </c>
      <c r="F1590" s="2" t="s">
        <v>112</v>
      </c>
      <c r="G1590" s="2" t="s">
        <v>36</v>
      </c>
      <c r="H1590" s="2" t="s">
        <v>60</v>
      </c>
      <c r="I1590" s="2" t="s">
        <v>38</v>
      </c>
      <c r="J1590" s="2" t="s">
        <v>23</v>
      </c>
      <c r="K1590" s="2" t="s">
        <v>24</v>
      </c>
      <c r="L1590" s="2" t="s">
        <v>25</v>
      </c>
      <c r="M1590" s="2" t="s">
        <v>88</v>
      </c>
      <c r="N1590" s="2" t="s">
        <v>33</v>
      </c>
      <c r="O1590" s="2" t="s">
        <v>88</v>
      </c>
    </row>
    <row r="1591" spans="1:15" hidden="1">
      <c r="A1591" s="1" t="s">
        <v>74</v>
      </c>
      <c r="B1591" s="2">
        <v>2013</v>
      </c>
      <c r="C1591" s="2" t="s">
        <v>16</v>
      </c>
      <c r="D1591" s="2" t="s">
        <v>33</v>
      </c>
      <c r="E1591" s="2" t="s">
        <v>49</v>
      </c>
      <c r="F1591" s="2" t="s">
        <v>66</v>
      </c>
      <c r="G1591" s="2" t="s">
        <v>20</v>
      </c>
      <c r="H1591" s="2" t="s">
        <v>51</v>
      </c>
      <c r="I1591" s="2" t="s">
        <v>22</v>
      </c>
      <c r="J1591" s="2" t="s">
        <v>52</v>
      </c>
      <c r="K1591" s="2"/>
      <c r="L1591" s="2"/>
      <c r="M1591" s="2" t="s">
        <v>81</v>
      </c>
      <c r="N1591" s="2" t="s">
        <v>33</v>
      </c>
      <c r="O1591" s="2" t="s">
        <v>64</v>
      </c>
    </row>
    <row r="1592" spans="1:15" hidden="1">
      <c r="A1592" s="1" t="s">
        <v>48</v>
      </c>
      <c r="B1592" s="2">
        <v>2012</v>
      </c>
      <c r="C1592" s="2" t="s">
        <v>16</v>
      </c>
      <c r="D1592" s="2" t="s">
        <v>44</v>
      </c>
      <c r="E1592" s="2" t="s">
        <v>27</v>
      </c>
      <c r="F1592" s="2" t="s">
        <v>139</v>
      </c>
      <c r="G1592" s="2" t="s">
        <v>45</v>
      </c>
      <c r="H1592" s="2" t="s">
        <v>46</v>
      </c>
      <c r="I1592" s="2" t="s">
        <v>47</v>
      </c>
      <c r="J1592" s="2" t="s">
        <v>30</v>
      </c>
      <c r="K1592" s="2" t="s">
        <v>31</v>
      </c>
      <c r="L1592" s="2" t="s">
        <v>25</v>
      </c>
      <c r="M1592" s="2" t="s">
        <v>44</v>
      </c>
      <c r="N1592" s="2" t="s">
        <v>88</v>
      </c>
      <c r="O1592" s="2" t="s">
        <v>88</v>
      </c>
    </row>
    <row r="1593" spans="1:15">
      <c r="A1593" s="1" t="s">
        <v>15</v>
      </c>
      <c r="B1593" s="2">
        <v>2023</v>
      </c>
      <c r="C1593" s="2" t="s">
        <v>16</v>
      </c>
      <c r="D1593" s="2" t="s">
        <v>33</v>
      </c>
      <c r="E1593" s="2" t="s">
        <v>65</v>
      </c>
      <c r="F1593" s="2" t="s">
        <v>66</v>
      </c>
      <c r="G1593" s="2" t="s">
        <v>20</v>
      </c>
      <c r="H1593" s="2" t="s">
        <v>29</v>
      </c>
      <c r="I1593" s="2" t="s">
        <v>22</v>
      </c>
      <c r="J1593" s="2" t="s">
        <v>67</v>
      </c>
      <c r="K1593" s="2" t="s">
        <v>25</v>
      </c>
      <c r="L1593" s="2" t="s">
        <v>25</v>
      </c>
      <c r="M1593" s="2" t="s">
        <v>32</v>
      </c>
      <c r="N1593" s="2" t="s">
        <v>33</v>
      </c>
      <c r="O1593" s="2" t="s">
        <v>43</v>
      </c>
    </row>
    <row r="1594" spans="1:15" hidden="1">
      <c r="A1594" s="1" t="s">
        <v>15</v>
      </c>
      <c r="B1594" s="2">
        <v>2012</v>
      </c>
      <c r="C1594" s="2" t="s">
        <v>16</v>
      </c>
      <c r="D1594" s="2"/>
      <c r="E1594" s="2" t="s">
        <v>91</v>
      </c>
      <c r="F1594" s="2" t="s">
        <v>72</v>
      </c>
      <c r="G1594" s="2" t="s">
        <v>45</v>
      </c>
      <c r="H1594" s="2" t="s">
        <v>54</v>
      </c>
      <c r="I1594" s="2" t="s">
        <v>47</v>
      </c>
      <c r="J1594" s="2"/>
      <c r="K1594" s="2" t="s">
        <v>31</v>
      </c>
      <c r="L1594" s="2" t="s">
        <v>25</v>
      </c>
      <c r="M1594" s="2" t="s">
        <v>88</v>
      </c>
      <c r="N1594" s="2" t="s">
        <v>88</v>
      </c>
      <c r="O1594" s="2" t="s">
        <v>88</v>
      </c>
    </row>
    <row r="1595" spans="1:15" hidden="1">
      <c r="A1595" s="1" t="s">
        <v>15</v>
      </c>
      <c r="B1595" s="2">
        <v>2018</v>
      </c>
      <c r="C1595" s="2" t="s">
        <v>16</v>
      </c>
      <c r="D1595" s="2" t="s">
        <v>17</v>
      </c>
      <c r="E1595" s="2" t="s">
        <v>27</v>
      </c>
      <c r="F1595" s="2" t="s">
        <v>50</v>
      </c>
      <c r="G1595" s="2" t="s">
        <v>20</v>
      </c>
      <c r="H1595" s="2" t="s">
        <v>21</v>
      </c>
      <c r="I1595" s="2" t="s">
        <v>22</v>
      </c>
      <c r="J1595" s="2" t="s">
        <v>30</v>
      </c>
      <c r="K1595" s="2" t="s">
        <v>61</v>
      </c>
      <c r="L1595" s="2" t="s">
        <v>41</v>
      </c>
      <c r="M1595" s="2" t="s">
        <v>88</v>
      </c>
      <c r="N1595" s="2" t="s">
        <v>33</v>
      </c>
      <c r="O1595" s="2" t="s">
        <v>88</v>
      </c>
    </row>
    <row r="1596" spans="1:15" hidden="1">
      <c r="A1596" s="1" t="s">
        <v>105</v>
      </c>
      <c r="B1596" s="2">
        <v>2013</v>
      </c>
      <c r="C1596" s="2" t="s">
        <v>16</v>
      </c>
      <c r="D1596" s="2" t="s">
        <v>33</v>
      </c>
      <c r="E1596" s="2" t="s">
        <v>79</v>
      </c>
      <c r="F1596" s="2" t="s">
        <v>19</v>
      </c>
      <c r="G1596" s="2" t="s">
        <v>20</v>
      </c>
      <c r="H1596" s="2" t="s">
        <v>101</v>
      </c>
      <c r="I1596" s="2" t="s">
        <v>76</v>
      </c>
      <c r="J1596" s="2" t="s">
        <v>67</v>
      </c>
      <c r="K1596" s="2"/>
      <c r="L1596" s="2"/>
      <c r="M1596" s="2" t="s">
        <v>88</v>
      </c>
      <c r="N1596" s="2" t="s">
        <v>33</v>
      </c>
      <c r="O1596" s="2" t="s">
        <v>78</v>
      </c>
    </row>
    <row r="1597" spans="1:15" hidden="1">
      <c r="A1597" s="1" t="s">
        <v>196</v>
      </c>
      <c r="B1597" s="2">
        <v>2013</v>
      </c>
      <c r="C1597" s="2" t="s">
        <v>16</v>
      </c>
      <c r="D1597" s="2" t="s">
        <v>33</v>
      </c>
      <c r="E1597" s="2" t="s">
        <v>34</v>
      </c>
      <c r="F1597" s="2" t="s">
        <v>50</v>
      </c>
      <c r="G1597" s="2" t="s">
        <v>20</v>
      </c>
      <c r="H1597" s="2" t="s">
        <v>223</v>
      </c>
      <c r="I1597" s="2" t="s">
        <v>131</v>
      </c>
      <c r="J1597" s="2" t="s">
        <v>39</v>
      </c>
      <c r="K1597" s="2"/>
      <c r="L1597" s="2"/>
      <c r="M1597" s="2" t="s">
        <v>88</v>
      </c>
      <c r="N1597" s="2" t="s">
        <v>88</v>
      </c>
      <c r="O1597" s="2" t="s">
        <v>58</v>
      </c>
    </row>
    <row r="1598" spans="1:15" hidden="1">
      <c r="A1598" s="1" t="s">
        <v>15</v>
      </c>
      <c r="B1598" s="2">
        <v>2019</v>
      </c>
      <c r="C1598" s="2" t="s">
        <v>16</v>
      </c>
      <c r="D1598" s="2" t="s">
        <v>44</v>
      </c>
      <c r="E1598" s="2" t="s">
        <v>27</v>
      </c>
      <c r="F1598" s="2" t="s">
        <v>89</v>
      </c>
      <c r="G1598" s="2" t="s">
        <v>20</v>
      </c>
      <c r="H1598" s="2" t="s">
        <v>51</v>
      </c>
      <c r="I1598" s="2" t="s">
        <v>22</v>
      </c>
      <c r="J1598" s="2" t="s">
        <v>52</v>
      </c>
      <c r="K1598" s="2" t="s">
        <v>31</v>
      </c>
      <c r="L1598" s="2" t="s">
        <v>25</v>
      </c>
      <c r="M1598" s="2" t="s">
        <v>32</v>
      </c>
      <c r="N1598" s="2" t="s">
        <v>33</v>
      </c>
      <c r="O1598" s="2" t="s">
        <v>88</v>
      </c>
    </row>
    <row r="1599" spans="1:15" hidden="1">
      <c r="A1599" s="1" t="s">
        <v>15</v>
      </c>
      <c r="B1599" s="2">
        <v>2014</v>
      </c>
      <c r="C1599" s="2" t="s">
        <v>16</v>
      </c>
      <c r="D1599" s="2" t="s">
        <v>17</v>
      </c>
      <c r="E1599" s="2" t="s">
        <v>27</v>
      </c>
      <c r="F1599" s="2" t="s">
        <v>35</v>
      </c>
      <c r="G1599" s="2" t="s">
        <v>45</v>
      </c>
      <c r="H1599" s="2" t="s">
        <v>54</v>
      </c>
      <c r="I1599" s="2" t="s">
        <v>47</v>
      </c>
      <c r="J1599" s="2" t="s">
        <v>30</v>
      </c>
      <c r="K1599" s="2" t="s">
        <v>31</v>
      </c>
      <c r="L1599" s="2" t="s">
        <v>25</v>
      </c>
      <c r="M1599" s="2" t="s">
        <v>42</v>
      </c>
      <c r="N1599" s="2" t="s">
        <v>17</v>
      </c>
      <c r="O1599" s="2" t="s">
        <v>88</v>
      </c>
    </row>
    <row r="1600" spans="1:15">
      <c r="A1600" s="1" t="s">
        <v>15</v>
      </c>
      <c r="B1600" s="2">
        <v>2022</v>
      </c>
      <c r="C1600" s="2" t="s">
        <v>16</v>
      </c>
      <c r="D1600" s="2" t="s">
        <v>33</v>
      </c>
      <c r="E1600" s="2" t="s">
        <v>65</v>
      </c>
      <c r="F1600" s="2" t="s">
        <v>66</v>
      </c>
      <c r="G1600" s="2" t="s">
        <v>20</v>
      </c>
      <c r="H1600" s="2" t="s">
        <v>29</v>
      </c>
      <c r="I1600" s="2" t="s">
        <v>22</v>
      </c>
      <c r="J1600" s="2" t="s">
        <v>67</v>
      </c>
      <c r="K1600" s="2" t="s">
        <v>31</v>
      </c>
      <c r="L1600" s="2" t="s">
        <v>25</v>
      </c>
      <c r="M1600" s="2" t="s">
        <v>88</v>
      </c>
      <c r="N1600" s="2" t="s">
        <v>33</v>
      </c>
      <c r="O1600" s="2" t="s">
        <v>43</v>
      </c>
    </row>
    <row r="1601" spans="1:15" hidden="1">
      <c r="A1601" s="1" t="s">
        <v>15</v>
      </c>
      <c r="B1601" s="2">
        <v>2014</v>
      </c>
      <c r="C1601" s="2" t="s">
        <v>16</v>
      </c>
      <c r="D1601" s="2" t="s">
        <v>17</v>
      </c>
      <c r="E1601" s="2" t="s">
        <v>18</v>
      </c>
      <c r="F1601" s="2" t="s">
        <v>35</v>
      </c>
      <c r="G1601" s="2" t="s">
        <v>45</v>
      </c>
      <c r="H1601" s="2" t="s">
        <v>68</v>
      </c>
      <c r="I1601" s="2" t="s">
        <v>47</v>
      </c>
      <c r="J1601" s="2" t="s">
        <v>23</v>
      </c>
      <c r="K1601" s="2"/>
      <c r="L1601" s="2"/>
      <c r="M1601" s="2" t="s">
        <v>42</v>
      </c>
      <c r="N1601" s="2" t="s">
        <v>33</v>
      </c>
      <c r="O1601" s="2" t="s">
        <v>88</v>
      </c>
    </row>
    <row r="1602" spans="1:15" hidden="1">
      <c r="A1602" s="1" t="s">
        <v>15</v>
      </c>
      <c r="B1602" s="2">
        <v>2017</v>
      </c>
      <c r="C1602" s="2" t="s">
        <v>16</v>
      </c>
      <c r="D1602" s="2" t="s">
        <v>17</v>
      </c>
      <c r="E1602" s="2" t="s">
        <v>34</v>
      </c>
      <c r="F1602" s="2" t="s">
        <v>35</v>
      </c>
      <c r="G1602" s="2" t="s">
        <v>45</v>
      </c>
      <c r="H1602" s="2" t="s">
        <v>54</v>
      </c>
      <c r="I1602" s="2" t="s">
        <v>47</v>
      </c>
      <c r="J1602" s="2" t="s">
        <v>39</v>
      </c>
      <c r="K1602" s="2" t="s">
        <v>41</v>
      </c>
      <c r="L1602" s="2" t="s">
        <v>41</v>
      </c>
      <c r="M1602" s="2" t="s">
        <v>42</v>
      </c>
      <c r="N1602" s="2" t="s">
        <v>17</v>
      </c>
      <c r="O1602" s="2" t="s">
        <v>88</v>
      </c>
    </row>
    <row r="1603" spans="1:15" hidden="1">
      <c r="A1603" s="1" t="s">
        <v>15</v>
      </c>
      <c r="B1603" s="2">
        <v>2014</v>
      </c>
      <c r="C1603" s="2" t="s">
        <v>16</v>
      </c>
      <c r="D1603" s="2" t="s">
        <v>62</v>
      </c>
      <c r="E1603" s="2" t="s">
        <v>49</v>
      </c>
      <c r="F1603" s="2" t="s">
        <v>66</v>
      </c>
      <c r="G1603" s="2" t="s">
        <v>20</v>
      </c>
      <c r="H1603" s="2" t="s">
        <v>51</v>
      </c>
      <c r="I1603" s="2" t="s">
        <v>22</v>
      </c>
      <c r="J1603" s="2" t="s">
        <v>52</v>
      </c>
      <c r="K1603" s="2" t="s">
        <v>40</v>
      </c>
      <c r="L1603" s="2" t="s">
        <v>41</v>
      </c>
      <c r="M1603" s="2" t="s">
        <v>88</v>
      </c>
      <c r="N1603" s="2" t="s">
        <v>17</v>
      </c>
      <c r="O1603" s="2" t="s">
        <v>88</v>
      </c>
    </row>
    <row r="1604" spans="1:15" hidden="1">
      <c r="A1604" s="1" t="s">
        <v>15</v>
      </c>
      <c r="B1604" s="2">
        <v>2011</v>
      </c>
      <c r="C1604" s="2" t="s">
        <v>16</v>
      </c>
      <c r="D1604" s="2" t="s">
        <v>62</v>
      </c>
      <c r="E1604" s="2" t="s">
        <v>34</v>
      </c>
      <c r="F1604" s="2" t="s">
        <v>35</v>
      </c>
      <c r="G1604" s="2" t="s">
        <v>36</v>
      </c>
      <c r="H1604" s="2" t="s">
        <v>60</v>
      </c>
      <c r="I1604" s="2" t="s">
        <v>38</v>
      </c>
      <c r="J1604" s="2" t="s">
        <v>39</v>
      </c>
      <c r="K1604" s="2" t="s">
        <v>61</v>
      </c>
      <c r="L1604" s="2" t="s">
        <v>41</v>
      </c>
      <c r="M1604" s="2" t="s">
        <v>88</v>
      </c>
      <c r="N1604" s="2" t="s">
        <v>88</v>
      </c>
      <c r="O1604" s="2" t="s">
        <v>88</v>
      </c>
    </row>
    <row r="1605" spans="1:15">
      <c r="A1605" s="1" t="s">
        <v>15</v>
      </c>
      <c r="B1605" s="2">
        <v>2020</v>
      </c>
      <c r="C1605" s="2" t="s">
        <v>16</v>
      </c>
      <c r="D1605" s="2" t="s">
        <v>33</v>
      </c>
      <c r="E1605" s="2" t="s">
        <v>79</v>
      </c>
      <c r="F1605" s="2" t="s">
        <v>35</v>
      </c>
      <c r="G1605" s="2" t="s">
        <v>20</v>
      </c>
      <c r="H1605" s="2" t="s">
        <v>181</v>
      </c>
      <c r="I1605" s="2" t="s">
        <v>76</v>
      </c>
      <c r="J1605" s="2" t="s">
        <v>52</v>
      </c>
      <c r="K1605" s="2" t="s">
        <v>83</v>
      </c>
      <c r="L1605" s="2" t="s">
        <v>25</v>
      </c>
      <c r="M1605" s="2" t="s">
        <v>55</v>
      </c>
      <c r="N1605" s="2" t="s">
        <v>17</v>
      </c>
      <c r="O1605" s="2" t="s">
        <v>43</v>
      </c>
    </row>
    <row r="1606" spans="1:15" hidden="1">
      <c r="A1606" s="1" t="s">
        <v>15</v>
      </c>
      <c r="B1606" s="2">
        <v>2010</v>
      </c>
      <c r="C1606" s="2" t="s">
        <v>16</v>
      </c>
      <c r="D1606" s="2" t="s">
        <v>17</v>
      </c>
      <c r="E1606" s="2" t="s">
        <v>27</v>
      </c>
      <c r="F1606" s="2" t="s">
        <v>35</v>
      </c>
      <c r="G1606" s="2" t="s">
        <v>45</v>
      </c>
      <c r="H1606" s="2" t="s">
        <v>54</v>
      </c>
      <c r="I1606" s="2" t="s">
        <v>47</v>
      </c>
      <c r="J1606" s="2" t="s">
        <v>30</v>
      </c>
      <c r="K1606" s="2" t="s">
        <v>31</v>
      </c>
      <c r="L1606" s="2" t="s">
        <v>25</v>
      </c>
      <c r="M1606" s="2" t="s">
        <v>88</v>
      </c>
      <c r="N1606" s="2" t="s">
        <v>88</v>
      </c>
      <c r="O1606" s="2" t="s">
        <v>88</v>
      </c>
    </row>
    <row r="1607" spans="1:15">
      <c r="A1607" s="1" t="s">
        <v>15</v>
      </c>
      <c r="B1607" s="2">
        <v>2013</v>
      </c>
      <c r="C1607" s="2" t="s">
        <v>16</v>
      </c>
      <c r="D1607" s="2" t="s">
        <v>33</v>
      </c>
      <c r="E1607" s="2" t="s">
        <v>34</v>
      </c>
      <c r="F1607" s="2" t="s">
        <v>82</v>
      </c>
      <c r="G1607" s="2" t="s">
        <v>45</v>
      </c>
      <c r="H1607" s="2" t="s">
        <v>146</v>
      </c>
      <c r="I1607" s="2" t="s">
        <v>47</v>
      </c>
      <c r="J1607" s="2" t="s">
        <v>39</v>
      </c>
      <c r="K1607" s="2" t="s">
        <v>83</v>
      </c>
      <c r="L1607" s="2" t="s">
        <v>25</v>
      </c>
      <c r="M1607" s="2" t="s">
        <v>32</v>
      </c>
      <c r="N1607" s="2" t="s">
        <v>88</v>
      </c>
      <c r="O1607" s="2" t="s">
        <v>43</v>
      </c>
    </row>
    <row r="1608" spans="1:15" hidden="1">
      <c r="A1608" s="1" t="s">
        <v>15</v>
      </c>
      <c r="B1608" s="2">
        <v>2021</v>
      </c>
      <c r="C1608" s="2" t="s">
        <v>16</v>
      </c>
      <c r="D1608" s="2" t="s">
        <v>33</v>
      </c>
      <c r="E1608" s="2" t="s">
        <v>91</v>
      </c>
      <c r="F1608" s="2" t="s">
        <v>57</v>
      </c>
      <c r="G1608" s="2" t="s">
        <v>20</v>
      </c>
      <c r="H1608" s="2" t="s">
        <v>224</v>
      </c>
      <c r="I1608" s="2" t="s">
        <v>22</v>
      </c>
      <c r="J1608" s="2" t="s">
        <v>52</v>
      </c>
      <c r="K1608" s="2"/>
      <c r="L1608" s="2"/>
      <c r="M1608" s="2" t="s">
        <v>55</v>
      </c>
      <c r="N1608" s="2" t="s">
        <v>17</v>
      </c>
      <c r="O1608" s="2" t="s">
        <v>88</v>
      </c>
    </row>
    <row r="1609" spans="1:15" hidden="1">
      <c r="A1609" s="1" t="s">
        <v>15</v>
      </c>
      <c r="B1609" s="2">
        <v>2013</v>
      </c>
      <c r="C1609" s="2" t="s">
        <v>16</v>
      </c>
      <c r="D1609" s="2" t="s">
        <v>17</v>
      </c>
      <c r="E1609" s="2" t="s">
        <v>27</v>
      </c>
      <c r="F1609" s="2" t="s">
        <v>72</v>
      </c>
      <c r="G1609" s="2" t="s">
        <v>36</v>
      </c>
      <c r="H1609" s="2" t="s">
        <v>60</v>
      </c>
      <c r="I1609" s="2" t="s">
        <v>38</v>
      </c>
      <c r="J1609" s="2" t="s">
        <v>30</v>
      </c>
      <c r="K1609" s="2" t="s">
        <v>31</v>
      </c>
      <c r="L1609" s="2" t="s">
        <v>25</v>
      </c>
      <c r="M1609" s="2" t="s">
        <v>88</v>
      </c>
      <c r="N1609" s="2" t="s">
        <v>88</v>
      </c>
      <c r="O1609" s="2" t="s">
        <v>88</v>
      </c>
    </row>
    <row r="1610" spans="1:15" hidden="1">
      <c r="A1610" s="1" t="s">
        <v>63</v>
      </c>
      <c r="B1610" s="2">
        <v>2005</v>
      </c>
      <c r="C1610" s="2" t="s">
        <v>16</v>
      </c>
      <c r="D1610" s="2" t="s">
        <v>17</v>
      </c>
      <c r="E1610" s="2" t="s">
        <v>18</v>
      </c>
      <c r="F1610" s="2" t="s">
        <v>35</v>
      </c>
      <c r="G1610" s="2" t="s">
        <v>20</v>
      </c>
      <c r="H1610" s="2" t="s">
        <v>85</v>
      </c>
      <c r="I1610" s="2" t="s">
        <v>22</v>
      </c>
      <c r="J1610" s="2" t="s">
        <v>23</v>
      </c>
      <c r="K1610" s="2" t="s">
        <v>40</v>
      </c>
      <c r="L1610" s="2" t="s">
        <v>41</v>
      </c>
      <c r="M1610" s="2" t="s">
        <v>42</v>
      </c>
      <c r="N1610" s="2" t="s">
        <v>88</v>
      </c>
      <c r="O1610" s="2" t="s">
        <v>88</v>
      </c>
    </row>
    <row r="1611" spans="1:15" hidden="1">
      <c r="A1611" s="1" t="s">
        <v>117</v>
      </c>
      <c r="B1611" s="2">
        <v>2015</v>
      </c>
      <c r="C1611" s="2" t="s">
        <v>16</v>
      </c>
      <c r="D1611" s="2" t="s">
        <v>17</v>
      </c>
      <c r="E1611" s="2" t="s">
        <v>27</v>
      </c>
      <c r="F1611" s="2" t="s">
        <v>19</v>
      </c>
      <c r="G1611" s="2" t="s">
        <v>36</v>
      </c>
      <c r="H1611" s="2" t="s">
        <v>60</v>
      </c>
      <c r="I1611" s="2" t="s">
        <v>38</v>
      </c>
      <c r="J1611" s="2" t="s">
        <v>30</v>
      </c>
      <c r="K1611" s="2"/>
      <c r="L1611" s="2"/>
      <c r="M1611" s="2" t="s">
        <v>42</v>
      </c>
      <c r="N1611" s="2" t="s">
        <v>88</v>
      </c>
      <c r="O1611" s="2" t="s">
        <v>88</v>
      </c>
    </row>
    <row r="1612" spans="1:15" hidden="1">
      <c r="A1612" s="1" t="s">
        <v>206</v>
      </c>
      <c r="B1612" s="2">
        <v>2012</v>
      </c>
      <c r="C1612" s="2" t="s">
        <v>16</v>
      </c>
      <c r="D1612" s="2" t="s">
        <v>33</v>
      </c>
      <c r="E1612" s="2" t="s">
        <v>65</v>
      </c>
      <c r="F1612" s="2" t="s">
        <v>168</v>
      </c>
      <c r="G1612" s="2" t="s">
        <v>36</v>
      </c>
      <c r="H1612" s="2" t="s">
        <v>60</v>
      </c>
      <c r="I1612" s="2" t="s">
        <v>38</v>
      </c>
      <c r="J1612" s="2" t="s">
        <v>67</v>
      </c>
      <c r="K1612" s="2" t="s">
        <v>70</v>
      </c>
      <c r="L1612" s="2" t="s">
        <v>25</v>
      </c>
      <c r="M1612" s="2" t="s">
        <v>88</v>
      </c>
      <c r="N1612" s="2" t="s">
        <v>88</v>
      </c>
      <c r="O1612" s="2" t="s">
        <v>58</v>
      </c>
    </row>
    <row r="1613" spans="1:15" hidden="1">
      <c r="A1613" s="1" t="s">
        <v>15</v>
      </c>
      <c r="B1613" s="2">
        <v>2013</v>
      </c>
      <c r="C1613" s="2" t="s">
        <v>16</v>
      </c>
      <c r="D1613" s="2" t="s">
        <v>44</v>
      </c>
      <c r="E1613" s="2" t="s">
        <v>27</v>
      </c>
      <c r="F1613" s="2" t="s">
        <v>72</v>
      </c>
      <c r="G1613" s="2" t="s">
        <v>20</v>
      </c>
      <c r="H1613" s="2" t="s">
        <v>85</v>
      </c>
      <c r="I1613" s="2" t="s">
        <v>22</v>
      </c>
      <c r="J1613" s="2" t="s">
        <v>30</v>
      </c>
      <c r="K1613" s="2" t="s">
        <v>24</v>
      </c>
      <c r="L1613" s="2" t="s">
        <v>25</v>
      </c>
      <c r="M1613" s="2" t="s">
        <v>88</v>
      </c>
      <c r="N1613" s="2" t="s">
        <v>33</v>
      </c>
      <c r="O1613" s="2" t="s">
        <v>88</v>
      </c>
    </row>
    <row r="1614" spans="1:15">
      <c r="A1614" s="1" t="s">
        <v>15</v>
      </c>
      <c r="B1614" s="2">
        <v>2023</v>
      </c>
      <c r="C1614" s="2" t="s">
        <v>16</v>
      </c>
      <c r="D1614" s="2" t="s">
        <v>33</v>
      </c>
      <c r="E1614" s="2" t="s">
        <v>65</v>
      </c>
      <c r="F1614" s="2" t="s">
        <v>66</v>
      </c>
      <c r="G1614" s="2" t="s">
        <v>20</v>
      </c>
      <c r="H1614" s="2" t="s">
        <v>29</v>
      </c>
      <c r="I1614" s="2" t="s">
        <v>22</v>
      </c>
      <c r="J1614" s="2" t="s">
        <v>67</v>
      </c>
      <c r="K1614" s="2" t="s">
        <v>25</v>
      </c>
      <c r="L1614" s="2" t="s">
        <v>25</v>
      </c>
      <c r="M1614" s="2" t="s">
        <v>32</v>
      </c>
      <c r="N1614" s="2" t="s">
        <v>33</v>
      </c>
      <c r="O1614" s="2" t="s">
        <v>43</v>
      </c>
    </row>
    <row r="1615" spans="1:15">
      <c r="A1615" s="1" t="s">
        <v>15</v>
      </c>
      <c r="B1615" s="2">
        <v>2013</v>
      </c>
      <c r="C1615" s="2" t="s">
        <v>16</v>
      </c>
      <c r="D1615" s="2" t="s">
        <v>33</v>
      </c>
      <c r="E1615" s="2" t="s">
        <v>34</v>
      </c>
      <c r="F1615" s="2" t="s">
        <v>35</v>
      </c>
      <c r="G1615" s="2" t="s">
        <v>36</v>
      </c>
      <c r="H1615" s="2" t="s">
        <v>225</v>
      </c>
      <c r="I1615" s="2" t="s">
        <v>38</v>
      </c>
      <c r="J1615" s="2" t="s">
        <v>39</v>
      </c>
      <c r="K1615" s="2" t="s">
        <v>40</v>
      </c>
      <c r="L1615" s="2" t="s">
        <v>41</v>
      </c>
      <c r="M1615" s="2" t="s">
        <v>42</v>
      </c>
      <c r="N1615" s="2" t="s">
        <v>88</v>
      </c>
      <c r="O1615" s="2" t="s">
        <v>43</v>
      </c>
    </row>
    <row r="1616" spans="1:15">
      <c r="A1616" s="1" t="s">
        <v>15</v>
      </c>
      <c r="B1616" s="2">
        <v>2016</v>
      </c>
      <c r="C1616" s="2" t="s">
        <v>16</v>
      </c>
      <c r="D1616" s="2" t="s">
        <v>33</v>
      </c>
      <c r="E1616" s="2" t="s">
        <v>91</v>
      </c>
      <c r="F1616" s="2" t="s">
        <v>72</v>
      </c>
      <c r="G1616" s="2" t="s">
        <v>92</v>
      </c>
      <c r="H1616" s="2" t="s">
        <v>133</v>
      </c>
      <c r="I1616" s="2" t="s">
        <v>94</v>
      </c>
      <c r="J1616" s="2" t="s">
        <v>39</v>
      </c>
      <c r="K1616" s="2" t="s">
        <v>24</v>
      </c>
      <c r="L1616" s="2" t="s">
        <v>25</v>
      </c>
      <c r="M1616" s="2" t="s">
        <v>32</v>
      </c>
      <c r="N1616" s="2" t="s">
        <v>33</v>
      </c>
      <c r="O1616" s="2" t="s">
        <v>43</v>
      </c>
    </row>
    <row r="1617" spans="1:15" hidden="1">
      <c r="A1617" s="1" t="s">
        <v>15</v>
      </c>
      <c r="B1617" s="2">
        <v>2015</v>
      </c>
      <c r="C1617" s="2" t="s">
        <v>16</v>
      </c>
      <c r="D1617" s="2" t="s">
        <v>33</v>
      </c>
      <c r="E1617" s="2" t="s">
        <v>91</v>
      </c>
      <c r="F1617" s="2" t="s">
        <v>28</v>
      </c>
      <c r="G1617" s="2" t="s">
        <v>20</v>
      </c>
      <c r="H1617" s="2" t="s">
        <v>21</v>
      </c>
      <c r="I1617" s="2" t="s">
        <v>22</v>
      </c>
      <c r="J1617" s="2" t="s">
        <v>52</v>
      </c>
      <c r="K1617" s="2"/>
      <c r="L1617" s="2"/>
      <c r="M1617" s="2" t="s">
        <v>32</v>
      </c>
      <c r="N1617" s="2" t="s">
        <v>17</v>
      </c>
      <c r="O1617" s="2" t="s">
        <v>88</v>
      </c>
    </row>
    <row r="1618" spans="1:15">
      <c r="A1618" s="1" t="s">
        <v>15</v>
      </c>
      <c r="B1618" s="2">
        <v>2016</v>
      </c>
      <c r="C1618" s="2" t="s">
        <v>16</v>
      </c>
      <c r="D1618" s="2" t="s">
        <v>33</v>
      </c>
      <c r="E1618" s="2" t="s">
        <v>91</v>
      </c>
      <c r="F1618" s="2" t="s">
        <v>82</v>
      </c>
      <c r="G1618" s="2" t="s">
        <v>92</v>
      </c>
      <c r="H1618" s="2" t="s">
        <v>133</v>
      </c>
      <c r="I1618" s="2" t="s">
        <v>94</v>
      </c>
      <c r="J1618" s="2" t="s">
        <v>39</v>
      </c>
      <c r="K1618" s="2" t="s">
        <v>84</v>
      </c>
      <c r="L1618" s="2" t="s">
        <v>41</v>
      </c>
      <c r="M1618" s="2" t="s">
        <v>32</v>
      </c>
      <c r="N1618" s="2" t="s">
        <v>44</v>
      </c>
      <c r="O1618" s="2" t="s">
        <v>43</v>
      </c>
    </row>
    <row r="1619" spans="1:15" hidden="1">
      <c r="A1619" s="1" t="s">
        <v>123</v>
      </c>
      <c r="B1619" s="2">
        <v>2013</v>
      </c>
      <c r="C1619" s="2" t="s">
        <v>16</v>
      </c>
      <c r="D1619" s="2" t="s">
        <v>33</v>
      </c>
      <c r="E1619" s="2" t="s">
        <v>65</v>
      </c>
      <c r="F1619" s="2" t="s">
        <v>50</v>
      </c>
      <c r="G1619" s="2" t="s">
        <v>20</v>
      </c>
      <c r="H1619" s="2" t="s">
        <v>165</v>
      </c>
      <c r="I1619" s="2" t="s">
        <v>22</v>
      </c>
      <c r="J1619" s="2" t="s">
        <v>52</v>
      </c>
      <c r="K1619" s="2"/>
      <c r="L1619" s="2"/>
      <c r="M1619" s="2" t="s">
        <v>88</v>
      </c>
      <c r="N1619" s="2" t="s">
        <v>88</v>
      </c>
      <c r="O1619" s="2" t="s">
        <v>64</v>
      </c>
    </row>
    <row r="1620" spans="1:15" hidden="1">
      <c r="A1620" s="1" t="s">
        <v>226</v>
      </c>
      <c r="B1620" s="2">
        <v>2013</v>
      </c>
      <c r="C1620" s="2" t="s">
        <v>16</v>
      </c>
      <c r="D1620" s="2" t="s">
        <v>33</v>
      </c>
      <c r="E1620" s="2" t="s">
        <v>79</v>
      </c>
      <c r="F1620" s="2" t="s">
        <v>19</v>
      </c>
      <c r="G1620" s="2" t="s">
        <v>20</v>
      </c>
      <c r="H1620" s="2" t="s">
        <v>101</v>
      </c>
      <c r="I1620" s="2" t="s">
        <v>76</v>
      </c>
      <c r="J1620" s="2" t="s">
        <v>67</v>
      </c>
      <c r="K1620" s="2"/>
      <c r="L1620" s="2"/>
      <c r="M1620" s="2" t="s">
        <v>88</v>
      </c>
      <c r="N1620" s="2" t="s">
        <v>33</v>
      </c>
      <c r="O1620" s="2" t="s">
        <v>78</v>
      </c>
    </row>
    <row r="1621" spans="1:15">
      <c r="A1621" s="1" t="s">
        <v>15</v>
      </c>
      <c r="B1621" s="2">
        <v>2014</v>
      </c>
      <c r="C1621" s="2" t="s">
        <v>16</v>
      </c>
      <c r="D1621" s="2" t="s">
        <v>33</v>
      </c>
      <c r="E1621" s="2" t="s">
        <v>34</v>
      </c>
      <c r="F1621" s="2" t="s">
        <v>35</v>
      </c>
      <c r="G1621" s="2" t="s">
        <v>45</v>
      </c>
      <c r="H1621" s="2" t="s">
        <v>54</v>
      </c>
      <c r="I1621" s="2" t="s">
        <v>47</v>
      </c>
      <c r="J1621" s="2" t="s">
        <v>39</v>
      </c>
      <c r="K1621" s="2" t="s">
        <v>84</v>
      </c>
      <c r="L1621" s="2" t="s">
        <v>41</v>
      </c>
      <c r="M1621" s="2" t="s">
        <v>42</v>
      </c>
      <c r="N1621" s="2" t="s">
        <v>88</v>
      </c>
      <c r="O1621" s="2" t="s">
        <v>43</v>
      </c>
    </row>
    <row r="1622" spans="1:15">
      <c r="A1622" s="1" t="s">
        <v>15</v>
      </c>
      <c r="B1622" s="2">
        <v>2018</v>
      </c>
      <c r="C1622" s="2" t="s">
        <v>16</v>
      </c>
      <c r="D1622" s="2" t="s">
        <v>33</v>
      </c>
      <c r="E1622" s="2" t="s">
        <v>79</v>
      </c>
      <c r="F1622" s="2" t="s">
        <v>66</v>
      </c>
      <c r="G1622" s="2" t="s">
        <v>20</v>
      </c>
      <c r="H1622" s="2" t="s">
        <v>101</v>
      </c>
      <c r="I1622" s="2" t="s">
        <v>76</v>
      </c>
      <c r="J1622" s="2" t="s">
        <v>77</v>
      </c>
      <c r="K1622" s="2" t="s">
        <v>31</v>
      </c>
      <c r="L1622" s="2" t="s">
        <v>25</v>
      </c>
      <c r="M1622" s="2" t="s">
        <v>42</v>
      </c>
      <c r="N1622" s="2" t="s">
        <v>17</v>
      </c>
      <c r="O1622" s="2" t="s">
        <v>43</v>
      </c>
    </row>
    <row r="1623" spans="1:15" hidden="1">
      <c r="A1623" s="1" t="s">
        <v>15</v>
      </c>
      <c r="B1623" s="2">
        <v>2013</v>
      </c>
      <c r="C1623" s="2" t="s">
        <v>16</v>
      </c>
      <c r="D1623" s="2" t="s">
        <v>17</v>
      </c>
      <c r="E1623" s="2" t="s">
        <v>18</v>
      </c>
      <c r="F1623" s="2" t="s">
        <v>19</v>
      </c>
      <c r="G1623" s="2"/>
      <c r="H1623" s="2"/>
      <c r="I1623" s="2" t="s">
        <v>184</v>
      </c>
      <c r="J1623" s="2" t="s">
        <v>23</v>
      </c>
      <c r="K1623" s="2" t="s">
        <v>31</v>
      </c>
      <c r="L1623" s="2" t="s">
        <v>25</v>
      </c>
      <c r="M1623" s="2" t="s">
        <v>88</v>
      </c>
      <c r="N1623" s="2" t="s">
        <v>88</v>
      </c>
      <c r="O1623" s="2" t="s">
        <v>88</v>
      </c>
    </row>
    <row r="1624" spans="1:15">
      <c r="A1624" s="1" t="s">
        <v>15</v>
      </c>
      <c r="B1624" s="2">
        <v>2016</v>
      </c>
      <c r="C1624" s="2" t="s">
        <v>16</v>
      </c>
      <c r="D1624" s="2" t="s">
        <v>33</v>
      </c>
      <c r="E1624" s="2" t="s">
        <v>65</v>
      </c>
      <c r="F1624" s="2" t="s">
        <v>35</v>
      </c>
      <c r="G1624" s="2" t="s">
        <v>20</v>
      </c>
      <c r="H1624" s="2" t="s">
        <v>21</v>
      </c>
      <c r="I1624" s="2" t="s">
        <v>22</v>
      </c>
      <c r="J1624" s="2" t="s">
        <v>67</v>
      </c>
      <c r="K1624" s="2" t="s">
        <v>41</v>
      </c>
      <c r="L1624" s="2" t="s">
        <v>41</v>
      </c>
      <c r="M1624" s="2" t="s">
        <v>42</v>
      </c>
      <c r="N1624" s="2" t="s">
        <v>17</v>
      </c>
      <c r="O1624" s="2" t="s">
        <v>43</v>
      </c>
    </row>
    <row r="1625" spans="1:15" hidden="1">
      <c r="A1625" s="1" t="s">
        <v>122</v>
      </c>
      <c r="B1625" s="2">
        <v>2012</v>
      </c>
      <c r="C1625" s="2" t="s">
        <v>16</v>
      </c>
      <c r="D1625" s="2" t="s">
        <v>33</v>
      </c>
      <c r="E1625" s="2" t="s">
        <v>49</v>
      </c>
      <c r="F1625" s="2" t="s">
        <v>50</v>
      </c>
      <c r="G1625" s="2" t="s">
        <v>20</v>
      </c>
      <c r="H1625" s="2" t="s">
        <v>51</v>
      </c>
      <c r="I1625" s="2" t="s">
        <v>22</v>
      </c>
      <c r="J1625" s="2" t="s">
        <v>52</v>
      </c>
      <c r="K1625" s="2"/>
      <c r="L1625" s="2"/>
      <c r="M1625" s="2" t="s">
        <v>32</v>
      </c>
      <c r="N1625" s="2" t="s">
        <v>33</v>
      </c>
      <c r="O1625" s="2" t="s">
        <v>64</v>
      </c>
    </row>
    <row r="1626" spans="1:15" hidden="1">
      <c r="A1626" s="1" t="s">
        <v>196</v>
      </c>
      <c r="B1626" s="2">
        <v>2015</v>
      </c>
      <c r="C1626" s="2" t="s">
        <v>16</v>
      </c>
      <c r="D1626" s="2" t="s">
        <v>33</v>
      </c>
      <c r="E1626" s="2" t="s">
        <v>49</v>
      </c>
      <c r="F1626" s="2" t="s">
        <v>19</v>
      </c>
      <c r="G1626" s="2" t="s">
        <v>20</v>
      </c>
      <c r="H1626" s="2" t="s">
        <v>21</v>
      </c>
      <c r="I1626" s="2" t="s">
        <v>22</v>
      </c>
      <c r="J1626" s="2" t="s">
        <v>52</v>
      </c>
      <c r="K1626" s="2" t="s">
        <v>25</v>
      </c>
      <c r="L1626" s="2" t="s">
        <v>25</v>
      </c>
      <c r="M1626" s="2" t="s">
        <v>55</v>
      </c>
      <c r="N1626" s="2" t="s">
        <v>33</v>
      </c>
      <c r="O1626" s="2" t="s">
        <v>58</v>
      </c>
    </row>
    <row r="1627" spans="1:15" hidden="1">
      <c r="A1627" s="1" t="s">
        <v>48</v>
      </c>
      <c r="B1627" s="2">
        <v>2015</v>
      </c>
      <c r="C1627" s="2" t="s">
        <v>16</v>
      </c>
      <c r="D1627" s="2" t="s">
        <v>17</v>
      </c>
      <c r="E1627" s="2" t="s">
        <v>27</v>
      </c>
      <c r="F1627" s="2" t="s">
        <v>35</v>
      </c>
      <c r="G1627" s="2" t="s">
        <v>127</v>
      </c>
      <c r="H1627" s="2" t="s">
        <v>101</v>
      </c>
      <c r="I1627" s="2" t="s">
        <v>76</v>
      </c>
      <c r="J1627" s="2" t="s">
        <v>30</v>
      </c>
      <c r="K1627" s="2"/>
      <c r="L1627" s="2"/>
      <c r="M1627" s="2" t="s">
        <v>42</v>
      </c>
      <c r="N1627" s="2" t="s">
        <v>33</v>
      </c>
      <c r="O1627" s="2" t="s">
        <v>88</v>
      </c>
    </row>
    <row r="1628" spans="1:15">
      <c r="A1628" s="1" t="s">
        <v>15</v>
      </c>
      <c r="B1628" s="2">
        <v>2017</v>
      </c>
      <c r="C1628" s="2" t="s">
        <v>16</v>
      </c>
      <c r="D1628" s="2" t="s">
        <v>33</v>
      </c>
      <c r="E1628" s="2" t="s">
        <v>91</v>
      </c>
      <c r="F1628" s="2" t="s">
        <v>96</v>
      </c>
      <c r="G1628" s="2" t="s">
        <v>92</v>
      </c>
      <c r="H1628" s="2" t="s">
        <v>93</v>
      </c>
      <c r="I1628" s="2" t="s">
        <v>94</v>
      </c>
      <c r="J1628" s="2" t="s">
        <v>39</v>
      </c>
      <c r="K1628" s="2" t="s">
        <v>70</v>
      </c>
      <c r="L1628" s="2" t="s">
        <v>25</v>
      </c>
      <c r="M1628" s="2" t="s">
        <v>32</v>
      </c>
      <c r="N1628" s="2" t="s">
        <v>33</v>
      </c>
      <c r="O1628" s="2" t="s">
        <v>43</v>
      </c>
    </row>
    <row r="1629" spans="1:15" hidden="1">
      <c r="A1629" s="1" t="s">
        <v>15</v>
      </c>
      <c r="B1629" s="2">
        <v>2012</v>
      </c>
      <c r="C1629" s="2" t="s">
        <v>16</v>
      </c>
      <c r="D1629" s="2" t="s">
        <v>17</v>
      </c>
      <c r="E1629" s="2" t="s">
        <v>27</v>
      </c>
      <c r="F1629" s="2" t="s">
        <v>19</v>
      </c>
      <c r="G1629" s="2" t="s">
        <v>45</v>
      </c>
      <c r="H1629" s="2" t="s">
        <v>54</v>
      </c>
      <c r="I1629" s="2" t="s">
        <v>47</v>
      </c>
      <c r="J1629" s="2" t="s">
        <v>30</v>
      </c>
      <c r="K1629" s="2"/>
      <c r="L1629" s="2"/>
      <c r="M1629" s="2" t="s">
        <v>42</v>
      </c>
      <c r="N1629" s="2" t="s">
        <v>88</v>
      </c>
      <c r="O1629" s="2" t="s">
        <v>88</v>
      </c>
    </row>
    <row r="1630" spans="1:15">
      <c r="A1630" s="1" t="s">
        <v>48</v>
      </c>
      <c r="B1630" s="2">
        <v>2016</v>
      </c>
      <c r="C1630" s="2" t="s">
        <v>16</v>
      </c>
      <c r="D1630" s="2" t="s">
        <v>33</v>
      </c>
      <c r="E1630" s="2" t="s">
        <v>65</v>
      </c>
      <c r="F1630" s="2" t="s">
        <v>66</v>
      </c>
      <c r="G1630" s="2" t="s">
        <v>20</v>
      </c>
      <c r="H1630" s="2" t="s">
        <v>21</v>
      </c>
      <c r="I1630" s="2" t="s">
        <v>22</v>
      </c>
      <c r="J1630" s="2" t="s">
        <v>52</v>
      </c>
      <c r="K1630" s="2" t="s">
        <v>31</v>
      </c>
      <c r="L1630" s="2" t="s">
        <v>25</v>
      </c>
      <c r="M1630" s="2" t="s">
        <v>55</v>
      </c>
      <c r="N1630" s="2" t="s">
        <v>33</v>
      </c>
      <c r="O1630" s="2" t="s">
        <v>43</v>
      </c>
    </row>
    <row r="1631" spans="1:15" hidden="1">
      <c r="A1631" s="1" t="s">
        <v>15</v>
      </c>
      <c r="B1631" s="2">
        <v>2013</v>
      </c>
      <c r="C1631" s="2" t="s">
        <v>16</v>
      </c>
      <c r="D1631" s="2" t="s">
        <v>17</v>
      </c>
      <c r="E1631" s="2" t="s">
        <v>27</v>
      </c>
      <c r="F1631" s="2" t="s">
        <v>19</v>
      </c>
      <c r="G1631" s="2" t="s">
        <v>20</v>
      </c>
      <c r="H1631" s="2" t="s">
        <v>51</v>
      </c>
      <c r="I1631" s="2" t="s">
        <v>22</v>
      </c>
      <c r="J1631" s="2" t="s">
        <v>30</v>
      </c>
      <c r="K1631" s="2"/>
      <c r="L1631" s="2"/>
      <c r="M1631" s="2" t="s">
        <v>55</v>
      </c>
      <c r="N1631" s="2" t="s">
        <v>17</v>
      </c>
      <c r="O1631" s="2" t="s">
        <v>88</v>
      </c>
    </row>
    <row r="1632" spans="1:15">
      <c r="A1632" s="1" t="s">
        <v>15</v>
      </c>
      <c r="B1632" s="2">
        <v>2023</v>
      </c>
      <c r="C1632" s="2" t="s">
        <v>16</v>
      </c>
      <c r="D1632" s="2" t="s">
        <v>33</v>
      </c>
      <c r="E1632" s="2" t="s">
        <v>65</v>
      </c>
      <c r="F1632" s="2" t="s">
        <v>72</v>
      </c>
      <c r="G1632" s="2" t="s">
        <v>20</v>
      </c>
      <c r="H1632" s="2" t="s">
        <v>29</v>
      </c>
      <c r="I1632" s="2" t="s">
        <v>22</v>
      </c>
      <c r="J1632" s="2" t="s">
        <v>67</v>
      </c>
      <c r="K1632" s="2" t="s">
        <v>25</v>
      </c>
      <c r="L1632" s="2" t="s">
        <v>25</v>
      </c>
      <c r="M1632" s="2" t="s">
        <v>32</v>
      </c>
      <c r="N1632" s="2" t="s">
        <v>33</v>
      </c>
      <c r="O1632" s="2" t="s">
        <v>43</v>
      </c>
    </row>
    <row r="1633" spans="1:15" hidden="1">
      <c r="A1633" s="1" t="s">
        <v>125</v>
      </c>
      <c r="B1633" s="2">
        <v>2017</v>
      </c>
      <c r="C1633" s="2" t="s">
        <v>16</v>
      </c>
      <c r="D1633" s="2" t="s">
        <v>17</v>
      </c>
      <c r="E1633" s="2" t="s">
        <v>18</v>
      </c>
      <c r="F1633" s="2" t="s">
        <v>139</v>
      </c>
      <c r="G1633" s="2" t="s">
        <v>45</v>
      </c>
      <c r="H1633" s="2" t="s">
        <v>54</v>
      </c>
      <c r="I1633" s="2" t="s">
        <v>47</v>
      </c>
      <c r="J1633" s="2" t="s">
        <v>23</v>
      </c>
      <c r="K1633" s="2" t="s">
        <v>40</v>
      </c>
      <c r="L1633" s="2" t="s">
        <v>41</v>
      </c>
      <c r="M1633" s="2" t="s">
        <v>32</v>
      </c>
      <c r="N1633" s="2" t="s">
        <v>33</v>
      </c>
      <c r="O1633" s="2" t="s">
        <v>88</v>
      </c>
    </row>
    <row r="1634" spans="1:15" hidden="1">
      <c r="A1634" s="1" t="s">
        <v>15</v>
      </c>
      <c r="B1634" s="2">
        <v>2015</v>
      </c>
      <c r="C1634" s="2" t="s">
        <v>16</v>
      </c>
      <c r="D1634" s="2" t="s">
        <v>62</v>
      </c>
      <c r="E1634" s="2" t="s">
        <v>18</v>
      </c>
      <c r="F1634" s="2" t="s">
        <v>139</v>
      </c>
      <c r="G1634" s="2" t="s">
        <v>45</v>
      </c>
      <c r="H1634" s="2" t="s">
        <v>54</v>
      </c>
      <c r="I1634" s="2" t="s">
        <v>47</v>
      </c>
      <c r="J1634" s="2" t="s">
        <v>23</v>
      </c>
      <c r="K1634" s="2" t="s">
        <v>61</v>
      </c>
      <c r="L1634" s="2" t="s">
        <v>41</v>
      </c>
      <c r="M1634" s="2" t="s">
        <v>32</v>
      </c>
      <c r="N1634" s="2" t="s">
        <v>33</v>
      </c>
      <c r="O1634" s="2" t="s">
        <v>88</v>
      </c>
    </row>
    <row r="1635" spans="1:15">
      <c r="A1635" s="1" t="s">
        <v>15</v>
      </c>
      <c r="B1635" s="2">
        <v>2017</v>
      </c>
      <c r="C1635" s="2" t="s">
        <v>16</v>
      </c>
      <c r="D1635" s="2" t="s">
        <v>33</v>
      </c>
      <c r="E1635" s="2" t="s">
        <v>91</v>
      </c>
      <c r="F1635" s="2" t="s">
        <v>82</v>
      </c>
      <c r="G1635" s="2" t="s">
        <v>92</v>
      </c>
      <c r="H1635" s="2" t="s">
        <v>133</v>
      </c>
      <c r="I1635" s="2" t="s">
        <v>94</v>
      </c>
      <c r="J1635" s="2" t="s">
        <v>39</v>
      </c>
      <c r="K1635" s="2" t="s">
        <v>84</v>
      </c>
      <c r="L1635" s="2" t="s">
        <v>41</v>
      </c>
      <c r="M1635" s="2" t="s">
        <v>88</v>
      </c>
      <c r="N1635" s="2" t="s">
        <v>33</v>
      </c>
      <c r="O1635" s="2" t="s">
        <v>43</v>
      </c>
    </row>
    <row r="1636" spans="1:15">
      <c r="A1636" s="1" t="s">
        <v>15</v>
      </c>
      <c r="B1636" s="2">
        <v>2015</v>
      </c>
      <c r="C1636" s="2" t="s">
        <v>16</v>
      </c>
      <c r="D1636" s="2" t="s">
        <v>33</v>
      </c>
      <c r="E1636" s="2" t="s">
        <v>34</v>
      </c>
      <c r="F1636" s="2" t="s">
        <v>72</v>
      </c>
      <c r="G1636" s="2" t="s">
        <v>92</v>
      </c>
      <c r="H1636" s="2" t="s">
        <v>133</v>
      </c>
      <c r="I1636" s="2" t="s">
        <v>94</v>
      </c>
      <c r="J1636" s="2" t="s">
        <v>39</v>
      </c>
      <c r="K1636" s="2"/>
      <c r="L1636" s="2"/>
      <c r="M1636" s="2" t="s">
        <v>32</v>
      </c>
      <c r="N1636" s="2" t="s">
        <v>17</v>
      </c>
      <c r="O1636" s="2" t="s">
        <v>43</v>
      </c>
    </row>
    <row r="1637" spans="1:15" hidden="1">
      <c r="A1637" s="1" t="s">
        <v>15</v>
      </c>
      <c r="B1637" s="2">
        <v>2012</v>
      </c>
      <c r="C1637" s="2" t="s">
        <v>16</v>
      </c>
      <c r="D1637" s="2" t="s">
        <v>17</v>
      </c>
      <c r="E1637" s="2" t="s">
        <v>27</v>
      </c>
      <c r="F1637" s="2" t="s">
        <v>66</v>
      </c>
      <c r="G1637" s="2" t="s">
        <v>45</v>
      </c>
      <c r="H1637" s="2" t="s">
        <v>54</v>
      </c>
      <c r="I1637" s="2" t="s">
        <v>47</v>
      </c>
      <c r="J1637" s="2" t="s">
        <v>30</v>
      </c>
      <c r="K1637" s="2" t="s">
        <v>31</v>
      </c>
      <c r="L1637" s="2" t="s">
        <v>25</v>
      </c>
      <c r="M1637" s="2" t="s">
        <v>81</v>
      </c>
      <c r="N1637" s="2" t="s">
        <v>88</v>
      </c>
      <c r="O1637" s="2" t="s">
        <v>88</v>
      </c>
    </row>
    <row r="1638" spans="1:15" hidden="1">
      <c r="A1638" s="1" t="s">
        <v>15</v>
      </c>
      <c r="B1638" s="2">
        <v>2022</v>
      </c>
      <c r="C1638" s="2" t="s">
        <v>16</v>
      </c>
      <c r="D1638" s="2" t="s">
        <v>17</v>
      </c>
      <c r="E1638" s="2" t="s">
        <v>27</v>
      </c>
      <c r="F1638" s="2" t="s">
        <v>50</v>
      </c>
      <c r="G1638" s="2" t="s">
        <v>20</v>
      </c>
      <c r="H1638" s="2" t="s">
        <v>29</v>
      </c>
      <c r="I1638" s="2" t="s">
        <v>22</v>
      </c>
      <c r="J1638" s="2" t="s">
        <v>30</v>
      </c>
      <c r="K1638" s="2" t="s">
        <v>84</v>
      </c>
      <c r="L1638" s="2" t="s">
        <v>41</v>
      </c>
      <c r="M1638" s="2" t="s">
        <v>32</v>
      </c>
      <c r="N1638" s="2" t="s">
        <v>33</v>
      </c>
      <c r="O1638" s="2" t="s">
        <v>88</v>
      </c>
    </row>
    <row r="1639" spans="1:15" hidden="1">
      <c r="A1639" s="1" t="s">
        <v>15</v>
      </c>
      <c r="B1639" s="2">
        <v>2017</v>
      </c>
      <c r="C1639" s="2" t="s">
        <v>16</v>
      </c>
      <c r="D1639" s="2" t="s">
        <v>17</v>
      </c>
      <c r="E1639" s="2" t="s">
        <v>18</v>
      </c>
      <c r="F1639" s="2" t="s">
        <v>35</v>
      </c>
      <c r="G1639" s="2" t="s">
        <v>45</v>
      </c>
      <c r="H1639" s="2" t="s">
        <v>68</v>
      </c>
      <c r="I1639" s="2" t="s">
        <v>47</v>
      </c>
      <c r="J1639" s="2" t="s">
        <v>23</v>
      </c>
      <c r="K1639" s="2" t="s">
        <v>41</v>
      </c>
      <c r="L1639" s="2" t="s">
        <v>41</v>
      </c>
      <c r="M1639" s="2" t="s">
        <v>42</v>
      </c>
      <c r="N1639" s="2" t="s">
        <v>33</v>
      </c>
      <c r="O1639" s="2" t="s">
        <v>88</v>
      </c>
    </row>
    <row r="1640" spans="1:15">
      <c r="A1640" s="1" t="s">
        <v>15</v>
      </c>
      <c r="B1640" s="2">
        <v>2023</v>
      </c>
      <c r="C1640" s="2" t="s">
        <v>16</v>
      </c>
      <c r="D1640" s="2" t="s">
        <v>33</v>
      </c>
      <c r="E1640" s="2" t="s">
        <v>65</v>
      </c>
      <c r="F1640" s="2" t="s">
        <v>66</v>
      </c>
      <c r="G1640" s="2" t="s">
        <v>20</v>
      </c>
      <c r="H1640" s="2" t="s">
        <v>29</v>
      </c>
      <c r="I1640" s="2" t="s">
        <v>22</v>
      </c>
      <c r="J1640" s="2" t="s">
        <v>67</v>
      </c>
      <c r="K1640" s="2" t="s">
        <v>25</v>
      </c>
      <c r="L1640" s="2" t="s">
        <v>25</v>
      </c>
      <c r="M1640" s="2" t="s">
        <v>32</v>
      </c>
      <c r="N1640" s="2" t="s">
        <v>33</v>
      </c>
      <c r="O1640" s="2" t="s">
        <v>43</v>
      </c>
    </row>
    <row r="1641" spans="1:15">
      <c r="A1641" s="1" t="s">
        <v>15</v>
      </c>
      <c r="B1641" s="2">
        <v>2011</v>
      </c>
      <c r="C1641" s="2" t="s">
        <v>16</v>
      </c>
      <c r="D1641" s="2" t="s">
        <v>33</v>
      </c>
      <c r="E1641" s="2" t="s">
        <v>34</v>
      </c>
      <c r="F1641" s="2" t="s">
        <v>72</v>
      </c>
      <c r="G1641" s="2" t="s">
        <v>36</v>
      </c>
      <c r="H1641" s="2" t="s">
        <v>37</v>
      </c>
      <c r="I1641" s="2" t="s">
        <v>38</v>
      </c>
      <c r="J1641" s="2" t="s">
        <v>39</v>
      </c>
      <c r="K1641" s="2"/>
      <c r="L1641" s="2"/>
      <c r="M1641" s="2" t="s">
        <v>32</v>
      </c>
      <c r="N1641" s="2" t="s">
        <v>88</v>
      </c>
      <c r="O1641" s="2" t="s">
        <v>43</v>
      </c>
    </row>
    <row r="1642" spans="1:15" hidden="1">
      <c r="A1642" s="1" t="s">
        <v>15</v>
      </c>
      <c r="B1642" s="2">
        <v>2013</v>
      </c>
      <c r="C1642" s="2" t="s">
        <v>16</v>
      </c>
      <c r="D1642" s="2" t="s">
        <v>17</v>
      </c>
      <c r="E1642" s="2" t="s">
        <v>27</v>
      </c>
      <c r="F1642" s="2" t="s">
        <v>35</v>
      </c>
      <c r="G1642" s="2" t="s">
        <v>36</v>
      </c>
      <c r="H1642" s="2" t="s">
        <v>60</v>
      </c>
      <c r="I1642" s="2" t="s">
        <v>38</v>
      </c>
      <c r="J1642" s="2" t="s">
        <v>30</v>
      </c>
      <c r="K1642" s="2" t="s">
        <v>31</v>
      </c>
      <c r="L1642" s="2" t="s">
        <v>25</v>
      </c>
      <c r="M1642" s="2" t="s">
        <v>42</v>
      </c>
      <c r="N1642" s="2" t="s">
        <v>88</v>
      </c>
      <c r="O1642" s="2" t="s">
        <v>88</v>
      </c>
    </row>
    <row r="1643" spans="1:15" hidden="1">
      <c r="A1643" s="1" t="s">
        <v>15</v>
      </c>
      <c r="B1643" s="2">
        <v>2012</v>
      </c>
      <c r="C1643" s="2" t="s">
        <v>16</v>
      </c>
      <c r="D1643" s="2" t="s">
        <v>17</v>
      </c>
      <c r="E1643" s="2" t="s">
        <v>27</v>
      </c>
      <c r="F1643" s="2" t="s">
        <v>72</v>
      </c>
      <c r="G1643" s="2" t="s">
        <v>45</v>
      </c>
      <c r="H1643" s="2" t="s">
        <v>54</v>
      </c>
      <c r="I1643" s="2" t="s">
        <v>47</v>
      </c>
      <c r="J1643" s="2" t="s">
        <v>30</v>
      </c>
      <c r="K1643" s="2" t="s">
        <v>40</v>
      </c>
      <c r="L1643" s="2" t="s">
        <v>41</v>
      </c>
      <c r="M1643" s="2" t="s">
        <v>32</v>
      </c>
      <c r="N1643" s="2" t="s">
        <v>88</v>
      </c>
      <c r="O1643" s="2" t="s">
        <v>88</v>
      </c>
    </row>
    <row r="1644" spans="1:15" hidden="1">
      <c r="A1644" s="1" t="s">
        <v>15</v>
      </c>
      <c r="B1644" s="2">
        <v>2014</v>
      </c>
      <c r="C1644" s="2" t="s">
        <v>16</v>
      </c>
      <c r="D1644" s="2" t="s">
        <v>33</v>
      </c>
      <c r="E1644" s="2" t="s">
        <v>91</v>
      </c>
      <c r="F1644" s="2" t="s">
        <v>35</v>
      </c>
      <c r="G1644" s="2"/>
      <c r="H1644" s="2"/>
      <c r="I1644" s="2" t="s">
        <v>184</v>
      </c>
      <c r="J1644" s="2" t="s">
        <v>52</v>
      </c>
      <c r="K1644" s="2"/>
      <c r="L1644" s="2"/>
      <c r="M1644" s="2" t="s">
        <v>42</v>
      </c>
      <c r="N1644" s="2" t="s">
        <v>88</v>
      </c>
      <c r="O1644" s="2" t="s">
        <v>88</v>
      </c>
    </row>
    <row r="1645" spans="1:15" hidden="1">
      <c r="A1645" s="1" t="s">
        <v>15</v>
      </c>
      <c r="B1645" s="2">
        <v>2013</v>
      </c>
      <c r="C1645" s="2" t="s">
        <v>16</v>
      </c>
      <c r="D1645" s="2" t="s">
        <v>17</v>
      </c>
      <c r="E1645" s="2" t="s">
        <v>27</v>
      </c>
      <c r="F1645" s="2" t="s">
        <v>35</v>
      </c>
      <c r="G1645" s="2" t="s">
        <v>45</v>
      </c>
      <c r="H1645" s="2" t="s">
        <v>54</v>
      </c>
      <c r="I1645" s="2" t="s">
        <v>47</v>
      </c>
      <c r="J1645" s="2" t="s">
        <v>30</v>
      </c>
      <c r="K1645" s="2" t="s">
        <v>40</v>
      </c>
      <c r="L1645" s="2" t="s">
        <v>41</v>
      </c>
      <c r="M1645" s="2" t="s">
        <v>42</v>
      </c>
      <c r="N1645" s="2" t="s">
        <v>33</v>
      </c>
      <c r="O1645" s="2" t="s">
        <v>88</v>
      </c>
    </row>
    <row r="1646" spans="1:15">
      <c r="A1646" s="1" t="s">
        <v>15</v>
      </c>
      <c r="B1646" s="2">
        <v>2023</v>
      </c>
      <c r="C1646" s="2" t="s">
        <v>16</v>
      </c>
      <c r="D1646" s="2" t="s">
        <v>33</v>
      </c>
      <c r="E1646" s="2" t="s">
        <v>65</v>
      </c>
      <c r="F1646" s="2" t="s">
        <v>66</v>
      </c>
      <c r="G1646" s="2" t="s">
        <v>20</v>
      </c>
      <c r="H1646" s="2" t="s">
        <v>29</v>
      </c>
      <c r="I1646" s="2" t="s">
        <v>22</v>
      </c>
      <c r="J1646" s="2" t="s">
        <v>67</v>
      </c>
      <c r="K1646" s="2" t="s">
        <v>25</v>
      </c>
      <c r="L1646" s="2" t="s">
        <v>25</v>
      </c>
      <c r="M1646" s="2" t="s">
        <v>32</v>
      </c>
      <c r="N1646" s="2" t="s">
        <v>33</v>
      </c>
      <c r="O1646" s="2" t="s">
        <v>43</v>
      </c>
    </row>
    <row r="1647" spans="1:15" hidden="1">
      <c r="A1647" s="1" t="s">
        <v>15</v>
      </c>
      <c r="B1647" s="2">
        <v>2013</v>
      </c>
      <c r="C1647" s="2" t="s">
        <v>16</v>
      </c>
      <c r="D1647" s="2" t="s">
        <v>44</v>
      </c>
      <c r="E1647" s="2" t="s">
        <v>27</v>
      </c>
      <c r="F1647" s="2" t="s">
        <v>35</v>
      </c>
      <c r="G1647" s="2" t="s">
        <v>45</v>
      </c>
      <c r="H1647" s="2" t="s">
        <v>54</v>
      </c>
      <c r="I1647" s="2" t="s">
        <v>47</v>
      </c>
      <c r="J1647" s="2" t="s">
        <v>30</v>
      </c>
      <c r="K1647" s="2" t="s">
        <v>40</v>
      </c>
      <c r="L1647" s="2" t="s">
        <v>41</v>
      </c>
      <c r="M1647" s="2" t="s">
        <v>42</v>
      </c>
      <c r="N1647" s="2" t="s">
        <v>33</v>
      </c>
      <c r="O1647" s="2" t="s">
        <v>88</v>
      </c>
    </row>
    <row r="1648" spans="1:15" hidden="1">
      <c r="A1648" s="1" t="s">
        <v>15</v>
      </c>
      <c r="B1648" s="2">
        <v>2012</v>
      </c>
      <c r="C1648" s="2" t="s">
        <v>16</v>
      </c>
      <c r="D1648" s="2" t="s">
        <v>17</v>
      </c>
      <c r="E1648" s="2" t="s">
        <v>18</v>
      </c>
      <c r="F1648" s="2" t="s">
        <v>19</v>
      </c>
      <c r="G1648" s="2" t="s">
        <v>20</v>
      </c>
      <c r="H1648" s="2" t="s">
        <v>21</v>
      </c>
      <c r="I1648" s="2" t="s">
        <v>22</v>
      </c>
      <c r="J1648" s="2" t="s">
        <v>23</v>
      </c>
      <c r="K1648" s="2" t="s">
        <v>24</v>
      </c>
      <c r="L1648" s="2" t="s">
        <v>25</v>
      </c>
      <c r="M1648" s="2" t="s">
        <v>88</v>
      </c>
      <c r="N1648" s="2" t="s">
        <v>88</v>
      </c>
      <c r="O1648" s="2" t="s">
        <v>88</v>
      </c>
    </row>
    <row r="1649" spans="1:15" hidden="1">
      <c r="A1649" s="1" t="s">
        <v>15</v>
      </c>
      <c r="B1649" s="2">
        <v>2018</v>
      </c>
      <c r="C1649" s="2" t="s">
        <v>16</v>
      </c>
      <c r="D1649" s="2" t="s">
        <v>17</v>
      </c>
      <c r="E1649" s="2" t="s">
        <v>27</v>
      </c>
      <c r="F1649" s="2" t="s">
        <v>50</v>
      </c>
      <c r="G1649" s="2" t="s">
        <v>20</v>
      </c>
      <c r="H1649" s="2" t="s">
        <v>21</v>
      </c>
      <c r="I1649" s="2" t="s">
        <v>22</v>
      </c>
      <c r="J1649" s="2" t="s">
        <v>30</v>
      </c>
      <c r="K1649" s="2" t="s">
        <v>61</v>
      </c>
      <c r="L1649" s="2" t="s">
        <v>41</v>
      </c>
      <c r="M1649" s="2" t="s">
        <v>32</v>
      </c>
      <c r="N1649" s="2" t="s">
        <v>33</v>
      </c>
      <c r="O1649" s="2" t="s">
        <v>88</v>
      </c>
    </row>
    <row r="1650" spans="1:15" hidden="1">
      <c r="A1650" s="1" t="s">
        <v>15</v>
      </c>
      <c r="B1650" s="2">
        <v>2012</v>
      </c>
      <c r="C1650" s="2" t="s">
        <v>16</v>
      </c>
      <c r="D1650" s="2" t="s">
        <v>33</v>
      </c>
      <c r="E1650" s="2" t="s">
        <v>91</v>
      </c>
      <c r="F1650" s="2" t="s">
        <v>35</v>
      </c>
      <c r="G1650" s="2"/>
      <c r="H1650" s="2"/>
      <c r="I1650" s="2" t="s">
        <v>184</v>
      </c>
      <c r="J1650" s="2" t="s">
        <v>52</v>
      </c>
      <c r="K1650" s="2"/>
      <c r="L1650" s="2"/>
      <c r="M1650" s="2" t="s">
        <v>42</v>
      </c>
      <c r="N1650" s="2" t="s">
        <v>88</v>
      </c>
      <c r="O1650" s="2" t="s">
        <v>88</v>
      </c>
    </row>
    <row r="1651" spans="1:15">
      <c r="A1651" s="1" t="s">
        <v>15</v>
      </c>
      <c r="B1651" s="2">
        <v>2014</v>
      </c>
      <c r="C1651" s="2" t="s">
        <v>16</v>
      </c>
      <c r="D1651" s="2" t="s">
        <v>33</v>
      </c>
      <c r="E1651" s="2" t="s">
        <v>34</v>
      </c>
      <c r="F1651" s="2" t="s">
        <v>35</v>
      </c>
      <c r="G1651" s="2" t="s">
        <v>36</v>
      </c>
      <c r="H1651" s="2" t="s">
        <v>101</v>
      </c>
      <c r="I1651" s="2" t="s">
        <v>76</v>
      </c>
      <c r="J1651" s="2" t="s">
        <v>39</v>
      </c>
      <c r="K1651" s="2" t="s">
        <v>31</v>
      </c>
      <c r="L1651" s="2" t="s">
        <v>25</v>
      </c>
      <c r="M1651" s="2" t="s">
        <v>42</v>
      </c>
      <c r="N1651" s="2" t="s">
        <v>17</v>
      </c>
      <c r="O1651" s="2" t="s">
        <v>43</v>
      </c>
    </row>
    <row r="1652" spans="1:15" hidden="1">
      <c r="A1652" s="1" t="s">
        <v>15</v>
      </c>
      <c r="B1652" s="2">
        <v>2013</v>
      </c>
      <c r="C1652" s="2" t="s">
        <v>16</v>
      </c>
      <c r="D1652" s="2" t="s">
        <v>17</v>
      </c>
      <c r="E1652" s="2" t="s">
        <v>27</v>
      </c>
      <c r="F1652" s="2" t="s">
        <v>35</v>
      </c>
      <c r="G1652" s="2" t="s">
        <v>45</v>
      </c>
      <c r="H1652" s="2" t="s">
        <v>54</v>
      </c>
      <c r="I1652" s="2" t="s">
        <v>47</v>
      </c>
      <c r="J1652" s="2" t="s">
        <v>30</v>
      </c>
      <c r="K1652" s="2"/>
      <c r="L1652" s="2"/>
      <c r="M1652" s="2" t="s">
        <v>88</v>
      </c>
      <c r="N1652" s="2" t="s">
        <v>88</v>
      </c>
      <c r="O1652" s="2" t="s">
        <v>88</v>
      </c>
    </row>
    <row r="1653" spans="1:15" hidden="1">
      <c r="A1653" s="1" t="s">
        <v>15</v>
      </c>
      <c r="B1653" s="2">
        <v>2014</v>
      </c>
      <c r="C1653" s="2" t="s">
        <v>16</v>
      </c>
      <c r="D1653" s="2" t="s">
        <v>17</v>
      </c>
      <c r="E1653" s="2" t="s">
        <v>18</v>
      </c>
      <c r="F1653" s="2" t="s">
        <v>35</v>
      </c>
      <c r="G1653" s="2"/>
      <c r="H1653" s="2"/>
      <c r="I1653" s="2" t="s">
        <v>184</v>
      </c>
      <c r="J1653" s="2" t="s">
        <v>23</v>
      </c>
      <c r="K1653" s="2"/>
      <c r="L1653" s="2"/>
      <c r="M1653" s="2" t="s">
        <v>32</v>
      </c>
      <c r="N1653" s="2" t="s">
        <v>88</v>
      </c>
      <c r="O1653" s="2" t="s">
        <v>88</v>
      </c>
    </row>
    <row r="1654" spans="1:15" hidden="1">
      <c r="A1654" s="1"/>
      <c r="B1654" s="2">
        <v>2013</v>
      </c>
      <c r="C1654" s="2" t="s">
        <v>16</v>
      </c>
      <c r="D1654" s="2" t="s">
        <v>33</v>
      </c>
      <c r="E1654" s="2" t="s">
        <v>79</v>
      </c>
      <c r="F1654" s="2" t="s">
        <v>19</v>
      </c>
      <c r="G1654" s="2" t="s">
        <v>20</v>
      </c>
      <c r="H1654" s="2" t="s">
        <v>101</v>
      </c>
      <c r="I1654" s="2" t="s">
        <v>76</v>
      </c>
      <c r="J1654" s="2" t="s">
        <v>67</v>
      </c>
      <c r="K1654" s="2"/>
      <c r="L1654" s="2"/>
      <c r="M1654" s="2" t="s">
        <v>88</v>
      </c>
      <c r="N1654" s="2" t="s">
        <v>33</v>
      </c>
      <c r="O1654" s="2" t="s">
        <v>78</v>
      </c>
    </row>
    <row r="1655" spans="1:15">
      <c r="A1655" s="1" t="s">
        <v>15</v>
      </c>
      <c r="B1655" s="2">
        <v>2012</v>
      </c>
      <c r="C1655" s="2" t="s">
        <v>16</v>
      </c>
      <c r="D1655" s="2" t="s">
        <v>33</v>
      </c>
      <c r="E1655" s="2" t="s">
        <v>34</v>
      </c>
      <c r="F1655" s="2" t="s">
        <v>35</v>
      </c>
      <c r="G1655" s="2" t="s">
        <v>45</v>
      </c>
      <c r="H1655" s="2" t="s">
        <v>138</v>
      </c>
      <c r="I1655" s="2" t="s">
        <v>47</v>
      </c>
      <c r="J1655" s="2" t="s">
        <v>39</v>
      </c>
      <c r="K1655" s="2" t="s">
        <v>83</v>
      </c>
      <c r="L1655" s="2" t="s">
        <v>25</v>
      </c>
      <c r="M1655" s="2" t="s">
        <v>42</v>
      </c>
      <c r="N1655" s="2" t="s">
        <v>33</v>
      </c>
      <c r="O1655" s="2" t="s">
        <v>43</v>
      </c>
    </row>
    <row r="1656" spans="1:15" hidden="1">
      <c r="A1656" s="1" t="s">
        <v>15</v>
      </c>
      <c r="B1656" s="2">
        <v>2011</v>
      </c>
      <c r="C1656" s="2" t="s">
        <v>16</v>
      </c>
      <c r="D1656" s="2" t="s">
        <v>33</v>
      </c>
      <c r="E1656" s="2" t="s">
        <v>34</v>
      </c>
      <c r="F1656" s="2" t="s">
        <v>147</v>
      </c>
      <c r="G1656" s="2" t="s">
        <v>45</v>
      </c>
      <c r="H1656" s="2" t="s">
        <v>73</v>
      </c>
      <c r="I1656" s="2" t="s">
        <v>47</v>
      </c>
      <c r="J1656" s="2" t="s">
        <v>39</v>
      </c>
      <c r="K1656" s="2" t="s">
        <v>31</v>
      </c>
      <c r="L1656" s="2" t="s">
        <v>25</v>
      </c>
      <c r="M1656" s="2" t="s">
        <v>88</v>
      </c>
      <c r="N1656" s="2" t="s">
        <v>88</v>
      </c>
      <c r="O1656" s="2" t="s">
        <v>88</v>
      </c>
    </row>
    <row r="1657" spans="1:15" hidden="1">
      <c r="A1657" s="1" t="s">
        <v>15</v>
      </c>
      <c r="B1657" s="2">
        <v>2009</v>
      </c>
      <c r="C1657" s="2" t="s">
        <v>16</v>
      </c>
      <c r="D1657" s="2" t="s">
        <v>17</v>
      </c>
      <c r="E1657" s="2" t="s">
        <v>27</v>
      </c>
      <c r="F1657" s="2" t="s">
        <v>35</v>
      </c>
      <c r="G1657" s="2" t="s">
        <v>45</v>
      </c>
      <c r="H1657" s="2" t="s">
        <v>54</v>
      </c>
      <c r="I1657" s="2" t="s">
        <v>47</v>
      </c>
      <c r="J1657" s="2" t="s">
        <v>23</v>
      </c>
      <c r="K1657" s="2" t="s">
        <v>69</v>
      </c>
      <c r="L1657" s="2" t="s">
        <v>25</v>
      </c>
      <c r="M1657" s="2" t="s">
        <v>42</v>
      </c>
      <c r="N1657" s="2" t="s">
        <v>17</v>
      </c>
      <c r="O1657" s="2" t="s">
        <v>88</v>
      </c>
    </row>
    <row r="1658" spans="1:15" hidden="1">
      <c r="A1658" s="1" t="s">
        <v>15</v>
      </c>
      <c r="B1658" s="2">
        <v>2011</v>
      </c>
      <c r="C1658" s="2" t="s">
        <v>16</v>
      </c>
      <c r="D1658" s="2" t="s">
        <v>17</v>
      </c>
      <c r="E1658" s="2" t="s">
        <v>18</v>
      </c>
      <c r="F1658" s="2" t="s">
        <v>35</v>
      </c>
      <c r="G1658" s="2" t="s">
        <v>20</v>
      </c>
      <c r="H1658" s="2" t="s">
        <v>85</v>
      </c>
      <c r="I1658" s="2" t="s">
        <v>22</v>
      </c>
      <c r="J1658" s="2" t="s">
        <v>23</v>
      </c>
      <c r="K1658" s="2"/>
      <c r="L1658" s="2"/>
      <c r="M1658" s="2" t="s">
        <v>42</v>
      </c>
      <c r="N1658" s="2" t="s">
        <v>33</v>
      </c>
      <c r="O1658" s="2" t="s">
        <v>88</v>
      </c>
    </row>
    <row r="1659" spans="1:15" hidden="1">
      <c r="A1659" s="1"/>
      <c r="B1659" s="2">
        <v>2013</v>
      </c>
      <c r="C1659" s="2" t="s">
        <v>16</v>
      </c>
      <c r="D1659" s="2" t="s">
        <v>33</v>
      </c>
      <c r="E1659" s="2" t="s">
        <v>49</v>
      </c>
      <c r="F1659" s="2" t="s">
        <v>50</v>
      </c>
      <c r="G1659" s="2" t="s">
        <v>20</v>
      </c>
      <c r="H1659" s="2" t="s">
        <v>51</v>
      </c>
      <c r="I1659" s="2" t="s">
        <v>22</v>
      </c>
      <c r="J1659" s="2" t="s">
        <v>52</v>
      </c>
      <c r="K1659" s="2"/>
      <c r="L1659" s="2"/>
      <c r="M1659" s="2" t="s">
        <v>55</v>
      </c>
      <c r="N1659" s="2" t="s">
        <v>88</v>
      </c>
      <c r="O1659" s="2" t="s">
        <v>88</v>
      </c>
    </row>
    <row r="1660" spans="1:15" hidden="1">
      <c r="A1660" s="1" t="s">
        <v>15</v>
      </c>
      <c r="B1660" s="2">
        <v>2011</v>
      </c>
      <c r="C1660" s="2" t="s">
        <v>16</v>
      </c>
      <c r="D1660" s="2" t="s">
        <v>17</v>
      </c>
      <c r="E1660" s="2" t="s">
        <v>18</v>
      </c>
      <c r="F1660" s="2" t="s">
        <v>35</v>
      </c>
      <c r="G1660" s="2" t="s">
        <v>20</v>
      </c>
      <c r="H1660" s="2" t="s">
        <v>21</v>
      </c>
      <c r="I1660" s="2" t="s">
        <v>22</v>
      </c>
      <c r="J1660" s="2" t="s">
        <v>23</v>
      </c>
      <c r="K1660" s="2" t="s">
        <v>25</v>
      </c>
      <c r="L1660" s="2" t="s">
        <v>25</v>
      </c>
      <c r="M1660" s="2" t="s">
        <v>42</v>
      </c>
      <c r="N1660" s="2" t="s">
        <v>17</v>
      </c>
      <c r="O1660" s="2" t="s">
        <v>88</v>
      </c>
    </row>
    <row r="1661" spans="1:15">
      <c r="A1661" s="1" t="s">
        <v>15</v>
      </c>
      <c r="B1661" s="2">
        <v>2013</v>
      </c>
      <c r="C1661" s="2" t="s">
        <v>16</v>
      </c>
      <c r="D1661" s="2" t="s">
        <v>33</v>
      </c>
      <c r="E1661" s="2" t="s">
        <v>34</v>
      </c>
      <c r="F1661" s="2" t="s">
        <v>89</v>
      </c>
      <c r="G1661" s="2" t="s">
        <v>36</v>
      </c>
      <c r="H1661" s="2" t="s">
        <v>37</v>
      </c>
      <c r="I1661" s="2" t="s">
        <v>38</v>
      </c>
      <c r="J1661" s="2" t="s">
        <v>39</v>
      </c>
      <c r="K1661" s="2" t="s">
        <v>40</v>
      </c>
      <c r="L1661" s="2" t="s">
        <v>41</v>
      </c>
      <c r="M1661" s="2" t="s">
        <v>55</v>
      </c>
      <c r="N1661" s="2" t="s">
        <v>17</v>
      </c>
      <c r="O1661" s="2" t="s">
        <v>43</v>
      </c>
    </row>
    <row r="1662" spans="1:15" hidden="1">
      <c r="A1662" s="1" t="s">
        <v>15</v>
      </c>
      <c r="B1662" s="2">
        <v>2013</v>
      </c>
      <c r="C1662" s="2" t="s">
        <v>16</v>
      </c>
      <c r="D1662" s="2" t="s">
        <v>33</v>
      </c>
      <c r="E1662" s="2" t="s">
        <v>91</v>
      </c>
      <c r="F1662" s="2" t="s">
        <v>19</v>
      </c>
      <c r="G1662" s="2" t="s">
        <v>20</v>
      </c>
      <c r="H1662" s="2" t="s">
        <v>85</v>
      </c>
      <c r="I1662" s="2" t="s">
        <v>22</v>
      </c>
      <c r="J1662" s="2" t="s">
        <v>52</v>
      </c>
      <c r="K1662" s="2"/>
      <c r="L1662" s="2"/>
      <c r="M1662" s="2" t="s">
        <v>88</v>
      </c>
      <c r="N1662" s="2" t="s">
        <v>33</v>
      </c>
      <c r="O1662" s="2" t="s">
        <v>88</v>
      </c>
    </row>
    <row r="1663" spans="1:15">
      <c r="A1663" s="1" t="s">
        <v>15</v>
      </c>
      <c r="B1663" s="2">
        <v>2017</v>
      </c>
      <c r="C1663" s="2" t="s">
        <v>16</v>
      </c>
      <c r="D1663" s="2" t="s">
        <v>33</v>
      </c>
      <c r="E1663" s="2" t="s">
        <v>79</v>
      </c>
      <c r="F1663" s="2" t="s">
        <v>19</v>
      </c>
      <c r="G1663" s="2" t="s">
        <v>20</v>
      </c>
      <c r="H1663" s="2" t="s">
        <v>101</v>
      </c>
      <c r="I1663" s="2" t="s">
        <v>76</v>
      </c>
      <c r="J1663" s="2" t="s">
        <v>52</v>
      </c>
      <c r="K1663" s="2" t="s">
        <v>31</v>
      </c>
      <c r="L1663" s="2" t="s">
        <v>25</v>
      </c>
      <c r="M1663" s="2" t="s">
        <v>55</v>
      </c>
      <c r="N1663" s="2" t="s">
        <v>88</v>
      </c>
      <c r="O1663" s="2" t="s">
        <v>43</v>
      </c>
    </row>
    <row r="1664" spans="1:15" hidden="1">
      <c r="A1664" s="1" t="s">
        <v>15</v>
      </c>
      <c r="B1664" s="2">
        <v>2010</v>
      </c>
      <c r="C1664" s="2" t="s">
        <v>16</v>
      </c>
      <c r="D1664" s="2" t="s">
        <v>33</v>
      </c>
      <c r="E1664" s="2" t="s">
        <v>34</v>
      </c>
      <c r="F1664" s="2" t="s">
        <v>72</v>
      </c>
      <c r="G1664" s="2" t="s">
        <v>45</v>
      </c>
      <c r="H1664" s="2" t="s">
        <v>54</v>
      </c>
      <c r="I1664" s="2" t="s">
        <v>47</v>
      </c>
      <c r="J1664" s="2" t="s">
        <v>39</v>
      </c>
      <c r="K1664" s="2" t="s">
        <v>24</v>
      </c>
      <c r="L1664" s="2" t="s">
        <v>25</v>
      </c>
      <c r="M1664" s="2" t="s">
        <v>88</v>
      </c>
      <c r="N1664" s="2" t="s">
        <v>88</v>
      </c>
      <c r="O1664" s="2" t="s">
        <v>88</v>
      </c>
    </row>
    <row r="1665" spans="1:15" hidden="1">
      <c r="A1665" s="1" t="s">
        <v>15</v>
      </c>
      <c r="B1665" s="2">
        <v>2013</v>
      </c>
      <c r="C1665" s="2" t="s">
        <v>16</v>
      </c>
      <c r="D1665" s="2" t="s">
        <v>33</v>
      </c>
      <c r="E1665" s="2" t="s">
        <v>49</v>
      </c>
      <c r="F1665" s="2" t="s">
        <v>50</v>
      </c>
      <c r="G1665" s="2" t="s">
        <v>20</v>
      </c>
      <c r="H1665" s="2" t="s">
        <v>51</v>
      </c>
      <c r="I1665" s="2" t="s">
        <v>22</v>
      </c>
      <c r="J1665" s="2" t="s">
        <v>52</v>
      </c>
      <c r="K1665" s="2"/>
      <c r="L1665" s="2"/>
      <c r="M1665" s="2" t="s">
        <v>32</v>
      </c>
      <c r="N1665" s="2" t="s">
        <v>33</v>
      </c>
      <c r="O1665" s="2" t="s">
        <v>64</v>
      </c>
    </row>
    <row r="1666" spans="1:15">
      <c r="A1666" s="1" t="s">
        <v>15</v>
      </c>
      <c r="B1666" s="2">
        <v>2016</v>
      </c>
      <c r="C1666" s="2" t="s">
        <v>16</v>
      </c>
      <c r="D1666" s="2" t="s">
        <v>33</v>
      </c>
      <c r="E1666" s="2" t="s">
        <v>79</v>
      </c>
      <c r="F1666" s="2" t="s">
        <v>35</v>
      </c>
      <c r="G1666" s="2" t="s">
        <v>20</v>
      </c>
      <c r="H1666" s="2" t="s">
        <v>128</v>
      </c>
      <c r="I1666" s="2" t="s">
        <v>76</v>
      </c>
      <c r="J1666" s="2" t="s">
        <v>67</v>
      </c>
      <c r="K1666" s="2" t="s">
        <v>31</v>
      </c>
      <c r="L1666" s="2" t="s">
        <v>25</v>
      </c>
      <c r="M1666" s="2" t="s">
        <v>32</v>
      </c>
      <c r="N1666" s="2" t="s">
        <v>88</v>
      </c>
      <c r="O1666" s="2" t="s">
        <v>43</v>
      </c>
    </row>
    <row r="1667" spans="1:15" hidden="1">
      <c r="A1667" s="1" t="s">
        <v>48</v>
      </c>
      <c r="B1667" s="2">
        <v>2012</v>
      </c>
      <c r="C1667" s="2" t="s">
        <v>16</v>
      </c>
      <c r="D1667" s="2" t="s">
        <v>33</v>
      </c>
      <c r="E1667" s="2" t="s">
        <v>49</v>
      </c>
      <c r="F1667" s="2" t="s">
        <v>112</v>
      </c>
      <c r="G1667" s="2" t="s">
        <v>20</v>
      </c>
      <c r="H1667" s="2" t="s">
        <v>51</v>
      </c>
      <c r="I1667" s="2" t="s">
        <v>22</v>
      </c>
      <c r="J1667" s="2" t="s">
        <v>52</v>
      </c>
      <c r="K1667" s="2"/>
      <c r="L1667" s="2"/>
      <c r="M1667" s="2" t="s">
        <v>32</v>
      </c>
      <c r="N1667" s="2" t="s">
        <v>33</v>
      </c>
      <c r="O1667" s="2" t="s">
        <v>64</v>
      </c>
    </row>
    <row r="1668" spans="1:15" hidden="1">
      <c r="A1668" s="1" t="s">
        <v>15</v>
      </c>
      <c r="B1668" s="2">
        <v>2011</v>
      </c>
      <c r="C1668" s="2" t="s">
        <v>16</v>
      </c>
      <c r="D1668" s="2" t="s">
        <v>17</v>
      </c>
      <c r="E1668" s="2" t="s">
        <v>18</v>
      </c>
      <c r="F1668" s="2" t="s">
        <v>35</v>
      </c>
      <c r="G1668" s="2" t="s">
        <v>20</v>
      </c>
      <c r="H1668" s="2" t="s">
        <v>21</v>
      </c>
      <c r="I1668" s="2" t="s">
        <v>22</v>
      </c>
      <c r="J1668" s="2" t="s">
        <v>23</v>
      </c>
      <c r="K1668" s="2" t="s">
        <v>83</v>
      </c>
      <c r="L1668" s="2" t="s">
        <v>25</v>
      </c>
      <c r="M1668" s="2" t="s">
        <v>42</v>
      </c>
      <c r="N1668" s="2" t="s">
        <v>88</v>
      </c>
      <c r="O1668" s="2" t="s">
        <v>88</v>
      </c>
    </row>
    <row r="1669" spans="1:15">
      <c r="A1669" s="1"/>
      <c r="B1669" s="2">
        <v>2012</v>
      </c>
      <c r="C1669" s="2" t="s">
        <v>16</v>
      </c>
      <c r="D1669" s="2" t="s">
        <v>33</v>
      </c>
      <c r="E1669" s="2" t="s">
        <v>65</v>
      </c>
      <c r="F1669" s="2" t="s">
        <v>59</v>
      </c>
      <c r="G1669" s="2" t="s">
        <v>20</v>
      </c>
      <c r="H1669" s="2" t="s">
        <v>90</v>
      </c>
      <c r="I1669" s="2" t="s">
        <v>22</v>
      </c>
      <c r="J1669" s="2" t="s">
        <v>67</v>
      </c>
      <c r="K1669" s="2"/>
      <c r="L1669" s="2"/>
      <c r="M1669" s="2" t="s">
        <v>32</v>
      </c>
      <c r="N1669" s="2" t="s">
        <v>33</v>
      </c>
      <c r="O1669" s="2" t="s">
        <v>43</v>
      </c>
    </row>
    <row r="1670" spans="1:15">
      <c r="A1670" s="1" t="s">
        <v>15</v>
      </c>
      <c r="B1670" s="2">
        <v>2017</v>
      </c>
      <c r="C1670" s="2" t="s">
        <v>16</v>
      </c>
      <c r="D1670" s="2" t="s">
        <v>33</v>
      </c>
      <c r="E1670" s="2" t="s">
        <v>65</v>
      </c>
      <c r="F1670" s="2" t="s">
        <v>89</v>
      </c>
      <c r="G1670" s="2" t="s">
        <v>20</v>
      </c>
      <c r="H1670" s="2" t="s">
        <v>21</v>
      </c>
      <c r="I1670" s="2" t="s">
        <v>22</v>
      </c>
      <c r="J1670" s="2" t="s">
        <v>67</v>
      </c>
      <c r="K1670" s="2" t="s">
        <v>69</v>
      </c>
      <c r="L1670" s="2" t="s">
        <v>25</v>
      </c>
      <c r="M1670" s="2" t="s">
        <v>88</v>
      </c>
      <c r="N1670" s="2" t="s">
        <v>44</v>
      </c>
      <c r="O1670" s="2" t="s">
        <v>43</v>
      </c>
    </row>
    <row r="1671" spans="1:15" hidden="1">
      <c r="A1671" s="1" t="s">
        <v>48</v>
      </c>
      <c r="B1671" s="2">
        <v>2017</v>
      </c>
      <c r="C1671" s="2" t="s">
        <v>16</v>
      </c>
      <c r="D1671" s="2" t="s">
        <v>17</v>
      </c>
      <c r="E1671" s="2" t="s">
        <v>27</v>
      </c>
      <c r="F1671" s="2" t="s">
        <v>72</v>
      </c>
      <c r="G1671" s="2" t="s">
        <v>20</v>
      </c>
      <c r="H1671" s="2" t="s">
        <v>71</v>
      </c>
      <c r="I1671" s="2" t="s">
        <v>22</v>
      </c>
      <c r="J1671" s="2" t="s">
        <v>30</v>
      </c>
      <c r="K1671" s="2" t="s">
        <v>69</v>
      </c>
      <c r="L1671" s="2" t="s">
        <v>25</v>
      </c>
      <c r="M1671" s="2" t="s">
        <v>32</v>
      </c>
      <c r="N1671" s="2" t="s">
        <v>33</v>
      </c>
      <c r="O1671" s="2" t="s">
        <v>88</v>
      </c>
    </row>
    <row r="1672" spans="1:15">
      <c r="A1672" s="1" t="s">
        <v>15</v>
      </c>
      <c r="B1672" s="2">
        <v>2023</v>
      </c>
      <c r="C1672" s="2" t="s">
        <v>16</v>
      </c>
      <c r="D1672" s="2" t="s">
        <v>33</v>
      </c>
      <c r="E1672" s="2" t="s">
        <v>65</v>
      </c>
      <c r="F1672" s="2" t="s">
        <v>66</v>
      </c>
      <c r="G1672" s="2" t="s">
        <v>20</v>
      </c>
      <c r="H1672" s="2" t="s">
        <v>29</v>
      </c>
      <c r="I1672" s="2" t="s">
        <v>22</v>
      </c>
      <c r="J1672" s="2" t="s">
        <v>67</v>
      </c>
      <c r="K1672" s="2" t="s">
        <v>25</v>
      </c>
      <c r="L1672" s="2" t="s">
        <v>25</v>
      </c>
      <c r="M1672" s="2" t="s">
        <v>32</v>
      </c>
      <c r="N1672" s="2" t="s">
        <v>33</v>
      </c>
      <c r="O1672" s="2" t="s">
        <v>43</v>
      </c>
    </row>
    <row r="1673" spans="1:15" hidden="1">
      <c r="A1673" s="1" t="s">
        <v>117</v>
      </c>
      <c r="B1673" s="2">
        <v>2013</v>
      </c>
      <c r="C1673" s="2" t="s">
        <v>16</v>
      </c>
      <c r="D1673" s="2" t="s">
        <v>33</v>
      </c>
      <c r="E1673" s="2" t="s">
        <v>49</v>
      </c>
      <c r="F1673" s="2" t="s">
        <v>96</v>
      </c>
      <c r="G1673" s="2" t="s">
        <v>20</v>
      </c>
      <c r="H1673" s="2" t="s">
        <v>51</v>
      </c>
      <c r="I1673" s="2" t="s">
        <v>22</v>
      </c>
      <c r="J1673" s="2" t="s">
        <v>52</v>
      </c>
      <c r="K1673" s="2"/>
      <c r="L1673" s="2"/>
      <c r="M1673" s="2" t="s">
        <v>88</v>
      </c>
      <c r="N1673" s="2" t="s">
        <v>33</v>
      </c>
      <c r="O1673" s="2" t="s">
        <v>88</v>
      </c>
    </row>
    <row r="1674" spans="1:15" hidden="1">
      <c r="A1674" s="1" t="s">
        <v>227</v>
      </c>
      <c r="B1674" s="2">
        <v>2016</v>
      </c>
      <c r="C1674" s="2" t="s">
        <v>16</v>
      </c>
      <c r="D1674" s="2" t="s">
        <v>17</v>
      </c>
      <c r="E1674" s="2" t="s">
        <v>18</v>
      </c>
      <c r="F1674" s="2" t="s">
        <v>72</v>
      </c>
      <c r="G1674" s="2" t="s">
        <v>45</v>
      </c>
      <c r="H1674" s="2" t="s">
        <v>138</v>
      </c>
      <c r="I1674" s="2" t="s">
        <v>47</v>
      </c>
      <c r="J1674" s="2" t="s">
        <v>23</v>
      </c>
      <c r="K1674" s="2" t="s">
        <v>69</v>
      </c>
      <c r="L1674" s="2" t="s">
        <v>25</v>
      </c>
      <c r="M1674" s="2" t="s">
        <v>88</v>
      </c>
      <c r="N1674" s="2" t="s">
        <v>17</v>
      </c>
      <c r="O1674" s="2" t="s">
        <v>88</v>
      </c>
    </row>
    <row r="1675" spans="1:15" hidden="1">
      <c r="A1675" s="1" t="s">
        <v>15</v>
      </c>
      <c r="B1675" s="2">
        <v>2014</v>
      </c>
      <c r="C1675" s="2" t="s">
        <v>16</v>
      </c>
      <c r="D1675" s="2" t="s">
        <v>33</v>
      </c>
      <c r="E1675" s="2" t="s">
        <v>49</v>
      </c>
      <c r="F1675" s="2" t="s">
        <v>50</v>
      </c>
      <c r="G1675" s="2" t="s">
        <v>20</v>
      </c>
      <c r="H1675" s="2" t="s">
        <v>51</v>
      </c>
      <c r="I1675" s="2" t="s">
        <v>22</v>
      </c>
      <c r="J1675" s="2" t="s">
        <v>52</v>
      </c>
      <c r="K1675" s="2" t="s">
        <v>84</v>
      </c>
      <c r="L1675" s="2" t="s">
        <v>41</v>
      </c>
      <c r="M1675" s="2" t="s">
        <v>88</v>
      </c>
      <c r="N1675" s="2" t="s">
        <v>44</v>
      </c>
      <c r="O1675" s="2" t="s">
        <v>78</v>
      </c>
    </row>
    <row r="1676" spans="1:15" hidden="1">
      <c r="A1676" s="1" t="s">
        <v>15</v>
      </c>
      <c r="B1676" s="2">
        <v>2001</v>
      </c>
      <c r="C1676" s="2" t="s">
        <v>16</v>
      </c>
      <c r="D1676" s="2" t="s">
        <v>17</v>
      </c>
      <c r="E1676" s="2" t="s">
        <v>27</v>
      </c>
      <c r="F1676" s="2" t="s">
        <v>66</v>
      </c>
      <c r="G1676" s="2" t="s">
        <v>45</v>
      </c>
      <c r="H1676" s="2" t="s">
        <v>54</v>
      </c>
      <c r="I1676" s="2" t="s">
        <v>47</v>
      </c>
      <c r="J1676" s="2" t="s">
        <v>30</v>
      </c>
      <c r="K1676" s="2" t="s">
        <v>40</v>
      </c>
      <c r="L1676" s="2" t="s">
        <v>41</v>
      </c>
      <c r="M1676" s="2" t="s">
        <v>81</v>
      </c>
      <c r="N1676" s="2" t="s">
        <v>33</v>
      </c>
      <c r="O1676" s="2" t="s">
        <v>88</v>
      </c>
    </row>
    <row r="1677" spans="1:15" hidden="1">
      <c r="A1677" s="1" t="s">
        <v>15</v>
      </c>
      <c r="B1677" s="2">
        <v>2014</v>
      </c>
      <c r="C1677" s="2" t="s">
        <v>16</v>
      </c>
      <c r="D1677" s="2" t="s">
        <v>33</v>
      </c>
      <c r="E1677" s="2" t="s">
        <v>91</v>
      </c>
      <c r="F1677" s="2" t="s">
        <v>35</v>
      </c>
      <c r="G1677" s="2" t="s">
        <v>20</v>
      </c>
      <c r="H1677" s="2" t="s">
        <v>71</v>
      </c>
      <c r="I1677" s="2" t="s">
        <v>22</v>
      </c>
      <c r="J1677" s="2" t="s">
        <v>52</v>
      </c>
      <c r="K1677" s="2" t="s">
        <v>40</v>
      </c>
      <c r="L1677" s="2" t="s">
        <v>41</v>
      </c>
      <c r="M1677" s="2" t="s">
        <v>42</v>
      </c>
      <c r="N1677" s="2" t="s">
        <v>88</v>
      </c>
      <c r="O1677" s="2" t="s">
        <v>88</v>
      </c>
    </row>
    <row r="1678" spans="1:15" hidden="1">
      <c r="A1678" s="1" t="s">
        <v>15</v>
      </c>
      <c r="B1678" s="2">
        <v>2016</v>
      </c>
      <c r="C1678" s="2" t="s">
        <v>16</v>
      </c>
      <c r="D1678" s="2" t="s">
        <v>33</v>
      </c>
      <c r="E1678" s="2" t="s">
        <v>65</v>
      </c>
      <c r="F1678" s="2" t="s">
        <v>35</v>
      </c>
      <c r="G1678" s="2"/>
      <c r="H1678" s="2"/>
      <c r="I1678" s="2" t="s">
        <v>184</v>
      </c>
      <c r="J1678" s="2" t="s">
        <v>67</v>
      </c>
      <c r="K1678" s="2"/>
      <c r="L1678" s="2"/>
      <c r="M1678" s="2" t="s">
        <v>42</v>
      </c>
      <c r="N1678" s="2" t="s">
        <v>33</v>
      </c>
      <c r="O1678" s="2" t="s">
        <v>88</v>
      </c>
    </row>
    <row r="1679" spans="1:15" hidden="1">
      <c r="A1679" s="1" t="s">
        <v>63</v>
      </c>
      <c r="B1679" s="2">
        <v>2021</v>
      </c>
      <c r="C1679" s="2" t="s">
        <v>16</v>
      </c>
      <c r="D1679" s="2" t="s">
        <v>33</v>
      </c>
      <c r="E1679" s="2" t="s">
        <v>91</v>
      </c>
      <c r="F1679" s="2" t="s">
        <v>66</v>
      </c>
      <c r="G1679" s="2" t="s">
        <v>20</v>
      </c>
      <c r="H1679" s="2" t="s">
        <v>29</v>
      </c>
      <c r="I1679" s="2" t="s">
        <v>22</v>
      </c>
      <c r="J1679" s="2" t="s">
        <v>52</v>
      </c>
      <c r="K1679" s="2" t="s">
        <v>31</v>
      </c>
      <c r="L1679" s="2" t="s">
        <v>25</v>
      </c>
      <c r="M1679" s="2" t="s">
        <v>55</v>
      </c>
      <c r="N1679" s="2" t="s">
        <v>88</v>
      </c>
      <c r="O1679" s="2" t="s">
        <v>88</v>
      </c>
    </row>
    <row r="1680" spans="1:15" hidden="1">
      <c r="A1680" s="1" t="s">
        <v>15</v>
      </c>
      <c r="B1680" s="2">
        <v>2016</v>
      </c>
      <c r="C1680" s="2" t="s">
        <v>16</v>
      </c>
      <c r="D1680" s="2" t="s">
        <v>17</v>
      </c>
      <c r="E1680" s="2" t="s">
        <v>18</v>
      </c>
      <c r="F1680" s="2" t="s">
        <v>72</v>
      </c>
      <c r="G1680" s="2" t="s">
        <v>20</v>
      </c>
      <c r="H1680" s="2" t="s">
        <v>85</v>
      </c>
      <c r="I1680" s="2" t="s">
        <v>22</v>
      </c>
      <c r="J1680" s="2" t="s">
        <v>23</v>
      </c>
      <c r="K1680" s="2"/>
      <c r="L1680" s="2"/>
      <c r="M1680" s="2" t="s">
        <v>88</v>
      </c>
      <c r="N1680" s="2" t="s">
        <v>44</v>
      </c>
      <c r="O1680" s="2" t="s">
        <v>88</v>
      </c>
    </row>
    <row r="1681" spans="1:15">
      <c r="A1681" s="1" t="s">
        <v>15</v>
      </c>
      <c r="B1681" s="2">
        <v>2020</v>
      </c>
      <c r="C1681" s="2" t="s">
        <v>16</v>
      </c>
      <c r="D1681" s="2" t="s">
        <v>33</v>
      </c>
      <c r="E1681" s="2" t="s">
        <v>91</v>
      </c>
      <c r="F1681" s="2" t="s">
        <v>72</v>
      </c>
      <c r="G1681" s="2" t="s">
        <v>92</v>
      </c>
      <c r="H1681" s="2" t="s">
        <v>133</v>
      </c>
      <c r="I1681" s="2" t="s">
        <v>94</v>
      </c>
      <c r="J1681" s="2" t="s">
        <v>39</v>
      </c>
      <c r="K1681" s="2" t="s">
        <v>24</v>
      </c>
      <c r="L1681" s="2" t="s">
        <v>25</v>
      </c>
      <c r="M1681" s="2" t="s">
        <v>32</v>
      </c>
      <c r="N1681" s="2" t="s">
        <v>33</v>
      </c>
      <c r="O1681" s="2" t="s">
        <v>43</v>
      </c>
    </row>
    <row r="1682" spans="1:15" hidden="1">
      <c r="A1682" s="1" t="s">
        <v>15</v>
      </c>
      <c r="B1682" s="2">
        <v>2010</v>
      </c>
      <c r="C1682" s="2" t="s">
        <v>16</v>
      </c>
      <c r="D1682" s="2" t="s">
        <v>17</v>
      </c>
      <c r="E1682" s="2" t="s">
        <v>27</v>
      </c>
      <c r="F1682" s="2" t="s">
        <v>35</v>
      </c>
      <c r="G1682" s="2" t="s">
        <v>45</v>
      </c>
      <c r="H1682" s="2" t="s">
        <v>54</v>
      </c>
      <c r="I1682" s="2" t="s">
        <v>47</v>
      </c>
      <c r="J1682" s="2" t="s">
        <v>30</v>
      </c>
      <c r="K1682" s="2" t="s">
        <v>61</v>
      </c>
      <c r="L1682" s="2" t="s">
        <v>41</v>
      </c>
      <c r="M1682" s="2" t="s">
        <v>88</v>
      </c>
      <c r="N1682" s="2" t="s">
        <v>88</v>
      </c>
      <c r="O1682" s="2" t="s">
        <v>88</v>
      </c>
    </row>
    <row r="1683" spans="1:15" hidden="1">
      <c r="A1683" s="1" t="s">
        <v>15</v>
      </c>
      <c r="B1683" s="2">
        <v>2013</v>
      </c>
      <c r="C1683" s="2" t="s">
        <v>16</v>
      </c>
      <c r="D1683" s="2" t="s">
        <v>33</v>
      </c>
      <c r="E1683" s="2" t="s">
        <v>49</v>
      </c>
      <c r="F1683" s="2" t="s">
        <v>59</v>
      </c>
      <c r="G1683" s="2" t="s">
        <v>20</v>
      </c>
      <c r="H1683" s="2" t="s">
        <v>51</v>
      </c>
      <c r="I1683" s="2" t="s">
        <v>22</v>
      </c>
      <c r="J1683" s="2" t="s">
        <v>52</v>
      </c>
      <c r="K1683" s="2" t="s">
        <v>61</v>
      </c>
      <c r="L1683" s="2" t="s">
        <v>41</v>
      </c>
      <c r="M1683" s="2" t="s">
        <v>88</v>
      </c>
      <c r="N1683" s="2" t="s">
        <v>33</v>
      </c>
      <c r="O1683" s="2" t="s">
        <v>88</v>
      </c>
    </row>
    <row r="1684" spans="1:15" hidden="1">
      <c r="A1684" s="1" t="s">
        <v>15</v>
      </c>
      <c r="B1684" s="2">
        <v>2010</v>
      </c>
      <c r="C1684" s="2" t="s">
        <v>16</v>
      </c>
      <c r="D1684" s="2" t="s">
        <v>17</v>
      </c>
      <c r="E1684" s="2" t="s">
        <v>27</v>
      </c>
      <c r="F1684" s="2" t="s">
        <v>19</v>
      </c>
      <c r="G1684" s="2" t="s">
        <v>45</v>
      </c>
      <c r="H1684" s="2" t="s">
        <v>54</v>
      </c>
      <c r="I1684" s="2" t="s">
        <v>47</v>
      </c>
      <c r="J1684" s="2" t="s">
        <v>30</v>
      </c>
      <c r="K1684" s="2" t="s">
        <v>24</v>
      </c>
      <c r="L1684" s="2" t="s">
        <v>25</v>
      </c>
      <c r="M1684" s="2" t="s">
        <v>88</v>
      </c>
      <c r="N1684" s="2" t="s">
        <v>88</v>
      </c>
      <c r="O1684" s="2" t="s">
        <v>88</v>
      </c>
    </row>
    <row r="1685" spans="1:15" hidden="1">
      <c r="A1685" s="1" t="s">
        <v>15</v>
      </c>
      <c r="B1685" s="2">
        <v>2013</v>
      </c>
      <c r="C1685" s="2" t="s">
        <v>16</v>
      </c>
      <c r="D1685" s="2" t="s">
        <v>17</v>
      </c>
      <c r="E1685" s="2" t="s">
        <v>27</v>
      </c>
      <c r="F1685" s="2" t="s">
        <v>19</v>
      </c>
      <c r="G1685" s="2" t="s">
        <v>45</v>
      </c>
      <c r="H1685" s="2" t="s">
        <v>46</v>
      </c>
      <c r="I1685" s="2" t="s">
        <v>47</v>
      </c>
      <c r="J1685" s="2" t="s">
        <v>30</v>
      </c>
      <c r="K1685" s="2" t="s">
        <v>40</v>
      </c>
      <c r="L1685" s="2" t="s">
        <v>41</v>
      </c>
      <c r="M1685" s="2" t="s">
        <v>88</v>
      </c>
      <c r="N1685" s="2" t="s">
        <v>88</v>
      </c>
      <c r="O1685" s="2" t="s">
        <v>88</v>
      </c>
    </row>
    <row r="1686" spans="1:15">
      <c r="A1686" s="1" t="s">
        <v>15</v>
      </c>
      <c r="B1686" s="2">
        <v>2023</v>
      </c>
      <c r="C1686" s="2" t="s">
        <v>16</v>
      </c>
      <c r="D1686" s="2" t="s">
        <v>33</v>
      </c>
      <c r="E1686" s="2" t="s">
        <v>65</v>
      </c>
      <c r="F1686" s="2" t="s">
        <v>72</v>
      </c>
      <c r="G1686" s="2" t="s">
        <v>20</v>
      </c>
      <c r="H1686" s="2" t="s">
        <v>29</v>
      </c>
      <c r="I1686" s="2" t="s">
        <v>22</v>
      </c>
      <c r="J1686" s="2" t="s">
        <v>67</v>
      </c>
      <c r="K1686" s="2" t="s">
        <v>25</v>
      </c>
      <c r="L1686" s="2" t="s">
        <v>25</v>
      </c>
      <c r="M1686" s="2" t="s">
        <v>32</v>
      </c>
      <c r="N1686" s="2" t="s">
        <v>33</v>
      </c>
      <c r="O1686" s="2" t="s">
        <v>43</v>
      </c>
    </row>
    <row r="1687" spans="1:15" hidden="1">
      <c r="A1687" s="1" t="s">
        <v>15</v>
      </c>
      <c r="B1687" s="2">
        <v>2012</v>
      </c>
      <c r="C1687" s="2" t="s">
        <v>16</v>
      </c>
      <c r="D1687" s="2" t="s">
        <v>17</v>
      </c>
      <c r="E1687" s="2" t="s">
        <v>18</v>
      </c>
      <c r="F1687" s="2" t="s">
        <v>66</v>
      </c>
      <c r="G1687" s="2" t="s">
        <v>36</v>
      </c>
      <c r="H1687" s="2" t="s">
        <v>60</v>
      </c>
      <c r="I1687" s="2" t="s">
        <v>38</v>
      </c>
      <c r="J1687" s="2" t="s">
        <v>39</v>
      </c>
      <c r="K1687" s="2" t="s">
        <v>40</v>
      </c>
      <c r="L1687" s="2" t="s">
        <v>41</v>
      </c>
      <c r="M1687" s="2" t="s">
        <v>55</v>
      </c>
      <c r="N1687" s="2" t="s">
        <v>17</v>
      </c>
      <c r="O1687" s="2" t="s">
        <v>88</v>
      </c>
    </row>
    <row r="1688" spans="1:15" hidden="1">
      <c r="A1688" s="1" t="s">
        <v>180</v>
      </c>
      <c r="B1688" s="2">
        <v>2012</v>
      </c>
      <c r="C1688" s="2" t="s">
        <v>16</v>
      </c>
      <c r="D1688" s="2" t="s">
        <v>33</v>
      </c>
      <c r="E1688" s="2" t="s">
        <v>91</v>
      </c>
      <c r="F1688" s="2" t="s">
        <v>50</v>
      </c>
      <c r="G1688" s="2" t="s">
        <v>20</v>
      </c>
      <c r="H1688" s="2" t="s">
        <v>85</v>
      </c>
      <c r="I1688" s="2" t="s">
        <v>22</v>
      </c>
      <c r="J1688" s="2" t="s">
        <v>52</v>
      </c>
      <c r="K1688" s="2" t="s">
        <v>83</v>
      </c>
      <c r="L1688" s="2" t="s">
        <v>25</v>
      </c>
      <c r="M1688" s="2" t="s">
        <v>32</v>
      </c>
      <c r="N1688" s="2" t="s">
        <v>88</v>
      </c>
      <c r="O1688" s="2" t="s">
        <v>88</v>
      </c>
    </row>
    <row r="1689" spans="1:15" hidden="1">
      <c r="A1689" s="1" t="s">
        <v>15</v>
      </c>
      <c r="B1689" s="2">
        <v>2011</v>
      </c>
      <c r="C1689" s="2" t="s">
        <v>16</v>
      </c>
      <c r="D1689" s="2" t="s">
        <v>17</v>
      </c>
      <c r="E1689" s="2" t="s">
        <v>18</v>
      </c>
      <c r="F1689" s="2" t="s">
        <v>19</v>
      </c>
      <c r="G1689" s="2" t="s">
        <v>20</v>
      </c>
      <c r="H1689" s="2" t="s">
        <v>21</v>
      </c>
      <c r="I1689" s="2" t="s">
        <v>22</v>
      </c>
      <c r="J1689" s="2" t="s">
        <v>23</v>
      </c>
      <c r="K1689" s="2" t="s">
        <v>24</v>
      </c>
      <c r="L1689" s="2" t="s">
        <v>25</v>
      </c>
      <c r="M1689" s="2" t="s">
        <v>88</v>
      </c>
      <c r="N1689" s="2" t="s">
        <v>88</v>
      </c>
      <c r="O1689" s="2" t="s">
        <v>88</v>
      </c>
    </row>
    <row r="1690" spans="1:15">
      <c r="A1690" s="1" t="s">
        <v>15</v>
      </c>
      <c r="B1690" s="2">
        <v>2023</v>
      </c>
      <c r="C1690" s="2" t="s">
        <v>16</v>
      </c>
      <c r="D1690" s="2" t="s">
        <v>33</v>
      </c>
      <c r="E1690" s="2" t="s">
        <v>65</v>
      </c>
      <c r="F1690" s="2" t="s">
        <v>66</v>
      </c>
      <c r="G1690" s="2" t="s">
        <v>20</v>
      </c>
      <c r="H1690" s="2" t="s">
        <v>29</v>
      </c>
      <c r="I1690" s="2" t="s">
        <v>22</v>
      </c>
      <c r="J1690" s="2" t="s">
        <v>67</v>
      </c>
      <c r="K1690" s="2" t="s">
        <v>25</v>
      </c>
      <c r="L1690" s="2" t="s">
        <v>25</v>
      </c>
      <c r="M1690" s="2" t="s">
        <v>32</v>
      </c>
      <c r="N1690" s="2" t="s">
        <v>33</v>
      </c>
      <c r="O1690" s="2" t="s">
        <v>43</v>
      </c>
    </row>
    <row r="1691" spans="1:15" hidden="1">
      <c r="A1691" s="1" t="s">
        <v>15</v>
      </c>
      <c r="B1691" s="2">
        <v>2017</v>
      </c>
      <c r="C1691" s="2" t="s">
        <v>16</v>
      </c>
      <c r="D1691" s="2" t="s">
        <v>17</v>
      </c>
      <c r="E1691" s="2" t="s">
        <v>18</v>
      </c>
      <c r="F1691" s="2" t="s">
        <v>72</v>
      </c>
      <c r="G1691" s="2" t="s">
        <v>20</v>
      </c>
      <c r="H1691" s="2" t="s">
        <v>71</v>
      </c>
      <c r="I1691" s="2" t="s">
        <v>22</v>
      </c>
      <c r="J1691" s="2" t="s">
        <v>23</v>
      </c>
      <c r="K1691" s="2" t="s">
        <v>31</v>
      </c>
      <c r="L1691" s="2" t="s">
        <v>25</v>
      </c>
      <c r="M1691" s="2" t="s">
        <v>42</v>
      </c>
      <c r="N1691" s="2" t="s">
        <v>17</v>
      </c>
      <c r="O1691" s="2" t="s">
        <v>88</v>
      </c>
    </row>
    <row r="1692" spans="1:15" hidden="1">
      <c r="A1692" s="1" t="s">
        <v>15</v>
      </c>
      <c r="B1692" s="2">
        <v>2010</v>
      </c>
      <c r="C1692" s="2" t="s">
        <v>16</v>
      </c>
      <c r="D1692" s="2" t="s">
        <v>33</v>
      </c>
      <c r="E1692" s="2" t="s">
        <v>34</v>
      </c>
      <c r="F1692" s="2" t="s">
        <v>35</v>
      </c>
      <c r="G1692" s="2" t="s">
        <v>36</v>
      </c>
      <c r="H1692" s="2" t="s">
        <v>37</v>
      </c>
      <c r="I1692" s="2" t="s">
        <v>38</v>
      </c>
      <c r="J1692" s="2" t="s">
        <v>39</v>
      </c>
      <c r="K1692" s="2"/>
      <c r="L1692" s="2"/>
      <c r="M1692" s="2" t="s">
        <v>88</v>
      </c>
      <c r="N1692" s="2" t="s">
        <v>88</v>
      </c>
      <c r="O1692" s="2" t="s">
        <v>88</v>
      </c>
    </row>
    <row r="1693" spans="1:15" hidden="1">
      <c r="A1693" s="1" t="s">
        <v>227</v>
      </c>
      <c r="B1693" s="2">
        <v>2015</v>
      </c>
      <c r="C1693" s="2" t="s">
        <v>16</v>
      </c>
      <c r="D1693" s="2" t="s">
        <v>17</v>
      </c>
      <c r="E1693" s="2" t="s">
        <v>27</v>
      </c>
      <c r="F1693" s="2" t="s">
        <v>35</v>
      </c>
      <c r="G1693" s="2" t="s">
        <v>45</v>
      </c>
      <c r="H1693" s="2" t="s">
        <v>46</v>
      </c>
      <c r="I1693" s="2" t="s">
        <v>47</v>
      </c>
      <c r="J1693" s="2" t="s">
        <v>30</v>
      </c>
      <c r="K1693" s="2"/>
      <c r="L1693" s="2"/>
      <c r="M1693" s="2" t="s">
        <v>42</v>
      </c>
      <c r="N1693" s="2" t="s">
        <v>17</v>
      </c>
      <c r="O1693" s="2" t="s">
        <v>88</v>
      </c>
    </row>
    <row r="1694" spans="1:15" hidden="1">
      <c r="A1694" s="1" t="s">
        <v>15</v>
      </c>
      <c r="B1694" s="2">
        <v>2011</v>
      </c>
      <c r="C1694" s="2" t="s">
        <v>16</v>
      </c>
      <c r="D1694" s="2" t="s">
        <v>17</v>
      </c>
      <c r="E1694" s="2" t="s">
        <v>27</v>
      </c>
      <c r="F1694" s="2" t="s">
        <v>35</v>
      </c>
      <c r="G1694" s="2" t="s">
        <v>45</v>
      </c>
      <c r="H1694" s="2" t="s">
        <v>54</v>
      </c>
      <c r="I1694" s="2" t="s">
        <v>47</v>
      </c>
      <c r="J1694" s="2" t="s">
        <v>30</v>
      </c>
      <c r="K1694" s="2" t="s">
        <v>61</v>
      </c>
      <c r="L1694" s="2" t="s">
        <v>41</v>
      </c>
      <c r="M1694" s="2" t="s">
        <v>88</v>
      </c>
      <c r="N1694" s="2" t="s">
        <v>88</v>
      </c>
      <c r="O1694" s="2" t="s">
        <v>88</v>
      </c>
    </row>
    <row r="1695" spans="1:15" hidden="1">
      <c r="A1695" s="1"/>
      <c r="B1695" s="2">
        <v>2013</v>
      </c>
      <c r="C1695" s="2" t="s">
        <v>16</v>
      </c>
      <c r="D1695" s="2" t="s">
        <v>17</v>
      </c>
      <c r="E1695" s="2" t="s">
        <v>27</v>
      </c>
      <c r="F1695" s="2" t="s">
        <v>59</v>
      </c>
      <c r="G1695" s="2" t="s">
        <v>45</v>
      </c>
      <c r="H1695" s="2" t="s">
        <v>54</v>
      </c>
      <c r="I1695" s="2" t="s">
        <v>47</v>
      </c>
      <c r="J1695" s="2" t="s">
        <v>30</v>
      </c>
      <c r="K1695" s="2"/>
      <c r="L1695" s="2"/>
      <c r="M1695" s="2" t="s">
        <v>88</v>
      </c>
      <c r="N1695" s="2" t="s">
        <v>33</v>
      </c>
      <c r="O1695" s="2" t="s">
        <v>88</v>
      </c>
    </row>
    <row r="1696" spans="1:15" hidden="1">
      <c r="A1696" s="1" t="s">
        <v>15</v>
      </c>
      <c r="B1696" s="2">
        <v>2016</v>
      </c>
      <c r="C1696" s="2" t="s">
        <v>16</v>
      </c>
      <c r="D1696" s="2" t="s">
        <v>17</v>
      </c>
      <c r="E1696" s="2" t="s">
        <v>34</v>
      </c>
      <c r="F1696" s="2" t="s">
        <v>59</v>
      </c>
      <c r="G1696" s="2" t="s">
        <v>45</v>
      </c>
      <c r="H1696" s="2" t="s">
        <v>68</v>
      </c>
      <c r="I1696" s="2" t="s">
        <v>47</v>
      </c>
      <c r="J1696" s="2" t="s">
        <v>39</v>
      </c>
      <c r="K1696" s="2"/>
      <c r="L1696" s="2"/>
      <c r="M1696" s="2" t="s">
        <v>42</v>
      </c>
      <c r="N1696" s="2" t="s">
        <v>88</v>
      </c>
      <c r="O1696" s="2" t="s">
        <v>88</v>
      </c>
    </row>
    <row r="1697" spans="1:15" hidden="1">
      <c r="A1697" s="1" t="s">
        <v>15</v>
      </c>
      <c r="B1697" s="2">
        <v>2012</v>
      </c>
      <c r="C1697" s="2" t="s">
        <v>16</v>
      </c>
      <c r="D1697" s="2" t="s">
        <v>33</v>
      </c>
      <c r="E1697" s="2" t="s">
        <v>34</v>
      </c>
      <c r="F1697" s="2" t="s">
        <v>19</v>
      </c>
      <c r="G1697" s="2" t="s">
        <v>36</v>
      </c>
      <c r="H1697" s="2" t="s">
        <v>60</v>
      </c>
      <c r="I1697" s="2" t="s">
        <v>38</v>
      </c>
      <c r="J1697" s="2" t="s">
        <v>39</v>
      </c>
      <c r="K1697" s="2"/>
      <c r="L1697" s="2"/>
      <c r="M1697" s="2" t="s">
        <v>88</v>
      </c>
      <c r="N1697" s="2" t="s">
        <v>88</v>
      </c>
      <c r="O1697" s="2" t="s">
        <v>88</v>
      </c>
    </row>
    <row r="1698" spans="1:15" hidden="1">
      <c r="A1698" s="1" t="s">
        <v>15</v>
      </c>
      <c r="B1698" s="2">
        <v>2015</v>
      </c>
      <c r="C1698" s="2" t="s">
        <v>16</v>
      </c>
      <c r="D1698" s="2" t="s">
        <v>33</v>
      </c>
      <c r="E1698" s="2" t="s">
        <v>49</v>
      </c>
      <c r="F1698" s="2" t="s">
        <v>50</v>
      </c>
      <c r="G1698" s="2" t="s">
        <v>20</v>
      </c>
      <c r="H1698" s="2" t="s">
        <v>21</v>
      </c>
      <c r="I1698" s="2" t="s">
        <v>22</v>
      </c>
      <c r="J1698" s="2" t="s">
        <v>52</v>
      </c>
      <c r="K1698" s="2" t="s">
        <v>40</v>
      </c>
      <c r="L1698" s="2" t="s">
        <v>41</v>
      </c>
      <c r="M1698" s="2" t="s">
        <v>32</v>
      </c>
      <c r="N1698" s="2" t="s">
        <v>88</v>
      </c>
      <c r="O1698" s="2" t="s">
        <v>88</v>
      </c>
    </row>
    <row r="1699" spans="1:15" hidden="1">
      <c r="A1699" s="1" t="s">
        <v>15</v>
      </c>
      <c r="B1699" s="2">
        <v>2013</v>
      </c>
      <c r="C1699" s="2" t="s">
        <v>16</v>
      </c>
      <c r="D1699" s="2" t="s">
        <v>17</v>
      </c>
      <c r="E1699" s="2" t="s">
        <v>18</v>
      </c>
      <c r="F1699" s="2" t="s">
        <v>35</v>
      </c>
      <c r="G1699" s="2" t="s">
        <v>45</v>
      </c>
      <c r="H1699" s="2" t="s">
        <v>68</v>
      </c>
      <c r="I1699" s="2" t="s">
        <v>47</v>
      </c>
      <c r="J1699" s="2" t="s">
        <v>23</v>
      </c>
      <c r="K1699" s="2"/>
      <c r="L1699" s="2"/>
      <c r="M1699" s="2" t="s">
        <v>42</v>
      </c>
      <c r="N1699" s="2" t="s">
        <v>33</v>
      </c>
      <c r="O1699" s="2" t="s">
        <v>88</v>
      </c>
    </row>
    <row r="1700" spans="1:15" hidden="1">
      <c r="A1700" s="1" t="s">
        <v>15</v>
      </c>
      <c r="B1700" s="2">
        <v>2013</v>
      </c>
      <c r="C1700" s="2" t="s">
        <v>16</v>
      </c>
      <c r="D1700" s="2" t="s">
        <v>17</v>
      </c>
      <c r="E1700" s="2" t="s">
        <v>34</v>
      </c>
      <c r="F1700" s="2" t="s">
        <v>19</v>
      </c>
      <c r="G1700" s="2" t="s">
        <v>45</v>
      </c>
      <c r="H1700" s="2" t="s">
        <v>54</v>
      </c>
      <c r="I1700" s="2" t="s">
        <v>47</v>
      </c>
      <c r="J1700" s="2" t="s">
        <v>30</v>
      </c>
      <c r="K1700" s="2" t="s">
        <v>24</v>
      </c>
      <c r="L1700" s="2" t="s">
        <v>25</v>
      </c>
      <c r="M1700" s="2" t="s">
        <v>88</v>
      </c>
      <c r="N1700" s="2" t="s">
        <v>88</v>
      </c>
      <c r="O1700" s="2" t="s">
        <v>88</v>
      </c>
    </row>
    <row r="1701" spans="1:15" hidden="1">
      <c r="A1701" s="1" t="s">
        <v>15</v>
      </c>
      <c r="B1701" s="2">
        <v>2014</v>
      </c>
      <c r="C1701" s="2" t="s">
        <v>16</v>
      </c>
      <c r="D1701" s="2" t="s">
        <v>33</v>
      </c>
      <c r="E1701" s="2" t="s">
        <v>49</v>
      </c>
      <c r="F1701" s="2" t="s">
        <v>35</v>
      </c>
      <c r="G1701" s="2" t="s">
        <v>20</v>
      </c>
      <c r="H1701" s="2" t="s">
        <v>51</v>
      </c>
      <c r="I1701" s="2" t="s">
        <v>22</v>
      </c>
      <c r="J1701" s="2" t="s">
        <v>52</v>
      </c>
      <c r="K1701" s="2" t="s">
        <v>61</v>
      </c>
      <c r="L1701" s="2" t="s">
        <v>41</v>
      </c>
      <c r="M1701" s="2" t="s">
        <v>42</v>
      </c>
      <c r="N1701" s="2" t="s">
        <v>88</v>
      </c>
      <c r="O1701" s="2" t="s">
        <v>88</v>
      </c>
    </row>
    <row r="1702" spans="1:15">
      <c r="A1702" s="1" t="s">
        <v>15</v>
      </c>
      <c r="B1702" s="2">
        <v>2023</v>
      </c>
      <c r="C1702" s="2" t="s">
        <v>16</v>
      </c>
      <c r="D1702" s="2" t="s">
        <v>33</v>
      </c>
      <c r="E1702" s="2" t="s">
        <v>65</v>
      </c>
      <c r="F1702" s="2" t="s">
        <v>66</v>
      </c>
      <c r="G1702" s="2" t="s">
        <v>20</v>
      </c>
      <c r="H1702" s="2" t="s">
        <v>29</v>
      </c>
      <c r="I1702" s="2" t="s">
        <v>22</v>
      </c>
      <c r="J1702" s="2" t="s">
        <v>67</v>
      </c>
      <c r="K1702" s="2" t="s">
        <v>25</v>
      </c>
      <c r="L1702" s="2" t="s">
        <v>25</v>
      </c>
      <c r="M1702" s="2" t="s">
        <v>32</v>
      </c>
      <c r="N1702" s="2" t="s">
        <v>33</v>
      </c>
      <c r="O1702" s="2" t="s">
        <v>43</v>
      </c>
    </row>
    <row r="1703" spans="1:15" hidden="1">
      <c r="A1703" s="1" t="s">
        <v>15</v>
      </c>
      <c r="B1703" s="2">
        <v>2010</v>
      </c>
      <c r="C1703" s="2" t="s">
        <v>16</v>
      </c>
      <c r="D1703" s="2" t="s">
        <v>17</v>
      </c>
      <c r="E1703" s="2" t="s">
        <v>27</v>
      </c>
      <c r="F1703" s="2" t="s">
        <v>19</v>
      </c>
      <c r="G1703" s="2" t="s">
        <v>45</v>
      </c>
      <c r="H1703" s="2" t="s">
        <v>54</v>
      </c>
      <c r="I1703" s="2" t="s">
        <v>47</v>
      </c>
      <c r="J1703" s="2" t="s">
        <v>30</v>
      </c>
      <c r="K1703" s="2" t="s">
        <v>24</v>
      </c>
      <c r="L1703" s="2" t="s">
        <v>25</v>
      </c>
      <c r="M1703" s="2" t="s">
        <v>88</v>
      </c>
      <c r="N1703" s="2" t="s">
        <v>88</v>
      </c>
      <c r="O1703" s="2" t="s">
        <v>88</v>
      </c>
    </row>
    <row r="1704" spans="1:15">
      <c r="A1704" s="1" t="s">
        <v>180</v>
      </c>
      <c r="B1704" s="2">
        <v>2023</v>
      </c>
      <c r="C1704" s="2" t="s">
        <v>16</v>
      </c>
      <c r="D1704" s="2" t="s">
        <v>33</v>
      </c>
      <c r="E1704" s="2" t="s">
        <v>49</v>
      </c>
      <c r="F1704" s="2" t="s">
        <v>50</v>
      </c>
      <c r="G1704" s="2" t="s">
        <v>20</v>
      </c>
      <c r="H1704" s="2" t="s">
        <v>29</v>
      </c>
      <c r="I1704" s="2" t="s">
        <v>22</v>
      </c>
      <c r="J1704" s="2" t="s">
        <v>52</v>
      </c>
      <c r="K1704" s="2" t="s">
        <v>31</v>
      </c>
      <c r="L1704" s="2" t="s">
        <v>25</v>
      </c>
      <c r="M1704" s="2" t="s">
        <v>32</v>
      </c>
      <c r="N1704" s="2" t="s">
        <v>88</v>
      </c>
      <c r="O1704" s="2" t="s">
        <v>43</v>
      </c>
    </row>
    <row r="1705" spans="1:15" hidden="1">
      <c r="A1705" s="1" t="s">
        <v>107</v>
      </c>
      <c r="B1705" s="2">
        <v>2014</v>
      </c>
      <c r="C1705" s="2" t="s">
        <v>16</v>
      </c>
      <c r="D1705" s="2" t="s">
        <v>33</v>
      </c>
      <c r="E1705" s="2" t="s">
        <v>103</v>
      </c>
      <c r="F1705" s="2" t="s">
        <v>59</v>
      </c>
      <c r="G1705" s="2" t="s">
        <v>20</v>
      </c>
      <c r="H1705" s="2" t="s">
        <v>51</v>
      </c>
      <c r="I1705" s="2" t="s">
        <v>22</v>
      </c>
      <c r="J1705" s="2" t="s">
        <v>52</v>
      </c>
      <c r="K1705" s="2"/>
      <c r="L1705" s="2"/>
      <c r="M1705" s="2" t="s">
        <v>88</v>
      </c>
      <c r="N1705" s="2" t="s">
        <v>88</v>
      </c>
      <c r="O1705" s="2" t="s">
        <v>98</v>
      </c>
    </row>
    <row r="1706" spans="1:15" hidden="1">
      <c r="A1706" s="1"/>
      <c r="B1706" s="2">
        <v>2014</v>
      </c>
      <c r="C1706" s="2" t="s">
        <v>16</v>
      </c>
      <c r="D1706" s="2" t="s">
        <v>33</v>
      </c>
      <c r="E1706" s="2" t="s">
        <v>65</v>
      </c>
      <c r="F1706" s="2" t="s">
        <v>50</v>
      </c>
      <c r="G1706" s="2"/>
      <c r="H1706" s="2"/>
      <c r="I1706" s="2" t="s">
        <v>184</v>
      </c>
      <c r="J1706" s="2" t="s">
        <v>67</v>
      </c>
      <c r="K1706" s="2"/>
      <c r="L1706" s="2"/>
      <c r="M1706" s="2" t="s">
        <v>88</v>
      </c>
      <c r="N1706" s="2" t="s">
        <v>44</v>
      </c>
      <c r="O1706" s="2" t="s">
        <v>78</v>
      </c>
    </row>
    <row r="1707" spans="1:15" hidden="1">
      <c r="A1707" s="1" t="s">
        <v>15</v>
      </c>
      <c r="B1707" s="2">
        <v>2012</v>
      </c>
      <c r="C1707" s="2" t="s">
        <v>16</v>
      </c>
      <c r="D1707" s="2" t="s">
        <v>17</v>
      </c>
      <c r="E1707" s="2" t="s">
        <v>27</v>
      </c>
      <c r="F1707" s="2" t="s">
        <v>35</v>
      </c>
      <c r="G1707" s="2" t="s">
        <v>45</v>
      </c>
      <c r="H1707" s="2" t="s">
        <v>73</v>
      </c>
      <c r="I1707" s="2" t="s">
        <v>47</v>
      </c>
      <c r="J1707" s="2" t="s">
        <v>30</v>
      </c>
      <c r="K1707" s="2" t="s">
        <v>31</v>
      </c>
      <c r="L1707" s="2" t="s">
        <v>25</v>
      </c>
      <c r="M1707" s="2" t="s">
        <v>88</v>
      </c>
      <c r="N1707" s="2" t="s">
        <v>88</v>
      </c>
      <c r="O1707" s="2" t="s">
        <v>88</v>
      </c>
    </row>
    <row r="1708" spans="1:15">
      <c r="A1708" s="1" t="s">
        <v>118</v>
      </c>
      <c r="B1708" s="2">
        <v>2016</v>
      </c>
      <c r="C1708" s="2" t="s">
        <v>16</v>
      </c>
      <c r="D1708" s="2" t="s">
        <v>33</v>
      </c>
      <c r="E1708" s="2" t="s">
        <v>65</v>
      </c>
      <c r="F1708" s="2" t="s">
        <v>28</v>
      </c>
      <c r="G1708" s="2" t="s">
        <v>20</v>
      </c>
      <c r="H1708" s="2" t="s">
        <v>21</v>
      </c>
      <c r="I1708" s="2" t="s">
        <v>22</v>
      </c>
      <c r="J1708" s="2" t="s">
        <v>52</v>
      </c>
      <c r="K1708" s="2" t="s">
        <v>40</v>
      </c>
      <c r="L1708" s="2" t="s">
        <v>41</v>
      </c>
      <c r="M1708" s="2" t="s">
        <v>32</v>
      </c>
      <c r="N1708" s="2" t="s">
        <v>33</v>
      </c>
      <c r="O1708" s="2" t="s">
        <v>43</v>
      </c>
    </row>
    <row r="1709" spans="1:15" hidden="1">
      <c r="A1709" s="1" t="s">
        <v>15</v>
      </c>
      <c r="B1709" s="2">
        <v>2017</v>
      </c>
      <c r="C1709" s="2" t="s">
        <v>16</v>
      </c>
      <c r="D1709" s="2" t="s">
        <v>17</v>
      </c>
      <c r="E1709" s="2" t="s">
        <v>27</v>
      </c>
      <c r="F1709" s="2" t="s">
        <v>50</v>
      </c>
      <c r="G1709" s="2" t="s">
        <v>20</v>
      </c>
      <c r="H1709" s="2" t="s">
        <v>21</v>
      </c>
      <c r="I1709" s="2" t="s">
        <v>22</v>
      </c>
      <c r="J1709" s="2" t="s">
        <v>30</v>
      </c>
      <c r="K1709" s="2" t="s">
        <v>40</v>
      </c>
      <c r="L1709" s="2" t="s">
        <v>41</v>
      </c>
      <c r="M1709" s="2" t="s">
        <v>88</v>
      </c>
      <c r="N1709" s="2" t="s">
        <v>33</v>
      </c>
      <c r="O1709" s="2" t="s">
        <v>88</v>
      </c>
    </row>
    <row r="1710" spans="1:15">
      <c r="A1710" s="1" t="s">
        <v>15</v>
      </c>
      <c r="B1710" s="2">
        <v>2023</v>
      </c>
      <c r="C1710" s="2" t="s">
        <v>16</v>
      </c>
      <c r="D1710" s="2" t="s">
        <v>33</v>
      </c>
      <c r="E1710" s="2" t="s">
        <v>65</v>
      </c>
      <c r="F1710" s="2" t="s">
        <v>66</v>
      </c>
      <c r="G1710" s="2" t="s">
        <v>20</v>
      </c>
      <c r="H1710" s="2" t="s">
        <v>29</v>
      </c>
      <c r="I1710" s="2" t="s">
        <v>22</v>
      </c>
      <c r="J1710" s="2" t="s">
        <v>67</v>
      </c>
      <c r="K1710" s="2" t="s">
        <v>25</v>
      </c>
      <c r="L1710" s="2" t="s">
        <v>25</v>
      </c>
      <c r="M1710" s="2" t="s">
        <v>32</v>
      </c>
      <c r="N1710" s="2" t="s">
        <v>33</v>
      </c>
      <c r="O1710" s="2" t="s">
        <v>43</v>
      </c>
    </row>
    <row r="1711" spans="1:15" hidden="1">
      <c r="A1711" s="1" t="s">
        <v>48</v>
      </c>
      <c r="B1711" s="2">
        <v>2021</v>
      </c>
      <c r="C1711" s="2" t="s">
        <v>16</v>
      </c>
      <c r="D1711" s="2" t="s">
        <v>17</v>
      </c>
      <c r="E1711" s="2" t="s">
        <v>27</v>
      </c>
      <c r="F1711" s="2" t="s">
        <v>66</v>
      </c>
      <c r="G1711" s="2" t="s">
        <v>20</v>
      </c>
      <c r="H1711" s="2" t="s">
        <v>51</v>
      </c>
      <c r="I1711" s="2" t="s">
        <v>22</v>
      </c>
      <c r="J1711" s="2" t="s">
        <v>30</v>
      </c>
      <c r="K1711" s="2" t="s">
        <v>40</v>
      </c>
      <c r="L1711" s="2" t="s">
        <v>41</v>
      </c>
      <c r="M1711" s="2" t="s">
        <v>81</v>
      </c>
      <c r="N1711" s="2" t="s">
        <v>88</v>
      </c>
      <c r="O1711" s="2" t="s">
        <v>88</v>
      </c>
    </row>
    <row r="1712" spans="1:15">
      <c r="A1712" s="1" t="s">
        <v>15</v>
      </c>
      <c r="B1712" s="2">
        <v>2018</v>
      </c>
      <c r="C1712" s="2" t="s">
        <v>16</v>
      </c>
      <c r="D1712" s="2" t="s">
        <v>33</v>
      </c>
      <c r="E1712" s="2" t="s">
        <v>49</v>
      </c>
      <c r="F1712" s="2" t="s">
        <v>112</v>
      </c>
      <c r="G1712" s="2" t="s">
        <v>20</v>
      </c>
      <c r="H1712" s="2" t="s">
        <v>71</v>
      </c>
      <c r="I1712" s="2" t="s">
        <v>22</v>
      </c>
      <c r="J1712" s="2" t="s">
        <v>52</v>
      </c>
      <c r="K1712" s="2" t="s">
        <v>40</v>
      </c>
      <c r="L1712" s="2" t="s">
        <v>41</v>
      </c>
      <c r="M1712" s="2" t="s">
        <v>32</v>
      </c>
      <c r="N1712" s="2" t="s">
        <v>88</v>
      </c>
      <c r="O1712" s="2" t="s">
        <v>43</v>
      </c>
    </row>
    <row r="1713" spans="1:15" hidden="1">
      <c r="A1713" s="1" t="s">
        <v>15</v>
      </c>
      <c r="B1713" s="2">
        <v>2015</v>
      </c>
      <c r="C1713" s="2" t="s">
        <v>16</v>
      </c>
      <c r="D1713" s="2" t="s">
        <v>17</v>
      </c>
      <c r="E1713" s="2" t="s">
        <v>18</v>
      </c>
      <c r="F1713" s="2" t="s">
        <v>35</v>
      </c>
      <c r="G1713" s="2" t="s">
        <v>127</v>
      </c>
      <c r="H1713" s="2" t="s">
        <v>228</v>
      </c>
      <c r="I1713" s="2" t="s">
        <v>76</v>
      </c>
      <c r="J1713" s="2" t="s">
        <v>77</v>
      </c>
      <c r="K1713" s="2" t="s">
        <v>40</v>
      </c>
      <c r="L1713" s="2" t="s">
        <v>41</v>
      </c>
      <c r="M1713" s="2" t="s">
        <v>42</v>
      </c>
      <c r="N1713" s="2" t="s">
        <v>88</v>
      </c>
      <c r="O1713" s="2" t="s">
        <v>88</v>
      </c>
    </row>
    <row r="1714" spans="1:15" hidden="1">
      <c r="A1714" s="1" t="s">
        <v>48</v>
      </c>
      <c r="B1714" s="2">
        <v>2015</v>
      </c>
      <c r="C1714" s="2" t="s">
        <v>16</v>
      </c>
      <c r="D1714" s="2" t="s">
        <v>33</v>
      </c>
      <c r="E1714" s="2" t="s">
        <v>65</v>
      </c>
      <c r="F1714" s="2" t="s">
        <v>50</v>
      </c>
      <c r="G1714" s="2"/>
      <c r="H1714" s="2"/>
      <c r="I1714" s="2" t="s">
        <v>184</v>
      </c>
      <c r="J1714" s="2" t="s">
        <v>67</v>
      </c>
      <c r="K1714" s="2" t="s">
        <v>40</v>
      </c>
      <c r="L1714" s="2" t="s">
        <v>41</v>
      </c>
      <c r="M1714" s="2" t="s">
        <v>32</v>
      </c>
      <c r="N1714" s="2" t="s">
        <v>88</v>
      </c>
      <c r="O1714" s="2" t="s">
        <v>88</v>
      </c>
    </row>
    <row r="1715" spans="1:15" hidden="1">
      <c r="A1715" s="1" t="s">
        <v>15</v>
      </c>
      <c r="B1715" s="2">
        <v>2022</v>
      </c>
      <c r="C1715" s="2" t="s">
        <v>16</v>
      </c>
      <c r="D1715" s="2" t="s">
        <v>17</v>
      </c>
      <c r="E1715" s="2" t="s">
        <v>27</v>
      </c>
      <c r="F1715" s="2" t="s">
        <v>19</v>
      </c>
      <c r="G1715" s="2" t="s">
        <v>36</v>
      </c>
      <c r="H1715" s="2" t="s">
        <v>37</v>
      </c>
      <c r="I1715" s="2" t="s">
        <v>38</v>
      </c>
      <c r="J1715" s="2" t="s">
        <v>30</v>
      </c>
      <c r="K1715" s="2" t="s">
        <v>84</v>
      </c>
      <c r="L1715" s="2" t="s">
        <v>41</v>
      </c>
      <c r="M1715" s="2" t="s">
        <v>32</v>
      </c>
      <c r="N1715" s="2" t="s">
        <v>17</v>
      </c>
      <c r="O1715" s="2" t="s">
        <v>88</v>
      </c>
    </row>
    <row r="1716" spans="1:15">
      <c r="A1716" s="1" t="s">
        <v>15</v>
      </c>
      <c r="B1716" s="2">
        <v>2023</v>
      </c>
      <c r="C1716" s="2" t="s">
        <v>16</v>
      </c>
      <c r="D1716" s="2" t="s">
        <v>33</v>
      </c>
      <c r="E1716" s="2" t="s">
        <v>65</v>
      </c>
      <c r="F1716" s="2" t="s">
        <v>57</v>
      </c>
      <c r="G1716" s="2" t="s">
        <v>20</v>
      </c>
      <c r="H1716" s="2" t="s">
        <v>29</v>
      </c>
      <c r="I1716" s="2" t="s">
        <v>22</v>
      </c>
      <c r="J1716" s="2" t="s">
        <v>67</v>
      </c>
      <c r="K1716" s="2" t="s">
        <v>25</v>
      </c>
      <c r="L1716" s="2" t="s">
        <v>25</v>
      </c>
      <c r="M1716" s="2" t="s">
        <v>32</v>
      </c>
      <c r="N1716" s="2" t="s">
        <v>33</v>
      </c>
      <c r="O1716" s="2" t="s">
        <v>43</v>
      </c>
    </row>
    <row r="1717" spans="1:15" hidden="1">
      <c r="A1717" s="1" t="s">
        <v>117</v>
      </c>
      <c r="B1717" s="2">
        <v>2016</v>
      </c>
      <c r="C1717" s="2" t="s">
        <v>16</v>
      </c>
      <c r="D1717" s="2" t="s">
        <v>62</v>
      </c>
      <c r="E1717" s="2" t="s">
        <v>18</v>
      </c>
      <c r="F1717" s="2" t="s">
        <v>19</v>
      </c>
      <c r="G1717" s="2" t="s">
        <v>45</v>
      </c>
      <c r="H1717" s="2" t="s">
        <v>54</v>
      </c>
      <c r="I1717" s="2" t="s">
        <v>47</v>
      </c>
      <c r="J1717" s="2" t="s">
        <v>23</v>
      </c>
      <c r="K1717" s="2" t="s">
        <v>31</v>
      </c>
      <c r="L1717" s="2" t="s">
        <v>25</v>
      </c>
      <c r="M1717" s="2" t="s">
        <v>44</v>
      </c>
      <c r="N1717" s="2" t="s">
        <v>88</v>
      </c>
      <c r="O1717" s="2" t="s">
        <v>88</v>
      </c>
    </row>
    <row r="1718" spans="1:15" hidden="1">
      <c r="A1718" s="1" t="s">
        <v>15</v>
      </c>
      <c r="B1718" s="2">
        <v>2011</v>
      </c>
      <c r="C1718" s="2" t="s">
        <v>16</v>
      </c>
      <c r="D1718" s="2" t="s">
        <v>17</v>
      </c>
      <c r="E1718" s="2" t="s">
        <v>18</v>
      </c>
      <c r="F1718" s="2" t="s">
        <v>19</v>
      </c>
      <c r="G1718" s="2" t="s">
        <v>20</v>
      </c>
      <c r="H1718" s="2" t="s">
        <v>85</v>
      </c>
      <c r="I1718" s="2" t="s">
        <v>22</v>
      </c>
      <c r="J1718" s="2" t="s">
        <v>23</v>
      </c>
      <c r="K1718" s="2"/>
      <c r="L1718" s="2"/>
      <c r="M1718" s="2" t="s">
        <v>32</v>
      </c>
      <c r="N1718" s="2" t="s">
        <v>88</v>
      </c>
      <c r="O1718" s="2" t="s">
        <v>88</v>
      </c>
    </row>
    <row r="1719" spans="1:15" hidden="1">
      <c r="A1719" s="1" t="s">
        <v>15</v>
      </c>
      <c r="B1719" s="2">
        <v>2013</v>
      </c>
      <c r="C1719" s="2" t="s">
        <v>16</v>
      </c>
      <c r="D1719" s="2" t="s">
        <v>17</v>
      </c>
      <c r="E1719" s="2" t="s">
        <v>27</v>
      </c>
      <c r="F1719" s="2" t="s">
        <v>35</v>
      </c>
      <c r="G1719" s="2" t="s">
        <v>20</v>
      </c>
      <c r="H1719" s="2" t="s">
        <v>21</v>
      </c>
      <c r="I1719" s="2" t="s">
        <v>22</v>
      </c>
      <c r="J1719" s="2" t="s">
        <v>30</v>
      </c>
      <c r="K1719" s="2" t="s">
        <v>61</v>
      </c>
      <c r="L1719" s="2" t="s">
        <v>41</v>
      </c>
      <c r="M1719" s="2" t="s">
        <v>42</v>
      </c>
      <c r="N1719" s="2" t="s">
        <v>88</v>
      </c>
      <c r="O1719" s="2" t="s">
        <v>88</v>
      </c>
    </row>
    <row r="1720" spans="1:15" hidden="1">
      <c r="A1720" s="1" t="s">
        <v>15</v>
      </c>
      <c r="B1720" s="2">
        <v>2019</v>
      </c>
      <c r="C1720" s="2" t="s">
        <v>16</v>
      </c>
      <c r="D1720" s="2" t="s">
        <v>44</v>
      </c>
      <c r="E1720" s="2" t="s">
        <v>27</v>
      </c>
      <c r="F1720" s="2" t="s">
        <v>35</v>
      </c>
      <c r="G1720" s="2" t="s">
        <v>20</v>
      </c>
      <c r="H1720" s="2" t="s">
        <v>21</v>
      </c>
      <c r="I1720" s="2" t="s">
        <v>22</v>
      </c>
      <c r="J1720" s="2" t="s">
        <v>30</v>
      </c>
      <c r="K1720" s="2" t="s">
        <v>31</v>
      </c>
      <c r="L1720" s="2" t="s">
        <v>25</v>
      </c>
      <c r="M1720" s="2" t="s">
        <v>55</v>
      </c>
      <c r="N1720" s="2" t="s">
        <v>33</v>
      </c>
      <c r="O1720" s="2" t="s">
        <v>88</v>
      </c>
    </row>
    <row r="1721" spans="1:15" hidden="1">
      <c r="A1721" s="1" t="s">
        <v>15</v>
      </c>
      <c r="B1721" s="2">
        <v>2011</v>
      </c>
      <c r="C1721" s="2" t="s">
        <v>16</v>
      </c>
      <c r="D1721" s="2" t="s">
        <v>17</v>
      </c>
      <c r="E1721" s="2" t="s">
        <v>27</v>
      </c>
      <c r="F1721" s="2" t="s">
        <v>35</v>
      </c>
      <c r="G1721" s="2" t="s">
        <v>20</v>
      </c>
      <c r="H1721" s="2" t="s">
        <v>85</v>
      </c>
      <c r="I1721" s="2" t="s">
        <v>22</v>
      </c>
      <c r="J1721" s="2" t="s">
        <v>30</v>
      </c>
      <c r="K1721" s="2" t="s">
        <v>40</v>
      </c>
      <c r="L1721" s="2" t="s">
        <v>41</v>
      </c>
      <c r="M1721" s="2" t="s">
        <v>88</v>
      </c>
      <c r="N1721" s="2" t="s">
        <v>88</v>
      </c>
      <c r="O1721" s="2" t="s">
        <v>88</v>
      </c>
    </row>
    <row r="1722" spans="1:15" hidden="1">
      <c r="A1722" s="1" t="s">
        <v>15</v>
      </c>
      <c r="B1722" s="2">
        <v>2013</v>
      </c>
      <c r="C1722" s="2" t="s">
        <v>16</v>
      </c>
      <c r="D1722" s="2" t="s">
        <v>17</v>
      </c>
      <c r="E1722" s="2" t="s">
        <v>18</v>
      </c>
      <c r="F1722" s="2" t="s">
        <v>19</v>
      </c>
      <c r="G1722" s="2" t="s">
        <v>36</v>
      </c>
      <c r="H1722" s="2" t="s">
        <v>37</v>
      </c>
      <c r="I1722" s="2" t="s">
        <v>38</v>
      </c>
      <c r="J1722" s="2" t="s">
        <v>23</v>
      </c>
      <c r="K1722" s="2"/>
      <c r="L1722" s="2"/>
      <c r="M1722" s="2" t="s">
        <v>55</v>
      </c>
      <c r="N1722" s="2" t="s">
        <v>33</v>
      </c>
      <c r="O1722" s="2" t="s">
        <v>88</v>
      </c>
    </row>
    <row r="1723" spans="1:15" hidden="1">
      <c r="A1723" s="1" t="s">
        <v>15</v>
      </c>
      <c r="B1723" s="2">
        <v>2014</v>
      </c>
      <c r="C1723" s="2" t="s">
        <v>16</v>
      </c>
      <c r="D1723" s="2" t="s">
        <v>17</v>
      </c>
      <c r="E1723" s="2" t="s">
        <v>27</v>
      </c>
      <c r="F1723" s="2" t="s">
        <v>66</v>
      </c>
      <c r="G1723" s="2" t="s">
        <v>45</v>
      </c>
      <c r="H1723" s="2" t="s">
        <v>54</v>
      </c>
      <c r="I1723" s="2" t="s">
        <v>47</v>
      </c>
      <c r="J1723" s="2" t="s">
        <v>30</v>
      </c>
      <c r="K1723" s="2" t="s">
        <v>41</v>
      </c>
      <c r="L1723" s="2" t="s">
        <v>41</v>
      </c>
      <c r="M1723" s="2" t="s">
        <v>81</v>
      </c>
      <c r="N1723" s="2" t="s">
        <v>33</v>
      </c>
      <c r="O1723" s="2" t="s">
        <v>88</v>
      </c>
    </row>
    <row r="1724" spans="1:15" hidden="1">
      <c r="A1724" s="1" t="s">
        <v>15</v>
      </c>
      <c r="B1724" s="2">
        <v>2019</v>
      </c>
      <c r="C1724" s="2" t="s">
        <v>16</v>
      </c>
      <c r="D1724" s="2" t="s">
        <v>17</v>
      </c>
      <c r="E1724" s="2" t="s">
        <v>27</v>
      </c>
      <c r="F1724" s="2" t="s">
        <v>50</v>
      </c>
      <c r="G1724" s="2" t="s">
        <v>20</v>
      </c>
      <c r="H1724" s="2" t="s">
        <v>21</v>
      </c>
      <c r="I1724" s="2" t="s">
        <v>22</v>
      </c>
      <c r="J1724" s="2" t="s">
        <v>30</v>
      </c>
      <c r="K1724" s="2" t="s">
        <v>24</v>
      </c>
      <c r="L1724" s="2" t="s">
        <v>25</v>
      </c>
      <c r="M1724" s="2" t="s">
        <v>32</v>
      </c>
      <c r="N1724" s="2" t="s">
        <v>33</v>
      </c>
      <c r="O1724" s="2" t="s">
        <v>88</v>
      </c>
    </row>
    <row r="1725" spans="1:15">
      <c r="A1725" s="1" t="s">
        <v>104</v>
      </c>
      <c r="B1725" s="2">
        <v>2021</v>
      </c>
      <c r="C1725" s="2" t="s">
        <v>16</v>
      </c>
      <c r="D1725" s="2" t="s">
        <v>33</v>
      </c>
      <c r="E1725" s="2" t="s">
        <v>65</v>
      </c>
      <c r="F1725" s="2" t="s">
        <v>35</v>
      </c>
      <c r="G1725" s="2" t="s">
        <v>20</v>
      </c>
      <c r="H1725" s="2" t="s">
        <v>85</v>
      </c>
      <c r="I1725" s="2" t="s">
        <v>22</v>
      </c>
      <c r="J1725" s="2" t="s">
        <v>67</v>
      </c>
      <c r="K1725" s="2" t="s">
        <v>40</v>
      </c>
      <c r="L1725" s="2" t="s">
        <v>41</v>
      </c>
      <c r="M1725" s="2" t="s">
        <v>88</v>
      </c>
      <c r="N1725" s="2" t="s">
        <v>17</v>
      </c>
      <c r="O1725" s="2" t="s">
        <v>43</v>
      </c>
    </row>
    <row r="1726" spans="1:15">
      <c r="A1726" s="1" t="s">
        <v>15</v>
      </c>
      <c r="B1726" s="2">
        <v>2023</v>
      </c>
      <c r="C1726" s="2" t="s">
        <v>16</v>
      </c>
      <c r="D1726" s="2" t="s">
        <v>33</v>
      </c>
      <c r="E1726" s="2" t="s">
        <v>65</v>
      </c>
      <c r="F1726" s="2" t="s">
        <v>66</v>
      </c>
      <c r="G1726" s="2" t="s">
        <v>20</v>
      </c>
      <c r="H1726" s="2" t="s">
        <v>29</v>
      </c>
      <c r="I1726" s="2" t="s">
        <v>22</v>
      </c>
      <c r="J1726" s="2" t="s">
        <v>67</v>
      </c>
      <c r="K1726" s="2" t="s">
        <v>25</v>
      </c>
      <c r="L1726" s="2" t="s">
        <v>25</v>
      </c>
      <c r="M1726" s="2" t="s">
        <v>32</v>
      </c>
      <c r="N1726" s="2" t="s">
        <v>33</v>
      </c>
      <c r="O1726" s="2" t="s">
        <v>43</v>
      </c>
    </row>
    <row r="1727" spans="1:15">
      <c r="A1727" s="1" t="s">
        <v>48</v>
      </c>
      <c r="B1727" s="2">
        <v>2008</v>
      </c>
      <c r="C1727" s="2" t="s">
        <v>16</v>
      </c>
      <c r="D1727" s="2" t="s">
        <v>33</v>
      </c>
      <c r="E1727" s="2" t="s">
        <v>49</v>
      </c>
      <c r="F1727" s="2" t="s">
        <v>72</v>
      </c>
      <c r="G1727" s="2" t="s">
        <v>20</v>
      </c>
      <c r="H1727" s="2" t="s">
        <v>51</v>
      </c>
      <c r="I1727" s="2" t="s">
        <v>22</v>
      </c>
      <c r="J1727" s="2" t="s">
        <v>52</v>
      </c>
      <c r="K1727" s="2" t="s">
        <v>24</v>
      </c>
      <c r="L1727" s="2" t="s">
        <v>25</v>
      </c>
      <c r="M1727" s="2" t="s">
        <v>32</v>
      </c>
      <c r="N1727" s="2" t="s">
        <v>88</v>
      </c>
      <c r="O1727" s="2" t="s">
        <v>43</v>
      </c>
    </row>
    <row r="1728" spans="1:15" hidden="1">
      <c r="A1728" s="1" t="s">
        <v>15</v>
      </c>
      <c r="B1728" s="2">
        <v>2015</v>
      </c>
      <c r="C1728" s="2" t="s">
        <v>16</v>
      </c>
      <c r="D1728" s="2" t="s">
        <v>17</v>
      </c>
      <c r="E1728" s="2" t="s">
        <v>27</v>
      </c>
      <c r="F1728" s="2" t="s">
        <v>19</v>
      </c>
      <c r="G1728" s="2" t="s">
        <v>20</v>
      </c>
      <c r="H1728" s="2" t="s">
        <v>21</v>
      </c>
      <c r="I1728" s="2" t="s">
        <v>22</v>
      </c>
      <c r="J1728" s="2" t="s">
        <v>30</v>
      </c>
      <c r="K1728" s="2" t="s">
        <v>25</v>
      </c>
      <c r="L1728" s="2" t="s">
        <v>25</v>
      </c>
      <c r="M1728" s="2" t="s">
        <v>55</v>
      </c>
      <c r="N1728" s="2" t="s">
        <v>88</v>
      </c>
      <c r="O1728" s="2" t="s">
        <v>88</v>
      </c>
    </row>
    <row r="1729" spans="1:15" hidden="1">
      <c r="A1729" s="1" t="s">
        <v>63</v>
      </c>
      <c r="B1729" s="2">
        <v>2010</v>
      </c>
      <c r="C1729" s="2" t="s">
        <v>16</v>
      </c>
      <c r="D1729" s="2" t="s">
        <v>17</v>
      </c>
      <c r="E1729" s="2" t="s">
        <v>18</v>
      </c>
      <c r="F1729" s="2" t="s">
        <v>35</v>
      </c>
      <c r="G1729" s="2" t="s">
        <v>36</v>
      </c>
      <c r="H1729" s="2" t="s">
        <v>60</v>
      </c>
      <c r="I1729" s="2" t="s">
        <v>38</v>
      </c>
      <c r="J1729" s="2" t="s">
        <v>23</v>
      </c>
      <c r="K1729" s="2" t="s">
        <v>31</v>
      </c>
      <c r="L1729" s="2" t="s">
        <v>25</v>
      </c>
      <c r="M1729" s="2" t="s">
        <v>42</v>
      </c>
      <c r="N1729" s="2" t="s">
        <v>88</v>
      </c>
      <c r="O1729" s="2" t="s">
        <v>88</v>
      </c>
    </row>
    <row r="1730" spans="1:15" hidden="1">
      <c r="A1730" s="1" t="s">
        <v>48</v>
      </c>
      <c r="B1730" s="2">
        <v>2012</v>
      </c>
      <c r="C1730" s="2" t="s">
        <v>16</v>
      </c>
      <c r="D1730" s="2" t="s">
        <v>17</v>
      </c>
      <c r="E1730" s="2" t="s">
        <v>27</v>
      </c>
      <c r="F1730" s="2" t="s">
        <v>35</v>
      </c>
      <c r="G1730" s="2" t="s">
        <v>20</v>
      </c>
      <c r="H1730" s="2" t="s">
        <v>71</v>
      </c>
      <c r="I1730" s="2" t="s">
        <v>22</v>
      </c>
      <c r="J1730" s="2" t="s">
        <v>30</v>
      </c>
      <c r="K1730" s="2" t="s">
        <v>31</v>
      </c>
      <c r="L1730" s="2" t="s">
        <v>25</v>
      </c>
      <c r="M1730" s="2" t="s">
        <v>32</v>
      </c>
      <c r="N1730" s="2" t="s">
        <v>88</v>
      </c>
      <c r="O1730" s="2" t="s">
        <v>88</v>
      </c>
    </row>
    <row r="1731" spans="1:15" hidden="1">
      <c r="A1731" s="1" t="s">
        <v>15</v>
      </c>
      <c r="B1731" s="2">
        <v>2015</v>
      </c>
      <c r="C1731" s="2" t="s">
        <v>16</v>
      </c>
      <c r="D1731" s="2" t="s">
        <v>17</v>
      </c>
      <c r="E1731" s="2" t="s">
        <v>27</v>
      </c>
      <c r="F1731" s="2" t="s">
        <v>19</v>
      </c>
      <c r="G1731" s="2" t="s">
        <v>45</v>
      </c>
      <c r="H1731" s="2" t="s">
        <v>54</v>
      </c>
      <c r="I1731" s="2" t="s">
        <v>47</v>
      </c>
      <c r="J1731" s="2" t="s">
        <v>30</v>
      </c>
      <c r="K1731" s="2" t="s">
        <v>24</v>
      </c>
      <c r="L1731" s="2" t="s">
        <v>25</v>
      </c>
      <c r="M1731" s="2" t="s">
        <v>88</v>
      </c>
      <c r="N1731" s="2" t="s">
        <v>88</v>
      </c>
      <c r="O1731" s="2" t="s">
        <v>88</v>
      </c>
    </row>
    <row r="1732" spans="1:15" hidden="1">
      <c r="A1732" s="1" t="s">
        <v>15</v>
      </c>
      <c r="B1732" s="2">
        <v>2013</v>
      </c>
      <c r="C1732" s="2" t="s">
        <v>16</v>
      </c>
      <c r="D1732" s="2" t="s">
        <v>17</v>
      </c>
      <c r="E1732" s="2" t="s">
        <v>27</v>
      </c>
      <c r="F1732" s="2" t="s">
        <v>19</v>
      </c>
      <c r="G1732" s="2" t="s">
        <v>45</v>
      </c>
      <c r="H1732" s="2" t="s">
        <v>54</v>
      </c>
      <c r="I1732" s="2" t="s">
        <v>47</v>
      </c>
      <c r="J1732" s="2" t="s">
        <v>30</v>
      </c>
      <c r="K1732" s="2" t="s">
        <v>84</v>
      </c>
      <c r="L1732" s="2" t="s">
        <v>41</v>
      </c>
      <c r="M1732" s="2" t="s">
        <v>42</v>
      </c>
      <c r="N1732" s="2" t="s">
        <v>88</v>
      </c>
      <c r="O1732" s="2" t="s">
        <v>88</v>
      </c>
    </row>
    <row r="1733" spans="1:15" hidden="1">
      <c r="A1733" s="1" t="s">
        <v>15</v>
      </c>
      <c r="B1733" s="2">
        <v>2013</v>
      </c>
      <c r="C1733" s="2" t="s">
        <v>16</v>
      </c>
      <c r="D1733" s="2" t="s">
        <v>33</v>
      </c>
      <c r="E1733" s="2" t="s">
        <v>49</v>
      </c>
      <c r="F1733" s="2" t="s">
        <v>28</v>
      </c>
      <c r="G1733" s="2" t="s">
        <v>20</v>
      </c>
      <c r="H1733" s="2" t="s">
        <v>51</v>
      </c>
      <c r="I1733" s="2" t="s">
        <v>22</v>
      </c>
      <c r="J1733" s="2" t="s">
        <v>52</v>
      </c>
      <c r="K1733" s="2" t="s">
        <v>61</v>
      </c>
      <c r="L1733" s="2" t="s">
        <v>41</v>
      </c>
      <c r="M1733" s="2" t="s">
        <v>32</v>
      </c>
      <c r="N1733" s="2" t="s">
        <v>33</v>
      </c>
      <c r="O1733" s="2" t="s">
        <v>64</v>
      </c>
    </row>
    <row r="1734" spans="1:15" hidden="1">
      <c r="A1734" s="1" t="s">
        <v>15</v>
      </c>
      <c r="B1734" s="2">
        <v>2010</v>
      </c>
      <c r="C1734" s="2" t="s">
        <v>16</v>
      </c>
      <c r="D1734" s="2" t="s">
        <v>17</v>
      </c>
      <c r="E1734" s="2" t="s">
        <v>27</v>
      </c>
      <c r="F1734" s="2" t="s">
        <v>19</v>
      </c>
      <c r="G1734" s="2" t="s">
        <v>45</v>
      </c>
      <c r="H1734" s="2" t="s">
        <v>54</v>
      </c>
      <c r="I1734" s="2" t="s">
        <v>47</v>
      </c>
      <c r="J1734" s="2" t="s">
        <v>30</v>
      </c>
      <c r="K1734" s="2" t="s">
        <v>24</v>
      </c>
      <c r="L1734" s="2" t="s">
        <v>25</v>
      </c>
      <c r="M1734" s="2" t="s">
        <v>88</v>
      </c>
      <c r="N1734" s="2" t="s">
        <v>88</v>
      </c>
      <c r="O1734" s="2" t="s">
        <v>88</v>
      </c>
    </row>
    <row r="1735" spans="1:15" hidden="1">
      <c r="A1735" s="1" t="s">
        <v>15</v>
      </c>
      <c r="B1735" s="2">
        <v>2016</v>
      </c>
      <c r="C1735" s="2" t="s">
        <v>16</v>
      </c>
      <c r="D1735" s="2" t="s">
        <v>33</v>
      </c>
      <c r="E1735" s="2" t="s">
        <v>91</v>
      </c>
      <c r="F1735" s="2" t="s">
        <v>35</v>
      </c>
      <c r="G1735" s="2" t="s">
        <v>20</v>
      </c>
      <c r="H1735" s="2" t="s">
        <v>21</v>
      </c>
      <c r="I1735" s="2" t="s">
        <v>22</v>
      </c>
      <c r="J1735" s="2" t="s">
        <v>52</v>
      </c>
      <c r="K1735" s="2" t="s">
        <v>25</v>
      </c>
      <c r="L1735" s="2" t="s">
        <v>25</v>
      </c>
      <c r="M1735" s="2" t="s">
        <v>42</v>
      </c>
      <c r="N1735" s="2" t="s">
        <v>17</v>
      </c>
      <c r="O1735" s="2" t="s">
        <v>88</v>
      </c>
    </row>
    <row r="1736" spans="1:15" hidden="1">
      <c r="A1736" s="1" t="s">
        <v>15</v>
      </c>
      <c r="B1736" s="2">
        <v>2012</v>
      </c>
      <c r="C1736" s="2" t="s">
        <v>16</v>
      </c>
      <c r="D1736" s="2" t="s">
        <v>17</v>
      </c>
      <c r="E1736" s="2" t="s">
        <v>18</v>
      </c>
      <c r="F1736" s="2" t="s">
        <v>50</v>
      </c>
      <c r="G1736" s="2" t="s">
        <v>20</v>
      </c>
      <c r="H1736" s="2" t="s">
        <v>85</v>
      </c>
      <c r="I1736" s="2" t="s">
        <v>22</v>
      </c>
      <c r="J1736" s="2" t="s">
        <v>23</v>
      </c>
      <c r="K1736" s="2" t="s">
        <v>31</v>
      </c>
      <c r="L1736" s="2" t="s">
        <v>25</v>
      </c>
      <c r="M1736" s="2" t="s">
        <v>88</v>
      </c>
      <c r="N1736" s="2" t="s">
        <v>88</v>
      </c>
      <c r="O1736" s="2" t="s">
        <v>88</v>
      </c>
    </row>
    <row r="1737" spans="1:15">
      <c r="A1737" s="1" t="s">
        <v>48</v>
      </c>
      <c r="B1737" s="2">
        <v>2017</v>
      </c>
      <c r="C1737" s="2" t="s">
        <v>16</v>
      </c>
      <c r="D1737" s="2" t="s">
        <v>33</v>
      </c>
      <c r="E1737" s="2" t="s">
        <v>65</v>
      </c>
      <c r="F1737" s="2" t="s">
        <v>35</v>
      </c>
      <c r="G1737" s="2" t="s">
        <v>20</v>
      </c>
      <c r="H1737" s="2" t="s">
        <v>21</v>
      </c>
      <c r="I1737" s="2" t="s">
        <v>22</v>
      </c>
      <c r="J1737" s="2" t="s">
        <v>67</v>
      </c>
      <c r="K1737" s="2" t="s">
        <v>25</v>
      </c>
      <c r="L1737" s="2" t="s">
        <v>25</v>
      </c>
      <c r="M1737" s="2" t="s">
        <v>42</v>
      </c>
      <c r="N1737" s="2" t="s">
        <v>17</v>
      </c>
      <c r="O1737" s="2" t="s">
        <v>43</v>
      </c>
    </row>
    <row r="1738" spans="1:15" hidden="1">
      <c r="A1738" s="1" t="s">
        <v>221</v>
      </c>
      <c r="B1738" s="2">
        <v>2013</v>
      </c>
      <c r="C1738" s="2" t="s">
        <v>16</v>
      </c>
      <c r="D1738" s="2" t="s">
        <v>17</v>
      </c>
      <c r="E1738" s="2" t="s">
        <v>34</v>
      </c>
      <c r="F1738" s="2" t="s">
        <v>50</v>
      </c>
      <c r="G1738" s="2" t="s">
        <v>45</v>
      </c>
      <c r="H1738" s="2" t="s">
        <v>169</v>
      </c>
      <c r="I1738" s="2" t="s">
        <v>47</v>
      </c>
      <c r="J1738" s="2" t="s">
        <v>39</v>
      </c>
      <c r="K1738" s="2" t="s">
        <v>69</v>
      </c>
      <c r="L1738" s="2" t="s">
        <v>25</v>
      </c>
      <c r="M1738" s="2" t="s">
        <v>88</v>
      </c>
      <c r="N1738" s="2" t="s">
        <v>33</v>
      </c>
      <c r="O1738" s="2" t="s">
        <v>88</v>
      </c>
    </row>
    <row r="1739" spans="1:15">
      <c r="A1739" s="1" t="s">
        <v>141</v>
      </c>
      <c r="B1739" s="2">
        <v>2013</v>
      </c>
      <c r="C1739" s="2" t="s">
        <v>16</v>
      </c>
      <c r="D1739" s="2" t="s">
        <v>33</v>
      </c>
      <c r="E1739" s="2" t="s">
        <v>49</v>
      </c>
      <c r="F1739" s="2" t="s">
        <v>19</v>
      </c>
      <c r="G1739" s="2" t="s">
        <v>20</v>
      </c>
      <c r="H1739" s="2" t="s">
        <v>51</v>
      </c>
      <c r="I1739" s="2" t="s">
        <v>22</v>
      </c>
      <c r="J1739" s="2" t="s">
        <v>67</v>
      </c>
      <c r="K1739" s="2"/>
      <c r="L1739" s="2"/>
      <c r="M1739" s="2" t="s">
        <v>88</v>
      </c>
      <c r="N1739" s="2" t="s">
        <v>33</v>
      </c>
      <c r="O1739" s="2" t="s">
        <v>43</v>
      </c>
    </row>
    <row r="1740" spans="1:15" hidden="1">
      <c r="A1740" s="1" t="s">
        <v>15</v>
      </c>
      <c r="B1740" s="2">
        <v>2014</v>
      </c>
      <c r="C1740" s="2" t="s">
        <v>16</v>
      </c>
      <c r="D1740" s="2" t="s">
        <v>33</v>
      </c>
      <c r="E1740" s="2" t="s">
        <v>65</v>
      </c>
      <c r="F1740" s="2" t="s">
        <v>50</v>
      </c>
      <c r="G1740" s="2" t="s">
        <v>36</v>
      </c>
      <c r="H1740" s="2" t="s">
        <v>37</v>
      </c>
      <c r="I1740" s="2" t="s">
        <v>38</v>
      </c>
      <c r="J1740" s="2" t="s">
        <v>52</v>
      </c>
      <c r="K1740" s="2" t="s">
        <v>69</v>
      </c>
      <c r="L1740" s="2" t="s">
        <v>25</v>
      </c>
      <c r="M1740" s="2" t="s">
        <v>88</v>
      </c>
      <c r="N1740" s="2" t="s">
        <v>88</v>
      </c>
      <c r="O1740" s="2" t="s">
        <v>88</v>
      </c>
    </row>
    <row r="1741" spans="1:15">
      <c r="A1741" s="1" t="s">
        <v>116</v>
      </c>
      <c r="B1741" s="2">
        <v>2013</v>
      </c>
      <c r="C1741" s="2" t="s">
        <v>16</v>
      </c>
      <c r="D1741" s="2" t="s">
        <v>62</v>
      </c>
      <c r="E1741" s="2" t="s">
        <v>34</v>
      </c>
      <c r="F1741" s="2" t="s">
        <v>72</v>
      </c>
      <c r="G1741" s="2" t="s">
        <v>36</v>
      </c>
      <c r="H1741" s="2" t="s">
        <v>37</v>
      </c>
      <c r="I1741" s="2" t="s">
        <v>38</v>
      </c>
      <c r="J1741" s="2" t="s">
        <v>39</v>
      </c>
      <c r="K1741" s="2"/>
      <c r="L1741" s="2"/>
      <c r="M1741" s="2" t="s">
        <v>44</v>
      </c>
      <c r="N1741" s="2" t="s">
        <v>88</v>
      </c>
      <c r="O1741" s="2" t="s">
        <v>43</v>
      </c>
    </row>
    <row r="1742" spans="1:15">
      <c r="A1742" s="1" t="s">
        <v>15</v>
      </c>
      <c r="B1742" s="2">
        <v>2023</v>
      </c>
      <c r="C1742" s="2" t="s">
        <v>16</v>
      </c>
      <c r="D1742" s="2" t="s">
        <v>33</v>
      </c>
      <c r="E1742" s="2" t="s">
        <v>65</v>
      </c>
      <c r="F1742" s="2" t="s">
        <v>72</v>
      </c>
      <c r="G1742" s="2" t="s">
        <v>20</v>
      </c>
      <c r="H1742" s="2" t="s">
        <v>29</v>
      </c>
      <c r="I1742" s="2" t="s">
        <v>22</v>
      </c>
      <c r="J1742" s="2" t="s">
        <v>67</v>
      </c>
      <c r="K1742" s="2" t="s">
        <v>25</v>
      </c>
      <c r="L1742" s="2" t="s">
        <v>25</v>
      </c>
      <c r="M1742" s="2" t="s">
        <v>32</v>
      </c>
      <c r="N1742" s="2" t="s">
        <v>33</v>
      </c>
      <c r="O1742" s="2" t="s">
        <v>43</v>
      </c>
    </row>
    <row r="1743" spans="1:15" hidden="1">
      <c r="A1743" s="1" t="s">
        <v>15</v>
      </c>
      <c r="B1743" s="2">
        <v>2015</v>
      </c>
      <c r="C1743" s="2" t="s">
        <v>16</v>
      </c>
      <c r="D1743" s="2" t="s">
        <v>17</v>
      </c>
      <c r="E1743" s="2" t="s">
        <v>27</v>
      </c>
      <c r="F1743" s="2" t="s">
        <v>35</v>
      </c>
      <c r="G1743" s="2" t="s">
        <v>45</v>
      </c>
      <c r="H1743" s="2" t="s">
        <v>54</v>
      </c>
      <c r="I1743" s="2" t="s">
        <v>47</v>
      </c>
      <c r="J1743" s="2" t="s">
        <v>30</v>
      </c>
      <c r="K1743" s="2"/>
      <c r="L1743" s="2"/>
      <c r="M1743" s="2" t="s">
        <v>42</v>
      </c>
      <c r="N1743" s="2" t="s">
        <v>33</v>
      </c>
      <c r="O1743" s="2" t="s">
        <v>88</v>
      </c>
    </row>
    <row r="1744" spans="1:15" hidden="1">
      <c r="A1744" s="1" t="s">
        <v>15</v>
      </c>
      <c r="B1744" s="2">
        <v>2018</v>
      </c>
      <c r="C1744" s="2" t="s">
        <v>16</v>
      </c>
      <c r="D1744" s="2" t="s">
        <v>33</v>
      </c>
      <c r="E1744" s="2" t="s">
        <v>49</v>
      </c>
      <c r="F1744" s="2" t="s">
        <v>19</v>
      </c>
      <c r="G1744" s="2" t="s">
        <v>20</v>
      </c>
      <c r="H1744" s="2" t="s">
        <v>21</v>
      </c>
      <c r="I1744" s="2" t="s">
        <v>22</v>
      </c>
      <c r="J1744" s="2" t="s">
        <v>52</v>
      </c>
      <c r="K1744" s="2"/>
      <c r="L1744" s="2"/>
      <c r="M1744" s="2" t="s">
        <v>32</v>
      </c>
      <c r="N1744" s="2" t="s">
        <v>17</v>
      </c>
      <c r="O1744" s="2" t="s">
        <v>88</v>
      </c>
    </row>
    <row r="1745" spans="1:15">
      <c r="A1745" s="1" t="s">
        <v>15</v>
      </c>
      <c r="B1745" s="2">
        <v>2020</v>
      </c>
      <c r="C1745" s="2" t="s">
        <v>16</v>
      </c>
      <c r="D1745" s="2" t="s">
        <v>33</v>
      </c>
      <c r="E1745" s="2" t="s">
        <v>65</v>
      </c>
      <c r="F1745" s="2" t="s">
        <v>35</v>
      </c>
      <c r="G1745" s="2" t="s">
        <v>20</v>
      </c>
      <c r="H1745" s="2" t="s">
        <v>101</v>
      </c>
      <c r="I1745" s="2" t="s">
        <v>76</v>
      </c>
      <c r="J1745" s="2" t="s">
        <v>67</v>
      </c>
      <c r="K1745" s="2" t="s">
        <v>69</v>
      </c>
      <c r="L1745" s="2" t="s">
        <v>25</v>
      </c>
      <c r="M1745" s="2" t="s">
        <v>55</v>
      </c>
      <c r="N1745" s="2" t="s">
        <v>33</v>
      </c>
      <c r="O1745" s="2" t="s">
        <v>43</v>
      </c>
    </row>
    <row r="1746" spans="1:15" hidden="1">
      <c r="A1746" s="1" t="s">
        <v>48</v>
      </c>
      <c r="B1746" s="2">
        <v>2012</v>
      </c>
      <c r="C1746" s="2" t="s">
        <v>16</v>
      </c>
      <c r="D1746" s="2" t="s">
        <v>17</v>
      </c>
      <c r="E1746" s="2" t="s">
        <v>27</v>
      </c>
      <c r="F1746" s="2" t="s">
        <v>35</v>
      </c>
      <c r="G1746" s="2" t="s">
        <v>45</v>
      </c>
      <c r="H1746" s="2" t="s">
        <v>54</v>
      </c>
      <c r="I1746" s="2" t="s">
        <v>47</v>
      </c>
      <c r="J1746" s="2" t="s">
        <v>30</v>
      </c>
      <c r="K1746" s="2" t="s">
        <v>40</v>
      </c>
      <c r="L1746" s="2" t="s">
        <v>41</v>
      </c>
      <c r="M1746" s="2" t="s">
        <v>81</v>
      </c>
      <c r="N1746" s="2" t="s">
        <v>17</v>
      </c>
      <c r="O1746" s="2" t="s">
        <v>88</v>
      </c>
    </row>
    <row r="1747" spans="1:15">
      <c r="A1747" s="1" t="s">
        <v>15</v>
      </c>
      <c r="B1747" s="2">
        <v>2023</v>
      </c>
      <c r="C1747" s="2" t="s">
        <v>16</v>
      </c>
      <c r="D1747" s="2" t="s">
        <v>33</v>
      </c>
      <c r="E1747" s="2" t="s">
        <v>65</v>
      </c>
      <c r="F1747" s="2" t="s">
        <v>72</v>
      </c>
      <c r="G1747" s="2" t="s">
        <v>20</v>
      </c>
      <c r="H1747" s="2" t="s">
        <v>29</v>
      </c>
      <c r="I1747" s="2" t="s">
        <v>22</v>
      </c>
      <c r="J1747" s="2" t="s">
        <v>67</v>
      </c>
      <c r="K1747" s="2" t="s">
        <v>25</v>
      </c>
      <c r="L1747" s="2" t="s">
        <v>25</v>
      </c>
      <c r="M1747" s="2" t="s">
        <v>32</v>
      </c>
      <c r="N1747" s="2" t="s">
        <v>33</v>
      </c>
      <c r="O1747" s="2" t="s">
        <v>43</v>
      </c>
    </row>
    <row r="1748" spans="1:15">
      <c r="A1748" s="1" t="s">
        <v>15</v>
      </c>
      <c r="B1748" s="2">
        <v>2023</v>
      </c>
      <c r="C1748" s="2" t="s">
        <v>16</v>
      </c>
      <c r="D1748" s="2" t="s">
        <v>33</v>
      </c>
      <c r="E1748" s="2" t="s">
        <v>65</v>
      </c>
      <c r="F1748" s="2" t="s">
        <v>19</v>
      </c>
      <c r="G1748" s="2" t="s">
        <v>20</v>
      </c>
      <c r="H1748" s="2" t="s">
        <v>29</v>
      </c>
      <c r="I1748" s="2" t="s">
        <v>22</v>
      </c>
      <c r="J1748" s="2" t="s">
        <v>67</v>
      </c>
      <c r="K1748" s="2" t="s">
        <v>25</v>
      </c>
      <c r="L1748" s="2" t="s">
        <v>25</v>
      </c>
      <c r="M1748" s="2" t="s">
        <v>32</v>
      </c>
      <c r="N1748" s="2" t="s">
        <v>33</v>
      </c>
      <c r="O1748" s="2" t="s">
        <v>43</v>
      </c>
    </row>
    <row r="1749" spans="1:15">
      <c r="A1749" s="1" t="s">
        <v>15</v>
      </c>
      <c r="B1749" s="2">
        <v>2016</v>
      </c>
      <c r="C1749" s="2" t="s">
        <v>16</v>
      </c>
      <c r="D1749" s="2" t="s">
        <v>33</v>
      </c>
      <c r="E1749" s="2" t="s">
        <v>65</v>
      </c>
      <c r="F1749" s="2" t="s">
        <v>19</v>
      </c>
      <c r="G1749" s="2" t="s">
        <v>20</v>
      </c>
      <c r="H1749" s="2" t="s">
        <v>101</v>
      </c>
      <c r="I1749" s="2" t="s">
        <v>76</v>
      </c>
      <c r="J1749" s="2" t="s">
        <v>67</v>
      </c>
      <c r="K1749" s="2" t="s">
        <v>40</v>
      </c>
      <c r="L1749" s="2" t="s">
        <v>41</v>
      </c>
      <c r="M1749" s="2" t="s">
        <v>88</v>
      </c>
      <c r="N1749" s="2" t="s">
        <v>17</v>
      </c>
      <c r="O1749" s="2" t="s">
        <v>43</v>
      </c>
    </row>
    <row r="1750" spans="1:15" hidden="1">
      <c r="A1750" s="1" t="s">
        <v>15</v>
      </c>
      <c r="B1750" s="2">
        <v>2014</v>
      </c>
      <c r="C1750" s="2" t="s">
        <v>16</v>
      </c>
      <c r="D1750" s="2" t="s">
        <v>33</v>
      </c>
      <c r="E1750" s="2" t="s">
        <v>65</v>
      </c>
      <c r="F1750" s="2" t="s">
        <v>86</v>
      </c>
      <c r="G1750" s="2" t="s">
        <v>20</v>
      </c>
      <c r="H1750" s="2" t="s">
        <v>51</v>
      </c>
      <c r="I1750" s="2" t="s">
        <v>22</v>
      </c>
      <c r="J1750" s="2" t="s">
        <v>67</v>
      </c>
      <c r="K1750" s="2"/>
      <c r="L1750" s="2"/>
      <c r="M1750" s="2" t="s">
        <v>32</v>
      </c>
      <c r="N1750" s="2" t="s">
        <v>33</v>
      </c>
      <c r="O1750" s="2" t="s">
        <v>88</v>
      </c>
    </row>
    <row r="1751" spans="1:15" hidden="1">
      <c r="A1751" s="1" t="s">
        <v>15</v>
      </c>
      <c r="B1751" s="2">
        <v>2016</v>
      </c>
      <c r="C1751" s="2" t="s">
        <v>16</v>
      </c>
      <c r="D1751" s="2" t="s">
        <v>33</v>
      </c>
      <c r="E1751" s="2" t="s">
        <v>49</v>
      </c>
      <c r="F1751" s="2" t="s">
        <v>50</v>
      </c>
      <c r="G1751" s="2" t="s">
        <v>20</v>
      </c>
      <c r="H1751" s="2" t="s">
        <v>21</v>
      </c>
      <c r="I1751" s="2" t="s">
        <v>22</v>
      </c>
      <c r="J1751" s="2" t="s">
        <v>52</v>
      </c>
      <c r="K1751" s="2" t="s">
        <v>25</v>
      </c>
      <c r="L1751" s="2" t="s">
        <v>25</v>
      </c>
      <c r="M1751" s="2" t="s">
        <v>32</v>
      </c>
      <c r="N1751" s="2" t="s">
        <v>33</v>
      </c>
      <c r="O1751" s="2" t="s">
        <v>64</v>
      </c>
    </row>
    <row r="1752" spans="1:15">
      <c r="A1752" s="1" t="s">
        <v>15</v>
      </c>
      <c r="B1752" s="2">
        <v>2020</v>
      </c>
      <c r="C1752" s="2" t="s">
        <v>16</v>
      </c>
      <c r="D1752" s="2" t="s">
        <v>33</v>
      </c>
      <c r="E1752" s="2" t="s">
        <v>65</v>
      </c>
      <c r="F1752" s="2" t="s">
        <v>50</v>
      </c>
      <c r="G1752" s="2" t="s">
        <v>20</v>
      </c>
      <c r="H1752" s="2" t="s">
        <v>85</v>
      </c>
      <c r="I1752" s="2" t="s">
        <v>22</v>
      </c>
      <c r="J1752" s="2" t="s">
        <v>52</v>
      </c>
      <c r="K1752" s="2" t="s">
        <v>41</v>
      </c>
      <c r="L1752" s="2" t="s">
        <v>41</v>
      </c>
      <c r="M1752" s="2" t="s">
        <v>32</v>
      </c>
      <c r="N1752" s="2" t="s">
        <v>33</v>
      </c>
      <c r="O1752" s="2" t="s">
        <v>43</v>
      </c>
    </row>
    <row r="1753" spans="1:15" hidden="1">
      <c r="A1753" s="1" t="s">
        <v>229</v>
      </c>
      <c r="B1753" s="2">
        <v>2012</v>
      </c>
      <c r="C1753" s="2" t="s">
        <v>16</v>
      </c>
      <c r="D1753" s="2" t="s">
        <v>33</v>
      </c>
      <c r="E1753" s="2" t="s">
        <v>79</v>
      </c>
      <c r="F1753" s="2" t="s">
        <v>19</v>
      </c>
      <c r="G1753" s="2" t="s">
        <v>20</v>
      </c>
      <c r="H1753" s="2" t="s">
        <v>130</v>
      </c>
      <c r="I1753" s="2" t="s">
        <v>131</v>
      </c>
      <c r="J1753" s="2" t="s">
        <v>67</v>
      </c>
      <c r="K1753" s="2"/>
      <c r="L1753" s="2"/>
      <c r="M1753" s="2" t="s">
        <v>88</v>
      </c>
      <c r="N1753" s="2" t="s">
        <v>33</v>
      </c>
      <c r="O1753" s="2" t="s">
        <v>78</v>
      </c>
    </row>
    <row r="1754" spans="1:15">
      <c r="A1754" s="1" t="s">
        <v>15</v>
      </c>
      <c r="B1754" s="2">
        <v>2013</v>
      </c>
      <c r="C1754" s="2" t="s">
        <v>16</v>
      </c>
      <c r="D1754" s="2" t="s">
        <v>33</v>
      </c>
      <c r="E1754" s="2" t="s">
        <v>91</v>
      </c>
      <c r="F1754" s="2" t="s">
        <v>82</v>
      </c>
      <c r="G1754" s="2" t="s">
        <v>92</v>
      </c>
      <c r="H1754" s="2" t="s">
        <v>93</v>
      </c>
      <c r="I1754" s="2" t="s">
        <v>94</v>
      </c>
      <c r="J1754" s="2" t="s">
        <v>39</v>
      </c>
      <c r="K1754" s="2"/>
      <c r="L1754" s="2"/>
      <c r="M1754" s="2" t="s">
        <v>32</v>
      </c>
      <c r="N1754" s="2" t="s">
        <v>17</v>
      </c>
      <c r="O1754" s="2" t="s">
        <v>43</v>
      </c>
    </row>
    <row r="1755" spans="1:15" hidden="1">
      <c r="A1755" s="1" t="s">
        <v>15</v>
      </c>
      <c r="B1755" s="2">
        <v>2012</v>
      </c>
      <c r="C1755" s="2" t="s">
        <v>16</v>
      </c>
      <c r="D1755" s="2" t="s">
        <v>33</v>
      </c>
      <c r="E1755" s="2" t="s">
        <v>49</v>
      </c>
      <c r="F1755" s="2" t="s">
        <v>50</v>
      </c>
      <c r="G1755" s="2" t="s">
        <v>20</v>
      </c>
      <c r="H1755" s="2" t="s">
        <v>21</v>
      </c>
      <c r="I1755" s="2" t="s">
        <v>22</v>
      </c>
      <c r="J1755" s="2" t="s">
        <v>52</v>
      </c>
      <c r="K1755" s="2" t="s">
        <v>31</v>
      </c>
      <c r="L1755" s="2" t="s">
        <v>25</v>
      </c>
      <c r="M1755" s="2" t="s">
        <v>32</v>
      </c>
      <c r="N1755" s="2" t="s">
        <v>88</v>
      </c>
      <c r="O1755" s="2" t="s">
        <v>58</v>
      </c>
    </row>
    <row r="1756" spans="1:15" hidden="1">
      <c r="A1756" s="1" t="s">
        <v>110</v>
      </c>
      <c r="B1756" s="2">
        <v>2018</v>
      </c>
      <c r="C1756" s="2" t="s">
        <v>16</v>
      </c>
      <c r="D1756" s="2" t="s">
        <v>17</v>
      </c>
      <c r="E1756" s="2" t="s">
        <v>27</v>
      </c>
      <c r="F1756" s="2" t="s">
        <v>19</v>
      </c>
      <c r="G1756" s="2" t="s">
        <v>20</v>
      </c>
      <c r="H1756" s="2" t="s">
        <v>51</v>
      </c>
      <c r="I1756" s="2" t="s">
        <v>22</v>
      </c>
      <c r="J1756" s="2" t="s">
        <v>30</v>
      </c>
      <c r="K1756" s="2"/>
      <c r="L1756" s="2"/>
      <c r="M1756" s="2" t="s">
        <v>88</v>
      </c>
      <c r="N1756" s="2" t="s">
        <v>88</v>
      </c>
      <c r="O1756" s="2" t="s">
        <v>88</v>
      </c>
    </row>
    <row r="1757" spans="1:15">
      <c r="A1757" s="1" t="s">
        <v>15</v>
      </c>
      <c r="B1757" s="2">
        <v>2012</v>
      </c>
      <c r="C1757" s="2" t="s">
        <v>16</v>
      </c>
      <c r="D1757" s="2" t="s">
        <v>33</v>
      </c>
      <c r="E1757" s="2" t="s">
        <v>34</v>
      </c>
      <c r="F1757" s="2" t="s">
        <v>35</v>
      </c>
      <c r="G1757" s="2" t="s">
        <v>45</v>
      </c>
      <c r="H1757" s="2" t="s">
        <v>54</v>
      </c>
      <c r="I1757" s="2" t="s">
        <v>47</v>
      </c>
      <c r="J1757" s="2" t="s">
        <v>39</v>
      </c>
      <c r="K1757" s="2"/>
      <c r="L1757" s="2"/>
      <c r="M1757" s="2" t="s">
        <v>42</v>
      </c>
      <c r="N1757" s="2" t="s">
        <v>17</v>
      </c>
      <c r="O1757" s="2" t="s">
        <v>43</v>
      </c>
    </row>
    <row r="1758" spans="1:15">
      <c r="A1758" s="1" t="s">
        <v>15</v>
      </c>
      <c r="B1758" s="2">
        <v>2023</v>
      </c>
      <c r="C1758" s="2" t="s">
        <v>16</v>
      </c>
      <c r="D1758" s="2" t="s">
        <v>33</v>
      </c>
      <c r="E1758" s="2" t="s">
        <v>65</v>
      </c>
      <c r="F1758" s="2" t="s">
        <v>66</v>
      </c>
      <c r="G1758" s="2" t="s">
        <v>20</v>
      </c>
      <c r="H1758" s="2" t="s">
        <v>29</v>
      </c>
      <c r="I1758" s="2" t="s">
        <v>22</v>
      </c>
      <c r="J1758" s="2" t="s">
        <v>67</v>
      </c>
      <c r="K1758" s="2"/>
      <c r="L1758" s="2"/>
      <c r="M1758" s="2" t="s">
        <v>32</v>
      </c>
      <c r="N1758" s="2" t="s">
        <v>33</v>
      </c>
      <c r="O1758" s="2" t="s">
        <v>43</v>
      </c>
    </row>
    <row r="1759" spans="1:15" hidden="1">
      <c r="A1759" s="1" t="s">
        <v>116</v>
      </c>
      <c r="B1759" s="2">
        <v>2013</v>
      </c>
      <c r="C1759" s="2" t="s">
        <v>16</v>
      </c>
      <c r="D1759" s="2" t="s">
        <v>17</v>
      </c>
      <c r="E1759" s="2" t="s">
        <v>27</v>
      </c>
      <c r="F1759" s="2" t="s">
        <v>19</v>
      </c>
      <c r="G1759" s="2" t="s">
        <v>20</v>
      </c>
      <c r="H1759" s="2" t="s">
        <v>71</v>
      </c>
      <c r="I1759" s="2" t="s">
        <v>22</v>
      </c>
      <c r="J1759" s="2" t="s">
        <v>30</v>
      </c>
      <c r="K1759" s="2"/>
      <c r="L1759" s="2"/>
      <c r="M1759" s="2" t="s">
        <v>32</v>
      </c>
      <c r="N1759" s="2" t="s">
        <v>33</v>
      </c>
      <c r="O1759" s="2" t="s">
        <v>88</v>
      </c>
    </row>
    <row r="1760" spans="1:15" hidden="1">
      <c r="A1760" s="1" t="s">
        <v>15</v>
      </c>
      <c r="B1760" s="2">
        <v>2023</v>
      </c>
      <c r="C1760" s="2" t="s">
        <v>16</v>
      </c>
      <c r="D1760" s="2" t="s">
        <v>17</v>
      </c>
      <c r="E1760" s="2" t="s">
        <v>27</v>
      </c>
      <c r="F1760" s="2" t="s">
        <v>35</v>
      </c>
      <c r="G1760" s="2" t="s">
        <v>45</v>
      </c>
      <c r="H1760" s="2" t="s">
        <v>54</v>
      </c>
      <c r="I1760" s="2" t="s">
        <v>47</v>
      </c>
      <c r="J1760" s="2" t="s">
        <v>30</v>
      </c>
      <c r="K1760" s="2" t="s">
        <v>31</v>
      </c>
      <c r="L1760" s="2" t="s">
        <v>25</v>
      </c>
      <c r="M1760" s="2" t="s">
        <v>42</v>
      </c>
      <c r="N1760" s="2" t="s">
        <v>33</v>
      </c>
      <c r="O1760" s="2" t="s">
        <v>88</v>
      </c>
    </row>
    <row r="1761" spans="1:15" hidden="1">
      <c r="A1761" s="1" t="s">
        <v>15</v>
      </c>
      <c r="B1761" s="2">
        <v>2011</v>
      </c>
      <c r="C1761" s="2" t="s">
        <v>16</v>
      </c>
      <c r="D1761" s="2" t="s">
        <v>33</v>
      </c>
      <c r="E1761" s="2" t="s">
        <v>34</v>
      </c>
      <c r="F1761" s="2" t="s">
        <v>35</v>
      </c>
      <c r="G1761" s="2" t="s">
        <v>45</v>
      </c>
      <c r="H1761" s="2" t="s">
        <v>54</v>
      </c>
      <c r="I1761" s="2" t="s">
        <v>47</v>
      </c>
      <c r="J1761" s="2" t="s">
        <v>39</v>
      </c>
      <c r="K1761" s="2"/>
      <c r="L1761" s="2"/>
      <c r="M1761" s="2" t="s">
        <v>88</v>
      </c>
      <c r="N1761" s="2" t="s">
        <v>88</v>
      </c>
      <c r="O1761" s="2" t="s">
        <v>88</v>
      </c>
    </row>
    <row r="1762" spans="1:15">
      <c r="A1762" s="1" t="s">
        <v>15</v>
      </c>
      <c r="B1762" s="2">
        <v>2023</v>
      </c>
      <c r="C1762" s="2" t="s">
        <v>16</v>
      </c>
      <c r="D1762" s="2" t="s">
        <v>33</v>
      </c>
      <c r="E1762" s="2" t="s">
        <v>65</v>
      </c>
      <c r="F1762" s="2" t="s">
        <v>66</v>
      </c>
      <c r="G1762" s="2" t="s">
        <v>20</v>
      </c>
      <c r="H1762" s="2" t="s">
        <v>29</v>
      </c>
      <c r="I1762" s="2" t="s">
        <v>22</v>
      </c>
      <c r="J1762" s="2" t="s">
        <v>67</v>
      </c>
      <c r="K1762" s="2" t="s">
        <v>25</v>
      </c>
      <c r="L1762" s="2" t="s">
        <v>25</v>
      </c>
      <c r="M1762" s="2" t="s">
        <v>32</v>
      </c>
      <c r="N1762" s="2" t="s">
        <v>33</v>
      </c>
      <c r="O1762" s="2" t="s">
        <v>43</v>
      </c>
    </row>
    <row r="1763" spans="1:15" hidden="1">
      <c r="A1763" s="1" t="s">
        <v>117</v>
      </c>
      <c r="B1763" s="2">
        <v>2013</v>
      </c>
      <c r="C1763" s="2" t="s">
        <v>16</v>
      </c>
      <c r="D1763" s="2" t="s">
        <v>17</v>
      </c>
      <c r="E1763" s="2" t="s">
        <v>18</v>
      </c>
      <c r="F1763" s="2" t="s">
        <v>35</v>
      </c>
      <c r="G1763" s="2" t="s">
        <v>20</v>
      </c>
      <c r="H1763" s="2" t="s">
        <v>85</v>
      </c>
      <c r="I1763" s="2" t="s">
        <v>22</v>
      </c>
      <c r="J1763" s="2" t="s">
        <v>23</v>
      </c>
      <c r="K1763" s="2" t="s">
        <v>84</v>
      </c>
      <c r="L1763" s="2" t="s">
        <v>41</v>
      </c>
      <c r="M1763" s="2" t="s">
        <v>42</v>
      </c>
      <c r="N1763" s="2" t="s">
        <v>33</v>
      </c>
      <c r="O1763" s="2" t="s">
        <v>88</v>
      </c>
    </row>
    <row r="1764" spans="1:15" hidden="1">
      <c r="A1764" s="1" t="s">
        <v>230</v>
      </c>
      <c r="B1764" s="2">
        <v>2014</v>
      </c>
      <c r="C1764" s="2" t="s">
        <v>16</v>
      </c>
      <c r="D1764" s="2" t="s">
        <v>33</v>
      </c>
      <c r="E1764" s="2" t="s">
        <v>49</v>
      </c>
      <c r="F1764" s="2" t="s">
        <v>59</v>
      </c>
      <c r="G1764" s="2" t="s">
        <v>20</v>
      </c>
      <c r="H1764" s="2" t="s">
        <v>165</v>
      </c>
      <c r="I1764" s="2" t="s">
        <v>22</v>
      </c>
      <c r="J1764" s="2" t="s">
        <v>52</v>
      </c>
      <c r="K1764" s="2"/>
      <c r="L1764" s="2"/>
      <c r="M1764" s="2" t="s">
        <v>88</v>
      </c>
      <c r="N1764" s="2" t="s">
        <v>88</v>
      </c>
      <c r="O1764" s="2" t="s">
        <v>64</v>
      </c>
    </row>
    <row r="1765" spans="1:15" hidden="1">
      <c r="A1765" s="1" t="s">
        <v>15</v>
      </c>
      <c r="B1765" s="2">
        <v>2010</v>
      </c>
      <c r="C1765" s="2" t="s">
        <v>16</v>
      </c>
      <c r="D1765" s="2" t="s">
        <v>17</v>
      </c>
      <c r="E1765" s="2" t="s">
        <v>27</v>
      </c>
      <c r="F1765" s="2" t="s">
        <v>19</v>
      </c>
      <c r="G1765" s="2" t="s">
        <v>45</v>
      </c>
      <c r="H1765" s="2" t="s">
        <v>54</v>
      </c>
      <c r="I1765" s="2" t="s">
        <v>47</v>
      </c>
      <c r="J1765" s="2" t="s">
        <v>30</v>
      </c>
      <c r="K1765" s="2" t="s">
        <v>24</v>
      </c>
      <c r="L1765" s="2" t="s">
        <v>25</v>
      </c>
      <c r="M1765" s="2" t="s">
        <v>88</v>
      </c>
      <c r="N1765" s="2" t="s">
        <v>88</v>
      </c>
      <c r="O1765" s="2" t="s">
        <v>88</v>
      </c>
    </row>
    <row r="1766" spans="1:15" hidden="1">
      <c r="A1766" s="1" t="s">
        <v>15</v>
      </c>
      <c r="B1766" s="2">
        <v>2013</v>
      </c>
      <c r="C1766" s="2" t="s">
        <v>99</v>
      </c>
      <c r="D1766" s="2" t="s">
        <v>17</v>
      </c>
      <c r="E1766" s="2" t="s">
        <v>18</v>
      </c>
      <c r="F1766" s="2" t="s">
        <v>86</v>
      </c>
      <c r="G1766" s="2" t="s">
        <v>20</v>
      </c>
      <c r="H1766" s="2" t="s">
        <v>85</v>
      </c>
      <c r="I1766" s="2" t="s">
        <v>22</v>
      </c>
      <c r="J1766" s="2" t="s">
        <v>23</v>
      </c>
      <c r="K1766" s="2" t="s">
        <v>31</v>
      </c>
      <c r="L1766" s="2" t="s">
        <v>25</v>
      </c>
      <c r="M1766" s="2" t="s">
        <v>88</v>
      </c>
      <c r="N1766" s="2" t="s">
        <v>88</v>
      </c>
      <c r="O1766" s="2" t="s">
        <v>88</v>
      </c>
    </row>
    <row r="1767" spans="1:15">
      <c r="A1767" s="1" t="s">
        <v>15</v>
      </c>
      <c r="B1767" s="2">
        <v>2020</v>
      </c>
      <c r="C1767" s="2" t="s">
        <v>16</v>
      </c>
      <c r="D1767" s="2" t="s">
        <v>33</v>
      </c>
      <c r="E1767" s="2" t="s">
        <v>79</v>
      </c>
      <c r="F1767" s="2" t="s">
        <v>19</v>
      </c>
      <c r="G1767" s="2" t="s">
        <v>36</v>
      </c>
      <c r="H1767" s="2" t="s">
        <v>101</v>
      </c>
      <c r="I1767" s="2" t="s">
        <v>76</v>
      </c>
      <c r="J1767" s="2" t="s">
        <v>67</v>
      </c>
      <c r="K1767" s="2" t="s">
        <v>31</v>
      </c>
      <c r="L1767" s="2" t="s">
        <v>25</v>
      </c>
      <c r="M1767" s="2" t="s">
        <v>88</v>
      </c>
      <c r="N1767" s="2" t="s">
        <v>17</v>
      </c>
      <c r="O1767" s="2" t="s">
        <v>43</v>
      </c>
    </row>
    <row r="1768" spans="1:15">
      <c r="A1768" s="1" t="s">
        <v>15</v>
      </c>
      <c r="B1768" s="2">
        <v>2023</v>
      </c>
      <c r="C1768" s="2" t="s">
        <v>16</v>
      </c>
      <c r="D1768" s="2" t="s">
        <v>33</v>
      </c>
      <c r="E1768" s="2" t="s">
        <v>65</v>
      </c>
      <c r="F1768" s="2" t="s">
        <v>66</v>
      </c>
      <c r="G1768" s="2" t="s">
        <v>20</v>
      </c>
      <c r="H1768" s="2" t="s">
        <v>29</v>
      </c>
      <c r="I1768" s="2" t="s">
        <v>22</v>
      </c>
      <c r="J1768" s="2" t="s">
        <v>67</v>
      </c>
      <c r="K1768" s="2" t="s">
        <v>25</v>
      </c>
      <c r="L1768" s="2" t="s">
        <v>25</v>
      </c>
      <c r="M1768" s="2" t="s">
        <v>32</v>
      </c>
      <c r="N1768" s="2" t="s">
        <v>33</v>
      </c>
      <c r="O1768" s="2" t="s">
        <v>43</v>
      </c>
    </row>
    <row r="1769" spans="1:15" hidden="1">
      <c r="A1769" s="1" t="s">
        <v>15</v>
      </c>
      <c r="B1769" s="2">
        <v>2011</v>
      </c>
      <c r="C1769" s="2" t="s">
        <v>16</v>
      </c>
      <c r="D1769" s="2" t="s">
        <v>17</v>
      </c>
      <c r="E1769" s="2" t="s">
        <v>18</v>
      </c>
      <c r="F1769" s="2" t="s">
        <v>19</v>
      </c>
      <c r="G1769" s="2" t="s">
        <v>20</v>
      </c>
      <c r="H1769" s="2" t="s">
        <v>21</v>
      </c>
      <c r="I1769" s="2" t="s">
        <v>22</v>
      </c>
      <c r="J1769" s="2" t="s">
        <v>23</v>
      </c>
      <c r="K1769" s="2" t="s">
        <v>24</v>
      </c>
      <c r="L1769" s="2" t="s">
        <v>25</v>
      </c>
      <c r="M1769" s="2" t="s">
        <v>88</v>
      </c>
      <c r="N1769" s="2" t="s">
        <v>88</v>
      </c>
      <c r="O1769" s="2" t="s">
        <v>88</v>
      </c>
    </row>
    <row r="1770" spans="1:15">
      <c r="A1770" s="1" t="s">
        <v>15</v>
      </c>
      <c r="B1770" s="2">
        <v>2023</v>
      </c>
      <c r="C1770" s="2" t="s">
        <v>16</v>
      </c>
      <c r="D1770" s="2" t="s">
        <v>33</v>
      </c>
      <c r="E1770" s="2" t="s">
        <v>65</v>
      </c>
      <c r="F1770" s="2" t="s">
        <v>72</v>
      </c>
      <c r="G1770" s="2" t="s">
        <v>20</v>
      </c>
      <c r="H1770" s="2" t="s">
        <v>29</v>
      </c>
      <c r="I1770" s="2" t="s">
        <v>22</v>
      </c>
      <c r="J1770" s="2" t="s">
        <v>67</v>
      </c>
      <c r="K1770" s="2" t="s">
        <v>25</v>
      </c>
      <c r="L1770" s="2" t="s">
        <v>25</v>
      </c>
      <c r="M1770" s="2" t="s">
        <v>32</v>
      </c>
      <c r="N1770" s="2" t="s">
        <v>33</v>
      </c>
      <c r="O1770" s="2" t="s">
        <v>43</v>
      </c>
    </row>
    <row r="1771" spans="1:15" hidden="1">
      <c r="A1771" s="1" t="s">
        <v>230</v>
      </c>
      <c r="B1771" s="2">
        <v>2013</v>
      </c>
      <c r="C1771" s="2" t="s">
        <v>16</v>
      </c>
      <c r="D1771" s="2" t="s">
        <v>33</v>
      </c>
      <c r="E1771" s="2" t="s">
        <v>49</v>
      </c>
      <c r="F1771" s="2" t="s">
        <v>72</v>
      </c>
      <c r="G1771" s="2" t="s">
        <v>20</v>
      </c>
      <c r="H1771" s="2" t="s">
        <v>51</v>
      </c>
      <c r="I1771" s="2" t="s">
        <v>22</v>
      </c>
      <c r="J1771" s="2" t="s">
        <v>52</v>
      </c>
      <c r="K1771" s="2"/>
      <c r="L1771" s="2"/>
      <c r="M1771" s="2" t="s">
        <v>32</v>
      </c>
      <c r="N1771" s="2" t="s">
        <v>33</v>
      </c>
      <c r="O1771" s="2" t="s">
        <v>58</v>
      </c>
    </row>
    <row r="1772" spans="1:15" hidden="1">
      <c r="A1772" s="1" t="s">
        <v>15</v>
      </c>
      <c r="B1772" s="2">
        <v>2012</v>
      </c>
      <c r="C1772" s="2" t="s">
        <v>16</v>
      </c>
      <c r="D1772" s="2" t="s">
        <v>33</v>
      </c>
      <c r="E1772" s="2" t="s">
        <v>65</v>
      </c>
      <c r="F1772" s="2" t="s">
        <v>66</v>
      </c>
      <c r="G1772" s="2" t="s">
        <v>20</v>
      </c>
      <c r="H1772" s="2" t="s">
        <v>21</v>
      </c>
      <c r="I1772" s="2" t="s">
        <v>22</v>
      </c>
      <c r="J1772" s="2" t="s">
        <v>52</v>
      </c>
      <c r="K1772" s="2" t="s">
        <v>69</v>
      </c>
      <c r="L1772" s="2" t="s">
        <v>25</v>
      </c>
      <c r="M1772" s="2" t="s">
        <v>44</v>
      </c>
      <c r="N1772" s="2" t="s">
        <v>17</v>
      </c>
      <c r="O1772" s="2" t="s">
        <v>88</v>
      </c>
    </row>
    <row r="1773" spans="1:15" hidden="1">
      <c r="A1773" s="1" t="s">
        <v>48</v>
      </c>
      <c r="B1773" s="2">
        <v>2021</v>
      </c>
      <c r="C1773" s="2" t="s">
        <v>16</v>
      </c>
      <c r="D1773" s="2" t="s">
        <v>17</v>
      </c>
      <c r="E1773" s="2" t="s">
        <v>27</v>
      </c>
      <c r="F1773" s="2" t="s">
        <v>19</v>
      </c>
      <c r="G1773" s="2" t="s">
        <v>20</v>
      </c>
      <c r="H1773" s="2" t="s">
        <v>51</v>
      </c>
      <c r="I1773" s="2" t="s">
        <v>22</v>
      </c>
      <c r="J1773" s="2" t="s">
        <v>30</v>
      </c>
      <c r="K1773" s="2" t="s">
        <v>24</v>
      </c>
      <c r="L1773" s="2" t="s">
        <v>25</v>
      </c>
      <c r="M1773" s="2" t="s">
        <v>88</v>
      </c>
      <c r="N1773" s="2" t="s">
        <v>33</v>
      </c>
      <c r="O1773" s="2" t="s">
        <v>88</v>
      </c>
    </row>
    <row r="1774" spans="1:15">
      <c r="A1774" s="1" t="s">
        <v>15</v>
      </c>
      <c r="B1774" s="2">
        <v>2017</v>
      </c>
      <c r="C1774" s="2" t="s">
        <v>16</v>
      </c>
      <c r="D1774" s="2" t="s">
        <v>33</v>
      </c>
      <c r="E1774" s="2" t="s">
        <v>49</v>
      </c>
      <c r="F1774" s="2" t="s">
        <v>50</v>
      </c>
      <c r="G1774" s="2" t="s">
        <v>20</v>
      </c>
      <c r="H1774" s="2" t="s">
        <v>51</v>
      </c>
      <c r="I1774" s="2" t="s">
        <v>22</v>
      </c>
      <c r="J1774" s="2" t="s">
        <v>52</v>
      </c>
      <c r="K1774" s="2" t="s">
        <v>40</v>
      </c>
      <c r="L1774" s="2" t="s">
        <v>41</v>
      </c>
      <c r="M1774" s="2" t="s">
        <v>32</v>
      </c>
      <c r="N1774" s="2" t="s">
        <v>33</v>
      </c>
      <c r="O1774" s="2" t="s">
        <v>43</v>
      </c>
    </row>
    <row r="1775" spans="1:15" hidden="1">
      <c r="A1775" s="1" t="s">
        <v>117</v>
      </c>
      <c r="B1775" s="2">
        <v>2015</v>
      </c>
      <c r="C1775" s="2" t="s">
        <v>16</v>
      </c>
      <c r="D1775" s="2" t="s">
        <v>17</v>
      </c>
      <c r="E1775" s="2" t="s">
        <v>27</v>
      </c>
      <c r="F1775" s="2" t="s">
        <v>19</v>
      </c>
      <c r="G1775" s="2" t="s">
        <v>20</v>
      </c>
      <c r="H1775" s="2" t="s">
        <v>85</v>
      </c>
      <c r="I1775" s="2" t="s">
        <v>22</v>
      </c>
      <c r="J1775" s="2" t="s">
        <v>30</v>
      </c>
      <c r="K1775" s="2"/>
      <c r="L1775" s="2"/>
      <c r="M1775" s="2" t="s">
        <v>42</v>
      </c>
      <c r="N1775" s="2" t="s">
        <v>88</v>
      </c>
      <c r="O1775" s="2" t="s">
        <v>88</v>
      </c>
    </row>
    <row r="1776" spans="1:15" hidden="1">
      <c r="A1776" s="1" t="s">
        <v>134</v>
      </c>
      <c r="B1776" s="2">
        <v>2013</v>
      </c>
      <c r="C1776" s="2" t="s">
        <v>99</v>
      </c>
      <c r="D1776" s="2" t="s">
        <v>33</v>
      </c>
      <c r="E1776" s="2" t="s">
        <v>79</v>
      </c>
      <c r="F1776" s="2" t="s">
        <v>59</v>
      </c>
      <c r="G1776" s="2" t="s">
        <v>36</v>
      </c>
      <c r="H1776" s="2" t="s">
        <v>101</v>
      </c>
      <c r="I1776" s="2" t="s">
        <v>76</v>
      </c>
      <c r="J1776" s="2" t="s">
        <v>67</v>
      </c>
      <c r="K1776" s="2"/>
      <c r="L1776" s="2"/>
      <c r="M1776" s="2" t="s">
        <v>88</v>
      </c>
      <c r="N1776" s="2" t="s">
        <v>33</v>
      </c>
      <c r="O1776" s="2" t="s">
        <v>78</v>
      </c>
    </row>
    <row r="1777" spans="1:15" hidden="1">
      <c r="A1777" s="1" t="s">
        <v>15</v>
      </c>
      <c r="B1777" s="2">
        <v>2010</v>
      </c>
      <c r="C1777" s="2" t="s">
        <v>16</v>
      </c>
      <c r="D1777" s="2"/>
      <c r="E1777" s="2" t="s">
        <v>91</v>
      </c>
      <c r="F1777" s="2" t="s">
        <v>35</v>
      </c>
      <c r="G1777" s="2" t="s">
        <v>45</v>
      </c>
      <c r="H1777" s="2" t="s">
        <v>54</v>
      </c>
      <c r="I1777" s="2" t="s">
        <v>47</v>
      </c>
      <c r="J1777" s="2"/>
      <c r="K1777" s="2"/>
      <c r="L1777" s="2"/>
      <c r="M1777" s="2" t="s">
        <v>88</v>
      </c>
      <c r="N1777" s="2" t="s">
        <v>88</v>
      </c>
      <c r="O1777" s="2" t="s">
        <v>88</v>
      </c>
    </row>
    <row r="1778" spans="1:15">
      <c r="A1778" s="1" t="s">
        <v>116</v>
      </c>
      <c r="B1778" s="2">
        <v>2019</v>
      </c>
      <c r="C1778" s="2" t="s">
        <v>16</v>
      </c>
      <c r="D1778" s="2" t="s">
        <v>33</v>
      </c>
      <c r="E1778" s="2" t="s">
        <v>34</v>
      </c>
      <c r="F1778" s="2" t="s">
        <v>19</v>
      </c>
      <c r="G1778" s="2" t="s">
        <v>36</v>
      </c>
      <c r="H1778" s="2" t="s">
        <v>37</v>
      </c>
      <c r="I1778" s="2" t="s">
        <v>38</v>
      </c>
      <c r="J1778" s="2" t="s">
        <v>39</v>
      </c>
      <c r="K1778" s="2" t="s">
        <v>40</v>
      </c>
      <c r="L1778" s="2" t="s">
        <v>41</v>
      </c>
      <c r="M1778" s="2" t="s">
        <v>44</v>
      </c>
      <c r="N1778" s="2" t="s">
        <v>17</v>
      </c>
      <c r="O1778" s="2" t="s">
        <v>43</v>
      </c>
    </row>
    <row r="1779" spans="1:15" hidden="1">
      <c r="A1779" s="1" t="s">
        <v>15</v>
      </c>
      <c r="B1779" s="2">
        <v>2011</v>
      </c>
      <c r="C1779" s="2" t="s">
        <v>16</v>
      </c>
      <c r="D1779" s="2" t="s">
        <v>17</v>
      </c>
      <c r="E1779" s="2" t="s">
        <v>18</v>
      </c>
      <c r="F1779" s="2" t="s">
        <v>19</v>
      </c>
      <c r="G1779" s="2" t="s">
        <v>20</v>
      </c>
      <c r="H1779" s="2" t="s">
        <v>71</v>
      </c>
      <c r="I1779" s="2" t="s">
        <v>22</v>
      </c>
      <c r="J1779" s="2" t="s">
        <v>23</v>
      </c>
      <c r="K1779" s="2"/>
      <c r="L1779" s="2"/>
      <c r="M1779" s="2" t="s">
        <v>42</v>
      </c>
      <c r="N1779" s="2" t="s">
        <v>33</v>
      </c>
      <c r="O1779" s="2" t="s">
        <v>88</v>
      </c>
    </row>
    <row r="1780" spans="1:15">
      <c r="A1780" s="1" t="s">
        <v>48</v>
      </c>
      <c r="B1780" s="2">
        <v>2017</v>
      </c>
      <c r="C1780" s="2" t="s">
        <v>16</v>
      </c>
      <c r="D1780" s="2" t="s">
        <v>33</v>
      </c>
      <c r="E1780" s="2" t="s">
        <v>34</v>
      </c>
      <c r="F1780" s="2" t="s">
        <v>35</v>
      </c>
      <c r="G1780" s="2" t="s">
        <v>45</v>
      </c>
      <c r="H1780" s="2" t="s">
        <v>54</v>
      </c>
      <c r="I1780" s="2" t="s">
        <v>47</v>
      </c>
      <c r="J1780" s="2" t="s">
        <v>39</v>
      </c>
      <c r="K1780" s="2"/>
      <c r="L1780" s="2"/>
      <c r="M1780" s="2" t="s">
        <v>42</v>
      </c>
      <c r="N1780" s="2" t="s">
        <v>17</v>
      </c>
      <c r="O1780" s="2" t="s">
        <v>43</v>
      </c>
    </row>
    <row r="1781" spans="1:15" hidden="1">
      <c r="A1781" s="1" t="s">
        <v>48</v>
      </c>
      <c r="B1781" s="2">
        <v>2012</v>
      </c>
      <c r="C1781" s="2" t="s">
        <v>16</v>
      </c>
      <c r="D1781" s="2" t="s">
        <v>33</v>
      </c>
      <c r="E1781" s="2" t="s">
        <v>103</v>
      </c>
      <c r="F1781" s="2" t="s">
        <v>66</v>
      </c>
      <c r="G1781" s="2" t="s">
        <v>20</v>
      </c>
      <c r="H1781" s="2" t="s">
        <v>51</v>
      </c>
      <c r="I1781" s="2" t="s">
        <v>22</v>
      </c>
      <c r="J1781" s="2" t="s">
        <v>52</v>
      </c>
      <c r="K1781" s="2" t="s">
        <v>31</v>
      </c>
      <c r="L1781" s="2" t="s">
        <v>25</v>
      </c>
      <c r="M1781" s="2" t="s">
        <v>88</v>
      </c>
      <c r="N1781" s="2" t="s">
        <v>17</v>
      </c>
      <c r="O1781" s="2" t="s">
        <v>88</v>
      </c>
    </row>
    <row r="1782" spans="1:15">
      <c r="A1782" s="1" t="s">
        <v>15</v>
      </c>
      <c r="B1782" s="2">
        <v>2013</v>
      </c>
      <c r="C1782" s="2" t="s">
        <v>16</v>
      </c>
      <c r="D1782" s="2" t="s">
        <v>33</v>
      </c>
      <c r="E1782" s="2" t="s">
        <v>34</v>
      </c>
      <c r="F1782" s="2" t="s">
        <v>95</v>
      </c>
      <c r="G1782" s="2" t="s">
        <v>36</v>
      </c>
      <c r="H1782" s="2" t="s">
        <v>37</v>
      </c>
      <c r="I1782" s="2" t="s">
        <v>38</v>
      </c>
      <c r="J1782" s="2" t="s">
        <v>39</v>
      </c>
      <c r="K1782" s="2" t="s">
        <v>40</v>
      </c>
      <c r="L1782" s="2" t="s">
        <v>41</v>
      </c>
      <c r="M1782" s="2" t="s">
        <v>44</v>
      </c>
      <c r="N1782" s="2" t="s">
        <v>88</v>
      </c>
      <c r="O1782" s="2" t="s">
        <v>43</v>
      </c>
    </row>
    <row r="1783" spans="1:15" hidden="1">
      <c r="A1783" s="1" t="s">
        <v>15</v>
      </c>
      <c r="B1783" s="2">
        <v>2013</v>
      </c>
      <c r="C1783" s="2" t="s">
        <v>16</v>
      </c>
      <c r="D1783" s="2" t="s">
        <v>17</v>
      </c>
      <c r="E1783" s="2" t="s">
        <v>18</v>
      </c>
      <c r="F1783" s="2" t="s">
        <v>35</v>
      </c>
      <c r="G1783" s="2" t="s">
        <v>20</v>
      </c>
      <c r="H1783" s="2" t="s">
        <v>54</v>
      </c>
      <c r="I1783" s="2" t="s">
        <v>47</v>
      </c>
      <c r="J1783" s="2" t="s">
        <v>23</v>
      </c>
      <c r="K1783" s="2" t="s">
        <v>40</v>
      </c>
      <c r="L1783" s="2" t="s">
        <v>41</v>
      </c>
      <c r="M1783" s="2" t="s">
        <v>42</v>
      </c>
      <c r="N1783" s="2" t="s">
        <v>17</v>
      </c>
      <c r="O1783" s="2" t="s">
        <v>88</v>
      </c>
    </row>
    <row r="1784" spans="1:15" hidden="1">
      <c r="A1784" s="1" t="s">
        <v>48</v>
      </c>
      <c r="B1784" s="2">
        <v>2017</v>
      </c>
      <c r="C1784" s="2" t="s">
        <v>16</v>
      </c>
      <c r="D1784" s="2" t="s">
        <v>17</v>
      </c>
      <c r="E1784" s="2" t="s">
        <v>27</v>
      </c>
      <c r="F1784" s="2" t="s">
        <v>35</v>
      </c>
      <c r="G1784" s="2" t="s">
        <v>45</v>
      </c>
      <c r="H1784" s="2" t="s">
        <v>54</v>
      </c>
      <c r="I1784" s="2" t="s">
        <v>47</v>
      </c>
      <c r="J1784" s="2" t="s">
        <v>30</v>
      </c>
      <c r="K1784" s="2" t="s">
        <v>25</v>
      </c>
      <c r="L1784" s="2" t="s">
        <v>25</v>
      </c>
      <c r="M1784" s="2" t="s">
        <v>88</v>
      </c>
      <c r="N1784" s="2" t="s">
        <v>33</v>
      </c>
      <c r="O1784" s="2" t="s">
        <v>88</v>
      </c>
    </row>
    <row r="1785" spans="1:15">
      <c r="A1785" s="1" t="s">
        <v>15</v>
      </c>
      <c r="B1785" s="2">
        <v>2023</v>
      </c>
      <c r="C1785" s="2" t="s">
        <v>16</v>
      </c>
      <c r="D1785" s="2" t="s">
        <v>33</v>
      </c>
      <c r="E1785" s="2" t="s">
        <v>65</v>
      </c>
      <c r="F1785" s="2" t="s">
        <v>72</v>
      </c>
      <c r="G1785" s="2" t="s">
        <v>20</v>
      </c>
      <c r="H1785" s="2" t="s">
        <v>29</v>
      </c>
      <c r="I1785" s="2" t="s">
        <v>22</v>
      </c>
      <c r="J1785" s="2" t="s">
        <v>67</v>
      </c>
      <c r="K1785" s="2" t="s">
        <v>25</v>
      </c>
      <c r="L1785" s="2" t="s">
        <v>25</v>
      </c>
      <c r="M1785" s="2" t="s">
        <v>32</v>
      </c>
      <c r="N1785" s="2" t="s">
        <v>33</v>
      </c>
      <c r="O1785" s="2" t="s">
        <v>43</v>
      </c>
    </row>
    <row r="1786" spans="1:15" hidden="1">
      <c r="A1786" s="1" t="s">
        <v>15</v>
      </c>
      <c r="B1786" s="2">
        <v>2010</v>
      </c>
      <c r="C1786" s="2" t="s">
        <v>16</v>
      </c>
      <c r="D1786" s="2" t="s">
        <v>17</v>
      </c>
      <c r="E1786" s="2" t="s">
        <v>18</v>
      </c>
      <c r="F1786" s="2" t="s">
        <v>19</v>
      </c>
      <c r="G1786" s="2" t="s">
        <v>36</v>
      </c>
      <c r="H1786" s="2" t="s">
        <v>60</v>
      </c>
      <c r="I1786" s="2" t="s">
        <v>38</v>
      </c>
      <c r="J1786" s="2" t="s">
        <v>23</v>
      </c>
      <c r="K1786" s="2" t="s">
        <v>31</v>
      </c>
      <c r="L1786" s="2" t="s">
        <v>25</v>
      </c>
      <c r="M1786" s="2" t="s">
        <v>88</v>
      </c>
      <c r="N1786" s="2" t="s">
        <v>88</v>
      </c>
      <c r="O1786" s="2" t="s">
        <v>88</v>
      </c>
    </row>
    <row r="1787" spans="1:15" hidden="1">
      <c r="A1787" s="1" t="s">
        <v>15</v>
      </c>
      <c r="B1787" s="2">
        <v>2020</v>
      </c>
      <c r="C1787" s="2" t="s">
        <v>16</v>
      </c>
      <c r="D1787" s="2" t="s">
        <v>33</v>
      </c>
      <c r="E1787" s="2" t="s">
        <v>65</v>
      </c>
      <c r="F1787" s="2" t="s">
        <v>50</v>
      </c>
      <c r="G1787" s="2" t="s">
        <v>20</v>
      </c>
      <c r="H1787" s="2" t="s">
        <v>106</v>
      </c>
      <c r="I1787" s="2" t="s">
        <v>22</v>
      </c>
      <c r="J1787" s="2" t="s">
        <v>67</v>
      </c>
      <c r="K1787" s="2" t="s">
        <v>31</v>
      </c>
      <c r="L1787" s="2" t="s">
        <v>25</v>
      </c>
      <c r="M1787" s="2" t="s">
        <v>32</v>
      </c>
      <c r="N1787" s="2" t="s">
        <v>88</v>
      </c>
      <c r="O1787" s="2" t="s">
        <v>78</v>
      </c>
    </row>
    <row r="1788" spans="1:15" hidden="1">
      <c r="A1788" s="1" t="s">
        <v>15</v>
      </c>
      <c r="B1788" s="2">
        <v>2010</v>
      </c>
      <c r="C1788" s="2" t="s">
        <v>16</v>
      </c>
      <c r="D1788" s="2" t="s">
        <v>17</v>
      </c>
      <c r="E1788" s="2" t="s">
        <v>27</v>
      </c>
      <c r="F1788" s="2" t="s">
        <v>72</v>
      </c>
      <c r="G1788" s="2" t="s">
        <v>45</v>
      </c>
      <c r="H1788" s="2" t="s">
        <v>54</v>
      </c>
      <c r="I1788" s="2" t="s">
        <v>47</v>
      </c>
      <c r="J1788" s="2" t="s">
        <v>30</v>
      </c>
      <c r="K1788" s="2" t="s">
        <v>84</v>
      </c>
      <c r="L1788" s="2" t="s">
        <v>41</v>
      </c>
      <c r="M1788" s="2" t="s">
        <v>42</v>
      </c>
      <c r="N1788" s="2" t="s">
        <v>33</v>
      </c>
      <c r="O1788" s="2" t="s">
        <v>88</v>
      </c>
    </row>
    <row r="1789" spans="1:15" hidden="1">
      <c r="A1789" s="1" t="s">
        <v>15</v>
      </c>
      <c r="B1789" s="2">
        <v>2013</v>
      </c>
      <c r="C1789" s="2" t="s">
        <v>16</v>
      </c>
      <c r="D1789" s="2" t="s">
        <v>33</v>
      </c>
      <c r="E1789" s="2" t="s">
        <v>49</v>
      </c>
      <c r="F1789" s="2" t="s">
        <v>50</v>
      </c>
      <c r="G1789" s="2" t="s">
        <v>20</v>
      </c>
      <c r="H1789" s="2" t="s">
        <v>51</v>
      </c>
      <c r="I1789" s="2" t="s">
        <v>22</v>
      </c>
      <c r="J1789" s="2" t="s">
        <v>52</v>
      </c>
      <c r="K1789" s="2" t="s">
        <v>84</v>
      </c>
      <c r="L1789" s="2" t="s">
        <v>41</v>
      </c>
      <c r="M1789" s="2" t="s">
        <v>88</v>
      </c>
      <c r="N1789" s="2" t="s">
        <v>88</v>
      </c>
      <c r="O1789" s="2" t="s">
        <v>88</v>
      </c>
    </row>
    <row r="1790" spans="1:15" hidden="1">
      <c r="A1790" s="1"/>
      <c r="B1790" s="2">
        <v>2014</v>
      </c>
      <c r="C1790" s="2" t="s">
        <v>16</v>
      </c>
      <c r="D1790" s="2" t="s">
        <v>17</v>
      </c>
      <c r="E1790" s="2" t="s">
        <v>27</v>
      </c>
      <c r="F1790" s="2" t="s">
        <v>59</v>
      </c>
      <c r="G1790" s="2" t="s">
        <v>142</v>
      </c>
      <c r="H1790" s="2" t="s">
        <v>130</v>
      </c>
      <c r="I1790" s="2" t="s">
        <v>131</v>
      </c>
      <c r="J1790" s="2" t="s">
        <v>30</v>
      </c>
      <c r="K1790" s="2"/>
      <c r="L1790" s="2"/>
      <c r="M1790" s="2" t="s">
        <v>88</v>
      </c>
      <c r="N1790" s="2" t="s">
        <v>88</v>
      </c>
      <c r="O1790" s="2" t="s">
        <v>88</v>
      </c>
    </row>
    <row r="1791" spans="1:15" hidden="1">
      <c r="A1791" s="1" t="s">
        <v>15</v>
      </c>
      <c r="B1791" s="2">
        <v>2015</v>
      </c>
      <c r="C1791" s="2" t="s">
        <v>16</v>
      </c>
      <c r="D1791" s="2" t="s">
        <v>62</v>
      </c>
      <c r="E1791" s="2" t="s">
        <v>18</v>
      </c>
      <c r="F1791" s="2" t="s">
        <v>35</v>
      </c>
      <c r="G1791" s="2" t="s">
        <v>20</v>
      </c>
      <c r="H1791" s="2" t="s">
        <v>21</v>
      </c>
      <c r="I1791" s="2" t="s">
        <v>22</v>
      </c>
      <c r="J1791" s="2" t="s">
        <v>23</v>
      </c>
      <c r="K1791" s="2" t="s">
        <v>40</v>
      </c>
      <c r="L1791" s="2" t="s">
        <v>41</v>
      </c>
      <c r="M1791" s="2" t="s">
        <v>42</v>
      </c>
      <c r="N1791" s="2" t="s">
        <v>33</v>
      </c>
      <c r="O1791" s="2" t="s">
        <v>88</v>
      </c>
    </row>
    <row r="1792" spans="1:15">
      <c r="A1792" s="1" t="s">
        <v>132</v>
      </c>
      <c r="B1792" s="2">
        <v>2019</v>
      </c>
      <c r="C1792" s="2" t="s">
        <v>16</v>
      </c>
      <c r="D1792" s="2" t="s">
        <v>33</v>
      </c>
      <c r="E1792" s="2" t="s">
        <v>34</v>
      </c>
      <c r="F1792" s="2" t="s">
        <v>19</v>
      </c>
      <c r="G1792" s="2" t="s">
        <v>45</v>
      </c>
      <c r="H1792" s="2" t="s">
        <v>46</v>
      </c>
      <c r="I1792" s="2" t="s">
        <v>47</v>
      </c>
      <c r="J1792" s="2" t="s">
        <v>39</v>
      </c>
      <c r="K1792" s="2"/>
      <c r="L1792" s="2"/>
      <c r="M1792" s="2" t="s">
        <v>32</v>
      </c>
      <c r="N1792" s="2" t="s">
        <v>17</v>
      </c>
      <c r="O1792" s="2" t="s">
        <v>43</v>
      </c>
    </row>
    <row r="1793" spans="1:15" hidden="1">
      <c r="A1793" s="1" t="s">
        <v>15</v>
      </c>
      <c r="B1793" s="2">
        <v>2014</v>
      </c>
      <c r="C1793" s="2" t="s">
        <v>16</v>
      </c>
      <c r="D1793" s="2" t="s">
        <v>17</v>
      </c>
      <c r="E1793" s="2" t="s">
        <v>18</v>
      </c>
      <c r="F1793" s="2" t="s">
        <v>35</v>
      </c>
      <c r="G1793" s="2" t="s">
        <v>20</v>
      </c>
      <c r="H1793" s="2" t="s">
        <v>21</v>
      </c>
      <c r="I1793" s="2" t="s">
        <v>22</v>
      </c>
      <c r="J1793" s="2" t="s">
        <v>23</v>
      </c>
      <c r="K1793" s="2" t="s">
        <v>25</v>
      </c>
      <c r="L1793" s="2" t="s">
        <v>25</v>
      </c>
      <c r="M1793" s="2" t="s">
        <v>42</v>
      </c>
      <c r="N1793" s="2" t="s">
        <v>17</v>
      </c>
      <c r="O1793" s="2" t="s">
        <v>88</v>
      </c>
    </row>
    <row r="1794" spans="1:15">
      <c r="A1794" s="1" t="s">
        <v>15</v>
      </c>
      <c r="B1794" s="2">
        <v>2023</v>
      </c>
      <c r="C1794" s="2" t="s">
        <v>16</v>
      </c>
      <c r="D1794" s="2" t="s">
        <v>33</v>
      </c>
      <c r="E1794" s="2" t="s">
        <v>65</v>
      </c>
      <c r="F1794" s="2" t="s">
        <v>66</v>
      </c>
      <c r="G1794" s="2" t="s">
        <v>20</v>
      </c>
      <c r="H1794" s="2" t="s">
        <v>29</v>
      </c>
      <c r="I1794" s="2" t="s">
        <v>22</v>
      </c>
      <c r="J1794" s="2" t="s">
        <v>67</v>
      </c>
      <c r="K1794" s="2" t="s">
        <v>25</v>
      </c>
      <c r="L1794" s="2" t="s">
        <v>25</v>
      </c>
      <c r="M1794" s="2" t="s">
        <v>32</v>
      </c>
      <c r="N1794" s="2" t="s">
        <v>33</v>
      </c>
      <c r="O1794" s="2" t="s">
        <v>43</v>
      </c>
    </row>
    <row r="1795" spans="1:15" hidden="1">
      <c r="A1795" s="1" t="s">
        <v>15</v>
      </c>
      <c r="B1795" s="2">
        <v>2012</v>
      </c>
      <c r="C1795" s="2" t="s">
        <v>16</v>
      </c>
      <c r="D1795" s="2" t="s">
        <v>17</v>
      </c>
      <c r="E1795" s="2" t="s">
        <v>18</v>
      </c>
      <c r="F1795" s="2" t="s">
        <v>28</v>
      </c>
      <c r="G1795" s="2" t="s">
        <v>36</v>
      </c>
      <c r="H1795" s="2" t="s">
        <v>60</v>
      </c>
      <c r="I1795" s="2" t="s">
        <v>38</v>
      </c>
      <c r="J1795" s="2" t="s">
        <v>23</v>
      </c>
      <c r="K1795" s="2" t="s">
        <v>31</v>
      </c>
      <c r="L1795" s="2" t="s">
        <v>25</v>
      </c>
      <c r="M1795" s="2" t="s">
        <v>55</v>
      </c>
      <c r="N1795" s="2" t="s">
        <v>88</v>
      </c>
      <c r="O1795" s="2" t="s">
        <v>88</v>
      </c>
    </row>
    <row r="1796" spans="1:15" hidden="1">
      <c r="A1796" s="1"/>
      <c r="B1796" s="2">
        <v>2012</v>
      </c>
      <c r="C1796" s="2" t="s">
        <v>16</v>
      </c>
      <c r="D1796" s="2" t="s">
        <v>17</v>
      </c>
      <c r="E1796" s="2" t="s">
        <v>27</v>
      </c>
      <c r="F1796" s="2" t="s">
        <v>66</v>
      </c>
      <c r="G1796" s="2" t="s">
        <v>20</v>
      </c>
      <c r="H1796" s="2" t="s">
        <v>51</v>
      </c>
      <c r="I1796" s="2" t="s">
        <v>22</v>
      </c>
      <c r="J1796" s="2" t="s">
        <v>30</v>
      </c>
      <c r="K1796" s="2"/>
      <c r="L1796" s="2"/>
      <c r="M1796" s="2" t="s">
        <v>55</v>
      </c>
      <c r="N1796" s="2" t="s">
        <v>88</v>
      </c>
      <c r="O1796" s="2" t="s">
        <v>88</v>
      </c>
    </row>
    <row r="1797" spans="1:15" hidden="1">
      <c r="A1797" s="1"/>
      <c r="B1797" s="2">
        <v>2014</v>
      </c>
      <c r="C1797" s="2" t="s">
        <v>16</v>
      </c>
      <c r="D1797" s="2" t="s">
        <v>33</v>
      </c>
      <c r="E1797" s="2" t="s">
        <v>65</v>
      </c>
      <c r="F1797" s="2" t="s">
        <v>19</v>
      </c>
      <c r="G1797" s="2"/>
      <c r="H1797" s="2"/>
      <c r="I1797" s="2" t="s">
        <v>184</v>
      </c>
      <c r="J1797" s="2" t="s">
        <v>67</v>
      </c>
      <c r="K1797" s="2"/>
      <c r="L1797" s="2"/>
      <c r="M1797" s="2" t="s">
        <v>88</v>
      </c>
      <c r="N1797" s="2" t="s">
        <v>44</v>
      </c>
      <c r="O1797" s="2" t="s">
        <v>78</v>
      </c>
    </row>
    <row r="1798" spans="1:15" hidden="1">
      <c r="A1798" s="1" t="s">
        <v>116</v>
      </c>
      <c r="B1798" s="2">
        <v>2016</v>
      </c>
      <c r="C1798" s="2" t="s">
        <v>16</v>
      </c>
      <c r="D1798" s="2" t="s">
        <v>17</v>
      </c>
      <c r="E1798" s="2" t="s">
        <v>27</v>
      </c>
      <c r="F1798" s="2" t="s">
        <v>35</v>
      </c>
      <c r="G1798" s="2" t="s">
        <v>45</v>
      </c>
      <c r="H1798" s="2" t="s">
        <v>54</v>
      </c>
      <c r="I1798" s="2" t="s">
        <v>47</v>
      </c>
      <c r="J1798" s="2" t="s">
        <v>30</v>
      </c>
      <c r="K1798" s="2" t="s">
        <v>31</v>
      </c>
      <c r="L1798" s="2" t="s">
        <v>25</v>
      </c>
      <c r="M1798" s="2" t="s">
        <v>42</v>
      </c>
      <c r="N1798" s="2" t="s">
        <v>88</v>
      </c>
      <c r="O1798" s="2" t="s">
        <v>88</v>
      </c>
    </row>
    <row r="1799" spans="1:15" hidden="1">
      <c r="A1799" s="1" t="s">
        <v>15</v>
      </c>
      <c r="B1799" s="2">
        <v>2015</v>
      </c>
      <c r="C1799" s="2" t="s">
        <v>16</v>
      </c>
      <c r="D1799" s="2" t="s">
        <v>62</v>
      </c>
      <c r="E1799" s="2" t="s">
        <v>27</v>
      </c>
      <c r="F1799" s="2" t="s">
        <v>35</v>
      </c>
      <c r="G1799" s="2" t="s">
        <v>20</v>
      </c>
      <c r="H1799" s="2" t="s">
        <v>46</v>
      </c>
      <c r="I1799" s="2" t="s">
        <v>47</v>
      </c>
      <c r="J1799" s="2" t="s">
        <v>52</v>
      </c>
      <c r="K1799" s="2" t="s">
        <v>31</v>
      </c>
      <c r="L1799" s="2" t="s">
        <v>25</v>
      </c>
      <c r="M1799" s="2" t="s">
        <v>42</v>
      </c>
      <c r="N1799" s="2" t="s">
        <v>88</v>
      </c>
      <c r="O1799" s="2" t="s">
        <v>88</v>
      </c>
    </row>
    <row r="1800" spans="1:15">
      <c r="A1800" s="1" t="s">
        <v>15</v>
      </c>
      <c r="B1800" s="2">
        <v>2019</v>
      </c>
      <c r="C1800" s="2" t="s">
        <v>16</v>
      </c>
      <c r="D1800" s="2" t="s">
        <v>33</v>
      </c>
      <c r="E1800" s="2" t="s">
        <v>65</v>
      </c>
      <c r="F1800" s="2" t="s">
        <v>28</v>
      </c>
      <c r="G1800" s="2" t="s">
        <v>36</v>
      </c>
      <c r="H1800" s="2" t="s">
        <v>37</v>
      </c>
      <c r="I1800" s="2" t="s">
        <v>38</v>
      </c>
      <c r="J1800" s="2" t="s">
        <v>67</v>
      </c>
      <c r="K1800" s="2" t="s">
        <v>40</v>
      </c>
      <c r="L1800" s="2" t="s">
        <v>41</v>
      </c>
      <c r="M1800" s="2" t="s">
        <v>88</v>
      </c>
      <c r="N1800" s="2" t="s">
        <v>33</v>
      </c>
      <c r="O1800" s="2" t="s">
        <v>43</v>
      </c>
    </row>
    <row r="1801" spans="1:15" hidden="1">
      <c r="A1801" s="1" t="s">
        <v>15</v>
      </c>
      <c r="B1801" s="2">
        <v>2023</v>
      </c>
      <c r="C1801" s="2" t="s">
        <v>16</v>
      </c>
      <c r="D1801" s="2" t="s">
        <v>33</v>
      </c>
      <c r="E1801" s="2" t="s">
        <v>65</v>
      </c>
      <c r="F1801" s="2" t="s">
        <v>35</v>
      </c>
      <c r="G1801" s="2" t="s">
        <v>20</v>
      </c>
      <c r="H1801" s="2" t="s">
        <v>85</v>
      </c>
      <c r="I1801" s="2" t="s">
        <v>22</v>
      </c>
      <c r="J1801" s="2" t="s">
        <v>52</v>
      </c>
      <c r="K1801" s="2" t="s">
        <v>31</v>
      </c>
      <c r="L1801" s="2" t="s">
        <v>25</v>
      </c>
      <c r="M1801" s="2" t="s">
        <v>42</v>
      </c>
      <c r="N1801" s="2" t="s">
        <v>88</v>
      </c>
      <c r="O1801" s="2" t="s">
        <v>88</v>
      </c>
    </row>
    <row r="1802" spans="1:15">
      <c r="A1802" s="1" t="s">
        <v>180</v>
      </c>
      <c r="B1802" s="2">
        <v>2012</v>
      </c>
      <c r="C1802" s="2" t="s">
        <v>16</v>
      </c>
      <c r="D1802" s="2" t="s">
        <v>33</v>
      </c>
      <c r="E1802" s="2" t="s">
        <v>65</v>
      </c>
      <c r="F1802" s="2" t="s">
        <v>50</v>
      </c>
      <c r="G1802" s="2" t="s">
        <v>142</v>
      </c>
      <c r="H1802" s="2" t="s">
        <v>130</v>
      </c>
      <c r="I1802" s="2" t="s">
        <v>131</v>
      </c>
      <c r="J1802" s="2" t="s">
        <v>52</v>
      </c>
      <c r="K1802" s="2" t="s">
        <v>69</v>
      </c>
      <c r="L1802" s="2" t="s">
        <v>25</v>
      </c>
      <c r="M1802" s="2" t="s">
        <v>32</v>
      </c>
      <c r="N1802" s="2" t="s">
        <v>33</v>
      </c>
      <c r="O1802" s="2" t="s">
        <v>43</v>
      </c>
    </row>
    <row r="1803" spans="1:15">
      <c r="A1803" s="1" t="s">
        <v>15</v>
      </c>
      <c r="B1803" s="2">
        <v>2012</v>
      </c>
      <c r="C1803" s="2" t="s">
        <v>16</v>
      </c>
      <c r="D1803" s="2" t="s">
        <v>33</v>
      </c>
      <c r="E1803" s="2" t="s">
        <v>49</v>
      </c>
      <c r="F1803" s="2" t="s">
        <v>72</v>
      </c>
      <c r="G1803" s="2" t="s">
        <v>20</v>
      </c>
      <c r="H1803" s="2" t="s">
        <v>21</v>
      </c>
      <c r="I1803" s="2" t="s">
        <v>22</v>
      </c>
      <c r="J1803" s="2" t="s">
        <v>52</v>
      </c>
      <c r="K1803" s="2"/>
      <c r="L1803" s="2"/>
      <c r="M1803" s="2" t="s">
        <v>55</v>
      </c>
      <c r="N1803" s="2" t="s">
        <v>88</v>
      </c>
      <c r="O1803" s="2" t="s">
        <v>43</v>
      </c>
    </row>
    <row r="1804" spans="1:15" hidden="1">
      <c r="A1804" s="1" t="s">
        <v>173</v>
      </c>
      <c r="B1804" s="2">
        <v>2015</v>
      </c>
      <c r="C1804" s="2" t="s">
        <v>16</v>
      </c>
      <c r="D1804" s="2" t="s">
        <v>33</v>
      </c>
      <c r="E1804" s="2" t="s">
        <v>18</v>
      </c>
      <c r="F1804" s="2" t="s">
        <v>86</v>
      </c>
      <c r="G1804" s="2" t="s">
        <v>20</v>
      </c>
      <c r="H1804" s="2" t="s">
        <v>106</v>
      </c>
      <c r="I1804" s="2" t="s">
        <v>22</v>
      </c>
      <c r="J1804" s="2" t="s">
        <v>23</v>
      </c>
      <c r="K1804" s="2" t="s">
        <v>24</v>
      </c>
      <c r="L1804" s="2" t="s">
        <v>25</v>
      </c>
      <c r="M1804" s="2" t="s">
        <v>88</v>
      </c>
      <c r="N1804" s="2" t="s">
        <v>33</v>
      </c>
      <c r="O1804" s="2" t="s">
        <v>78</v>
      </c>
    </row>
    <row r="1805" spans="1:15">
      <c r="A1805" s="1" t="s">
        <v>15</v>
      </c>
      <c r="B1805" s="2">
        <v>2018</v>
      </c>
      <c r="C1805" s="2" t="s">
        <v>16</v>
      </c>
      <c r="D1805" s="2" t="s">
        <v>33</v>
      </c>
      <c r="E1805" s="2" t="s">
        <v>91</v>
      </c>
      <c r="F1805" s="2" t="s">
        <v>72</v>
      </c>
      <c r="G1805" s="2" t="s">
        <v>92</v>
      </c>
      <c r="H1805" s="2" t="s">
        <v>133</v>
      </c>
      <c r="I1805" s="2" t="s">
        <v>94</v>
      </c>
      <c r="J1805" s="2" t="s">
        <v>39</v>
      </c>
      <c r="K1805" s="2" t="s">
        <v>31</v>
      </c>
      <c r="L1805" s="2" t="s">
        <v>25</v>
      </c>
      <c r="M1805" s="2" t="s">
        <v>32</v>
      </c>
      <c r="N1805" s="2" t="s">
        <v>33</v>
      </c>
      <c r="O1805" s="2" t="s">
        <v>43</v>
      </c>
    </row>
    <row r="1806" spans="1:15" hidden="1">
      <c r="A1806" s="1" t="s">
        <v>48</v>
      </c>
      <c r="B1806" s="2">
        <v>2014</v>
      </c>
      <c r="C1806" s="2" t="s">
        <v>16</v>
      </c>
      <c r="D1806" s="2" t="s">
        <v>17</v>
      </c>
      <c r="E1806" s="2" t="s">
        <v>18</v>
      </c>
      <c r="F1806" s="2" t="s">
        <v>35</v>
      </c>
      <c r="G1806" s="2"/>
      <c r="H1806" s="2" t="s">
        <v>88</v>
      </c>
      <c r="I1806" s="2" t="s">
        <v>184</v>
      </c>
      <c r="J1806" s="2" t="s">
        <v>39</v>
      </c>
      <c r="K1806" s="2"/>
      <c r="L1806" s="2"/>
      <c r="M1806" s="2" t="s">
        <v>88</v>
      </c>
      <c r="N1806" s="2" t="s">
        <v>33</v>
      </c>
      <c r="O1806" s="2" t="s">
        <v>88</v>
      </c>
    </row>
    <row r="1807" spans="1:15" hidden="1">
      <c r="A1807" s="1" t="s">
        <v>15</v>
      </c>
      <c r="B1807" s="2">
        <v>2015</v>
      </c>
      <c r="C1807" s="2" t="s">
        <v>16</v>
      </c>
      <c r="D1807" s="2" t="s">
        <v>17</v>
      </c>
      <c r="E1807" s="2" t="s">
        <v>27</v>
      </c>
      <c r="F1807" s="2" t="s">
        <v>19</v>
      </c>
      <c r="G1807" s="2" t="s">
        <v>45</v>
      </c>
      <c r="H1807" s="2" t="s">
        <v>46</v>
      </c>
      <c r="I1807" s="2" t="s">
        <v>47</v>
      </c>
      <c r="J1807" s="2" t="s">
        <v>30</v>
      </c>
      <c r="K1807" s="2" t="s">
        <v>24</v>
      </c>
      <c r="L1807" s="2" t="s">
        <v>25</v>
      </c>
      <c r="M1807" s="2" t="s">
        <v>88</v>
      </c>
      <c r="N1807" s="2" t="s">
        <v>88</v>
      </c>
      <c r="O1807" s="2" t="s">
        <v>88</v>
      </c>
    </row>
    <row r="1808" spans="1:15">
      <c r="A1808" s="1" t="s">
        <v>15</v>
      </c>
      <c r="B1808" s="2">
        <v>2023</v>
      </c>
      <c r="C1808" s="2" t="s">
        <v>16</v>
      </c>
      <c r="D1808" s="2" t="s">
        <v>33</v>
      </c>
      <c r="E1808" s="2" t="s">
        <v>65</v>
      </c>
      <c r="F1808" s="2" t="s">
        <v>66</v>
      </c>
      <c r="G1808" s="2" t="s">
        <v>20</v>
      </c>
      <c r="H1808" s="2" t="s">
        <v>29</v>
      </c>
      <c r="I1808" s="2" t="s">
        <v>22</v>
      </c>
      <c r="J1808" s="2" t="s">
        <v>67</v>
      </c>
      <c r="K1808" s="2" t="s">
        <v>25</v>
      </c>
      <c r="L1808" s="2" t="s">
        <v>25</v>
      </c>
      <c r="M1808" s="2" t="s">
        <v>32</v>
      </c>
      <c r="N1808" s="2" t="s">
        <v>33</v>
      </c>
      <c r="O1808" s="2" t="s">
        <v>43</v>
      </c>
    </row>
    <row r="1809" spans="1:15" hidden="1">
      <c r="A1809" s="1" t="s">
        <v>15</v>
      </c>
      <c r="B1809" s="2">
        <v>2015</v>
      </c>
      <c r="C1809" s="2" t="s">
        <v>16</v>
      </c>
      <c r="D1809" s="2" t="s">
        <v>17</v>
      </c>
      <c r="E1809" s="2" t="s">
        <v>18</v>
      </c>
      <c r="F1809" s="2" t="s">
        <v>35</v>
      </c>
      <c r="G1809" s="2" t="s">
        <v>20</v>
      </c>
      <c r="H1809" s="2" t="s">
        <v>21</v>
      </c>
      <c r="I1809" s="2" t="s">
        <v>22</v>
      </c>
      <c r="J1809" s="2" t="s">
        <v>23</v>
      </c>
      <c r="K1809" s="2" t="s">
        <v>69</v>
      </c>
      <c r="L1809" s="2" t="s">
        <v>25</v>
      </c>
      <c r="M1809" s="2" t="s">
        <v>88</v>
      </c>
      <c r="N1809" s="2" t="s">
        <v>33</v>
      </c>
      <c r="O1809" s="2" t="s">
        <v>88</v>
      </c>
    </row>
    <row r="1810" spans="1:15" hidden="1">
      <c r="A1810" s="1" t="s">
        <v>116</v>
      </c>
      <c r="B1810" s="2">
        <v>2020</v>
      </c>
      <c r="C1810" s="2" t="s">
        <v>16</v>
      </c>
      <c r="D1810" s="2" t="s">
        <v>17</v>
      </c>
      <c r="E1810" s="2" t="s">
        <v>91</v>
      </c>
      <c r="F1810" s="2" t="s">
        <v>35</v>
      </c>
      <c r="G1810" s="2" t="s">
        <v>45</v>
      </c>
      <c r="H1810" s="2" t="s">
        <v>54</v>
      </c>
      <c r="I1810" s="2" t="s">
        <v>47</v>
      </c>
      <c r="J1810" s="2" t="s">
        <v>30</v>
      </c>
      <c r="K1810" s="2" t="s">
        <v>31</v>
      </c>
      <c r="L1810" s="2" t="s">
        <v>25</v>
      </c>
      <c r="M1810" s="2" t="s">
        <v>42</v>
      </c>
      <c r="N1810" s="2" t="s">
        <v>33</v>
      </c>
      <c r="O1810" s="2" t="s">
        <v>88</v>
      </c>
    </row>
    <row r="1811" spans="1:15">
      <c r="A1811" s="1" t="s">
        <v>15</v>
      </c>
      <c r="B1811" s="2">
        <v>2016</v>
      </c>
      <c r="C1811" s="2" t="s">
        <v>16</v>
      </c>
      <c r="D1811" s="2" t="s">
        <v>33</v>
      </c>
      <c r="E1811" s="2" t="s">
        <v>34</v>
      </c>
      <c r="F1811" s="2" t="s">
        <v>35</v>
      </c>
      <c r="G1811" s="2" t="s">
        <v>36</v>
      </c>
      <c r="H1811" s="2" t="s">
        <v>37</v>
      </c>
      <c r="I1811" s="2" t="s">
        <v>38</v>
      </c>
      <c r="J1811" s="2" t="s">
        <v>39</v>
      </c>
      <c r="K1811" s="2" t="s">
        <v>31</v>
      </c>
      <c r="L1811" s="2" t="s">
        <v>25</v>
      </c>
      <c r="M1811" s="2" t="s">
        <v>42</v>
      </c>
      <c r="N1811" s="2" t="s">
        <v>17</v>
      </c>
      <c r="O1811" s="2" t="s">
        <v>43</v>
      </c>
    </row>
    <row r="1812" spans="1:15" hidden="1">
      <c r="A1812" s="1" t="s">
        <v>48</v>
      </c>
      <c r="B1812" s="2">
        <v>2013</v>
      </c>
      <c r="C1812" s="2" t="s">
        <v>16</v>
      </c>
      <c r="D1812" s="2" t="s">
        <v>17</v>
      </c>
      <c r="E1812" s="2" t="s">
        <v>27</v>
      </c>
      <c r="F1812" s="2" t="s">
        <v>35</v>
      </c>
      <c r="G1812" s="2" t="s">
        <v>45</v>
      </c>
      <c r="H1812" s="2" t="s">
        <v>54</v>
      </c>
      <c r="I1812" s="2" t="s">
        <v>47</v>
      </c>
      <c r="J1812" s="2" t="s">
        <v>30</v>
      </c>
      <c r="K1812" s="2" t="s">
        <v>40</v>
      </c>
      <c r="L1812" s="2" t="s">
        <v>41</v>
      </c>
      <c r="M1812" s="2" t="s">
        <v>32</v>
      </c>
      <c r="N1812" s="2" t="s">
        <v>88</v>
      </c>
      <c r="O1812" s="2" t="s">
        <v>88</v>
      </c>
    </row>
    <row r="1813" spans="1:15">
      <c r="A1813" s="1" t="s">
        <v>118</v>
      </c>
      <c r="B1813" s="2">
        <v>2020</v>
      </c>
      <c r="C1813" s="2" t="s">
        <v>16</v>
      </c>
      <c r="D1813" s="2" t="s">
        <v>33</v>
      </c>
      <c r="E1813" s="2" t="s">
        <v>65</v>
      </c>
      <c r="F1813" s="2" t="s">
        <v>35</v>
      </c>
      <c r="G1813" s="2" t="s">
        <v>20</v>
      </c>
      <c r="H1813" s="2" t="s">
        <v>21</v>
      </c>
      <c r="I1813" s="2" t="s">
        <v>22</v>
      </c>
      <c r="J1813" s="2" t="s">
        <v>67</v>
      </c>
      <c r="K1813" s="2" t="s">
        <v>31</v>
      </c>
      <c r="L1813" s="2" t="s">
        <v>25</v>
      </c>
      <c r="M1813" s="2" t="s">
        <v>42</v>
      </c>
      <c r="N1813" s="2" t="s">
        <v>33</v>
      </c>
      <c r="O1813" s="2" t="s">
        <v>43</v>
      </c>
    </row>
    <row r="1814" spans="1:15" hidden="1">
      <c r="A1814" s="1" t="s">
        <v>134</v>
      </c>
      <c r="B1814" s="2">
        <v>2017</v>
      </c>
      <c r="C1814" s="2" t="s">
        <v>16</v>
      </c>
      <c r="D1814" s="2" t="s">
        <v>33</v>
      </c>
      <c r="E1814" s="2" t="s">
        <v>65</v>
      </c>
      <c r="F1814" s="2" t="s">
        <v>19</v>
      </c>
      <c r="G1814" s="2" t="s">
        <v>20</v>
      </c>
      <c r="H1814" s="2" t="s">
        <v>85</v>
      </c>
      <c r="I1814" s="2" t="s">
        <v>22</v>
      </c>
      <c r="J1814" s="2" t="s">
        <v>52</v>
      </c>
      <c r="K1814" s="2" t="s">
        <v>24</v>
      </c>
      <c r="L1814" s="2" t="s">
        <v>25</v>
      </c>
      <c r="M1814" s="2" t="s">
        <v>88</v>
      </c>
      <c r="N1814" s="2" t="s">
        <v>88</v>
      </c>
      <c r="O1814" s="2" t="s">
        <v>78</v>
      </c>
    </row>
    <row r="1815" spans="1:15">
      <c r="A1815" s="1" t="s">
        <v>108</v>
      </c>
      <c r="B1815" s="2">
        <v>2020</v>
      </c>
      <c r="C1815" s="2" t="s">
        <v>16</v>
      </c>
      <c r="D1815" s="2" t="s">
        <v>33</v>
      </c>
      <c r="E1815" s="2" t="s">
        <v>65</v>
      </c>
      <c r="F1815" s="2" t="s">
        <v>72</v>
      </c>
      <c r="G1815" s="2" t="s">
        <v>20</v>
      </c>
      <c r="H1815" s="2" t="s">
        <v>85</v>
      </c>
      <c r="I1815" s="2" t="s">
        <v>22</v>
      </c>
      <c r="J1815" s="2" t="s">
        <v>52</v>
      </c>
      <c r="K1815" s="2" t="s">
        <v>69</v>
      </c>
      <c r="L1815" s="2" t="s">
        <v>25</v>
      </c>
      <c r="M1815" s="2" t="s">
        <v>32</v>
      </c>
      <c r="N1815" s="2" t="s">
        <v>33</v>
      </c>
      <c r="O1815" s="2" t="s">
        <v>43</v>
      </c>
    </row>
    <row r="1816" spans="1:15">
      <c r="A1816" s="1" t="s">
        <v>15</v>
      </c>
      <c r="B1816" s="2">
        <v>2012</v>
      </c>
      <c r="C1816" s="2" t="s">
        <v>16</v>
      </c>
      <c r="D1816" s="2" t="s">
        <v>33</v>
      </c>
      <c r="E1816" s="2" t="s">
        <v>91</v>
      </c>
      <c r="F1816" s="2" t="s">
        <v>72</v>
      </c>
      <c r="G1816" s="2" t="s">
        <v>92</v>
      </c>
      <c r="H1816" s="2" t="s">
        <v>133</v>
      </c>
      <c r="I1816" s="2" t="s">
        <v>94</v>
      </c>
      <c r="J1816" s="2" t="s">
        <v>39</v>
      </c>
      <c r="K1816" s="2" t="s">
        <v>84</v>
      </c>
      <c r="L1816" s="2" t="s">
        <v>41</v>
      </c>
      <c r="M1816" s="2" t="s">
        <v>32</v>
      </c>
      <c r="N1816" s="2" t="s">
        <v>88</v>
      </c>
      <c r="O1816" s="2" t="s">
        <v>43</v>
      </c>
    </row>
    <row r="1817" spans="1:15" hidden="1">
      <c r="A1817" s="1" t="s">
        <v>15</v>
      </c>
      <c r="B1817" s="2">
        <v>2017</v>
      </c>
      <c r="C1817" s="2" t="s">
        <v>16</v>
      </c>
      <c r="D1817" s="2" t="s">
        <v>17</v>
      </c>
      <c r="E1817" s="2" t="s">
        <v>27</v>
      </c>
      <c r="F1817" s="2" t="s">
        <v>28</v>
      </c>
      <c r="G1817" s="2" t="s">
        <v>20</v>
      </c>
      <c r="H1817" s="2" t="s">
        <v>21</v>
      </c>
      <c r="I1817" s="2" t="s">
        <v>22</v>
      </c>
      <c r="J1817" s="2" t="s">
        <v>30</v>
      </c>
      <c r="K1817" s="2" t="s">
        <v>61</v>
      </c>
      <c r="L1817" s="2" t="s">
        <v>41</v>
      </c>
      <c r="M1817" s="2" t="s">
        <v>32</v>
      </c>
      <c r="N1817" s="2" t="s">
        <v>33</v>
      </c>
      <c r="O1817" s="2" t="s">
        <v>88</v>
      </c>
    </row>
    <row r="1818" spans="1:15">
      <c r="A1818" s="1" t="s">
        <v>48</v>
      </c>
      <c r="B1818" s="2">
        <v>2013</v>
      </c>
      <c r="C1818" s="2" t="s">
        <v>16</v>
      </c>
      <c r="D1818" s="2" t="s">
        <v>33</v>
      </c>
      <c r="E1818" s="2" t="s">
        <v>34</v>
      </c>
      <c r="F1818" s="2" t="s">
        <v>139</v>
      </c>
      <c r="G1818" s="2" t="s">
        <v>36</v>
      </c>
      <c r="H1818" s="2" t="s">
        <v>37</v>
      </c>
      <c r="I1818" s="2" t="s">
        <v>38</v>
      </c>
      <c r="J1818" s="2" t="s">
        <v>39</v>
      </c>
      <c r="K1818" s="2" t="s">
        <v>84</v>
      </c>
      <c r="L1818" s="2" t="s">
        <v>41</v>
      </c>
      <c r="M1818" s="2" t="s">
        <v>44</v>
      </c>
      <c r="N1818" s="2" t="s">
        <v>88</v>
      </c>
      <c r="O1818" s="2" t="s">
        <v>43</v>
      </c>
    </row>
    <row r="1819" spans="1:15" hidden="1">
      <c r="A1819" s="1" t="s">
        <v>15</v>
      </c>
      <c r="B1819" s="2">
        <v>2013</v>
      </c>
      <c r="C1819" s="2" t="s">
        <v>99</v>
      </c>
      <c r="D1819" s="2" t="s">
        <v>33</v>
      </c>
      <c r="E1819" s="2" t="s">
        <v>65</v>
      </c>
      <c r="F1819" s="2" t="s">
        <v>19</v>
      </c>
      <c r="G1819" s="2"/>
      <c r="H1819" s="2"/>
      <c r="I1819" s="2" t="s">
        <v>184</v>
      </c>
      <c r="J1819" s="2" t="s">
        <v>67</v>
      </c>
      <c r="K1819" s="2" t="s">
        <v>84</v>
      </c>
      <c r="L1819" s="2" t="s">
        <v>41</v>
      </c>
      <c r="M1819" s="2" t="s">
        <v>88</v>
      </c>
      <c r="N1819" s="2" t="s">
        <v>17</v>
      </c>
      <c r="O1819" s="2" t="s">
        <v>88</v>
      </c>
    </row>
    <row r="1820" spans="1:15" hidden="1">
      <c r="A1820" s="1" t="s">
        <v>15</v>
      </c>
      <c r="B1820" s="2">
        <v>2015</v>
      </c>
      <c r="C1820" s="2" t="s">
        <v>16</v>
      </c>
      <c r="D1820" s="2" t="s">
        <v>33</v>
      </c>
      <c r="E1820" s="2" t="s">
        <v>49</v>
      </c>
      <c r="F1820" s="2" t="s">
        <v>19</v>
      </c>
      <c r="G1820" s="2" t="s">
        <v>20</v>
      </c>
      <c r="H1820" s="2" t="s">
        <v>51</v>
      </c>
      <c r="I1820" s="2" t="s">
        <v>22</v>
      </c>
      <c r="J1820" s="2" t="s">
        <v>52</v>
      </c>
      <c r="K1820" s="2" t="s">
        <v>40</v>
      </c>
      <c r="L1820" s="2" t="s">
        <v>41</v>
      </c>
      <c r="M1820" s="2" t="s">
        <v>32</v>
      </c>
      <c r="N1820" s="2" t="s">
        <v>33</v>
      </c>
      <c r="O1820" s="2" t="s">
        <v>88</v>
      </c>
    </row>
    <row r="1821" spans="1:15">
      <c r="A1821" s="1" t="s">
        <v>15</v>
      </c>
      <c r="B1821" s="2">
        <v>2023</v>
      </c>
      <c r="C1821" s="2" t="s">
        <v>16</v>
      </c>
      <c r="D1821" s="2" t="s">
        <v>33</v>
      </c>
      <c r="E1821" s="2" t="s">
        <v>65</v>
      </c>
      <c r="F1821" s="2" t="s">
        <v>66</v>
      </c>
      <c r="G1821" s="2" t="s">
        <v>20</v>
      </c>
      <c r="H1821" s="2" t="s">
        <v>29</v>
      </c>
      <c r="I1821" s="2" t="s">
        <v>22</v>
      </c>
      <c r="J1821" s="2" t="s">
        <v>67</v>
      </c>
      <c r="K1821" s="2" t="s">
        <v>25</v>
      </c>
      <c r="L1821" s="2" t="s">
        <v>25</v>
      </c>
      <c r="M1821" s="2" t="s">
        <v>32</v>
      </c>
      <c r="N1821" s="2" t="s">
        <v>33</v>
      </c>
      <c r="O1821" s="2" t="s">
        <v>43</v>
      </c>
    </row>
    <row r="1822" spans="1:15" hidden="1">
      <c r="A1822" s="1" t="s">
        <v>107</v>
      </c>
      <c r="B1822" s="2">
        <v>2016</v>
      </c>
      <c r="C1822" s="2" t="s">
        <v>16</v>
      </c>
      <c r="D1822" s="2" t="s">
        <v>33</v>
      </c>
      <c r="E1822" s="2" t="s">
        <v>49</v>
      </c>
      <c r="F1822" s="2" t="s">
        <v>50</v>
      </c>
      <c r="G1822" s="2" t="s">
        <v>20</v>
      </c>
      <c r="H1822" s="2" t="s">
        <v>51</v>
      </c>
      <c r="I1822" s="2" t="s">
        <v>22</v>
      </c>
      <c r="J1822" s="2" t="s">
        <v>52</v>
      </c>
      <c r="K1822" s="2"/>
      <c r="L1822" s="2"/>
      <c r="M1822" s="2" t="s">
        <v>32</v>
      </c>
      <c r="N1822" s="2" t="s">
        <v>88</v>
      </c>
      <c r="O1822" s="2" t="s">
        <v>88</v>
      </c>
    </row>
    <row r="1823" spans="1:15" hidden="1">
      <c r="A1823" s="1"/>
      <c r="B1823" s="2">
        <v>2014</v>
      </c>
      <c r="C1823" s="2" t="s">
        <v>16</v>
      </c>
      <c r="D1823" s="2" t="s">
        <v>33</v>
      </c>
      <c r="E1823" s="2" t="s">
        <v>49</v>
      </c>
      <c r="F1823" s="2" t="s">
        <v>59</v>
      </c>
      <c r="G1823" s="2" t="s">
        <v>20</v>
      </c>
      <c r="H1823" s="2" t="s">
        <v>51</v>
      </c>
      <c r="I1823" s="2" t="s">
        <v>22</v>
      </c>
      <c r="J1823" s="2" t="s">
        <v>52</v>
      </c>
      <c r="K1823" s="2"/>
      <c r="L1823" s="2"/>
      <c r="M1823" s="2" t="s">
        <v>32</v>
      </c>
      <c r="N1823" s="2" t="s">
        <v>88</v>
      </c>
      <c r="O1823" s="2" t="s">
        <v>88</v>
      </c>
    </row>
    <row r="1824" spans="1:15" hidden="1">
      <c r="A1824" s="1" t="s">
        <v>15</v>
      </c>
      <c r="B1824" s="2">
        <v>2010</v>
      </c>
      <c r="C1824" s="2" t="s">
        <v>16</v>
      </c>
      <c r="D1824" s="2" t="s">
        <v>17</v>
      </c>
      <c r="E1824" s="2" t="s">
        <v>27</v>
      </c>
      <c r="F1824" s="2" t="s">
        <v>19</v>
      </c>
      <c r="G1824" s="2" t="s">
        <v>45</v>
      </c>
      <c r="H1824" s="2" t="s">
        <v>54</v>
      </c>
      <c r="I1824" s="2" t="s">
        <v>47</v>
      </c>
      <c r="J1824" s="2" t="s">
        <v>30</v>
      </c>
      <c r="K1824" s="2" t="s">
        <v>31</v>
      </c>
      <c r="L1824" s="2" t="s">
        <v>25</v>
      </c>
      <c r="M1824" s="2" t="s">
        <v>88</v>
      </c>
      <c r="N1824" s="2" t="s">
        <v>88</v>
      </c>
      <c r="O1824" s="2" t="s">
        <v>88</v>
      </c>
    </row>
    <row r="1825" spans="1:15">
      <c r="A1825" s="1" t="s">
        <v>154</v>
      </c>
      <c r="B1825" s="2">
        <v>2019</v>
      </c>
      <c r="C1825" s="2" t="s">
        <v>16</v>
      </c>
      <c r="D1825" s="2" t="s">
        <v>33</v>
      </c>
      <c r="E1825" s="2" t="s">
        <v>65</v>
      </c>
      <c r="F1825" s="2" t="s">
        <v>50</v>
      </c>
      <c r="G1825" s="2" t="s">
        <v>20</v>
      </c>
      <c r="H1825" s="2" t="s">
        <v>21</v>
      </c>
      <c r="I1825" s="2" t="s">
        <v>22</v>
      </c>
      <c r="J1825" s="2" t="s">
        <v>52</v>
      </c>
      <c r="K1825" s="2" t="s">
        <v>69</v>
      </c>
      <c r="L1825" s="2" t="s">
        <v>25</v>
      </c>
      <c r="M1825" s="2" t="s">
        <v>32</v>
      </c>
      <c r="N1825" s="2" t="s">
        <v>33</v>
      </c>
      <c r="O1825" s="2" t="s">
        <v>43</v>
      </c>
    </row>
    <row r="1826" spans="1:15" hidden="1">
      <c r="A1826" s="1" t="s">
        <v>15</v>
      </c>
      <c r="B1826" s="2">
        <v>2010</v>
      </c>
      <c r="C1826" s="2" t="s">
        <v>16</v>
      </c>
      <c r="D1826" s="2" t="s">
        <v>62</v>
      </c>
      <c r="E1826" s="2" t="s">
        <v>34</v>
      </c>
      <c r="F1826" s="2" t="s">
        <v>35</v>
      </c>
      <c r="G1826" s="2" t="s">
        <v>36</v>
      </c>
      <c r="H1826" s="2" t="s">
        <v>37</v>
      </c>
      <c r="I1826" s="2" t="s">
        <v>38</v>
      </c>
      <c r="J1826" s="2" t="s">
        <v>39</v>
      </c>
      <c r="K1826" s="2" t="s">
        <v>40</v>
      </c>
      <c r="L1826" s="2" t="s">
        <v>41</v>
      </c>
      <c r="M1826" s="2" t="s">
        <v>88</v>
      </c>
      <c r="N1826" s="2" t="s">
        <v>88</v>
      </c>
      <c r="O1826" s="2" t="s">
        <v>88</v>
      </c>
    </row>
    <row r="1827" spans="1:15" hidden="1">
      <c r="A1827" s="1" t="s">
        <v>15</v>
      </c>
      <c r="B1827" s="2">
        <v>2012</v>
      </c>
      <c r="C1827" s="2" t="s">
        <v>16</v>
      </c>
      <c r="D1827" s="2" t="s">
        <v>33</v>
      </c>
      <c r="E1827" s="2" t="s">
        <v>34</v>
      </c>
      <c r="F1827" s="2" t="s">
        <v>35</v>
      </c>
      <c r="G1827" s="2" t="s">
        <v>36</v>
      </c>
      <c r="H1827" s="2" t="s">
        <v>60</v>
      </c>
      <c r="I1827" s="2" t="s">
        <v>38</v>
      </c>
      <c r="J1827" s="2" t="s">
        <v>39</v>
      </c>
      <c r="K1827" s="2"/>
      <c r="L1827" s="2"/>
      <c r="M1827" s="2" t="s">
        <v>88</v>
      </c>
      <c r="N1827" s="2" t="s">
        <v>88</v>
      </c>
      <c r="O1827" s="2" t="s">
        <v>88</v>
      </c>
    </row>
    <row r="1828" spans="1:15">
      <c r="A1828" s="1" t="s">
        <v>221</v>
      </c>
      <c r="B1828" s="2">
        <v>2021</v>
      </c>
      <c r="C1828" s="2" t="s">
        <v>16</v>
      </c>
      <c r="D1828" s="2" t="s">
        <v>33</v>
      </c>
      <c r="E1828" s="2" t="s">
        <v>65</v>
      </c>
      <c r="F1828" s="2" t="s">
        <v>59</v>
      </c>
      <c r="G1828" s="2" t="s">
        <v>20</v>
      </c>
      <c r="H1828" s="2" t="s">
        <v>71</v>
      </c>
      <c r="I1828" s="2" t="s">
        <v>22</v>
      </c>
      <c r="J1828" s="2" t="s">
        <v>67</v>
      </c>
      <c r="K1828" s="2"/>
      <c r="L1828" s="2"/>
      <c r="M1828" s="2" t="s">
        <v>88</v>
      </c>
      <c r="N1828" s="2" t="s">
        <v>33</v>
      </c>
      <c r="O1828" s="2" t="s">
        <v>43</v>
      </c>
    </row>
    <row r="1829" spans="1:15">
      <c r="A1829" s="1" t="s">
        <v>15</v>
      </c>
      <c r="B1829" s="2">
        <v>2023</v>
      </c>
      <c r="C1829" s="2" t="s">
        <v>16</v>
      </c>
      <c r="D1829" s="2" t="s">
        <v>33</v>
      </c>
      <c r="E1829" s="2" t="s">
        <v>65</v>
      </c>
      <c r="F1829" s="2" t="s">
        <v>72</v>
      </c>
      <c r="G1829" s="2" t="s">
        <v>20</v>
      </c>
      <c r="H1829" s="2" t="s">
        <v>29</v>
      </c>
      <c r="I1829" s="2" t="s">
        <v>22</v>
      </c>
      <c r="J1829" s="2" t="s">
        <v>67</v>
      </c>
      <c r="K1829" s="2" t="s">
        <v>25</v>
      </c>
      <c r="L1829" s="2" t="s">
        <v>25</v>
      </c>
      <c r="M1829" s="2" t="s">
        <v>32</v>
      </c>
      <c r="N1829" s="2" t="s">
        <v>33</v>
      </c>
      <c r="O1829" s="2" t="s">
        <v>43</v>
      </c>
    </row>
    <row r="1830" spans="1:15" hidden="1">
      <c r="A1830" s="1" t="s">
        <v>15</v>
      </c>
      <c r="B1830" s="2">
        <v>2011</v>
      </c>
      <c r="C1830" s="2" t="s">
        <v>16</v>
      </c>
      <c r="D1830" s="2"/>
      <c r="E1830" s="2" t="s">
        <v>91</v>
      </c>
      <c r="F1830" s="2" t="s">
        <v>35</v>
      </c>
      <c r="G1830" s="2" t="s">
        <v>20</v>
      </c>
      <c r="H1830" s="2" t="s">
        <v>85</v>
      </c>
      <c r="I1830" s="2" t="s">
        <v>22</v>
      </c>
      <c r="J1830" s="2"/>
      <c r="K1830" s="2" t="s">
        <v>31</v>
      </c>
      <c r="L1830" s="2" t="s">
        <v>25</v>
      </c>
      <c r="M1830" s="2" t="s">
        <v>88</v>
      </c>
      <c r="N1830" s="2" t="s">
        <v>88</v>
      </c>
      <c r="O1830" s="2" t="s">
        <v>88</v>
      </c>
    </row>
    <row r="1831" spans="1:15" hidden="1">
      <c r="A1831" s="1" t="s">
        <v>15</v>
      </c>
      <c r="B1831" s="2">
        <v>2015</v>
      </c>
      <c r="C1831" s="2" t="s">
        <v>16</v>
      </c>
      <c r="D1831" s="2" t="s">
        <v>17</v>
      </c>
      <c r="E1831" s="2" t="s">
        <v>34</v>
      </c>
      <c r="F1831" s="2" t="s">
        <v>19</v>
      </c>
      <c r="G1831" s="2" t="s">
        <v>45</v>
      </c>
      <c r="H1831" s="2" t="s">
        <v>54</v>
      </c>
      <c r="I1831" s="2" t="s">
        <v>47</v>
      </c>
      <c r="J1831" s="2" t="s">
        <v>30</v>
      </c>
      <c r="K1831" s="2" t="s">
        <v>24</v>
      </c>
      <c r="L1831" s="2" t="s">
        <v>25</v>
      </c>
      <c r="M1831" s="2" t="s">
        <v>88</v>
      </c>
      <c r="N1831" s="2" t="s">
        <v>88</v>
      </c>
      <c r="O1831" s="2" t="s">
        <v>88</v>
      </c>
    </row>
    <row r="1832" spans="1:15">
      <c r="A1832" s="1" t="s">
        <v>15</v>
      </c>
      <c r="B1832" s="2">
        <v>2023</v>
      </c>
      <c r="C1832" s="2" t="s">
        <v>16</v>
      </c>
      <c r="D1832" s="2" t="s">
        <v>33</v>
      </c>
      <c r="E1832" s="2" t="s">
        <v>65</v>
      </c>
      <c r="F1832" s="2" t="s">
        <v>66</v>
      </c>
      <c r="G1832" s="2" t="s">
        <v>20</v>
      </c>
      <c r="H1832" s="2" t="s">
        <v>29</v>
      </c>
      <c r="I1832" s="2" t="s">
        <v>22</v>
      </c>
      <c r="J1832" s="2" t="s">
        <v>67</v>
      </c>
      <c r="K1832" s="2" t="s">
        <v>25</v>
      </c>
      <c r="L1832" s="2" t="s">
        <v>25</v>
      </c>
      <c r="M1832" s="2" t="s">
        <v>32</v>
      </c>
      <c r="N1832" s="2" t="s">
        <v>33</v>
      </c>
      <c r="O1832" s="2" t="s">
        <v>43</v>
      </c>
    </row>
    <row r="1833" spans="1:15" hidden="1">
      <c r="A1833" s="1" t="s">
        <v>15</v>
      </c>
      <c r="B1833" s="2">
        <v>2017</v>
      </c>
      <c r="C1833" s="2" t="s">
        <v>16</v>
      </c>
      <c r="D1833" s="2" t="s">
        <v>17</v>
      </c>
      <c r="E1833" s="2" t="s">
        <v>27</v>
      </c>
      <c r="F1833" s="2" t="s">
        <v>50</v>
      </c>
      <c r="G1833" s="2" t="s">
        <v>20</v>
      </c>
      <c r="H1833" s="2" t="s">
        <v>21</v>
      </c>
      <c r="I1833" s="2" t="s">
        <v>22</v>
      </c>
      <c r="J1833" s="2" t="s">
        <v>30</v>
      </c>
      <c r="K1833" s="2" t="s">
        <v>31</v>
      </c>
      <c r="L1833" s="2" t="s">
        <v>25</v>
      </c>
      <c r="M1833" s="2" t="s">
        <v>88</v>
      </c>
      <c r="N1833" s="2" t="s">
        <v>44</v>
      </c>
      <c r="O1833" s="2" t="s">
        <v>88</v>
      </c>
    </row>
    <row r="1834" spans="1:15" hidden="1">
      <c r="A1834" s="1" t="s">
        <v>15</v>
      </c>
      <c r="B1834" s="2">
        <v>2012</v>
      </c>
      <c r="C1834" s="2" t="s">
        <v>16</v>
      </c>
      <c r="D1834" s="2" t="s">
        <v>33</v>
      </c>
      <c r="E1834" s="2" t="s">
        <v>91</v>
      </c>
      <c r="F1834" s="2" t="s">
        <v>66</v>
      </c>
      <c r="G1834" s="2" t="s">
        <v>20</v>
      </c>
      <c r="H1834" s="2" t="s">
        <v>21</v>
      </c>
      <c r="I1834" s="2" t="s">
        <v>22</v>
      </c>
      <c r="J1834" s="2" t="s">
        <v>52</v>
      </c>
      <c r="K1834" s="2" t="s">
        <v>31</v>
      </c>
      <c r="L1834" s="2" t="s">
        <v>25</v>
      </c>
      <c r="M1834" s="2" t="s">
        <v>81</v>
      </c>
      <c r="N1834" s="2" t="s">
        <v>88</v>
      </c>
      <c r="O1834" s="2" t="s">
        <v>58</v>
      </c>
    </row>
    <row r="1835" spans="1:15">
      <c r="A1835" s="1" t="s">
        <v>15</v>
      </c>
      <c r="B1835" s="2">
        <v>2014</v>
      </c>
      <c r="C1835" s="2" t="s">
        <v>16</v>
      </c>
      <c r="D1835" s="2" t="s">
        <v>33</v>
      </c>
      <c r="E1835" s="2" t="s">
        <v>34</v>
      </c>
      <c r="F1835" s="2" t="s">
        <v>28</v>
      </c>
      <c r="G1835" s="2"/>
      <c r="H1835" s="2"/>
      <c r="I1835" s="2" t="s">
        <v>184</v>
      </c>
      <c r="J1835" s="2" t="s">
        <v>39</v>
      </c>
      <c r="K1835" s="2" t="s">
        <v>40</v>
      </c>
      <c r="L1835" s="2" t="s">
        <v>41</v>
      </c>
      <c r="M1835" s="2" t="s">
        <v>32</v>
      </c>
      <c r="N1835" s="2" t="s">
        <v>33</v>
      </c>
      <c r="O1835" s="2" t="s">
        <v>43</v>
      </c>
    </row>
    <row r="1836" spans="1:15" hidden="1">
      <c r="A1836" s="1" t="s">
        <v>118</v>
      </c>
      <c r="B1836" s="2">
        <v>2014</v>
      </c>
      <c r="C1836" s="2" t="s">
        <v>16</v>
      </c>
      <c r="D1836" s="2" t="s">
        <v>44</v>
      </c>
      <c r="E1836" s="2" t="s">
        <v>27</v>
      </c>
      <c r="F1836" s="2" t="s">
        <v>82</v>
      </c>
      <c r="G1836" s="2" t="s">
        <v>45</v>
      </c>
      <c r="H1836" s="2" t="s">
        <v>54</v>
      </c>
      <c r="I1836" s="2" t="s">
        <v>47</v>
      </c>
      <c r="J1836" s="2" t="s">
        <v>30</v>
      </c>
      <c r="K1836" s="2" t="s">
        <v>84</v>
      </c>
      <c r="L1836" s="2" t="s">
        <v>41</v>
      </c>
      <c r="M1836" s="2" t="s">
        <v>42</v>
      </c>
      <c r="N1836" s="2" t="s">
        <v>33</v>
      </c>
      <c r="O1836" s="2" t="s">
        <v>88</v>
      </c>
    </row>
    <row r="1837" spans="1:15">
      <c r="A1837" s="1" t="s">
        <v>15</v>
      </c>
      <c r="B1837" s="2">
        <v>2023</v>
      </c>
      <c r="C1837" s="2" t="s">
        <v>16</v>
      </c>
      <c r="D1837" s="2" t="s">
        <v>33</v>
      </c>
      <c r="E1837" s="2" t="s">
        <v>65</v>
      </c>
      <c r="F1837" s="2" t="s">
        <v>66</v>
      </c>
      <c r="G1837" s="2" t="s">
        <v>20</v>
      </c>
      <c r="H1837" s="2" t="s">
        <v>29</v>
      </c>
      <c r="I1837" s="2" t="s">
        <v>22</v>
      </c>
      <c r="J1837" s="2" t="s">
        <v>67</v>
      </c>
      <c r="K1837" s="2" t="s">
        <v>25</v>
      </c>
      <c r="L1837" s="2" t="s">
        <v>25</v>
      </c>
      <c r="M1837" s="2" t="s">
        <v>32</v>
      </c>
      <c r="N1837" s="2" t="s">
        <v>33</v>
      </c>
      <c r="O1837" s="2" t="s">
        <v>43</v>
      </c>
    </row>
    <row r="1838" spans="1:15" hidden="1">
      <c r="A1838" s="1" t="s">
        <v>15</v>
      </c>
      <c r="B1838" s="2">
        <v>2015</v>
      </c>
      <c r="C1838" s="2" t="s">
        <v>16</v>
      </c>
      <c r="D1838" s="2" t="s">
        <v>17</v>
      </c>
      <c r="E1838" s="2" t="s">
        <v>27</v>
      </c>
      <c r="F1838" s="2" t="s">
        <v>72</v>
      </c>
      <c r="G1838" s="2" t="s">
        <v>45</v>
      </c>
      <c r="H1838" s="2" t="s">
        <v>54</v>
      </c>
      <c r="I1838" s="2" t="s">
        <v>47</v>
      </c>
      <c r="J1838" s="2" t="s">
        <v>30</v>
      </c>
      <c r="K1838" s="2" t="s">
        <v>40</v>
      </c>
      <c r="L1838" s="2" t="s">
        <v>41</v>
      </c>
      <c r="M1838" s="2" t="s">
        <v>42</v>
      </c>
      <c r="N1838" s="2" t="s">
        <v>88</v>
      </c>
      <c r="O1838" s="2" t="s">
        <v>88</v>
      </c>
    </row>
    <row r="1839" spans="1:15" hidden="1">
      <c r="A1839" s="1" t="s">
        <v>15</v>
      </c>
      <c r="B1839" s="2">
        <v>2018</v>
      </c>
      <c r="C1839" s="2" t="s">
        <v>16</v>
      </c>
      <c r="D1839" s="2" t="s">
        <v>33</v>
      </c>
      <c r="E1839" s="2" t="s">
        <v>91</v>
      </c>
      <c r="F1839" s="2" t="s">
        <v>50</v>
      </c>
      <c r="G1839" s="2" t="s">
        <v>20</v>
      </c>
      <c r="H1839" s="2" t="s">
        <v>21</v>
      </c>
      <c r="I1839" s="2" t="s">
        <v>22</v>
      </c>
      <c r="J1839" s="2" t="s">
        <v>52</v>
      </c>
      <c r="K1839" s="2" t="s">
        <v>84</v>
      </c>
      <c r="L1839" s="2" t="s">
        <v>41</v>
      </c>
      <c r="M1839" s="2" t="s">
        <v>88</v>
      </c>
      <c r="N1839" s="2" t="s">
        <v>88</v>
      </c>
      <c r="O1839" s="2" t="s">
        <v>88</v>
      </c>
    </row>
    <row r="1840" spans="1:15" hidden="1">
      <c r="A1840" s="1" t="s">
        <v>15</v>
      </c>
      <c r="B1840" s="2">
        <v>2010</v>
      </c>
      <c r="C1840" s="2" t="s">
        <v>16</v>
      </c>
      <c r="D1840" s="2" t="s">
        <v>17</v>
      </c>
      <c r="E1840" s="2" t="s">
        <v>34</v>
      </c>
      <c r="F1840" s="2" t="s">
        <v>19</v>
      </c>
      <c r="G1840" s="2" t="s">
        <v>45</v>
      </c>
      <c r="H1840" s="2" t="s">
        <v>54</v>
      </c>
      <c r="I1840" s="2" t="s">
        <v>47</v>
      </c>
      <c r="J1840" s="2" t="s">
        <v>30</v>
      </c>
      <c r="K1840" s="2" t="s">
        <v>24</v>
      </c>
      <c r="L1840" s="2" t="s">
        <v>25</v>
      </c>
      <c r="M1840" s="2" t="s">
        <v>88</v>
      </c>
      <c r="N1840" s="2" t="s">
        <v>88</v>
      </c>
      <c r="O1840" s="2" t="s">
        <v>88</v>
      </c>
    </row>
    <row r="1841" spans="1:15" hidden="1">
      <c r="A1841" s="1" t="s">
        <v>15</v>
      </c>
      <c r="B1841" s="2">
        <v>2013</v>
      </c>
      <c r="C1841" s="2" t="s">
        <v>16</v>
      </c>
      <c r="D1841" s="2"/>
      <c r="E1841" s="2" t="s">
        <v>91</v>
      </c>
      <c r="F1841" s="2" t="s">
        <v>19</v>
      </c>
      <c r="G1841" s="2"/>
      <c r="H1841" s="2"/>
      <c r="I1841" s="2" t="s">
        <v>184</v>
      </c>
      <c r="J1841" s="2"/>
      <c r="K1841" s="2" t="s">
        <v>31</v>
      </c>
      <c r="L1841" s="2" t="s">
        <v>25</v>
      </c>
      <c r="M1841" s="2" t="s">
        <v>88</v>
      </c>
      <c r="N1841" s="2" t="s">
        <v>88</v>
      </c>
      <c r="O1841" s="2" t="s">
        <v>88</v>
      </c>
    </row>
    <row r="1842" spans="1:15" hidden="1">
      <c r="A1842" s="1" t="s">
        <v>15</v>
      </c>
      <c r="B1842" s="2">
        <v>2017</v>
      </c>
      <c r="C1842" s="2" t="s">
        <v>16</v>
      </c>
      <c r="D1842" s="2" t="s">
        <v>17</v>
      </c>
      <c r="E1842" s="2" t="s">
        <v>18</v>
      </c>
      <c r="F1842" s="2" t="s">
        <v>89</v>
      </c>
      <c r="G1842" s="2" t="s">
        <v>45</v>
      </c>
      <c r="H1842" s="2" t="s">
        <v>68</v>
      </c>
      <c r="I1842" s="2" t="s">
        <v>47</v>
      </c>
      <c r="J1842" s="2" t="s">
        <v>23</v>
      </c>
      <c r="K1842" s="2" t="s">
        <v>69</v>
      </c>
      <c r="L1842" s="2" t="s">
        <v>25</v>
      </c>
      <c r="M1842" s="2" t="s">
        <v>88</v>
      </c>
      <c r="N1842" s="2" t="s">
        <v>17</v>
      </c>
      <c r="O1842" s="2" t="s">
        <v>88</v>
      </c>
    </row>
    <row r="1843" spans="1:15">
      <c r="A1843" s="1" t="s">
        <v>15</v>
      </c>
      <c r="B1843" s="2">
        <v>2019</v>
      </c>
      <c r="C1843" s="2" t="s">
        <v>16</v>
      </c>
      <c r="D1843" s="2" t="s">
        <v>33</v>
      </c>
      <c r="E1843" s="2" t="s">
        <v>79</v>
      </c>
      <c r="F1843" s="2" t="s">
        <v>66</v>
      </c>
      <c r="G1843" s="2" t="s">
        <v>20</v>
      </c>
      <c r="H1843" s="2" t="s">
        <v>128</v>
      </c>
      <c r="I1843" s="2" t="s">
        <v>76</v>
      </c>
      <c r="J1843" s="2" t="s">
        <v>77</v>
      </c>
      <c r="K1843" s="2" t="s">
        <v>40</v>
      </c>
      <c r="L1843" s="2" t="s">
        <v>41</v>
      </c>
      <c r="M1843" s="2" t="s">
        <v>88</v>
      </c>
      <c r="N1843" s="2" t="s">
        <v>33</v>
      </c>
      <c r="O1843" s="2" t="s">
        <v>43</v>
      </c>
    </row>
    <row r="1844" spans="1:15">
      <c r="A1844" s="1" t="s">
        <v>15</v>
      </c>
      <c r="B1844" s="2">
        <v>2023</v>
      </c>
      <c r="C1844" s="2" t="s">
        <v>16</v>
      </c>
      <c r="D1844" s="2" t="s">
        <v>33</v>
      </c>
      <c r="E1844" s="2" t="s">
        <v>65</v>
      </c>
      <c r="F1844" s="2" t="s">
        <v>96</v>
      </c>
      <c r="G1844" s="2" t="s">
        <v>20</v>
      </c>
      <c r="H1844" s="2" t="s">
        <v>29</v>
      </c>
      <c r="I1844" s="2" t="s">
        <v>22</v>
      </c>
      <c r="J1844" s="2" t="s">
        <v>67</v>
      </c>
      <c r="K1844" s="2" t="s">
        <v>25</v>
      </c>
      <c r="L1844" s="2" t="s">
        <v>25</v>
      </c>
      <c r="M1844" s="2" t="s">
        <v>32</v>
      </c>
      <c r="N1844" s="2" t="s">
        <v>33</v>
      </c>
      <c r="O1844" s="2" t="s">
        <v>43</v>
      </c>
    </row>
    <row r="1845" spans="1:15" hidden="1">
      <c r="A1845" s="1" t="s">
        <v>182</v>
      </c>
      <c r="B1845" s="2">
        <v>2015</v>
      </c>
      <c r="C1845" s="2" t="s">
        <v>16</v>
      </c>
      <c r="D1845" s="2" t="s">
        <v>33</v>
      </c>
      <c r="E1845" s="2" t="s">
        <v>49</v>
      </c>
      <c r="F1845" s="2" t="s">
        <v>72</v>
      </c>
      <c r="G1845" s="2" t="s">
        <v>20</v>
      </c>
      <c r="H1845" s="2" t="s">
        <v>51</v>
      </c>
      <c r="I1845" s="2" t="s">
        <v>22</v>
      </c>
      <c r="J1845" s="2" t="s">
        <v>52</v>
      </c>
      <c r="K1845" s="2" t="s">
        <v>69</v>
      </c>
      <c r="L1845" s="2" t="s">
        <v>25</v>
      </c>
      <c r="M1845" s="2" t="s">
        <v>88</v>
      </c>
      <c r="N1845" s="2" t="s">
        <v>88</v>
      </c>
      <c r="O1845" s="2" t="s">
        <v>88</v>
      </c>
    </row>
    <row r="1846" spans="1:15" hidden="1">
      <c r="A1846" s="1" t="s">
        <v>15</v>
      </c>
      <c r="B1846" s="2">
        <v>2015</v>
      </c>
      <c r="C1846" s="2" t="s">
        <v>16</v>
      </c>
      <c r="D1846" s="2" t="s">
        <v>17</v>
      </c>
      <c r="E1846" s="2" t="s">
        <v>27</v>
      </c>
      <c r="F1846" s="2" t="s">
        <v>19</v>
      </c>
      <c r="G1846" s="2" t="s">
        <v>45</v>
      </c>
      <c r="H1846" s="2" t="s">
        <v>54</v>
      </c>
      <c r="I1846" s="2" t="s">
        <v>47</v>
      </c>
      <c r="J1846" s="2" t="s">
        <v>30</v>
      </c>
      <c r="K1846" s="2" t="s">
        <v>24</v>
      </c>
      <c r="L1846" s="2" t="s">
        <v>25</v>
      </c>
      <c r="M1846" s="2" t="s">
        <v>88</v>
      </c>
      <c r="N1846" s="2" t="s">
        <v>88</v>
      </c>
      <c r="O1846" s="2" t="s">
        <v>88</v>
      </c>
    </row>
    <row r="1847" spans="1:15">
      <c r="A1847" s="1" t="s">
        <v>15</v>
      </c>
      <c r="B1847" s="2">
        <v>2023</v>
      </c>
      <c r="C1847" s="2" t="s">
        <v>16</v>
      </c>
      <c r="D1847" s="2" t="s">
        <v>33</v>
      </c>
      <c r="E1847" s="2" t="s">
        <v>65</v>
      </c>
      <c r="F1847" s="2" t="s">
        <v>66</v>
      </c>
      <c r="G1847" s="2" t="s">
        <v>20</v>
      </c>
      <c r="H1847" s="2" t="s">
        <v>29</v>
      </c>
      <c r="I1847" s="2" t="s">
        <v>22</v>
      </c>
      <c r="J1847" s="2" t="s">
        <v>67</v>
      </c>
      <c r="K1847" s="2" t="s">
        <v>25</v>
      </c>
      <c r="L1847" s="2" t="s">
        <v>25</v>
      </c>
      <c r="M1847" s="2" t="s">
        <v>32</v>
      </c>
      <c r="N1847" s="2" t="s">
        <v>33</v>
      </c>
      <c r="O1847" s="2" t="s">
        <v>43</v>
      </c>
    </row>
    <row r="1848" spans="1:15">
      <c r="A1848" s="1" t="s">
        <v>15</v>
      </c>
      <c r="B1848" s="2">
        <v>2023</v>
      </c>
      <c r="C1848" s="2" t="s">
        <v>16</v>
      </c>
      <c r="D1848" s="2" t="s">
        <v>33</v>
      </c>
      <c r="E1848" s="2" t="s">
        <v>65</v>
      </c>
      <c r="F1848" s="2" t="s">
        <v>66</v>
      </c>
      <c r="G1848" s="2" t="s">
        <v>20</v>
      </c>
      <c r="H1848" s="2" t="s">
        <v>29</v>
      </c>
      <c r="I1848" s="2" t="s">
        <v>22</v>
      </c>
      <c r="J1848" s="2" t="s">
        <v>67</v>
      </c>
      <c r="K1848" s="2" t="s">
        <v>25</v>
      </c>
      <c r="L1848" s="2" t="s">
        <v>25</v>
      </c>
      <c r="M1848" s="2" t="s">
        <v>32</v>
      </c>
      <c r="N1848" s="2" t="s">
        <v>33</v>
      </c>
      <c r="O1848" s="2" t="s">
        <v>43</v>
      </c>
    </row>
    <row r="1849" spans="1:15">
      <c r="A1849" s="1" t="s">
        <v>63</v>
      </c>
      <c r="B1849" s="2">
        <v>2014</v>
      </c>
      <c r="C1849" s="2" t="s">
        <v>16</v>
      </c>
      <c r="D1849" s="2" t="s">
        <v>33</v>
      </c>
      <c r="E1849" s="2" t="s">
        <v>34</v>
      </c>
      <c r="F1849" s="2" t="s">
        <v>35</v>
      </c>
      <c r="G1849" s="2" t="s">
        <v>45</v>
      </c>
      <c r="H1849" s="2" t="s">
        <v>54</v>
      </c>
      <c r="I1849" s="2" t="s">
        <v>47</v>
      </c>
      <c r="J1849" s="2" t="s">
        <v>39</v>
      </c>
      <c r="K1849" s="2"/>
      <c r="L1849" s="2"/>
      <c r="M1849" s="2" t="s">
        <v>42</v>
      </c>
      <c r="N1849" s="2" t="s">
        <v>88</v>
      </c>
      <c r="O1849" s="2" t="s">
        <v>43</v>
      </c>
    </row>
    <row r="1850" spans="1:15" hidden="1">
      <c r="A1850" s="1" t="s">
        <v>15</v>
      </c>
      <c r="B1850" s="2">
        <v>2015</v>
      </c>
      <c r="C1850" s="2" t="s">
        <v>16</v>
      </c>
      <c r="D1850" s="2" t="s">
        <v>62</v>
      </c>
      <c r="E1850" s="2" t="s">
        <v>18</v>
      </c>
      <c r="F1850" s="2" t="s">
        <v>66</v>
      </c>
      <c r="G1850" s="2" t="s">
        <v>20</v>
      </c>
      <c r="H1850" s="2" t="s">
        <v>21</v>
      </c>
      <c r="I1850" s="2" t="s">
        <v>22</v>
      </c>
      <c r="J1850" s="2" t="s">
        <v>23</v>
      </c>
      <c r="K1850" s="2"/>
      <c r="L1850" s="2"/>
      <c r="M1850" s="2" t="s">
        <v>81</v>
      </c>
      <c r="N1850" s="2" t="s">
        <v>88</v>
      </c>
      <c r="O1850" s="2" t="s">
        <v>88</v>
      </c>
    </row>
    <row r="1851" spans="1:15" hidden="1">
      <c r="A1851" s="1" t="s">
        <v>15</v>
      </c>
      <c r="B1851" s="2">
        <v>2011</v>
      </c>
      <c r="C1851" s="2" t="s">
        <v>16</v>
      </c>
      <c r="D1851" s="2" t="s">
        <v>17</v>
      </c>
      <c r="E1851" s="2" t="s">
        <v>18</v>
      </c>
      <c r="F1851" s="2" t="s">
        <v>19</v>
      </c>
      <c r="G1851" s="2" t="s">
        <v>20</v>
      </c>
      <c r="H1851" s="2" t="s">
        <v>21</v>
      </c>
      <c r="I1851" s="2" t="s">
        <v>22</v>
      </c>
      <c r="J1851" s="2" t="s">
        <v>23</v>
      </c>
      <c r="K1851" s="2" t="s">
        <v>24</v>
      </c>
      <c r="L1851" s="2" t="s">
        <v>25</v>
      </c>
      <c r="M1851" s="2" t="s">
        <v>88</v>
      </c>
      <c r="N1851" s="2" t="s">
        <v>88</v>
      </c>
      <c r="O1851" s="2" t="s">
        <v>88</v>
      </c>
    </row>
    <row r="1852" spans="1:15">
      <c r="A1852" s="1" t="s">
        <v>15</v>
      </c>
      <c r="B1852" s="2">
        <v>2020</v>
      </c>
      <c r="C1852" s="2" t="s">
        <v>16</v>
      </c>
      <c r="D1852" s="2" t="s">
        <v>33</v>
      </c>
      <c r="E1852" s="2" t="s">
        <v>65</v>
      </c>
      <c r="F1852" s="2" t="s">
        <v>66</v>
      </c>
      <c r="G1852" s="2" t="s">
        <v>20</v>
      </c>
      <c r="H1852" s="2" t="s">
        <v>85</v>
      </c>
      <c r="I1852" s="2" t="s">
        <v>22</v>
      </c>
      <c r="J1852" s="2" t="s">
        <v>67</v>
      </c>
      <c r="K1852" s="2" t="s">
        <v>40</v>
      </c>
      <c r="L1852" s="2" t="s">
        <v>41</v>
      </c>
      <c r="M1852" s="2" t="s">
        <v>88</v>
      </c>
      <c r="N1852" s="2" t="s">
        <v>33</v>
      </c>
      <c r="O1852" s="2" t="s">
        <v>43</v>
      </c>
    </row>
    <row r="1853" spans="1:15" hidden="1">
      <c r="A1853" s="1" t="s">
        <v>15</v>
      </c>
      <c r="B1853" s="2">
        <v>2011</v>
      </c>
      <c r="C1853" s="2" t="s">
        <v>16</v>
      </c>
      <c r="D1853" s="2" t="s">
        <v>17</v>
      </c>
      <c r="E1853" s="2" t="s">
        <v>27</v>
      </c>
      <c r="F1853" s="2" t="s">
        <v>19</v>
      </c>
      <c r="G1853" s="2" t="s">
        <v>20</v>
      </c>
      <c r="H1853" s="2" t="s">
        <v>71</v>
      </c>
      <c r="I1853" s="2" t="s">
        <v>22</v>
      </c>
      <c r="J1853" s="2" t="s">
        <v>30</v>
      </c>
      <c r="K1853" s="2" t="s">
        <v>24</v>
      </c>
      <c r="L1853" s="2" t="s">
        <v>25</v>
      </c>
      <c r="M1853" s="2" t="s">
        <v>88</v>
      </c>
      <c r="N1853" s="2" t="s">
        <v>88</v>
      </c>
      <c r="O1853" s="2" t="s">
        <v>88</v>
      </c>
    </row>
    <row r="1854" spans="1:15">
      <c r="A1854" s="1" t="s">
        <v>15</v>
      </c>
      <c r="B1854" s="2">
        <v>2023</v>
      </c>
      <c r="C1854" s="2" t="s">
        <v>16</v>
      </c>
      <c r="D1854" s="2" t="s">
        <v>33</v>
      </c>
      <c r="E1854" s="2" t="s">
        <v>65</v>
      </c>
      <c r="F1854" s="2" t="s">
        <v>66</v>
      </c>
      <c r="G1854" s="2" t="s">
        <v>20</v>
      </c>
      <c r="H1854" s="2" t="s">
        <v>29</v>
      </c>
      <c r="I1854" s="2" t="s">
        <v>22</v>
      </c>
      <c r="J1854" s="2" t="s">
        <v>67</v>
      </c>
      <c r="K1854" s="2" t="s">
        <v>25</v>
      </c>
      <c r="L1854" s="2" t="s">
        <v>25</v>
      </c>
      <c r="M1854" s="2" t="s">
        <v>32</v>
      </c>
      <c r="N1854" s="2" t="s">
        <v>33</v>
      </c>
      <c r="O1854" s="2" t="s">
        <v>43</v>
      </c>
    </row>
    <row r="1855" spans="1:15" hidden="1">
      <c r="A1855" s="1" t="s">
        <v>120</v>
      </c>
      <c r="B1855" s="2">
        <v>2018</v>
      </c>
      <c r="C1855" s="2" t="s">
        <v>16</v>
      </c>
      <c r="D1855" s="2" t="s">
        <v>33</v>
      </c>
      <c r="E1855" s="2" t="s">
        <v>49</v>
      </c>
      <c r="F1855" s="2" t="s">
        <v>59</v>
      </c>
      <c r="G1855" s="2" t="s">
        <v>20</v>
      </c>
      <c r="H1855" s="2" t="s">
        <v>51</v>
      </c>
      <c r="I1855" s="2" t="s">
        <v>22</v>
      </c>
      <c r="J1855" s="2" t="s">
        <v>52</v>
      </c>
      <c r="K1855" s="2"/>
      <c r="L1855" s="2"/>
      <c r="M1855" s="2" t="s">
        <v>88</v>
      </c>
      <c r="N1855" s="2" t="s">
        <v>33</v>
      </c>
      <c r="O1855" s="2" t="s">
        <v>58</v>
      </c>
    </row>
    <row r="1856" spans="1:15" hidden="1">
      <c r="A1856" s="1" t="s">
        <v>120</v>
      </c>
      <c r="B1856" s="2">
        <v>2015</v>
      </c>
      <c r="C1856" s="2" t="s">
        <v>16</v>
      </c>
      <c r="D1856" s="2" t="s">
        <v>33</v>
      </c>
      <c r="E1856" s="2" t="s">
        <v>65</v>
      </c>
      <c r="F1856" s="2" t="s">
        <v>19</v>
      </c>
      <c r="G1856" s="2"/>
      <c r="H1856" s="2"/>
      <c r="I1856" s="2" t="s">
        <v>184</v>
      </c>
      <c r="J1856" s="2" t="s">
        <v>67</v>
      </c>
      <c r="K1856" s="2"/>
      <c r="L1856" s="2"/>
      <c r="M1856" s="2" t="s">
        <v>55</v>
      </c>
      <c r="N1856" s="2" t="s">
        <v>88</v>
      </c>
      <c r="O1856" s="2" t="s">
        <v>88</v>
      </c>
    </row>
    <row r="1857" spans="1:15" hidden="1">
      <c r="A1857" s="1" t="s">
        <v>15</v>
      </c>
      <c r="B1857" s="2">
        <v>2013</v>
      </c>
      <c r="C1857" s="2" t="s">
        <v>16</v>
      </c>
      <c r="D1857" s="2" t="s">
        <v>17</v>
      </c>
      <c r="E1857" s="2" t="s">
        <v>18</v>
      </c>
      <c r="F1857" s="2" t="s">
        <v>59</v>
      </c>
      <c r="G1857" s="2" t="s">
        <v>20</v>
      </c>
      <c r="H1857" s="2" t="s">
        <v>71</v>
      </c>
      <c r="I1857" s="2" t="s">
        <v>22</v>
      </c>
      <c r="J1857" s="2" t="s">
        <v>23</v>
      </c>
      <c r="K1857" s="2"/>
      <c r="L1857" s="2"/>
      <c r="M1857" s="2" t="s">
        <v>42</v>
      </c>
      <c r="N1857" s="2" t="s">
        <v>17</v>
      </c>
      <c r="O1857" s="2" t="s">
        <v>88</v>
      </c>
    </row>
    <row r="1858" spans="1:15">
      <c r="A1858" s="1" t="s">
        <v>15</v>
      </c>
      <c r="B1858" s="2">
        <v>2017</v>
      </c>
      <c r="C1858" s="2" t="s">
        <v>16</v>
      </c>
      <c r="D1858" s="2" t="s">
        <v>33</v>
      </c>
      <c r="E1858" s="2" t="s">
        <v>65</v>
      </c>
      <c r="F1858" s="2" t="s">
        <v>66</v>
      </c>
      <c r="G1858" s="2" t="s">
        <v>20</v>
      </c>
      <c r="H1858" s="2" t="s">
        <v>80</v>
      </c>
      <c r="I1858" s="2" t="s">
        <v>76</v>
      </c>
      <c r="J1858" s="2" t="s">
        <v>67</v>
      </c>
      <c r="K1858" s="2" t="s">
        <v>31</v>
      </c>
      <c r="L1858" s="2" t="s">
        <v>25</v>
      </c>
      <c r="M1858" s="2" t="s">
        <v>81</v>
      </c>
      <c r="N1858" s="2" t="s">
        <v>33</v>
      </c>
      <c r="O1858" s="2" t="s">
        <v>43</v>
      </c>
    </row>
    <row r="1859" spans="1:15" hidden="1">
      <c r="A1859" s="1" t="s">
        <v>15</v>
      </c>
      <c r="B1859" s="2">
        <v>2016</v>
      </c>
      <c r="C1859" s="2" t="s">
        <v>16</v>
      </c>
      <c r="D1859" s="2" t="s">
        <v>33</v>
      </c>
      <c r="E1859" s="2" t="s">
        <v>79</v>
      </c>
      <c r="F1859" s="2" t="s">
        <v>35</v>
      </c>
      <c r="G1859" s="2" t="s">
        <v>20</v>
      </c>
      <c r="H1859" s="2" t="s">
        <v>101</v>
      </c>
      <c r="I1859" s="2" t="s">
        <v>76</v>
      </c>
      <c r="J1859" s="2" t="s">
        <v>67</v>
      </c>
      <c r="K1859" s="2" t="s">
        <v>31</v>
      </c>
      <c r="L1859" s="2" t="s">
        <v>25</v>
      </c>
      <c r="M1859" s="2" t="s">
        <v>88</v>
      </c>
      <c r="N1859" s="2" t="s">
        <v>17</v>
      </c>
      <c r="O1859" s="2" t="s">
        <v>98</v>
      </c>
    </row>
    <row r="1860" spans="1:15">
      <c r="A1860" s="1" t="s">
        <v>15</v>
      </c>
      <c r="B1860" s="2">
        <v>2023</v>
      </c>
      <c r="C1860" s="2" t="s">
        <v>16</v>
      </c>
      <c r="D1860" s="2" t="s">
        <v>33</v>
      </c>
      <c r="E1860" s="2" t="s">
        <v>65</v>
      </c>
      <c r="F1860" s="2" t="s">
        <v>66</v>
      </c>
      <c r="G1860" s="2" t="s">
        <v>20</v>
      </c>
      <c r="H1860" s="2" t="s">
        <v>29</v>
      </c>
      <c r="I1860" s="2" t="s">
        <v>22</v>
      </c>
      <c r="J1860" s="2" t="s">
        <v>67</v>
      </c>
      <c r="K1860" s="2" t="s">
        <v>25</v>
      </c>
      <c r="L1860" s="2" t="s">
        <v>25</v>
      </c>
      <c r="M1860" s="2" t="s">
        <v>32</v>
      </c>
      <c r="N1860" s="2" t="s">
        <v>33</v>
      </c>
      <c r="O1860" s="2" t="s">
        <v>43</v>
      </c>
    </row>
    <row r="1861" spans="1:15" hidden="1">
      <c r="A1861" s="1" t="s">
        <v>15</v>
      </c>
      <c r="B1861" s="2">
        <v>2012</v>
      </c>
      <c r="C1861" s="2" t="s">
        <v>16</v>
      </c>
      <c r="D1861" s="2" t="s">
        <v>17</v>
      </c>
      <c r="E1861" s="2" t="s">
        <v>27</v>
      </c>
      <c r="F1861" s="2" t="s">
        <v>59</v>
      </c>
      <c r="G1861" s="2" t="s">
        <v>20</v>
      </c>
      <c r="H1861" s="2" t="s">
        <v>21</v>
      </c>
      <c r="I1861" s="2" t="s">
        <v>22</v>
      </c>
      <c r="J1861" s="2" t="s">
        <v>30</v>
      </c>
      <c r="K1861" s="2" t="s">
        <v>31</v>
      </c>
      <c r="L1861" s="2" t="s">
        <v>25</v>
      </c>
      <c r="M1861" s="2" t="s">
        <v>32</v>
      </c>
      <c r="N1861" s="2" t="s">
        <v>88</v>
      </c>
      <c r="O1861" s="2" t="s">
        <v>88</v>
      </c>
    </row>
    <row r="1862" spans="1:15" hidden="1">
      <c r="A1862" s="1" t="s">
        <v>15</v>
      </c>
      <c r="B1862" s="2">
        <v>2010</v>
      </c>
      <c r="C1862" s="2" t="s">
        <v>16</v>
      </c>
      <c r="D1862" s="2" t="s">
        <v>17</v>
      </c>
      <c r="E1862" s="2" t="s">
        <v>27</v>
      </c>
      <c r="F1862" s="2" t="s">
        <v>28</v>
      </c>
      <c r="G1862" s="2" t="s">
        <v>45</v>
      </c>
      <c r="H1862" s="2" t="s">
        <v>54</v>
      </c>
      <c r="I1862" s="2" t="s">
        <v>47</v>
      </c>
      <c r="J1862" s="2" t="s">
        <v>30</v>
      </c>
      <c r="K1862" s="2"/>
      <c r="L1862" s="2"/>
      <c r="M1862" s="2" t="s">
        <v>42</v>
      </c>
      <c r="N1862" s="2" t="s">
        <v>33</v>
      </c>
      <c r="O1862" s="2" t="s">
        <v>88</v>
      </c>
    </row>
    <row r="1863" spans="1:15" hidden="1">
      <c r="A1863" s="1" t="s">
        <v>48</v>
      </c>
      <c r="B1863" s="2">
        <v>2013</v>
      </c>
      <c r="C1863" s="2" t="s">
        <v>16</v>
      </c>
      <c r="D1863" s="2" t="s">
        <v>17</v>
      </c>
      <c r="E1863" s="2" t="s">
        <v>27</v>
      </c>
      <c r="F1863" s="2" t="s">
        <v>35</v>
      </c>
      <c r="G1863" s="2" t="s">
        <v>45</v>
      </c>
      <c r="H1863" s="2" t="s">
        <v>54</v>
      </c>
      <c r="I1863" s="2" t="s">
        <v>47</v>
      </c>
      <c r="J1863" s="2" t="s">
        <v>30</v>
      </c>
      <c r="K1863" s="2"/>
      <c r="L1863" s="2"/>
      <c r="M1863" s="2" t="s">
        <v>42</v>
      </c>
      <c r="N1863" s="2" t="s">
        <v>33</v>
      </c>
      <c r="O1863" s="2" t="s">
        <v>88</v>
      </c>
    </row>
    <row r="1864" spans="1:15" hidden="1">
      <c r="A1864" s="1" t="s">
        <v>15</v>
      </c>
      <c r="B1864" s="2">
        <v>2011</v>
      </c>
      <c r="C1864" s="2" t="s">
        <v>16</v>
      </c>
      <c r="D1864" s="2" t="s">
        <v>17</v>
      </c>
      <c r="E1864" s="2" t="s">
        <v>34</v>
      </c>
      <c r="F1864" s="2" t="s">
        <v>19</v>
      </c>
      <c r="G1864" s="2" t="s">
        <v>45</v>
      </c>
      <c r="H1864" s="2" t="s">
        <v>54</v>
      </c>
      <c r="I1864" s="2" t="s">
        <v>47</v>
      </c>
      <c r="J1864" s="2" t="s">
        <v>30</v>
      </c>
      <c r="K1864" s="2" t="s">
        <v>24</v>
      </c>
      <c r="L1864" s="2" t="s">
        <v>25</v>
      </c>
      <c r="M1864" s="2" t="s">
        <v>88</v>
      </c>
      <c r="N1864" s="2" t="s">
        <v>88</v>
      </c>
      <c r="O1864" s="2" t="s">
        <v>88</v>
      </c>
    </row>
    <row r="1865" spans="1:15">
      <c r="A1865" s="1" t="s">
        <v>48</v>
      </c>
      <c r="B1865" s="2">
        <v>2016</v>
      </c>
      <c r="C1865" s="2" t="s">
        <v>16</v>
      </c>
      <c r="D1865" s="2" t="s">
        <v>62</v>
      </c>
      <c r="E1865" s="2" t="s">
        <v>79</v>
      </c>
      <c r="F1865" s="2" t="s">
        <v>139</v>
      </c>
      <c r="G1865" s="2" t="s">
        <v>20</v>
      </c>
      <c r="H1865" s="2" t="s">
        <v>101</v>
      </c>
      <c r="I1865" s="2" t="s">
        <v>76</v>
      </c>
      <c r="J1865" s="2" t="s">
        <v>67</v>
      </c>
      <c r="K1865" s="2" t="s">
        <v>40</v>
      </c>
      <c r="L1865" s="2" t="s">
        <v>41</v>
      </c>
      <c r="M1865" s="2" t="s">
        <v>32</v>
      </c>
      <c r="N1865" s="2" t="s">
        <v>33</v>
      </c>
      <c r="O1865" s="2" t="s">
        <v>43</v>
      </c>
    </row>
    <row r="1866" spans="1:15" hidden="1">
      <c r="A1866" s="1" t="s">
        <v>15</v>
      </c>
      <c r="B1866" s="2">
        <v>2017</v>
      </c>
      <c r="C1866" s="2" t="s">
        <v>16</v>
      </c>
      <c r="D1866" s="2" t="s">
        <v>17</v>
      </c>
      <c r="E1866" s="2" t="s">
        <v>34</v>
      </c>
      <c r="F1866" s="2" t="s">
        <v>19</v>
      </c>
      <c r="G1866" s="2" t="s">
        <v>45</v>
      </c>
      <c r="H1866" s="2" t="s">
        <v>54</v>
      </c>
      <c r="I1866" s="2" t="s">
        <v>47</v>
      </c>
      <c r="J1866" s="2" t="s">
        <v>39</v>
      </c>
      <c r="K1866" s="2" t="s">
        <v>41</v>
      </c>
      <c r="L1866" s="2" t="s">
        <v>41</v>
      </c>
      <c r="M1866" s="2" t="s">
        <v>88</v>
      </c>
      <c r="N1866" s="2" t="s">
        <v>17</v>
      </c>
      <c r="O1866" s="2" t="s">
        <v>88</v>
      </c>
    </row>
    <row r="1867" spans="1:15" hidden="1">
      <c r="A1867" s="1" t="s">
        <v>15</v>
      </c>
      <c r="B1867" s="2">
        <v>2014</v>
      </c>
      <c r="C1867" s="2" t="s">
        <v>16</v>
      </c>
      <c r="D1867" s="2" t="s">
        <v>17</v>
      </c>
      <c r="E1867" s="2" t="s">
        <v>18</v>
      </c>
      <c r="F1867" s="2" t="s">
        <v>35</v>
      </c>
      <c r="G1867" s="2" t="s">
        <v>20</v>
      </c>
      <c r="H1867" s="2" t="s">
        <v>21</v>
      </c>
      <c r="I1867" s="2" t="s">
        <v>22</v>
      </c>
      <c r="J1867" s="2" t="s">
        <v>23</v>
      </c>
      <c r="K1867" s="2" t="s">
        <v>31</v>
      </c>
      <c r="L1867" s="2" t="s">
        <v>25</v>
      </c>
      <c r="M1867" s="2" t="s">
        <v>42</v>
      </c>
      <c r="N1867" s="2" t="s">
        <v>17</v>
      </c>
      <c r="O1867" s="2" t="s">
        <v>88</v>
      </c>
    </row>
    <row r="1868" spans="1:15">
      <c r="A1868" s="1" t="s">
        <v>15</v>
      </c>
      <c r="B1868" s="2">
        <v>2023</v>
      </c>
      <c r="C1868" s="2" t="s">
        <v>16</v>
      </c>
      <c r="D1868" s="2" t="s">
        <v>33</v>
      </c>
      <c r="E1868" s="2" t="s">
        <v>65</v>
      </c>
      <c r="F1868" s="2" t="s">
        <v>72</v>
      </c>
      <c r="G1868" s="2" t="s">
        <v>20</v>
      </c>
      <c r="H1868" s="2" t="s">
        <v>29</v>
      </c>
      <c r="I1868" s="2" t="s">
        <v>22</v>
      </c>
      <c r="J1868" s="2" t="s">
        <v>67</v>
      </c>
      <c r="K1868" s="2" t="s">
        <v>25</v>
      </c>
      <c r="L1868" s="2" t="s">
        <v>25</v>
      </c>
      <c r="M1868" s="2" t="s">
        <v>32</v>
      </c>
      <c r="N1868" s="2" t="s">
        <v>33</v>
      </c>
      <c r="O1868" s="2" t="s">
        <v>43</v>
      </c>
    </row>
    <row r="1869" spans="1:15" hidden="1">
      <c r="A1869" s="1" t="s">
        <v>15</v>
      </c>
      <c r="B1869" s="2">
        <v>2016</v>
      </c>
      <c r="C1869" s="2" t="s">
        <v>16</v>
      </c>
      <c r="D1869" s="2"/>
      <c r="E1869" s="2" t="s">
        <v>34</v>
      </c>
      <c r="F1869" s="2" t="s">
        <v>35</v>
      </c>
      <c r="G1869" s="2" t="s">
        <v>45</v>
      </c>
      <c r="H1869" s="2" t="s">
        <v>146</v>
      </c>
      <c r="I1869" s="2" t="s">
        <v>47</v>
      </c>
      <c r="J1869" s="2" t="s">
        <v>39</v>
      </c>
      <c r="K1869" s="2" t="s">
        <v>84</v>
      </c>
      <c r="L1869" s="2" t="s">
        <v>41</v>
      </c>
      <c r="M1869" s="2" t="s">
        <v>88</v>
      </c>
      <c r="N1869" s="2" t="s">
        <v>17</v>
      </c>
      <c r="O1869" s="2" t="s">
        <v>88</v>
      </c>
    </row>
    <row r="1870" spans="1:15" hidden="1">
      <c r="A1870" s="1" t="s">
        <v>15</v>
      </c>
      <c r="B1870" s="2">
        <v>2012</v>
      </c>
      <c r="C1870" s="2" t="s">
        <v>16</v>
      </c>
      <c r="D1870" s="2" t="s">
        <v>17</v>
      </c>
      <c r="E1870" s="2" t="s">
        <v>27</v>
      </c>
      <c r="F1870" s="2" t="s">
        <v>19</v>
      </c>
      <c r="G1870" s="2" t="s">
        <v>45</v>
      </c>
      <c r="H1870" s="2" t="s">
        <v>54</v>
      </c>
      <c r="I1870" s="2" t="s">
        <v>47</v>
      </c>
      <c r="J1870" s="2" t="s">
        <v>30</v>
      </c>
      <c r="K1870" s="2" t="s">
        <v>24</v>
      </c>
      <c r="L1870" s="2" t="s">
        <v>25</v>
      </c>
      <c r="M1870" s="2" t="s">
        <v>88</v>
      </c>
      <c r="N1870" s="2" t="s">
        <v>88</v>
      </c>
      <c r="O1870" s="2" t="s">
        <v>88</v>
      </c>
    </row>
    <row r="1871" spans="1:15">
      <c r="A1871" s="1" t="s">
        <v>15</v>
      </c>
      <c r="B1871" s="2">
        <v>2023</v>
      </c>
      <c r="C1871" s="2" t="s">
        <v>16</v>
      </c>
      <c r="D1871" s="2" t="s">
        <v>33</v>
      </c>
      <c r="E1871" s="2" t="s">
        <v>65</v>
      </c>
      <c r="F1871" s="2" t="s">
        <v>66</v>
      </c>
      <c r="G1871" s="2" t="s">
        <v>20</v>
      </c>
      <c r="H1871" s="2" t="s">
        <v>29</v>
      </c>
      <c r="I1871" s="2" t="s">
        <v>22</v>
      </c>
      <c r="J1871" s="2" t="s">
        <v>67</v>
      </c>
      <c r="K1871" s="2" t="s">
        <v>25</v>
      </c>
      <c r="L1871" s="2" t="s">
        <v>25</v>
      </c>
      <c r="M1871" s="2" t="s">
        <v>32</v>
      </c>
      <c r="N1871" s="2" t="s">
        <v>33</v>
      </c>
      <c r="O1871" s="2" t="s">
        <v>43</v>
      </c>
    </row>
    <row r="1872" spans="1:15" hidden="1">
      <c r="A1872" s="1" t="s">
        <v>15</v>
      </c>
      <c r="B1872" s="2">
        <v>2012</v>
      </c>
      <c r="C1872" s="2" t="s">
        <v>16</v>
      </c>
      <c r="D1872" s="2" t="s">
        <v>17</v>
      </c>
      <c r="E1872" s="2" t="s">
        <v>27</v>
      </c>
      <c r="F1872" s="2" t="s">
        <v>66</v>
      </c>
      <c r="G1872" s="2" t="s">
        <v>45</v>
      </c>
      <c r="H1872" s="2" t="s">
        <v>54</v>
      </c>
      <c r="I1872" s="2" t="s">
        <v>47</v>
      </c>
      <c r="J1872" s="2" t="s">
        <v>30</v>
      </c>
      <c r="K1872" s="2"/>
      <c r="L1872" s="2"/>
      <c r="M1872" s="2" t="s">
        <v>81</v>
      </c>
      <c r="N1872" s="2" t="s">
        <v>33</v>
      </c>
      <c r="O1872" s="2" t="s">
        <v>88</v>
      </c>
    </row>
    <row r="1873" spans="1:15">
      <c r="A1873" s="1" t="s">
        <v>15</v>
      </c>
      <c r="B1873" s="2">
        <v>2023</v>
      </c>
      <c r="C1873" s="2" t="s">
        <v>16</v>
      </c>
      <c r="D1873" s="2" t="s">
        <v>33</v>
      </c>
      <c r="E1873" s="2" t="s">
        <v>65</v>
      </c>
      <c r="F1873" s="2" t="s">
        <v>28</v>
      </c>
      <c r="G1873" s="2" t="s">
        <v>20</v>
      </c>
      <c r="H1873" s="2" t="s">
        <v>29</v>
      </c>
      <c r="I1873" s="2" t="s">
        <v>22</v>
      </c>
      <c r="J1873" s="2" t="s">
        <v>67</v>
      </c>
      <c r="K1873" s="2" t="s">
        <v>25</v>
      </c>
      <c r="L1873" s="2" t="s">
        <v>25</v>
      </c>
      <c r="M1873" s="2" t="s">
        <v>32</v>
      </c>
      <c r="N1873" s="2" t="s">
        <v>33</v>
      </c>
      <c r="O1873" s="2" t="s">
        <v>43</v>
      </c>
    </row>
    <row r="1874" spans="1:15" hidden="1">
      <c r="A1874" s="1" t="s">
        <v>15</v>
      </c>
      <c r="B1874" s="2">
        <v>2010</v>
      </c>
      <c r="C1874" s="2" t="s">
        <v>16</v>
      </c>
      <c r="D1874" s="2" t="s">
        <v>33</v>
      </c>
      <c r="E1874" s="2" t="s">
        <v>34</v>
      </c>
      <c r="F1874" s="2" t="s">
        <v>72</v>
      </c>
      <c r="G1874" s="2" t="s">
        <v>20</v>
      </c>
      <c r="H1874" s="2" t="s">
        <v>85</v>
      </c>
      <c r="I1874" s="2" t="s">
        <v>22</v>
      </c>
      <c r="J1874" s="2" t="s">
        <v>39</v>
      </c>
      <c r="K1874" s="2" t="s">
        <v>31</v>
      </c>
      <c r="L1874" s="2" t="s">
        <v>25</v>
      </c>
      <c r="M1874" s="2" t="s">
        <v>88</v>
      </c>
      <c r="N1874" s="2" t="s">
        <v>88</v>
      </c>
      <c r="O1874" s="2" t="s">
        <v>88</v>
      </c>
    </row>
    <row r="1875" spans="1:15">
      <c r="A1875" s="1" t="s">
        <v>15</v>
      </c>
      <c r="B1875" s="2">
        <v>2014</v>
      </c>
      <c r="C1875" s="2" t="s">
        <v>16</v>
      </c>
      <c r="D1875" s="2" t="s">
        <v>33</v>
      </c>
      <c r="E1875" s="2" t="s">
        <v>91</v>
      </c>
      <c r="F1875" s="2" t="s">
        <v>35</v>
      </c>
      <c r="G1875" s="2"/>
      <c r="H1875" s="2"/>
      <c r="I1875" s="2" t="s">
        <v>184</v>
      </c>
      <c r="J1875" s="2"/>
      <c r="K1875" s="2" t="s">
        <v>40</v>
      </c>
      <c r="L1875" s="2" t="s">
        <v>41</v>
      </c>
      <c r="M1875" s="2" t="s">
        <v>42</v>
      </c>
      <c r="N1875" s="2" t="s">
        <v>33</v>
      </c>
      <c r="O1875" s="2" t="s">
        <v>43</v>
      </c>
    </row>
    <row r="1876" spans="1:15" hidden="1">
      <c r="A1876" s="1" t="s">
        <v>230</v>
      </c>
      <c r="B1876" s="2">
        <v>2014</v>
      </c>
      <c r="C1876" s="2" t="s">
        <v>16</v>
      </c>
      <c r="D1876" s="2" t="s">
        <v>33</v>
      </c>
      <c r="E1876" s="2" t="s">
        <v>49</v>
      </c>
      <c r="F1876" s="2" t="s">
        <v>19</v>
      </c>
      <c r="G1876" s="2" t="s">
        <v>20</v>
      </c>
      <c r="H1876" s="2" t="s">
        <v>51</v>
      </c>
      <c r="I1876" s="2" t="s">
        <v>22</v>
      </c>
      <c r="J1876" s="2" t="s">
        <v>52</v>
      </c>
      <c r="K1876" s="2"/>
      <c r="L1876" s="2"/>
      <c r="M1876" s="2" t="s">
        <v>88</v>
      </c>
      <c r="N1876" s="2" t="s">
        <v>88</v>
      </c>
      <c r="O1876" s="2" t="s">
        <v>58</v>
      </c>
    </row>
    <row r="1877" spans="1:15" hidden="1">
      <c r="A1877" s="1" t="s">
        <v>172</v>
      </c>
      <c r="B1877" s="2">
        <v>2012</v>
      </c>
      <c r="C1877" s="2" t="s">
        <v>16</v>
      </c>
      <c r="D1877" s="2" t="s">
        <v>17</v>
      </c>
      <c r="E1877" s="2" t="s">
        <v>27</v>
      </c>
      <c r="F1877" s="2" t="s">
        <v>66</v>
      </c>
      <c r="G1877" s="2" t="s">
        <v>20</v>
      </c>
      <c r="H1877" s="2" t="s">
        <v>29</v>
      </c>
      <c r="I1877" s="2" t="s">
        <v>22</v>
      </c>
      <c r="J1877" s="2" t="s">
        <v>30</v>
      </c>
      <c r="K1877" s="2"/>
      <c r="L1877" s="2"/>
      <c r="M1877" s="2" t="s">
        <v>81</v>
      </c>
      <c r="N1877" s="2" t="s">
        <v>88</v>
      </c>
      <c r="O1877" s="2" t="s">
        <v>88</v>
      </c>
    </row>
    <row r="1878" spans="1:15" hidden="1">
      <c r="A1878" s="1" t="s">
        <v>15</v>
      </c>
      <c r="B1878" s="2">
        <v>2014</v>
      </c>
      <c r="C1878" s="2" t="s">
        <v>16</v>
      </c>
      <c r="D1878" s="2" t="s">
        <v>33</v>
      </c>
      <c r="E1878" s="2" t="s">
        <v>65</v>
      </c>
      <c r="F1878" s="2" t="s">
        <v>19</v>
      </c>
      <c r="G1878" s="2" t="s">
        <v>20</v>
      </c>
      <c r="H1878" s="2" t="s">
        <v>85</v>
      </c>
      <c r="I1878" s="2" t="s">
        <v>22</v>
      </c>
      <c r="J1878" s="2" t="s">
        <v>52</v>
      </c>
      <c r="K1878" s="2" t="s">
        <v>40</v>
      </c>
      <c r="L1878" s="2" t="s">
        <v>41</v>
      </c>
      <c r="M1878" s="2" t="s">
        <v>88</v>
      </c>
      <c r="N1878" s="2" t="s">
        <v>17</v>
      </c>
      <c r="O1878" s="2" t="s">
        <v>88</v>
      </c>
    </row>
    <row r="1879" spans="1:15" hidden="1">
      <c r="A1879" s="1" t="s">
        <v>105</v>
      </c>
      <c r="B1879" s="2">
        <v>2012</v>
      </c>
      <c r="C1879" s="2" t="s">
        <v>16</v>
      </c>
      <c r="D1879" s="2" t="s">
        <v>17</v>
      </c>
      <c r="E1879" s="2" t="s">
        <v>18</v>
      </c>
      <c r="F1879" s="2" t="s">
        <v>95</v>
      </c>
      <c r="G1879" s="2" t="s">
        <v>20</v>
      </c>
      <c r="H1879" s="2" t="s">
        <v>21</v>
      </c>
      <c r="I1879" s="2" t="s">
        <v>22</v>
      </c>
      <c r="J1879" s="2" t="s">
        <v>23</v>
      </c>
      <c r="K1879" s="2"/>
      <c r="L1879" s="2"/>
      <c r="M1879" s="2" t="s">
        <v>32</v>
      </c>
      <c r="N1879" s="2" t="s">
        <v>88</v>
      </c>
      <c r="O1879" s="2" t="s">
        <v>88</v>
      </c>
    </row>
    <row r="1880" spans="1:15" hidden="1">
      <c r="A1880" s="1" t="s">
        <v>15</v>
      </c>
      <c r="B1880" s="2">
        <v>2010</v>
      </c>
      <c r="C1880" s="2" t="s">
        <v>16</v>
      </c>
      <c r="D1880" s="2" t="s">
        <v>17</v>
      </c>
      <c r="E1880" s="2" t="s">
        <v>27</v>
      </c>
      <c r="F1880" s="2" t="s">
        <v>19</v>
      </c>
      <c r="G1880" s="2" t="s">
        <v>45</v>
      </c>
      <c r="H1880" s="2" t="s">
        <v>54</v>
      </c>
      <c r="I1880" s="2" t="s">
        <v>47</v>
      </c>
      <c r="J1880" s="2" t="s">
        <v>30</v>
      </c>
      <c r="K1880" s="2" t="s">
        <v>24</v>
      </c>
      <c r="L1880" s="2" t="s">
        <v>25</v>
      </c>
      <c r="M1880" s="2" t="s">
        <v>88</v>
      </c>
      <c r="N1880" s="2" t="s">
        <v>88</v>
      </c>
      <c r="O1880" s="2" t="s">
        <v>88</v>
      </c>
    </row>
    <row r="1881" spans="1:15" hidden="1">
      <c r="A1881" s="1" t="s">
        <v>15</v>
      </c>
      <c r="B1881" s="2">
        <v>2010</v>
      </c>
      <c r="C1881" s="2" t="s">
        <v>16</v>
      </c>
      <c r="D1881" s="2" t="s">
        <v>17</v>
      </c>
      <c r="E1881" s="2" t="s">
        <v>34</v>
      </c>
      <c r="F1881" s="2" t="s">
        <v>19</v>
      </c>
      <c r="G1881" s="2" t="s">
        <v>45</v>
      </c>
      <c r="H1881" s="2" t="s">
        <v>54</v>
      </c>
      <c r="I1881" s="2" t="s">
        <v>47</v>
      </c>
      <c r="J1881" s="2" t="s">
        <v>30</v>
      </c>
      <c r="K1881" s="2" t="s">
        <v>24</v>
      </c>
      <c r="L1881" s="2" t="s">
        <v>25</v>
      </c>
      <c r="M1881" s="2" t="s">
        <v>88</v>
      </c>
      <c r="N1881" s="2" t="s">
        <v>88</v>
      </c>
      <c r="O1881" s="2" t="s">
        <v>88</v>
      </c>
    </row>
    <row r="1882" spans="1:15">
      <c r="A1882" s="1" t="s">
        <v>15</v>
      </c>
      <c r="B1882" s="2">
        <v>2023</v>
      </c>
      <c r="C1882" s="2" t="s">
        <v>16</v>
      </c>
      <c r="D1882" s="2" t="s">
        <v>33</v>
      </c>
      <c r="E1882" s="2" t="s">
        <v>65</v>
      </c>
      <c r="F1882" s="2" t="s">
        <v>66</v>
      </c>
      <c r="G1882" s="2" t="s">
        <v>20</v>
      </c>
      <c r="H1882" s="2" t="s">
        <v>29</v>
      </c>
      <c r="I1882" s="2" t="s">
        <v>22</v>
      </c>
      <c r="J1882" s="2" t="s">
        <v>67</v>
      </c>
      <c r="K1882" s="2" t="s">
        <v>25</v>
      </c>
      <c r="L1882" s="2" t="s">
        <v>25</v>
      </c>
      <c r="M1882" s="2" t="s">
        <v>32</v>
      </c>
      <c r="N1882" s="2" t="s">
        <v>33</v>
      </c>
      <c r="O1882" s="2" t="s">
        <v>43</v>
      </c>
    </row>
    <row r="1883" spans="1:15" hidden="1">
      <c r="A1883" s="1" t="s">
        <v>214</v>
      </c>
      <c r="B1883" s="2">
        <v>2013</v>
      </c>
      <c r="C1883" s="2" t="s">
        <v>16</v>
      </c>
      <c r="D1883" s="2" t="s">
        <v>33</v>
      </c>
      <c r="E1883" s="2" t="s">
        <v>49</v>
      </c>
      <c r="F1883" s="2" t="s">
        <v>19</v>
      </c>
      <c r="G1883" s="2" t="s">
        <v>20</v>
      </c>
      <c r="H1883" s="2" t="s">
        <v>51</v>
      </c>
      <c r="I1883" s="2" t="s">
        <v>22</v>
      </c>
      <c r="J1883" s="2" t="s">
        <v>52</v>
      </c>
      <c r="K1883" s="2"/>
      <c r="L1883" s="2"/>
      <c r="M1883" s="2" t="s">
        <v>88</v>
      </c>
      <c r="N1883" s="2" t="s">
        <v>33</v>
      </c>
      <c r="O1883" s="2" t="s">
        <v>58</v>
      </c>
    </row>
    <row r="1884" spans="1:15" hidden="1">
      <c r="A1884" s="1" t="s">
        <v>15</v>
      </c>
      <c r="B1884" s="2">
        <v>2014</v>
      </c>
      <c r="C1884" s="2" t="s">
        <v>16</v>
      </c>
      <c r="D1884" s="2" t="s">
        <v>17</v>
      </c>
      <c r="E1884" s="2" t="s">
        <v>27</v>
      </c>
      <c r="F1884" s="2" t="s">
        <v>35</v>
      </c>
      <c r="G1884" s="2" t="s">
        <v>45</v>
      </c>
      <c r="H1884" s="2" t="s">
        <v>54</v>
      </c>
      <c r="I1884" s="2" t="s">
        <v>47</v>
      </c>
      <c r="J1884" s="2" t="s">
        <v>30</v>
      </c>
      <c r="K1884" s="2"/>
      <c r="L1884" s="2"/>
      <c r="M1884" s="2" t="s">
        <v>42</v>
      </c>
      <c r="N1884" s="2" t="s">
        <v>33</v>
      </c>
      <c r="O1884" s="2" t="s">
        <v>88</v>
      </c>
    </row>
    <row r="1885" spans="1:15" hidden="1">
      <c r="A1885" s="1" t="s">
        <v>48</v>
      </c>
      <c r="B1885" s="2">
        <v>2012</v>
      </c>
      <c r="C1885" s="2" t="s">
        <v>16</v>
      </c>
      <c r="D1885" s="2" t="s">
        <v>17</v>
      </c>
      <c r="E1885" s="2" t="s">
        <v>27</v>
      </c>
      <c r="F1885" s="2" t="s">
        <v>35</v>
      </c>
      <c r="G1885" s="2" t="s">
        <v>45</v>
      </c>
      <c r="H1885" s="2" t="s">
        <v>54</v>
      </c>
      <c r="I1885" s="2" t="s">
        <v>47</v>
      </c>
      <c r="J1885" s="2" t="s">
        <v>30</v>
      </c>
      <c r="K1885" s="2"/>
      <c r="L1885" s="2"/>
      <c r="M1885" s="2" t="s">
        <v>42</v>
      </c>
      <c r="N1885" s="2" t="s">
        <v>88</v>
      </c>
      <c r="O1885" s="2" t="s">
        <v>88</v>
      </c>
    </row>
    <row r="1886" spans="1:15" hidden="1">
      <c r="A1886" s="1" t="s">
        <v>15</v>
      </c>
      <c r="B1886" s="2">
        <v>2018</v>
      </c>
      <c r="C1886" s="2" t="s">
        <v>16</v>
      </c>
      <c r="D1886" s="2" t="s">
        <v>33</v>
      </c>
      <c r="E1886" s="2" t="s">
        <v>49</v>
      </c>
      <c r="F1886" s="2" t="s">
        <v>50</v>
      </c>
      <c r="G1886" s="2" t="s">
        <v>20</v>
      </c>
      <c r="H1886" s="2" t="s">
        <v>51</v>
      </c>
      <c r="I1886" s="2" t="s">
        <v>22</v>
      </c>
      <c r="J1886" s="2" t="s">
        <v>52</v>
      </c>
      <c r="K1886" s="2" t="s">
        <v>24</v>
      </c>
      <c r="L1886" s="2" t="s">
        <v>25</v>
      </c>
      <c r="M1886" s="2" t="s">
        <v>32</v>
      </c>
      <c r="N1886" s="2" t="s">
        <v>33</v>
      </c>
      <c r="O1886" s="2" t="s">
        <v>64</v>
      </c>
    </row>
    <row r="1887" spans="1:15" hidden="1">
      <c r="A1887" s="1" t="s">
        <v>173</v>
      </c>
      <c r="B1887" s="2">
        <v>2023</v>
      </c>
      <c r="C1887" s="2" t="s">
        <v>16</v>
      </c>
      <c r="D1887" s="2" t="s">
        <v>17</v>
      </c>
      <c r="E1887" s="2" t="s">
        <v>27</v>
      </c>
      <c r="F1887" s="2" t="s">
        <v>82</v>
      </c>
      <c r="G1887" s="2" t="s">
        <v>20</v>
      </c>
      <c r="H1887" s="2" t="s">
        <v>21</v>
      </c>
      <c r="I1887" s="2" t="s">
        <v>22</v>
      </c>
      <c r="J1887" s="2" t="s">
        <v>30</v>
      </c>
      <c r="K1887" s="2" t="s">
        <v>61</v>
      </c>
      <c r="L1887" s="2" t="s">
        <v>41</v>
      </c>
      <c r="M1887" s="2" t="s">
        <v>32</v>
      </c>
      <c r="N1887" s="2" t="s">
        <v>33</v>
      </c>
      <c r="O1887" s="2" t="s">
        <v>88</v>
      </c>
    </row>
    <row r="1888" spans="1:15">
      <c r="A1888" s="1" t="s">
        <v>15</v>
      </c>
      <c r="B1888" s="2">
        <v>2012</v>
      </c>
      <c r="C1888" s="2" t="s">
        <v>16</v>
      </c>
      <c r="D1888" s="2" t="s">
        <v>33</v>
      </c>
      <c r="E1888" s="2" t="s">
        <v>79</v>
      </c>
      <c r="F1888" s="2" t="s">
        <v>19</v>
      </c>
      <c r="G1888" s="2" t="s">
        <v>20</v>
      </c>
      <c r="H1888" s="2" t="s">
        <v>111</v>
      </c>
      <c r="I1888" s="2" t="s">
        <v>76</v>
      </c>
      <c r="J1888" s="2" t="s">
        <v>77</v>
      </c>
      <c r="K1888" s="2"/>
      <c r="L1888" s="2"/>
      <c r="M1888" s="2" t="s">
        <v>88</v>
      </c>
      <c r="N1888" s="2" t="s">
        <v>88</v>
      </c>
      <c r="O1888" s="2" t="s">
        <v>43</v>
      </c>
    </row>
    <row r="1889" spans="1:15" hidden="1">
      <c r="A1889" s="1" t="s">
        <v>15</v>
      </c>
      <c r="B1889" s="2">
        <v>2016</v>
      </c>
      <c r="C1889" s="2" t="s">
        <v>16</v>
      </c>
      <c r="D1889" s="2" t="s">
        <v>33</v>
      </c>
      <c r="E1889" s="2" t="s">
        <v>65</v>
      </c>
      <c r="F1889" s="2" t="s">
        <v>28</v>
      </c>
      <c r="G1889" s="2" t="s">
        <v>20</v>
      </c>
      <c r="H1889" s="2" t="s">
        <v>85</v>
      </c>
      <c r="I1889" s="2" t="s">
        <v>22</v>
      </c>
      <c r="J1889" s="2" t="s">
        <v>52</v>
      </c>
      <c r="K1889" s="2" t="s">
        <v>40</v>
      </c>
      <c r="L1889" s="2" t="s">
        <v>41</v>
      </c>
      <c r="M1889" s="2" t="s">
        <v>32</v>
      </c>
      <c r="N1889" s="2" t="s">
        <v>17</v>
      </c>
      <c r="O1889" s="2" t="s">
        <v>88</v>
      </c>
    </row>
    <row r="1890" spans="1:15" hidden="1">
      <c r="A1890" s="1" t="s">
        <v>15</v>
      </c>
      <c r="B1890" s="2">
        <v>2011</v>
      </c>
      <c r="C1890" s="2" t="s">
        <v>16</v>
      </c>
      <c r="D1890" s="2" t="s">
        <v>17</v>
      </c>
      <c r="E1890" s="2" t="s">
        <v>18</v>
      </c>
      <c r="F1890" s="2" t="s">
        <v>95</v>
      </c>
      <c r="G1890" s="2" t="s">
        <v>20</v>
      </c>
      <c r="H1890" s="2" t="s">
        <v>51</v>
      </c>
      <c r="I1890" s="2" t="s">
        <v>22</v>
      </c>
      <c r="J1890" s="2" t="s">
        <v>23</v>
      </c>
      <c r="K1890" s="2" t="s">
        <v>31</v>
      </c>
      <c r="L1890" s="2" t="s">
        <v>25</v>
      </c>
      <c r="M1890" s="2" t="s">
        <v>88</v>
      </c>
      <c r="N1890" s="2" t="s">
        <v>88</v>
      </c>
      <c r="O1890" s="2" t="s">
        <v>88</v>
      </c>
    </row>
    <row r="1891" spans="1:15" hidden="1">
      <c r="A1891" s="1" t="s">
        <v>15</v>
      </c>
      <c r="B1891" s="2">
        <v>2012</v>
      </c>
      <c r="C1891" s="2" t="s">
        <v>16</v>
      </c>
      <c r="D1891" s="2" t="s">
        <v>33</v>
      </c>
      <c r="E1891" s="2" t="s">
        <v>49</v>
      </c>
      <c r="F1891" s="2" t="s">
        <v>28</v>
      </c>
      <c r="G1891" s="2" t="s">
        <v>20</v>
      </c>
      <c r="H1891" s="2" t="s">
        <v>51</v>
      </c>
      <c r="I1891" s="2" t="s">
        <v>22</v>
      </c>
      <c r="J1891" s="2" t="s">
        <v>52</v>
      </c>
      <c r="K1891" s="2"/>
      <c r="L1891" s="2"/>
      <c r="M1891" s="2" t="s">
        <v>32</v>
      </c>
      <c r="N1891" s="2" t="s">
        <v>88</v>
      </c>
      <c r="O1891" s="2" t="s">
        <v>88</v>
      </c>
    </row>
    <row r="1892" spans="1:15" hidden="1">
      <c r="A1892" s="1" t="s">
        <v>15</v>
      </c>
      <c r="B1892" s="2">
        <v>2012</v>
      </c>
      <c r="C1892" s="2" t="s">
        <v>16</v>
      </c>
      <c r="D1892" s="2" t="s">
        <v>33</v>
      </c>
      <c r="E1892" s="2" t="s">
        <v>34</v>
      </c>
      <c r="F1892" s="2" t="s">
        <v>35</v>
      </c>
      <c r="G1892" s="2" t="s">
        <v>36</v>
      </c>
      <c r="H1892" s="2" t="s">
        <v>37</v>
      </c>
      <c r="I1892" s="2" t="s">
        <v>38</v>
      </c>
      <c r="J1892" s="2" t="s">
        <v>39</v>
      </c>
      <c r="K1892" s="2" t="s">
        <v>61</v>
      </c>
      <c r="L1892" s="2" t="s">
        <v>41</v>
      </c>
      <c r="M1892" s="2" t="s">
        <v>42</v>
      </c>
      <c r="N1892" s="2" t="s">
        <v>88</v>
      </c>
      <c r="O1892" s="2" t="s">
        <v>88</v>
      </c>
    </row>
    <row r="1893" spans="1:15">
      <c r="A1893" s="1" t="s">
        <v>15</v>
      </c>
      <c r="B1893" s="2">
        <v>2013</v>
      </c>
      <c r="C1893" s="2" t="s">
        <v>16</v>
      </c>
      <c r="D1893" s="2" t="s">
        <v>33</v>
      </c>
      <c r="E1893" s="2" t="s">
        <v>91</v>
      </c>
      <c r="F1893" s="2" t="s">
        <v>112</v>
      </c>
      <c r="G1893" s="2" t="s">
        <v>92</v>
      </c>
      <c r="H1893" s="2" t="s">
        <v>93</v>
      </c>
      <c r="I1893" s="2" t="s">
        <v>94</v>
      </c>
      <c r="J1893" s="2" t="s">
        <v>39</v>
      </c>
      <c r="K1893" s="2" t="s">
        <v>31</v>
      </c>
      <c r="L1893" s="2" t="s">
        <v>25</v>
      </c>
      <c r="M1893" s="2" t="s">
        <v>32</v>
      </c>
      <c r="N1893" s="2" t="s">
        <v>88</v>
      </c>
      <c r="O1893" s="2" t="s">
        <v>43</v>
      </c>
    </row>
    <row r="1894" spans="1:15" hidden="1">
      <c r="A1894" s="1" t="s">
        <v>154</v>
      </c>
      <c r="B1894" s="2">
        <v>2013</v>
      </c>
      <c r="C1894" s="2" t="s">
        <v>16</v>
      </c>
      <c r="D1894" s="2" t="s">
        <v>33</v>
      </c>
      <c r="E1894" s="2" t="s">
        <v>65</v>
      </c>
      <c r="F1894" s="2" t="s">
        <v>66</v>
      </c>
      <c r="G1894" s="2"/>
      <c r="H1894" s="2"/>
      <c r="I1894" s="2" t="s">
        <v>184</v>
      </c>
      <c r="J1894" s="2" t="s">
        <v>52</v>
      </c>
      <c r="K1894" s="2" t="s">
        <v>31</v>
      </c>
      <c r="L1894" s="2" t="s">
        <v>25</v>
      </c>
      <c r="M1894" s="2" t="s">
        <v>81</v>
      </c>
      <c r="N1894" s="2" t="s">
        <v>88</v>
      </c>
      <c r="O1894" s="2" t="s">
        <v>88</v>
      </c>
    </row>
    <row r="1895" spans="1:15" hidden="1">
      <c r="A1895" s="1" t="s">
        <v>227</v>
      </c>
      <c r="B1895" s="2">
        <v>2013</v>
      </c>
      <c r="C1895" s="2" t="s">
        <v>16</v>
      </c>
      <c r="D1895" s="2" t="s">
        <v>33</v>
      </c>
      <c r="E1895" s="2" t="s">
        <v>103</v>
      </c>
      <c r="F1895" s="2" t="s">
        <v>50</v>
      </c>
      <c r="G1895" s="2" t="s">
        <v>20</v>
      </c>
      <c r="H1895" s="2" t="s">
        <v>51</v>
      </c>
      <c r="I1895" s="2" t="s">
        <v>22</v>
      </c>
      <c r="J1895" s="2" t="s">
        <v>52</v>
      </c>
      <c r="K1895" s="2"/>
      <c r="L1895" s="2"/>
      <c r="M1895" s="2" t="s">
        <v>88</v>
      </c>
      <c r="N1895" s="2" t="s">
        <v>17</v>
      </c>
      <c r="O1895" s="2" t="s">
        <v>88</v>
      </c>
    </row>
    <row r="1896" spans="1:15">
      <c r="A1896" s="1" t="s">
        <v>15</v>
      </c>
      <c r="B1896" s="2">
        <v>2012</v>
      </c>
      <c r="C1896" s="2" t="s">
        <v>16</v>
      </c>
      <c r="D1896" s="2" t="s">
        <v>33</v>
      </c>
      <c r="E1896" s="2" t="s">
        <v>49</v>
      </c>
      <c r="F1896" s="2" t="s">
        <v>139</v>
      </c>
      <c r="G1896" s="2" t="s">
        <v>20</v>
      </c>
      <c r="H1896" s="2" t="s">
        <v>51</v>
      </c>
      <c r="I1896" s="2" t="s">
        <v>22</v>
      </c>
      <c r="J1896" s="2" t="s">
        <v>52</v>
      </c>
      <c r="K1896" s="2" t="s">
        <v>61</v>
      </c>
      <c r="L1896" s="2" t="s">
        <v>41</v>
      </c>
      <c r="M1896" s="2" t="s">
        <v>32</v>
      </c>
      <c r="N1896" s="2" t="s">
        <v>17</v>
      </c>
      <c r="O1896" s="2" t="s">
        <v>43</v>
      </c>
    </row>
    <row r="1897" spans="1:15">
      <c r="A1897" s="1" t="s">
        <v>15</v>
      </c>
      <c r="B1897" s="2">
        <v>2013</v>
      </c>
      <c r="C1897" s="2" t="s">
        <v>16</v>
      </c>
      <c r="D1897" s="2" t="s">
        <v>62</v>
      </c>
      <c r="E1897" s="2" t="s">
        <v>18</v>
      </c>
      <c r="F1897" s="2" t="s">
        <v>35</v>
      </c>
      <c r="G1897" s="2" t="s">
        <v>127</v>
      </c>
      <c r="H1897" s="2" t="s">
        <v>80</v>
      </c>
      <c r="I1897" s="2" t="s">
        <v>76</v>
      </c>
      <c r="J1897" s="2" t="s">
        <v>77</v>
      </c>
      <c r="K1897" s="2"/>
      <c r="L1897" s="2"/>
      <c r="M1897" s="2" t="s">
        <v>44</v>
      </c>
      <c r="N1897" s="2" t="s">
        <v>33</v>
      </c>
      <c r="O1897" s="2" t="s">
        <v>43</v>
      </c>
    </row>
    <row r="1898" spans="1:15" hidden="1">
      <c r="A1898" s="1" t="s">
        <v>15</v>
      </c>
      <c r="B1898" s="2">
        <v>2016</v>
      </c>
      <c r="C1898" s="2" t="s">
        <v>16</v>
      </c>
      <c r="D1898" s="2" t="s">
        <v>17</v>
      </c>
      <c r="E1898" s="2" t="s">
        <v>27</v>
      </c>
      <c r="F1898" s="2" t="s">
        <v>35</v>
      </c>
      <c r="G1898" s="2" t="s">
        <v>20</v>
      </c>
      <c r="H1898" s="2" t="s">
        <v>71</v>
      </c>
      <c r="I1898" s="2" t="s">
        <v>22</v>
      </c>
      <c r="J1898" s="2" t="s">
        <v>30</v>
      </c>
      <c r="K1898" s="2" t="s">
        <v>41</v>
      </c>
      <c r="L1898" s="2" t="s">
        <v>41</v>
      </c>
      <c r="M1898" s="2" t="s">
        <v>32</v>
      </c>
      <c r="N1898" s="2" t="s">
        <v>33</v>
      </c>
      <c r="O1898" s="2" t="s">
        <v>88</v>
      </c>
    </row>
    <row r="1899" spans="1:15">
      <c r="A1899" s="1" t="s">
        <v>15</v>
      </c>
      <c r="B1899" s="2">
        <v>2020</v>
      </c>
      <c r="C1899" s="2" t="s">
        <v>16</v>
      </c>
      <c r="D1899" s="2" t="s">
        <v>33</v>
      </c>
      <c r="E1899" s="2" t="s">
        <v>65</v>
      </c>
      <c r="F1899" s="2" t="s">
        <v>35</v>
      </c>
      <c r="G1899" s="2" t="s">
        <v>20</v>
      </c>
      <c r="H1899" s="2" t="s">
        <v>85</v>
      </c>
      <c r="I1899" s="2" t="s">
        <v>22</v>
      </c>
      <c r="J1899" s="2" t="s">
        <v>67</v>
      </c>
      <c r="K1899" s="2" t="s">
        <v>84</v>
      </c>
      <c r="L1899" s="2" t="s">
        <v>41</v>
      </c>
      <c r="M1899" s="2" t="s">
        <v>42</v>
      </c>
      <c r="N1899" s="2" t="s">
        <v>33</v>
      </c>
      <c r="O1899" s="2" t="s">
        <v>43</v>
      </c>
    </row>
    <row r="1900" spans="1:15" hidden="1">
      <c r="A1900" s="1" t="s">
        <v>48</v>
      </c>
      <c r="B1900" s="2">
        <v>2015</v>
      </c>
      <c r="C1900" s="2" t="s">
        <v>16</v>
      </c>
      <c r="D1900" s="2" t="s">
        <v>33</v>
      </c>
      <c r="E1900" s="2" t="s">
        <v>49</v>
      </c>
      <c r="F1900" s="2" t="s">
        <v>50</v>
      </c>
      <c r="G1900" s="2" t="s">
        <v>20</v>
      </c>
      <c r="H1900" s="2" t="s">
        <v>97</v>
      </c>
      <c r="I1900" s="2" t="s">
        <v>76</v>
      </c>
      <c r="J1900" s="2" t="s">
        <v>52</v>
      </c>
      <c r="K1900" s="2"/>
      <c r="L1900" s="2"/>
      <c r="M1900" s="2" t="s">
        <v>88</v>
      </c>
      <c r="N1900" s="2" t="s">
        <v>17</v>
      </c>
      <c r="O1900" s="2" t="s">
        <v>88</v>
      </c>
    </row>
    <row r="1901" spans="1:15" hidden="1">
      <c r="A1901" s="1" t="s">
        <v>15</v>
      </c>
      <c r="B1901" s="2">
        <v>2012</v>
      </c>
      <c r="C1901" s="2" t="s">
        <v>16</v>
      </c>
      <c r="D1901" s="2" t="s">
        <v>33</v>
      </c>
      <c r="E1901" s="2" t="s">
        <v>34</v>
      </c>
      <c r="F1901" s="2" t="s">
        <v>66</v>
      </c>
      <c r="G1901" s="2" t="s">
        <v>45</v>
      </c>
      <c r="H1901" s="2" t="s">
        <v>138</v>
      </c>
      <c r="I1901" s="2" t="s">
        <v>47</v>
      </c>
      <c r="J1901" s="2" t="s">
        <v>39</v>
      </c>
      <c r="K1901" s="2"/>
      <c r="L1901" s="2"/>
      <c r="M1901" s="2" t="s">
        <v>81</v>
      </c>
      <c r="N1901" s="2" t="s">
        <v>17</v>
      </c>
      <c r="O1901" s="2" t="s">
        <v>88</v>
      </c>
    </row>
    <row r="1902" spans="1:15">
      <c r="A1902" s="1" t="s">
        <v>15</v>
      </c>
      <c r="B1902" s="2">
        <v>2014</v>
      </c>
      <c r="C1902" s="2" t="s">
        <v>16</v>
      </c>
      <c r="D1902" s="2" t="s">
        <v>33</v>
      </c>
      <c r="E1902" s="2" t="s">
        <v>34</v>
      </c>
      <c r="F1902" s="2" t="s">
        <v>35</v>
      </c>
      <c r="G1902" s="2" t="s">
        <v>36</v>
      </c>
      <c r="H1902" s="2" t="s">
        <v>37</v>
      </c>
      <c r="I1902" s="2" t="s">
        <v>38</v>
      </c>
      <c r="J1902" s="2" t="s">
        <v>39</v>
      </c>
      <c r="K1902" s="2"/>
      <c r="L1902" s="2"/>
      <c r="M1902" s="2" t="s">
        <v>42</v>
      </c>
      <c r="N1902" s="2" t="s">
        <v>88</v>
      </c>
      <c r="O1902" s="2" t="s">
        <v>43</v>
      </c>
    </row>
    <row r="1903" spans="1:15" hidden="1">
      <c r="A1903" s="1"/>
      <c r="B1903" s="2">
        <v>2013</v>
      </c>
      <c r="C1903" s="2" t="s">
        <v>16</v>
      </c>
      <c r="D1903" s="2" t="s">
        <v>33</v>
      </c>
      <c r="E1903" s="2" t="s">
        <v>79</v>
      </c>
      <c r="F1903" s="2" t="s">
        <v>19</v>
      </c>
      <c r="G1903" s="2" t="s">
        <v>20</v>
      </c>
      <c r="H1903" s="2" t="s">
        <v>101</v>
      </c>
      <c r="I1903" s="2" t="s">
        <v>76</v>
      </c>
      <c r="J1903" s="2" t="s">
        <v>67</v>
      </c>
      <c r="K1903" s="2"/>
      <c r="L1903" s="2"/>
      <c r="M1903" s="2" t="s">
        <v>88</v>
      </c>
      <c r="N1903" s="2" t="s">
        <v>33</v>
      </c>
      <c r="O1903" s="2" t="s">
        <v>78</v>
      </c>
    </row>
    <row r="1904" spans="1:15" hidden="1">
      <c r="A1904" s="1" t="s">
        <v>15</v>
      </c>
      <c r="B1904" s="2">
        <v>2011</v>
      </c>
      <c r="C1904" s="2" t="s">
        <v>16</v>
      </c>
      <c r="D1904" s="2" t="s">
        <v>17</v>
      </c>
      <c r="E1904" s="2" t="s">
        <v>27</v>
      </c>
      <c r="F1904" s="2" t="s">
        <v>50</v>
      </c>
      <c r="G1904" s="2" t="s">
        <v>20</v>
      </c>
      <c r="H1904" s="2" t="s">
        <v>51</v>
      </c>
      <c r="I1904" s="2" t="s">
        <v>22</v>
      </c>
      <c r="J1904" s="2" t="s">
        <v>30</v>
      </c>
      <c r="K1904" s="2" t="s">
        <v>40</v>
      </c>
      <c r="L1904" s="2" t="s">
        <v>41</v>
      </c>
      <c r="M1904" s="2" t="s">
        <v>42</v>
      </c>
      <c r="N1904" s="2" t="s">
        <v>17</v>
      </c>
      <c r="O1904" s="2" t="s">
        <v>88</v>
      </c>
    </row>
    <row r="1905" spans="1:15" hidden="1">
      <c r="A1905" s="1" t="s">
        <v>231</v>
      </c>
      <c r="B1905" s="2">
        <v>2013</v>
      </c>
      <c r="C1905" s="2" t="s">
        <v>16</v>
      </c>
      <c r="D1905" s="2" t="s">
        <v>33</v>
      </c>
      <c r="E1905" s="2" t="s">
        <v>49</v>
      </c>
      <c r="F1905" s="2" t="s">
        <v>19</v>
      </c>
      <c r="G1905" s="2" t="s">
        <v>20</v>
      </c>
      <c r="H1905" s="2" t="s">
        <v>51</v>
      </c>
      <c r="I1905" s="2" t="s">
        <v>22</v>
      </c>
      <c r="J1905" s="2" t="s">
        <v>52</v>
      </c>
      <c r="K1905" s="2"/>
      <c r="L1905" s="2"/>
      <c r="M1905" s="2" t="s">
        <v>88</v>
      </c>
      <c r="N1905" s="2" t="s">
        <v>33</v>
      </c>
      <c r="O1905" s="2" t="s">
        <v>58</v>
      </c>
    </row>
    <row r="1906" spans="1:15" hidden="1">
      <c r="A1906" s="1" t="s">
        <v>15</v>
      </c>
      <c r="B1906" s="2">
        <v>2014</v>
      </c>
      <c r="C1906" s="2" t="s">
        <v>16</v>
      </c>
      <c r="D1906" s="2" t="s">
        <v>33</v>
      </c>
      <c r="E1906" s="2" t="s">
        <v>65</v>
      </c>
      <c r="F1906" s="2" t="s">
        <v>35</v>
      </c>
      <c r="G1906" s="2" t="s">
        <v>20</v>
      </c>
      <c r="H1906" s="2" t="s">
        <v>130</v>
      </c>
      <c r="I1906" s="2" t="s">
        <v>131</v>
      </c>
      <c r="J1906" s="2" t="s">
        <v>67</v>
      </c>
      <c r="K1906" s="2" t="s">
        <v>70</v>
      </c>
      <c r="L1906" s="2" t="s">
        <v>25</v>
      </c>
      <c r="M1906" s="2" t="s">
        <v>42</v>
      </c>
      <c r="N1906" s="2" t="s">
        <v>88</v>
      </c>
      <c r="O1906" s="2" t="s">
        <v>78</v>
      </c>
    </row>
    <row r="1907" spans="1:15" hidden="1">
      <c r="A1907" s="1" t="s">
        <v>15</v>
      </c>
      <c r="B1907" s="2">
        <v>2017</v>
      </c>
      <c r="C1907" s="2" t="s">
        <v>16</v>
      </c>
      <c r="D1907" s="2" t="s">
        <v>17</v>
      </c>
      <c r="E1907" s="2" t="s">
        <v>18</v>
      </c>
      <c r="F1907" s="2" t="s">
        <v>19</v>
      </c>
      <c r="G1907" s="2" t="s">
        <v>20</v>
      </c>
      <c r="H1907" s="2" t="s">
        <v>21</v>
      </c>
      <c r="I1907" s="2" t="s">
        <v>22</v>
      </c>
      <c r="J1907" s="2" t="s">
        <v>23</v>
      </c>
      <c r="K1907" s="2" t="s">
        <v>40</v>
      </c>
      <c r="L1907" s="2" t="s">
        <v>41</v>
      </c>
      <c r="M1907" s="2" t="s">
        <v>88</v>
      </c>
      <c r="N1907" s="2" t="s">
        <v>33</v>
      </c>
      <c r="O1907" s="2" t="s">
        <v>88</v>
      </c>
    </row>
    <row r="1908" spans="1:15" hidden="1">
      <c r="A1908" s="1" t="s">
        <v>15</v>
      </c>
      <c r="B1908" s="2">
        <v>2017</v>
      </c>
      <c r="C1908" s="2" t="s">
        <v>16</v>
      </c>
      <c r="D1908" s="2" t="s">
        <v>17</v>
      </c>
      <c r="E1908" s="2" t="s">
        <v>27</v>
      </c>
      <c r="F1908" s="2" t="s">
        <v>35</v>
      </c>
      <c r="G1908" s="2" t="s">
        <v>36</v>
      </c>
      <c r="H1908" s="2" t="s">
        <v>37</v>
      </c>
      <c r="I1908" s="2" t="s">
        <v>38</v>
      </c>
      <c r="J1908" s="2" t="s">
        <v>30</v>
      </c>
      <c r="K1908" s="2" t="s">
        <v>31</v>
      </c>
      <c r="L1908" s="2" t="s">
        <v>25</v>
      </c>
      <c r="M1908" s="2" t="s">
        <v>42</v>
      </c>
      <c r="N1908" s="2" t="s">
        <v>17</v>
      </c>
      <c r="O1908" s="2" t="s">
        <v>88</v>
      </c>
    </row>
    <row r="1909" spans="1:15">
      <c r="A1909" s="1" t="s">
        <v>15</v>
      </c>
      <c r="B1909" s="2">
        <v>2012</v>
      </c>
      <c r="C1909" s="2" t="s">
        <v>16</v>
      </c>
      <c r="D1909" s="2" t="s">
        <v>33</v>
      </c>
      <c r="E1909" s="2" t="s">
        <v>49</v>
      </c>
      <c r="F1909" s="2" t="s">
        <v>50</v>
      </c>
      <c r="G1909" s="2" t="s">
        <v>20</v>
      </c>
      <c r="H1909" s="2" t="s">
        <v>21</v>
      </c>
      <c r="I1909" s="2" t="s">
        <v>22</v>
      </c>
      <c r="J1909" s="2" t="s">
        <v>52</v>
      </c>
      <c r="K1909" s="2" t="s">
        <v>40</v>
      </c>
      <c r="L1909" s="2" t="s">
        <v>41</v>
      </c>
      <c r="M1909" s="2" t="s">
        <v>32</v>
      </c>
      <c r="N1909" s="2" t="s">
        <v>17</v>
      </c>
      <c r="O1909" s="2" t="s">
        <v>43</v>
      </c>
    </row>
    <row r="1910" spans="1:15">
      <c r="A1910" s="1" t="s">
        <v>15</v>
      </c>
      <c r="B1910" s="2">
        <v>2012</v>
      </c>
      <c r="C1910" s="2" t="s">
        <v>16</v>
      </c>
      <c r="D1910" s="2" t="s">
        <v>33</v>
      </c>
      <c r="E1910" s="2" t="s">
        <v>34</v>
      </c>
      <c r="F1910" s="2" t="s">
        <v>28</v>
      </c>
      <c r="G1910" s="2" t="s">
        <v>45</v>
      </c>
      <c r="H1910" s="2" t="s">
        <v>146</v>
      </c>
      <c r="I1910" s="2" t="s">
        <v>47</v>
      </c>
      <c r="J1910" s="2" t="s">
        <v>39</v>
      </c>
      <c r="K1910" s="2" t="s">
        <v>61</v>
      </c>
      <c r="L1910" s="2" t="s">
        <v>41</v>
      </c>
      <c r="M1910" s="2" t="s">
        <v>32</v>
      </c>
      <c r="N1910" s="2" t="s">
        <v>17</v>
      </c>
      <c r="O1910" s="2" t="s">
        <v>43</v>
      </c>
    </row>
    <row r="1911" spans="1:15">
      <c r="A1911" s="1" t="s">
        <v>15</v>
      </c>
      <c r="B1911" s="2">
        <v>2023</v>
      </c>
      <c r="C1911" s="2" t="s">
        <v>16</v>
      </c>
      <c r="D1911" s="2" t="s">
        <v>33</v>
      </c>
      <c r="E1911" s="2" t="s">
        <v>65</v>
      </c>
      <c r="F1911" s="2" t="s">
        <v>35</v>
      </c>
      <c r="G1911" s="2" t="s">
        <v>20</v>
      </c>
      <c r="H1911" s="2" t="s">
        <v>29</v>
      </c>
      <c r="I1911" s="2" t="s">
        <v>22</v>
      </c>
      <c r="J1911" s="2" t="s">
        <v>67</v>
      </c>
      <c r="K1911" s="2" t="s">
        <v>25</v>
      </c>
      <c r="L1911" s="2" t="s">
        <v>25</v>
      </c>
      <c r="M1911" s="2" t="s">
        <v>32</v>
      </c>
      <c r="N1911" s="2" t="s">
        <v>33</v>
      </c>
      <c r="O1911" s="2" t="s">
        <v>43</v>
      </c>
    </row>
    <row r="1912" spans="1:15">
      <c r="A1912" s="1" t="s">
        <v>15</v>
      </c>
      <c r="B1912" s="2">
        <v>2013</v>
      </c>
      <c r="C1912" s="2" t="s">
        <v>16</v>
      </c>
      <c r="D1912" s="2" t="s">
        <v>33</v>
      </c>
      <c r="E1912" s="2" t="s">
        <v>34</v>
      </c>
      <c r="F1912" s="2" t="s">
        <v>72</v>
      </c>
      <c r="G1912" s="2" t="s">
        <v>92</v>
      </c>
      <c r="H1912" s="2" t="s">
        <v>133</v>
      </c>
      <c r="I1912" s="2" t="s">
        <v>94</v>
      </c>
      <c r="J1912" s="2" t="s">
        <v>39</v>
      </c>
      <c r="K1912" s="2" t="s">
        <v>24</v>
      </c>
      <c r="L1912" s="2" t="s">
        <v>25</v>
      </c>
      <c r="M1912" s="2" t="s">
        <v>32</v>
      </c>
      <c r="N1912" s="2" t="s">
        <v>88</v>
      </c>
      <c r="O1912" s="2" t="s">
        <v>43</v>
      </c>
    </row>
    <row r="1913" spans="1:15">
      <c r="A1913" s="1" t="s">
        <v>105</v>
      </c>
      <c r="B1913" s="2">
        <v>2016</v>
      </c>
      <c r="C1913" s="2" t="s">
        <v>16</v>
      </c>
      <c r="D1913" s="2" t="s">
        <v>33</v>
      </c>
      <c r="E1913" s="2" t="s">
        <v>49</v>
      </c>
      <c r="F1913" s="2" t="s">
        <v>112</v>
      </c>
      <c r="G1913" s="2" t="s">
        <v>20</v>
      </c>
      <c r="H1913" s="2" t="s">
        <v>51</v>
      </c>
      <c r="I1913" s="2" t="s">
        <v>22</v>
      </c>
      <c r="J1913" s="2" t="s">
        <v>52</v>
      </c>
      <c r="K1913" s="2" t="s">
        <v>83</v>
      </c>
      <c r="L1913" s="2" t="s">
        <v>25</v>
      </c>
      <c r="M1913" s="2" t="s">
        <v>32</v>
      </c>
      <c r="N1913" s="2" t="s">
        <v>88</v>
      </c>
      <c r="O1913" s="2" t="s">
        <v>43</v>
      </c>
    </row>
    <row r="1914" spans="1:15" hidden="1">
      <c r="A1914" s="1" t="s">
        <v>15</v>
      </c>
      <c r="B1914" s="2">
        <v>2011</v>
      </c>
      <c r="C1914" s="2" t="s">
        <v>16</v>
      </c>
      <c r="D1914" s="2" t="s">
        <v>17</v>
      </c>
      <c r="E1914" s="2" t="s">
        <v>27</v>
      </c>
      <c r="F1914" s="2" t="s">
        <v>19</v>
      </c>
      <c r="G1914" s="2" t="s">
        <v>45</v>
      </c>
      <c r="H1914" s="2" t="s">
        <v>54</v>
      </c>
      <c r="I1914" s="2" t="s">
        <v>47</v>
      </c>
      <c r="J1914" s="2" t="s">
        <v>30</v>
      </c>
      <c r="K1914" s="2" t="s">
        <v>69</v>
      </c>
      <c r="L1914" s="2" t="s">
        <v>25</v>
      </c>
      <c r="M1914" s="2" t="s">
        <v>42</v>
      </c>
      <c r="N1914" s="2" t="s">
        <v>33</v>
      </c>
      <c r="O1914" s="2" t="s">
        <v>88</v>
      </c>
    </row>
    <row r="1915" spans="1:15" hidden="1">
      <c r="A1915" s="1" t="s">
        <v>15</v>
      </c>
      <c r="B1915" s="2">
        <v>2010</v>
      </c>
      <c r="C1915" s="2" t="s">
        <v>16</v>
      </c>
      <c r="D1915" s="2" t="s">
        <v>33</v>
      </c>
      <c r="E1915" s="2" t="s">
        <v>34</v>
      </c>
      <c r="F1915" s="2" t="s">
        <v>35</v>
      </c>
      <c r="G1915" s="2" t="s">
        <v>36</v>
      </c>
      <c r="H1915" s="2" t="s">
        <v>37</v>
      </c>
      <c r="I1915" s="2" t="s">
        <v>38</v>
      </c>
      <c r="J1915" s="2" t="s">
        <v>39</v>
      </c>
      <c r="K1915" s="2" t="s">
        <v>31</v>
      </c>
      <c r="L1915" s="2" t="s">
        <v>25</v>
      </c>
      <c r="M1915" s="2" t="s">
        <v>88</v>
      </c>
      <c r="N1915" s="2" t="s">
        <v>88</v>
      </c>
      <c r="O1915" s="2" t="s">
        <v>88</v>
      </c>
    </row>
    <row r="1916" spans="1:15" hidden="1">
      <c r="A1916" s="1" t="s">
        <v>15</v>
      </c>
      <c r="B1916" s="2">
        <v>2014</v>
      </c>
      <c r="C1916" s="2" t="s">
        <v>16</v>
      </c>
      <c r="D1916" s="2" t="s">
        <v>33</v>
      </c>
      <c r="E1916" s="2" t="s">
        <v>49</v>
      </c>
      <c r="F1916" s="2" t="s">
        <v>19</v>
      </c>
      <c r="G1916" s="2" t="s">
        <v>20</v>
      </c>
      <c r="H1916" s="2" t="s">
        <v>51</v>
      </c>
      <c r="I1916" s="2" t="s">
        <v>22</v>
      </c>
      <c r="J1916" s="2" t="s">
        <v>52</v>
      </c>
      <c r="K1916" s="2" t="s">
        <v>70</v>
      </c>
      <c r="L1916" s="2" t="s">
        <v>25</v>
      </c>
      <c r="M1916" s="2" t="s">
        <v>88</v>
      </c>
      <c r="N1916" s="2" t="s">
        <v>33</v>
      </c>
      <c r="O1916" s="2" t="s">
        <v>88</v>
      </c>
    </row>
    <row r="1917" spans="1:15" hidden="1">
      <c r="A1917" s="1" t="s">
        <v>15</v>
      </c>
      <c r="B1917" s="2">
        <v>2013</v>
      </c>
      <c r="C1917" s="2" t="s">
        <v>16</v>
      </c>
      <c r="D1917" s="2" t="s">
        <v>33</v>
      </c>
      <c r="E1917" s="2" t="s">
        <v>34</v>
      </c>
      <c r="F1917" s="2" t="s">
        <v>19</v>
      </c>
      <c r="G1917" s="2" t="s">
        <v>45</v>
      </c>
      <c r="H1917" s="2" t="s">
        <v>54</v>
      </c>
      <c r="I1917" s="2" t="s">
        <v>47</v>
      </c>
      <c r="J1917" s="2" t="s">
        <v>39</v>
      </c>
      <c r="K1917" s="2"/>
      <c r="L1917" s="2"/>
      <c r="M1917" s="2" t="s">
        <v>32</v>
      </c>
      <c r="N1917" s="2" t="s">
        <v>88</v>
      </c>
      <c r="O1917" s="2" t="s">
        <v>88</v>
      </c>
    </row>
    <row r="1918" spans="1:15" hidden="1">
      <c r="A1918" s="1" t="s">
        <v>118</v>
      </c>
      <c r="B1918" s="2">
        <v>2012</v>
      </c>
      <c r="C1918" s="2" t="s">
        <v>16</v>
      </c>
      <c r="D1918" s="2" t="s">
        <v>17</v>
      </c>
      <c r="E1918" s="2" t="s">
        <v>27</v>
      </c>
      <c r="F1918" s="2" t="s">
        <v>82</v>
      </c>
      <c r="G1918" s="2" t="s">
        <v>20</v>
      </c>
      <c r="H1918" s="2" t="s">
        <v>51</v>
      </c>
      <c r="I1918" s="2" t="s">
        <v>22</v>
      </c>
      <c r="J1918" s="2" t="s">
        <v>30</v>
      </c>
      <c r="K1918" s="2"/>
      <c r="L1918" s="2"/>
      <c r="M1918" s="2" t="s">
        <v>32</v>
      </c>
      <c r="N1918" s="2" t="s">
        <v>88</v>
      </c>
      <c r="O1918" s="2" t="s">
        <v>88</v>
      </c>
    </row>
    <row r="1919" spans="1:15" hidden="1">
      <c r="A1919" s="1" t="s">
        <v>187</v>
      </c>
      <c r="B1919" s="2">
        <v>2019</v>
      </c>
      <c r="C1919" s="2" t="s">
        <v>16</v>
      </c>
      <c r="D1919" s="2" t="s">
        <v>17</v>
      </c>
      <c r="E1919" s="2" t="s">
        <v>18</v>
      </c>
      <c r="F1919" s="2" t="s">
        <v>96</v>
      </c>
      <c r="G1919" s="2" t="s">
        <v>20</v>
      </c>
      <c r="H1919" s="2" t="s">
        <v>21</v>
      </c>
      <c r="I1919" s="2" t="s">
        <v>22</v>
      </c>
      <c r="J1919" s="2" t="s">
        <v>23</v>
      </c>
      <c r="K1919" s="2" t="s">
        <v>31</v>
      </c>
      <c r="L1919" s="2" t="s">
        <v>25</v>
      </c>
      <c r="M1919" s="2" t="s">
        <v>32</v>
      </c>
      <c r="N1919" s="2" t="s">
        <v>88</v>
      </c>
      <c r="O1919" s="2" t="s">
        <v>88</v>
      </c>
    </row>
    <row r="1920" spans="1:15" hidden="1">
      <c r="A1920" s="1"/>
      <c r="B1920" s="2">
        <v>2013</v>
      </c>
      <c r="C1920" s="2" t="s">
        <v>16</v>
      </c>
      <c r="D1920" s="2" t="s">
        <v>33</v>
      </c>
      <c r="E1920" s="2" t="s">
        <v>49</v>
      </c>
      <c r="F1920" s="2" t="s">
        <v>28</v>
      </c>
      <c r="G1920" s="2" t="s">
        <v>20</v>
      </c>
      <c r="H1920" s="2" t="s">
        <v>51</v>
      </c>
      <c r="I1920" s="2" t="s">
        <v>22</v>
      </c>
      <c r="J1920" s="2" t="s">
        <v>52</v>
      </c>
      <c r="K1920" s="2"/>
      <c r="L1920" s="2"/>
      <c r="M1920" s="2" t="s">
        <v>88</v>
      </c>
      <c r="N1920" s="2" t="s">
        <v>88</v>
      </c>
      <c r="O1920" s="2" t="s">
        <v>64</v>
      </c>
    </row>
    <row r="1921" spans="1:15">
      <c r="A1921" s="1" t="s">
        <v>15</v>
      </c>
      <c r="B1921" s="2">
        <v>2020</v>
      </c>
      <c r="C1921" s="2" t="s">
        <v>16</v>
      </c>
      <c r="D1921" s="2" t="s">
        <v>33</v>
      </c>
      <c r="E1921" s="2" t="s">
        <v>65</v>
      </c>
      <c r="F1921" s="2" t="s">
        <v>35</v>
      </c>
      <c r="G1921" s="2" t="s">
        <v>20</v>
      </c>
      <c r="H1921" s="2" t="s">
        <v>85</v>
      </c>
      <c r="I1921" s="2" t="s">
        <v>22</v>
      </c>
      <c r="J1921" s="2" t="s">
        <v>67</v>
      </c>
      <c r="K1921" s="2" t="s">
        <v>40</v>
      </c>
      <c r="L1921" s="2" t="s">
        <v>41</v>
      </c>
      <c r="M1921" s="2" t="s">
        <v>42</v>
      </c>
      <c r="N1921" s="2" t="s">
        <v>33</v>
      </c>
      <c r="O1921" s="2" t="s">
        <v>43</v>
      </c>
    </row>
    <row r="1922" spans="1:15" hidden="1">
      <c r="A1922" s="1" t="s">
        <v>15</v>
      </c>
      <c r="B1922" s="2">
        <v>2017</v>
      </c>
      <c r="C1922" s="2" t="s">
        <v>16</v>
      </c>
      <c r="D1922" s="2" t="s">
        <v>17</v>
      </c>
      <c r="E1922" s="2" t="s">
        <v>18</v>
      </c>
      <c r="F1922" s="2" t="s">
        <v>35</v>
      </c>
      <c r="G1922" s="2" t="s">
        <v>20</v>
      </c>
      <c r="H1922" s="2" t="s">
        <v>21</v>
      </c>
      <c r="I1922" s="2" t="s">
        <v>22</v>
      </c>
      <c r="J1922" s="2" t="s">
        <v>23</v>
      </c>
      <c r="K1922" s="2" t="s">
        <v>84</v>
      </c>
      <c r="L1922" s="2" t="s">
        <v>41</v>
      </c>
      <c r="M1922" s="2" t="s">
        <v>42</v>
      </c>
      <c r="N1922" s="2" t="s">
        <v>17</v>
      </c>
      <c r="O1922" s="2" t="s">
        <v>88</v>
      </c>
    </row>
    <row r="1923" spans="1:15" hidden="1">
      <c r="A1923" s="1" t="s">
        <v>48</v>
      </c>
      <c r="B1923" s="2">
        <v>2017</v>
      </c>
      <c r="C1923" s="2" t="s">
        <v>16</v>
      </c>
      <c r="D1923" s="2" t="s">
        <v>17</v>
      </c>
      <c r="E1923" s="2" t="s">
        <v>27</v>
      </c>
      <c r="F1923" s="2" t="s">
        <v>35</v>
      </c>
      <c r="G1923" s="2" t="s">
        <v>45</v>
      </c>
      <c r="H1923" s="2" t="s">
        <v>54</v>
      </c>
      <c r="I1923" s="2" t="s">
        <v>47</v>
      </c>
      <c r="J1923" s="2" t="s">
        <v>30</v>
      </c>
      <c r="K1923" s="2" t="s">
        <v>40</v>
      </c>
      <c r="L1923" s="2" t="s">
        <v>41</v>
      </c>
      <c r="M1923" s="2" t="s">
        <v>42</v>
      </c>
      <c r="N1923" s="2" t="s">
        <v>17</v>
      </c>
      <c r="O1923" s="2" t="s">
        <v>88</v>
      </c>
    </row>
    <row r="1924" spans="1:15" hidden="1">
      <c r="A1924" s="1" t="s">
        <v>15</v>
      </c>
      <c r="B1924" s="2">
        <v>2012</v>
      </c>
      <c r="C1924" s="2" t="s">
        <v>16</v>
      </c>
      <c r="D1924" s="2" t="s">
        <v>17</v>
      </c>
      <c r="E1924" s="2" t="s">
        <v>34</v>
      </c>
      <c r="F1924" s="2" t="s">
        <v>19</v>
      </c>
      <c r="G1924" s="2" t="s">
        <v>45</v>
      </c>
      <c r="H1924" s="2" t="s">
        <v>54</v>
      </c>
      <c r="I1924" s="2" t="s">
        <v>47</v>
      </c>
      <c r="J1924" s="2" t="s">
        <v>30</v>
      </c>
      <c r="K1924" s="2" t="s">
        <v>24</v>
      </c>
      <c r="L1924" s="2" t="s">
        <v>25</v>
      </c>
      <c r="M1924" s="2" t="s">
        <v>88</v>
      </c>
      <c r="N1924" s="2" t="s">
        <v>88</v>
      </c>
      <c r="O1924" s="2" t="s">
        <v>88</v>
      </c>
    </row>
    <row r="1925" spans="1:15">
      <c r="A1925" s="1" t="s">
        <v>15</v>
      </c>
      <c r="B1925" s="2">
        <v>2014</v>
      </c>
      <c r="C1925" s="2" t="s">
        <v>16</v>
      </c>
      <c r="D1925" s="2" t="s">
        <v>33</v>
      </c>
      <c r="E1925" s="2" t="s">
        <v>34</v>
      </c>
      <c r="F1925" s="2" t="s">
        <v>35</v>
      </c>
      <c r="G1925" s="2" t="s">
        <v>36</v>
      </c>
      <c r="H1925" s="2" t="s">
        <v>37</v>
      </c>
      <c r="I1925" s="2" t="s">
        <v>38</v>
      </c>
      <c r="J1925" s="2" t="s">
        <v>39</v>
      </c>
      <c r="K1925" s="2" t="s">
        <v>40</v>
      </c>
      <c r="L1925" s="2" t="s">
        <v>41</v>
      </c>
      <c r="M1925" s="2" t="s">
        <v>42</v>
      </c>
      <c r="N1925" s="2" t="s">
        <v>17</v>
      </c>
      <c r="O1925" s="2" t="s">
        <v>43</v>
      </c>
    </row>
    <row r="1926" spans="1:15">
      <c r="A1926" s="1" t="s">
        <v>15</v>
      </c>
      <c r="B1926" s="2">
        <v>2017</v>
      </c>
      <c r="C1926" s="2" t="s">
        <v>16</v>
      </c>
      <c r="D1926" s="2" t="s">
        <v>33</v>
      </c>
      <c r="E1926" s="2" t="s">
        <v>91</v>
      </c>
      <c r="F1926" s="2" t="s">
        <v>82</v>
      </c>
      <c r="G1926" s="2" t="s">
        <v>92</v>
      </c>
      <c r="H1926" s="2" t="s">
        <v>93</v>
      </c>
      <c r="I1926" s="2" t="s">
        <v>94</v>
      </c>
      <c r="J1926" s="2" t="s">
        <v>39</v>
      </c>
      <c r="K1926" s="2" t="s">
        <v>69</v>
      </c>
      <c r="L1926" s="2" t="s">
        <v>25</v>
      </c>
      <c r="M1926" s="2" t="s">
        <v>32</v>
      </c>
      <c r="N1926" s="2" t="s">
        <v>33</v>
      </c>
      <c r="O1926" s="2" t="s">
        <v>43</v>
      </c>
    </row>
    <row r="1927" spans="1:15" hidden="1">
      <c r="A1927" s="1" t="s">
        <v>15</v>
      </c>
      <c r="B1927" s="2">
        <v>2012</v>
      </c>
      <c r="C1927" s="2" t="s">
        <v>16</v>
      </c>
      <c r="D1927" s="2" t="s">
        <v>33</v>
      </c>
      <c r="E1927" s="2" t="s">
        <v>65</v>
      </c>
      <c r="F1927" s="2" t="s">
        <v>66</v>
      </c>
      <c r="G1927" s="2"/>
      <c r="H1927" s="2"/>
      <c r="I1927" s="2" t="s">
        <v>184</v>
      </c>
      <c r="J1927" s="2" t="s">
        <v>52</v>
      </c>
      <c r="K1927" s="2" t="s">
        <v>84</v>
      </c>
      <c r="L1927" s="2" t="s">
        <v>41</v>
      </c>
      <c r="M1927" s="2" t="s">
        <v>81</v>
      </c>
      <c r="N1927" s="2" t="s">
        <v>17</v>
      </c>
      <c r="O1927" s="2" t="s">
        <v>88</v>
      </c>
    </row>
    <row r="1928" spans="1:15" hidden="1">
      <c r="A1928" s="1" t="s">
        <v>63</v>
      </c>
      <c r="B1928" s="2">
        <v>2014</v>
      </c>
      <c r="C1928" s="2" t="s">
        <v>16</v>
      </c>
      <c r="D1928" s="2" t="s">
        <v>17</v>
      </c>
      <c r="E1928" s="2" t="s">
        <v>18</v>
      </c>
      <c r="F1928" s="2" t="s">
        <v>35</v>
      </c>
      <c r="G1928" s="2" t="s">
        <v>20</v>
      </c>
      <c r="H1928" s="2" t="s">
        <v>21</v>
      </c>
      <c r="I1928" s="2" t="s">
        <v>22</v>
      </c>
      <c r="J1928" s="2" t="s">
        <v>23</v>
      </c>
      <c r="K1928" s="2" t="s">
        <v>31</v>
      </c>
      <c r="L1928" s="2" t="s">
        <v>25</v>
      </c>
      <c r="M1928" s="2" t="s">
        <v>42</v>
      </c>
      <c r="N1928" s="2" t="s">
        <v>17</v>
      </c>
      <c r="O1928" s="2" t="s">
        <v>88</v>
      </c>
    </row>
    <row r="1929" spans="1:15">
      <c r="A1929" s="1" t="s">
        <v>15</v>
      </c>
      <c r="B1929" s="2">
        <v>2023</v>
      </c>
      <c r="C1929" s="2" t="s">
        <v>16</v>
      </c>
      <c r="D1929" s="2" t="s">
        <v>33</v>
      </c>
      <c r="E1929" s="2" t="s">
        <v>65</v>
      </c>
      <c r="F1929" s="2" t="s">
        <v>66</v>
      </c>
      <c r="G1929" s="2" t="s">
        <v>20</v>
      </c>
      <c r="H1929" s="2" t="s">
        <v>29</v>
      </c>
      <c r="I1929" s="2" t="s">
        <v>22</v>
      </c>
      <c r="J1929" s="2" t="s">
        <v>67</v>
      </c>
      <c r="K1929" s="2" t="s">
        <v>25</v>
      </c>
      <c r="L1929" s="2" t="s">
        <v>25</v>
      </c>
      <c r="M1929" s="2" t="s">
        <v>32</v>
      </c>
      <c r="N1929" s="2" t="s">
        <v>33</v>
      </c>
      <c r="O1929" s="2" t="s">
        <v>43</v>
      </c>
    </row>
    <row r="1930" spans="1:15">
      <c r="A1930" s="1" t="s">
        <v>15</v>
      </c>
      <c r="B1930" s="2">
        <v>2023</v>
      </c>
      <c r="C1930" s="2" t="s">
        <v>16</v>
      </c>
      <c r="D1930" s="2" t="s">
        <v>33</v>
      </c>
      <c r="E1930" s="2" t="s">
        <v>65</v>
      </c>
      <c r="F1930" s="2" t="s">
        <v>66</v>
      </c>
      <c r="G1930" s="2" t="s">
        <v>20</v>
      </c>
      <c r="H1930" s="2" t="s">
        <v>29</v>
      </c>
      <c r="I1930" s="2" t="s">
        <v>22</v>
      </c>
      <c r="J1930" s="2" t="s">
        <v>67</v>
      </c>
      <c r="K1930" s="2" t="s">
        <v>25</v>
      </c>
      <c r="L1930" s="2" t="s">
        <v>25</v>
      </c>
      <c r="M1930" s="2" t="s">
        <v>32</v>
      </c>
      <c r="N1930" s="2" t="s">
        <v>33</v>
      </c>
      <c r="O1930" s="2" t="s">
        <v>43</v>
      </c>
    </row>
    <row r="1931" spans="1:15" hidden="1">
      <c r="A1931" s="1" t="s">
        <v>117</v>
      </c>
      <c r="B1931" s="2">
        <v>2013</v>
      </c>
      <c r="C1931" s="2" t="s">
        <v>16</v>
      </c>
      <c r="D1931" s="2" t="s">
        <v>33</v>
      </c>
      <c r="E1931" s="2" t="s">
        <v>27</v>
      </c>
      <c r="F1931" s="2" t="s">
        <v>19</v>
      </c>
      <c r="G1931" s="2" t="s">
        <v>20</v>
      </c>
      <c r="H1931" s="2" t="s">
        <v>51</v>
      </c>
      <c r="I1931" s="2" t="s">
        <v>22</v>
      </c>
      <c r="J1931" s="2" t="s">
        <v>30</v>
      </c>
      <c r="K1931" s="2"/>
      <c r="L1931" s="2"/>
      <c r="M1931" s="2" t="s">
        <v>88</v>
      </c>
      <c r="N1931" s="2" t="s">
        <v>17</v>
      </c>
      <c r="O1931" s="2" t="s">
        <v>88</v>
      </c>
    </row>
    <row r="1932" spans="1:15" hidden="1">
      <c r="A1932" s="1" t="s">
        <v>15</v>
      </c>
      <c r="B1932" s="2">
        <v>2012</v>
      </c>
      <c r="C1932" s="2" t="s">
        <v>16</v>
      </c>
      <c r="D1932" s="2" t="s">
        <v>17</v>
      </c>
      <c r="E1932" s="2" t="s">
        <v>18</v>
      </c>
      <c r="F1932" s="2" t="s">
        <v>19</v>
      </c>
      <c r="G1932" s="2" t="s">
        <v>20</v>
      </c>
      <c r="H1932" s="2" t="s">
        <v>71</v>
      </c>
      <c r="I1932" s="2" t="s">
        <v>22</v>
      </c>
      <c r="J1932" s="2" t="s">
        <v>23</v>
      </c>
      <c r="K1932" s="2"/>
      <c r="L1932" s="2"/>
      <c r="M1932" s="2" t="s">
        <v>42</v>
      </c>
      <c r="N1932" s="2" t="s">
        <v>17</v>
      </c>
      <c r="O1932" s="2" t="s">
        <v>88</v>
      </c>
    </row>
    <row r="1933" spans="1:15" hidden="1">
      <c r="A1933" s="1" t="s">
        <v>15</v>
      </c>
      <c r="B1933" s="2">
        <v>2016</v>
      </c>
      <c r="C1933" s="2" t="s">
        <v>16</v>
      </c>
      <c r="D1933" s="2" t="s">
        <v>33</v>
      </c>
      <c r="E1933" s="2" t="s">
        <v>49</v>
      </c>
      <c r="F1933" s="2" t="s">
        <v>50</v>
      </c>
      <c r="G1933" s="2" t="s">
        <v>20</v>
      </c>
      <c r="H1933" s="2" t="s">
        <v>51</v>
      </c>
      <c r="I1933" s="2" t="s">
        <v>22</v>
      </c>
      <c r="J1933" s="2" t="s">
        <v>52</v>
      </c>
      <c r="K1933" s="2"/>
      <c r="L1933" s="2"/>
      <c r="M1933" s="2" t="s">
        <v>32</v>
      </c>
      <c r="N1933" s="2" t="s">
        <v>88</v>
      </c>
      <c r="O1933" s="2" t="s">
        <v>88</v>
      </c>
    </row>
    <row r="1934" spans="1:15" hidden="1">
      <c r="A1934" s="1" t="s">
        <v>232</v>
      </c>
      <c r="B1934" s="2">
        <v>2013</v>
      </c>
      <c r="C1934" s="2" t="s">
        <v>16</v>
      </c>
      <c r="D1934" s="2" t="s">
        <v>33</v>
      </c>
      <c r="E1934" s="2" t="s">
        <v>49</v>
      </c>
      <c r="F1934" s="2" t="s">
        <v>19</v>
      </c>
      <c r="G1934" s="2" t="s">
        <v>20</v>
      </c>
      <c r="H1934" s="2" t="s">
        <v>51</v>
      </c>
      <c r="I1934" s="2" t="s">
        <v>22</v>
      </c>
      <c r="J1934" s="2" t="s">
        <v>52</v>
      </c>
      <c r="K1934" s="2" t="s">
        <v>84</v>
      </c>
      <c r="L1934" s="2" t="s">
        <v>41</v>
      </c>
      <c r="M1934" s="2" t="s">
        <v>88</v>
      </c>
      <c r="N1934" s="2" t="s">
        <v>33</v>
      </c>
      <c r="O1934" s="2" t="s">
        <v>64</v>
      </c>
    </row>
    <row r="1935" spans="1:15">
      <c r="A1935" s="1" t="s">
        <v>15</v>
      </c>
      <c r="B1935" s="2">
        <v>2017</v>
      </c>
      <c r="C1935" s="2" t="s">
        <v>16</v>
      </c>
      <c r="D1935" s="2" t="s">
        <v>33</v>
      </c>
      <c r="E1935" s="2" t="s">
        <v>49</v>
      </c>
      <c r="F1935" s="2" t="s">
        <v>19</v>
      </c>
      <c r="G1935" s="2" t="s">
        <v>20</v>
      </c>
      <c r="H1935" s="2" t="s">
        <v>51</v>
      </c>
      <c r="I1935" s="2" t="s">
        <v>22</v>
      </c>
      <c r="J1935" s="2" t="s">
        <v>52</v>
      </c>
      <c r="K1935" s="2"/>
      <c r="L1935" s="2"/>
      <c r="M1935" s="2" t="s">
        <v>55</v>
      </c>
      <c r="N1935" s="2" t="s">
        <v>17</v>
      </c>
      <c r="O1935" s="2" t="s">
        <v>43</v>
      </c>
    </row>
    <row r="1936" spans="1:15" hidden="1">
      <c r="A1936" s="1" t="s">
        <v>233</v>
      </c>
      <c r="B1936" s="2">
        <v>2013</v>
      </c>
      <c r="C1936" s="2" t="s">
        <v>16</v>
      </c>
      <c r="D1936" s="2" t="s">
        <v>33</v>
      </c>
      <c r="E1936" s="2" t="s">
        <v>91</v>
      </c>
      <c r="F1936" s="2" t="s">
        <v>19</v>
      </c>
      <c r="G1936" s="2"/>
      <c r="H1936" s="2"/>
      <c r="I1936" s="2" t="s">
        <v>184</v>
      </c>
      <c r="J1936" s="2"/>
      <c r="K1936" s="2"/>
      <c r="L1936" s="2"/>
      <c r="M1936" s="2" t="s">
        <v>88</v>
      </c>
      <c r="N1936" s="2" t="s">
        <v>33</v>
      </c>
      <c r="O1936" s="2" t="s">
        <v>58</v>
      </c>
    </row>
    <row r="1937" spans="1:15">
      <c r="A1937" s="1" t="s">
        <v>15</v>
      </c>
      <c r="B1937" s="2">
        <v>2014</v>
      </c>
      <c r="C1937" s="2" t="s">
        <v>16</v>
      </c>
      <c r="D1937" s="2" t="s">
        <v>33</v>
      </c>
      <c r="E1937" s="2" t="s">
        <v>65</v>
      </c>
      <c r="F1937" s="2" t="s">
        <v>72</v>
      </c>
      <c r="G1937" s="2" t="s">
        <v>36</v>
      </c>
      <c r="H1937" s="2" t="s">
        <v>80</v>
      </c>
      <c r="I1937" s="2" t="s">
        <v>76</v>
      </c>
      <c r="J1937" s="2" t="s">
        <v>67</v>
      </c>
      <c r="K1937" s="2" t="s">
        <v>61</v>
      </c>
      <c r="L1937" s="2" t="s">
        <v>41</v>
      </c>
      <c r="M1937" s="2" t="s">
        <v>88</v>
      </c>
      <c r="N1937" s="2" t="s">
        <v>33</v>
      </c>
      <c r="O1937" s="2" t="s">
        <v>43</v>
      </c>
    </row>
    <row r="1938" spans="1:15">
      <c r="A1938" s="1" t="s">
        <v>15</v>
      </c>
      <c r="B1938" s="2">
        <v>2023</v>
      </c>
      <c r="C1938" s="2" t="s">
        <v>16</v>
      </c>
      <c r="D1938" s="2" t="s">
        <v>33</v>
      </c>
      <c r="E1938" s="2" t="s">
        <v>65</v>
      </c>
      <c r="F1938" s="2" t="s">
        <v>66</v>
      </c>
      <c r="G1938" s="2" t="s">
        <v>20</v>
      </c>
      <c r="H1938" s="2" t="s">
        <v>29</v>
      </c>
      <c r="I1938" s="2" t="s">
        <v>22</v>
      </c>
      <c r="J1938" s="2" t="s">
        <v>67</v>
      </c>
      <c r="K1938" s="2" t="s">
        <v>25</v>
      </c>
      <c r="L1938" s="2" t="s">
        <v>25</v>
      </c>
      <c r="M1938" s="2" t="s">
        <v>32</v>
      </c>
      <c r="N1938" s="2" t="s">
        <v>33</v>
      </c>
      <c r="O1938" s="2" t="s">
        <v>43</v>
      </c>
    </row>
    <row r="1939" spans="1:15" hidden="1">
      <c r="A1939" s="1" t="s">
        <v>15</v>
      </c>
      <c r="B1939" s="2">
        <v>2013</v>
      </c>
      <c r="C1939" s="2" t="s">
        <v>16</v>
      </c>
      <c r="D1939" s="2" t="s">
        <v>17</v>
      </c>
      <c r="E1939" s="2" t="s">
        <v>27</v>
      </c>
      <c r="F1939" s="2" t="s">
        <v>35</v>
      </c>
      <c r="G1939" s="2" t="s">
        <v>45</v>
      </c>
      <c r="H1939" s="2" t="s">
        <v>54</v>
      </c>
      <c r="I1939" s="2" t="s">
        <v>47</v>
      </c>
      <c r="J1939" s="2" t="s">
        <v>30</v>
      </c>
      <c r="K1939" s="2" t="s">
        <v>31</v>
      </c>
      <c r="L1939" s="2" t="s">
        <v>25</v>
      </c>
      <c r="M1939" s="2" t="s">
        <v>42</v>
      </c>
      <c r="N1939" s="2" t="s">
        <v>33</v>
      </c>
      <c r="O1939" s="2" t="s">
        <v>88</v>
      </c>
    </row>
    <row r="1940" spans="1:15" hidden="1">
      <c r="A1940" s="1" t="s">
        <v>15</v>
      </c>
      <c r="B1940" s="2">
        <v>2019</v>
      </c>
      <c r="C1940" s="2" t="s">
        <v>16</v>
      </c>
      <c r="D1940" s="2" t="s">
        <v>17</v>
      </c>
      <c r="E1940" s="2" t="s">
        <v>27</v>
      </c>
      <c r="F1940" s="2" t="s">
        <v>28</v>
      </c>
      <c r="G1940" s="2" t="s">
        <v>20</v>
      </c>
      <c r="H1940" s="2" t="s">
        <v>21</v>
      </c>
      <c r="I1940" s="2" t="s">
        <v>22</v>
      </c>
      <c r="J1940" s="2" t="s">
        <v>30</v>
      </c>
      <c r="K1940" s="2" t="s">
        <v>40</v>
      </c>
      <c r="L1940" s="2" t="s">
        <v>41</v>
      </c>
      <c r="M1940" s="2" t="s">
        <v>32</v>
      </c>
      <c r="N1940" s="2" t="s">
        <v>33</v>
      </c>
      <c r="O1940" s="2" t="s">
        <v>88</v>
      </c>
    </row>
    <row r="1941" spans="1:15" hidden="1">
      <c r="A1941" s="1" t="s">
        <v>15</v>
      </c>
      <c r="B1941" s="2">
        <v>2016</v>
      </c>
      <c r="C1941" s="2" t="s">
        <v>16</v>
      </c>
      <c r="D1941" s="2" t="s">
        <v>17</v>
      </c>
      <c r="E1941" s="2" t="s">
        <v>27</v>
      </c>
      <c r="F1941" s="2" t="s">
        <v>66</v>
      </c>
      <c r="G1941" s="2" t="s">
        <v>45</v>
      </c>
      <c r="H1941" s="2" t="s">
        <v>54</v>
      </c>
      <c r="I1941" s="2" t="s">
        <v>47</v>
      </c>
      <c r="J1941" s="2" t="s">
        <v>30</v>
      </c>
      <c r="K1941" s="2" t="s">
        <v>40</v>
      </c>
      <c r="L1941" s="2" t="s">
        <v>41</v>
      </c>
      <c r="M1941" s="2" t="s">
        <v>55</v>
      </c>
      <c r="N1941" s="2" t="s">
        <v>17</v>
      </c>
      <c r="O1941" s="2" t="s">
        <v>88</v>
      </c>
    </row>
    <row r="1942" spans="1:15" hidden="1">
      <c r="A1942" s="1" t="s">
        <v>141</v>
      </c>
      <c r="B1942" s="2">
        <v>2013</v>
      </c>
      <c r="C1942" s="2" t="s">
        <v>16</v>
      </c>
      <c r="D1942" s="2" t="s">
        <v>33</v>
      </c>
      <c r="E1942" s="2" t="s">
        <v>49</v>
      </c>
      <c r="F1942" s="2" t="s">
        <v>19</v>
      </c>
      <c r="G1942" s="2" t="s">
        <v>20</v>
      </c>
      <c r="H1942" s="2" t="s">
        <v>51</v>
      </c>
      <c r="I1942" s="2" t="s">
        <v>22</v>
      </c>
      <c r="J1942" s="2" t="s">
        <v>52</v>
      </c>
      <c r="K1942" s="2"/>
      <c r="L1942" s="2"/>
      <c r="M1942" s="2" t="s">
        <v>88</v>
      </c>
      <c r="N1942" s="2" t="s">
        <v>33</v>
      </c>
      <c r="O1942" s="2" t="s">
        <v>58</v>
      </c>
    </row>
    <row r="1943" spans="1:15">
      <c r="A1943" s="1" t="s">
        <v>15</v>
      </c>
      <c r="B1943" s="2">
        <v>2012</v>
      </c>
      <c r="C1943" s="2" t="s">
        <v>16</v>
      </c>
      <c r="D1943" s="2" t="s">
        <v>33</v>
      </c>
      <c r="E1943" s="2" t="s">
        <v>65</v>
      </c>
      <c r="F1943" s="2" t="s">
        <v>147</v>
      </c>
      <c r="G1943" s="2" t="s">
        <v>20</v>
      </c>
      <c r="H1943" s="2" t="s">
        <v>85</v>
      </c>
      <c r="I1943" s="2" t="s">
        <v>22</v>
      </c>
      <c r="J1943" s="2" t="s">
        <v>52</v>
      </c>
      <c r="K1943" s="2" t="s">
        <v>61</v>
      </c>
      <c r="L1943" s="2" t="s">
        <v>41</v>
      </c>
      <c r="M1943" s="2" t="s">
        <v>88</v>
      </c>
      <c r="N1943" s="2" t="s">
        <v>17</v>
      </c>
      <c r="O1943" s="2" t="s">
        <v>43</v>
      </c>
    </row>
    <row r="1944" spans="1:15">
      <c r="A1944" s="1" t="s">
        <v>15</v>
      </c>
      <c r="B1944" s="2">
        <v>2023</v>
      </c>
      <c r="C1944" s="2" t="s">
        <v>16</v>
      </c>
      <c r="D1944" s="2" t="s">
        <v>33</v>
      </c>
      <c r="E1944" s="2" t="s">
        <v>65</v>
      </c>
      <c r="F1944" s="2" t="s">
        <v>72</v>
      </c>
      <c r="G1944" s="2" t="s">
        <v>20</v>
      </c>
      <c r="H1944" s="2" t="s">
        <v>29</v>
      </c>
      <c r="I1944" s="2" t="s">
        <v>22</v>
      </c>
      <c r="J1944" s="2" t="s">
        <v>67</v>
      </c>
      <c r="K1944" s="2" t="s">
        <v>25</v>
      </c>
      <c r="L1944" s="2" t="s">
        <v>25</v>
      </c>
      <c r="M1944" s="2" t="s">
        <v>32</v>
      </c>
      <c r="N1944" s="2" t="s">
        <v>33</v>
      </c>
      <c r="O1944" s="2" t="s">
        <v>43</v>
      </c>
    </row>
    <row r="1945" spans="1:15" hidden="1">
      <c r="A1945" s="1" t="s">
        <v>48</v>
      </c>
      <c r="B1945" s="2">
        <v>2011</v>
      </c>
      <c r="C1945" s="2" t="s">
        <v>16</v>
      </c>
      <c r="D1945" s="2" t="s">
        <v>33</v>
      </c>
      <c r="E1945" s="2" t="s">
        <v>65</v>
      </c>
      <c r="F1945" s="2" t="s">
        <v>19</v>
      </c>
      <c r="G1945" s="2" t="s">
        <v>20</v>
      </c>
      <c r="H1945" s="2" t="s">
        <v>177</v>
      </c>
      <c r="I1945" s="2" t="s">
        <v>22</v>
      </c>
      <c r="J1945" s="2" t="s">
        <v>52</v>
      </c>
      <c r="K1945" s="2" t="s">
        <v>83</v>
      </c>
      <c r="L1945" s="2" t="s">
        <v>25</v>
      </c>
      <c r="M1945" s="2" t="s">
        <v>88</v>
      </c>
      <c r="N1945" s="2" t="s">
        <v>88</v>
      </c>
      <c r="O1945" s="2" t="s">
        <v>64</v>
      </c>
    </row>
    <row r="1946" spans="1:15" hidden="1">
      <c r="A1946" s="1" t="s">
        <v>176</v>
      </c>
      <c r="B1946" s="2">
        <v>2013</v>
      </c>
      <c r="C1946" s="2" t="s">
        <v>16</v>
      </c>
      <c r="D1946" s="2" t="s">
        <v>33</v>
      </c>
      <c r="E1946" s="2" t="s">
        <v>49</v>
      </c>
      <c r="F1946" s="2" t="s">
        <v>19</v>
      </c>
      <c r="G1946" s="2" t="s">
        <v>20</v>
      </c>
      <c r="H1946" s="2" t="s">
        <v>51</v>
      </c>
      <c r="I1946" s="2" t="s">
        <v>22</v>
      </c>
      <c r="J1946" s="2" t="s">
        <v>52</v>
      </c>
      <c r="K1946" s="2"/>
      <c r="L1946" s="2"/>
      <c r="M1946" s="2" t="s">
        <v>88</v>
      </c>
      <c r="N1946" s="2" t="s">
        <v>33</v>
      </c>
      <c r="O1946" s="2" t="s">
        <v>58</v>
      </c>
    </row>
    <row r="1947" spans="1:15" hidden="1">
      <c r="A1947" s="1" t="s">
        <v>48</v>
      </c>
      <c r="B1947" s="2">
        <v>2012</v>
      </c>
      <c r="C1947" s="2" t="s">
        <v>16</v>
      </c>
      <c r="D1947" s="2" t="s">
        <v>17</v>
      </c>
      <c r="E1947" s="2" t="s">
        <v>18</v>
      </c>
      <c r="F1947" s="2" t="s">
        <v>19</v>
      </c>
      <c r="G1947" s="2" t="s">
        <v>20</v>
      </c>
      <c r="H1947" s="2" t="s">
        <v>73</v>
      </c>
      <c r="I1947" s="2" t="s">
        <v>47</v>
      </c>
      <c r="J1947" s="2" t="s">
        <v>23</v>
      </c>
      <c r="K1947" s="2"/>
      <c r="L1947" s="2"/>
      <c r="M1947" s="2" t="s">
        <v>42</v>
      </c>
      <c r="N1947" s="2" t="s">
        <v>88</v>
      </c>
      <c r="O1947" s="2" t="s">
        <v>88</v>
      </c>
    </row>
    <row r="1948" spans="1:15">
      <c r="A1948" s="1" t="s">
        <v>63</v>
      </c>
      <c r="B1948" s="2">
        <v>2016</v>
      </c>
      <c r="C1948" s="2" t="s">
        <v>16</v>
      </c>
      <c r="D1948" s="2" t="s">
        <v>33</v>
      </c>
      <c r="E1948" s="2" t="s">
        <v>34</v>
      </c>
      <c r="F1948" s="2" t="s">
        <v>19</v>
      </c>
      <c r="G1948" s="2" t="s">
        <v>45</v>
      </c>
      <c r="H1948" s="2" t="s">
        <v>54</v>
      </c>
      <c r="I1948" s="2" t="s">
        <v>47</v>
      </c>
      <c r="J1948" s="2" t="s">
        <v>39</v>
      </c>
      <c r="K1948" s="2" t="s">
        <v>83</v>
      </c>
      <c r="L1948" s="2" t="s">
        <v>25</v>
      </c>
      <c r="M1948" s="2" t="s">
        <v>42</v>
      </c>
      <c r="N1948" s="2" t="s">
        <v>17</v>
      </c>
      <c r="O1948" s="2" t="s">
        <v>43</v>
      </c>
    </row>
    <row r="1949" spans="1:15" hidden="1">
      <c r="A1949" s="1" t="s">
        <v>15</v>
      </c>
      <c r="B1949" s="2">
        <v>2008</v>
      </c>
      <c r="C1949" s="2" t="s">
        <v>16</v>
      </c>
      <c r="D1949" s="2" t="s">
        <v>17</v>
      </c>
      <c r="E1949" s="2" t="s">
        <v>18</v>
      </c>
      <c r="F1949" s="2" t="s">
        <v>35</v>
      </c>
      <c r="G1949" s="2" t="s">
        <v>20</v>
      </c>
      <c r="H1949" s="2" t="s">
        <v>21</v>
      </c>
      <c r="I1949" s="2" t="s">
        <v>22</v>
      </c>
      <c r="J1949" s="2" t="s">
        <v>23</v>
      </c>
      <c r="K1949" s="2" t="s">
        <v>25</v>
      </c>
      <c r="L1949" s="2" t="s">
        <v>25</v>
      </c>
      <c r="M1949" s="2" t="s">
        <v>42</v>
      </c>
      <c r="N1949" s="2" t="s">
        <v>17</v>
      </c>
      <c r="O1949" s="2" t="s">
        <v>88</v>
      </c>
    </row>
    <row r="1950" spans="1:15" hidden="1">
      <c r="A1950" s="1" t="s">
        <v>15</v>
      </c>
      <c r="B1950" s="2">
        <v>2010</v>
      </c>
      <c r="C1950" s="2" t="s">
        <v>16</v>
      </c>
      <c r="D1950" s="2" t="s">
        <v>17</v>
      </c>
      <c r="E1950" s="2" t="s">
        <v>34</v>
      </c>
      <c r="F1950" s="2" t="s">
        <v>19</v>
      </c>
      <c r="G1950" s="2" t="s">
        <v>45</v>
      </c>
      <c r="H1950" s="2" t="s">
        <v>54</v>
      </c>
      <c r="I1950" s="2" t="s">
        <v>47</v>
      </c>
      <c r="J1950" s="2" t="s">
        <v>30</v>
      </c>
      <c r="K1950" s="2" t="s">
        <v>24</v>
      </c>
      <c r="L1950" s="2" t="s">
        <v>25</v>
      </c>
      <c r="M1950" s="2" t="s">
        <v>88</v>
      </c>
      <c r="N1950" s="2" t="s">
        <v>88</v>
      </c>
      <c r="O1950" s="2" t="s">
        <v>88</v>
      </c>
    </row>
    <row r="1951" spans="1:15">
      <c r="A1951" s="1" t="s">
        <v>15</v>
      </c>
      <c r="B1951" s="2">
        <v>2012</v>
      </c>
      <c r="C1951" s="2" t="s">
        <v>16</v>
      </c>
      <c r="D1951" s="2" t="s">
        <v>62</v>
      </c>
      <c r="E1951" s="2" t="s">
        <v>34</v>
      </c>
      <c r="F1951" s="2" t="s">
        <v>19</v>
      </c>
      <c r="G1951" s="2" t="s">
        <v>45</v>
      </c>
      <c r="H1951" s="2" t="s">
        <v>54</v>
      </c>
      <c r="I1951" s="2" t="s">
        <v>47</v>
      </c>
      <c r="J1951" s="2" t="s">
        <v>39</v>
      </c>
      <c r="K1951" s="2"/>
      <c r="L1951" s="2"/>
      <c r="M1951" s="2" t="s">
        <v>42</v>
      </c>
      <c r="N1951" s="2" t="s">
        <v>17</v>
      </c>
      <c r="O1951" s="2" t="s">
        <v>43</v>
      </c>
    </row>
    <row r="1952" spans="1:15">
      <c r="A1952" s="1" t="s">
        <v>15</v>
      </c>
      <c r="B1952" s="2">
        <v>2023</v>
      </c>
      <c r="C1952" s="2" t="s">
        <v>16</v>
      </c>
      <c r="D1952" s="2" t="s">
        <v>33</v>
      </c>
      <c r="E1952" s="2" t="s">
        <v>65</v>
      </c>
      <c r="F1952" s="2" t="s">
        <v>66</v>
      </c>
      <c r="G1952" s="2" t="s">
        <v>20</v>
      </c>
      <c r="H1952" s="2" t="s">
        <v>29</v>
      </c>
      <c r="I1952" s="2" t="s">
        <v>22</v>
      </c>
      <c r="J1952" s="2" t="s">
        <v>67</v>
      </c>
      <c r="K1952" s="2" t="s">
        <v>25</v>
      </c>
      <c r="L1952" s="2" t="s">
        <v>25</v>
      </c>
      <c r="M1952" s="2" t="s">
        <v>32</v>
      </c>
      <c r="N1952" s="2" t="s">
        <v>33</v>
      </c>
      <c r="O1952" s="2" t="s">
        <v>43</v>
      </c>
    </row>
    <row r="1953" spans="1:15" hidden="1">
      <c r="A1953" s="1" t="s">
        <v>15</v>
      </c>
      <c r="B1953" s="2">
        <v>2010</v>
      </c>
      <c r="C1953" s="2" t="s">
        <v>16</v>
      </c>
      <c r="D1953" s="2" t="s">
        <v>33</v>
      </c>
      <c r="E1953" s="2" t="s">
        <v>34</v>
      </c>
      <c r="F1953" s="2" t="s">
        <v>72</v>
      </c>
      <c r="G1953" s="2" t="s">
        <v>36</v>
      </c>
      <c r="H1953" s="2" t="s">
        <v>37</v>
      </c>
      <c r="I1953" s="2" t="s">
        <v>38</v>
      </c>
      <c r="J1953" s="2" t="s">
        <v>39</v>
      </c>
      <c r="K1953" s="2" t="s">
        <v>61</v>
      </c>
      <c r="L1953" s="2" t="s">
        <v>41</v>
      </c>
      <c r="M1953" s="2" t="s">
        <v>88</v>
      </c>
      <c r="N1953" s="2" t="s">
        <v>88</v>
      </c>
      <c r="O1953" s="2" t="s">
        <v>88</v>
      </c>
    </row>
    <row r="1954" spans="1:15" hidden="1">
      <c r="A1954" s="1" t="s">
        <v>48</v>
      </c>
      <c r="B1954" s="2">
        <v>2016</v>
      </c>
      <c r="C1954" s="2" t="s">
        <v>16</v>
      </c>
      <c r="D1954" s="2" t="s">
        <v>17</v>
      </c>
      <c r="E1954" s="2" t="s">
        <v>27</v>
      </c>
      <c r="F1954" s="2" t="s">
        <v>19</v>
      </c>
      <c r="G1954" s="2" t="s">
        <v>20</v>
      </c>
      <c r="H1954" s="2" t="s">
        <v>54</v>
      </c>
      <c r="I1954" s="2" t="s">
        <v>47</v>
      </c>
      <c r="J1954" s="2" t="s">
        <v>39</v>
      </c>
      <c r="K1954" s="2"/>
      <c r="L1954" s="2"/>
      <c r="M1954" s="2" t="s">
        <v>81</v>
      </c>
      <c r="N1954" s="2" t="s">
        <v>17</v>
      </c>
      <c r="O1954" s="2" t="s">
        <v>88</v>
      </c>
    </row>
    <row r="1955" spans="1:15" hidden="1">
      <c r="A1955" s="1" t="s">
        <v>15</v>
      </c>
      <c r="B1955" s="2">
        <v>2011</v>
      </c>
      <c r="C1955" s="2" t="s">
        <v>16</v>
      </c>
      <c r="D1955" s="2"/>
      <c r="E1955" s="2" t="s">
        <v>91</v>
      </c>
      <c r="F1955" s="2" t="s">
        <v>35</v>
      </c>
      <c r="G1955" s="2"/>
      <c r="H1955" s="2"/>
      <c r="I1955" s="2" t="s">
        <v>184</v>
      </c>
      <c r="J1955" s="2"/>
      <c r="K1955" s="2"/>
      <c r="L1955" s="2"/>
      <c r="M1955" s="2" t="s">
        <v>88</v>
      </c>
      <c r="N1955" s="2" t="s">
        <v>88</v>
      </c>
      <c r="O1955" s="2" t="s">
        <v>88</v>
      </c>
    </row>
    <row r="1956" spans="1:15" hidden="1">
      <c r="A1956" s="1" t="s">
        <v>15</v>
      </c>
      <c r="B1956" s="2">
        <v>2015</v>
      </c>
      <c r="C1956" s="2" t="s">
        <v>16</v>
      </c>
      <c r="D1956" s="2" t="s">
        <v>17</v>
      </c>
      <c r="E1956" s="2" t="s">
        <v>91</v>
      </c>
      <c r="F1956" s="2" t="s">
        <v>72</v>
      </c>
      <c r="G1956" s="2"/>
      <c r="H1956" s="2"/>
      <c r="I1956" s="2" t="s">
        <v>184</v>
      </c>
      <c r="J1956" s="2"/>
      <c r="K1956" s="2" t="s">
        <v>70</v>
      </c>
      <c r="L1956" s="2" t="s">
        <v>25</v>
      </c>
      <c r="M1956" s="2" t="s">
        <v>32</v>
      </c>
      <c r="N1956" s="2" t="s">
        <v>88</v>
      </c>
      <c r="O1956" s="2" t="s">
        <v>88</v>
      </c>
    </row>
    <row r="1957" spans="1:15" hidden="1">
      <c r="A1957" s="1" t="s">
        <v>15</v>
      </c>
      <c r="B1957" s="2">
        <v>2012</v>
      </c>
      <c r="C1957" s="2" t="s">
        <v>16</v>
      </c>
      <c r="D1957" s="2" t="s">
        <v>17</v>
      </c>
      <c r="E1957" s="2" t="s">
        <v>27</v>
      </c>
      <c r="F1957" s="2" t="s">
        <v>147</v>
      </c>
      <c r="G1957" s="2" t="s">
        <v>20</v>
      </c>
      <c r="H1957" s="2" t="s">
        <v>29</v>
      </c>
      <c r="I1957" s="2" t="s">
        <v>22</v>
      </c>
      <c r="J1957" s="2" t="s">
        <v>30</v>
      </c>
      <c r="K1957" s="2" t="s">
        <v>31</v>
      </c>
      <c r="L1957" s="2" t="s">
        <v>25</v>
      </c>
      <c r="M1957" s="2" t="s">
        <v>32</v>
      </c>
      <c r="N1957" s="2" t="s">
        <v>88</v>
      </c>
      <c r="O1957" s="2" t="s">
        <v>88</v>
      </c>
    </row>
    <row r="1958" spans="1:15" hidden="1">
      <c r="A1958" s="1" t="s">
        <v>15</v>
      </c>
      <c r="B1958" s="2">
        <v>2013</v>
      </c>
      <c r="C1958" s="2" t="s">
        <v>16</v>
      </c>
      <c r="D1958" s="2" t="s">
        <v>17</v>
      </c>
      <c r="E1958" s="2" t="s">
        <v>18</v>
      </c>
      <c r="F1958" s="2" t="s">
        <v>19</v>
      </c>
      <c r="G1958" s="2" t="s">
        <v>20</v>
      </c>
      <c r="H1958" s="2" t="s">
        <v>21</v>
      </c>
      <c r="I1958" s="2" t="s">
        <v>22</v>
      </c>
      <c r="J1958" s="2" t="s">
        <v>23</v>
      </c>
      <c r="K1958" s="2" t="s">
        <v>24</v>
      </c>
      <c r="L1958" s="2" t="s">
        <v>25</v>
      </c>
      <c r="M1958" s="2" t="s">
        <v>88</v>
      </c>
      <c r="N1958" s="2" t="s">
        <v>88</v>
      </c>
      <c r="O1958" s="2" t="s">
        <v>88</v>
      </c>
    </row>
    <row r="1959" spans="1:15" hidden="1">
      <c r="A1959" s="1" t="s">
        <v>15</v>
      </c>
      <c r="B1959" s="2">
        <v>2016</v>
      </c>
      <c r="C1959" s="2" t="s">
        <v>16</v>
      </c>
      <c r="D1959" s="2" t="s">
        <v>33</v>
      </c>
      <c r="E1959" s="2" t="s">
        <v>49</v>
      </c>
      <c r="F1959" s="2" t="s">
        <v>28</v>
      </c>
      <c r="G1959" s="2" t="s">
        <v>20</v>
      </c>
      <c r="H1959" s="2" t="s">
        <v>21</v>
      </c>
      <c r="I1959" s="2" t="s">
        <v>22</v>
      </c>
      <c r="J1959" s="2" t="s">
        <v>52</v>
      </c>
      <c r="K1959" s="2" t="s">
        <v>24</v>
      </c>
      <c r="L1959" s="2" t="s">
        <v>25</v>
      </c>
      <c r="M1959" s="2" t="s">
        <v>55</v>
      </c>
      <c r="N1959" s="2" t="s">
        <v>33</v>
      </c>
      <c r="O1959" s="2" t="s">
        <v>64</v>
      </c>
    </row>
    <row r="1960" spans="1:15" hidden="1">
      <c r="A1960" s="1" t="s">
        <v>15</v>
      </c>
      <c r="B1960" s="2">
        <v>2012</v>
      </c>
      <c r="C1960" s="2" t="s">
        <v>16</v>
      </c>
      <c r="D1960" s="2"/>
      <c r="E1960" s="2" t="s">
        <v>91</v>
      </c>
      <c r="F1960" s="2" t="s">
        <v>35</v>
      </c>
      <c r="G1960" s="2" t="s">
        <v>45</v>
      </c>
      <c r="H1960" s="2" t="s">
        <v>54</v>
      </c>
      <c r="I1960" s="2" t="s">
        <v>47</v>
      </c>
      <c r="J1960" s="2"/>
      <c r="K1960" s="2"/>
      <c r="L1960" s="2"/>
      <c r="M1960" s="2" t="s">
        <v>42</v>
      </c>
      <c r="N1960" s="2" t="s">
        <v>88</v>
      </c>
      <c r="O1960" s="2" t="s">
        <v>88</v>
      </c>
    </row>
    <row r="1961" spans="1:15" hidden="1">
      <c r="A1961" s="1"/>
      <c r="B1961" s="2">
        <v>2015</v>
      </c>
      <c r="C1961" s="2" t="s">
        <v>16</v>
      </c>
      <c r="D1961" s="2" t="s">
        <v>33</v>
      </c>
      <c r="E1961" s="2" t="s">
        <v>49</v>
      </c>
      <c r="F1961" s="2" t="s">
        <v>59</v>
      </c>
      <c r="G1961" s="2" t="s">
        <v>20</v>
      </c>
      <c r="H1961" s="2" t="s">
        <v>51</v>
      </c>
      <c r="I1961" s="2" t="s">
        <v>22</v>
      </c>
      <c r="J1961" s="2" t="s">
        <v>52</v>
      </c>
      <c r="K1961" s="2"/>
      <c r="L1961" s="2"/>
      <c r="M1961" s="2" t="s">
        <v>32</v>
      </c>
      <c r="N1961" s="2" t="s">
        <v>33</v>
      </c>
      <c r="O1961" s="2" t="s">
        <v>58</v>
      </c>
    </row>
    <row r="1962" spans="1:15">
      <c r="A1962" s="1" t="s">
        <v>15</v>
      </c>
      <c r="B1962" s="2">
        <v>2023</v>
      </c>
      <c r="C1962" s="2" t="s">
        <v>16</v>
      </c>
      <c r="D1962" s="2" t="s">
        <v>33</v>
      </c>
      <c r="E1962" s="2" t="s">
        <v>65</v>
      </c>
      <c r="F1962" s="2" t="s">
        <v>66</v>
      </c>
      <c r="G1962" s="2" t="s">
        <v>20</v>
      </c>
      <c r="H1962" s="2" t="s">
        <v>29</v>
      </c>
      <c r="I1962" s="2" t="s">
        <v>22</v>
      </c>
      <c r="J1962" s="2" t="s">
        <v>67</v>
      </c>
      <c r="K1962" s="2" t="s">
        <v>25</v>
      </c>
      <c r="L1962" s="2" t="s">
        <v>25</v>
      </c>
      <c r="M1962" s="2" t="s">
        <v>32</v>
      </c>
      <c r="N1962" s="2" t="s">
        <v>33</v>
      </c>
      <c r="O1962" s="2" t="s">
        <v>43</v>
      </c>
    </row>
    <row r="1963" spans="1:15" hidden="1">
      <c r="A1963" s="1" t="s">
        <v>122</v>
      </c>
      <c r="B1963" s="2">
        <v>2020</v>
      </c>
      <c r="C1963" s="2" t="s">
        <v>16</v>
      </c>
      <c r="D1963" s="2" t="s">
        <v>17</v>
      </c>
      <c r="E1963" s="2" t="s">
        <v>27</v>
      </c>
      <c r="F1963" s="2" t="s">
        <v>66</v>
      </c>
      <c r="G1963" s="2" t="s">
        <v>20</v>
      </c>
      <c r="H1963" s="2" t="s">
        <v>29</v>
      </c>
      <c r="I1963" s="2" t="s">
        <v>22</v>
      </c>
      <c r="J1963" s="2" t="s">
        <v>30</v>
      </c>
      <c r="K1963" s="2" t="s">
        <v>41</v>
      </c>
      <c r="L1963" s="2" t="s">
        <v>41</v>
      </c>
      <c r="M1963" s="2" t="s">
        <v>81</v>
      </c>
      <c r="N1963" s="2" t="s">
        <v>33</v>
      </c>
      <c r="O1963" s="2" t="s">
        <v>88</v>
      </c>
    </row>
    <row r="1964" spans="1:15" hidden="1">
      <c r="A1964" s="1" t="s">
        <v>15</v>
      </c>
      <c r="B1964" s="2">
        <v>2011</v>
      </c>
      <c r="C1964" s="2" t="s">
        <v>16</v>
      </c>
      <c r="D1964" s="2" t="s">
        <v>17</v>
      </c>
      <c r="E1964" s="2" t="s">
        <v>34</v>
      </c>
      <c r="F1964" s="2" t="s">
        <v>19</v>
      </c>
      <c r="G1964" s="2" t="s">
        <v>45</v>
      </c>
      <c r="H1964" s="2" t="s">
        <v>54</v>
      </c>
      <c r="I1964" s="2" t="s">
        <v>47</v>
      </c>
      <c r="J1964" s="2" t="s">
        <v>30</v>
      </c>
      <c r="K1964" s="2" t="s">
        <v>24</v>
      </c>
      <c r="L1964" s="2" t="s">
        <v>25</v>
      </c>
      <c r="M1964" s="2" t="s">
        <v>88</v>
      </c>
      <c r="N1964" s="2" t="s">
        <v>88</v>
      </c>
      <c r="O1964" s="2" t="s">
        <v>88</v>
      </c>
    </row>
    <row r="1965" spans="1:15">
      <c r="A1965" s="1" t="s">
        <v>15</v>
      </c>
      <c r="B1965" s="2">
        <v>2023</v>
      </c>
      <c r="C1965" s="2" t="s">
        <v>16</v>
      </c>
      <c r="D1965" s="2" t="s">
        <v>33</v>
      </c>
      <c r="E1965" s="2" t="s">
        <v>65</v>
      </c>
      <c r="F1965" s="2" t="s">
        <v>66</v>
      </c>
      <c r="G1965" s="2" t="s">
        <v>20</v>
      </c>
      <c r="H1965" s="2" t="s">
        <v>29</v>
      </c>
      <c r="I1965" s="2" t="s">
        <v>22</v>
      </c>
      <c r="J1965" s="2" t="s">
        <v>67</v>
      </c>
      <c r="K1965" s="2" t="s">
        <v>25</v>
      </c>
      <c r="L1965" s="2" t="s">
        <v>25</v>
      </c>
      <c r="M1965" s="2" t="s">
        <v>32</v>
      </c>
      <c r="N1965" s="2" t="s">
        <v>33</v>
      </c>
      <c r="O1965" s="2" t="s">
        <v>43</v>
      </c>
    </row>
    <row r="1966" spans="1:15" hidden="1">
      <c r="A1966" s="1" t="s">
        <v>15</v>
      </c>
      <c r="B1966" s="2">
        <v>2010</v>
      </c>
      <c r="C1966" s="2" t="s">
        <v>16</v>
      </c>
      <c r="D1966" s="2"/>
      <c r="E1966" s="2" t="s">
        <v>91</v>
      </c>
      <c r="F1966" s="2" t="s">
        <v>35</v>
      </c>
      <c r="G1966" s="2" t="s">
        <v>45</v>
      </c>
      <c r="H1966" s="2" t="s">
        <v>54</v>
      </c>
      <c r="I1966" s="2" t="s">
        <v>47</v>
      </c>
      <c r="J1966" s="2"/>
      <c r="K1966" s="2"/>
      <c r="L1966" s="2"/>
      <c r="M1966" s="2" t="s">
        <v>88</v>
      </c>
      <c r="N1966" s="2" t="s">
        <v>88</v>
      </c>
      <c r="O1966" s="2" t="s">
        <v>88</v>
      </c>
    </row>
    <row r="1967" spans="1:15" hidden="1">
      <c r="A1967" s="1"/>
      <c r="B1967" s="2">
        <v>2014</v>
      </c>
      <c r="C1967" s="2" t="s">
        <v>16</v>
      </c>
      <c r="D1967" s="2" t="s">
        <v>33</v>
      </c>
      <c r="E1967" s="2" t="s">
        <v>91</v>
      </c>
      <c r="F1967" s="2" t="s">
        <v>59</v>
      </c>
      <c r="G1967" s="2"/>
      <c r="H1967" s="2"/>
      <c r="I1967" s="2" t="s">
        <v>184</v>
      </c>
      <c r="J1967" s="2" t="s">
        <v>52</v>
      </c>
      <c r="K1967" s="2"/>
      <c r="L1967" s="2"/>
      <c r="M1967" s="2" t="s">
        <v>88</v>
      </c>
      <c r="N1967" s="2" t="s">
        <v>33</v>
      </c>
      <c r="O1967" s="2" t="s">
        <v>58</v>
      </c>
    </row>
    <row r="1968" spans="1:15" hidden="1">
      <c r="A1968" s="1" t="s">
        <v>15</v>
      </c>
      <c r="B1968" s="2">
        <v>2015</v>
      </c>
      <c r="C1968" s="2" t="s">
        <v>16</v>
      </c>
      <c r="D1968" s="2" t="s">
        <v>44</v>
      </c>
      <c r="E1968" s="2" t="s">
        <v>27</v>
      </c>
      <c r="F1968" s="2" t="s">
        <v>19</v>
      </c>
      <c r="G1968" s="2" t="s">
        <v>36</v>
      </c>
      <c r="H1968" s="2" t="s">
        <v>60</v>
      </c>
      <c r="I1968" s="2" t="s">
        <v>38</v>
      </c>
      <c r="J1968" s="2" t="s">
        <v>30</v>
      </c>
      <c r="K1968" s="2"/>
      <c r="L1968" s="2"/>
      <c r="M1968" s="2" t="s">
        <v>42</v>
      </c>
      <c r="N1968" s="2" t="s">
        <v>88</v>
      </c>
      <c r="O1968" s="2" t="s">
        <v>88</v>
      </c>
    </row>
    <row r="1969" spans="1:15">
      <c r="A1969" s="1" t="s">
        <v>15</v>
      </c>
      <c r="B1969" s="2">
        <v>2016</v>
      </c>
      <c r="C1969" s="2" t="s">
        <v>16</v>
      </c>
      <c r="D1969" s="2" t="s">
        <v>33</v>
      </c>
      <c r="E1969" s="2" t="s">
        <v>79</v>
      </c>
      <c r="F1969" s="2" t="s">
        <v>28</v>
      </c>
      <c r="G1969" s="2" t="s">
        <v>127</v>
      </c>
      <c r="H1969" s="2" t="s">
        <v>128</v>
      </c>
      <c r="I1969" s="2" t="s">
        <v>76</v>
      </c>
      <c r="J1969" s="2" t="s">
        <v>67</v>
      </c>
      <c r="K1969" s="2" t="s">
        <v>31</v>
      </c>
      <c r="L1969" s="2" t="s">
        <v>25</v>
      </c>
      <c r="M1969" s="2" t="s">
        <v>88</v>
      </c>
      <c r="N1969" s="2" t="s">
        <v>88</v>
      </c>
      <c r="O1969" s="2" t="s">
        <v>43</v>
      </c>
    </row>
    <row r="1970" spans="1:15" hidden="1">
      <c r="A1970" s="1" t="s">
        <v>15</v>
      </c>
      <c r="B1970" s="2">
        <v>2009</v>
      </c>
      <c r="C1970" s="2" t="s">
        <v>16</v>
      </c>
      <c r="D1970" s="2" t="s">
        <v>33</v>
      </c>
      <c r="E1970" s="2" t="s">
        <v>79</v>
      </c>
      <c r="F1970" s="2" t="s">
        <v>50</v>
      </c>
      <c r="G1970" s="2" t="s">
        <v>20</v>
      </c>
      <c r="H1970" s="2" t="s">
        <v>97</v>
      </c>
      <c r="I1970" s="2" t="s">
        <v>76</v>
      </c>
      <c r="J1970" s="2" t="s">
        <v>67</v>
      </c>
      <c r="K1970" s="2" t="s">
        <v>69</v>
      </c>
      <c r="L1970" s="2" t="s">
        <v>25</v>
      </c>
      <c r="M1970" s="2" t="s">
        <v>32</v>
      </c>
      <c r="N1970" s="2" t="s">
        <v>33</v>
      </c>
      <c r="O1970" s="2" t="s">
        <v>78</v>
      </c>
    </row>
    <row r="1971" spans="1:15" hidden="1">
      <c r="A1971" s="1" t="s">
        <v>116</v>
      </c>
      <c r="B1971" s="2">
        <v>2017</v>
      </c>
      <c r="C1971" s="2" t="s">
        <v>16</v>
      </c>
      <c r="D1971" s="2" t="s">
        <v>17</v>
      </c>
      <c r="E1971" s="2" t="s">
        <v>27</v>
      </c>
      <c r="F1971" s="2" t="s">
        <v>50</v>
      </c>
      <c r="G1971" s="2" t="s">
        <v>20</v>
      </c>
      <c r="H1971" s="2" t="s">
        <v>51</v>
      </c>
      <c r="I1971" s="2" t="s">
        <v>22</v>
      </c>
      <c r="J1971" s="2" t="s">
        <v>30</v>
      </c>
      <c r="K1971" s="2" t="s">
        <v>84</v>
      </c>
      <c r="L1971" s="2" t="s">
        <v>41</v>
      </c>
      <c r="M1971" s="2" t="s">
        <v>32</v>
      </c>
      <c r="N1971" s="2" t="s">
        <v>33</v>
      </c>
      <c r="O1971" s="2" t="s">
        <v>88</v>
      </c>
    </row>
    <row r="1972" spans="1:15" hidden="1">
      <c r="A1972" s="1" t="s">
        <v>15</v>
      </c>
      <c r="B1972" s="2">
        <v>2023</v>
      </c>
      <c r="C1972" s="2" t="s">
        <v>16</v>
      </c>
      <c r="D1972" s="2" t="s">
        <v>33</v>
      </c>
      <c r="E1972" s="2" t="s">
        <v>49</v>
      </c>
      <c r="F1972" s="2" t="s">
        <v>72</v>
      </c>
      <c r="G1972" s="2" t="s">
        <v>20</v>
      </c>
      <c r="H1972" s="2" t="s">
        <v>71</v>
      </c>
      <c r="I1972" s="2" t="s">
        <v>22</v>
      </c>
      <c r="J1972" s="2" t="s">
        <v>52</v>
      </c>
      <c r="K1972" s="2" t="s">
        <v>31</v>
      </c>
      <c r="L1972" s="2" t="s">
        <v>25</v>
      </c>
      <c r="M1972" s="2" t="s">
        <v>32</v>
      </c>
      <c r="N1972" s="2" t="s">
        <v>88</v>
      </c>
      <c r="O1972" s="2" t="s">
        <v>88</v>
      </c>
    </row>
    <row r="1973" spans="1:15" hidden="1">
      <c r="A1973" s="1" t="s">
        <v>15</v>
      </c>
      <c r="B1973" s="2">
        <v>2013</v>
      </c>
      <c r="C1973" s="2" t="s">
        <v>16</v>
      </c>
      <c r="D1973" s="2" t="s">
        <v>44</v>
      </c>
      <c r="E1973" s="2" t="s">
        <v>34</v>
      </c>
      <c r="F1973" s="2" t="s">
        <v>19</v>
      </c>
      <c r="G1973" s="2" t="s">
        <v>45</v>
      </c>
      <c r="H1973" s="2" t="s">
        <v>73</v>
      </c>
      <c r="I1973" s="2" t="s">
        <v>47</v>
      </c>
      <c r="J1973" s="2" t="s">
        <v>30</v>
      </c>
      <c r="K1973" s="2"/>
      <c r="L1973" s="2"/>
      <c r="M1973" s="2" t="s">
        <v>32</v>
      </c>
      <c r="N1973" s="2" t="s">
        <v>88</v>
      </c>
      <c r="O1973" s="2" t="s">
        <v>88</v>
      </c>
    </row>
    <row r="1974" spans="1:15">
      <c r="A1974" s="1" t="s">
        <v>15</v>
      </c>
      <c r="B1974" s="2">
        <v>2014</v>
      </c>
      <c r="C1974" s="2" t="s">
        <v>16</v>
      </c>
      <c r="D1974" s="2" t="s">
        <v>33</v>
      </c>
      <c r="E1974" s="2" t="s">
        <v>34</v>
      </c>
      <c r="F1974" s="2" t="s">
        <v>66</v>
      </c>
      <c r="G1974" s="2" t="s">
        <v>36</v>
      </c>
      <c r="H1974" s="2" t="s">
        <v>60</v>
      </c>
      <c r="I1974" s="2" t="s">
        <v>38</v>
      </c>
      <c r="J1974" s="2" t="s">
        <v>39</v>
      </c>
      <c r="K1974" s="2"/>
      <c r="L1974" s="2"/>
      <c r="M1974" s="2" t="s">
        <v>42</v>
      </c>
      <c r="N1974" s="2" t="s">
        <v>17</v>
      </c>
      <c r="O1974" s="2" t="s">
        <v>43</v>
      </c>
    </row>
    <row r="1975" spans="1:15" hidden="1">
      <c r="A1975" s="1" t="s">
        <v>63</v>
      </c>
      <c r="B1975" s="2">
        <v>2014</v>
      </c>
      <c r="C1975" s="2" t="s">
        <v>16</v>
      </c>
      <c r="D1975" s="2"/>
      <c r="E1975" s="2" t="s">
        <v>18</v>
      </c>
      <c r="F1975" s="2" t="s">
        <v>82</v>
      </c>
      <c r="G1975" s="2" t="s">
        <v>20</v>
      </c>
      <c r="H1975" s="2" t="s">
        <v>51</v>
      </c>
      <c r="I1975" s="2" t="s">
        <v>22</v>
      </c>
      <c r="J1975" s="2" t="s">
        <v>52</v>
      </c>
      <c r="K1975" s="2"/>
      <c r="L1975" s="2"/>
      <c r="M1975" s="2" t="s">
        <v>42</v>
      </c>
      <c r="N1975" s="2" t="s">
        <v>17</v>
      </c>
      <c r="O1975" s="2" t="s">
        <v>88</v>
      </c>
    </row>
    <row r="1976" spans="1:15">
      <c r="A1976" s="1" t="s">
        <v>15</v>
      </c>
      <c r="B1976" s="2">
        <v>2018</v>
      </c>
      <c r="C1976" s="2" t="s">
        <v>16</v>
      </c>
      <c r="D1976" s="2" t="s">
        <v>33</v>
      </c>
      <c r="E1976" s="2" t="s">
        <v>79</v>
      </c>
      <c r="F1976" s="2" t="s">
        <v>19</v>
      </c>
      <c r="G1976" s="2" t="s">
        <v>20</v>
      </c>
      <c r="H1976" s="2" t="s">
        <v>101</v>
      </c>
      <c r="I1976" s="2" t="s">
        <v>76</v>
      </c>
      <c r="J1976" s="2" t="s">
        <v>52</v>
      </c>
      <c r="K1976" s="2" t="s">
        <v>41</v>
      </c>
      <c r="L1976" s="2" t="s">
        <v>41</v>
      </c>
      <c r="M1976" s="2" t="s">
        <v>55</v>
      </c>
      <c r="N1976" s="2" t="s">
        <v>33</v>
      </c>
      <c r="O1976" s="2" t="s">
        <v>43</v>
      </c>
    </row>
    <row r="1977" spans="1:15">
      <c r="A1977" s="1" t="s">
        <v>15</v>
      </c>
      <c r="B1977" s="2">
        <v>2023</v>
      </c>
      <c r="C1977" s="2" t="s">
        <v>16</v>
      </c>
      <c r="D1977" s="2" t="s">
        <v>33</v>
      </c>
      <c r="E1977" s="2" t="s">
        <v>65</v>
      </c>
      <c r="F1977" s="2" t="s">
        <v>66</v>
      </c>
      <c r="G1977" s="2" t="s">
        <v>20</v>
      </c>
      <c r="H1977" s="2" t="s">
        <v>29</v>
      </c>
      <c r="I1977" s="2" t="s">
        <v>22</v>
      </c>
      <c r="J1977" s="2" t="s">
        <v>67</v>
      </c>
      <c r="K1977" s="2"/>
      <c r="L1977" s="2"/>
      <c r="M1977" s="2" t="s">
        <v>32</v>
      </c>
      <c r="N1977" s="2" t="s">
        <v>33</v>
      </c>
      <c r="O1977" s="2" t="s">
        <v>43</v>
      </c>
    </row>
    <row r="1978" spans="1:15">
      <c r="A1978" s="1" t="s">
        <v>15</v>
      </c>
      <c r="B1978" s="2">
        <v>2013</v>
      </c>
      <c r="C1978" s="2" t="s">
        <v>16</v>
      </c>
      <c r="D1978" s="2" t="s">
        <v>33</v>
      </c>
      <c r="E1978" s="2" t="s">
        <v>91</v>
      </c>
      <c r="F1978" s="2" t="s">
        <v>72</v>
      </c>
      <c r="G1978" s="2" t="s">
        <v>92</v>
      </c>
      <c r="H1978" s="2" t="s">
        <v>133</v>
      </c>
      <c r="I1978" s="2" t="s">
        <v>94</v>
      </c>
      <c r="J1978" s="2" t="s">
        <v>39</v>
      </c>
      <c r="K1978" s="2"/>
      <c r="L1978" s="2"/>
      <c r="M1978" s="2" t="s">
        <v>32</v>
      </c>
      <c r="N1978" s="2" t="s">
        <v>33</v>
      </c>
      <c r="O1978" s="2" t="s">
        <v>43</v>
      </c>
    </row>
    <row r="1979" spans="1:15">
      <c r="A1979" s="1" t="s">
        <v>15</v>
      </c>
      <c r="B1979" s="2">
        <v>2012</v>
      </c>
      <c r="C1979" s="2" t="s">
        <v>16</v>
      </c>
      <c r="D1979" s="2" t="s">
        <v>33</v>
      </c>
      <c r="E1979" s="2" t="s">
        <v>34</v>
      </c>
      <c r="F1979" s="2" t="s">
        <v>50</v>
      </c>
      <c r="G1979" s="2" t="s">
        <v>36</v>
      </c>
      <c r="H1979" s="2" t="s">
        <v>37</v>
      </c>
      <c r="I1979" s="2" t="s">
        <v>38</v>
      </c>
      <c r="J1979" s="2" t="s">
        <v>39</v>
      </c>
      <c r="K1979" s="2" t="s">
        <v>40</v>
      </c>
      <c r="L1979" s="2" t="s">
        <v>41</v>
      </c>
      <c r="M1979" s="2" t="s">
        <v>44</v>
      </c>
      <c r="N1979" s="2" t="s">
        <v>88</v>
      </c>
      <c r="O1979" s="2" t="s">
        <v>43</v>
      </c>
    </row>
    <row r="1980" spans="1:15">
      <c r="A1980" s="1" t="s">
        <v>15</v>
      </c>
      <c r="B1980" s="2">
        <v>2018</v>
      </c>
      <c r="C1980" s="2" t="s">
        <v>16</v>
      </c>
      <c r="D1980" s="2" t="s">
        <v>33</v>
      </c>
      <c r="E1980" s="2" t="s">
        <v>65</v>
      </c>
      <c r="F1980" s="2" t="s">
        <v>89</v>
      </c>
      <c r="G1980" s="2" t="s">
        <v>20</v>
      </c>
      <c r="H1980" s="2" t="s">
        <v>90</v>
      </c>
      <c r="I1980" s="2" t="s">
        <v>22</v>
      </c>
      <c r="J1980" s="2" t="s">
        <v>67</v>
      </c>
      <c r="K1980" s="2" t="s">
        <v>83</v>
      </c>
      <c r="L1980" s="2" t="s">
        <v>25</v>
      </c>
      <c r="M1980" s="2" t="s">
        <v>32</v>
      </c>
      <c r="N1980" s="2" t="s">
        <v>88</v>
      </c>
      <c r="O1980" s="2" t="s">
        <v>43</v>
      </c>
    </row>
    <row r="1981" spans="1:15" hidden="1">
      <c r="A1981" s="1" t="s">
        <v>15</v>
      </c>
      <c r="B1981" s="2">
        <v>2015</v>
      </c>
      <c r="C1981" s="2" t="s">
        <v>16</v>
      </c>
      <c r="D1981" s="2" t="s">
        <v>17</v>
      </c>
      <c r="E1981" s="2" t="s">
        <v>18</v>
      </c>
      <c r="F1981" s="2" t="s">
        <v>35</v>
      </c>
      <c r="G1981" s="2" t="s">
        <v>20</v>
      </c>
      <c r="H1981" s="2" t="s">
        <v>21</v>
      </c>
      <c r="I1981" s="2" t="s">
        <v>22</v>
      </c>
      <c r="J1981" s="2" t="s">
        <v>23</v>
      </c>
      <c r="K1981" s="2"/>
      <c r="L1981" s="2"/>
      <c r="M1981" s="2" t="s">
        <v>42</v>
      </c>
      <c r="N1981" s="2" t="s">
        <v>33</v>
      </c>
      <c r="O1981" s="2" t="s">
        <v>88</v>
      </c>
    </row>
    <row r="1982" spans="1:15" hidden="1">
      <c r="A1982" s="1" t="s">
        <v>15</v>
      </c>
      <c r="B1982" s="2">
        <v>2013</v>
      </c>
      <c r="C1982" s="2" t="s">
        <v>16</v>
      </c>
      <c r="D1982" s="2" t="s">
        <v>17</v>
      </c>
      <c r="E1982" s="2" t="s">
        <v>18</v>
      </c>
      <c r="F1982" s="2" t="s">
        <v>82</v>
      </c>
      <c r="G1982" s="2" t="s">
        <v>45</v>
      </c>
      <c r="H1982" s="2" t="s">
        <v>68</v>
      </c>
      <c r="I1982" s="2" t="s">
        <v>47</v>
      </c>
      <c r="J1982" s="2" t="s">
        <v>23</v>
      </c>
      <c r="K1982" s="2" t="s">
        <v>24</v>
      </c>
      <c r="L1982" s="2" t="s">
        <v>25</v>
      </c>
      <c r="M1982" s="2" t="s">
        <v>32</v>
      </c>
      <c r="N1982" s="2" t="s">
        <v>88</v>
      </c>
      <c r="O1982" s="2" t="s">
        <v>88</v>
      </c>
    </row>
    <row r="1983" spans="1:15" hidden="1">
      <c r="A1983" s="1" t="s">
        <v>15</v>
      </c>
      <c r="B1983" s="2">
        <v>2012</v>
      </c>
      <c r="C1983" s="2" t="s">
        <v>16</v>
      </c>
      <c r="D1983" s="2" t="s">
        <v>17</v>
      </c>
      <c r="E1983" s="2" t="s">
        <v>27</v>
      </c>
      <c r="F1983" s="2" t="s">
        <v>19</v>
      </c>
      <c r="G1983" s="2" t="s">
        <v>45</v>
      </c>
      <c r="H1983" s="2" t="s">
        <v>54</v>
      </c>
      <c r="I1983" s="2" t="s">
        <v>47</v>
      </c>
      <c r="J1983" s="2" t="s">
        <v>30</v>
      </c>
      <c r="K1983" s="2" t="s">
        <v>24</v>
      </c>
      <c r="L1983" s="2" t="s">
        <v>25</v>
      </c>
      <c r="M1983" s="2" t="s">
        <v>88</v>
      </c>
      <c r="N1983" s="2" t="s">
        <v>88</v>
      </c>
      <c r="O1983" s="2" t="s">
        <v>88</v>
      </c>
    </row>
    <row r="1984" spans="1:15">
      <c r="A1984" s="1" t="s">
        <v>48</v>
      </c>
      <c r="B1984" s="2">
        <v>2016</v>
      </c>
      <c r="C1984" s="2" t="s">
        <v>16</v>
      </c>
      <c r="D1984" s="2" t="s">
        <v>33</v>
      </c>
      <c r="E1984" s="2" t="s">
        <v>34</v>
      </c>
      <c r="F1984" s="2" t="s">
        <v>19</v>
      </c>
      <c r="G1984" s="2" t="s">
        <v>36</v>
      </c>
      <c r="H1984" s="2" t="s">
        <v>37</v>
      </c>
      <c r="I1984" s="2" t="s">
        <v>38</v>
      </c>
      <c r="J1984" s="2" t="s">
        <v>39</v>
      </c>
      <c r="K1984" s="2" t="s">
        <v>31</v>
      </c>
      <c r="L1984" s="2" t="s">
        <v>25</v>
      </c>
      <c r="M1984" s="2" t="s">
        <v>81</v>
      </c>
      <c r="N1984" s="2" t="s">
        <v>17</v>
      </c>
      <c r="O1984" s="2" t="s">
        <v>43</v>
      </c>
    </row>
    <row r="1985" spans="1:15" hidden="1">
      <c r="A1985" s="1" t="s">
        <v>15</v>
      </c>
      <c r="B1985" s="2">
        <v>2014</v>
      </c>
      <c r="C1985" s="2" t="s">
        <v>16</v>
      </c>
      <c r="D1985" s="2" t="s">
        <v>17</v>
      </c>
      <c r="E1985" s="2" t="s">
        <v>27</v>
      </c>
      <c r="F1985" s="2" t="s">
        <v>19</v>
      </c>
      <c r="G1985" s="2" t="s">
        <v>45</v>
      </c>
      <c r="H1985" s="2" t="s">
        <v>54</v>
      </c>
      <c r="I1985" s="2" t="s">
        <v>47</v>
      </c>
      <c r="J1985" s="2" t="s">
        <v>30</v>
      </c>
      <c r="K1985" s="2" t="s">
        <v>24</v>
      </c>
      <c r="L1985" s="2" t="s">
        <v>25</v>
      </c>
      <c r="M1985" s="2" t="s">
        <v>88</v>
      </c>
      <c r="N1985" s="2" t="s">
        <v>88</v>
      </c>
      <c r="O1985" s="2" t="s">
        <v>88</v>
      </c>
    </row>
    <row r="1986" spans="1:15" hidden="1">
      <c r="A1986" s="1" t="s">
        <v>15</v>
      </c>
      <c r="B1986" s="2">
        <v>2012</v>
      </c>
      <c r="C1986" s="2" t="s">
        <v>16</v>
      </c>
      <c r="D1986" s="2" t="s">
        <v>33</v>
      </c>
      <c r="E1986" s="2" t="s">
        <v>49</v>
      </c>
      <c r="F1986" s="2" t="s">
        <v>19</v>
      </c>
      <c r="G1986" s="2" t="s">
        <v>20</v>
      </c>
      <c r="H1986" s="2" t="s">
        <v>51</v>
      </c>
      <c r="I1986" s="2" t="s">
        <v>22</v>
      </c>
      <c r="J1986" s="2" t="s">
        <v>52</v>
      </c>
      <c r="K1986" s="2"/>
      <c r="L1986" s="2"/>
      <c r="M1986" s="2" t="s">
        <v>32</v>
      </c>
      <c r="N1986" s="2" t="s">
        <v>88</v>
      </c>
      <c r="O1986" s="2" t="s">
        <v>88</v>
      </c>
    </row>
    <row r="1987" spans="1:15" hidden="1">
      <c r="A1987" s="1" t="s">
        <v>15</v>
      </c>
      <c r="B1987" s="2">
        <v>2013</v>
      </c>
      <c r="C1987" s="2" t="s">
        <v>16</v>
      </c>
      <c r="D1987" s="2" t="s">
        <v>17</v>
      </c>
      <c r="E1987" s="2" t="s">
        <v>34</v>
      </c>
      <c r="F1987" s="2" t="s">
        <v>35</v>
      </c>
      <c r="G1987" s="2" t="s">
        <v>45</v>
      </c>
      <c r="H1987" s="2" t="s">
        <v>54</v>
      </c>
      <c r="I1987" s="2" t="s">
        <v>47</v>
      </c>
      <c r="J1987" s="2" t="s">
        <v>39</v>
      </c>
      <c r="K1987" s="2" t="s">
        <v>84</v>
      </c>
      <c r="L1987" s="2" t="s">
        <v>41</v>
      </c>
      <c r="M1987" s="2" t="s">
        <v>42</v>
      </c>
      <c r="N1987" s="2" t="s">
        <v>88</v>
      </c>
      <c r="O1987" s="2" t="s">
        <v>88</v>
      </c>
    </row>
    <row r="1988" spans="1:15" hidden="1">
      <c r="A1988" s="1" t="s">
        <v>118</v>
      </c>
      <c r="B1988" s="2">
        <v>2012</v>
      </c>
      <c r="C1988" s="2" t="s">
        <v>16</v>
      </c>
      <c r="D1988" s="2" t="s">
        <v>33</v>
      </c>
      <c r="E1988" s="2" t="s">
        <v>65</v>
      </c>
      <c r="F1988" s="2" t="s">
        <v>59</v>
      </c>
      <c r="G1988" s="2"/>
      <c r="H1988" s="2"/>
      <c r="I1988" s="2" t="s">
        <v>184</v>
      </c>
      <c r="J1988" s="2" t="s">
        <v>52</v>
      </c>
      <c r="K1988" s="2"/>
      <c r="L1988" s="2"/>
      <c r="M1988" s="2" t="s">
        <v>32</v>
      </c>
      <c r="N1988" s="2" t="s">
        <v>33</v>
      </c>
      <c r="O1988" s="2" t="s">
        <v>98</v>
      </c>
    </row>
    <row r="1989" spans="1:15" hidden="1">
      <c r="A1989" s="1" t="s">
        <v>15</v>
      </c>
      <c r="B1989" s="2">
        <v>2012</v>
      </c>
      <c r="C1989" s="2" t="s">
        <v>16</v>
      </c>
      <c r="D1989" s="2" t="s">
        <v>17</v>
      </c>
      <c r="E1989" s="2" t="s">
        <v>27</v>
      </c>
      <c r="F1989" s="2" t="s">
        <v>19</v>
      </c>
      <c r="G1989" s="2" t="s">
        <v>45</v>
      </c>
      <c r="H1989" s="2" t="s">
        <v>54</v>
      </c>
      <c r="I1989" s="2" t="s">
        <v>47</v>
      </c>
      <c r="J1989" s="2" t="s">
        <v>30</v>
      </c>
      <c r="K1989" s="2"/>
      <c r="L1989" s="2"/>
      <c r="M1989" s="2" t="s">
        <v>42</v>
      </c>
      <c r="N1989" s="2" t="s">
        <v>88</v>
      </c>
      <c r="O1989" s="2" t="s">
        <v>88</v>
      </c>
    </row>
    <row r="1990" spans="1:15" hidden="1">
      <c r="A1990" s="1" t="s">
        <v>15</v>
      </c>
      <c r="B1990" s="2">
        <v>2016</v>
      </c>
      <c r="C1990" s="2" t="s">
        <v>16</v>
      </c>
      <c r="D1990" s="2" t="s">
        <v>17</v>
      </c>
      <c r="E1990" s="2" t="s">
        <v>27</v>
      </c>
      <c r="F1990" s="2" t="s">
        <v>35</v>
      </c>
      <c r="G1990" s="2" t="s">
        <v>45</v>
      </c>
      <c r="H1990" s="2" t="s">
        <v>54</v>
      </c>
      <c r="I1990" s="2" t="s">
        <v>47</v>
      </c>
      <c r="J1990" s="2" t="s">
        <v>30</v>
      </c>
      <c r="K1990" s="2" t="s">
        <v>31</v>
      </c>
      <c r="L1990" s="2" t="s">
        <v>25</v>
      </c>
      <c r="M1990" s="2" t="s">
        <v>32</v>
      </c>
      <c r="N1990" s="2" t="s">
        <v>33</v>
      </c>
      <c r="O1990" s="2" t="s">
        <v>88</v>
      </c>
    </row>
    <row r="1991" spans="1:15" hidden="1">
      <c r="A1991" s="1" t="s">
        <v>125</v>
      </c>
      <c r="B1991" s="2">
        <v>2016</v>
      </c>
      <c r="C1991" s="2" t="s">
        <v>16</v>
      </c>
      <c r="D1991" s="2" t="s">
        <v>33</v>
      </c>
      <c r="E1991" s="2" t="s">
        <v>49</v>
      </c>
      <c r="F1991" s="2" t="s">
        <v>19</v>
      </c>
      <c r="G1991" s="2" t="s">
        <v>20</v>
      </c>
      <c r="H1991" s="2" t="s">
        <v>51</v>
      </c>
      <c r="I1991" s="2" t="s">
        <v>22</v>
      </c>
      <c r="J1991" s="2" t="s">
        <v>52</v>
      </c>
      <c r="K1991" s="2" t="s">
        <v>25</v>
      </c>
      <c r="L1991" s="2" t="s">
        <v>25</v>
      </c>
      <c r="M1991" s="2" t="s">
        <v>55</v>
      </c>
      <c r="N1991" s="2" t="s">
        <v>33</v>
      </c>
      <c r="O1991" s="2" t="s">
        <v>58</v>
      </c>
    </row>
    <row r="1992" spans="1:15" hidden="1">
      <c r="A1992" s="1" t="s">
        <v>48</v>
      </c>
      <c r="B1992" s="2">
        <v>2014</v>
      </c>
      <c r="C1992" s="2" t="s">
        <v>16</v>
      </c>
      <c r="D1992" s="2" t="s">
        <v>17</v>
      </c>
      <c r="E1992" s="2" t="s">
        <v>27</v>
      </c>
      <c r="F1992" s="2" t="s">
        <v>72</v>
      </c>
      <c r="G1992" s="2" t="s">
        <v>20</v>
      </c>
      <c r="H1992" s="2" t="s">
        <v>51</v>
      </c>
      <c r="I1992" s="2" t="s">
        <v>22</v>
      </c>
      <c r="J1992" s="2" t="s">
        <v>30</v>
      </c>
      <c r="K1992" s="2" t="s">
        <v>31</v>
      </c>
      <c r="L1992" s="2" t="s">
        <v>25</v>
      </c>
      <c r="M1992" s="2" t="s">
        <v>55</v>
      </c>
      <c r="N1992" s="2" t="s">
        <v>88</v>
      </c>
      <c r="O1992" s="2" t="s">
        <v>88</v>
      </c>
    </row>
    <row r="1993" spans="1:15">
      <c r="A1993" s="1" t="s">
        <v>15</v>
      </c>
      <c r="B1993" s="2">
        <v>2012</v>
      </c>
      <c r="C1993" s="2" t="s">
        <v>16</v>
      </c>
      <c r="D1993" s="2" t="s">
        <v>33</v>
      </c>
      <c r="E1993" s="2" t="s">
        <v>34</v>
      </c>
      <c r="F1993" s="2" t="s">
        <v>19</v>
      </c>
      <c r="G1993" s="2" t="s">
        <v>45</v>
      </c>
      <c r="H1993" s="2" t="s">
        <v>54</v>
      </c>
      <c r="I1993" s="2" t="s">
        <v>47</v>
      </c>
      <c r="J1993" s="2" t="s">
        <v>39</v>
      </c>
      <c r="K1993" s="2"/>
      <c r="L1993" s="2"/>
      <c r="M1993" s="2" t="s">
        <v>42</v>
      </c>
      <c r="N1993" s="2" t="s">
        <v>17</v>
      </c>
      <c r="O1993" s="2" t="s">
        <v>43</v>
      </c>
    </row>
    <row r="1994" spans="1:15" hidden="1">
      <c r="A1994" s="1" t="s">
        <v>15</v>
      </c>
      <c r="B1994" s="2">
        <v>2019</v>
      </c>
      <c r="C1994" s="2" t="s">
        <v>16</v>
      </c>
      <c r="D1994" s="2" t="s">
        <v>17</v>
      </c>
      <c r="E1994" s="2" t="s">
        <v>27</v>
      </c>
      <c r="F1994" s="2" t="s">
        <v>72</v>
      </c>
      <c r="G1994" s="2" t="s">
        <v>20</v>
      </c>
      <c r="H1994" s="2" t="s">
        <v>29</v>
      </c>
      <c r="I1994" s="2" t="s">
        <v>22</v>
      </c>
      <c r="J1994" s="2" t="s">
        <v>30</v>
      </c>
      <c r="K1994" s="2" t="s">
        <v>40</v>
      </c>
      <c r="L1994" s="2" t="s">
        <v>41</v>
      </c>
      <c r="M1994" s="2" t="s">
        <v>32</v>
      </c>
      <c r="N1994" s="2" t="s">
        <v>33</v>
      </c>
      <c r="O1994" s="2" t="s">
        <v>88</v>
      </c>
    </row>
    <row r="1995" spans="1:15" hidden="1">
      <c r="A1995" s="1" t="s">
        <v>15</v>
      </c>
      <c r="B1995" s="2">
        <v>2010</v>
      </c>
      <c r="C1995" s="2" t="s">
        <v>16</v>
      </c>
      <c r="D1995" s="2" t="s">
        <v>17</v>
      </c>
      <c r="E1995" s="2" t="s">
        <v>27</v>
      </c>
      <c r="F1995" s="2" t="s">
        <v>19</v>
      </c>
      <c r="G1995" s="2" t="s">
        <v>45</v>
      </c>
      <c r="H1995" s="2" t="s">
        <v>54</v>
      </c>
      <c r="I1995" s="2" t="s">
        <v>47</v>
      </c>
      <c r="J1995" s="2" t="s">
        <v>30</v>
      </c>
      <c r="K1995" s="2" t="s">
        <v>24</v>
      </c>
      <c r="L1995" s="2" t="s">
        <v>25</v>
      </c>
      <c r="M1995" s="2" t="s">
        <v>88</v>
      </c>
      <c r="N1995" s="2" t="s">
        <v>88</v>
      </c>
      <c r="O1995" s="2" t="s">
        <v>88</v>
      </c>
    </row>
    <row r="1996" spans="1:15" hidden="1">
      <c r="A1996" s="1" t="s">
        <v>15</v>
      </c>
      <c r="B1996" s="2">
        <v>2013</v>
      </c>
      <c r="C1996" s="2" t="s">
        <v>16</v>
      </c>
      <c r="D1996" s="2" t="s">
        <v>33</v>
      </c>
      <c r="E1996" s="2" t="s">
        <v>49</v>
      </c>
      <c r="F1996" s="2" t="s">
        <v>50</v>
      </c>
      <c r="G1996" s="2" t="s">
        <v>20</v>
      </c>
      <c r="H1996" s="2" t="s">
        <v>51</v>
      </c>
      <c r="I1996" s="2" t="s">
        <v>22</v>
      </c>
      <c r="J1996" s="2" t="s">
        <v>52</v>
      </c>
      <c r="K1996" s="2" t="s">
        <v>84</v>
      </c>
      <c r="L1996" s="2" t="s">
        <v>41</v>
      </c>
      <c r="M1996" s="2" t="s">
        <v>88</v>
      </c>
      <c r="N1996" s="2" t="s">
        <v>33</v>
      </c>
      <c r="O1996" s="2" t="s">
        <v>98</v>
      </c>
    </row>
    <row r="1997" spans="1:15">
      <c r="A1997" s="1" t="s">
        <v>15</v>
      </c>
      <c r="B1997" s="2">
        <v>2017</v>
      </c>
      <c r="C1997" s="2" t="s">
        <v>16</v>
      </c>
      <c r="D1997" s="2" t="s">
        <v>33</v>
      </c>
      <c r="E1997" s="2" t="s">
        <v>91</v>
      </c>
      <c r="F1997" s="2" t="s">
        <v>72</v>
      </c>
      <c r="G1997" s="2" t="s">
        <v>45</v>
      </c>
      <c r="H1997" s="2" t="s">
        <v>68</v>
      </c>
      <c r="I1997" s="2" t="s">
        <v>47</v>
      </c>
      <c r="J1997" s="2" t="s">
        <v>39</v>
      </c>
      <c r="K1997" s="2" t="s">
        <v>84</v>
      </c>
      <c r="L1997" s="2" t="s">
        <v>41</v>
      </c>
      <c r="M1997" s="2" t="s">
        <v>32</v>
      </c>
      <c r="N1997" s="2" t="s">
        <v>33</v>
      </c>
      <c r="O1997" s="2" t="s">
        <v>43</v>
      </c>
    </row>
    <row r="1998" spans="1:15" hidden="1">
      <c r="A1998" s="1" t="s">
        <v>222</v>
      </c>
      <c r="B1998" s="2">
        <v>2012</v>
      </c>
      <c r="C1998" s="2" t="s">
        <v>16</v>
      </c>
      <c r="D1998" s="2" t="s">
        <v>33</v>
      </c>
      <c r="E1998" s="2" t="s">
        <v>79</v>
      </c>
      <c r="F1998" s="2" t="s">
        <v>19</v>
      </c>
      <c r="G1998" s="2" t="s">
        <v>20</v>
      </c>
      <c r="H1998" s="2" t="s">
        <v>130</v>
      </c>
      <c r="I1998" s="2" t="s">
        <v>131</v>
      </c>
      <c r="J1998" s="2" t="s">
        <v>67</v>
      </c>
      <c r="K1998" s="2"/>
      <c r="L1998" s="2"/>
      <c r="M1998" s="2" t="s">
        <v>88</v>
      </c>
      <c r="N1998" s="2" t="s">
        <v>33</v>
      </c>
      <c r="O1998" s="2" t="s">
        <v>78</v>
      </c>
    </row>
    <row r="1999" spans="1:15" hidden="1">
      <c r="A1999" s="1" t="s">
        <v>105</v>
      </c>
      <c r="B1999" s="2">
        <v>2023</v>
      </c>
      <c r="C1999" s="2" t="s">
        <v>16</v>
      </c>
      <c r="D1999" s="2" t="s">
        <v>17</v>
      </c>
      <c r="E1999" s="2" t="s">
        <v>27</v>
      </c>
      <c r="F1999" s="2" t="s">
        <v>86</v>
      </c>
      <c r="G1999" s="2" t="s">
        <v>20</v>
      </c>
      <c r="H1999" s="2" t="s">
        <v>21</v>
      </c>
      <c r="I1999" s="2" t="s">
        <v>22</v>
      </c>
      <c r="J1999" s="2" t="s">
        <v>30</v>
      </c>
      <c r="K1999" s="2" t="s">
        <v>24</v>
      </c>
      <c r="L1999" s="2" t="s">
        <v>25</v>
      </c>
      <c r="M1999" s="2" t="s">
        <v>32</v>
      </c>
      <c r="N1999" s="2" t="s">
        <v>17</v>
      </c>
      <c r="O1999" s="2" t="s">
        <v>88</v>
      </c>
    </row>
    <row r="2000" spans="1:15" hidden="1">
      <c r="A2000" s="1" t="s">
        <v>15</v>
      </c>
      <c r="B2000" s="2">
        <v>2010</v>
      </c>
      <c r="C2000" s="2" t="s">
        <v>16</v>
      </c>
      <c r="D2000" s="2" t="s">
        <v>17</v>
      </c>
      <c r="E2000" s="2" t="s">
        <v>27</v>
      </c>
      <c r="F2000" s="2" t="s">
        <v>19</v>
      </c>
      <c r="G2000" s="2" t="s">
        <v>45</v>
      </c>
      <c r="H2000" s="2" t="s">
        <v>54</v>
      </c>
      <c r="I2000" s="2" t="s">
        <v>47</v>
      </c>
      <c r="J2000" s="2" t="s">
        <v>30</v>
      </c>
      <c r="K2000" s="2" t="s">
        <v>24</v>
      </c>
      <c r="L2000" s="2" t="s">
        <v>25</v>
      </c>
      <c r="M2000" s="2" t="s">
        <v>88</v>
      </c>
      <c r="N2000" s="2" t="s">
        <v>88</v>
      </c>
      <c r="O2000" s="2" t="s">
        <v>88</v>
      </c>
    </row>
    <row r="2001" spans="1:15">
      <c r="A2001" s="1" t="s">
        <v>15</v>
      </c>
      <c r="B2001" s="2">
        <v>2016</v>
      </c>
      <c r="C2001" s="2" t="s">
        <v>16</v>
      </c>
      <c r="D2001" s="2" t="s">
        <v>33</v>
      </c>
      <c r="E2001" s="2" t="s">
        <v>49</v>
      </c>
      <c r="F2001" s="2" t="s">
        <v>66</v>
      </c>
      <c r="G2001" s="2" t="s">
        <v>20</v>
      </c>
      <c r="H2001" s="2" t="s">
        <v>21</v>
      </c>
      <c r="I2001" s="2" t="s">
        <v>22</v>
      </c>
      <c r="J2001" s="2" t="s">
        <v>52</v>
      </c>
      <c r="K2001" s="2" t="s">
        <v>31</v>
      </c>
      <c r="L2001" s="2" t="s">
        <v>25</v>
      </c>
      <c r="M2001" s="2" t="s">
        <v>55</v>
      </c>
      <c r="N2001" s="2" t="s">
        <v>17</v>
      </c>
      <c r="O2001" s="2" t="s">
        <v>43</v>
      </c>
    </row>
    <row r="2002" spans="1:15" hidden="1">
      <c r="A2002" s="1" t="s">
        <v>15</v>
      </c>
      <c r="B2002" s="2">
        <v>2013</v>
      </c>
      <c r="C2002" s="2" t="s">
        <v>16</v>
      </c>
      <c r="D2002" s="2" t="s">
        <v>17</v>
      </c>
      <c r="E2002" s="2" t="s">
        <v>27</v>
      </c>
      <c r="F2002" s="2" t="s">
        <v>96</v>
      </c>
      <c r="G2002" s="2" t="s">
        <v>20</v>
      </c>
      <c r="H2002" s="2" t="s">
        <v>29</v>
      </c>
      <c r="I2002" s="2" t="s">
        <v>22</v>
      </c>
      <c r="J2002" s="2" t="s">
        <v>30</v>
      </c>
      <c r="K2002" s="2"/>
      <c r="L2002" s="2"/>
      <c r="M2002" s="2" t="s">
        <v>42</v>
      </c>
      <c r="N2002" s="2" t="s">
        <v>88</v>
      </c>
      <c r="O2002" s="2" t="s">
        <v>88</v>
      </c>
    </row>
    <row r="2003" spans="1:15">
      <c r="A2003" s="1" t="s">
        <v>15</v>
      </c>
      <c r="B2003" s="2">
        <v>2016</v>
      </c>
      <c r="C2003" s="2" t="s">
        <v>16</v>
      </c>
      <c r="D2003" s="2" t="s">
        <v>33</v>
      </c>
      <c r="E2003" s="2" t="s">
        <v>91</v>
      </c>
      <c r="F2003" s="2" t="s">
        <v>50</v>
      </c>
      <c r="G2003" s="2" t="s">
        <v>20</v>
      </c>
      <c r="H2003" s="2" t="s">
        <v>21</v>
      </c>
      <c r="I2003" s="2" t="s">
        <v>22</v>
      </c>
      <c r="J2003" s="2" t="s">
        <v>52</v>
      </c>
      <c r="K2003" s="2" t="s">
        <v>84</v>
      </c>
      <c r="L2003" s="2" t="s">
        <v>41</v>
      </c>
      <c r="M2003" s="2" t="s">
        <v>32</v>
      </c>
      <c r="N2003" s="2" t="s">
        <v>17</v>
      </c>
      <c r="O2003" s="2" t="s">
        <v>43</v>
      </c>
    </row>
    <row r="2004" spans="1:15" hidden="1">
      <c r="A2004" s="1" t="s">
        <v>15</v>
      </c>
      <c r="B2004" s="2">
        <v>2011</v>
      </c>
      <c r="C2004" s="2" t="s">
        <v>16</v>
      </c>
      <c r="D2004" s="2" t="s">
        <v>33</v>
      </c>
      <c r="E2004" s="2" t="s">
        <v>91</v>
      </c>
      <c r="F2004" s="2" t="s">
        <v>35</v>
      </c>
      <c r="G2004" s="2" t="s">
        <v>20</v>
      </c>
      <c r="H2004" s="2" t="s">
        <v>85</v>
      </c>
      <c r="I2004" s="2" t="s">
        <v>22</v>
      </c>
      <c r="J2004" s="2" t="s">
        <v>52</v>
      </c>
      <c r="K2004" s="2" t="s">
        <v>61</v>
      </c>
      <c r="L2004" s="2" t="s">
        <v>41</v>
      </c>
      <c r="M2004" s="2" t="s">
        <v>88</v>
      </c>
      <c r="N2004" s="2" t="s">
        <v>88</v>
      </c>
      <c r="O2004" s="2" t="s">
        <v>88</v>
      </c>
    </row>
    <row r="2005" spans="1:15">
      <c r="A2005" s="1" t="s">
        <v>15</v>
      </c>
      <c r="B2005" s="2">
        <v>2014</v>
      </c>
      <c r="C2005" s="2" t="s">
        <v>16</v>
      </c>
      <c r="D2005" s="2" t="s">
        <v>33</v>
      </c>
      <c r="E2005" s="2" t="s">
        <v>91</v>
      </c>
      <c r="F2005" s="2" t="s">
        <v>82</v>
      </c>
      <c r="G2005" s="2" t="s">
        <v>92</v>
      </c>
      <c r="H2005" s="2" t="s">
        <v>93</v>
      </c>
      <c r="I2005" s="2" t="s">
        <v>94</v>
      </c>
      <c r="J2005" s="2" t="s">
        <v>39</v>
      </c>
      <c r="K2005" s="2"/>
      <c r="L2005" s="2"/>
      <c r="M2005" s="2" t="s">
        <v>32</v>
      </c>
      <c r="N2005" s="2" t="s">
        <v>33</v>
      </c>
      <c r="O2005" s="2" t="s">
        <v>43</v>
      </c>
    </row>
    <row r="2006" spans="1:15" hidden="1">
      <c r="A2006" s="1" t="s">
        <v>15</v>
      </c>
      <c r="B2006" s="2">
        <v>2012</v>
      </c>
      <c r="C2006" s="2" t="s">
        <v>16</v>
      </c>
      <c r="D2006" s="2" t="s">
        <v>33</v>
      </c>
      <c r="E2006" s="2" t="s">
        <v>49</v>
      </c>
      <c r="F2006" s="2" t="s">
        <v>50</v>
      </c>
      <c r="G2006" s="2" t="s">
        <v>20</v>
      </c>
      <c r="H2006" s="2" t="s">
        <v>51</v>
      </c>
      <c r="I2006" s="2" t="s">
        <v>22</v>
      </c>
      <c r="J2006" s="2" t="s">
        <v>52</v>
      </c>
      <c r="K2006" s="2"/>
      <c r="L2006" s="2"/>
      <c r="M2006" s="2" t="s">
        <v>32</v>
      </c>
      <c r="N2006" s="2" t="s">
        <v>33</v>
      </c>
      <c r="O2006" s="2" t="s">
        <v>64</v>
      </c>
    </row>
    <row r="2007" spans="1:15">
      <c r="A2007" s="1" t="s">
        <v>15</v>
      </c>
      <c r="B2007" s="2">
        <v>2011</v>
      </c>
      <c r="C2007" s="2" t="s">
        <v>16</v>
      </c>
      <c r="D2007" s="2" t="s">
        <v>33</v>
      </c>
      <c r="E2007" s="2" t="s">
        <v>34</v>
      </c>
      <c r="F2007" s="2" t="s">
        <v>35</v>
      </c>
      <c r="G2007" s="2" t="s">
        <v>36</v>
      </c>
      <c r="H2007" s="2" t="s">
        <v>60</v>
      </c>
      <c r="I2007" s="2" t="s">
        <v>38</v>
      </c>
      <c r="J2007" s="2" t="s">
        <v>39</v>
      </c>
      <c r="K2007" s="2"/>
      <c r="L2007" s="2"/>
      <c r="M2007" s="2" t="s">
        <v>42</v>
      </c>
      <c r="N2007" s="2" t="s">
        <v>88</v>
      </c>
      <c r="O2007" s="2" t="s">
        <v>43</v>
      </c>
    </row>
    <row r="2008" spans="1:15">
      <c r="A2008" s="1"/>
      <c r="B2008" s="2">
        <v>2011</v>
      </c>
      <c r="C2008" s="2" t="s">
        <v>16</v>
      </c>
      <c r="D2008" s="2" t="s">
        <v>33</v>
      </c>
      <c r="E2008" s="2" t="s">
        <v>34</v>
      </c>
      <c r="F2008" s="2" t="s">
        <v>59</v>
      </c>
      <c r="G2008" s="2" t="s">
        <v>36</v>
      </c>
      <c r="H2008" s="2" t="s">
        <v>37</v>
      </c>
      <c r="I2008" s="2" t="s">
        <v>38</v>
      </c>
      <c r="J2008" s="2" t="s">
        <v>39</v>
      </c>
      <c r="K2008" s="2"/>
      <c r="L2008" s="2"/>
      <c r="M2008" s="2" t="s">
        <v>42</v>
      </c>
      <c r="N2008" s="2" t="s">
        <v>17</v>
      </c>
      <c r="O2008" s="2" t="s">
        <v>43</v>
      </c>
    </row>
    <row r="2009" spans="1:15" hidden="1">
      <c r="A2009" s="1" t="s">
        <v>15</v>
      </c>
      <c r="B2009" s="2">
        <v>2016</v>
      </c>
      <c r="C2009" s="2" t="s">
        <v>16</v>
      </c>
      <c r="D2009" s="2" t="s">
        <v>17</v>
      </c>
      <c r="E2009" s="2" t="s">
        <v>27</v>
      </c>
      <c r="F2009" s="2" t="s">
        <v>19</v>
      </c>
      <c r="G2009" s="2" t="s">
        <v>45</v>
      </c>
      <c r="H2009" s="2" t="s">
        <v>54</v>
      </c>
      <c r="I2009" s="2" t="s">
        <v>47</v>
      </c>
      <c r="J2009" s="2" t="s">
        <v>30</v>
      </c>
      <c r="K2009" s="2" t="s">
        <v>69</v>
      </c>
      <c r="L2009" s="2" t="s">
        <v>25</v>
      </c>
      <c r="M2009" s="2" t="s">
        <v>88</v>
      </c>
      <c r="N2009" s="2" t="s">
        <v>33</v>
      </c>
      <c r="O2009" s="2" t="s">
        <v>88</v>
      </c>
    </row>
    <row r="2010" spans="1:15" hidden="1">
      <c r="A2010" s="1" t="s">
        <v>15</v>
      </c>
      <c r="B2010" s="2">
        <v>2008</v>
      </c>
      <c r="C2010" s="2" t="s">
        <v>16</v>
      </c>
      <c r="D2010" s="2" t="s">
        <v>17</v>
      </c>
      <c r="E2010" s="2" t="s">
        <v>27</v>
      </c>
      <c r="F2010" s="2" t="s">
        <v>66</v>
      </c>
      <c r="G2010" s="2" t="s">
        <v>20</v>
      </c>
      <c r="H2010" s="2" t="s">
        <v>29</v>
      </c>
      <c r="I2010" s="2" t="s">
        <v>22</v>
      </c>
      <c r="J2010" s="2" t="s">
        <v>30</v>
      </c>
      <c r="K2010" s="2" t="s">
        <v>40</v>
      </c>
      <c r="L2010" s="2" t="s">
        <v>41</v>
      </c>
      <c r="M2010" s="2" t="s">
        <v>81</v>
      </c>
      <c r="N2010" s="2" t="s">
        <v>88</v>
      </c>
      <c r="O2010" s="2" t="s">
        <v>88</v>
      </c>
    </row>
    <row r="2011" spans="1:15">
      <c r="A2011" s="1" t="s">
        <v>15</v>
      </c>
      <c r="B2011" s="2">
        <v>2016</v>
      </c>
      <c r="C2011" s="2" t="s">
        <v>16</v>
      </c>
      <c r="D2011" s="2" t="s">
        <v>33</v>
      </c>
      <c r="E2011" s="2" t="s">
        <v>91</v>
      </c>
      <c r="F2011" s="2" t="s">
        <v>82</v>
      </c>
      <c r="G2011" s="2" t="s">
        <v>92</v>
      </c>
      <c r="H2011" s="2" t="s">
        <v>93</v>
      </c>
      <c r="I2011" s="2" t="s">
        <v>94</v>
      </c>
      <c r="J2011" s="2" t="s">
        <v>39</v>
      </c>
      <c r="K2011" s="2" t="s">
        <v>61</v>
      </c>
      <c r="L2011" s="2" t="s">
        <v>41</v>
      </c>
      <c r="M2011" s="2" t="s">
        <v>32</v>
      </c>
      <c r="N2011" s="2" t="s">
        <v>88</v>
      </c>
      <c r="O2011" s="2" t="s">
        <v>43</v>
      </c>
    </row>
    <row r="2012" spans="1:15" hidden="1">
      <c r="A2012" s="1" t="s">
        <v>63</v>
      </c>
      <c r="B2012" s="2">
        <v>2016</v>
      </c>
      <c r="C2012" s="2" t="s">
        <v>16</v>
      </c>
      <c r="D2012" s="2" t="s">
        <v>17</v>
      </c>
      <c r="E2012" s="2" t="s">
        <v>18</v>
      </c>
      <c r="F2012" s="2" t="s">
        <v>35</v>
      </c>
      <c r="G2012" s="2" t="s">
        <v>20</v>
      </c>
      <c r="H2012" s="2" t="s">
        <v>21</v>
      </c>
      <c r="I2012" s="2" t="s">
        <v>22</v>
      </c>
      <c r="J2012" s="2" t="s">
        <v>23</v>
      </c>
      <c r="K2012" s="2" t="s">
        <v>31</v>
      </c>
      <c r="L2012" s="2" t="s">
        <v>25</v>
      </c>
      <c r="M2012" s="2" t="s">
        <v>42</v>
      </c>
      <c r="N2012" s="2" t="s">
        <v>33</v>
      </c>
      <c r="O2012" s="2" t="s">
        <v>88</v>
      </c>
    </row>
    <row r="2013" spans="1:15" hidden="1">
      <c r="A2013" s="1" t="s">
        <v>15</v>
      </c>
      <c r="B2013" s="2">
        <v>2017</v>
      </c>
      <c r="C2013" s="2" t="s">
        <v>16</v>
      </c>
      <c r="D2013" s="2" t="s">
        <v>33</v>
      </c>
      <c r="E2013" s="2" t="s">
        <v>79</v>
      </c>
      <c r="F2013" s="2" t="s">
        <v>72</v>
      </c>
      <c r="G2013" s="2" t="s">
        <v>20</v>
      </c>
      <c r="H2013" s="2" t="s">
        <v>101</v>
      </c>
      <c r="I2013" s="2" t="s">
        <v>76</v>
      </c>
      <c r="J2013" s="2" t="s">
        <v>77</v>
      </c>
      <c r="K2013" s="2" t="s">
        <v>40</v>
      </c>
      <c r="L2013" s="2" t="s">
        <v>41</v>
      </c>
      <c r="M2013" s="2" t="s">
        <v>42</v>
      </c>
      <c r="N2013" s="2" t="s">
        <v>88</v>
      </c>
      <c r="O2013" s="2" t="s">
        <v>88</v>
      </c>
    </row>
    <row r="2014" spans="1:15">
      <c r="A2014" s="1" t="s">
        <v>15</v>
      </c>
      <c r="B2014" s="2">
        <v>2013</v>
      </c>
      <c r="C2014" s="2" t="s">
        <v>16</v>
      </c>
      <c r="D2014" s="2" t="s">
        <v>33</v>
      </c>
      <c r="E2014" s="2" t="s">
        <v>34</v>
      </c>
      <c r="F2014" s="2" t="s">
        <v>35</v>
      </c>
      <c r="G2014" s="2" t="s">
        <v>36</v>
      </c>
      <c r="H2014" s="2" t="s">
        <v>37</v>
      </c>
      <c r="I2014" s="2" t="s">
        <v>38</v>
      </c>
      <c r="J2014" s="2" t="s">
        <v>39</v>
      </c>
      <c r="K2014" s="2" t="s">
        <v>84</v>
      </c>
      <c r="L2014" s="2" t="s">
        <v>41</v>
      </c>
      <c r="M2014" s="2" t="s">
        <v>42</v>
      </c>
      <c r="N2014" s="2" t="s">
        <v>88</v>
      </c>
      <c r="O2014" s="2" t="s">
        <v>43</v>
      </c>
    </row>
    <row r="2015" spans="1:15">
      <c r="A2015" s="1" t="s">
        <v>48</v>
      </c>
      <c r="B2015" s="2">
        <v>2017</v>
      </c>
      <c r="C2015" s="2" t="s">
        <v>16</v>
      </c>
      <c r="D2015" s="2" t="s">
        <v>33</v>
      </c>
      <c r="E2015" s="2" t="s">
        <v>49</v>
      </c>
      <c r="F2015" s="2" t="s">
        <v>112</v>
      </c>
      <c r="G2015" s="2" t="s">
        <v>20</v>
      </c>
      <c r="H2015" s="2" t="s">
        <v>51</v>
      </c>
      <c r="I2015" s="2" t="s">
        <v>22</v>
      </c>
      <c r="J2015" s="2" t="s">
        <v>52</v>
      </c>
      <c r="K2015" s="2" t="s">
        <v>70</v>
      </c>
      <c r="L2015" s="2" t="s">
        <v>25</v>
      </c>
      <c r="M2015" s="2" t="s">
        <v>32</v>
      </c>
      <c r="N2015" s="2" t="s">
        <v>88</v>
      </c>
      <c r="O2015" s="2" t="s">
        <v>43</v>
      </c>
    </row>
    <row r="2016" spans="1:15">
      <c r="A2016" s="1" t="s">
        <v>197</v>
      </c>
      <c r="B2016" s="2">
        <v>2013</v>
      </c>
      <c r="C2016" s="2" t="s">
        <v>16</v>
      </c>
      <c r="D2016" s="2" t="s">
        <v>33</v>
      </c>
      <c r="E2016" s="2" t="s">
        <v>34</v>
      </c>
      <c r="F2016" s="2" t="s">
        <v>72</v>
      </c>
      <c r="G2016" s="2" t="s">
        <v>92</v>
      </c>
      <c r="H2016" s="2" t="s">
        <v>133</v>
      </c>
      <c r="I2016" s="2" t="s">
        <v>94</v>
      </c>
      <c r="J2016" s="2" t="s">
        <v>39</v>
      </c>
      <c r="K2016" s="2"/>
      <c r="L2016" s="2"/>
      <c r="M2016" s="2" t="s">
        <v>88</v>
      </c>
      <c r="N2016" s="2" t="s">
        <v>88</v>
      </c>
      <c r="O2016" s="2" t="s">
        <v>43</v>
      </c>
    </row>
    <row r="2017" spans="1:15">
      <c r="A2017" s="1" t="s">
        <v>15</v>
      </c>
      <c r="B2017" s="2">
        <v>2014</v>
      </c>
      <c r="C2017" s="2" t="s">
        <v>16</v>
      </c>
      <c r="D2017" s="2" t="s">
        <v>33</v>
      </c>
      <c r="E2017" s="2" t="s">
        <v>34</v>
      </c>
      <c r="F2017" s="2" t="s">
        <v>59</v>
      </c>
      <c r="G2017" s="2" t="s">
        <v>36</v>
      </c>
      <c r="H2017" s="2" t="s">
        <v>37</v>
      </c>
      <c r="I2017" s="2" t="s">
        <v>38</v>
      </c>
      <c r="J2017" s="2" t="s">
        <v>39</v>
      </c>
      <c r="K2017" s="2" t="s">
        <v>31</v>
      </c>
      <c r="L2017" s="2" t="s">
        <v>25</v>
      </c>
      <c r="M2017" s="2" t="s">
        <v>32</v>
      </c>
      <c r="N2017" s="2" t="s">
        <v>17</v>
      </c>
      <c r="O2017" s="2" t="s">
        <v>43</v>
      </c>
    </row>
    <row r="2018" spans="1:15" hidden="1">
      <c r="A2018" s="1" t="s">
        <v>63</v>
      </c>
      <c r="B2018" s="2">
        <v>2016</v>
      </c>
      <c r="C2018" s="2" t="s">
        <v>16</v>
      </c>
      <c r="D2018" s="2" t="s">
        <v>17</v>
      </c>
      <c r="E2018" s="2" t="s">
        <v>34</v>
      </c>
      <c r="F2018" s="2" t="s">
        <v>19</v>
      </c>
      <c r="G2018" s="2" t="s">
        <v>45</v>
      </c>
      <c r="H2018" s="2" t="s">
        <v>73</v>
      </c>
      <c r="I2018" s="2" t="s">
        <v>47</v>
      </c>
      <c r="J2018" s="2" t="s">
        <v>30</v>
      </c>
      <c r="K2018" s="2"/>
      <c r="L2018" s="2"/>
      <c r="M2018" s="2" t="s">
        <v>32</v>
      </c>
      <c r="N2018" s="2" t="s">
        <v>88</v>
      </c>
      <c r="O2018" s="2" t="s">
        <v>88</v>
      </c>
    </row>
    <row r="2019" spans="1:15">
      <c r="A2019" s="1" t="s">
        <v>15</v>
      </c>
      <c r="B2019" s="2">
        <v>2019</v>
      </c>
      <c r="C2019" s="2" t="s">
        <v>16</v>
      </c>
      <c r="D2019" s="2" t="s">
        <v>33</v>
      </c>
      <c r="E2019" s="2" t="s">
        <v>91</v>
      </c>
      <c r="F2019" s="2" t="s">
        <v>72</v>
      </c>
      <c r="G2019" s="2" t="s">
        <v>92</v>
      </c>
      <c r="H2019" s="2" t="s">
        <v>133</v>
      </c>
      <c r="I2019" s="2" t="s">
        <v>94</v>
      </c>
      <c r="J2019" s="2" t="s">
        <v>39</v>
      </c>
      <c r="K2019" s="2"/>
      <c r="L2019" s="2"/>
      <c r="M2019" s="2" t="s">
        <v>32</v>
      </c>
      <c r="N2019" s="2" t="s">
        <v>88</v>
      </c>
      <c r="O2019" s="2" t="s">
        <v>43</v>
      </c>
    </row>
    <row r="2020" spans="1:15" hidden="1">
      <c r="A2020" s="1" t="s">
        <v>15</v>
      </c>
      <c r="B2020" s="2">
        <v>2013</v>
      </c>
      <c r="C2020" s="2" t="s">
        <v>16</v>
      </c>
      <c r="D2020" s="2" t="s">
        <v>17</v>
      </c>
      <c r="E2020" s="2" t="s">
        <v>18</v>
      </c>
      <c r="F2020" s="2" t="s">
        <v>35</v>
      </c>
      <c r="G2020" s="2" t="s">
        <v>20</v>
      </c>
      <c r="H2020" s="2" t="s">
        <v>21</v>
      </c>
      <c r="I2020" s="2" t="s">
        <v>22</v>
      </c>
      <c r="J2020" s="2" t="s">
        <v>23</v>
      </c>
      <c r="K2020" s="2"/>
      <c r="L2020" s="2"/>
      <c r="M2020" s="2" t="s">
        <v>42</v>
      </c>
      <c r="N2020" s="2" t="s">
        <v>88</v>
      </c>
      <c r="O2020" s="2" t="s">
        <v>88</v>
      </c>
    </row>
    <row r="2021" spans="1:15">
      <c r="A2021" s="1" t="s">
        <v>15</v>
      </c>
      <c r="B2021" s="2">
        <v>2012</v>
      </c>
      <c r="C2021" s="2" t="s">
        <v>16</v>
      </c>
      <c r="D2021" s="2" t="s">
        <v>33</v>
      </c>
      <c r="E2021" s="2" t="s">
        <v>34</v>
      </c>
      <c r="F2021" s="2" t="s">
        <v>66</v>
      </c>
      <c r="G2021" s="2" t="s">
        <v>36</v>
      </c>
      <c r="H2021" s="2" t="s">
        <v>37</v>
      </c>
      <c r="I2021" s="2" t="s">
        <v>38</v>
      </c>
      <c r="J2021" s="2" t="s">
        <v>39</v>
      </c>
      <c r="K2021" s="2" t="s">
        <v>31</v>
      </c>
      <c r="L2021" s="2" t="s">
        <v>25</v>
      </c>
      <c r="M2021" s="2" t="s">
        <v>81</v>
      </c>
      <c r="N2021" s="2" t="s">
        <v>17</v>
      </c>
      <c r="O2021" s="2" t="s">
        <v>43</v>
      </c>
    </row>
    <row r="2022" spans="1:15">
      <c r="A2022" s="1" t="s">
        <v>63</v>
      </c>
      <c r="B2022" s="2">
        <v>2015</v>
      </c>
      <c r="C2022" s="2" t="s">
        <v>16</v>
      </c>
      <c r="D2022" s="2" t="s">
        <v>33</v>
      </c>
      <c r="E2022" s="2" t="s">
        <v>34</v>
      </c>
      <c r="F2022" s="2" t="s">
        <v>35</v>
      </c>
      <c r="G2022" s="2" t="s">
        <v>36</v>
      </c>
      <c r="H2022" s="2" t="s">
        <v>37</v>
      </c>
      <c r="I2022" s="2" t="s">
        <v>38</v>
      </c>
      <c r="J2022" s="2" t="s">
        <v>39</v>
      </c>
      <c r="K2022" s="2"/>
      <c r="L2022" s="2"/>
      <c r="M2022" s="2" t="s">
        <v>42</v>
      </c>
      <c r="N2022" s="2" t="s">
        <v>17</v>
      </c>
      <c r="O2022" s="2" t="s">
        <v>43</v>
      </c>
    </row>
    <row r="2023" spans="1:15">
      <c r="A2023" s="1" t="s">
        <v>15</v>
      </c>
      <c r="B2023" s="2">
        <v>2023</v>
      </c>
      <c r="C2023" s="2" t="s">
        <v>16</v>
      </c>
      <c r="D2023" s="2" t="s">
        <v>33</v>
      </c>
      <c r="E2023" s="2" t="s">
        <v>65</v>
      </c>
      <c r="F2023" s="2" t="s">
        <v>66</v>
      </c>
      <c r="G2023" s="2" t="s">
        <v>20</v>
      </c>
      <c r="H2023" s="2" t="s">
        <v>29</v>
      </c>
      <c r="I2023" s="2" t="s">
        <v>22</v>
      </c>
      <c r="J2023" s="2" t="s">
        <v>67</v>
      </c>
      <c r="K2023" s="2" t="s">
        <v>25</v>
      </c>
      <c r="L2023" s="2" t="s">
        <v>25</v>
      </c>
      <c r="M2023" s="2" t="s">
        <v>32</v>
      </c>
      <c r="N2023" s="2" t="s">
        <v>33</v>
      </c>
      <c r="O2023" s="2" t="s">
        <v>43</v>
      </c>
    </row>
    <row r="2024" spans="1:15">
      <c r="A2024" s="1" t="s">
        <v>15</v>
      </c>
      <c r="B2024" s="2">
        <v>2013</v>
      </c>
      <c r="C2024" s="2" t="s">
        <v>16</v>
      </c>
      <c r="D2024" s="2" t="s">
        <v>33</v>
      </c>
      <c r="E2024" s="2" t="s">
        <v>34</v>
      </c>
      <c r="F2024" s="2" t="s">
        <v>19</v>
      </c>
      <c r="G2024" s="2" t="s">
        <v>45</v>
      </c>
      <c r="H2024" s="2" t="s">
        <v>54</v>
      </c>
      <c r="I2024" s="2" t="s">
        <v>47</v>
      </c>
      <c r="J2024" s="2" t="s">
        <v>39</v>
      </c>
      <c r="K2024" s="2"/>
      <c r="L2024" s="2"/>
      <c r="M2024" s="2" t="s">
        <v>32</v>
      </c>
      <c r="N2024" s="2" t="s">
        <v>17</v>
      </c>
      <c r="O2024" s="2" t="s">
        <v>43</v>
      </c>
    </row>
    <row r="2025" spans="1:15" hidden="1">
      <c r="A2025" s="1" t="s">
        <v>15</v>
      </c>
      <c r="B2025" s="2">
        <v>2011</v>
      </c>
      <c r="C2025" s="2" t="s">
        <v>16</v>
      </c>
      <c r="D2025" s="2" t="s">
        <v>17</v>
      </c>
      <c r="E2025" s="2" t="s">
        <v>18</v>
      </c>
      <c r="F2025" s="2" t="s">
        <v>82</v>
      </c>
      <c r="G2025" s="2" t="s">
        <v>45</v>
      </c>
      <c r="H2025" s="2" t="s">
        <v>54</v>
      </c>
      <c r="I2025" s="2" t="s">
        <v>47</v>
      </c>
      <c r="J2025" s="2" t="s">
        <v>23</v>
      </c>
      <c r="K2025" s="2"/>
      <c r="L2025" s="2"/>
      <c r="M2025" s="2" t="s">
        <v>32</v>
      </c>
      <c r="N2025" s="2" t="s">
        <v>33</v>
      </c>
      <c r="O2025" s="2" t="s">
        <v>88</v>
      </c>
    </row>
    <row r="2026" spans="1:15" hidden="1">
      <c r="A2026" s="1" t="s">
        <v>15</v>
      </c>
      <c r="B2026" s="2">
        <v>2010</v>
      </c>
      <c r="C2026" s="2" t="s">
        <v>16</v>
      </c>
      <c r="D2026" s="2" t="s">
        <v>17</v>
      </c>
      <c r="E2026" s="2" t="s">
        <v>34</v>
      </c>
      <c r="F2026" s="2" t="s">
        <v>19</v>
      </c>
      <c r="G2026" s="2" t="s">
        <v>45</v>
      </c>
      <c r="H2026" s="2" t="s">
        <v>54</v>
      </c>
      <c r="I2026" s="2" t="s">
        <v>47</v>
      </c>
      <c r="J2026" s="2" t="s">
        <v>30</v>
      </c>
      <c r="K2026" s="2" t="s">
        <v>24</v>
      </c>
      <c r="L2026" s="2" t="s">
        <v>25</v>
      </c>
      <c r="M2026" s="2" t="s">
        <v>88</v>
      </c>
      <c r="N2026" s="2" t="s">
        <v>88</v>
      </c>
      <c r="O2026" s="2" t="s">
        <v>88</v>
      </c>
    </row>
    <row r="2027" spans="1:15" hidden="1">
      <c r="A2027" s="1" t="s">
        <v>15</v>
      </c>
      <c r="B2027" s="2">
        <v>2012</v>
      </c>
      <c r="C2027" s="2" t="s">
        <v>16</v>
      </c>
      <c r="D2027" s="2" t="s">
        <v>17</v>
      </c>
      <c r="E2027" s="2" t="s">
        <v>18</v>
      </c>
      <c r="F2027" s="2" t="s">
        <v>19</v>
      </c>
      <c r="G2027" s="2" t="s">
        <v>20</v>
      </c>
      <c r="H2027" s="2" t="s">
        <v>21</v>
      </c>
      <c r="I2027" s="2" t="s">
        <v>22</v>
      </c>
      <c r="J2027" s="2" t="s">
        <v>23</v>
      </c>
      <c r="K2027" s="2"/>
      <c r="L2027" s="2"/>
      <c r="M2027" s="2" t="s">
        <v>42</v>
      </c>
      <c r="N2027" s="2" t="s">
        <v>88</v>
      </c>
      <c r="O2027" s="2" t="s">
        <v>88</v>
      </c>
    </row>
    <row r="2028" spans="1:15" hidden="1">
      <c r="A2028" s="1" t="s">
        <v>15</v>
      </c>
      <c r="B2028" s="2">
        <v>2013</v>
      </c>
      <c r="C2028" s="2" t="s">
        <v>16</v>
      </c>
      <c r="D2028" s="2" t="s">
        <v>17</v>
      </c>
      <c r="E2028" s="2" t="s">
        <v>27</v>
      </c>
      <c r="F2028" s="2" t="s">
        <v>35</v>
      </c>
      <c r="G2028" s="2" t="s">
        <v>45</v>
      </c>
      <c r="H2028" s="2" t="s">
        <v>54</v>
      </c>
      <c r="I2028" s="2" t="s">
        <v>47</v>
      </c>
      <c r="J2028" s="2" t="s">
        <v>30</v>
      </c>
      <c r="K2028" s="2"/>
      <c r="L2028" s="2"/>
      <c r="M2028" s="2" t="s">
        <v>42</v>
      </c>
      <c r="N2028" s="2" t="s">
        <v>33</v>
      </c>
      <c r="O2028" s="2" t="s">
        <v>88</v>
      </c>
    </row>
    <row r="2029" spans="1:15" hidden="1">
      <c r="A2029" s="1" t="s">
        <v>15</v>
      </c>
      <c r="B2029" s="2">
        <v>2014</v>
      </c>
      <c r="C2029" s="2" t="s">
        <v>16</v>
      </c>
      <c r="D2029" s="2" t="s">
        <v>33</v>
      </c>
      <c r="E2029" s="2" t="s">
        <v>65</v>
      </c>
      <c r="F2029" s="2" t="s">
        <v>50</v>
      </c>
      <c r="G2029" s="2"/>
      <c r="H2029" s="2"/>
      <c r="I2029" s="2" t="s">
        <v>184</v>
      </c>
      <c r="J2029" s="2" t="s">
        <v>67</v>
      </c>
      <c r="K2029" s="2"/>
      <c r="L2029" s="2"/>
      <c r="M2029" s="2" t="s">
        <v>88</v>
      </c>
      <c r="N2029" s="2" t="s">
        <v>44</v>
      </c>
      <c r="O2029" s="2" t="s">
        <v>78</v>
      </c>
    </row>
    <row r="2030" spans="1:15" hidden="1">
      <c r="A2030" s="1" t="s">
        <v>15</v>
      </c>
      <c r="B2030" s="2">
        <v>2013</v>
      </c>
      <c r="C2030" s="2" t="s">
        <v>16</v>
      </c>
      <c r="D2030" s="2" t="s">
        <v>44</v>
      </c>
      <c r="E2030" s="2" t="s">
        <v>27</v>
      </c>
      <c r="F2030" s="2" t="s">
        <v>35</v>
      </c>
      <c r="G2030" s="2" t="s">
        <v>20</v>
      </c>
      <c r="H2030" s="2" t="s">
        <v>21</v>
      </c>
      <c r="I2030" s="2" t="s">
        <v>22</v>
      </c>
      <c r="J2030" s="2" t="s">
        <v>30</v>
      </c>
      <c r="K2030" s="2" t="s">
        <v>61</v>
      </c>
      <c r="L2030" s="2" t="s">
        <v>41</v>
      </c>
      <c r="M2030" s="2" t="s">
        <v>88</v>
      </c>
      <c r="N2030" s="2" t="s">
        <v>88</v>
      </c>
      <c r="O2030" s="2" t="s">
        <v>88</v>
      </c>
    </row>
    <row r="2031" spans="1:15">
      <c r="A2031" s="1" t="s">
        <v>15</v>
      </c>
      <c r="B2031" s="2">
        <v>2017</v>
      </c>
      <c r="C2031" s="2" t="s">
        <v>16</v>
      </c>
      <c r="D2031" s="2" t="s">
        <v>33</v>
      </c>
      <c r="E2031" s="2" t="s">
        <v>65</v>
      </c>
      <c r="F2031" s="2" t="s">
        <v>35</v>
      </c>
      <c r="G2031" s="2" t="s">
        <v>20</v>
      </c>
      <c r="H2031" s="2" t="s">
        <v>21</v>
      </c>
      <c r="I2031" s="2" t="s">
        <v>22</v>
      </c>
      <c r="J2031" s="2" t="s">
        <v>67</v>
      </c>
      <c r="K2031" s="2" t="s">
        <v>40</v>
      </c>
      <c r="L2031" s="2" t="s">
        <v>41</v>
      </c>
      <c r="M2031" s="2" t="s">
        <v>42</v>
      </c>
      <c r="N2031" s="2" t="s">
        <v>17</v>
      </c>
      <c r="O2031" s="2" t="s">
        <v>43</v>
      </c>
    </row>
    <row r="2032" spans="1:15" hidden="1">
      <c r="A2032" s="1" t="s">
        <v>15</v>
      </c>
      <c r="B2032" s="2">
        <v>2012</v>
      </c>
      <c r="C2032" s="2" t="s">
        <v>16</v>
      </c>
      <c r="D2032" s="2" t="s">
        <v>33</v>
      </c>
      <c r="E2032" s="2" t="s">
        <v>34</v>
      </c>
      <c r="F2032" s="2" t="s">
        <v>35</v>
      </c>
      <c r="G2032" s="2" t="s">
        <v>36</v>
      </c>
      <c r="H2032" s="2" t="s">
        <v>37</v>
      </c>
      <c r="I2032" s="2" t="s">
        <v>38</v>
      </c>
      <c r="J2032" s="2" t="s">
        <v>39</v>
      </c>
      <c r="K2032" s="2" t="s">
        <v>84</v>
      </c>
      <c r="L2032" s="2" t="s">
        <v>41</v>
      </c>
      <c r="M2032" s="2" t="s">
        <v>88</v>
      </c>
      <c r="N2032" s="2" t="s">
        <v>88</v>
      </c>
      <c r="O2032" s="2" t="s">
        <v>88</v>
      </c>
    </row>
    <row r="2033" spans="1:15">
      <c r="A2033" s="1" t="s">
        <v>15</v>
      </c>
      <c r="B2033" s="2">
        <v>2023</v>
      </c>
      <c r="C2033" s="2" t="s">
        <v>16</v>
      </c>
      <c r="D2033" s="2" t="s">
        <v>33</v>
      </c>
      <c r="E2033" s="2" t="s">
        <v>65</v>
      </c>
      <c r="F2033" s="2" t="s">
        <v>66</v>
      </c>
      <c r="G2033" s="2" t="s">
        <v>20</v>
      </c>
      <c r="H2033" s="2" t="s">
        <v>29</v>
      </c>
      <c r="I2033" s="2" t="s">
        <v>22</v>
      </c>
      <c r="J2033" s="2" t="s">
        <v>67</v>
      </c>
      <c r="K2033" s="2" t="s">
        <v>25</v>
      </c>
      <c r="L2033" s="2" t="s">
        <v>25</v>
      </c>
      <c r="M2033" s="2" t="s">
        <v>32</v>
      </c>
      <c r="N2033" s="2" t="s">
        <v>33</v>
      </c>
      <c r="O2033" s="2" t="s">
        <v>43</v>
      </c>
    </row>
    <row r="2034" spans="1:15">
      <c r="A2034" s="1" t="s">
        <v>15</v>
      </c>
      <c r="B2034" s="2">
        <v>2023</v>
      </c>
      <c r="C2034" s="2" t="s">
        <v>16</v>
      </c>
      <c r="D2034" s="2" t="s">
        <v>33</v>
      </c>
      <c r="E2034" s="2" t="s">
        <v>65</v>
      </c>
      <c r="F2034" s="2" t="s">
        <v>66</v>
      </c>
      <c r="G2034" s="2" t="s">
        <v>20</v>
      </c>
      <c r="H2034" s="2" t="s">
        <v>29</v>
      </c>
      <c r="I2034" s="2" t="s">
        <v>22</v>
      </c>
      <c r="J2034" s="2" t="s">
        <v>67</v>
      </c>
      <c r="K2034" s="2" t="s">
        <v>25</v>
      </c>
      <c r="L2034" s="2" t="s">
        <v>25</v>
      </c>
      <c r="M2034" s="2" t="s">
        <v>32</v>
      </c>
      <c r="N2034" s="2" t="s">
        <v>33</v>
      </c>
      <c r="O2034" s="2" t="s">
        <v>43</v>
      </c>
    </row>
    <row r="2035" spans="1:15" hidden="1">
      <c r="A2035" s="1" t="s">
        <v>15</v>
      </c>
      <c r="B2035" s="2">
        <v>2018</v>
      </c>
      <c r="C2035" s="2" t="s">
        <v>16</v>
      </c>
      <c r="D2035" s="2" t="s">
        <v>33</v>
      </c>
      <c r="E2035" s="2" t="s">
        <v>79</v>
      </c>
      <c r="F2035" s="2" t="s">
        <v>66</v>
      </c>
      <c r="G2035" s="2" t="s">
        <v>20</v>
      </c>
      <c r="H2035" s="2" t="s">
        <v>80</v>
      </c>
      <c r="I2035" s="2" t="s">
        <v>76</v>
      </c>
      <c r="J2035" s="2" t="s">
        <v>52</v>
      </c>
      <c r="K2035" s="2" t="s">
        <v>25</v>
      </c>
      <c r="L2035" s="2" t="s">
        <v>25</v>
      </c>
      <c r="M2035" s="2" t="s">
        <v>81</v>
      </c>
      <c r="N2035" s="2" t="s">
        <v>17</v>
      </c>
      <c r="O2035" s="2" t="s">
        <v>88</v>
      </c>
    </row>
    <row r="2036" spans="1:15" hidden="1">
      <c r="A2036" s="1" t="s">
        <v>15</v>
      </c>
      <c r="B2036" s="2">
        <v>2015</v>
      </c>
      <c r="C2036" s="2" t="s">
        <v>16</v>
      </c>
      <c r="D2036" s="2" t="s">
        <v>17</v>
      </c>
      <c r="E2036" s="2" t="s">
        <v>27</v>
      </c>
      <c r="F2036" s="2" t="s">
        <v>35</v>
      </c>
      <c r="G2036" s="2"/>
      <c r="H2036" s="2"/>
      <c r="I2036" s="2" t="s">
        <v>184</v>
      </c>
      <c r="J2036" s="2" t="s">
        <v>30</v>
      </c>
      <c r="K2036" s="2"/>
      <c r="L2036" s="2"/>
      <c r="M2036" s="2" t="s">
        <v>42</v>
      </c>
      <c r="N2036" s="2" t="s">
        <v>33</v>
      </c>
      <c r="O2036" s="2" t="s">
        <v>88</v>
      </c>
    </row>
    <row r="2037" spans="1:15">
      <c r="A2037" s="1" t="s">
        <v>15</v>
      </c>
      <c r="B2037" s="2">
        <v>2023</v>
      </c>
      <c r="C2037" s="2" t="s">
        <v>16</v>
      </c>
      <c r="D2037" s="2" t="s">
        <v>33</v>
      </c>
      <c r="E2037" s="2" t="s">
        <v>65</v>
      </c>
      <c r="F2037" s="2" t="s">
        <v>72</v>
      </c>
      <c r="G2037" s="2" t="s">
        <v>20</v>
      </c>
      <c r="H2037" s="2" t="s">
        <v>29</v>
      </c>
      <c r="I2037" s="2" t="s">
        <v>22</v>
      </c>
      <c r="J2037" s="2" t="s">
        <v>67</v>
      </c>
      <c r="K2037" s="2" t="s">
        <v>25</v>
      </c>
      <c r="L2037" s="2" t="s">
        <v>25</v>
      </c>
      <c r="M2037" s="2" t="s">
        <v>32</v>
      </c>
      <c r="N2037" s="2" t="s">
        <v>33</v>
      </c>
      <c r="O2037" s="2" t="s">
        <v>43</v>
      </c>
    </row>
    <row r="2038" spans="1:15" hidden="1">
      <c r="A2038" s="1" t="s">
        <v>15</v>
      </c>
      <c r="B2038" s="2">
        <v>2013</v>
      </c>
      <c r="C2038" s="2" t="s">
        <v>16</v>
      </c>
      <c r="D2038" s="2" t="s">
        <v>17</v>
      </c>
      <c r="E2038" s="2" t="s">
        <v>18</v>
      </c>
      <c r="F2038" s="2" t="s">
        <v>100</v>
      </c>
      <c r="G2038" s="2"/>
      <c r="H2038" s="2"/>
      <c r="I2038" s="2" t="s">
        <v>184</v>
      </c>
      <c r="J2038" s="2" t="s">
        <v>23</v>
      </c>
      <c r="K2038" s="2" t="s">
        <v>31</v>
      </c>
      <c r="L2038" s="2" t="s">
        <v>25</v>
      </c>
      <c r="M2038" s="2" t="s">
        <v>55</v>
      </c>
      <c r="N2038" s="2" t="s">
        <v>88</v>
      </c>
      <c r="O2038" s="2" t="s">
        <v>88</v>
      </c>
    </row>
    <row r="2039" spans="1:15">
      <c r="A2039" s="1" t="s">
        <v>15</v>
      </c>
      <c r="B2039" s="2">
        <v>2015</v>
      </c>
      <c r="C2039" s="2" t="s">
        <v>16</v>
      </c>
      <c r="D2039" s="2" t="s">
        <v>33</v>
      </c>
      <c r="E2039" s="2" t="s">
        <v>49</v>
      </c>
      <c r="F2039" s="2" t="s">
        <v>35</v>
      </c>
      <c r="G2039" s="2" t="s">
        <v>20</v>
      </c>
      <c r="H2039" s="2" t="s">
        <v>51</v>
      </c>
      <c r="I2039" s="2" t="s">
        <v>22</v>
      </c>
      <c r="J2039" s="2" t="s">
        <v>52</v>
      </c>
      <c r="K2039" s="2" t="s">
        <v>25</v>
      </c>
      <c r="L2039" s="2" t="s">
        <v>25</v>
      </c>
      <c r="M2039" s="2" t="s">
        <v>55</v>
      </c>
      <c r="N2039" s="2" t="s">
        <v>33</v>
      </c>
      <c r="O2039" s="2" t="s">
        <v>43</v>
      </c>
    </row>
    <row r="2040" spans="1:15">
      <c r="A2040" s="1" t="s">
        <v>15</v>
      </c>
      <c r="B2040" s="2">
        <v>2023</v>
      </c>
      <c r="C2040" s="2" t="s">
        <v>16</v>
      </c>
      <c r="D2040" s="2" t="s">
        <v>33</v>
      </c>
      <c r="E2040" s="2" t="s">
        <v>65</v>
      </c>
      <c r="F2040" s="2" t="s">
        <v>28</v>
      </c>
      <c r="G2040" s="2" t="s">
        <v>20</v>
      </c>
      <c r="H2040" s="2" t="s">
        <v>29</v>
      </c>
      <c r="I2040" s="2" t="s">
        <v>22</v>
      </c>
      <c r="J2040" s="2" t="s">
        <v>67</v>
      </c>
      <c r="K2040" s="2" t="s">
        <v>25</v>
      </c>
      <c r="L2040" s="2" t="s">
        <v>25</v>
      </c>
      <c r="M2040" s="2" t="s">
        <v>32</v>
      </c>
      <c r="N2040" s="2" t="s">
        <v>33</v>
      </c>
      <c r="O2040" s="2" t="s">
        <v>43</v>
      </c>
    </row>
    <row r="2041" spans="1:15" hidden="1">
      <c r="A2041" s="1" t="s">
        <v>207</v>
      </c>
      <c r="B2041" s="2">
        <v>2012</v>
      </c>
      <c r="C2041" s="2" t="s">
        <v>16</v>
      </c>
      <c r="D2041" s="2"/>
      <c r="E2041" s="2" t="s">
        <v>91</v>
      </c>
      <c r="F2041" s="2" t="s">
        <v>50</v>
      </c>
      <c r="G2041" s="2" t="s">
        <v>20</v>
      </c>
      <c r="H2041" s="2" t="s">
        <v>21</v>
      </c>
      <c r="I2041" s="2" t="s">
        <v>22</v>
      </c>
      <c r="J2041" s="2"/>
      <c r="K2041" s="2" t="s">
        <v>40</v>
      </c>
      <c r="L2041" s="2" t="s">
        <v>41</v>
      </c>
      <c r="M2041" s="2" t="s">
        <v>32</v>
      </c>
      <c r="N2041" s="2" t="s">
        <v>17</v>
      </c>
      <c r="O2041" s="2" t="s">
        <v>88</v>
      </c>
    </row>
    <row r="2042" spans="1:15" hidden="1">
      <c r="A2042" s="1" t="s">
        <v>107</v>
      </c>
      <c r="B2042" s="2">
        <v>2013</v>
      </c>
      <c r="C2042" s="2" t="s">
        <v>16</v>
      </c>
      <c r="D2042" s="2" t="s">
        <v>33</v>
      </c>
      <c r="E2042" s="2" t="s">
        <v>103</v>
      </c>
      <c r="F2042" s="2" t="s">
        <v>19</v>
      </c>
      <c r="G2042" s="2" t="s">
        <v>20</v>
      </c>
      <c r="H2042" s="2" t="s">
        <v>51</v>
      </c>
      <c r="I2042" s="2" t="s">
        <v>22</v>
      </c>
      <c r="J2042" s="2" t="s">
        <v>52</v>
      </c>
      <c r="K2042" s="2"/>
      <c r="L2042" s="2"/>
      <c r="M2042" s="2" t="s">
        <v>88</v>
      </c>
      <c r="N2042" s="2" t="s">
        <v>88</v>
      </c>
      <c r="O2042" s="2" t="s">
        <v>58</v>
      </c>
    </row>
    <row r="2043" spans="1:15">
      <c r="A2043" s="1" t="s">
        <v>74</v>
      </c>
      <c r="B2043" s="2">
        <v>2016</v>
      </c>
      <c r="C2043" s="2" t="s">
        <v>16</v>
      </c>
      <c r="D2043" s="2" t="s">
        <v>33</v>
      </c>
      <c r="E2043" s="2" t="s">
        <v>91</v>
      </c>
      <c r="F2043" s="2" t="s">
        <v>72</v>
      </c>
      <c r="G2043" s="2" t="s">
        <v>92</v>
      </c>
      <c r="H2043" s="2" t="s">
        <v>133</v>
      </c>
      <c r="I2043" s="2" t="s">
        <v>94</v>
      </c>
      <c r="J2043" s="2" t="s">
        <v>39</v>
      </c>
      <c r="K2043" s="2" t="s">
        <v>25</v>
      </c>
      <c r="L2043" s="2" t="s">
        <v>25</v>
      </c>
      <c r="M2043" s="2" t="s">
        <v>32</v>
      </c>
      <c r="N2043" s="2" t="s">
        <v>33</v>
      </c>
      <c r="O2043" s="2" t="s">
        <v>43</v>
      </c>
    </row>
    <row r="2044" spans="1:15" hidden="1">
      <c r="A2044" s="1" t="s">
        <v>136</v>
      </c>
      <c r="B2044" s="2">
        <v>2012</v>
      </c>
      <c r="C2044" s="2" t="s">
        <v>16</v>
      </c>
      <c r="D2044" s="2" t="s">
        <v>33</v>
      </c>
      <c r="E2044" s="2" t="s">
        <v>79</v>
      </c>
      <c r="F2044" s="2" t="s">
        <v>19</v>
      </c>
      <c r="G2044" s="2" t="s">
        <v>20</v>
      </c>
      <c r="H2044" s="2" t="s">
        <v>130</v>
      </c>
      <c r="I2044" s="2" t="s">
        <v>131</v>
      </c>
      <c r="J2044" s="2" t="s">
        <v>67</v>
      </c>
      <c r="K2044" s="2"/>
      <c r="L2044" s="2"/>
      <c r="M2044" s="2" t="s">
        <v>88</v>
      </c>
      <c r="N2044" s="2" t="s">
        <v>33</v>
      </c>
      <c r="O2044" s="2" t="s">
        <v>78</v>
      </c>
    </row>
    <row r="2045" spans="1:15" hidden="1">
      <c r="A2045" s="1" t="s">
        <v>15</v>
      </c>
      <c r="B2045" s="2">
        <v>2013</v>
      </c>
      <c r="C2045" s="2" t="s">
        <v>16</v>
      </c>
      <c r="D2045" s="2" t="s">
        <v>17</v>
      </c>
      <c r="E2045" s="2" t="s">
        <v>18</v>
      </c>
      <c r="F2045" s="2" t="s">
        <v>72</v>
      </c>
      <c r="G2045" s="2" t="s">
        <v>20</v>
      </c>
      <c r="H2045" s="2" t="s">
        <v>21</v>
      </c>
      <c r="I2045" s="2" t="s">
        <v>22</v>
      </c>
      <c r="J2045" s="2" t="s">
        <v>23</v>
      </c>
      <c r="K2045" s="2"/>
      <c r="L2045" s="2"/>
      <c r="M2045" s="2" t="s">
        <v>32</v>
      </c>
      <c r="N2045" s="2" t="s">
        <v>88</v>
      </c>
      <c r="O2045" s="2" t="s">
        <v>88</v>
      </c>
    </row>
    <row r="2046" spans="1:15" hidden="1">
      <c r="A2046" s="1" t="s">
        <v>15</v>
      </c>
      <c r="B2046" s="2">
        <v>2013</v>
      </c>
      <c r="C2046" s="2" t="s">
        <v>16</v>
      </c>
      <c r="D2046" s="2" t="s">
        <v>17</v>
      </c>
      <c r="E2046" s="2" t="s">
        <v>27</v>
      </c>
      <c r="F2046" s="2" t="s">
        <v>19</v>
      </c>
      <c r="G2046" s="2" t="s">
        <v>36</v>
      </c>
      <c r="H2046" s="2" t="s">
        <v>60</v>
      </c>
      <c r="I2046" s="2" t="s">
        <v>38</v>
      </c>
      <c r="J2046" s="2" t="s">
        <v>30</v>
      </c>
      <c r="K2046" s="2" t="s">
        <v>24</v>
      </c>
      <c r="L2046" s="2" t="s">
        <v>25</v>
      </c>
      <c r="M2046" s="2" t="s">
        <v>88</v>
      </c>
      <c r="N2046" s="2" t="s">
        <v>33</v>
      </c>
      <c r="O2046" s="2" t="s">
        <v>88</v>
      </c>
    </row>
    <row r="2047" spans="1:15" hidden="1">
      <c r="A2047" s="1" t="s">
        <v>15</v>
      </c>
      <c r="B2047" s="2">
        <v>2015</v>
      </c>
      <c r="C2047" s="2" t="s">
        <v>16</v>
      </c>
      <c r="D2047" s="2" t="s">
        <v>17</v>
      </c>
      <c r="E2047" s="2" t="s">
        <v>27</v>
      </c>
      <c r="F2047" s="2" t="s">
        <v>50</v>
      </c>
      <c r="G2047" s="2" t="s">
        <v>45</v>
      </c>
      <c r="H2047" s="2" t="s">
        <v>54</v>
      </c>
      <c r="I2047" s="2" t="s">
        <v>47</v>
      </c>
      <c r="J2047" s="2" t="s">
        <v>30</v>
      </c>
      <c r="K2047" s="2" t="s">
        <v>25</v>
      </c>
      <c r="L2047" s="2" t="s">
        <v>25</v>
      </c>
      <c r="M2047" s="2" t="s">
        <v>32</v>
      </c>
      <c r="N2047" s="2" t="s">
        <v>33</v>
      </c>
      <c r="O2047" s="2" t="s">
        <v>88</v>
      </c>
    </row>
    <row r="2048" spans="1:15" hidden="1">
      <c r="A2048" s="1" t="s">
        <v>15</v>
      </c>
      <c r="B2048" s="2">
        <v>2010</v>
      </c>
      <c r="C2048" s="2" t="s">
        <v>16</v>
      </c>
      <c r="D2048" s="2" t="s">
        <v>17</v>
      </c>
      <c r="E2048" s="2" t="s">
        <v>27</v>
      </c>
      <c r="F2048" s="2" t="s">
        <v>19</v>
      </c>
      <c r="G2048" s="2" t="s">
        <v>45</v>
      </c>
      <c r="H2048" s="2" t="s">
        <v>54</v>
      </c>
      <c r="I2048" s="2" t="s">
        <v>47</v>
      </c>
      <c r="J2048" s="2" t="s">
        <v>30</v>
      </c>
      <c r="K2048" s="2" t="s">
        <v>24</v>
      </c>
      <c r="L2048" s="2" t="s">
        <v>25</v>
      </c>
      <c r="M2048" s="2" t="s">
        <v>88</v>
      </c>
      <c r="N2048" s="2" t="s">
        <v>88</v>
      </c>
      <c r="O2048" s="2" t="s">
        <v>88</v>
      </c>
    </row>
    <row r="2049" spans="1:15" hidden="1">
      <c r="A2049" s="1" t="s">
        <v>15</v>
      </c>
      <c r="B2049" s="2">
        <v>2012</v>
      </c>
      <c r="C2049" s="2" t="s">
        <v>16</v>
      </c>
      <c r="D2049" s="2"/>
      <c r="E2049" s="2" t="s">
        <v>91</v>
      </c>
      <c r="F2049" s="2" t="s">
        <v>86</v>
      </c>
      <c r="G2049" s="2"/>
      <c r="H2049" s="2"/>
      <c r="I2049" s="2" t="s">
        <v>184</v>
      </c>
      <c r="J2049" s="2"/>
      <c r="K2049" s="2" t="s">
        <v>31</v>
      </c>
      <c r="L2049" s="2" t="s">
        <v>25</v>
      </c>
      <c r="M2049" s="2" t="s">
        <v>88</v>
      </c>
      <c r="N2049" s="2" t="s">
        <v>88</v>
      </c>
      <c r="O2049" s="2" t="s">
        <v>88</v>
      </c>
    </row>
    <row r="2050" spans="1:15" hidden="1">
      <c r="A2050" s="1" t="s">
        <v>15</v>
      </c>
      <c r="B2050" s="2">
        <v>2019</v>
      </c>
      <c r="C2050" s="2" t="s">
        <v>16</v>
      </c>
      <c r="D2050" s="2" t="s">
        <v>33</v>
      </c>
      <c r="E2050" s="2" t="s">
        <v>49</v>
      </c>
      <c r="F2050" s="2" t="s">
        <v>95</v>
      </c>
      <c r="G2050" s="2" t="s">
        <v>20</v>
      </c>
      <c r="H2050" s="2" t="s">
        <v>71</v>
      </c>
      <c r="I2050" s="2" t="s">
        <v>22</v>
      </c>
      <c r="J2050" s="2" t="s">
        <v>52</v>
      </c>
      <c r="K2050" s="2" t="s">
        <v>40</v>
      </c>
      <c r="L2050" s="2" t="s">
        <v>41</v>
      </c>
      <c r="M2050" s="2" t="s">
        <v>55</v>
      </c>
      <c r="N2050" s="2" t="s">
        <v>17</v>
      </c>
      <c r="O2050" s="2" t="s">
        <v>88</v>
      </c>
    </row>
    <row r="2051" spans="1:15">
      <c r="A2051" s="1" t="s">
        <v>15</v>
      </c>
      <c r="B2051" s="2">
        <v>2017</v>
      </c>
      <c r="C2051" s="2" t="s">
        <v>16</v>
      </c>
      <c r="D2051" s="2" t="s">
        <v>33</v>
      </c>
      <c r="E2051" s="2" t="s">
        <v>79</v>
      </c>
      <c r="F2051" s="2" t="s">
        <v>213</v>
      </c>
      <c r="G2051" s="2" t="s">
        <v>127</v>
      </c>
      <c r="H2051" s="2" t="s">
        <v>228</v>
      </c>
      <c r="I2051" s="2" t="s">
        <v>76</v>
      </c>
      <c r="J2051" s="2" t="s">
        <v>77</v>
      </c>
      <c r="K2051" s="2" t="s">
        <v>40</v>
      </c>
      <c r="L2051" s="2" t="s">
        <v>41</v>
      </c>
      <c r="M2051" s="2" t="s">
        <v>55</v>
      </c>
      <c r="N2051" s="2" t="s">
        <v>88</v>
      </c>
      <c r="O2051" s="2" t="s">
        <v>43</v>
      </c>
    </row>
    <row r="2052" spans="1:15">
      <c r="A2052" s="1" t="s">
        <v>15</v>
      </c>
      <c r="B2052" s="2">
        <v>2019</v>
      </c>
      <c r="C2052" s="2" t="s">
        <v>16</v>
      </c>
      <c r="D2052" s="2" t="s">
        <v>62</v>
      </c>
      <c r="E2052" s="2" t="s">
        <v>18</v>
      </c>
      <c r="F2052" s="2" t="s">
        <v>100</v>
      </c>
      <c r="G2052" s="2" t="s">
        <v>45</v>
      </c>
      <c r="H2052" s="2" t="s">
        <v>54</v>
      </c>
      <c r="I2052" s="2" t="s">
        <v>47</v>
      </c>
      <c r="J2052" s="2" t="s">
        <v>23</v>
      </c>
      <c r="K2052" s="2" t="s">
        <v>40</v>
      </c>
      <c r="L2052" s="2" t="s">
        <v>41</v>
      </c>
      <c r="M2052" s="2" t="s">
        <v>88</v>
      </c>
      <c r="N2052" s="2" t="s">
        <v>88</v>
      </c>
      <c r="O2052" s="2" t="s">
        <v>43</v>
      </c>
    </row>
    <row r="2053" spans="1:15" hidden="1">
      <c r="A2053" s="1" t="s">
        <v>207</v>
      </c>
      <c r="B2053" s="2">
        <v>2013</v>
      </c>
      <c r="C2053" s="2" t="s">
        <v>99</v>
      </c>
      <c r="D2053" s="2" t="s">
        <v>33</v>
      </c>
      <c r="E2053" s="2" t="s">
        <v>65</v>
      </c>
      <c r="F2053" s="2" t="s">
        <v>19</v>
      </c>
      <c r="G2053" s="2"/>
      <c r="H2053" s="2"/>
      <c r="I2053" s="2" t="s">
        <v>184</v>
      </c>
      <c r="J2053" s="2" t="s">
        <v>67</v>
      </c>
      <c r="K2053" s="2"/>
      <c r="L2053" s="2"/>
      <c r="M2053" s="2" t="s">
        <v>88</v>
      </c>
      <c r="N2053" s="2" t="s">
        <v>33</v>
      </c>
      <c r="O2053" s="2" t="s">
        <v>88</v>
      </c>
    </row>
    <row r="2054" spans="1:15">
      <c r="A2054" s="1" t="s">
        <v>15</v>
      </c>
      <c r="B2054" s="2">
        <v>2011</v>
      </c>
      <c r="C2054" s="2" t="s">
        <v>16</v>
      </c>
      <c r="D2054" s="2" t="s">
        <v>33</v>
      </c>
      <c r="E2054" s="2" t="s">
        <v>34</v>
      </c>
      <c r="F2054" s="2" t="s">
        <v>72</v>
      </c>
      <c r="G2054" s="2" t="s">
        <v>45</v>
      </c>
      <c r="H2054" s="2" t="s">
        <v>146</v>
      </c>
      <c r="I2054" s="2" t="s">
        <v>47</v>
      </c>
      <c r="J2054" s="2" t="s">
        <v>39</v>
      </c>
      <c r="K2054" s="2" t="s">
        <v>84</v>
      </c>
      <c r="L2054" s="2" t="s">
        <v>41</v>
      </c>
      <c r="M2054" s="2" t="s">
        <v>32</v>
      </c>
      <c r="N2054" s="2" t="s">
        <v>88</v>
      </c>
      <c r="O2054" s="2" t="s">
        <v>43</v>
      </c>
    </row>
    <row r="2055" spans="1:15">
      <c r="A2055" s="1" t="s">
        <v>15</v>
      </c>
      <c r="B2055" s="2">
        <v>2023</v>
      </c>
      <c r="C2055" s="2" t="s">
        <v>16</v>
      </c>
      <c r="D2055" s="2" t="s">
        <v>33</v>
      </c>
      <c r="E2055" s="2" t="s">
        <v>65</v>
      </c>
      <c r="F2055" s="2" t="s">
        <v>66</v>
      </c>
      <c r="G2055" s="2" t="s">
        <v>20</v>
      </c>
      <c r="H2055" s="2" t="s">
        <v>29</v>
      </c>
      <c r="I2055" s="2" t="s">
        <v>22</v>
      </c>
      <c r="J2055" s="2" t="s">
        <v>67</v>
      </c>
      <c r="K2055" s="2" t="s">
        <v>25</v>
      </c>
      <c r="L2055" s="2" t="s">
        <v>25</v>
      </c>
      <c r="M2055" s="2" t="s">
        <v>32</v>
      </c>
      <c r="N2055" s="2" t="s">
        <v>33</v>
      </c>
      <c r="O2055" s="2" t="s">
        <v>43</v>
      </c>
    </row>
    <row r="2056" spans="1:15" hidden="1">
      <c r="A2056" s="1" t="s">
        <v>15</v>
      </c>
      <c r="B2056" s="2">
        <v>2015</v>
      </c>
      <c r="C2056" s="2" t="s">
        <v>16</v>
      </c>
      <c r="D2056" s="2" t="s">
        <v>17</v>
      </c>
      <c r="E2056" s="2" t="s">
        <v>18</v>
      </c>
      <c r="F2056" s="2" t="s">
        <v>19</v>
      </c>
      <c r="G2056" s="2"/>
      <c r="H2056" s="2"/>
      <c r="I2056" s="2" t="s">
        <v>184</v>
      </c>
      <c r="J2056" s="2" t="s">
        <v>23</v>
      </c>
      <c r="K2056" s="2" t="s">
        <v>24</v>
      </c>
      <c r="L2056" s="2" t="s">
        <v>25</v>
      </c>
      <c r="M2056" s="2" t="s">
        <v>88</v>
      </c>
      <c r="N2056" s="2" t="s">
        <v>88</v>
      </c>
      <c r="O2056" s="2" t="s">
        <v>88</v>
      </c>
    </row>
    <row r="2057" spans="1:15" hidden="1">
      <c r="A2057" s="1" t="s">
        <v>15</v>
      </c>
      <c r="B2057" s="2">
        <v>2010</v>
      </c>
      <c r="C2057" s="2" t="s">
        <v>16</v>
      </c>
      <c r="D2057" s="2" t="s">
        <v>33</v>
      </c>
      <c r="E2057" s="2" t="s">
        <v>34</v>
      </c>
      <c r="F2057" s="2" t="s">
        <v>35</v>
      </c>
      <c r="G2057" s="2" t="s">
        <v>36</v>
      </c>
      <c r="H2057" s="2" t="s">
        <v>37</v>
      </c>
      <c r="I2057" s="2" t="s">
        <v>38</v>
      </c>
      <c r="J2057" s="2" t="s">
        <v>39</v>
      </c>
      <c r="K2057" s="2" t="s">
        <v>83</v>
      </c>
      <c r="L2057" s="2" t="s">
        <v>25</v>
      </c>
      <c r="M2057" s="2" t="s">
        <v>88</v>
      </c>
      <c r="N2057" s="2" t="s">
        <v>88</v>
      </c>
      <c r="O2057" s="2" t="s">
        <v>88</v>
      </c>
    </row>
    <row r="2058" spans="1:15">
      <c r="A2058" s="1" t="s">
        <v>15</v>
      </c>
      <c r="B2058" s="2">
        <v>2012</v>
      </c>
      <c r="C2058" s="2" t="s">
        <v>16</v>
      </c>
      <c r="D2058" s="2" t="s">
        <v>33</v>
      </c>
      <c r="E2058" s="2" t="s">
        <v>34</v>
      </c>
      <c r="F2058" s="2" t="s">
        <v>28</v>
      </c>
      <c r="G2058" s="2" t="s">
        <v>36</v>
      </c>
      <c r="H2058" s="2" t="s">
        <v>37</v>
      </c>
      <c r="I2058" s="2" t="s">
        <v>38</v>
      </c>
      <c r="J2058" s="2" t="s">
        <v>39</v>
      </c>
      <c r="K2058" s="2" t="s">
        <v>40</v>
      </c>
      <c r="L2058" s="2" t="s">
        <v>41</v>
      </c>
      <c r="M2058" s="2" t="s">
        <v>44</v>
      </c>
      <c r="N2058" s="2" t="s">
        <v>17</v>
      </c>
      <c r="O2058" s="2" t="s">
        <v>43</v>
      </c>
    </row>
    <row r="2059" spans="1:15" hidden="1">
      <c r="A2059" s="1" t="s">
        <v>15</v>
      </c>
      <c r="B2059" s="2">
        <v>2016</v>
      </c>
      <c r="C2059" s="2" t="s">
        <v>16</v>
      </c>
      <c r="D2059" s="2" t="s">
        <v>33</v>
      </c>
      <c r="E2059" s="2" t="s">
        <v>49</v>
      </c>
      <c r="F2059" s="2" t="s">
        <v>35</v>
      </c>
      <c r="G2059" s="2" t="s">
        <v>20</v>
      </c>
      <c r="H2059" s="2" t="s">
        <v>51</v>
      </c>
      <c r="I2059" s="2" t="s">
        <v>22</v>
      </c>
      <c r="J2059" s="2" t="s">
        <v>52</v>
      </c>
      <c r="K2059" s="2" t="s">
        <v>31</v>
      </c>
      <c r="L2059" s="2" t="s">
        <v>25</v>
      </c>
      <c r="M2059" s="2" t="s">
        <v>42</v>
      </c>
      <c r="N2059" s="2" t="s">
        <v>88</v>
      </c>
      <c r="O2059" s="2" t="s">
        <v>88</v>
      </c>
    </row>
    <row r="2060" spans="1:15" hidden="1">
      <c r="A2060" s="1" t="s">
        <v>63</v>
      </c>
      <c r="B2060" s="2">
        <v>2012</v>
      </c>
      <c r="C2060" s="2" t="s">
        <v>16</v>
      </c>
      <c r="D2060" s="2" t="s">
        <v>33</v>
      </c>
      <c r="E2060" s="2" t="s">
        <v>91</v>
      </c>
      <c r="F2060" s="2" t="s">
        <v>66</v>
      </c>
      <c r="G2060" s="2"/>
      <c r="H2060" s="2"/>
      <c r="I2060" s="2" t="s">
        <v>184</v>
      </c>
      <c r="J2060" s="2" t="s">
        <v>52</v>
      </c>
      <c r="K2060" s="2"/>
      <c r="L2060" s="2"/>
      <c r="M2060" s="2" t="s">
        <v>88</v>
      </c>
      <c r="N2060" s="2" t="s">
        <v>33</v>
      </c>
      <c r="O2060" s="2" t="s">
        <v>88</v>
      </c>
    </row>
    <row r="2061" spans="1:15" hidden="1">
      <c r="A2061" s="1" t="s">
        <v>15</v>
      </c>
      <c r="B2061" s="2">
        <v>2013</v>
      </c>
      <c r="C2061" s="2" t="s">
        <v>16</v>
      </c>
      <c r="D2061" s="2" t="s">
        <v>17</v>
      </c>
      <c r="E2061" s="2" t="s">
        <v>27</v>
      </c>
      <c r="F2061" s="2" t="s">
        <v>66</v>
      </c>
      <c r="G2061" s="2" t="s">
        <v>45</v>
      </c>
      <c r="H2061" s="2" t="s">
        <v>54</v>
      </c>
      <c r="I2061" s="2" t="s">
        <v>47</v>
      </c>
      <c r="J2061" s="2" t="s">
        <v>30</v>
      </c>
      <c r="K2061" s="2" t="s">
        <v>31</v>
      </c>
      <c r="L2061" s="2" t="s">
        <v>25</v>
      </c>
      <c r="M2061" s="2" t="s">
        <v>42</v>
      </c>
      <c r="N2061" s="2" t="s">
        <v>88</v>
      </c>
      <c r="O2061" s="2" t="s">
        <v>88</v>
      </c>
    </row>
    <row r="2062" spans="1:15" hidden="1">
      <c r="A2062" s="1" t="s">
        <v>15</v>
      </c>
      <c r="B2062" s="2">
        <v>2010</v>
      </c>
      <c r="C2062" s="2" t="s">
        <v>16</v>
      </c>
      <c r="D2062" s="2" t="s">
        <v>17</v>
      </c>
      <c r="E2062" s="2" t="s">
        <v>27</v>
      </c>
      <c r="F2062" s="2" t="s">
        <v>19</v>
      </c>
      <c r="G2062" s="2" t="s">
        <v>20</v>
      </c>
      <c r="H2062" s="2" t="s">
        <v>51</v>
      </c>
      <c r="I2062" s="2" t="s">
        <v>22</v>
      </c>
      <c r="J2062" s="2" t="s">
        <v>30</v>
      </c>
      <c r="K2062" s="2"/>
      <c r="L2062" s="2"/>
      <c r="M2062" s="2" t="s">
        <v>88</v>
      </c>
      <c r="N2062" s="2" t="s">
        <v>88</v>
      </c>
      <c r="O2062" s="2" t="s">
        <v>88</v>
      </c>
    </row>
    <row r="2063" spans="1:15">
      <c r="A2063" s="1" t="s">
        <v>74</v>
      </c>
      <c r="B2063" s="2">
        <v>2020</v>
      </c>
      <c r="C2063" s="2" t="s">
        <v>16</v>
      </c>
      <c r="D2063" s="2" t="s">
        <v>33</v>
      </c>
      <c r="E2063" s="2" t="s">
        <v>49</v>
      </c>
      <c r="F2063" s="2" t="s">
        <v>66</v>
      </c>
      <c r="G2063" s="2" t="s">
        <v>20</v>
      </c>
      <c r="H2063" s="2" t="s">
        <v>51</v>
      </c>
      <c r="I2063" s="2" t="s">
        <v>22</v>
      </c>
      <c r="J2063" s="2" t="s">
        <v>52</v>
      </c>
      <c r="K2063" s="2" t="s">
        <v>40</v>
      </c>
      <c r="L2063" s="2" t="s">
        <v>41</v>
      </c>
      <c r="M2063" s="2" t="s">
        <v>32</v>
      </c>
      <c r="N2063" s="2" t="s">
        <v>88</v>
      </c>
      <c r="O2063" s="2" t="s">
        <v>43</v>
      </c>
    </row>
    <row r="2064" spans="1:15" hidden="1">
      <c r="A2064" s="1" t="s">
        <v>15</v>
      </c>
      <c r="B2064" s="2">
        <v>2016</v>
      </c>
      <c r="C2064" s="2" t="s">
        <v>16</v>
      </c>
      <c r="D2064" s="2" t="s">
        <v>33</v>
      </c>
      <c r="E2064" s="2" t="s">
        <v>27</v>
      </c>
      <c r="F2064" s="2" t="s">
        <v>19</v>
      </c>
      <c r="G2064" s="2" t="s">
        <v>20</v>
      </c>
      <c r="H2064" s="2" t="s">
        <v>85</v>
      </c>
      <c r="I2064" s="2" t="s">
        <v>22</v>
      </c>
      <c r="J2064" s="2" t="s">
        <v>30</v>
      </c>
      <c r="K2064" s="2"/>
      <c r="L2064" s="2"/>
      <c r="M2064" s="2" t="s">
        <v>32</v>
      </c>
      <c r="N2064" s="2" t="s">
        <v>33</v>
      </c>
      <c r="O2064" s="2" t="s">
        <v>88</v>
      </c>
    </row>
    <row r="2065" spans="1:15">
      <c r="A2065" s="1" t="s">
        <v>15</v>
      </c>
      <c r="B2065" s="2">
        <v>2016</v>
      </c>
      <c r="C2065" s="2" t="s">
        <v>16</v>
      </c>
      <c r="D2065" s="2" t="s">
        <v>33</v>
      </c>
      <c r="E2065" s="2" t="s">
        <v>91</v>
      </c>
      <c r="F2065" s="2" t="s">
        <v>66</v>
      </c>
      <c r="G2065" s="2" t="s">
        <v>20</v>
      </c>
      <c r="H2065" s="2" t="s">
        <v>21</v>
      </c>
      <c r="I2065" s="2" t="s">
        <v>22</v>
      </c>
      <c r="J2065" s="2" t="s">
        <v>52</v>
      </c>
      <c r="K2065" s="2" t="s">
        <v>40</v>
      </c>
      <c r="L2065" s="2" t="s">
        <v>41</v>
      </c>
      <c r="M2065" s="2" t="s">
        <v>81</v>
      </c>
      <c r="N2065" s="2" t="s">
        <v>88</v>
      </c>
      <c r="O2065" s="2" t="s">
        <v>43</v>
      </c>
    </row>
    <row r="2066" spans="1:15" hidden="1">
      <c r="A2066" s="1" t="s">
        <v>15</v>
      </c>
      <c r="B2066" s="2">
        <v>2012</v>
      </c>
      <c r="C2066" s="2" t="s">
        <v>16</v>
      </c>
      <c r="D2066" s="2" t="s">
        <v>17</v>
      </c>
      <c r="E2066" s="2" t="s">
        <v>27</v>
      </c>
      <c r="F2066" s="2" t="s">
        <v>19</v>
      </c>
      <c r="G2066" s="2" t="s">
        <v>45</v>
      </c>
      <c r="H2066" s="2" t="s">
        <v>54</v>
      </c>
      <c r="I2066" s="2" t="s">
        <v>47</v>
      </c>
      <c r="J2066" s="2" t="s">
        <v>30</v>
      </c>
      <c r="K2066" s="2" t="s">
        <v>24</v>
      </c>
      <c r="L2066" s="2" t="s">
        <v>25</v>
      </c>
      <c r="M2066" s="2" t="s">
        <v>88</v>
      </c>
      <c r="N2066" s="2" t="s">
        <v>88</v>
      </c>
      <c r="O2066" s="2" t="s">
        <v>88</v>
      </c>
    </row>
    <row r="2067" spans="1:15" hidden="1">
      <c r="A2067" s="1" t="s">
        <v>15</v>
      </c>
      <c r="B2067" s="2">
        <v>2010</v>
      </c>
      <c r="C2067" s="2" t="s">
        <v>16</v>
      </c>
      <c r="D2067" s="2" t="s">
        <v>17</v>
      </c>
      <c r="E2067" s="2" t="s">
        <v>91</v>
      </c>
      <c r="F2067" s="2" t="s">
        <v>19</v>
      </c>
      <c r="G2067" s="2" t="s">
        <v>45</v>
      </c>
      <c r="H2067" s="2" t="s">
        <v>54</v>
      </c>
      <c r="I2067" s="2" t="s">
        <v>47</v>
      </c>
      <c r="J2067" s="2" t="s">
        <v>23</v>
      </c>
      <c r="K2067" s="2" t="s">
        <v>24</v>
      </c>
      <c r="L2067" s="2" t="s">
        <v>25</v>
      </c>
      <c r="M2067" s="2" t="s">
        <v>88</v>
      </c>
      <c r="N2067" s="2" t="s">
        <v>88</v>
      </c>
      <c r="O2067" s="2" t="s">
        <v>88</v>
      </c>
    </row>
    <row r="2068" spans="1:15" hidden="1">
      <c r="A2068" s="1" t="s">
        <v>230</v>
      </c>
      <c r="B2068" s="2">
        <v>2012</v>
      </c>
      <c r="C2068" s="2" t="s">
        <v>16</v>
      </c>
      <c r="D2068" s="2" t="s">
        <v>62</v>
      </c>
      <c r="E2068" s="2" t="s">
        <v>49</v>
      </c>
      <c r="F2068" s="2" t="s">
        <v>96</v>
      </c>
      <c r="G2068" s="2" t="s">
        <v>20</v>
      </c>
      <c r="H2068" s="2" t="s">
        <v>51</v>
      </c>
      <c r="I2068" s="2" t="s">
        <v>22</v>
      </c>
      <c r="J2068" s="2" t="s">
        <v>52</v>
      </c>
      <c r="K2068" s="2" t="s">
        <v>69</v>
      </c>
      <c r="L2068" s="2" t="s">
        <v>25</v>
      </c>
      <c r="M2068" s="2" t="s">
        <v>88</v>
      </c>
      <c r="N2068" s="2" t="s">
        <v>17</v>
      </c>
      <c r="O2068" s="2" t="s">
        <v>88</v>
      </c>
    </row>
    <row r="2069" spans="1:15" hidden="1">
      <c r="A2069" s="1" t="s">
        <v>15</v>
      </c>
      <c r="B2069" s="2">
        <v>2013</v>
      </c>
      <c r="C2069" s="2" t="s">
        <v>16</v>
      </c>
      <c r="D2069" s="2" t="s">
        <v>33</v>
      </c>
      <c r="E2069" s="2" t="s">
        <v>34</v>
      </c>
      <c r="F2069" s="2" t="s">
        <v>35</v>
      </c>
      <c r="G2069" s="2" t="s">
        <v>36</v>
      </c>
      <c r="H2069" s="2" t="s">
        <v>37</v>
      </c>
      <c r="I2069" s="2" t="s">
        <v>38</v>
      </c>
      <c r="J2069" s="2" t="s">
        <v>39</v>
      </c>
      <c r="K2069" s="2" t="s">
        <v>31</v>
      </c>
      <c r="L2069" s="2" t="s">
        <v>25</v>
      </c>
      <c r="M2069" s="2" t="s">
        <v>88</v>
      </c>
      <c r="N2069" s="2" t="s">
        <v>17</v>
      </c>
      <c r="O2069" s="2" t="s">
        <v>88</v>
      </c>
    </row>
    <row r="2070" spans="1:15" hidden="1">
      <c r="A2070" s="1" t="s">
        <v>15</v>
      </c>
      <c r="B2070" s="2">
        <v>2013</v>
      </c>
      <c r="C2070" s="2" t="s">
        <v>16</v>
      </c>
      <c r="D2070" s="2" t="s">
        <v>44</v>
      </c>
      <c r="E2070" s="2" t="s">
        <v>27</v>
      </c>
      <c r="F2070" s="2" t="s">
        <v>72</v>
      </c>
      <c r="G2070" s="2" t="s">
        <v>20</v>
      </c>
      <c r="H2070" s="2" t="s">
        <v>51</v>
      </c>
      <c r="I2070" s="2" t="s">
        <v>22</v>
      </c>
      <c r="J2070" s="2" t="s">
        <v>30</v>
      </c>
      <c r="K2070" s="2" t="s">
        <v>31</v>
      </c>
      <c r="L2070" s="2" t="s">
        <v>25</v>
      </c>
      <c r="M2070" s="2" t="s">
        <v>55</v>
      </c>
      <c r="N2070" s="2" t="s">
        <v>33</v>
      </c>
      <c r="O2070" s="2" t="s">
        <v>88</v>
      </c>
    </row>
    <row r="2071" spans="1:15">
      <c r="A2071" s="1" t="s">
        <v>15</v>
      </c>
      <c r="B2071" s="2">
        <v>2016</v>
      </c>
      <c r="C2071" s="2" t="s">
        <v>16</v>
      </c>
      <c r="D2071" s="2" t="s">
        <v>33</v>
      </c>
      <c r="E2071" s="2" t="s">
        <v>91</v>
      </c>
      <c r="F2071" s="2" t="s">
        <v>72</v>
      </c>
      <c r="G2071" s="2" t="s">
        <v>92</v>
      </c>
      <c r="H2071" s="2" t="s">
        <v>133</v>
      </c>
      <c r="I2071" s="2" t="s">
        <v>94</v>
      </c>
      <c r="J2071" s="2" t="s">
        <v>39</v>
      </c>
      <c r="K2071" s="2" t="s">
        <v>40</v>
      </c>
      <c r="L2071" s="2" t="s">
        <v>41</v>
      </c>
      <c r="M2071" s="2" t="s">
        <v>32</v>
      </c>
      <c r="N2071" s="2" t="s">
        <v>17</v>
      </c>
      <c r="O2071" s="2" t="s">
        <v>43</v>
      </c>
    </row>
    <row r="2072" spans="1:15" hidden="1">
      <c r="A2072" s="1" t="s">
        <v>15</v>
      </c>
      <c r="B2072" s="2">
        <v>2012</v>
      </c>
      <c r="C2072" s="2" t="s">
        <v>16</v>
      </c>
      <c r="D2072" s="2" t="s">
        <v>17</v>
      </c>
      <c r="E2072" s="2" t="s">
        <v>18</v>
      </c>
      <c r="F2072" s="2" t="s">
        <v>19</v>
      </c>
      <c r="G2072" s="2" t="s">
        <v>20</v>
      </c>
      <c r="H2072" s="2" t="s">
        <v>21</v>
      </c>
      <c r="I2072" s="2" t="s">
        <v>22</v>
      </c>
      <c r="J2072" s="2" t="s">
        <v>23</v>
      </c>
      <c r="K2072" s="2" t="s">
        <v>24</v>
      </c>
      <c r="L2072" s="2" t="s">
        <v>25</v>
      </c>
      <c r="M2072" s="2" t="s">
        <v>88</v>
      </c>
      <c r="N2072" s="2" t="s">
        <v>88</v>
      </c>
      <c r="O2072" s="2" t="s">
        <v>88</v>
      </c>
    </row>
    <row r="2073" spans="1:15" hidden="1">
      <c r="A2073" s="1" t="s">
        <v>15</v>
      </c>
      <c r="B2073" s="2">
        <v>2014</v>
      </c>
      <c r="C2073" s="2" t="s">
        <v>16</v>
      </c>
      <c r="D2073" s="2" t="s">
        <v>33</v>
      </c>
      <c r="E2073" s="2" t="s">
        <v>27</v>
      </c>
      <c r="F2073" s="2" t="s">
        <v>96</v>
      </c>
      <c r="G2073" s="2" t="s">
        <v>20</v>
      </c>
      <c r="H2073" s="2" t="s">
        <v>21</v>
      </c>
      <c r="I2073" s="2" t="s">
        <v>22</v>
      </c>
      <c r="J2073" s="2" t="s">
        <v>30</v>
      </c>
      <c r="K2073" s="2" t="s">
        <v>31</v>
      </c>
      <c r="L2073" s="2" t="s">
        <v>25</v>
      </c>
      <c r="M2073" s="2" t="s">
        <v>55</v>
      </c>
      <c r="N2073" s="2" t="s">
        <v>88</v>
      </c>
      <c r="O2073" s="2" t="s">
        <v>88</v>
      </c>
    </row>
    <row r="2074" spans="1:15" hidden="1">
      <c r="A2074" s="1" t="s">
        <v>15</v>
      </c>
      <c r="B2074" s="2">
        <v>2012</v>
      </c>
      <c r="C2074" s="2" t="s">
        <v>16</v>
      </c>
      <c r="D2074" s="2" t="s">
        <v>33</v>
      </c>
      <c r="E2074" s="2" t="s">
        <v>65</v>
      </c>
      <c r="F2074" s="2" t="s">
        <v>86</v>
      </c>
      <c r="G2074" s="2" t="s">
        <v>36</v>
      </c>
      <c r="H2074" s="2" t="s">
        <v>37</v>
      </c>
      <c r="I2074" s="2" t="s">
        <v>38</v>
      </c>
      <c r="J2074" s="2" t="s">
        <v>52</v>
      </c>
      <c r="K2074" s="2" t="s">
        <v>70</v>
      </c>
      <c r="L2074" s="2" t="s">
        <v>25</v>
      </c>
      <c r="M2074" s="2" t="s">
        <v>32</v>
      </c>
      <c r="N2074" s="2" t="s">
        <v>88</v>
      </c>
      <c r="O2074" s="2" t="s">
        <v>64</v>
      </c>
    </row>
    <row r="2075" spans="1:15" hidden="1">
      <c r="A2075" s="1" t="s">
        <v>15</v>
      </c>
      <c r="B2075" s="2">
        <v>2012</v>
      </c>
      <c r="C2075" s="2" t="s">
        <v>16</v>
      </c>
      <c r="D2075" s="2" t="s">
        <v>17</v>
      </c>
      <c r="E2075" s="2" t="s">
        <v>27</v>
      </c>
      <c r="F2075" s="2" t="s">
        <v>19</v>
      </c>
      <c r="G2075" s="2" t="s">
        <v>45</v>
      </c>
      <c r="H2075" s="2" t="s">
        <v>54</v>
      </c>
      <c r="I2075" s="2" t="s">
        <v>47</v>
      </c>
      <c r="J2075" s="2" t="s">
        <v>30</v>
      </c>
      <c r="K2075" s="2" t="s">
        <v>24</v>
      </c>
      <c r="L2075" s="2" t="s">
        <v>25</v>
      </c>
      <c r="M2075" s="2" t="s">
        <v>88</v>
      </c>
      <c r="N2075" s="2" t="s">
        <v>88</v>
      </c>
      <c r="O2075" s="2" t="s">
        <v>88</v>
      </c>
    </row>
    <row r="2076" spans="1:15">
      <c r="A2076" s="1" t="s">
        <v>15</v>
      </c>
      <c r="B2076" s="2">
        <v>2018</v>
      </c>
      <c r="C2076" s="2" t="s">
        <v>16</v>
      </c>
      <c r="D2076" s="2" t="s">
        <v>33</v>
      </c>
      <c r="E2076" s="2" t="s">
        <v>65</v>
      </c>
      <c r="F2076" s="2" t="s">
        <v>35</v>
      </c>
      <c r="G2076" s="2" t="s">
        <v>20</v>
      </c>
      <c r="H2076" s="2" t="s">
        <v>21</v>
      </c>
      <c r="I2076" s="2" t="s">
        <v>22</v>
      </c>
      <c r="J2076" s="2" t="s">
        <v>67</v>
      </c>
      <c r="K2076" s="2" t="s">
        <v>41</v>
      </c>
      <c r="L2076" s="2" t="s">
        <v>41</v>
      </c>
      <c r="M2076" s="2" t="s">
        <v>42</v>
      </c>
      <c r="N2076" s="2" t="s">
        <v>33</v>
      </c>
      <c r="O2076" s="2" t="s">
        <v>43</v>
      </c>
    </row>
    <row r="2077" spans="1:15" hidden="1">
      <c r="A2077" s="1" t="s">
        <v>234</v>
      </c>
      <c r="B2077" s="2">
        <v>2016</v>
      </c>
      <c r="C2077" s="2" t="s">
        <v>16</v>
      </c>
      <c r="D2077" s="2" t="s">
        <v>33</v>
      </c>
      <c r="E2077" s="2" t="s">
        <v>49</v>
      </c>
      <c r="F2077" s="2" t="s">
        <v>50</v>
      </c>
      <c r="G2077" s="2" t="s">
        <v>20</v>
      </c>
      <c r="H2077" s="2" t="s">
        <v>51</v>
      </c>
      <c r="I2077" s="2" t="s">
        <v>22</v>
      </c>
      <c r="J2077" s="2" t="s">
        <v>52</v>
      </c>
      <c r="K2077" s="2" t="s">
        <v>40</v>
      </c>
      <c r="L2077" s="2" t="s">
        <v>41</v>
      </c>
      <c r="M2077" s="2" t="s">
        <v>32</v>
      </c>
      <c r="N2077" s="2" t="s">
        <v>88</v>
      </c>
      <c r="O2077" s="2" t="s">
        <v>88</v>
      </c>
    </row>
    <row r="2078" spans="1:15">
      <c r="A2078" s="1" t="s">
        <v>15</v>
      </c>
      <c r="B2078" s="2">
        <v>2012</v>
      </c>
      <c r="C2078" s="2" t="s">
        <v>16</v>
      </c>
      <c r="D2078" s="2" t="s">
        <v>33</v>
      </c>
      <c r="E2078" s="2" t="s">
        <v>49</v>
      </c>
      <c r="F2078" s="2" t="s">
        <v>86</v>
      </c>
      <c r="G2078" s="2" t="s">
        <v>20</v>
      </c>
      <c r="H2078" s="2" t="s">
        <v>51</v>
      </c>
      <c r="I2078" s="2" t="s">
        <v>22</v>
      </c>
      <c r="J2078" s="2" t="s">
        <v>52</v>
      </c>
      <c r="K2078" s="2" t="s">
        <v>31</v>
      </c>
      <c r="L2078" s="2" t="s">
        <v>25</v>
      </c>
      <c r="M2078" s="2" t="s">
        <v>88</v>
      </c>
      <c r="N2078" s="2" t="s">
        <v>88</v>
      </c>
      <c r="O2078" s="2" t="s">
        <v>43</v>
      </c>
    </row>
    <row r="2079" spans="1:15" hidden="1">
      <c r="A2079" s="1" t="s">
        <v>116</v>
      </c>
      <c r="B2079" s="2">
        <v>2021</v>
      </c>
      <c r="C2079" s="2" t="s">
        <v>16</v>
      </c>
      <c r="D2079" s="2" t="s">
        <v>17</v>
      </c>
      <c r="E2079" s="2" t="s">
        <v>34</v>
      </c>
      <c r="F2079" s="2" t="s">
        <v>35</v>
      </c>
      <c r="G2079" s="2" t="s">
        <v>45</v>
      </c>
      <c r="H2079" s="2" t="s">
        <v>54</v>
      </c>
      <c r="I2079" s="2" t="s">
        <v>47</v>
      </c>
      <c r="J2079" s="2" t="s">
        <v>30</v>
      </c>
      <c r="K2079" s="2" t="s">
        <v>31</v>
      </c>
      <c r="L2079" s="2" t="s">
        <v>25</v>
      </c>
      <c r="M2079" s="2" t="s">
        <v>42</v>
      </c>
      <c r="N2079" s="2" t="s">
        <v>33</v>
      </c>
      <c r="O2079" s="2" t="s">
        <v>88</v>
      </c>
    </row>
    <row r="2080" spans="1:15" hidden="1">
      <c r="A2080" s="1" t="s">
        <v>118</v>
      </c>
      <c r="B2080" s="2">
        <v>2014</v>
      </c>
      <c r="C2080" s="2" t="s">
        <v>16</v>
      </c>
      <c r="D2080" s="2" t="s">
        <v>17</v>
      </c>
      <c r="E2080" s="2" t="s">
        <v>18</v>
      </c>
      <c r="F2080" s="2" t="s">
        <v>19</v>
      </c>
      <c r="G2080" s="2" t="s">
        <v>20</v>
      </c>
      <c r="H2080" s="2" t="s">
        <v>21</v>
      </c>
      <c r="I2080" s="2" t="s">
        <v>22</v>
      </c>
      <c r="J2080" s="2" t="s">
        <v>23</v>
      </c>
      <c r="K2080" s="2"/>
      <c r="L2080" s="2"/>
      <c r="M2080" s="2" t="s">
        <v>88</v>
      </c>
      <c r="N2080" s="2" t="s">
        <v>33</v>
      </c>
      <c r="O2080" s="2" t="s">
        <v>88</v>
      </c>
    </row>
    <row r="2081" spans="1:15">
      <c r="A2081" s="1" t="s">
        <v>197</v>
      </c>
      <c r="B2081" s="2">
        <v>2014</v>
      </c>
      <c r="C2081" s="2" t="s">
        <v>16</v>
      </c>
      <c r="D2081" s="2" t="s">
        <v>33</v>
      </c>
      <c r="E2081" s="2" t="s">
        <v>91</v>
      </c>
      <c r="F2081" s="2" t="s">
        <v>72</v>
      </c>
      <c r="G2081" s="2" t="s">
        <v>92</v>
      </c>
      <c r="H2081" s="2" t="s">
        <v>133</v>
      </c>
      <c r="I2081" s="2" t="s">
        <v>94</v>
      </c>
      <c r="J2081" s="2" t="s">
        <v>39</v>
      </c>
      <c r="K2081" s="2"/>
      <c r="L2081" s="2"/>
      <c r="M2081" s="2" t="s">
        <v>32</v>
      </c>
      <c r="N2081" s="2" t="s">
        <v>33</v>
      </c>
      <c r="O2081" s="2" t="s">
        <v>43</v>
      </c>
    </row>
    <row r="2082" spans="1:15" hidden="1">
      <c r="A2082" s="1" t="s">
        <v>15</v>
      </c>
      <c r="B2082" s="2">
        <v>2006</v>
      </c>
      <c r="C2082" s="2" t="s">
        <v>16</v>
      </c>
      <c r="D2082" s="2" t="s">
        <v>17</v>
      </c>
      <c r="E2082" s="2" t="s">
        <v>65</v>
      </c>
      <c r="F2082" s="2" t="s">
        <v>19</v>
      </c>
      <c r="G2082" s="2" t="s">
        <v>20</v>
      </c>
      <c r="H2082" s="2" t="s">
        <v>224</v>
      </c>
      <c r="I2082" s="2" t="s">
        <v>22</v>
      </c>
      <c r="J2082" s="2" t="s">
        <v>52</v>
      </c>
      <c r="K2082" s="2" t="s">
        <v>40</v>
      </c>
      <c r="L2082" s="2" t="s">
        <v>41</v>
      </c>
      <c r="M2082" s="2" t="s">
        <v>88</v>
      </c>
      <c r="N2082" s="2" t="s">
        <v>33</v>
      </c>
      <c r="O2082" s="2" t="s">
        <v>88</v>
      </c>
    </row>
    <row r="2083" spans="1:15" hidden="1">
      <c r="A2083" s="1" t="s">
        <v>15</v>
      </c>
      <c r="B2083" s="2">
        <v>2011</v>
      </c>
      <c r="C2083" s="2" t="s">
        <v>16</v>
      </c>
      <c r="D2083" s="2" t="s">
        <v>44</v>
      </c>
      <c r="E2083" s="2" t="s">
        <v>91</v>
      </c>
      <c r="F2083" s="2" t="s">
        <v>19</v>
      </c>
      <c r="G2083" s="2" t="s">
        <v>20</v>
      </c>
      <c r="H2083" s="2" t="s">
        <v>21</v>
      </c>
      <c r="I2083" s="2" t="s">
        <v>22</v>
      </c>
      <c r="J2083" s="2"/>
      <c r="K2083" s="2" t="s">
        <v>24</v>
      </c>
      <c r="L2083" s="2" t="s">
        <v>25</v>
      </c>
      <c r="M2083" s="2" t="s">
        <v>88</v>
      </c>
      <c r="N2083" s="2" t="s">
        <v>88</v>
      </c>
      <c r="O2083" s="2" t="s">
        <v>88</v>
      </c>
    </row>
    <row r="2084" spans="1:15" hidden="1">
      <c r="A2084" s="1" t="s">
        <v>15</v>
      </c>
      <c r="B2084" s="2">
        <v>2014</v>
      </c>
      <c r="C2084" s="2" t="s">
        <v>16</v>
      </c>
      <c r="D2084" s="2" t="s">
        <v>17</v>
      </c>
      <c r="E2084" s="2" t="s">
        <v>18</v>
      </c>
      <c r="F2084" s="2" t="s">
        <v>35</v>
      </c>
      <c r="G2084" s="2" t="s">
        <v>20</v>
      </c>
      <c r="H2084" s="2" t="s">
        <v>71</v>
      </c>
      <c r="I2084" s="2" t="s">
        <v>22</v>
      </c>
      <c r="J2084" s="2" t="s">
        <v>23</v>
      </c>
      <c r="K2084" s="2" t="s">
        <v>69</v>
      </c>
      <c r="L2084" s="2" t="s">
        <v>25</v>
      </c>
      <c r="M2084" s="2" t="s">
        <v>42</v>
      </c>
      <c r="N2084" s="2" t="s">
        <v>88</v>
      </c>
      <c r="O2084" s="2" t="s">
        <v>88</v>
      </c>
    </row>
    <row r="2085" spans="1:15" hidden="1">
      <c r="A2085" s="1" t="s">
        <v>15</v>
      </c>
      <c r="B2085" s="2">
        <v>2015</v>
      </c>
      <c r="C2085" s="2" t="s">
        <v>16</v>
      </c>
      <c r="D2085" s="2" t="s">
        <v>17</v>
      </c>
      <c r="E2085" s="2" t="s">
        <v>18</v>
      </c>
      <c r="F2085" s="2" t="s">
        <v>35</v>
      </c>
      <c r="G2085" s="2" t="s">
        <v>20</v>
      </c>
      <c r="H2085" s="2" t="s">
        <v>21</v>
      </c>
      <c r="I2085" s="2" t="s">
        <v>22</v>
      </c>
      <c r="J2085" s="2" t="s">
        <v>23</v>
      </c>
      <c r="K2085" s="2" t="s">
        <v>61</v>
      </c>
      <c r="L2085" s="2" t="s">
        <v>41</v>
      </c>
      <c r="M2085" s="2" t="s">
        <v>55</v>
      </c>
      <c r="N2085" s="2" t="s">
        <v>17</v>
      </c>
      <c r="O2085" s="2" t="s">
        <v>88</v>
      </c>
    </row>
    <row r="2086" spans="1:15" hidden="1">
      <c r="A2086" s="1" t="s">
        <v>15</v>
      </c>
      <c r="B2086" s="2">
        <v>2015</v>
      </c>
      <c r="C2086" s="2" t="s">
        <v>16</v>
      </c>
      <c r="D2086" s="2" t="s">
        <v>17</v>
      </c>
      <c r="E2086" s="2" t="s">
        <v>27</v>
      </c>
      <c r="F2086" s="2" t="s">
        <v>19</v>
      </c>
      <c r="G2086" s="2" t="s">
        <v>45</v>
      </c>
      <c r="H2086" s="2" t="s">
        <v>54</v>
      </c>
      <c r="I2086" s="2" t="s">
        <v>47</v>
      </c>
      <c r="J2086" s="2" t="s">
        <v>30</v>
      </c>
      <c r="K2086" s="2" t="s">
        <v>24</v>
      </c>
      <c r="L2086" s="2" t="s">
        <v>25</v>
      </c>
      <c r="M2086" s="2" t="s">
        <v>88</v>
      </c>
      <c r="N2086" s="2" t="s">
        <v>88</v>
      </c>
      <c r="O2086" s="2" t="s">
        <v>88</v>
      </c>
    </row>
    <row r="2087" spans="1:15" hidden="1">
      <c r="A2087" s="1" t="s">
        <v>15</v>
      </c>
      <c r="B2087" s="2">
        <v>2012</v>
      </c>
      <c r="C2087" s="2" t="s">
        <v>16</v>
      </c>
      <c r="D2087" s="2" t="s">
        <v>17</v>
      </c>
      <c r="E2087" s="2" t="s">
        <v>18</v>
      </c>
      <c r="F2087" s="2" t="s">
        <v>19</v>
      </c>
      <c r="G2087" s="2" t="s">
        <v>20</v>
      </c>
      <c r="H2087" s="2" t="s">
        <v>21</v>
      </c>
      <c r="I2087" s="2" t="s">
        <v>22</v>
      </c>
      <c r="J2087" s="2" t="s">
        <v>23</v>
      </c>
      <c r="K2087" s="2"/>
      <c r="L2087" s="2"/>
      <c r="M2087" s="2" t="s">
        <v>32</v>
      </c>
      <c r="N2087" s="2" t="s">
        <v>17</v>
      </c>
      <c r="O2087" s="2" t="s">
        <v>88</v>
      </c>
    </row>
    <row r="2088" spans="1:15" hidden="1">
      <c r="A2088" s="1" t="s">
        <v>48</v>
      </c>
      <c r="B2088" s="2">
        <v>2013</v>
      </c>
      <c r="C2088" s="2" t="s">
        <v>16</v>
      </c>
      <c r="D2088" s="2" t="s">
        <v>17</v>
      </c>
      <c r="E2088" s="2" t="s">
        <v>18</v>
      </c>
      <c r="F2088" s="2" t="s">
        <v>35</v>
      </c>
      <c r="G2088" s="2" t="s">
        <v>20</v>
      </c>
      <c r="H2088" s="2" t="s">
        <v>21</v>
      </c>
      <c r="I2088" s="2" t="s">
        <v>22</v>
      </c>
      <c r="J2088" s="2" t="s">
        <v>23</v>
      </c>
      <c r="K2088" s="2"/>
      <c r="L2088" s="2"/>
      <c r="M2088" s="2" t="s">
        <v>42</v>
      </c>
      <c r="N2088" s="2" t="s">
        <v>33</v>
      </c>
      <c r="O2088" s="2" t="s">
        <v>88</v>
      </c>
    </row>
    <row r="2089" spans="1:15">
      <c r="A2089" s="1" t="s">
        <v>15</v>
      </c>
      <c r="B2089" s="2">
        <v>2023</v>
      </c>
      <c r="C2089" s="2" t="s">
        <v>16</v>
      </c>
      <c r="D2089" s="2" t="s">
        <v>33</v>
      </c>
      <c r="E2089" s="2" t="s">
        <v>65</v>
      </c>
      <c r="F2089" s="2" t="s">
        <v>66</v>
      </c>
      <c r="G2089" s="2" t="s">
        <v>20</v>
      </c>
      <c r="H2089" s="2" t="s">
        <v>29</v>
      </c>
      <c r="I2089" s="2" t="s">
        <v>22</v>
      </c>
      <c r="J2089" s="2" t="s">
        <v>67</v>
      </c>
      <c r="K2089" s="2" t="s">
        <v>25</v>
      </c>
      <c r="L2089" s="2" t="s">
        <v>25</v>
      </c>
      <c r="M2089" s="2" t="s">
        <v>32</v>
      </c>
      <c r="N2089" s="2" t="s">
        <v>33</v>
      </c>
      <c r="O2089" s="2" t="s">
        <v>43</v>
      </c>
    </row>
    <row r="2090" spans="1:15" hidden="1">
      <c r="A2090" s="1" t="s">
        <v>15</v>
      </c>
      <c r="B2090" s="2">
        <v>2016</v>
      </c>
      <c r="C2090" s="2" t="s">
        <v>16</v>
      </c>
      <c r="D2090" s="2" t="s">
        <v>17</v>
      </c>
      <c r="E2090" s="2" t="s">
        <v>18</v>
      </c>
      <c r="F2090" s="2" t="s">
        <v>35</v>
      </c>
      <c r="G2090" s="2" t="s">
        <v>20</v>
      </c>
      <c r="H2090" s="2" t="s">
        <v>21</v>
      </c>
      <c r="I2090" s="2" t="s">
        <v>22</v>
      </c>
      <c r="J2090" s="2" t="s">
        <v>23</v>
      </c>
      <c r="K2090" s="2"/>
      <c r="L2090" s="2"/>
      <c r="M2090" s="2" t="s">
        <v>42</v>
      </c>
      <c r="N2090" s="2" t="s">
        <v>88</v>
      </c>
      <c r="O2090" s="2" t="s">
        <v>88</v>
      </c>
    </row>
    <row r="2091" spans="1:15">
      <c r="A2091" s="1" t="s">
        <v>15</v>
      </c>
      <c r="B2091" s="2">
        <v>2013</v>
      </c>
      <c r="C2091" s="2" t="s">
        <v>16</v>
      </c>
      <c r="D2091" s="2" t="s">
        <v>33</v>
      </c>
      <c r="E2091" s="2" t="s">
        <v>79</v>
      </c>
      <c r="F2091" s="2" t="s">
        <v>168</v>
      </c>
      <c r="G2091" s="2" t="s">
        <v>20</v>
      </c>
      <c r="H2091" s="2" t="s">
        <v>80</v>
      </c>
      <c r="I2091" s="2" t="s">
        <v>76</v>
      </c>
      <c r="J2091" s="2" t="s">
        <v>67</v>
      </c>
      <c r="K2091" s="2" t="s">
        <v>40</v>
      </c>
      <c r="L2091" s="2" t="s">
        <v>41</v>
      </c>
      <c r="M2091" s="2" t="s">
        <v>88</v>
      </c>
      <c r="N2091" s="2" t="s">
        <v>17</v>
      </c>
      <c r="O2091" s="2" t="s">
        <v>43</v>
      </c>
    </row>
    <row r="2092" spans="1:15" hidden="1">
      <c r="A2092" s="1" t="s">
        <v>235</v>
      </c>
      <c r="B2092" s="2">
        <v>2018</v>
      </c>
      <c r="C2092" s="2" t="s">
        <v>16</v>
      </c>
      <c r="D2092" s="2" t="s">
        <v>33</v>
      </c>
      <c r="E2092" s="2" t="s">
        <v>49</v>
      </c>
      <c r="F2092" s="2" t="s">
        <v>19</v>
      </c>
      <c r="G2092" s="2" t="s">
        <v>20</v>
      </c>
      <c r="H2092" s="2" t="s">
        <v>21</v>
      </c>
      <c r="I2092" s="2" t="s">
        <v>22</v>
      </c>
      <c r="J2092" s="2" t="s">
        <v>52</v>
      </c>
      <c r="K2092" s="2"/>
      <c r="L2092" s="2"/>
      <c r="M2092" s="2" t="s">
        <v>32</v>
      </c>
      <c r="N2092" s="2" t="s">
        <v>17</v>
      </c>
      <c r="O2092" s="2" t="s">
        <v>58</v>
      </c>
    </row>
    <row r="2093" spans="1:15">
      <c r="A2093" s="1" t="s">
        <v>15</v>
      </c>
      <c r="B2093" s="2">
        <v>2023</v>
      </c>
      <c r="C2093" s="2" t="s">
        <v>16</v>
      </c>
      <c r="D2093" s="2" t="s">
        <v>33</v>
      </c>
      <c r="E2093" s="2" t="s">
        <v>65</v>
      </c>
      <c r="F2093" s="2" t="s">
        <v>66</v>
      </c>
      <c r="G2093" s="2" t="s">
        <v>20</v>
      </c>
      <c r="H2093" s="2" t="s">
        <v>29</v>
      </c>
      <c r="I2093" s="2" t="s">
        <v>22</v>
      </c>
      <c r="J2093" s="2" t="s">
        <v>67</v>
      </c>
      <c r="K2093" s="2" t="s">
        <v>25</v>
      </c>
      <c r="L2093" s="2" t="s">
        <v>25</v>
      </c>
      <c r="M2093" s="2" t="s">
        <v>32</v>
      </c>
      <c r="N2093" s="2" t="s">
        <v>33</v>
      </c>
      <c r="O2093" s="2" t="s">
        <v>43</v>
      </c>
    </row>
    <row r="2094" spans="1:15" hidden="1">
      <c r="A2094" s="1" t="s">
        <v>15</v>
      </c>
      <c r="B2094" s="2">
        <v>2014</v>
      </c>
      <c r="C2094" s="2" t="s">
        <v>16</v>
      </c>
      <c r="D2094" s="2" t="s">
        <v>17</v>
      </c>
      <c r="E2094" s="2" t="s">
        <v>18</v>
      </c>
      <c r="F2094" s="2" t="s">
        <v>35</v>
      </c>
      <c r="G2094" s="2" t="s">
        <v>20</v>
      </c>
      <c r="H2094" s="2" t="s">
        <v>21</v>
      </c>
      <c r="I2094" s="2" t="s">
        <v>22</v>
      </c>
      <c r="J2094" s="2" t="s">
        <v>23</v>
      </c>
      <c r="K2094" s="2"/>
      <c r="L2094" s="2"/>
      <c r="M2094" s="2" t="s">
        <v>42</v>
      </c>
      <c r="N2094" s="2" t="s">
        <v>88</v>
      </c>
      <c r="O2094" s="2" t="s">
        <v>88</v>
      </c>
    </row>
    <row r="2095" spans="1:15" hidden="1">
      <c r="A2095" s="1" t="s">
        <v>15</v>
      </c>
      <c r="B2095" s="2">
        <v>2014</v>
      </c>
      <c r="C2095" s="2" t="s">
        <v>16</v>
      </c>
      <c r="D2095" s="2" t="s">
        <v>33</v>
      </c>
      <c r="E2095" s="2" t="s">
        <v>65</v>
      </c>
      <c r="F2095" s="2" t="s">
        <v>19</v>
      </c>
      <c r="G2095" s="2" t="s">
        <v>20</v>
      </c>
      <c r="H2095" s="2" t="s">
        <v>223</v>
      </c>
      <c r="I2095" s="2" t="s">
        <v>131</v>
      </c>
      <c r="J2095" s="2" t="s">
        <v>52</v>
      </c>
      <c r="K2095" s="2" t="s">
        <v>25</v>
      </c>
      <c r="L2095" s="2" t="s">
        <v>25</v>
      </c>
      <c r="M2095" s="2" t="s">
        <v>88</v>
      </c>
      <c r="N2095" s="2" t="s">
        <v>17</v>
      </c>
      <c r="O2095" s="2" t="s">
        <v>78</v>
      </c>
    </row>
    <row r="2096" spans="1:15" hidden="1">
      <c r="A2096" s="1" t="s">
        <v>150</v>
      </c>
      <c r="B2096" s="2">
        <v>2012</v>
      </c>
      <c r="C2096" s="2" t="s">
        <v>16</v>
      </c>
      <c r="D2096" s="2" t="s">
        <v>33</v>
      </c>
      <c r="E2096" s="2" t="s">
        <v>79</v>
      </c>
      <c r="F2096" s="2" t="s">
        <v>19</v>
      </c>
      <c r="G2096" s="2" t="s">
        <v>20</v>
      </c>
      <c r="H2096" s="2" t="s">
        <v>130</v>
      </c>
      <c r="I2096" s="2" t="s">
        <v>131</v>
      </c>
      <c r="J2096" s="2" t="s">
        <v>67</v>
      </c>
      <c r="K2096" s="2"/>
      <c r="L2096" s="2"/>
      <c r="M2096" s="2" t="s">
        <v>88</v>
      </c>
      <c r="N2096" s="2" t="s">
        <v>33</v>
      </c>
      <c r="O2096" s="2" t="s">
        <v>78</v>
      </c>
    </row>
    <row r="2097" spans="1:15" hidden="1">
      <c r="A2097" s="1" t="s">
        <v>48</v>
      </c>
      <c r="B2097" s="2">
        <v>2014</v>
      </c>
      <c r="C2097" s="2" t="s">
        <v>16</v>
      </c>
      <c r="D2097" s="2" t="s">
        <v>17</v>
      </c>
      <c r="E2097" s="2" t="s">
        <v>27</v>
      </c>
      <c r="F2097" s="2" t="s">
        <v>35</v>
      </c>
      <c r="G2097" s="2" t="s">
        <v>20</v>
      </c>
      <c r="H2097" s="2" t="s">
        <v>21</v>
      </c>
      <c r="I2097" s="2" t="s">
        <v>22</v>
      </c>
      <c r="J2097" s="2" t="s">
        <v>30</v>
      </c>
      <c r="K2097" s="2" t="s">
        <v>31</v>
      </c>
      <c r="L2097" s="2" t="s">
        <v>25</v>
      </c>
      <c r="M2097" s="2" t="s">
        <v>42</v>
      </c>
      <c r="N2097" s="2" t="s">
        <v>88</v>
      </c>
      <c r="O2097" s="2" t="s">
        <v>88</v>
      </c>
    </row>
    <row r="2098" spans="1:15" hidden="1">
      <c r="A2098" s="1" t="s">
        <v>74</v>
      </c>
      <c r="B2098" s="2">
        <v>2021</v>
      </c>
      <c r="C2098" s="2" t="s">
        <v>16</v>
      </c>
      <c r="D2098" s="2" t="s">
        <v>17</v>
      </c>
      <c r="E2098" s="2" t="s">
        <v>27</v>
      </c>
      <c r="F2098" s="2" t="s">
        <v>72</v>
      </c>
      <c r="G2098" s="2" t="s">
        <v>20</v>
      </c>
      <c r="H2098" s="2" t="s">
        <v>51</v>
      </c>
      <c r="I2098" s="2" t="s">
        <v>22</v>
      </c>
      <c r="J2098" s="2" t="s">
        <v>30</v>
      </c>
      <c r="K2098" s="2" t="s">
        <v>24</v>
      </c>
      <c r="L2098" s="2" t="s">
        <v>25</v>
      </c>
      <c r="M2098" s="2" t="s">
        <v>32</v>
      </c>
      <c r="N2098" s="2" t="s">
        <v>33</v>
      </c>
      <c r="O2098" s="2" t="s">
        <v>88</v>
      </c>
    </row>
    <row r="2099" spans="1:15" hidden="1">
      <c r="A2099" s="1" t="s">
        <v>15</v>
      </c>
      <c r="B2099" s="2">
        <v>2011</v>
      </c>
      <c r="C2099" s="2" t="s">
        <v>16</v>
      </c>
      <c r="D2099" s="2" t="s">
        <v>17</v>
      </c>
      <c r="E2099" s="2" t="s">
        <v>18</v>
      </c>
      <c r="F2099" s="2" t="s">
        <v>35</v>
      </c>
      <c r="G2099" s="2" t="s">
        <v>20</v>
      </c>
      <c r="H2099" s="2" t="s">
        <v>21</v>
      </c>
      <c r="I2099" s="2" t="s">
        <v>22</v>
      </c>
      <c r="J2099" s="2" t="s">
        <v>23</v>
      </c>
      <c r="K2099" s="2"/>
      <c r="L2099" s="2"/>
      <c r="M2099" s="2" t="s">
        <v>42</v>
      </c>
      <c r="N2099" s="2" t="s">
        <v>88</v>
      </c>
      <c r="O2099" s="2" t="s">
        <v>88</v>
      </c>
    </row>
    <row r="2100" spans="1:15" hidden="1">
      <c r="A2100" s="1" t="s">
        <v>15</v>
      </c>
      <c r="B2100" s="2">
        <v>2016</v>
      </c>
      <c r="C2100" s="2" t="s">
        <v>16</v>
      </c>
      <c r="D2100" s="2" t="s">
        <v>17</v>
      </c>
      <c r="E2100" s="2" t="s">
        <v>18</v>
      </c>
      <c r="F2100" s="2" t="s">
        <v>139</v>
      </c>
      <c r="G2100" s="2" t="s">
        <v>20</v>
      </c>
      <c r="H2100" s="2" t="s">
        <v>54</v>
      </c>
      <c r="I2100" s="2" t="s">
        <v>47</v>
      </c>
      <c r="J2100" s="2" t="s">
        <v>77</v>
      </c>
      <c r="K2100" s="2" t="s">
        <v>69</v>
      </c>
      <c r="L2100" s="2" t="s">
        <v>25</v>
      </c>
      <c r="M2100" s="2" t="s">
        <v>55</v>
      </c>
      <c r="N2100" s="2" t="s">
        <v>88</v>
      </c>
      <c r="O2100" s="2" t="s">
        <v>88</v>
      </c>
    </row>
    <row r="2101" spans="1:15" hidden="1">
      <c r="A2101" s="1" t="s">
        <v>15</v>
      </c>
      <c r="B2101" s="2">
        <v>2012</v>
      </c>
      <c r="C2101" s="2" t="s">
        <v>16</v>
      </c>
      <c r="D2101" s="2" t="s">
        <v>17</v>
      </c>
      <c r="E2101" s="2" t="s">
        <v>27</v>
      </c>
      <c r="F2101" s="2" t="s">
        <v>19</v>
      </c>
      <c r="G2101" s="2" t="s">
        <v>45</v>
      </c>
      <c r="H2101" s="2" t="s">
        <v>54</v>
      </c>
      <c r="I2101" s="2" t="s">
        <v>47</v>
      </c>
      <c r="J2101" s="2" t="s">
        <v>30</v>
      </c>
      <c r="K2101" s="2" t="s">
        <v>24</v>
      </c>
      <c r="L2101" s="2" t="s">
        <v>25</v>
      </c>
      <c r="M2101" s="2" t="s">
        <v>88</v>
      </c>
      <c r="N2101" s="2" t="s">
        <v>88</v>
      </c>
      <c r="O2101" s="2" t="s">
        <v>88</v>
      </c>
    </row>
    <row r="2102" spans="1:15">
      <c r="A2102" s="1" t="s">
        <v>15</v>
      </c>
      <c r="B2102" s="2">
        <v>2023</v>
      </c>
      <c r="C2102" s="2" t="s">
        <v>16</v>
      </c>
      <c r="D2102" s="2" t="s">
        <v>33</v>
      </c>
      <c r="E2102" s="2" t="s">
        <v>65</v>
      </c>
      <c r="F2102" s="2" t="s">
        <v>66</v>
      </c>
      <c r="G2102" s="2" t="s">
        <v>20</v>
      </c>
      <c r="H2102" s="2" t="s">
        <v>29</v>
      </c>
      <c r="I2102" s="2" t="s">
        <v>22</v>
      </c>
      <c r="J2102" s="2" t="s">
        <v>67</v>
      </c>
      <c r="K2102" s="2" t="s">
        <v>25</v>
      </c>
      <c r="L2102" s="2" t="s">
        <v>25</v>
      </c>
      <c r="M2102" s="2" t="s">
        <v>32</v>
      </c>
      <c r="N2102" s="2" t="s">
        <v>33</v>
      </c>
      <c r="O2102" s="2" t="s">
        <v>43</v>
      </c>
    </row>
    <row r="2103" spans="1:15" hidden="1">
      <c r="A2103" s="1" t="s">
        <v>15</v>
      </c>
      <c r="B2103" s="2">
        <v>2010</v>
      </c>
      <c r="C2103" s="2" t="s">
        <v>16</v>
      </c>
      <c r="D2103" s="2" t="s">
        <v>17</v>
      </c>
      <c r="E2103" s="2" t="s">
        <v>27</v>
      </c>
      <c r="F2103" s="2" t="s">
        <v>28</v>
      </c>
      <c r="G2103" s="2" t="s">
        <v>36</v>
      </c>
      <c r="H2103" s="2" t="s">
        <v>60</v>
      </c>
      <c r="I2103" s="2" t="s">
        <v>38</v>
      </c>
      <c r="J2103" s="2" t="s">
        <v>30</v>
      </c>
      <c r="K2103" s="2" t="s">
        <v>84</v>
      </c>
      <c r="L2103" s="2" t="s">
        <v>41</v>
      </c>
      <c r="M2103" s="2" t="s">
        <v>88</v>
      </c>
      <c r="N2103" s="2" t="s">
        <v>88</v>
      </c>
      <c r="O2103" s="2" t="s">
        <v>88</v>
      </c>
    </row>
    <row r="2104" spans="1:15" hidden="1">
      <c r="A2104" s="1" t="s">
        <v>15</v>
      </c>
      <c r="B2104" s="2">
        <v>2013</v>
      </c>
      <c r="C2104" s="2" t="s">
        <v>16</v>
      </c>
      <c r="D2104" s="2" t="s">
        <v>17</v>
      </c>
      <c r="E2104" s="2" t="s">
        <v>18</v>
      </c>
      <c r="F2104" s="2" t="s">
        <v>19</v>
      </c>
      <c r="G2104" s="2" t="s">
        <v>20</v>
      </c>
      <c r="H2104" s="2" t="s">
        <v>21</v>
      </c>
      <c r="I2104" s="2" t="s">
        <v>22</v>
      </c>
      <c r="J2104" s="2" t="s">
        <v>23</v>
      </c>
      <c r="K2104" s="2" t="s">
        <v>24</v>
      </c>
      <c r="L2104" s="2" t="s">
        <v>25</v>
      </c>
      <c r="M2104" s="2" t="s">
        <v>88</v>
      </c>
      <c r="N2104" s="2" t="s">
        <v>88</v>
      </c>
      <c r="O2104" s="2" t="s">
        <v>88</v>
      </c>
    </row>
    <row r="2105" spans="1:15">
      <c r="A2105" s="1" t="s">
        <v>15</v>
      </c>
      <c r="B2105" s="2">
        <v>2015</v>
      </c>
      <c r="C2105" s="2" t="s">
        <v>16</v>
      </c>
      <c r="D2105" s="2" t="s">
        <v>33</v>
      </c>
      <c r="E2105" s="2" t="s">
        <v>91</v>
      </c>
      <c r="F2105" s="2" t="s">
        <v>59</v>
      </c>
      <c r="G2105" s="2" t="s">
        <v>92</v>
      </c>
      <c r="H2105" s="2" t="s">
        <v>133</v>
      </c>
      <c r="I2105" s="2" t="s">
        <v>94</v>
      </c>
      <c r="J2105" s="2" t="s">
        <v>39</v>
      </c>
      <c r="K2105" s="2"/>
      <c r="L2105" s="2"/>
      <c r="M2105" s="2" t="s">
        <v>32</v>
      </c>
      <c r="N2105" s="2" t="s">
        <v>33</v>
      </c>
      <c r="O2105" s="2" t="s">
        <v>43</v>
      </c>
    </row>
    <row r="2106" spans="1:15">
      <c r="A2106" s="1" t="s">
        <v>15</v>
      </c>
      <c r="B2106" s="2">
        <v>2019</v>
      </c>
      <c r="C2106" s="2" t="s">
        <v>16</v>
      </c>
      <c r="D2106" s="2" t="s">
        <v>33</v>
      </c>
      <c r="E2106" s="2" t="s">
        <v>49</v>
      </c>
      <c r="F2106" s="2" t="s">
        <v>35</v>
      </c>
      <c r="G2106" s="2" t="s">
        <v>20</v>
      </c>
      <c r="H2106" s="2" t="s">
        <v>71</v>
      </c>
      <c r="I2106" s="2" t="s">
        <v>22</v>
      </c>
      <c r="J2106" s="2" t="s">
        <v>52</v>
      </c>
      <c r="K2106" s="2" t="s">
        <v>40</v>
      </c>
      <c r="L2106" s="2" t="s">
        <v>41</v>
      </c>
      <c r="M2106" s="2" t="s">
        <v>55</v>
      </c>
      <c r="N2106" s="2" t="s">
        <v>17</v>
      </c>
      <c r="O2106" s="2" t="s">
        <v>43</v>
      </c>
    </row>
    <row r="2107" spans="1:15" hidden="1">
      <c r="A2107" s="1" t="s">
        <v>15</v>
      </c>
      <c r="B2107" s="2">
        <v>2016</v>
      </c>
      <c r="C2107" s="2" t="s">
        <v>16</v>
      </c>
      <c r="D2107" s="2" t="s">
        <v>62</v>
      </c>
      <c r="E2107" s="2" t="s">
        <v>18</v>
      </c>
      <c r="F2107" s="2" t="s">
        <v>19</v>
      </c>
      <c r="G2107" s="2" t="s">
        <v>20</v>
      </c>
      <c r="H2107" s="2" t="s">
        <v>21</v>
      </c>
      <c r="I2107" s="2" t="s">
        <v>22</v>
      </c>
      <c r="J2107" s="2" t="s">
        <v>23</v>
      </c>
      <c r="K2107" s="2"/>
      <c r="L2107" s="2"/>
      <c r="M2107" s="2" t="s">
        <v>88</v>
      </c>
      <c r="N2107" s="2" t="s">
        <v>88</v>
      </c>
      <c r="O2107" s="2" t="s">
        <v>88</v>
      </c>
    </row>
    <row r="2108" spans="1:15">
      <c r="A2108" s="1" t="s">
        <v>15</v>
      </c>
      <c r="B2108" s="2">
        <v>2014</v>
      </c>
      <c r="C2108" s="2" t="s">
        <v>16</v>
      </c>
      <c r="D2108" s="2" t="s">
        <v>33</v>
      </c>
      <c r="E2108" s="2" t="s">
        <v>34</v>
      </c>
      <c r="F2108" s="2" t="s">
        <v>82</v>
      </c>
      <c r="G2108" s="2" t="s">
        <v>45</v>
      </c>
      <c r="H2108" s="2" t="s">
        <v>54</v>
      </c>
      <c r="I2108" s="2" t="s">
        <v>47</v>
      </c>
      <c r="J2108" s="2" t="s">
        <v>39</v>
      </c>
      <c r="K2108" s="2" t="s">
        <v>24</v>
      </c>
      <c r="L2108" s="2" t="s">
        <v>25</v>
      </c>
      <c r="M2108" s="2" t="s">
        <v>32</v>
      </c>
      <c r="N2108" s="2" t="s">
        <v>88</v>
      </c>
      <c r="O2108" s="2" t="s">
        <v>43</v>
      </c>
    </row>
    <row r="2109" spans="1:15">
      <c r="A2109" s="1" t="s">
        <v>15</v>
      </c>
      <c r="B2109" s="2">
        <v>2017</v>
      </c>
      <c r="C2109" s="2" t="s">
        <v>16</v>
      </c>
      <c r="D2109" s="2" t="s">
        <v>33</v>
      </c>
      <c r="E2109" s="2" t="s">
        <v>49</v>
      </c>
      <c r="F2109" s="2" t="s">
        <v>35</v>
      </c>
      <c r="G2109" s="2" t="s">
        <v>20</v>
      </c>
      <c r="H2109" s="2" t="s">
        <v>51</v>
      </c>
      <c r="I2109" s="2" t="s">
        <v>22</v>
      </c>
      <c r="J2109" s="2" t="s">
        <v>52</v>
      </c>
      <c r="K2109" s="2" t="s">
        <v>41</v>
      </c>
      <c r="L2109" s="2" t="s">
        <v>41</v>
      </c>
      <c r="M2109" s="2" t="s">
        <v>42</v>
      </c>
      <c r="N2109" s="2" t="s">
        <v>33</v>
      </c>
      <c r="O2109" s="2" t="s">
        <v>43</v>
      </c>
    </row>
    <row r="2110" spans="1:15" hidden="1">
      <c r="A2110" s="1" t="s">
        <v>15</v>
      </c>
      <c r="B2110" s="2">
        <v>2016</v>
      </c>
      <c r="C2110" s="2" t="s">
        <v>16</v>
      </c>
      <c r="D2110" s="2" t="s">
        <v>33</v>
      </c>
      <c r="E2110" s="2" t="s">
        <v>34</v>
      </c>
      <c r="F2110" s="2" t="s">
        <v>35</v>
      </c>
      <c r="G2110" s="2" t="s">
        <v>36</v>
      </c>
      <c r="H2110" s="2" t="s">
        <v>37</v>
      </c>
      <c r="I2110" s="2" t="s">
        <v>38</v>
      </c>
      <c r="J2110" s="2" t="s">
        <v>39</v>
      </c>
      <c r="K2110" s="2"/>
      <c r="L2110" s="2"/>
      <c r="M2110" s="2" t="s">
        <v>42</v>
      </c>
      <c r="N2110" s="2" t="s">
        <v>88</v>
      </c>
      <c r="O2110" s="2" t="s">
        <v>78</v>
      </c>
    </row>
    <row r="2111" spans="1:15">
      <c r="A2111" s="1" t="s">
        <v>15</v>
      </c>
      <c r="B2111" s="2">
        <v>2021</v>
      </c>
      <c r="C2111" s="2" t="s">
        <v>16</v>
      </c>
      <c r="D2111" s="2" t="s">
        <v>33</v>
      </c>
      <c r="E2111" s="2" t="s">
        <v>65</v>
      </c>
      <c r="F2111" s="2" t="s">
        <v>35</v>
      </c>
      <c r="G2111" s="2" t="s">
        <v>20</v>
      </c>
      <c r="H2111" s="2" t="s">
        <v>85</v>
      </c>
      <c r="I2111" s="2" t="s">
        <v>22</v>
      </c>
      <c r="J2111" s="2" t="s">
        <v>67</v>
      </c>
      <c r="K2111" s="2" t="s">
        <v>84</v>
      </c>
      <c r="L2111" s="2" t="s">
        <v>41</v>
      </c>
      <c r="M2111" s="2" t="s">
        <v>42</v>
      </c>
      <c r="N2111" s="2" t="s">
        <v>33</v>
      </c>
      <c r="O2111" s="2" t="s">
        <v>43</v>
      </c>
    </row>
    <row r="2112" spans="1:15">
      <c r="A2112" s="1" t="s">
        <v>15</v>
      </c>
      <c r="B2112" s="2">
        <v>2023</v>
      </c>
      <c r="C2112" s="2" t="s">
        <v>16</v>
      </c>
      <c r="D2112" s="2" t="s">
        <v>33</v>
      </c>
      <c r="E2112" s="2" t="s">
        <v>65</v>
      </c>
      <c r="F2112" s="2" t="s">
        <v>66</v>
      </c>
      <c r="G2112" s="2" t="s">
        <v>20</v>
      </c>
      <c r="H2112" s="2" t="s">
        <v>29</v>
      </c>
      <c r="I2112" s="2" t="s">
        <v>22</v>
      </c>
      <c r="J2112" s="2" t="s">
        <v>67</v>
      </c>
      <c r="K2112" s="2" t="s">
        <v>25</v>
      </c>
      <c r="L2112" s="2" t="s">
        <v>25</v>
      </c>
      <c r="M2112" s="2" t="s">
        <v>32</v>
      </c>
      <c r="N2112" s="2" t="s">
        <v>33</v>
      </c>
      <c r="O2112" s="2" t="s">
        <v>43</v>
      </c>
    </row>
    <row r="2113" spans="1:15" hidden="1">
      <c r="A2113" s="1" t="s">
        <v>15</v>
      </c>
      <c r="B2113" s="2">
        <v>2015</v>
      </c>
      <c r="C2113" s="2" t="s">
        <v>16</v>
      </c>
      <c r="D2113" s="2" t="s">
        <v>62</v>
      </c>
      <c r="E2113" s="2" t="s">
        <v>27</v>
      </c>
      <c r="F2113" s="2" t="s">
        <v>35</v>
      </c>
      <c r="G2113" s="2" t="s">
        <v>45</v>
      </c>
      <c r="H2113" s="2" t="s">
        <v>54</v>
      </c>
      <c r="I2113" s="2" t="s">
        <v>47</v>
      </c>
      <c r="J2113" s="2" t="s">
        <v>39</v>
      </c>
      <c r="K2113" s="2" t="s">
        <v>41</v>
      </c>
      <c r="L2113" s="2" t="s">
        <v>41</v>
      </c>
      <c r="M2113" s="2" t="s">
        <v>42</v>
      </c>
      <c r="N2113" s="2" t="s">
        <v>33</v>
      </c>
      <c r="O2113" s="2" t="s">
        <v>88</v>
      </c>
    </row>
    <row r="2114" spans="1:15" hidden="1">
      <c r="A2114" s="1" t="s">
        <v>15</v>
      </c>
      <c r="B2114" s="2">
        <v>2017</v>
      </c>
      <c r="C2114" s="2" t="s">
        <v>16</v>
      </c>
      <c r="D2114" s="2" t="s">
        <v>17</v>
      </c>
      <c r="E2114" s="2" t="s">
        <v>27</v>
      </c>
      <c r="F2114" s="2" t="s">
        <v>82</v>
      </c>
      <c r="G2114" s="2" t="s">
        <v>45</v>
      </c>
      <c r="H2114" s="2" t="s">
        <v>174</v>
      </c>
      <c r="I2114" s="2" t="s">
        <v>47</v>
      </c>
      <c r="J2114" s="2" t="s">
        <v>30</v>
      </c>
      <c r="K2114" s="2" t="s">
        <v>24</v>
      </c>
      <c r="L2114" s="2" t="s">
        <v>25</v>
      </c>
      <c r="M2114" s="2" t="s">
        <v>42</v>
      </c>
      <c r="N2114" s="2" t="s">
        <v>88</v>
      </c>
      <c r="O2114" s="2" t="s">
        <v>88</v>
      </c>
    </row>
    <row r="2115" spans="1:15">
      <c r="A2115" s="1" t="s">
        <v>15</v>
      </c>
      <c r="B2115" s="2">
        <v>2013</v>
      </c>
      <c r="C2115" s="2" t="s">
        <v>16</v>
      </c>
      <c r="D2115" s="2" t="s">
        <v>62</v>
      </c>
      <c r="E2115" s="2" t="s">
        <v>18</v>
      </c>
      <c r="F2115" s="2" t="s">
        <v>19</v>
      </c>
      <c r="G2115" s="2" t="s">
        <v>36</v>
      </c>
      <c r="H2115" s="2" t="s">
        <v>60</v>
      </c>
      <c r="I2115" s="2" t="s">
        <v>38</v>
      </c>
      <c r="J2115" s="2" t="s">
        <v>23</v>
      </c>
      <c r="K2115" s="2"/>
      <c r="L2115" s="2"/>
      <c r="M2115" s="2" t="s">
        <v>88</v>
      </c>
      <c r="N2115" s="2" t="s">
        <v>88</v>
      </c>
      <c r="O2115" s="2" t="s">
        <v>43</v>
      </c>
    </row>
    <row r="2116" spans="1:15" hidden="1">
      <c r="A2116" s="1" t="s">
        <v>15</v>
      </c>
      <c r="B2116" s="2">
        <v>2015</v>
      </c>
      <c r="C2116" s="2" t="s">
        <v>16</v>
      </c>
      <c r="D2116" s="2" t="s">
        <v>17</v>
      </c>
      <c r="E2116" s="2" t="s">
        <v>27</v>
      </c>
      <c r="F2116" s="2" t="s">
        <v>19</v>
      </c>
      <c r="G2116" s="2" t="s">
        <v>45</v>
      </c>
      <c r="H2116" s="2" t="s">
        <v>54</v>
      </c>
      <c r="I2116" s="2" t="s">
        <v>47</v>
      </c>
      <c r="J2116" s="2" t="s">
        <v>30</v>
      </c>
      <c r="K2116" s="2" t="s">
        <v>24</v>
      </c>
      <c r="L2116" s="2" t="s">
        <v>25</v>
      </c>
      <c r="M2116" s="2" t="s">
        <v>88</v>
      </c>
      <c r="N2116" s="2" t="s">
        <v>88</v>
      </c>
      <c r="O2116" s="2" t="s">
        <v>88</v>
      </c>
    </row>
    <row r="2117" spans="1:15" hidden="1">
      <c r="A2117" s="1" t="s">
        <v>48</v>
      </c>
      <c r="B2117" s="2">
        <v>2011</v>
      </c>
      <c r="C2117" s="2" t="s">
        <v>16</v>
      </c>
      <c r="D2117" s="2" t="s">
        <v>17</v>
      </c>
      <c r="E2117" s="2" t="s">
        <v>27</v>
      </c>
      <c r="F2117" s="2" t="s">
        <v>72</v>
      </c>
      <c r="G2117" s="2" t="s">
        <v>45</v>
      </c>
      <c r="H2117" s="2" t="s">
        <v>169</v>
      </c>
      <c r="I2117" s="2" t="s">
        <v>47</v>
      </c>
      <c r="J2117" s="2" t="s">
        <v>30</v>
      </c>
      <c r="K2117" s="2"/>
      <c r="L2117" s="2"/>
      <c r="M2117" s="2" t="s">
        <v>32</v>
      </c>
      <c r="N2117" s="2" t="s">
        <v>17</v>
      </c>
      <c r="O2117" s="2" t="s">
        <v>88</v>
      </c>
    </row>
    <row r="2118" spans="1:15" hidden="1">
      <c r="A2118" s="1" t="s">
        <v>15</v>
      </c>
      <c r="B2118" s="2">
        <v>2010</v>
      </c>
      <c r="C2118" s="2" t="s">
        <v>16</v>
      </c>
      <c r="D2118" s="2" t="s">
        <v>17</v>
      </c>
      <c r="E2118" s="2" t="s">
        <v>18</v>
      </c>
      <c r="F2118" s="2" t="s">
        <v>19</v>
      </c>
      <c r="G2118" s="2" t="s">
        <v>20</v>
      </c>
      <c r="H2118" s="2" t="s">
        <v>71</v>
      </c>
      <c r="I2118" s="2" t="s">
        <v>22</v>
      </c>
      <c r="J2118" s="2" t="s">
        <v>23</v>
      </c>
      <c r="K2118" s="2" t="s">
        <v>24</v>
      </c>
      <c r="L2118" s="2" t="s">
        <v>25</v>
      </c>
      <c r="M2118" s="2" t="s">
        <v>88</v>
      </c>
      <c r="N2118" s="2" t="s">
        <v>88</v>
      </c>
      <c r="O2118" s="2" t="s">
        <v>88</v>
      </c>
    </row>
    <row r="2119" spans="1:15">
      <c r="A2119" s="1" t="s">
        <v>15</v>
      </c>
      <c r="B2119" s="2">
        <v>2023</v>
      </c>
      <c r="C2119" s="2" t="s">
        <v>16</v>
      </c>
      <c r="D2119" s="2" t="s">
        <v>33</v>
      </c>
      <c r="E2119" s="2" t="s">
        <v>65</v>
      </c>
      <c r="F2119" s="2" t="s">
        <v>66</v>
      </c>
      <c r="G2119" s="2" t="s">
        <v>20</v>
      </c>
      <c r="H2119" s="2" t="s">
        <v>29</v>
      </c>
      <c r="I2119" s="2" t="s">
        <v>22</v>
      </c>
      <c r="J2119" s="2" t="s">
        <v>67</v>
      </c>
      <c r="K2119" s="2" t="s">
        <v>25</v>
      </c>
      <c r="L2119" s="2" t="s">
        <v>25</v>
      </c>
      <c r="M2119" s="2" t="s">
        <v>32</v>
      </c>
      <c r="N2119" s="2" t="s">
        <v>33</v>
      </c>
      <c r="O2119" s="2" t="s">
        <v>43</v>
      </c>
    </row>
    <row r="2120" spans="1:15" hidden="1">
      <c r="A2120" s="1" t="s">
        <v>15</v>
      </c>
      <c r="B2120" s="2">
        <v>2011</v>
      </c>
      <c r="C2120" s="2" t="s">
        <v>16</v>
      </c>
      <c r="D2120" s="2" t="s">
        <v>17</v>
      </c>
      <c r="E2120" s="2" t="s">
        <v>34</v>
      </c>
      <c r="F2120" s="2" t="s">
        <v>35</v>
      </c>
      <c r="G2120" s="2" t="s">
        <v>36</v>
      </c>
      <c r="H2120" s="2" t="s">
        <v>119</v>
      </c>
      <c r="I2120" s="2" t="s">
        <v>38</v>
      </c>
      <c r="J2120" s="2" t="s">
        <v>30</v>
      </c>
      <c r="K2120" s="2" t="s">
        <v>69</v>
      </c>
      <c r="L2120" s="2" t="s">
        <v>25</v>
      </c>
      <c r="M2120" s="2" t="s">
        <v>42</v>
      </c>
      <c r="N2120" s="2" t="s">
        <v>88</v>
      </c>
      <c r="O2120" s="2" t="s">
        <v>88</v>
      </c>
    </row>
    <row r="2121" spans="1:15" hidden="1">
      <c r="A2121" s="1" t="s">
        <v>118</v>
      </c>
      <c r="B2121" s="2">
        <v>2014</v>
      </c>
      <c r="C2121" s="2" t="s">
        <v>16</v>
      </c>
      <c r="D2121" s="2" t="s">
        <v>44</v>
      </c>
      <c r="E2121" s="2" t="s">
        <v>27</v>
      </c>
      <c r="F2121" s="2" t="s">
        <v>35</v>
      </c>
      <c r="G2121" s="2" t="s">
        <v>20</v>
      </c>
      <c r="H2121" s="2" t="s">
        <v>51</v>
      </c>
      <c r="I2121" s="2" t="s">
        <v>22</v>
      </c>
      <c r="J2121" s="2" t="s">
        <v>30</v>
      </c>
      <c r="K2121" s="2"/>
      <c r="L2121" s="2"/>
      <c r="M2121" s="2" t="s">
        <v>42</v>
      </c>
      <c r="N2121" s="2" t="s">
        <v>33</v>
      </c>
      <c r="O2121" s="2" t="s">
        <v>88</v>
      </c>
    </row>
    <row r="2122" spans="1:15">
      <c r="A2122" s="1" t="s">
        <v>15</v>
      </c>
      <c r="B2122" s="2">
        <v>2023</v>
      </c>
      <c r="C2122" s="2" t="s">
        <v>16</v>
      </c>
      <c r="D2122" s="2" t="s">
        <v>33</v>
      </c>
      <c r="E2122" s="2" t="s">
        <v>65</v>
      </c>
      <c r="F2122" s="2" t="s">
        <v>66</v>
      </c>
      <c r="G2122" s="2" t="s">
        <v>20</v>
      </c>
      <c r="H2122" s="2" t="s">
        <v>29</v>
      </c>
      <c r="I2122" s="2" t="s">
        <v>22</v>
      </c>
      <c r="J2122" s="2" t="s">
        <v>67</v>
      </c>
      <c r="K2122" s="2" t="s">
        <v>25</v>
      </c>
      <c r="L2122" s="2" t="s">
        <v>25</v>
      </c>
      <c r="M2122" s="2" t="s">
        <v>32</v>
      </c>
      <c r="N2122" s="2" t="s">
        <v>33</v>
      </c>
      <c r="O2122" s="2" t="s">
        <v>43</v>
      </c>
    </row>
    <row r="2123" spans="1:15" hidden="1">
      <c r="A2123" s="1" t="s">
        <v>15</v>
      </c>
      <c r="B2123" s="2">
        <v>2009</v>
      </c>
      <c r="C2123" s="2" t="s">
        <v>16</v>
      </c>
      <c r="D2123" s="2" t="s">
        <v>17</v>
      </c>
      <c r="E2123" s="2" t="s">
        <v>18</v>
      </c>
      <c r="F2123" s="2" t="s">
        <v>35</v>
      </c>
      <c r="G2123" s="2" t="s">
        <v>20</v>
      </c>
      <c r="H2123" s="2" t="s">
        <v>71</v>
      </c>
      <c r="I2123" s="2" t="s">
        <v>22</v>
      </c>
      <c r="J2123" s="2" t="s">
        <v>23</v>
      </c>
      <c r="K2123" s="2" t="s">
        <v>31</v>
      </c>
      <c r="L2123" s="2" t="s">
        <v>25</v>
      </c>
      <c r="M2123" s="2" t="s">
        <v>55</v>
      </c>
      <c r="N2123" s="2" t="s">
        <v>88</v>
      </c>
      <c r="O2123" s="2" t="s">
        <v>88</v>
      </c>
    </row>
    <row r="2124" spans="1:15" hidden="1">
      <c r="A2124" s="1" t="s">
        <v>74</v>
      </c>
      <c r="B2124" s="2">
        <v>2014</v>
      </c>
      <c r="C2124" s="2" t="s">
        <v>16</v>
      </c>
      <c r="D2124" s="2" t="s">
        <v>33</v>
      </c>
      <c r="E2124" s="2" t="s">
        <v>49</v>
      </c>
      <c r="F2124" s="2" t="s">
        <v>19</v>
      </c>
      <c r="G2124" s="2" t="s">
        <v>20</v>
      </c>
      <c r="H2124" s="2" t="s">
        <v>51</v>
      </c>
      <c r="I2124" s="2" t="s">
        <v>22</v>
      </c>
      <c r="J2124" s="2" t="s">
        <v>52</v>
      </c>
      <c r="K2124" s="2"/>
      <c r="L2124" s="2"/>
      <c r="M2124" s="2" t="s">
        <v>88</v>
      </c>
      <c r="N2124" s="2" t="s">
        <v>33</v>
      </c>
      <c r="O2124" s="2" t="s">
        <v>58</v>
      </c>
    </row>
    <row r="2125" spans="1:15">
      <c r="A2125" s="1" t="s">
        <v>15</v>
      </c>
      <c r="B2125" s="2">
        <v>2015</v>
      </c>
      <c r="C2125" s="2" t="s">
        <v>16</v>
      </c>
      <c r="D2125" s="2" t="s">
        <v>33</v>
      </c>
      <c r="E2125" s="2" t="s">
        <v>34</v>
      </c>
      <c r="F2125" s="2" t="s">
        <v>72</v>
      </c>
      <c r="G2125" s="2" t="s">
        <v>92</v>
      </c>
      <c r="H2125" s="2" t="s">
        <v>133</v>
      </c>
      <c r="I2125" s="2" t="s">
        <v>94</v>
      </c>
      <c r="J2125" s="2" t="s">
        <v>39</v>
      </c>
      <c r="K2125" s="2" t="s">
        <v>40</v>
      </c>
      <c r="L2125" s="2" t="s">
        <v>41</v>
      </c>
      <c r="M2125" s="2" t="s">
        <v>32</v>
      </c>
      <c r="N2125" s="2" t="s">
        <v>17</v>
      </c>
      <c r="O2125" s="2" t="s">
        <v>43</v>
      </c>
    </row>
    <row r="2126" spans="1:15" hidden="1">
      <c r="A2126" s="1" t="s">
        <v>15</v>
      </c>
      <c r="B2126" s="2">
        <v>2013</v>
      </c>
      <c r="C2126" s="2" t="s">
        <v>16</v>
      </c>
      <c r="D2126" s="2" t="s">
        <v>17</v>
      </c>
      <c r="E2126" s="2" t="s">
        <v>18</v>
      </c>
      <c r="F2126" s="2" t="s">
        <v>19</v>
      </c>
      <c r="G2126" s="2" t="s">
        <v>20</v>
      </c>
      <c r="H2126" s="2" t="s">
        <v>21</v>
      </c>
      <c r="I2126" s="2" t="s">
        <v>22</v>
      </c>
      <c r="J2126" s="2" t="s">
        <v>23</v>
      </c>
      <c r="K2126" s="2"/>
      <c r="L2126" s="2"/>
      <c r="M2126" s="2" t="s">
        <v>88</v>
      </c>
      <c r="N2126" s="2" t="s">
        <v>88</v>
      </c>
      <c r="O2126" s="2" t="s">
        <v>88</v>
      </c>
    </row>
    <row r="2127" spans="1:15" hidden="1">
      <c r="A2127" s="1" t="s">
        <v>15</v>
      </c>
      <c r="B2127" s="2">
        <v>2013</v>
      </c>
      <c r="C2127" s="2" t="s">
        <v>16</v>
      </c>
      <c r="D2127" s="2" t="s">
        <v>17</v>
      </c>
      <c r="E2127" s="2" t="s">
        <v>27</v>
      </c>
      <c r="F2127" s="2" t="s">
        <v>35</v>
      </c>
      <c r="G2127" s="2" t="s">
        <v>45</v>
      </c>
      <c r="H2127" s="2" t="s">
        <v>54</v>
      </c>
      <c r="I2127" s="2" t="s">
        <v>47</v>
      </c>
      <c r="J2127" s="2" t="s">
        <v>30</v>
      </c>
      <c r="K2127" s="2" t="s">
        <v>40</v>
      </c>
      <c r="L2127" s="2" t="s">
        <v>41</v>
      </c>
      <c r="M2127" s="2" t="s">
        <v>42</v>
      </c>
      <c r="N2127" s="2" t="s">
        <v>88</v>
      </c>
      <c r="O2127" s="2" t="s">
        <v>88</v>
      </c>
    </row>
    <row r="2128" spans="1:15" hidden="1">
      <c r="A2128" s="1" t="s">
        <v>15</v>
      </c>
      <c r="B2128" s="2">
        <v>2014</v>
      </c>
      <c r="C2128" s="2" t="s">
        <v>16</v>
      </c>
      <c r="D2128" s="2" t="s">
        <v>17</v>
      </c>
      <c r="E2128" s="2" t="s">
        <v>18</v>
      </c>
      <c r="F2128" s="2" t="s">
        <v>35</v>
      </c>
      <c r="G2128" s="2"/>
      <c r="H2128" s="2"/>
      <c r="I2128" s="2" t="s">
        <v>184</v>
      </c>
      <c r="J2128" s="2" t="s">
        <v>23</v>
      </c>
      <c r="K2128" s="2" t="s">
        <v>40</v>
      </c>
      <c r="L2128" s="2" t="s">
        <v>41</v>
      </c>
      <c r="M2128" s="2" t="s">
        <v>88</v>
      </c>
      <c r="N2128" s="2" t="s">
        <v>88</v>
      </c>
      <c r="O2128" s="2" t="s">
        <v>88</v>
      </c>
    </row>
    <row r="2129" spans="1:15" hidden="1">
      <c r="A2129" s="1" t="s">
        <v>74</v>
      </c>
      <c r="B2129" s="2">
        <v>2013</v>
      </c>
      <c r="C2129" s="2" t="s">
        <v>16</v>
      </c>
      <c r="D2129" s="2" t="s">
        <v>33</v>
      </c>
      <c r="E2129" s="2" t="s">
        <v>49</v>
      </c>
      <c r="F2129" s="2" t="s">
        <v>19</v>
      </c>
      <c r="G2129" s="2" t="s">
        <v>20</v>
      </c>
      <c r="H2129" s="2" t="s">
        <v>51</v>
      </c>
      <c r="I2129" s="2" t="s">
        <v>22</v>
      </c>
      <c r="J2129" s="2" t="s">
        <v>52</v>
      </c>
      <c r="K2129" s="2"/>
      <c r="L2129" s="2"/>
      <c r="M2129" s="2" t="s">
        <v>88</v>
      </c>
      <c r="N2129" s="2" t="s">
        <v>88</v>
      </c>
      <c r="O2129" s="2" t="s">
        <v>78</v>
      </c>
    </row>
    <row r="2130" spans="1:15">
      <c r="A2130" s="1" t="s">
        <v>15</v>
      </c>
      <c r="B2130" s="2">
        <v>2013</v>
      </c>
      <c r="C2130" s="2" t="s">
        <v>16</v>
      </c>
      <c r="D2130" s="2" t="s">
        <v>33</v>
      </c>
      <c r="E2130" s="2" t="s">
        <v>34</v>
      </c>
      <c r="F2130" s="2" t="s">
        <v>35</v>
      </c>
      <c r="G2130" s="2" t="s">
        <v>36</v>
      </c>
      <c r="H2130" s="2" t="s">
        <v>37</v>
      </c>
      <c r="I2130" s="2" t="s">
        <v>38</v>
      </c>
      <c r="J2130" s="2" t="s">
        <v>39</v>
      </c>
      <c r="K2130" s="2" t="s">
        <v>40</v>
      </c>
      <c r="L2130" s="2" t="s">
        <v>41</v>
      </c>
      <c r="M2130" s="2" t="s">
        <v>42</v>
      </c>
      <c r="N2130" s="2" t="s">
        <v>17</v>
      </c>
      <c r="O2130" s="2" t="s">
        <v>43</v>
      </c>
    </row>
    <row r="2131" spans="1:15">
      <c r="A2131" s="1" t="s">
        <v>15</v>
      </c>
      <c r="B2131" s="2">
        <v>2019</v>
      </c>
      <c r="C2131" s="2" t="s">
        <v>16</v>
      </c>
      <c r="D2131" s="2" t="s">
        <v>33</v>
      </c>
      <c r="E2131" s="2" t="s">
        <v>65</v>
      </c>
      <c r="F2131" s="2" t="s">
        <v>66</v>
      </c>
      <c r="G2131" s="2" t="s">
        <v>20</v>
      </c>
      <c r="H2131" s="2" t="s">
        <v>85</v>
      </c>
      <c r="I2131" s="2" t="s">
        <v>22</v>
      </c>
      <c r="J2131" s="2" t="s">
        <v>67</v>
      </c>
      <c r="K2131" s="2" t="s">
        <v>41</v>
      </c>
      <c r="L2131" s="2" t="s">
        <v>41</v>
      </c>
      <c r="M2131" s="2" t="s">
        <v>88</v>
      </c>
      <c r="N2131" s="2" t="s">
        <v>17</v>
      </c>
      <c r="O2131" s="2" t="s">
        <v>43</v>
      </c>
    </row>
    <row r="2132" spans="1:15" hidden="1">
      <c r="A2132" s="1" t="s">
        <v>15</v>
      </c>
      <c r="B2132" s="2">
        <v>2016</v>
      </c>
      <c r="C2132" s="2" t="s">
        <v>16</v>
      </c>
      <c r="D2132" s="2" t="s">
        <v>17</v>
      </c>
      <c r="E2132" s="2" t="s">
        <v>27</v>
      </c>
      <c r="F2132" s="2" t="s">
        <v>35</v>
      </c>
      <c r="G2132" s="2" t="s">
        <v>45</v>
      </c>
      <c r="H2132" s="2" t="s">
        <v>54</v>
      </c>
      <c r="I2132" s="2" t="s">
        <v>47</v>
      </c>
      <c r="J2132" s="2" t="s">
        <v>30</v>
      </c>
      <c r="K2132" s="2" t="s">
        <v>25</v>
      </c>
      <c r="L2132" s="2" t="s">
        <v>25</v>
      </c>
      <c r="M2132" s="2" t="s">
        <v>42</v>
      </c>
      <c r="N2132" s="2" t="s">
        <v>33</v>
      </c>
      <c r="O2132" s="2" t="s">
        <v>88</v>
      </c>
    </row>
    <row r="2133" spans="1:15">
      <c r="A2133" s="1" t="s">
        <v>15</v>
      </c>
      <c r="B2133" s="2">
        <v>2016</v>
      </c>
      <c r="C2133" s="2" t="s">
        <v>16</v>
      </c>
      <c r="D2133" s="2" t="s">
        <v>33</v>
      </c>
      <c r="E2133" s="2" t="s">
        <v>65</v>
      </c>
      <c r="F2133" s="2" t="s">
        <v>89</v>
      </c>
      <c r="G2133" s="2" t="s">
        <v>20</v>
      </c>
      <c r="H2133" s="2" t="s">
        <v>90</v>
      </c>
      <c r="I2133" s="2" t="s">
        <v>22</v>
      </c>
      <c r="J2133" s="2" t="s">
        <v>67</v>
      </c>
      <c r="K2133" s="2" t="s">
        <v>25</v>
      </c>
      <c r="L2133" s="2" t="s">
        <v>25</v>
      </c>
      <c r="M2133" s="2" t="s">
        <v>32</v>
      </c>
      <c r="N2133" s="2" t="s">
        <v>33</v>
      </c>
      <c r="O2133" s="2" t="s">
        <v>43</v>
      </c>
    </row>
    <row r="2134" spans="1:15">
      <c r="A2134" s="1" t="s">
        <v>15</v>
      </c>
      <c r="B2134" s="2">
        <v>2023</v>
      </c>
      <c r="C2134" s="2" t="s">
        <v>16</v>
      </c>
      <c r="D2134" s="2" t="s">
        <v>33</v>
      </c>
      <c r="E2134" s="2" t="s">
        <v>65</v>
      </c>
      <c r="F2134" s="2" t="s">
        <v>66</v>
      </c>
      <c r="G2134" s="2" t="s">
        <v>20</v>
      </c>
      <c r="H2134" s="2" t="s">
        <v>29</v>
      </c>
      <c r="I2134" s="2" t="s">
        <v>22</v>
      </c>
      <c r="J2134" s="2" t="s">
        <v>67</v>
      </c>
      <c r="K2134" s="2" t="s">
        <v>25</v>
      </c>
      <c r="L2134" s="2" t="s">
        <v>25</v>
      </c>
      <c r="M2134" s="2" t="s">
        <v>32</v>
      </c>
      <c r="N2134" s="2" t="s">
        <v>33</v>
      </c>
      <c r="O2134" s="2" t="s">
        <v>43</v>
      </c>
    </row>
    <row r="2135" spans="1:15">
      <c r="A2135" s="1" t="s">
        <v>154</v>
      </c>
      <c r="B2135" s="2">
        <v>2021</v>
      </c>
      <c r="C2135" s="2" t="s">
        <v>16</v>
      </c>
      <c r="D2135" s="2" t="s">
        <v>33</v>
      </c>
      <c r="E2135" s="2" t="s">
        <v>65</v>
      </c>
      <c r="F2135" s="2" t="s">
        <v>66</v>
      </c>
      <c r="G2135" s="2" t="s">
        <v>20</v>
      </c>
      <c r="H2135" s="2" t="s">
        <v>71</v>
      </c>
      <c r="I2135" s="2" t="s">
        <v>22</v>
      </c>
      <c r="J2135" s="2" t="s">
        <v>67</v>
      </c>
      <c r="K2135" s="2" t="s">
        <v>31</v>
      </c>
      <c r="L2135" s="2" t="s">
        <v>25</v>
      </c>
      <c r="M2135" s="2" t="s">
        <v>81</v>
      </c>
      <c r="N2135" s="2" t="s">
        <v>33</v>
      </c>
      <c r="O2135" s="2" t="s">
        <v>43</v>
      </c>
    </row>
    <row r="2136" spans="1:15">
      <c r="A2136" s="1" t="s">
        <v>15</v>
      </c>
      <c r="B2136" s="2">
        <v>2012</v>
      </c>
      <c r="C2136" s="2" t="s">
        <v>16</v>
      </c>
      <c r="D2136" s="2" t="s">
        <v>33</v>
      </c>
      <c r="E2136" s="2" t="s">
        <v>34</v>
      </c>
      <c r="F2136" s="2" t="s">
        <v>35</v>
      </c>
      <c r="G2136" s="2" t="s">
        <v>36</v>
      </c>
      <c r="H2136" s="2" t="s">
        <v>37</v>
      </c>
      <c r="I2136" s="2" t="s">
        <v>38</v>
      </c>
      <c r="J2136" s="2" t="s">
        <v>39</v>
      </c>
      <c r="K2136" s="2" t="s">
        <v>40</v>
      </c>
      <c r="L2136" s="2" t="s">
        <v>41</v>
      </c>
      <c r="M2136" s="2" t="s">
        <v>42</v>
      </c>
      <c r="N2136" s="2" t="s">
        <v>88</v>
      </c>
      <c r="O2136" s="2" t="s">
        <v>43</v>
      </c>
    </row>
    <row r="2137" spans="1:15">
      <c r="A2137" s="1" t="s">
        <v>15</v>
      </c>
      <c r="B2137" s="2">
        <v>2023</v>
      </c>
      <c r="C2137" s="2" t="s">
        <v>16</v>
      </c>
      <c r="D2137" s="2" t="s">
        <v>33</v>
      </c>
      <c r="E2137" s="2" t="s">
        <v>65</v>
      </c>
      <c r="F2137" s="2" t="s">
        <v>66</v>
      </c>
      <c r="G2137" s="2" t="s">
        <v>20</v>
      </c>
      <c r="H2137" s="2" t="s">
        <v>29</v>
      </c>
      <c r="I2137" s="2" t="s">
        <v>22</v>
      </c>
      <c r="J2137" s="2" t="s">
        <v>67</v>
      </c>
      <c r="K2137" s="2" t="s">
        <v>25</v>
      </c>
      <c r="L2137" s="2" t="s">
        <v>25</v>
      </c>
      <c r="M2137" s="2" t="s">
        <v>32</v>
      </c>
      <c r="N2137" s="2" t="s">
        <v>33</v>
      </c>
      <c r="O2137" s="2" t="s">
        <v>43</v>
      </c>
    </row>
    <row r="2138" spans="1:15">
      <c r="A2138" s="1" t="s">
        <v>15</v>
      </c>
      <c r="B2138" s="2">
        <v>2018</v>
      </c>
      <c r="C2138" s="2" t="s">
        <v>16</v>
      </c>
      <c r="D2138" s="2" t="s">
        <v>33</v>
      </c>
      <c r="E2138" s="2" t="s">
        <v>91</v>
      </c>
      <c r="F2138" s="2" t="s">
        <v>82</v>
      </c>
      <c r="G2138" s="2" t="s">
        <v>92</v>
      </c>
      <c r="H2138" s="2" t="s">
        <v>133</v>
      </c>
      <c r="I2138" s="2" t="s">
        <v>94</v>
      </c>
      <c r="J2138" s="2" t="s">
        <v>39</v>
      </c>
      <c r="K2138" s="2" t="s">
        <v>70</v>
      </c>
      <c r="L2138" s="2" t="s">
        <v>25</v>
      </c>
      <c r="M2138" s="2" t="s">
        <v>32</v>
      </c>
      <c r="N2138" s="2" t="s">
        <v>17</v>
      </c>
      <c r="O2138" s="2" t="s">
        <v>43</v>
      </c>
    </row>
    <row r="2139" spans="1:15">
      <c r="A2139" s="1" t="s">
        <v>15</v>
      </c>
      <c r="B2139" s="2">
        <v>2023</v>
      </c>
      <c r="C2139" s="2" t="s">
        <v>16</v>
      </c>
      <c r="D2139" s="2" t="s">
        <v>33</v>
      </c>
      <c r="E2139" s="2" t="s">
        <v>65</v>
      </c>
      <c r="F2139" s="2" t="s">
        <v>66</v>
      </c>
      <c r="G2139" s="2" t="s">
        <v>20</v>
      </c>
      <c r="H2139" s="2" t="s">
        <v>29</v>
      </c>
      <c r="I2139" s="2" t="s">
        <v>22</v>
      </c>
      <c r="J2139" s="2" t="s">
        <v>67</v>
      </c>
      <c r="K2139" s="2" t="s">
        <v>25</v>
      </c>
      <c r="L2139" s="2" t="s">
        <v>25</v>
      </c>
      <c r="M2139" s="2" t="s">
        <v>32</v>
      </c>
      <c r="N2139" s="2" t="s">
        <v>33</v>
      </c>
      <c r="O2139" s="2" t="s">
        <v>43</v>
      </c>
    </row>
    <row r="2140" spans="1:15" hidden="1">
      <c r="A2140" s="1" t="s">
        <v>48</v>
      </c>
      <c r="B2140" s="2">
        <v>2013</v>
      </c>
      <c r="C2140" s="2" t="s">
        <v>16</v>
      </c>
      <c r="D2140" s="2" t="s">
        <v>33</v>
      </c>
      <c r="E2140" s="2" t="s">
        <v>103</v>
      </c>
      <c r="F2140" s="2" t="s">
        <v>72</v>
      </c>
      <c r="G2140" s="2" t="s">
        <v>20</v>
      </c>
      <c r="H2140" s="2" t="s">
        <v>51</v>
      </c>
      <c r="I2140" s="2" t="s">
        <v>22</v>
      </c>
      <c r="J2140" s="2" t="s">
        <v>52</v>
      </c>
      <c r="K2140" s="2" t="s">
        <v>24</v>
      </c>
      <c r="L2140" s="2" t="s">
        <v>25</v>
      </c>
      <c r="M2140" s="2" t="s">
        <v>88</v>
      </c>
      <c r="N2140" s="2" t="s">
        <v>17</v>
      </c>
      <c r="O2140" s="2" t="s">
        <v>98</v>
      </c>
    </row>
    <row r="2141" spans="1:15" hidden="1">
      <c r="A2141" s="1" t="s">
        <v>15</v>
      </c>
      <c r="B2141" s="2">
        <v>2012</v>
      </c>
      <c r="C2141" s="2" t="s">
        <v>16</v>
      </c>
      <c r="D2141" s="2" t="s">
        <v>17</v>
      </c>
      <c r="E2141" s="2" t="s">
        <v>27</v>
      </c>
      <c r="F2141" s="2" t="s">
        <v>35</v>
      </c>
      <c r="G2141" s="2" t="s">
        <v>45</v>
      </c>
      <c r="H2141" s="2" t="s">
        <v>54</v>
      </c>
      <c r="I2141" s="2" t="s">
        <v>47</v>
      </c>
      <c r="J2141" s="2" t="s">
        <v>30</v>
      </c>
      <c r="K2141" s="2" t="s">
        <v>69</v>
      </c>
      <c r="L2141" s="2" t="s">
        <v>25</v>
      </c>
      <c r="M2141" s="2" t="s">
        <v>88</v>
      </c>
      <c r="N2141" s="2" t="s">
        <v>88</v>
      </c>
      <c r="O2141" s="2" t="s">
        <v>88</v>
      </c>
    </row>
    <row r="2142" spans="1:15">
      <c r="A2142" s="1" t="s">
        <v>15</v>
      </c>
      <c r="B2142" s="2">
        <v>2014</v>
      </c>
      <c r="C2142" s="2" t="s">
        <v>16</v>
      </c>
      <c r="D2142" s="2" t="s">
        <v>33</v>
      </c>
      <c r="E2142" s="2" t="s">
        <v>18</v>
      </c>
      <c r="F2142" s="2" t="s">
        <v>19</v>
      </c>
      <c r="G2142" s="2" t="s">
        <v>20</v>
      </c>
      <c r="H2142" s="2" t="s">
        <v>51</v>
      </c>
      <c r="I2142" s="2" t="s">
        <v>22</v>
      </c>
      <c r="J2142" s="2" t="s">
        <v>23</v>
      </c>
      <c r="K2142" s="2" t="s">
        <v>70</v>
      </c>
      <c r="L2142" s="2" t="s">
        <v>25</v>
      </c>
      <c r="M2142" s="2" t="s">
        <v>88</v>
      </c>
      <c r="N2142" s="2" t="s">
        <v>33</v>
      </c>
      <c r="O2142" s="2" t="s">
        <v>43</v>
      </c>
    </row>
    <row r="2143" spans="1:15" hidden="1">
      <c r="A2143" s="1" t="s">
        <v>172</v>
      </c>
      <c r="B2143" s="2">
        <v>2013</v>
      </c>
      <c r="C2143" s="2" t="s">
        <v>16</v>
      </c>
      <c r="D2143" s="2" t="s">
        <v>33</v>
      </c>
      <c r="E2143" s="2" t="s">
        <v>49</v>
      </c>
      <c r="F2143" s="2" t="s">
        <v>50</v>
      </c>
      <c r="G2143" s="2" t="s">
        <v>20</v>
      </c>
      <c r="H2143" s="2" t="s">
        <v>140</v>
      </c>
      <c r="I2143" s="2" t="s">
        <v>76</v>
      </c>
      <c r="J2143" s="2" t="s">
        <v>52</v>
      </c>
      <c r="K2143" s="2"/>
      <c r="L2143" s="2"/>
      <c r="M2143" s="2" t="s">
        <v>32</v>
      </c>
      <c r="N2143" s="2" t="s">
        <v>17</v>
      </c>
      <c r="O2143" s="2" t="s">
        <v>88</v>
      </c>
    </row>
    <row r="2144" spans="1:15" hidden="1">
      <c r="A2144" s="1" t="s">
        <v>15</v>
      </c>
      <c r="B2144" s="2">
        <v>2014</v>
      </c>
      <c r="C2144" s="2" t="s">
        <v>16</v>
      </c>
      <c r="D2144" s="2" t="s">
        <v>17</v>
      </c>
      <c r="E2144" s="2" t="s">
        <v>27</v>
      </c>
      <c r="F2144" s="2" t="s">
        <v>35</v>
      </c>
      <c r="G2144" s="2" t="s">
        <v>45</v>
      </c>
      <c r="H2144" s="2" t="s">
        <v>54</v>
      </c>
      <c r="I2144" s="2" t="s">
        <v>47</v>
      </c>
      <c r="J2144" s="2" t="s">
        <v>30</v>
      </c>
      <c r="K2144" s="2"/>
      <c r="L2144" s="2"/>
      <c r="M2144" s="2" t="s">
        <v>42</v>
      </c>
      <c r="N2144" s="2" t="s">
        <v>88</v>
      </c>
      <c r="O2144" s="2" t="s">
        <v>88</v>
      </c>
    </row>
    <row r="2145" spans="1:15" hidden="1">
      <c r="A2145" s="1" t="s">
        <v>15</v>
      </c>
      <c r="B2145" s="2">
        <v>2014</v>
      </c>
      <c r="C2145" s="2" t="s">
        <v>99</v>
      </c>
      <c r="D2145" s="2" t="s">
        <v>17</v>
      </c>
      <c r="E2145" s="2" t="s">
        <v>27</v>
      </c>
      <c r="F2145" s="2" t="s">
        <v>19</v>
      </c>
      <c r="G2145" s="2" t="s">
        <v>20</v>
      </c>
      <c r="H2145" s="2" t="s">
        <v>51</v>
      </c>
      <c r="I2145" s="2" t="s">
        <v>22</v>
      </c>
      <c r="J2145" s="2" t="s">
        <v>30</v>
      </c>
      <c r="K2145" s="2" t="s">
        <v>40</v>
      </c>
      <c r="L2145" s="2" t="s">
        <v>41</v>
      </c>
      <c r="M2145" s="2" t="s">
        <v>55</v>
      </c>
      <c r="N2145" s="2" t="s">
        <v>88</v>
      </c>
      <c r="O2145" s="2" t="s">
        <v>88</v>
      </c>
    </row>
    <row r="2146" spans="1:15" hidden="1">
      <c r="A2146" s="1" t="s">
        <v>182</v>
      </c>
      <c r="B2146" s="2">
        <v>2012</v>
      </c>
      <c r="C2146" s="2" t="s">
        <v>16</v>
      </c>
      <c r="D2146" s="2" t="s">
        <v>33</v>
      </c>
      <c r="E2146" s="2" t="s">
        <v>49</v>
      </c>
      <c r="F2146" s="2" t="s">
        <v>96</v>
      </c>
      <c r="G2146" s="2" t="s">
        <v>20</v>
      </c>
      <c r="H2146" s="2" t="s">
        <v>51</v>
      </c>
      <c r="I2146" s="2" t="s">
        <v>22</v>
      </c>
      <c r="J2146" s="2" t="s">
        <v>52</v>
      </c>
      <c r="K2146" s="2" t="s">
        <v>84</v>
      </c>
      <c r="L2146" s="2" t="s">
        <v>41</v>
      </c>
      <c r="M2146" s="2" t="s">
        <v>88</v>
      </c>
      <c r="N2146" s="2" t="s">
        <v>33</v>
      </c>
      <c r="O2146" s="2" t="s">
        <v>64</v>
      </c>
    </row>
    <row r="2147" spans="1:15">
      <c r="A2147" s="1" t="s">
        <v>15</v>
      </c>
      <c r="B2147" s="2">
        <v>2015</v>
      </c>
      <c r="C2147" s="2" t="s">
        <v>16</v>
      </c>
      <c r="D2147" s="2" t="s">
        <v>33</v>
      </c>
      <c r="E2147" s="2" t="s">
        <v>79</v>
      </c>
      <c r="F2147" s="2" t="s">
        <v>50</v>
      </c>
      <c r="G2147" s="2" t="s">
        <v>127</v>
      </c>
      <c r="H2147" s="2" t="s">
        <v>228</v>
      </c>
      <c r="I2147" s="2" t="s">
        <v>76</v>
      </c>
      <c r="J2147" s="2" t="s">
        <v>77</v>
      </c>
      <c r="K2147" s="2" t="s">
        <v>31</v>
      </c>
      <c r="L2147" s="2" t="s">
        <v>25</v>
      </c>
      <c r="M2147" s="2" t="s">
        <v>55</v>
      </c>
      <c r="N2147" s="2" t="s">
        <v>88</v>
      </c>
      <c r="O2147" s="2" t="s">
        <v>43</v>
      </c>
    </row>
    <row r="2148" spans="1:15" hidden="1">
      <c r="A2148" s="1" t="s">
        <v>15</v>
      </c>
      <c r="B2148" s="2">
        <v>2015</v>
      </c>
      <c r="C2148" s="2" t="s">
        <v>16</v>
      </c>
      <c r="D2148" s="2" t="s">
        <v>17</v>
      </c>
      <c r="E2148" s="2" t="s">
        <v>27</v>
      </c>
      <c r="F2148" s="2" t="s">
        <v>112</v>
      </c>
      <c r="G2148" s="2" t="s">
        <v>20</v>
      </c>
      <c r="H2148" s="2" t="s">
        <v>29</v>
      </c>
      <c r="I2148" s="2" t="s">
        <v>22</v>
      </c>
      <c r="J2148" s="2" t="s">
        <v>30</v>
      </c>
      <c r="K2148" s="2" t="s">
        <v>31</v>
      </c>
      <c r="L2148" s="2" t="s">
        <v>25</v>
      </c>
      <c r="M2148" s="2" t="s">
        <v>42</v>
      </c>
      <c r="N2148" s="2" t="s">
        <v>33</v>
      </c>
      <c r="O2148" s="2" t="s">
        <v>88</v>
      </c>
    </row>
    <row r="2149" spans="1:15" hidden="1">
      <c r="A2149" s="1" t="s">
        <v>15</v>
      </c>
      <c r="B2149" s="2">
        <v>2012</v>
      </c>
      <c r="C2149" s="2" t="s">
        <v>16</v>
      </c>
      <c r="D2149" s="2" t="s">
        <v>17</v>
      </c>
      <c r="E2149" s="2" t="s">
        <v>18</v>
      </c>
      <c r="F2149" s="2" t="s">
        <v>28</v>
      </c>
      <c r="G2149" s="2"/>
      <c r="H2149" s="2"/>
      <c r="I2149" s="2" t="s">
        <v>184</v>
      </c>
      <c r="J2149" s="2" t="s">
        <v>23</v>
      </c>
      <c r="K2149" s="2" t="s">
        <v>84</v>
      </c>
      <c r="L2149" s="2" t="s">
        <v>41</v>
      </c>
      <c r="M2149" s="2" t="s">
        <v>88</v>
      </c>
      <c r="N2149" s="2" t="s">
        <v>88</v>
      </c>
      <c r="O2149" s="2" t="s">
        <v>88</v>
      </c>
    </row>
    <row r="2150" spans="1:15" hidden="1">
      <c r="A2150" s="1" t="s">
        <v>118</v>
      </c>
      <c r="B2150" s="2">
        <v>2017</v>
      </c>
      <c r="C2150" s="2" t="s">
        <v>16</v>
      </c>
      <c r="D2150" s="2" t="s">
        <v>44</v>
      </c>
      <c r="E2150" s="2" t="s">
        <v>91</v>
      </c>
      <c r="F2150" s="2" t="s">
        <v>35</v>
      </c>
      <c r="G2150" s="2" t="s">
        <v>45</v>
      </c>
      <c r="H2150" s="2" t="s">
        <v>54</v>
      </c>
      <c r="I2150" s="2" t="s">
        <v>47</v>
      </c>
      <c r="J2150" s="2" t="s">
        <v>23</v>
      </c>
      <c r="K2150" s="2"/>
      <c r="L2150" s="2"/>
      <c r="M2150" s="2" t="s">
        <v>42</v>
      </c>
      <c r="N2150" s="2" t="s">
        <v>33</v>
      </c>
      <c r="O2150" s="2" t="s">
        <v>88</v>
      </c>
    </row>
    <row r="2151" spans="1:15" hidden="1">
      <c r="A2151" s="1" t="s">
        <v>15</v>
      </c>
      <c r="B2151" s="2">
        <v>2016</v>
      </c>
      <c r="C2151" s="2" t="s">
        <v>16</v>
      </c>
      <c r="D2151" s="2" t="s">
        <v>44</v>
      </c>
      <c r="E2151" s="2" t="s">
        <v>27</v>
      </c>
      <c r="F2151" s="2" t="s">
        <v>19</v>
      </c>
      <c r="G2151" s="2" t="s">
        <v>20</v>
      </c>
      <c r="H2151" s="2" t="s">
        <v>21</v>
      </c>
      <c r="I2151" s="2" t="s">
        <v>22</v>
      </c>
      <c r="J2151" s="2" t="s">
        <v>30</v>
      </c>
      <c r="K2151" s="2" t="s">
        <v>25</v>
      </c>
      <c r="L2151" s="2" t="s">
        <v>25</v>
      </c>
      <c r="M2151" s="2" t="s">
        <v>55</v>
      </c>
      <c r="N2151" s="2" t="s">
        <v>33</v>
      </c>
      <c r="O2151" s="2" t="s">
        <v>88</v>
      </c>
    </row>
    <row r="2152" spans="1:15" hidden="1">
      <c r="A2152" s="1" t="s">
        <v>15</v>
      </c>
      <c r="B2152" s="2">
        <v>2013</v>
      </c>
      <c r="C2152" s="2" t="s">
        <v>16</v>
      </c>
      <c r="D2152" s="2" t="s">
        <v>17</v>
      </c>
      <c r="E2152" s="2" t="s">
        <v>27</v>
      </c>
      <c r="F2152" s="2" t="s">
        <v>66</v>
      </c>
      <c r="G2152" s="2" t="s">
        <v>20</v>
      </c>
      <c r="H2152" s="2" t="s">
        <v>51</v>
      </c>
      <c r="I2152" s="2" t="s">
        <v>22</v>
      </c>
      <c r="J2152" s="2" t="s">
        <v>30</v>
      </c>
      <c r="K2152" s="2" t="s">
        <v>31</v>
      </c>
      <c r="L2152" s="2" t="s">
        <v>25</v>
      </c>
      <c r="M2152" s="2" t="s">
        <v>88</v>
      </c>
      <c r="N2152" s="2" t="s">
        <v>88</v>
      </c>
      <c r="O2152" s="2" t="s">
        <v>88</v>
      </c>
    </row>
    <row r="2153" spans="1:15" hidden="1">
      <c r="A2153" s="1" t="s">
        <v>15</v>
      </c>
      <c r="B2153" s="2">
        <v>2012</v>
      </c>
      <c r="C2153" s="2" t="s">
        <v>16</v>
      </c>
      <c r="D2153" s="2" t="s">
        <v>62</v>
      </c>
      <c r="E2153" s="2" t="s">
        <v>34</v>
      </c>
      <c r="F2153" s="2" t="s">
        <v>35</v>
      </c>
      <c r="G2153" s="2" t="s">
        <v>36</v>
      </c>
      <c r="H2153" s="2" t="s">
        <v>37</v>
      </c>
      <c r="I2153" s="2" t="s">
        <v>38</v>
      </c>
      <c r="J2153" s="2" t="s">
        <v>39</v>
      </c>
      <c r="K2153" s="2" t="s">
        <v>61</v>
      </c>
      <c r="L2153" s="2" t="s">
        <v>41</v>
      </c>
      <c r="M2153" s="2" t="s">
        <v>88</v>
      </c>
      <c r="N2153" s="2" t="s">
        <v>88</v>
      </c>
      <c r="O2153" s="2" t="s">
        <v>88</v>
      </c>
    </row>
    <row r="2154" spans="1:15">
      <c r="A2154" s="1" t="s">
        <v>15</v>
      </c>
      <c r="B2154" s="2">
        <v>2013</v>
      </c>
      <c r="C2154" s="2" t="s">
        <v>16</v>
      </c>
      <c r="D2154" s="2" t="s">
        <v>33</v>
      </c>
      <c r="E2154" s="2" t="s">
        <v>49</v>
      </c>
      <c r="F2154" s="2" t="s">
        <v>95</v>
      </c>
      <c r="G2154" s="2" t="s">
        <v>20</v>
      </c>
      <c r="H2154" s="2" t="s">
        <v>51</v>
      </c>
      <c r="I2154" s="2" t="s">
        <v>22</v>
      </c>
      <c r="J2154" s="2" t="s">
        <v>52</v>
      </c>
      <c r="K2154" s="2" t="s">
        <v>41</v>
      </c>
      <c r="L2154" s="2" t="s">
        <v>41</v>
      </c>
      <c r="M2154" s="2" t="s">
        <v>32</v>
      </c>
      <c r="N2154" s="2" t="s">
        <v>88</v>
      </c>
      <c r="O2154" s="2" t="s">
        <v>43</v>
      </c>
    </row>
    <row r="2155" spans="1:15" hidden="1">
      <c r="A2155" s="1" t="s">
        <v>15</v>
      </c>
      <c r="B2155" s="2">
        <v>2019</v>
      </c>
      <c r="C2155" s="2" t="s">
        <v>16</v>
      </c>
      <c r="D2155" s="2" t="s">
        <v>17</v>
      </c>
      <c r="E2155" s="2" t="s">
        <v>27</v>
      </c>
      <c r="F2155" s="2" t="s">
        <v>66</v>
      </c>
      <c r="G2155" s="2" t="s">
        <v>20</v>
      </c>
      <c r="H2155" s="2" t="s">
        <v>71</v>
      </c>
      <c r="I2155" s="2" t="s">
        <v>22</v>
      </c>
      <c r="J2155" s="2" t="s">
        <v>30</v>
      </c>
      <c r="K2155" s="2" t="s">
        <v>31</v>
      </c>
      <c r="L2155" s="2" t="s">
        <v>25</v>
      </c>
      <c r="M2155" s="2" t="s">
        <v>81</v>
      </c>
      <c r="N2155" s="2" t="s">
        <v>88</v>
      </c>
      <c r="O2155" s="2" t="s">
        <v>88</v>
      </c>
    </row>
    <row r="2156" spans="1:15" hidden="1">
      <c r="A2156" s="1" t="s">
        <v>74</v>
      </c>
      <c r="B2156" s="2">
        <v>2016</v>
      </c>
      <c r="C2156" s="2" t="s">
        <v>16</v>
      </c>
      <c r="D2156" s="2" t="s">
        <v>17</v>
      </c>
      <c r="E2156" s="2" t="s">
        <v>18</v>
      </c>
      <c r="F2156" s="2" t="s">
        <v>50</v>
      </c>
      <c r="G2156" s="2" t="s">
        <v>20</v>
      </c>
      <c r="H2156" s="2" t="s">
        <v>21</v>
      </c>
      <c r="I2156" s="2" t="s">
        <v>22</v>
      </c>
      <c r="J2156" s="2" t="s">
        <v>23</v>
      </c>
      <c r="K2156" s="2" t="s">
        <v>31</v>
      </c>
      <c r="L2156" s="2" t="s">
        <v>25</v>
      </c>
      <c r="M2156" s="2" t="s">
        <v>88</v>
      </c>
      <c r="N2156" s="2" t="s">
        <v>88</v>
      </c>
      <c r="O2156" s="2" t="s">
        <v>88</v>
      </c>
    </row>
    <row r="2157" spans="1:15" hidden="1">
      <c r="A2157" s="1" t="s">
        <v>48</v>
      </c>
      <c r="B2157" s="2">
        <v>2012</v>
      </c>
      <c r="C2157" s="2" t="s">
        <v>16</v>
      </c>
      <c r="D2157" s="2" t="s">
        <v>17</v>
      </c>
      <c r="E2157" s="2" t="s">
        <v>18</v>
      </c>
      <c r="F2157" s="2" t="s">
        <v>59</v>
      </c>
      <c r="G2157" s="2" t="s">
        <v>45</v>
      </c>
      <c r="H2157" s="2" t="s">
        <v>68</v>
      </c>
      <c r="I2157" s="2" t="s">
        <v>47</v>
      </c>
      <c r="J2157" s="2" t="s">
        <v>23</v>
      </c>
      <c r="K2157" s="2"/>
      <c r="L2157" s="2"/>
      <c r="M2157" s="2" t="s">
        <v>32</v>
      </c>
      <c r="N2157" s="2" t="s">
        <v>88</v>
      </c>
      <c r="O2157" s="2" t="s">
        <v>88</v>
      </c>
    </row>
    <row r="2158" spans="1:15">
      <c r="A2158" s="1" t="s">
        <v>15</v>
      </c>
      <c r="B2158" s="2">
        <v>2023</v>
      </c>
      <c r="C2158" s="2" t="s">
        <v>16</v>
      </c>
      <c r="D2158" s="2" t="s">
        <v>33</v>
      </c>
      <c r="E2158" s="2" t="s">
        <v>65</v>
      </c>
      <c r="F2158" s="2" t="s">
        <v>66</v>
      </c>
      <c r="G2158" s="2" t="s">
        <v>20</v>
      </c>
      <c r="H2158" s="2" t="s">
        <v>29</v>
      </c>
      <c r="I2158" s="2" t="s">
        <v>22</v>
      </c>
      <c r="J2158" s="2" t="s">
        <v>67</v>
      </c>
      <c r="K2158" s="2" t="s">
        <v>25</v>
      </c>
      <c r="L2158" s="2" t="s">
        <v>25</v>
      </c>
      <c r="M2158" s="2" t="s">
        <v>32</v>
      </c>
      <c r="N2158" s="2" t="s">
        <v>33</v>
      </c>
      <c r="O2158" s="2" t="s">
        <v>43</v>
      </c>
    </row>
    <row r="2159" spans="1:15">
      <c r="A2159" s="1" t="s">
        <v>15</v>
      </c>
      <c r="B2159" s="2">
        <v>2023</v>
      </c>
      <c r="C2159" s="2" t="s">
        <v>16</v>
      </c>
      <c r="D2159" s="2" t="s">
        <v>33</v>
      </c>
      <c r="E2159" s="2" t="s">
        <v>65</v>
      </c>
      <c r="F2159" s="2" t="s">
        <v>66</v>
      </c>
      <c r="G2159" s="2" t="s">
        <v>20</v>
      </c>
      <c r="H2159" s="2" t="s">
        <v>29</v>
      </c>
      <c r="I2159" s="2" t="s">
        <v>22</v>
      </c>
      <c r="J2159" s="2" t="s">
        <v>67</v>
      </c>
      <c r="K2159" s="2" t="s">
        <v>25</v>
      </c>
      <c r="L2159" s="2" t="s">
        <v>25</v>
      </c>
      <c r="M2159" s="2" t="s">
        <v>32</v>
      </c>
      <c r="N2159" s="2" t="s">
        <v>33</v>
      </c>
      <c r="O2159" s="2" t="s">
        <v>43</v>
      </c>
    </row>
    <row r="2160" spans="1:15" hidden="1">
      <c r="A2160" s="1" t="s">
        <v>15</v>
      </c>
      <c r="B2160" s="2">
        <v>2012</v>
      </c>
      <c r="C2160" s="2" t="s">
        <v>16</v>
      </c>
      <c r="D2160" s="2" t="s">
        <v>33</v>
      </c>
      <c r="E2160" s="2" t="s">
        <v>34</v>
      </c>
      <c r="F2160" s="2" t="s">
        <v>35</v>
      </c>
      <c r="G2160" s="2" t="s">
        <v>36</v>
      </c>
      <c r="H2160" s="2" t="s">
        <v>37</v>
      </c>
      <c r="I2160" s="2" t="s">
        <v>38</v>
      </c>
      <c r="J2160" s="2" t="s">
        <v>39</v>
      </c>
      <c r="K2160" s="2" t="s">
        <v>69</v>
      </c>
      <c r="L2160" s="2" t="s">
        <v>25</v>
      </c>
      <c r="M2160" s="2" t="s">
        <v>88</v>
      </c>
      <c r="N2160" s="2" t="s">
        <v>88</v>
      </c>
      <c r="O2160" s="2" t="s">
        <v>88</v>
      </c>
    </row>
    <row r="2161" spans="1:15" hidden="1">
      <c r="A2161" s="1" t="s">
        <v>15</v>
      </c>
      <c r="B2161" s="2">
        <v>2023</v>
      </c>
      <c r="C2161" s="2" t="s">
        <v>16</v>
      </c>
      <c r="D2161" s="2" t="s">
        <v>33</v>
      </c>
      <c r="E2161" s="2" t="s">
        <v>49</v>
      </c>
      <c r="F2161" s="2" t="s">
        <v>50</v>
      </c>
      <c r="G2161" s="2" t="s">
        <v>20</v>
      </c>
      <c r="H2161" s="2" t="s">
        <v>51</v>
      </c>
      <c r="I2161" s="2" t="s">
        <v>22</v>
      </c>
      <c r="J2161" s="2" t="s">
        <v>52</v>
      </c>
      <c r="K2161" s="2" t="s">
        <v>31</v>
      </c>
      <c r="L2161" s="2" t="s">
        <v>25</v>
      </c>
      <c r="M2161" s="2" t="s">
        <v>32</v>
      </c>
      <c r="N2161" s="2" t="s">
        <v>88</v>
      </c>
      <c r="O2161" s="2" t="s">
        <v>88</v>
      </c>
    </row>
    <row r="2162" spans="1:15">
      <c r="A2162" s="1" t="s">
        <v>15</v>
      </c>
      <c r="B2162" s="2">
        <v>2023</v>
      </c>
      <c r="C2162" s="2" t="s">
        <v>16</v>
      </c>
      <c r="D2162" s="2" t="s">
        <v>33</v>
      </c>
      <c r="E2162" s="2" t="s">
        <v>65</v>
      </c>
      <c r="F2162" s="2" t="s">
        <v>66</v>
      </c>
      <c r="G2162" s="2" t="s">
        <v>20</v>
      </c>
      <c r="H2162" s="2" t="s">
        <v>29</v>
      </c>
      <c r="I2162" s="2" t="s">
        <v>22</v>
      </c>
      <c r="J2162" s="2" t="s">
        <v>67</v>
      </c>
      <c r="K2162" s="2" t="s">
        <v>25</v>
      </c>
      <c r="L2162" s="2" t="s">
        <v>25</v>
      </c>
      <c r="M2162" s="2" t="s">
        <v>32</v>
      </c>
      <c r="N2162" s="2" t="s">
        <v>33</v>
      </c>
      <c r="O2162" s="2" t="s">
        <v>43</v>
      </c>
    </row>
    <row r="2163" spans="1:15">
      <c r="A2163" s="1" t="s">
        <v>15</v>
      </c>
      <c r="B2163" s="2">
        <v>2013</v>
      </c>
      <c r="C2163" s="2" t="s">
        <v>16</v>
      </c>
      <c r="D2163" s="2" t="s">
        <v>33</v>
      </c>
      <c r="E2163" s="2" t="s">
        <v>34</v>
      </c>
      <c r="F2163" s="2" t="s">
        <v>35</v>
      </c>
      <c r="G2163" s="2" t="s">
        <v>45</v>
      </c>
      <c r="H2163" s="2" t="s">
        <v>54</v>
      </c>
      <c r="I2163" s="2" t="s">
        <v>47</v>
      </c>
      <c r="J2163" s="2" t="s">
        <v>39</v>
      </c>
      <c r="K2163" s="2"/>
      <c r="L2163" s="2"/>
      <c r="M2163" s="2" t="s">
        <v>55</v>
      </c>
      <c r="N2163" s="2" t="s">
        <v>88</v>
      </c>
      <c r="O2163" s="2" t="s">
        <v>43</v>
      </c>
    </row>
    <row r="2164" spans="1:15" hidden="1">
      <c r="A2164" s="1" t="s">
        <v>15</v>
      </c>
      <c r="B2164" s="2">
        <v>2006</v>
      </c>
      <c r="C2164" s="2" t="s">
        <v>16</v>
      </c>
      <c r="D2164" s="2" t="s">
        <v>33</v>
      </c>
      <c r="E2164" s="2" t="s">
        <v>49</v>
      </c>
      <c r="F2164" s="2" t="s">
        <v>19</v>
      </c>
      <c r="G2164" s="2" t="s">
        <v>20</v>
      </c>
      <c r="H2164" s="2" t="s">
        <v>51</v>
      </c>
      <c r="I2164" s="2" t="s">
        <v>22</v>
      </c>
      <c r="J2164" s="2" t="s">
        <v>52</v>
      </c>
      <c r="K2164" s="2"/>
      <c r="L2164" s="2"/>
      <c r="M2164" s="2" t="s">
        <v>32</v>
      </c>
      <c r="N2164" s="2" t="s">
        <v>33</v>
      </c>
      <c r="O2164" s="2" t="s">
        <v>88</v>
      </c>
    </row>
    <row r="2165" spans="1:15" hidden="1">
      <c r="A2165" s="1" t="s">
        <v>15</v>
      </c>
      <c r="B2165" s="2">
        <v>2011</v>
      </c>
      <c r="C2165" s="2" t="s">
        <v>16</v>
      </c>
      <c r="D2165" s="2" t="s">
        <v>17</v>
      </c>
      <c r="E2165" s="2" t="s">
        <v>27</v>
      </c>
      <c r="F2165" s="2" t="s">
        <v>19</v>
      </c>
      <c r="G2165" s="2" t="s">
        <v>45</v>
      </c>
      <c r="H2165" s="2" t="s">
        <v>54</v>
      </c>
      <c r="I2165" s="2" t="s">
        <v>47</v>
      </c>
      <c r="J2165" s="2" t="s">
        <v>30</v>
      </c>
      <c r="K2165" s="2" t="s">
        <v>24</v>
      </c>
      <c r="L2165" s="2" t="s">
        <v>25</v>
      </c>
      <c r="M2165" s="2" t="s">
        <v>88</v>
      </c>
      <c r="N2165" s="2" t="s">
        <v>88</v>
      </c>
      <c r="O2165" s="2" t="s">
        <v>88</v>
      </c>
    </row>
    <row r="2166" spans="1:15">
      <c r="A2166" s="1" t="s">
        <v>15</v>
      </c>
      <c r="B2166" s="2">
        <v>2015</v>
      </c>
      <c r="C2166" s="2" t="s">
        <v>16</v>
      </c>
      <c r="D2166" s="2" t="s">
        <v>33</v>
      </c>
      <c r="E2166" s="2" t="s">
        <v>79</v>
      </c>
      <c r="F2166" s="2" t="s">
        <v>66</v>
      </c>
      <c r="G2166" s="2" t="s">
        <v>20</v>
      </c>
      <c r="H2166" s="2" t="s">
        <v>128</v>
      </c>
      <c r="I2166" s="2" t="s">
        <v>76</v>
      </c>
      <c r="J2166" s="2" t="s">
        <v>77</v>
      </c>
      <c r="K2166" s="2"/>
      <c r="L2166" s="2"/>
      <c r="M2166" s="2" t="s">
        <v>55</v>
      </c>
      <c r="N2166" s="2" t="s">
        <v>33</v>
      </c>
      <c r="O2166" s="2" t="s">
        <v>43</v>
      </c>
    </row>
    <row r="2167" spans="1:15" hidden="1">
      <c r="A2167" s="1" t="s">
        <v>15</v>
      </c>
      <c r="B2167" s="2">
        <v>2014</v>
      </c>
      <c r="C2167" s="2" t="s">
        <v>16</v>
      </c>
      <c r="D2167" s="2" t="s">
        <v>17</v>
      </c>
      <c r="E2167" s="2" t="s">
        <v>18</v>
      </c>
      <c r="F2167" s="2" t="s">
        <v>35</v>
      </c>
      <c r="G2167" s="2" t="s">
        <v>20</v>
      </c>
      <c r="H2167" s="2" t="s">
        <v>21</v>
      </c>
      <c r="I2167" s="2" t="s">
        <v>22</v>
      </c>
      <c r="J2167" s="2" t="s">
        <v>23</v>
      </c>
      <c r="K2167" s="2" t="s">
        <v>40</v>
      </c>
      <c r="L2167" s="2" t="s">
        <v>41</v>
      </c>
      <c r="M2167" s="2" t="s">
        <v>42</v>
      </c>
      <c r="N2167" s="2" t="s">
        <v>88</v>
      </c>
      <c r="O2167" s="2" t="s">
        <v>88</v>
      </c>
    </row>
    <row r="2168" spans="1:15">
      <c r="A2168" s="1" t="s">
        <v>15</v>
      </c>
      <c r="B2168" s="2">
        <v>2023</v>
      </c>
      <c r="C2168" s="2" t="s">
        <v>16</v>
      </c>
      <c r="D2168" s="2" t="s">
        <v>33</v>
      </c>
      <c r="E2168" s="2" t="s">
        <v>65</v>
      </c>
      <c r="F2168" s="2" t="s">
        <v>72</v>
      </c>
      <c r="G2168" s="2" t="s">
        <v>20</v>
      </c>
      <c r="H2168" s="2" t="s">
        <v>29</v>
      </c>
      <c r="I2168" s="2" t="s">
        <v>22</v>
      </c>
      <c r="J2168" s="2" t="s">
        <v>67</v>
      </c>
      <c r="K2168" s="2" t="s">
        <v>25</v>
      </c>
      <c r="L2168" s="2" t="s">
        <v>25</v>
      </c>
      <c r="M2168" s="2" t="s">
        <v>32</v>
      </c>
      <c r="N2168" s="2" t="s">
        <v>33</v>
      </c>
      <c r="O2168" s="2" t="s">
        <v>43</v>
      </c>
    </row>
    <row r="2169" spans="1:15">
      <c r="A2169" s="1" t="s">
        <v>15</v>
      </c>
      <c r="B2169" s="2">
        <v>2013</v>
      </c>
      <c r="C2169" s="2" t="s">
        <v>16</v>
      </c>
      <c r="D2169" s="2" t="s">
        <v>33</v>
      </c>
      <c r="E2169" s="2" t="s">
        <v>34</v>
      </c>
      <c r="F2169" s="2" t="s">
        <v>28</v>
      </c>
      <c r="G2169" s="2" t="s">
        <v>36</v>
      </c>
      <c r="H2169" s="2" t="s">
        <v>37</v>
      </c>
      <c r="I2169" s="2" t="s">
        <v>38</v>
      </c>
      <c r="J2169" s="2" t="s">
        <v>39</v>
      </c>
      <c r="K2169" s="2" t="s">
        <v>61</v>
      </c>
      <c r="L2169" s="2" t="s">
        <v>41</v>
      </c>
      <c r="M2169" s="2" t="s">
        <v>42</v>
      </c>
      <c r="N2169" s="2" t="s">
        <v>88</v>
      </c>
      <c r="O2169" s="2" t="s">
        <v>43</v>
      </c>
    </row>
    <row r="2170" spans="1:15">
      <c r="A2170" s="1" t="s">
        <v>15</v>
      </c>
      <c r="B2170" s="2">
        <v>2023</v>
      </c>
      <c r="C2170" s="2" t="s">
        <v>16</v>
      </c>
      <c r="D2170" s="2" t="s">
        <v>33</v>
      </c>
      <c r="E2170" s="2" t="s">
        <v>65</v>
      </c>
      <c r="F2170" s="2" t="s">
        <v>66</v>
      </c>
      <c r="G2170" s="2" t="s">
        <v>20</v>
      </c>
      <c r="H2170" s="2" t="s">
        <v>29</v>
      </c>
      <c r="I2170" s="2" t="s">
        <v>22</v>
      </c>
      <c r="J2170" s="2" t="s">
        <v>67</v>
      </c>
      <c r="K2170" s="2" t="s">
        <v>25</v>
      </c>
      <c r="L2170" s="2" t="s">
        <v>25</v>
      </c>
      <c r="M2170" s="2" t="s">
        <v>32</v>
      </c>
      <c r="N2170" s="2" t="s">
        <v>33</v>
      </c>
      <c r="O2170" s="2" t="s">
        <v>43</v>
      </c>
    </row>
    <row r="2171" spans="1:15" hidden="1">
      <c r="A2171" s="1" t="s">
        <v>63</v>
      </c>
      <c r="B2171" s="2">
        <v>2014</v>
      </c>
      <c r="C2171" s="2" t="s">
        <v>16</v>
      </c>
      <c r="D2171" s="2" t="s">
        <v>44</v>
      </c>
      <c r="E2171" s="2" t="s">
        <v>34</v>
      </c>
      <c r="F2171" s="2" t="s">
        <v>35</v>
      </c>
      <c r="G2171" s="2" t="s">
        <v>45</v>
      </c>
      <c r="H2171" s="2" t="s">
        <v>54</v>
      </c>
      <c r="I2171" s="2" t="s">
        <v>47</v>
      </c>
      <c r="J2171" s="2" t="s">
        <v>39</v>
      </c>
      <c r="K2171" s="2"/>
      <c r="L2171" s="2"/>
      <c r="M2171" s="2" t="s">
        <v>42</v>
      </c>
      <c r="N2171" s="2" t="s">
        <v>17</v>
      </c>
      <c r="O2171" s="2" t="s">
        <v>88</v>
      </c>
    </row>
    <row r="2172" spans="1:15" hidden="1">
      <c r="A2172" s="1" t="s">
        <v>15</v>
      </c>
      <c r="B2172" s="2">
        <v>2014</v>
      </c>
      <c r="C2172" s="2" t="s">
        <v>16</v>
      </c>
      <c r="D2172" s="2" t="s">
        <v>17</v>
      </c>
      <c r="E2172" s="2" t="s">
        <v>27</v>
      </c>
      <c r="F2172" s="2" t="s">
        <v>19</v>
      </c>
      <c r="G2172" s="2" t="s">
        <v>45</v>
      </c>
      <c r="H2172" s="2" t="s">
        <v>54</v>
      </c>
      <c r="I2172" s="2" t="s">
        <v>47</v>
      </c>
      <c r="J2172" s="2" t="s">
        <v>30</v>
      </c>
      <c r="K2172" s="2" t="s">
        <v>24</v>
      </c>
      <c r="L2172" s="2" t="s">
        <v>25</v>
      </c>
      <c r="M2172" s="2" t="s">
        <v>88</v>
      </c>
      <c r="N2172" s="2" t="s">
        <v>88</v>
      </c>
      <c r="O2172" s="2" t="s">
        <v>88</v>
      </c>
    </row>
    <row r="2173" spans="1:15">
      <c r="A2173" s="1" t="s">
        <v>48</v>
      </c>
      <c r="B2173" s="2">
        <v>2014</v>
      </c>
      <c r="C2173" s="2" t="s">
        <v>16</v>
      </c>
      <c r="D2173" s="2" t="s">
        <v>33</v>
      </c>
      <c r="E2173" s="2" t="s">
        <v>91</v>
      </c>
      <c r="F2173" s="2" t="s">
        <v>82</v>
      </c>
      <c r="G2173" s="2" t="s">
        <v>92</v>
      </c>
      <c r="H2173" s="2" t="s">
        <v>93</v>
      </c>
      <c r="I2173" s="2" t="s">
        <v>94</v>
      </c>
      <c r="J2173" s="2" t="s">
        <v>39</v>
      </c>
      <c r="K2173" s="2"/>
      <c r="L2173" s="2"/>
      <c r="M2173" s="2" t="s">
        <v>32</v>
      </c>
      <c r="N2173" s="2" t="s">
        <v>33</v>
      </c>
      <c r="O2173" s="2" t="s">
        <v>43</v>
      </c>
    </row>
    <row r="2174" spans="1:15">
      <c r="A2174" s="1" t="s">
        <v>15</v>
      </c>
      <c r="B2174" s="2">
        <v>2023</v>
      </c>
      <c r="C2174" s="2" t="s">
        <v>16</v>
      </c>
      <c r="D2174" s="2" t="s">
        <v>33</v>
      </c>
      <c r="E2174" s="2" t="s">
        <v>65</v>
      </c>
      <c r="F2174" s="2" t="s">
        <v>66</v>
      </c>
      <c r="G2174" s="2" t="s">
        <v>20</v>
      </c>
      <c r="H2174" s="2" t="s">
        <v>29</v>
      </c>
      <c r="I2174" s="2" t="s">
        <v>22</v>
      </c>
      <c r="J2174" s="2" t="s">
        <v>67</v>
      </c>
      <c r="K2174" s="2" t="s">
        <v>25</v>
      </c>
      <c r="L2174" s="2" t="s">
        <v>25</v>
      </c>
      <c r="M2174" s="2" t="s">
        <v>32</v>
      </c>
      <c r="N2174" s="2" t="s">
        <v>33</v>
      </c>
      <c r="O2174" s="2" t="s">
        <v>43</v>
      </c>
    </row>
    <row r="2175" spans="1:15">
      <c r="A2175" s="1" t="s">
        <v>15</v>
      </c>
      <c r="B2175" s="2">
        <v>2016</v>
      </c>
      <c r="C2175" s="2" t="s">
        <v>16</v>
      </c>
      <c r="D2175" s="2" t="s">
        <v>33</v>
      </c>
      <c r="E2175" s="2" t="s">
        <v>91</v>
      </c>
      <c r="F2175" s="2" t="s">
        <v>82</v>
      </c>
      <c r="G2175" s="2" t="s">
        <v>92</v>
      </c>
      <c r="H2175" s="2" t="s">
        <v>93</v>
      </c>
      <c r="I2175" s="2" t="s">
        <v>94</v>
      </c>
      <c r="J2175" s="2" t="s">
        <v>39</v>
      </c>
      <c r="K2175" s="2" t="s">
        <v>84</v>
      </c>
      <c r="L2175" s="2" t="s">
        <v>41</v>
      </c>
      <c r="M2175" s="2" t="s">
        <v>32</v>
      </c>
      <c r="N2175" s="2" t="s">
        <v>33</v>
      </c>
      <c r="O2175" s="2" t="s">
        <v>43</v>
      </c>
    </row>
    <row r="2176" spans="1:15">
      <c r="A2176" s="1" t="s">
        <v>15</v>
      </c>
      <c r="B2176" s="2">
        <v>2023</v>
      </c>
      <c r="C2176" s="2" t="s">
        <v>16</v>
      </c>
      <c r="D2176" s="2" t="s">
        <v>33</v>
      </c>
      <c r="E2176" s="2" t="s">
        <v>65</v>
      </c>
      <c r="F2176" s="2" t="s">
        <v>66</v>
      </c>
      <c r="G2176" s="2" t="s">
        <v>20</v>
      </c>
      <c r="H2176" s="2" t="s">
        <v>29</v>
      </c>
      <c r="I2176" s="2" t="s">
        <v>22</v>
      </c>
      <c r="J2176" s="2" t="s">
        <v>67</v>
      </c>
      <c r="K2176" s="2" t="s">
        <v>25</v>
      </c>
      <c r="L2176" s="2" t="s">
        <v>25</v>
      </c>
      <c r="M2176" s="2" t="s">
        <v>32</v>
      </c>
      <c r="N2176" s="2" t="s">
        <v>33</v>
      </c>
      <c r="O2176" s="2" t="s">
        <v>43</v>
      </c>
    </row>
    <row r="2177" spans="1:15">
      <c r="A2177" s="1" t="s">
        <v>15</v>
      </c>
      <c r="B2177" s="2">
        <v>2023</v>
      </c>
      <c r="C2177" s="2" t="s">
        <v>16</v>
      </c>
      <c r="D2177" s="2" t="s">
        <v>33</v>
      </c>
      <c r="E2177" s="2" t="s">
        <v>65</v>
      </c>
      <c r="F2177" s="2" t="s">
        <v>66</v>
      </c>
      <c r="G2177" s="2" t="s">
        <v>20</v>
      </c>
      <c r="H2177" s="2" t="s">
        <v>29</v>
      </c>
      <c r="I2177" s="2" t="s">
        <v>22</v>
      </c>
      <c r="J2177" s="2" t="s">
        <v>67</v>
      </c>
      <c r="K2177" s="2" t="s">
        <v>25</v>
      </c>
      <c r="L2177" s="2" t="s">
        <v>25</v>
      </c>
      <c r="M2177" s="2" t="s">
        <v>32</v>
      </c>
      <c r="N2177" s="2" t="s">
        <v>33</v>
      </c>
      <c r="O2177" s="2" t="s">
        <v>43</v>
      </c>
    </row>
    <row r="2178" spans="1:15" hidden="1">
      <c r="A2178" s="1" t="s">
        <v>15</v>
      </c>
      <c r="B2178" s="2">
        <v>2016</v>
      </c>
      <c r="C2178" s="2" t="s">
        <v>16</v>
      </c>
      <c r="D2178" s="2" t="s">
        <v>17</v>
      </c>
      <c r="E2178" s="2" t="s">
        <v>18</v>
      </c>
      <c r="F2178" s="2" t="s">
        <v>72</v>
      </c>
      <c r="G2178" s="2" t="s">
        <v>20</v>
      </c>
      <c r="H2178" s="2" t="s">
        <v>21</v>
      </c>
      <c r="I2178" s="2" t="s">
        <v>22</v>
      </c>
      <c r="J2178" s="2" t="s">
        <v>23</v>
      </c>
      <c r="K2178" s="2"/>
      <c r="L2178" s="2"/>
      <c r="M2178" s="2" t="s">
        <v>32</v>
      </c>
      <c r="N2178" s="2" t="s">
        <v>33</v>
      </c>
      <c r="O2178" s="2" t="s">
        <v>88</v>
      </c>
    </row>
    <row r="2179" spans="1:15" hidden="1">
      <c r="A2179" s="1" t="s">
        <v>116</v>
      </c>
      <c r="B2179" s="2">
        <v>2019</v>
      </c>
      <c r="C2179" s="2" t="s">
        <v>16</v>
      </c>
      <c r="D2179" s="2" t="s">
        <v>17</v>
      </c>
      <c r="E2179" s="2" t="s">
        <v>34</v>
      </c>
      <c r="F2179" s="2" t="s">
        <v>35</v>
      </c>
      <c r="G2179" s="2" t="s">
        <v>36</v>
      </c>
      <c r="H2179" s="2" t="s">
        <v>37</v>
      </c>
      <c r="I2179" s="2" t="s">
        <v>38</v>
      </c>
      <c r="J2179" s="2" t="s">
        <v>30</v>
      </c>
      <c r="K2179" s="2" t="s">
        <v>69</v>
      </c>
      <c r="L2179" s="2" t="s">
        <v>25</v>
      </c>
      <c r="M2179" s="2" t="s">
        <v>88</v>
      </c>
      <c r="N2179" s="2" t="s">
        <v>88</v>
      </c>
      <c r="O2179" s="2" t="s">
        <v>88</v>
      </c>
    </row>
    <row r="2180" spans="1:15" hidden="1">
      <c r="A2180" s="1" t="s">
        <v>15</v>
      </c>
      <c r="B2180" s="2">
        <v>2015</v>
      </c>
      <c r="C2180" s="2" t="s">
        <v>16</v>
      </c>
      <c r="D2180" s="2" t="s">
        <v>17</v>
      </c>
      <c r="E2180" s="2" t="s">
        <v>18</v>
      </c>
      <c r="F2180" s="2" t="s">
        <v>59</v>
      </c>
      <c r="G2180" s="2" t="s">
        <v>20</v>
      </c>
      <c r="H2180" s="2" t="s">
        <v>21</v>
      </c>
      <c r="I2180" s="2" t="s">
        <v>22</v>
      </c>
      <c r="J2180" s="2" t="s">
        <v>23</v>
      </c>
      <c r="K2180" s="2"/>
      <c r="L2180" s="2"/>
      <c r="M2180" s="2" t="s">
        <v>55</v>
      </c>
      <c r="N2180" s="2" t="s">
        <v>88</v>
      </c>
      <c r="O2180" s="2" t="s">
        <v>88</v>
      </c>
    </row>
    <row r="2181" spans="1:15" hidden="1">
      <c r="A2181" s="1" t="s">
        <v>15</v>
      </c>
      <c r="B2181" s="2">
        <v>2012</v>
      </c>
      <c r="C2181" s="2" t="s">
        <v>16</v>
      </c>
      <c r="D2181" s="2" t="s">
        <v>17</v>
      </c>
      <c r="E2181" s="2" t="s">
        <v>27</v>
      </c>
      <c r="F2181" s="2" t="s">
        <v>66</v>
      </c>
      <c r="G2181" s="2" t="s">
        <v>45</v>
      </c>
      <c r="H2181" s="2" t="s">
        <v>54</v>
      </c>
      <c r="I2181" s="2" t="s">
        <v>47</v>
      </c>
      <c r="J2181" s="2" t="s">
        <v>30</v>
      </c>
      <c r="K2181" s="2" t="s">
        <v>31</v>
      </c>
      <c r="L2181" s="2" t="s">
        <v>25</v>
      </c>
      <c r="M2181" s="2" t="s">
        <v>81</v>
      </c>
      <c r="N2181" s="2" t="s">
        <v>33</v>
      </c>
      <c r="O2181" s="2" t="s">
        <v>88</v>
      </c>
    </row>
    <row r="2182" spans="1:15" hidden="1">
      <c r="A2182" s="1" t="s">
        <v>15</v>
      </c>
      <c r="B2182" s="2">
        <v>2013</v>
      </c>
      <c r="C2182" s="2" t="s">
        <v>16</v>
      </c>
      <c r="D2182" s="2" t="s">
        <v>17</v>
      </c>
      <c r="E2182" s="2" t="s">
        <v>27</v>
      </c>
      <c r="F2182" s="2" t="s">
        <v>19</v>
      </c>
      <c r="G2182" s="2" t="s">
        <v>127</v>
      </c>
      <c r="H2182" s="2" t="s">
        <v>80</v>
      </c>
      <c r="I2182" s="2" t="s">
        <v>76</v>
      </c>
      <c r="J2182" s="2" t="s">
        <v>30</v>
      </c>
      <c r="K2182" s="2" t="s">
        <v>24</v>
      </c>
      <c r="L2182" s="2" t="s">
        <v>25</v>
      </c>
      <c r="M2182" s="2" t="s">
        <v>88</v>
      </c>
      <c r="N2182" s="2" t="s">
        <v>88</v>
      </c>
      <c r="O2182" s="2" t="s">
        <v>88</v>
      </c>
    </row>
    <row r="2183" spans="1:15" hidden="1">
      <c r="A2183" s="1" t="s">
        <v>15</v>
      </c>
      <c r="B2183" s="2">
        <v>2021</v>
      </c>
      <c r="C2183" s="2" t="s">
        <v>16</v>
      </c>
      <c r="D2183" s="2" t="s">
        <v>17</v>
      </c>
      <c r="E2183" s="2" t="s">
        <v>27</v>
      </c>
      <c r="F2183" s="2" t="s">
        <v>66</v>
      </c>
      <c r="G2183" s="2" t="s">
        <v>45</v>
      </c>
      <c r="H2183" s="2" t="s">
        <v>54</v>
      </c>
      <c r="I2183" s="2" t="s">
        <v>47</v>
      </c>
      <c r="J2183" s="2" t="s">
        <v>30</v>
      </c>
      <c r="K2183" s="2" t="s">
        <v>40</v>
      </c>
      <c r="L2183" s="2" t="s">
        <v>41</v>
      </c>
      <c r="M2183" s="2" t="s">
        <v>81</v>
      </c>
      <c r="N2183" s="2" t="s">
        <v>88</v>
      </c>
      <c r="O2183" s="2" t="s">
        <v>88</v>
      </c>
    </row>
    <row r="2184" spans="1:15">
      <c r="A2184" s="1" t="s">
        <v>15</v>
      </c>
      <c r="B2184" s="2">
        <v>2014</v>
      </c>
      <c r="C2184" s="2" t="s">
        <v>16</v>
      </c>
      <c r="D2184" s="2" t="s">
        <v>33</v>
      </c>
      <c r="E2184" s="2" t="s">
        <v>34</v>
      </c>
      <c r="F2184" s="2" t="s">
        <v>35</v>
      </c>
      <c r="G2184" s="2" t="s">
        <v>36</v>
      </c>
      <c r="H2184" s="2" t="s">
        <v>119</v>
      </c>
      <c r="I2184" s="2" t="s">
        <v>38</v>
      </c>
      <c r="J2184" s="2" t="s">
        <v>39</v>
      </c>
      <c r="K2184" s="2"/>
      <c r="L2184" s="2"/>
      <c r="M2184" s="2" t="s">
        <v>42</v>
      </c>
      <c r="N2184" s="2" t="s">
        <v>88</v>
      </c>
      <c r="O2184" s="2" t="s">
        <v>43</v>
      </c>
    </row>
    <row r="2185" spans="1:15" hidden="1">
      <c r="A2185" s="1" t="s">
        <v>117</v>
      </c>
      <c r="B2185" s="2">
        <v>2013</v>
      </c>
      <c r="C2185" s="2" t="s">
        <v>16</v>
      </c>
      <c r="D2185" s="2" t="s">
        <v>17</v>
      </c>
      <c r="E2185" s="2" t="s">
        <v>18</v>
      </c>
      <c r="F2185" s="2" t="s">
        <v>19</v>
      </c>
      <c r="G2185" s="2" t="s">
        <v>36</v>
      </c>
      <c r="H2185" s="2" t="s">
        <v>60</v>
      </c>
      <c r="I2185" s="2" t="s">
        <v>38</v>
      </c>
      <c r="J2185" s="2" t="s">
        <v>23</v>
      </c>
      <c r="K2185" s="2"/>
      <c r="L2185" s="2"/>
      <c r="M2185" s="2" t="s">
        <v>55</v>
      </c>
      <c r="N2185" s="2" t="s">
        <v>88</v>
      </c>
      <c r="O2185" s="2" t="s">
        <v>88</v>
      </c>
    </row>
    <row r="2186" spans="1:15" hidden="1">
      <c r="A2186" s="1" t="s">
        <v>15</v>
      </c>
      <c r="B2186" s="2">
        <v>2012</v>
      </c>
      <c r="C2186" s="2" t="s">
        <v>16</v>
      </c>
      <c r="D2186" s="2" t="s">
        <v>17</v>
      </c>
      <c r="E2186" s="2" t="s">
        <v>27</v>
      </c>
      <c r="F2186" s="2" t="s">
        <v>72</v>
      </c>
      <c r="G2186" s="2" t="s">
        <v>20</v>
      </c>
      <c r="H2186" s="2" t="s">
        <v>51</v>
      </c>
      <c r="I2186" s="2" t="s">
        <v>22</v>
      </c>
      <c r="J2186" s="2" t="s">
        <v>30</v>
      </c>
      <c r="K2186" s="2" t="s">
        <v>40</v>
      </c>
      <c r="L2186" s="2" t="s">
        <v>41</v>
      </c>
      <c r="M2186" s="2" t="s">
        <v>32</v>
      </c>
      <c r="N2186" s="2" t="s">
        <v>33</v>
      </c>
      <c r="O2186" s="2" t="s">
        <v>88</v>
      </c>
    </row>
    <row r="2187" spans="1:15" hidden="1">
      <c r="A2187" s="1" t="s">
        <v>120</v>
      </c>
      <c r="B2187" s="2">
        <v>2013</v>
      </c>
      <c r="C2187" s="2" t="s">
        <v>16</v>
      </c>
      <c r="D2187" s="2" t="s">
        <v>33</v>
      </c>
      <c r="E2187" s="2" t="s">
        <v>79</v>
      </c>
      <c r="F2187" s="2" t="s">
        <v>19</v>
      </c>
      <c r="G2187" s="2" t="s">
        <v>36</v>
      </c>
      <c r="H2187" s="2" t="s">
        <v>101</v>
      </c>
      <c r="I2187" s="2" t="s">
        <v>76</v>
      </c>
      <c r="J2187" s="2" t="s">
        <v>67</v>
      </c>
      <c r="K2187" s="2"/>
      <c r="L2187" s="2"/>
      <c r="M2187" s="2" t="s">
        <v>88</v>
      </c>
      <c r="N2187" s="2" t="s">
        <v>88</v>
      </c>
      <c r="O2187" s="2" t="s">
        <v>78</v>
      </c>
    </row>
    <row r="2188" spans="1:15" hidden="1">
      <c r="A2188" s="1" t="s">
        <v>15</v>
      </c>
      <c r="B2188" s="2">
        <v>2013</v>
      </c>
      <c r="C2188" s="2" t="s">
        <v>16</v>
      </c>
      <c r="D2188" s="2" t="s">
        <v>44</v>
      </c>
      <c r="E2188" s="2" t="s">
        <v>27</v>
      </c>
      <c r="F2188" s="2" t="s">
        <v>19</v>
      </c>
      <c r="G2188" s="2" t="s">
        <v>45</v>
      </c>
      <c r="H2188" s="2" t="s">
        <v>54</v>
      </c>
      <c r="I2188" s="2" t="s">
        <v>47</v>
      </c>
      <c r="J2188" s="2" t="s">
        <v>30</v>
      </c>
      <c r="K2188" s="2" t="s">
        <v>31</v>
      </c>
      <c r="L2188" s="2" t="s">
        <v>25</v>
      </c>
      <c r="M2188" s="2" t="s">
        <v>32</v>
      </c>
      <c r="N2188" s="2" t="s">
        <v>88</v>
      </c>
      <c r="O2188" s="2" t="s">
        <v>88</v>
      </c>
    </row>
    <row r="2189" spans="1:15">
      <c r="A2189" s="1" t="s">
        <v>15</v>
      </c>
      <c r="B2189" s="2">
        <v>2013</v>
      </c>
      <c r="C2189" s="2" t="s">
        <v>16</v>
      </c>
      <c r="D2189" s="2" t="s">
        <v>33</v>
      </c>
      <c r="E2189" s="2" t="s">
        <v>34</v>
      </c>
      <c r="F2189" s="2" t="s">
        <v>19</v>
      </c>
      <c r="G2189" s="2" t="s">
        <v>45</v>
      </c>
      <c r="H2189" s="2" t="s">
        <v>146</v>
      </c>
      <c r="I2189" s="2" t="s">
        <v>47</v>
      </c>
      <c r="J2189" s="2" t="s">
        <v>39</v>
      </c>
      <c r="K2189" s="2" t="s">
        <v>61</v>
      </c>
      <c r="L2189" s="2" t="s">
        <v>41</v>
      </c>
      <c r="M2189" s="2" t="s">
        <v>88</v>
      </c>
      <c r="N2189" s="2" t="s">
        <v>88</v>
      </c>
      <c r="O2189" s="2" t="s">
        <v>43</v>
      </c>
    </row>
    <row r="2190" spans="1:15" hidden="1">
      <c r="A2190" s="1" t="s">
        <v>120</v>
      </c>
      <c r="B2190" s="2">
        <v>2013</v>
      </c>
      <c r="C2190" s="2" t="s">
        <v>16</v>
      </c>
      <c r="D2190" s="2" t="s">
        <v>62</v>
      </c>
      <c r="E2190" s="2" t="s">
        <v>79</v>
      </c>
      <c r="F2190" s="2" t="s">
        <v>19</v>
      </c>
      <c r="G2190" s="2" t="s">
        <v>127</v>
      </c>
      <c r="H2190" s="2" t="s">
        <v>97</v>
      </c>
      <c r="I2190" s="2" t="s">
        <v>76</v>
      </c>
      <c r="J2190" s="2" t="s">
        <v>77</v>
      </c>
      <c r="K2190" s="2"/>
      <c r="L2190" s="2"/>
      <c r="M2190" s="2" t="s">
        <v>88</v>
      </c>
      <c r="N2190" s="2" t="s">
        <v>88</v>
      </c>
      <c r="O2190" s="2" t="s">
        <v>78</v>
      </c>
    </row>
    <row r="2191" spans="1:15">
      <c r="A2191" s="1" t="s">
        <v>15</v>
      </c>
      <c r="B2191" s="2">
        <v>2014</v>
      </c>
      <c r="C2191" s="2" t="s">
        <v>16</v>
      </c>
      <c r="D2191" s="2" t="s">
        <v>33</v>
      </c>
      <c r="E2191" s="2" t="s">
        <v>34</v>
      </c>
      <c r="F2191" s="2" t="s">
        <v>35</v>
      </c>
      <c r="G2191" s="2" t="s">
        <v>45</v>
      </c>
      <c r="H2191" s="2" t="s">
        <v>54</v>
      </c>
      <c r="I2191" s="2" t="s">
        <v>47</v>
      </c>
      <c r="J2191" s="2" t="s">
        <v>39</v>
      </c>
      <c r="K2191" s="2" t="s">
        <v>61</v>
      </c>
      <c r="L2191" s="2" t="s">
        <v>41</v>
      </c>
      <c r="M2191" s="2" t="s">
        <v>42</v>
      </c>
      <c r="N2191" s="2" t="s">
        <v>17</v>
      </c>
      <c r="O2191" s="2" t="s">
        <v>43</v>
      </c>
    </row>
    <row r="2192" spans="1:15" hidden="1">
      <c r="A2192" s="1" t="s">
        <v>48</v>
      </c>
      <c r="B2192" s="2">
        <v>2015</v>
      </c>
      <c r="C2192" s="2" t="s">
        <v>16</v>
      </c>
      <c r="D2192" s="2" t="s">
        <v>17</v>
      </c>
      <c r="E2192" s="2" t="s">
        <v>27</v>
      </c>
      <c r="F2192" s="2" t="s">
        <v>82</v>
      </c>
      <c r="G2192" s="2" t="s">
        <v>45</v>
      </c>
      <c r="H2192" s="2" t="s">
        <v>54</v>
      </c>
      <c r="I2192" s="2" t="s">
        <v>47</v>
      </c>
      <c r="J2192" s="2" t="s">
        <v>23</v>
      </c>
      <c r="K2192" s="2" t="s">
        <v>84</v>
      </c>
      <c r="L2192" s="2" t="s">
        <v>41</v>
      </c>
      <c r="M2192" s="2" t="s">
        <v>42</v>
      </c>
      <c r="N2192" s="2" t="s">
        <v>33</v>
      </c>
      <c r="O2192" s="2" t="s">
        <v>88</v>
      </c>
    </row>
    <row r="2193" spans="1:15" hidden="1">
      <c r="A2193" s="1" t="s">
        <v>15</v>
      </c>
      <c r="B2193" s="2">
        <v>2014</v>
      </c>
      <c r="C2193" s="2" t="s">
        <v>16</v>
      </c>
      <c r="D2193" s="2" t="s">
        <v>17</v>
      </c>
      <c r="E2193" s="2" t="s">
        <v>18</v>
      </c>
      <c r="F2193" s="2" t="s">
        <v>35</v>
      </c>
      <c r="G2193" s="2" t="s">
        <v>20</v>
      </c>
      <c r="H2193" s="2" t="s">
        <v>21</v>
      </c>
      <c r="I2193" s="2" t="s">
        <v>22</v>
      </c>
      <c r="J2193" s="2" t="s">
        <v>23</v>
      </c>
      <c r="K2193" s="2"/>
      <c r="L2193" s="2"/>
      <c r="M2193" s="2" t="s">
        <v>42</v>
      </c>
      <c r="N2193" s="2" t="s">
        <v>88</v>
      </c>
      <c r="O2193" s="2" t="s">
        <v>88</v>
      </c>
    </row>
    <row r="2194" spans="1:15">
      <c r="A2194" s="1" t="s">
        <v>15</v>
      </c>
      <c r="B2194" s="2">
        <v>2023</v>
      </c>
      <c r="C2194" s="2" t="s">
        <v>16</v>
      </c>
      <c r="D2194" s="2" t="s">
        <v>33</v>
      </c>
      <c r="E2194" s="2" t="s">
        <v>65</v>
      </c>
      <c r="F2194" s="2" t="s">
        <v>66</v>
      </c>
      <c r="G2194" s="2" t="s">
        <v>20</v>
      </c>
      <c r="H2194" s="2" t="s">
        <v>29</v>
      </c>
      <c r="I2194" s="2" t="s">
        <v>22</v>
      </c>
      <c r="J2194" s="2" t="s">
        <v>67</v>
      </c>
      <c r="K2194" s="2" t="s">
        <v>25</v>
      </c>
      <c r="L2194" s="2" t="s">
        <v>25</v>
      </c>
      <c r="M2194" s="2" t="s">
        <v>32</v>
      </c>
      <c r="N2194" s="2" t="s">
        <v>33</v>
      </c>
      <c r="O2194" s="2" t="s">
        <v>43</v>
      </c>
    </row>
    <row r="2195" spans="1:15">
      <c r="A2195" s="1" t="s">
        <v>15</v>
      </c>
      <c r="B2195" s="2">
        <v>2015</v>
      </c>
      <c r="C2195" s="2" t="s">
        <v>16</v>
      </c>
      <c r="D2195" s="2" t="s">
        <v>33</v>
      </c>
      <c r="E2195" s="2" t="s">
        <v>91</v>
      </c>
      <c r="F2195" s="2" t="s">
        <v>72</v>
      </c>
      <c r="G2195" s="2" t="s">
        <v>92</v>
      </c>
      <c r="H2195" s="2" t="s">
        <v>133</v>
      </c>
      <c r="I2195" s="2" t="s">
        <v>94</v>
      </c>
      <c r="J2195" s="2" t="s">
        <v>39</v>
      </c>
      <c r="K2195" s="2" t="s">
        <v>31</v>
      </c>
      <c r="L2195" s="2" t="s">
        <v>25</v>
      </c>
      <c r="M2195" s="2" t="s">
        <v>32</v>
      </c>
      <c r="N2195" s="2" t="s">
        <v>88</v>
      </c>
      <c r="O2195" s="2" t="s">
        <v>43</v>
      </c>
    </row>
    <row r="2196" spans="1:15">
      <c r="A2196" s="1" t="s">
        <v>15</v>
      </c>
      <c r="B2196" s="2">
        <v>2016</v>
      </c>
      <c r="C2196" s="2" t="s">
        <v>16</v>
      </c>
      <c r="D2196" s="2" t="s">
        <v>33</v>
      </c>
      <c r="E2196" s="2" t="s">
        <v>49</v>
      </c>
      <c r="F2196" s="2" t="s">
        <v>82</v>
      </c>
      <c r="G2196" s="2" t="s">
        <v>20</v>
      </c>
      <c r="H2196" s="2" t="s">
        <v>51</v>
      </c>
      <c r="I2196" s="2" t="s">
        <v>22</v>
      </c>
      <c r="J2196" s="2" t="s">
        <v>52</v>
      </c>
      <c r="K2196" s="2" t="s">
        <v>31</v>
      </c>
      <c r="L2196" s="2" t="s">
        <v>25</v>
      </c>
      <c r="M2196" s="2" t="s">
        <v>32</v>
      </c>
      <c r="N2196" s="2" t="s">
        <v>33</v>
      </c>
      <c r="O2196" s="2" t="s">
        <v>43</v>
      </c>
    </row>
    <row r="2197" spans="1:15">
      <c r="A2197" s="1" t="s">
        <v>15</v>
      </c>
      <c r="B2197" s="2">
        <v>2018</v>
      </c>
      <c r="C2197" s="2" t="s">
        <v>16</v>
      </c>
      <c r="D2197" s="2" t="s">
        <v>33</v>
      </c>
      <c r="E2197" s="2" t="s">
        <v>91</v>
      </c>
      <c r="F2197" s="2" t="s">
        <v>28</v>
      </c>
      <c r="G2197" s="2" t="s">
        <v>20</v>
      </c>
      <c r="H2197" s="2" t="s">
        <v>21</v>
      </c>
      <c r="I2197" s="2" t="s">
        <v>22</v>
      </c>
      <c r="J2197" s="2" t="s">
        <v>52</v>
      </c>
      <c r="K2197" s="2"/>
      <c r="L2197" s="2"/>
      <c r="M2197" s="2" t="s">
        <v>32</v>
      </c>
      <c r="N2197" s="2" t="s">
        <v>88</v>
      </c>
      <c r="O2197" s="2" t="s">
        <v>43</v>
      </c>
    </row>
    <row r="2198" spans="1:15" hidden="1">
      <c r="A2198" s="1" t="s">
        <v>15</v>
      </c>
      <c r="B2198" s="2">
        <v>2013</v>
      </c>
      <c r="C2198" s="2" t="s">
        <v>16</v>
      </c>
      <c r="D2198" s="2" t="s">
        <v>17</v>
      </c>
      <c r="E2198" s="2" t="s">
        <v>27</v>
      </c>
      <c r="F2198" s="2" t="s">
        <v>19</v>
      </c>
      <c r="G2198" s="2" t="s">
        <v>45</v>
      </c>
      <c r="H2198" s="2" t="s">
        <v>138</v>
      </c>
      <c r="I2198" s="2" t="s">
        <v>47</v>
      </c>
      <c r="J2198" s="2" t="s">
        <v>30</v>
      </c>
      <c r="K2198" s="2"/>
      <c r="L2198" s="2"/>
      <c r="M2198" s="2" t="s">
        <v>88</v>
      </c>
      <c r="N2198" s="2" t="s">
        <v>33</v>
      </c>
      <c r="O2198" s="2" t="s">
        <v>88</v>
      </c>
    </row>
    <row r="2199" spans="1:15">
      <c r="A2199" s="1" t="s">
        <v>15</v>
      </c>
      <c r="B2199" s="2">
        <v>2015</v>
      </c>
      <c r="C2199" s="2" t="s">
        <v>16</v>
      </c>
      <c r="D2199" s="2" t="s">
        <v>33</v>
      </c>
      <c r="E2199" s="2" t="s">
        <v>91</v>
      </c>
      <c r="F2199" s="2" t="s">
        <v>35</v>
      </c>
      <c r="G2199" s="2" t="s">
        <v>20</v>
      </c>
      <c r="H2199" s="2" t="s">
        <v>21</v>
      </c>
      <c r="I2199" s="2" t="s">
        <v>22</v>
      </c>
      <c r="J2199" s="2" t="s">
        <v>52</v>
      </c>
      <c r="K2199" s="2" t="s">
        <v>25</v>
      </c>
      <c r="L2199" s="2" t="s">
        <v>25</v>
      </c>
      <c r="M2199" s="2" t="s">
        <v>42</v>
      </c>
      <c r="N2199" s="2" t="s">
        <v>17</v>
      </c>
      <c r="O2199" s="2" t="s">
        <v>43</v>
      </c>
    </row>
    <row r="2200" spans="1:15">
      <c r="A2200" s="1" t="s">
        <v>15</v>
      </c>
      <c r="B2200" s="2">
        <v>2014</v>
      </c>
      <c r="C2200" s="2" t="s">
        <v>16</v>
      </c>
      <c r="D2200" s="2" t="s">
        <v>33</v>
      </c>
      <c r="E2200" s="2" t="s">
        <v>34</v>
      </c>
      <c r="F2200" s="2" t="s">
        <v>86</v>
      </c>
      <c r="G2200" s="2" t="s">
        <v>36</v>
      </c>
      <c r="H2200" s="2" t="s">
        <v>37</v>
      </c>
      <c r="I2200" s="2" t="s">
        <v>38</v>
      </c>
      <c r="J2200" s="2" t="s">
        <v>39</v>
      </c>
      <c r="K2200" s="2" t="s">
        <v>31</v>
      </c>
      <c r="L2200" s="2" t="s">
        <v>25</v>
      </c>
      <c r="M2200" s="2" t="s">
        <v>42</v>
      </c>
      <c r="N2200" s="2" t="s">
        <v>17</v>
      </c>
      <c r="O2200" s="2" t="s">
        <v>43</v>
      </c>
    </row>
    <row r="2201" spans="1:15">
      <c r="A2201" s="1" t="s">
        <v>15</v>
      </c>
      <c r="B2201" s="2">
        <v>2023</v>
      </c>
      <c r="C2201" s="2" t="s">
        <v>16</v>
      </c>
      <c r="D2201" s="2" t="s">
        <v>33</v>
      </c>
      <c r="E2201" s="2" t="s">
        <v>65</v>
      </c>
      <c r="F2201" s="2" t="s">
        <v>66</v>
      </c>
      <c r="G2201" s="2" t="s">
        <v>20</v>
      </c>
      <c r="H2201" s="2" t="s">
        <v>29</v>
      </c>
      <c r="I2201" s="2" t="s">
        <v>22</v>
      </c>
      <c r="J2201" s="2" t="s">
        <v>67</v>
      </c>
      <c r="K2201" s="2" t="s">
        <v>25</v>
      </c>
      <c r="L2201" s="2" t="s">
        <v>25</v>
      </c>
      <c r="M2201" s="2" t="s">
        <v>32</v>
      </c>
      <c r="N2201" s="2" t="s">
        <v>33</v>
      </c>
      <c r="O2201" s="2" t="s">
        <v>43</v>
      </c>
    </row>
    <row r="2202" spans="1:15">
      <c r="A2202" s="1" t="s">
        <v>15</v>
      </c>
      <c r="B2202" s="2">
        <v>2023</v>
      </c>
      <c r="C2202" s="2" t="s">
        <v>16</v>
      </c>
      <c r="D2202" s="2" t="s">
        <v>33</v>
      </c>
      <c r="E2202" s="2" t="s">
        <v>65</v>
      </c>
      <c r="F2202" s="2" t="s">
        <v>66</v>
      </c>
      <c r="G2202" s="2" t="s">
        <v>20</v>
      </c>
      <c r="H2202" s="2" t="s">
        <v>29</v>
      </c>
      <c r="I2202" s="2" t="s">
        <v>22</v>
      </c>
      <c r="J2202" s="2" t="s">
        <v>67</v>
      </c>
      <c r="K2202" s="2" t="s">
        <v>25</v>
      </c>
      <c r="L2202" s="2" t="s">
        <v>25</v>
      </c>
      <c r="M2202" s="2" t="s">
        <v>32</v>
      </c>
      <c r="N2202" s="2" t="s">
        <v>33</v>
      </c>
      <c r="O2202" s="2" t="s">
        <v>43</v>
      </c>
    </row>
    <row r="2203" spans="1:15" hidden="1">
      <c r="A2203" s="1" t="s">
        <v>15</v>
      </c>
      <c r="B2203" s="2">
        <v>2014</v>
      </c>
      <c r="C2203" s="2" t="s">
        <v>16</v>
      </c>
      <c r="D2203" s="2" t="s">
        <v>33</v>
      </c>
      <c r="E2203" s="2" t="s">
        <v>49</v>
      </c>
      <c r="F2203" s="2" t="s">
        <v>50</v>
      </c>
      <c r="G2203" s="2" t="s">
        <v>20</v>
      </c>
      <c r="H2203" s="2" t="s">
        <v>165</v>
      </c>
      <c r="I2203" s="2" t="s">
        <v>22</v>
      </c>
      <c r="J2203" s="2" t="s">
        <v>52</v>
      </c>
      <c r="K2203" s="2"/>
      <c r="L2203" s="2"/>
      <c r="M2203" s="2" t="s">
        <v>88</v>
      </c>
      <c r="N2203" s="2" t="s">
        <v>88</v>
      </c>
      <c r="O2203" s="2" t="s">
        <v>64</v>
      </c>
    </row>
    <row r="2204" spans="1:15" hidden="1">
      <c r="A2204" s="1" t="s">
        <v>48</v>
      </c>
      <c r="B2204" s="2">
        <v>2015</v>
      </c>
      <c r="C2204" s="2" t="s">
        <v>16</v>
      </c>
      <c r="D2204" s="2" t="s">
        <v>17</v>
      </c>
      <c r="E2204" s="2" t="s">
        <v>27</v>
      </c>
      <c r="F2204" s="2" t="s">
        <v>35</v>
      </c>
      <c r="G2204" s="2" t="s">
        <v>20</v>
      </c>
      <c r="H2204" s="2" t="s">
        <v>51</v>
      </c>
      <c r="I2204" s="2" t="s">
        <v>22</v>
      </c>
      <c r="J2204" s="2" t="s">
        <v>30</v>
      </c>
      <c r="K2204" s="2"/>
      <c r="L2204" s="2"/>
      <c r="M2204" s="2" t="s">
        <v>42</v>
      </c>
      <c r="N2204" s="2" t="s">
        <v>33</v>
      </c>
      <c r="O2204" s="2" t="s">
        <v>88</v>
      </c>
    </row>
    <row r="2205" spans="1:15" hidden="1">
      <c r="A2205" s="1" t="s">
        <v>15</v>
      </c>
      <c r="B2205" s="2">
        <v>2012</v>
      </c>
      <c r="C2205" s="2" t="s">
        <v>16</v>
      </c>
      <c r="D2205" s="2" t="s">
        <v>33</v>
      </c>
      <c r="E2205" s="2" t="s">
        <v>49</v>
      </c>
      <c r="F2205" s="2" t="s">
        <v>50</v>
      </c>
      <c r="G2205" s="2" t="s">
        <v>20</v>
      </c>
      <c r="H2205" s="2" t="s">
        <v>51</v>
      </c>
      <c r="I2205" s="2" t="s">
        <v>22</v>
      </c>
      <c r="J2205" s="2" t="s">
        <v>52</v>
      </c>
      <c r="K2205" s="2"/>
      <c r="L2205" s="2"/>
      <c r="M2205" s="2" t="s">
        <v>32</v>
      </c>
      <c r="N2205" s="2" t="s">
        <v>33</v>
      </c>
      <c r="O2205" s="2" t="s">
        <v>58</v>
      </c>
    </row>
    <row r="2206" spans="1:15" hidden="1">
      <c r="A2206" s="1" t="s">
        <v>15</v>
      </c>
      <c r="B2206" s="2">
        <v>2011</v>
      </c>
      <c r="C2206" s="2" t="s">
        <v>16</v>
      </c>
      <c r="D2206" s="2" t="s">
        <v>17</v>
      </c>
      <c r="E2206" s="2" t="s">
        <v>27</v>
      </c>
      <c r="F2206" s="2" t="s">
        <v>35</v>
      </c>
      <c r="G2206" s="2" t="s">
        <v>45</v>
      </c>
      <c r="H2206" s="2" t="s">
        <v>73</v>
      </c>
      <c r="I2206" s="2" t="s">
        <v>47</v>
      </c>
      <c r="J2206" s="2" t="s">
        <v>30</v>
      </c>
      <c r="K2206" s="2" t="s">
        <v>40</v>
      </c>
      <c r="L2206" s="2" t="s">
        <v>41</v>
      </c>
      <c r="M2206" s="2" t="s">
        <v>88</v>
      </c>
      <c r="N2206" s="2" t="s">
        <v>88</v>
      </c>
      <c r="O2206" s="2" t="s">
        <v>88</v>
      </c>
    </row>
    <row r="2207" spans="1:15" hidden="1">
      <c r="A2207" s="1" t="s">
        <v>15</v>
      </c>
      <c r="B2207" s="2">
        <v>2014</v>
      </c>
      <c r="C2207" s="2" t="s">
        <v>16</v>
      </c>
      <c r="D2207" s="2" t="s">
        <v>17</v>
      </c>
      <c r="E2207" s="2" t="s">
        <v>91</v>
      </c>
      <c r="F2207" s="2" t="s">
        <v>19</v>
      </c>
      <c r="G2207" s="2" t="s">
        <v>36</v>
      </c>
      <c r="H2207" s="2" t="s">
        <v>119</v>
      </c>
      <c r="I2207" s="2" t="s">
        <v>38</v>
      </c>
      <c r="J2207" s="2" t="s">
        <v>30</v>
      </c>
      <c r="K2207" s="2" t="s">
        <v>24</v>
      </c>
      <c r="L2207" s="2" t="s">
        <v>25</v>
      </c>
      <c r="M2207" s="2" t="s">
        <v>88</v>
      </c>
      <c r="N2207" s="2" t="s">
        <v>88</v>
      </c>
      <c r="O2207" s="2" t="s">
        <v>88</v>
      </c>
    </row>
    <row r="2208" spans="1:15" hidden="1">
      <c r="A2208" s="1" t="s">
        <v>154</v>
      </c>
      <c r="B2208" s="2">
        <v>2013</v>
      </c>
      <c r="C2208" s="2" t="s">
        <v>16</v>
      </c>
      <c r="D2208" s="2" t="s">
        <v>33</v>
      </c>
      <c r="E2208" s="2" t="s">
        <v>103</v>
      </c>
      <c r="F2208" s="2" t="s">
        <v>59</v>
      </c>
      <c r="G2208" s="2" t="s">
        <v>20</v>
      </c>
      <c r="H2208" s="2" t="s">
        <v>51</v>
      </c>
      <c r="I2208" s="2" t="s">
        <v>22</v>
      </c>
      <c r="J2208" s="2" t="s">
        <v>52</v>
      </c>
      <c r="K2208" s="2"/>
      <c r="L2208" s="2"/>
      <c r="M2208" s="2" t="s">
        <v>88</v>
      </c>
      <c r="N2208" s="2" t="s">
        <v>88</v>
      </c>
      <c r="O2208" s="2" t="s">
        <v>88</v>
      </c>
    </row>
    <row r="2209" spans="1:15" hidden="1">
      <c r="A2209" s="1" t="s">
        <v>15</v>
      </c>
      <c r="B2209" s="2">
        <v>2018</v>
      </c>
      <c r="C2209" s="2" t="s">
        <v>16</v>
      </c>
      <c r="D2209" s="2" t="s">
        <v>17</v>
      </c>
      <c r="E2209" s="2" t="s">
        <v>18</v>
      </c>
      <c r="F2209" s="2" t="s">
        <v>19</v>
      </c>
      <c r="G2209" s="2" t="s">
        <v>20</v>
      </c>
      <c r="H2209" s="2" t="s">
        <v>51</v>
      </c>
      <c r="I2209" s="2" t="s">
        <v>22</v>
      </c>
      <c r="J2209" s="2" t="s">
        <v>23</v>
      </c>
      <c r="K2209" s="2"/>
      <c r="L2209" s="2"/>
      <c r="M2209" s="2" t="s">
        <v>88</v>
      </c>
      <c r="N2209" s="2" t="s">
        <v>88</v>
      </c>
      <c r="O2209" s="2" t="s">
        <v>88</v>
      </c>
    </row>
    <row r="2210" spans="1:15" hidden="1">
      <c r="A2210" s="1" t="s">
        <v>63</v>
      </c>
      <c r="B2210" s="2">
        <v>2010</v>
      </c>
      <c r="C2210" s="2" t="s">
        <v>16</v>
      </c>
      <c r="D2210" s="2" t="s">
        <v>17</v>
      </c>
      <c r="E2210" s="2" t="s">
        <v>27</v>
      </c>
      <c r="F2210" s="2" t="s">
        <v>35</v>
      </c>
      <c r="G2210" s="2" t="s">
        <v>20</v>
      </c>
      <c r="H2210" s="2" t="s">
        <v>21</v>
      </c>
      <c r="I2210" s="2" t="s">
        <v>22</v>
      </c>
      <c r="J2210" s="2" t="s">
        <v>30</v>
      </c>
      <c r="K2210" s="2" t="s">
        <v>31</v>
      </c>
      <c r="L2210" s="2" t="s">
        <v>25</v>
      </c>
      <c r="M2210" s="2" t="s">
        <v>42</v>
      </c>
      <c r="N2210" s="2" t="s">
        <v>88</v>
      </c>
      <c r="O2210" s="2" t="s">
        <v>88</v>
      </c>
    </row>
    <row r="2211" spans="1:15">
      <c r="A2211" s="1" t="s">
        <v>15</v>
      </c>
      <c r="B2211" s="2">
        <v>2023</v>
      </c>
      <c r="C2211" s="2" t="s">
        <v>16</v>
      </c>
      <c r="D2211" s="2" t="s">
        <v>33</v>
      </c>
      <c r="E2211" s="2" t="s">
        <v>65</v>
      </c>
      <c r="F2211" s="2" t="s">
        <v>66</v>
      </c>
      <c r="G2211" s="2" t="s">
        <v>20</v>
      </c>
      <c r="H2211" s="2" t="s">
        <v>29</v>
      </c>
      <c r="I2211" s="2" t="s">
        <v>22</v>
      </c>
      <c r="J2211" s="2" t="s">
        <v>67</v>
      </c>
      <c r="K2211" s="2" t="s">
        <v>25</v>
      </c>
      <c r="L2211" s="2" t="s">
        <v>25</v>
      </c>
      <c r="M2211" s="2" t="s">
        <v>32</v>
      </c>
      <c r="N2211" s="2" t="s">
        <v>33</v>
      </c>
      <c r="O2211" s="2" t="s">
        <v>43</v>
      </c>
    </row>
    <row r="2212" spans="1:15" hidden="1">
      <c r="A2212" s="1" t="s">
        <v>15</v>
      </c>
      <c r="B2212" s="2">
        <v>2013</v>
      </c>
      <c r="C2212" s="2" t="s">
        <v>16</v>
      </c>
      <c r="D2212" s="2" t="s">
        <v>33</v>
      </c>
      <c r="E2212" s="2" t="s">
        <v>27</v>
      </c>
      <c r="F2212" s="2" t="s">
        <v>50</v>
      </c>
      <c r="G2212" s="2" t="s">
        <v>20</v>
      </c>
      <c r="H2212" s="2" t="s">
        <v>21</v>
      </c>
      <c r="I2212" s="2" t="s">
        <v>22</v>
      </c>
      <c r="J2212" s="2" t="s">
        <v>30</v>
      </c>
      <c r="K2212" s="2" t="s">
        <v>84</v>
      </c>
      <c r="L2212" s="2" t="s">
        <v>41</v>
      </c>
      <c r="M2212" s="2" t="s">
        <v>88</v>
      </c>
      <c r="N2212" s="2" t="s">
        <v>33</v>
      </c>
      <c r="O2212" s="2" t="s">
        <v>88</v>
      </c>
    </row>
    <row r="2213" spans="1:15">
      <c r="A2213" s="1" t="s">
        <v>15</v>
      </c>
      <c r="B2213" s="2">
        <v>2014</v>
      </c>
      <c r="C2213" s="2" t="s">
        <v>16</v>
      </c>
      <c r="D2213" s="2" t="s">
        <v>33</v>
      </c>
      <c r="E2213" s="2" t="s">
        <v>91</v>
      </c>
      <c r="F2213" s="2" t="s">
        <v>82</v>
      </c>
      <c r="G2213" s="2"/>
      <c r="H2213" s="2"/>
      <c r="I2213" s="2" t="s">
        <v>184</v>
      </c>
      <c r="J2213" s="2" t="s">
        <v>39</v>
      </c>
      <c r="K2213" s="2"/>
      <c r="L2213" s="2"/>
      <c r="M2213" s="2" t="s">
        <v>32</v>
      </c>
      <c r="N2213" s="2" t="s">
        <v>33</v>
      </c>
      <c r="O2213" s="2" t="s">
        <v>43</v>
      </c>
    </row>
    <row r="2214" spans="1:15">
      <c r="A2214" s="1" t="s">
        <v>15</v>
      </c>
      <c r="B2214" s="2">
        <v>2013</v>
      </c>
      <c r="C2214" s="2" t="s">
        <v>16</v>
      </c>
      <c r="D2214" s="2" t="s">
        <v>33</v>
      </c>
      <c r="E2214" s="2" t="s">
        <v>34</v>
      </c>
      <c r="F2214" s="2" t="s">
        <v>35</v>
      </c>
      <c r="G2214" s="2" t="s">
        <v>36</v>
      </c>
      <c r="H2214" s="2" t="s">
        <v>37</v>
      </c>
      <c r="I2214" s="2" t="s">
        <v>38</v>
      </c>
      <c r="J2214" s="2" t="s">
        <v>39</v>
      </c>
      <c r="K2214" s="2"/>
      <c r="L2214" s="2"/>
      <c r="M2214" s="2" t="s">
        <v>42</v>
      </c>
      <c r="N2214" s="2" t="s">
        <v>17</v>
      </c>
      <c r="O2214" s="2" t="s">
        <v>43</v>
      </c>
    </row>
    <row r="2215" spans="1:15" hidden="1">
      <c r="A2215" s="1" t="s">
        <v>236</v>
      </c>
      <c r="B2215" s="2">
        <v>2017</v>
      </c>
      <c r="C2215" s="2" t="s">
        <v>16</v>
      </c>
      <c r="D2215" s="2" t="s">
        <v>17</v>
      </c>
      <c r="E2215" s="2" t="s">
        <v>27</v>
      </c>
      <c r="F2215" s="2" t="s">
        <v>19</v>
      </c>
      <c r="G2215" s="2" t="s">
        <v>20</v>
      </c>
      <c r="H2215" s="2" t="s">
        <v>51</v>
      </c>
      <c r="I2215" s="2" t="s">
        <v>22</v>
      </c>
      <c r="J2215" s="2" t="s">
        <v>30</v>
      </c>
      <c r="K2215" s="2" t="s">
        <v>40</v>
      </c>
      <c r="L2215" s="2" t="s">
        <v>41</v>
      </c>
      <c r="M2215" s="2" t="s">
        <v>32</v>
      </c>
      <c r="N2215" s="2" t="s">
        <v>88</v>
      </c>
      <c r="O2215" s="2" t="s">
        <v>88</v>
      </c>
    </row>
    <row r="2216" spans="1:15" hidden="1">
      <c r="A2216" s="1" t="s">
        <v>15</v>
      </c>
      <c r="B2216" s="2">
        <v>2014</v>
      </c>
      <c r="C2216" s="2" t="s">
        <v>16</v>
      </c>
      <c r="D2216" s="2" t="s">
        <v>17</v>
      </c>
      <c r="E2216" s="2" t="s">
        <v>18</v>
      </c>
      <c r="F2216" s="2" t="s">
        <v>19</v>
      </c>
      <c r="G2216" s="2" t="s">
        <v>45</v>
      </c>
      <c r="H2216" s="2" t="s">
        <v>54</v>
      </c>
      <c r="I2216" s="2" t="s">
        <v>47</v>
      </c>
      <c r="J2216" s="2" t="s">
        <v>23</v>
      </c>
      <c r="K2216" s="2"/>
      <c r="L2216" s="2"/>
      <c r="M2216" s="2" t="s">
        <v>32</v>
      </c>
      <c r="N2216" s="2" t="s">
        <v>33</v>
      </c>
      <c r="O2216" s="2" t="s">
        <v>88</v>
      </c>
    </row>
    <row r="2217" spans="1:15" hidden="1">
      <c r="A2217" s="1" t="s">
        <v>15</v>
      </c>
      <c r="B2217" s="2">
        <v>2014</v>
      </c>
      <c r="C2217" s="2" t="s">
        <v>16</v>
      </c>
      <c r="D2217" s="2" t="s">
        <v>17</v>
      </c>
      <c r="E2217" s="2" t="s">
        <v>18</v>
      </c>
      <c r="F2217" s="2" t="s">
        <v>19</v>
      </c>
      <c r="G2217" s="2" t="s">
        <v>45</v>
      </c>
      <c r="H2217" s="2" t="s">
        <v>54</v>
      </c>
      <c r="I2217" s="2" t="s">
        <v>47</v>
      </c>
      <c r="J2217" s="2" t="s">
        <v>23</v>
      </c>
      <c r="K2217" s="2" t="s">
        <v>24</v>
      </c>
      <c r="L2217" s="2" t="s">
        <v>25</v>
      </c>
      <c r="M2217" s="2" t="s">
        <v>42</v>
      </c>
      <c r="N2217" s="2" t="s">
        <v>33</v>
      </c>
      <c r="O2217" s="2" t="s">
        <v>88</v>
      </c>
    </row>
    <row r="2218" spans="1:15">
      <c r="A2218" s="1" t="s">
        <v>15</v>
      </c>
      <c r="B2218" s="2">
        <v>2013</v>
      </c>
      <c r="C2218" s="2" t="s">
        <v>16</v>
      </c>
      <c r="D2218" s="2" t="s">
        <v>33</v>
      </c>
      <c r="E2218" s="2" t="s">
        <v>49</v>
      </c>
      <c r="F2218" s="2" t="s">
        <v>50</v>
      </c>
      <c r="G2218" s="2" t="s">
        <v>20</v>
      </c>
      <c r="H2218" s="2" t="s">
        <v>51</v>
      </c>
      <c r="I2218" s="2" t="s">
        <v>22</v>
      </c>
      <c r="J2218" s="2"/>
      <c r="K2218" s="2" t="s">
        <v>61</v>
      </c>
      <c r="L2218" s="2" t="s">
        <v>41</v>
      </c>
      <c r="M2218" s="2" t="s">
        <v>32</v>
      </c>
      <c r="N2218" s="2" t="s">
        <v>88</v>
      </c>
      <c r="O2218" s="2" t="s">
        <v>43</v>
      </c>
    </row>
    <row r="2219" spans="1:15" hidden="1">
      <c r="A2219" s="1" t="s">
        <v>15</v>
      </c>
      <c r="B2219" s="2">
        <v>2011</v>
      </c>
      <c r="C2219" s="2" t="s">
        <v>16</v>
      </c>
      <c r="D2219" s="2" t="s">
        <v>33</v>
      </c>
      <c r="E2219" s="2" t="s">
        <v>91</v>
      </c>
      <c r="F2219" s="2" t="s">
        <v>35</v>
      </c>
      <c r="G2219" s="2" t="s">
        <v>20</v>
      </c>
      <c r="H2219" s="2" t="s">
        <v>71</v>
      </c>
      <c r="I2219" s="2" t="s">
        <v>22</v>
      </c>
      <c r="J2219" s="2" t="s">
        <v>52</v>
      </c>
      <c r="K2219" s="2"/>
      <c r="L2219" s="2"/>
      <c r="M2219" s="2" t="s">
        <v>42</v>
      </c>
      <c r="N2219" s="2" t="s">
        <v>88</v>
      </c>
      <c r="O2219" s="2" t="s">
        <v>88</v>
      </c>
    </row>
    <row r="2220" spans="1:15" hidden="1">
      <c r="A2220" s="1" t="s">
        <v>15</v>
      </c>
      <c r="B2220" s="2">
        <v>2010</v>
      </c>
      <c r="C2220" s="2" t="s">
        <v>16</v>
      </c>
      <c r="D2220" s="2" t="s">
        <v>33</v>
      </c>
      <c r="E2220" s="2" t="s">
        <v>49</v>
      </c>
      <c r="F2220" s="2" t="s">
        <v>50</v>
      </c>
      <c r="G2220" s="2" t="s">
        <v>20</v>
      </c>
      <c r="H2220" s="2" t="s">
        <v>106</v>
      </c>
      <c r="I2220" s="2" t="s">
        <v>22</v>
      </c>
      <c r="J2220" s="2" t="s">
        <v>52</v>
      </c>
      <c r="K2220" s="2" t="s">
        <v>40</v>
      </c>
      <c r="L2220" s="2" t="s">
        <v>41</v>
      </c>
      <c r="M2220" s="2" t="s">
        <v>32</v>
      </c>
      <c r="N2220" s="2" t="s">
        <v>33</v>
      </c>
      <c r="O2220" s="2" t="s">
        <v>98</v>
      </c>
    </row>
    <row r="2221" spans="1:15" hidden="1">
      <c r="A2221" s="1" t="s">
        <v>15</v>
      </c>
      <c r="B2221" s="2">
        <v>2012</v>
      </c>
      <c r="C2221" s="2" t="s">
        <v>16</v>
      </c>
      <c r="D2221" s="2" t="s">
        <v>33</v>
      </c>
      <c r="E2221" s="2" t="s">
        <v>34</v>
      </c>
      <c r="F2221" s="2" t="s">
        <v>35</v>
      </c>
      <c r="G2221" s="2" t="s">
        <v>36</v>
      </c>
      <c r="H2221" s="2" t="s">
        <v>37</v>
      </c>
      <c r="I2221" s="2" t="s">
        <v>38</v>
      </c>
      <c r="J2221" s="2" t="s">
        <v>39</v>
      </c>
      <c r="K2221" s="2" t="s">
        <v>84</v>
      </c>
      <c r="L2221" s="2" t="s">
        <v>41</v>
      </c>
      <c r="M2221" s="2" t="s">
        <v>88</v>
      </c>
      <c r="N2221" s="2" t="s">
        <v>88</v>
      </c>
      <c r="O2221" s="2" t="s">
        <v>88</v>
      </c>
    </row>
    <row r="2222" spans="1:15" hidden="1">
      <c r="A2222" s="1" t="s">
        <v>48</v>
      </c>
      <c r="B2222" s="2">
        <v>2011</v>
      </c>
      <c r="C2222" s="2" t="s">
        <v>16</v>
      </c>
      <c r="D2222" s="2" t="s">
        <v>44</v>
      </c>
      <c r="E2222" s="2" t="s">
        <v>34</v>
      </c>
      <c r="F2222" s="2" t="s">
        <v>59</v>
      </c>
      <c r="G2222" s="2" t="s">
        <v>45</v>
      </c>
      <c r="H2222" s="2" t="s">
        <v>46</v>
      </c>
      <c r="I2222" s="2" t="s">
        <v>47</v>
      </c>
      <c r="J2222" s="2" t="s">
        <v>30</v>
      </c>
      <c r="K2222" s="2"/>
      <c r="L2222" s="2"/>
      <c r="M2222" s="2" t="s">
        <v>88</v>
      </c>
      <c r="N2222" s="2" t="s">
        <v>17</v>
      </c>
      <c r="O2222" s="2" t="s">
        <v>88</v>
      </c>
    </row>
    <row r="2223" spans="1:15" hidden="1">
      <c r="A2223" s="1" t="s">
        <v>15</v>
      </c>
      <c r="B2223" s="2">
        <v>2013</v>
      </c>
      <c r="C2223" s="2" t="s">
        <v>16</v>
      </c>
      <c r="D2223" s="2" t="s">
        <v>44</v>
      </c>
      <c r="E2223" s="2" t="s">
        <v>18</v>
      </c>
      <c r="F2223" s="2" t="s">
        <v>19</v>
      </c>
      <c r="G2223" s="2" t="s">
        <v>20</v>
      </c>
      <c r="H2223" s="2" t="s">
        <v>21</v>
      </c>
      <c r="I2223" s="2" t="s">
        <v>22</v>
      </c>
      <c r="J2223" s="2" t="s">
        <v>23</v>
      </c>
      <c r="K2223" s="2"/>
      <c r="L2223" s="2"/>
      <c r="M2223" s="2" t="s">
        <v>55</v>
      </c>
      <c r="N2223" s="2" t="s">
        <v>33</v>
      </c>
      <c r="O2223" s="2" t="s">
        <v>88</v>
      </c>
    </row>
    <row r="2224" spans="1:15" hidden="1">
      <c r="A2224" s="1" t="s">
        <v>15</v>
      </c>
      <c r="B2224" s="2">
        <v>2010</v>
      </c>
      <c r="C2224" s="2" t="s">
        <v>16</v>
      </c>
      <c r="D2224" s="2" t="s">
        <v>17</v>
      </c>
      <c r="E2224" s="2" t="s">
        <v>27</v>
      </c>
      <c r="F2224" s="2" t="s">
        <v>19</v>
      </c>
      <c r="G2224" s="2" t="s">
        <v>45</v>
      </c>
      <c r="H2224" s="2" t="s">
        <v>54</v>
      </c>
      <c r="I2224" s="2" t="s">
        <v>47</v>
      </c>
      <c r="J2224" s="2" t="s">
        <v>30</v>
      </c>
      <c r="K2224" s="2" t="s">
        <v>24</v>
      </c>
      <c r="L2224" s="2" t="s">
        <v>25</v>
      </c>
      <c r="M2224" s="2" t="s">
        <v>88</v>
      </c>
      <c r="N2224" s="2" t="s">
        <v>88</v>
      </c>
      <c r="O2224" s="2" t="s">
        <v>88</v>
      </c>
    </row>
    <row r="2225" spans="1:15" hidden="1">
      <c r="A2225" s="1" t="s">
        <v>15</v>
      </c>
      <c r="B2225" s="2">
        <v>2018</v>
      </c>
      <c r="C2225" s="2" t="s">
        <v>16</v>
      </c>
      <c r="D2225" s="2" t="s">
        <v>33</v>
      </c>
      <c r="E2225" s="2" t="s">
        <v>91</v>
      </c>
      <c r="F2225" s="2" t="s">
        <v>35</v>
      </c>
      <c r="G2225" s="2" t="s">
        <v>20</v>
      </c>
      <c r="H2225" s="2" t="s">
        <v>85</v>
      </c>
      <c r="I2225" s="2" t="s">
        <v>22</v>
      </c>
      <c r="J2225" s="2" t="s">
        <v>52</v>
      </c>
      <c r="K2225" s="2" t="s">
        <v>31</v>
      </c>
      <c r="L2225" s="2" t="s">
        <v>25</v>
      </c>
      <c r="M2225" s="2" t="s">
        <v>32</v>
      </c>
      <c r="N2225" s="2" t="s">
        <v>17</v>
      </c>
      <c r="O2225" s="2" t="s">
        <v>88</v>
      </c>
    </row>
    <row r="2226" spans="1:15" hidden="1">
      <c r="A2226" s="1" t="s">
        <v>74</v>
      </c>
      <c r="B2226" s="2">
        <v>2020</v>
      </c>
      <c r="C2226" s="2" t="s">
        <v>16</v>
      </c>
      <c r="D2226" s="2" t="s">
        <v>17</v>
      </c>
      <c r="E2226" s="2" t="s">
        <v>27</v>
      </c>
      <c r="F2226" s="2" t="s">
        <v>72</v>
      </c>
      <c r="G2226" s="2" t="s">
        <v>20</v>
      </c>
      <c r="H2226" s="2" t="s">
        <v>29</v>
      </c>
      <c r="I2226" s="2" t="s">
        <v>22</v>
      </c>
      <c r="J2226" s="2" t="s">
        <v>30</v>
      </c>
      <c r="K2226" s="2" t="s">
        <v>31</v>
      </c>
      <c r="L2226" s="2" t="s">
        <v>25</v>
      </c>
      <c r="M2226" s="2" t="s">
        <v>32</v>
      </c>
      <c r="N2226" s="2" t="s">
        <v>33</v>
      </c>
      <c r="O2226" s="2" t="s">
        <v>88</v>
      </c>
    </row>
    <row r="2227" spans="1:15" hidden="1">
      <c r="A2227" s="1" t="s">
        <v>15</v>
      </c>
      <c r="B2227" s="2">
        <v>2013</v>
      </c>
      <c r="C2227" s="2" t="s">
        <v>16</v>
      </c>
      <c r="D2227" s="2" t="s">
        <v>44</v>
      </c>
      <c r="E2227" s="2" t="s">
        <v>27</v>
      </c>
      <c r="F2227" s="2" t="s">
        <v>86</v>
      </c>
      <c r="G2227" s="2" t="s">
        <v>45</v>
      </c>
      <c r="H2227" s="2" t="s">
        <v>54</v>
      </c>
      <c r="I2227" s="2" t="s">
        <v>47</v>
      </c>
      <c r="J2227" s="2" t="s">
        <v>30</v>
      </c>
      <c r="K2227" s="2" t="s">
        <v>69</v>
      </c>
      <c r="L2227" s="2" t="s">
        <v>25</v>
      </c>
      <c r="M2227" s="2" t="s">
        <v>88</v>
      </c>
      <c r="N2227" s="2" t="s">
        <v>88</v>
      </c>
      <c r="O2227" s="2" t="s">
        <v>88</v>
      </c>
    </row>
    <row r="2228" spans="1:15">
      <c r="A2228" s="1" t="s">
        <v>15</v>
      </c>
      <c r="B2228" s="2">
        <v>2020</v>
      </c>
      <c r="C2228" s="2" t="s">
        <v>16</v>
      </c>
      <c r="D2228" s="2" t="s">
        <v>33</v>
      </c>
      <c r="E2228" s="2" t="s">
        <v>65</v>
      </c>
      <c r="F2228" s="2" t="s">
        <v>72</v>
      </c>
      <c r="G2228" s="2" t="s">
        <v>20</v>
      </c>
      <c r="H2228" s="2" t="s">
        <v>85</v>
      </c>
      <c r="I2228" s="2" t="s">
        <v>22</v>
      </c>
      <c r="J2228" s="2" t="s">
        <v>67</v>
      </c>
      <c r="K2228" s="2" t="s">
        <v>40</v>
      </c>
      <c r="L2228" s="2" t="s">
        <v>41</v>
      </c>
      <c r="M2228" s="2" t="s">
        <v>55</v>
      </c>
      <c r="N2228" s="2" t="s">
        <v>33</v>
      </c>
      <c r="O2228" s="2" t="s">
        <v>43</v>
      </c>
    </row>
    <row r="2229" spans="1:15">
      <c r="A2229" s="1" t="s">
        <v>15</v>
      </c>
      <c r="B2229" s="2">
        <v>2018</v>
      </c>
      <c r="C2229" s="2" t="s">
        <v>16</v>
      </c>
      <c r="D2229" s="2" t="s">
        <v>33</v>
      </c>
      <c r="E2229" s="2" t="s">
        <v>34</v>
      </c>
      <c r="F2229" s="2" t="s">
        <v>35</v>
      </c>
      <c r="G2229" s="2" t="s">
        <v>45</v>
      </c>
      <c r="H2229" s="2" t="s">
        <v>146</v>
      </c>
      <c r="I2229" s="2" t="s">
        <v>47</v>
      </c>
      <c r="J2229" s="2" t="s">
        <v>39</v>
      </c>
      <c r="K2229" s="2" t="s">
        <v>61</v>
      </c>
      <c r="L2229" s="2" t="s">
        <v>41</v>
      </c>
      <c r="M2229" s="2" t="s">
        <v>42</v>
      </c>
      <c r="N2229" s="2" t="s">
        <v>88</v>
      </c>
      <c r="O2229" s="2" t="s">
        <v>43</v>
      </c>
    </row>
    <row r="2230" spans="1:15" hidden="1">
      <c r="A2230" s="1" t="s">
        <v>15</v>
      </c>
      <c r="B2230" s="2">
        <v>2011</v>
      </c>
      <c r="C2230" s="2" t="s">
        <v>16</v>
      </c>
      <c r="D2230" s="2" t="s">
        <v>17</v>
      </c>
      <c r="E2230" s="2" t="s">
        <v>18</v>
      </c>
      <c r="F2230" s="2" t="s">
        <v>19</v>
      </c>
      <c r="G2230" s="2" t="s">
        <v>20</v>
      </c>
      <c r="H2230" s="2" t="s">
        <v>21</v>
      </c>
      <c r="I2230" s="2" t="s">
        <v>22</v>
      </c>
      <c r="J2230" s="2" t="s">
        <v>23</v>
      </c>
      <c r="K2230" s="2" t="s">
        <v>24</v>
      </c>
      <c r="L2230" s="2" t="s">
        <v>25</v>
      </c>
      <c r="M2230" s="2" t="s">
        <v>88</v>
      </c>
      <c r="N2230" s="2" t="s">
        <v>88</v>
      </c>
      <c r="O2230" s="2" t="s">
        <v>88</v>
      </c>
    </row>
    <row r="2231" spans="1:15" hidden="1">
      <c r="A2231" s="1" t="s">
        <v>15</v>
      </c>
      <c r="B2231" s="2">
        <v>2013</v>
      </c>
      <c r="C2231" s="2" t="s">
        <v>16</v>
      </c>
      <c r="D2231" s="2" t="s">
        <v>33</v>
      </c>
      <c r="E2231" s="2" t="s">
        <v>65</v>
      </c>
      <c r="F2231" s="2" t="s">
        <v>50</v>
      </c>
      <c r="G2231" s="2"/>
      <c r="H2231" s="2"/>
      <c r="I2231" s="2" t="s">
        <v>184</v>
      </c>
      <c r="J2231" s="2" t="s">
        <v>52</v>
      </c>
      <c r="K2231" s="2" t="s">
        <v>31</v>
      </c>
      <c r="L2231" s="2" t="s">
        <v>25</v>
      </c>
      <c r="M2231" s="2" t="s">
        <v>55</v>
      </c>
      <c r="N2231" s="2" t="s">
        <v>17</v>
      </c>
      <c r="O2231" s="2" t="s">
        <v>88</v>
      </c>
    </row>
    <row r="2232" spans="1:15" hidden="1">
      <c r="A2232" s="1" t="s">
        <v>63</v>
      </c>
      <c r="B2232" s="2">
        <v>2013</v>
      </c>
      <c r="C2232" s="2" t="s">
        <v>16</v>
      </c>
      <c r="D2232" s="2" t="s">
        <v>17</v>
      </c>
      <c r="E2232" s="2" t="s">
        <v>18</v>
      </c>
      <c r="F2232" s="2" t="s">
        <v>66</v>
      </c>
      <c r="G2232" s="2" t="s">
        <v>20</v>
      </c>
      <c r="H2232" s="2" t="s">
        <v>21</v>
      </c>
      <c r="I2232" s="2" t="s">
        <v>22</v>
      </c>
      <c r="J2232" s="2" t="s">
        <v>23</v>
      </c>
      <c r="K2232" s="2" t="s">
        <v>25</v>
      </c>
      <c r="L2232" s="2" t="s">
        <v>25</v>
      </c>
      <c r="M2232" s="2" t="s">
        <v>42</v>
      </c>
      <c r="N2232" s="2" t="s">
        <v>33</v>
      </c>
      <c r="O2232" s="2" t="s">
        <v>88</v>
      </c>
    </row>
    <row r="2233" spans="1:15">
      <c r="A2233" s="1" t="s">
        <v>15</v>
      </c>
      <c r="B2233" s="2">
        <v>2019</v>
      </c>
      <c r="C2233" s="2" t="s">
        <v>16</v>
      </c>
      <c r="D2233" s="2" t="s">
        <v>33</v>
      </c>
      <c r="E2233" s="2" t="s">
        <v>65</v>
      </c>
      <c r="F2233" s="2" t="s">
        <v>28</v>
      </c>
      <c r="G2233" s="2" t="s">
        <v>20</v>
      </c>
      <c r="H2233" s="2" t="s">
        <v>85</v>
      </c>
      <c r="I2233" s="2" t="s">
        <v>22</v>
      </c>
      <c r="J2233" s="2" t="s">
        <v>52</v>
      </c>
      <c r="K2233" s="2"/>
      <c r="L2233" s="2"/>
      <c r="M2233" s="2" t="s">
        <v>32</v>
      </c>
      <c r="N2233" s="2" t="s">
        <v>33</v>
      </c>
      <c r="O2233" s="2" t="s">
        <v>43</v>
      </c>
    </row>
    <row r="2234" spans="1:15" hidden="1">
      <c r="A2234" s="1" t="s">
        <v>15</v>
      </c>
      <c r="B2234" s="2">
        <v>2010</v>
      </c>
      <c r="C2234" s="2" t="s">
        <v>16</v>
      </c>
      <c r="D2234" s="2" t="s">
        <v>17</v>
      </c>
      <c r="E2234" s="2" t="s">
        <v>27</v>
      </c>
      <c r="F2234" s="2" t="s">
        <v>19</v>
      </c>
      <c r="G2234" s="2" t="s">
        <v>45</v>
      </c>
      <c r="H2234" s="2" t="s">
        <v>54</v>
      </c>
      <c r="I2234" s="2" t="s">
        <v>47</v>
      </c>
      <c r="J2234" s="2" t="s">
        <v>30</v>
      </c>
      <c r="K2234" s="2" t="s">
        <v>24</v>
      </c>
      <c r="L2234" s="2" t="s">
        <v>25</v>
      </c>
      <c r="M2234" s="2" t="s">
        <v>88</v>
      </c>
      <c r="N2234" s="2" t="s">
        <v>88</v>
      </c>
      <c r="O2234" s="2" t="s">
        <v>88</v>
      </c>
    </row>
    <row r="2235" spans="1:15" hidden="1">
      <c r="A2235" s="1" t="s">
        <v>15</v>
      </c>
      <c r="B2235" s="2">
        <v>2016</v>
      </c>
      <c r="C2235" s="2" t="s">
        <v>16</v>
      </c>
      <c r="D2235" s="2" t="s">
        <v>17</v>
      </c>
      <c r="E2235" s="2" t="s">
        <v>27</v>
      </c>
      <c r="F2235" s="2" t="s">
        <v>35</v>
      </c>
      <c r="G2235" s="2" t="s">
        <v>45</v>
      </c>
      <c r="H2235" s="2" t="s">
        <v>54</v>
      </c>
      <c r="I2235" s="2" t="s">
        <v>47</v>
      </c>
      <c r="J2235" s="2" t="s">
        <v>30</v>
      </c>
      <c r="K2235" s="2"/>
      <c r="L2235" s="2"/>
      <c r="M2235" s="2" t="s">
        <v>42</v>
      </c>
      <c r="N2235" s="2" t="s">
        <v>33</v>
      </c>
      <c r="O2235" s="2" t="s">
        <v>88</v>
      </c>
    </row>
    <row r="2236" spans="1:15" hidden="1">
      <c r="A2236" s="1" t="s">
        <v>48</v>
      </c>
      <c r="B2236" s="2">
        <v>2013</v>
      </c>
      <c r="C2236" s="2" t="s">
        <v>16</v>
      </c>
      <c r="D2236" s="2"/>
      <c r="E2236" s="2" t="s">
        <v>91</v>
      </c>
      <c r="F2236" s="2" t="s">
        <v>19</v>
      </c>
      <c r="G2236" s="2" t="s">
        <v>36</v>
      </c>
      <c r="H2236" s="2" t="s">
        <v>37</v>
      </c>
      <c r="I2236" s="2" t="s">
        <v>38</v>
      </c>
      <c r="J2236" s="2"/>
      <c r="K2236" s="2"/>
      <c r="L2236" s="2"/>
      <c r="M2236" s="2" t="s">
        <v>55</v>
      </c>
      <c r="N2236" s="2" t="s">
        <v>88</v>
      </c>
      <c r="O2236" s="2" t="s">
        <v>88</v>
      </c>
    </row>
    <row r="2237" spans="1:15">
      <c r="A2237" s="1" t="s">
        <v>15</v>
      </c>
      <c r="B2237" s="2">
        <v>2023</v>
      </c>
      <c r="C2237" s="2" t="s">
        <v>16</v>
      </c>
      <c r="D2237" s="2" t="s">
        <v>33</v>
      </c>
      <c r="E2237" s="2" t="s">
        <v>65</v>
      </c>
      <c r="F2237" s="2" t="s">
        <v>66</v>
      </c>
      <c r="G2237" s="2" t="s">
        <v>20</v>
      </c>
      <c r="H2237" s="2" t="s">
        <v>29</v>
      </c>
      <c r="I2237" s="2" t="s">
        <v>22</v>
      </c>
      <c r="J2237" s="2" t="s">
        <v>67</v>
      </c>
      <c r="K2237" s="2" t="s">
        <v>25</v>
      </c>
      <c r="L2237" s="2" t="s">
        <v>25</v>
      </c>
      <c r="M2237" s="2" t="s">
        <v>32</v>
      </c>
      <c r="N2237" s="2" t="s">
        <v>33</v>
      </c>
      <c r="O2237" s="2" t="s">
        <v>43</v>
      </c>
    </row>
    <row r="2238" spans="1:15" hidden="1">
      <c r="A2238" s="1" t="s">
        <v>15</v>
      </c>
      <c r="B2238" s="2">
        <v>2012</v>
      </c>
      <c r="C2238" s="2" t="s">
        <v>16</v>
      </c>
      <c r="D2238" s="2" t="s">
        <v>17</v>
      </c>
      <c r="E2238" s="2" t="s">
        <v>27</v>
      </c>
      <c r="F2238" s="2" t="s">
        <v>72</v>
      </c>
      <c r="G2238" s="2" t="s">
        <v>45</v>
      </c>
      <c r="H2238" s="2" t="s">
        <v>54</v>
      </c>
      <c r="I2238" s="2" t="s">
        <v>47</v>
      </c>
      <c r="J2238" s="2" t="s">
        <v>30</v>
      </c>
      <c r="K2238" s="2" t="s">
        <v>69</v>
      </c>
      <c r="L2238" s="2" t="s">
        <v>25</v>
      </c>
      <c r="M2238" s="2" t="s">
        <v>32</v>
      </c>
      <c r="N2238" s="2" t="s">
        <v>88</v>
      </c>
      <c r="O2238" s="2" t="s">
        <v>88</v>
      </c>
    </row>
    <row r="2239" spans="1:15" hidden="1">
      <c r="A2239" s="1" t="s">
        <v>15</v>
      </c>
      <c r="B2239" s="2">
        <v>2012</v>
      </c>
      <c r="C2239" s="2" t="s">
        <v>16</v>
      </c>
      <c r="D2239" s="2" t="s">
        <v>44</v>
      </c>
      <c r="E2239" s="2" t="s">
        <v>27</v>
      </c>
      <c r="F2239" s="2" t="s">
        <v>19</v>
      </c>
      <c r="G2239" s="2" t="s">
        <v>20</v>
      </c>
      <c r="H2239" s="2" t="s">
        <v>21</v>
      </c>
      <c r="I2239" s="2" t="s">
        <v>22</v>
      </c>
      <c r="J2239" s="2" t="s">
        <v>30</v>
      </c>
      <c r="K2239" s="2" t="s">
        <v>24</v>
      </c>
      <c r="L2239" s="2" t="s">
        <v>25</v>
      </c>
      <c r="M2239" s="2" t="s">
        <v>88</v>
      </c>
      <c r="N2239" s="2" t="s">
        <v>88</v>
      </c>
      <c r="O2239" s="2" t="s">
        <v>88</v>
      </c>
    </row>
    <row r="2240" spans="1:15" hidden="1">
      <c r="A2240" s="1" t="s">
        <v>15</v>
      </c>
      <c r="B2240" s="2">
        <v>2008</v>
      </c>
      <c r="C2240" s="2" t="s">
        <v>16</v>
      </c>
      <c r="D2240" s="2" t="s">
        <v>17</v>
      </c>
      <c r="E2240" s="2" t="s">
        <v>18</v>
      </c>
      <c r="F2240" s="2" t="s">
        <v>112</v>
      </c>
      <c r="G2240" s="2" t="s">
        <v>20</v>
      </c>
      <c r="H2240" s="2" t="s">
        <v>85</v>
      </c>
      <c r="I2240" s="2" t="s">
        <v>22</v>
      </c>
      <c r="J2240" s="2" t="s">
        <v>23</v>
      </c>
      <c r="K2240" s="2"/>
      <c r="L2240" s="2"/>
      <c r="M2240" s="2" t="s">
        <v>88</v>
      </c>
      <c r="N2240" s="2" t="s">
        <v>33</v>
      </c>
      <c r="O2240" s="2" t="s">
        <v>88</v>
      </c>
    </row>
    <row r="2241" spans="1:15" hidden="1">
      <c r="A2241" s="1" t="s">
        <v>154</v>
      </c>
      <c r="B2241" s="2">
        <v>2015</v>
      </c>
      <c r="C2241" s="2" t="s">
        <v>16</v>
      </c>
      <c r="D2241" s="2" t="s">
        <v>17</v>
      </c>
      <c r="E2241" s="2" t="s">
        <v>27</v>
      </c>
      <c r="F2241" s="2" t="s">
        <v>112</v>
      </c>
      <c r="G2241" s="2" t="s">
        <v>20</v>
      </c>
      <c r="H2241" s="2" t="s">
        <v>21</v>
      </c>
      <c r="I2241" s="2" t="s">
        <v>22</v>
      </c>
      <c r="J2241" s="2" t="s">
        <v>30</v>
      </c>
      <c r="K2241" s="2" t="s">
        <v>41</v>
      </c>
      <c r="L2241" s="2" t="s">
        <v>41</v>
      </c>
      <c r="M2241" s="2" t="s">
        <v>88</v>
      </c>
      <c r="N2241" s="2" t="s">
        <v>33</v>
      </c>
      <c r="O2241" s="2" t="s">
        <v>88</v>
      </c>
    </row>
    <row r="2242" spans="1:15" hidden="1">
      <c r="A2242" s="1" t="s">
        <v>121</v>
      </c>
      <c r="B2242" s="2">
        <v>2019</v>
      </c>
      <c r="C2242" s="2" t="s">
        <v>16</v>
      </c>
      <c r="D2242" s="2" t="s">
        <v>17</v>
      </c>
      <c r="E2242" s="2" t="s">
        <v>27</v>
      </c>
      <c r="F2242" s="2" t="s">
        <v>95</v>
      </c>
      <c r="G2242" s="2" t="s">
        <v>20</v>
      </c>
      <c r="H2242" s="2" t="s">
        <v>51</v>
      </c>
      <c r="I2242" s="2" t="s">
        <v>22</v>
      </c>
      <c r="J2242" s="2" t="s">
        <v>30</v>
      </c>
      <c r="K2242" s="2" t="s">
        <v>41</v>
      </c>
      <c r="L2242" s="2" t="s">
        <v>41</v>
      </c>
      <c r="M2242" s="2" t="s">
        <v>32</v>
      </c>
      <c r="N2242" s="2" t="s">
        <v>33</v>
      </c>
      <c r="O2242" s="2" t="s">
        <v>88</v>
      </c>
    </row>
    <row r="2243" spans="1:15">
      <c r="A2243" s="1" t="s">
        <v>15</v>
      </c>
      <c r="B2243" s="2">
        <v>2017</v>
      </c>
      <c r="C2243" s="2" t="s">
        <v>16</v>
      </c>
      <c r="D2243" s="2" t="s">
        <v>33</v>
      </c>
      <c r="E2243" s="2" t="s">
        <v>91</v>
      </c>
      <c r="F2243" s="2" t="s">
        <v>72</v>
      </c>
      <c r="G2243" s="2" t="s">
        <v>92</v>
      </c>
      <c r="H2243" s="2" t="s">
        <v>133</v>
      </c>
      <c r="I2243" s="2" t="s">
        <v>94</v>
      </c>
      <c r="J2243" s="2" t="s">
        <v>39</v>
      </c>
      <c r="K2243" s="2" t="s">
        <v>40</v>
      </c>
      <c r="L2243" s="2" t="s">
        <v>41</v>
      </c>
      <c r="M2243" s="2" t="s">
        <v>32</v>
      </c>
      <c r="N2243" s="2" t="s">
        <v>17</v>
      </c>
      <c r="O2243" s="2" t="s">
        <v>43</v>
      </c>
    </row>
    <row r="2244" spans="1:15" hidden="1">
      <c r="A2244" s="1" t="s">
        <v>15</v>
      </c>
      <c r="B2244" s="2">
        <v>2013</v>
      </c>
      <c r="C2244" s="2" t="s">
        <v>16</v>
      </c>
      <c r="D2244" s="2" t="s">
        <v>17</v>
      </c>
      <c r="E2244" s="2" t="s">
        <v>18</v>
      </c>
      <c r="F2244" s="2" t="s">
        <v>19</v>
      </c>
      <c r="G2244" s="2" t="s">
        <v>20</v>
      </c>
      <c r="H2244" s="2" t="s">
        <v>21</v>
      </c>
      <c r="I2244" s="2" t="s">
        <v>22</v>
      </c>
      <c r="J2244" s="2" t="s">
        <v>23</v>
      </c>
      <c r="K2244" s="2"/>
      <c r="L2244" s="2"/>
      <c r="M2244" s="2" t="s">
        <v>88</v>
      </c>
      <c r="N2244" s="2" t="s">
        <v>88</v>
      </c>
      <c r="O2244" s="2" t="s">
        <v>88</v>
      </c>
    </row>
    <row r="2245" spans="1:15">
      <c r="A2245" s="1" t="s">
        <v>15</v>
      </c>
      <c r="B2245" s="2">
        <v>2023</v>
      </c>
      <c r="C2245" s="2" t="s">
        <v>16</v>
      </c>
      <c r="D2245" s="2" t="s">
        <v>33</v>
      </c>
      <c r="E2245" s="2" t="s">
        <v>65</v>
      </c>
      <c r="F2245" s="2" t="s">
        <v>112</v>
      </c>
      <c r="G2245" s="2" t="s">
        <v>20</v>
      </c>
      <c r="H2245" s="2" t="s">
        <v>29</v>
      </c>
      <c r="I2245" s="2" t="s">
        <v>22</v>
      </c>
      <c r="J2245" s="2" t="s">
        <v>67</v>
      </c>
      <c r="K2245" s="2" t="s">
        <v>41</v>
      </c>
      <c r="L2245" s="2" t="s">
        <v>41</v>
      </c>
      <c r="M2245" s="2" t="s">
        <v>32</v>
      </c>
      <c r="N2245" s="2" t="s">
        <v>33</v>
      </c>
      <c r="O2245" s="2" t="s">
        <v>43</v>
      </c>
    </row>
    <row r="2246" spans="1:15" hidden="1">
      <c r="A2246" s="1" t="s">
        <v>15</v>
      </c>
      <c r="B2246" s="2">
        <v>2011</v>
      </c>
      <c r="C2246" s="2" t="s">
        <v>16</v>
      </c>
      <c r="D2246" s="2" t="s">
        <v>33</v>
      </c>
      <c r="E2246" s="2" t="s">
        <v>34</v>
      </c>
      <c r="F2246" s="2" t="s">
        <v>35</v>
      </c>
      <c r="G2246" s="2" t="s">
        <v>45</v>
      </c>
      <c r="H2246" s="2" t="s">
        <v>54</v>
      </c>
      <c r="I2246" s="2" t="s">
        <v>47</v>
      </c>
      <c r="J2246" s="2" t="s">
        <v>39</v>
      </c>
      <c r="K2246" s="2" t="s">
        <v>31</v>
      </c>
      <c r="L2246" s="2" t="s">
        <v>25</v>
      </c>
      <c r="M2246" s="2" t="s">
        <v>88</v>
      </c>
      <c r="N2246" s="2" t="s">
        <v>88</v>
      </c>
      <c r="O2246" s="2" t="s">
        <v>88</v>
      </c>
    </row>
    <row r="2247" spans="1:15">
      <c r="A2247" s="1" t="s">
        <v>15</v>
      </c>
      <c r="B2247" s="2">
        <v>2016</v>
      </c>
      <c r="C2247" s="2" t="s">
        <v>16</v>
      </c>
      <c r="D2247" s="2" t="s">
        <v>33</v>
      </c>
      <c r="E2247" s="2" t="s">
        <v>34</v>
      </c>
      <c r="F2247" s="2" t="s">
        <v>72</v>
      </c>
      <c r="G2247" s="2" t="s">
        <v>92</v>
      </c>
      <c r="H2247" s="2" t="s">
        <v>133</v>
      </c>
      <c r="I2247" s="2" t="s">
        <v>94</v>
      </c>
      <c r="J2247" s="2" t="s">
        <v>39</v>
      </c>
      <c r="K2247" s="2" t="s">
        <v>40</v>
      </c>
      <c r="L2247" s="2" t="s">
        <v>41</v>
      </c>
      <c r="M2247" s="2" t="s">
        <v>32</v>
      </c>
      <c r="N2247" s="2" t="s">
        <v>17</v>
      </c>
      <c r="O2247" s="2" t="s">
        <v>43</v>
      </c>
    </row>
    <row r="2248" spans="1:15">
      <c r="A2248" s="1" t="s">
        <v>15</v>
      </c>
      <c r="B2248" s="2">
        <v>2023</v>
      </c>
      <c r="C2248" s="2" t="s">
        <v>16</v>
      </c>
      <c r="D2248" s="2" t="s">
        <v>33</v>
      </c>
      <c r="E2248" s="2" t="s">
        <v>65</v>
      </c>
      <c r="F2248" s="2" t="s">
        <v>66</v>
      </c>
      <c r="G2248" s="2" t="s">
        <v>20</v>
      </c>
      <c r="H2248" s="2" t="s">
        <v>29</v>
      </c>
      <c r="I2248" s="2" t="s">
        <v>22</v>
      </c>
      <c r="J2248" s="2" t="s">
        <v>67</v>
      </c>
      <c r="K2248" s="2" t="s">
        <v>25</v>
      </c>
      <c r="L2248" s="2" t="s">
        <v>25</v>
      </c>
      <c r="M2248" s="2" t="s">
        <v>32</v>
      </c>
      <c r="N2248" s="2" t="s">
        <v>33</v>
      </c>
      <c r="O2248" s="2" t="s">
        <v>43</v>
      </c>
    </row>
    <row r="2249" spans="1:15" hidden="1">
      <c r="A2249" s="1" t="s">
        <v>15</v>
      </c>
      <c r="B2249" s="2">
        <v>2013</v>
      </c>
      <c r="C2249" s="2" t="s">
        <v>16</v>
      </c>
      <c r="D2249" s="2" t="s">
        <v>17</v>
      </c>
      <c r="E2249" s="2" t="s">
        <v>18</v>
      </c>
      <c r="F2249" s="2" t="s">
        <v>66</v>
      </c>
      <c r="G2249" s="2"/>
      <c r="H2249" s="2"/>
      <c r="I2249" s="2" t="s">
        <v>184</v>
      </c>
      <c r="J2249" s="2" t="s">
        <v>23</v>
      </c>
      <c r="K2249" s="2" t="s">
        <v>41</v>
      </c>
      <c r="L2249" s="2" t="s">
        <v>41</v>
      </c>
      <c r="M2249" s="2" t="s">
        <v>81</v>
      </c>
      <c r="N2249" s="2" t="s">
        <v>88</v>
      </c>
      <c r="O2249" s="2" t="s">
        <v>88</v>
      </c>
    </row>
    <row r="2250" spans="1:15" hidden="1">
      <c r="A2250" s="1" t="s">
        <v>48</v>
      </c>
      <c r="B2250" s="2">
        <v>2014</v>
      </c>
      <c r="C2250" s="2" t="s">
        <v>16</v>
      </c>
      <c r="D2250" s="2" t="s">
        <v>17</v>
      </c>
      <c r="E2250" s="2" t="s">
        <v>27</v>
      </c>
      <c r="F2250" s="2" t="s">
        <v>19</v>
      </c>
      <c r="G2250" s="2" t="s">
        <v>45</v>
      </c>
      <c r="H2250" s="2" t="s">
        <v>54</v>
      </c>
      <c r="I2250" s="2" t="s">
        <v>47</v>
      </c>
      <c r="J2250" s="2" t="s">
        <v>30</v>
      </c>
      <c r="K2250" s="2"/>
      <c r="L2250" s="2"/>
      <c r="M2250" s="2" t="s">
        <v>42</v>
      </c>
      <c r="N2250" s="2" t="s">
        <v>33</v>
      </c>
      <c r="O2250" s="2" t="s">
        <v>88</v>
      </c>
    </row>
    <row r="2251" spans="1:15" hidden="1">
      <c r="A2251" s="1" t="s">
        <v>237</v>
      </c>
      <c r="B2251" s="2">
        <v>2013</v>
      </c>
      <c r="C2251" s="2" t="s">
        <v>16</v>
      </c>
      <c r="D2251" s="2" t="s">
        <v>33</v>
      </c>
      <c r="E2251" s="2" t="s">
        <v>49</v>
      </c>
      <c r="F2251" s="2" t="s">
        <v>50</v>
      </c>
      <c r="G2251" s="2" t="s">
        <v>20</v>
      </c>
      <c r="H2251" s="2" t="s">
        <v>51</v>
      </c>
      <c r="I2251" s="2" t="s">
        <v>22</v>
      </c>
      <c r="J2251" s="2" t="s">
        <v>52</v>
      </c>
      <c r="K2251" s="2"/>
      <c r="L2251" s="2"/>
      <c r="M2251" s="2" t="s">
        <v>88</v>
      </c>
      <c r="N2251" s="2" t="s">
        <v>33</v>
      </c>
      <c r="O2251" s="2" t="s">
        <v>58</v>
      </c>
    </row>
    <row r="2252" spans="1:15">
      <c r="A2252" s="1" t="s">
        <v>15</v>
      </c>
      <c r="B2252" s="2">
        <v>2023</v>
      </c>
      <c r="C2252" s="2" t="s">
        <v>16</v>
      </c>
      <c r="D2252" s="2" t="s">
        <v>33</v>
      </c>
      <c r="E2252" s="2" t="s">
        <v>65</v>
      </c>
      <c r="F2252" s="2" t="s">
        <v>35</v>
      </c>
      <c r="G2252" s="2" t="s">
        <v>20</v>
      </c>
      <c r="H2252" s="2" t="s">
        <v>29</v>
      </c>
      <c r="I2252" s="2" t="s">
        <v>22</v>
      </c>
      <c r="J2252" s="2" t="s">
        <v>67</v>
      </c>
      <c r="K2252" s="2" t="s">
        <v>25</v>
      </c>
      <c r="L2252" s="2" t="s">
        <v>25</v>
      </c>
      <c r="M2252" s="2" t="s">
        <v>32</v>
      </c>
      <c r="N2252" s="2" t="s">
        <v>33</v>
      </c>
      <c r="O2252" s="2" t="s">
        <v>43</v>
      </c>
    </row>
    <row r="2253" spans="1:15">
      <c r="A2253" s="1" t="s">
        <v>15</v>
      </c>
      <c r="B2253" s="2">
        <v>2023</v>
      </c>
      <c r="C2253" s="2" t="s">
        <v>16</v>
      </c>
      <c r="D2253" s="2" t="s">
        <v>33</v>
      </c>
      <c r="E2253" s="2" t="s">
        <v>65</v>
      </c>
      <c r="F2253" s="2" t="s">
        <v>66</v>
      </c>
      <c r="G2253" s="2" t="s">
        <v>20</v>
      </c>
      <c r="H2253" s="2" t="s">
        <v>29</v>
      </c>
      <c r="I2253" s="2" t="s">
        <v>22</v>
      </c>
      <c r="J2253" s="2" t="s">
        <v>67</v>
      </c>
      <c r="K2253" s="2" t="s">
        <v>25</v>
      </c>
      <c r="L2253" s="2" t="s">
        <v>25</v>
      </c>
      <c r="M2253" s="2" t="s">
        <v>32</v>
      </c>
      <c r="N2253" s="2" t="s">
        <v>33</v>
      </c>
      <c r="O2253" s="2" t="s">
        <v>43</v>
      </c>
    </row>
    <row r="2254" spans="1:15" hidden="1">
      <c r="A2254" s="1" t="s">
        <v>118</v>
      </c>
      <c r="B2254" s="2">
        <v>2017</v>
      </c>
      <c r="C2254" s="2" t="s">
        <v>16</v>
      </c>
      <c r="D2254" s="2" t="s">
        <v>17</v>
      </c>
      <c r="E2254" s="2" t="s">
        <v>27</v>
      </c>
      <c r="F2254" s="2" t="s">
        <v>96</v>
      </c>
      <c r="G2254" s="2" t="s">
        <v>20</v>
      </c>
      <c r="H2254" s="2" t="s">
        <v>85</v>
      </c>
      <c r="I2254" s="2" t="s">
        <v>22</v>
      </c>
      <c r="J2254" s="2" t="s">
        <v>30</v>
      </c>
      <c r="K2254" s="2" t="s">
        <v>69</v>
      </c>
      <c r="L2254" s="2" t="s">
        <v>25</v>
      </c>
      <c r="M2254" s="2" t="s">
        <v>32</v>
      </c>
      <c r="N2254" s="2" t="s">
        <v>88</v>
      </c>
      <c r="O2254" s="2" t="s">
        <v>88</v>
      </c>
    </row>
    <row r="2255" spans="1:15">
      <c r="A2255" s="1" t="s">
        <v>15</v>
      </c>
      <c r="B2255" s="2">
        <v>2023</v>
      </c>
      <c r="C2255" s="2" t="s">
        <v>16</v>
      </c>
      <c r="D2255" s="2" t="s">
        <v>33</v>
      </c>
      <c r="E2255" s="2" t="s">
        <v>65</v>
      </c>
      <c r="F2255" s="2" t="s">
        <v>66</v>
      </c>
      <c r="G2255" s="2" t="s">
        <v>20</v>
      </c>
      <c r="H2255" s="2" t="s">
        <v>29</v>
      </c>
      <c r="I2255" s="2" t="s">
        <v>22</v>
      </c>
      <c r="J2255" s="2" t="s">
        <v>67</v>
      </c>
      <c r="K2255" s="2" t="s">
        <v>25</v>
      </c>
      <c r="L2255" s="2" t="s">
        <v>25</v>
      </c>
      <c r="M2255" s="2" t="s">
        <v>32</v>
      </c>
      <c r="N2255" s="2" t="s">
        <v>33</v>
      </c>
      <c r="O2255" s="2" t="s">
        <v>43</v>
      </c>
    </row>
    <row r="2256" spans="1:15" hidden="1">
      <c r="A2256" s="1" t="s">
        <v>15</v>
      </c>
      <c r="B2256" s="2">
        <v>2013</v>
      </c>
      <c r="C2256" s="2" t="s">
        <v>16</v>
      </c>
      <c r="D2256" s="2" t="s">
        <v>33</v>
      </c>
      <c r="E2256" s="2" t="s">
        <v>91</v>
      </c>
      <c r="F2256" s="2" t="s">
        <v>50</v>
      </c>
      <c r="G2256" s="2"/>
      <c r="H2256" s="2"/>
      <c r="I2256" s="2" t="s">
        <v>184</v>
      </c>
      <c r="J2256" s="2" t="s">
        <v>52</v>
      </c>
      <c r="K2256" s="2"/>
      <c r="L2256" s="2"/>
      <c r="M2256" s="2" t="s">
        <v>42</v>
      </c>
      <c r="N2256" s="2" t="s">
        <v>88</v>
      </c>
      <c r="O2256" s="2" t="s">
        <v>88</v>
      </c>
    </row>
    <row r="2257" spans="1:15" hidden="1">
      <c r="A2257" s="1" t="s">
        <v>15</v>
      </c>
      <c r="B2257" s="2">
        <v>2008</v>
      </c>
      <c r="C2257" s="2" t="s">
        <v>16</v>
      </c>
      <c r="D2257" s="2" t="s">
        <v>17</v>
      </c>
      <c r="E2257" s="2" t="s">
        <v>27</v>
      </c>
      <c r="F2257" s="2" t="s">
        <v>19</v>
      </c>
      <c r="G2257" s="2" t="s">
        <v>20</v>
      </c>
      <c r="H2257" s="2" t="s">
        <v>51</v>
      </c>
      <c r="I2257" s="2" t="s">
        <v>22</v>
      </c>
      <c r="J2257" s="2" t="s">
        <v>30</v>
      </c>
      <c r="K2257" s="2"/>
      <c r="L2257" s="2"/>
      <c r="M2257" s="2" t="s">
        <v>32</v>
      </c>
      <c r="N2257" s="2" t="s">
        <v>33</v>
      </c>
      <c r="O2257" s="2" t="s">
        <v>88</v>
      </c>
    </row>
    <row r="2258" spans="1:15" hidden="1">
      <c r="A2258" s="1" t="s">
        <v>235</v>
      </c>
      <c r="B2258" s="2">
        <v>2010</v>
      </c>
      <c r="C2258" s="2" t="s">
        <v>16</v>
      </c>
      <c r="D2258" s="2" t="s">
        <v>33</v>
      </c>
      <c r="E2258" s="2" t="s">
        <v>79</v>
      </c>
      <c r="F2258" s="2" t="s">
        <v>50</v>
      </c>
      <c r="G2258" s="2" t="s">
        <v>142</v>
      </c>
      <c r="H2258" s="2" t="s">
        <v>130</v>
      </c>
      <c r="I2258" s="2" t="s">
        <v>131</v>
      </c>
      <c r="J2258" s="2" t="s">
        <v>67</v>
      </c>
      <c r="K2258" s="2"/>
      <c r="L2258" s="2"/>
      <c r="M2258" s="2" t="s">
        <v>32</v>
      </c>
      <c r="N2258" s="2" t="s">
        <v>88</v>
      </c>
      <c r="O2258" s="2" t="s">
        <v>78</v>
      </c>
    </row>
    <row r="2259" spans="1:15" hidden="1">
      <c r="A2259" s="1" t="s">
        <v>117</v>
      </c>
      <c r="B2259" s="2">
        <v>2016</v>
      </c>
      <c r="C2259" s="2" t="s">
        <v>16</v>
      </c>
      <c r="D2259" s="2" t="s">
        <v>17</v>
      </c>
      <c r="E2259" s="2" t="s">
        <v>27</v>
      </c>
      <c r="F2259" s="2" t="s">
        <v>72</v>
      </c>
      <c r="G2259" s="2" t="s">
        <v>20</v>
      </c>
      <c r="H2259" s="2" t="s">
        <v>85</v>
      </c>
      <c r="I2259" s="2" t="s">
        <v>22</v>
      </c>
      <c r="J2259" s="2" t="s">
        <v>30</v>
      </c>
      <c r="K2259" s="2" t="s">
        <v>31</v>
      </c>
      <c r="L2259" s="2" t="s">
        <v>25</v>
      </c>
      <c r="M2259" s="2" t="s">
        <v>32</v>
      </c>
      <c r="N2259" s="2" t="s">
        <v>33</v>
      </c>
      <c r="O2259" s="2" t="s">
        <v>88</v>
      </c>
    </row>
    <row r="2260" spans="1:15" hidden="1">
      <c r="A2260" s="1" t="s">
        <v>15</v>
      </c>
      <c r="B2260" s="2">
        <v>2014</v>
      </c>
      <c r="C2260" s="2" t="s">
        <v>16</v>
      </c>
      <c r="D2260" s="2" t="s">
        <v>17</v>
      </c>
      <c r="E2260" s="2" t="s">
        <v>27</v>
      </c>
      <c r="F2260" s="2" t="s">
        <v>35</v>
      </c>
      <c r="G2260" s="2" t="s">
        <v>36</v>
      </c>
      <c r="H2260" s="2" t="s">
        <v>60</v>
      </c>
      <c r="I2260" s="2" t="s">
        <v>38</v>
      </c>
      <c r="J2260" s="2" t="s">
        <v>30</v>
      </c>
      <c r="K2260" s="2" t="s">
        <v>31</v>
      </c>
      <c r="L2260" s="2" t="s">
        <v>25</v>
      </c>
      <c r="M2260" s="2" t="s">
        <v>42</v>
      </c>
      <c r="N2260" s="2" t="s">
        <v>17</v>
      </c>
      <c r="O2260" s="2" t="s">
        <v>88</v>
      </c>
    </row>
    <row r="2261" spans="1:15" hidden="1">
      <c r="A2261" s="1" t="s">
        <v>15</v>
      </c>
      <c r="B2261" s="2">
        <v>2014</v>
      </c>
      <c r="C2261" s="2" t="s">
        <v>16</v>
      </c>
      <c r="D2261" s="2" t="s">
        <v>33</v>
      </c>
      <c r="E2261" s="2" t="s">
        <v>91</v>
      </c>
      <c r="F2261" s="2" t="s">
        <v>95</v>
      </c>
      <c r="G2261" s="2" t="s">
        <v>20</v>
      </c>
      <c r="H2261" s="2" t="s">
        <v>21</v>
      </c>
      <c r="I2261" s="2" t="s">
        <v>22</v>
      </c>
      <c r="J2261" s="2" t="s">
        <v>52</v>
      </c>
      <c r="K2261" s="2"/>
      <c r="L2261" s="2"/>
      <c r="M2261" s="2" t="s">
        <v>44</v>
      </c>
      <c r="N2261" s="2" t="s">
        <v>17</v>
      </c>
      <c r="O2261" s="2" t="s">
        <v>78</v>
      </c>
    </row>
    <row r="2262" spans="1:15" hidden="1">
      <c r="A2262" s="1" t="s">
        <v>15</v>
      </c>
      <c r="B2262" s="2">
        <v>2013</v>
      </c>
      <c r="C2262" s="2" t="s">
        <v>16</v>
      </c>
      <c r="D2262" s="2" t="s">
        <v>17</v>
      </c>
      <c r="E2262" s="2" t="s">
        <v>34</v>
      </c>
      <c r="F2262" s="2" t="s">
        <v>35</v>
      </c>
      <c r="G2262" s="2" t="s">
        <v>36</v>
      </c>
      <c r="H2262" s="2" t="s">
        <v>37</v>
      </c>
      <c r="I2262" s="2" t="s">
        <v>38</v>
      </c>
      <c r="J2262" s="2" t="s">
        <v>30</v>
      </c>
      <c r="K2262" s="2" t="s">
        <v>84</v>
      </c>
      <c r="L2262" s="2" t="s">
        <v>41</v>
      </c>
      <c r="M2262" s="2" t="s">
        <v>42</v>
      </c>
      <c r="N2262" s="2" t="s">
        <v>88</v>
      </c>
      <c r="O2262" s="2" t="s">
        <v>88</v>
      </c>
    </row>
    <row r="2263" spans="1:15">
      <c r="A2263" s="1" t="s">
        <v>15</v>
      </c>
      <c r="B2263" s="2">
        <v>2014</v>
      </c>
      <c r="C2263" s="2" t="s">
        <v>16</v>
      </c>
      <c r="D2263" s="2" t="s">
        <v>33</v>
      </c>
      <c r="E2263" s="2" t="s">
        <v>34</v>
      </c>
      <c r="F2263" s="2" t="s">
        <v>35</v>
      </c>
      <c r="G2263" s="2" t="s">
        <v>36</v>
      </c>
      <c r="H2263" s="2" t="s">
        <v>37</v>
      </c>
      <c r="I2263" s="2" t="s">
        <v>38</v>
      </c>
      <c r="J2263" s="2" t="s">
        <v>39</v>
      </c>
      <c r="K2263" s="2"/>
      <c r="L2263" s="2"/>
      <c r="M2263" s="2" t="s">
        <v>42</v>
      </c>
      <c r="N2263" s="2" t="s">
        <v>17</v>
      </c>
      <c r="O2263" s="2" t="s">
        <v>43</v>
      </c>
    </row>
    <row r="2264" spans="1:15">
      <c r="A2264" s="1" t="s">
        <v>15</v>
      </c>
      <c r="B2264" s="2">
        <v>2023</v>
      </c>
      <c r="C2264" s="2" t="s">
        <v>16</v>
      </c>
      <c r="D2264" s="2" t="s">
        <v>33</v>
      </c>
      <c r="E2264" s="2" t="s">
        <v>65</v>
      </c>
      <c r="F2264" s="2" t="s">
        <v>72</v>
      </c>
      <c r="G2264" s="2" t="s">
        <v>20</v>
      </c>
      <c r="H2264" s="2" t="s">
        <v>29</v>
      </c>
      <c r="I2264" s="2" t="s">
        <v>22</v>
      </c>
      <c r="J2264" s="2" t="s">
        <v>67</v>
      </c>
      <c r="K2264" s="2" t="s">
        <v>25</v>
      </c>
      <c r="L2264" s="2" t="s">
        <v>25</v>
      </c>
      <c r="M2264" s="2" t="s">
        <v>32</v>
      </c>
      <c r="N2264" s="2" t="s">
        <v>33</v>
      </c>
      <c r="O2264" s="2" t="s">
        <v>43</v>
      </c>
    </row>
    <row r="2265" spans="1:15" hidden="1">
      <c r="A2265" s="1" t="s">
        <v>63</v>
      </c>
      <c r="B2265" s="2">
        <v>2016</v>
      </c>
      <c r="C2265" s="2" t="s">
        <v>16</v>
      </c>
      <c r="D2265" s="2" t="s">
        <v>33</v>
      </c>
      <c r="E2265" s="2" t="s">
        <v>65</v>
      </c>
      <c r="F2265" s="2" t="s">
        <v>66</v>
      </c>
      <c r="G2265" s="2" t="s">
        <v>36</v>
      </c>
      <c r="H2265" s="2" t="s">
        <v>37</v>
      </c>
      <c r="I2265" s="2" t="s">
        <v>38</v>
      </c>
      <c r="J2265" s="2" t="s">
        <v>52</v>
      </c>
      <c r="K2265" s="2" t="s">
        <v>31</v>
      </c>
      <c r="L2265" s="2" t="s">
        <v>25</v>
      </c>
      <c r="M2265" s="2" t="s">
        <v>81</v>
      </c>
      <c r="N2265" s="2" t="s">
        <v>88</v>
      </c>
      <c r="O2265" s="2" t="s">
        <v>88</v>
      </c>
    </row>
    <row r="2266" spans="1:15">
      <c r="A2266" s="1" t="s">
        <v>15</v>
      </c>
      <c r="B2266" s="2">
        <v>2013</v>
      </c>
      <c r="C2266" s="2" t="s">
        <v>16</v>
      </c>
      <c r="D2266" s="2" t="s">
        <v>33</v>
      </c>
      <c r="E2266" s="2" t="s">
        <v>49</v>
      </c>
      <c r="F2266" s="2" t="s">
        <v>82</v>
      </c>
      <c r="G2266" s="2" t="s">
        <v>20</v>
      </c>
      <c r="H2266" s="2" t="s">
        <v>51</v>
      </c>
      <c r="I2266" s="2" t="s">
        <v>22</v>
      </c>
      <c r="J2266" s="2" t="s">
        <v>52</v>
      </c>
      <c r="K2266" s="2" t="s">
        <v>84</v>
      </c>
      <c r="L2266" s="2" t="s">
        <v>41</v>
      </c>
      <c r="M2266" s="2" t="s">
        <v>88</v>
      </c>
      <c r="N2266" s="2" t="s">
        <v>88</v>
      </c>
      <c r="O2266" s="2" t="s">
        <v>43</v>
      </c>
    </row>
    <row r="2267" spans="1:15" hidden="1">
      <c r="A2267" s="1" t="s">
        <v>15</v>
      </c>
      <c r="B2267" s="2">
        <v>2015</v>
      </c>
      <c r="C2267" s="2" t="s">
        <v>16</v>
      </c>
      <c r="D2267" s="2" t="s">
        <v>17</v>
      </c>
      <c r="E2267" s="2" t="s">
        <v>18</v>
      </c>
      <c r="F2267" s="2" t="s">
        <v>72</v>
      </c>
      <c r="G2267" s="2" t="s">
        <v>20</v>
      </c>
      <c r="H2267" s="2" t="s">
        <v>21</v>
      </c>
      <c r="I2267" s="2" t="s">
        <v>22</v>
      </c>
      <c r="J2267" s="2" t="s">
        <v>23</v>
      </c>
      <c r="K2267" s="2" t="s">
        <v>25</v>
      </c>
      <c r="L2267" s="2" t="s">
        <v>25</v>
      </c>
      <c r="M2267" s="2" t="s">
        <v>32</v>
      </c>
      <c r="N2267" s="2" t="s">
        <v>88</v>
      </c>
      <c r="O2267" s="2" t="s">
        <v>88</v>
      </c>
    </row>
    <row r="2268" spans="1:15" hidden="1">
      <c r="A2268" s="1" t="s">
        <v>164</v>
      </c>
      <c r="B2268" s="2">
        <v>2013</v>
      </c>
      <c r="C2268" s="2" t="s">
        <v>16</v>
      </c>
      <c r="D2268" s="2" t="s">
        <v>33</v>
      </c>
      <c r="E2268" s="2" t="s">
        <v>103</v>
      </c>
      <c r="F2268" s="2" t="s">
        <v>50</v>
      </c>
      <c r="G2268" s="2" t="s">
        <v>20</v>
      </c>
      <c r="H2268" s="2" t="s">
        <v>51</v>
      </c>
      <c r="I2268" s="2" t="s">
        <v>22</v>
      </c>
      <c r="J2268" s="2" t="s">
        <v>52</v>
      </c>
      <c r="K2268" s="2" t="s">
        <v>40</v>
      </c>
      <c r="L2268" s="2" t="s">
        <v>41</v>
      </c>
      <c r="M2268" s="2" t="s">
        <v>88</v>
      </c>
      <c r="N2268" s="2" t="s">
        <v>17</v>
      </c>
      <c r="O2268" s="2" t="s">
        <v>88</v>
      </c>
    </row>
    <row r="2269" spans="1:15">
      <c r="A2269" s="1" t="s">
        <v>74</v>
      </c>
      <c r="B2269" s="2">
        <v>2013</v>
      </c>
      <c r="C2269" s="2" t="s">
        <v>16</v>
      </c>
      <c r="D2269" s="2" t="s">
        <v>33</v>
      </c>
      <c r="E2269" s="2" t="s">
        <v>91</v>
      </c>
      <c r="F2269" s="2" t="s">
        <v>72</v>
      </c>
      <c r="G2269" s="2" t="s">
        <v>92</v>
      </c>
      <c r="H2269" s="2" t="s">
        <v>133</v>
      </c>
      <c r="I2269" s="2" t="s">
        <v>94</v>
      </c>
      <c r="J2269" s="2" t="s">
        <v>39</v>
      </c>
      <c r="K2269" s="2" t="s">
        <v>83</v>
      </c>
      <c r="L2269" s="2" t="s">
        <v>25</v>
      </c>
      <c r="M2269" s="2" t="s">
        <v>32</v>
      </c>
      <c r="N2269" s="2" t="s">
        <v>88</v>
      </c>
      <c r="O2269" s="2" t="s">
        <v>43</v>
      </c>
    </row>
    <row r="2270" spans="1:15">
      <c r="A2270" s="1" t="s">
        <v>15</v>
      </c>
      <c r="B2270" s="2">
        <v>2023</v>
      </c>
      <c r="C2270" s="2" t="s">
        <v>16</v>
      </c>
      <c r="D2270" s="2" t="s">
        <v>33</v>
      </c>
      <c r="E2270" s="2" t="s">
        <v>65</v>
      </c>
      <c r="F2270" s="2" t="s">
        <v>66</v>
      </c>
      <c r="G2270" s="2" t="s">
        <v>20</v>
      </c>
      <c r="H2270" s="2" t="s">
        <v>29</v>
      </c>
      <c r="I2270" s="2" t="s">
        <v>22</v>
      </c>
      <c r="J2270" s="2" t="s">
        <v>67</v>
      </c>
      <c r="K2270" s="2" t="s">
        <v>25</v>
      </c>
      <c r="L2270" s="2" t="s">
        <v>25</v>
      </c>
      <c r="M2270" s="2" t="s">
        <v>32</v>
      </c>
      <c r="N2270" s="2" t="s">
        <v>33</v>
      </c>
      <c r="O2270" s="2" t="s">
        <v>43</v>
      </c>
    </row>
    <row r="2271" spans="1:15" hidden="1">
      <c r="A2271" s="1" t="s">
        <v>15</v>
      </c>
      <c r="B2271" s="2">
        <v>2013</v>
      </c>
      <c r="C2271" s="2" t="s">
        <v>16</v>
      </c>
      <c r="D2271" s="2" t="s">
        <v>17</v>
      </c>
      <c r="E2271" s="2" t="s">
        <v>27</v>
      </c>
      <c r="F2271" s="2" t="s">
        <v>50</v>
      </c>
      <c r="G2271" s="2" t="s">
        <v>20</v>
      </c>
      <c r="H2271" s="2" t="s">
        <v>51</v>
      </c>
      <c r="I2271" s="2" t="s">
        <v>22</v>
      </c>
      <c r="J2271" s="2" t="s">
        <v>30</v>
      </c>
      <c r="K2271" s="2" t="s">
        <v>70</v>
      </c>
      <c r="L2271" s="2" t="s">
        <v>25</v>
      </c>
      <c r="M2271" s="2" t="s">
        <v>32</v>
      </c>
      <c r="N2271" s="2" t="s">
        <v>33</v>
      </c>
      <c r="O2271" s="2" t="s">
        <v>88</v>
      </c>
    </row>
    <row r="2272" spans="1:15">
      <c r="A2272" s="1" t="s">
        <v>15</v>
      </c>
      <c r="B2272" s="2">
        <v>2011</v>
      </c>
      <c r="C2272" s="2" t="s">
        <v>16</v>
      </c>
      <c r="D2272" s="2" t="s">
        <v>33</v>
      </c>
      <c r="E2272" s="2" t="s">
        <v>34</v>
      </c>
      <c r="F2272" s="2" t="s">
        <v>19</v>
      </c>
      <c r="G2272" s="2" t="s">
        <v>45</v>
      </c>
      <c r="H2272" s="2" t="s">
        <v>54</v>
      </c>
      <c r="I2272" s="2" t="s">
        <v>47</v>
      </c>
      <c r="J2272" s="2" t="s">
        <v>39</v>
      </c>
      <c r="K2272" s="2" t="s">
        <v>24</v>
      </c>
      <c r="L2272" s="2" t="s">
        <v>25</v>
      </c>
      <c r="M2272" s="2" t="s">
        <v>88</v>
      </c>
      <c r="N2272" s="2" t="s">
        <v>88</v>
      </c>
      <c r="O2272" s="2" t="s">
        <v>43</v>
      </c>
    </row>
    <row r="2273" spans="1:15">
      <c r="A2273" s="1" t="s">
        <v>15</v>
      </c>
      <c r="B2273" s="2">
        <v>2023</v>
      </c>
      <c r="C2273" s="2" t="s">
        <v>16</v>
      </c>
      <c r="D2273" s="2" t="s">
        <v>33</v>
      </c>
      <c r="E2273" s="2" t="s">
        <v>65</v>
      </c>
      <c r="F2273" s="2" t="s">
        <v>66</v>
      </c>
      <c r="G2273" s="2" t="s">
        <v>20</v>
      </c>
      <c r="H2273" s="2" t="s">
        <v>29</v>
      </c>
      <c r="I2273" s="2" t="s">
        <v>22</v>
      </c>
      <c r="J2273" s="2" t="s">
        <v>67</v>
      </c>
      <c r="K2273" s="2" t="s">
        <v>25</v>
      </c>
      <c r="L2273" s="2" t="s">
        <v>25</v>
      </c>
      <c r="M2273" s="2" t="s">
        <v>32</v>
      </c>
      <c r="N2273" s="2" t="s">
        <v>33</v>
      </c>
      <c r="O2273" s="2" t="s">
        <v>43</v>
      </c>
    </row>
    <row r="2274" spans="1:15" hidden="1">
      <c r="A2274" s="1" t="s">
        <v>15</v>
      </c>
      <c r="B2274" s="2">
        <v>2020</v>
      </c>
      <c r="C2274" s="2" t="s">
        <v>16</v>
      </c>
      <c r="D2274" s="2" t="s">
        <v>17</v>
      </c>
      <c r="E2274" s="2" t="s">
        <v>27</v>
      </c>
      <c r="F2274" s="2" t="s">
        <v>139</v>
      </c>
      <c r="G2274" s="2" t="s">
        <v>20</v>
      </c>
      <c r="H2274" s="2" t="s">
        <v>29</v>
      </c>
      <c r="I2274" s="2" t="s">
        <v>22</v>
      </c>
      <c r="J2274" s="2" t="s">
        <v>30</v>
      </c>
      <c r="K2274" s="2"/>
      <c r="L2274" s="2"/>
      <c r="M2274" s="2" t="s">
        <v>32</v>
      </c>
      <c r="N2274" s="2" t="s">
        <v>33</v>
      </c>
      <c r="O2274" s="2" t="s">
        <v>88</v>
      </c>
    </row>
    <row r="2275" spans="1:15" hidden="1">
      <c r="A2275" s="1" t="s">
        <v>15</v>
      </c>
      <c r="B2275" s="2">
        <v>2012</v>
      </c>
      <c r="C2275" s="2" t="s">
        <v>16</v>
      </c>
      <c r="D2275" s="2" t="s">
        <v>17</v>
      </c>
      <c r="E2275" s="2" t="s">
        <v>27</v>
      </c>
      <c r="F2275" s="2" t="s">
        <v>19</v>
      </c>
      <c r="G2275" s="2" t="s">
        <v>20</v>
      </c>
      <c r="H2275" s="2" t="s">
        <v>71</v>
      </c>
      <c r="I2275" s="2" t="s">
        <v>22</v>
      </c>
      <c r="J2275" s="2" t="s">
        <v>30</v>
      </c>
      <c r="K2275" s="2" t="s">
        <v>24</v>
      </c>
      <c r="L2275" s="2" t="s">
        <v>25</v>
      </c>
      <c r="M2275" s="2" t="s">
        <v>88</v>
      </c>
      <c r="N2275" s="2" t="s">
        <v>88</v>
      </c>
      <c r="O2275" s="2" t="s">
        <v>88</v>
      </c>
    </row>
    <row r="2276" spans="1:15" hidden="1">
      <c r="A2276" s="1" t="s">
        <v>15</v>
      </c>
      <c r="B2276" s="2">
        <v>2013</v>
      </c>
      <c r="C2276" s="2" t="s">
        <v>99</v>
      </c>
      <c r="D2276" s="2"/>
      <c r="E2276" s="2" t="s">
        <v>91</v>
      </c>
      <c r="F2276" s="2" t="s">
        <v>35</v>
      </c>
      <c r="G2276" s="2" t="s">
        <v>20</v>
      </c>
      <c r="H2276" s="2" t="s">
        <v>220</v>
      </c>
      <c r="I2276" s="2" t="s">
        <v>22</v>
      </c>
      <c r="J2276" s="2"/>
      <c r="K2276" s="2" t="s">
        <v>84</v>
      </c>
      <c r="L2276" s="2" t="s">
        <v>41</v>
      </c>
      <c r="M2276" s="2" t="s">
        <v>42</v>
      </c>
      <c r="N2276" s="2" t="s">
        <v>33</v>
      </c>
      <c r="O2276" s="2" t="s">
        <v>88</v>
      </c>
    </row>
    <row r="2277" spans="1:15" hidden="1">
      <c r="A2277" s="1" t="s">
        <v>15</v>
      </c>
      <c r="B2277" s="2">
        <v>2018</v>
      </c>
      <c r="C2277" s="2" t="s">
        <v>16</v>
      </c>
      <c r="D2277" s="2" t="s">
        <v>17</v>
      </c>
      <c r="E2277" s="2" t="s">
        <v>18</v>
      </c>
      <c r="F2277" s="2" t="s">
        <v>72</v>
      </c>
      <c r="G2277" s="2" t="s">
        <v>20</v>
      </c>
      <c r="H2277" s="2" t="s">
        <v>21</v>
      </c>
      <c r="I2277" s="2" t="s">
        <v>22</v>
      </c>
      <c r="J2277" s="2" t="s">
        <v>23</v>
      </c>
      <c r="K2277" s="2" t="s">
        <v>40</v>
      </c>
      <c r="L2277" s="2" t="s">
        <v>41</v>
      </c>
      <c r="M2277" s="2" t="s">
        <v>32</v>
      </c>
      <c r="N2277" s="2" t="s">
        <v>88</v>
      </c>
      <c r="O2277" s="2" t="s">
        <v>88</v>
      </c>
    </row>
    <row r="2278" spans="1:15" hidden="1">
      <c r="A2278" s="1" t="s">
        <v>74</v>
      </c>
      <c r="B2278" s="2">
        <v>2014</v>
      </c>
      <c r="C2278" s="2" t="s">
        <v>16</v>
      </c>
      <c r="D2278" s="2" t="s">
        <v>33</v>
      </c>
      <c r="E2278" s="2" t="s">
        <v>49</v>
      </c>
      <c r="F2278" s="2" t="s">
        <v>19</v>
      </c>
      <c r="G2278" s="2" t="s">
        <v>20</v>
      </c>
      <c r="H2278" s="2" t="s">
        <v>51</v>
      </c>
      <c r="I2278" s="2" t="s">
        <v>22</v>
      </c>
      <c r="J2278" s="2" t="s">
        <v>52</v>
      </c>
      <c r="K2278" s="2"/>
      <c r="L2278" s="2"/>
      <c r="M2278" s="2" t="s">
        <v>88</v>
      </c>
      <c r="N2278" s="2" t="s">
        <v>88</v>
      </c>
      <c r="O2278" s="2" t="s">
        <v>58</v>
      </c>
    </row>
    <row r="2279" spans="1:15">
      <c r="A2279" s="1" t="s">
        <v>15</v>
      </c>
      <c r="B2279" s="2">
        <v>2013</v>
      </c>
      <c r="C2279" s="2" t="s">
        <v>16</v>
      </c>
      <c r="D2279" s="2" t="s">
        <v>33</v>
      </c>
      <c r="E2279" s="2" t="s">
        <v>34</v>
      </c>
      <c r="F2279" s="2" t="s">
        <v>35</v>
      </c>
      <c r="G2279" s="2" t="s">
        <v>36</v>
      </c>
      <c r="H2279" s="2" t="s">
        <v>60</v>
      </c>
      <c r="I2279" s="2" t="s">
        <v>38</v>
      </c>
      <c r="J2279" s="2" t="s">
        <v>39</v>
      </c>
      <c r="K2279" s="2" t="s">
        <v>41</v>
      </c>
      <c r="L2279" s="2" t="s">
        <v>41</v>
      </c>
      <c r="M2279" s="2" t="s">
        <v>42</v>
      </c>
      <c r="N2279" s="2" t="s">
        <v>88</v>
      </c>
      <c r="O2279" s="2" t="s">
        <v>43</v>
      </c>
    </row>
    <row r="2280" spans="1:15" hidden="1">
      <c r="A2280" s="1" t="s">
        <v>15</v>
      </c>
      <c r="B2280" s="2">
        <v>2012</v>
      </c>
      <c r="C2280" s="2" t="s">
        <v>16</v>
      </c>
      <c r="D2280" s="2" t="s">
        <v>17</v>
      </c>
      <c r="E2280" s="2" t="s">
        <v>18</v>
      </c>
      <c r="F2280" s="2" t="s">
        <v>72</v>
      </c>
      <c r="G2280" s="2" t="s">
        <v>45</v>
      </c>
      <c r="H2280" s="2" t="s">
        <v>54</v>
      </c>
      <c r="I2280" s="2" t="s">
        <v>47</v>
      </c>
      <c r="J2280" s="2" t="s">
        <v>23</v>
      </c>
      <c r="K2280" s="2" t="s">
        <v>84</v>
      </c>
      <c r="L2280" s="2" t="s">
        <v>41</v>
      </c>
      <c r="M2280" s="2" t="s">
        <v>32</v>
      </c>
      <c r="N2280" s="2" t="s">
        <v>88</v>
      </c>
      <c r="O2280" s="2" t="s">
        <v>88</v>
      </c>
    </row>
    <row r="2281" spans="1:15" hidden="1">
      <c r="A2281" s="1" t="s">
        <v>15</v>
      </c>
      <c r="B2281" s="2">
        <v>2015</v>
      </c>
      <c r="C2281" s="2" t="s">
        <v>16</v>
      </c>
      <c r="D2281" s="2" t="s">
        <v>33</v>
      </c>
      <c r="E2281" s="2" t="s">
        <v>91</v>
      </c>
      <c r="F2281" s="2" t="s">
        <v>59</v>
      </c>
      <c r="G2281" s="2" t="s">
        <v>20</v>
      </c>
      <c r="H2281" s="2" t="s">
        <v>21</v>
      </c>
      <c r="I2281" s="2" t="s">
        <v>22</v>
      </c>
      <c r="J2281" s="2" t="s">
        <v>52</v>
      </c>
      <c r="K2281" s="2"/>
      <c r="L2281" s="2"/>
      <c r="M2281" s="2" t="s">
        <v>42</v>
      </c>
      <c r="N2281" s="2" t="s">
        <v>88</v>
      </c>
      <c r="O2281" s="2" t="s">
        <v>88</v>
      </c>
    </row>
    <row r="2282" spans="1:15">
      <c r="A2282" s="1" t="s">
        <v>15</v>
      </c>
      <c r="B2282" s="2">
        <v>2016</v>
      </c>
      <c r="C2282" s="2" t="s">
        <v>16</v>
      </c>
      <c r="D2282" s="2" t="s">
        <v>33</v>
      </c>
      <c r="E2282" s="2" t="s">
        <v>65</v>
      </c>
      <c r="F2282" s="2" t="s">
        <v>19</v>
      </c>
      <c r="G2282" s="2" t="s">
        <v>36</v>
      </c>
      <c r="H2282" s="2" t="s">
        <v>80</v>
      </c>
      <c r="I2282" s="2" t="s">
        <v>76</v>
      </c>
      <c r="J2282" s="2" t="s">
        <v>67</v>
      </c>
      <c r="K2282" s="2" t="s">
        <v>31</v>
      </c>
      <c r="L2282" s="2" t="s">
        <v>25</v>
      </c>
      <c r="M2282" s="2" t="s">
        <v>88</v>
      </c>
      <c r="N2282" s="2" t="s">
        <v>33</v>
      </c>
      <c r="O2282" s="2" t="s">
        <v>43</v>
      </c>
    </row>
    <row r="2283" spans="1:15" hidden="1">
      <c r="A2283" s="1" t="s">
        <v>74</v>
      </c>
      <c r="B2283" s="2">
        <v>2013</v>
      </c>
      <c r="C2283" s="2" t="s">
        <v>16</v>
      </c>
      <c r="D2283" s="2" t="s">
        <v>33</v>
      </c>
      <c r="E2283" s="2" t="s">
        <v>49</v>
      </c>
      <c r="F2283" s="2" t="s">
        <v>50</v>
      </c>
      <c r="G2283" s="2" t="s">
        <v>20</v>
      </c>
      <c r="H2283" s="2" t="s">
        <v>51</v>
      </c>
      <c r="I2283" s="2" t="s">
        <v>22</v>
      </c>
      <c r="J2283" s="2" t="s">
        <v>52</v>
      </c>
      <c r="K2283" s="2"/>
      <c r="L2283" s="2"/>
      <c r="M2283" s="2" t="s">
        <v>88</v>
      </c>
      <c r="N2283" s="2" t="s">
        <v>33</v>
      </c>
      <c r="O2283" s="2" t="s">
        <v>88</v>
      </c>
    </row>
    <row r="2284" spans="1:15" hidden="1">
      <c r="A2284" s="1"/>
      <c r="B2284" s="2">
        <v>2011</v>
      </c>
      <c r="C2284" s="2" t="s">
        <v>16</v>
      </c>
      <c r="D2284" s="2" t="s">
        <v>17</v>
      </c>
      <c r="E2284" s="2" t="s">
        <v>18</v>
      </c>
      <c r="F2284" s="2" t="s">
        <v>59</v>
      </c>
      <c r="G2284" s="2" t="s">
        <v>20</v>
      </c>
      <c r="H2284" s="2" t="s">
        <v>21</v>
      </c>
      <c r="I2284" s="2" t="s">
        <v>22</v>
      </c>
      <c r="J2284" s="2" t="s">
        <v>23</v>
      </c>
      <c r="K2284" s="2"/>
      <c r="L2284" s="2"/>
      <c r="M2284" s="2" t="s">
        <v>42</v>
      </c>
      <c r="N2284" s="2" t="s">
        <v>33</v>
      </c>
      <c r="O2284" s="2" t="s">
        <v>88</v>
      </c>
    </row>
    <row r="2285" spans="1:15" hidden="1">
      <c r="A2285" s="1" t="s">
        <v>15</v>
      </c>
      <c r="B2285" s="2">
        <v>2013</v>
      </c>
      <c r="C2285" s="2" t="s">
        <v>16</v>
      </c>
      <c r="D2285" s="2" t="s">
        <v>33</v>
      </c>
      <c r="E2285" s="2" t="s">
        <v>91</v>
      </c>
      <c r="F2285" s="2" t="s">
        <v>66</v>
      </c>
      <c r="G2285" s="2" t="s">
        <v>20</v>
      </c>
      <c r="H2285" s="2" t="s">
        <v>21</v>
      </c>
      <c r="I2285" s="2" t="s">
        <v>22</v>
      </c>
      <c r="J2285" s="2" t="s">
        <v>52</v>
      </c>
      <c r="K2285" s="2"/>
      <c r="L2285" s="2"/>
      <c r="M2285" s="2" t="s">
        <v>44</v>
      </c>
      <c r="N2285" s="2" t="s">
        <v>88</v>
      </c>
      <c r="O2285" s="2" t="s">
        <v>88</v>
      </c>
    </row>
    <row r="2286" spans="1:15" hidden="1">
      <c r="A2286" s="1" t="s">
        <v>15</v>
      </c>
      <c r="B2286" s="2">
        <v>2013</v>
      </c>
      <c r="C2286" s="2" t="s">
        <v>16</v>
      </c>
      <c r="D2286" s="2" t="s">
        <v>17</v>
      </c>
      <c r="E2286" s="2" t="s">
        <v>27</v>
      </c>
      <c r="F2286" s="2" t="s">
        <v>35</v>
      </c>
      <c r="G2286" s="2" t="s">
        <v>45</v>
      </c>
      <c r="H2286" s="2" t="s">
        <v>54</v>
      </c>
      <c r="I2286" s="2" t="s">
        <v>47</v>
      </c>
      <c r="J2286" s="2" t="s">
        <v>30</v>
      </c>
      <c r="K2286" s="2" t="s">
        <v>61</v>
      </c>
      <c r="L2286" s="2" t="s">
        <v>41</v>
      </c>
      <c r="M2286" s="2" t="s">
        <v>55</v>
      </c>
      <c r="N2286" s="2" t="s">
        <v>88</v>
      </c>
      <c r="O2286" s="2" t="s">
        <v>88</v>
      </c>
    </row>
    <row r="2287" spans="1:15" hidden="1">
      <c r="A2287" s="1" t="s">
        <v>15</v>
      </c>
      <c r="B2287" s="2">
        <v>2013</v>
      </c>
      <c r="C2287" s="2" t="s">
        <v>16</v>
      </c>
      <c r="D2287" s="2" t="s">
        <v>17</v>
      </c>
      <c r="E2287" s="2" t="s">
        <v>18</v>
      </c>
      <c r="F2287" s="2" t="s">
        <v>35</v>
      </c>
      <c r="G2287" s="2"/>
      <c r="H2287" s="2"/>
      <c r="I2287" s="2" t="s">
        <v>184</v>
      </c>
      <c r="J2287" s="2" t="s">
        <v>23</v>
      </c>
      <c r="K2287" s="2" t="s">
        <v>61</v>
      </c>
      <c r="L2287" s="2" t="s">
        <v>41</v>
      </c>
      <c r="M2287" s="2" t="s">
        <v>42</v>
      </c>
      <c r="N2287" s="2" t="s">
        <v>88</v>
      </c>
      <c r="O2287" s="2" t="s">
        <v>88</v>
      </c>
    </row>
    <row r="2288" spans="1:15" hidden="1">
      <c r="A2288" s="1" t="s">
        <v>107</v>
      </c>
      <c r="B2288" s="2">
        <v>2015</v>
      </c>
      <c r="C2288" s="2" t="s">
        <v>16</v>
      </c>
      <c r="D2288" s="2" t="s">
        <v>33</v>
      </c>
      <c r="E2288" s="2" t="s">
        <v>49</v>
      </c>
      <c r="F2288" s="2" t="s">
        <v>59</v>
      </c>
      <c r="G2288" s="2" t="s">
        <v>20</v>
      </c>
      <c r="H2288" s="2" t="s">
        <v>51</v>
      </c>
      <c r="I2288" s="2" t="s">
        <v>22</v>
      </c>
      <c r="J2288" s="2" t="s">
        <v>52</v>
      </c>
      <c r="K2288" s="2" t="s">
        <v>83</v>
      </c>
      <c r="L2288" s="2" t="s">
        <v>25</v>
      </c>
      <c r="M2288" s="2" t="s">
        <v>88</v>
      </c>
      <c r="N2288" s="2" t="s">
        <v>88</v>
      </c>
      <c r="O2288" s="2" t="s">
        <v>88</v>
      </c>
    </row>
    <row r="2289" spans="1:15" hidden="1">
      <c r="A2289" s="1" t="s">
        <v>15</v>
      </c>
      <c r="B2289" s="2">
        <v>2009</v>
      </c>
      <c r="C2289" s="2" t="s">
        <v>16</v>
      </c>
      <c r="D2289" s="2" t="s">
        <v>33</v>
      </c>
      <c r="E2289" s="2" t="s">
        <v>79</v>
      </c>
      <c r="F2289" s="2" t="s">
        <v>86</v>
      </c>
      <c r="G2289" s="2" t="s">
        <v>20</v>
      </c>
      <c r="H2289" s="2" t="s">
        <v>97</v>
      </c>
      <c r="I2289" s="2" t="s">
        <v>76</v>
      </c>
      <c r="J2289" s="2" t="s">
        <v>67</v>
      </c>
      <c r="K2289" s="2" t="s">
        <v>70</v>
      </c>
      <c r="L2289" s="2" t="s">
        <v>25</v>
      </c>
      <c r="M2289" s="2" t="s">
        <v>32</v>
      </c>
      <c r="N2289" s="2" t="s">
        <v>33</v>
      </c>
      <c r="O2289" s="2" t="s">
        <v>78</v>
      </c>
    </row>
    <row r="2290" spans="1:15">
      <c r="A2290" s="1" t="s">
        <v>48</v>
      </c>
      <c r="B2290" s="2">
        <v>2014</v>
      </c>
      <c r="C2290" s="2" t="s">
        <v>16</v>
      </c>
      <c r="D2290" s="2" t="s">
        <v>33</v>
      </c>
      <c r="E2290" s="2" t="s">
        <v>91</v>
      </c>
      <c r="F2290" s="2" t="s">
        <v>72</v>
      </c>
      <c r="G2290" s="2" t="s">
        <v>92</v>
      </c>
      <c r="H2290" s="2" t="s">
        <v>133</v>
      </c>
      <c r="I2290" s="2" t="s">
        <v>94</v>
      </c>
      <c r="J2290" s="2" t="s">
        <v>39</v>
      </c>
      <c r="K2290" s="2"/>
      <c r="L2290" s="2"/>
      <c r="M2290" s="2" t="s">
        <v>32</v>
      </c>
      <c r="N2290" s="2" t="s">
        <v>17</v>
      </c>
      <c r="O2290" s="2" t="s">
        <v>43</v>
      </c>
    </row>
    <row r="2291" spans="1:15">
      <c r="A2291" s="1" t="s">
        <v>15</v>
      </c>
      <c r="B2291" s="2">
        <v>2023</v>
      </c>
      <c r="C2291" s="2" t="s">
        <v>16</v>
      </c>
      <c r="D2291" s="2" t="s">
        <v>33</v>
      </c>
      <c r="E2291" s="2" t="s">
        <v>65</v>
      </c>
      <c r="F2291" s="2" t="s">
        <v>66</v>
      </c>
      <c r="G2291" s="2" t="s">
        <v>20</v>
      </c>
      <c r="H2291" s="2" t="s">
        <v>29</v>
      </c>
      <c r="I2291" s="2" t="s">
        <v>22</v>
      </c>
      <c r="J2291" s="2" t="s">
        <v>67</v>
      </c>
      <c r="K2291" s="2" t="s">
        <v>25</v>
      </c>
      <c r="L2291" s="2" t="s">
        <v>25</v>
      </c>
      <c r="M2291" s="2" t="s">
        <v>32</v>
      </c>
      <c r="N2291" s="2" t="s">
        <v>33</v>
      </c>
      <c r="O2291" s="2" t="s">
        <v>43</v>
      </c>
    </row>
    <row r="2292" spans="1:15" hidden="1">
      <c r="A2292" s="1" t="s">
        <v>15</v>
      </c>
      <c r="B2292" s="2">
        <v>2017</v>
      </c>
      <c r="C2292" s="2" t="s">
        <v>16</v>
      </c>
      <c r="D2292" s="2" t="s">
        <v>33</v>
      </c>
      <c r="E2292" s="2" t="s">
        <v>91</v>
      </c>
      <c r="F2292" s="2" t="s">
        <v>35</v>
      </c>
      <c r="G2292" s="2" t="s">
        <v>20</v>
      </c>
      <c r="H2292" s="2" t="s">
        <v>21</v>
      </c>
      <c r="I2292" s="2" t="s">
        <v>22</v>
      </c>
      <c r="J2292" s="2" t="s">
        <v>52</v>
      </c>
      <c r="K2292" s="2"/>
      <c r="L2292" s="2"/>
      <c r="M2292" s="2" t="s">
        <v>42</v>
      </c>
      <c r="N2292" s="2" t="s">
        <v>17</v>
      </c>
      <c r="O2292" s="2" t="s">
        <v>88</v>
      </c>
    </row>
    <row r="2293" spans="1:15" hidden="1">
      <c r="A2293" s="1" t="s">
        <v>48</v>
      </c>
      <c r="B2293" s="2">
        <v>2012</v>
      </c>
      <c r="C2293" s="2" t="s">
        <v>16</v>
      </c>
      <c r="D2293" s="2" t="s">
        <v>17</v>
      </c>
      <c r="E2293" s="2" t="s">
        <v>27</v>
      </c>
      <c r="F2293" s="2" t="s">
        <v>28</v>
      </c>
      <c r="G2293" s="2" t="s">
        <v>36</v>
      </c>
      <c r="H2293" s="2" t="s">
        <v>119</v>
      </c>
      <c r="I2293" s="2" t="s">
        <v>38</v>
      </c>
      <c r="J2293" s="2" t="s">
        <v>30</v>
      </c>
      <c r="K2293" s="2" t="s">
        <v>40</v>
      </c>
      <c r="L2293" s="2" t="s">
        <v>41</v>
      </c>
      <c r="M2293" s="2" t="s">
        <v>44</v>
      </c>
      <c r="N2293" s="2" t="s">
        <v>17</v>
      </c>
      <c r="O2293" s="2" t="s">
        <v>88</v>
      </c>
    </row>
    <row r="2294" spans="1:15">
      <c r="A2294" s="1" t="s">
        <v>15</v>
      </c>
      <c r="B2294" s="2">
        <v>2016</v>
      </c>
      <c r="C2294" s="2" t="s">
        <v>16</v>
      </c>
      <c r="D2294" s="2" t="s">
        <v>33</v>
      </c>
      <c r="E2294" s="2" t="s">
        <v>65</v>
      </c>
      <c r="F2294" s="2" t="s">
        <v>86</v>
      </c>
      <c r="G2294" s="2"/>
      <c r="H2294" s="2"/>
      <c r="I2294" s="2" t="s">
        <v>184</v>
      </c>
      <c r="J2294" s="2" t="s">
        <v>67</v>
      </c>
      <c r="K2294" s="2" t="s">
        <v>84</v>
      </c>
      <c r="L2294" s="2" t="s">
        <v>41</v>
      </c>
      <c r="M2294" s="2" t="s">
        <v>88</v>
      </c>
      <c r="N2294" s="2" t="s">
        <v>33</v>
      </c>
      <c r="O2294" s="2" t="s">
        <v>43</v>
      </c>
    </row>
    <row r="2295" spans="1:15" hidden="1">
      <c r="A2295" s="1" t="s">
        <v>15</v>
      </c>
      <c r="B2295" s="2">
        <v>2016</v>
      </c>
      <c r="C2295" s="2" t="s">
        <v>16</v>
      </c>
      <c r="D2295" s="2" t="s">
        <v>17</v>
      </c>
      <c r="E2295" s="2" t="s">
        <v>34</v>
      </c>
      <c r="F2295" s="2" t="s">
        <v>19</v>
      </c>
      <c r="G2295" s="2" t="s">
        <v>45</v>
      </c>
      <c r="H2295" s="2" t="s">
        <v>54</v>
      </c>
      <c r="I2295" s="2" t="s">
        <v>47</v>
      </c>
      <c r="J2295" s="2" t="s">
        <v>30</v>
      </c>
      <c r="K2295" s="2" t="s">
        <v>24</v>
      </c>
      <c r="L2295" s="2" t="s">
        <v>25</v>
      </c>
      <c r="M2295" s="2" t="s">
        <v>88</v>
      </c>
      <c r="N2295" s="2" t="s">
        <v>88</v>
      </c>
      <c r="O2295" s="2" t="s">
        <v>88</v>
      </c>
    </row>
    <row r="2296" spans="1:15" hidden="1">
      <c r="A2296" s="1"/>
      <c r="B2296" s="2">
        <v>2013</v>
      </c>
      <c r="C2296" s="2" t="s">
        <v>16</v>
      </c>
      <c r="D2296" s="2" t="s">
        <v>17</v>
      </c>
      <c r="E2296" s="2" t="s">
        <v>27</v>
      </c>
      <c r="F2296" s="2" t="s">
        <v>59</v>
      </c>
      <c r="G2296" s="2" t="s">
        <v>36</v>
      </c>
      <c r="H2296" s="2" t="s">
        <v>60</v>
      </c>
      <c r="I2296" s="2" t="s">
        <v>38</v>
      </c>
      <c r="J2296" s="2" t="s">
        <v>30</v>
      </c>
      <c r="K2296" s="2"/>
      <c r="L2296" s="2"/>
      <c r="M2296" s="2" t="s">
        <v>32</v>
      </c>
      <c r="N2296" s="2" t="s">
        <v>33</v>
      </c>
      <c r="O2296" s="2" t="s">
        <v>88</v>
      </c>
    </row>
    <row r="2297" spans="1:15" hidden="1">
      <c r="A2297" s="1" t="s">
        <v>15</v>
      </c>
      <c r="B2297" s="2">
        <v>2011</v>
      </c>
      <c r="C2297" s="2" t="s">
        <v>16</v>
      </c>
      <c r="D2297" s="2" t="s">
        <v>33</v>
      </c>
      <c r="E2297" s="2" t="s">
        <v>34</v>
      </c>
      <c r="F2297" s="2" t="s">
        <v>35</v>
      </c>
      <c r="G2297" s="2" t="s">
        <v>36</v>
      </c>
      <c r="H2297" s="2" t="s">
        <v>37</v>
      </c>
      <c r="I2297" s="2" t="s">
        <v>38</v>
      </c>
      <c r="J2297" s="2" t="s">
        <v>39</v>
      </c>
      <c r="K2297" s="2" t="s">
        <v>61</v>
      </c>
      <c r="L2297" s="2" t="s">
        <v>41</v>
      </c>
      <c r="M2297" s="2" t="s">
        <v>88</v>
      </c>
      <c r="N2297" s="2" t="s">
        <v>88</v>
      </c>
      <c r="O2297" s="2" t="s">
        <v>88</v>
      </c>
    </row>
    <row r="2298" spans="1:15" hidden="1">
      <c r="A2298" s="1" t="s">
        <v>158</v>
      </c>
      <c r="B2298" s="2">
        <v>2019</v>
      </c>
      <c r="C2298" s="2" t="s">
        <v>16</v>
      </c>
      <c r="D2298" s="2" t="s">
        <v>17</v>
      </c>
      <c r="E2298" s="2" t="s">
        <v>27</v>
      </c>
      <c r="F2298" s="2" t="s">
        <v>96</v>
      </c>
      <c r="G2298" s="2" t="s">
        <v>20</v>
      </c>
      <c r="H2298" s="2" t="s">
        <v>21</v>
      </c>
      <c r="I2298" s="2" t="s">
        <v>22</v>
      </c>
      <c r="J2298" s="2" t="s">
        <v>30</v>
      </c>
      <c r="K2298" s="2" t="s">
        <v>40</v>
      </c>
      <c r="L2298" s="2" t="s">
        <v>41</v>
      </c>
      <c r="M2298" s="2" t="s">
        <v>32</v>
      </c>
      <c r="N2298" s="2" t="s">
        <v>33</v>
      </c>
      <c r="O2298" s="2" t="s">
        <v>88</v>
      </c>
    </row>
    <row r="2299" spans="1:15">
      <c r="A2299" s="1" t="s">
        <v>15</v>
      </c>
      <c r="B2299" s="2">
        <v>2013</v>
      </c>
      <c r="C2299" s="2" t="s">
        <v>16</v>
      </c>
      <c r="D2299" s="2" t="s">
        <v>33</v>
      </c>
      <c r="E2299" s="2" t="s">
        <v>34</v>
      </c>
      <c r="F2299" s="2" t="s">
        <v>72</v>
      </c>
      <c r="G2299" s="2" t="s">
        <v>45</v>
      </c>
      <c r="H2299" s="2" t="s">
        <v>169</v>
      </c>
      <c r="I2299" s="2" t="s">
        <v>47</v>
      </c>
      <c r="J2299" s="2" t="s">
        <v>39</v>
      </c>
      <c r="K2299" s="2"/>
      <c r="L2299" s="2"/>
      <c r="M2299" s="2" t="s">
        <v>32</v>
      </c>
      <c r="N2299" s="2" t="s">
        <v>17</v>
      </c>
      <c r="O2299" s="2" t="s">
        <v>43</v>
      </c>
    </row>
    <row r="2300" spans="1:15" hidden="1">
      <c r="A2300" s="1" t="s">
        <v>203</v>
      </c>
      <c r="B2300" s="2">
        <v>2020</v>
      </c>
      <c r="C2300" s="2" t="s">
        <v>16</v>
      </c>
      <c r="D2300" s="2" t="s">
        <v>17</v>
      </c>
      <c r="E2300" s="2" t="s">
        <v>27</v>
      </c>
      <c r="F2300" s="2" t="s">
        <v>19</v>
      </c>
      <c r="G2300" s="2" t="s">
        <v>20</v>
      </c>
      <c r="H2300" s="2" t="s">
        <v>21</v>
      </c>
      <c r="I2300" s="2" t="s">
        <v>22</v>
      </c>
      <c r="J2300" s="2" t="s">
        <v>30</v>
      </c>
      <c r="K2300" s="2"/>
      <c r="L2300" s="2"/>
      <c r="M2300" s="2" t="s">
        <v>42</v>
      </c>
      <c r="N2300" s="2" t="s">
        <v>33</v>
      </c>
      <c r="O2300" s="2" t="s">
        <v>88</v>
      </c>
    </row>
    <row r="2301" spans="1:15" hidden="1">
      <c r="A2301" s="1" t="s">
        <v>15</v>
      </c>
      <c r="B2301" s="2">
        <v>2015</v>
      </c>
      <c r="C2301" s="2" t="s">
        <v>16</v>
      </c>
      <c r="D2301" s="2" t="s">
        <v>17</v>
      </c>
      <c r="E2301" s="2" t="s">
        <v>18</v>
      </c>
      <c r="F2301" s="2" t="s">
        <v>35</v>
      </c>
      <c r="G2301" s="2" t="s">
        <v>20</v>
      </c>
      <c r="H2301" s="2" t="s">
        <v>21</v>
      </c>
      <c r="I2301" s="2" t="s">
        <v>22</v>
      </c>
      <c r="J2301" s="2" t="s">
        <v>23</v>
      </c>
      <c r="K2301" s="2" t="s">
        <v>25</v>
      </c>
      <c r="L2301" s="2" t="s">
        <v>25</v>
      </c>
      <c r="M2301" s="2" t="s">
        <v>42</v>
      </c>
      <c r="N2301" s="2" t="s">
        <v>33</v>
      </c>
      <c r="O2301" s="2" t="s">
        <v>88</v>
      </c>
    </row>
    <row r="2302" spans="1:15" hidden="1">
      <c r="A2302" s="1" t="s">
        <v>15</v>
      </c>
      <c r="B2302" s="2">
        <v>2011</v>
      </c>
      <c r="C2302" s="2" t="s">
        <v>16</v>
      </c>
      <c r="D2302" s="2" t="s">
        <v>17</v>
      </c>
      <c r="E2302" s="2" t="s">
        <v>27</v>
      </c>
      <c r="F2302" s="2" t="s">
        <v>19</v>
      </c>
      <c r="G2302" s="2" t="s">
        <v>45</v>
      </c>
      <c r="H2302" s="2" t="s">
        <v>54</v>
      </c>
      <c r="I2302" s="2" t="s">
        <v>47</v>
      </c>
      <c r="J2302" s="2" t="s">
        <v>30</v>
      </c>
      <c r="K2302" s="2" t="s">
        <v>24</v>
      </c>
      <c r="L2302" s="2" t="s">
        <v>25</v>
      </c>
      <c r="M2302" s="2" t="s">
        <v>88</v>
      </c>
      <c r="N2302" s="2" t="s">
        <v>88</v>
      </c>
      <c r="O2302" s="2" t="s">
        <v>88</v>
      </c>
    </row>
    <row r="2303" spans="1:15">
      <c r="A2303" s="1" t="s">
        <v>15</v>
      </c>
      <c r="B2303" s="2">
        <v>2018</v>
      </c>
      <c r="C2303" s="2" t="s">
        <v>16</v>
      </c>
      <c r="D2303" s="2" t="s">
        <v>33</v>
      </c>
      <c r="E2303" s="2" t="s">
        <v>91</v>
      </c>
      <c r="F2303" s="2" t="s">
        <v>86</v>
      </c>
      <c r="G2303" s="2" t="s">
        <v>92</v>
      </c>
      <c r="H2303" s="2" t="s">
        <v>93</v>
      </c>
      <c r="I2303" s="2" t="s">
        <v>94</v>
      </c>
      <c r="J2303" s="2" t="s">
        <v>39</v>
      </c>
      <c r="K2303" s="2" t="s">
        <v>70</v>
      </c>
      <c r="L2303" s="2" t="s">
        <v>25</v>
      </c>
      <c r="M2303" s="2" t="s">
        <v>32</v>
      </c>
      <c r="N2303" s="2" t="s">
        <v>33</v>
      </c>
      <c r="O2303" s="2" t="s">
        <v>43</v>
      </c>
    </row>
    <row r="2304" spans="1:15" hidden="1">
      <c r="A2304" s="1" t="s">
        <v>48</v>
      </c>
      <c r="B2304" s="2">
        <v>2012</v>
      </c>
      <c r="C2304" s="2" t="s">
        <v>16</v>
      </c>
      <c r="D2304" s="2" t="s">
        <v>33</v>
      </c>
      <c r="E2304" s="2" t="s">
        <v>49</v>
      </c>
      <c r="F2304" s="2" t="s">
        <v>19</v>
      </c>
      <c r="G2304" s="2" t="s">
        <v>20</v>
      </c>
      <c r="H2304" s="2" t="s">
        <v>51</v>
      </c>
      <c r="I2304" s="2" t="s">
        <v>22</v>
      </c>
      <c r="J2304" s="2" t="s">
        <v>52</v>
      </c>
      <c r="K2304" s="2"/>
      <c r="L2304" s="2"/>
      <c r="M2304" s="2" t="s">
        <v>88</v>
      </c>
      <c r="N2304" s="2" t="s">
        <v>88</v>
      </c>
      <c r="O2304" s="2" t="s">
        <v>64</v>
      </c>
    </row>
    <row r="2305" spans="1:15" hidden="1">
      <c r="A2305" s="1" t="s">
        <v>15</v>
      </c>
      <c r="B2305" s="2">
        <v>2015</v>
      </c>
      <c r="C2305" s="2" t="s">
        <v>16</v>
      </c>
      <c r="D2305" s="2" t="s">
        <v>62</v>
      </c>
      <c r="E2305" s="2" t="s">
        <v>27</v>
      </c>
      <c r="F2305" s="2" t="s">
        <v>72</v>
      </c>
      <c r="G2305" s="2" t="s">
        <v>45</v>
      </c>
      <c r="H2305" s="2" t="s">
        <v>54</v>
      </c>
      <c r="I2305" s="2" t="s">
        <v>47</v>
      </c>
      <c r="J2305" s="2" t="s">
        <v>30</v>
      </c>
      <c r="K2305" s="2" t="s">
        <v>31</v>
      </c>
      <c r="L2305" s="2" t="s">
        <v>25</v>
      </c>
      <c r="M2305" s="2" t="s">
        <v>42</v>
      </c>
      <c r="N2305" s="2" t="s">
        <v>33</v>
      </c>
      <c r="O2305" s="2" t="s">
        <v>88</v>
      </c>
    </row>
    <row r="2306" spans="1:15">
      <c r="A2306" s="1" t="s">
        <v>15</v>
      </c>
      <c r="B2306" s="2">
        <v>2011</v>
      </c>
      <c r="C2306" s="2" t="s">
        <v>99</v>
      </c>
      <c r="D2306" s="2" t="s">
        <v>33</v>
      </c>
      <c r="E2306" s="2" t="s">
        <v>79</v>
      </c>
      <c r="F2306" s="2" t="s">
        <v>28</v>
      </c>
      <c r="G2306" s="2" t="s">
        <v>127</v>
      </c>
      <c r="H2306" s="2" t="s">
        <v>101</v>
      </c>
      <c r="I2306" s="2" t="s">
        <v>76</v>
      </c>
      <c r="J2306" s="2" t="s">
        <v>77</v>
      </c>
      <c r="K2306" s="2" t="s">
        <v>84</v>
      </c>
      <c r="L2306" s="2" t="s">
        <v>41</v>
      </c>
      <c r="M2306" s="2" t="s">
        <v>32</v>
      </c>
      <c r="N2306" s="2" t="s">
        <v>88</v>
      </c>
      <c r="O2306" s="2" t="s">
        <v>43</v>
      </c>
    </row>
    <row r="2307" spans="1:15" hidden="1">
      <c r="A2307" s="1" t="s">
        <v>15</v>
      </c>
      <c r="B2307" s="2">
        <v>2013</v>
      </c>
      <c r="C2307" s="2" t="s">
        <v>16</v>
      </c>
      <c r="D2307" s="2" t="s">
        <v>17</v>
      </c>
      <c r="E2307" s="2" t="s">
        <v>27</v>
      </c>
      <c r="F2307" s="2" t="s">
        <v>19</v>
      </c>
      <c r="G2307" s="2" t="s">
        <v>45</v>
      </c>
      <c r="H2307" s="2" t="s">
        <v>54</v>
      </c>
      <c r="I2307" s="2" t="s">
        <v>47</v>
      </c>
      <c r="J2307" s="2" t="s">
        <v>30</v>
      </c>
      <c r="K2307" s="2" t="s">
        <v>24</v>
      </c>
      <c r="L2307" s="2" t="s">
        <v>25</v>
      </c>
      <c r="M2307" s="2" t="s">
        <v>88</v>
      </c>
      <c r="N2307" s="2" t="s">
        <v>88</v>
      </c>
      <c r="O2307" s="2" t="s">
        <v>88</v>
      </c>
    </row>
    <row r="2308" spans="1:15" hidden="1">
      <c r="A2308" s="1" t="s">
        <v>15</v>
      </c>
      <c r="B2308" s="2">
        <v>2017</v>
      </c>
      <c r="C2308" s="2" t="s">
        <v>16</v>
      </c>
      <c r="D2308" s="2" t="s">
        <v>33</v>
      </c>
      <c r="E2308" s="2" t="s">
        <v>49</v>
      </c>
      <c r="F2308" s="2" t="s">
        <v>66</v>
      </c>
      <c r="G2308" s="2" t="s">
        <v>20</v>
      </c>
      <c r="H2308" s="2" t="s">
        <v>140</v>
      </c>
      <c r="I2308" s="2" t="s">
        <v>76</v>
      </c>
      <c r="J2308" s="2" t="s">
        <v>52</v>
      </c>
      <c r="K2308" s="2" t="s">
        <v>40</v>
      </c>
      <c r="L2308" s="2" t="s">
        <v>41</v>
      </c>
      <c r="M2308" s="2" t="s">
        <v>81</v>
      </c>
      <c r="N2308" s="2" t="s">
        <v>33</v>
      </c>
      <c r="O2308" s="2" t="s">
        <v>64</v>
      </c>
    </row>
    <row r="2309" spans="1:15" hidden="1">
      <c r="A2309" s="1" t="s">
        <v>15</v>
      </c>
      <c r="B2309" s="2">
        <v>2011</v>
      </c>
      <c r="C2309" s="2" t="s">
        <v>16</v>
      </c>
      <c r="D2309" s="2" t="s">
        <v>44</v>
      </c>
      <c r="E2309" s="2" t="s">
        <v>34</v>
      </c>
      <c r="F2309" s="2" t="s">
        <v>72</v>
      </c>
      <c r="G2309" s="2"/>
      <c r="H2309" s="2"/>
      <c r="I2309" s="2" t="s">
        <v>184</v>
      </c>
      <c r="J2309" s="2" t="s">
        <v>30</v>
      </c>
      <c r="K2309" s="2"/>
      <c r="L2309" s="2"/>
      <c r="M2309" s="2" t="s">
        <v>88</v>
      </c>
      <c r="N2309" s="2" t="s">
        <v>88</v>
      </c>
      <c r="O2309" s="2" t="s">
        <v>88</v>
      </c>
    </row>
    <row r="2310" spans="1:15">
      <c r="A2310" s="1" t="s">
        <v>15</v>
      </c>
      <c r="B2310" s="2">
        <v>2023</v>
      </c>
      <c r="C2310" s="2" t="s">
        <v>16</v>
      </c>
      <c r="D2310" s="2" t="s">
        <v>33</v>
      </c>
      <c r="E2310" s="2" t="s">
        <v>65</v>
      </c>
      <c r="F2310" s="2" t="s">
        <v>66</v>
      </c>
      <c r="G2310" s="2" t="s">
        <v>20</v>
      </c>
      <c r="H2310" s="2" t="s">
        <v>29</v>
      </c>
      <c r="I2310" s="2" t="s">
        <v>22</v>
      </c>
      <c r="J2310" s="2" t="s">
        <v>67</v>
      </c>
      <c r="K2310" s="2" t="s">
        <v>25</v>
      </c>
      <c r="L2310" s="2" t="s">
        <v>25</v>
      </c>
      <c r="M2310" s="2" t="s">
        <v>32</v>
      </c>
      <c r="N2310" s="2" t="s">
        <v>33</v>
      </c>
      <c r="O2310" s="2" t="s">
        <v>43</v>
      </c>
    </row>
    <row r="2311" spans="1:15" hidden="1">
      <c r="A2311" s="1" t="s">
        <v>15</v>
      </c>
      <c r="B2311" s="2">
        <v>2010</v>
      </c>
      <c r="C2311" s="2" t="s">
        <v>16</v>
      </c>
      <c r="D2311" s="2" t="s">
        <v>33</v>
      </c>
      <c r="E2311" s="2" t="s">
        <v>34</v>
      </c>
      <c r="F2311" s="2" t="s">
        <v>35</v>
      </c>
      <c r="G2311" s="2" t="s">
        <v>45</v>
      </c>
      <c r="H2311" s="2" t="s">
        <v>54</v>
      </c>
      <c r="I2311" s="2" t="s">
        <v>47</v>
      </c>
      <c r="J2311" s="2" t="s">
        <v>39</v>
      </c>
      <c r="K2311" s="2" t="s">
        <v>31</v>
      </c>
      <c r="L2311" s="2" t="s">
        <v>25</v>
      </c>
      <c r="M2311" s="2" t="s">
        <v>88</v>
      </c>
      <c r="N2311" s="2" t="s">
        <v>88</v>
      </c>
      <c r="O2311" s="2" t="s">
        <v>88</v>
      </c>
    </row>
    <row r="2312" spans="1:15">
      <c r="A2312" s="1" t="s">
        <v>15</v>
      </c>
      <c r="B2312" s="2">
        <v>2008</v>
      </c>
      <c r="C2312" s="2" t="s">
        <v>16</v>
      </c>
      <c r="D2312" s="2" t="s">
        <v>33</v>
      </c>
      <c r="E2312" s="2" t="s">
        <v>65</v>
      </c>
      <c r="F2312" s="2" t="s">
        <v>89</v>
      </c>
      <c r="G2312" s="2" t="s">
        <v>36</v>
      </c>
      <c r="H2312" s="2" t="s">
        <v>60</v>
      </c>
      <c r="I2312" s="2" t="s">
        <v>38</v>
      </c>
      <c r="J2312" s="2" t="s">
        <v>67</v>
      </c>
      <c r="K2312" s="2"/>
      <c r="L2312" s="2"/>
      <c r="M2312" s="2" t="s">
        <v>32</v>
      </c>
      <c r="N2312" s="2" t="s">
        <v>33</v>
      </c>
      <c r="O2312" s="2" t="s">
        <v>43</v>
      </c>
    </row>
    <row r="2313" spans="1:15" hidden="1">
      <c r="A2313" s="1" t="s">
        <v>15</v>
      </c>
      <c r="B2313" s="2">
        <v>2015</v>
      </c>
      <c r="C2313" s="2" t="s">
        <v>16</v>
      </c>
      <c r="D2313" s="2" t="s">
        <v>33</v>
      </c>
      <c r="E2313" s="2" t="s">
        <v>49</v>
      </c>
      <c r="F2313" s="2" t="s">
        <v>19</v>
      </c>
      <c r="G2313" s="2" t="s">
        <v>20</v>
      </c>
      <c r="H2313" s="2" t="s">
        <v>51</v>
      </c>
      <c r="I2313" s="2" t="s">
        <v>22</v>
      </c>
      <c r="J2313" s="2" t="s">
        <v>67</v>
      </c>
      <c r="K2313" s="2" t="s">
        <v>40</v>
      </c>
      <c r="L2313" s="2" t="s">
        <v>41</v>
      </c>
      <c r="M2313" s="2" t="s">
        <v>55</v>
      </c>
      <c r="N2313" s="2" t="s">
        <v>17</v>
      </c>
      <c r="O2313" s="2" t="s">
        <v>98</v>
      </c>
    </row>
    <row r="2314" spans="1:15" hidden="1">
      <c r="A2314" s="1" t="s">
        <v>15</v>
      </c>
      <c r="B2314" s="2">
        <v>2011</v>
      </c>
      <c r="C2314" s="2" t="s">
        <v>16</v>
      </c>
      <c r="D2314" s="2"/>
      <c r="E2314" s="2" t="s">
        <v>91</v>
      </c>
      <c r="F2314" s="2" t="s">
        <v>35</v>
      </c>
      <c r="G2314" s="2" t="s">
        <v>45</v>
      </c>
      <c r="H2314" s="2" t="s">
        <v>54</v>
      </c>
      <c r="I2314" s="2" t="s">
        <v>47</v>
      </c>
      <c r="J2314" s="2"/>
      <c r="K2314" s="2" t="s">
        <v>31</v>
      </c>
      <c r="L2314" s="2" t="s">
        <v>25</v>
      </c>
      <c r="M2314" s="2" t="s">
        <v>88</v>
      </c>
      <c r="N2314" s="2" t="s">
        <v>88</v>
      </c>
      <c r="O2314" s="2" t="s">
        <v>88</v>
      </c>
    </row>
    <row r="2315" spans="1:15" hidden="1">
      <c r="A2315" s="1" t="s">
        <v>15</v>
      </c>
      <c r="B2315" s="2">
        <v>2010</v>
      </c>
      <c r="C2315" s="2" t="s">
        <v>16</v>
      </c>
      <c r="D2315" s="2" t="s">
        <v>17</v>
      </c>
      <c r="E2315" s="2" t="s">
        <v>18</v>
      </c>
      <c r="F2315" s="2" t="s">
        <v>19</v>
      </c>
      <c r="G2315" s="2" t="s">
        <v>45</v>
      </c>
      <c r="H2315" s="2" t="s">
        <v>54</v>
      </c>
      <c r="I2315" s="2" t="s">
        <v>47</v>
      </c>
      <c r="J2315" s="2" t="s">
        <v>23</v>
      </c>
      <c r="K2315" s="2" t="s">
        <v>24</v>
      </c>
      <c r="L2315" s="2" t="s">
        <v>25</v>
      </c>
      <c r="M2315" s="2" t="s">
        <v>88</v>
      </c>
      <c r="N2315" s="2" t="s">
        <v>88</v>
      </c>
      <c r="O2315" s="2" t="s">
        <v>88</v>
      </c>
    </row>
    <row r="2316" spans="1:15" hidden="1">
      <c r="A2316" s="1" t="s">
        <v>15</v>
      </c>
      <c r="B2316" s="2">
        <v>2015</v>
      </c>
      <c r="C2316" s="2" t="s">
        <v>16</v>
      </c>
      <c r="D2316" s="2" t="s">
        <v>17</v>
      </c>
      <c r="E2316" s="2" t="s">
        <v>27</v>
      </c>
      <c r="F2316" s="2" t="s">
        <v>72</v>
      </c>
      <c r="G2316" s="2" t="s">
        <v>20</v>
      </c>
      <c r="H2316" s="2" t="s">
        <v>106</v>
      </c>
      <c r="I2316" s="2" t="s">
        <v>22</v>
      </c>
      <c r="J2316" s="2" t="s">
        <v>30</v>
      </c>
      <c r="K2316" s="2" t="s">
        <v>40</v>
      </c>
      <c r="L2316" s="2" t="s">
        <v>41</v>
      </c>
      <c r="M2316" s="2" t="s">
        <v>32</v>
      </c>
      <c r="N2316" s="2" t="s">
        <v>33</v>
      </c>
      <c r="O2316" s="2" t="s">
        <v>88</v>
      </c>
    </row>
    <row r="2317" spans="1:15">
      <c r="A2317" s="1" t="s">
        <v>15</v>
      </c>
      <c r="B2317" s="2">
        <v>2013</v>
      </c>
      <c r="C2317" s="2" t="s">
        <v>16</v>
      </c>
      <c r="D2317" s="2" t="s">
        <v>33</v>
      </c>
      <c r="E2317" s="2" t="s">
        <v>65</v>
      </c>
      <c r="F2317" s="2" t="s">
        <v>72</v>
      </c>
      <c r="G2317" s="2"/>
      <c r="H2317" s="2"/>
      <c r="I2317" s="2" t="s">
        <v>184</v>
      </c>
      <c r="J2317" s="2" t="s">
        <v>67</v>
      </c>
      <c r="K2317" s="2"/>
      <c r="L2317" s="2"/>
      <c r="M2317" s="2" t="s">
        <v>32</v>
      </c>
      <c r="N2317" s="2" t="s">
        <v>88</v>
      </c>
      <c r="O2317" s="2" t="s">
        <v>43</v>
      </c>
    </row>
    <row r="2318" spans="1:15" hidden="1">
      <c r="A2318" s="1" t="s">
        <v>15</v>
      </c>
      <c r="B2318" s="2">
        <v>2013</v>
      </c>
      <c r="C2318" s="2" t="s">
        <v>16</v>
      </c>
      <c r="D2318" s="2"/>
      <c r="E2318" s="2" t="s">
        <v>91</v>
      </c>
      <c r="F2318" s="2" t="s">
        <v>72</v>
      </c>
      <c r="G2318" s="2"/>
      <c r="H2318" s="2"/>
      <c r="I2318" s="2" t="s">
        <v>184</v>
      </c>
      <c r="J2318" s="2"/>
      <c r="K2318" s="2" t="s">
        <v>61</v>
      </c>
      <c r="L2318" s="2" t="s">
        <v>41</v>
      </c>
      <c r="M2318" s="2" t="s">
        <v>32</v>
      </c>
      <c r="N2318" s="2" t="s">
        <v>88</v>
      </c>
      <c r="O2318" s="2" t="s">
        <v>88</v>
      </c>
    </row>
    <row r="2319" spans="1:15" hidden="1">
      <c r="A2319" s="1" t="s">
        <v>15</v>
      </c>
      <c r="B2319" s="2">
        <v>2014</v>
      </c>
      <c r="C2319" s="2" t="s">
        <v>16</v>
      </c>
      <c r="D2319" s="2" t="s">
        <v>44</v>
      </c>
      <c r="E2319" s="2" t="s">
        <v>27</v>
      </c>
      <c r="F2319" s="2" t="s">
        <v>35</v>
      </c>
      <c r="G2319" s="2" t="s">
        <v>45</v>
      </c>
      <c r="H2319" s="2" t="s">
        <v>54</v>
      </c>
      <c r="I2319" s="2" t="s">
        <v>47</v>
      </c>
      <c r="J2319" s="2" t="s">
        <v>30</v>
      </c>
      <c r="K2319" s="2" t="s">
        <v>31</v>
      </c>
      <c r="L2319" s="2" t="s">
        <v>25</v>
      </c>
      <c r="M2319" s="2" t="s">
        <v>42</v>
      </c>
      <c r="N2319" s="2" t="s">
        <v>33</v>
      </c>
      <c r="O2319" s="2" t="s">
        <v>88</v>
      </c>
    </row>
    <row r="2320" spans="1:15">
      <c r="A2320" s="1" t="s">
        <v>118</v>
      </c>
      <c r="B2320" s="2">
        <v>2012</v>
      </c>
      <c r="C2320" s="2" t="s">
        <v>16</v>
      </c>
      <c r="D2320" s="2" t="s">
        <v>33</v>
      </c>
      <c r="E2320" s="2" t="s">
        <v>91</v>
      </c>
      <c r="F2320" s="2" t="s">
        <v>72</v>
      </c>
      <c r="G2320" s="2"/>
      <c r="H2320" s="2"/>
      <c r="I2320" s="2" t="s">
        <v>184</v>
      </c>
      <c r="J2320" s="2" t="s">
        <v>52</v>
      </c>
      <c r="K2320" s="2"/>
      <c r="L2320" s="2"/>
      <c r="M2320" s="2" t="s">
        <v>32</v>
      </c>
      <c r="N2320" s="2" t="s">
        <v>88</v>
      </c>
      <c r="O2320" s="2" t="s">
        <v>43</v>
      </c>
    </row>
    <row r="2321" spans="1:15" hidden="1">
      <c r="A2321" s="1" t="s">
        <v>117</v>
      </c>
      <c r="B2321" s="2">
        <v>2018</v>
      </c>
      <c r="C2321" s="2" t="s">
        <v>16</v>
      </c>
      <c r="D2321" s="2" t="s">
        <v>17</v>
      </c>
      <c r="E2321" s="2" t="s">
        <v>18</v>
      </c>
      <c r="F2321" s="2" t="s">
        <v>19</v>
      </c>
      <c r="G2321" s="2" t="s">
        <v>20</v>
      </c>
      <c r="H2321" s="2" t="s">
        <v>21</v>
      </c>
      <c r="I2321" s="2" t="s">
        <v>22</v>
      </c>
      <c r="J2321" s="2" t="s">
        <v>23</v>
      </c>
      <c r="K2321" s="2" t="s">
        <v>41</v>
      </c>
      <c r="L2321" s="2" t="s">
        <v>41</v>
      </c>
      <c r="M2321" s="2" t="s">
        <v>88</v>
      </c>
      <c r="N2321" s="2" t="s">
        <v>33</v>
      </c>
      <c r="O2321" s="2" t="s">
        <v>88</v>
      </c>
    </row>
    <row r="2322" spans="1:15">
      <c r="A2322" s="1" t="s">
        <v>15</v>
      </c>
      <c r="B2322" s="2">
        <v>2019</v>
      </c>
      <c r="C2322" s="2" t="s">
        <v>16</v>
      </c>
      <c r="D2322" s="2" t="s">
        <v>33</v>
      </c>
      <c r="E2322" s="2" t="s">
        <v>49</v>
      </c>
      <c r="F2322" s="2" t="s">
        <v>95</v>
      </c>
      <c r="G2322" s="2" t="s">
        <v>20</v>
      </c>
      <c r="H2322" s="2" t="s">
        <v>51</v>
      </c>
      <c r="I2322" s="2" t="s">
        <v>22</v>
      </c>
      <c r="J2322" s="2" t="s">
        <v>52</v>
      </c>
      <c r="K2322" s="2" t="s">
        <v>24</v>
      </c>
      <c r="L2322" s="2" t="s">
        <v>25</v>
      </c>
      <c r="M2322" s="2" t="s">
        <v>32</v>
      </c>
      <c r="N2322" s="2" t="s">
        <v>88</v>
      </c>
      <c r="O2322" s="2" t="s">
        <v>43</v>
      </c>
    </row>
    <row r="2323" spans="1:15" hidden="1">
      <c r="A2323" s="1" t="s">
        <v>15</v>
      </c>
      <c r="B2323" s="2">
        <v>2013</v>
      </c>
      <c r="C2323" s="2" t="s">
        <v>16</v>
      </c>
      <c r="D2323" s="2" t="s">
        <v>33</v>
      </c>
      <c r="E2323" s="2" t="s">
        <v>65</v>
      </c>
      <c r="F2323" s="2" t="s">
        <v>28</v>
      </c>
      <c r="G2323" s="2" t="s">
        <v>20</v>
      </c>
      <c r="H2323" s="2" t="s">
        <v>51</v>
      </c>
      <c r="I2323" s="2" t="s">
        <v>22</v>
      </c>
      <c r="J2323" s="2" t="s">
        <v>67</v>
      </c>
      <c r="K2323" s="2"/>
      <c r="L2323" s="2"/>
      <c r="M2323" s="2" t="s">
        <v>32</v>
      </c>
      <c r="N2323" s="2" t="s">
        <v>33</v>
      </c>
      <c r="O2323" s="2" t="s">
        <v>88</v>
      </c>
    </row>
    <row r="2324" spans="1:15">
      <c r="A2324" s="1" t="s">
        <v>15</v>
      </c>
      <c r="B2324" s="2">
        <v>2014</v>
      </c>
      <c r="C2324" s="2" t="s">
        <v>16</v>
      </c>
      <c r="D2324" s="2" t="s">
        <v>33</v>
      </c>
      <c r="E2324" s="2" t="s">
        <v>65</v>
      </c>
      <c r="F2324" s="2" t="s">
        <v>59</v>
      </c>
      <c r="G2324" s="2" t="s">
        <v>20</v>
      </c>
      <c r="H2324" s="2" t="s">
        <v>101</v>
      </c>
      <c r="I2324" s="2" t="s">
        <v>76</v>
      </c>
      <c r="J2324" s="2" t="s">
        <v>67</v>
      </c>
      <c r="K2324" s="2"/>
      <c r="L2324" s="2"/>
      <c r="M2324" s="2" t="s">
        <v>88</v>
      </c>
      <c r="N2324" s="2" t="s">
        <v>17</v>
      </c>
      <c r="O2324" s="2" t="s">
        <v>43</v>
      </c>
    </row>
    <row r="2325" spans="1:15" hidden="1">
      <c r="A2325" s="1" t="s">
        <v>15</v>
      </c>
      <c r="B2325" s="2">
        <v>2014</v>
      </c>
      <c r="C2325" s="2" t="s">
        <v>16</v>
      </c>
      <c r="D2325" s="2" t="s">
        <v>17</v>
      </c>
      <c r="E2325" s="2" t="s">
        <v>18</v>
      </c>
      <c r="F2325" s="2" t="s">
        <v>19</v>
      </c>
      <c r="G2325" s="2"/>
      <c r="H2325" s="2"/>
      <c r="I2325" s="2" t="s">
        <v>184</v>
      </c>
      <c r="J2325" s="2" t="s">
        <v>23</v>
      </c>
      <c r="K2325" s="2" t="s">
        <v>24</v>
      </c>
      <c r="L2325" s="2" t="s">
        <v>25</v>
      </c>
      <c r="M2325" s="2" t="s">
        <v>88</v>
      </c>
      <c r="N2325" s="2" t="s">
        <v>88</v>
      </c>
      <c r="O2325" s="2" t="s">
        <v>88</v>
      </c>
    </row>
    <row r="2326" spans="1:15" hidden="1">
      <c r="A2326" s="1" t="s">
        <v>15</v>
      </c>
      <c r="B2326" s="2">
        <v>2018</v>
      </c>
      <c r="C2326" s="2" t="s">
        <v>16</v>
      </c>
      <c r="D2326" s="2" t="s">
        <v>17</v>
      </c>
      <c r="E2326" s="2" t="s">
        <v>27</v>
      </c>
      <c r="F2326" s="2" t="s">
        <v>50</v>
      </c>
      <c r="G2326" s="2" t="s">
        <v>20</v>
      </c>
      <c r="H2326" s="2" t="s">
        <v>21</v>
      </c>
      <c r="I2326" s="2" t="s">
        <v>22</v>
      </c>
      <c r="J2326" s="2" t="s">
        <v>30</v>
      </c>
      <c r="K2326" s="2" t="s">
        <v>70</v>
      </c>
      <c r="L2326" s="2" t="s">
        <v>25</v>
      </c>
      <c r="M2326" s="2" t="s">
        <v>32</v>
      </c>
      <c r="N2326" s="2" t="s">
        <v>17</v>
      </c>
      <c r="O2326" s="2" t="s">
        <v>88</v>
      </c>
    </row>
    <row r="2327" spans="1:15">
      <c r="A2327" s="1" t="s">
        <v>15</v>
      </c>
      <c r="B2327" s="2">
        <v>2023</v>
      </c>
      <c r="C2327" s="2" t="s">
        <v>16</v>
      </c>
      <c r="D2327" s="2" t="s">
        <v>33</v>
      </c>
      <c r="E2327" s="2" t="s">
        <v>65</v>
      </c>
      <c r="F2327" s="2" t="s">
        <v>66</v>
      </c>
      <c r="G2327" s="2" t="s">
        <v>20</v>
      </c>
      <c r="H2327" s="2" t="s">
        <v>29</v>
      </c>
      <c r="I2327" s="2" t="s">
        <v>22</v>
      </c>
      <c r="J2327" s="2" t="s">
        <v>67</v>
      </c>
      <c r="K2327" s="2" t="s">
        <v>25</v>
      </c>
      <c r="L2327" s="2" t="s">
        <v>25</v>
      </c>
      <c r="M2327" s="2" t="s">
        <v>32</v>
      </c>
      <c r="N2327" s="2" t="s">
        <v>33</v>
      </c>
      <c r="O2327" s="2" t="s">
        <v>43</v>
      </c>
    </row>
    <row r="2328" spans="1:15" hidden="1">
      <c r="A2328" s="1" t="s">
        <v>15</v>
      </c>
      <c r="B2328" s="2">
        <v>2019</v>
      </c>
      <c r="C2328" s="2" t="s">
        <v>16</v>
      </c>
      <c r="D2328" s="2" t="s">
        <v>33</v>
      </c>
      <c r="E2328" s="2" t="s">
        <v>49</v>
      </c>
      <c r="F2328" s="2" t="s">
        <v>35</v>
      </c>
      <c r="G2328" s="2" t="s">
        <v>20</v>
      </c>
      <c r="H2328" s="2" t="s">
        <v>51</v>
      </c>
      <c r="I2328" s="2" t="s">
        <v>22</v>
      </c>
      <c r="J2328" s="2"/>
      <c r="K2328" s="2" t="s">
        <v>84</v>
      </c>
      <c r="L2328" s="2" t="s">
        <v>41</v>
      </c>
      <c r="M2328" s="2" t="s">
        <v>32</v>
      </c>
      <c r="N2328" s="2" t="s">
        <v>88</v>
      </c>
      <c r="O2328" s="2" t="s">
        <v>88</v>
      </c>
    </row>
    <row r="2329" spans="1:15" hidden="1">
      <c r="A2329" s="1" t="s">
        <v>15</v>
      </c>
      <c r="B2329" s="2">
        <v>2010</v>
      </c>
      <c r="C2329" s="2" t="s">
        <v>16</v>
      </c>
      <c r="D2329" s="2" t="s">
        <v>17</v>
      </c>
      <c r="E2329" s="2" t="s">
        <v>18</v>
      </c>
      <c r="F2329" s="2" t="s">
        <v>19</v>
      </c>
      <c r="G2329" s="2" t="s">
        <v>20</v>
      </c>
      <c r="H2329" s="2" t="s">
        <v>21</v>
      </c>
      <c r="I2329" s="2" t="s">
        <v>22</v>
      </c>
      <c r="J2329" s="2" t="s">
        <v>23</v>
      </c>
      <c r="K2329" s="2" t="s">
        <v>24</v>
      </c>
      <c r="L2329" s="2" t="s">
        <v>25</v>
      </c>
      <c r="M2329" s="2" t="s">
        <v>88</v>
      </c>
      <c r="N2329" s="2" t="s">
        <v>88</v>
      </c>
      <c r="O2329" s="2" t="s">
        <v>88</v>
      </c>
    </row>
    <row r="2330" spans="1:15" hidden="1">
      <c r="A2330" s="1" t="s">
        <v>15</v>
      </c>
      <c r="B2330" s="2">
        <v>2013</v>
      </c>
      <c r="C2330" s="2" t="s">
        <v>16</v>
      </c>
      <c r="D2330" s="2" t="s">
        <v>62</v>
      </c>
      <c r="E2330" s="2" t="s">
        <v>27</v>
      </c>
      <c r="F2330" s="2" t="s">
        <v>66</v>
      </c>
      <c r="G2330" s="2" t="s">
        <v>36</v>
      </c>
      <c r="H2330" s="2" t="s">
        <v>119</v>
      </c>
      <c r="I2330" s="2" t="s">
        <v>38</v>
      </c>
      <c r="J2330" s="2" t="s">
        <v>30</v>
      </c>
      <c r="K2330" s="2"/>
      <c r="L2330" s="2"/>
      <c r="M2330" s="2" t="s">
        <v>55</v>
      </c>
      <c r="N2330" s="2" t="s">
        <v>88</v>
      </c>
      <c r="O2330" s="2" t="s">
        <v>88</v>
      </c>
    </row>
    <row r="2331" spans="1:15" hidden="1">
      <c r="A2331" s="1" t="s">
        <v>15</v>
      </c>
      <c r="B2331" s="2">
        <v>2014</v>
      </c>
      <c r="C2331" s="2" t="s">
        <v>16</v>
      </c>
      <c r="D2331" s="2" t="s">
        <v>17</v>
      </c>
      <c r="E2331" s="2" t="s">
        <v>18</v>
      </c>
      <c r="F2331" s="2" t="s">
        <v>35</v>
      </c>
      <c r="G2331" s="2" t="s">
        <v>45</v>
      </c>
      <c r="H2331" s="2" t="s">
        <v>46</v>
      </c>
      <c r="I2331" s="2" t="s">
        <v>47</v>
      </c>
      <c r="J2331" s="2" t="s">
        <v>23</v>
      </c>
      <c r="K2331" s="2"/>
      <c r="L2331" s="2"/>
      <c r="M2331" s="2" t="s">
        <v>42</v>
      </c>
      <c r="N2331" s="2" t="s">
        <v>17</v>
      </c>
      <c r="O2331" s="2" t="s">
        <v>88</v>
      </c>
    </row>
    <row r="2332" spans="1:15" hidden="1">
      <c r="A2332" s="1" t="s">
        <v>15</v>
      </c>
      <c r="B2332" s="2">
        <v>2016</v>
      </c>
      <c r="C2332" s="2" t="s">
        <v>16</v>
      </c>
      <c r="D2332" s="2" t="s">
        <v>17</v>
      </c>
      <c r="E2332" s="2" t="s">
        <v>27</v>
      </c>
      <c r="F2332" s="2" t="s">
        <v>35</v>
      </c>
      <c r="G2332" s="2" t="s">
        <v>20</v>
      </c>
      <c r="H2332" s="2" t="s">
        <v>21</v>
      </c>
      <c r="I2332" s="2" t="s">
        <v>22</v>
      </c>
      <c r="J2332" s="2" t="s">
        <v>30</v>
      </c>
      <c r="K2332" s="2" t="s">
        <v>69</v>
      </c>
      <c r="L2332" s="2" t="s">
        <v>25</v>
      </c>
      <c r="M2332" s="2" t="s">
        <v>42</v>
      </c>
      <c r="N2332" s="2" t="s">
        <v>33</v>
      </c>
      <c r="O2332" s="2" t="s">
        <v>88</v>
      </c>
    </row>
    <row r="2333" spans="1:15" hidden="1">
      <c r="A2333" s="1" t="s">
        <v>122</v>
      </c>
      <c r="B2333" s="2">
        <v>2013</v>
      </c>
      <c r="C2333" s="2" t="s">
        <v>16</v>
      </c>
      <c r="D2333" s="2" t="s">
        <v>33</v>
      </c>
      <c r="E2333" s="2" t="s">
        <v>49</v>
      </c>
      <c r="F2333" s="2" t="s">
        <v>66</v>
      </c>
      <c r="G2333" s="2" t="s">
        <v>20</v>
      </c>
      <c r="H2333" s="2" t="s">
        <v>51</v>
      </c>
      <c r="I2333" s="2" t="s">
        <v>22</v>
      </c>
      <c r="J2333" s="2" t="s">
        <v>52</v>
      </c>
      <c r="K2333" s="2"/>
      <c r="L2333" s="2"/>
      <c r="M2333" s="2" t="s">
        <v>88</v>
      </c>
      <c r="N2333" s="2" t="s">
        <v>33</v>
      </c>
      <c r="O2333" s="2" t="s">
        <v>58</v>
      </c>
    </row>
    <row r="2334" spans="1:15" hidden="1">
      <c r="A2334" s="1" t="s">
        <v>15</v>
      </c>
      <c r="B2334" s="2">
        <v>2012</v>
      </c>
      <c r="C2334" s="2" t="s">
        <v>16</v>
      </c>
      <c r="D2334" s="2" t="s">
        <v>17</v>
      </c>
      <c r="E2334" s="2" t="s">
        <v>27</v>
      </c>
      <c r="F2334" s="2" t="s">
        <v>35</v>
      </c>
      <c r="G2334" s="2" t="s">
        <v>45</v>
      </c>
      <c r="H2334" s="2" t="s">
        <v>54</v>
      </c>
      <c r="I2334" s="2" t="s">
        <v>47</v>
      </c>
      <c r="J2334" s="2" t="s">
        <v>30</v>
      </c>
      <c r="K2334" s="2" t="s">
        <v>40</v>
      </c>
      <c r="L2334" s="2" t="s">
        <v>41</v>
      </c>
      <c r="M2334" s="2" t="s">
        <v>88</v>
      </c>
      <c r="N2334" s="2" t="s">
        <v>88</v>
      </c>
      <c r="O2334" s="2" t="s">
        <v>88</v>
      </c>
    </row>
    <row r="2335" spans="1:15">
      <c r="A2335" s="1" t="s">
        <v>15</v>
      </c>
      <c r="B2335" s="2">
        <v>2023</v>
      </c>
      <c r="C2335" s="2" t="s">
        <v>16</v>
      </c>
      <c r="D2335" s="2" t="s">
        <v>33</v>
      </c>
      <c r="E2335" s="2" t="s">
        <v>65</v>
      </c>
      <c r="F2335" s="2" t="s">
        <v>66</v>
      </c>
      <c r="G2335" s="2" t="s">
        <v>20</v>
      </c>
      <c r="H2335" s="2" t="s">
        <v>29</v>
      </c>
      <c r="I2335" s="2" t="s">
        <v>22</v>
      </c>
      <c r="J2335" s="2" t="s">
        <v>67</v>
      </c>
      <c r="K2335" s="2" t="s">
        <v>25</v>
      </c>
      <c r="L2335" s="2" t="s">
        <v>25</v>
      </c>
      <c r="M2335" s="2" t="s">
        <v>32</v>
      </c>
      <c r="N2335" s="2" t="s">
        <v>33</v>
      </c>
      <c r="O2335" s="2" t="s">
        <v>43</v>
      </c>
    </row>
    <row r="2336" spans="1:15">
      <c r="A2336" s="1" t="s">
        <v>15</v>
      </c>
      <c r="B2336" s="2">
        <v>2023</v>
      </c>
      <c r="C2336" s="2" t="s">
        <v>16</v>
      </c>
      <c r="D2336" s="2" t="s">
        <v>33</v>
      </c>
      <c r="E2336" s="2" t="s">
        <v>65</v>
      </c>
      <c r="F2336" s="2" t="s">
        <v>66</v>
      </c>
      <c r="G2336" s="2" t="s">
        <v>20</v>
      </c>
      <c r="H2336" s="2" t="s">
        <v>29</v>
      </c>
      <c r="I2336" s="2" t="s">
        <v>22</v>
      </c>
      <c r="J2336" s="2" t="s">
        <v>67</v>
      </c>
      <c r="K2336" s="2" t="s">
        <v>25</v>
      </c>
      <c r="L2336" s="2" t="s">
        <v>25</v>
      </c>
      <c r="M2336" s="2" t="s">
        <v>32</v>
      </c>
      <c r="N2336" s="2" t="s">
        <v>33</v>
      </c>
      <c r="O2336" s="2" t="s">
        <v>43</v>
      </c>
    </row>
    <row r="2337" spans="1:15" hidden="1">
      <c r="A2337" s="1" t="s">
        <v>15</v>
      </c>
      <c r="B2337" s="2">
        <v>2013</v>
      </c>
      <c r="C2337" s="2" t="s">
        <v>16</v>
      </c>
      <c r="D2337" s="2" t="s">
        <v>17</v>
      </c>
      <c r="E2337" s="2" t="s">
        <v>34</v>
      </c>
      <c r="F2337" s="2" t="s">
        <v>19</v>
      </c>
      <c r="G2337" s="2" t="s">
        <v>45</v>
      </c>
      <c r="H2337" s="2" t="s">
        <v>54</v>
      </c>
      <c r="I2337" s="2" t="s">
        <v>47</v>
      </c>
      <c r="J2337" s="2" t="s">
        <v>30</v>
      </c>
      <c r="K2337" s="2" t="s">
        <v>24</v>
      </c>
      <c r="L2337" s="2" t="s">
        <v>25</v>
      </c>
      <c r="M2337" s="2" t="s">
        <v>88</v>
      </c>
      <c r="N2337" s="2" t="s">
        <v>88</v>
      </c>
      <c r="O2337" s="2" t="s">
        <v>88</v>
      </c>
    </row>
    <row r="2338" spans="1:15" hidden="1">
      <c r="A2338" s="1" t="s">
        <v>15</v>
      </c>
      <c r="B2338" s="2">
        <v>2010</v>
      </c>
      <c r="C2338" s="2" t="s">
        <v>16</v>
      </c>
      <c r="D2338" s="2" t="s">
        <v>33</v>
      </c>
      <c r="E2338" s="2" t="s">
        <v>34</v>
      </c>
      <c r="F2338" s="2" t="s">
        <v>35</v>
      </c>
      <c r="G2338" s="2" t="s">
        <v>36</v>
      </c>
      <c r="H2338" s="2" t="s">
        <v>37</v>
      </c>
      <c r="I2338" s="2" t="s">
        <v>38</v>
      </c>
      <c r="J2338" s="2" t="s">
        <v>39</v>
      </c>
      <c r="K2338" s="2" t="s">
        <v>31</v>
      </c>
      <c r="L2338" s="2" t="s">
        <v>25</v>
      </c>
      <c r="M2338" s="2" t="s">
        <v>88</v>
      </c>
      <c r="N2338" s="2" t="s">
        <v>88</v>
      </c>
      <c r="O2338" s="2" t="s">
        <v>88</v>
      </c>
    </row>
    <row r="2339" spans="1:15" hidden="1">
      <c r="A2339" s="1" t="s">
        <v>15</v>
      </c>
      <c r="B2339" s="2">
        <v>2012</v>
      </c>
      <c r="C2339" s="2" t="s">
        <v>16</v>
      </c>
      <c r="D2339" s="2" t="s">
        <v>33</v>
      </c>
      <c r="E2339" s="2" t="s">
        <v>49</v>
      </c>
      <c r="F2339" s="2" t="s">
        <v>19</v>
      </c>
      <c r="G2339" s="2" t="s">
        <v>20</v>
      </c>
      <c r="H2339" s="2" t="s">
        <v>51</v>
      </c>
      <c r="I2339" s="2" t="s">
        <v>22</v>
      </c>
      <c r="J2339" s="2" t="s">
        <v>52</v>
      </c>
      <c r="K2339" s="2"/>
      <c r="L2339" s="2"/>
      <c r="M2339" s="2" t="s">
        <v>44</v>
      </c>
      <c r="N2339" s="2" t="s">
        <v>33</v>
      </c>
      <c r="O2339" s="2" t="s">
        <v>58</v>
      </c>
    </row>
    <row r="2340" spans="1:15" hidden="1">
      <c r="A2340" s="1" t="s">
        <v>15</v>
      </c>
      <c r="B2340" s="2">
        <v>2011</v>
      </c>
      <c r="C2340" s="2" t="s">
        <v>16</v>
      </c>
      <c r="D2340" s="2" t="s">
        <v>17</v>
      </c>
      <c r="E2340" s="2" t="s">
        <v>18</v>
      </c>
      <c r="F2340" s="2" t="s">
        <v>19</v>
      </c>
      <c r="G2340" s="2" t="s">
        <v>20</v>
      </c>
      <c r="H2340" s="2" t="s">
        <v>21</v>
      </c>
      <c r="I2340" s="2" t="s">
        <v>22</v>
      </c>
      <c r="J2340" s="2" t="s">
        <v>23</v>
      </c>
      <c r="K2340" s="2" t="s">
        <v>24</v>
      </c>
      <c r="L2340" s="2" t="s">
        <v>25</v>
      </c>
      <c r="M2340" s="2" t="s">
        <v>88</v>
      </c>
      <c r="N2340" s="2" t="s">
        <v>88</v>
      </c>
      <c r="O2340" s="2" t="s">
        <v>88</v>
      </c>
    </row>
    <row r="2341" spans="1:15" hidden="1">
      <c r="A2341" s="1" t="s">
        <v>15</v>
      </c>
      <c r="B2341" s="2">
        <v>2014</v>
      </c>
      <c r="C2341" s="2" t="s">
        <v>16</v>
      </c>
      <c r="D2341" s="2" t="s">
        <v>17</v>
      </c>
      <c r="E2341" s="2" t="s">
        <v>27</v>
      </c>
      <c r="F2341" s="2" t="s">
        <v>66</v>
      </c>
      <c r="G2341" s="2" t="s">
        <v>20</v>
      </c>
      <c r="H2341" s="2" t="s">
        <v>51</v>
      </c>
      <c r="I2341" s="2" t="s">
        <v>22</v>
      </c>
      <c r="J2341" s="2" t="s">
        <v>30</v>
      </c>
      <c r="K2341" s="2" t="s">
        <v>83</v>
      </c>
      <c r="L2341" s="2" t="s">
        <v>25</v>
      </c>
      <c r="M2341" s="2" t="s">
        <v>81</v>
      </c>
      <c r="N2341" s="2" t="s">
        <v>88</v>
      </c>
      <c r="O2341" s="2" t="s">
        <v>88</v>
      </c>
    </row>
    <row r="2342" spans="1:15" hidden="1">
      <c r="A2342" s="1" t="s">
        <v>15</v>
      </c>
      <c r="B2342" s="2">
        <v>2013</v>
      </c>
      <c r="C2342" s="2" t="s">
        <v>16</v>
      </c>
      <c r="D2342" s="2" t="s">
        <v>33</v>
      </c>
      <c r="E2342" s="2" t="s">
        <v>34</v>
      </c>
      <c r="F2342" s="2" t="s">
        <v>35</v>
      </c>
      <c r="G2342" s="2" t="s">
        <v>36</v>
      </c>
      <c r="H2342" s="2" t="s">
        <v>37</v>
      </c>
      <c r="I2342" s="2" t="s">
        <v>38</v>
      </c>
      <c r="J2342" s="2" t="s">
        <v>39</v>
      </c>
      <c r="K2342" s="2" t="s">
        <v>61</v>
      </c>
      <c r="L2342" s="2" t="s">
        <v>41</v>
      </c>
      <c r="M2342" s="2" t="s">
        <v>42</v>
      </c>
      <c r="N2342" s="2" t="s">
        <v>17</v>
      </c>
      <c r="O2342" s="2" t="s">
        <v>88</v>
      </c>
    </row>
    <row r="2343" spans="1:15" hidden="1">
      <c r="A2343" s="1" t="s">
        <v>154</v>
      </c>
      <c r="B2343" s="2">
        <v>2013</v>
      </c>
      <c r="C2343" s="2" t="s">
        <v>16</v>
      </c>
      <c r="D2343" s="2" t="s">
        <v>33</v>
      </c>
      <c r="E2343" s="2" t="s">
        <v>49</v>
      </c>
      <c r="F2343" s="2" t="s">
        <v>50</v>
      </c>
      <c r="G2343" s="2" t="s">
        <v>20</v>
      </c>
      <c r="H2343" s="2" t="s">
        <v>51</v>
      </c>
      <c r="I2343" s="2" t="s">
        <v>22</v>
      </c>
      <c r="J2343" s="2" t="s">
        <v>52</v>
      </c>
      <c r="K2343" s="2" t="s">
        <v>84</v>
      </c>
      <c r="L2343" s="2" t="s">
        <v>41</v>
      </c>
      <c r="M2343" s="2" t="s">
        <v>88</v>
      </c>
      <c r="N2343" s="2" t="s">
        <v>88</v>
      </c>
      <c r="O2343" s="2" t="s">
        <v>64</v>
      </c>
    </row>
    <row r="2344" spans="1:15" hidden="1">
      <c r="A2344" s="1"/>
      <c r="B2344" s="2">
        <v>2014</v>
      </c>
      <c r="C2344" s="2" t="s">
        <v>16</v>
      </c>
      <c r="D2344" s="2" t="s">
        <v>33</v>
      </c>
      <c r="E2344" s="2" t="s">
        <v>79</v>
      </c>
      <c r="F2344" s="2" t="s">
        <v>59</v>
      </c>
      <c r="G2344" s="2" t="s">
        <v>20</v>
      </c>
      <c r="H2344" s="2" t="s">
        <v>80</v>
      </c>
      <c r="I2344" s="2" t="s">
        <v>76</v>
      </c>
      <c r="J2344" s="2" t="s">
        <v>52</v>
      </c>
      <c r="K2344" s="2"/>
      <c r="L2344" s="2"/>
      <c r="M2344" s="2" t="s">
        <v>42</v>
      </c>
      <c r="N2344" s="2" t="s">
        <v>88</v>
      </c>
      <c r="O2344" s="2" t="s">
        <v>88</v>
      </c>
    </row>
    <row r="2345" spans="1:15">
      <c r="A2345" s="1"/>
      <c r="B2345" s="2">
        <v>2018</v>
      </c>
      <c r="C2345" s="2" t="s">
        <v>16</v>
      </c>
      <c r="D2345" s="2" t="s">
        <v>33</v>
      </c>
      <c r="E2345" s="2" t="s">
        <v>65</v>
      </c>
      <c r="F2345" s="2" t="s">
        <v>72</v>
      </c>
      <c r="G2345" s="2" t="s">
        <v>20</v>
      </c>
      <c r="H2345" s="2" t="s">
        <v>88</v>
      </c>
      <c r="I2345" s="2" t="s">
        <v>184</v>
      </c>
      <c r="J2345" s="2" t="s">
        <v>52</v>
      </c>
      <c r="K2345" s="2" t="s">
        <v>41</v>
      </c>
      <c r="L2345" s="2" t="s">
        <v>41</v>
      </c>
      <c r="M2345" s="2" t="s">
        <v>32</v>
      </c>
      <c r="N2345" s="2" t="s">
        <v>17</v>
      </c>
      <c r="O2345" s="2" t="s">
        <v>43</v>
      </c>
    </row>
    <row r="2346" spans="1:15">
      <c r="A2346" s="1" t="s">
        <v>15</v>
      </c>
      <c r="B2346" s="2">
        <v>2023</v>
      </c>
      <c r="C2346" s="2" t="s">
        <v>16</v>
      </c>
      <c r="D2346" s="2" t="s">
        <v>33</v>
      </c>
      <c r="E2346" s="2" t="s">
        <v>65</v>
      </c>
      <c r="F2346" s="2" t="s">
        <v>66</v>
      </c>
      <c r="G2346" s="2" t="s">
        <v>20</v>
      </c>
      <c r="H2346" s="2" t="s">
        <v>29</v>
      </c>
      <c r="I2346" s="2" t="s">
        <v>22</v>
      </c>
      <c r="J2346" s="2" t="s">
        <v>67</v>
      </c>
      <c r="K2346" s="2" t="s">
        <v>25</v>
      </c>
      <c r="L2346" s="2" t="s">
        <v>25</v>
      </c>
      <c r="M2346" s="2" t="s">
        <v>32</v>
      </c>
      <c r="N2346" s="2" t="s">
        <v>33</v>
      </c>
      <c r="O2346" s="2" t="s">
        <v>43</v>
      </c>
    </row>
    <row r="2347" spans="1:15" hidden="1">
      <c r="A2347" s="1" t="s">
        <v>15</v>
      </c>
      <c r="B2347" s="2">
        <v>2015</v>
      </c>
      <c r="C2347" s="2" t="s">
        <v>16</v>
      </c>
      <c r="D2347" s="2" t="s">
        <v>17</v>
      </c>
      <c r="E2347" s="2" t="s">
        <v>18</v>
      </c>
      <c r="F2347" s="2" t="s">
        <v>19</v>
      </c>
      <c r="G2347" s="2" t="s">
        <v>20</v>
      </c>
      <c r="H2347" s="2" t="s">
        <v>21</v>
      </c>
      <c r="I2347" s="2" t="s">
        <v>22</v>
      </c>
      <c r="J2347" s="2" t="s">
        <v>23</v>
      </c>
      <c r="K2347" s="2"/>
      <c r="L2347" s="2"/>
      <c r="M2347" s="2" t="s">
        <v>42</v>
      </c>
      <c r="N2347" s="2" t="s">
        <v>33</v>
      </c>
      <c r="O2347" s="2" t="s">
        <v>88</v>
      </c>
    </row>
    <row r="2348" spans="1:15">
      <c r="A2348" s="1" t="s">
        <v>15</v>
      </c>
      <c r="B2348" s="2">
        <v>2017</v>
      </c>
      <c r="C2348" s="2" t="s">
        <v>16</v>
      </c>
      <c r="D2348" s="2" t="s">
        <v>33</v>
      </c>
      <c r="E2348" s="2" t="s">
        <v>91</v>
      </c>
      <c r="F2348" s="2" t="s">
        <v>72</v>
      </c>
      <c r="G2348" s="2" t="s">
        <v>92</v>
      </c>
      <c r="H2348" s="2" t="s">
        <v>133</v>
      </c>
      <c r="I2348" s="2" t="s">
        <v>94</v>
      </c>
      <c r="J2348" s="2" t="s">
        <v>39</v>
      </c>
      <c r="K2348" s="2" t="s">
        <v>31</v>
      </c>
      <c r="L2348" s="2" t="s">
        <v>25</v>
      </c>
      <c r="M2348" s="2" t="s">
        <v>32</v>
      </c>
      <c r="N2348" s="2" t="s">
        <v>88</v>
      </c>
      <c r="O2348" s="2" t="s">
        <v>43</v>
      </c>
    </row>
    <row r="2349" spans="1:15" hidden="1">
      <c r="A2349" s="1" t="s">
        <v>63</v>
      </c>
      <c r="B2349" s="2">
        <v>2016</v>
      </c>
      <c r="C2349" s="2" t="s">
        <v>16</v>
      </c>
      <c r="D2349" s="2" t="s">
        <v>17</v>
      </c>
      <c r="E2349" s="2" t="s">
        <v>27</v>
      </c>
      <c r="F2349" s="2" t="s">
        <v>82</v>
      </c>
      <c r="G2349" s="2" t="s">
        <v>45</v>
      </c>
      <c r="H2349" s="2" t="s">
        <v>54</v>
      </c>
      <c r="I2349" s="2" t="s">
        <v>47</v>
      </c>
      <c r="J2349" s="2" t="s">
        <v>30</v>
      </c>
      <c r="K2349" s="2" t="s">
        <v>31</v>
      </c>
      <c r="L2349" s="2" t="s">
        <v>25</v>
      </c>
      <c r="M2349" s="2" t="s">
        <v>32</v>
      </c>
      <c r="N2349" s="2" t="s">
        <v>33</v>
      </c>
      <c r="O2349" s="2" t="s">
        <v>88</v>
      </c>
    </row>
    <row r="2350" spans="1:15" hidden="1">
      <c r="A2350" s="1" t="s">
        <v>15</v>
      </c>
      <c r="B2350" s="2">
        <v>2010</v>
      </c>
      <c r="C2350" s="2" t="s">
        <v>16</v>
      </c>
      <c r="D2350" s="2" t="s">
        <v>17</v>
      </c>
      <c r="E2350" s="2" t="s">
        <v>18</v>
      </c>
      <c r="F2350" s="2" t="s">
        <v>19</v>
      </c>
      <c r="G2350" s="2" t="s">
        <v>20</v>
      </c>
      <c r="H2350" s="2" t="s">
        <v>21</v>
      </c>
      <c r="I2350" s="2" t="s">
        <v>22</v>
      </c>
      <c r="J2350" s="2" t="s">
        <v>23</v>
      </c>
      <c r="K2350" s="2" t="s">
        <v>24</v>
      </c>
      <c r="L2350" s="2" t="s">
        <v>25</v>
      </c>
      <c r="M2350" s="2" t="s">
        <v>88</v>
      </c>
      <c r="N2350" s="2" t="s">
        <v>88</v>
      </c>
      <c r="O2350" s="2" t="s">
        <v>88</v>
      </c>
    </row>
    <row r="2351" spans="1:15">
      <c r="A2351" s="1" t="s">
        <v>15</v>
      </c>
      <c r="B2351" s="2">
        <v>2023</v>
      </c>
      <c r="C2351" s="2" t="s">
        <v>16</v>
      </c>
      <c r="D2351" s="2" t="s">
        <v>33</v>
      </c>
      <c r="E2351" s="2" t="s">
        <v>65</v>
      </c>
      <c r="F2351" s="2" t="s">
        <v>66</v>
      </c>
      <c r="G2351" s="2" t="s">
        <v>20</v>
      </c>
      <c r="H2351" s="2" t="s">
        <v>29</v>
      </c>
      <c r="I2351" s="2" t="s">
        <v>22</v>
      </c>
      <c r="J2351" s="2" t="s">
        <v>67</v>
      </c>
      <c r="K2351" s="2" t="s">
        <v>25</v>
      </c>
      <c r="L2351" s="2" t="s">
        <v>25</v>
      </c>
      <c r="M2351" s="2" t="s">
        <v>32</v>
      </c>
      <c r="N2351" s="2" t="s">
        <v>33</v>
      </c>
      <c r="O2351" s="2" t="s">
        <v>43</v>
      </c>
    </row>
    <row r="2352" spans="1:15" hidden="1">
      <c r="A2352" s="1" t="s">
        <v>15</v>
      </c>
      <c r="B2352" s="2">
        <v>2010</v>
      </c>
      <c r="C2352" s="2" t="s">
        <v>16</v>
      </c>
      <c r="D2352" s="2" t="s">
        <v>33</v>
      </c>
      <c r="E2352" s="2" t="s">
        <v>65</v>
      </c>
      <c r="F2352" s="2" t="s">
        <v>35</v>
      </c>
      <c r="G2352" s="2" t="s">
        <v>36</v>
      </c>
      <c r="H2352" s="2" t="s">
        <v>60</v>
      </c>
      <c r="I2352" s="2" t="s">
        <v>38</v>
      </c>
      <c r="J2352" s="2" t="s">
        <v>52</v>
      </c>
      <c r="K2352" s="2"/>
      <c r="L2352" s="2"/>
      <c r="M2352" s="2" t="s">
        <v>88</v>
      </c>
      <c r="N2352" s="2" t="s">
        <v>88</v>
      </c>
      <c r="O2352" s="2" t="s">
        <v>88</v>
      </c>
    </row>
    <row r="2353" spans="1:15" hidden="1">
      <c r="A2353" s="1" t="s">
        <v>15</v>
      </c>
      <c r="B2353" s="2">
        <v>2014</v>
      </c>
      <c r="C2353" s="2" t="s">
        <v>16</v>
      </c>
      <c r="D2353" s="2" t="s">
        <v>33</v>
      </c>
      <c r="E2353" s="2" t="s">
        <v>49</v>
      </c>
      <c r="F2353" s="2" t="s">
        <v>86</v>
      </c>
      <c r="G2353" s="2" t="s">
        <v>20</v>
      </c>
      <c r="H2353" s="2" t="s">
        <v>51</v>
      </c>
      <c r="I2353" s="2" t="s">
        <v>22</v>
      </c>
      <c r="J2353" s="2" t="s">
        <v>52</v>
      </c>
      <c r="K2353" s="2" t="s">
        <v>31</v>
      </c>
      <c r="L2353" s="2" t="s">
        <v>25</v>
      </c>
      <c r="M2353" s="2" t="s">
        <v>88</v>
      </c>
      <c r="N2353" s="2" t="s">
        <v>88</v>
      </c>
      <c r="O2353" s="2" t="s">
        <v>88</v>
      </c>
    </row>
    <row r="2354" spans="1:15" hidden="1">
      <c r="A2354" s="1" t="s">
        <v>15</v>
      </c>
      <c r="B2354" s="2">
        <v>2014</v>
      </c>
      <c r="C2354" s="2" t="s">
        <v>16</v>
      </c>
      <c r="D2354" s="2" t="s">
        <v>17</v>
      </c>
      <c r="E2354" s="2" t="s">
        <v>18</v>
      </c>
      <c r="F2354" s="2" t="s">
        <v>19</v>
      </c>
      <c r="G2354" s="2" t="s">
        <v>45</v>
      </c>
      <c r="H2354" s="2" t="s">
        <v>54</v>
      </c>
      <c r="I2354" s="2" t="s">
        <v>47</v>
      </c>
      <c r="J2354" s="2" t="s">
        <v>39</v>
      </c>
      <c r="K2354" s="2" t="s">
        <v>24</v>
      </c>
      <c r="L2354" s="2" t="s">
        <v>25</v>
      </c>
      <c r="M2354" s="2" t="s">
        <v>32</v>
      </c>
      <c r="N2354" s="2" t="s">
        <v>33</v>
      </c>
      <c r="O2354" s="2" t="s">
        <v>88</v>
      </c>
    </row>
    <row r="2355" spans="1:15" hidden="1">
      <c r="A2355" s="1" t="s">
        <v>15</v>
      </c>
      <c r="B2355" s="2">
        <v>2013</v>
      </c>
      <c r="C2355" s="2" t="s">
        <v>16</v>
      </c>
      <c r="D2355" s="2" t="s">
        <v>17</v>
      </c>
      <c r="E2355" s="2" t="s">
        <v>27</v>
      </c>
      <c r="F2355" s="2" t="s">
        <v>35</v>
      </c>
      <c r="G2355" s="2" t="s">
        <v>45</v>
      </c>
      <c r="H2355" s="2" t="s">
        <v>73</v>
      </c>
      <c r="I2355" s="2" t="s">
        <v>47</v>
      </c>
      <c r="J2355" s="2" t="s">
        <v>30</v>
      </c>
      <c r="K2355" s="2"/>
      <c r="L2355" s="2"/>
      <c r="M2355" s="2" t="s">
        <v>55</v>
      </c>
      <c r="N2355" s="2" t="s">
        <v>17</v>
      </c>
      <c r="O2355" s="2" t="s">
        <v>88</v>
      </c>
    </row>
    <row r="2356" spans="1:15" hidden="1">
      <c r="A2356" s="1" t="s">
        <v>15</v>
      </c>
      <c r="B2356" s="2">
        <v>2013</v>
      </c>
      <c r="C2356" s="2" t="s">
        <v>16</v>
      </c>
      <c r="D2356" s="2" t="s">
        <v>17</v>
      </c>
      <c r="E2356" s="2" t="s">
        <v>27</v>
      </c>
      <c r="F2356" s="2" t="s">
        <v>72</v>
      </c>
      <c r="G2356" s="2" t="s">
        <v>20</v>
      </c>
      <c r="H2356" s="2" t="s">
        <v>29</v>
      </c>
      <c r="I2356" s="2" t="s">
        <v>22</v>
      </c>
      <c r="J2356" s="2" t="s">
        <v>30</v>
      </c>
      <c r="K2356" s="2" t="s">
        <v>40</v>
      </c>
      <c r="L2356" s="2" t="s">
        <v>41</v>
      </c>
      <c r="M2356" s="2" t="s">
        <v>44</v>
      </c>
      <c r="N2356" s="2" t="s">
        <v>88</v>
      </c>
      <c r="O2356" s="2" t="s">
        <v>88</v>
      </c>
    </row>
    <row r="2357" spans="1:15" hidden="1">
      <c r="A2357" s="1" t="s">
        <v>63</v>
      </c>
      <c r="B2357" s="2">
        <v>2013</v>
      </c>
      <c r="C2357" s="2" t="s">
        <v>16</v>
      </c>
      <c r="D2357" s="2"/>
      <c r="E2357" s="2" t="s">
        <v>27</v>
      </c>
      <c r="F2357" s="2" t="s">
        <v>50</v>
      </c>
      <c r="G2357" s="2" t="s">
        <v>142</v>
      </c>
      <c r="H2357" s="2" t="s">
        <v>216</v>
      </c>
      <c r="I2357" s="2" t="s">
        <v>131</v>
      </c>
      <c r="J2357" s="2" t="s">
        <v>30</v>
      </c>
      <c r="K2357" s="2" t="s">
        <v>83</v>
      </c>
      <c r="L2357" s="2" t="s">
        <v>25</v>
      </c>
      <c r="M2357" s="2" t="s">
        <v>88</v>
      </c>
      <c r="N2357" s="2" t="s">
        <v>88</v>
      </c>
      <c r="O2357" s="2" t="s">
        <v>88</v>
      </c>
    </row>
    <row r="2358" spans="1:15">
      <c r="A2358" s="1" t="s">
        <v>15</v>
      </c>
      <c r="B2358" s="2">
        <v>2023</v>
      </c>
      <c r="C2358" s="2" t="s">
        <v>16</v>
      </c>
      <c r="D2358" s="2" t="s">
        <v>33</v>
      </c>
      <c r="E2358" s="2" t="s">
        <v>65</v>
      </c>
      <c r="F2358" s="2" t="s">
        <v>66</v>
      </c>
      <c r="G2358" s="2" t="s">
        <v>20</v>
      </c>
      <c r="H2358" s="2" t="s">
        <v>29</v>
      </c>
      <c r="I2358" s="2" t="s">
        <v>22</v>
      </c>
      <c r="J2358" s="2" t="s">
        <v>67</v>
      </c>
      <c r="K2358" s="2" t="s">
        <v>25</v>
      </c>
      <c r="L2358" s="2" t="s">
        <v>25</v>
      </c>
      <c r="M2358" s="2" t="s">
        <v>32</v>
      </c>
      <c r="N2358" s="2" t="s">
        <v>33</v>
      </c>
      <c r="O2358" s="2" t="s">
        <v>43</v>
      </c>
    </row>
    <row r="2359" spans="1:15" hidden="1">
      <c r="A2359" s="1" t="s">
        <v>15</v>
      </c>
      <c r="B2359" s="2">
        <v>2010</v>
      </c>
      <c r="C2359" s="2" t="s">
        <v>16</v>
      </c>
      <c r="D2359" s="2" t="s">
        <v>17</v>
      </c>
      <c r="E2359" s="2" t="s">
        <v>27</v>
      </c>
      <c r="F2359" s="2" t="s">
        <v>19</v>
      </c>
      <c r="G2359" s="2" t="s">
        <v>45</v>
      </c>
      <c r="H2359" s="2" t="s">
        <v>54</v>
      </c>
      <c r="I2359" s="2" t="s">
        <v>47</v>
      </c>
      <c r="J2359" s="2" t="s">
        <v>30</v>
      </c>
      <c r="K2359" s="2" t="s">
        <v>24</v>
      </c>
      <c r="L2359" s="2" t="s">
        <v>25</v>
      </c>
      <c r="M2359" s="2" t="s">
        <v>88</v>
      </c>
      <c r="N2359" s="2" t="s">
        <v>88</v>
      </c>
      <c r="O2359" s="2" t="s">
        <v>88</v>
      </c>
    </row>
    <row r="2360" spans="1:15">
      <c r="A2360" s="1" t="s">
        <v>15</v>
      </c>
      <c r="B2360" s="2">
        <v>2023</v>
      </c>
      <c r="C2360" s="2" t="s">
        <v>16</v>
      </c>
      <c r="D2360" s="2" t="s">
        <v>33</v>
      </c>
      <c r="E2360" s="2" t="s">
        <v>65</v>
      </c>
      <c r="F2360" s="2" t="s">
        <v>66</v>
      </c>
      <c r="G2360" s="2" t="s">
        <v>20</v>
      </c>
      <c r="H2360" s="2" t="s">
        <v>29</v>
      </c>
      <c r="I2360" s="2" t="s">
        <v>22</v>
      </c>
      <c r="J2360" s="2" t="s">
        <v>67</v>
      </c>
      <c r="K2360" s="2" t="s">
        <v>25</v>
      </c>
      <c r="L2360" s="2" t="s">
        <v>25</v>
      </c>
      <c r="M2360" s="2" t="s">
        <v>32</v>
      </c>
      <c r="N2360" s="2" t="s">
        <v>33</v>
      </c>
      <c r="O2360" s="2" t="s">
        <v>43</v>
      </c>
    </row>
    <row r="2361" spans="1:15">
      <c r="A2361" s="1" t="s">
        <v>118</v>
      </c>
      <c r="B2361" s="2">
        <v>2018</v>
      </c>
      <c r="C2361" s="2" t="s">
        <v>16</v>
      </c>
      <c r="D2361" s="2" t="s">
        <v>33</v>
      </c>
      <c r="E2361" s="2" t="s">
        <v>79</v>
      </c>
      <c r="F2361" s="2" t="s">
        <v>89</v>
      </c>
      <c r="G2361" s="2" t="s">
        <v>20</v>
      </c>
      <c r="H2361" s="2" t="s">
        <v>238</v>
      </c>
      <c r="I2361" s="2" t="s">
        <v>76</v>
      </c>
      <c r="J2361" s="2" t="s">
        <v>77</v>
      </c>
      <c r="K2361" s="2" t="s">
        <v>31</v>
      </c>
      <c r="L2361" s="2" t="s">
        <v>25</v>
      </c>
      <c r="M2361" s="2" t="s">
        <v>88</v>
      </c>
      <c r="N2361" s="2" t="s">
        <v>44</v>
      </c>
      <c r="O2361" s="2" t="s">
        <v>43</v>
      </c>
    </row>
    <row r="2362" spans="1:15" hidden="1">
      <c r="A2362" s="1" t="s">
        <v>180</v>
      </c>
      <c r="B2362" s="2">
        <v>2017</v>
      </c>
      <c r="C2362" s="2" t="s">
        <v>16</v>
      </c>
      <c r="D2362" s="2" t="s">
        <v>33</v>
      </c>
      <c r="E2362" s="2" t="s">
        <v>18</v>
      </c>
      <c r="F2362" s="2" t="s">
        <v>50</v>
      </c>
      <c r="G2362" s="2" t="s">
        <v>20</v>
      </c>
      <c r="H2362" s="2" t="s">
        <v>21</v>
      </c>
      <c r="I2362" s="2" t="s">
        <v>22</v>
      </c>
      <c r="J2362" s="2" t="s">
        <v>23</v>
      </c>
      <c r="K2362" s="2" t="s">
        <v>84</v>
      </c>
      <c r="L2362" s="2" t="s">
        <v>41</v>
      </c>
      <c r="M2362" s="2" t="s">
        <v>88</v>
      </c>
      <c r="N2362" s="2" t="s">
        <v>17</v>
      </c>
      <c r="O2362" s="2" t="s">
        <v>98</v>
      </c>
    </row>
    <row r="2363" spans="1:15" hidden="1">
      <c r="A2363" s="1" t="s">
        <v>15</v>
      </c>
      <c r="B2363" s="2">
        <v>2010</v>
      </c>
      <c r="C2363" s="2" t="s">
        <v>16</v>
      </c>
      <c r="D2363" s="2" t="s">
        <v>17</v>
      </c>
      <c r="E2363" s="2" t="s">
        <v>27</v>
      </c>
      <c r="F2363" s="2" t="s">
        <v>19</v>
      </c>
      <c r="G2363" s="2" t="s">
        <v>45</v>
      </c>
      <c r="H2363" s="2" t="s">
        <v>54</v>
      </c>
      <c r="I2363" s="2" t="s">
        <v>47</v>
      </c>
      <c r="J2363" s="2" t="s">
        <v>30</v>
      </c>
      <c r="K2363" s="2" t="s">
        <v>24</v>
      </c>
      <c r="L2363" s="2" t="s">
        <v>25</v>
      </c>
      <c r="M2363" s="2" t="s">
        <v>88</v>
      </c>
      <c r="N2363" s="2" t="s">
        <v>88</v>
      </c>
      <c r="O2363" s="2" t="s">
        <v>88</v>
      </c>
    </row>
    <row r="2364" spans="1:15">
      <c r="A2364" s="1" t="s">
        <v>15</v>
      </c>
      <c r="B2364" s="2">
        <v>2023</v>
      </c>
      <c r="C2364" s="2" t="s">
        <v>16</v>
      </c>
      <c r="D2364" s="2" t="s">
        <v>33</v>
      </c>
      <c r="E2364" s="2" t="s">
        <v>65</v>
      </c>
      <c r="F2364" s="2" t="s">
        <v>66</v>
      </c>
      <c r="G2364" s="2" t="s">
        <v>20</v>
      </c>
      <c r="H2364" s="2" t="s">
        <v>29</v>
      </c>
      <c r="I2364" s="2" t="s">
        <v>22</v>
      </c>
      <c r="J2364" s="2" t="s">
        <v>67</v>
      </c>
      <c r="K2364" s="2" t="s">
        <v>25</v>
      </c>
      <c r="L2364" s="2" t="s">
        <v>25</v>
      </c>
      <c r="M2364" s="2" t="s">
        <v>32</v>
      </c>
      <c r="N2364" s="2" t="s">
        <v>33</v>
      </c>
      <c r="O2364" s="2" t="s">
        <v>43</v>
      </c>
    </row>
    <row r="2365" spans="1:15" hidden="1">
      <c r="A2365" s="1" t="s">
        <v>15</v>
      </c>
      <c r="B2365" s="2">
        <v>2009</v>
      </c>
      <c r="C2365" s="2" t="s">
        <v>16</v>
      </c>
      <c r="D2365" s="2" t="s">
        <v>17</v>
      </c>
      <c r="E2365" s="2" t="s">
        <v>27</v>
      </c>
      <c r="F2365" s="2" t="s">
        <v>19</v>
      </c>
      <c r="G2365" s="2" t="s">
        <v>20</v>
      </c>
      <c r="H2365" s="2" t="s">
        <v>51</v>
      </c>
      <c r="I2365" s="2" t="s">
        <v>22</v>
      </c>
      <c r="J2365" s="2" t="s">
        <v>30</v>
      </c>
      <c r="K2365" s="2" t="s">
        <v>70</v>
      </c>
      <c r="L2365" s="2" t="s">
        <v>25</v>
      </c>
      <c r="M2365" s="2" t="s">
        <v>88</v>
      </c>
      <c r="N2365" s="2" t="s">
        <v>17</v>
      </c>
      <c r="O2365" s="2" t="s">
        <v>88</v>
      </c>
    </row>
    <row r="2366" spans="1:15">
      <c r="A2366" s="1" t="s">
        <v>15</v>
      </c>
      <c r="B2366" s="2">
        <v>2023</v>
      </c>
      <c r="C2366" s="2" t="s">
        <v>16</v>
      </c>
      <c r="D2366" s="2" t="s">
        <v>33</v>
      </c>
      <c r="E2366" s="2" t="s">
        <v>65</v>
      </c>
      <c r="F2366" s="2" t="s">
        <v>66</v>
      </c>
      <c r="G2366" s="2" t="s">
        <v>20</v>
      </c>
      <c r="H2366" s="2" t="s">
        <v>29</v>
      </c>
      <c r="I2366" s="2" t="s">
        <v>22</v>
      </c>
      <c r="J2366" s="2" t="s">
        <v>67</v>
      </c>
      <c r="K2366" s="2" t="s">
        <v>25</v>
      </c>
      <c r="L2366" s="2" t="s">
        <v>25</v>
      </c>
      <c r="M2366" s="2" t="s">
        <v>32</v>
      </c>
      <c r="N2366" s="2" t="s">
        <v>33</v>
      </c>
      <c r="O2366" s="2" t="s">
        <v>43</v>
      </c>
    </row>
    <row r="2367" spans="1:15">
      <c r="A2367" s="1" t="s">
        <v>15</v>
      </c>
      <c r="B2367" s="2">
        <v>2023</v>
      </c>
      <c r="C2367" s="2" t="s">
        <v>16</v>
      </c>
      <c r="D2367" s="2" t="s">
        <v>33</v>
      </c>
      <c r="E2367" s="2" t="s">
        <v>65</v>
      </c>
      <c r="F2367" s="2" t="s">
        <v>66</v>
      </c>
      <c r="G2367" s="2" t="s">
        <v>20</v>
      </c>
      <c r="H2367" s="2" t="s">
        <v>29</v>
      </c>
      <c r="I2367" s="2" t="s">
        <v>22</v>
      </c>
      <c r="J2367" s="2" t="s">
        <v>67</v>
      </c>
      <c r="K2367" s="2" t="s">
        <v>25</v>
      </c>
      <c r="L2367" s="2" t="s">
        <v>25</v>
      </c>
      <c r="M2367" s="2" t="s">
        <v>32</v>
      </c>
      <c r="N2367" s="2" t="s">
        <v>33</v>
      </c>
      <c r="O2367" s="2" t="s">
        <v>43</v>
      </c>
    </row>
    <row r="2368" spans="1:15" hidden="1">
      <c r="A2368" s="1" t="s">
        <v>48</v>
      </c>
      <c r="B2368" s="2">
        <v>2016</v>
      </c>
      <c r="C2368" s="2" t="s">
        <v>16</v>
      </c>
      <c r="D2368" s="2" t="s">
        <v>17</v>
      </c>
      <c r="E2368" s="2" t="s">
        <v>27</v>
      </c>
      <c r="F2368" s="2" t="s">
        <v>19</v>
      </c>
      <c r="G2368" s="2" t="s">
        <v>36</v>
      </c>
      <c r="H2368" s="2" t="s">
        <v>60</v>
      </c>
      <c r="I2368" s="2" t="s">
        <v>38</v>
      </c>
      <c r="J2368" s="2" t="s">
        <v>30</v>
      </c>
      <c r="K2368" s="2"/>
      <c r="L2368" s="2"/>
      <c r="M2368" s="2" t="s">
        <v>88</v>
      </c>
      <c r="N2368" s="2" t="s">
        <v>33</v>
      </c>
      <c r="O2368" s="2" t="s">
        <v>88</v>
      </c>
    </row>
    <row r="2369" spans="1:15" hidden="1">
      <c r="A2369" s="1" t="s">
        <v>15</v>
      </c>
      <c r="B2369" s="2">
        <v>2012</v>
      </c>
      <c r="C2369" s="2" t="s">
        <v>16</v>
      </c>
      <c r="D2369" s="2" t="s">
        <v>17</v>
      </c>
      <c r="E2369" s="2" t="s">
        <v>18</v>
      </c>
      <c r="F2369" s="2" t="s">
        <v>19</v>
      </c>
      <c r="G2369" s="2" t="s">
        <v>20</v>
      </c>
      <c r="H2369" s="2" t="s">
        <v>21</v>
      </c>
      <c r="I2369" s="2" t="s">
        <v>22</v>
      </c>
      <c r="J2369" s="2" t="s">
        <v>23</v>
      </c>
      <c r="K2369" s="2" t="s">
        <v>24</v>
      </c>
      <c r="L2369" s="2" t="s">
        <v>25</v>
      </c>
      <c r="M2369" s="2" t="s">
        <v>88</v>
      </c>
      <c r="N2369" s="2" t="s">
        <v>88</v>
      </c>
      <c r="O2369" s="2" t="s">
        <v>88</v>
      </c>
    </row>
    <row r="2370" spans="1:15" hidden="1">
      <c r="A2370" s="1" t="s">
        <v>105</v>
      </c>
      <c r="B2370" s="2">
        <v>2017</v>
      </c>
      <c r="C2370" s="2" t="s">
        <v>16</v>
      </c>
      <c r="D2370" s="2" t="s">
        <v>33</v>
      </c>
      <c r="E2370" s="2" t="s">
        <v>103</v>
      </c>
      <c r="F2370" s="2" t="s">
        <v>72</v>
      </c>
      <c r="G2370" s="2" t="s">
        <v>20</v>
      </c>
      <c r="H2370" s="2" t="s">
        <v>51</v>
      </c>
      <c r="I2370" s="2" t="s">
        <v>22</v>
      </c>
      <c r="J2370" s="2" t="s">
        <v>52</v>
      </c>
      <c r="K2370" s="2"/>
      <c r="L2370" s="2"/>
      <c r="M2370" s="2" t="s">
        <v>88</v>
      </c>
      <c r="N2370" s="2" t="s">
        <v>44</v>
      </c>
      <c r="O2370" s="2" t="s">
        <v>88</v>
      </c>
    </row>
    <row r="2371" spans="1:15" hidden="1">
      <c r="A2371" s="1" t="s">
        <v>235</v>
      </c>
      <c r="B2371" s="2">
        <v>2020</v>
      </c>
      <c r="C2371" s="2" t="s">
        <v>16</v>
      </c>
      <c r="D2371" s="2" t="s">
        <v>17</v>
      </c>
      <c r="E2371" s="2" t="s">
        <v>18</v>
      </c>
      <c r="F2371" s="2" t="s">
        <v>19</v>
      </c>
      <c r="G2371" s="2" t="s">
        <v>36</v>
      </c>
      <c r="H2371" s="2" t="s">
        <v>239</v>
      </c>
      <c r="I2371" s="2" t="s">
        <v>38</v>
      </c>
      <c r="J2371" s="2" t="s">
        <v>23</v>
      </c>
      <c r="K2371" s="2" t="s">
        <v>83</v>
      </c>
      <c r="L2371" s="2" t="s">
        <v>25</v>
      </c>
      <c r="M2371" s="2" t="s">
        <v>32</v>
      </c>
      <c r="N2371" s="2" t="s">
        <v>88</v>
      </c>
      <c r="O2371" s="2" t="s">
        <v>88</v>
      </c>
    </row>
    <row r="2372" spans="1:15" hidden="1">
      <c r="A2372" s="1" t="s">
        <v>15</v>
      </c>
      <c r="B2372" s="2">
        <v>2013</v>
      </c>
      <c r="C2372" s="2" t="s">
        <v>16</v>
      </c>
      <c r="D2372" s="2" t="s">
        <v>17</v>
      </c>
      <c r="E2372" s="2" t="s">
        <v>34</v>
      </c>
      <c r="F2372" s="2" t="s">
        <v>19</v>
      </c>
      <c r="G2372" s="2" t="s">
        <v>36</v>
      </c>
      <c r="H2372" s="2" t="s">
        <v>37</v>
      </c>
      <c r="I2372" s="2" t="s">
        <v>38</v>
      </c>
      <c r="J2372" s="2" t="s">
        <v>30</v>
      </c>
      <c r="K2372" s="2" t="s">
        <v>40</v>
      </c>
      <c r="L2372" s="2" t="s">
        <v>41</v>
      </c>
      <c r="M2372" s="2" t="s">
        <v>88</v>
      </c>
      <c r="N2372" s="2" t="s">
        <v>88</v>
      </c>
      <c r="O2372" s="2" t="s">
        <v>88</v>
      </c>
    </row>
    <row r="2373" spans="1:15" hidden="1">
      <c r="A2373" s="1" t="s">
        <v>15</v>
      </c>
      <c r="B2373" s="2">
        <v>2013</v>
      </c>
      <c r="C2373" s="2" t="s">
        <v>16</v>
      </c>
      <c r="D2373" s="2" t="s">
        <v>17</v>
      </c>
      <c r="E2373" s="2" t="s">
        <v>91</v>
      </c>
      <c r="F2373" s="2" t="s">
        <v>35</v>
      </c>
      <c r="G2373" s="2" t="s">
        <v>45</v>
      </c>
      <c r="H2373" s="2" t="s">
        <v>54</v>
      </c>
      <c r="I2373" s="2" t="s">
        <v>47</v>
      </c>
      <c r="J2373" s="2" t="s">
        <v>39</v>
      </c>
      <c r="K2373" s="2"/>
      <c r="L2373" s="2"/>
      <c r="M2373" s="2" t="s">
        <v>88</v>
      </c>
      <c r="N2373" s="2" t="s">
        <v>88</v>
      </c>
      <c r="O2373" s="2" t="s">
        <v>88</v>
      </c>
    </row>
    <row r="2374" spans="1:15">
      <c r="A2374" s="1" t="s">
        <v>15</v>
      </c>
      <c r="B2374" s="2">
        <v>2010</v>
      </c>
      <c r="C2374" s="2" t="s">
        <v>16</v>
      </c>
      <c r="D2374" s="2" t="s">
        <v>33</v>
      </c>
      <c r="E2374" s="2" t="s">
        <v>34</v>
      </c>
      <c r="F2374" s="2" t="s">
        <v>35</v>
      </c>
      <c r="G2374" s="2" t="s">
        <v>36</v>
      </c>
      <c r="H2374" s="2" t="s">
        <v>146</v>
      </c>
      <c r="I2374" s="2" t="s">
        <v>47</v>
      </c>
      <c r="J2374" s="2" t="s">
        <v>39</v>
      </c>
      <c r="K2374" s="2" t="s">
        <v>40</v>
      </c>
      <c r="L2374" s="2" t="s">
        <v>41</v>
      </c>
      <c r="M2374" s="2" t="s">
        <v>88</v>
      </c>
      <c r="N2374" s="2" t="s">
        <v>88</v>
      </c>
      <c r="O2374" s="2" t="s">
        <v>43</v>
      </c>
    </row>
    <row r="2375" spans="1:15">
      <c r="A2375" s="1" t="s">
        <v>15</v>
      </c>
      <c r="B2375" s="2">
        <v>2012</v>
      </c>
      <c r="C2375" s="2" t="s">
        <v>16</v>
      </c>
      <c r="D2375" s="2" t="s">
        <v>33</v>
      </c>
      <c r="E2375" s="2" t="s">
        <v>34</v>
      </c>
      <c r="F2375" s="2" t="s">
        <v>35</v>
      </c>
      <c r="G2375" s="2" t="s">
        <v>36</v>
      </c>
      <c r="H2375" s="2" t="s">
        <v>37</v>
      </c>
      <c r="I2375" s="2" t="s">
        <v>38</v>
      </c>
      <c r="J2375" s="2" t="s">
        <v>39</v>
      </c>
      <c r="K2375" s="2" t="s">
        <v>31</v>
      </c>
      <c r="L2375" s="2" t="s">
        <v>25</v>
      </c>
      <c r="M2375" s="2" t="s">
        <v>42</v>
      </c>
      <c r="N2375" s="2" t="s">
        <v>17</v>
      </c>
      <c r="O2375" s="2" t="s">
        <v>43</v>
      </c>
    </row>
    <row r="2376" spans="1:15" hidden="1">
      <c r="A2376" s="1" t="s">
        <v>48</v>
      </c>
      <c r="B2376" s="2">
        <v>2014</v>
      </c>
      <c r="C2376" s="2" t="s">
        <v>16</v>
      </c>
      <c r="D2376" s="2" t="s">
        <v>17</v>
      </c>
      <c r="E2376" s="2" t="s">
        <v>34</v>
      </c>
      <c r="F2376" s="2" t="s">
        <v>35</v>
      </c>
      <c r="G2376" s="2" t="s">
        <v>36</v>
      </c>
      <c r="H2376" s="2" t="s">
        <v>37</v>
      </c>
      <c r="I2376" s="2" t="s">
        <v>38</v>
      </c>
      <c r="J2376" s="2" t="s">
        <v>39</v>
      </c>
      <c r="K2376" s="2" t="s">
        <v>31</v>
      </c>
      <c r="L2376" s="2" t="s">
        <v>25</v>
      </c>
      <c r="M2376" s="2" t="s">
        <v>88</v>
      </c>
      <c r="N2376" s="2" t="s">
        <v>88</v>
      </c>
      <c r="O2376" s="2" t="s">
        <v>88</v>
      </c>
    </row>
    <row r="2377" spans="1:15" hidden="1">
      <c r="A2377" s="1" t="s">
        <v>15</v>
      </c>
      <c r="B2377" s="2">
        <v>2012</v>
      </c>
      <c r="C2377" s="2" t="s">
        <v>16</v>
      </c>
      <c r="D2377" s="2"/>
      <c r="E2377" s="2" t="s">
        <v>91</v>
      </c>
      <c r="F2377" s="2" t="s">
        <v>96</v>
      </c>
      <c r="G2377" s="2" t="s">
        <v>20</v>
      </c>
      <c r="H2377" s="2" t="s">
        <v>85</v>
      </c>
      <c r="I2377" s="2" t="s">
        <v>22</v>
      </c>
      <c r="J2377" s="2"/>
      <c r="K2377" s="2" t="s">
        <v>84</v>
      </c>
      <c r="L2377" s="2" t="s">
        <v>41</v>
      </c>
      <c r="M2377" s="2" t="s">
        <v>88</v>
      </c>
      <c r="N2377" s="2" t="s">
        <v>88</v>
      </c>
      <c r="O2377" s="2" t="s">
        <v>88</v>
      </c>
    </row>
    <row r="2378" spans="1:15">
      <c r="A2378" s="1" t="s">
        <v>15</v>
      </c>
      <c r="B2378" s="2">
        <v>2021</v>
      </c>
      <c r="C2378" s="2" t="s">
        <v>16</v>
      </c>
      <c r="D2378" s="2" t="s">
        <v>33</v>
      </c>
      <c r="E2378" s="2" t="s">
        <v>65</v>
      </c>
      <c r="F2378" s="2" t="s">
        <v>28</v>
      </c>
      <c r="G2378" s="2" t="s">
        <v>20</v>
      </c>
      <c r="H2378" s="2" t="s">
        <v>85</v>
      </c>
      <c r="I2378" s="2" t="s">
        <v>22</v>
      </c>
      <c r="J2378" s="2" t="s">
        <v>67</v>
      </c>
      <c r="K2378" s="2" t="s">
        <v>83</v>
      </c>
      <c r="L2378" s="2" t="s">
        <v>25</v>
      </c>
      <c r="M2378" s="2" t="s">
        <v>32</v>
      </c>
      <c r="N2378" s="2" t="s">
        <v>33</v>
      </c>
      <c r="O2378" s="2" t="s">
        <v>43</v>
      </c>
    </row>
    <row r="2379" spans="1:15">
      <c r="A2379" s="1" t="s">
        <v>15</v>
      </c>
      <c r="B2379" s="2">
        <v>2023</v>
      </c>
      <c r="C2379" s="2" t="s">
        <v>16</v>
      </c>
      <c r="D2379" s="2" t="s">
        <v>33</v>
      </c>
      <c r="E2379" s="2" t="s">
        <v>65</v>
      </c>
      <c r="F2379" s="2" t="s">
        <v>66</v>
      </c>
      <c r="G2379" s="2" t="s">
        <v>20</v>
      </c>
      <c r="H2379" s="2" t="s">
        <v>29</v>
      </c>
      <c r="I2379" s="2" t="s">
        <v>22</v>
      </c>
      <c r="J2379" s="2" t="s">
        <v>67</v>
      </c>
      <c r="K2379" s="2" t="s">
        <v>25</v>
      </c>
      <c r="L2379" s="2" t="s">
        <v>25</v>
      </c>
      <c r="M2379" s="2" t="s">
        <v>32</v>
      </c>
      <c r="N2379" s="2" t="s">
        <v>33</v>
      </c>
      <c r="O2379" s="2" t="s">
        <v>43</v>
      </c>
    </row>
    <row r="2380" spans="1:15" hidden="1">
      <c r="A2380" s="1" t="s">
        <v>15</v>
      </c>
      <c r="B2380" s="2">
        <v>2013</v>
      </c>
      <c r="C2380" s="2" t="s">
        <v>99</v>
      </c>
      <c r="D2380" s="2" t="s">
        <v>17</v>
      </c>
      <c r="E2380" s="2" t="s">
        <v>18</v>
      </c>
      <c r="F2380" s="2" t="s">
        <v>66</v>
      </c>
      <c r="G2380" s="2" t="s">
        <v>20</v>
      </c>
      <c r="H2380" s="2" t="s">
        <v>177</v>
      </c>
      <c r="I2380" s="2" t="s">
        <v>22</v>
      </c>
      <c r="J2380" s="2" t="s">
        <v>23</v>
      </c>
      <c r="K2380" s="2" t="s">
        <v>31</v>
      </c>
      <c r="L2380" s="2" t="s">
        <v>25</v>
      </c>
      <c r="M2380" s="2" t="s">
        <v>81</v>
      </c>
      <c r="N2380" s="2" t="s">
        <v>88</v>
      </c>
      <c r="O2380" s="2" t="s">
        <v>88</v>
      </c>
    </row>
    <row r="2381" spans="1:15" hidden="1">
      <c r="A2381" s="1" t="s">
        <v>15</v>
      </c>
      <c r="B2381" s="2">
        <v>2014</v>
      </c>
      <c r="C2381" s="2" t="s">
        <v>16</v>
      </c>
      <c r="D2381" s="2" t="s">
        <v>33</v>
      </c>
      <c r="E2381" s="2" t="s">
        <v>103</v>
      </c>
      <c r="F2381" s="2" t="s">
        <v>19</v>
      </c>
      <c r="G2381" s="2" t="s">
        <v>20</v>
      </c>
      <c r="H2381" s="2" t="s">
        <v>51</v>
      </c>
      <c r="I2381" s="2" t="s">
        <v>22</v>
      </c>
      <c r="J2381" s="2" t="s">
        <v>52</v>
      </c>
      <c r="K2381" s="2"/>
      <c r="L2381" s="2"/>
      <c r="M2381" s="2" t="s">
        <v>88</v>
      </c>
      <c r="N2381" s="2" t="s">
        <v>17</v>
      </c>
      <c r="O2381" s="2" t="s">
        <v>88</v>
      </c>
    </row>
    <row r="2382" spans="1:15" hidden="1">
      <c r="A2382" s="1" t="s">
        <v>15</v>
      </c>
      <c r="B2382" s="2">
        <v>2016</v>
      </c>
      <c r="C2382" s="2" t="s">
        <v>16</v>
      </c>
      <c r="D2382" s="2" t="s">
        <v>17</v>
      </c>
      <c r="E2382" s="2" t="s">
        <v>27</v>
      </c>
      <c r="F2382" s="2" t="s">
        <v>19</v>
      </c>
      <c r="G2382" s="2" t="s">
        <v>20</v>
      </c>
      <c r="H2382" s="2" t="s">
        <v>71</v>
      </c>
      <c r="I2382" s="2" t="s">
        <v>22</v>
      </c>
      <c r="J2382" s="2" t="s">
        <v>23</v>
      </c>
      <c r="K2382" s="2" t="s">
        <v>41</v>
      </c>
      <c r="L2382" s="2" t="s">
        <v>41</v>
      </c>
      <c r="M2382" s="2" t="s">
        <v>88</v>
      </c>
      <c r="N2382" s="2" t="s">
        <v>88</v>
      </c>
      <c r="O2382" s="2" t="s">
        <v>88</v>
      </c>
    </row>
    <row r="2383" spans="1:15" hidden="1">
      <c r="A2383" s="1" t="s">
        <v>15</v>
      </c>
      <c r="B2383" s="2">
        <v>2015</v>
      </c>
      <c r="C2383" s="2" t="s">
        <v>16</v>
      </c>
      <c r="D2383" s="2" t="s">
        <v>44</v>
      </c>
      <c r="E2383" s="2" t="s">
        <v>27</v>
      </c>
      <c r="F2383" s="2" t="s">
        <v>72</v>
      </c>
      <c r="G2383" s="2" t="s">
        <v>20</v>
      </c>
      <c r="H2383" s="2" t="s">
        <v>51</v>
      </c>
      <c r="I2383" s="2" t="s">
        <v>22</v>
      </c>
      <c r="J2383" s="2" t="s">
        <v>30</v>
      </c>
      <c r="K2383" s="2"/>
      <c r="L2383" s="2"/>
      <c r="M2383" s="2" t="s">
        <v>32</v>
      </c>
      <c r="N2383" s="2" t="s">
        <v>33</v>
      </c>
      <c r="O2383" s="2" t="s">
        <v>88</v>
      </c>
    </row>
    <row r="2384" spans="1:15">
      <c r="A2384" s="1" t="s">
        <v>15</v>
      </c>
      <c r="B2384" s="2">
        <v>2023</v>
      </c>
      <c r="C2384" s="2" t="s">
        <v>16</v>
      </c>
      <c r="D2384" s="2" t="s">
        <v>33</v>
      </c>
      <c r="E2384" s="2" t="s">
        <v>65</v>
      </c>
      <c r="F2384" s="2" t="s">
        <v>66</v>
      </c>
      <c r="G2384" s="2" t="s">
        <v>20</v>
      </c>
      <c r="H2384" s="2" t="s">
        <v>29</v>
      </c>
      <c r="I2384" s="2" t="s">
        <v>22</v>
      </c>
      <c r="J2384" s="2" t="s">
        <v>67</v>
      </c>
      <c r="K2384" s="2" t="s">
        <v>25</v>
      </c>
      <c r="L2384" s="2" t="s">
        <v>25</v>
      </c>
      <c r="M2384" s="2" t="s">
        <v>32</v>
      </c>
      <c r="N2384" s="2" t="s">
        <v>33</v>
      </c>
      <c r="O2384" s="2" t="s">
        <v>43</v>
      </c>
    </row>
    <row r="2385" spans="1:15" hidden="1">
      <c r="A2385" s="1" t="s">
        <v>15</v>
      </c>
      <c r="B2385" s="2">
        <v>2019</v>
      </c>
      <c r="C2385" s="2" t="s">
        <v>16</v>
      </c>
      <c r="D2385" s="2" t="s">
        <v>33</v>
      </c>
      <c r="E2385" s="2" t="s">
        <v>49</v>
      </c>
      <c r="F2385" s="2" t="s">
        <v>35</v>
      </c>
      <c r="G2385" s="2" t="s">
        <v>20</v>
      </c>
      <c r="H2385" s="2" t="s">
        <v>71</v>
      </c>
      <c r="I2385" s="2" t="s">
        <v>22</v>
      </c>
      <c r="J2385" s="2" t="s">
        <v>52</v>
      </c>
      <c r="K2385" s="2"/>
      <c r="L2385" s="2"/>
      <c r="M2385" s="2" t="s">
        <v>42</v>
      </c>
      <c r="N2385" s="2" t="s">
        <v>17</v>
      </c>
      <c r="O2385" s="2" t="s">
        <v>88</v>
      </c>
    </row>
    <row r="2386" spans="1:15" hidden="1">
      <c r="A2386" s="1" t="s">
        <v>118</v>
      </c>
      <c r="B2386" s="2">
        <v>2017</v>
      </c>
      <c r="C2386" s="2" t="s">
        <v>16</v>
      </c>
      <c r="D2386" s="2" t="s">
        <v>17</v>
      </c>
      <c r="E2386" s="2" t="s">
        <v>27</v>
      </c>
      <c r="F2386" s="2" t="s">
        <v>19</v>
      </c>
      <c r="G2386" s="2" t="s">
        <v>20</v>
      </c>
      <c r="H2386" s="2" t="s">
        <v>21</v>
      </c>
      <c r="I2386" s="2" t="s">
        <v>22</v>
      </c>
      <c r="J2386" s="2" t="s">
        <v>30</v>
      </c>
      <c r="K2386" s="2"/>
      <c r="L2386" s="2"/>
      <c r="M2386" s="2" t="s">
        <v>42</v>
      </c>
      <c r="N2386" s="2" t="s">
        <v>88</v>
      </c>
      <c r="O2386" s="2" t="s">
        <v>88</v>
      </c>
    </row>
    <row r="2387" spans="1:15">
      <c r="A2387" s="1" t="s">
        <v>15</v>
      </c>
      <c r="B2387" s="2">
        <v>2019</v>
      </c>
      <c r="C2387" s="2" t="s">
        <v>16</v>
      </c>
      <c r="D2387" s="2" t="s">
        <v>33</v>
      </c>
      <c r="E2387" s="2" t="s">
        <v>91</v>
      </c>
      <c r="F2387" s="2" t="s">
        <v>66</v>
      </c>
      <c r="G2387" s="2" t="s">
        <v>20</v>
      </c>
      <c r="H2387" s="2" t="s">
        <v>71</v>
      </c>
      <c r="I2387" s="2" t="s">
        <v>22</v>
      </c>
      <c r="J2387" s="2" t="s">
        <v>52</v>
      </c>
      <c r="K2387" s="2" t="s">
        <v>31</v>
      </c>
      <c r="L2387" s="2" t="s">
        <v>25</v>
      </c>
      <c r="M2387" s="2" t="s">
        <v>32</v>
      </c>
      <c r="N2387" s="2" t="s">
        <v>88</v>
      </c>
      <c r="O2387" s="2" t="s">
        <v>43</v>
      </c>
    </row>
    <row r="2388" spans="1:15" hidden="1">
      <c r="A2388" s="1" t="s">
        <v>229</v>
      </c>
      <c r="B2388" s="2">
        <v>2013</v>
      </c>
      <c r="C2388" s="2" t="s">
        <v>16</v>
      </c>
      <c r="D2388" s="2" t="s">
        <v>33</v>
      </c>
      <c r="E2388" s="2" t="s">
        <v>65</v>
      </c>
      <c r="F2388" s="2" t="s">
        <v>19</v>
      </c>
      <c r="G2388" s="2"/>
      <c r="H2388" s="2"/>
      <c r="I2388" s="2" t="s">
        <v>184</v>
      </c>
      <c r="J2388" s="2" t="s">
        <v>52</v>
      </c>
      <c r="K2388" s="2"/>
      <c r="L2388" s="2"/>
      <c r="M2388" s="2" t="s">
        <v>55</v>
      </c>
      <c r="N2388" s="2" t="s">
        <v>33</v>
      </c>
      <c r="O2388" s="2" t="s">
        <v>64</v>
      </c>
    </row>
    <row r="2389" spans="1:15" hidden="1">
      <c r="A2389" s="1" t="s">
        <v>15</v>
      </c>
      <c r="B2389" s="2">
        <v>2013</v>
      </c>
      <c r="C2389" s="2" t="s">
        <v>16</v>
      </c>
      <c r="D2389" s="2" t="s">
        <v>17</v>
      </c>
      <c r="E2389" s="2" t="s">
        <v>27</v>
      </c>
      <c r="F2389" s="2" t="s">
        <v>28</v>
      </c>
      <c r="G2389" s="2" t="s">
        <v>20</v>
      </c>
      <c r="H2389" s="2" t="s">
        <v>85</v>
      </c>
      <c r="I2389" s="2" t="s">
        <v>22</v>
      </c>
      <c r="J2389" s="2" t="s">
        <v>30</v>
      </c>
      <c r="K2389" s="2" t="s">
        <v>31</v>
      </c>
      <c r="L2389" s="2" t="s">
        <v>25</v>
      </c>
      <c r="M2389" s="2" t="s">
        <v>32</v>
      </c>
      <c r="N2389" s="2" t="s">
        <v>88</v>
      </c>
      <c r="O2389" s="2" t="s">
        <v>88</v>
      </c>
    </row>
    <row r="2390" spans="1:15">
      <c r="A2390" s="1" t="s">
        <v>15</v>
      </c>
      <c r="B2390" s="2">
        <v>2020</v>
      </c>
      <c r="C2390" s="2" t="s">
        <v>16</v>
      </c>
      <c r="D2390" s="2" t="s">
        <v>33</v>
      </c>
      <c r="E2390" s="2" t="s">
        <v>79</v>
      </c>
      <c r="F2390" s="2" t="s">
        <v>86</v>
      </c>
      <c r="G2390" s="2" t="s">
        <v>127</v>
      </c>
      <c r="H2390" s="2" t="s">
        <v>128</v>
      </c>
      <c r="I2390" s="2" t="s">
        <v>76</v>
      </c>
      <c r="J2390" s="2" t="s">
        <v>77</v>
      </c>
      <c r="K2390" s="2" t="s">
        <v>41</v>
      </c>
      <c r="L2390" s="2" t="s">
        <v>41</v>
      </c>
      <c r="M2390" s="2" t="s">
        <v>88</v>
      </c>
      <c r="N2390" s="2" t="s">
        <v>33</v>
      </c>
      <c r="O2390" s="2" t="s">
        <v>43</v>
      </c>
    </row>
    <row r="2391" spans="1:15">
      <c r="A2391" s="1" t="s">
        <v>15</v>
      </c>
      <c r="B2391" s="2">
        <v>2015</v>
      </c>
      <c r="C2391" s="2" t="s">
        <v>16</v>
      </c>
      <c r="D2391" s="2" t="s">
        <v>33</v>
      </c>
      <c r="E2391" s="2" t="s">
        <v>65</v>
      </c>
      <c r="F2391" s="2" t="s">
        <v>28</v>
      </c>
      <c r="G2391" s="2" t="s">
        <v>20</v>
      </c>
      <c r="H2391" s="2" t="s">
        <v>155</v>
      </c>
      <c r="I2391" s="2" t="s">
        <v>22</v>
      </c>
      <c r="J2391" s="2" t="s">
        <v>67</v>
      </c>
      <c r="K2391" s="2" t="s">
        <v>40</v>
      </c>
      <c r="L2391" s="2" t="s">
        <v>41</v>
      </c>
      <c r="M2391" s="2" t="s">
        <v>88</v>
      </c>
      <c r="N2391" s="2" t="s">
        <v>33</v>
      </c>
      <c r="O2391" s="2" t="s">
        <v>43</v>
      </c>
    </row>
    <row r="2392" spans="1:15">
      <c r="A2392" s="1" t="s">
        <v>15</v>
      </c>
      <c r="B2392" s="2">
        <v>2017</v>
      </c>
      <c r="C2392" s="2" t="s">
        <v>16</v>
      </c>
      <c r="D2392" s="2" t="s">
        <v>33</v>
      </c>
      <c r="E2392" s="2" t="s">
        <v>65</v>
      </c>
      <c r="F2392" s="2" t="s">
        <v>59</v>
      </c>
      <c r="G2392" s="2"/>
      <c r="H2392" s="2"/>
      <c r="I2392" s="2" t="s">
        <v>184</v>
      </c>
      <c r="J2392" s="2" t="s">
        <v>67</v>
      </c>
      <c r="K2392" s="2" t="s">
        <v>40</v>
      </c>
      <c r="L2392" s="2" t="s">
        <v>41</v>
      </c>
      <c r="M2392" s="2" t="s">
        <v>42</v>
      </c>
      <c r="N2392" s="2" t="s">
        <v>33</v>
      </c>
      <c r="O2392" s="2" t="s">
        <v>43</v>
      </c>
    </row>
    <row r="2393" spans="1:15" hidden="1">
      <c r="A2393" s="1" t="s">
        <v>63</v>
      </c>
      <c r="B2393" s="2">
        <v>2014</v>
      </c>
      <c r="C2393" s="2" t="s">
        <v>16</v>
      </c>
      <c r="D2393" s="2" t="s">
        <v>33</v>
      </c>
      <c r="E2393" s="2" t="s">
        <v>65</v>
      </c>
      <c r="F2393" s="2" t="s">
        <v>28</v>
      </c>
      <c r="G2393" s="2"/>
      <c r="H2393" s="2"/>
      <c r="I2393" s="2" t="s">
        <v>184</v>
      </c>
      <c r="J2393" s="2" t="s">
        <v>52</v>
      </c>
      <c r="K2393" s="2" t="s">
        <v>31</v>
      </c>
      <c r="L2393" s="2" t="s">
        <v>25</v>
      </c>
      <c r="M2393" s="2" t="s">
        <v>55</v>
      </c>
      <c r="N2393" s="2" t="s">
        <v>33</v>
      </c>
      <c r="O2393" s="2" t="s">
        <v>78</v>
      </c>
    </row>
    <row r="2394" spans="1:15">
      <c r="A2394" s="1" t="s">
        <v>15</v>
      </c>
      <c r="B2394" s="2">
        <v>2014</v>
      </c>
      <c r="C2394" s="2" t="s">
        <v>16</v>
      </c>
      <c r="D2394" s="2" t="s">
        <v>33</v>
      </c>
      <c r="E2394" s="2" t="s">
        <v>34</v>
      </c>
      <c r="F2394" s="2" t="s">
        <v>35</v>
      </c>
      <c r="G2394" s="2" t="s">
        <v>36</v>
      </c>
      <c r="H2394" s="2" t="s">
        <v>60</v>
      </c>
      <c r="I2394" s="2" t="s">
        <v>38</v>
      </c>
      <c r="J2394" s="2" t="s">
        <v>39</v>
      </c>
      <c r="K2394" s="2" t="s">
        <v>40</v>
      </c>
      <c r="L2394" s="2" t="s">
        <v>41</v>
      </c>
      <c r="M2394" s="2" t="s">
        <v>42</v>
      </c>
      <c r="N2394" s="2" t="s">
        <v>88</v>
      </c>
      <c r="O2394" s="2" t="s">
        <v>43</v>
      </c>
    </row>
    <row r="2395" spans="1:15" hidden="1">
      <c r="A2395" s="1" t="s">
        <v>15</v>
      </c>
      <c r="B2395" s="2">
        <v>2012</v>
      </c>
      <c r="C2395" s="2" t="s">
        <v>16</v>
      </c>
      <c r="D2395" s="2" t="s">
        <v>33</v>
      </c>
      <c r="E2395" s="2" t="s">
        <v>49</v>
      </c>
      <c r="F2395" s="2" t="s">
        <v>19</v>
      </c>
      <c r="G2395" s="2" t="s">
        <v>20</v>
      </c>
      <c r="H2395" s="2" t="s">
        <v>21</v>
      </c>
      <c r="I2395" s="2" t="s">
        <v>22</v>
      </c>
      <c r="J2395" s="2" t="s">
        <v>52</v>
      </c>
      <c r="K2395" s="2" t="s">
        <v>24</v>
      </c>
      <c r="L2395" s="2" t="s">
        <v>25</v>
      </c>
      <c r="M2395" s="2" t="s">
        <v>44</v>
      </c>
      <c r="N2395" s="2" t="s">
        <v>88</v>
      </c>
      <c r="O2395" s="2" t="s">
        <v>88</v>
      </c>
    </row>
    <row r="2396" spans="1:15" hidden="1">
      <c r="A2396" s="1" t="s">
        <v>118</v>
      </c>
      <c r="B2396" s="2">
        <v>2017</v>
      </c>
      <c r="C2396" s="2" t="s">
        <v>16</v>
      </c>
      <c r="D2396" s="2" t="s">
        <v>17</v>
      </c>
      <c r="E2396" s="2" t="s">
        <v>27</v>
      </c>
      <c r="F2396" s="2" t="s">
        <v>35</v>
      </c>
      <c r="G2396" s="2" t="s">
        <v>45</v>
      </c>
      <c r="H2396" s="2" t="s">
        <v>54</v>
      </c>
      <c r="I2396" s="2" t="s">
        <v>47</v>
      </c>
      <c r="J2396" s="2" t="s">
        <v>30</v>
      </c>
      <c r="K2396" s="2" t="s">
        <v>84</v>
      </c>
      <c r="L2396" s="2" t="s">
        <v>41</v>
      </c>
      <c r="M2396" s="2" t="s">
        <v>42</v>
      </c>
      <c r="N2396" s="2" t="s">
        <v>33</v>
      </c>
      <c r="O2396" s="2" t="s">
        <v>88</v>
      </c>
    </row>
    <row r="2397" spans="1:15">
      <c r="A2397" s="1" t="s">
        <v>15</v>
      </c>
      <c r="B2397" s="2">
        <v>2009</v>
      </c>
      <c r="C2397" s="2" t="s">
        <v>16</v>
      </c>
      <c r="D2397" s="2" t="s">
        <v>33</v>
      </c>
      <c r="E2397" s="2" t="s">
        <v>49</v>
      </c>
      <c r="F2397" s="2" t="s">
        <v>82</v>
      </c>
      <c r="G2397" s="2" t="s">
        <v>20</v>
      </c>
      <c r="H2397" s="2" t="s">
        <v>51</v>
      </c>
      <c r="I2397" s="2" t="s">
        <v>22</v>
      </c>
      <c r="J2397" s="2" t="s">
        <v>52</v>
      </c>
      <c r="K2397" s="2" t="s">
        <v>84</v>
      </c>
      <c r="L2397" s="2" t="s">
        <v>41</v>
      </c>
      <c r="M2397" s="2" t="s">
        <v>32</v>
      </c>
      <c r="N2397" s="2" t="s">
        <v>88</v>
      </c>
      <c r="O2397" s="2" t="s">
        <v>43</v>
      </c>
    </row>
    <row r="2398" spans="1:15" hidden="1">
      <c r="A2398" s="1" t="s">
        <v>15</v>
      </c>
      <c r="B2398" s="2">
        <v>2011</v>
      </c>
      <c r="C2398" s="2" t="s">
        <v>16</v>
      </c>
      <c r="D2398" s="2" t="s">
        <v>17</v>
      </c>
      <c r="E2398" s="2" t="s">
        <v>27</v>
      </c>
      <c r="F2398" s="2" t="s">
        <v>19</v>
      </c>
      <c r="G2398" s="2" t="s">
        <v>20</v>
      </c>
      <c r="H2398" s="2" t="s">
        <v>21</v>
      </c>
      <c r="I2398" s="2" t="s">
        <v>22</v>
      </c>
      <c r="J2398" s="2" t="s">
        <v>30</v>
      </c>
      <c r="K2398" s="2" t="s">
        <v>24</v>
      </c>
      <c r="L2398" s="2" t="s">
        <v>25</v>
      </c>
      <c r="M2398" s="2" t="s">
        <v>88</v>
      </c>
      <c r="N2398" s="2" t="s">
        <v>88</v>
      </c>
      <c r="O2398" s="2" t="s">
        <v>88</v>
      </c>
    </row>
    <row r="2399" spans="1:15" hidden="1">
      <c r="A2399" s="1" t="s">
        <v>63</v>
      </c>
      <c r="B2399" s="2">
        <v>2008</v>
      </c>
      <c r="C2399" s="2" t="s">
        <v>16</v>
      </c>
      <c r="D2399" s="2" t="s">
        <v>17</v>
      </c>
      <c r="E2399" s="2" t="s">
        <v>18</v>
      </c>
      <c r="F2399" s="2" t="s">
        <v>82</v>
      </c>
      <c r="G2399" s="2" t="s">
        <v>45</v>
      </c>
      <c r="H2399" s="2" t="s">
        <v>68</v>
      </c>
      <c r="I2399" s="2" t="s">
        <v>47</v>
      </c>
      <c r="J2399" s="2" t="s">
        <v>23</v>
      </c>
      <c r="K2399" s="2"/>
      <c r="L2399" s="2"/>
      <c r="M2399" s="2" t="s">
        <v>32</v>
      </c>
      <c r="N2399" s="2" t="s">
        <v>33</v>
      </c>
      <c r="O2399" s="2" t="s">
        <v>88</v>
      </c>
    </row>
    <row r="2400" spans="1:15">
      <c r="A2400" s="1" t="s">
        <v>15</v>
      </c>
      <c r="B2400" s="2">
        <v>2012</v>
      </c>
      <c r="C2400" s="2" t="s">
        <v>16</v>
      </c>
      <c r="D2400" s="2" t="s">
        <v>33</v>
      </c>
      <c r="E2400" s="2" t="s">
        <v>34</v>
      </c>
      <c r="F2400" s="2" t="s">
        <v>19</v>
      </c>
      <c r="G2400" s="2" t="s">
        <v>36</v>
      </c>
      <c r="H2400" s="2" t="s">
        <v>37</v>
      </c>
      <c r="I2400" s="2" t="s">
        <v>38</v>
      </c>
      <c r="J2400" s="2" t="s">
        <v>39</v>
      </c>
      <c r="K2400" s="2"/>
      <c r="L2400" s="2"/>
      <c r="M2400" s="2" t="s">
        <v>32</v>
      </c>
      <c r="N2400" s="2" t="s">
        <v>17</v>
      </c>
      <c r="O2400" s="2" t="s">
        <v>43</v>
      </c>
    </row>
    <row r="2401" spans="1:15" hidden="1">
      <c r="A2401" s="1" t="s">
        <v>15</v>
      </c>
      <c r="B2401" s="2">
        <v>2011</v>
      </c>
      <c r="C2401" s="2" t="s">
        <v>16</v>
      </c>
      <c r="D2401" s="2" t="s">
        <v>33</v>
      </c>
      <c r="E2401" s="2" t="s">
        <v>34</v>
      </c>
      <c r="F2401" s="2" t="s">
        <v>35</v>
      </c>
      <c r="G2401" s="2" t="s">
        <v>36</v>
      </c>
      <c r="H2401" s="2" t="s">
        <v>60</v>
      </c>
      <c r="I2401" s="2" t="s">
        <v>38</v>
      </c>
      <c r="J2401" s="2" t="s">
        <v>39</v>
      </c>
      <c r="K2401" s="2" t="s">
        <v>61</v>
      </c>
      <c r="L2401" s="2" t="s">
        <v>41</v>
      </c>
      <c r="M2401" s="2" t="s">
        <v>88</v>
      </c>
      <c r="N2401" s="2" t="s">
        <v>88</v>
      </c>
      <c r="O2401" s="2" t="s">
        <v>88</v>
      </c>
    </row>
    <row r="2402" spans="1:15" hidden="1">
      <c r="A2402" s="1" t="s">
        <v>15</v>
      </c>
      <c r="B2402" s="2">
        <v>2017</v>
      </c>
      <c r="C2402" s="2" t="s">
        <v>16</v>
      </c>
      <c r="D2402" s="2" t="s">
        <v>17</v>
      </c>
      <c r="E2402" s="2" t="s">
        <v>18</v>
      </c>
      <c r="F2402" s="2" t="s">
        <v>35</v>
      </c>
      <c r="G2402" s="2" t="s">
        <v>20</v>
      </c>
      <c r="H2402" s="2" t="s">
        <v>21</v>
      </c>
      <c r="I2402" s="2" t="s">
        <v>22</v>
      </c>
      <c r="J2402" s="2" t="s">
        <v>23</v>
      </c>
      <c r="K2402" s="2" t="s">
        <v>31</v>
      </c>
      <c r="L2402" s="2" t="s">
        <v>25</v>
      </c>
      <c r="M2402" s="2" t="s">
        <v>42</v>
      </c>
      <c r="N2402" s="2" t="s">
        <v>88</v>
      </c>
      <c r="O2402" s="2" t="s">
        <v>88</v>
      </c>
    </row>
    <row r="2403" spans="1:15" hidden="1">
      <c r="A2403" s="1" t="s">
        <v>15</v>
      </c>
      <c r="B2403" s="2">
        <v>2016</v>
      </c>
      <c r="C2403" s="2" t="s">
        <v>16</v>
      </c>
      <c r="D2403" s="2" t="s">
        <v>33</v>
      </c>
      <c r="E2403" s="2" t="s">
        <v>49</v>
      </c>
      <c r="F2403" s="2" t="s">
        <v>50</v>
      </c>
      <c r="G2403" s="2" t="s">
        <v>20</v>
      </c>
      <c r="H2403" s="2" t="s">
        <v>21</v>
      </c>
      <c r="I2403" s="2" t="s">
        <v>22</v>
      </c>
      <c r="J2403" s="2" t="s">
        <v>52</v>
      </c>
      <c r="K2403" s="2" t="s">
        <v>40</v>
      </c>
      <c r="L2403" s="2" t="s">
        <v>41</v>
      </c>
      <c r="M2403" s="2" t="s">
        <v>32</v>
      </c>
      <c r="N2403" s="2" t="s">
        <v>88</v>
      </c>
      <c r="O2403" s="2" t="s">
        <v>88</v>
      </c>
    </row>
    <row r="2404" spans="1:15">
      <c r="A2404" s="1" t="s">
        <v>15</v>
      </c>
      <c r="B2404" s="2">
        <v>2020</v>
      </c>
      <c r="C2404" s="2" t="s">
        <v>16</v>
      </c>
      <c r="D2404" s="2" t="s">
        <v>33</v>
      </c>
      <c r="E2404" s="2" t="s">
        <v>65</v>
      </c>
      <c r="F2404" s="2" t="s">
        <v>72</v>
      </c>
      <c r="G2404" s="2" t="s">
        <v>20</v>
      </c>
      <c r="H2404" s="2" t="s">
        <v>85</v>
      </c>
      <c r="I2404" s="2" t="s">
        <v>22</v>
      </c>
      <c r="J2404" s="2" t="s">
        <v>67</v>
      </c>
      <c r="K2404" s="2" t="s">
        <v>69</v>
      </c>
      <c r="L2404" s="2" t="s">
        <v>25</v>
      </c>
      <c r="M2404" s="2" t="s">
        <v>42</v>
      </c>
      <c r="N2404" s="2" t="s">
        <v>33</v>
      </c>
      <c r="O2404" s="2" t="s">
        <v>43</v>
      </c>
    </row>
    <row r="2405" spans="1:15" hidden="1">
      <c r="A2405" s="1" t="s">
        <v>15</v>
      </c>
      <c r="B2405" s="2">
        <v>2012</v>
      </c>
      <c r="C2405" s="2" t="s">
        <v>16</v>
      </c>
      <c r="D2405" s="2" t="s">
        <v>17</v>
      </c>
      <c r="E2405" s="2" t="s">
        <v>34</v>
      </c>
      <c r="F2405" s="2" t="s">
        <v>35</v>
      </c>
      <c r="G2405" s="2" t="s">
        <v>45</v>
      </c>
      <c r="H2405" s="2" t="s">
        <v>68</v>
      </c>
      <c r="I2405" s="2" t="s">
        <v>47</v>
      </c>
      <c r="J2405" s="2" t="s">
        <v>39</v>
      </c>
      <c r="K2405" s="2" t="s">
        <v>31</v>
      </c>
      <c r="L2405" s="2" t="s">
        <v>25</v>
      </c>
      <c r="M2405" s="2" t="s">
        <v>42</v>
      </c>
      <c r="N2405" s="2" t="s">
        <v>33</v>
      </c>
      <c r="O2405" s="2" t="s">
        <v>88</v>
      </c>
    </row>
    <row r="2406" spans="1:15">
      <c r="A2406" s="1" t="s">
        <v>15</v>
      </c>
      <c r="B2406" s="2">
        <v>2017</v>
      </c>
      <c r="C2406" s="2" t="s">
        <v>16</v>
      </c>
      <c r="D2406" s="2" t="s">
        <v>33</v>
      </c>
      <c r="E2406" s="2" t="s">
        <v>65</v>
      </c>
      <c r="F2406" s="2" t="s">
        <v>19</v>
      </c>
      <c r="G2406" s="2" t="s">
        <v>20</v>
      </c>
      <c r="H2406" s="2" t="s">
        <v>80</v>
      </c>
      <c r="I2406" s="2" t="s">
        <v>76</v>
      </c>
      <c r="J2406" s="2" t="s">
        <v>67</v>
      </c>
      <c r="K2406" s="2" t="s">
        <v>31</v>
      </c>
      <c r="L2406" s="2" t="s">
        <v>25</v>
      </c>
      <c r="M2406" s="2" t="s">
        <v>88</v>
      </c>
      <c r="N2406" s="2" t="s">
        <v>33</v>
      </c>
      <c r="O2406" s="2" t="s">
        <v>43</v>
      </c>
    </row>
    <row r="2407" spans="1:15">
      <c r="A2407" s="1" t="s">
        <v>15</v>
      </c>
      <c r="B2407" s="2">
        <v>2014</v>
      </c>
      <c r="C2407" s="2" t="s">
        <v>16</v>
      </c>
      <c r="D2407" s="2" t="s">
        <v>33</v>
      </c>
      <c r="E2407" s="2" t="s">
        <v>34</v>
      </c>
      <c r="F2407" s="2" t="s">
        <v>35</v>
      </c>
      <c r="G2407" s="2" t="s">
        <v>45</v>
      </c>
      <c r="H2407" s="2" t="s">
        <v>54</v>
      </c>
      <c r="I2407" s="2" t="s">
        <v>47</v>
      </c>
      <c r="J2407" s="2" t="s">
        <v>39</v>
      </c>
      <c r="K2407" s="2" t="s">
        <v>40</v>
      </c>
      <c r="L2407" s="2" t="s">
        <v>41</v>
      </c>
      <c r="M2407" s="2" t="s">
        <v>32</v>
      </c>
      <c r="N2407" s="2" t="s">
        <v>88</v>
      </c>
      <c r="O2407" s="2" t="s">
        <v>43</v>
      </c>
    </row>
    <row r="2408" spans="1:15" hidden="1">
      <c r="A2408" s="1" t="s">
        <v>15</v>
      </c>
      <c r="B2408" s="2">
        <v>2014</v>
      </c>
      <c r="C2408" s="2" t="s">
        <v>16</v>
      </c>
      <c r="D2408" s="2" t="s">
        <v>62</v>
      </c>
      <c r="E2408" s="2" t="s">
        <v>49</v>
      </c>
      <c r="F2408" s="2" t="s">
        <v>28</v>
      </c>
      <c r="G2408" s="2" t="s">
        <v>20</v>
      </c>
      <c r="H2408" s="2" t="s">
        <v>51</v>
      </c>
      <c r="I2408" s="2" t="s">
        <v>22</v>
      </c>
      <c r="J2408" s="2" t="s">
        <v>52</v>
      </c>
      <c r="K2408" s="2" t="s">
        <v>84</v>
      </c>
      <c r="L2408" s="2" t="s">
        <v>41</v>
      </c>
      <c r="M2408" s="2" t="s">
        <v>32</v>
      </c>
      <c r="N2408" s="2" t="s">
        <v>33</v>
      </c>
      <c r="O2408" s="2" t="s">
        <v>166</v>
      </c>
    </row>
    <row r="2409" spans="1:15" hidden="1">
      <c r="A2409" s="1" t="s">
        <v>15</v>
      </c>
      <c r="B2409" s="2">
        <v>2015</v>
      </c>
      <c r="C2409" s="2" t="s">
        <v>16</v>
      </c>
      <c r="D2409" s="2" t="s">
        <v>17</v>
      </c>
      <c r="E2409" s="2" t="s">
        <v>27</v>
      </c>
      <c r="F2409" s="2" t="s">
        <v>35</v>
      </c>
      <c r="G2409" s="2" t="s">
        <v>45</v>
      </c>
      <c r="H2409" s="2" t="s">
        <v>54</v>
      </c>
      <c r="I2409" s="2" t="s">
        <v>47</v>
      </c>
      <c r="J2409" s="2" t="s">
        <v>30</v>
      </c>
      <c r="K2409" s="2"/>
      <c r="L2409" s="2"/>
      <c r="M2409" s="2" t="s">
        <v>42</v>
      </c>
      <c r="N2409" s="2" t="s">
        <v>33</v>
      </c>
      <c r="O2409" s="2" t="s">
        <v>88</v>
      </c>
    </row>
    <row r="2410" spans="1:15" hidden="1">
      <c r="A2410" s="1" t="s">
        <v>15</v>
      </c>
      <c r="B2410" s="2">
        <v>2013</v>
      </c>
      <c r="C2410" s="2" t="s">
        <v>16</v>
      </c>
      <c r="D2410" s="2" t="s">
        <v>17</v>
      </c>
      <c r="E2410" s="2" t="s">
        <v>18</v>
      </c>
      <c r="F2410" s="2" t="s">
        <v>72</v>
      </c>
      <c r="G2410" s="2" t="s">
        <v>45</v>
      </c>
      <c r="H2410" s="2" t="s">
        <v>54</v>
      </c>
      <c r="I2410" s="2" t="s">
        <v>47</v>
      </c>
      <c r="J2410" s="2" t="s">
        <v>23</v>
      </c>
      <c r="K2410" s="2" t="s">
        <v>61</v>
      </c>
      <c r="L2410" s="2" t="s">
        <v>41</v>
      </c>
      <c r="M2410" s="2" t="s">
        <v>88</v>
      </c>
      <c r="N2410" s="2" t="s">
        <v>88</v>
      </c>
      <c r="O2410" s="2" t="s">
        <v>88</v>
      </c>
    </row>
    <row r="2411" spans="1:15">
      <c r="A2411" s="1" t="s">
        <v>63</v>
      </c>
      <c r="B2411" s="2">
        <v>2012</v>
      </c>
      <c r="C2411" s="2" t="s">
        <v>16</v>
      </c>
      <c r="D2411" s="2" t="s">
        <v>33</v>
      </c>
      <c r="E2411" s="2" t="s">
        <v>34</v>
      </c>
      <c r="F2411" s="2" t="s">
        <v>66</v>
      </c>
      <c r="G2411" s="2" t="s">
        <v>36</v>
      </c>
      <c r="H2411" s="2" t="s">
        <v>37</v>
      </c>
      <c r="I2411" s="2" t="s">
        <v>38</v>
      </c>
      <c r="J2411" s="2" t="s">
        <v>39</v>
      </c>
      <c r="K2411" s="2" t="s">
        <v>31</v>
      </c>
      <c r="L2411" s="2" t="s">
        <v>25</v>
      </c>
      <c r="M2411" s="2" t="s">
        <v>32</v>
      </c>
      <c r="N2411" s="2" t="s">
        <v>88</v>
      </c>
      <c r="O2411" s="2" t="s">
        <v>43</v>
      </c>
    </row>
    <row r="2412" spans="1:15" hidden="1">
      <c r="A2412" s="1" t="s">
        <v>15</v>
      </c>
      <c r="B2412" s="2">
        <v>2007</v>
      </c>
      <c r="C2412" s="2" t="s">
        <v>16</v>
      </c>
      <c r="D2412" s="2" t="s">
        <v>17</v>
      </c>
      <c r="E2412" s="2" t="s">
        <v>18</v>
      </c>
      <c r="F2412" s="2" t="s">
        <v>35</v>
      </c>
      <c r="G2412" s="2" t="s">
        <v>20</v>
      </c>
      <c r="H2412" s="2" t="s">
        <v>21</v>
      </c>
      <c r="I2412" s="2" t="s">
        <v>22</v>
      </c>
      <c r="J2412" s="2" t="s">
        <v>23</v>
      </c>
      <c r="K2412" s="2" t="s">
        <v>31</v>
      </c>
      <c r="L2412" s="2" t="s">
        <v>25</v>
      </c>
      <c r="M2412" s="2" t="s">
        <v>42</v>
      </c>
      <c r="N2412" s="2" t="s">
        <v>17</v>
      </c>
      <c r="O2412" s="2" t="s">
        <v>88</v>
      </c>
    </row>
    <row r="2413" spans="1:15" hidden="1">
      <c r="A2413" s="1" t="s">
        <v>15</v>
      </c>
      <c r="B2413" s="2">
        <v>2011</v>
      </c>
      <c r="C2413" s="2" t="s">
        <v>16</v>
      </c>
      <c r="D2413" s="2" t="s">
        <v>17</v>
      </c>
      <c r="E2413" s="2" t="s">
        <v>18</v>
      </c>
      <c r="F2413" s="2" t="s">
        <v>35</v>
      </c>
      <c r="G2413" s="2" t="s">
        <v>45</v>
      </c>
      <c r="H2413" s="2" t="s">
        <v>54</v>
      </c>
      <c r="I2413" s="2" t="s">
        <v>47</v>
      </c>
      <c r="J2413" s="2" t="s">
        <v>23</v>
      </c>
      <c r="K2413" s="2"/>
      <c r="L2413" s="2"/>
      <c r="M2413" s="2" t="s">
        <v>88</v>
      </c>
      <c r="N2413" s="2" t="s">
        <v>88</v>
      </c>
      <c r="O2413" s="2" t="s">
        <v>88</v>
      </c>
    </row>
    <row r="2414" spans="1:15" hidden="1">
      <c r="A2414" s="1" t="s">
        <v>15</v>
      </c>
      <c r="B2414" s="2">
        <v>2013</v>
      </c>
      <c r="C2414" s="2" t="s">
        <v>16</v>
      </c>
      <c r="D2414" s="2" t="s">
        <v>17</v>
      </c>
      <c r="E2414" s="2" t="s">
        <v>27</v>
      </c>
      <c r="F2414" s="2" t="s">
        <v>19</v>
      </c>
      <c r="G2414" s="2" t="s">
        <v>45</v>
      </c>
      <c r="H2414" s="2" t="s">
        <v>54</v>
      </c>
      <c r="I2414" s="2" t="s">
        <v>47</v>
      </c>
      <c r="J2414" s="2" t="s">
        <v>30</v>
      </c>
      <c r="K2414" s="2" t="s">
        <v>24</v>
      </c>
      <c r="L2414" s="2" t="s">
        <v>25</v>
      </c>
      <c r="M2414" s="2" t="s">
        <v>88</v>
      </c>
      <c r="N2414" s="2" t="s">
        <v>88</v>
      </c>
      <c r="O2414" s="2" t="s">
        <v>88</v>
      </c>
    </row>
    <row r="2415" spans="1:15">
      <c r="A2415" s="1" t="s">
        <v>173</v>
      </c>
      <c r="B2415" s="2">
        <v>2016</v>
      </c>
      <c r="C2415" s="2" t="s">
        <v>16</v>
      </c>
      <c r="D2415" s="2" t="s">
        <v>62</v>
      </c>
      <c r="E2415" s="2" t="s">
        <v>18</v>
      </c>
      <c r="F2415" s="2" t="s">
        <v>28</v>
      </c>
      <c r="G2415" s="2" t="s">
        <v>45</v>
      </c>
      <c r="H2415" s="2" t="s">
        <v>54</v>
      </c>
      <c r="I2415" s="2" t="s">
        <v>47</v>
      </c>
      <c r="J2415" s="2" t="s">
        <v>77</v>
      </c>
      <c r="K2415" s="2" t="s">
        <v>41</v>
      </c>
      <c r="L2415" s="2" t="s">
        <v>41</v>
      </c>
      <c r="M2415" s="2" t="s">
        <v>32</v>
      </c>
      <c r="N2415" s="2" t="s">
        <v>17</v>
      </c>
      <c r="O2415" s="2" t="s">
        <v>43</v>
      </c>
    </row>
    <row r="2416" spans="1:15" hidden="1">
      <c r="A2416" s="1" t="s">
        <v>15</v>
      </c>
      <c r="B2416" s="2">
        <v>2010</v>
      </c>
      <c r="C2416" s="2" t="s">
        <v>16</v>
      </c>
      <c r="D2416" s="2" t="s">
        <v>33</v>
      </c>
      <c r="E2416" s="2" t="s">
        <v>65</v>
      </c>
      <c r="F2416" s="2" t="s">
        <v>72</v>
      </c>
      <c r="G2416" s="2" t="s">
        <v>20</v>
      </c>
      <c r="H2416" s="2" t="s">
        <v>85</v>
      </c>
      <c r="I2416" s="2" t="s">
        <v>22</v>
      </c>
      <c r="J2416" s="2" t="s">
        <v>52</v>
      </c>
      <c r="K2416" s="2" t="s">
        <v>83</v>
      </c>
      <c r="L2416" s="2" t="s">
        <v>25</v>
      </c>
      <c r="M2416" s="2" t="s">
        <v>88</v>
      </c>
      <c r="N2416" s="2" t="s">
        <v>88</v>
      </c>
      <c r="O2416" s="2" t="s">
        <v>88</v>
      </c>
    </row>
    <row r="2417" spans="1:15" hidden="1">
      <c r="A2417" s="1" t="s">
        <v>15</v>
      </c>
      <c r="B2417" s="2">
        <v>2010</v>
      </c>
      <c r="C2417" s="2" t="s">
        <v>16</v>
      </c>
      <c r="D2417" s="2" t="s">
        <v>33</v>
      </c>
      <c r="E2417" s="2" t="s">
        <v>34</v>
      </c>
      <c r="F2417" s="2" t="s">
        <v>35</v>
      </c>
      <c r="G2417" s="2" t="s">
        <v>36</v>
      </c>
      <c r="H2417" s="2" t="s">
        <v>37</v>
      </c>
      <c r="I2417" s="2" t="s">
        <v>38</v>
      </c>
      <c r="J2417" s="2" t="s">
        <v>39</v>
      </c>
      <c r="K2417" s="2" t="s">
        <v>31</v>
      </c>
      <c r="L2417" s="2" t="s">
        <v>25</v>
      </c>
      <c r="M2417" s="2" t="s">
        <v>88</v>
      </c>
      <c r="N2417" s="2" t="s">
        <v>88</v>
      </c>
      <c r="O2417" s="2" t="s">
        <v>88</v>
      </c>
    </row>
    <row r="2418" spans="1:15" hidden="1">
      <c r="A2418" s="1" t="s">
        <v>15</v>
      </c>
      <c r="B2418" s="2">
        <v>2016</v>
      </c>
      <c r="C2418" s="2" t="s">
        <v>16</v>
      </c>
      <c r="D2418" s="2" t="s">
        <v>17</v>
      </c>
      <c r="E2418" s="2" t="s">
        <v>18</v>
      </c>
      <c r="F2418" s="2" t="s">
        <v>28</v>
      </c>
      <c r="G2418" s="2" t="s">
        <v>45</v>
      </c>
      <c r="H2418" s="2" t="s">
        <v>54</v>
      </c>
      <c r="I2418" s="2" t="s">
        <v>47</v>
      </c>
      <c r="J2418" s="2" t="s">
        <v>23</v>
      </c>
      <c r="K2418" s="2"/>
      <c r="L2418" s="2"/>
      <c r="M2418" s="2" t="s">
        <v>88</v>
      </c>
      <c r="N2418" s="2" t="s">
        <v>33</v>
      </c>
      <c r="O2418" s="2" t="s">
        <v>88</v>
      </c>
    </row>
    <row r="2419" spans="1:15">
      <c r="A2419" s="1" t="s">
        <v>107</v>
      </c>
      <c r="B2419" s="2">
        <v>2012</v>
      </c>
      <c r="C2419" s="2" t="s">
        <v>16</v>
      </c>
      <c r="D2419" s="2" t="s">
        <v>33</v>
      </c>
      <c r="E2419" s="2" t="s">
        <v>91</v>
      </c>
      <c r="F2419" s="2" t="s">
        <v>50</v>
      </c>
      <c r="G2419" s="2" t="s">
        <v>20</v>
      </c>
      <c r="H2419" s="2" t="s">
        <v>21</v>
      </c>
      <c r="I2419" s="2" t="s">
        <v>22</v>
      </c>
      <c r="J2419" s="2" t="s">
        <v>52</v>
      </c>
      <c r="K2419" s="2" t="s">
        <v>25</v>
      </c>
      <c r="L2419" s="2" t="s">
        <v>25</v>
      </c>
      <c r="M2419" s="2" t="s">
        <v>32</v>
      </c>
      <c r="N2419" s="2" t="s">
        <v>33</v>
      </c>
      <c r="O2419" s="2" t="s">
        <v>43</v>
      </c>
    </row>
    <row r="2420" spans="1:15">
      <c r="A2420" s="1" t="s">
        <v>15</v>
      </c>
      <c r="B2420" s="2">
        <v>2023</v>
      </c>
      <c r="C2420" s="2" t="s">
        <v>16</v>
      </c>
      <c r="D2420" s="2" t="s">
        <v>33</v>
      </c>
      <c r="E2420" s="2" t="s">
        <v>65</v>
      </c>
      <c r="F2420" s="2" t="s">
        <v>50</v>
      </c>
      <c r="G2420" s="2" t="s">
        <v>20</v>
      </c>
      <c r="H2420" s="2" t="s">
        <v>29</v>
      </c>
      <c r="I2420" s="2" t="s">
        <v>22</v>
      </c>
      <c r="J2420" s="2" t="s">
        <v>67</v>
      </c>
      <c r="K2420" s="2" t="s">
        <v>25</v>
      </c>
      <c r="L2420" s="2" t="s">
        <v>25</v>
      </c>
      <c r="M2420" s="2" t="s">
        <v>32</v>
      </c>
      <c r="N2420" s="2" t="s">
        <v>33</v>
      </c>
      <c r="O2420" s="2" t="s">
        <v>43</v>
      </c>
    </row>
    <row r="2421" spans="1:15" hidden="1">
      <c r="A2421" s="1" t="s">
        <v>15</v>
      </c>
      <c r="B2421" s="2">
        <v>2013</v>
      </c>
      <c r="C2421" s="2" t="s">
        <v>16</v>
      </c>
      <c r="D2421" s="2" t="s">
        <v>33</v>
      </c>
      <c r="E2421" s="2" t="s">
        <v>91</v>
      </c>
      <c r="F2421" s="2" t="s">
        <v>35</v>
      </c>
      <c r="G2421" s="2"/>
      <c r="H2421" s="2"/>
      <c r="I2421" s="2" t="s">
        <v>184</v>
      </c>
      <c r="J2421" s="2" t="s">
        <v>52</v>
      </c>
      <c r="K2421" s="2" t="s">
        <v>40</v>
      </c>
      <c r="L2421" s="2" t="s">
        <v>41</v>
      </c>
      <c r="M2421" s="2" t="s">
        <v>42</v>
      </c>
      <c r="N2421" s="2" t="s">
        <v>17</v>
      </c>
      <c r="O2421" s="2" t="s">
        <v>88</v>
      </c>
    </row>
    <row r="2422" spans="1:15" hidden="1">
      <c r="A2422" s="1" t="s">
        <v>15</v>
      </c>
      <c r="B2422" s="2">
        <v>2010</v>
      </c>
      <c r="C2422" s="2" t="s">
        <v>16</v>
      </c>
      <c r="D2422" s="2" t="s">
        <v>33</v>
      </c>
      <c r="E2422" s="2" t="s">
        <v>34</v>
      </c>
      <c r="F2422" s="2" t="s">
        <v>35</v>
      </c>
      <c r="G2422" s="2" t="s">
        <v>36</v>
      </c>
      <c r="H2422" s="2" t="s">
        <v>37</v>
      </c>
      <c r="I2422" s="2" t="s">
        <v>38</v>
      </c>
      <c r="J2422" s="2" t="s">
        <v>39</v>
      </c>
      <c r="K2422" s="2" t="s">
        <v>69</v>
      </c>
      <c r="L2422" s="2" t="s">
        <v>25</v>
      </c>
      <c r="M2422" s="2" t="s">
        <v>88</v>
      </c>
      <c r="N2422" s="2" t="s">
        <v>88</v>
      </c>
      <c r="O2422" s="2" t="s">
        <v>88</v>
      </c>
    </row>
    <row r="2423" spans="1:15" hidden="1">
      <c r="A2423" s="1"/>
      <c r="B2423" s="2">
        <v>2013</v>
      </c>
      <c r="C2423" s="2" t="s">
        <v>16</v>
      </c>
      <c r="D2423" s="2" t="s">
        <v>33</v>
      </c>
      <c r="E2423" s="2" t="s">
        <v>49</v>
      </c>
      <c r="F2423" s="2" t="s">
        <v>57</v>
      </c>
      <c r="G2423" s="2" t="s">
        <v>20</v>
      </c>
      <c r="H2423" s="2" t="s">
        <v>51</v>
      </c>
      <c r="I2423" s="2" t="s">
        <v>22</v>
      </c>
      <c r="J2423" s="2" t="s">
        <v>52</v>
      </c>
      <c r="K2423" s="2" t="s">
        <v>40</v>
      </c>
      <c r="L2423" s="2" t="s">
        <v>41</v>
      </c>
      <c r="M2423" s="2" t="s">
        <v>32</v>
      </c>
      <c r="N2423" s="2" t="s">
        <v>17</v>
      </c>
      <c r="O2423" s="2" t="s">
        <v>88</v>
      </c>
    </row>
    <row r="2424" spans="1:15">
      <c r="A2424" s="1" t="s">
        <v>15</v>
      </c>
      <c r="B2424" s="2">
        <v>2023</v>
      </c>
      <c r="C2424" s="2" t="s">
        <v>16</v>
      </c>
      <c r="D2424" s="2" t="s">
        <v>33</v>
      </c>
      <c r="E2424" s="2" t="s">
        <v>65</v>
      </c>
      <c r="F2424" s="2" t="s">
        <v>72</v>
      </c>
      <c r="G2424" s="2" t="s">
        <v>20</v>
      </c>
      <c r="H2424" s="2" t="s">
        <v>29</v>
      </c>
      <c r="I2424" s="2" t="s">
        <v>22</v>
      </c>
      <c r="J2424" s="2" t="s">
        <v>67</v>
      </c>
      <c r="K2424" s="2" t="s">
        <v>40</v>
      </c>
      <c r="L2424" s="2" t="s">
        <v>41</v>
      </c>
      <c r="M2424" s="2" t="s">
        <v>32</v>
      </c>
      <c r="N2424" s="2" t="s">
        <v>33</v>
      </c>
      <c r="O2424" s="2" t="s">
        <v>43</v>
      </c>
    </row>
    <row r="2425" spans="1:15" hidden="1">
      <c r="A2425" s="1" t="s">
        <v>15</v>
      </c>
      <c r="B2425" s="2">
        <v>2016</v>
      </c>
      <c r="C2425" s="2" t="s">
        <v>16</v>
      </c>
      <c r="D2425" s="2" t="s">
        <v>33</v>
      </c>
      <c r="E2425" s="2" t="s">
        <v>27</v>
      </c>
      <c r="F2425" s="2" t="s">
        <v>35</v>
      </c>
      <c r="G2425" s="2" t="s">
        <v>45</v>
      </c>
      <c r="H2425" s="2" t="s">
        <v>54</v>
      </c>
      <c r="I2425" s="2" t="s">
        <v>47</v>
      </c>
      <c r="J2425" s="2" t="s">
        <v>30</v>
      </c>
      <c r="K2425" s="2" t="s">
        <v>41</v>
      </c>
      <c r="L2425" s="2" t="s">
        <v>41</v>
      </c>
      <c r="M2425" s="2" t="s">
        <v>42</v>
      </c>
      <c r="N2425" s="2" t="s">
        <v>88</v>
      </c>
      <c r="O2425" s="2" t="s">
        <v>88</v>
      </c>
    </row>
    <row r="2426" spans="1:15" hidden="1">
      <c r="A2426" s="1" t="s">
        <v>15</v>
      </c>
      <c r="B2426" s="2">
        <v>2015</v>
      </c>
      <c r="C2426" s="2" t="s">
        <v>99</v>
      </c>
      <c r="D2426" s="2" t="s">
        <v>62</v>
      </c>
      <c r="E2426" s="2" t="s">
        <v>27</v>
      </c>
      <c r="F2426" s="2" t="s">
        <v>35</v>
      </c>
      <c r="G2426" s="2" t="s">
        <v>20</v>
      </c>
      <c r="H2426" s="2" t="s">
        <v>71</v>
      </c>
      <c r="I2426" s="2" t="s">
        <v>22</v>
      </c>
      <c r="J2426" s="2" t="s">
        <v>30</v>
      </c>
      <c r="K2426" s="2"/>
      <c r="L2426" s="2"/>
      <c r="M2426" s="2" t="s">
        <v>42</v>
      </c>
      <c r="N2426" s="2" t="s">
        <v>88</v>
      </c>
      <c r="O2426" s="2" t="s">
        <v>88</v>
      </c>
    </row>
    <row r="2427" spans="1:15">
      <c r="A2427" s="1" t="s">
        <v>15</v>
      </c>
      <c r="B2427" s="2">
        <v>2017</v>
      </c>
      <c r="C2427" s="2" t="s">
        <v>16</v>
      </c>
      <c r="D2427" s="2" t="s">
        <v>33</v>
      </c>
      <c r="E2427" s="2" t="s">
        <v>34</v>
      </c>
      <c r="F2427" s="2" t="s">
        <v>147</v>
      </c>
      <c r="G2427" s="2" t="s">
        <v>36</v>
      </c>
      <c r="H2427" s="2" t="s">
        <v>239</v>
      </c>
      <c r="I2427" s="2" t="s">
        <v>38</v>
      </c>
      <c r="J2427" s="2" t="s">
        <v>39</v>
      </c>
      <c r="K2427" s="2" t="s">
        <v>61</v>
      </c>
      <c r="L2427" s="2" t="s">
        <v>41</v>
      </c>
      <c r="M2427" s="2" t="s">
        <v>32</v>
      </c>
      <c r="N2427" s="2" t="s">
        <v>17</v>
      </c>
      <c r="O2427" s="2" t="s">
        <v>43</v>
      </c>
    </row>
    <row r="2428" spans="1:15" hidden="1">
      <c r="A2428" s="1" t="s">
        <v>15</v>
      </c>
      <c r="B2428" s="2">
        <v>2012</v>
      </c>
      <c r="C2428" s="2" t="s">
        <v>16</v>
      </c>
      <c r="D2428" s="2" t="s">
        <v>17</v>
      </c>
      <c r="E2428" s="2" t="s">
        <v>18</v>
      </c>
      <c r="F2428" s="2" t="s">
        <v>19</v>
      </c>
      <c r="G2428" s="2" t="s">
        <v>20</v>
      </c>
      <c r="H2428" s="2" t="s">
        <v>21</v>
      </c>
      <c r="I2428" s="2" t="s">
        <v>22</v>
      </c>
      <c r="J2428" s="2" t="s">
        <v>23</v>
      </c>
      <c r="K2428" s="2" t="s">
        <v>24</v>
      </c>
      <c r="L2428" s="2" t="s">
        <v>25</v>
      </c>
      <c r="M2428" s="2" t="s">
        <v>88</v>
      </c>
      <c r="N2428" s="2" t="s">
        <v>88</v>
      </c>
      <c r="O2428" s="2" t="s">
        <v>88</v>
      </c>
    </row>
    <row r="2429" spans="1:15" hidden="1">
      <c r="A2429" s="1"/>
      <c r="B2429" s="2">
        <v>2013</v>
      </c>
      <c r="C2429" s="2" t="s">
        <v>16</v>
      </c>
      <c r="D2429" s="2" t="s">
        <v>33</v>
      </c>
      <c r="E2429" s="2" t="s">
        <v>79</v>
      </c>
      <c r="F2429" s="2" t="s">
        <v>19</v>
      </c>
      <c r="G2429" s="2" t="s">
        <v>20</v>
      </c>
      <c r="H2429" s="2" t="s">
        <v>101</v>
      </c>
      <c r="I2429" s="2" t="s">
        <v>76</v>
      </c>
      <c r="J2429" s="2" t="s">
        <v>67</v>
      </c>
      <c r="K2429" s="2"/>
      <c r="L2429" s="2"/>
      <c r="M2429" s="2" t="s">
        <v>88</v>
      </c>
      <c r="N2429" s="2" t="s">
        <v>33</v>
      </c>
      <c r="O2429" s="2" t="s">
        <v>78</v>
      </c>
    </row>
    <row r="2430" spans="1:15">
      <c r="A2430" s="1" t="s">
        <v>15</v>
      </c>
      <c r="B2430" s="2">
        <v>2007</v>
      </c>
      <c r="C2430" s="2" t="s">
        <v>16</v>
      </c>
      <c r="D2430" s="2" t="s">
        <v>33</v>
      </c>
      <c r="E2430" s="2" t="s">
        <v>34</v>
      </c>
      <c r="F2430" s="2" t="s">
        <v>95</v>
      </c>
      <c r="G2430" s="2" t="s">
        <v>45</v>
      </c>
      <c r="H2430" s="2" t="s">
        <v>146</v>
      </c>
      <c r="I2430" s="2" t="s">
        <v>47</v>
      </c>
      <c r="J2430" s="2" t="s">
        <v>39</v>
      </c>
      <c r="K2430" s="2" t="s">
        <v>24</v>
      </c>
      <c r="L2430" s="2" t="s">
        <v>25</v>
      </c>
      <c r="M2430" s="2" t="s">
        <v>42</v>
      </c>
      <c r="N2430" s="2" t="s">
        <v>17</v>
      </c>
      <c r="O2430" s="2" t="s">
        <v>43</v>
      </c>
    </row>
    <row r="2431" spans="1:15">
      <c r="A2431" s="1" t="s">
        <v>15</v>
      </c>
      <c r="B2431" s="2">
        <v>2013</v>
      </c>
      <c r="C2431" s="2" t="s">
        <v>16</v>
      </c>
      <c r="D2431" s="2" t="s">
        <v>33</v>
      </c>
      <c r="E2431" s="2" t="s">
        <v>91</v>
      </c>
      <c r="F2431" s="2" t="s">
        <v>82</v>
      </c>
      <c r="G2431" s="2" t="s">
        <v>92</v>
      </c>
      <c r="H2431" s="2" t="s">
        <v>93</v>
      </c>
      <c r="I2431" s="2" t="s">
        <v>94</v>
      </c>
      <c r="J2431" s="2" t="s">
        <v>39</v>
      </c>
      <c r="K2431" s="2" t="s">
        <v>84</v>
      </c>
      <c r="L2431" s="2" t="s">
        <v>41</v>
      </c>
      <c r="M2431" s="2" t="s">
        <v>32</v>
      </c>
      <c r="N2431" s="2" t="s">
        <v>17</v>
      </c>
      <c r="O2431" s="2" t="s">
        <v>43</v>
      </c>
    </row>
    <row r="2432" spans="1:15">
      <c r="A2432" s="1" t="s">
        <v>15</v>
      </c>
      <c r="B2432" s="2">
        <v>2021</v>
      </c>
      <c r="C2432" s="2" t="s">
        <v>16</v>
      </c>
      <c r="D2432" s="2" t="s">
        <v>33</v>
      </c>
      <c r="E2432" s="2" t="s">
        <v>49</v>
      </c>
      <c r="F2432" s="2" t="s">
        <v>59</v>
      </c>
      <c r="G2432" s="2" t="s">
        <v>20</v>
      </c>
      <c r="H2432" s="2" t="s">
        <v>51</v>
      </c>
      <c r="I2432" s="2" t="s">
        <v>22</v>
      </c>
      <c r="J2432" s="2" t="s">
        <v>52</v>
      </c>
      <c r="K2432" s="2" t="s">
        <v>61</v>
      </c>
      <c r="L2432" s="2" t="s">
        <v>41</v>
      </c>
      <c r="M2432" s="2" t="s">
        <v>32</v>
      </c>
      <c r="N2432" s="2" t="s">
        <v>33</v>
      </c>
      <c r="O2432" s="2" t="s">
        <v>43</v>
      </c>
    </row>
    <row r="2433" spans="1:15" hidden="1">
      <c r="A2433" s="1"/>
      <c r="B2433" s="2">
        <v>2013</v>
      </c>
      <c r="C2433" s="2" t="s">
        <v>16</v>
      </c>
      <c r="D2433" s="2" t="s">
        <v>33</v>
      </c>
      <c r="E2433" s="2" t="s">
        <v>79</v>
      </c>
      <c r="F2433" s="2" t="s">
        <v>19</v>
      </c>
      <c r="G2433" s="2" t="s">
        <v>20</v>
      </c>
      <c r="H2433" s="2" t="s">
        <v>101</v>
      </c>
      <c r="I2433" s="2" t="s">
        <v>76</v>
      </c>
      <c r="J2433" s="2" t="s">
        <v>67</v>
      </c>
      <c r="K2433" s="2"/>
      <c r="L2433" s="2"/>
      <c r="M2433" s="2" t="s">
        <v>88</v>
      </c>
      <c r="N2433" s="2" t="s">
        <v>33</v>
      </c>
      <c r="O2433" s="2" t="s">
        <v>78</v>
      </c>
    </row>
    <row r="2434" spans="1:15" hidden="1">
      <c r="A2434" s="1" t="s">
        <v>15</v>
      </c>
      <c r="B2434" s="2">
        <v>2012</v>
      </c>
      <c r="C2434" s="2" t="s">
        <v>16</v>
      </c>
      <c r="D2434" s="2" t="s">
        <v>33</v>
      </c>
      <c r="E2434" s="2" t="s">
        <v>34</v>
      </c>
      <c r="F2434" s="2" t="s">
        <v>35</v>
      </c>
      <c r="G2434" s="2" t="s">
        <v>45</v>
      </c>
      <c r="H2434" s="2" t="s">
        <v>73</v>
      </c>
      <c r="I2434" s="2" t="s">
        <v>47</v>
      </c>
      <c r="J2434" s="2" t="s">
        <v>39</v>
      </c>
      <c r="K2434" s="2" t="s">
        <v>31</v>
      </c>
      <c r="L2434" s="2" t="s">
        <v>25</v>
      </c>
      <c r="M2434" s="2" t="s">
        <v>88</v>
      </c>
      <c r="N2434" s="2" t="s">
        <v>88</v>
      </c>
      <c r="O2434" s="2" t="s">
        <v>88</v>
      </c>
    </row>
    <row r="2435" spans="1:15" hidden="1">
      <c r="A2435" s="1" t="s">
        <v>240</v>
      </c>
      <c r="B2435" s="2">
        <v>2012</v>
      </c>
      <c r="C2435" s="2" t="s">
        <v>16</v>
      </c>
      <c r="D2435" s="2" t="s">
        <v>33</v>
      </c>
      <c r="E2435" s="2" t="s">
        <v>91</v>
      </c>
      <c r="F2435" s="2" t="s">
        <v>86</v>
      </c>
      <c r="G2435" s="2"/>
      <c r="H2435" s="2"/>
      <c r="I2435" s="2" t="s">
        <v>184</v>
      </c>
      <c r="J2435" s="2" t="s">
        <v>52</v>
      </c>
      <c r="K2435" s="2"/>
      <c r="L2435" s="2"/>
      <c r="M2435" s="2" t="s">
        <v>32</v>
      </c>
      <c r="N2435" s="2" t="s">
        <v>88</v>
      </c>
      <c r="O2435" s="2" t="s">
        <v>88</v>
      </c>
    </row>
    <row r="2436" spans="1:15" hidden="1">
      <c r="A2436" s="1" t="s">
        <v>117</v>
      </c>
      <c r="B2436" s="2">
        <v>2012</v>
      </c>
      <c r="C2436" s="2" t="s">
        <v>16</v>
      </c>
      <c r="D2436" s="2" t="s">
        <v>17</v>
      </c>
      <c r="E2436" s="2" t="s">
        <v>27</v>
      </c>
      <c r="F2436" s="2" t="s">
        <v>19</v>
      </c>
      <c r="G2436" s="2" t="s">
        <v>45</v>
      </c>
      <c r="H2436" s="2" t="s">
        <v>54</v>
      </c>
      <c r="I2436" s="2" t="s">
        <v>47</v>
      </c>
      <c r="J2436" s="2" t="s">
        <v>30</v>
      </c>
      <c r="K2436" s="2"/>
      <c r="L2436" s="2"/>
      <c r="M2436" s="2" t="s">
        <v>88</v>
      </c>
      <c r="N2436" s="2" t="s">
        <v>33</v>
      </c>
      <c r="O2436" s="2" t="s">
        <v>88</v>
      </c>
    </row>
    <row r="2437" spans="1:15">
      <c r="A2437" s="1" t="s">
        <v>15</v>
      </c>
      <c r="B2437" s="2">
        <v>2019</v>
      </c>
      <c r="C2437" s="2" t="s">
        <v>16</v>
      </c>
      <c r="D2437" s="2" t="s">
        <v>33</v>
      </c>
      <c r="E2437" s="2" t="s">
        <v>79</v>
      </c>
      <c r="F2437" s="2" t="s">
        <v>35</v>
      </c>
      <c r="G2437" s="2" t="s">
        <v>20</v>
      </c>
      <c r="H2437" s="2" t="s">
        <v>80</v>
      </c>
      <c r="I2437" s="2" t="s">
        <v>76</v>
      </c>
      <c r="J2437" s="2" t="s">
        <v>77</v>
      </c>
      <c r="K2437" s="2" t="s">
        <v>69</v>
      </c>
      <c r="L2437" s="2" t="s">
        <v>25</v>
      </c>
      <c r="M2437" s="2" t="s">
        <v>42</v>
      </c>
      <c r="N2437" s="2" t="s">
        <v>17</v>
      </c>
      <c r="O2437" s="2" t="s">
        <v>43</v>
      </c>
    </row>
    <row r="2438" spans="1:15" hidden="1">
      <c r="A2438" s="1" t="s">
        <v>15</v>
      </c>
      <c r="B2438" s="2">
        <v>2021</v>
      </c>
      <c r="C2438" s="2" t="s">
        <v>16</v>
      </c>
      <c r="D2438" s="2" t="s">
        <v>33</v>
      </c>
      <c r="E2438" s="2" t="s">
        <v>65</v>
      </c>
      <c r="F2438" s="2" t="s">
        <v>28</v>
      </c>
      <c r="G2438" s="2"/>
      <c r="H2438" s="2"/>
      <c r="I2438" s="2" t="s">
        <v>184</v>
      </c>
      <c r="J2438" s="2" t="s">
        <v>67</v>
      </c>
      <c r="K2438" s="2" t="s">
        <v>24</v>
      </c>
      <c r="L2438" s="2" t="s">
        <v>25</v>
      </c>
      <c r="M2438" s="2" t="s">
        <v>88</v>
      </c>
      <c r="N2438" s="2" t="s">
        <v>88</v>
      </c>
      <c r="O2438" s="2" t="s">
        <v>88</v>
      </c>
    </row>
    <row r="2439" spans="1:15" hidden="1">
      <c r="A2439" s="1" t="s">
        <v>15</v>
      </c>
      <c r="B2439" s="2">
        <v>2012</v>
      </c>
      <c r="C2439" s="2" t="s">
        <v>16</v>
      </c>
      <c r="D2439" s="2"/>
      <c r="E2439" s="2" t="s">
        <v>91</v>
      </c>
      <c r="F2439" s="2" t="s">
        <v>66</v>
      </c>
      <c r="G2439" s="2"/>
      <c r="H2439" s="2"/>
      <c r="I2439" s="2" t="s">
        <v>184</v>
      </c>
      <c r="J2439" s="2"/>
      <c r="K2439" s="2" t="s">
        <v>84</v>
      </c>
      <c r="L2439" s="2" t="s">
        <v>41</v>
      </c>
      <c r="M2439" s="2" t="s">
        <v>88</v>
      </c>
      <c r="N2439" s="2" t="s">
        <v>88</v>
      </c>
      <c r="O2439" s="2" t="s">
        <v>88</v>
      </c>
    </row>
    <row r="2440" spans="1:15">
      <c r="A2440" s="1" t="s">
        <v>15</v>
      </c>
      <c r="B2440" s="2">
        <v>2023</v>
      </c>
      <c r="C2440" s="2" t="s">
        <v>16</v>
      </c>
      <c r="D2440" s="2" t="s">
        <v>33</v>
      </c>
      <c r="E2440" s="2" t="s">
        <v>65</v>
      </c>
      <c r="F2440" s="2" t="s">
        <v>66</v>
      </c>
      <c r="G2440" s="2" t="s">
        <v>20</v>
      </c>
      <c r="H2440" s="2" t="s">
        <v>29</v>
      </c>
      <c r="I2440" s="2" t="s">
        <v>22</v>
      </c>
      <c r="J2440" s="2" t="s">
        <v>67</v>
      </c>
      <c r="K2440" s="2" t="s">
        <v>25</v>
      </c>
      <c r="L2440" s="2" t="s">
        <v>25</v>
      </c>
      <c r="M2440" s="2" t="s">
        <v>32</v>
      </c>
      <c r="N2440" s="2" t="s">
        <v>33</v>
      </c>
      <c r="O2440" s="2" t="s">
        <v>43</v>
      </c>
    </row>
    <row r="2441" spans="1:15">
      <c r="A2441" s="1" t="s">
        <v>48</v>
      </c>
      <c r="B2441" s="2">
        <v>2007</v>
      </c>
      <c r="C2441" s="2" t="s">
        <v>16</v>
      </c>
      <c r="D2441" s="2" t="s">
        <v>33</v>
      </c>
      <c r="E2441" s="2" t="s">
        <v>34</v>
      </c>
      <c r="F2441" s="2" t="s">
        <v>19</v>
      </c>
      <c r="G2441" s="2" t="s">
        <v>36</v>
      </c>
      <c r="H2441" s="2" t="s">
        <v>60</v>
      </c>
      <c r="I2441" s="2" t="s">
        <v>38</v>
      </c>
      <c r="J2441" s="2" t="s">
        <v>39</v>
      </c>
      <c r="K2441" s="2" t="s">
        <v>40</v>
      </c>
      <c r="L2441" s="2" t="s">
        <v>41</v>
      </c>
      <c r="M2441" s="2" t="s">
        <v>32</v>
      </c>
      <c r="N2441" s="2" t="s">
        <v>88</v>
      </c>
      <c r="O2441" s="2" t="s">
        <v>43</v>
      </c>
    </row>
    <row r="2442" spans="1:15" hidden="1">
      <c r="A2442" s="1" t="s">
        <v>74</v>
      </c>
      <c r="B2442" s="2">
        <v>2013</v>
      </c>
      <c r="C2442" s="2" t="s">
        <v>16</v>
      </c>
      <c r="D2442" s="2" t="s">
        <v>33</v>
      </c>
      <c r="E2442" s="2" t="s">
        <v>49</v>
      </c>
      <c r="F2442" s="2" t="s">
        <v>50</v>
      </c>
      <c r="G2442" s="2" t="s">
        <v>20</v>
      </c>
      <c r="H2442" s="2" t="s">
        <v>51</v>
      </c>
      <c r="I2442" s="2" t="s">
        <v>22</v>
      </c>
      <c r="J2442" s="2" t="s">
        <v>52</v>
      </c>
      <c r="K2442" s="2"/>
      <c r="L2442" s="2"/>
      <c r="M2442" s="2" t="s">
        <v>88</v>
      </c>
      <c r="N2442" s="2" t="s">
        <v>33</v>
      </c>
      <c r="O2442" s="2" t="s">
        <v>58</v>
      </c>
    </row>
    <row r="2443" spans="1:15">
      <c r="A2443" s="1" t="s">
        <v>15</v>
      </c>
      <c r="B2443" s="2">
        <v>2013</v>
      </c>
      <c r="C2443" s="2" t="s">
        <v>16</v>
      </c>
      <c r="D2443" s="2" t="s">
        <v>33</v>
      </c>
      <c r="E2443" s="2" t="s">
        <v>91</v>
      </c>
      <c r="F2443" s="2" t="s">
        <v>72</v>
      </c>
      <c r="G2443" s="2" t="s">
        <v>92</v>
      </c>
      <c r="H2443" s="2" t="s">
        <v>133</v>
      </c>
      <c r="I2443" s="2" t="s">
        <v>94</v>
      </c>
      <c r="J2443" s="2" t="s">
        <v>39</v>
      </c>
      <c r="K2443" s="2" t="s">
        <v>69</v>
      </c>
      <c r="L2443" s="2" t="s">
        <v>25</v>
      </c>
      <c r="M2443" s="2" t="s">
        <v>32</v>
      </c>
      <c r="N2443" s="2" t="s">
        <v>88</v>
      </c>
      <c r="O2443" s="2" t="s">
        <v>43</v>
      </c>
    </row>
    <row r="2444" spans="1:15" hidden="1">
      <c r="A2444" s="1" t="s">
        <v>15</v>
      </c>
      <c r="B2444" s="2">
        <v>2012</v>
      </c>
      <c r="C2444" s="2" t="s">
        <v>16</v>
      </c>
      <c r="D2444" s="2" t="s">
        <v>17</v>
      </c>
      <c r="E2444" s="2" t="s">
        <v>34</v>
      </c>
      <c r="F2444" s="2" t="s">
        <v>19</v>
      </c>
      <c r="G2444" s="2" t="s">
        <v>45</v>
      </c>
      <c r="H2444" s="2" t="s">
        <v>54</v>
      </c>
      <c r="I2444" s="2" t="s">
        <v>47</v>
      </c>
      <c r="J2444" s="2" t="s">
        <v>30</v>
      </c>
      <c r="K2444" s="2" t="s">
        <v>24</v>
      </c>
      <c r="L2444" s="2" t="s">
        <v>25</v>
      </c>
      <c r="M2444" s="2" t="s">
        <v>88</v>
      </c>
      <c r="N2444" s="2" t="s">
        <v>88</v>
      </c>
      <c r="O2444" s="2" t="s">
        <v>88</v>
      </c>
    </row>
    <row r="2445" spans="1:15" hidden="1">
      <c r="A2445" s="1" t="s">
        <v>15</v>
      </c>
      <c r="B2445" s="2">
        <v>2020</v>
      </c>
      <c r="C2445" s="2" t="s">
        <v>16</v>
      </c>
      <c r="D2445" s="2" t="s">
        <v>17</v>
      </c>
      <c r="E2445" s="2" t="s">
        <v>27</v>
      </c>
      <c r="F2445" s="2" t="s">
        <v>50</v>
      </c>
      <c r="G2445" s="2" t="s">
        <v>20</v>
      </c>
      <c r="H2445" s="2" t="s">
        <v>29</v>
      </c>
      <c r="I2445" s="2" t="s">
        <v>22</v>
      </c>
      <c r="J2445" s="2" t="s">
        <v>30</v>
      </c>
      <c r="K2445" s="2" t="s">
        <v>84</v>
      </c>
      <c r="L2445" s="2" t="s">
        <v>41</v>
      </c>
      <c r="M2445" s="2" t="s">
        <v>32</v>
      </c>
      <c r="N2445" s="2" t="s">
        <v>33</v>
      </c>
      <c r="O2445" s="2" t="s">
        <v>88</v>
      </c>
    </row>
    <row r="2446" spans="1:15">
      <c r="A2446" s="1" t="s">
        <v>74</v>
      </c>
      <c r="B2446" s="2">
        <v>2020</v>
      </c>
      <c r="C2446" s="2" t="s">
        <v>16</v>
      </c>
      <c r="D2446" s="2" t="s">
        <v>33</v>
      </c>
      <c r="E2446" s="2" t="s">
        <v>65</v>
      </c>
      <c r="F2446" s="2" t="s">
        <v>86</v>
      </c>
      <c r="G2446" s="2" t="s">
        <v>20</v>
      </c>
      <c r="H2446" s="2" t="s">
        <v>21</v>
      </c>
      <c r="I2446" s="2" t="s">
        <v>22</v>
      </c>
      <c r="J2446" s="2" t="s">
        <v>67</v>
      </c>
      <c r="K2446" s="2" t="s">
        <v>40</v>
      </c>
      <c r="L2446" s="2" t="s">
        <v>41</v>
      </c>
      <c r="M2446" s="2" t="s">
        <v>88</v>
      </c>
      <c r="N2446" s="2" t="s">
        <v>33</v>
      </c>
      <c r="O2446" s="2" t="s">
        <v>43</v>
      </c>
    </row>
    <row r="2447" spans="1:15">
      <c r="A2447" s="1" t="s">
        <v>196</v>
      </c>
      <c r="B2447" s="2">
        <v>2013</v>
      </c>
      <c r="C2447" s="2" t="s">
        <v>16</v>
      </c>
      <c r="D2447" s="2" t="s">
        <v>33</v>
      </c>
      <c r="E2447" s="2" t="s">
        <v>91</v>
      </c>
      <c r="F2447" s="2" t="s">
        <v>72</v>
      </c>
      <c r="G2447" s="2" t="s">
        <v>92</v>
      </c>
      <c r="H2447" s="2" t="s">
        <v>133</v>
      </c>
      <c r="I2447" s="2" t="s">
        <v>94</v>
      </c>
      <c r="J2447" s="2" t="s">
        <v>39</v>
      </c>
      <c r="K2447" s="2" t="s">
        <v>69</v>
      </c>
      <c r="L2447" s="2" t="s">
        <v>25</v>
      </c>
      <c r="M2447" s="2" t="s">
        <v>32</v>
      </c>
      <c r="N2447" s="2" t="s">
        <v>33</v>
      </c>
      <c r="O2447" s="2" t="s">
        <v>43</v>
      </c>
    </row>
    <row r="2448" spans="1:15" hidden="1">
      <c r="A2448" s="1" t="s">
        <v>15</v>
      </c>
      <c r="B2448" s="2">
        <v>2011</v>
      </c>
      <c r="C2448" s="2" t="s">
        <v>16</v>
      </c>
      <c r="D2448" s="2" t="s">
        <v>17</v>
      </c>
      <c r="E2448" s="2" t="s">
        <v>18</v>
      </c>
      <c r="F2448" s="2" t="s">
        <v>82</v>
      </c>
      <c r="G2448" s="2"/>
      <c r="H2448" s="2"/>
      <c r="I2448" s="2" t="s">
        <v>184</v>
      </c>
      <c r="J2448" s="2" t="s">
        <v>23</v>
      </c>
      <c r="K2448" s="2"/>
      <c r="L2448" s="2"/>
      <c r="M2448" s="2" t="s">
        <v>32</v>
      </c>
      <c r="N2448" s="2" t="s">
        <v>88</v>
      </c>
      <c r="O2448" s="2" t="s">
        <v>88</v>
      </c>
    </row>
    <row r="2449" spans="1:15">
      <c r="A2449" s="1" t="s">
        <v>15</v>
      </c>
      <c r="B2449" s="2">
        <v>2015</v>
      </c>
      <c r="C2449" s="2" t="s">
        <v>16</v>
      </c>
      <c r="D2449" s="2" t="s">
        <v>33</v>
      </c>
      <c r="E2449" s="2" t="s">
        <v>34</v>
      </c>
      <c r="F2449" s="2" t="s">
        <v>59</v>
      </c>
      <c r="G2449" s="2"/>
      <c r="H2449" s="2"/>
      <c r="I2449" s="2" t="s">
        <v>184</v>
      </c>
      <c r="J2449" s="2" t="s">
        <v>39</v>
      </c>
      <c r="K2449" s="2"/>
      <c r="L2449" s="2"/>
      <c r="M2449" s="2" t="s">
        <v>32</v>
      </c>
      <c r="N2449" s="2" t="s">
        <v>33</v>
      </c>
      <c r="O2449" s="2" t="s">
        <v>43</v>
      </c>
    </row>
    <row r="2450" spans="1:15" hidden="1">
      <c r="A2450" s="1" t="s">
        <v>134</v>
      </c>
      <c r="B2450" s="2">
        <v>2013</v>
      </c>
      <c r="C2450" s="2" t="s">
        <v>16</v>
      </c>
      <c r="D2450" s="2" t="s">
        <v>33</v>
      </c>
      <c r="E2450" s="2" t="s">
        <v>79</v>
      </c>
      <c r="F2450" s="2" t="s">
        <v>72</v>
      </c>
      <c r="G2450" s="2" t="s">
        <v>20</v>
      </c>
      <c r="H2450" s="2" t="s">
        <v>101</v>
      </c>
      <c r="I2450" s="2" t="s">
        <v>76</v>
      </c>
      <c r="J2450" s="2" t="s">
        <v>67</v>
      </c>
      <c r="K2450" s="2" t="s">
        <v>69</v>
      </c>
      <c r="L2450" s="2" t="s">
        <v>25</v>
      </c>
      <c r="M2450" s="2" t="s">
        <v>88</v>
      </c>
      <c r="N2450" s="2" t="s">
        <v>17</v>
      </c>
      <c r="O2450" s="2" t="s">
        <v>78</v>
      </c>
    </row>
    <row r="2451" spans="1:15" hidden="1">
      <c r="A2451" s="1" t="s">
        <v>15</v>
      </c>
      <c r="B2451" s="2">
        <v>2019</v>
      </c>
      <c r="C2451" s="2" t="s">
        <v>16</v>
      </c>
      <c r="D2451" s="2" t="s">
        <v>17</v>
      </c>
      <c r="E2451" s="2" t="s">
        <v>27</v>
      </c>
      <c r="F2451" s="2" t="s">
        <v>66</v>
      </c>
      <c r="G2451" s="2" t="s">
        <v>20</v>
      </c>
      <c r="H2451" s="2" t="s">
        <v>51</v>
      </c>
      <c r="I2451" s="2" t="s">
        <v>22</v>
      </c>
      <c r="J2451" s="2" t="s">
        <v>30</v>
      </c>
      <c r="K2451" s="2" t="s">
        <v>31</v>
      </c>
      <c r="L2451" s="2" t="s">
        <v>25</v>
      </c>
      <c r="M2451" s="2" t="s">
        <v>81</v>
      </c>
      <c r="N2451" s="2" t="s">
        <v>88</v>
      </c>
      <c r="O2451" s="2" t="s">
        <v>88</v>
      </c>
    </row>
    <row r="2452" spans="1:15" hidden="1">
      <c r="A2452" s="1" t="s">
        <v>15</v>
      </c>
      <c r="B2452" s="2">
        <v>2013</v>
      </c>
      <c r="C2452" s="2" t="s">
        <v>16</v>
      </c>
      <c r="D2452" s="2" t="s">
        <v>33</v>
      </c>
      <c r="E2452" s="2" t="s">
        <v>34</v>
      </c>
      <c r="F2452" s="2" t="s">
        <v>19</v>
      </c>
      <c r="G2452" s="2" t="s">
        <v>45</v>
      </c>
      <c r="H2452" s="2" t="s">
        <v>54</v>
      </c>
      <c r="I2452" s="2" t="s">
        <v>47</v>
      </c>
      <c r="J2452" s="2" t="s">
        <v>39</v>
      </c>
      <c r="K2452" s="2"/>
      <c r="L2452" s="2"/>
      <c r="M2452" s="2" t="s">
        <v>88</v>
      </c>
      <c r="N2452" s="2" t="s">
        <v>17</v>
      </c>
      <c r="O2452" s="2" t="s">
        <v>88</v>
      </c>
    </row>
    <row r="2453" spans="1:15">
      <c r="A2453" s="1" t="s">
        <v>15</v>
      </c>
      <c r="B2453" s="2">
        <v>2023</v>
      </c>
      <c r="C2453" s="2" t="s">
        <v>16</v>
      </c>
      <c r="D2453" s="2" t="s">
        <v>33</v>
      </c>
      <c r="E2453" s="2" t="s">
        <v>65</v>
      </c>
      <c r="F2453" s="2" t="s">
        <v>66</v>
      </c>
      <c r="G2453" s="2" t="s">
        <v>20</v>
      </c>
      <c r="H2453" s="2" t="s">
        <v>29</v>
      </c>
      <c r="I2453" s="2" t="s">
        <v>22</v>
      </c>
      <c r="J2453" s="2" t="s">
        <v>67</v>
      </c>
      <c r="K2453" s="2" t="s">
        <v>25</v>
      </c>
      <c r="L2453" s="2" t="s">
        <v>25</v>
      </c>
      <c r="M2453" s="2" t="s">
        <v>32</v>
      </c>
      <c r="N2453" s="2" t="s">
        <v>33</v>
      </c>
      <c r="O2453" s="2" t="s">
        <v>43</v>
      </c>
    </row>
    <row r="2454" spans="1:15">
      <c r="A2454" s="1" t="s">
        <v>15</v>
      </c>
      <c r="B2454" s="2">
        <v>2015</v>
      </c>
      <c r="C2454" s="2" t="s">
        <v>16</v>
      </c>
      <c r="D2454" s="2" t="s">
        <v>33</v>
      </c>
      <c r="E2454" s="2" t="s">
        <v>49</v>
      </c>
      <c r="F2454" s="2" t="s">
        <v>112</v>
      </c>
      <c r="G2454" s="2" t="s">
        <v>20</v>
      </c>
      <c r="H2454" s="2" t="s">
        <v>179</v>
      </c>
      <c r="I2454" s="2" t="s">
        <v>22</v>
      </c>
      <c r="J2454" s="2" t="s">
        <v>52</v>
      </c>
      <c r="K2454" s="2" t="s">
        <v>69</v>
      </c>
      <c r="L2454" s="2" t="s">
        <v>25</v>
      </c>
      <c r="M2454" s="2" t="s">
        <v>32</v>
      </c>
      <c r="N2454" s="2" t="s">
        <v>88</v>
      </c>
      <c r="O2454" s="2" t="s">
        <v>43</v>
      </c>
    </row>
    <row r="2455" spans="1:15" hidden="1">
      <c r="A2455" s="1" t="s">
        <v>15</v>
      </c>
      <c r="B2455" s="2">
        <v>2016</v>
      </c>
      <c r="C2455" s="2" t="s">
        <v>16</v>
      </c>
      <c r="D2455" s="2" t="s">
        <v>62</v>
      </c>
      <c r="E2455" s="2" t="s">
        <v>18</v>
      </c>
      <c r="F2455" s="2" t="s">
        <v>147</v>
      </c>
      <c r="G2455" s="2" t="s">
        <v>20</v>
      </c>
      <c r="H2455" s="2" t="s">
        <v>51</v>
      </c>
      <c r="I2455" s="2" t="s">
        <v>22</v>
      </c>
      <c r="J2455" s="2" t="s">
        <v>23</v>
      </c>
      <c r="K2455" s="2" t="s">
        <v>40</v>
      </c>
      <c r="L2455" s="2" t="s">
        <v>41</v>
      </c>
      <c r="M2455" s="2" t="s">
        <v>32</v>
      </c>
      <c r="N2455" s="2" t="s">
        <v>33</v>
      </c>
      <c r="O2455" s="2" t="s">
        <v>88</v>
      </c>
    </row>
    <row r="2456" spans="1:15" hidden="1">
      <c r="A2456" s="1" t="s">
        <v>63</v>
      </c>
      <c r="B2456" s="2">
        <v>2014</v>
      </c>
      <c r="C2456" s="2" t="s">
        <v>16</v>
      </c>
      <c r="D2456" s="2" t="s">
        <v>17</v>
      </c>
      <c r="E2456" s="2" t="s">
        <v>18</v>
      </c>
      <c r="F2456" s="2" t="s">
        <v>19</v>
      </c>
      <c r="G2456" s="2" t="s">
        <v>20</v>
      </c>
      <c r="H2456" s="2" t="s">
        <v>21</v>
      </c>
      <c r="I2456" s="2" t="s">
        <v>22</v>
      </c>
      <c r="J2456" s="2" t="s">
        <v>23</v>
      </c>
      <c r="K2456" s="2" t="s">
        <v>25</v>
      </c>
      <c r="L2456" s="2" t="s">
        <v>25</v>
      </c>
      <c r="M2456" s="2" t="s">
        <v>88</v>
      </c>
      <c r="N2456" s="2" t="s">
        <v>33</v>
      </c>
      <c r="O2456" s="2" t="s">
        <v>88</v>
      </c>
    </row>
    <row r="2457" spans="1:15" hidden="1">
      <c r="A2457" s="1"/>
      <c r="B2457" s="2">
        <v>2013</v>
      </c>
      <c r="C2457" s="2" t="s">
        <v>16</v>
      </c>
      <c r="D2457" s="2" t="s">
        <v>33</v>
      </c>
      <c r="E2457" s="2" t="s">
        <v>91</v>
      </c>
      <c r="F2457" s="2" t="s">
        <v>59</v>
      </c>
      <c r="G2457" s="2"/>
      <c r="H2457" s="2"/>
      <c r="I2457" s="2" t="s">
        <v>184</v>
      </c>
      <c r="J2457" s="2" t="s">
        <v>52</v>
      </c>
      <c r="K2457" s="2"/>
      <c r="L2457" s="2"/>
      <c r="M2457" s="2" t="s">
        <v>32</v>
      </c>
      <c r="N2457" s="2" t="s">
        <v>88</v>
      </c>
      <c r="O2457" s="2" t="s">
        <v>58</v>
      </c>
    </row>
    <row r="2458" spans="1:15">
      <c r="A2458" s="1" t="s">
        <v>15</v>
      </c>
      <c r="B2458" s="2">
        <v>2023</v>
      </c>
      <c r="C2458" s="2" t="s">
        <v>16</v>
      </c>
      <c r="D2458" s="2" t="s">
        <v>33</v>
      </c>
      <c r="E2458" s="2" t="s">
        <v>65</v>
      </c>
      <c r="F2458" s="2" t="s">
        <v>50</v>
      </c>
      <c r="G2458" s="2" t="s">
        <v>20</v>
      </c>
      <c r="H2458" s="2" t="s">
        <v>80</v>
      </c>
      <c r="I2458" s="2" t="s">
        <v>76</v>
      </c>
      <c r="J2458" s="2" t="s">
        <v>67</v>
      </c>
      <c r="K2458" s="2" t="s">
        <v>40</v>
      </c>
      <c r="L2458" s="2" t="s">
        <v>41</v>
      </c>
      <c r="M2458" s="2" t="s">
        <v>42</v>
      </c>
      <c r="N2458" s="2" t="s">
        <v>17</v>
      </c>
      <c r="O2458" s="2" t="s">
        <v>43</v>
      </c>
    </row>
    <row r="2459" spans="1:15" hidden="1">
      <c r="A2459" s="1" t="s">
        <v>15</v>
      </c>
      <c r="B2459" s="2">
        <v>2015</v>
      </c>
      <c r="C2459" s="2" t="s">
        <v>16</v>
      </c>
      <c r="D2459" s="2" t="s">
        <v>17</v>
      </c>
      <c r="E2459" s="2" t="s">
        <v>27</v>
      </c>
      <c r="F2459" s="2" t="s">
        <v>35</v>
      </c>
      <c r="G2459" s="2" t="s">
        <v>45</v>
      </c>
      <c r="H2459" s="2" t="s">
        <v>54</v>
      </c>
      <c r="I2459" s="2" t="s">
        <v>47</v>
      </c>
      <c r="J2459" s="2" t="s">
        <v>30</v>
      </c>
      <c r="K2459" s="2"/>
      <c r="L2459" s="2"/>
      <c r="M2459" s="2" t="s">
        <v>42</v>
      </c>
      <c r="N2459" s="2" t="s">
        <v>33</v>
      </c>
      <c r="O2459" s="2" t="s">
        <v>88</v>
      </c>
    </row>
    <row r="2460" spans="1:15" hidden="1">
      <c r="A2460" s="1" t="s">
        <v>15</v>
      </c>
      <c r="B2460" s="2">
        <v>2015</v>
      </c>
      <c r="C2460" s="2" t="s">
        <v>16</v>
      </c>
      <c r="D2460" s="2" t="s">
        <v>17</v>
      </c>
      <c r="E2460" s="2" t="s">
        <v>18</v>
      </c>
      <c r="F2460" s="2" t="s">
        <v>35</v>
      </c>
      <c r="G2460" s="2" t="s">
        <v>20</v>
      </c>
      <c r="H2460" s="2" t="s">
        <v>21</v>
      </c>
      <c r="I2460" s="2" t="s">
        <v>22</v>
      </c>
      <c r="J2460" s="2" t="s">
        <v>23</v>
      </c>
      <c r="K2460" s="2"/>
      <c r="L2460" s="2"/>
      <c r="M2460" s="2" t="s">
        <v>42</v>
      </c>
      <c r="N2460" s="2" t="s">
        <v>88</v>
      </c>
      <c r="O2460" s="2" t="s">
        <v>88</v>
      </c>
    </row>
    <row r="2461" spans="1:15">
      <c r="A2461" s="1" t="s">
        <v>74</v>
      </c>
      <c r="B2461" s="2">
        <v>2020</v>
      </c>
      <c r="C2461" s="2" t="s">
        <v>16</v>
      </c>
      <c r="D2461" s="2" t="s">
        <v>33</v>
      </c>
      <c r="E2461" s="2" t="s">
        <v>65</v>
      </c>
      <c r="F2461" s="2" t="s">
        <v>168</v>
      </c>
      <c r="G2461" s="2" t="s">
        <v>20</v>
      </c>
      <c r="H2461" s="2" t="s">
        <v>85</v>
      </c>
      <c r="I2461" s="2" t="s">
        <v>22</v>
      </c>
      <c r="J2461" s="2" t="s">
        <v>67</v>
      </c>
      <c r="K2461" s="2" t="s">
        <v>40</v>
      </c>
      <c r="L2461" s="2" t="s">
        <v>41</v>
      </c>
      <c r="M2461" s="2" t="s">
        <v>32</v>
      </c>
      <c r="N2461" s="2" t="s">
        <v>33</v>
      </c>
      <c r="O2461" s="2" t="s">
        <v>43</v>
      </c>
    </row>
    <row r="2462" spans="1:15">
      <c r="A2462" s="1" t="s">
        <v>15</v>
      </c>
      <c r="B2462" s="2">
        <v>2023</v>
      </c>
      <c r="C2462" s="2" t="s">
        <v>16</v>
      </c>
      <c r="D2462" s="2" t="s">
        <v>33</v>
      </c>
      <c r="E2462" s="2" t="s">
        <v>65</v>
      </c>
      <c r="F2462" s="2" t="s">
        <v>66</v>
      </c>
      <c r="G2462" s="2" t="s">
        <v>20</v>
      </c>
      <c r="H2462" s="2" t="s">
        <v>29</v>
      </c>
      <c r="I2462" s="2" t="s">
        <v>22</v>
      </c>
      <c r="J2462" s="2" t="s">
        <v>67</v>
      </c>
      <c r="K2462" s="2" t="s">
        <v>25</v>
      </c>
      <c r="L2462" s="2" t="s">
        <v>25</v>
      </c>
      <c r="M2462" s="2" t="s">
        <v>32</v>
      </c>
      <c r="N2462" s="2" t="s">
        <v>33</v>
      </c>
      <c r="O2462" s="2" t="s">
        <v>43</v>
      </c>
    </row>
    <row r="2463" spans="1:15">
      <c r="A2463" s="1" t="s">
        <v>15</v>
      </c>
      <c r="B2463" s="2">
        <v>2022</v>
      </c>
      <c r="C2463" s="2" t="s">
        <v>16</v>
      </c>
      <c r="D2463" s="2" t="s">
        <v>33</v>
      </c>
      <c r="E2463" s="2" t="s">
        <v>65</v>
      </c>
      <c r="F2463" s="2" t="s">
        <v>95</v>
      </c>
      <c r="G2463" s="2" t="s">
        <v>20</v>
      </c>
      <c r="H2463" s="2" t="s">
        <v>85</v>
      </c>
      <c r="I2463" s="2" t="s">
        <v>22</v>
      </c>
      <c r="J2463" s="2" t="s">
        <v>67</v>
      </c>
      <c r="K2463" s="2" t="s">
        <v>70</v>
      </c>
      <c r="L2463" s="2" t="s">
        <v>25</v>
      </c>
      <c r="M2463" s="2" t="s">
        <v>44</v>
      </c>
      <c r="N2463" s="2" t="s">
        <v>33</v>
      </c>
      <c r="O2463" s="2" t="s">
        <v>43</v>
      </c>
    </row>
    <row r="2464" spans="1:15" hidden="1">
      <c r="A2464" s="1" t="s">
        <v>116</v>
      </c>
      <c r="B2464" s="2">
        <v>2013</v>
      </c>
      <c r="C2464" s="2" t="s">
        <v>16</v>
      </c>
      <c r="D2464" s="2" t="s">
        <v>17</v>
      </c>
      <c r="E2464" s="2" t="s">
        <v>18</v>
      </c>
      <c r="F2464" s="2" t="s">
        <v>35</v>
      </c>
      <c r="G2464" s="2" t="s">
        <v>127</v>
      </c>
      <c r="H2464" s="2" t="s">
        <v>101</v>
      </c>
      <c r="I2464" s="2" t="s">
        <v>76</v>
      </c>
      <c r="J2464" s="2" t="s">
        <v>23</v>
      </c>
      <c r="K2464" s="2"/>
      <c r="L2464" s="2"/>
      <c r="M2464" s="2" t="s">
        <v>42</v>
      </c>
      <c r="N2464" s="2" t="s">
        <v>88</v>
      </c>
      <c r="O2464" s="2" t="s">
        <v>88</v>
      </c>
    </row>
    <row r="2465" spans="1:15">
      <c r="A2465" s="1" t="s">
        <v>15</v>
      </c>
      <c r="B2465" s="2">
        <v>2019</v>
      </c>
      <c r="C2465" s="2" t="s">
        <v>16</v>
      </c>
      <c r="D2465" s="2" t="s">
        <v>33</v>
      </c>
      <c r="E2465" s="2" t="s">
        <v>79</v>
      </c>
      <c r="F2465" s="2" t="s">
        <v>35</v>
      </c>
      <c r="G2465" s="2" t="s">
        <v>20</v>
      </c>
      <c r="H2465" s="2" t="s">
        <v>80</v>
      </c>
      <c r="I2465" s="2" t="s">
        <v>76</v>
      </c>
      <c r="J2465" s="2" t="s">
        <v>52</v>
      </c>
      <c r="K2465" s="2" t="s">
        <v>31</v>
      </c>
      <c r="L2465" s="2" t="s">
        <v>25</v>
      </c>
      <c r="M2465" s="2" t="s">
        <v>32</v>
      </c>
      <c r="N2465" s="2" t="s">
        <v>17</v>
      </c>
      <c r="O2465" s="2" t="s">
        <v>43</v>
      </c>
    </row>
    <row r="2466" spans="1:15" hidden="1">
      <c r="A2466" s="1" t="s">
        <v>15</v>
      </c>
      <c r="B2466" s="2">
        <v>2010</v>
      </c>
      <c r="C2466" s="2" t="s">
        <v>16</v>
      </c>
      <c r="D2466" s="2" t="s">
        <v>17</v>
      </c>
      <c r="E2466" s="2" t="s">
        <v>27</v>
      </c>
      <c r="F2466" s="2" t="s">
        <v>72</v>
      </c>
      <c r="G2466" s="2" t="s">
        <v>45</v>
      </c>
      <c r="H2466" s="2" t="s">
        <v>54</v>
      </c>
      <c r="I2466" s="2" t="s">
        <v>47</v>
      </c>
      <c r="J2466" s="2" t="s">
        <v>30</v>
      </c>
      <c r="K2466" s="2" t="s">
        <v>40</v>
      </c>
      <c r="L2466" s="2" t="s">
        <v>41</v>
      </c>
      <c r="M2466" s="2" t="s">
        <v>88</v>
      </c>
      <c r="N2466" s="2" t="s">
        <v>88</v>
      </c>
      <c r="O2466" s="2" t="s">
        <v>88</v>
      </c>
    </row>
    <row r="2467" spans="1:15">
      <c r="A2467" s="1" t="s">
        <v>15</v>
      </c>
      <c r="B2467" s="2">
        <v>2013</v>
      </c>
      <c r="C2467" s="2" t="s">
        <v>16</v>
      </c>
      <c r="D2467" s="2" t="s">
        <v>33</v>
      </c>
      <c r="E2467" s="2" t="s">
        <v>34</v>
      </c>
      <c r="F2467" s="2" t="s">
        <v>72</v>
      </c>
      <c r="G2467" s="2" t="s">
        <v>45</v>
      </c>
      <c r="H2467" s="2" t="s">
        <v>54</v>
      </c>
      <c r="I2467" s="2" t="s">
        <v>47</v>
      </c>
      <c r="J2467" s="2" t="s">
        <v>77</v>
      </c>
      <c r="K2467" s="2" t="s">
        <v>25</v>
      </c>
      <c r="L2467" s="2" t="s">
        <v>25</v>
      </c>
      <c r="M2467" s="2" t="s">
        <v>32</v>
      </c>
      <c r="N2467" s="2" t="s">
        <v>17</v>
      </c>
      <c r="O2467" s="2" t="s">
        <v>43</v>
      </c>
    </row>
    <row r="2468" spans="1:15" hidden="1">
      <c r="A2468" s="1" t="s">
        <v>15</v>
      </c>
      <c r="B2468" s="2">
        <v>2015</v>
      </c>
      <c r="C2468" s="2" t="s">
        <v>16</v>
      </c>
      <c r="D2468" s="2" t="s">
        <v>17</v>
      </c>
      <c r="E2468" s="2" t="s">
        <v>27</v>
      </c>
      <c r="F2468" s="2" t="s">
        <v>19</v>
      </c>
      <c r="G2468" s="2" t="s">
        <v>45</v>
      </c>
      <c r="H2468" s="2" t="s">
        <v>54</v>
      </c>
      <c r="I2468" s="2" t="s">
        <v>47</v>
      </c>
      <c r="J2468" s="2" t="s">
        <v>30</v>
      </c>
      <c r="K2468" s="2" t="s">
        <v>24</v>
      </c>
      <c r="L2468" s="2" t="s">
        <v>25</v>
      </c>
      <c r="M2468" s="2" t="s">
        <v>88</v>
      </c>
      <c r="N2468" s="2" t="s">
        <v>88</v>
      </c>
      <c r="O2468" s="2" t="s">
        <v>88</v>
      </c>
    </row>
    <row r="2469" spans="1:15" hidden="1">
      <c r="A2469" s="1" t="s">
        <v>15</v>
      </c>
      <c r="B2469" s="2">
        <v>2011</v>
      </c>
      <c r="C2469" s="2" t="s">
        <v>16</v>
      </c>
      <c r="D2469" s="2" t="s">
        <v>44</v>
      </c>
      <c r="E2469" s="2" t="s">
        <v>27</v>
      </c>
      <c r="F2469" s="2" t="s">
        <v>72</v>
      </c>
      <c r="G2469" s="2" t="s">
        <v>45</v>
      </c>
      <c r="H2469" s="2" t="s">
        <v>73</v>
      </c>
      <c r="I2469" s="2" t="s">
        <v>47</v>
      </c>
      <c r="J2469" s="2" t="s">
        <v>30</v>
      </c>
      <c r="K2469" s="2" t="s">
        <v>83</v>
      </c>
      <c r="L2469" s="2" t="s">
        <v>25</v>
      </c>
      <c r="M2469" s="2" t="s">
        <v>44</v>
      </c>
      <c r="N2469" s="2" t="s">
        <v>33</v>
      </c>
      <c r="O2469" s="2" t="s">
        <v>88</v>
      </c>
    </row>
    <row r="2470" spans="1:15" hidden="1">
      <c r="A2470" s="1" t="s">
        <v>15</v>
      </c>
      <c r="B2470" s="2">
        <v>2016</v>
      </c>
      <c r="C2470" s="2" t="s">
        <v>16</v>
      </c>
      <c r="D2470" s="2" t="s">
        <v>17</v>
      </c>
      <c r="E2470" s="2" t="s">
        <v>18</v>
      </c>
      <c r="F2470" s="2" t="s">
        <v>35</v>
      </c>
      <c r="G2470" s="2" t="s">
        <v>20</v>
      </c>
      <c r="H2470" s="2" t="s">
        <v>21</v>
      </c>
      <c r="I2470" s="2" t="s">
        <v>22</v>
      </c>
      <c r="J2470" s="2" t="s">
        <v>23</v>
      </c>
      <c r="K2470" s="2" t="s">
        <v>41</v>
      </c>
      <c r="L2470" s="2" t="s">
        <v>41</v>
      </c>
      <c r="M2470" s="2" t="s">
        <v>42</v>
      </c>
      <c r="N2470" s="2" t="s">
        <v>88</v>
      </c>
      <c r="O2470" s="2" t="s">
        <v>88</v>
      </c>
    </row>
    <row r="2471" spans="1:15">
      <c r="A2471" s="1" t="s">
        <v>15</v>
      </c>
      <c r="B2471" s="2">
        <v>2020</v>
      </c>
      <c r="C2471" s="2" t="s">
        <v>16</v>
      </c>
      <c r="D2471" s="2" t="s">
        <v>33</v>
      </c>
      <c r="E2471" s="2" t="s">
        <v>49</v>
      </c>
      <c r="F2471" s="2" t="s">
        <v>72</v>
      </c>
      <c r="G2471" s="2" t="s">
        <v>20</v>
      </c>
      <c r="H2471" s="2" t="s">
        <v>21</v>
      </c>
      <c r="I2471" s="2" t="s">
        <v>22</v>
      </c>
      <c r="J2471" s="2" t="s">
        <v>52</v>
      </c>
      <c r="K2471" s="2" t="s">
        <v>31</v>
      </c>
      <c r="L2471" s="2" t="s">
        <v>25</v>
      </c>
      <c r="M2471" s="2" t="s">
        <v>32</v>
      </c>
      <c r="N2471" s="2" t="s">
        <v>88</v>
      </c>
      <c r="O2471" s="2" t="s">
        <v>43</v>
      </c>
    </row>
    <row r="2472" spans="1:15">
      <c r="A2472" s="1" t="s">
        <v>15</v>
      </c>
      <c r="B2472" s="2">
        <v>2020</v>
      </c>
      <c r="C2472" s="2" t="s">
        <v>16</v>
      </c>
      <c r="D2472" s="2" t="s">
        <v>33</v>
      </c>
      <c r="E2472" s="2" t="s">
        <v>49</v>
      </c>
      <c r="F2472" s="2" t="s">
        <v>50</v>
      </c>
      <c r="G2472" s="2" t="s">
        <v>20</v>
      </c>
      <c r="H2472" s="2" t="s">
        <v>51</v>
      </c>
      <c r="I2472" s="2" t="s">
        <v>22</v>
      </c>
      <c r="J2472" s="2" t="s">
        <v>52</v>
      </c>
      <c r="K2472" s="2" t="s">
        <v>31</v>
      </c>
      <c r="L2472" s="2" t="s">
        <v>25</v>
      </c>
      <c r="M2472" s="2" t="s">
        <v>32</v>
      </c>
      <c r="N2472" s="2" t="s">
        <v>33</v>
      </c>
      <c r="O2472" s="2" t="s">
        <v>43</v>
      </c>
    </row>
    <row r="2473" spans="1:15">
      <c r="A2473" s="1" t="s">
        <v>134</v>
      </c>
      <c r="B2473" s="2">
        <v>2019</v>
      </c>
      <c r="C2473" s="2" t="s">
        <v>16</v>
      </c>
      <c r="D2473" s="2" t="s">
        <v>33</v>
      </c>
      <c r="E2473" s="2" t="s">
        <v>65</v>
      </c>
      <c r="F2473" s="2" t="s">
        <v>82</v>
      </c>
      <c r="G2473" s="2" t="s">
        <v>20</v>
      </c>
      <c r="H2473" s="2" t="s">
        <v>90</v>
      </c>
      <c r="I2473" s="2" t="s">
        <v>22</v>
      </c>
      <c r="J2473" s="2" t="s">
        <v>67</v>
      </c>
      <c r="K2473" s="2" t="s">
        <v>40</v>
      </c>
      <c r="L2473" s="2" t="s">
        <v>41</v>
      </c>
      <c r="M2473" s="2" t="s">
        <v>32</v>
      </c>
      <c r="N2473" s="2" t="s">
        <v>33</v>
      </c>
      <c r="O2473" s="2" t="s">
        <v>43</v>
      </c>
    </row>
    <row r="2474" spans="1:15" hidden="1">
      <c r="A2474" s="1" t="s">
        <v>15</v>
      </c>
      <c r="B2474" s="2">
        <v>2012</v>
      </c>
      <c r="C2474" s="2" t="s">
        <v>16</v>
      </c>
      <c r="D2474" s="2" t="s">
        <v>33</v>
      </c>
      <c r="E2474" s="2" t="s">
        <v>49</v>
      </c>
      <c r="F2474" s="2" t="s">
        <v>50</v>
      </c>
      <c r="G2474" s="2" t="s">
        <v>20</v>
      </c>
      <c r="H2474" s="2" t="s">
        <v>51</v>
      </c>
      <c r="I2474" s="2" t="s">
        <v>22</v>
      </c>
      <c r="J2474" s="2" t="s">
        <v>52</v>
      </c>
      <c r="K2474" s="2" t="s">
        <v>31</v>
      </c>
      <c r="L2474" s="2" t="s">
        <v>25</v>
      </c>
      <c r="M2474" s="2" t="s">
        <v>32</v>
      </c>
      <c r="N2474" s="2" t="s">
        <v>33</v>
      </c>
      <c r="O2474" s="2" t="s">
        <v>88</v>
      </c>
    </row>
    <row r="2475" spans="1:15" hidden="1">
      <c r="A2475" s="1" t="s">
        <v>117</v>
      </c>
      <c r="B2475" s="2">
        <v>2011</v>
      </c>
      <c r="C2475" s="2" t="s">
        <v>16</v>
      </c>
      <c r="D2475" s="2" t="s">
        <v>17</v>
      </c>
      <c r="E2475" s="2" t="s">
        <v>18</v>
      </c>
      <c r="F2475" s="2" t="s">
        <v>35</v>
      </c>
      <c r="G2475" s="2" t="s">
        <v>20</v>
      </c>
      <c r="H2475" s="2" t="s">
        <v>21</v>
      </c>
      <c r="I2475" s="2" t="s">
        <v>22</v>
      </c>
      <c r="J2475" s="2" t="s">
        <v>23</v>
      </c>
      <c r="K2475" s="2"/>
      <c r="L2475" s="2"/>
      <c r="M2475" s="2" t="s">
        <v>42</v>
      </c>
      <c r="N2475" s="2" t="s">
        <v>88</v>
      </c>
      <c r="O2475" s="2" t="s">
        <v>88</v>
      </c>
    </row>
    <row r="2476" spans="1:15" hidden="1">
      <c r="A2476" s="1" t="s">
        <v>15</v>
      </c>
      <c r="B2476" s="2">
        <v>2016</v>
      </c>
      <c r="C2476" s="2" t="s">
        <v>16</v>
      </c>
      <c r="D2476" s="2" t="s">
        <v>33</v>
      </c>
      <c r="E2476" s="2" t="s">
        <v>34</v>
      </c>
      <c r="F2476" s="2" t="s">
        <v>139</v>
      </c>
      <c r="G2476" s="2" t="s">
        <v>45</v>
      </c>
      <c r="H2476" s="2" t="s">
        <v>54</v>
      </c>
      <c r="I2476" s="2" t="s">
        <v>47</v>
      </c>
      <c r="J2476" s="2" t="s">
        <v>39</v>
      </c>
      <c r="K2476" s="2" t="s">
        <v>84</v>
      </c>
      <c r="L2476" s="2" t="s">
        <v>41</v>
      </c>
      <c r="M2476" s="2" t="s">
        <v>88</v>
      </c>
      <c r="N2476" s="2" t="s">
        <v>17</v>
      </c>
      <c r="O2476" s="2" t="s">
        <v>88</v>
      </c>
    </row>
    <row r="2477" spans="1:15" hidden="1">
      <c r="A2477" s="1" t="s">
        <v>15</v>
      </c>
      <c r="B2477" s="2">
        <v>2013</v>
      </c>
      <c r="C2477" s="2" t="s">
        <v>16</v>
      </c>
      <c r="D2477" s="2" t="s">
        <v>17</v>
      </c>
      <c r="E2477" s="2" t="s">
        <v>27</v>
      </c>
      <c r="F2477" s="2" t="s">
        <v>35</v>
      </c>
      <c r="G2477" s="2" t="s">
        <v>20</v>
      </c>
      <c r="H2477" s="2" t="s">
        <v>51</v>
      </c>
      <c r="I2477" s="2" t="s">
        <v>22</v>
      </c>
      <c r="J2477" s="2" t="s">
        <v>30</v>
      </c>
      <c r="K2477" s="2" t="s">
        <v>40</v>
      </c>
      <c r="L2477" s="2" t="s">
        <v>41</v>
      </c>
      <c r="M2477" s="2" t="s">
        <v>55</v>
      </c>
      <c r="N2477" s="2" t="s">
        <v>88</v>
      </c>
      <c r="O2477" s="2" t="s">
        <v>88</v>
      </c>
    </row>
    <row r="2478" spans="1:15" hidden="1">
      <c r="A2478" s="1" t="s">
        <v>15</v>
      </c>
      <c r="B2478" s="2">
        <v>2020</v>
      </c>
      <c r="C2478" s="2" t="s">
        <v>16</v>
      </c>
      <c r="D2478" s="2" t="s">
        <v>33</v>
      </c>
      <c r="E2478" s="2" t="s">
        <v>91</v>
      </c>
      <c r="F2478" s="2" t="s">
        <v>89</v>
      </c>
      <c r="G2478" s="2" t="s">
        <v>20</v>
      </c>
      <c r="H2478" s="2" t="s">
        <v>21</v>
      </c>
      <c r="I2478" s="2" t="s">
        <v>22</v>
      </c>
      <c r="J2478" s="2" t="s">
        <v>52</v>
      </c>
      <c r="K2478" s="2" t="s">
        <v>84</v>
      </c>
      <c r="L2478" s="2" t="s">
        <v>41</v>
      </c>
      <c r="M2478" s="2" t="s">
        <v>32</v>
      </c>
      <c r="N2478" s="2" t="s">
        <v>33</v>
      </c>
      <c r="O2478" s="2" t="s">
        <v>88</v>
      </c>
    </row>
    <row r="2479" spans="1:15">
      <c r="A2479" s="1" t="s">
        <v>15</v>
      </c>
      <c r="B2479" s="2">
        <v>2015</v>
      </c>
      <c r="C2479" s="2" t="s">
        <v>16</v>
      </c>
      <c r="D2479" s="2" t="s">
        <v>33</v>
      </c>
      <c r="E2479" s="2" t="s">
        <v>91</v>
      </c>
      <c r="F2479" s="2" t="s">
        <v>72</v>
      </c>
      <c r="G2479" s="2" t="s">
        <v>92</v>
      </c>
      <c r="H2479" s="2" t="s">
        <v>133</v>
      </c>
      <c r="I2479" s="2" t="s">
        <v>94</v>
      </c>
      <c r="J2479" s="2" t="s">
        <v>39</v>
      </c>
      <c r="K2479" s="2" t="s">
        <v>25</v>
      </c>
      <c r="L2479" s="2" t="s">
        <v>25</v>
      </c>
      <c r="M2479" s="2" t="s">
        <v>32</v>
      </c>
      <c r="N2479" s="2" t="s">
        <v>17</v>
      </c>
      <c r="O2479" s="2" t="s">
        <v>43</v>
      </c>
    </row>
    <row r="2480" spans="1:15">
      <c r="A2480" s="1" t="s">
        <v>15</v>
      </c>
      <c r="B2480" s="2">
        <v>2023</v>
      </c>
      <c r="C2480" s="2" t="s">
        <v>16</v>
      </c>
      <c r="D2480" s="2" t="s">
        <v>33</v>
      </c>
      <c r="E2480" s="2" t="s">
        <v>65</v>
      </c>
      <c r="F2480" s="2" t="s">
        <v>66</v>
      </c>
      <c r="G2480" s="2" t="s">
        <v>20</v>
      </c>
      <c r="H2480" s="2" t="s">
        <v>29</v>
      </c>
      <c r="I2480" s="2" t="s">
        <v>22</v>
      </c>
      <c r="J2480" s="2" t="s">
        <v>67</v>
      </c>
      <c r="K2480" s="2" t="s">
        <v>25</v>
      </c>
      <c r="L2480" s="2" t="s">
        <v>25</v>
      </c>
      <c r="M2480" s="2" t="s">
        <v>32</v>
      </c>
      <c r="N2480" s="2" t="s">
        <v>33</v>
      </c>
      <c r="O2480" s="2" t="s">
        <v>43</v>
      </c>
    </row>
    <row r="2481" spans="1:15">
      <c r="A2481" s="1" t="s">
        <v>15</v>
      </c>
      <c r="B2481" s="2">
        <v>2023</v>
      </c>
      <c r="C2481" s="2" t="s">
        <v>16</v>
      </c>
      <c r="D2481" s="2" t="s">
        <v>33</v>
      </c>
      <c r="E2481" s="2" t="s">
        <v>65</v>
      </c>
      <c r="F2481" s="2" t="s">
        <v>66</v>
      </c>
      <c r="G2481" s="2" t="s">
        <v>20</v>
      </c>
      <c r="H2481" s="2" t="s">
        <v>29</v>
      </c>
      <c r="I2481" s="2" t="s">
        <v>22</v>
      </c>
      <c r="J2481" s="2" t="s">
        <v>67</v>
      </c>
      <c r="K2481" s="2" t="s">
        <v>25</v>
      </c>
      <c r="L2481" s="2" t="s">
        <v>25</v>
      </c>
      <c r="M2481" s="2" t="s">
        <v>32</v>
      </c>
      <c r="N2481" s="2" t="s">
        <v>33</v>
      </c>
      <c r="O2481" s="2" t="s">
        <v>43</v>
      </c>
    </row>
    <row r="2482" spans="1:15" hidden="1">
      <c r="A2482" s="1" t="s">
        <v>15</v>
      </c>
      <c r="B2482" s="2">
        <v>2011</v>
      </c>
      <c r="C2482" s="2" t="s">
        <v>16</v>
      </c>
      <c r="D2482" s="2" t="s">
        <v>33</v>
      </c>
      <c r="E2482" s="2" t="s">
        <v>49</v>
      </c>
      <c r="F2482" s="2" t="s">
        <v>50</v>
      </c>
      <c r="G2482" s="2" t="s">
        <v>20</v>
      </c>
      <c r="H2482" s="2" t="s">
        <v>51</v>
      </c>
      <c r="I2482" s="2" t="s">
        <v>22</v>
      </c>
      <c r="J2482" s="2" t="s">
        <v>52</v>
      </c>
      <c r="K2482" s="2" t="s">
        <v>84</v>
      </c>
      <c r="L2482" s="2" t="s">
        <v>41</v>
      </c>
      <c r="M2482" s="2" t="s">
        <v>32</v>
      </c>
      <c r="N2482" s="2" t="s">
        <v>33</v>
      </c>
      <c r="O2482" s="2" t="s">
        <v>58</v>
      </c>
    </row>
    <row r="2483" spans="1:15" hidden="1">
      <c r="A2483" s="1" t="s">
        <v>118</v>
      </c>
      <c r="B2483" s="2">
        <v>2013</v>
      </c>
      <c r="C2483" s="2" t="s">
        <v>16</v>
      </c>
      <c r="D2483" s="2" t="s">
        <v>17</v>
      </c>
      <c r="E2483" s="2" t="s">
        <v>18</v>
      </c>
      <c r="F2483" s="2" t="s">
        <v>19</v>
      </c>
      <c r="G2483" s="2"/>
      <c r="H2483" s="2"/>
      <c r="I2483" s="2" t="s">
        <v>184</v>
      </c>
      <c r="J2483" s="2" t="s">
        <v>23</v>
      </c>
      <c r="K2483" s="2"/>
      <c r="L2483" s="2"/>
      <c r="M2483" s="2" t="s">
        <v>88</v>
      </c>
      <c r="N2483" s="2" t="s">
        <v>33</v>
      </c>
      <c r="O2483" s="2" t="s">
        <v>88</v>
      </c>
    </row>
    <row r="2484" spans="1:15">
      <c r="A2484" s="1" t="s">
        <v>160</v>
      </c>
      <c r="B2484" s="2">
        <v>2018</v>
      </c>
      <c r="C2484" s="2" t="s">
        <v>16</v>
      </c>
      <c r="D2484" s="2" t="s">
        <v>33</v>
      </c>
      <c r="E2484" s="2" t="s">
        <v>91</v>
      </c>
      <c r="F2484" s="2" t="s">
        <v>96</v>
      </c>
      <c r="G2484" s="2" t="s">
        <v>20</v>
      </c>
      <c r="H2484" s="2" t="s">
        <v>21</v>
      </c>
      <c r="I2484" s="2" t="s">
        <v>22</v>
      </c>
      <c r="J2484" s="2" t="s">
        <v>52</v>
      </c>
      <c r="K2484" s="2" t="s">
        <v>69</v>
      </c>
      <c r="L2484" s="2" t="s">
        <v>25</v>
      </c>
      <c r="M2484" s="2" t="s">
        <v>32</v>
      </c>
      <c r="N2484" s="2" t="s">
        <v>17</v>
      </c>
      <c r="O2484" s="2" t="s">
        <v>43</v>
      </c>
    </row>
    <row r="2485" spans="1:15" hidden="1">
      <c r="A2485" s="1" t="s">
        <v>241</v>
      </c>
      <c r="B2485" s="2">
        <v>2013</v>
      </c>
      <c r="C2485" s="2" t="s">
        <v>16</v>
      </c>
      <c r="D2485" s="2" t="s">
        <v>33</v>
      </c>
      <c r="E2485" s="2" t="s">
        <v>49</v>
      </c>
      <c r="F2485" s="2" t="s">
        <v>19</v>
      </c>
      <c r="G2485" s="2" t="s">
        <v>20</v>
      </c>
      <c r="H2485" s="2" t="s">
        <v>51</v>
      </c>
      <c r="I2485" s="2" t="s">
        <v>22</v>
      </c>
      <c r="J2485" s="2" t="s">
        <v>52</v>
      </c>
      <c r="K2485" s="2"/>
      <c r="L2485" s="2"/>
      <c r="M2485" s="2" t="s">
        <v>88</v>
      </c>
      <c r="N2485" s="2" t="s">
        <v>33</v>
      </c>
      <c r="O2485" s="2" t="s">
        <v>58</v>
      </c>
    </row>
    <row r="2486" spans="1:15" hidden="1">
      <c r="A2486" s="1" t="s">
        <v>15</v>
      </c>
      <c r="B2486" s="2">
        <v>2012</v>
      </c>
      <c r="C2486" s="2" t="s">
        <v>16</v>
      </c>
      <c r="D2486" s="2" t="s">
        <v>33</v>
      </c>
      <c r="E2486" s="2" t="s">
        <v>65</v>
      </c>
      <c r="F2486" s="2" t="s">
        <v>82</v>
      </c>
      <c r="G2486" s="2"/>
      <c r="H2486" s="2"/>
      <c r="I2486" s="2" t="s">
        <v>184</v>
      </c>
      <c r="J2486" s="2" t="s">
        <v>67</v>
      </c>
      <c r="K2486" s="2"/>
      <c r="L2486" s="2"/>
      <c r="M2486" s="2" t="s">
        <v>44</v>
      </c>
      <c r="N2486" s="2" t="s">
        <v>17</v>
      </c>
      <c r="O2486" s="2" t="s">
        <v>88</v>
      </c>
    </row>
    <row r="2487" spans="1:15" hidden="1">
      <c r="A2487" s="1" t="s">
        <v>15</v>
      </c>
      <c r="B2487" s="2">
        <v>2013</v>
      </c>
      <c r="C2487" s="2" t="s">
        <v>16</v>
      </c>
      <c r="D2487" s="2" t="s">
        <v>17</v>
      </c>
      <c r="E2487" s="2" t="s">
        <v>27</v>
      </c>
      <c r="F2487" s="2" t="s">
        <v>66</v>
      </c>
      <c r="G2487" s="2" t="s">
        <v>20</v>
      </c>
      <c r="H2487" s="2" t="s">
        <v>51</v>
      </c>
      <c r="I2487" s="2" t="s">
        <v>22</v>
      </c>
      <c r="J2487" s="2" t="s">
        <v>30</v>
      </c>
      <c r="K2487" s="2" t="s">
        <v>31</v>
      </c>
      <c r="L2487" s="2" t="s">
        <v>25</v>
      </c>
      <c r="M2487" s="2" t="s">
        <v>81</v>
      </c>
      <c r="N2487" s="2" t="s">
        <v>88</v>
      </c>
      <c r="O2487" s="2" t="s">
        <v>88</v>
      </c>
    </row>
    <row r="2488" spans="1:15" hidden="1">
      <c r="A2488" s="1" t="s">
        <v>15</v>
      </c>
      <c r="B2488" s="2">
        <v>2011</v>
      </c>
      <c r="C2488" s="2" t="s">
        <v>16</v>
      </c>
      <c r="D2488" s="2" t="s">
        <v>17</v>
      </c>
      <c r="E2488" s="2" t="s">
        <v>18</v>
      </c>
      <c r="F2488" s="2" t="s">
        <v>19</v>
      </c>
      <c r="G2488" s="2" t="s">
        <v>20</v>
      </c>
      <c r="H2488" s="2" t="s">
        <v>21</v>
      </c>
      <c r="I2488" s="2" t="s">
        <v>22</v>
      </c>
      <c r="J2488" s="2" t="s">
        <v>23</v>
      </c>
      <c r="K2488" s="2" t="s">
        <v>24</v>
      </c>
      <c r="L2488" s="2" t="s">
        <v>25</v>
      </c>
      <c r="M2488" s="2" t="s">
        <v>88</v>
      </c>
      <c r="N2488" s="2" t="s">
        <v>88</v>
      </c>
      <c r="O2488" s="2" t="s">
        <v>88</v>
      </c>
    </row>
    <row r="2489" spans="1:15">
      <c r="A2489" s="1" t="s">
        <v>15</v>
      </c>
      <c r="B2489" s="2">
        <v>2023</v>
      </c>
      <c r="C2489" s="2" t="s">
        <v>16</v>
      </c>
      <c r="D2489" s="2" t="s">
        <v>33</v>
      </c>
      <c r="E2489" s="2" t="s">
        <v>65</v>
      </c>
      <c r="F2489" s="2" t="s">
        <v>66</v>
      </c>
      <c r="G2489" s="2" t="s">
        <v>20</v>
      </c>
      <c r="H2489" s="2" t="s">
        <v>29</v>
      </c>
      <c r="I2489" s="2" t="s">
        <v>22</v>
      </c>
      <c r="J2489" s="2" t="s">
        <v>67</v>
      </c>
      <c r="K2489" s="2" t="s">
        <v>25</v>
      </c>
      <c r="L2489" s="2" t="s">
        <v>25</v>
      </c>
      <c r="M2489" s="2" t="s">
        <v>32</v>
      </c>
      <c r="N2489" s="2" t="s">
        <v>33</v>
      </c>
      <c r="O2489" s="2" t="s">
        <v>43</v>
      </c>
    </row>
    <row r="2490" spans="1:15">
      <c r="A2490" s="1" t="s">
        <v>15</v>
      </c>
      <c r="B2490" s="2">
        <v>2023</v>
      </c>
      <c r="C2490" s="2" t="s">
        <v>16</v>
      </c>
      <c r="D2490" s="2" t="s">
        <v>33</v>
      </c>
      <c r="E2490" s="2" t="s">
        <v>65</v>
      </c>
      <c r="F2490" s="2" t="s">
        <v>28</v>
      </c>
      <c r="G2490" s="2" t="s">
        <v>20</v>
      </c>
      <c r="H2490" s="2" t="s">
        <v>29</v>
      </c>
      <c r="I2490" s="2" t="s">
        <v>22</v>
      </c>
      <c r="J2490" s="2" t="s">
        <v>67</v>
      </c>
      <c r="K2490" s="2" t="s">
        <v>25</v>
      </c>
      <c r="L2490" s="2" t="s">
        <v>25</v>
      </c>
      <c r="M2490" s="2" t="s">
        <v>32</v>
      </c>
      <c r="N2490" s="2" t="s">
        <v>33</v>
      </c>
      <c r="O2490" s="2" t="s">
        <v>43</v>
      </c>
    </row>
    <row r="2491" spans="1:15" hidden="1">
      <c r="A2491" s="1" t="s">
        <v>15</v>
      </c>
      <c r="B2491" s="2">
        <v>2012</v>
      </c>
      <c r="C2491" s="2" t="s">
        <v>16</v>
      </c>
      <c r="D2491" s="2" t="s">
        <v>17</v>
      </c>
      <c r="E2491" s="2" t="s">
        <v>27</v>
      </c>
      <c r="F2491" s="2" t="s">
        <v>19</v>
      </c>
      <c r="G2491" s="2" t="s">
        <v>20</v>
      </c>
      <c r="H2491" s="2" t="s">
        <v>21</v>
      </c>
      <c r="I2491" s="2" t="s">
        <v>22</v>
      </c>
      <c r="J2491" s="2" t="s">
        <v>30</v>
      </c>
      <c r="K2491" s="2" t="s">
        <v>24</v>
      </c>
      <c r="L2491" s="2" t="s">
        <v>25</v>
      </c>
      <c r="M2491" s="2" t="s">
        <v>88</v>
      </c>
      <c r="N2491" s="2" t="s">
        <v>88</v>
      </c>
      <c r="O2491" s="2" t="s">
        <v>88</v>
      </c>
    </row>
    <row r="2492" spans="1:15" hidden="1">
      <c r="A2492" s="1" t="s">
        <v>15</v>
      </c>
      <c r="B2492" s="2">
        <v>2016</v>
      </c>
      <c r="C2492" s="2" t="s">
        <v>16</v>
      </c>
      <c r="D2492" s="2" t="s">
        <v>17</v>
      </c>
      <c r="E2492" s="2" t="s">
        <v>27</v>
      </c>
      <c r="F2492" s="2" t="s">
        <v>19</v>
      </c>
      <c r="G2492" s="2" t="s">
        <v>45</v>
      </c>
      <c r="H2492" s="2" t="s">
        <v>54</v>
      </c>
      <c r="I2492" s="2" t="s">
        <v>47</v>
      </c>
      <c r="J2492" s="2" t="s">
        <v>30</v>
      </c>
      <c r="K2492" s="2" t="s">
        <v>40</v>
      </c>
      <c r="L2492" s="2" t="s">
        <v>41</v>
      </c>
      <c r="M2492" s="2" t="s">
        <v>55</v>
      </c>
      <c r="N2492" s="2" t="s">
        <v>33</v>
      </c>
      <c r="O2492" s="2" t="s">
        <v>88</v>
      </c>
    </row>
    <row r="2493" spans="1:15" hidden="1">
      <c r="A2493" s="1" t="s">
        <v>15</v>
      </c>
      <c r="B2493" s="2">
        <v>2010</v>
      </c>
      <c r="C2493" s="2" t="s">
        <v>16</v>
      </c>
      <c r="D2493" s="2" t="s">
        <v>33</v>
      </c>
      <c r="E2493" s="2" t="s">
        <v>34</v>
      </c>
      <c r="F2493" s="2" t="s">
        <v>72</v>
      </c>
      <c r="G2493" s="2" t="s">
        <v>36</v>
      </c>
      <c r="H2493" s="2" t="s">
        <v>37</v>
      </c>
      <c r="I2493" s="2" t="s">
        <v>38</v>
      </c>
      <c r="J2493" s="2" t="s">
        <v>39</v>
      </c>
      <c r="K2493" s="2" t="s">
        <v>84</v>
      </c>
      <c r="L2493" s="2" t="s">
        <v>41</v>
      </c>
      <c r="M2493" s="2" t="s">
        <v>88</v>
      </c>
      <c r="N2493" s="2" t="s">
        <v>88</v>
      </c>
      <c r="O2493" s="2" t="s">
        <v>88</v>
      </c>
    </row>
    <row r="2494" spans="1:15" hidden="1">
      <c r="A2494" s="1" t="s">
        <v>15</v>
      </c>
      <c r="B2494" s="2">
        <v>2013</v>
      </c>
      <c r="C2494" s="2" t="s">
        <v>16</v>
      </c>
      <c r="D2494" s="2" t="s">
        <v>17</v>
      </c>
      <c r="E2494" s="2" t="s">
        <v>18</v>
      </c>
      <c r="F2494" s="2" t="s">
        <v>35</v>
      </c>
      <c r="G2494" s="2" t="s">
        <v>20</v>
      </c>
      <c r="H2494" s="2" t="s">
        <v>71</v>
      </c>
      <c r="I2494" s="2" t="s">
        <v>22</v>
      </c>
      <c r="J2494" s="2" t="s">
        <v>23</v>
      </c>
      <c r="K2494" s="2"/>
      <c r="L2494" s="2"/>
      <c r="M2494" s="2" t="s">
        <v>42</v>
      </c>
      <c r="N2494" s="2" t="s">
        <v>88</v>
      </c>
      <c r="O2494" s="2" t="s">
        <v>88</v>
      </c>
    </row>
    <row r="2495" spans="1:15" hidden="1">
      <c r="A2495" s="1" t="s">
        <v>48</v>
      </c>
      <c r="B2495" s="2">
        <v>2014</v>
      </c>
      <c r="C2495" s="2" t="s">
        <v>16</v>
      </c>
      <c r="D2495" s="2" t="s">
        <v>33</v>
      </c>
      <c r="E2495" s="2" t="s">
        <v>49</v>
      </c>
      <c r="F2495" s="2" t="s">
        <v>72</v>
      </c>
      <c r="G2495" s="2" t="s">
        <v>20</v>
      </c>
      <c r="H2495" s="2" t="s">
        <v>51</v>
      </c>
      <c r="I2495" s="2" t="s">
        <v>22</v>
      </c>
      <c r="J2495" s="2" t="s">
        <v>52</v>
      </c>
      <c r="K2495" s="2"/>
      <c r="L2495" s="2"/>
      <c r="M2495" s="2" t="s">
        <v>88</v>
      </c>
      <c r="N2495" s="2" t="s">
        <v>88</v>
      </c>
      <c r="O2495" s="2" t="s">
        <v>64</v>
      </c>
    </row>
    <row r="2496" spans="1:15" hidden="1">
      <c r="A2496" s="1" t="s">
        <v>15</v>
      </c>
      <c r="B2496" s="2">
        <v>2011</v>
      </c>
      <c r="C2496" s="2" t="s">
        <v>16</v>
      </c>
      <c r="D2496" s="2" t="s">
        <v>44</v>
      </c>
      <c r="E2496" s="2" t="s">
        <v>27</v>
      </c>
      <c r="F2496" s="2" t="s">
        <v>35</v>
      </c>
      <c r="G2496" s="2" t="s">
        <v>45</v>
      </c>
      <c r="H2496" s="2" t="s">
        <v>54</v>
      </c>
      <c r="I2496" s="2" t="s">
        <v>47</v>
      </c>
      <c r="J2496" s="2" t="s">
        <v>30</v>
      </c>
      <c r="K2496" s="2" t="s">
        <v>61</v>
      </c>
      <c r="L2496" s="2" t="s">
        <v>41</v>
      </c>
      <c r="M2496" s="2" t="s">
        <v>88</v>
      </c>
      <c r="N2496" s="2" t="s">
        <v>88</v>
      </c>
      <c r="O2496" s="2" t="s">
        <v>88</v>
      </c>
    </row>
    <row r="2497" spans="1:15">
      <c r="A2497" s="1" t="s">
        <v>15</v>
      </c>
      <c r="B2497" s="2">
        <v>2014</v>
      </c>
      <c r="C2497" s="2" t="s">
        <v>16</v>
      </c>
      <c r="D2497" s="2" t="s">
        <v>33</v>
      </c>
      <c r="E2497" s="2" t="s">
        <v>34</v>
      </c>
      <c r="F2497" s="2" t="s">
        <v>35</v>
      </c>
      <c r="G2497" s="2" t="s">
        <v>36</v>
      </c>
      <c r="H2497" s="2" t="s">
        <v>60</v>
      </c>
      <c r="I2497" s="2" t="s">
        <v>38</v>
      </c>
      <c r="J2497" s="2" t="s">
        <v>39</v>
      </c>
      <c r="K2497" s="2" t="s">
        <v>61</v>
      </c>
      <c r="L2497" s="2" t="s">
        <v>41</v>
      </c>
      <c r="M2497" s="2" t="s">
        <v>42</v>
      </c>
      <c r="N2497" s="2" t="s">
        <v>88</v>
      </c>
      <c r="O2497" s="2" t="s">
        <v>43</v>
      </c>
    </row>
    <row r="2498" spans="1:15">
      <c r="A2498" s="1" t="s">
        <v>15</v>
      </c>
      <c r="B2498" s="2">
        <v>2013</v>
      </c>
      <c r="C2498" s="2" t="s">
        <v>16</v>
      </c>
      <c r="D2498" s="2" t="s">
        <v>33</v>
      </c>
      <c r="E2498" s="2" t="s">
        <v>34</v>
      </c>
      <c r="F2498" s="2" t="s">
        <v>95</v>
      </c>
      <c r="G2498" s="2" t="s">
        <v>36</v>
      </c>
      <c r="H2498" s="2" t="s">
        <v>60</v>
      </c>
      <c r="I2498" s="2" t="s">
        <v>38</v>
      </c>
      <c r="J2498" s="2" t="s">
        <v>39</v>
      </c>
      <c r="K2498" s="2"/>
      <c r="L2498" s="2"/>
      <c r="M2498" s="2" t="s">
        <v>42</v>
      </c>
      <c r="N2498" s="2" t="s">
        <v>88</v>
      </c>
      <c r="O2498" s="2" t="s">
        <v>43</v>
      </c>
    </row>
    <row r="2499" spans="1:15">
      <c r="A2499" s="1" t="s">
        <v>116</v>
      </c>
      <c r="B2499" s="2">
        <v>2020</v>
      </c>
      <c r="C2499" s="2" t="s">
        <v>16</v>
      </c>
      <c r="D2499" s="2" t="s">
        <v>62</v>
      </c>
      <c r="E2499" s="2" t="s">
        <v>18</v>
      </c>
      <c r="F2499" s="2" t="s">
        <v>35</v>
      </c>
      <c r="G2499" s="2" t="s">
        <v>20</v>
      </c>
      <c r="H2499" s="2" t="s">
        <v>21</v>
      </c>
      <c r="I2499" s="2" t="s">
        <v>22</v>
      </c>
      <c r="J2499" s="2" t="s">
        <v>23</v>
      </c>
      <c r="K2499" s="2" t="s">
        <v>31</v>
      </c>
      <c r="L2499" s="2" t="s">
        <v>25</v>
      </c>
      <c r="M2499" s="2" t="s">
        <v>42</v>
      </c>
      <c r="N2499" s="2" t="s">
        <v>88</v>
      </c>
      <c r="O2499" s="2" t="s">
        <v>43</v>
      </c>
    </row>
    <row r="2500" spans="1:15" hidden="1">
      <c r="A2500" s="1" t="s">
        <v>15</v>
      </c>
      <c r="B2500" s="2">
        <v>2022</v>
      </c>
      <c r="C2500" s="2" t="s">
        <v>16</v>
      </c>
      <c r="D2500" s="2" t="s">
        <v>33</v>
      </c>
      <c r="E2500" s="2" t="s">
        <v>49</v>
      </c>
      <c r="F2500" s="2" t="s">
        <v>35</v>
      </c>
      <c r="G2500" s="2" t="s">
        <v>20</v>
      </c>
      <c r="H2500" s="2" t="s">
        <v>21</v>
      </c>
      <c r="I2500" s="2" t="s">
        <v>22</v>
      </c>
      <c r="J2500" s="2" t="s">
        <v>52</v>
      </c>
      <c r="K2500" s="2" t="s">
        <v>40</v>
      </c>
      <c r="L2500" s="2" t="s">
        <v>41</v>
      </c>
      <c r="M2500" s="2" t="s">
        <v>42</v>
      </c>
      <c r="N2500" s="2" t="s">
        <v>88</v>
      </c>
      <c r="O2500" s="2" t="s">
        <v>88</v>
      </c>
    </row>
    <row r="2501" spans="1:15" hidden="1">
      <c r="A2501" s="1" t="s">
        <v>15</v>
      </c>
      <c r="B2501" s="2">
        <v>2010</v>
      </c>
      <c r="C2501" s="2" t="s">
        <v>16</v>
      </c>
      <c r="D2501" s="2" t="s">
        <v>33</v>
      </c>
      <c r="E2501" s="2" t="s">
        <v>34</v>
      </c>
      <c r="F2501" s="2" t="s">
        <v>35</v>
      </c>
      <c r="G2501" s="2" t="s">
        <v>20</v>
      </c>
      <c r="H2501" s="2" t="s">
        <v>85</v>
      </c>
      <c r="I2501" s="2" t="s">
        <v>22</v>
      </c>
      <c r="J2501" s="2" t="s">
        <v>39</v>
      </c>
      <c r="K2501" s="2" t="s">
        <v>84</v>
      </c>
      <c r="L2501" s="2" t="s">
        <v>41</v>
      </c>
      <c r="M2501" s="2" t="s">
        <v>88</v>
      </c>
      <c r="N2501" s="2" t="s">
        <v>88</v>
      </c>
      <c r="O2501" s="2" t="s">
        <v>88</v>
      </c>
    </row>
    <row r="2502" spans="1:15">
      <c r="A2502" s="1" t="s">
        <v>15</v>
      </c>
      <c r="B2502" s="2">
        <v>2015</v>
      </c>
      <c r="C2502" s="2" t="s">
        <v>16</v>
      </c>
      <c r="D2502" s="2" t="s">
        <v>33</v>
      </c>
      <c r="E2502" s="2" t="s">
        <v>34</v>
      </c>
      <c r="F2502" s="2" t="s">
        <v>35</v>
      </c>
      <c r="G2502" s="2" t="s">
        <v>36</v>
      </c>
      <c r="H2502" s="2" t="s">
        <v>37</v>
      </c>
      <c r="I2502" s="2" t="s">
        <v>38</v>
      </c>
      <c r="J2502" s="2" t="s">
        <v>39</v>
      </c>
      <c r="K2502" s="2"/>
      <c r="L2502" s="2"/>
      <c r="M2502" s="2" t="s">
        <v>42</v>
      </c>
      <c r="N2502" s="2" t="s">
        <v>17</v>
      </c>
      <c r="O2502" s="2" t="s">
        <v>43</v>
      </c>
    </row>
    <row r="2503" spans="1:15" hidden="1">
      <c r="A2503" s="1" t="s">
        <v>15</v>
      </c>
      <c r="B2503" s="2">
        <v>2015</v>
      </c>
      <c r="C2503" s="2" t="s">
        <v>16</v>
      </c>
      <c r="D2503" s="2" t="s">
        <v>33</v>
      </c>
      <c r="E2503" s="2" t="s">
        <v>65</v>
      </c>
      <c r="F2503" s="2" t="s">
        <v>82</v>
      </c>
      <c r="G2503" s="2"/>
      <c r="H2503" s="2"/>
      <c r="I2503" s="2" t="s">
        <v>184</v>
      </c>
      <c r="J2503" s="2" t="s">
        <v>52</v>
      </c>
      <c r="K2503" s="2"/>
      <c r="L2503" s="2"/>
      <c r="M2503" s="2" t="s">
        <v>32</v>
      </c>
      <c r="N2503" s="2" t="s">
        <v>88</v>
      </c>
      <c r="O2503" s="2" t="s">
        <v>88</v>
      </c>
    </row>
    <row r="2504" spans="1:15" hidden="1">
      <c r="A2504" s="1" t="s">
        <v>48</v>
      </c>
      <c r="B2504" s="2">
        <v>2017</v>
      </c>
      <c r="C2504" s="2" t="s">
        <v>16</v>
      </c>
      <c r="D2504" s="2" t="s">
        <v>17</v>
      </c>
      <c r="E2504" s="2" t="s">
        <v>27</v>
      </c>
      <c r="F2504" s="2" t="s">
        <v>66</v>
      </c>
      <c r="G2504" s="2" t="s">
        <v>20</v>
      </c>
      <c r="H2504" s="2" t="s">
        <v>71</v>
      </c>
      <c r="I2504" s="2" t="s">
        <v>22</v>
      </c>
      <c r="J2504" s="2" t="s">
        <v>30</v>
      </c>
      <c r="K2504" s="2" t="s">
        <v>40</v>
      </c>
      <c r="L2504" s="2" t="s">
        <v>41</v>
      </c>
      <c r="M2504" s="2" t="s">
        <v>81</v>
      </c>
      <c r="N2504" s="2" t="s">
        <v>17</v>
      </c>
      <c r="O2504" s="2" t="s">
        <v>88</v>
      </c>
    </row>
    <row r="2505" spans="1:15">
      <c r="A2505" s="1" t="s">
        <v>15</v>
      </c>
      <c r="B2505" s="2">
        <v>2022</v>
      </c>
      <c r="C2505" s="2" t="s">
        <v>16</v>
      </c>
      <c r="D2505" s="2" t="s">
        <v>33</v>
      </c>
      <c r="E2505" s="2" t="s">
        <v>91</v>
      </c>
      <c r="F2505" s="2" t="s">
        <v>82</v>
      </c>
      <c r="G2505" s="2" t="s">
        <v>36</v>
      </c>
      <c r="H2505" s="2" t="s">
        <v>113</v>
      </c>
      <c r="I2505" s="2" t="s">
        <v>38</v>
      </c>
      <c r="J2505" s="2" t="s">
        <v>39</v>
      </c>
      <c r="K2505" s="2" t="s">
        <v>40</v>
      </c>
      <c r="L2505" s="2" t="s">
        <v>41</v>
      </c>
      <c r="M2505" s="2" t="s">
        <v>32</v>
      </c>
      <c r="N2505" s="2" t="s">
        <v>17</v>
      </c>
      <c r="O2505" s="2" t="s">
        <v>43</v>
      </c>
    </row>
    <row r="2506" spans="1:15" hidden="1">
      <c r="A2506" s="1" t="s">
        <v>15</v>
      </c>
      <c r="B2506" s="2">
        <v>2020</v>
      </c>
      <c r="C2506" s="2" t="s">
        <v>16</v>
      </c>
      <c r="D2506" s="2" t="s">
        <v>33</v>
      </c>
      <c r="E2506" s="2" t="s">
        <v>49</v>
      </c>
      <c r="F2506" s="2" t="s">
        <v>19</v>
      </c>
      <c r="G2506" s="2" t="s">
        <v>20</v>
      </c>
      <c r="H2506" s="2" t="s">
        <v>51</v>
      </c>
      <c r="I2506" s="2" t="s">
        <v>22</v>
      </c>
      <c r="J2506" s="2" t="s">
        <v>52</v>
      </c>
      <c r="K2506" s="2" t="s">
        <v>40</v>
      </c>
      <c r="L2506" s="2" t="s">
        <v>41</v>
      </c>
      <c r="M2506" s="2" t="s">
        <v>32</v>
      </c>
      <c r="N2506" s="2" t="s">
        <v>88</v>
      </c>
      <c r="O2506" s="2" t="s">
        <v>88</v>
      </c>
    </row>
    <row r="2507" spans="1:15" hidden="1">
      <c r="A2507" s="1" t="s">
        <v>15</v>
      </c>
      <c r="B2507" s="2">
        <v>2013</v>
      </c>
      <c r="C2507" s="2" t="s">
        <v>16</v>
      </c>
      <c r="D2507" s="2" t="s">
        <v>17</v>
      </c>
      <c r="E2507" s="2" t="s">
        <v>18</v>
      </c>
      <c r="F2507" s="2" t="s">
        <v>19</v>
      </c>
      <c r="G2507" s="2" t="s">
        <v>20</v>
      </c>
      <c r="H2507" s="2" t="s">
        <v>21</v>
      </c>
      <c r="I2507" s="2" t="s">
        <v>22</v>
      </c>
      <c r="J2507" s="2" t="s">
        <v>23</v>
      </c>
      <c r="K2507" s="2"/>
      <c r="L2507" s="2"/>
      <c r="M2507" s="2" t="s">
        <v>32</v>
      </c>
      <c r="N2507" s="2" t="s">
        <v>33</v>
      </c>
      <c r="O2507" s="2" t="s">
        <v>88</v>
      </c>
    </row>
    <row r="2508" spans="1:15">
      <c r="A2508" s="1" t="s">
        <v>15</v>
      </c>
      <c r="B2508" s="2">
        <v>2015</v>
      </c>
      <c r="C2508" s="2" t="s">
        <v>16</v>
      </c>
      <c r="D2508" s="2" t="s">
        <v>33</v>
      </c>
      <c r="E2508" s="2" t="s">
        <v>65</v>
      </c>
      <c r="F2508" s="2" t="s">
        <v>139</v>
      </c>
      <c r="G2508" s="2" t="s">
        <v>20</v>
      </c>
      <c r="H2508" s="2" t="s">
        <v>90</v>
      </c>
      <c r="I2508" s="2" t="s">
        <v>22</v>
      </c>
      <c r="J2508" s="2" t="s">
        <v>67</v>
      </c>
      <c r="K2508" s="2" t="s">
        <v>31</v>
      </c>
      <c r="L2508" s="2" t="s">
        <v>25</v>
      </c>
      <c r="M2508" s="2" t="s">
        <v>32</v>
      </c>
      <c r="N2508" s="2" t="s">
        <v>33</v>
      </c>
      <c r="O2508" s="2" t="s">
        <v>43</v>
      </c>
    </row>
    <row r="2509" spans="1:15" hidden="1">
      <c r="A2509" s="1" t="s">
        <v>15</v>
      </c>
      <c r="B2509" s="2">
        <v>2010</v>
      </c>
      <c r="C2509" s="2" t="s">
        <v>16</v>
      </c>
      <c r="D2509" s="2" t="s">
        <v>33</v>
      </c>
      <c r="E2509" s="2" t="s">
        <v>34</v>
      </c>
      <c r="F2509" s="2" t="s">
        <v>19</v>
      </c>
      <c r="G2509" s="2" t="s">
        <v>45</v>
      </c>
      <c r="H2509" s="2" t="s">
        <v>73</v>
      </c>
      <c r="I2509" s="2" t="s">
        <v>47</v>
      </c>
      <c r="J2509" s="2" t="s">
        <v>39</v>
      </c>
      <c r="K2509" s="2" t="s">
        <v>31</v>
      </c>
      <c r="L2509" s="2" t="s">
        <v>25</v>
      </c>
      <c r="M2509" s="2" t="s">
        <v>88</v>
      </c>
      <c r="N2509" s="2" t="s">
        <v>88</v>
      </c>
      <c r="O2509" s="2" t="s">
        <v>88</v>
      </c>
    </row>
    <row r="2510" spans="1:15" hidden="1">
      <c r="A2510" s="1" t="s">
        <v>15</v>
      </c>
      <c r="B2510" s="2">
        <v>2007</v>
      </c>
      <c r="C2510" s="2" t="s">
        <v>16</v>
      </c>
      <c r="D2510" s="2" t="s">
        <v>17</v>
      </c>
      <c r="E2510" s="2" t="s">
        <v>27</v>
      </c>
      <c r="F2510" s="2" t="s">
        <v>19</v>
      </c>
      <c r="G2510" s="2" t="s">
        <v>45</v>
      </c>
      <c r="H2510" s="2" t="s">
        <v>46</v>
      </c>
      <c r="I2510" s="2" t="s">
        <v>47</v>
      </c>
      <c r="J2510" s="2" t="s">
        <v>30</v>
      </c>
      <c r="K2510" s="2"/>
      <c r="L2510" s="2"/>
      <c r="M2510" s="2" t="s">
        <v>32</v>
      </c>
      <c r="N2510" s="2" t="s">
        <v>88</v>
      </c>
      <c r="O2510" s="2" t="s">
        <v>88</v>
      </c>
    </row>
    <row r="2511" spans="1:15" hidden="1">
      <c r="A2511" s="1" t="s">
        <v>221</v>
      </c>
      <c r="B2511" s="2">
        <v>2006</v>
      </c>
      <c r="C2511" s="2" t="s">
        <v>16</v>
      </c>
      <c r="D2511" s="2" t="s">
        <v>17</v>
      </c>
      <c r="E2511" s="2" t="s">
        <v>18</v>
      </c>
      <c r="F2511" s="2" t="s">
        <v>161</v>
      </c>
      <c r="G2511" s="2" t="s">
        <v>20</v>
      </c>
      <c r="H2511" s="2" t="s">
        <v>21</v>
      </c>
      <c r="I2511" s="2" t="s">
        <v>22</v>
      </c>
      <c r="J2511" s="2" t="s">
        <v>23</v>
      </c>
      <c r="K2511" s="2" t="s">
        <v>24</v>
      </c>
      <c r="L2511" s="2" t="s">
        <v>25</v>
      </c>
      <c r="M2511" s="2" t="s">
        <v>32</v>
      </c>
      <c r="N2511" s="2" t="s">
        <v>88</v>
      </c>
      <c r="O2511" s="2" t="s">
        <v>88</v>
      </c>
    </row>
    <row r="2512" spans="1:15" hidden="1">
      <c r="A2512" s="1" t="s">
        <v>15</v>
      </c>
      <c r="B2512" s="2">
        <v>2012</v>
      </c>
      <c r="C2512" s="2" t="s">
        <v>16</v>
      </c>
      <c r="D2512" s="2" t="s">
        <v>17</v>
      </c>
      <c r="E2512" s="2" t="s">
        <v>34</v>
      </c>
      <c r="F2512" s="2" t="s">
        <v>19</v>
      </c>
      <c r="G2512" s="2" t="s">
        <v>45</v>
      </c>
      <c r="H2512" s="2" t="s">
        <v>54</v>
      </c>
      <c r="I2512" s="2" t="s">
        <v>47</v>
      </c>
      <c r="J2512" s="2" t="s">
        <v>30</v>
      </c>
      <c r="K2512" s="2" t="s">
        <v>24</v>
      </c>
      <c r="L2512" s="2" t="s">
        <v>25</v>
      </c>
      <c r="M2512" s="2" t="s">
        <v>88</v>
      </c>
      <c r="N2512" s="2" t="s">
        <v>88</v>
      </c>
      <c r="O2512" s="2" t="s">
        <v>88</v>
      </c>
    </row>
    <row r="2513" spans="1:15">
      <c r="A2513" s="1" t="s">
        <v>15</v>
      </c>
      <c r="B2513" s="2">
        <v>2015</v>
      </c>
      <c r="C2513" s="2" t="s">
        <v>16</v>
      </c>
      <c r="D2513" s="2" t="s">
        <v>62</v>
      </c>
      <c r="E2513" s="2" t="s">
        <v>91</v>
      </c>
      <c r="F2513" s="2" t="s">
        <v>35</v>
      </c>
      <c r="G2513" s="2" t="s">
        <v>20</v>
      </c>
      <c r="H2513" s="2" t="s">
        <v>21</v>
      </c>
      <c r="I2513" s="2" t="s">
        <v>22</v>
      </c>
      <c r="J2513" s="2" t="s">
        <v>52</v>
      </c>
      <c r="K2513" s="2" t="s">
        <v>41</v>
      </c>
      <c r="L2513" s="2" t="s">
        <v>41</v>
      </c>
      <c r="M2513" s="2" t="s">
        <v>42</v>
      </c>
      <c r="N2513" s="2" t="s">
        <v>44</v>
      </c>
      <c r="O2513" s="2" t="s">
        <v>43</v>
      </c>
    </row>
    <row r="2514" spans="1:15" hidden="1">
      <c r="A2514" s="1" t="s">
        <v>15</v>
      </c>
      <c r="B2514" s="2">
        <v>2013</v>
      </c>
      <c r="C2514" s="2" t="s">
        <v>16</v>
      </c>
      <c r="D2514" s="2" t="s">
        <v>17</v>
      </c>
      <c r="E2514" s="2" t="s">
        <v>18</v>
      </c>
      <c r="F2514" s="2" t="s">
        <v>19</v>
      </c>
      <c r="G2514" s="2" t="s">
        <v>20</v>
      </c>
      <c r="H2514" s="2" t="s">
        <v>21</v>
      </c>
      <c r="I2514" s="2" t="s">
        <v>22</v>
      </c>
      <c r="J2514" s="2" t="s">
        <v>23</v>
      </c>
      <c r="K2514" s="2" t="s">
        <v>84</v>
      </c>
      <c r="L2514" s="2" t="s">
        <v>41</v>
      </c>
      <c r="M2514" s="2" t="s">
        <v>88</v>
      </c>
      <c r="N2514" s="2" t="s">
        <v>17</v>
      </c>
      <c r="O2514" s="2" t="s">
        <v>88</v>
      </c>
    </row>
    <row r="2515" spans="1:15" hidden="1">
      <c r="A2515" s="1" t="s">
        <v>15</v>
      </c>
      <c r="B2515" s="2">
        <v>2012</v>
      </c>
      <c r="C2515" s="2" t="s">
        <v>16</v>
      </c>
      <c r="D2515" s="2" t="s">
        <v>33</v>
      </c>
      <c r="E2515" s="2" t="s">
        <v>34</v>
      </c>
      <c r="F2515" s="2" t="s">
        <v>35</v>
      </c>
      <c r="G2515" s="2" t="s">
        <v>36</v>
      </c>
      <c r="H2515" s="2" t="s">
        <v>73</v>
      </c>
      <c r="I2515" s="2" t="s">
        <v>47</v>
      </c>
      <c r="J2515" s="2" t="s">
        <v>39</v>
      </c>
      <c r="K2515" s="2" t="s">
        <v>31</v>
      </c>
      <c r="L2515" s="2" t="s">
        <v>25</v>
      </c>
      <c r="M2515" s="2" t="s">
        <v>88</v>
      </c>
      <c r="N2515" s="2" t="s">
        <v>88</v>
      </c>
      <c r="O2515" s="2" t="s">
        <v>88</v>
      </c>
    </row>
    <row r="2516" spans="1:15" hidden="1">
      <c r="A2516" s="1" t="s">
        <v>15</v>
      </c>
      <c r="B2516" s="2">
        <v>2020</v>
      </c>
      <c r="C2516" s="2" t="s">
        <v>16</v>
      </c>
      <c r="D2516" s="2" t="s">
        <v>33</v>
      </c>
      <c r="E2516" s="2" t="s">
        <v>49</v>
      </c>
      <c r="F2516" s="2" t="s">
        <v>89</v>
      </c>
      <c r="G2516" s="2" t="s">
        <v>20</v>
      </c>
      <c r="H2516" s="2" t="s">
        <v>51</v>
      </c>
      <c r="I2516" s="2" t="s">
        <v>22</v>
      </c>
      <c r="J2516" s="2" t="s">
        <v>52</v>
      </c>
      <c r="K2516" s="2" t="s">
        <v>24</v>
      </c>
      <c r="L2516" s="2" t="s">
        <v>25</v>
      </c>
      <c r="M2516" s="2" t="s">
        <v>88</v>
      </c>
      <c r="N2516" s="2" t="s">
        <v>88</v>
      </c>
      <c r="O2516" s="2" t="s">
        <v>88</v>
      </c>
    </row>
    <row r="2517" spans="1:15">
      <c r="A2517" s="1" t="s">
        <v>15</v>
      </c>
      <c r="B2517" s="2">
        <v>2023</v>
      </c>
      <c r="C2517" s="2" t="s">
        <v>16</v>
      </c>
      <c r="D2517" s="2" t="s">
        <v>33</v>
      </c>
      <c r="E2517" s="2" t="s">
        <v>65</v>
      </c>
      <c r="F2517" s="2" t="s">
        <v>66</v>
      </c>
      <c r="G2517" s="2" t="s">
        <v>20</v>
      </c>
      <c r="H2517" s="2" t="s">
        <v>29</v>
      </c>
      <c r="I2517" s="2" t="s">
        <v>22</v>
      </c>
      <c r="J2517" s="2" t="s">
        <v>67</v>
      </c>
      <c r="K2517" s="2" t="s">
        <v>25</v>
      </c>
      <c r="L2517" s="2" t="s">
        <v>25</v>
      </c>
      <c r="M2517" s="2" t="s">
        <v>32</v>
      </c>
      <c r="N2517" s="2" t="s">
        <v>33</v>
      </c>
      <c r="O2517" s="2" t="s">
        <v>43</v>
      </c>
    </row>
    <row r="2518" spans="1:15">
      <c r="A2518" s="1" t="s">
        <v>15</v>
      </c>
      <c r="B2518" s="2">
        <v>2010</v>
      </c>
      <c r="C2518" s="2" t="s">
        <v>16</v>
      </c>
      <c r="D2518" s="2" t="s">
        <v>33</v>
      </c>
      <c r="E2518" s="2" t="s">
        <v>49</v>
      </c>
      <c r="F2518" s="2" t="s">
        <v>95</v>
      </c>
      <c r="G2518" s="2" t="s">
        <v>20</v>
      </c>
      <c r="H2518" s="2" t="s">
        <v>51</v>
      </c>
      <c r="I2518" s="2" t="s">
        <v>22</v>
      </c>
      <c r="J2518" s="2" t="s">
        <v>52</v>
      </c>
      <c r="K2518" s="2" t="s">
        <v>84</v>
      </c>
      <c r="L2518" s="2" t="s">
        <v>41</v>
      </c>
      <c r="M2518" s="2" t="s">
        <v>32</v>
      </c>
      <c r="N2518" s="2" t="s">
        <v>17</v>
      </c>
      <c r="O2518" s="2" t="s">
        <v>43</v>
      </c>
    </row>
    <row r="2519" spans="1:15" hidden="1">
      <c r="A2519" s="1" t="s">
        <v>15</v>
      </c>
      <c r="B2519" s="2">
        <v>2017</v>
      </c>
      <c r="C2519" s="2" t="s">
        <v>16</v>
      </c>
      <c r="D2519" s="2" t="s">
        <v>17</v>
      </c>
      <c r="E2519" s="2" t="s">
        <v>18</v>
      </c>
      <c r="F2519" s="2" t="s">
        <v>35</v>
      </c>
      <c r="G2519" s="2" t="s">
        <v>20</v>
      </c>
      <c r="H2519" s="2" t="s">
        <v>21</v>
      </c>
      <c r="I2519" s="2" t="s">
        <v>22</v>
      </c>
      <c r="J2519" s="2" t="s">
        <v>23</v>
      </c>
      <c r="K2519" s="2" t="s">
        <v>41</v>
      </c>
      <c r="L2519" s="2" t="s">
        <v>41</v>
      </c>
      <c r="M2519" s="2" t="s">
        <v>42</v>
      </c>
      <c r="N2519" s="2" t="s">
        <v>33</v>
      </c>
      <c r="O2519" s="2" t="s">
        <v>88</v>
      </c>
    </row>
    <row r="2520" spans="1:15" hidden="1">
      <c r="A2520" s="1" t="s">
        <v>197</v>
      </c>
      <c r="B2520" s="2">
        <v>2017</v>
      </c>
      <c r="C2520" s="2" t="s">
        <v>16</v>
      </c>
      <c r="D2520" s="2" t="s">
        <v>17</v>
      </c>
      <c r="E2520" s="2" t="s">
        <v>27</v>
      </c>
      <c r="F2520" s="2" t="s">
        <v>19</v>
      </c>
      <c r="G2520" s="2" t="s">
        <v>127</v>
      </c>
      <c r="H2520" s="2" t="s">
        <v>111</v>
      </c>
      <c r="I2520" s="2" t="s">
        <v>76</v>
      </c>
      <c r="J2520" s="2" t="s">
        <v>30</v>
      </c>
      <c r="K2520" s="2"/>
      <c r="L2520" s="2"/>
      <c r="M2520" s="2" t="s">
        <v>32</v>
      </c>
      <c r="N2520" s="2" t="s">
        <v>33</v>
      </c>
      <c r="O2520" s="2" t="s">
        <v>88</v>
      </c>
    </row>
    <row r="2521" spans="1:15" hidden="1">
      <c r="A2521" s="1" t="s">
        <v>15</v>
      </c>
      <c r="B2521" s="2">
        <v>2015</v>
      </c>
      <c r="C2521" s="2" t="s">
        <v>16</v>
      </c>
      <c r="D2521" s="2" t="s">
        <v>62</v>
      </c>
      <c r="E2521" s="2" t="s">
        <v>18</v>
      </c>
      <c r="F2521" s="2" t="s">
        <v>35</v>
      </c>
      <c r="G2521" s="2" t="s">
        <v>20</v>
      </c>
      <c r="H2521" s="2" t="s">
        <v>21</v>
      </c>
      <c r="I2521" s="2" t="s">
        <v>22</v>
      </c>
      <c r="J2521" s="2" t="s">
        <v>23</v>
      </c>
      <c r="K2521" s="2" t="s">
        <v>31</v>
      </c>
      <c r="L2521" s="2" t="s">
        <v>25</v>
      </c>
      <c r="M2521" s="2" t="s">
        <v>42</v>
      </c>
      <c r="N2521" s="2" t="s">
        <v>17</v>
      </c>
      <c r="O2521" s="2" t="s">
        <v>88</v>
      </c>
    </row>
    <row r="2522" spans="1:15" hidden="1">
      <c r="A2522" s="1" t="s">
        <v>15</v>
      </c>
      <c r="B2522" s="2">
        <v>2013</v>
      </c>
      <c r="C2522" s="2" t="s">
        <v>16</v>
      </c>
      <c r="D2522" s="2" t="s">
        <v>33</v>
      </c>
      <c r="E2522" s="2" t="s">
        <v>49</v>
      </c>
      <c r="F2522" s="2" t="s">
        <v>28</v>
      </c>
      <c r="G2522" s="2" t="s">
        <v>20</v>
      </c>
      <c r="H2522" s="2" t="s">
        <v>51</v>
      </c>
      <c r="I2522" s="2" t="s">
        <v>22</v>
      </c>
      <c r="J2522" s="2" t="s">
        <v>52</v>
      </c>
      <c r="K2522" s="2" t="s">
        <v>84</v>
      </c>
      <c r="L2522" s="2" t="s">
        <v>41</v>
      </c>
      <c r="M2522" s="2" t="s">
        <v>32</v>
      </c>
      <c r="N2522" s="2" t="s">
        <v>88</v>
      </c>
      <c r="O2522" s="2" t="s">
        <v>88</v>
      </c>
    </row>
    <row r="2523" spans="1:15" hidden="1">
      <c r="A2523" s="1" t="s">
        <v>15</v>
      </c>
      <c r="B2523" s="2">
        <v>2011</v>
      </c>
      <c r="C2523" s="2" t="s">
        <v>16</v>
      </c>
      <c r="D2523" s="2" t="s">
        <v>17</v>
      </c>
      <c r="E2523" s="2" t="s">
        <v>27</v>
      </c>
      <c r="F2523" s="2" t="s">
        <v>19</v>
      </c>
      <c r="G2523" s="2" t="s">
        <v>45</v>
      </c>
      <c r="H2523" s="2" t="s">
        <v>46</v>
      </c>
      <c r="I2523" s="2" t="s">
        <v>47</v>
      </c>
      <c r="J2523" s="2" t="s">
        <v>30</v>
      </c>
      <c r="K2523" s="2" t="s">
        <v>24</v>
      </c>
      <c r="L2523" s="2" t="s">
        <v>25</v>
      </c>
      <c r="M2523" s="2" t="s">
        <v>88</v>
      </c>
      <c r="N2523" s="2" t="s">
        <v>88</v>
      </c>
      <c r="O2523" s="2" t="s">
        <v>88</v>
      </c>
    </row>
    <row r="2524" spans="1:15" hidden="1">
      <c r="A2524" s="1" t="s">
        <v>242</v>
      </c>
      <c r="B2524" s="2">
        <v>2014</v>
      </c>
      <c r="C2524" s="2" t="s">
        <v>16</v>
      </c>
      <c r="D2524" s="2" t="s">
        <v>33</v>
      </c>
      <c r="E2524" s="2" t="s">
        <v>49</v>
      </c>
      <c r="F2524" s="2" t="s">
        <v>19</v>
      </c>
      <c r="G2524" s="2" t="s">
        <v>20</v>
      </c>
      <c r="H2524" s="2" t="s">
        <v>51</v>
      </c>
      <c r="I2524" s="2" t="s">
        <v>22</v>
      </c>
      <c r="J2524" s="2" t="s">
        <v>52</v>
      </c>
      <c r="K2524" s="2" t="s">
        <v>25</v>
      </c>
      <c r="L2524" s="2" t="s">
        <v>25</v>
      </c>
      <c r="M2524" s="2" t="s">
        <v>88</v>
      </c>
      <c r="N2524" s="2" t="s">
        <v>88</v>
      </c>
      <c r="O2524" s="2" t="s">
        <v>58</v>
      </c>
    </row>
    <row r="2525" spans="1:15" hidden="1">
      <c r="A2525" s="1" t="s">
        <v>15</v>
      </c>
      <c r="B2525" s="2">
        <v>2014</v>
      </c>
      <c r="C2525" s="2" t="s">
        <v>16</v>
      </c>
      <c r="D2525" s="2"/>
      <c r="E2525" s="2" t="s">
        <v>91</v>
      </c>
      <c r="F2525" s="2" t="s">
        <v>72</v>
      </c>
      <c r="G2525" s="2" t="s">
        <v>20</v>
      </c>
      <c r="H2525" s="2" t="s">
        <v>21</v>
      </c>
      <c r="I2525" s="2" t="s">
        <v>22</v>
      </c>
      <c r="J2525" s="2"/>
      <c r="K2525" s="2" t="s">
        <v>25</v>
      </c>
      <c r="L2525" s="2" t="s">
        <v>25</v>
      </c>
      <c r="M2525" s="2" t="s">
        <v>55</v>
      </c>
      <c r="N2525" s="2" t="s">
        <v>88</v>
      </c>
      <c r="O2525" s="2" t="s">
        <v>88</v>
      </c>
    </row>
    <row r="2526" spans="1:15" hidden="1">
      <c r="A2526" s="1" t="s">
        <v>74</v>
      </c>
      <c r="B2526" s="2">
        <v>2018</v>
      </c>
      <c r="C2526" s="2" t="s">
        <v>16</v>
      </c>
      <c r="D2526" s="2" t="s">
        <v>17</v>
      </c>
      <c r="E2526" s="2" t="s">
        <v>27</v>
      </c>
      <c r="F2526" s="2" t="s">
        <v>19</v>
      </c>
      <c r="G2526" s="2" t="s">
        <v>20</v>
      </c>
      <c r="H2526" s="2" t="s">
        <v>21</v>
      </c>
      <c r="I2526" s="2" t="s">
        <v>22</v>
      </c>
      <c r="J2526" s="2" t="s">
        <v>30</v>
      </c>
      <c r="K2526" s="2"/>
      <c r="L2526" s="2"/>
      <c r="M2526" s="2" t="s">
        <v>32</v>
      </c>
      <c r="N2526" s="2" t="s">
        <v>33</v>
      </c>
      <c r="O2526" s="2" t="s">
        <v>88</v>
      </c>
    </row>
    <row r="2527" spans="1:15" hidden="1">
      <c r="A2527" s="1" t="s">
        <v>15</v>
      </c>
      <c r="B2527" s="2">
        <v>2016</v>
      </c>
      <c r="C2527" s="2" t="s">
        <v>16</v>
      </c>
      <c r="D2527" s="2" t="s">
        <v>62</v>
      </c>
      <c r="E2527" s="2" t="s">
        <v>27</v>
      </c>
      <c r="F2527" s="2" t="s">
        <v>82</v>
      </c>
      <c r="G2527" s="2" t="s">
        <v>20</v>
      </c>
      <c r="H2527" s="2" t="s">
        <v>21</v>
      </c>
      <c r="I2527" s="2" t="s">
        <v>22</v>
      </c>
      <c r="J2527" s="2" t="s">
        <v>30</v>
      </c>
      <c r="K2527" s="2" t="s">
        <v>40</v>
      </c>
      <c r="L2527" s="2" t="s">
        <v>41</v>
      </c>
      <c r="M2527" s="2" t="s">
        <v>32</v>
      </c>
      <c r="N2527" s="2" t="s">
        <v>33</v>
      </c>
      <c r="O2527" s="2" t="s">
        <v>88</v>
      </c>
    </row>
    <row r="2528" spans="1:15" hidden="1">
      <c r="A2528" s="1" t="s">
        <v>15</v>
      </c>
      <c r="B2528" s="2">
        <v>2012</v>
      </c>
      <c r="C2528" s="2" t="s">
        <v>16</v>
      </c>
      <c r="D2528" s="2" t="s">
        <v>33</v>
      </c>
      <c r="E2528" s="2" t="s">
        <v>65</v>
      </c>
      <c r="F2528" s="2" t="s">
        <v>19</v>
      </c>
      <c r="G2528" s="2" t="s">
        <v>20</v>
      </c>
      <c r="H2528" s="2" t="s">
        <v>85</v>
      </c>
      <c r="I2528" s="2" t="s">
        <v>22</v>
      </c>
      <c r="J2528" s="2" t="s">
        <v>52</v>
      </c>
      <c r="K2528" s="2" t="s">
        <v>31</v>
      </c>
      <c r="L2528" s="2" t="s">
        <v>25</v>
      </c>
      <c r="M2528" s="2" t="s">
        <v>88</v>
      </c>
      <c r="N2528" s="2" t="s">
        <v>88</v>
      </c>
      <c r="O2528" s="2" t="s">
        <v>88</v>
      </c>
    </row>
    <row r="2529" spans="1:15" hidden="1">
      <c r="A2529" s="1" t="s">
        <v>15</v>
      </c>
      <c r="B2529" s="2">
        <v>2012</v>
      </c>
      <c r="C2529" s="2" t="s">
        <v>16</v>
      </c>
      <c r="D2529" s="2" t="s">
        <v>33</v>
      </c>
      <c r="E2529" s="2" t="s">
        <v>65</v>
      </c>
      <c r="F2529" s="2" t="s">
        <v>35</v>
      </c>
      <c r="G2529" s="2"/>
      <c r="H2529" s="2"/>
      <c r="I2529" s="2" t="s">
        <v>184</v>
      </c>
      <c r="J2529" s="2" t="s">
        <v>67</v>
      </c>
      <c r="K2529" s="2" t="s">
        <v>40</v>
      </c>
      <c r="L2529" s="2" t="s">
        <v>41</v>
      </c>
      <c r="M2529" s="2" t="s">
        <v>42</v>
      </c>
      <c r="N2529" s="2" t="s">
        <v>88</v>
      </c>
      <c r="O2529" s="2" t="s">
        <v>88</v>
      </c>
    </row>
    <row r="2530" spans="1:15">
      <c r="A2530" s="1" t="s">
        <v>15</v>
      </c>
      <c r="B2530" s="2">
        <v>2023</v>
      </c>
      <c r="C2530" s="2" t="s">
        <v>16</v>
      </c>
      <c r="D2530" s="2" t="s">
        <v>33</v>
      </c>
      <c r="E2530" s="2" t="s">
        <v>65</v>
      </c>
      <c r="F2530" s="2" t="s">
        <v>66</v>
      </c>
      <c r="G2530" s="2" t="s">
        <v>20</v>
      </c>
      <c r="H2530" s="2" t="s">
        <v>29</v>
      </c>
      <c r="I2530" s="2" t="s">
        <v>22</v>
      </c>
      <c r="J2530" s="2" t="s">
        <v>67</v>
      </c>
      <c r="K2530" s="2" t="s">
        <v>25</v>
      </c>
      <c r="L2530" s="2" t="s">
        <v>25</v>
      </c>
      <c r="M2530" s="2" t="s">
        <v>32</v>
      </c>
      <c r="N2530" s="2" t="s">
        <v>33</v>
      </c>
      <c r="O2530" s="2" t="s">
        <v>43</v>
      </c>
    </row>
    <row r="2531" spans="1:15">
      <c r="A2531" s="1" t="s">
        <v>15</v>
      </c>
      <c r="B2531" s="2">
        <v>2023</v>
      </c>
      <c r="C2531" s="2" t="s">
        <v>16</v>
      </c>
      <c r="D2531" s="2" t="s">
        <v>33</v>
      </c>
      <c r="E2531" s="2" t="s">
        <v>65</v>
      </c>
      <c r="F2531" s="2" t="s">
        <v>66</v>
      </c>
      <c r="G2531" s="2" t="s">
        <v>20</v>
      </c>
      <c r="H2531" s="2" t="s">
        <v>29</v>
      </c>
      <c r="I2531" s="2" t="s">
        <v>22</v>
      </c>
      <c r="J2531" s="2" t="s">
        <v>67</v>
      </c>
      <c r="K2531" s="2" t="s">
        <v>25</v>
      </c>
      <c r="L2531" s="2" t="s">
        <v>25</v>
      </c>
      <c r="M2531" s="2" t="s">
        <v>32</v>
      </c>
      <c r="N2531" s="2" t="s">
        <v>33</v>
      </c>
      <c r="O2531" s="2" t="s">
        <v>43</v>
      </c>
    </row>
    <row r="2532" spans="1:15" hidden="1">
      <c r="A2532" s="1" t="s">
        <v>15</v>
      </c>
      <c r="B2532" s="2">
        <v>2011</v>
      </c>
      <c r="C2532" s="2" t="s">
        <v>16</v>
      </c>
      <c r="D2532" s="2" t="s">
        <v>33</v>
      </c>
      <c r="E2532" s="2" t="s">
        <v>91</v>
      </c>
      <c r="F2532" s="2" t="s">
        <v>72</v>
      </c>
      <c r="G2532" s="2" t="s">
        <v>20</v>
      </c>
      <c r="H2532" s="2" t="s">
        <v>85</v>
      </c>
      <c r="I2532" s="2" t="s">
        <v>22</v>
      </c>
      <c r="J2532" s="2" t="s">
        <v>52</v>
      </c>
      <c r="K2532" s="2" t="s">
        <v>61</v>
      </c>
      <c r="L2532" s="2" t="s">
        <v>41</v>
      </c>
      <c r="M2532" s="2" t="s">
        <v>88</v>
      </c>
      <c r="N2532" s="2" t="s">
        <v>88</v>
      </c>
      <c r="O2532" s="2" t="s">
        <v>88</v>
      </c>
    </row>
    <row r="2533" spans="1:15" hidden="1">
      <c r="A2533" s="1" t="s">
        <v>15</v>
      </c>
      <c r="B2533" s="2">
        <v>2010</v>
      </c>
      <c r="C2533" s="2" t="s">
        <v>16</v>
      </c>
      <c r="D2533" s="2" t="s">
        <v>33</v>
      </c>
      <c r="E2533" s="2" t="s">
        <v>34</v>
      </c>
      <c r="F2533" s="2" t="s">
        <v>35</v>
      </c>
      <c r="G2533" s="2" t="s">
        <v>36</v>
      </c>
      <c r="H2533" s="2" t="s">
        <v>37</v>
      </c>
      <c r="I2533" s="2" t="s">
        <v>38</v>
      </c>
      <c r="J2533" s="2" t="s">
        <v>39</v>
      </c>
      <c r="K2533" s="2" t="s">
        <v>69</v>
      </c>
      <c r="L2533" s="2" t="s">
        <v>25</v>
      </c>
      <c r="M2533" s="2" t="s">
        <v>88</v>
      </c>
      <c r="N2533" s="2" t="s">
        <v>88</v>
      </c>
      <c r="O2533" s="2" t="s">
        <v>88</v>
      </c>
    </row>
    <row r="2534" spans="1:15" hidden="1">
      <c r="A2534" s="1" t="s">
        <v>15</v>
      </c>
      <c r="B2534" s="2">
        <v>2014</v>
      </c>
      <c r="C2534" s="2" t="s">
        <v>16</v>
      </c>
      <c r="D2534" s="2" t="s">
        <v>44</v>
      </c>
      <c r="E2534" s="2" t="s">
        <v>27</v>
      </c>
      <c r="F2534" s="2" t="s">
        <v>35</v>
      </c>
      <c r="G2534" s="2" t="s">
        <v>20</v>
      </c>
      <c r="H2534" s="2" t="s">
        <v>51</v>
      </c>
      <c r="I2534" s="2" t="s">
        <v>22</v>
      </c>
      <c r="J2534" s="2" t="s">
        <v>30</v>
      </c>
      <c r="K2534" s="2" t="s">
        <v>31</v>
      </c>
      <c r="L2534" s="2" t="s">
        <v>25</v>
      </c>
      <c r="M2534" s="2" t="s">
        <v>42</v>
      </c>
      <c r="N2534" s="2" t="s">
        <v>88</v>
      </c>
      <c r="O2534" s="2" t="s">
        <v>88</v>
      </c>
    </row>
    <row r="2535" spans="1:15" hidden="1">
      <c r="A2535" s="1" t="s">
        <v>15</v>
      </c>
      <c r="B2535" s="2">
        <v>2014</v>
      </c>
      <c r="C2535" s="2" t="s">
        <v>16</v>
      </c>
      <c r="D2535" s="2" t="s">
        <v>17</v>
      </c>
      <c r="E2535" s="2" t="s">
        <v>27</v>
      </c>
      <c r="F2535" s="2" t="s">
        <v>19</v>
      </c>
      <c r="G2535" s="2" t="s">
        <v>20</v>
      </c>
      <c r="H2535" s="2" t="s">
        <v>51</v>
      </c>
      <c r="I2535" s="2" t="s">
        <v>22</v>
      </c>
      <c r="J2535" s="2" t="s">
        <v>30</v>
      </c>
      <c r="K2535" s="2" t="s">
        <v>24</v>
      </c>
      <c r="L2535" s="2" t="s">
        <v>25</v>
      </c>
      <c r="M2535" s="2" t="s">
        <v>88</v>
      </c>
      <c r="N2535" s="2" t="s">
        <v>88</v>
      </c>
      <c r="O2535" s="2" t="s">
        <v>88</v>
      </c>
    </row>
    <row r="2536" spans="1:15" hidden="1">
      <c r="A2536" s="1" t="s">
        <v>15</v>
      </c>
      <c r="B2536" s="2">
        <v>2016</v>
      </c>
      <c r="C2536" s="2" t="s">
        <v>16</v>
      </c>
      <c r="D2536" s="2" t="s">
        <v>17</v>
      </c>
      <c r="E2536" s="2" t="s">
        <v>27</v>
      </c>
      <c r="F2536" s="2" t="s">
        <v>50</v>
      </c>
      <c r="G2536" s="2" t="s">
        <v>36</v>
      </c>
      <c r="H2536" s="2" t="s">
        <v>60</v>
      </c>
      <c r="I2536" s="2" t="s">
        <v>38</v>
      </c>
      <c r="J2536" s="2" t="s">
        <v>30</v>
      </c>
      <c r="K2536" s="2" t="s">
        <v>40</v>
      </c>
      <c r="L2536" s="2" t="s">
        <v>41</v>
      </c>
      <c r="M2536" s="2" t="s">
        <v>32</v>
      </c>
      <c r="N2536" s="2" t="s">
        <v>33</v>
      </c>
      <c r="O2536" s="2" t="s">
        <v>88</v>
      </c>
    </row>
    <row r="2537" spans="1:15" hidden="1">
      <c r="A2537" s="1" t="s">
        <v>15</v>
      </c>
      <c r="B2537" s="2">
        <v>2015</v>
      </c>
      <c r="C2537" s="2" t="s">
        <v>16</v>
      </c>
      <c r="D2537" s="2" t="s">
        <v>17</v>
      </c>
      <c r="E2537" s="2" t="s">
        <v>27</v>
      </c>
      <c r="F2537" s="2" t="s">
        <v>35</v>
      </c>
      <c r="G2537" s="2" t="s">
        <v>45</v>
      </c>
      <c r="H2537" s="2" t="s">
        <v>54</v>
      </c>
      <c r="I2537" s="2" t="s">
        <v>47</v>
      </c>
      <c r="J2537" s="2" t="s">
        <v>39</v>
      </c>
      <c r="K2537" s="2" t="s">
        <v>25</v>
      </c>
      <c r="L2537" s="2" t="s">
        <v>25</v>
      </c>
      <c r="M2537" s="2" t="s">
        <v>42</v>
      </c>
      <c r="N2537" s="2" t="s">
        <v>33</v>
      </c>
      <c r="O2537" s="2" t="s">
        <v>88</v>
      </c>
    </row>
    <row r="2538" spans="1:15" hidden="1">
      <c r="A2538" s="1" t="s">
        <v>15</v>
      </c>
      <c r="B2538" s="2">
        <v>2010</v>
      </c>
      <c r="C2538" s="2" t="s">
        <v>16</v>
      </c>
      <c r="D2538" s="2" t="s">
        <v>62</v>
      </c>
      <c r="E2538" s="2" t="s">
        <v>34</v>
      </c>
      <c r="F2538" s="2" t="s">
        <v>35</v>
      </c>
      <c r="G2538" s="2" t="s">
        <v>45</v>
      </c>
      <c r="H2538" s="2" t="s">
        <v>54</v>
      </c>
      <c r="I2538" s="2" t="s">
        <v>47</v>
      </c>
      <c r="J2538" s="2" t="s">
        <v>39</v>
      </c>
      <c r="K2538" s="2"/>
      <c r="L2538" s="2"/>
      <c r="M2538" s="2" t="s">
        <v>88</v>
      </c>
      <c r="N2538" s="2" t="s">
        <v>88</v>
      </c>
      <c r="O2538" s="2" t="s">
        <v>88</v>
      </c>
    </row>
    <row r="2539" spans="1:15">
      <c r="A2539" s="1" t="s">
        <v>15</v>
      </c>
      <c r="B2539" s="2">
        <v>2013</v>
      </c>
      <c r="C2539" s="2" t="s">
        <v>16</v>
      </c>
      <c r="D2539" s="2" t="s">
        <v>33</v>
      </c>
      <c r="E2539" s="2" t="s">
        <v>91</v>
      </c>
      <c r="F2539" s="2" t="s">
        <v>82</v>
      </c>
      <c r="G2539" s="2" t="s">
        <v>36</v>
      </c>
      <c r="H2539" s="2" t="s">
        <v>113</v>
      </c>
      <c r="I2539" s="2" t="s">
        <v>38</v>
      </c>
      <c r="J2539" s="2" t="s">
        <v>39</v>
      </c>
      <c r="K2539" s="2" t="s">
        <v>69</v>
      </c>
      <c r="L2539" s="2" t="s">
        <v>25</v>
      </c>
      <c r="M2539" s="2" t="s">
        <v>88</v>
      </c>
      <c r="N2539" s="2" t="s">
        <v>88</v>
      </c>
      <c r="O2539" s="2" t="s">
        <v>43</v>
      </c>
    </row>
    <row r="2540" spans="1:15" hidden="1">
      <c r="A2540" s="1" t="s">
        <v>15</v>
      </c>
      <c r="B2540" s="2">
        <v>2012</v>
      </c>
      <c r="C2540" s="2" t="s">
        <v>16</v>
      </c>
      <c r="D2540" s="2" t="s">
        <v>44</v>
      </c>
      <c r="E2540" s="2" t="s">
        <v>27</v>
      </c>
      <c r="F2540" s="2" t="s">
        <v>19</v>
      </c>
      <c r="G2540" s="2" t="s">
        <v>45</v>
      </c>
      <c r="H2540" s="2" t="s">
        <v>54</v>
      </c>
      <c r="I2540" s="2" t="s">
        <v>47</v>
      </c>
      <c r="J2540" s="2" t="s">
        <v>30</v>
      </c>
      <c r="K2540" s="2" t="s">
        <v>24</v>
      </c>
      <c r="L2540" s="2" t="s">
        <v>25</v>
      </c>
      <c r="M2540" s="2" t="s">
        <v>88</v>
      </c>
      <c r="N2540" s="2" t="s">
        <v>88</v>
      </c>
      <c r="O2540" s="2" t="s">
        <v>88</v>
      </c>
    </row>
    <row r="2541" spans="1:15" hidden="1">
      <c r="A2541" s="1" t="s">
        <v>15</v>
      </c>
      <c r="B2541" s="2">
        <v>2011</v>
      </c>
      <c r="C2541" s="2" t="s">
        <v>16</v>
      </c>
      <c r="D2541" s="2" t="s">
        <v>17</v>
      </c>
      <c r="E2541" s="2" t="s">
        <v>18</v>
      </c>
      <c r="F2541" s="2" t="s">
        <v>35</v>
      </c>
      <c r="G2541" s="2" t="s">
        <v>20</v>
      </c>
      <c r="H2541" s="2" t="s">
        <v>21</v>
      </c>
      <c r="I2541" s="2" t="s">
        <v>22</v>
      </c>
      <c r="J2541" s="2" t="s">
        <v>23</v>
      </c>
      <c r="K2541" s="2"/>
      <c r="L2541" s="2"/>
      <c r="M2541" s="2" t="s">
        <v>42</v>
      </c>
      <c r="N2541" s="2" t="s">
        <v>88</v>
      </c>
      <c r="O2541" s="2" t="s">
        <v>88</v>
      </c>
    </row>
    <row r="2542" spans="1:15">
      <c r="A2542" s="1" t="s">
        <v>150</v>
      </c>
      <c r="B2542" s="2">
        <v>2016</v>
      </c>
      <c r="C2542" s="2" t="s">
        <v>16</v>
      </c>
      <c r="D2542" s="2" t="s">
        <v>33</v>
      </c>
      <c r="E2542" s="2" t="s">
        <v>49</v>
      </c>
      <c r="F2542" s="2" t="s">
        <v>50</v>
      </c>
      <c r="G2542" s="2" t="s">
        <v>20</v>
      </c>
      <c r="H2542" s="2" t="s">
        <v>51</v>
      </c>
      <c r="I2542" s="2" t="s">
        <v>22</v>
      </c>
      <c r="J2542" s="2" t="s">
        <v>52</v>
      </c>
      <c r="K2542" s="2"/>
      <c r="L2542" s="2"/>
      <c r="M2542" s="2" t="s">
        <v>32</v>
      </c>
      <c r="N2542" s="2" t="s">
        <v>88</v>
      </c>
      <c r="O2542" s="2" t="s">
        <v>43</v>
      </c>
    </row>
    <row r="2543" spans="1:15">
      <c r="A2543" s="1" t="s">
        <v>15</v>
      </c>
      <c r="B2543" s="2">
        <v>2023</v>
      </c>
      <c r="C2543" s="2" t="s">
        <v>16</v>
      </c>
      <c r="D2543" s="2" t="s">
        <v>33</v>
      </c>
      <c r="E2543" s="2" t="s">
        <v>65</v>
      </c>
      <c r="F2543" s="2" t="s">
        <v>66</v>
      </c>
      <c r="G2543" s="2" t="s">
        <v>20</v>
      </c>
      <c r="H2543" s="2" t="s">
        <v>29</v>
      </c>
      <c r="I2543" s="2" t="s">
        <v>22</v>
      </c>
      <c r="J2543" s="2" t="s">
        <v>67</v>
      </c>
      <c r="K2543" s="2" t="s">
        <v>25</v>
      </c>
      <c r="L2543" s="2" t="s">
        <v>25</v>
      </c>
      <c r="M2543" s="2" t="s">
        <v>32</v>
      </c>
      <c r="N2543" s="2" t="s">
        <v>33</v>
      </c>
      <c r="O2543" s="2" t="s">
        <v>43</v>
      </c>
    </row>
    <row r="2544" spans="1:15" hidden="1">
      <c r="A2544" s="1" t="s">
        <v>243</v>
      </c>
      <c r="B2544" s="2">
        <v>2013</v>
      </c>
      <c r="C2544" s="2" t="s">
        <v>16</v>
      </c>
      <c r="D2544" s="2" t="s">
        <v>33</v>
      </c>
      <c r="E2544" s="2" t="s">
        <v>49</v>
      </c>
      <c r="F2544" s="2" t="s">
        <v>50</v>
      </c>
      <c r="G2544" s="2" t="s">
        <v>20</v>
      </c>
      <c r="H2544" s="2" t="s">
        <v>51</v>
      </c>
      <c r="I2544" s="2" t="s">
        <v>22</v>
      </c>
      <c r="J2544" s="2" t="s">
        <v>52</v>
      </c>
      <c r="K2544" s="2"/>
      <c r="L2544" s="2"/>
      <c r="M2544" s="2" t="s">
        <v>88</v>
      </c>
      <c r="N2544" s="2" t="s">
        <v>33</v>
      </c>
      <c r="O2544" s="2" t="s">
        <v>58</v>
      </c>
    </row>
    <row r="2545" spans="1:15">
      <c r="A2545" s="1" t="s">
        <v>15</v>
      </c>
      <c r="B2545" s="2">
        <v>2015</v>
      </c>
      <c r="C2545" s="2" t="s">
        <v>16</v>
      </c>
      <c r="D2545" s="2" t="s">
        <v>33</v>
      </c>
      <c r="E2545" s="2" t="s">
        <v>49</v>
      </c>
      <c r="F2545" s="2" t="s">
        <v>50</v>
      </c>
      <c r="G2545" s="2" t="s">
        <v>20</v>
      </c>
      <c r="H2545" s="2" t="s">
        <v>51</v>
      </c>
      <c r="I2545" s="2" t="s">
        <v>22</v>
      </c>
      <c r="J2545" s="2" t="s">
        <v>52</v>
      </c>
      <c r="K2545" s="2" t="s">
        <v>31</v>
      </c>
      <c r="L2545" s="2" t="s">
        <v>25</v>
      </c>
      <c r="M2545" s="2" t="s">
        <v>32</v>
      </c>
      <c r="N2545" s="2" t="s">
        <v>17</v>
      </c>
      <c r="O2545" s="2" t="s">
        <v>43</v>
      </c>
    </row>
    <row r="2546" spans="1:15" hidden="1">
      <c r="A2546" s="1" t="s">
        <v>15</v>
      </c>
      <c r="B2546" s="2">
        <v>2020</v>
      </c>
      <c r="C2546" s="2" t="s">
        <v>16</v>
      </c>
      <c r="D2546" s="2" t="s">
        <v>17</v>
      </c>
      <c r="E2546" s="2" t="s">
        <v>27</v>
      </c>
      <c r="F2546" s="2" t="s">
        <v>139</v>
      </c>
      <c r="G2546" s="2" t="s">
        <v>20</v>
      </c>
      <c r="H2546" s="2" t="s">
        <v>29</v>
      </c>
      <c r="I2546" s="2" t="s">
        <v>22</v>
      </c>
      <c r="J2546" s="2" t="s">
        <v>30</v>
      </c>
      <c r="K2546" s="2" t="s">
        <v>40</v>
      </c>
      <c r="L2546" s="2" t="s">
        <v>41</v>
      </c>
      <c r="M2546" s="2" t="s">
        <v>32</v>
      </c>
      <c r="N2546" s="2" t="s">
        <v>33</v>
      </c>
      <c r="O2546" s="2" t="s">
        <v>88</v>
      </c>
    </row>
    <row r="2547" spans="1:15" hidden="1">
      <c r="A2547" s="1" t="s">
        <v>15</v>
      </c>
      <c r="B2547" s="2">
        <v>2010</v>
      </c>
      <c r="C2547" s="2" t="s">
        <v>16</v>
      </c>
      <c r="D2547" s="2" t="s">
        <v>33</v>
      </c>
      <c r="E2547" s="2" t="s">
        <v>34</v>
      </c>
      <c r="F2547" s="2" t="s">
        <v>35</v>
      </c>
      <c r="G2547" s="2" t="s">
        <v>36</v>
      </c>
      <c r="H2547" s="2" t="s">
        <v>37</v>
      </c>
      <c r="I2547" s="2" t="s">
        <v>38</v>
      </c>
      <c r="J2547" s="2" t="s">
        <v>39</v>
      </c>
      <c r="K2547" s="2" t="s">
        <v>61</v>
      </c>
      <c r="L2547" s="2" t="s">
        <v>41</v>
      </c>
      <c r="M2547" s="2" t="s">
        <v>88</v>
      </c>
      <c r="N2547" s="2" t="s">
        <v>88</v>
      </c>
      <c r="O2547" s="2" t="s">
        <v>88</v>
      </c>
    </row>
    <row r="2548" spans="1:15" hidden="1">
      <c r="A2548" s="1" t="s">
        <v>15</v>
      </c>
      <c r="B2548" s="2">
        <v>2012</v>
      </c>
      <c r="C2548" s="2" t="s">
        <v>16</v>
      </c>
      <c r="D2548" s="2" t="s">
        <v>17</v>
      </c>
      <c r="E2548" s="2" t="s">
        <v>27</v>
      </c>
      <c r="F2548" s="2" t="s">
        <v>19</v>
      </c>
      <c r="G2548" s="2" t="s">
        <v>20</v>
      </c>
      <c r="H2548" s="2" t="s">
        <v>85</v>
      </c>
      <c r="I2548" s="2" t="s">
        <v>22</v>
      </c>
      <c r="J2548" s="2" t="s">
        <v>30</v>
      </c>
      <c r="K2548" s="2" t="s">
        <v>24</v>
      </c>
      <c r="L2548" s="2" t="s">
        <v>25</v>
      </c>
      <c r="M2548" s="2" t="s">
        <v>88</v>
      </c>
      <c r="N2548" s="2" t="s">
        <v>88</v>
      </c>
      <c r="O2548" s="2" t="s">
        <v>88</v>
      </c>
    </row>
    <row r="2549" spans="1:15" hidden="1">
      <c r="A2549" s="1" t="s">
        <v>15</v>
      </c>
      <c r="B2549" s="2">
        <v>2013</v>
      </c>
      <c r="C2549" s="2" t="s">
        <v>16</v>
      </c>
      <c r="D2549" s="2" t="s">
        <v>33</v>
      </c>
      <c r="E2549" s="2" t="s">
        <v>34</v>
      </c>
      <c r="F2549" s="2" t="s">
        <v>72</v>
      </c>
      <c r="G2549" s="2" t="s">
        <v>36</v>
      </c>
      <c r="H2549" s="2" t="s">
        <v>37</v>
      </c>
      <c r="I2549" s="2" t="s">
        <v>38</v>
      </c>
      <c r="J2549" s="2" t="s">
        <v>39</v>
      </c>
      <c r="K2549" s="2" t="s">
        <v>41</v>
      </c>
      <c r="L2549" s="2" t="s">
        <v>41</v>
      </c>
      <c r="M2549" s="2" t="s">
        <v>88</v>
      </c>
      <c r="N2549" s="2" t="s">
        <v>17</v>
      </c>
      <c r="O2549" s="2" t="s">
        <v>88</v>
      </c>
    </row>
    <row r="2550" spans="1:15" hidden="1">
      <c r="A2550" s="1" t="s">
        <v>15</v>
      </c>
      <c r="B2550" s="2">
        <v>2014</v>
      </c>
      <c r="C2550" s="2" t="s">
        <v>16</v>
      </c>
      <c r="D2550" s="2" t="s">
        <v>33</v>
      </c>
      <c r="E2550" s="2" t="s">
        <v>91</v>
      </c>
      <c r="F2550" s="2" t="s">
        <v>72</v>
      </c>
      <c r="G2550" s="2" t="s">
        <v>20</v>
      </c>
      <c r="H2550" s="2" t="s">
        <v>21</v>
      </c>
      <c r="I2550" s="2" t="s">
        <v>22</v>
      </c>
      <c r="J2550" s="2" t="s">
        <v>52</v>
      </c>
      <c r="K2550" s="2"/>
      <c r="L2550" s="2"/>
      <c r="M2550" s="2" t="s">
        <v>42</v>
      </c>
      <c r="N2550" s="2" t="s">
        <v>33</v>
      </c>
      <c r="O2550" s="2" t="s">
        <v>88</v>
      </c>
    </row>
    <row r="2551" spans="1:15" hidden="1">
      <c r="A2551" s="1" t="s">
        <v>15</v>
      </c>
      <c r="B2551" s="2">
        <v>2010</v>
      </c>
      <c r="C2551" s="2" t="s">
        <v>16</v>
      </c>
      <c r="D2551" s="2" t="s">
        <v>33</v>
      </c>
      <c r="E2551" s="2" t="s">
        <v>34</v>
      </c>
      <c r="F2551" s="2" t="s">
        <v>19</v>
      </c>
      <c r="G2551" s="2" t="s">
        <v>36</v>
      </c>
      <c r="H2551" s="2" t="s">
        <v>60</v>
      </c>
      <c r="I2551" s="2" t="s">
        <v>38</v>
      </c>
      <c r="J2551" s="2" t="s">
        <v>39</v>
      </c>
      <c r="K2551" s="2" t="s">
        <v>40</v>
      </c>
      <c r="L2551" s="2" t="s">
        <v>41</v>
      </c>
      <c r="M2551" s="2" t="s">
        <v>88</v>
      </c>
      <c r="N2551" s="2" t="s">
        <v>88</v>
      </c>
      <c r="O2551" s="2" t="s">
        <v>88</v>
      </c>
    </row>
    <row r="2552" spans="1:15" hidden="1">
      <c r="A2552" s="1" t="s">
        <v>176</v>
      </c>
      <c r="B2552" s="2">
        <v>2013</v>
      </c>
      <c r="C2552" s="2" t="s">
        <v>99</v>
      </c>
      <c r="D2552" s="2" t="s">
        <v>33</v>
      </c>
      <c r="E2552" s="2" t="s">
        <v>65</v>
      </c>
      <c r="F2552" s="2" t="s">
        <v>19</v>
      </c>
      <c r="G2552" s="2"/>
      <c r="H2552" s="2"/>
      <c r="I2552" s="2" t="s">
        <v>184</v>
      </c>
      <c r="J2552" s="2" t="s">
        <v>52</v>
      </c>
      <c r="K2552" s="2"/>
      <c r="L2552" s="2"/>
      <c r="M2552" s="2" t="s">
        <v>88</v>
      </c>
      <c r="N2552" s="2" t="s">
        <v>33</v>
      </c>
      <c r="O2552" s="2" t="s">
        <v>58</v>
      </c>
    </row>
    <row r="2553" spans="1:15" hidden="1">
      <c r="A2553" s="1" t="s">
        <v>15</v>
      </c>
      <c r="B2553" s="2">
        <v>2013</v>
      </c>
      <c r="C2553" s="2" t="s">
        <v>16</v>
      </c>
      <c r="D2553" s="2" t="s">
        <v>33</v>
      </c>
      <c r="E2553" s="2" t="s">
        <v>49</v>
      </c>
      <c r="F2553" s="2" t="s">
        <v>59</v>
      </c>
      <c r="G2553" s="2" t="s">
        <v>20</v>
      </c>
      <c r="H2553" s="2" t="s">
        <v>51</v>
      </c>
      <c r="I2553" s="2" t="s">
        <v>22</v>
      </c>
      <c r="J2553" s="2" t="s">
        <v>52</v>
      </c>
      <c r="K2553" s="2"/>
      <c r="L2553" s="2"/>
      <c r="M2553" s="2" t="s">
        <v>32</v>
      </c>
      <c r="N2553" s="2" t="s">
        <v>88</v>
      </c>
      <c r="O2553" s="2" t="s">
        <v>58</v>
      </c>
    </row>
    <row r="2554" spans="1:15" hidden="1">
      <c r="A2554" s="1" t="s">
        <v>15</v>
      </c>
      <c r="B2554" s="2">
        <v>2002</v>
      </c>
      <c r="C2554" s="2" t="s">
        <v>16</v>
      </c>
      <c r="D2554" s="2" t="s">
        <v>17</v>
      </c>
      <c r="E2554" s="2" t="s">
        <v>18</v>
      </c>
      <c r="F2554" s="2" t="s">
        <v>72</v>
      </c>
      <c r="G2554" s="2" t="s">
        <v>20</v>
      </c>
      <c r="H2554" s="2" t="s">
        <v>51</v>
      </c>
      <c r="I2554" s="2" t="s">
        <v>22</v>
      </c>
      <c r="J2554" s="2" t="s">
        <v>23</v>
      </c>
      <c r="K2554" s="2" t="s">
        <v>31</v>
      </c>
      <c r="L2554" s="2" t="s">
        <v>25</v>
      </c>
      <c r="M2554" s="2" t="s">
        <v>32</v>
      </c>
      <c r="N2554" s="2" t="s">
        <v>88</v>
      </c>
      <c r="O2554" s="2" t="s">
        <v>88</v>
      </c>
    </row>
    <row r="2555" spans="1:15">
      <c r="A2555" s="1" t="s">
        <v>15</v>
      </c>
      <c r="B2555" s="2">
        <v>2010</v>
      </c>
      <c r="C2555" s="2" t="s">
        <v>16</v>
      </c>
      <c r="D2555" s="2" t="s">
        <v>33</v>
      </c>
      <c r="E2555" s="2" t="s">
        <v>49</v>
      </c>
      <c r="F2555" s="2" t="s">
        <v>112</v>
      </c>
      <c r="G2555" s="2" t="s">
        <v>20</v>
      </c>
      <c r="H2555" s="2" t="s">
        <v>51</v>
      </c>
      <c r="I2555" s="2" t="s">
        <v>22</v>
      </c>
      <c r="J2555" s="2" t="s">
        <v>52</v>
      </c>
      <c r="K2555" s="2" t="s">
        <v>31</v>
      </c>
      <c r="L2555" s="2" t="s">
        <v>25</v>
      </c>
      <c r="M2555" s="2" t="s">
        <v>32</v>
      </c>
      <c r="N2555" s="2" t="s">
        <v>88</v>
      </c>
      <c r="O2555" s="2" t="s">
        <v>43</v>
      </c>
    </row>
    <row r="2556" spans="1:15" hidden="1">
      <c r="A2556" s="1" t="s">
        <v>48</v>
      </c>
      <c r="B2556" s="2">
        <v>2012</v>
      </c>
      <c r="C2556" s="2" t="s">
        <v>16</v>
      </c>
      <c r="D2556" s="2" t="s">
        <v>33</v>
      </c>
      <c r="E2556" s="2" t="s">
        <v>49</v>
      </c>
      <c r="F2556" s="2" t="s">
        <v>50</v>
      </c>
      <c r="G2556" s="2" t="s">
        <v>20</v>
      </c>
      <c r="H2556" s="2" t="s">
        <v>51</v>
      </c>
      <c r="I2556" s="2" t="s">
        <v>22</v>
      </c>
      <c r="J2556" s="2" t="s">
        <v>52</v>
      </c>
      <c r="K2556" s="2"/>
      <c r="L2556" s="2"/>
      <c r="M2556" s="2" t="s">
        <v>32</v>
      </c>
      <c r="N2556" s="2" t="s">
        <v>33</v>
      </c>
      <c r="O2556" s="2" t="s">
        <v>88</v>
      </c>
    </row>
    <row r="2557" spans="1:15" hidden="1">
      <c r="A2557" s="1" t="s">
        <v>15</v>
      </c>
      <c r="B2557" s="2">
        <v>2014</v>
      </c>
      <c r="C2557" s="2" t="s">
        <v>16</v>
      </c>
      <c r="D2557" s="2" t="s">
        <v>17</v>
      </c>
      <c r="E2557" s="2" t="s">
        <v>27</v>
      </c>
      <c r="F2557" s="2" t="s">
        <v>35</v>
      </c>
      <c r="G2557" s="2" t="s">
        <v>45</v>
      </c>
      <c r="H2557" s="2" t="s">
        <v>54</v>
      </c>
      <c r="I2557" s="2" t="s">
        <v>47</v>
      </c>
      <c r="J2557" s="2" t="s">
        <v>30</v>
      </c>
      <c r="K2557" s="2"/>
      <c r="L2557" s="2"/>
      <c r="M2557" s="2" t="s">
        <v>42</v>
      </c>
      <c r="N2557" s="2" t="s">
        <v>33</v>
      </c>
      <c r="O2557" s="2" t="s">
        <v>88</v>
      </c>
    </row>
    <row r="2558" spans="1:15" hidden="1">
      <c r="A2558" s="1" t="s">
        <v>15</v>
      </c>
      <c r="B2558" s="2">
        <v>2017</v>
      </c>
      <c r="C2558" s="2" t="s">
        <v>16</v>
      </c>
      <c r="D2558" s="2" t="s">
        <v>17</v>
      </c>
      <c r="E2558" s="2" t="s">
        <v>27</v>
      </c>
      <c r="F2558" s="2" t="s">
        <v>139</v>
      </c>
      <c r="G2558" s="2" t="s">
        <v>20</v>
      </c>
      <c r="H2558" s="2" t="s">
        <v>21</v>
      </c>
      <c r="I2558" s="2" t="s">
        <v>22</v>
      </c>
      <c r="J2558" s="2" t="s">
        <v>30</v>
      </c>
      <c r="K2558" s="2" t="s">
        <v>40</v>
      </c>
      <c r="L2558" s="2" t="s">
        <v>41</v>
      </c>
      <c r="M2558" s="2" t="s">
        <v>32</v>
      </c>
      <c r="N2558" s="2" t="s">
        <v>33</v>
      </c>
      <c r="O2558" s="2" t="s">
        <v>88</v>
      </c>
    </row>
    <row r="2559" spans="1:15">
      <c r="A2559" s="1" t="s">
        <v>15</v>
      </c>
      <c r="B2559" s="2">
        <v>2012</v>
      </c>
      <c r="C2559" s="2" t="s">
        <v>16</v>
      </c>
      <c r="D2559" s="2" t="s">
        <v>33</v>
      </c>
      <c r="E2559" s="2" t="s">
        <v>34</v>
      </c>
      <c r="F2559" s="2" t="s">
        <v>35</v>
      </c>
      <c r="G2559" s="2" t="s">
        <v>36</v>
      </c>
      <c r="H2559" s="2" t="s">
        <v>37</v>
      </c>
      <c r="I2559" s="2" t="s">
        <v>38</v>
      </c>
      <c r="J2559" s="2" t="s">
        <v>39</v>
      </c>
      <c r="K2559" s="2"/>
      <c r="L2559" s="2"/>
      <c r="M2559" s="2" t="s">
        <v>42</v>
      </c>
      <c r="N2559" s="2" t="s">
        <v>88</v>
      </c>
      <c r="O2559" s="2" t="s">
        <v>43</v>
      </c>
    </row>
    <row r="2560" spans="1:15" hidden="1">
      <c r="A2560" s="1" t="s">
        <v>15</v>
      </c>
      <c r="B2560" s="2">
        <v>2008</v>
      </c>
      <c r="C2560" s="2" t="s">
        <v>16</v>
      </c>
      <c r="D2560" s="2" t="s">
        <v>17</v>
      </c>
      <c r="E2560" s="2" t="s">
        <v>18</v>
      </c>
      <c r="F2560" s="2" t="s">
        <v>35</v>
      </c>
      <c r="G2560" s="2" t="s">
        <v>20</v>
      </c>
      <c r="H2560" s="2" t="s">
        <v>21</v>
      </c>
      <c r="I2560" s="2" t="s">
        <v>22</v>
      </c>
      <c r="J2560" s="2" t="s">
        <v>23</v>
      </c>
      <c r="K2560" s="2"/>
      <c r="L2560" s="2"/>
      <c r="M2560" s="2" t="s">
        <v>88</v>
      </c>
      <c r="N2560" s="2" t="s">
        <v>88</v>
      </c>
      <c r="O2560" s="2" t="s">
        <v>88</v>
      </c>
    </row>
    <row r="2561" spans="1:15" hidden="1">
      <c r="A2561" s="1" t="s">
        <v>15</v>
      </c>
      <c r="B2561" s="2">
        <v>2015</v>
      </c>
      <c r="C2561" s="2" t="s">
        <v>16</v>
      </c>
      <c r="D2561" s="2" t="s">
        <v>33</v>
      </c>
      <c r="E2561" s="2" t="s">
        <v>49</v>
      </c>
      <c r="F2561" s="2" t="s">
        <v>66</v>
      </c>
      <c r="G2561" s="2" t="s">
        <v>20</v>
      </c>
      <c r="H2561" s="2" t="s">
        <v>51</v>
      </c>
      <c r="I2561" s="2" t="s">
        <v>22</v>
      </c>
      <c r="J2561" s="2" t="s">
        <v>52</v>
      </c>
      <c r="K2561" s="2" t="s">
        <v>41</v>
      </c>
      <c r="L2561" s="2" t="s">
        <v>41</v>
      </c>
      <c r="M2561" s="2" t="s">
        <v>81</v>
      </c>
      <c r="N2561" s="2" t="s">
        <v>88</v>
      </c>
      <c r="O2561" s="2" t="s">
        <v>88</v>
      </c>
    </row>
    <row r="2562" spans="1:15" hidden="1">
      <c r="A2562" s="1" t="s">
        <v>15</v>
      </c>
      <c r="B2562" s="2">
        <v>2014</v>
      </c>
      <c r="C2562" s="2" t="s">
        <v>16</v>
      </c>
      <c r="D2562" s="2" t="s">
        <v>17</v>
      </c>
      <c r="E2562" s="2" t="s">
        <v>27</v>
      </c>
      <c r="F2562" s="2" t="s">
        <v>66</v>
      </c>
      <c r="G2562" s="2" t="s">
        <v>36</v>
      </c>
      <c r="H2562" s="2" t="s">
        <v>60</v>
      </c>
      <c r="I2562" s="2" t="s">
        <v>38</v>
      </c>
      <c r="J2562" s="2" t="s">
        <v>30</v>
      </c>
      <c r="K2562" s="2" t="s">
        <v>69</v>
      </c>
      <c r="L2562" s="2" t="s">
        <v>25</v>
      </c>
      <c r="M2562" s="2" t="s">
        <v>81</v>
      </c>
      <c r="N2562" s="2" t="s">
        <v>88</v>
      </c>
      <c r="O2562" s="2" t="s">
        <v>88</v>
      </c>
    </row>
    <row r="2563" spans="1:15" hidden="1">
      <c r="A2563" s="1" t="s">
        <v>63</v>
      </c>
      <c r="B2563" s="2">
        <v>2018</v>
      </c>
      <c r="C2563" s="2" t="s">
        <v>16</v>
      </c>
      <c r="D2563" s="2" t="s">
        <v>33</v>
      </c>
      <c r="E2563" s="2" t="s">
        <v>49</v>
      </c>
      <c r="F2563" s="2" t="s">
        <v>50</v>
      </c>
      <c r="G2563" s="2" t="s">
        <v>20</v>
      </c>
      <c r="H2563" s="2" t="s">
        <v>51</v>
      </c>
      <c r="I2563" s="2" t="s">
        <v>22</v>
      </c>
      <c r="J2563" s="2" t="s">
        <v>52</v>
      </c>
      <c r="K2563" s="2" t="s">
        <v>70</v>
      </c>
      <c r="L2563" s="2" t="s">
        <v>25</v>
      </c>
      <c r="M2563" s="2" t="s">
        <v>32</v>
      </c>
      <c r="N2563" s="2" t="s">
        <v>88</v>
      </c>
      <c r="O2563" s="2" t="s">
        <v>88</v>
      </c>
    </row>
    <row r="2564" spans="1:15" hidden="1">
      <c r="A2564" s="1" t="s">
        <v>15</v>
      </c>
      <c r="B2564" s="2">
        <v>2011</v>
      </c>
      <c r="C2564" s="2" t="s">
        <v>16</v>
      </c>
      <c r="D2564" s="2" t="s">
        <v>33</v>
      </c>
      <c r="E2564" s="2" t="s">
        <v>34</v>
      </c>
      <c r="F2564" s="2" t="s">
        <v>35</v>
      </c>
      <c r="G2564" s="2" t="s">
        <v>45</v>
      </c>
      <c r="H2564" s="2" t="s">
        <v>73</v>
      </c>
      <c r="I2564" s="2" t="s">
        <v>47</v>
      </c>
      <c r="J2564" s="2" t="s">
        <v>39</v>
      </c>
      <c r="K2564" s="2" t="s">
        <v>61</v>
      </c>
      <c r="L2564" s="2" t="s">
        <v>41</v>
      </c>
      <c r="M2564" s="2" t="s">
        <v>88</v>
      </c>
      <c r="N2564" s="2" t="s">
        <v>88</v>
      </c>
      <c r="O2564" s="2" t="s">
        <v>88</v>
      </c>
    </row>
    <row r="2565" spans="1:15" hidden="1">
      <c r="A2565" s="1" t="s">
        <v>15</v>
      </c>
      <c r="B2565" s="2">
        <v>2016</v>
      </c>
      <c r="C2565" s="2" t="s">
        <v>16</v>
      </c>
      <c r="D2565" s="2" t="s">
        <v>17</v>
      </c>
      <c r="E2565" s="2" t="s">
        <v>18</v>
      </c>
      <c r="F2565" s="2" t="s">
        <v>19</v>
      </c>
      <c r="G2565" s="2" t="s">
        <v>20</v>
      </c>
      <c r="H2565" s="2" t="s">
        <v>71</v>
      </c>
      <c r="I2565" s="2" t="s">
        <v>22</v>
      </c>
      <c r="J2565" s="2" t="s">
        <v>23</v>
      </c>
      <c r="K2565" s="2" t="s">
        <v>40</v>
      </c>
      <c r="L2565" s="2" t="s">
        <v>41</v>
      </c>
      <c r="M2565" s="2" t="s">
        <v>42</v>
      </c>
      <c r="N2565" s="2" t="s">
        <v>17</v>
      </c>
      <c r="O2565" s="2" t="s">
        <v>88</v>
      </c>
    </row>
    <row r="2566" spans="1:15" hidden="1">
      <c r="A2566" s="1" t="s">
        <v>48</v>
      </c>
      <c r="B2566" s="2">
        <v>2015</v>
      </c>
      <c r="C2566" s="2" t="s">
        <v>16</v>
      </c>
      <c r="D2566" s="2" t="s">
        <v>17</v>
      </c>
      <c r="E2566" s="2" t="s">
        <v>27</v>
      </c>
      <c r="F2566" s="2" t="s">
        <v>35</v>
      </c>
      <c r="G2566" s="2" t="s">
        <v>20</v>
      </c>
      <c r="H2566" s="2" t="s">
        <v>71</v>
      </c>
      <c r="I2566" s="2" t="s">
        <v>22</v>
      </c>
      <c r="J2566" s="2" t="s">
        <v>30</v>
      </c>
      <c r="K2566" s="2" t="s">
        <v>31</v>
      </c>
      <c r="L2566" s="2" t="s">
        <v>25</v>
      </c>
      <c r="M2566" s="2" t="s">
        <v>42</v>
      </c>
      <c r="N2566" s="2" t="s">
        <v>17</v>
      </c>
      <c r="O2566" s="2" t="s">
        <v>88</v>
      </c>
    </row>
    <row r="2567" spans="1:15">
      <c r="A2567" s="1" t="s">
        <v>15</v>
      </c>
      <c r="B2567" s="2">
        <v>2023</v>
      </c>
      <c r="C2567" s="2" t="s">
        <v>16</v>
      </c>
      <c r="D2567" s="2" t="s">
        <v>33</v>
      </c>
      <c r="E2567" s="2" t="s">
        <v>65</v>
      </c>
      <c r="F2567" s="2" t="s">
        <v>66</v>
      </c>
      <c r="G2567" s="2" t="s">
        <v>20</v>
      </c>
      <c r="H2567" s="2" t="s">
        <v>29</v>
      </c>
      <c r="I2567" s="2" t="s">
        <v>22</v>
      </c>
      <c r="J2567" s="2" t="s">
        <v>67</v>
      </c>
      <c r="K2567" s="2" t="s">
        <v>25</v>
      </c>
      <c r="L2567" s="2" t="s">
        <v>25</v>
      </c>
      <c r="M2567" s="2" t="s">
        <v>32</v>
      </c>
      <c r="N2567" s="2" t="s">
        <v>33</v>
      </c>
      <c r="O2567" s="2" t="s">
        <v>43</v>
      </c>
    </row>
    <row r="2568" spans="1:15" hidden="1">
      <c r="A2568" s="1" t="s">
        <v>15</v>
      </c>
      <c r="B2568" s="2">
        <v>2012</v>
      </c>
      <c r="C2568" s="2" t="s">
        <v>16</v>
      </c>
      <c r="D2568" s="2" t="s">
        <v>17</v>
      </c>
      <c r="E2568" s="2" t="s">
        <v>18</v>
      </c>
      <c r="F2568" s="2" t="s">
        <v>19</v>
      </c>
      <c r="G2568" s="2" t="s">
        <v>20</v>
      </c>
      <c r="H2568" s="2" t="s">
        <v>21</v>
      </c>
      <c r="I2568" s="2" t="s">
        <v>22</v>
      </c>
      <c r="J2568" s="2" t="s">
        <v>23</v>
      </c>
      <c r="K2568" s="2" t="s">
        <v>24</v>
      </c>
      <c r="L2568" s="2" t="s">
        <v>25</v>
      </c>
      <c r="M2568" s="2" t="s">
        <v>88</v>
      </c>
      <c r="N2568" s="2" t="s">
        <v>88</v>
      </c>
      <c r="O2568" s="2" t="s">
        <v>88</v>
      </c>
    </row>
    <row r="2569" spans="1:15" hidden="1">
      <c r="A2569" s="1" t="s">
        <v>15</v>
      </c>
      <c r="B2569" s="2">
        <v>2015</v>
      </c>
      <c r="C2569" s="2" t="s">
        <v>16</v>
      </c>
      <c r="D2569" s="2" t="s">
        <v>17</v>
      </c>
      <c r="E2569" s="2" t="s">
        <v>27</v>
      </c>
      <c r="F2569" s="2" t="s">
        <v>35</v>
      </c>
      <c r="G2569" s="2" t="s">
        <v>45</v>
      </c>
      <c r="H2569" s="2" t="s">
        <v>54</v>
      </c>
      <c r="I2569" s="2" t="s">
        <v>47</v>
      </c>
      <c r="J2569" s="2" t="s">
        <v>30</v>
      </c>
      <c r="K2569" s="2"/>
      <c r="L2569" s="2"/>
      <c r="M2569" s="2" t="s">
        <v>42</v>
      </c>
      <c r="N2569" s="2" t="s">
        <v>33</v>
      </c>
      <c r="O2569" s="2" t="s">
        <v>88</v>
      </c>
    </row>
    <row r="2570" spans="1:15" hidden="1">
      <c r="A2570" s="1" t="s">
        <v>48</v>
      </c>
      <c r="B2570" s="2">
        <v>2016</v>
      </c>
      <c r="C2570" s="2" t="s">
        <v>16</v>
      </c>
      <c r="D2570" s="2" t="s">
        <v>17</v>
      </c>
      <c r="E2570" s="2" t="s">
        <v>18</v>
      </c>
      <c r="F2570" s="2" t="s">
        <v>19</v>
      </c>
      <c r="G2570" s="2" t="s">
        <v>36</v>
      </c>
      <c r="H2570" s="2" t="s">
        <v>60</v>
      </c>
      <c r="I2570" s="2" t="s">
        <v>38</v>
      </c>
      <c r="J2570" s="2" t="s">
        <v>23</v>
      </c>
      <c r="K2570" s="2"/>
      <c r="L2570" s="2"/>
      <c r="M2570" s="2" t="s">
        <v>88</v>
      </c>
      <c r="N2570" s="2" t="s">
        <v>88</v>
      </c>
      <c r="O2570" s="2" t="s">
        <v>88</v>
      </c>
    </row>
    <row r="2571" spans="1:15" hidden="1">
      <c r="A2571" s="1" t="s">
        <v>120</v>
      </c>
      <c r="B2571" s="2">
        <v>2017</v>
      </c>
      <c r="C2571" s="2" t="s">
        <v>16</v>
      </c>
      <c r="D2571" s="2" t="s">
        <v>33</v>
      </c>
      <c r="E2571" s="2" t="s">
        <v>65</v>
      </c>
      <c r="F2571" s="2" t="s">
        <v>19</v>
      </c>
      <c r="G2571" s="2" t="s">
        <v>20</v>
      </c>
      <c r="H2571" s="2" t="s">
        <v>21</v>
      </c>
      <c r="I2571" s="2" t="s">
        <v>22</v>
      </c>
      <c r="J2571" s="2" t="s">
        <v>67</v>
      </c>
      <c r="K2571" s="2" t="s">
        <v>40</v>
      </c>
      <c r="L2571" s="2" t="s">
        <v>41</v>
      </c>
      <c r="M2571" s="2" t="s">
        <v>55</v>
      </c>
      <c r="N2571" s="2" t="s">
        <v>33</v>
      </c>
      <c r="O2571" s="2" t="s">
        <v>88</v>
      </c>
    </row>
    <row r="2572" spans="1:15" hidden="1">
      <c r="A2572" s="1" t="s">
        <v>15</v>
      </c>
      <c r="B2572" s="2">
        <v>2010</v>
      </c>
      <c r="C2572" s="2" t="s">
        <v>16</v>
      </c>
      <c r="D2572" s="2" t="s">
        <v>17</v>
      </c>
      <c r="E2572" s="2" t="s">
        <v>18</v>
      </c>
      <c r="F2572" s="2" t="s">
        <v>72</v>
      </c>
      <c r="G2572" s="2" t="s">
        <v>20</v>
      </c>
      <c r="H2572" s="2" t="s">
        <v>21</v>
      </c>
      <c r="I2572" s="2" t="s">
        <v>22</v>
      </c>
      <c r="J2572" s="2" t="s">
        <v>23</v>
      </c>
      <c r="K2572" s="2" t="s">
        <v>31</v>
      </c>
      <c r="L2572" s="2" t="s">
        <v>25</v>
      </c>
      <c r="M2572" s="2" t="s">
        <v>42</v>
      </c>
      <c r="N2572" s="2" t="s">
        <v>88</v>
      </c>
      <c r="O2572" s="2" t="s">
        <v>88</v>
      </c>
    </row>
    <row r="2573" spans="1:15" hidden="1">
      <c r="A2573" s="1" t="s">
        <v>15</v>
      </c>
      <c r="B2573" s="2">
        <v>2010</v>
      </c>
      <c r="C2573" s="2" t="s">
        <v>16</v>
      </c>
      <c r="D2573" s="2" t="s">
        <v>17</v>
      </c>
      <c r="E2573" s="2" t="s">
        <v>34</v>
      </c>
      <c r="F2573" s="2" t="s">
        <v>19</v>
      </c>
      <c r="G2573" s="2"/>
      <c r="H2573" s="2"/>
      <c r="I2573" s="2" t="s">
        <v>184</v>
      </c>
      <c r="J2573" s="2" t="s">
        <v>39</v>
      </c>
      <c r="K2573" s="2" t="s">
        <v>24</v>
      </c>
      <c r="L2573" s="2" t="s">
        <v>25</v>
      </c>
      <c r="M2573" s="2" t="s">
        <v>88</v>
      </c>
      <c r="N2573" s="2" t="s">
        <v>88</v>
      </c>
      <c r="O2573" s="2" t="s">
        <v>88</v>
      </c>
    </row>
    <row r="2574" spans="1:15">
      <c r="A2574" s="1" t="s">
        <v>15</v>
      </c>
      <c r="B2574" s="2">
        <v>2023</v>
      </c>
      <c r="C2574" s="2" t="s">
        <v>16</v>
      </c>
      <c r="D2574" s="2" t="s">
        <v>33</v>
      </c>
      <c r="E2574" s="2" t="s">
        <v>65</v>
      </c>
      <c r="F2574" s="2" t="s">
        <v>72</v>
      </c>
      <c r="G2574" s="2" t="s">
        <v>20</v>
      </c>
      <c r="H2574" s="2" t="s">
        <v>29</v>
      </c>
      <c r="I2574" s="2" t="s">
        <v>22</v>
      </c>
      <c r="J2574" s="2" t="s">
        <v>67</v>
      </c>
      <c r="K2574" s="2" t="s">
        <v>25</v>
      </c>
      <c r="L2574" s="2" t="s">
        <v>25</v>
      </c>
      <c r="M2574" s="2" t="s">
        <v>32</v>
      </c>
      <c r="N2574" s="2" t="s">
        <v>33</v>
      </c>
      <c r="O2574" s="2" t="s">
        <v>43</v>
      </c>
    </row>
    <row r="2575" spans="1:15" hidden="1">
      <c r="A2575" s="1" t="s">
        <v>244</v>
      </c>
      <c r="B2575" s="2">
        <v>2012</v>
      </c>
      <c r="C2575" s="2" t="s">
        <v>16</v>
      </c>
      <c r="D2575" s="2" t="s">
        <v>33</v>
      </c>
      <c r="E2575" s="2" t="s">
        <v>79</v>
      </c>
      <c r="F2575" s="2" t="s">
        <v>19</v>
      </c>
      <c r="G2575" s="2" t="s">
        <v>20</v>
      </c>
      <c r="H2575" s="2" t="s">
        <v>130</v>
      </c>
      <c r="I2575" s="2" t="s">
        <v>131</v>
      </c>
      <c r="J2575" s="2" t="s">
        <v>67</v>
      </c>
      <c r="K2575" s="2"/>
      <c r="L2575" s="2"/>
      <c r="M2575" s="2" t="s">
        <v>88</v>
      </c>
      <c r="N2575" s="2" t="s">
        <v>33</v>
      </c>
      <c r="O2575" s="2" t="s">
        <v>78</v>
      </c>
    </row>
    <row r="2576" spans="1:15" hidden="1">
      <c r="A2576" s="1" t="s">
        <v>15</v>
      </c>
      <c r="B2576" s="2">
        <v>2022</v>
      </c>
      <c r="C2576" s="2" t="s">
        <v>16</v>
      </c>
      <c r="D2576" s="2" t="s">
        <v>17</v>
      </c>
      <c r="E2576" s="2" t="s">
        <v>27</v>
      </c>
      <c r="F2576" s="2" t="s">
        <v>50</v>
      </c>
      <c r="G2576" s="2" t="s">
        <v>20</v>
      </c>
      <c r="H2576" s="2" t="s">
        <v>21</v>
      </c>
      <c r="I2576" s="2" t="s">
        <v>22</v>
      </c>
      <c r="J2576" s="2" t="s">
        <v>30</v>
      </c>
      <c r="K2576" s="2" t="s">
        <v>31</v>
      </c>
      <c r="L2576" s="2" t="s">
        <v>25</v>
      </c>
      <c r="M2576" s="2" t="s">
        <v>32</v>
      </c>
      <c r="N2576" s="2" t="s">
        <v>33</v>
      </c>
      <c r="O2576" s="2" t="s">
        <v>88</v>
      </c>
    </row>
    <row r="2577" spans="1:15">
      <c r="A2577" s="1" t="s">
        <v>15</v>
      </c>
      <c r="B2577" s="2">
        <v>2017</v>
      </c>
      <c r="C2577" s="2" t="s">
        <v>16</v>
      </c>
      <c r="D2577" s="2" t="s">
        <v>33</v>
      </c>
      <c r="E2577" s="2" t="s">
        <v>91</v>
      </c>
      <c r="F2577" s="2" t="s">
        <v>35</v>
      </c>
      <c r="G2577" s="2" t="s">
        <v>45</v>
      </c>
      <c r="H2577" s="2" t="s">
        <v>54</v>
      </c>
      <c r="I2577" s="2" t="s">
        <v>47</v>
      </c>
      <c r="J2577" s="2"/>
      <c r="K2577" s="2" t="s">
        <v>84</v>
      </c>
      <c r="L2577" s="2" t="s">
        <v>41</v>
      </c>
      <c r="M2577" s="2" t="s">
        <v>42</v>
      </c>
      <c r="N2577" s="2" t="s">
        <v>88</v>
      </c>
      <c r="O2577" s="2" t="s">
        <v>43</v>
      </c>
    </row>
    <row r="2578" spans="1:15" hidden="1">
      <c r="A2578" s="1" t="s">
        <v>15</v>
      </c>
      <c r="B2578" s="2">
        <v>2018</v>
      </c>
      <c r="C2578" s="2" t="s">
        <v>16</v>
      </c>
      <c r="D2578" s="2" t="s">
        <v>17</v>
      </c>
      <c r="E2578" s="2" t="s">
        <v>27</v>
      </c>
      <c r="F2578" s="2" t="s">
        <v>66</v>
      </c>
      <c r="G2578" s="2" t="s">
        <v>36</v>
      </c>
      <c r="H2578" s="2" t="s">
        <v>60</v>
      </c>
      <c r="I2578" s="2" t="s">
        <v>38</v>
      </c>
      <c r="J2578" s="2" t="s">
        <v>30</v>
      </c>
      <c r="K2578" s="2" t="s">
        <v>69</v>
      </c>
      <c r="L2578" s="2" t="s">
        <v>25</v>
      </c>
      <c r="M2578" s="2" t="s">
        <v>81</v>
      </c>
      <c r="N2578" s="2" t="s">
        <v>17</v>
      </c>
      <c r="O2578" s="2" t="s">
        <v>88</v>
      </c>
    </row>
    <row r="2579" spans="1:15" hidden="1">
      <c r="A2579" s="1" t="s">
        <v>194</v>
      </c>
      <c r="B2579" s="2">
        <v>2013</v>
      </c>
      <c r="C2579" s="2" t="s">
        <v>16</v>
      </c>
      <c r="D2579" s="2" t="s">
        <v>33</v>
      </c>
      <c r="E2579" s="2" t="s">
        <v>49</v>
      </c>
      <c r="F2579" s="2" t="s">
        <v>19</v>
      </c>
      <c r="G2579" s="2" t="s">
        <v>20</v>
      </c>
      <c r="H2579" s="2" t="s">
        <v>51</v>
      </c>
      <c r="I2579" s="2" t="s">
        <v>22</v>
      </c>
      <c r="J2579" s="2" t="s">
        <v>52</v>
      </c>
      <c r="K2579" s="2"/>
      <c r="L2579" s="2"/>
      <c r="M2579" s="2" t="s">
        <v>88</v>
      </c>
      <c r="N2579" s="2" t="s">
        <v>33</v>
      </c>
      <c r="O2579" s="2" t="s">
        <v>58</v>
      </c>
    </row>
    <row r="2580" spans="1:15" hidden="1">
      <c r="A2580" s="1" t="s">
        <v>116</v>
      </c>
      <c r="B2580" s="2">
        <v>2017</v>
      </c>
      <c r="C2580" s="2" t="s">
        <v>16</v>
      </c>
      <c r="D2580" s="2" t="s">
        <v>17</v>
      </c>
      <c r="E2580" s="2" t="s">
        <v>27</v>
      </c>
      <c r="F2580" s="2" t="s">
        <v>72</v>
      </c>
      <c r="G2580" s="2" t="s">
        <v>36</v>
      </c>
      <c r="H2580" s="2" t="s">
        <v>60</v>
      </c>
      <c r="I2580" s="2" t="s">
        <v>38</v>
      </c>
      <c r="J2580" s="2" t="s">
        <v>30</v>
      </c>
      <c r="K2580" s="2" t="s">
        <v>40</v>
      </c>
      <c r="L2580" s="2" t="s">
        <v>41</v>
      </c>
      <c r="M2580" s="2" t="s">
        <v>32</v>
      </c>
      <c r="N2580" s="2" t="s">
        <v>33</v>
      </c>
      <c r="O2580" s="2" t="s">
        <v>88</v>
      </c>
    </row>
    <row r="2581" spans="1:15" hidden="1">
      <c r="A2581" s="1" t="s">
        <v>15</v>
      </c>
      <c r="B2581" s="2">
        <v>2014</v>
      </c>
      <c r="C2581" s="2" t="s">
        <v>16</v>
      </c>
      <c r="D2581" s="2" t="s">
        <v>33</v>
      </c>
      <c r="E2581" s="2" t="s">
        <v>49</v>
      </c>
      <c r="F2581" s="2" t="s">
        <v>50</v>
      </c>
      <c r="G2581" s="2" t="s">
        <v>20</v>
      </c>
      <c r="H2581" s="2" t="s">
        <v>51</v>
      </c>
      <c r="I2581" s="2" t="s">
        <v>22</v>
      </c>
      <c r="J2581" s="2" t="s">
        <v>52</v>
      </c>
      <c r="K2581" s="2" t="s">
        <v>41</v>
      </c>
      <c r="L2581" s="2" t="s">
        <v>41</v>
      </c>
      <c r="M2581" s="2" t="s">
        <v>32</v>
      </c>
      <c r="N2581" s="2" t="s">
        <v>33</v>
      </c>
      <c r="O2581" s="2" t="s">
        <v>64</v>
      </c>
    </row>
    <row r="2582" spans="1:15" hidden="1">
      <c r="A2582" s="1" t="s">
        <v>15</v>
      </c>
      <c r="B2582" s="2">
        <v>2016</v>
      </c>
      <c r="C2582" s="2" t="s">
        <v>16</v>
      </c>
      <c r="D2582" s="2" t="s">
        <v>17</v>
      </c>
      <c r="E2582" s="2" t="s">
        <v>18</v>
      </c>
      <c r="F2582" s="2" t="s">
        <v>35</v>
      </c>
      <c r="G2582" s="2" t="s">
        <v>45</v>
      </c>
      <c r="H2582" s="2" t="s">
        <v>54</v>
      </c>
      <c r="I2582" s="2" t="s">
        <v>47</v>
      </c>
      <c r="J2582" s="2" t="s">
        <v>23</v>
      </c>
      <c r="K2582" s="2"/>
      <c r="L2582" s="2"/>
      <c r="M2582" s="2" t="s">
        <v>42</v>
      </c>
      <c r="N2582" s="2" t="s">
        <v>33</v>
      </c>
      <c r="O2582" s="2" t="s">
        <v>88</v>
      </c>
    </row>
    <row r="2583" spans="1:15" hidden="1">
      <c r="A2583" s="1" t="s">
        <v>134</v>
      </c>
      <c r="B2583" s="2">
        <v>2014</v>
      </c>
      <c r="C2583" s="2" t="s">
        <v>16</v>
      </c>
      <c r="D2583" s="2" t="s">
        <v>17</v>
      </c>
      <c r="E2583" s="2" t="s">
        <v>18</v>
      </c>
      <c r="F2583" s="2" t="s">
        <v>82</v>
      </c>
      <c r="G2583" s="2"/>
      <c r="H2583" s="2"/>
      <c r="I2583" s="2" t="s">
        <v>184</v>
      </c>
      <c r="J2583" s="2" t="s">
        <v>23</v>
      </c>
      <c r="K2583" s="2"/>
      <c r="L2583" s="2"/>
      <c r="M2583" s="2" t="s">
        <v>32</v>
      </c>
      <c r="N2583" s="2" t="s">
        <v>88</v>
      </c>
      <c r="O2583" s="2" t="s">
        <v>88</v>
      </c>
    </row>
    <row r="2584" spans="1:15">
      <c r="A2584" s="1" t="s">
        <v>15</v>
      </c>
      <c r="B2584" s="2">
        <v>2023</v>
      </c>
      <c r="C2584" s="2" t="s">
        <v>16</v>
      </c>
      <c r="D2584" s="2" t="s">
        <v>33</v>
      </c>
      <c r="E2584" s="2" t="s">
        <v>65</v>
      </c>
      <c r="F2584" s="2" t="s">
        <v>112</v>
      </c>
      <c r="G2584" s="2" t="s">
        <v>20</v>
      </c>
      <c r="H2584" s="2" t="s">
        <v>29</v>
      </c>
      <c r="I2584" s="2" t="s">
        <v>22</v>
      </c>
      <c r="J2584" s="2" t="s">
        <v>67</v>
      </c>
      <c r="K2584" s="2" t="s">
        <v>25</v>
      </c>
      <c r="L2584" s="2" t="s">
        <v>25</v>
      </c>
      <c r="M2584" s="2" t="s">
        <v>32</v>
      </c>
      <c r="N2584" s="2" t="s">
        <v>33</v>
      </c>
      <c r="O2584" s="2" t="s">
        <v>43</v>
      </c>
    </row>
    <row r="2585" spans="1:15" hidden="1">
      <c r="A2585" s="1" t="s">
        <v>173</v>
      </c>
      <c r="B2585" s="2">
        <v>2013</v>
      </c>
      <c r="C2585" s="2" t="s">
        <v>16</v>
      </c>
      <c r="D2585" s="2" t="s">
        <v>33</v>
      </c>
      <c r="E2585" s="2" t="s">
        <v>49</v>
      </c>
      <c r="F2585" s="2" t="s">
        <v>19</v>
      </c>
      <c r="G2585" s="2" t="s">
        <v>20</v>
      </c>
      <c r="H2585" s="2" t="s">
        <v>51</v>
      </c>
      <c r="I2585" s="2" t="s">
        <v>22</v>
      </c>
      <c r="J2585" s="2" t="s">
        <v>67</v>
      </c>
      <c r="K2585" s="2"/>
      <c r="L2585" s="2"/>
      <c r="M2585" s="2" t="s">
        <v>88</v>
      </c>
      <c r="N2585" s="2" t="s">
        <v>88</v>
      </c>
      <c r="O2585" s="2" t="s">
        <v>88</v>
      </c>
    </row>
    <row r="2586" spans="1:15" hidden="1">
      <c r="A2586" s="1"/>
      <c r="B2586" s="2">
        <v>2013</v>
      </c>
      <c r="C2586" s="2" t="s">
        <v>16</v>
      </c>
      <c r="D2586" s="2" t="s">
        <v>33</v>
      </c>
      <c r="E2586" s="2" t="s">
        <v>79</v>
      </c>
      <c r="F2586" s="2" t="s">
        <v>19</v>
      </c>
      <c r="G2586" s="2" t="s">
        <v>20</v>
      </c>
      <c r="H2586" s="2" t="s">
        <v>101</v>
      </c>
      <c r="I2586" s="2" t="s">
        <v>76</v>
      </c>
      <c r="J2586" s="2" t="s">
        <v>67</v>
      </c>
      <c r="K2586" s="2"/>
      <c r="L2586" s="2"/>
      <c r="M2586" s="2" t="s">
        <v>88</v>
      </c>
      <c r="N2586" s="2" t="s">
        <v>33</v>
      </c>
      <c r="O2586" s="2" t="s">
        <v>78</v>
      </c>
    </row>
    <row r="2587" spans="1:15" hidden="1">
      <c r="A2587" s="1" t="s">
        <v>15</v>
      </c>
      <c r="B2587" s="2">
        <v>2010</v>
      </c>
      <c r="C2587" s="2" t="s">
        <v>16</v>
      </c>
      <c r="D2587" s="2" t="s">
        <v>17</v>
      </c>
      <c r="E2587" s="2" t="s">
        <v>27</v>
      </c>
      <c r="F2587" s="2" t="s">
        <v>19</v>
      </c>
      <c r="G2587" s="2" t="s">
        <v>45</v>
      </c>
      <c r="H2587" s="2" t="s">
        <v>54</v>
      </c>
      <c r="I2587" s="2" t="s">
        <v>47</v>
      </c>
      <c r="J2587" s="2" t="s">
        <v>30</v>
      </c>
      <c r="K2587" s="2" t="s">
        <v>24</v>
      </c>
      <c r="L2587" s="2" t="s">
        <v>25</v>
      </c>
      <c r="M2587" s="2" t="s">
        <v>88</v>
      </c>
      <c r="N2587" s="2" t="s">
        <v>88</v>
      </c>
      <c r="O2587" s="2" t="s">
        <v>88</v>
      </c>
    </row>
    <row r="2588" spans="1:15" hidden="1">
      <c r="A2588" s="1" t="s">
        <v>48</v>
      </c>
      <c r="B2588" s="2">
        <v>2013</v>
      </c>
      <c r="C2588" s="2" t="s">
        <v>16</v>
      </c>
      <c r="D2588" s="2" t="s">
        <v>33</v>
      </c>
      <c r="E2588" s="2" t="s">
        <v>34</v>
      </c>
      <c r="F2588" s="2" t="s">
        <v>35</v>
      </c>
      <c r="G2588" s="2" t="s">
        <v>36</v>
      </c>
      <c r="H2588" s="2" t="s">
        <v>37</v>
      </c>
      <c r="I2588" s="2" t="s">
        <v>38</v>
      </c>
      <c r="J2588" s="2" t="s">
        <v>39</v>
      </c>
      <c r="K2588" s="2"/>
      <c r="L2588" s="2"/>
      <c r="M2588" s="2" t="s">
        <v>88</v>
      </c>
      <c r="N2588" s="2" t="s">
        <v>17</v>
      </c>
      <c r="O2588" s="2" t="s">
        <v>88</v>
      </c>
    </row>
    <row r="2589" spans="1:15" hidden="1">
      <c r="A2589" s="1" t="s">
        <v>15</v>
      </c>
      <c r="B2589" s="2">
        <v>2014</v>
      </c>
      <c r="C2589" s="2" t="s">
        <v>16</v>
      </c>
      <c r="D2589" s="2" t="s">
        <v>17</v>
      </c>
      <c r="E2589" s="2" t="s">
        <v>27</v>
      </c>
      <c r="F2589" s="2" t="s">
        <v>19</v>
      </c>
      <c r="G2589" s="2" t="s">
        <v>45</v>
      </c>
      <c r="H2589" s="2" t="s">
        <v>54</v>
      </c>
      <c r="I2589" s="2" t="s">
        <v>47</v>
      </c>
      <c r="J2589" s="2" t="s">
        <v>30</v>
      </c>
      <c r="K2589" s="2" t="s">
        <v>24</v>
      </c>
      <c r="L2589" s="2" t="s">
        <v>25</v>
      </c>
      <c r="M2589" s="2" t="s">
        <v>88</v>
      </c>
      <c r="N2589" s="2" t="s">
        <v>88</v>
      </c>
      <c r="O2589" s="2" t="s">
        <v>88</v>
      </c>
    </row>
    <row r="2590" spans="1:15" hidden="1">
      <c r="A2590" s="1" t="s">
        <v>110</v>
      </c>
      <c r="B2590" s="2">
        <v>2012</v>
      </c>
      <c r="C2590" s="2" t="s">
        <v>16</v>
      </c>
      <c r="D2590" s="2" t="s">
        <v>33</v>
      </c>
      <c r="E2590" s="2" t="s">
        <v>49</v>
      </c>
      <c r="F2590" s="2" t="s">
        <v>66</v>
      </c>
      <c r="G2590" s="2" t="s">
        <v>20</v>
      </c>
      <c r="H2590" s="2" t="s">
        <v>51</v>
      </c>
      <c r="I2590" s="2" t="s">
        <v>22</v>
      </c>
      <c r="J2590" s="2" t="s">
        <v>52</v>
      </c>
      <c r="K2590" s="2" t="s">
        <v>31</v>
      </c>
      <c r="L2590" s="2" t="s">
        <v>25</v>
      </c>
      <c r="M2590" s="2" t="s">
        <v>88</v>
      </c>
      <c r="N2590" s="2" t="s">
        <v>33</v>
      </c>
      <c r="O2590" s="2" t="s">
        <v>58</v>
      </c>
    </row>
    <row r="2591" spans="1:15" hidden="1">
      <c r="A2591" s="1" t="s">
        <v>15</v>
      </c>
      <c r="B2591" s="2">
        <v>2015</v>
      </c>
      <c r="C2591" s="2" t="s">
        <v>16</v>
      </c>
      <c r="D2591" s="2" t="s">
        <v>17</v>
      </c>
      <c r="E2591" s="2" t="s">
        <v>18</v>
      </c>
      <c r="F2591" s="2" t="s">
        <v>35</v>
      </c>
      <c r="G2591" s="2" t="s">
        <v>20</v>
      </c>
      <c r="H2591" s="2" t="s">
        <v>21</v>
      </c>
      <c r="I2591" s="2" t="s">
        <v>22</v>
      </c>
      <c r="J2591" s="2" t="s">
        <v>23</v>
      </c>
      <c r="K2591" s="2" t="s">
        <v>41</v>
      </c>
      <c r="L2591" s="2" t="s">
        <v>41</v>
      </c>
      <c r="M2591" s="2" t="s">
        <v>42</v>
      </c>
      <c r="N2591" s="2" t="s">
        <v>33</v>
      </c>
      <c r="O2591" s="2" t="s">
        <v>88</v>
      </c>
    </row>
    <row r="2592" spans="1:15" hidden="1">
      <c r="A2592" s="1" t="s">
        <v>15</v>
      </c>
      <c r="B2592" s="2">
        <v>2015</v>
      </c>
      <c r="C2592" s="2" t="s">
        <v>16</v>
      </c>
      <c r="D2592" s="2" t="s">
        <v>17</v>
      </c>
      <c r="E2592" s="2" t="s">
        <v>27</v>
      </c>
      <c r="F2592" s="2" t="s">
        <v>19</v>
      </c>
      <c r="G2592" s="2" t="s">
        <v>45</v>
      </c>
      <c r="H2592" s="2" t="s">
        <v>54</v>
      </c>
      <c r="I2592" s="2" t="s">
        <v>47</v>
      </c>
      <c r="J2592" s="2" t="s">
        <v>30</v>
      </c>
      <c r="K2592" s="2" t="s">
        <v>24</v>
      </c>
      <c r="L2592" s="2" t="s">
        <v>25</v>
      </c>
      <c r="M2592" s="2" t="s">
        <v>88</v>
      </c>
      <c r="N2592" s="2" t="s">
        <v>88</v>
      </c>
      <c r="O2592" s="2" t="s">
        <v>88</v>
      </c>
    </row>
    <row r="2593" spans="1:15">
      <c r="A2593" s="1" t="s">
        <v>15</v>
      </c>
      <c r="B2593" s="2">
        <v>2015</v>
      </c>
      <c r="C2593" s="2" t="s">
        <v>16</v>
      </c>
      <c r="D2593" s="2" t="s">
        <v>33</v>
      </c>
      <c r="E2593" s="2" t="s">
        <v>79</v>
      </c>
      <c r="F2593" s="2" t="s">
        <v>72</v>
      </c>
      <c r="G2593" s="2" t="s">
        <v>127</v>
      </c>
      <c r="H2593" s="2" t="s">
        <v>97</v>
      </c>
      <c r="I2593" s="2" t="s">
        <v>76</v>
      </c>
      <c r="J2593" s="2" t="s">
        <v>77</v>
      </c>
      <c r="K2593" s="2" t="s">
        <v>31</v>
      </c>
      <c r="L2593" s="2" t="s">
        <v>25</v>
      </c>
      <c r="M2593" s="2" t="s">
        <v>88</v>
      </c>
      <c r="N2593" s="2" t="s">
        <v>17</v>
      </c>
      <c r="O2593" s="2" t="s">
        <v>43</v>
      </c>
    </row>
    <row r="2594" spans="1:15">
      <c r="A2594" s="1" t="s">
        <v>15</v>
      </c>
      <c r="B2594" s="2">
        <v>2023</v>
      </c>
      <c r="C2594" s="2" t="s">
        <v>16</v>
      </c>
      <c r="D2594" s="2" t="s">
        <v>33</v>
      </c>
      <c r="E2594" s="2" t="s">
        <v>65</v>
      </c>
      <c r="F2594" s="2" t="s">
        <v>66</v>
      </c>
      <c r="G2594" s="2" t="s">
        <v>20</v>
      </c>
      <c r="H2594" s="2" t="s">
        <v>29</v>
      </c>
      <c r="I2594" s="2" t="s">
        <v>22</v>
      </c>
      <c r="J2594" s="2" t="s">
        <v>67</v>
      </c>
      <c r="K2594" s="2" t="s">
        <v>25</v>
      </c>
      <c r="L2594" s="2" t="s">
        <v>25</v>
      </c>
      <c r="M2594" s="2" t="s">
        <v>32</v>
      </c>
      <c r="N2594" s="2" t="s">
        <v>33</v>
      </c>
      <c r="O2594" s="2" t="s">
        <v>43</v>
      </c>
    </row>
    <row r="2595" spans="1:15">
      <c r="A2595" s="1" t="s">
        <v>15</v>
      </c>
      <c r="B2595" s="2">
        <v>2019</v>
      </c>
      <c r="C2595" s="2" t="s">
        <v>16</v>
      </c>
      <c r="D2595" s="2" t="s">
        <v>33</v>
      </c>
      <c r="E2595" s="2" t="s">
        <v>91</v>
      </c>
      <c r="F2595" s="2" t="s">
        <v>72</v>
      </c>
      <c r="G2595" s="2" t="s">
        <v>92</v>
      </c>
      <c r="H2595" s="2" t="s">
        <v>133</v>
      </c>
      <c r="I2595" s="2" t="s">
        <v>94</v>
      </c>
      <c r="J2595" s="2" t="s">
        <v>39</v>
      </c>
      <c r="K2595" s="2" t="s">
        <v>31</v>
      </c>
      <c r="L2595" s="2" t="s">
        <v>25</v>
      </c>
      <c r="M2595" s="2" t="s">
        <v>32</v>
      </c>
      <c r="N2595" s="2" t="s">
        <v>33</v>
      </c>
      <c r="O2595" s="2" t="s">
        <v>43</v>
      </c>
    </row>
    <row r="2596" spans="1:15">
      <c r="A2596" s="1" t="s">
        <v>15</v>
      </c>
      <c r="B2596" s="2">
        <v>2020</v>
      </c>
      <c r="C2596" s="2" t="s">
        <v>16</v>
      </c>
      <c r="D2596" s="2" t="s">
        <v>33</v>
      </c>
      <c r="E2596" s="2" t="s">
        <v>49</v>
      </c>
      <c r="F2596" s="2" t="s">
        <v>50</v>
      </c>
      <c r="G2596" s="2" t="s">
        <v>20</v>
      </c>
      <c r="H2596" s="2" t="s">
        <v>51</v>
      </c>
      <c r="I2596" s="2" t="s">
        <v>22</v>
      </c>
      <c r="J2596" s="2" t="s">
        <v>52</v>
      </c>
      <c r="K2596" s="2"/>
      <c r="L2596" s="2"/>
      <c r="M2596" s="2" t="s">
        <v>32</v>
      </c>
      <c r="N2596" s="2" t="s">
        <v>33</v>
      </c>
      <c r="O2596" s="2" t="s">
        <v>43</v>
      </c>
    </row>
    <row r="2597" spans="1:15">
      <c r="A2597" s="1" t="s">
        <v>15</v>
      </c>
      <c r="B2597" s="2">
        <v>2023</v>
      </c>
      <c r="C2597" s="2" t="s">
        <v>16</v>
      </c>
      <c r="D2597" s="2" t="s">
        <v>33</v>
      </c>
      <c r="E2597" s="2" t="s">
        <v>65</v>
      </c>
      <c r="F2597" s="2" t="s">
        <v>66</v>
      </c>
      <c r="G2597" s="2" t="s">
        <v>20</v>
      </c>
      <c r="H2597" s="2" t="s">
        <v>29</v>
      </c>
      <c r="I2597" s="2" t="s">
        <v>22</v>
      </c>
      <c r="J2597" s="2" t="s">
        <v>67</v>
      </c>
      <c r="K2597" s="2" t="s">
        <v>25</v>
      </c>
      <c r="L2597" s="2" t="s">
        <v>25</v>
      </c>
      <c r="M2597" s="2" t="s">
        <v>32</v>
      </c>
      <c r="N2597" s="2" t="s">
        <v>33</v>
      </c>
      <c r="O2597" s="2" t="s">
        <v>43</v>
      </c>
    </row>
    <row r="2598" spans="1:15" hidden="1">
      <c r="A2598" s="1" t="s">
        <v>15</v>
      </c>
      <c r="B2598" s="2">
        <v>2013</v>
      </c>
      <c r="C2598" s="2" t="s">
        <v>16</v>
      </c>
      <c r="D2598" s="2" t="s">
        <v>17</v>
      </c>
      <c r="E2598" s="2" t="s">
        <v>18</v>
      </c>
      <c r="F2598" s="2" t="s">
        <v>19</v>
      </c>
      <c r="G2598" s="2" t="s">
        <v>20</v>
      </c>
      <c r="H2598" s="2" t="s">
        <v>71</v>
      </c>
      <c r="I2598" s="2" t="s">
        <v>22</v>
      </c>
      <c r="J2598" s="2" t="s">
        <v>23</v>
      </c>
      <c r="K2598" s="2" t="s">
        <v>24</v>
      </c>
      <c r="L2598" s="2" t="s">
        <v>25</v>
      </c>
      <c r="M2598" s="2" t="s">
        <v>88</v>
      </c>
      <c r="N2598" s="2" t="s">
        <v>88</v>
      </c>
      <c r="O2598" s="2" t="s">
        <v>88</v>
      </c>
    </row>
    <row r="2599" spans="1:15">
      <c r="A2599" s="1" t="s">
        <v>15</v>
      </c>
      <c r="B2599" s="2">
        <v>2023</v>
      </c>
      <c r="C2599" s="2" t="s">
        <v>16</v>
      </c>
      <c r="D2599" s="2" t="s">
        <v>33</v>
      </c>
      <c r="E2599" s="2" t="s">
        <v>65</v>
      </c>
      <c r="F2599" s="2" t="s">
        <v>66</v>
      </c>
      <c r="G2599" s="2" t="s">
        <v>20</v>
      </c>
      <c r="H2599" s="2" t="s">
        <v>29</v>
      </c>
      <c r="I2599" s="2" t="s">
        <v>22</v>
      </c>
      <c r="J2599" s="2" t="s">
        <v>67</v>
      </c>
      <c r="K2599" s="2" t="s">
        <v>25</v>
      </c>
      <c r="L2599" s="2" t="s">
        <v>25</v>
      </c>
      <c r="M2599" s="2" t="s">
        <v>32</v>
      </c>
      <c r="N2599" s="2" t="s">
        <v>33</v>
      </c>
      <c r="O2599" s="2" t="s">
        <v>43</v>
      </c>
    </row>
    <row r="2600" spans="1:15" hidden="1">
      <c r="A2600" s="1" t="s">
        <v>48</v>
      </c>
      <c r="B2600" s="2">
        <v>2010</v>
      </c>
      <c r="C2600" s="2" t="s">
        <v>16</v>
      </c>
      <c r="D2600" s="2" t="s">
        <v>33</v>
      </c>
      <c r="E2600" s="2" t="s">
        <v>79</v>
      </c>
      <c r="F2600" s="2" t="s">
        <v>50</v>
      </c>
      <c r="G2600" s="2" t="s">
        <v>142</v>
      </c>
      <c r="H2600" s="2" t="s">
        <v>130</v>
      </c>
      <c r="I2600" s="2" t="s">
        <v>131</v>
      </c>
      <c r="J2600" s="2" t="s">
        <v>67</v>
      </c>
      <c r="K2600" s="2"/>
      <c r="L2600" s="2"/>
      <c r="M2600" s="2" t="s">
        <v>32</v>
      </c>
      <c r="N2600" s="2" t="s">
        <v>88</v>
      </c>
      <c r="O2600" s="2" t="s">
        <v>78</v>
      </c>
    </row>
    <row r="2601" spans="1:15" hidden="1">
      <c r="A2601" s="1" t="s">
        <v>15</v>
      </c>
      <c r="B2601" s="2">
        <v>2010</v>
      </c>
      <c r="C2601" s="2" t="s">
        <v>16</v>
      </c>
      <c r="D2601" s="2" t="s">
        <v>33</v>
      </c>
      <c r="E2601" s="2" t="s">
        <v>34</v>
      </c>
      <c r="F2601" s="2" t="s">
        <v>35</v>
      </c>
      <c r="G2601" s="2" t="s">
        <v>36</v>
      </c>
      <c r="H2601" s="2" t="s">
        <v>54</v>
      </c>
      <c r="I2601" s="2" t="s">
        <v>47</v>
      </c>
      <c r="J2601" s="2" t="s">
        <v>39</v>
      </c>
      <c r="K2601" s="2" t="s">
        <v>61</v>
      </c>
      <c r="L2601" s="2" t="s">
        <v>41</v>
      </c>
      <c r="M2601" s="2" t="s">
        <v>88</v>
      </c>
      <c r="N2601" s="2" t="s">
        <v>88</v>
      </c>
      <c r="O2601" s="2" t="s">
        <v>88</v>
      </c>
    </row>
    <row r="2602" spans="1:15">
      <c r="A2602" s="1" t="s">
        <v>15</v>
      </c>
      <c r="B2602" s="2">
        <v>2019</v>
      </c>
      <c r="C2602" s="2" t="s">
        <v>16</v>
      </c>
      <c r="D2602" s="2" t="s">
        <v>33</v>
      </c>
      <c r="E2602" s="2" t="s">
        <v>65</v>
      </c>
      <c r="F2602" s="2" t="s">
        <v>66</v>
      </c>
      <c r="G2602" s="2" t="s">
        <v>20</v>
      </c>
      <c r="H2602" s="2" t="s">
        <v>21</v>
      </c>
      <c r="I2602" s="2" t="s">
        <v>22</v>
      </c>
      <c r="J2602" s="2" t="s">
        <v>67</v>
      </c>
      <c r="K2602" s="2" t="s">
        <v>31</v>
      </c>
      <c r="L2602" s="2" t="s">
        <v>25</v>
      </c>
      <c r="M2602" s="2" t="s">
        <v>81</v>
      </c>
      <c r="N2602" s="2" t="s">
        <v>33</v>
      </c>
      <c r="O2602" s="2" t="s">
        <v>43</v>
      </c>
    </row>
    <row r="2603" spans="1:15" hidden="1">
      <c r="A2603" s="1" t="s">
        <v>182</v>
      </c>
      <c r="B2603" s="2">
        <v>2013</v>
      </c>
      <c r="C2603" s="2" t="s">
        <v>16</v>
      </c>
      <c r="D2603" s="2" t="s">
        <v>17</v>
      </c>
      <c r="E2603" s="2" t="s">
        <v>27</v>
      </c>
      <c r="F2603" s="2" t="s">
        <v>35</v>
      </c>
      <c r="G2603" s="2" t="s">
        <v>20</v>
      </c>
      <c r="H2603" s="2" t="s">
        <v>51</v>
      </c>
      <c r="I2603" s="2" t="s">
        <v>22</v>
      </c>
      <c r="J2603" s="2" t="s">
        <v>30</v>
      </c>
      <c r="K2603" s="2"/>
      <c r="L2603" s="2"/>
      <c r="M2603" s="2" t="s">
        <v>42</v>
      </c>
      <c r="N2603" s="2" t="s">
        <v>33</v>
      </c>
      <c r="O2603" s="2" t="s">
        <v>88</v>
      </c>
    </row>
    <row r="2604" spans="1:15" hidden="1">
      <c r="A2604" s="1" t="s">
        <v>48</v>
      </c>
      <c r="B2604" s="2">
        <v>2015</v>
      </c>
      <c r="C2604" s="2" t="s">
        <v>16</v>
      </c>
      <c r="D2604" s="2" t="s">
        <v>17</v>
      </c>
      <c r="E2604" s="2" t="s">
        <v>27</v>
      </c>
      <c r="F2604" s="2" t="s">
        <v>147</v>
      </c>
      <c r="G2604" s="2" t="s">
        <v>36</v>
      </c>
      <c r="H2604" s="2" t="s">
        <v>60</v>
      </c>
      <c r="I2604" s="2" t="s">
        <v>38</v>
      </c>
      <c r="J2604" s="2" t="s">
        <v>30</v>
      </c>
      <c r="K2604" s="2"/>
      <c r="L2604" s="2"/>
      <c r="M2604" s="2" t="s">
        <v>88</v>
      </c>
      <c r="N2604" s="2" t="s">
        <v>17</v>
      </c>
      <c r="O2604" s="2" t="s">
        <v>88</v>
      </c>
    </row>
    <row r="2605" spans="1:15">
      <c r="A2605" s="1" t="s">
        <v>15</v>
      </c>
      <c r="B2605" s="2">
        <v>2023</v>
      </c>
      <c r="C2605" s="2" t="s">
        <v>16</v>
      </c>
      <c r="D2605" s="2" t="s">
        <v>33</v>
      </c>
      <c r="E2605" s="2" t="s">
        <v>65</v>
      </c>
      <c r="F2605" s="2" t="s">
        <v>89</v>
      </c>
      <c r="G2605" s="2" t="s">
        <v>20</v>
      </c>
      <c r="H2605" s="2" t="s">
        <v>29</v>
      </c>
      <c r="I2605" s="2" t="s">
        <v>22</v>
      </c>
      <c r="J2605" s="2" t="s">
        <v>67</v>
      </c>
      <c r="K2605" s="2" t="s">
        <v>25</v>
      </c>
      <c r="L2605" s="2" t="s">
        <v>25</v>
      </c>
      <c r="M2605" s="2" t="s">
        <v>32</v>
      </c>
      <c r="N2605" s="2" t="s">
        <v>33</v>
      </c>
      <c r="O2605" s="2" t="s">
        <v>43</v>
      </c>
    </row>
    <row r="2606" spans="1:15" hidden="1">
      <c r="A2606" s="1" t="s">
        <v>48</v>
      </c>
      <c r="B2606" s="2">
        <v>2018</v>
      </c>
      <c r="C2606" s="2" t="s">
        <v>16</v>
      </c>
      <c r="D2606" s="2" t="s">
        <v>17</v>
      </c>
      <c r="E2606" s="2" t="s">
        <v>18</v>
      </c>
      <c r="F2606" s="2" t="s">
        <v>28</v>
      </c>
      <c r="G2606" s="2" t="s">
        <v>127</v>
      </c>
      <c r="H2606" s="2" t="s">
        <v>80</v>
      </c>
      <c r="I2606" s="2" t="s">
        <v>76</v>
      </c>
      <c r="J2606" s="2" t="s">
        <v>23</v>
      </c>
      <c r="K2606" s="2" t="s">
        <v>31</v>
      </c>
      <c r="L2606" s="2" t="s">
        <v>25</v>
      </c>
      <c r="M2606" s="2" t="s">
        <v>88</v>
      </c>
      <c r="N2606" s="2" t="s">
        <v>88</v>
      </c>
      <c r="O2606" s="2" t="s">
        <v>88</v>
      </c>
    </row>
    <row r="2607" spans="1:15" hidden="1">
      <c r="A2607" s="1" t="s">
        <v>15</v>
      </c>
      <c r="B2607" s="2">
        <v>2020</v>
      </c>
      <c r="C2607" s="2" t="s">
        <v>16</v>
      </c>
      <c r="D2607" s="2" t="s">
        <v>33</v>
      </c>
      <c r="E2607" s="2" t="s">
        <v>49</v>
      </c>
      <c r="F2607" s="2" t="s">
        <v>35</v>
      </c>
      <c r="G2607" s="2" t="s">
        <v>20</v>
      </c>
      <c r="H2607" s="2" t="s">
        <v>71</v>
      </c>
      <c r="I2607" s="2" t="s">
        <v>22</v>
      </c>
      <c r="J2607" s="2" t="s">
        <v>52</v>
      </c>
      <c r="K2607" s="2" t="s">
        <v>40</v>
      </c>
      <c r="L2607" s="2" t="s">
        <v>41</v>
      </c>
      <c r="M2607" s="2" t="s">
        <v>42</v>
      </c>
      <c r="N2607" s="2" t="s">
        <v>88</v>
      </c>
      <c r="O2607" s="2" t="s">
        <v>88</v>
      </c>
    </row>
    <row r="2608" spans="1:15">
      <c r="A2608" s="1" t="s">
        <v>15</v>
      </c>
      <c r="B2608" s="2">
        <v>2016</v>
      </c>
      <c r="C2608" s="2" t="s">
        <v>16</v>
      </c>
      <c r="D2608" s="2" t="s">
        <v>33</v>
      </c>
      <c r="E2608" s="2" t="s">
        <v>65</v>
      </c>
      <c r="F2608" s="2" t="s">
        <v>28</v>
      </c>
      <c r="G2608" s="2" t="s">
        <v>36</v>
      </c>
      <c r="H2608" s="2" t="s">
        <v>60</v>
      </c>
      <c r="I2608" s="2" t="s">
        <v>38</v>
      </c>
      <c r="J2608" s="2" t="s">
        <v>67</v>
      </c>
      <c r="K2608" s="2" t="s">
        <v>41</v>
      </c>
      <c r="L2608" s="2" t="s">
        <v>41</v>
      </c>
      <c r="M2608" s="2" t="s">
        <v>32</v>
      </c>
      <c r="N2608" s="2" t="s">
        <v>17</v>
      </c>
      <c r="O2608" s="2" t="s">
        <v>43</v>
      </c>
    </row>
    <row r="2609" spans="1:15">
      <c r="A2609" s="1" t="s">
        <v>15</v>
      </c>
      <c r="B2609" s="2">
        <v>2018</v>
      </c>
      <c r="C2609" s="2" t="s">
        <v>16</v>
      </c>
      <c r="D2609" s="2" t="s">
        <v>33</v>
      </c>
      <c r="E2609" s="2" t="s">
        <v>91</v>
      </c>
      <c r="F2609" s="2" t="s">
        <v>72</v>
      </c>
      <c r="G2609" s="2" t="s">
        <v>92</v>
      </c>
      <c r="H2609" s="2" t="s">
        <v>133</v>
      </c>
      <c r="I2609" s="2" t="s">
        <v>94</v>
      </c>
      <c r="J2609" s="2" t="s">
        <v>39</v>
      </c>
      <c r="K2609" s="2" t="s">
        <v>84</v>
      </c>
      <c r="L2609" s="2" t="s">
        <v>41</v>
      </c>
      <c r="M2609" s="2" t="s">
        <v>32</v>
      </c>
      <c r="N2609" s="2" t="s">
        <v>33</v>
      </c>
      <c r="O2609" s="2" t="s">
        <v>43</v>
      </c>
    </row>
    <row r="2610" spans="1:15" hidden="1">
      <c r="A2610" s="1" t="s">
        <v>15</v>
      </c>
      <c r="B2610" s="2">
        <v>2013</v>
      </c>
      <c r="C2610" s="2" t="s">
        <v>16</v>
      </c>
      <c r="D2610" s="2" t="s">
        <v>33</v>
      </c>
      <c r="E2610" s="2" t="s">
        <v>65</v>
      </c>
      <c r="F2610" s="2" t="s">
        <v>82</v>
      </c>
      <c r="G2610" s="2" t="s">
        <v>36</v>
      </c>
      <c r="H2610" s="2" t="s">
        <v>113</v>
      </c>
      <c r="I2610" s="2" t="s">
        <v>38</v>
      </c>
      <c r="J2610" s="2" t="s">
        <v>67</v>
      </c>
      <c r="K2610" s="2" t="s">
        <v>31</v>
      </c>
      <c r="L2610" s="2" t="s">
        <v>25</v>
      </c>
      <c r="M2610" s="2" t="s">
        <v>32</v>
      </c>
      <c r="N2610" s="2" t="s">
        <v>88</v>
      </c>
      <c r="O2610" s="2" t="s">
        <v>88</v>
      </c>
    </row>
    <row r="2611" spans="1:15">
      <c r="A2611" s="1" t="s">
        <v>48</v>
      </c>
      <c r="B2611" s="2">
        <v>2014</v>
      </c>
      <c r="C2611" s="2" t="s">
        <v>16</v>
      </c>
      <c r="D2611" s="2" t="s">
        <v>33</v>
      </c>
      <c r="E2611" s="2" t="s">
        <v>79</v>
      </c>
      <c r="F2611" s="2" t="s">
        <v>66</v>
      </c>
      <c r="G2611" s="2" t="s">
        <v>127</v>
      </c>
      <c r="H2611" s="2" t="s">
        <v>128</v>
      </c>
      <c r="I2611" s="2" t="s">
        <v>76</v>
      </c>
      <c r="J2611" s="2" t="s">
        <v>77</v>
      </c>
      <c r="K2611" s="2" t="s">
        <v>41</v>
      </c>
      <c r="L2611" s="2" t="s">
        <v>41</v>
      </c>
      <c r="M2611" s="2" t="s">
        <v>88</v>
      </c>
      <c r="N2611" s="2" t="s">
        <v>88</v>
      </c>
      <c r="O2611" s="2" t="s">
        <v>43</v>
      </c>
    </row>
    <row r="2612" spans="1:15" hidden="1">
      <c r="A2612" s="1" t="s">
        <v>125</v>
      </c>
      <c r="B2612" s="2">
        <v>2012</v>
      </c>
      <c r="C2612" s="2" t="s">
        <v>16</v>
      </c>
      <c r="D2612" s="2" t="s">
        <v>33</v>
      </c>
      <c r="E2612" s="2" t="s">
        <v>49</v>
      </c>
      <c r="F2612" s="2" t="s">
        <v>50</v>
      </c>
      <c r="G2612" s="2" t="s">
        <v>20</v>
      </c>
      <c r="H2612" s="2" t="s">
        <v>51</v>
      </c>
      <c r="I2612" s="2" t="s">
        <v>22</v>
      </c>
      <c r="J2612" s="2" t="s">
        <v>52</v>
      </c>
      <c r="K2612" s="2"/>
      <c r="L2612" s="2"/>
      <c r="M2612" s="2" t="s">
        <v>32</v>
      </c>
      <c r="N2612" s="2" t="s">
        <v>33</v>
      </c>
      <c r="O2612" s="2" t="s">
        <v>58</v>
      </c>
    </row>
    <row r="2613" spans="1:15">
      <c r="A2613" s="1" t="s">
        <v>15</v>
      </c>
      <c r="B2613" s="2">
        <v>2011</v>
      </c>
      <c r="C2613" s="2" t="s">
        <v>16</v>
      </c>
      <c r="D2613" s="2" t="s">
        <v>33</v>
      </c>
      <c r="E2613" s="2" t="s">
        <v>49</v>
      </c>
      <c r="F2613" s="2" t="s">
        <v>82</v>
      </c>
      <c r="G2613" s="2" t="s">
        <v>20</v>
      </c>
      <c r="H2613" s="2" t="s">
        <v>51</v>
      </c>
      <c r="I2613" s="2" t="s">
        <v>22</v>
      </c>
      <c r="J2613" s="2" t="s">
        <v>52</v>
      </c>
      <c r="K2613" s="2" t="s">
        <v>84</v>
      </c>
      <c r="L2613" s="2" t="s">
        <v>41</v>
      </c>
      <c r="M2613" s="2" t="s">
        <v>32</v>
      </c>
      <c r="N2613" s="2" t="s">
        <v>88</v>
      </c>
      <c r="O2613" s="2" t="s">
        <v>43</v>
      </c>
    </row>
    <row r="2614" spans="1:15" hidden="1">
      <c r="A2614" s="1" t="s">
        <v>15</v>
      </c>
      <c r="B2614" s="2">
        <v>2016</v>
      </c>
      <c r="C2614" s="2" t="s">
        <v>16</v>
      </c>
      <c r="D2614" s="2" t="s">
        <v>17</v>
      </c>
      <c r="E2614" s="2" t="s">
        <v>27</v>
      </c>
      <c r="F2614" s="2" t="s">
        <v>50</v>
      </c>
      <c r="G2614" s="2" t="s">
        <v>20</v>
      </c>
      <c r="H2614" s="2" t="s">
        <v>29</v>
      </c>
      <c r="I2614" s="2" t="s">
        <v>22</v>
      </c>
      <c r="J2614" s="2" t="s">
        <v>30</v>
      </c>
      <c r="K2614" s="2"/>
      <c r="L2614" s="2"/>
      <c r="M2614" s="2" t="s">
        <v>42</v>
      </c>
      <c r="N2614" s="2" t="s">
        <v>33</v>
      </c>
      <c r="O2614" s="2" t="s">
        <v>88</v>
      </c>
    </row>
    <row r="2615" spans="1:15">
      <c r="A2615" s="1" t="s">
        <v>15</v>
      </c>
      <c r="B2615" s="2">
        <v>2013</v>
      </c>
      <c r="C2615" s="2" t="s">
        <v>16</v>
      </c>
      <c r="D2615" s="2" t="s">
        <v>33</v>
      </c>
      <c r="E2615" s="2" t="s">
        <v>65</v>
      </c>
      <c r="F2615" s="2" t="s">
        <v>86</v>
      </c>
      <c r="G2615" s="2" t="s">
        <v>36</v>
      </c>
      <c r="H2615" s="2" t="s">
        <v>101</v>
      </c>
      <c r="I2615" s="2" t="s">
        <v>76</v>
      </c>
      <c r="J2615" s="2" t="s">
        <v>67</v>
      </c>
      <c r="K2615" s="2" t="s">
        <v>84</v>
      </c>
      <c r="L2615" s="2" t="s">
        <v>41</v>
      </c>
      <c r="M2615" s="2" t="s">
        <v>88</v>
      </c>
      <c r="N2615" s="2" t="s">
        <v>33</v>
      </c>
      <c r="O2615" s="2" t="s">
        <v>43</v>
      </c>
    </row>
    <row r="2616" spans="1:15" hidden="1">
      <c r="A2616" s="1" t="s">
        <v>15</v>
      </c>
      <c r="B2616" s="2">
        <v>2011</v>
      </c>
      <c r="C2616" s="2" t="s">
        <v>16</v>
      </c>
      <c r="D2616" s="2" t="s">
        <v>17</v>
      </c>
      <c r="E2616" s="2" t="s">
        <v>27</v>
      </c>
      <c r="F2616" s="2" t="s">
        <v>35</v>
      </c>
      <c r="G2616" s="2" t="s">
        <v>45</v>
      </c>
      <c r="H2616" s="2" t="s">
        <v>54</v>
      </c>
      <c r="I2616" s="2" t="s">
        <v>47</v>
      </c>
      <c r="J2616" s="2" t="s">
        <v>30</v>
      </c>
      <c r="K2616" s="2" t="s">
        <v>40</v>
      </c>
      <c r="L2616" s="2" t="s">
        <v>41</v>
      </c>
      <c r="M2616" s="2" t="s">
        <v>88</v>
      </c>
      <c r="N2616" s="2" t="s">
        <v>88</v>
      </c>
      <c r="O2616" s="2" t="s">
        <v>88</v>
      </c>
    </row>
    <row r="2617" spans="1:15">
      <c r="A2617" s="1" t="s">
        <v>15</v>
      </c>
      <c r="B2617" s="2">
        <v>2016</v>
      </c>
      <c r="C2617" s="2" t="s">
        <v>16</v>
      </c>
      <c r="D2617" s="2" t="s">
        <v>33</v>
      </c>
      <c r="E2617" s="2" t="s">
        <v>91</v>
      </c>
      <c r="F2617" s="2" t="s">
        <v>86</v>
      </c>
      <c r="G2617" s="2" t="s">
        <v>92</v>
      </c>
      <c r="H2617" s="2" t="s">
        <v>93</v>
      </c>
      <c r="I2617" s="2" t="s">
        <v>94</v>
      </c>
      <c r="J2617" s="2" t="s">
        <v>39</v>
      </c>
      <c r="K2617" s="2" t="s">
        <v>31</v>
      </c>
      <c r="L2617" s="2" t="s">
        <v>25</v>
      </c>
      <c r="M2617" s="2" t="s">
        <v>32</v>
      </c>
      <c r="N2617" s="2" t="s">
        <v>33</v>
      </c>
      <c r="O2617" s="2" t="s">
        <v>43</v>
      </c>
    </row>
    <row r="2618" spans="1:15">
      <c r="A2618" s="1" t="s">
        <v>15</v>
      </c>
      <c r="B2618" s="2">
        <v>2021</v>
      </c>
      <c r="C2618" s="2" t="s">
        <v>16</v>
      </c>
      <c r="D2618" s="2" t="s">
        <v>33</v>
      </c>
      <c r="E2618" s="2" t="s">
        <v>49</v>
      </c>
      <c r="F2618" s="2" t="s">
        <v>112</v>
      </c>
      <c r="G2618" s="2" t="s">
        <v>20</v>
      </c>
      <c r="H2618" s="2" t="s">
        <v>155</v>
      </c>
      <c r="I2618" s="2" t="s">
        <v>22</v>
      </c>
      <c r="J2618" s="2" t="s">
        <v>52</v>
      </c>
      <c r="K2618" s="2" t="s">
        <v>40</v>
      </c>
      <c r="L2618" s="2" t="s">
        <v>41</v>
      </c>
      <c r="M2618" s="2" t="s">
        <v>32</v>
      </c>
      <c r="N2618" s="2" t="s">
        <v>33</v>
      </c>
      <c r="O2618" s="2" t="s">
        <v>43</v>
      </c>
    </row>
    <row r="2619" spans="1:15">
      <c r="A2619" s="1" t="s">
        <v>15</v>
      </c>
      <c r="B2619" s="2">
        <v>2012</v>
      </c>
      <c r="C2619" s="2" t="s">
        <v>16</v>
      </c>
      <c r="D2619" s="2" t="s">
        <v>33</v>
      </c>
      <c r="E2619" s="2" t="s">
        <v>91</v>
      </c>
      <c r="F2619" s="2" t="s">
        <v>82</v>
      </c>
      <c r="G2619" s="2" t="s">
        <v>20</v>
      </c>
      <c r="H2619" s="2" t="s">
        <v>29</v>
      </c>
      <c r="I2619" s="2" t="s">
        <v>22</v>
      </c>
      <c r="J2619" s="2" t="s">
        <v>52</v>
      </c>
      <c r="K2619" s="2" t="s">
        <v>31</v>
      </c>
      <c r="L2619" s="2" t="s">
        <v>25</v>
      </c>
      <c r="M2619" s="2" t="s">
        <v>44</v>
      </c>
      <c r="N2619" s="2" t="s">
        <v>88</v>
      </c>
      <c r="O2619" s="2" t="s">
        <v>43</v>
      </c>
    </row>
    <row r="2620" spans="1:15" hidden="1">
      <c r="A2620" s="1" t="s">
        <v>15</v>
      </c>
      <c r="B2620" s="2">
        <v>2014</v>
      </c>
      <c r="C2620" s="2" t="s">
        <v>16</v>
      </c>
      <c r="D2620" s="2" t="s">
        <v>33</v>
      </c>
      <c r="E2620" s="2" t="s">
        <v>65</v>
      </c>
      <c r="F2620" s="2" t="s">
        <v>86</v>
      </c>
      <c r="G2620" s="2" t="s">
        <v>20</v>
      </c>
      <c r="H2620" s="2" t="s">
        <v>51</v>
      </c>
      <c r="I2620" s="2" t="s">
        <v>22</v>
      </c>
      <c r="J2620" s="2" t="s">
        <v>67</v>
      </c>
      <c r="K2620" s="2"/>
      <c r="L2620" s="2"/>
      <c r="M2620" s="2" t="s">
        <v>32</v>
      </c>
      <c r="N2620" s="2" t="s">
        <v>88</v>
      </c>
      <c r="O2620" s="2" t="s">
        <v>88</v>
      </c>
    </row>
    <row r="2621" spans="1:15">
      <c r="A2621" s="1" t="s">
        <v>15</v>
      </c>
      <c r="B2621" s="2">
        <v>2012</v>
      </c>
      <c r="C2621" s="2" t="s">
        <v>16</v>
      </c>
      <c r="D2621" s="2" t="s">
        <v>33</v>
      </c>
      <c r="E2621" s="2" t="s">
        <v>34</v>
      </c>
      <c r="F2621" s="2" t="s">
        <v>66</v>
      </c>
      <c r="G2621" s="2" t="s">
        <v>36</v>
      </c>
      <c r="H2621" s="2" t="s">
        <v>60</v>
      </c>
      <c r="I2621" s="2" t="s">
        <v>38</v>
      </c>
      <c r="J2621" s="2" t="s">
        <v>39</v>
      </c>
      <c r="K2621" s="2"/>
      <c r="L2621" s="2"/>
      <c r="M2621" s="2" t="s">
        <v>44</v>
      </c>
      <c r="N2621" s="2" t="s">
        <v>88</v>
      </c>
      <c r="O2621" s="2" t="s">
        <v>43</v>
      </c>
    </row>
    <row r="2622" spans="1:15">
      <c r="A2622" s="1" t="s">
        <v>15</v>
      </c>
      <c r="B2622" s="2">
        <v>2017</v>
      </c>
      <c r="C2622" s="2" t="s">
        <v>16</v>
      </c>
      <c r="D2622" s="2" t="s">
        <v>33</v>
      </c>
      <c r="E2622" s="2" t="s">
        <v>65</v>
      </c>
      <c r="F2622" s="2" t="s">
        <v>35</v>
      </c>
      <c r="G2622" s="2" t="s">
        <v>20</v>
      </c>
      <c r="H2622" s="2" t="s">
        <v>21</v>
      </c>
      <c r="I2622" s="2" t="s">
        <v>22</v>
      </c>
      <c r="J2622" s="2" t="s">
        <v>67</v>
      </c>
      <c r="K2622" s="2" t="s">
        <v>41</v>
      </c>
      <c r="L2622" s="2" t="s">
        <v>41</v>
      </c>
      <c r="M2622" s="2" t="s">
        <v>42</v>
      </c>
      <c r="N2622" s="2" t="s">
        <v>33</v>
      </c>
      <c r="O2622" s="2" t="s">
        <v>43</v>
      </c>
    </row>
    <row r="2623" spans="1:15" hidden="1">
      <c r="A2623" s="1" t="s">
        <v>120</v>
      </c>
      <c r="B2623" s="2">
        <v>2013</v>
      </c>
      <c r="C2623" s="2" t="s">
        <v>16</v>
      </c>
      <c r="D2623" s="2" t="s">
        <v>17</v>
      </c>
      <c r="E2623" s="2" t="s">
        <v>18</v>
      </c>
      <c r="F2623" s="2" t="s">
        <v>86</v>
      </c>
      <c r="G2623" s="2" t="s">
        <v>20</v>
      </c>
      <c r="H2623" s="2" t="s">
        <v>29</v>
      </c>
      <c r="I2623" s="2" t="s">
        <v>22</v>
      </c>
      <c r="J2623" s="2" t="s">
        <v>23</v>
      </c>
      <c r="K2623" s="2" t="s">
        <v>69</v>
      </c>
      <c r="L2623" s="2" t="s">
        <v>25</v>
      </c>
      <c r="M2623" s="2" t="s">
        <v>88</v>
      </c>
      <c r="N2623" s="2" t="s">
        <v>88</v>
      </c>
      <c r="O2623" s="2" t="s">
        <v>88</v>
      </c>
    </row>
    <row r="2624" spans="1:15" hidden="1">
      <c r="A2624" s="1" t="s">
        <v>15</v>
      </c>
      <c r="B2624" s="2">
        <v>2016</v>
      </c>
      <c r="C2624" s="2" t="s">
        <v>16</v>
      </c>
      <c r="D2624" s="2" t="s">
        <v>17</v>
      </c>
      <c r="E2624" s="2" t="s">
        <v>27</v>
      </c>
      <c r="F2624" s="2" t="s">
        <v>35</v>
      </c>
      <c r="G2624" s="2" t="s">
        <v>20</v>
      </c>
      <c r="H2624" s="2" t="s">
        <v>21</v>
      </c>
      <c r="I2624" s="2" t="s">
        <v>22</v>
      </c>
      <c r="J2624" s="2" t="s">
        <v>30</v>
      </c>
      <c r="K2624" s="2"/>
      <c r="L2624" s="2"/>
      <c r="M2624" s="2" t="s">
        <v>42</v>
      </c>
      <c r="N2624" s="2" t="s">
        <v>33</v>
      </c>
      <c r="O2624" s="2" t="s">
        <v>88</v>
      </c>
    </row>
    <row r="2625" spans="1:15" hidden="1">
      <c r="A2625" s="1" t="s">
        <v>15</v>
      </c>
      <c r="B2625" s="2">
        <v>2014</v>
      </c>
      <c r="C2625" s="2" t="s">
        <v>16</v>
      </c>
      <c r="D2625" s="2"/>
      <c r="E2625" s="2" t="s">
        <v>91</v>
      </c>
      <c r="F2625" s="2" t="s">
        <v>59</v>
      </c>
      <c r="G2625" s="2" t="s">
        <v>20</v>
      </c>
      <c r="H2625" s="2" t="s">
        <v>21</v>
      </c>
      <c r="I2625" s="2" t="s">
        <v>22</v>
      </c>
      <c r="J2625" s="2"/>
      <c r="K2625" s="2" t="s">
        <v>40</v>
      </c>
      <c r="L2625" s="2" t="s">
        <v>41</v>
      </c>
      <c r="M2625" s="2" t="s">
        <v>32</v>
      </c>
      <c r="N2625" s="2" t="s">
        <v>33</v>
      </c>
      <c r="O2625" s="2" t="s">
        <v>88</v>
      </c>
    </row>
    <row r="2626" spans="1:15" hidden="1">
      <c r="A2626" s="1" t="s">
        <v>15</v>
      </c>
      <c r="B2626" s="2">
        <v>2003</v>
      </c>
      <c r="C2626" s="2" t="s">
        <v>16</v>
      </c>
      <c r="D2626" s="2" t="s">
        <v>44</v>
      </c>
      <c r="E2626" s="2" t="s">
        <v>18</v>
      </c>
      <c r="F2626" s="2" t="s">
        <v>28</v>
      </c>
      <c r="G2626" s="2" t="s">
        <v>20</v>
      </c>
      <c r="H2626" s="2" t="s">
        <v>21</v>
      </c>
      <c r="I2626" s="2" t="s">
        <v>22</v>
      </c>
      <c r="J2626" s="2" t="s">
        <v>52</v>
      </c>
      <c r="K2626" s="2" t="s">
        <v>84</v>
      </c>
      <c r="L2626" s="2" t="s">
        <v>41</v>
      </c>
      <c r="M2626" s="2" t="s">
        <v>88</v>
      </c>
      <c r="N2626" s="2" t="s">
        <v>17</v>
      </c>
      <c r="O2626" s="2" t="s">
        <v>88</v>
      </c>
    </row>
    <row r="2627" spans="1:15">
      <c r="A2627" s="1" t="s">
        <v>15</v>
      </c>
      <c r="B2627" s="2">
        <v>2016</v>
      </c>
      <c r="C2627" s="2" t="s">
        <v>16</v>
      </c>
      <c r="D2627" s="2" t="s">
        <v>33</v>
      </c>
      <c r="E2627" s="2" t="s">
        <v>91</v>
      </c>
      <c r="F2627" s="2" t="s">
        <v>82</v>
      </c>
      <c r="G2627" s="2" t="s">
        <v>92</v>
      </c>
      <c r="H2627" s="2" t="s">
        <v>93</v>
      </c>
      <c r="I2627" s="2" t="s">
        <v>94</v>
      </c>
      <c r="J2627" s="2" t="s">
        <v>39</v>
      </c>
      <c r="K2627" s="2" t="s">
        <v>61</v>
      </c>
      <c r="L2627" s="2" t="s">
        <v>41</v>
      </c>
      <c r="M2627" s="2" t="s">
        <v>32</v>
      </c>
      <c r="N2627" s="2" t="s">
        <v>33</v>
      </c>
      <c r="O2627" s="2" t="s">
        <v>43</v>
      </c>
    </row>
    <row r="2628" spans="1:15">
      <c r="A2628" s="1" t="s">
        <v>15</v>
      </c>
      <c r="B2628" s="2">
        <v>2016</v>
      </c>
      <c r="C2628" s="2" t="s">
        <v>16</v>
      </c>
      <c r="D2628" s="2" t="s">
        <v>33</v>
      </c>
      <c r="E2628" s="2" t="s">
        <v>49</v>
      </c>
      <c r="F2628" s="2" t="s">
        <v>50</v>
      </c>
      <c r="G2628" s="2" t="s">
        <v>20</v>
      </c>
      <c r="H2628" s="2" t="s">
        <v>71</v>
      </c>
      <c r="I2628" s="2" t="s">
        <v>22</v>
      </c>
      <c r="J2628" s="2" t="s">
        <v>52</v>
      </c>
      <c r="K2628" s="2"/>
      <c r="L2628" s="2"/>
      <c r="M2628" s="2" t="s">
        <v>32</v>
      </c>
      <c r="N2628" s="2" t="s">
        <v>88</v>
      </c>
      <c r="O2628" s="2" t="s">
        <v>43</v>
      </c>
    </row>
    <row r="2629" spans="1:15" hidden="1">
      <c r="A2629" s="1" t="s">
        <v>63</v>
      </c>
      <c r="B2629" s="2">
        <v>2013</v>
      </c>
      <c r="C2629" s="2" t="s">
        <v>16</v>
      </c>
      <c r="D2629" s="2" t="s">
        <v>17</v>
      </c>
      <c r="E2629" s="2" t="s">
        <v>18</v>
      </c>
      <c r="F2629" s="2" t="s">
        <v>35</v>
      </c>
      <c r="G2629" s="2" t="s">
        <v>45</v>
      </c>
      <c r="H2629" s="2" t="s">
        <v>138</v>
      </c>
      <c r="I2629" s="2" t="s">
        <v>47</v>
      </c>
      <c r="J2629" s="2" t="s">
        <v>23</v>
      </c>
      <c r="K2629" s="2"/>
      <c r="L2629" s="2"/>
      <c r="M2629" s="2" t="s">
        <v>42</v>
      </c>
      <c r="N2629" s="2" t="s">
        <v>88</v>
      </c>
      <c r="O2629" s="2" t="s">
        <v>88</v>
      </c>
    </row>
    <row r="2630" spans="1:15">
      <c r="A2630" s="1" t="s">
        <v>15</v>
      </c>
      <c r="B2630" s="2">
        <v>2015</v>
      </c>
      <c r="C2630" s="2" t="s">
        <v>16</v>
      </c>
      <c r="D2630" s="2" t="s">
        <v>33</v>
      </c>
      <c r="E2630" s="2" t="s">
        <v>65</v>
      </c>
      <c r="F2630" s="2" t="s">
        <v>82</v>
      </c>
      <c r="G2630" s="2" t="s">
        <v>20</v>
      </c>
      <c r="H2630" s="2" t="s">
        <v>51</v>
      </c>
      <c r="I2630" s="2" t="s">
        <v>22</v>
      </c>
      <c r="J2630" s="2" t="s">
        <v>67</v>
      </c>
      <c r="K2630" s="2" t="s">
        <v>41</v>
      </c>
      <c r="L2630" s="2" t="s">
        <v>41</v>
      </c>
      <c r="M2630" s="2" t="s">
        <v>32</v>
      </c>
      <c r="N2630" s="2" t="s">
        <v>88</v>
      </c>
      <c r="O2630" s="2" t="s">
        <v>43</v>
      </c>
    </row>
    <row r="2631" spans="1:15" hidden="1">
      <c r="A2631" s="1" t="s">
        <v>117</v>
      </c>
      <c r="B2631" s="2">
        <v>2013</v>
      </c>
      <c r="C2631" s="2" t="s">
        <v>16</v>
      </c>
      <c r="D2631" s="2" t="s">
        <v>17</v>
      </c>
      <c r="E2631" s="2" t="s">
        <v>27</v>
      </c>
      <c r="F2631" s="2" t="s">
        <v>19</v>
      </c>
      <c r="G2631" s="2" t="s">
        <v>45</v>
      </c>
      <c r="H2631" s="2" t="s">
        <v>54</v>
      </c>
      <c r="I2631" s="2" t="s">
        <v>47</v>
      </c>
      <c r="J2631" s="2" t="s">
        <v>30</v>
      </c>
      <c r="K2631" s="2"/>
      <c r="L2631" s="2"/>
      <c r="M2631" s="2" t="s">
        <v>32</v>
      </c>
      <c r="N2631" s="2" t="s">
        <v>33</v>
      </c>
      <c r="O2631" s="2" t="s">
        <v>88</v>
      </c>
    </row>
    <row r="2632" spans="1:15" hidden="1">
      <c r="A2632" s="1" t="s">
        <v>154</v>
      </c>
      <c r="B2632" s="2">
        <v>2013</v>
      </c>
      <c r="C2632" s="2" t="s">
        <v>16</v>
      </c>
      <c r="D2632" s="2" t="s">
        <v>17</v>
      </c>
      <c r="E2632" s="2" t="s">
        <v>18</v>
      </c>
      <c r="F2632" s="2" t="s">
        <v>50</v>
      </c>
      <c r="G2632" s="2" t="s">
        <v>20</v>
      </c>
      <c r="H2632" s="2" t="s">
        <v>21</v>
      </c>
      <c r="I2632" s="2" t="s">
        <v>22</v>
      </c>
      <c r="J2632" s="2" t="s">
        <v>23</v>
      </c>
      <c r="K2632" s="2" t="s">
        <v>24</v>
      </c>
      <c r="L2632" s="2" t="s">
        <v>25</v>
      </c>
      <c r="M2632" s="2" t="s">
        <v>88</v>
      </c>
      <c r="N2632" s="2" t="s">
        <v>88</v>
      </c>
      <c r="O2632" s="2" t="s">
        <v>88</v>
      </c>
    </row>
    <row r="2633" spans="1:15">
      <c r="A2633" s="1" t="s">
        <v>15</v>
      </c>
      <c r="B2633" s="2">
        <v>2023</v>
      </c>
      <c r="C2633" s="2" t="s">
        <v>16</v>
      </c>
      <c r="D2633" s="2" t="s">
        <v>33</v>
      </c>
      <c r="E2633" s="2" t="s">
        <v>65</v>
      </c>
      <c r="F2633" s="2" t="s">
        <v>66</v>
      </c>
      <c r="G2633" s="2" t="s">
        <v>20</v>
      </c>
      <c r="H2633" s="2" t="s">
        <v>29</v>
      </c>
      <c r="I2633" s="2" t="s">
        <v>22</v>
      </c>
      <c r="J2633" s="2" t="s">
        <v>67</v>
      </c>
      <c r="K2633" s="2" t="s">
        <v>25</v>
      </c>
      <c r="L2633" s="2" t="s">
        <v>25</v>
      </c>
      <c r="M2633" s="2" t="s">
        <v>32</v>
      </c>
      <c r="N2633" s="2" t="s">
        <v>33</v>
      </c>
      <c r="O2633" s="2" t="s">
        <v>43</v>
      </c>
    </row>
    <row r="2634" spans="1:15" hidden="1">
      <c r="A2634" s="1" t="s">
        <v>245</v>
      </c>
      <c r="B2634" s="2">
        <v>2014</v>
      </c>
      <c r="C2634" s="2" t="s">
        <v>16</v>
      </c>
      <c r="D2634" s="2" t="s">
        <v>33</v>
      </c>
      <c r="E2634" s="2" t="s">
        <v>49</v>
      </c>
      <c r="F2634" s="2" t="s">
        <v>19</v>
      </c>
      <c r="G2634" s="2" t="s">
        <v>20</v>
      </c>
      <c r="H2634" s="2" t="s">
        <v>51</v>
      </c>
      <c r="I2634" s="2" t="s">
        <v>22</v>
      </c>
      <c r="J2634" s="2" t="s">
        <v>52</v>
      </c>
      <c r="K2634" s="2"/>
      <c r="L2634" s="2"/>
      <c r="M2634" s="2" t="s">
        <v>88</v>
      </c>
      <c r="N2634" s="2" t="s">
        <v>33</v>
      </c>
      <c r="O2634" s="2" t="s">
        <v>64</v>
      </c>
    </row>
    <row r="2635" spans="1:15" hidden="1">
      <c r="A2635" s="1" t="s">
        <v>125</v>
      </c>
      <c r="B2635" s="2">
        <v>2017</v>
      </c>
      <c r="C2635" s="2" t="s">
        <v>16</v>
      </c>
      <c r="D2635" s="2" t="s">
        <v>44</v>
      </c>
      <c r="E2635" s="2" t="s">
        <v>27</v>
      </c>
      <c r="F2635" s="2" t="s">
        <v>50</v>
      </c>
      <c r="G2635" s="2" t="s">
        <v>20</v>
      </c>
      <c r="H2635" s="2" t="s">
        <v>51</v>
      </c>
      <c r="I2635" s="2" t="s">
        <v>22</v>
      </c>
      <c r="J2635" s="2" t="s">
        <v>30</v>
      </c>
      <c r="K2635" s="2"/>
      <c r="L2635" s="2"/>
      <c r="M2635" s="2" t="s">
        <v>88</v>
      </c>
      <c r="N2635" s="2" t="s">
        <v>33</v>
      </c>
      <c r="O2635" s="2" t="s">
        <v>88</v>
      </c>
    </row>
    <row r="2636" spans="1:15">
      <c r="A2636" s="1" t="s">
        <v>15</v>
      </c>
      <c r="B2636" s="2">
        <v>2023</v>
      </c>
      <c r="C2636" s="2" t="s">
        <v>16</v>
      </c>
      <c r="D2636" s="2" t="s">
        <v>33</v>
      </c>
      <c r="E2636" s="2" t="s">
        <v>65</v>
      </c>
      <c r="F2636" s="2" t="s">
        <v>66</v>
      </c>
      <c r="G2636" s="2" t="s">
        <v>20</v>
      </c>
      <c r="H2636" s="2" t="s">
        <v>29</v>
      </c>
      <c r="I2636" s="2" t="s">
        <v>22</v>
      </c>
      <c r="J2636" s="2" t="s">
        <v>67</v>
      </c>
      <c r="K2636" s="2" t="s">
        <v>25</v>
      </c>
      <c r="L2636" s="2" t="s">
        <v>25</v>
      </c>
      <c r="M2636" s="2" t="s">
        <v>32</v>
      </c>
      <c r="N2636" s="2" t="s">
        <v>33</v>
      </c>
      <c r="O2636" s="2" t="s">
        <v>43</v>
      </c>
    </row>
    <row r="2637" spans="1:15" hidden="1">
      <c r="A2637" s="1" t="s">
        <v>15</v>
      </c>
      <c r="B2637" s="2">
        <v>2009</v>
      </c>
      <c r="C2637" s="2" t="s">
        <v>16</v>
      </c>
      <c r="D2637" s="2" t="s">
        <v>33</v>
      </c>
      <c r="E2637" s="2" t="s">
        <v>79</v>
      </c>
      <c r="F2637" s="2" t="s">
        <v>50</v>
      </c>
      <c r="G2637" s="2" t="s">
        <v>20</v>
      </c>
      <c r="H2637" s="2" t="s">
        <v>97</v>
      </c>
      <c r="I2637" s="2" t="s">
        <v>76</v>
      </c>
      <c r="J2637" s="2" t="s">
        <v>67</v>
      </c>
      <c r="K2637" s="2" t="s">
        <v>83</v>
      </c>
      <c r="L2637" s="2" t="s">
        <v>25</v>
      </c>
      <c r="M2637" s="2" t="s">
        <v>32</v>
      </c>
      <c r="N2637" s="2" t="s">
        <v>33</v>
      </c>
      <c r="O2637" s="2" t="s">
        <v>78</v>
      </c>
    </row>
    <row r="2638" spans="1:15">
      <c r="A2638" s="1" t="s">
        <v>15</v>
      </c>
      <c r="B2638" s="2">
        <v>2021</v>
      </c>
      <c r="C2638" s="2" t="s">
        <v>16</v>
      </c>
      <c r="D2638" s="2" t="s">
        <v>33</v>
      </c>
      <c r="E2638" s="2" t="s">
        <v>65</v>
      </c>
      <c r="F2638" s="2" t="s">
        <v>66</v>
      </c>
      <c r="G2638" s="2" t="s">
        <v>20</v>
      </c>
      <c r="H2638" s="2" t="s">
        <v>21</v>
      </c>
      <c r="I2638" s="2" t="s">
        <v>22</v>
      </c>
      <c r="J2638" s="2" t="s">
        <v>67</v>
      </c>
      <c r="K2638" s="2" t="s">
        <v>31</v>
      </c>
      <c r="L2638" s="2" t="s">
        <v>25</v>
      </c>
      <c r="M2638" s="2" t="s">
        <v>42</v>
      </c>
      <c r="N2638" s="2" t="s">
        <v>33</v>
      </c>
      <c r="O2638" s="2" t="s">
        <v>43</v>
      </c>
    </row>
    <row r="2639" spans="1:15">
      <c r="A2639" s="1" t="s">
        <v>63</v>
      </c>
      <c r="B2639" s="2">
        <v>2016</v>
      </c>
      <c r="C2639" s="2" t="s">
        <v>16</v>
      </c>
      <c r="D2639" s="2" t="s">
        <v>33</v>
      </c>
      <c r="E2639" s="2" t="s">
        <v>49</v>
      </c>
      <c r="F2639" s="2" t="s">
        <v>50</v>
      </c>
      <c r="G2639" s="2" t="s">
        <v>20</v>
      </c>
      <c r="H2639" s="2" t="s">
        <v>51</v>
      </c>
      <c r="I2639" s="2" t="s">
        <v>22</v>
      </c>
      <c r="J2639" s="2" t="s">
        <v>52</v>
      </c>
      <c r="K2639" s="2" t="s">
        <v>40</v>
      </c>
      <c r="L2639" s="2" t="s">
        <v>41</v>
      </c>
      <c r="M2639" s="2" t="s">
        <v>32</v>
      </c>
      <c r="N2639" s="2" t="s">
        <v>33</v>
      </c>
      <c r="O2639" s="2" t="s">
        <v>43</v>
      </c>
    </row>
    <row r="2640" spans="1:15" hidden="1">
      <c r="A2640" s="1" t="s">
        <v>74</v>
      </c>
      <c r="B2640" s="2">
        <v>2014</v>
      </c>
      <c r="C2640" s="2" t="s">
        <v>99</v>
      </c>
      <c r="D2640" s="2" t="s">
        <v>17</v>
      </c>
      <c r="E2640" s="2" t="s">
        <v>18</v>
      </c>
      <c r="F2640" s="2" t="s">
        <v>19</v>
      </c>
      <c r="G2640" s="2"/>
      <c r="H2640" s="2"/>
      <c r="I2640" s="2" t="s">
        <v>184</v>
      </c>
      <c r="J2640" s="2" t="s">
        <v>23</v>
      </c>
      <c r="K2640" s="2" t="s">
        <v>25</v>
      </c>
      <c r="L2640" s="2" t="s">
        <v>25</v>
      </c>
      <c r="M2640" s="2" t="s">
        <v>88</v>
      </c>
      <c r="N2640" s="2" t="s">
        <v>88</v>
      </c>
      <c r="O2640" s="2" t="s">
        <v>88</v>
      </c>
    </row>
    <row r="2641" spans="1:15" hidden="1">
      <c r="A2641" s="1" t="s">
        <v>116</v>
      </c>
      <c r="B2641" s="2">
        <v>2013</v>
      </c>
      <c r="C2641" s="2" t="s">
        <v>16</v>
      </c>
      <c r="D2641" s="2" t="s">
        <v>17</v>
      </c>
      <c r="E2641" s="2" t="s">
        <v>27</v>
      </c>
      <c r="F2641" s="2" t="s">
        <v>19</v>
      </c>
      <c r="G2641" s="2" t="s">
        <v>20</v>
      </c>
      <c r="H2641" s="2" t="s">
        <v>51</v>
      </c>
      <c r="I2641" s="2" t="s">
        <v>22</v>
      </c>
      <c r="J2641" s="2" t="s">
        <v>30</v>
      </c>
      <c r="K2641" s="2"/>
      <c r="L2641" s="2"/>
      <c r="M2641" s="2" t="s">
        <v>88</v>
      </c>
      <c r="N2641" s="2" t="s">
        <v>88</v>
      </c>
      <c r="O2641" s="2" t="s">
        <v>88</v>
      </c>
    </row>
    <row r="2642" spans="1:15">
      <c r="A2642" s="1" t="s">
        <v>15</v>
      </c>
      <c r="B2642" s="2">
        <v>2023</v>
      </c>
      <c r="C2642" s="2" t="s">
        <v>16</v>
      </c>
      <c r="D2642" s="2" t="s">
        <v>33</v>
      </c>
      <c r="E2642" s="2" t="s">
        <v>65</v>
      </c>
      <c r="F2642" s="2" t="s">
        <v>66</v>
      </c>
      <c r="G2642" s="2" t="s">
        <v>20</v>
      </c>
      <c r="H2642" s="2" t="s">
        <v>29</v>
      </c>
      <c r="I2642" s="2" t="s">
        <v>22</v>
      </c>
      <c r="J2642" s="2" t="s">
        <v>67</v>
      </c>
      <c r="K2642" s="2" t="s">
        <v>25</v>
      </c>
      <c r="L2642" s="2" t="s">
        <v>25</v>
      </c>
      <c r="M2642" s="2" t="s">
        <v>32</v>
      </c>
      <c r="N2642" s="2" t="s">
        <v>33</v>
      </c>
      <c r="O2642" s="2" t="s">
        <v>43</v>
      </c>
    </row>
    <row r="2643" spans="1:15">
      <c r="A2643" s="1" t="s">
        <v>15</v>
      </c>
      <c r="B2643" s="2">
        <v>2013</v>
      </c>
      <c r="C2643" s="2" t="s">
        <v>16</v>
      </c>
      <c r="D2643" s="2" t="s">
        <v>33</v>
      </c>
      <c r="E2643" s="2" t="s">
        <v>91</v>
      </c>
      <c r="F2643" s="2" t="s">
        <v>82</v>
      </c>
      <c r="G2643" s="2" t="s">
        <v>20</v>
      </c>
      <c r="H2643" s="2" t="s">
        <v>90</v>
      </c>
      <c r="I2643" s="2" t="s">
        <v>22</v>
      </c>
      <c r="J2643" s="2"/>
      <c r="K2643" s="2" t="s">
        <v>84</v>
      </c>
      <c r="L2643" s="2" t="s">
        <v>41</v>
      </c>
      <c r="M2643" s="2" t="s">
        <v>32</v>
      </c>
      <c r="N2643" s="2" t="s">
        <v>33</v>
      </c>
      <c r="O2643" s="2" t="s">
        <v>43</v>
      </c>
    </row>
    <row r="2644" spans="1:15" hidden="1">
      <c r="A2644" s="1" t="s">
        <v>48</v>
      </c>
      <c r="B2644" s="2">
        <v>2013</v>
      </c>
      <c r="C2644" s="2" t="s">
        <v>16</v>
      </c>
      <c r="D2644" s="2" t="s">
        <v>33</v>
      </c>
      <c r="E2644" s="2" t="s">
        <v>91</v>
      </c>
      <c r="F2644" s="2" t="s">
        <v>28</v>
      </c>
      <c r="G2644" s="2" t="s">
        <v>20</v>
      </c>
      <c r="H2644" s="2" t="s">
        <v>21</v>
      </c>
      <c r="I2644" s="2" t="s">
        <v>22</v>
      </c>
      <c r="J2644" s="2" t="s">
        <v>52</v>
      </c>
      <c r="K2644" s="2"/>
      <c r="L2644" s="2"/>
      <c r="M2644" s="2" t="s">
        <v>55</v>
      </c>
      <c r="N2644" s="2" t="s">
        <v>88</v>
      </c>
      <c r="O2644" s="2" t="s">
        <v>64</v>
      </c>
    </row>
    <row r="2645" spans="1:15" hidden="1">
      <c r="A2645" s="1" t="s">
        <v>15</v>
      </c>
      <c r="B2645" s="2">
        <v>2014</v>
      </c>
      <c r="C2645" s="2" t="s">
        <v>16</v>
      </c>
      <c r="D2645" s="2" t="s">
        <v>44</v>
      </c>
      <c r="E2645" s="2" t="s">
        <v>18</v>
      </c>
      <c r="F2645" s="2" t="s">
        <v>50</v>
      </c>
      <c r="G2645" s="2" t="s">
        <v>20</v>
      </c>
      <c r="H2645" s="2" t="s">
        <v>21</v>
      </c>
      <c r="I2645" s="2" t="s">
        <v>22</v>
      </c>
      <c r="J2645" s="2" t="s">
        <v>23</v>
      </c>
      <c r="K2645" s="2" t="s">
        <v>83</v>
      </c>
      <c r="L2645" s="2" t="s">
        <v>25</v>
      </c>
      <c r="M2645" s="2" t="s">
        <v>55</v>
      </c>
      <c r="N2645" s="2" t="s">
        <v>88</v>
      </c>
      <c r="O2645" s="2" t="s">
        <v>88</v>
      </c>
    </row>
    <row r="2646" spans="1:15" hidden="1">
      <c r="A2646" s="1" t="s">
        <v>74</v>
      </c>
      <c r="B2646" s="2">
        <v>2011</v>
      </c>
      <c r="C2646" s="2" t="s">
        <v>16</v>
      </c>
      <c r="D2646" s="2" t="s">
        <v>33</v>
      </c>
      <c r="E2646" s="2" t="s">
        <v>18</v>
      </c>
      <c r="F2646" s="2" t="s">
        <v>112</v>
      </c>
      <c r="G2646" s="2" t="s">
        <v>20</v>
      </c>
      <c r="H2646" s="2" t="s">
        <v>71</v>
      </c>
      <c r="I2646" s="2" t="s">
        <v>22</v>
      </c>
      <c r="J2646" s="2" t="s">
        <v>23</v>
      </c>
      <c r="K2646" s="2" t="s">
        <v>84</v>
      </c>
      <c r="L2646" s="2" t="s">
        <v>41</v>
      </c>
      <c r="M2646" s="2" t="s">
        <v>88</v>
      </c>
      <c r="N2646" s="2" t="s">
        <v>88</v>
      </c>
      <c r="O2646" s="2" t="s">
        <v>78</v>
      </c>
    </row>
    <row r="2647" spans="1:15" hidden="1">
      <c r="A2647" s="1" t="s">
        <v>15</v>
      </c>
      <c r="B2647" s="2">
        <v>2013</v>
      </c>
      <c r="C2647" s="2" t="s">
        <v>16</v>
      </c>
      <c r="D2647" s="2" t="s">
        <v>33</v>
      </c>
      <c r="E2647" s="2" t="s">
        <v>91</v>
      </c>
      <c r="F2647" s="2" t="s">
        <v>19</v>
      </c>
      <c r="G2647" s="2" t="s">
        <v>20</v>
      </c>
      <c r="H2647" s="2" t="s">
        <v>85</v>
      </c>
      <c r="I2647" s="2" t="s">
        <v>22</v>
      </c>
      <c r="J2647" s="2" t="s">
        <v>52</v>
      </c>
      <c r="K2647" s="2"/>
      <c r="L2647" s="2"/>
      <c r="M2647" s="2" t="s">
        <v>42</v>
      </c>
      <c r="N2647" s="2" t="s">
        <v>88</v>
      </c>
      <c r="O2647" s="2" t="s">
        <v>88</v>
      </c>
    </row>
    <row r="2648" spans="1:15" hidden="1">
      <c r="A2648" s="1" t="s">
        <v>15</v>
      </c>
      <c r="B2648" s="2">
        <v>2016</v>
      </c>
      <c r="C2648" s="2" t="s">
        <v>16</v>
      </c>
      <c r="D2648" s="2" t="s">
        <v>33</v>
      </c>
      <c r="E2648" s="2" t="s">
        <v>49</v>
      </c>
      <c r="F2648" s="2" t="s">
        <v>19</v>
      </c>
      <c r="G2648" s="2" t="s">
        <v>20</v>
      </c>
      <c r="H2648" s="2" t="s">
        <v>183</v>
      </c>
      <c r="I2648" s="2" t="s">
        <v>76</v>
      </c>
      <c r="J2648" s="2" t="s">
        <v>52</v>
      </c>
      <c r="K2648" s="2" t="s">
        <v>24</v>
      </c>
      <c r="L2648" s="2" t="s">
        <v>25</v>
      </c>
      <c r="M2648" s="2" t="s">
        <v>55</v>
      </c>
      <c r="N2648" s="2" t="s">
        <v>33</v>
      </c>
      <c r="O2648" s="2" t="s">
        <v>58</v>
      </c>
    </row>
    <row r="2649" spans="1:15">
      <c r="A2649" s="1" t="s">
        <v>15</v>
      </c>
      <c r="B2649" s="2">
        <v>2015</v>
      </c>
      <c r="C2649" s="2" t="s">
        <v>16</v>
      </c>
      <c r="D2649" s="2" t="s">
        <v>33</v>
      </c>
      <c r="E2649" s="2" t="s">
        <v>91</v>
      </c>
      <c r="F2649" s="2" t="s">
        <v>72</v>
      </c>
      <c r="G2649" s="2" t="s">
        <v>92</v>
      </c>
      <c r="H2649" s="2" t="s">
        <v>133</v>
      </c>
      <c r="I2649" s="2" t="s">
        <v>94</v>
      </c>
      <c r="J2649" s="2" t="s">
        <v>39</v>
      </c>
      <c r="K2649" s="2" t="s">
        <v>40</v>
      </c>
      <c r="L2649" s="2" t="s">
        <v>41</v>
      </c>
      <c r="M2649" s="2" t="s">
        <v>32</v>
      </c>
      <c r="N2649" s="2" t="s">
        <v>88</v>
      </c>
      <c r="O2649" s="2" t="s">
        <v>43</v>
      </c>
    </row>
    <row r="2650" spans="1:15">
      <c r="A2650" s="1" t="s">
        <v>15</v>
      </c>
      <c r="B2650" s="2">
        <v>2015</v>
      </c>
      <c r="C2650" s="2" t="s">
        <v>16</v>
      </c>
      <c r="D2650" s="2" t="s">
        <v>33</v>
      </c>
      <c r="E2650" s="2" t="s">
        <v>91</v>
      </c>
      <c r="F2650" s="2" t="s">
        <v>72</v>
      </c>
      <c r="G2650" s="2" t="s">
        <v>92</v>
      </c>
      <c r="H2650" s="2" t="s">
        <v>133</v>
      </c>
      <c r="I2650" s="2" t="s">
        <v>94</v>
      </c>
      <c r="J2650" s="2" t="s">
        <v>39</v>
      </c>
      <c r="K2650" s="2"/>
      <c r="L2650" s="2"/>
      <c r="M2650" s="2" t="s">
        <v>32</v>
      </c>
      <c r="N2650" s="2" t="s">
        <v>17</v>
      </c>
      <c r="O2650" s="2" t="s">
        <v>43</v>
      </c>
    </row>
    <row r="2651" spans="1:15" hidden="1">
      <c r="A2651" s="1" t="s">
        <v>197</v>
      </c>
      <c r="B2651" s="2">
        <v>2014</v>
      </c>
      <c r="C2651" s="2" t="s">
        <v>16</v>
      </c>
      <c r="D2651" s="2" t="s">
        <v>33</v>
      </c>
      <c r="E2651" s="2" t="s">
        <v>49</v>
      </c>
      <c r="F2651" s="2" t="s">
        <v>66</v>
      </c>
      <c r="G2651" s="2" t="s">
        <v>20</v>
      </c>
      <c r="H2651" s="2" t="s">
        <v>51</v>
      </c>
      <c r="I2651" s="2" t="s">
        <v>22</v>
      </c>
      <c r="J2651" s="2" t="s">
        <v>52</v>
      </c>
      <c r="K2651" s="2"/>
      <c r="L2651" s="2"/>
      <c r="M2651" s="2" t="s">
        <v>88</v>
      </c>
      <c r="N2651" s="2" t="s">
        <v>88</v>
      </c>
      <c r="O2651" s="2" t="s">
        <v>58</v>
      </c>
    </row>
    <row r="2652" spans="1:15" hidden="1">
      <c r="A2652" s="1" t="s">
        <v>15</v>
      </c>
      <c r="B2652" s="2">
        <v>2015</v>
      </c>
      <c r="C2652" s="2" t="s">
        <v>16</v>
      </c>
      <c r="D2652" s="2" t="s">
        <v>17</v>
      </c>
      <c r="E2652" s="2" t="s">
        <v>18</v>
      </c>
      <c r="F2652" s="2" t="s">
        <v>19</v>
      </c>
      <c r="G2652" s="2" t="s">
        <v>45</v>
      </c>
      <c r="H2652" s="2" t="s">
        <v>54</v>
      </c>
      <c r="I2652" s="2" t="s">
        <v>47</v>
      </c>
      <c r="J2652" s="2" t="s">
        <v>23</v>
      </c>
      <c r="K2652" s="2" t="s">
        <v>24</v>
      </c>
      <c r="L2652" s="2" t="s">
        <v>25</v>
      </c>
      <c r="M2652" s="2" t="s">
        <v>88</v>
      </c>
      <c r="N2652" s="2" t="s">
        <v>88</v>
      </c>
      <c r="O2652" s="2" t="s">
        <v>88</v>
      </c>
    </row>
    <row r="2653" spans="1:15">
      <c r="A2653" s="1" t="s">
        <v>15</v>
      </c>
      <c r="B2653" s="2">
        <v>2017</v>
      </c>
      <c r="C2653" s="2" t="s">
        <v>16</v>
      </c>
      <c r="D2653" s="2" t="s">
        <v>33</v>
      </c>
      <c r="E2653" s="2" t="s">
        <v>65</v>
      </c>
      <c r="F2653" s="2" t="s">
        <v>89</v>
      </c>
      <c r="G2653" s="2" t="s">
        <v>20</v>
      </c>
      <c r="H2653" s="2" t="s">
        <v>68</v>
      </c>
      <c r="I2653" s="2" t="s">
        <v>47</v>
      </c>
      <c r="J2653" s="2" t="s">
        <v>67</v>
      </c>
      <c r="K2653" s="2" t="s">
        <v>69</v>
      </c>
      <c r="L2653" s="2" t="s">
        <v>25</v>
      </c>
      <c r="M2653" s="2" t="s">
        <v>88</v>
      </c>
      <c r="N2653" s="2" t="s">
        <v>88</v>
      </c>
      <c r="O2653" s="2" t="s">
        <v>43</v>
      </c>
    </row>
    <row r="2654" spans="1:15">
      <c r="A2654" s="1" t="s">
        <v>15</v>
      </c>
      <c r="B2654" s="2">
        <v>2017</v>
      </c>
      <c r="C2654" s="2" t="s">
        <v>16</v>
      </c>
      <c r="D2654" s="2" t="s">
        <v>33</v>
      </c>
      <c r="E2654" s="2" t="s">
        <v>79</v>
      </c>
      <c r="F2654" s="2" t="s">
        <v>35</v>
      </c>
      <c r="G2654" s="2" t="s">
        <v>36</v>
      </c>
      <c r="H2654" s="2" t="s">
        <v>140</v>
      </c>
      <c r="I2654" s="2" t="s">
        <v>76</v>
      </c>
      <c r="J2654" s="2" t="s">
        <v>77</v>
      </c>
      <c r="K2654" s="2" t="s">
        <v>40</v>
      </c>
      <c r="L2654" s="2" t="s">
        <v>41</v>
      </c>
      <c r="M2654" s="2" t="s">
        <v>55</v>
      </c>
      <c r="N2654" s="2" t="s">
        <v>17</v>
      </c>
      <c r="O2654" s="2" t="s">
        <v>43</v>
      </c>
    </row>
    <row r="2655" spans="1:15" hidden="1">
      <c r="A2655" s="1" t="s">
        <v>15</v>
      </c>
      <c r="B2655" s="2">
        <v>2020</v>
      </c>
      <c r="C2655" s="2" t="s">
        <v>16</v>
      </c>
      <c r="D2655" s="2" t="s">
        <v>17</v>
      </c>
      <c r="E2655" s="2" t="s">
        <v>27</v>
      </c>
      <c r="F2655" s="2" t="s">
        <v>19</v>
      </c>
      <c r="G2655" s="2" t="s">
        <v>45</v>
      </c>
      <c r="H2655" s="2" t="s">
        <v>54</v>
      </c>
      <c r="I2655" s="2" t="s">
        <v>47</v>
      </c>
      <c r="J2655" s="2" t="s">
        <v>30</v>
      </c>
      <c r="K2655" s="2" t="s">
        <v>31</v>
      </c>
      <c r="L2655" s="2" t="s">
        <v>25</v>
      </c>
      <c r="M2655" s="2" t="s">
        <v>55</v>
      </c>
      <c r="N2655" s="2" t="s">
        <v>33</v>
      </c>
      <c r="O2655" s="2" t="s">
        <v>88</v>
      </c>
    </row>
    <row r="2656" spans="1:15">
      <c r="A2656" s="1" t="s">
        <v>15</v>
      </c>
      <c r="B2656" s="2">
        <v>2014</v>
      </c>
      <c r="C2656" s="2" t="s">
        <v>16</v>
      </c>
      <c r="D2656" s="2" t="s">
        <v>33</v>
      </c>
      <c r="E2656" s="2" t="s">
        <v>91</v>
      </c>
      <c r="F2656" s="2" t="s">
        <v>82</v>
      </c>
      <c r="G2656" s="2" t="s">
        <v>92</v>
      </c>
      <c r="H2656" s="2" t="s">
        <v>93</v>
      </c>
      <c r="I2656" s="2" t="s">
        <v>94</v>
      </c>
      <c r="J2656" s="2" t="s">
        <v>39</v>
      </c>
      <c r="K2656" s="2" t="s">
        <v>61</v>
      </c>
      <c r="L2656" s="2" t="s">
        <v>41</v>
      </c>
      <c r="M2656" s="2" t="s">
        <v>32</v>
      </c>
      <c r="N2656" s="2" t="s">
        <v>88</v>
      </c>
      <c r="O2656" s="2" t="s">
        <v>43</v>
      </c>
    </row>
    <row r="2657" spans="1:15" hidden="1">
      <c r="A2657" s="1" t="s">
        <v>15</v>
      </c>
      <c r="B2657" s="2">
        <v>2013</v>
      </c>
      <c r="C2657" s="2" t="s">
        <v>16</v>
      </c>
      <c r="D2657" s="2" t="s">
        <v>17</v>
      </c>
      <c r="E2657" s="2" t="s">
        <v>18</v>
      </c>
      <c r="F2657" s="2" t="s">
        <v>28</v>
      </c>
      <c r="G2657" s="2" t="s">
        <v>45</v>
      </c>
      <c r="H2657" s="2" t="s">
        <v>54</v>
      </c>
      <c r="I2657" s="2" t="s">
        <v>47</v>
      </c>
      <c r="J2657" s="2" t="s">
        <v>23</v>
      </c>
      <c r="K2657" s="2" t="s">
        <v>24</v>
      </c>
      <c r="L2657" s="2" t="s">
        <v>25</v>
      </c>
      <c r="M2657" s="2" t="s">
        <v>88</v>
      </c>
      <c r="N2657" s="2" t="s">
        <v>88</v>
      </c>
      <c r="O2657" s="2" t="s">
        <v>88</v>
      </c>
    </row>
    <row r="2658" spans="1:15" hidden="1">
      <c r="A2658" s="1" t="s">
        <v>118</v>
      </c>
      <c r="B2658" s="2">
        <v>2020</v>
      </c>
      <c r="C2658" s="2" t="s">
        <v>16</v>
      </c>
      <c r="D2658" s="2" t="s">
        <v>17</v>
      </c>
      <c r="E2658" s="2" t="s">
        <v>27</v>
      </c>
      <c r="F2658" s="2" t="s">
        <v>139</v>
      </c>
      <c r="G2658" s="2" t="s">
        <v>20</v>
      </c>
      <c r="H2658" s="2" t="s">
        <v>21</v>
      </c>
      <c r="I2658" s="2" t="s">
        <v>22</v>
      </c>
      <c r="J2658" s="2" t="s">
        <v>30</v>
      </c>
      <c r="K2658" s="2" t="s">
        <v>41</v>
      </c>
      <c r="L2658" s="2" t="s">
        <v>41</v>
      </c>
      <c r="M2658" s="2" t="s">
        <v>32</v>
      </c>
      <c r="N2658" s="2" t="s">
        <v>33</v>
      </c>
      <c r="O2658" s="2" t="s">
        <v>88</v>
      </c>
    </row>
    <row r="2659" spans="1:15" hidden="1">
      <c r="A2659" s="1" t="s">
        <v>15</v>
      </c>
      <c r="B2659" s="2">
        <v>2010</v>
      </c>
      <c r="C2659" s="2" t="s">
        <v>16</v>
      </c>
      <c r="D2659" s="2" t="s">
        <v>17</v>
      </c>
      <c r="E2659" s="2" t="s">
        <v>27</v>
      </c>
      <c r="F2659" s="2" t="s">
        <v>19</v>
      </c>
      <c r="G2659" s="2" t="s">
        <v>45</v>
      </c>
      <c r="H2659" s="2" t="s">
        <v>54</v>
      </c>
      <c r="I2659" s="2" t="s">
        <v>47</v>
      </c>
      <c r="J2659" s="2" t="s">
        <v>30</v>
      </c>
      <c r="K2659" s="2" t="s">
        <v>24</v>
      </c>
      <c r="L2659" s="2" t="s">
        <v>25</v>
      </c>
      <c r="M2659" s="2" t="s">
        <v>88</v>
      </c>
      <c r="N2659" s="2" t="s">
        <v>88</v>
      </c>
      <c r="O2659" s="2" t="s">
        <v>88</v>
      </c>
    </row>
    <row r="2660" spans="1:15" hidden="1">
      <c r="A2660" s="1" t="s">
        <v>15</v>
      </c>
      <c r="B2660" s="2">
        <v>2015</v>
      </c>
      <c r="C2660" s="2" t="s">
        <v>16</v>
      </c>
      <c r="D2660" s="2" t="s">
        <v>33</v>
      </c>
      <c r="E2660" s="2" t="s">
        <v>49</v>
      </c>
      <c r="F2660" s="2" t="s">
        <v>72</v>
      </c>
      <c r="G2660" s="2" t="s">
        <v>20</v>
      </c>
      <c r="H2660" s="2" t="s">
        <v>51</v>
      </c>
      <c r="I2660" s="2" t="s">
        <v>22</v>
      </c>
      <c r="J2660" s="2" t="s">
        <v>52</v>
      </c>
      <c r="K2660" s="2" t="s">
        <v>41</v>
      </c>
      <c r="L2660" s="2" t="s">
        <v>41</v>
      </c>
      <c r="M2660" s="2" t="s">
        <v>88</v>
      </c>
      <c r="N2660" s="2" t="s">
        <v>33</v>
      </c>
      <c r="O2660" s="2" t="s">
        <v>64</v>
      </c>
    </row>
    <row r="2661" spans="1:15" hidden="1">
      <c r="A2661" s="1" t="s">
        <v>15</v>
      </c>
      <c r="B2661" s="2">
        <v>2019</v>
      </c>
      <c r="C2661" s="2" t="s">
        <v>16</v>
      </c>
      <c r="D2661" s="2" t="s">
        <v>17</v>
      </c>
      <c r="E2661" s="2" t="s">
        <v>27</v>
      </c>
      <c r="F2661" s="2" t="s">
        <v>35</v>
      </c>
      <c r="G2661" s="2" t="s">
        <v>20</v>
      </c>
      <c r="H2661" s="2" t="s">
        <v>51</v>
      </c>
      <c r="I2661" s="2" t="s">
        <v>22</v>
      </c>
      <c r="J2661" s="2" t="s">
        <v>30</v>
      </c>
      <c r="K2661" s="2" t="s">
        <v>69</v>
      </c>
      <c r="L2661" s="2" t="s">
        <v>25</v>
      </c>
      <c r="M2661" s="2" t="s">
        <v>42</v>
      </c>
      <c r="N2661" s="2" t="s">
        <v>33</v>
      </c>
      <c r="O2661" s="2" t="s">
        <v>88</v>
      </c>
    </row>
    <row r="2662" spans="1:15" hidden="1">
      <c r="A2662" s="1" t="s">
        <v>15</v>
      </c>
      <c r="B2662" s="2">
        <v>2010</v>
      </c>
      <c r="C2662" s="2" t="s">
        <v>16</v>
      </c>
      <c r="D2662" s="2" t="s">
        <v>17</v>
      </c>
      <c r="E2662" s="2" t="s">
        <v>27</v>
      </c>
      <c r="F2662" s="2" t="s">
        <v>19</v>
      </c>
      <c r="G2662" s="2" t="s">
        <v>45</v>
      </c>
      <c r="H2662" s="2" t="s">
        <v>54</v>
      </c>
      <c r="I2662" s="2" t="s">
        <v>47</v>
      </c>
      <c r="J2662" s="2" t="s">
        <v>30</v>
      </c>
      <c r="K2662" s="2" t="s">
        <v>24</v>
      </c>
      <c r="L2662" s="2" t="s">
        <v>25</v>
      </c>
      <c r="M2662" s="2" t="s">
        <v>88</v>
      </c>
      <c r="N2662" s="2" t="s">
        <v>88</v>
      </c>
      <c r="O2662" s="2" t="s">
        <v>88</v>
      </c>
    </row>
    <row r="2663" spans="1:15">
      <c r="A2663" s="1" t="s">
        <v>15</v>
      </c>
      <c r="B2663" s="2">
        <v>2020</v>
      </c>
      <c r="C2663" s="2" t="s">
        <v>16</v>
      </c>
      <c r="D2663" s="2" t="s">
        <v>33</v>
      </c>
      <c r="E2663" s="2" t="s">
        <v>91</v>
      </c>
      <c r="F2663" s="2" t="s">
        <v>96</v>
      </c>
      <c r="G2663" s="2" t="s">
        <v>92</v>
      </c>
      <c r="H2663" s="2" t="s">
        <v>93</v>
      </c>
      <c r="I2663" s="2" t="s">
        <v>94</v>
      </c>
      <c r="J2663" s="2" t="s">
        <v>39</v>
      </c>
      <c r="K2663" s="2" t="s">
        <v>70</v>
      </c>
      <c r="L2663" s="2" t="s">
        <v>25</v>
      </c>
      <c r="M2663" s="2" t="s">
        <v>32</v>
      </c>
      <c r="N2663" s="2" t="s">
        <v>33</v>
      </c>
      <c r="O2663" s="2" t="s">
        <v>43</v>
      </c>
    </row>
    <row r="2664" spans="1:15" hidden="1">
      <c r="A2664" s="1"/>
      <c r="B2664" s="2">
        <v>2014</v>
      </c>
      <c r="C2664" s="2" t="s">
        <v>16</v>
      </c>
      <c r="D2664" s="2" t="s">
        <v>17</v>
      </c>
      <c r="E2664" s="2" t="s">
        <v>18</v>
      </c>
      <c r="F2664" s="2" t="s">
        <v>59</v>
      </c>
      <c r="G2664" s="2"/>
      <c r="H2664" s="2"/>
      <c r="I2664" s="2" t="s">
        <v>184</v>
      </c>
      <c r="J2664" s="2" t="s">
        <v>23</v>
      </c>
      <c r="K2664" s="2"/>
      <c r="L2664" s="2"/>
      <c r="M2664" s="2" t="s">
        <v>32</v>
      </c>
      <c r="N2664" s="2" t="s">
        <v>33</v>
      </c>
      <c r="O2664" s="2" t="s">
        <v>88</v>
      </c>
    </row>
    <row r="2665" spans="1:15">
      <c r="A2665" s="1" t="s">
        <v>15</v>
      </c>
      <c r="B2665" s="2">
        <v>2013</v>
      </c>
      <c r="C2665" s="2" t="s">
        <v>16</v>
      </c>
      <c r="D2665" s="2" t="s">
        <v>62</v>
      </c>
      <c r="E2665" s="2" t="s">
        <v>34</v>
      </c>
      <c r="F2665" s="2" t="s">
        <v>19</v>
      </c>
      <c r="G2665" s="2" t="s">
        <v>36</v>
      </c>
      <c r="H2665" s="2" t="s">
        <v>37</v>
      </c>
      <c r="I2665" s="2" t="s">
        <v>38</v>
      </c>
      <c r="J2665" s="2" t="s">
        <v>39</v>
      </c>
      <c r="K2665" s="2"/>
      <c r="L2665" s="2"/>
      <c r="M2665" s="2" t="s">
        <v>32</v>
      </c>
      <c r="N2665" s="2" t="s">
        <v>88</v>
      </c>
      <c r="O2665" s="2" t="s">
        <v>43</v>
      </c>
    </row>
    <row r="2666" spans="1:15" hidden="1">
      <c r="A2666" s="1" t="s">
        <v>15</v>
      </c>
      <c r="B2666" s="2">
        <v>2013</v>
      </c>
      <c r="C2666" s="2" t="s">
        <v>16</v>
      </c>
      <c r="D2666" s="2" t="s">
        <v>17</v>
      </c>
      <c r="E2666" s="2" t="s">
        <v>27</v>
      </c>
      <c r="F2666" s="2" t="s">
        <v>19</v>
      </c>
      <c r="G2666" s="2" t="s">
        <v>45</v>
      </c>
      <c r="H2666" s="2" t="s">
        <v>54</v>
      </c>
      <c r="I2666" s="2" t="s">
        <v>47</v>
      </c>
      <c r="J2666" s="2" t="s">
        <v>30</v>
      </c>
      <c r="K2666" s="2" t="s">
        <v>24</v>
      </c>
      <c r="L2666" s="2" t="s">
        <v>25</v>
      </c>
      <c r="M2666" s="2" t="s">
        <v>88</v>
      </c>
      <c r="N2666" s="2" t="s">
        <v>88</v>
      </c>
      <c r="O2666" s="2" t="s">
        <v>88</v>
      </c>
    </row>
    <row r="2667" spans="1:15">
      <c r="A2667" s="1" t="s">
        <v>15</v>
      </c>
      <c r="B2667" s="2">
        <v>2013</v>
      </c>
      <c r="C2667" s="2" t="s">
        <v>16</v>
      </c>
      <c r="D2667" s="2" t="s">
        <v>33</v>
      </c>
      <c r="E2667" s="2" t="s">
        <v>34</v>
      </c>
      <c r="F2667" s="2" t="s">
        <v>35</v>
      </c>
      <c r="G2667" s="2" t="s">
        <v>36</v>
      </c>
      <c r="H2667" s="2" t="s">
        <v>60</v>
      </c>
      <c r="I2667" s="2" t="s">
        <v>38</v>
      </c>
      <c r="J2667" s="2" t="s">
        <v>39</v>
      </c>
      <c r="K2667" s="2" t="s">
        <v>31</v>
      </c>
      <c r="L2667" s="2" t="s">
        <v>25</v>
      </c>
      <c r="M2667" s="2" t="s">
        <v>42</v>
      </c>
      <c r="N2667" s="2" t="s">
        <v>88</v>
      </c>
      <c r="O2667" s="2" t="s">
        <v>43</v>
      </c>
    </row>
    <row r="2668" spans="1:15">
      <c r="A2668" s="1" t="s">
        <v>15</v>
      </c>
      <c r="B2668" s="2">
        <v>2015</v>
      </c>
      <c r="C2668" s="2" t="s">
        <v>16</v>
      </c>
      <c r="D2668" s="2" t="s">
        <v>33</v>
      </c>
      <c r="E2668" s="2" t="s">
        <v>34</v>
      </c>
      <c r="F2668" s="2" t="s">
        <v>35</v>
      </c>
      <c r="G2668" s="2" t="s">
        <v>36</v>
      </c>
      <c r="H2668" s="2" t="s">
        <v>37</v>
      </c>
      <c r="I2668" s="2" t="s">
        <v>38</v>
      </c>
      <c r="J2668" s="2" t="s">
        <v>39</v>
      </c>
      <c r="K2668" s="2"/>
      <c r="L2668" s="2"/>
      <c r="M2668" s="2" t="s">
        <v>42</v>
      </c>
      <c r="N2668" s="2" t="s">
        <v>33</v>
      </c>
      <c r="O2668" s="2" t="s">
        <v>43</v>
      </c>
    </row>
    <row r="2669" spans="1:15" hidden="1">
      <c r="A2669" s="1" t="s">
        <v>63</v>
      </c>
      <c r="B2669" s="2">
        <v>2013</v>
      </c>
      <c r="C2669" s="2" t="s">
        <v>16</v>
      </c>
      <c r="D2669" s="2" t="s">
        <v>17</v>
      </c>
      <c r="E2669" s="2" t="s">
        <v>18</v>
      </c>
      <c r="F2669" s="2" t="s">
        <v>19</v>
      </c>
      <c r="G2669" s="2" t="s">
        <v>20</v>
      </c>
      <c r="H2669" s="2" t="s">
        <v>21</v>
      </c>
      <c r="I2669" s="2" t="s">
        <v>22</v>
      </c>
      <c r="J2669" s="2" t="s">
        <v>23</v>
      </c>
      <c r="K2669" s="2"/>
      <c r="L2669" s="2"/>
      <c r="M2669" s="2" t="s">
        <v>88</v>
      </c>
      <c r="N2669" s="2" t="s">
        <v>17</v>
      </c>
      <c r="O2669" s="2" t="s">
        <v>88</v>
      </c>
    </row>
    <row r="2670" spans="1:15" hidden="1">
      <c r="A2670" s="1" t="s">
        <v>15</v>
      </c>
      <c r="B2670" s="2">
        <v>2021</v>
      </c>
      <c r="C2670" s="2" t="s">
        <v>16</v>
      </c>
      <c r="D2670" s="2" t="s">
        <v>33</v>
      </c>
      <c r="E2670" s="2" t="s">
        <v>91</v>
      </c>
      <c r="F2670" s="2" t="s">
        <v>59</v>
      </c>
      <c r="G2670" s="2" t="s">
        <v>20</v>
      </c>
      <c r="H2670" s="2" t="s">
        <v>85</v>
      </c>
      <c r="I2670" s="2" t="s">
        <v>22</v>
      </c>
      <c r="J2670" s="2" t="s">
        <v>52</v>
      </c>
      <c r="K2670" s="2" t="s">
        <v>40</v>
      </c>
      <c r="L2670" s="2" t="s">
        <v>41</v>
      </c>
      <c r="M2670" s="2" t="s">
        <v>32</v>
      </c>
      <c r="N2670" s="2" t="s">
        <v>17</v>
      </c>
      <c r="O2670" s="2" t="s">
        <v>88</v>
      </c>
    </row>
    <row r="2671" spans="1:15">
      <c r="A2671" s="1" t="s">
        <v>15</v>
      </c>
      <c r="B2671" s="2">
        <v>2017</v>
      </c>
      <c r="C2671" s="2" t="s">
        <v>16</v>
      </c>
      <c r="D2671" s="2" t="s">
        <v>33</v>
      </c>
      <c r="E2671" s="2" t="s">
        <v>65</v>
      </c>
      <c r="F2671" s="2" t="s">
        <v>66</v>
      </c>
      <c r="G2671" s="2"/>
      <c r="H2671" s="2"/>
      <c r="I2671" s="2" t="s">
        <v>184</v>
      </c>
      <c r="J2671" s="2" t="s">
        <v>52</v>
      </c>
      <c r="K2671" s="2" t="s">
        <v>40</v>
      </c>
      <c r="L2671" s="2" t="s">
        <v>41</v>
      </c>
      <c r="M2671" s="2" t="s">
        <v>55</v>
      </c>
      <c r="N2671" s="2" t="s">
        <v>88</v>
      </c>
      <c r="O2671" s="2" t="s">
        <v>43</v>
      </c>
    </row>
    <row r="2672" spans="1:15">
      <c r="A2672" s="1" t="s">
        <v>108</v>
      </c>
      <c r="B2672" s="2">
        <v>2020</v>
      </c>
      <c r="C2672" s="2" t="s">
        <v>16</v>
      </c>
      <c r="D2672" s="2" t="s">
        <v>33</v>
      </c>
      <c r="E2672" s="2" t="s">
        <v>65</v>
      </c>
      <c r="F2672" s="2" t="s">
        <v>82</v>
      </c>
      <c r="G2672" s="2" t="s">
        <v>20</v>
      </c>
      <c r="H2672" s="2" t="s">
        <v>21</v>
      </c>
      <c r="I2672" s="2" t="s">
        <v>22</v>
      </c>
      <c r="J2672" s="2" t="s">
        <v>52</v>
      </c>
      <c r="K2672" s="2" t="s">
        <v>31</v>
      </c>
      <c r="L2672" s="2" t="s">
        <v>25</v>
      </c>
      <c r="M2672" s="2" t="s">
        <v>32</v>
      </c>
      <c r="N2672" s="2" t="s">
        <v>33</v>
      </c>
      <c r="O2672" s="2" t="s">
        <v>43</v>
      </c>
    </row>
    <row r="2673" spans="1:15" hidden="1">
      <c r="A2673" s="1" t="s">
        <v>15</v>
      </c>
      <c r="B2673" s="2">
        <v>2014</v>
      </c>
      <c r="C2673" s="2" t="s">
        <v>99</v>
      </c>
      <c r="D2673" s="2" t="s">
        <v>17</v>
      </c>
      <c r="E2673" s="2" t="s">
        <v>27</v>
      </c>
      <c r="F2673" s="2" t="s">
        <v>35</v>
      </c>
      <c r="G2673" s="2" t="s">
        <v>45</v>
      </c>
      <c r="H2673" s="2" t="s">
        <v>54</v>
      </c>
      <c r="I2673" s="2" t="s">
        <v>47</v>
      </c>
      <c r="J2673" s="2" t="s">
        <v>30</v>
      </c>
      <c r="K2673" s="2"/>
      <c r="L2673" s="2"/>
      <c r="M2673" s="2" t="s">
        <v>42</v>
      </c>
      <c r="N2673" s="2" t="s">
        <v>44</v>
      </c>
      <c r="O2673" s="2" t="s">
        <v>88</v>
      </c>
    </row>
    <row r="2674" spans="1:15" hidden="1">
      <c r="A2674" s="1" t="s">
        <v>15</v>
      </c>
      <c r="B2674" s="2">
        <v>2013</v>
      </c>
      <c r="C2674" s="2" t="s">
        <v>16</v>
      </c>
      <c r="D2674" s="2" t="s">
        <v>17</v>
      </c>
      <c r="E2674" s="2" t="s">
        <v>18</v>
      </c>
      <c r="F2674" s="2" t="s">
        <v>19</v>
      </c>
      <c r="G2674" s="2" t="s">
        <v>36</v>
      </c>
      <c r="H2674" s="2" t="s">
        <v>60</v>
      </c>
      <c r="I2674" s="2" t="s">
        <v>38</v>
      </c>
      <c r="J2674" s="2" t="s">
        <v>23</v>
      </c>
      <c r="K2674" s="2"/>
      <c r="L2674" s="2"/>
      <c r="M2674" s="2" t="s">
        <v>44</v>
      </c>
      <c r="N2674" s="2" t="s">
        <v>88</v>
      </c>
      <c r="O2674" s="2" t="s">
        <v>88</v>
      </c>
    </row>
    <row r="2675" spans="1:15" hidden="1">
      <c r="A2675" s="1" t="s">
        <v>118</v>
      </c>
      <c r="B2675" s="2">
        <v>2019</v>
      </c>
      <c r="C2675" s="2" t="s">
        <v>16</v>
      </c>
      <c r="D2675" s="2" t="s">
        <v>17</v>
      </c>
      <c r="E2675" s="2" t="s">
        <v>27</v>
      </c>
      <c r="F2675" s="2" t="s">
        <v>28</v>
      </c>
      <c r="G2675" s="2" t="s">
        <v>20</v>
      </c>
      <c r="H2675" s="2" t="s">
        <v>21</v>
      </c>
      <c r="I2675" s="2" t="s">
        <v>22</v>
      </c>
      <c r="J2675" s="2" t="s">
        <v>30</v>
      </c>
      <c r="K2675" s="2" t="s">
        <v>40</v>
      </c>
      <c r="L2675" s="2" t="s">
        <v>41</v>
      </c>
      <c r="M2675" s="2" t="s">
        <v>32</v>
      </c>
      <c r="N2675" s="2" t="s">
        <v>33</v>
      </c>
      <c r="O2675" s="2" t="s">
        <v>88</v>
      </c>
    </row>
    <row r="2676" spans="1:15" hidden="1">
      <c r="A2676" s="1" t="s">
        <v>15</v>
      </c>
      <c r="B2676" s="2">
        <v>2013</v>
      </c>
      <c r="C2676" s="2" t="s">
        <v>16</v>
      </c>
      <c r="D2676" s="2" t="s">
        <v>17</v>
      </c>
      <c r="E2676" s="2" t="s">
        <v>27</v>
      </c>
      <c r="F2676" s="2" t="s">
        <v>35</v>
      </c>
      <c r="G2676" s="2" t="s">
        <v>36</v>
      </c>
      <c r="H2676" s="2" t="s">
        <v>60</v>
      </c>
      <c r="I2676" s="2" t="s">
        <v>38</v>
      </c>
      <c r="J2676" s="2" t="s">
        <v>30</v>
      </c>
      <c r="K2676" s="2" t="s">
        <v>40</v>
      </c>
      <c r="L2676" s="2" t="s">
        <v>41</v>
      </c>
      <c r="M2676" s="2" t="s">
        <v>42</v>
      </c>
      <c r="N2676" s="2" t="s">
        <v>88</v>
      </c>
      <c r="O2676" s="2" t="s">
        <v>88</v>
      </c>
    </row>
    <row r="2677" spans="1:15" hidden="1">
      <c r="A2677" s="1" t="s">
        <v>15</v>
      </c>
      <c r="B2677" s="2">
        <v>2013</v>
      </c>
      <c r="C2677" s="2" t="s">
        <v>16</v>
      </c>
      <c r="D2677" s="2" t="s">
        <v>33</v>
      </c>
      <c r="E2677" s="2" t="s">
        <v>49</v>
      </c>
      <c r="F2677" s="2" t="s">
        <v>28</v>
      </c>
      <c r="G2677" s="2" t="s">
        <v>20</v>
      </c>
      <c r="H2677" s="2" t="s">
        <v>51</v>
      </c>
      <c r="I2677" s="2" t="s">
        <v>22</v>
      </c>
      <c r="J2677" s="2" t="s">
        <v>52</v>
      </c>
      <c r="K2677" s="2"/>
      <c r="L2677" s="2"/>
      <c r="M2677" s="2" t="s">
        <v>88</v>
      </c>
      <c r="N2677" s="2" t="s">
        <v>88</v>
      </c>
      <c r="O2677" s="2" t="s">
        <v>58</v>
      </c>
    </row>
    <row r="2678" spans="1:15" hidden="1">
      <c r="A2678" s="1" t="s">
        <v>15</v>
      </c>
      <c r="B2678" s="2">
        <v>2011</v>
      </c>
      <c r="C2678" s="2" t="s">
        <v>16</v>
      </c>
      <c r="D2678" s="2" t="s">
        <v>17</v>
      </c>
      <c r="E2678" s="2" t="s">
        <v>18</v>
      </c>
      <c r="F2678" s="2" t="s">
        <v>35</v>
      </c>
      <c r="G2678" s="2" t="s">
        <v>45</v>
      </c>
      <c r="H2678" s="2" t="s">
        <v>54</v>
      </c>
      <c r="I2678" s="2" t="s">
        <v>47</v>
      </c>
      <c r="J2678" s="2" t="s">
        <v>23</v>
      </c>
      <c r="K2678" s="2" t="s">
        <v>31</v>
      </c>
      <c r="L2678" s="2" t="s">
        <v>25</v>
      </c>
      <c r="M2678" s="2" t="s">
        <v>88</v>
      </c>
      <c r="N2678" s="2" t="s">
        <v>88</v>
      </c>
      <c r="O2678" s="2" t="s">
        <v>88</v>
      </c>
    </row>
    <row r="2679" spans="1:15">
      <c r="A2679" s="1" t="s">
        <v>15</v>
      </c>
      <c r="B2679" s="2">
        <v>2013</v>
      </c>
      <c r="C2679" s="2" t="s">
        <v>16</v>
      </c>
      <c r="D2679" s="2" t="s">
        <v>33</v>
      </c>
      <c r="E2679" s="2" t="s">
        <v>34</v>
      </c>
      <c r="F2679" s="2" t="s">
        <v>19</v>
      </c>
      <c r="G2679" s="2" t="s">
        <v>45</v>
      </c>
      <c r="H2679" s="2" t="s">
        <v>54</v>
      </c>
      <c r="I2679" s="2" t="s">
        <v>47</v>
      </c>
      <c r="J2679" s="2" t="s">
        <v>39</v>
      </c>
      <c r="K2679" s="2" t="s">
        <v>24</v>
      </c>
      <c r="L2679" s="2" t="s">
        <v>25</v>
      </c>
      <c r="M2679" s="2" t="s">
        <v>88</v>
      </c>
      <c r="N2679" s="2" t="s">
        <v>88</v>
      </c>
      <c r="O2679" s="2" t="s">
        <v>43</v>
      </c>
    </row>
    <row r="2680" spans="1:15" hidden="1">
      <c r="A2680" s="1" t="s">
        <v>15</v>
      </c>
      <c r="B2680" s="2">
        <v>2014</v>
      </c>
      <c r="C2680" s="2" t="s">
        <v>16</v>
      </c>
      <c r="D2680" s="2" t="s">
        <v>17</v>
      </c>
      <c r="E2680" s="2" t="s">
        <v>18</v>
      </c>
      <c r="F2680" s="2" t="s">
        <v>28</v>
      </c>
      <c r="G2680" s="2" t="s">
        <v>36</v>
      </c>
      <c r="H2680" s="2" t="s">
        <v>37</v>
      </c>
      <c r="I2680" s="2" t="s">
        <v>38</v>
      </c>
      <c r="J2680" s="2" t="s">
        <v>23</v>
      </c>
      <c r="K2680" s="2" t="s">
        <v>40</v>
      </c>
      <c r="L2680" s="2" t="s">
        <v>41</v>
      </c>
      <c r="M2680" s="2" t="s">
        <v>88</v>
      </c>
      <c r="N2680" s="2" t="s">
        <v>33</v>
      </c>
      <c r="O2680" s="2" t="s">
        <v>88</v>
      </c>
    </row>
    <row r="2681" spans="1:15">
      <c r="A2681" s="1" t="s">
        <v>63</v>
      </c>
      <c r="B2681" s="2">
        <v>2015</v>
      </c>
      <c r="C2681" s="2" t="s">
        <v>16</v>
      </c>
      <c r="D2681" s="2" t="s">
        <v>33</v>
      </c>
      <c r="E2681" s="2" t="s">
        <v>65</v>
      </c>
      <c r="F2681" s="2" t="s">
        <v>35</v>
      </c>
      <c r="G2681" s="2" t="s">
        <v>20</v>
      </c>
      <c r="H2681" s="2" t="s">
        <v>51</v>
      </c>
      <c r="I2681" s="2" t="s">
        <v>22</v>
      </c>
      <c r="J2681" s="2" t="s">
        <v>67</v>
      </c>
      <c r="K2681" s="2"/>
      <c r="L2681" s="2"/>
      <c r="M2681" s="2" t="s">
        <v>42</v>
      </c>
      <c r="N2681" s="2" t="s">
        <v>88</v>
      </c>
      <c r="O2681" s="2" t="s">
        <v>43</v>
      </c>
    </row>
    <row r="2682" spans="1:15">
      <c r="A2682" s="1" t="s">
        <v>15</v>
      </c>
      <c r="B2682" s="2">
        <v>2013</v>
      </c>
      <c r="C2682" s="2" t="s">
        <v>16</v>
      </c>
      <c r="D2682" s="2" t="s">
        <v>33</v>
      </c>
      <c r="E2682" s="2" t="s">
        <v>34</v>
      </c>
      <c r="F2682" s="2" t="s">
        <v>35</v>
      </c>
      <c r="G2682" s="2" t="s">
        <v>36</v>
      </c>
      <c r="H2682" s="2" t="s">
        <v>37</v>
      </c>
      <c r="I2682" s="2" t="s">
        <v>38</v>
      </c>
      <c r="J2682" s="2" t="s">
        <v>39</v>
      </c>
      <c r="K2682" s="2" t="s">
        <v>84</v>
      </c>
      <c r="L2682" s="2" t="s">
        <v>41</v>
      </c>
      <c r="M2682" s="2" t="s">
        <v>42</v>
      </c>
      <c r="N2682" s="2" t="s">
        <v>88</v>
      </c>
      <c r="O2682" s="2" t="s">
        <v>43</v>
      </c>
    </row>
    <row r="2683" spans="1:15" hidden="1">
      <c r="A2683" s="1" t="s">
        <v>48</v>
      </c>
      <c r="B2683" s="2">
        <v>2016</v>
      </c>
      <c r="C2683" s="2" t="s">
        <v>16</v>
      </c>
      <c r="D2683" s="2" t="s">
        <v>17</v>
      </c>
      <c r="E2683" s="2" t="s">
        <v>27</v>
      </c>
      <c r="F2683" s="2" t="s">
        <v>95</v>
      </c>
      <c r="G2683" s="2" t="s">
        <v>45</v>
      </c>
      <c r="H2683" s="2" t="s">
        <v>54</v>
      </c>
      <c r="I2683" s="2" t="s">
        <v>47</v>
      </c>
      <c r="J2683" s="2" t="s">
        <v>30</v>
      </c>
      <c r="K2683" s="2"/>
      <c r="L2683" s="2"/>
      <c r="M2683" s="2" t="s">
        <v>55</v>
      </c>
      <c r="N2683" s="2" t="s">
        <v>88</v>
      </c>
      <c r="O2683" s="2" t="s">
        <v>88</v>
      </c>
    </row>
    <row r="2684" spans="1:15" hidden="1">
      <c r="A2684" s="1" t="s">
        <v>15</v>
      </c>
      <c r="B2684" s="2">
        <v>2013</v>
      </c>
      <c r="C2684" s="2" t="s">
        <v>16</v>
      </c>
      <c r="D2684" s="2" t="s">
        <v>33</v>
      </c>
      <c r="E2684" s="2" t="s">
        <v>49</v>
      </c>
      <c r="F2684" s="2" t="s">
        <v>95</v>
      </c>
      <c r="G2684" s="2" t="s">
        <v>20</v>
      </c>
      <c r="H2684" s="2" t="s">
        <v>90</v>
      </c>
      <c r="I2684" s="2" t="s">
        <v>22</v>
      </c>
      <c r="J2684" s="2" t="s">
        <v>52</v>
      </c>
      <c r="K2684" s="2" t="s">
        <v>31</v>
      </c>
      <c r="L2684" s="2" t="s">
        <v>25</v>
      </c>
      <c r="M2684" s="2" t="s">
        <v>32</v>
      </c>
      <c r="N2684" s="2" t="s">
        <v>33</v>
      </c>
      <c r="O2684" s="2" t="s">
        <v>88</v>
      </c>
    </row>
    <row r="2685" spans="1:15" hidden="1">
      <c r="A2685" s="1" t="s">
        <v>15</v>
      </c>
      <c r="B2685" s="2">
        <v>2011</v>
      </c>
      <c r="C2685" s="2" t="s">
        <v>16</v>
      </c>
      <c r="D2685" s="2" t="s">
        <v>33</v>
      </c>
      <c r="E2685" s="2" t="s">
        <v>65</v>
      </c>
      <c r="F2685" s="2" t="s">
        <v>96</v>
      </c>
      <c r="G2685" s="2"/>
      <c r="H2685" s="2"/>
      <c r="I2685" s="2" t="s">
        <v>184</v>
      </c>
      <c r="J2685" s="2" t="s">
        <v>67</v>
      </c>
      <c r="K2685" s="2" t="s">
        <v>25</v>
      </c>
      <c r="L2685" s="2" t="s">
        <v>25</v>
      </c>
      <c r="M2685" s="2" t="s">
        <v>55</v>
      </c>
      <c r="N2685" s="2" t="s">
        <v>88</v>
      </c>
      <c r="O2685" s="2" t="s">
        <v>88</v>
      </c>
    </row>
    <row r="2686" spans="1:15">
      <c r="A2686" s="1" t="s">
        <v>63</v>
      </c>
      <c r="B2686" s="2">
        <v>2019</v>
      </c>
      <c r="C2686" s="2" t="s">
        <v>16</v>
      </c>
      <c r="D2686" s="2" t="s">
        <v>33</v>
      </c>
      <c r="E2686" s="2" t="s">
        <v>65</v>
      </c>
      <c r="F2686" s="2" t="s">
        <v>19</v>
      </c>
      <c r="G2686" s="2" t="s">
        <v>20</v>
      </c>
      <c r="H2686" s="2" t="s">
        <v>85</v>
      </c>
      <c r="I2686" s="2" t="s">
        <v>22</v>
      </c>
      <c r="J2686" s="2" t="s">
        <v>67</v>
      </c>
      <c r="K2686" s="2" t="s">
        <v>31</v>
      </c>
      <c r="L2686" s="2" t="s">
        <v>25</v>
      </c>
      <c r="M2686" s="2" t="s">
        <v>88</v>
      </c>
      <c r="N2686" s="2" t="s">
        <v>33</v>
      </c>
      <c r="O2686" s="2" t="s">
        <v>43</v>
      </c>
    </row>
    <row r="2687" spans="1:15">
      <c r="A2687" s="1" t="s">
        <v>15</v>
      </c>
      <c r="B2687" s="2">
        <v>2007</v>
      </c>
      <c r="C2687" s="2" t="s">
        <v>16</v>
      </c>
      <c r="D2687" s="2" t="s">
        <v>33</v>
      </c>
      <c r="E2687" s="2" t="s">
        <v>49</v>
      </c>
      <c r="F2687" s="2" t="s">
        <v>95</v>
      </c>
      <c r="G2687" s="2" t="s">
        <v>20</v>
      </c>
      <c r="H2687" s="2" t="s">
        <v>51</v>
      </c>
      <c r="I2687" s="2" t="s">
        <v>22</v>
      </c>
      <c r="J2687" s="2" t="s">
        <v>52</v>
      </c>
      <c r="K2687" s="2" t="s">
        <v>84</v>
      </c>
      <c r="L2687" s="2" t="s">
        <v>41</v>
      </c>
      <c r="M2687" s="2" t="s">
        <v>32</v>
      </c>
      <c r="N2687" s="2" t="s">
        <v>33</v>
      </c>
      <c r="O2687" s="2" t="s">
        <v>43</v>
      </c>
    </row>
    <row r="2688" spans="1:15" hidden="1">
      <c r="A2688" s="1" t="s">
        <v>15</v>
      </c>
      <c r="B2688" s="2">
        <v>2012</v>
      </c>
      <c r="C2688" s="2" t="s">
        <v>16</v>
      </c>
      <c r="D2688" s="2" t="s">
        <v>17</v>
      </c>
      <c r="E2688" s="2" t="s">
        <v>18</v>
      </c>
      <c r="F2688" s="2" t="s">
        <v>19</v>
      </c>
      <c r="G2688" s="2" t="s">
        <v>20</v>
      </c>
      <c r="H2688" s="2" t="s">
        <v>21</v>
      </c>
      <c r="I2688" s="2" t="s">
        <v>22</v>
      </c>
      <c r="J2688" s="2" t="s">
        <v>23</v>
      </c>
      <c r="K2688" s="2" t="s">
        <v>24</v>
      </c>
      <c r="L2688" s="2" t="s">
        <v>25</v>
      </c>
      <c r="M2688" s="2" t="s">
        <v>88</v>
      </c>
      <c r="N2688" s="2" t="s">
        <v>88</v>
      </c>
      <c r="O2688" s="2" t="s">
        <v>88</v>
      </c>
    </row>
    <row r="2689" spans="1:15" hidden="1">
      <c r="A2689" s="1" t="s">
        <v>15</v>
      </c>
      <c r="B2689" s="2">
        <v>2011</v>
      </c>
      <c r="C2689" s="2" t="s">
        <v>16</v>
      </c>
      <c r="D2689" s="2" t="s">
        <v>17</v>
      </c>
      <c r="E2689" s="2" t="s">
        <v>18</v>
      </c>
      <c r="F2689" s="2" t="s">
        <v>95</v>
      </c>
      <c r="G2689" s="2" t="s">
        <v>20</v>
      </c>
      <c r="H2689" s="2" t="s">
        <v>29</v>
      </c>
      <c r="I2689" s="2" t="s">
        <v>22</v>
      </c>
      <c r="J2689" s="2" t="s">
        <v>23</v>
      </c>
      <c r="K2689" s="2" t="s">
        <v>24</v>
      </c>
      <c r="L2689" s="2" t="s">
        <v>25</v>
      </c>
      <c r="M2689" s="2" t="s">
        <v>44</v>
      </c>
      <c r="N2689" s="2" t="s">
        <v>88</v>
      </c>
      <c r="O2689" s="2" t="s">
        <v>88</v>
      </c>
    </row>
    <row r="2690" spans="1:15" hidden="1">
      <c r="A2690" s="1" t="s">
        <v>15</v>
      </c>
      <c r="B2690" s="2">
        <v>2014</v>
      </c>
      <c r="C2690" s="2" t="s">
        <v>16</v>
      </c>
      <c r="D2690" s="2" t="s">
        <v>17</v>
      </c>
      <c r="E2690" s="2" t="s">
        <v>27</v>
      </c>
      <c r="F2690" s="2" t="s">
        <v>35</v>
      </c>
      <c r="G2690" s="2" t="s">
        <v>45</v>
      </c>
      <c r="H2690" s="2" t="s">
        <v>54</v>
      </c>
      <c r="I2690" s="2" t="s">
        <v>47</v>
      </c>
      <c r="J2690" s="2" t="s">
        <v>30</v>
      </c>
      <c r="K2690" s="2"/>
      <c r="L2690" s="2"/>
      <c r="M2690" s="2" t="s">
        <v>42</v>
      </c>
      <c r="N2690" s="2" t="s">
        <v>33</v>
      </c>
      <c r="O2690" s="2" t="s">
        <v>88</v>
      </c>
    </row>
    <row r="2691" spans="1:15">
      <c r="A2691" s="1" t="s">
        <v>15</v>
      </c>
      <c r="B2691" s="2">
        <v>2013</v>
      </c>
      <c r="C2691" s="2" t="s">
        <v>16</v>
      </c>
      <c r="D2691" s="2" t="s">
        <v>62</v>
      </c>
      <c r="E2691" s="2" t="s">
        <v>18</v>
      </c>
      <c r="F2691" s="2" t="s">
        <v>72</v>
      </c>
      <c r="G2691" s="2" t="s">
        <v>20</v>
      </c>
      <c r="H2691" s="2" t="s">
        <v>54</v>
      </c>
      <c r="I2691" s="2" t="s">
        <v>47</v>
      </c>
      <c r="J2691" s="2" t="s">
        <v>23</v>
      </c>
      <c r="K2691" s="2"/>
      <c r="L2691" s="2"/>
      <c r="M2691" s="2" t="s">
        <v>88</v>
      </c>
      <c r="N2691" s="2" t="s">
        <v>88</v>
      </c>
      <c r="O2691" s="2" t="s">
        <v>43</v>
      </c>
    </row>
    <row r="2692" spans="1:15">
      <c r="A2692" s="1" t="s">
        <v>15</v>
      </c>
      <c r="B2692" s="2">
        <v>2014</v>
      </c>
      <c r="C2692" s="2" t="s">
        <v>16</v>
      </c>
      <c r="D2692" s="2" t="s">
        <v>33</v>
      </c>
      <c r="E2692" s="2" t="s">
        <v>34</v>
      </c>
      <c r="F2692" s="2" t="s">
        <v>66</v>
      </c>
      <c r="G2692" s="2" t="s">
        <v>45</v>
      </c>
      <c r="H2692" s="2" t="s">
        <v>68</v>
      </c>
      <c r="I2692" s="2" t="s">
        <v>47</v>
      </c>
      <c r="J2692" s="2" t="s">
        <v>39</v>
      </c>
      <c r="K2692" s="2" t="s">
        <v>40</v>
      </c>
      <c r="L2692" s="2" t="s">
        <v>41</v>
      </c>
      <c r="M2692" s="2" t="s">
        <v>88</v>
      </c>
      <c r="N2692" s="2" t="s">
        <v>88</v>
      </c>
      <c r="O2692" s="2" t="s">
        <v>43</v>
      </c>
    </row>
    <row r="2693" spans="1:15" hidden="1">
      <c r="A2693" s="1" t="s">
        <v>48</v>
      </c>
      <c r="B2693" s="2">
        <v>2016</v>
      </c>
      <c r="C2693" s="2" t="s">
        <v>16</v>
      </c>
      <c r="D2693" s="2" t="s">
        <v>33</v>
      </c>
      <c r="E2693" s="2" t="s">
        <v>91</v>
      </c>
      <c r="F2693" s="2" t="s">
        <v>28</v>
      </c>
      <c r="G2693" s="2" t="s">
        <v>20</v>
      </c>
      <c r="H2693" s="2" t="s">
        <v>21</v>
      </c>
      <c r="I2693" s="2" t="s">
        <v>22</v>
      </c>
      <c r="J2693" s="2" t="s">
        <v>52</v>
      </c>
      <c r="K2693" s="2" t="s">
        <v>84</v>
      </c>
      <c r="L2693" s="2" t="s">
        <v>41</v>
      </c>
      <c r="M2693" s="2" t="s">
        <v>32</v>
      </c>
      <c r="N2693" s="2" t="s">
        <v>88</v>
      </c>
      <c r="O2693" s="2" t="s">
        <v>88</v>
      </c>
    </row>
    <row r="2694" spans="1:15" hidden="1">
      <c r="A2694" s="1" t="s">
        <v>15</v>
      </c>
      <c r="B2694" s="2">
        <v>2015</v>
      </c>
      <c r="C2694" s="2" t="s">
        <v>16</v>
      </c>
      <c r="D2694" s="2" t="s">
        <v>17</v>
      </c>
      <c r="E2694" s="2" t="s">
        <v>18</v>
      </c>
      <c r="F2694" s="2" t="s">
        <v>35</v>
      </c>
      <c r="G2694" s="2" t="s">
        <v>20</v>
      </c>
      <c r="H2694" s="2" t="s">
        <v>21</v>
      </c>
      <c r="I2694" s="2" t="s">
        <v>22</v>
      </c>
      <c r="J2694" s="2" t="s">
        <v>23</v>
      </c>
      <c r="K2694" s="2" t="s">
        <v>25</v>
      </c>
      <c r="L2694" s="2" t="s">
        <v>25</v>
      </c>
      <c r="M2694" s="2" t="s">
        <v>42</v>
      </c>
      <c r="N2694" s="2" t="s">
        <v>17</v>
      </c>
      <c r="O2694" s="2" t="s">
        <v>88</v>
      </c>
    </row>
    <row r="2695" spans="1:15" hidden="1">
      <c r="A2695" s="1" t="s">
        <v>15</v>
      </c>
      <c r="B2695" s="2">
        <v>2010</v>
      </c>
      <c r="C2695" s="2" t="s">
        <v>16</v>
      </c>
      <c r="D2695" s="2" t="s">
        <v>33</v>
      </c>
      <c r="E2695" s="2" t="s">
        <v>34</v>
      </c>
      <c r="F2695" s="2" t="s">
        <v>35</v>
      </c>
      <c r="G2695" s="2" t="s">
        <v>36</v>
      </c>
      <c r="H2695" s="2" t="s">
        <v>37</v>
      </c>
      <c r="I2695" s="2" t="s">
        <v>38</v>
      </c>
      <c r="J2695" s="2" t="s">
        <v>39</v>
      </c>
      <c r="K2695" s="2" t="s">
        <v>40</v>
      </c>
      <c r="L2695" s="2" t="s">
        <v>41</v>
      </c>
      <c r="M2695" s="2" t="s">
        <v>88</v>
      </c>
      <c r="N2695" s="2" t="s">
        <v>88</v>
      </c>
      <c r="O2695" s="2" t="s">
        <v>88</v>
      </c>
    </row>
    <row r="2696" spans="1:15">
      <c r="A2696" s="1" t="s">
        <v>63</v>
      </c>
      <c r="B2696" s="2">
        <v>2018</v>
      </c>
      <c r="C2696" s="2" t="s">
        <v>16</v>
      </c>
      <c r="D2696" s="2" t="s">
        <v>33</v>
      </c>
      <c r="E2696" s="2" t="s">
        <v>79</v>
      </c>
      <c r="F2696" s="2" t="s">
        <v>66</v>
      </c>
      <c r="G2696" s="2" t="s">
        <v>20</v>
      </c>
      <c r="H2696" s="2" t="s">
        <v>80</v>
      </c>
      <c r="I2696" s="2" t="s">
        <v>76</v>
      </c>
      <c r="J2696" s="2" t="s">
        <v>52</v>
      </c>
      <c r="K2696" s="2" t="s">
        <v>40</v>
      </c>
      <c r="L2696" s="2" t="s">
        <v>41</v>
      </c>
      <c r="M2696" s="2" t="s">
        <v>88</v>
      </c>
      <c r="N2696" s="2" t="s">
        <v>17</v>
      </c>
      <c r="O2696" s="2" t="s">
        <v>43</v>
      </c>
    </row>
    <row r="2697" spans="1:15" hidden="1">
      <c r="A2697" s="1" t="s">
        <v>15</v>
      </c>
      <c r="B2697" s="2">
        <v>2019</v>
      </c>
      <c r="C2697" s="2" t="s">
        <v>16</v>
      </c>
      <c r="D2697" s="2" t="s">
        <v>17</v>
      </c>
      <c r="E2697" s="2" t="s">
        <v>27</v>
      </c>
      <c r="F2697" s="2" t="s">
        <v>50</v>
      </c>
      <c r="G2697" s="2" t="s">
        <v>20</v>
      </c>
      <c r="H2697" s="2" t="s">
        <v>21</v>
      </c>
      <c r="I2697" s="2" t="s">
        <v>22</v>
      </c>
      <c r="J2697" s="2" t="s">
        <v>30</v>
      </c>
      <c r="K2697" s="2" t="s">
        <v>31</v>
      </c>
      <c r="L2697" s="2" t="s">
        <v>25</v>
      </c>
      <c r="M2697" s="2" t="s">
        <v>32</v>
      </c>
      <c r="N2697" s="2" t="s">
        <v>33</v>
      </c>
      <c r="O2697" s="2" t="s">
        <v>88</v>
      </c>
    </row>
    <row r="2698" spans="1:15">
      <c r="A2698" s="1" t="s">
        <v>125</v>
      </c>
      <c r="B2698" s="2">
        <v>2021</v>
      </c>
      <c r="C2698" s="2" t="s">
        <v>16</v>
      </c>
      <c r="D2698" s="2" t="s">
        <v>33</v>
      </c>
      <c r="E2698" s="2" t="s">
        <v>65</v>
      </c>
      <c r="F2698" s="2" t="s">
        <v>139</v>
      </c>
      <c r="G2698" s="2" t="s">
        <v>20</v>
      </c>
      <c r="H2698" s="2" t="s">
        <v>85</v>
      </c>
      <c r="I2698" s="2" t="s">
        <v>22</v>
      </c>
      <c r="J2698" s="2" t="s">
        <v>52</v>
      </c>
      <c r="K2698" s="2" t="s">
        <v>69</v>
      </c>
      <c r="L2698" s="2" t="s">
        <v>25</v>
      </c>
      <c r="M2698" s="2" t="s">
        <v>88</v>
      </c>
      <c r="N2698" s="2" t="s">
        <v>88</v>
      </c>
      <c r="O2698" s="2" t="s">
        <v>43</v>
      </c>
    </row>
    <row r="2699" spans="1:15">
      <c r="A2699" s="1" t="s">
        <v>15</v>
      </c>
      <c r="B2699" s="2">
        <v>2023</v>
      </c>
      <c r="C2699" s="2" t="s">
        <v>16</v>
      </c>
      <c r="D2699" s="2" t="s">
        <v>33</v>
      </c>
      <c r="E2699" s="2" t="s">
        <v>65</v>
      </c>
      <c r="F2699" s="2" t="s">
        <v>66</v>
      </c>
      <c r="G2699" s="2" t="s">
        <v>20</v>
      </c>
      <c r="H2699" s="2" t="s">
        <v>29</v>
      </c>
      <c r="I2699" s="2" t="s">
        <v>22</v>
      </c>
      <c r="J2699" s="2" t="s">
        <v>67</v>
      </c>
      <c r="K2699" s="2" t="s">
        <v>25</v>
      </c>
      <c r="L2699" s="2" t="s">
        <v>25</v>
      </c>
      <c r="M2699" s="2" t="s">
        <v>32</v>
      </c>
      <c r="N2699" s="2" t="s">
        <v>33</v>
      </c>
      <c r="O2699" s="2" t="s">
        <v>43</v>
      </c>
    </row>
    <row r="2700" spans="1:15" hidden="1">
      <c r="A2700" s="1" t="s">
        <v>117</v>
      </c>
      <c r="B2700" s="2">
        <v>2014</v>
      </c>
      <c r="C2700" s="2" t="s">
        <v>16</v>
      </c>
      <c r="D2700" s="2" t="s">
        <v>17</v>
      </c>
      <c r="E2700" s="2" t="s">
        <v>18</v>
      </c>
      <c r="F2700" s="2" t="s">
        <v>112</v>
      </c>
      <c r="G2700" s="2" t="s">
        <v>20</v>
      </c>
      <c r="H2700" s="2" t="s">
        <v>29</v>
      </c>
      <c r="I2700" s="2" t="s">
        <v>22</v>
      </c>
      <c r="J2700" s="2" t="s">
        <v>23</v>
      </c>
      <c r="K2700" s="2" t="s">
        <v>40</v>
      </c>
      <c r="L2700" s="2" t="s">
        <v>41</v>
      </c>
      <c r="M2700" s="2" t="s">
        <v>88</v>
      </c>
      <c r="N2700" s="2" t="s">
        <v>88</v>
      </c>
      <c r="O2700" s="2" t="s">
        <v>88</v>
      </c>
    </row>
    <row r="2701" spans="1:15" hidden="1">
      <c r="A2701" s="1" t="s">
        <v>15</v>
      </c>
      <c r="B2701" s="2">
        <v>2015</v>
      </c>
      <c r="C2701" s="2" t="s">
        <v>16</v>
      </c>
      <c r="D2701" s="2" t="s">
        <v>33</v>
      </c>
      <c r="E2701" s="2" t="s">
        <v>49</v>
      </c>
      <c r="F2701" s="2" t="s">
        <v>35</v>
      </c>
      <c r="G2701" s="2" t="s">
        <v>20</v>
      </c>
      <c r="H2701" s="2" t="s">
        <v>51</v>
      </c>
      <c r="I2701" s="2" t="s">
        <v>22</v>
      </c>
      <c r="J2701" s="2" t="s">
        <v>52</v>
      </c>
      <c r="K2701" s="2" t="s">
        <v>40</v>
      </c>
      <c r="L2701" s="2" t="s">
        <v>41</v>
      </c>
      <c r="M2701" s="2" t="s">
        <v>42</v>
      </c>
      <c r="N2701" s="2" t="s">
        <v>88</v>
      </c>
      <c r="O2701" s="2" t="s">
        <v>88</v>
      </c>
    </row>
    <row r="2702" spans="1:15">
      <c r="A2702" s="1" t="s">
        <v>15</v>
      </c>
      <c r="B2702" s="2">
        <v>2018</v>
      </c>
      <c r="C2702" s="2" t="s">
        <v>16</v>
      </c>
      <c r="D2702" s="2" t="s">
        <v>33</v>
      </c>
      <c r="E2702" s="2" t="s">
        <v>65</v>
      </c>
      <c r="F2702" s="2" t="s">
        <v>35</v>
      </c>
      <c r="G2702" s="2" t="s">
        <v>20</v>
      </c>
      <c r="H2702" s="2" t="s">
        <v>85</v>
      </c>
      <c r="I2702" s="2" t="s">
        <v>22</v>
      </c>
      <c r="J2702" s="2" t="s">
        <v>67</v>
      </c>
      <c r="K2702" s="2" t="s">
        <v>84</v>
      </c>
      <c r="L2702" s="2" t="s">
        <v>41</v>
      </c>
      <c r="M2702" s="2" t="s">
        <v>42</v>
      </c>
      <c r="N2702" s="2" t="s">
        <v>33</v>
      </c>
      <c r="O2702" s="2" t="s">
        <v>43</v>
      </c>
    </row>
    <row r="2703" spans="1:15" hidden="1">
      <c r="A2703" s="1" t="s">
        <v>48</v>
      </c>
      <c r="B2703" s="2">
        <v>2013</v>
      </c>
      <c r="C2703" s="2" t="s">
        <v>16</v>
      </c>
      <c r="D2703" s="2" t="s">
        <v>33</v>
      </c>
      <c r="E2703" s="2" t="s">
        <v>49</v>
      </c>
      <c r="F2703" s="2" t="s">
        <v>59</v>
      </c>
      <c r="G2703" s="2" t="s">
        <v>20</v>
      </c>
      <c r="H2703" s="2" t="s">
        <v>21</v>
      </c>
      <c r="I2703" s="2" t="s">
        <v>22</v>
      </c>
      <c r="J2703" s="2" t="s">
        <v>52</v>
      </c>
      <c r="K2703" s="2"/>
      <c r="L2703" s="2"/>
      <c r="M2703" s="2" t="s">
        <v>88</v>
      </c>
      <c r="N2703" s="2" t="s">
        <v>88</v>
      </c>
      <c r="O2703" s="2" t="s">
        <v>64</v>
      </c>
    </row>
    <row r="2704" spans="1:15">
      <c r="A2704" s="1" t="s">
        <v>15</v>
      </c>
      <c r="B2704" s="2">
        <v>2010</v>
      </c>
      <c r="C2704" s="2" t="s">
        <v>16</v>
      </c>
      <c r="D2704" s="2" t="s">
        <v>33</v>
      </c>
      <c r="E2704" s="2" t="s">
        <v>65</v>
      </c>
      <c r="F2704" s="2" t="s">
        <v>112</v>
      </c>
      <c r="G2704" s="2" t="s">
        <v>36</v>
      </c>
      <c r="H2704" s="2" t="s">
        <v>119</v>
      </c>
      <c r="I2704" s="2" t="s">
        <v>38</v>
      </c>
      <c r="J2704" s="2" t="s">
        <v>52</v>
      </c>
      <c r="K2704" s="2" t="s">
        <v>84</v>
      </c>
      <c r="L2704" s="2" t="s">
        <v>41</v>
      </c>
      <c r="M2704" s="2" t="s">
        <v>44</v>
      </c>
      <c r="N2704" s="2" t="s">
        <v>88</v>
      </c>
      <c r="O2704" s="2" t="s">
        <v>43</v>
      </c>
    </row>
    <row r="2705" spans="1:15" hidden="1">
      <c r="A2705" s="1" t="s">
        <v>15</v>
      </c>
      <c r="B2705" s="2">
        <v>2010</v>
      </c>
      <c r="C2705" s="2" t="s">
        <v>16</v>
      </c>
      <c r="D2705" s="2" t="s">
        <v>17</v>
      </c>
      <c r="E2705" s="2" t="s">
        <v>34</v>
      </c>
      <c r="F2705" s="2" t="s">
        <v>19</v>
      </c>
      <c r="G2705" s="2"/>
      <c r="H2705" s="2"/>
      <c r="I2705" s="2" t="s">
        <v>184</v>
      </c>
      <c r="J2705" s="2" t="s">
        <v>30</v>
      </c>
      <c r="K2705" s="2" t="s">
        <v>24</v>
      </c>
      <c r="L2705" s="2" t="s">
        <v>25</v>
      </c>
      <c r="M2705" s="2" t="s">
        <v>88</v>
      </c>
      <c r="N2705" s="2" t="s">
        <v>88</v>
      </c>
      <c r="O2705" s="2" t="s">
        <v>88</v>
      </c>
    </row>
    <row r="2706" spans="1:15">
      <c r="A2706" s="1" t="s">
        <v>15</v>
      </c>
      <c r="B2706" s="2">
        <v>2023</v>
      </c>
      <c r="C2706" s="2" t="s">
        <v>16</v>
      </c>
      <c r="D2706" s="2" t="s">
        <v>33</v>
      </c>
      <c r="E2706" s="2" t="s">
        <v>65</v>
      </c>
      <c r="F2706" s="2" t="s">
        <v>66</v>
      </c>
      <c r="G2706" s="2" t="s">
        <v>20</v>
      </c>
      <c r="H2706" s="2" t="s">
        <v>29</v>
      </c>
      <c r="I2706" s="2" t="s">
        <v>22</v>
      </c>
      <c r="J2706" s="2" t="s">
        <v>67</v>
      </c>
      <c r="K2706" s="2" t="s">
        <v>25</v>
      </c>
      <c r="L2706" s="2" t="s">
        <v>25</v>
      </c>
      <c r="M2706" s="2" t="s">
        <v>32</v>
      </c>
      <c r="N2706" s="2" t="s">
        <v>33</v>
      </c>
      <c r="O2706" s="2" t="s">
        <v>43</v>
      </c>
    </row>
    <row r="2707" spans="1:15" hidden="1">
      <c r="A2707" s="1" t="s">
        <v>15</v>
      </c>
      <c r="B2707" s="2">
        <v>2017</v>
      </c>
      <c r="C2707" s="2" t="s">
        <v>16</v>
      </c>
      <c r="D2707" s="2" t="s">
        <v>17</v>
      </c>
      <c r="E2707" s="2" t="s">
        <v>27</v>
      </c>
      <c r="F2707" s="2" t="s">
        <v>35</v>
      </c>
      <c r="G2707" s="2"/>
      <c r="H2707" s="2"/>
      <c r="I2707" s="2" t="s">
        <v>184</v>
      </c>
      <c r="J2707" s="2" t="s">
        <v>30</v>
      </c>
      <c r="K2707" s="2" t="s">
        <v>40</v>
      </c>
      <c r="L2707" s="2" t="s">
        <v>41</v>
      </c>
      <c r="M2707" s="2" t="s">
        <v>42</v>
      </c>
      <c r="N2707" s="2" t="s">
        <v>88</v>
      </c>
      <c r="O2707" s="2" t="s">
        <v>88</v>
      </c>
    </row>
    <row r="2708" spans="1:15" hidden="1">
      <c r="A2708" s="1" t="s">
        <v>15</v>
      </c>
      <c r="B2708" s="2">
        <v>2011</v>
      </c>
      <c r="C2708" s="2" t="s">
        <v>16</v>
      </c>
      <c r="D2708" s="2" t="s">
        <v>17</v>
      </c>
      <c r="E2708" s="2" t="s">
        <v>27</v>
      </c>
      <c r="F2708" s="2" t="s">
        <v>19</v>
      </c>
      <c r="G2708" s="2"/>
      <c r="H2708" s="2"/>
      <c r="I2708" s="2" t="s">
        <v>184</v>
      </c>
      <c r="J2708" s="2" t="s">
        <v>30</v>
      </c>
      <c r="K2708" s="2" t="s">
        <v>24</v>
      </c>
      <c r="L2708" s="2" t="s">
        <v>25</v>
      </c>
      <c r="M2708" s="2" t="s">
        <v>88</v>
      </c>
      <c r="N2708" s="2" t="s">
        <v>88</v>
      </c>
      <c r="O2708" s="2" t="s">
        <v>88</v>
      </c>
    </row>
    <row r="2709" spans="1:15" hidden="1">
      <c r="A2709" s="1" t="s">
        <v>15</v>
      </c>
      <c r="B2709" s="2">
        <v>2010</v>
      </c>
      <c r="C2709" s="2" t="s">
        <v>16</v>
      </c>
      <c r="D2709" s="2"/>
      <c r="E2709" s="2" t="s">
        <v>91</v>
      </c>
      <c r="F2709" s="2" t="s">
        <v>35</v>
      </c>
      <c r="G2709" s="2" t="s">
        <v>20</v>
      </c>
      <c r="H2709" s="2" t="s">
        <v>85</v>
      </c>
      <c r="I2709" s="2" t="s">
        <v>22</v>
      </c>
      <c r="J2709" s="2"/>
      <c r="K2709" s="2" t="s">
        <v>31</v>
      </c>
      <c r="L2709" s="2" t="s">
        <v>25</v>
      </c>
      <c r="M2709" s="2" t="s">
        <v>88</v>
      </c>
      <c r="N2709" s="2" t="s">
        <v>88</v>
      </c>
      <c r="O2709" s="2" t="s">
        <v>88</v>
      </c>
    </row>
    <row r="2710" spans="1:15" hidden="1">
      <c r="A2710" s="1" t="s">
        <v>15</v>
      </c>
      <c r="B2710" s="2">
        <v>2014</v>
      </c>
      <c r="C2710" s="2" t="s">
        <v>16</v>
      </c>
      <c r="D2710" s="2" t="s">
        <v>17</v>
      </c>
      <c r="E2710" s="2" t="s">
        <v>27</v>
      </c>
      <c r="F2710" s="2" t="s">
        <v>19</v>
      </c>
      <c r="G2710" s="2" t="s">
        <v>45</v>
      </c>
      <c r="H2710" s="2" t="s">
        <v>54</v>
      </c>
      <c r="I2710" s="2" t="s">
        <v>47</v>
      </c>
      <c r="J2710" s="2" t="s">
        <v>30</v>
      </c>
      <c r="K2710" s="2" t="s">
        <v>24</v>
      </c>
      <c r="L2710" s="2" t="s">
        <v>25</v>
      </c>
      <c r="M2710" s="2" t="s">
        <v>88</v>
      </c>
      <c r="N2710" s="2" t="s">
        <v>88</v>
      </c>
      <c r="O2710" s="2" t="s">
        <v>88</v>
      </c>
    </row>
    <row r="2711" spans="1:15" hidden="1">
      <c r="A2711" s="1" t="s">
        <v>15</v>
      </c>
      <c r="B2711" s="2">
        <v>2021</v>
      </c>
      <c r="C2711" s="2" t="s">
        <v>16</v>
      </c>
      <c r="D2711" s="2" t="s">
        <v>17</v>
      </c>
      <c r="E2711" s="2" t="s">
        <v>27</v>
      </c>
      <c r="F2711" s="2" t="s">
        <v>82</v>
      </c>
      <c r="G2711" s="2" t="s">
        <v>20</v>
      </c>
      <c r="H2711" s="2" t="s">
        <v>21</v>
      </c>
      <c r="I2711" s="2" t="s">
        <v>22</v>
      </c>
      <c r="J2711" s="2" t="s">
        <v>30</v>
      </c>
      <c r="K2711" s="2" t="s">
        <v>24</v>
      </c>
      <c r="L2711" s="2" t="s">
        <v>25</v>
      </c>
      <c r="M2711" s="2" t="s">
        <v>32</v>
      </c>
      <c r="N2711" s="2" t="s">
        <v>33</v>
      </c>
      <c r="O2711" s="2" t="s">
        <v>88</v>
      </c>
    </row>
    <row r="2712" spans="1:15">
      <c r="A2712" s="1" t="s">
        <v>15</v>
      </c>
      <c r="B2712" s="2">
        <v>2023</v>
      </c>
      <c r="C2712" s="2" t="s">
        <v>16</v>
      </c>
      <c r="D2712" s="2" t="s">
        <v>33</v>
      </c>
      <c r="E2712" s="2" t="s">
        <v>65</v>
      </c>
      <c r="F2712" s="2" t="s">
        <v>19</v>
      </c>
      <c r="G2712" s="2" t="s">
        <v>20</v>
      </c>
      <c r="H2712" s="2" t="s">
        <v>29</v>
      </c>
      <c r="I2712" s="2" t="s">
        <v>22</v>
      </c>
      <c r="J2712" s="2" t="s">
        <v>67</v>
      </c>
      <c r="K2712" s="2" t="s">
        <v>25</v>
      </c>
      <c r="L2712" s="2" t="s">
        <v>25</v>
      </c>
      <c r="M2712" s="2" t="s">
        <v>32</v>
      </c>
      <c r="N2712" s="2" t="s">
        <v>33</v>
      </c>
      <c r="O2712" s="2" t="s">
        <v>43</v>
      </c>
    </row>
    <row r="2713" spans="1:15">
      <c r="A2713" s="1" t="s">
        <v>15</v>
      </c>
      <c r="B2713" s="2">
        <v>2023</v>
      </c>
      <c r="C2713" s="2" t="s">
        <v>16</v>
      </c>
      <c r="D2713" s="2" t="s">
        <v>33</v>
      </c>
      <c r="E2713" s="2" t="s">
        <v>65</v>
      </c>
      <c r="F2713" s="2" t="s">
        <v>66</v>
      </c>
      <c r="G2713" s="2" t="s">
        <v>20</v>
      </c>
      <c r="H2713" s="2" t="s">
        <v>29</v>
      </c>
      <c r="I2713" s="2" t="s">
        <v>22</v>
      </c>
      <c r="J2713" s="2" t="s">
        <v>67</v>
      </c>
      <c r="K2713" s="2" t="s">
        <v>25</v>
      </c>
      <c r="L2713" s="2" t="s">
        <v>25</v>
      </c>
      <c r="M2713" s="2" t="s">
        <v>32</v>
      </c>
      <c r="N2713" s="2" t="s">
        <v>33</v>
      </c>
      <c r="O2713" s="2" t="s">
        <v>43</v>
      </c>
    </row>
    <row r="2714" spans="1:15" hidden="1">
      <c r="A2714" s="1" t="s">
        <v>15</v>
      </c>
      <c r="B2714" s="2">
        <v>2013</v>
      </c>
      <c r="C2714" s="2" t="s">
        <v>16</v>
      </c>
      <c r="D2714" s="2" t="s">
        <v>33</v>
      </c>
      <c r="E2714" s="2" t="s">
        <v>91</v>
      </c>
      <c r="F2714" s="2" t="s">
        <v>35</v>
      </c>
      <c r="G2714" s="2" t="s">
        <v>20</v>
      </c>
      <c r="H2714" s="2" t="s">
        <v>85</v>
      </c>
      <c r="I2714" s="2" t="s">
        <v>22</v>
      </c>
      <c r="J2714" s="2" t="s">
        <v>52</v>
      </c>
      <c r="K2714" s="2" t="s">
        <v>61</v>
      </c>
      <c r="L2714" s="2" t="s">
        <v>41</v>
      </c>
      <c r="M2714" s="2" t="s">
        <v>88</v>
      </c>
      <c r="N2714" s="2" t="s">
        <v>88</v>
      </c>
      <c r="O2714" s="2" t="s">
        <v>88</v>
      </c>
    </row>
    <row r="2715" spans="1:15" hidden="1">
      <c r="A2715" s="1" t="s">
        <v>15</v>
      </c>
      <c r="B2715" s="2">
        <v>2010</v>
      </c>
      <c r="C2715" s="2" t="s">
        <v>16</v>
      </c>
      <c r="D2715" s="2" t="s">
        <v>17</v>
      </c>
      <c r="E2715" s="2" t="s">
        <v>34</v>
      </c>
      <c r="F2715" s="2" t="s">
        <v>19</v>
      </c>
      <c r="G2715" s="2" t="s">
        <v>45</v>
      </c>
      <c r="H2715" s="2" t="s">
        <v>54</v>
      </c>
      <c r="I2715" s="2" t="s">
        <v>47</v>
      </c>
      <c r="J2715" s="2" t="s">
        <v>30</v>
      </c>
      <c r="K2715" s="2" t="s">
        <v>24</v>
      </c>
      <c r="L2715" s="2" t="s">
        <v>25</v>
      </c>
      <c r="M2715" s="2" t="s">
        <v>88</v>
      </c>
      <c r="N2715" s="2" t="s">
        <v>88</v>
      </c>
      <c r="O2715" s="2" t="s">
        <v>88</v>
      </c>
    </row>
    <row r="2716" spans="1:15">
      <c r="A2716" s="1" t="s">
        <v>15</v>
      </c>
      <c r="B2716" s="2">
        <v>2012</v>
      </c>
      <c r="C2716" s="2" t="s">
        <v>16</v>
      </c>
      <c r="D2716" s="2" t="s">
        <v>33</v>
      </c>
      <c r="E2716" s="2" t="s">
        <v>34</v>
      </c>
      <c r="F2716" s="2" t="s">
        <v>19</v>
      </c>
      <c r="G2716" s="2" t="s">
        <v>36</v>
      </c>
      <c r="H2716" s="2" t="s">
        <v>37</v>
      </c>
      <c r="I2716" s="2" t="s">
        <v>38</v>
      </c>
      <c r="J2716" s="2" t="s">
        <v>39</v>
      </c>
      <c r="K2716" s="2" t="s">
        <v>40</v>
      </c>
      <c r="L2716" s="2" t="s">
        <v>41</v>
      </c>
      <c r="M2716" s="2" t="s">
        <v>42</v>
      </c>
      <c r="N2716" s="2" t="s">
        <v>17</v>
      </c>
      <c r="O2716" s="2" t="s">
        <v>43</v>
      </c>
    </row>
    <row r="2717" spans="1:15" hidden="1">
      <c r="A2717" s="1" t="s">
        <v>15</v>
      </c>
      <c r="B2717" s="2">
        <v>2016</v>
      </c>
      <c r="C2717" s="2" t="s">
        <v>16</v>
      </c>
      <c r="D2717" s="2" t="s">
        <v>17</v>
      </c>
      <c r="E2717" s="2" t="s">
        <v>18</v>
      </c>
      <c r="F2717" s="2" t="s">
        <v>35</v>
      </c>
      <c r="G2717" s="2" t="s">
        <v>36</v>
      </c>
      <c r="H2717" s="2" t="s">
        <v>239</v>
      </c>
      <c r="I2717" s="2" t="s">
        <v>38</v>
      </c>
      <c r="J2717" s="2" t="s">
        <v>52</v>
      </c>
      <c r="K2717" s="2" t="s">
        <v>31</v>
      </c>
      <c r="L2717" s="2" t="s">
        <v>25</v>
      </c>
      <c r="M2717" s="2" t="s">
        <v>32</v>
      </c>
      <c r="N2717" s="2" t="s">
        <v>33</v>
      </c>
      <c r="O2717" s="2" t="s">
        <v>88</v>
      </c>
    </row>
    <row r="2718" spans="1:15" hidden="1">
      <c r="A2718" s="1"/>
      <c r="B2718" s="2">
        <v>2015</v>
      </c>
      <c r="C2718" s="2" t="s">
        <v>16</v>
      </c>
      <c r="D2718" s="2" t="s">
        <v>33</v>
      </c>
      <c r="E2718" s="2" t="s">
        <v>49</v>
      </c>
      <c r="F2718" s="2" t="s">
        <v>59</v>
      </c>
      <c r="G2718" s="2" t="s">
        <v>20</v>
      </c>
      <c r="H2718" s="2" t="s">
        <v>51</v>
      </c>
      <c r="I2718" s="2" t="s">
        <v>22</v>
      </c>
      <c r="J2718" s="2" t="s">
        <v>67</v>
      </c>
      <c r="K2718" s="2"/>
      <c r="L2718" s="2"/>
      <c r="M2718" s="2" t="s">
        <v>88</v>
      </c>
      <c r="N2718" s="2" t="s">
        <v>17</v>
      </c>
      <c r="O2718" s="2" t="s">
        <v>88</v>
      </c>
    </row>
    <row r="2719" spans="1:15">
      <c r="A2719" s="1" t="s">
        <v>15</v>
      </c>
      <c r="B2719" s="2">
        <v>2023</v>
      </c>
      <c r="C2719" s="2" t="s">
        <v>16</v>
      </c>
      <c r="D2719" s="2" t="s">
        <v>33</v>
      </c>
      <c r="E2719" s="2" t="s">
        <v>65</v>
      </c>
      <c r="F2719" s="2" t="s">
        <v>72</v>
      </c>
      <c r="G2719" s="2" t="s">
        <v>20</v>
      </c>
      <c r="H2719" s="2" t="s">
        <v>29</v>
      </c>
      <c r="I2719" s="2" t="s">
        <v>22</v>
      </c>
      <c r="J2719" s="2" t="s">
        <v>67</v>
      </c>
      <c r="K2719" s="2" t="s">
        <v>25</v>
      </c>
      <c r="L2719" s="2" t="s">
        <v>25</v>
      </c>
      <c r="M2719" s="2" t="s">
        <v>32</v>
      </c>
      <c r="N2719" s="2" t="s">
        <v>33</v>
      </c>
      <c r="O2719" s="2" t="s">
        <v>43</v>
      </c>
    </row>
    <row r="2720" spans="1:15" hidden="1">
      <c r="A2720" s="1" t="s">
        <v>15</v>
      </c>
      <c r="B2720" s="2">
        <v>2012</v>
      </c>
      <c r="C2720" s="2" t="s">
        <v>16</v>
      </c>
      <c r="D2720" s="2" t="s">
        <v>17</v>
      </c>
      <c r="E2720" s="2" t="s">
        <v>18</v>
      </c>
      <c r="F2720" s="2" t="s">
        <v>28</v>
      </c>
      <c r="G2720" s="2" t="s">
        <v>20</v>
      </c>
      <c r="H2720" s="2" t="s">
        <v>21</v>
      </c>
      <c r="I2720" s="2" t="s">
        <v>22</v>
      </c>
      <c r="J2720" s="2" t="s">
        <v>23</v>
      </c>
      <c r="K2720" s="2"/>
      <c r="L2720" s="2"/>
      <c r="M2720" s="2" t="s">
        <v>42</v>
      </c>
      <c r="N2720" s="2" t="s">
        <v>88</v>
      </c>
      <c r="O2720" s="2" t="s">
        <v>88</v>
      </c>
    </row>
    <row r="2721" spans="1:15" hidden="1">
      <c r="A2721" s="1" t="s">
        <v>48</v>
      </c>
      <c r="B2721" s="2">
        <v>2013</v>
      </c>
      <c r="C2721" s="2" t="s">
        <v>16</v>
      </c>
      <c r="D2721" s="2"/>
      <c r="E2721" s="2" t="s">
        <v>49</v>
      </c>
      <c r="F2721" s="2" t="s">
        <v>95</v>
      </c>
      <c r="G2721" s="2" t="s">
        <v>20</v>
      </c>
      <c r="H2721" s="2" t="s">
        <v>21</v>
      </c>
      <c r="I2721" s="2" t="s">
        <v>22</v>
      </c>
      <c r="J2721" s="2" t="s">
        <v>67</v>
      </c>
      <c r="K2721" s="2" t="s">
        <v>61</v>
      </c>
      <c r="L2721" s="2" t="s">
        <v>41</v>
      </c>
      <c r="M2721" s="2" t="s">
        <v>88</v>
      </c>
      <c r="N2721" s="2" t="s">
        <v>33</v>
      </c>
      <c r="O2721" s="2" t="s">
        <v>88</v>
      </c>
    </row>
    <row r="2722" spans="1:15">
      <c r="A2722" s="1" t="s">
        <v>15</v>
      </c>
      <c r="B2722" s="2">
        <v>2021</v>
      </c>
      <c r="C2722" s="2" t="s">
        <v>16</v>
      </c>
      <c r="D2722" s="2" t="s">
        <v>33</v>
      </c>
      <c r="E2722" s="2" t="s">
        <v>65</v>
      </c>
      <c r="F2722" s="2" t="s">
        <v>66</v>
      </c>
      <c r="G2722" s="2" t="s">
        <v>20</v>
      </c>
      <c r="H2722" s="2" t="s">
        <v>85</v>
      </c>
      <c r="I2722" s="2" t="s">
        <v>22</v>
      </c>
      <c r="J2722" s="2" t="s">
        <v>67</v>
      </c>
      <c r="K2722" s="2" t="s">
        <v>31</v>
      </c>
      <c r="L2722" s="2" t="s">
        <v>25</v>
      </c>
      <c r="M2722" s="2" t="s">
        <v>88</v>
      </c>
      <c r="N2722" s="2" t="s">
        <v>33</v>
      </c>
      <c r="O2722" s="2" t="s">
        <v>43</v>
      </c>
    </row>
    <row r="2723" spans="1:15">
      <c r="A2723" s="1" t="s">
        <v>15</v>
      </c>
      <c r="B2723" s="2">
        <v>2013</v>
      </c>
      <c r="C2723" s="2" t="s">
        <v>16</v>
      </c>
      <c r="D2723" s="2" t="s">
        <v>33</v>
      </c>
      <c r="E2723" s="2" t="s">
        <v>34</v>
      </c>
      <c r="F2723" s="2" t="s">
        <v>100</v>
      </c>
      <c r="G2723" s="2" t="s">
        <v>36</v>
      </c>
      <c r="H2723" s="2" t="s">
        <v>37</v>
      </c>
      <c r="I2723" s="2" t="s">
        <v>38</v>
      </c>
      <c r="J2723" s="2" t="s">
        <v>39</v>
      </c>
      <c r="K2723" s="2" t="s">
        <v>84</v>
      </c>
      <c r="L2723" s="2" t="s">
        <v>41</v>
      </c>
      <c r="M2723" s="2" t="s">
        <v>32</v>
      </c>
      <c r="N2723" s="2" t="s">
        <v>88</v>
      </c>
      <c r="O2723" s="2" t="s">
        <v>43</v>
      </c>
    </row>
    <row r="2724" spans="1:15" hidden="1">
      <c r="A2724" s="1" t="s">
        <v>15</v>
      </c>
      <c r="B2724" s="2">
        <v>2018</v>
      </c>
      <c r="C2724" s="2" t="s">
        <v>16</v>
      </c>
      <c r="D2724" s="2" t="s">
        <v>33</v>
      </c>
      <c r="E2724" s="2" t="s">
        <v>65</v>
      </c>
      <c r="F2724" s="2" t="s">
        <v>35</v>
      </c>
      <c r="G2724" s="2" t="s">
        <v>20</v>
      </c>
      <c r="H2724" s="2" t="s">
        <v>71</v>
      </c>
      <c r="I2724" s="2" t="s">
        <v>22</v>
      </c>
      <c r="J2724" s="2" t="s">
        <v>52</v>
      </c>
      <c r="K2724" s="2" t="s">
        <v>31</v>
      </c>
      <c r="L2724" s="2" t="s">
        <v>25</v>
      </c>
      <c r="M2724" s="2" t="s">
        <v>42</v>
      </c>
      <c r="N2724" s="2" t="s">
        <v>17</v>
      </c>
      <c r="O2724" s="2" t="s">
        <v>88</v>
      </c>
    </row>
    <row r="2725" spans="1:15" hidden="1">
      <c r="A2725" s="1" t="s">
        <v>15</v>
      </c>
      <c r="B2725" s="2">
        <v>2012</v>
      </c>
      <c r="C2725" s="2" t="s">
        <v>16</v>
      </c>
      <c r="D2725" s="2" t="s">
        <v>17</v>
      </c>
      <c r="E2725" s="2" t="s">
        <v>27</v>
      </c>
      <c r="F2725" s="2" t="s">
        <v>72</v>
      </c>
      <c r="G2725" s="2" t="s">
        <v>36</v>
      </c>
      <c r="H2725" s="2" t="s">
        <v>119</v>
      </c>
      <c r="I2725" s="2" t="s">
        <v>38</v>
      </c>
      <c r="J2725" s="2" t="s">
        <v>30</v>
      </c>
      <c r="K2725" s="2"/>
      <c r="L2725" s="2"/>
      <c r="M2725" s="2" t="s">
        <v>42</v>
      </c>
      <c r="N2725" s="2" t="s">
        <v>88</v>
      </c>
      <c r="O2725" s="2" t="s">
        <v>88</v>
      </c>
    </row>
    <row r="2726" spans="1:15" hidden="1">
      <c r="A2726" s="1" t="s">
        <v>15</v>
      </c>
      <c r="B2726" s="2">
        <v>2015</v>
      </c>
      <c r="C2726" s="2" t="s">
        <v>16</v>
      </c>
      <c r="D2726" s="2" t="s">
        <v>17</v>
      </c>
      <c r="E2726" s="2" t="s">
        <v>18</v>
      </c>
      <c r="F2726" s="2" t="s">
        <v>35</v>
      </c>
      <c r="G2726" s="2" t="s">
        <v>45</v>
      </c>
      <c r="H2726" s="2" t="s">
        <v>54</v>
      </c>
      <c r="I2726" s="2" t="s">
        <v>47</v>
      </c>
      <c r="J2726" s="2" t="s">
        <v>77</v>
      </c>
      <c r="K2726" s="2"/>
      <c r="L2726" s="2"/>
      <c r="M2726" s="2" t="s">
        <v>42</v>
      </c>
      <c r="N2726" s="2" t="s">
        <v>33</v>
      </c>
      <c r="O2726" s="2" t="s">
        <v>88</v>
      </c>
    </row>
    <row r="2727" spans="1:15" hidden="1">
      <c r="A2727" s="1" t="s">
        <v>63</v>
      </c>
      <c r="B2727" s="2">
        <v>2017</v>
      </c>
      <c r="C2727" s="2" t="s">
        <v>16</v>
      </c>
      <c r="D2727" s="2" t="s">
        <v>17</v>
      </c>
      <c r="E2727" s="2" t="s">
        <v>27</v>
      </c>
      <c r="F2727" s="2" t="s">
        <v>19</v>
      </c>
      <c r="G2727" s="2" t="s">
        <v>45</v>
      </c>
      <c r="H2727" s="2" t="s">
        <v>54</v>
      </c>
      <c r="I2727" s="2" t="s">
        <v>47</v>
      </c>
      <c r="J2727" s="2" t="s">
        <v>30</v>
      </c>
      <c r="K2727" s="2"/>
      <c r="L2727" s="2"/>
      <c r="M2727" s="2" t="s">
        <v>42</v>
      </c>
      <c r="N2727" s="2" t="s">
        <v>33</v>
      </c>
      <c r="O2727" s="2" t="s">
        <v>88</v>
      </c>
    </row>
    <row r="2728" spans="1:15" hidden="1">
      <c r="A2728" s="1" t="s">
        <v>48</v>
      </c>
      <c r="B2728" s="2">
        <v>2008</v>
      </c>
      <c r="C2728" s="2" t="s">
        <v>16</v>
      </c>
      <c r="D2728" s="2" t="s">
        <v>17</v>
      </c>
      <c r="E2728" s="2" t="s">
        <v>27</v>
      </c>
      <c r="F2728" s="2" t="s">
        <v>19</v>
      </c>
      <c r="G2728" s="2" t="s">
        <v>36</v>
      </c>
      <c r="H2728" s="2" t="s">
        <v>162</v>
      </c>
      <c r="I2728" s="2" t="s">
        <v>38</v>
      </c>
      <c r="J2728" s="2" t="s">
        <v>30</v>
      </c>
      <c r="K2728" s="2"/>
      <c r="L2728" s="2"/>
      <c r="M2728" s="2" t="s">
        <v>44</v>
      </c>
      <c r="N2728" s="2" t="s">
        <v>88</v>
      </c>
      <c r="O2728" s="2" t="s">
        <v>88</v>
      </c>
    </row>
    <row r="2729" spans="1:15" hidden="1">
      <c r="A2729" s="1"/>
      <c r="B2729" s="2">
        <v>2013</v>
      </c>
      <c r="C2729" s="2" t="s">
        <v>16</v>
      </c>
      <c r="D2729" s="2" t="s">
        <v>33</v>
      </c>
      <c r="E2729" s="2" t="s">
        <v>79</v>
      </c>
      <c r="F2729" s="2" t="s">
        <v>19</v>
      </c>
      <c r="G2729" s="2" t="s">
        <v>20</v>
      </c>
      <c r="H2729" s="2" t="s">
        <v>101</v>
      </c>
      <c r="I2729" s="2" t="s">
        <v>76</v>
      </c>
      <c r="J2729" s="2" t="s">
        <v>67</v>
      </c>
      <c r="K2729" s="2"/>
      <c r="L2729" s="2"/>
      <c r="M2729" s="2" t="s">
        <v>88</v>
      </c>
      <c r="N2729" s="2" t="s">
        <v>33</v>
      </c>
      <c r="O2729" s="2" t="s">
        <v>78</v>
      </c>
    </row>
    <row r="2730" spans="1:15" hidden="1">
      <c r="A2730" s="1" t="s">
        <v>15</v>
      </c>
      <c r="B2730" s="2">
        <v>2013</v>
      </c>
      <c r="C2730" s="2" t="s">
        <v>16</v>
      </c>
      <c r="D2730" s="2" t="s">
        <v>17</v>
      </c>
      <c r="E2730" s="2" t="s">
        <v>27</v>
      </c>
      <c r="F2730" s="2" t="s">
        <v>19</v>
      </c>
      <c r="G2730" s="2" t="s">
        <v>45</v>
      </c>
      <c r="H2730" s="2" t="s">
        <v>54</v>
      </c>
      <c r="I2730" s="2" t="s">
        <v>47</v>
      </c>
      <c r="J2730" s="2" t="s">
        <v>30</v>
      </c>
      <c r="K2730" s="2" t="s">
        <v>24</v>
      </c>
      <c r="L2730" s="2" t="s">
        <v>25</v>
      </c>
      <c r="M2730" s="2" t="s">
        <v>88</v>
      </c>
      <c r="N2730" s="2" t="s">
        <v>88</v>
      </c>
      <c r="O2730" s="2" t="s">
        <v>88</v>
      </c>
    </row>
    <row r="2731" spans="1:15" hidden="1">
      <c r="A2731" s="1" t="s">
        <v>15</v>
      </c>
      <c r="B2731" s="2">
        <v>2010</v>
      </c>
      <c r="C2731" s="2" t="s">
        <v>16</v>
      </c>
      <c r="D2731" s="2" t="s">
        <v>17</v>
      </c>
      <c r="E2731" s="2" t="s">
        <v>18</v>
      </c>
      <c r="F2731" s="2" t="s">
        <v>19</v>
      </c>
      <c r="G2731" s="2"/>
      <c r="H2731" s="2"/>
      <c r="I2731" s="2" t="s">
        <v>184</v>
      </c>
      <c r="J2731" s="2" t="s">
        <v>23</v>
      </c>
      <c r="K2731" s="2" t="s">
        <v>24</v>
      </c>
      <c r="L2731" s="2" t="s">
        <v>25</v>
      </c>
      <c r="M2731" s="2" t="s">
        <v>88</v>
      </c>
      <c r="N2731" s="2" t="s">
        <v>88</v>
      </c>
      <c r="O2731" s="2" t="s">
        <v>88</v>
      </c>
    </row>
    <row r="2732" spans="1:15" hidden="1">
      <c r="A2732" s="1" t="s">
        <v>15</v>
      </c>
      <c r="B2732" s="2">
        <v>2013</v>
      </c>
      <c r="C2732" s="2" t="s">
        <v>16</v>
      </c>
      <c r="D2732" s="2" t="s">
        <v>17</v>
      </c>
      <c r="E2732" s="2" t="s">
        <v>18</v>
      </c>
      <c r="F2732" s="2" t="s">
        <v>19</v>
      </c>
      <c r="G2732" s="2" t="s">
        <v>45</v>
      </c>
      <c r="H2732" s="2" t="s">
        <v>54</v>
      </c>
      <c r="I2732" s="2" t="s">
        <v>47</v>
      </c>
      <c r="J2732" s="2" t="s">
        <v>23</v>
      </c>
      <c r="K2732" s="2"/>
      <c r="L2732" s="2"/>
      <c r="M2732" s="2" t="s">
        <v>42</v>
      </c>
      <c r="N2732" s="2" t="s">
        <v>33</v>
      </c>
      <c r="O2732" s="2" t="s">
        <v>88</v>
      </c>
    </row>
    <row r="2733" spans="1:15" hidden="1">
      <c r="A2733" s="1" t="s">
        <v>15</v>
      </c>
      <c r="B2733" s="2">
        <v>2012</v>
      </c>
      <c r="C2733" s="2" t="s">
        <v>16</v>
      </c>
      <c r="D2733" s="2" t="s">
        <v>17</v>
      </c>
      <c r="E2733" s="2" t="s">
        <v>27</v>
      </c>
      <c r="F2733" s="2" t="s">
        <v>19</v>
      </c>
      <c r="G2733" s="2" t="s">
        <v>45</v>
      </c>
      <c r="H2733" s="2" t="s">
        <v>54</v>
      </c>
      <c r="I2733" s="2" t="s">
        <v>47</v>
      </c>
      <c r="J2733" s="2" t="s">
        <v>30</v>
      </c>
      <c r="K2733" s="2" t="s">
        <v>24</v>
      </c>
      <c r="L2733" s="2" t="s">
        <v>25</v>
      </c>
      <c r="M2733" s="2" t="s">
        <v>88</v>
      </c>
      <c r="N2733" s="2" t="s">
        <v>88</v>
      </c>
      <c r="O2733" s="2" t="s">
        <v>88</v>
      </c>
    </row>
    <row r="2734" spans="1:15" hidden="1">
      <c r="A2734" s="1" t="s">
        <v>118</v>
      </c>
      <c r="B2734" s="2">
        <v>2020</v>
      </c>
      <c r="C2734" s="2" t="s">
        <v>16</v>
      </c>
      <c r="D2734" s="2" t="s">
        <v>17</v>
      </c>
      <c r="E2734" s="2" t="s">
        <v>27</v>
      </c>
      <c r="F2734" s="2" t="s">
        <v>66</v>
      </c>
      <c r="G2734" s="2" t="s">
        <v>20</v>
      </c>
      <c r="H2734" s="2" t="s">
        <v>51</v>
      </c>
      <c r="I2734" s="2" t="s">
        <v>22</v>
      </c>
      <c r="J2734" s="2" t="s">
        <v>30</v>
      </c>
      <c r="K2734" s="2" t="s">
        <v>31</v>
      </c>
      <c r="L2734" s="2" t="s">
        <v>25</v>
      </c>
      <c r="M2734" s="2" t="s">
        <v>81</v>
      </c>
      <c r="N2734" s="2" t="s">
        <v>33</v>
      </c>
      <c r="O2734" s="2" t="s">
        <v>88</v>
      </c>
    </row>
    <row r="2735" spans="1:15">
      <c r="A2735" s="1" t="s">
        <v>48</v>
      </c>
      <c r="B2735" s="2">
        <v>2015</v>
      </c>
      <c r="C2735" s="2" t="s">
        <v>16</v>
      </c>
      <c r="D2735" s="2" t="s">
        <v>33</v>
      </c>
      <c r="E2735" s="2" t="s">
        <v>91</v>
      </c>
      <c r="F2735" s="2" t="s">
        <v>112</v>
      </c>
      <c r="G2735" s="2" t="s">
        <v>36</v>
      </c>
      <c r="H2735" s="2" t="s">
        <v>113</v>
      </c>
      <c r="I2735" s="2" t="s">
        <v>38</v>
      </c>
      <c r="J2735" s="2" t="s">
        <v>39</v>
      </c>
      <c r="K2735" s="2"/>
      <c r="L2735" s="2"/>
      <c r="M2735" s="2" t="s">
        <v>32</v>
      </c>
      <c r="N2735" s="2" t="s">
        <v>33</v>
      </c>
      <c r="O2735" s="2" t="s">
        <v>43</v>
      </c>
    </row>
    <row r="2736" spans="1:15" hidden="1">
      <c r="A2736" s="1" t="s">
        <v>63</v>
      </c>
      <c r="B2736" s="2">
        <v>2014</v>
      </c>
      <c r="C2736" s="2" t="s">
        <v>16</v>
      </c>
      <c r="D2736" s="2" t="s">
        <v>33</v>
      </c>
      <c r="E2736" s="2" t="s">
        <v>49</v>
      </c>
      <c r="F2736" s="2" t="s">
        <v>50</v>
      </c>
      <c r="G2736" s="2" t="s">
        <v>20</v>
      </c>
      <c r="H2736" s="2" t="s">
        <v>51</v>
      </c>
      <c r="I2736" s="2" t="s">
        <v>22</v>
      </c>
      <c r="J2736" s="2" t="s">
        <v>52</v>
      </c>
      <c r="K2736" s="2"/>
      <c r="L2736" s="2"/>
      <c r="M2736" s="2" t="s">
        <v>32</v>
      </c>
      <c r="N2736" s="2" t="s">
        <v>33</v>
      </c>
      <c r="O2736" s="2" t="s">
        <v>88</v>
      </c>
    </row>
    <row r="2737" spans="1:15" hidden="1">
      <c r="A2737" s="1" t="s">
        <v>15</v>
      </c>
      <c r="B2737" s="2">
        <v>2010</v>
      </c>
      <c r="C2737" s="2" t="s">
        <v>16</v>
      </c>
      <c r="D2737" s="2" t="s">
        <v>17</v>
      </c>
      <c r="E2737" s="2" t="s">
        <v>18</v>
      </c>
      <c r="F2737" s="2" t="s">
        <v>19</v>
      </c>
      <c r="G2737" s="2" t="s">
        <v>20</v>
      </c>
      <c r="H2737" s="2" t="s">
        <v>21</v>
      </c>
      <c r="I2737" s="2" t="s">
        <v>22</v>
      </c>
      <c r="J2737" s="2" t="s">
        <v>23</v>
      </c>
      <c r="K2737" s="2" t="s">
        <v>24</v>
      </c>
      <c r="L2737" s="2" t="s">
        <v>25</v>
      </c>
      <c r="M2737" s="2" t="s">
        <v>88</v>
      </c>
      <c r="N2737" s="2" t="s">
        <v>88</v>
      </c>
      <c r="O2737" s="2" t="s">
        <v>88</v>
      </c>
    </row>
    <row r="2738" spans="1:15">
      <c r="A2738" s="1" t="s">
        <v>15</v>
      </c>
      <c r="B2738" s="2">
        <v>2023</v>
      </c>
      <c r="C2738" s="2" t="s">
        <v>16</v>
      </c>
      <c r="D2738" s="2" t="s">
        <v>33</v>
      </c>
      <c r="E2738" s="2" t="s">
        <v>65</v>
      </c>
      <c r="F2738" s="2" t="s">
        <v>72</v>
      </c>
      <c r="G2738" s="2" t="s">
        <v>20</v>
      </c>
      <c r="H2738" s="2" t="s">
        <v>29</v>
      </c>
      <c r="I2738" s="2" t="s">
        <v>22</v>
      </c>
      <c r="J2738" s="2" t="s">
        <v>67</v>
      </c>
      <c r="K2738" s="2" t="s">
        <v>25</v>
      </c>
      <c r="L2738" s="2" t="s">
        <v>25</v>
      </c>
      <c r="M2738" s="2" t="s">
        <v>32</v>
      </c>
      <c r="N2738" s="2" t="s">
        <v>33</v>
      </c>
      <c r="O2738" s="2" t="s">
        <v>43</v>
      </c>
    </row>
    <row r="2739" spans="1:15" hidden="1">
      <c r="A2739" s="1" t="s">
        <v>15</v>
      </c>
      <c r="B2739" s="2">
        <v>2010</v>
      </c>
      <c r="C2739" s="2" t="s">
        <v>16</v>
      </c>
      <c r="D2739" s="2" t="s">
        <v>33</v>
      </c>
      <c r="E2739" s="2" t="s">
        <v>65</v>
      </c>
      <c r="F2739" s="2" t="s">
        <v>35</v>
      </c>
      <c r="G2739" s="2" t="s">
        <v>36</v>
      </c>
      <c r="H2739" s="2" t="s">
        <v>60</v>
      </c>
      <c r="I2739" s="2" t="s">
        <v>38</v>
      </c>
      <c r="J2739" s="2" t="s">
        <v>52</v>
      </c>
      <c r="K2739" s="2"/>
      <c r="L2739" s="2"/>
      <c r="M2739" s="2" t="s">
        <v>88</v>
      </c>
      <c r="N2739" s="2" t="s">
        <v>88</v>
      </c>
      <c r="O2739" s="2" t="s">
        <v>88</v>
      </c>
    </row>
    <row r="2740" spans="1:15" hidden="1">
      <c r="A2740" s="1" t="s">
        <v>15</v>
      </c>
      <c r="B2740" s="2">
        <v>2013</v>
      </c>
      <c r="C2740" s="2" t="s">
        <v>16</v>
      </c>
      <c r="D2740" s="2"/>
      <c r="E2740" s="2" t="s">
        <v>91</v>
      </c>
      <c r="F2740" s="2" t="s">
        <v>66</v>
      </c>
      <c r="G2740" s="2"/>
      <c r="H2740" s="2"/>
      <c r="I2740" s="2" t="s">
        <v>184</v>
      </c>
      <c r="J2740" s="2"/>
      <c r="K2740" s="2"/>
      <c r="L2740" s="2"/>
      <c r="M2740" s="2" t="s">
        <v>81</v>
      </c>
      <c r="N2740" s="2" t="s">
        <v>33</v>
      </c>
      <c r="O2740" s="2" t="s">
        <v>88</v>
      </c>
    </row>
    <row r="2741" spans="1:15" hidden="1">
      <c r="A2741" s="1" t="s">
        <v>15</v>
      </c>
      <c r="B2741" s="2">
        <v>2013</v>
      </c>
      <c r="C2741" s="2" t="s">
        <v>16</v>
      </c>
      <c r="D2741" s="2" t="s">
        <v>33</v>
      </c>
      <c r="E2741" s="2" t="s">
        <v>34</v>
      </c>
      <c r="F2741" s="2" t="s">
        <v>35</v>
      </c>
      <c r="G2741" s="2" t="s">
        <v>36</v>
      </c>
      <c r="H2741" s="2" t="s">
        <v>37</v>
      </c>
      <c r="I2741" s="2" t="s">
        <v>38</v>
      </c>
      <c r="J2741" s="2" t="s">
        <v>39</v>
      </c>
      <c r="K2741" s="2"/>
      <c r="L2741" s="2"/>
      <c r="M2741" s="2" t="s">
        <v>32</v>
      </c>
      <c r="N2741" s="2" t="s">
        <v>88</v>
      </c>
      <c r="O2741" s="2" t="s">
        <v>88</v>
      </c>
    </row>
    <row r="2742" spans="1:15">
      <c r="A2742" s="1" t="s">
        <v>48</v>
      </c>
      <c r="B2742" s="2">
        <v>2016</v>
      </c>
      <c r="C2742" s="2" t="s">
        <v>16</v>
      </c>
      <c r="D2742" s="2" t="s">
        <v>33</v>
      </c>
      <c r="E2742" s="2" t="s">
        <v>79</v>
      </c>
      <c r="F2742" s="2" t="s">
        <v>35</v>
      </c>
      <c r="G2742" s="2" t="s">
        <v>20</v>
      </c>
      <c r="H2742" s="2" t="s">
        <v>101</v>
      </c>
      <c r="I2742" s="2" t="s">
        <v>76</v>
      </c>
      <c r="J2742" s="2" t="s">
        <v>67</v>
      </c>
      <c r="K2742" s="2" t="s">
        <v>31</v>
      </c>
      <c r="L2742" s="2" t="s">
        <v>25</v>
      </c>
      <c r="M2742" s="2" t="s">
        <v>88</v>
      </c>
      <c r="N2742" s="2" t="s">
        <v>17</v>
      </c>
      <c r="O2742" s="2" t="s">
        <v>43</v>
      </c>
    </row>
    <row r="2743" spans="1:15">
      <c r="A2743" s="1" t="s">
        <v>15</v>
      </c>
      <c r="B2743" s="2">
        <v>2012</v>
      </c>
      <c r="C2743" s="2" t="s">
        <v>16</v>
      </c>
      <c r="D2743" s="2" t="s">
        <v>33</v>
      </c>
      <c r="E2743" s="2" t="s">
        <v>49</v>
      </c>
      <c r="F2743" s="2" t="s">
        <v>72</v>
      </c>
      <c r="G2743" s="2" t="s">
        <v>20</v>
      </c>
      <c r="H2743" s="2" t="s">
        <v>51</v>
      </c>
      <c r="I2743" s="2" t="s">
        <v>22</v>
      </c>
      <c r="J2743" s="2" t="s">
        <v>52</v>
      </c>
      <c r="K2743" s="2" t="s">
        <v>31</v>
      </c>
      <c r="L2743" s="2" t="s">
        <v>25</v>
      </c>
      <c r="M2743" s="2" t="s">
        <v>32</v>
      </c>
      <c r="N2743" s="2" t="s">
        <v>88</v>
      </c>
      <c r="O2743" s="2" t="s">
        <v>43</v>
      </c>
    </row>
    <row r="2744" spans="1:15" hidden="1">
      <c r="A2744" s="1" t="s">
        <v>15</v>
      </c>
      <c r="B2744" s="2">
        <v>2021</v>
      </c>
      <c r="C2744" s="2" t="s">
        <v>16</v>
      </c>
      <c r="D2744" s="2" t="s">
        <v>17</v>
      </c>
      <c r="E2744" s="2" t="s">
        <v>18</v>
      </c>
      <c r="F2744" s="2" t="s">
        <v>72</v>
      </c>
      <c r="G2744" s="2" t="s">
        <v>20</v>
      </c>
      <c r="H2744" s="2" t="s">
        <v>21</v>
      </c>
      <c r="I2744" s="2" t="s">
        <v>22</v>
      </c>
      <c r="J2744" s="2" t="s">
        <v>23</v>
      </c>
      <c r="K2744" s="2"/>
      <c r="L2744" s="2"/>
      <c r="M2744" s="2" t="s">
        <v>88</v>
      </c>
      <c r="N2744" s="2" t="s">
        <v>17</v>
      </c>
      <c r="O2744" s="2" t="s">
        <v>88</v>
      </c>
    </row>
    <row r="2745" spans="1:15" hidden="1">
      <c r="A2745" s="1" t="s">
        <v>63</v>
      </c>
      <c r="B2745" s="2">
        <v>2013</v>
      </c>
      <c r="C2745" s="2" t="s">
        <v>16</v>
      </c>
      <c r="D2745" s="2" t="s">
        <v>17</v>
      </c>
      <c r="E2745" s="2" t="s">
        <v>18</v>
      </c>
      <c r="F2745" s="2" t="s">
        <v>35</v>
      </c>
      <c r="G2745" s="2" t="s">
        <v>36</v>
      </c>
      <c r="H2745" s="2" t="s">
        <v>60</v>
      </c>
      <c r="I2745" s="2" t="s">
        <v>38</v>
      </c>
      <c r="J2745" s="2" t="s">
        <v>23</v>
      </c>
      <c r="K2745" s="2" t="s">
        <v>40</v>
      </c>
      <c r="L2745" s="2" t="s">
        <v>41</v>
      </c>
      <c r="M2745" s="2" t="s">
        <v>42</v>
      </c>
      <c r="N2745" s="2" t="s">
        <v>88</v>
      </c>
      <c r="O2745" s="2" t="s">
        <v>88</v>
      </c>
    </row>
    <row r="2746" spans="1:15">
      <c r="A2746" s="1" t="s">
        <v>15</v>
      </c>
      <c r="B2746" s="2">
        <v>2023</v>
      </c>
      <c r="C2746" s="2" t="s">
        <v>16</v>
      </c>
      <c r="D2746" s="2" t="s">
        <v>33</v>
      </c>
      <c r="E2746" s="2" t="s">
        <v>65</v>
      </c>
      <c r="F2746" s="2" t="s">
        <v>66</v>
      </c>
      <c r="G2746" s="2" t="s">
        <v>20</v>
      </c>
      <c r="H2746" s="2" t="s">
        <v>29</v>
      </c>
      <c r="I2746" s="2" t="s">
        <v>22</v>
      </c>
      <c r="J2746" s="2" t="s">
        <v>67</v>
      </c>
      <c r="K2746" s="2" t="s">
        <v>25</v>
      </c>
      <c r="L2746" s="2" t="s">
        <v>25</v>
      </c>
      <c r="M2746" s="2" t="s">
        <v>32</v>
      </c>
      <c r="N2746" s="2" t="s">
        <v>33</v>
      </c>
      <c r="O2746" s="2" t="s">
        <v>43</v>
      </c>
    </row>
    <row r="2747" spans="1:15">
      <c r="A2747" s="1" t="s">
        <v>15</v>
      </c>
      <c r="B2747" s="2">
        <v>2023</v>
      </c>
      <c r="C2747" s="2" t="s">
        <v>16</v>
      </c>
      <c r="D2747" s="2" t="s">
        <v>33</v>
      </c>
      <c r="E2747" s="2" t="s">
        <v>65</v>
      </c>
      <c r="F2747" s="2" t="s">
        <v>66</v>
      </c>
      <c r="G2747" s="2" t="s">
        <v>20</v>
      </c>
      <c r="H2747" s="2" t="s">
        <v>29</v>
      </c>
      <c r="I2747" s="2" t="s">
        <v>22</v>
      </c>
      <c r="J2747" s="2" t="s">
        <v>67</v>
      </c>
      <c r="K2747" s="2" t="s">
        <v>25</v>
      </c>
      <c r="L2747" s="2" t="s">
        <v>25</v>
      </c>
      <c r="M2747" s="2" t="s">
        <v>32</v>
      </c>
      <c r="N2747" s="2" t="s">
        <v>33</v>
      </c>
      <c r="O2747" s="2" t="s">
        <v>43</v>
      </c>
    </row>
    <row r="2748" spans="1:15" hidden="1">
      <c r="A2748" s="1" t="s">
        <v>15</v>
      </c>
      <c r="B2748" s="2">
        <v>2012</v>
      </c>
      <c r="C2748" s="2" t="s">
        <v>16</v>
      </c>
      <c r="D2748" s="2" t="s">
        <v>17</v>
      </c>
      <c r="E2748" s="2" t="s">
        <v>18</v>
      </c>
      <c r="F2748" s="2" t="s">
        <v>19</v>
      </c>
      <c r="G2748" s="2" t="s">
        <v>20</v>
      </c>
      <c r="H2748" s="2" t="s">
        <v>21</v>
      </c>
      <c r="I2748" s="2" t="s">
        <v>22</v>
      </c>
      <c r="J2748" s="2" t="s">
        <v>23</v>
      </c>
      <c r="K2748" s="2" t="s">
        <v>24</v>
      </c>
      <c r="L2748" s="2" t="s">
        <v>25</v>
      </c>
      <c r="M2748" s="2" t="s">
        <v>88</v>
      </c>
      <c r="N2748" s="2" t="s">
        <v>88</v>
      </c>
      <c r="O2748" s="2" t="s">
        <v>88</v>
      </c>
    </row>
    <row r="2749" spans="1:15" hidden="1">
      <c r="A2749" s="1" t="s">
        <v>15</v>
      </c>
      <c r="B2749" s="2">
        <v>2015</v>
      </c>
      <c r="C2749" s="2" t="s">
        <v>16</v>
      </c>
      <c r="D2749" s="2" t="s">
        <v>17</v>
      </c>
      <c r="E2749" s="2" t="s">
        <v>18</v>
      </c>
      <c r="F2749" s="2" t="s">
        <v>35</v>
      </c>
      <c r="G2749" s="2" t="s">
        <v>20</v>
      </c>
      <c r="H2749" s="2" t="s">
        <v>21</v>
      </c>
      <c r="I2749" s="2" t="s">
        <v>22</v>
      </c>
      <c r="J2749" s="2" t="s">
        <v>23</v>
      </c>
      <c r="K2749" s="2"/>
      <c r="L2749" s="2"/>
      <c r="M2749" s="2" t="s">
        <v>42</v>
      </c>
      <c r="N2749" s="2" t="s">
        <v>17</v>
      </c>
      <c r="O2749" s="2" t="s">
        <v>88</v>
      </c>
    </row>
    <row r="2750" spans="1:15" hidden="1">
      <c r="A2750" s="1" t="s">
        <v>180</v>
      </c>
      <c r="B2750" s="2">
        <v>2013</v>
      </c>
      <c r="C2750" s="2" t="s">
        <v>16</v>
      </c>
      <c r="D2750" s="2" t="s">
        <v>17</v>
      </c>
      <c r="E2750" s="2" t="s">
        <v>34</v>
      </c>
      <c r="F2750" s="2" t="s">
        <v>50</v>
      </c>
      <c r="G2750" s="2" t="s">
        <v>36</v>
      </c>
      <c r="H2750" s="2" t="s">
        <v>37</v>
      </c>
      <c r="I2750" s="2" t="s">
        <v>38</v>
      </c>
      <c r="J2750" s="2" t="s">
        <v>30</v>
      </c>
      <c r="K2750" s="2" t="s">
        <v>40</v>
      </c>
      <c r="L2750" s="2" t="s">
        <v>41</v>
      </c>
      <c r="M2750" s="2" t="s">
        <v>32</v>
      </c>
      <c r="N2750" s="2" t="s">
        <v>17</v>
      </c>
      <c r="O2750" s="2" t="s">
        <v>88</v>
      </c>
    </row>
    <row r="2751" spans="1:15" hidden="1">
      <c r="A2751" s="1" t="s">
        <v>15</v>
      </c>
      <c r="B2751" s="2">
        <v>2014</v>
      </c>
      <c r="C2751" s="2" t="s">
        <v>16</v>
      </c>
      <c r="D2751" s="2" t="s">
        <v>33</v>
      </c>
      <c r="E2751" s="2" t="s">
        <v>49</v>
      </c>
      <c r="F2751" s="2" t="s">
        <v>112</v>
      </c>
      <c r="G2751" s="2" t="s">
        <v>20</v>
      </c>
      <c r="H2751" s="2" t="s">
        <v>51</v>
      </c>
      <c r="I2751" s="2" t="s">
        <v>22</v>
      </c>
      <c r="J2751" s="2" t="s">
        <v>52</v>
      </c>
      <c r="K2751" s="2" t="s">
        <v>61</v>
      </c>
      <c r="L2751" s="2" t="s">
        <v>41</v>
      </c>
      <c r="M2751" s="2" t="s">
        <v>88</v>
      </c>
      <c r="N2751" s="2" t="s">
        <v>88</v>
      </c>
      <c r="O2751" s="2" t="s">
        <v>98</v>
      </c>
    </row>
    <row r="2752" spans="1:15">
      <c r="A2752" s="1"/>
      <c r="B2752" s="2">
        <v>2017</v>
      </c>
      <c r="C2752" s="2" t="s">
        <v>16</v>
      </c>
      <c r="D2752" s="2" t="s">
        <v>33</v>
      </c>
      <c r="E2752" s="2" t="s">
        <v>79</v>
      </c>
      <c r="F2752" s="2" t="s">
        <v>35</v>
      </c>
      <c r="G2752" s="2" t="s">
        <v>20</v>
      </c>
      <c r="H2752" s="2" t="s">
        <v>101</v>
      </c>
      <c r="I2752" s="2" t="s">
        <v>76</v>
      </c>
      <c r="J2752" s="2" t="s">
        <v>77</v>
      </c>
      <c r="K2752" s="2" t="s">
        <v>31</v>
      </c>
      <c r="L2752" s="2" t="s">
        <v>25</v>
      </c>
      <c r="M2752" s="2" t="s">
        <v>42</v>
      </c>
      <c r="N2752" s="2" t="s">
        <v>17</v>
      </c>
      <c r="O2752" s="2" t="s">
        <v>43</v>
      </c>
    </row>
    <row r="2753" spans="1:15">
      <c r="A2753" s="1" t="s">
        <v>134</v>
      </c>
      <c r="B2753" s="2">
        <v>2022</v>
      </c>
      <c r="C2753" s="2" t="s">
        <v>16</v>
      </c>
      <c r="D2753" s="2" t="s">
        <v>33</v>
      </c>
      <c r="E2753" s="2" t="s">
        <v>65</v>
      </c>
      <c r="F2753" s="2" t="s">
        <v>112</v>
      </c>
      <c r="G2753" s="2" t="s">
        <v>20</v>
      </c>
      <c r="H2753" s="2" t="s">
        <v>85</v>
      </c>
      <c r="I2753" s="2" t="s">
        <v>22</v>
      </c>
      <c r="J2753" s="2" t="s">
        <v>52</v>
      </c>
      <c r="K2753" s="2" t="s">
        <v>24</v>
      </c>
      <c r="L2753" s="2" t="s">
        <v>25</v>
      </c>
      <c r="M2753" s="2" t="s">
        <v>88</v>
      </c>
      <c r="N2753" s="2" t="s">
        <v>33</v>
      </c>
      <c r="O2753" s="2" t="s">
        <v>43</v>
      </c>
    </row>
    <row r="2754" spans="1:15" hidden="1">
      <c r="A2754" s="1" t="s">
        <v>15</v>
      </c>
      <c r="B2754" s="2">
        <v>2016</v>
      </c>
      <c r="C2754" s="2" t="s">
        <v>16</v>
      </c>
      <c r="D2754" s="2" t="s">
        <v>17</v>
      </c>
      <c r="E2754" s="2" t="s">
        <v>27</v>
      </c>
      <c r="F2754" s="2" t="s">
        <v>35</v>
      </c>
      <c r="G2754" s="2" t="s">
        <v>45</v>
      </c>
      <c r="H2754" s="2" t="s">
        <v>73</v>
      </c>
      <c r="I2754" s="2" t="s">
        <v>47</v>
      </c>
      <c r="J2754" s="2" t="s">
        <v>39</v>
      </c>
      <c r="K2754" s="2" t="s">
        <v>25</v>
      </c>
      <c r="L2754" s="2" t="s">
        <v>25</v>
      </c>
      <c r="M2754" s="2" t="s">
        <v>42</v>
      </c>
      <c r="N2754" s="2" t="s">
        <v>17</v>
      </c>
      <c r="O2754" s="2" t="s">
        <v>88</v>
      </c>
    </row>
    <row r="2755" spans="1:15">
      <c r="A2755" s="1" t="s">
        <v>15</v>
      </c>
      <c r="B2755" s="2">
        <v>2014</v>
      </c>
      <c r="C2755" s="2" t="s">
        <v>16</v>
      </c>
      <c r="D2755" s="2" t="s">
        <v>33</v>
      </c>
      <c r="E2755" s="2" t="s">
        <v>91</v>
      </c>
      <c r="F2755" s="2" t="s">
        <v>72</v>
      </c>
      <c r="G2755" s="2" t="s">
        <v>92</v>
      </c>
      <c r="H2755" s="2" t="s">
        <v>133</v>
      </c>
      <c r="I2755" s="2" t="s">
        <v>94</v>
      </c>
      <c r="J2755" s="2" t="s">
        <v>39</v>
      </c>
      <c r="K2755" s="2"/>
      <c r="L2755" s="2"/>
      <c r="M2755" s="2" t="s">
        <v>32</v>
      </c>
      <c r="N2755" s="2" t="s">
        <v>88</v>
      </c>
      <c r="O2755" s="2" t="s">
        <v>43</v>
      </c>
    </row>
    <row r="2756" spans="1:15" hidden="1">
      <c r="A2756" s="1" t="s">
        <v>15</v>
      </c>
      <c r="B2756" s="2">
        <v>2018</v>
      </c>
      <c r="C2756" s="2" t="s">
        <v>16</v>
      </c>
      <c r="D2756" s="2" t="s">
        <v>17</v>
      </c>
      <c r="E2756" s="2" t="s">
        <v>27</v>
      </c>
      <c r="F2756" s="2" t="s">
        <v>50</v>
      </c>
      <c r="G2756" s="2" t="s">
        <v>20</v>
      </c>
      <c r="H2756" s="2" t="s">
        <v>51</v>
      </c>
      <c r="I2756" s="2" t="s">
        <v>22</v>
      </c>
      <c r="J2756" s="2" t="s">
        <v>30</v>
      </c>
      <c r="K2756" s="2" t="s">
        <v>83</v>
      </c>
      <c r="L2756" s="2" t="s">
        <v>25</v>
      </c>
      <c r="M2756" s="2" t="s">
        <v>32</v>
      </c>
      <c r="N2756" s="2" t="s">
        <v>17</v>
      </c>
      <c r="O2756" s="2" t="s">
        <v>88</v>
      </c>
    </row>
    <row r="2757" spans="1:15" hidden="1">
      <c r="A2757" s="1" t="s">
        <v>176</v>
      </c>
      <c r="B2757" s="2">
        <v>2014</v>
      </c>
      <c r="C2757" s="2" t="s">
        <v>16</v>
      </c>
      <c r="D2757" s="2" t="s">
        <v>33</v>
      </c>
      <c r="E2757" s="2" t="s">
        <v>49</v>
      </c>
      <c r="F2757" s="2" t="s">
        <v>50</v>
      </c>
      <c r="G2757" s="2" t="s">
        <v>20</v>
      </c>
      <c r="H2757" s="2" t="s">
        <v>51</v>
      </c>
      <c r="I2757" s="2" t="s">
        <v>22</v>
      </c>
      <c r="J2757" s="2" t="s">
        <v>52</v>
      </c>
      <c r="K2757" s="2"/>
      <c r="L2757" s="2"/>
      <c r="M2757" s="2" t="s">
        <v>88</v>
      </c>
      <c r="N2757" s="2" t="s">
        <v>33</v>
      </c>
      <c r="O2757" s="2" t="s">
        <v>58</v>
      </c>
    </row>
    <row r="2758" spans="1:15" hidden="1">
      <c r="A2758" s="1" t="s">
        <v>74</v>
      </c>
      <c r="B2758" s="2">
        <v>2014</v>
      </c>
      <c r="C2758" s="2" t="s">
        <v>16</v>
      </c>
      <c r="D2758" s="2" t="s">
        <v>33</v>
      </c>
      <c r="E2758" s="2" t="s">
        <v>49</v>
      </c>
      <c r="F2758" s="2" t="s">
        <v>59</v>
      </c>
      <c r="G2758" s="2" t="s">
        <v>20</v>
      </c>
      <c r="H2758" s="2" t="s">
        <v>51</v>
      </c>
      <c r="I2758" s="2" t="s">
        <v>22</v>
      </c>
      <c r="J2758" s="2" t="s">
        <v>52</v>
      </c>
      <c r="K2758" s="2"/>
      <c r="L2758" s="2"/>
      <c r="M2758" s="2" t="s">
        <v>88</v>
      </c>
      <c r="N2758" s="2" t="s">
        <v>33</v>
      </c>
      <c r="O2758" s="2" t="s">
        <v>58</v>
      </c>
    </row>
    <row r="2759" spans="1:15" hidden="1">
      <c r="A2759" s="1" t="s">
        <v>15</v>
      </c>
      <c r="B2759" s="2">
        <v>2017</v>
      </c>
      <c r="C2759" s="2" t="s">
        <v>16</v>
      </c>
      <c r="D2759" s="2" t="s">
        <v>17</v>
      </c>
      <c r="E2759" s="2" t="s">
        <v>34</v>
      </c>
      <c r="F2759" s="2" t="s">
        <v>86</v>
      </c>
      <c r="G2759" s="2" t="s">
        <v>36</v>
      </c>
      <c r="H2759" s="2" t="s">
        <v>37</v>
      </c>
      <c r="I2759" s="2" t="s">
        <v>38</v>
      </c>
      <c r="J2759" s="2" t="s">
        <v>30</v>
      </c>
      <c r="K2759" s="2" t="s">
        <v>40</v>
      </c>
      <c r="L2759" s="2" t="s">
        <v>41</v>
      </c>
      <c r="M2759" s="2" t="s">
        <v>88</v>
      </c>
      <c r="N2759" s="2" t="s">
        <v>17</v>
      </c>
      <c r="O2759" s="2" t="s">
        <v>88</v>
      </c>
    </row>
    <row r="2760" spans="1:15" hidden="1">
      <c r="A2760" s="1" t="s">
        <v>15</v>
      </c>
      <c r="B2760" s="2">
        <v>2015</v>
      </c>
      <c r="C2760" s="2" t="s">
        <v>16</v>
      </c>
      <c r="D2760" s="2" t="s">
        <v>17</v>
      </c>
      <c r="E2760" s="2" t="s">
        <v>27</v>
      </c>
      <c r="F2760" s="2" t="s">
        <v>19</v>
      </c>
      <c r="G2760" s="2" t="s">
        <v>45</v>
      </c>
      <c r="H2760" s="2" t="s">
        <v>54</v>
      </c>
      <c r="I2760" s="2" t="s">
        <v>47</v>
      </c>
      <c r="J2760" s="2" t="s">
        <v>30</v>
      </c>
      <c r="K2760" s="2" t="s">
        <v>24</v>
      </c>
      <c r="L2760" s="2" t="s">
        <v>25</v>
      </c>
      <c r="M2760" s="2" t="s">
        <v>88</v>
      </c>
      <c r="N2760" s="2" t="s">
        <v>88</v>
      </c>
      <c r="O2760" s="2" t="s">
        <v>88</v>
      </c>
    </row>
    <row r="2761" spans="1:15" hidden="1">
      <c r="A2761" s="1" t="s">
        <v>227</v>
      </c>
      <c r="B2761" s="2">
        <v>2013</v>
      </c>
      <c r="C2761" s="2" t="s">
        <v>16</v>
      </c>
      <c r="D2761" s="2" t="s">
        <v>17</v>
      </c>
      <c r="E2761" s="2" t="s">
        <v>18</v>
      </c>
      <c r="F2761" s="2" t="s">
        <v>19</v>
      </c>
      <c r="G2761" s="2" t="s">
        <v>45</v>
      </c>
      <c r="H2761" s="2" t="s">
        <v>54</v>
      </c>
      <c r="I2761" s="2" t="s">
        <v>47</v>
      </c>
      <c r="J2761" s="2" t="s">
        <v>23</v>
      </c>
      <c r="K2761" s="2"/>
      <c r="L2761" s="2"/>
      <c r="M2761" s="2" t="s">
        <v>88</v>
      </c>
      <c r="N2761" s="2" t="s">
        <v>88</v>
      </c>
      <c r="O2761" s="2" t="s">
        <v>88</v>
      </c>
    </row>
    <row r="2762" spans="1:15">
      <c r="A2762" s="1" t="s">
        <v>15</v>
      </c>
      <c r="B2762" s="2">
        <v>2023</v>
      </c>
      <c r="C2762" s="2" t="s">
        <v>16</v>
      </c>
      <c r="D2762" s="2" t="s">
        <v>33</v>
      </c>
      <c r="E2762" s="2" t="s">
        <v>65</v>
      </c>
      <c r="F2762" s="2" t="s">
        <v>66</v>
      </c>
      <c r="G2762" s="2" t="s">
        <v>20</v>
      </c>
      <c r="H2762" s="2" t="s">
        <v>29</v>
      </c>
      <c r="I2762" s="2" t="s">
        <v>22</v>
      </c>
      <c r="J2762" s="2" t="s">
        <v>67</v>
      </c>
      <c r="K2762" s="2" t="s">
        <v>25</v>
      </c>
      <c r="L2762" s="2" t="s">
        <v>25</v>
      </c>
      <c r="M2762" s="2" t="s">
        <v>32</v>
      </c>
      <c r="N2762" s="2" t="s">
        <v>33</v>
      </c>
      <c r="O2762" s="2" t="s">
        <v>43</v>
      </c>
    </row>
    <row r="2763" spans="1:15">
      <c r="A2763" s="1" t="s">
        <v>15</v>
      </c>
      <c r="B2763" s="2">
        <v>2012</v>
      </c>
      <c r="C2763" s="2" t="s">
        <v>16</v>
      </c>
      <c r="D2763" s="2" t="s">
        <v>33</v>
      </c>
      <c r="E2763" s="2" t="s">
        <v>34</v>
      </c>
      <c r="F2763" s="2" t="s">
        <v>35</v>
      </c>
      <c r="G2763" s="2" t="s">
        <v>36</v>
      </c>
      <c r="H2763" s="2" t="s">
        <v>60</v>
      </c>
      <c r="I2763" s="2" t="s">
        <v>38</v>
      </c>
      <c r="J2763" s="2" t="s">
        <v>39</v>
      </c>
      <c r="K2763" s="2" t="s">
        <v>40</v>
      </c>
      <c r="L2763" s="2" t="s">
        <v>41</v>
      </c>
      <c r="M2763" s="2" t="s">
        <v>42</v>
      </c>
      <c r="N2763" s="2" t="s">
        <v>88</v>
      </c>
      <c r="O2763" s="2" t="s">
        <v>43</v>
      </c>
    </row>
    <row r="2764" spans="1:15">
      <c r="A2764" s="1" t="s">
        <v>15</v>
      </c>
      <c r="B2764" s="2">
        <v>2016</v>
      </c>
      <c r="C2764" s="2" t="s">
        <v>16</v>
      </c>
      <c r="D2764" s="2" t="s">
        <v>33</v>
      </c>
      <c r="E2764" s="2" t="s">
        <v>49</v>
      </c>
      <c r="F2764" s="2" t="s">
        <v>35</v>
      </c>
      <c r="G2764" s="2" t="s">
        <v>20</v>
      </c>
      <c r="H2764" s="2" t="s">
        <v>51</v>
      </c>
      <c r="I2764" s="2" t="s">
        <v>22</v>
      </c>
      <c r="J2764" s="2" t="s">
        <v>52</v>
      </c>
      <c r="K2764" s="2" t="s">
        <v>83</v>
      </c>
      <c r="L2764" s="2" t="s">
        <v>25</v>
      </c>
      <c r="M2764" s="2" t="s">
        <v>42</v>
      </c>
      <c r="N2764" s="2" t="s">
        <v>88</v>
      </c>
      <c r="O2764" s="2" t="s">
        <v>43</v>
      </c>
    </row>
    <row r="2765" spans="1:15" hidden="1">
      <c r="A2765" s="1" t="s">
        <v>15</v>
      </c>
      <c r="B2765" s="2">
        <v>2010</v>
      </c>
      <c r="C2765" s="2" t="s">
        <v>16</v>
      </c>
      <c r="D2765" s="2" t="s">
        <v>17</v>
      </c>
      <c r="E2765" s="2" t="s">
        <v>34</v>
      </c>
      <c r="F2765" s="2" t="s">
        <v>19</v>
      </c>
      <c r="G2765" s="2" t="s">
        <v>45</v>
      </c>
      <c r="H2765" s="2" t="s">
        <v>54</v>
      </c>
      <c r="I2765" s="2" t="s">
        <v>47</v>
      </c>
      <c r="J2765" s="2" t="s">
        <v>30</v>
      </c>
      <c r="K2765" s="2" t="s">
        <v>24</v>
      </c>
      <c r="L2765" s="2" t="s">
        <v>25</v>
      </c>
      <c r="M2765" s="2" t="s">
        <v>88</v>
      </c>
      <c r="N2765" s="2" t="s">
        <v>88</v>
      </c>
      <c r="O2765" s="2" t="s">
        <v>88</v>
      </c>
    </row>
    <row r="2766" spans="1:15" hidden="1">
      <c r="A2766" s="1" t="s">
        <v>15</v>
      </c>
      <c r="B2766" s="2">
        <v>2018</v>
      </c>
      <c r="C2766" s="2" t="s">
        <v>16</v>
      </c>
      <c r="D2766" s="2" t="s">
        <v>17</v>
      </c>
      <c r="E2766" s="2" t="s">
        <v>27</v>
      </c>
      <c r="F2766" s="2" t="s">
        <v>19</v>
      </c>
      <c r="G2766" s="2" t="s">
        <v>20</v>
      </c>
      <c r="H2766" s="2" t="s">
        <v>54</v>
      </c>
      <c r="I2766" s="2" t="s">
        <v>47</v>
      </c>
      <c r="J2766" s="2" t="s">
        <v>30</v>
      </c>
      <c r="K2766" s="2"/>
      <c r="L2766" s="2"/>
      <c r="M2766" s="2" t="s">
        <v>32</v>
      </c>
      <c r="N2766" s="2" t="s">
        <v>88</v>
      </c>
      <c r="O2766" s="2" t="s">
        <v>88</v>
      </c>
    </row>
    <row r="2767" spans="1:15" hidden="1">
      <c r="A2767" s="1" t="s">
        <v>56</v>
      </c>
      <c r="B2767" s="2">
        <v>2012</v>
      </c>
      <c r="C2767" s="2" t="s">
        <v>16</v>
      </c>
      <c r="D2767" s="2" t="s">
        <v>33</v>
      </c>
      <c r="E2767" s="2" t="s">
        <v>79</v>
      </c>
      <c r="F2767" s="2" t="s">
        <v>28</v>
      </c>
      <c r="G2767" s="2" t="s">
        <v>20</v>
      </c>
      <c r="H2767" s="2" t="s">
        <v>130</v>
      </c>
      <c r="I2767" s="2" t="s">
        <v>131</v>
      </c>
      <c r="J2767" s="2" t="s">
        <v>67</v>
      </c>
      <c r="K2767" s="2"/>
      <c r="L2767" s="2"/>
      <c r="M2767" s="2" t="s">
        <v>88</v>
      </c>
      <c r="N2767" s="2" t="s">
        <v>33</v>
      </c>
      <c r="O2767" s="2" t="s">
        <v>78</v>
      </c>
    </row>
    <row r="2768" spans="1:15" hidden="1">
      <c r="A2768" s="1" t="s">
        <v>63</v>
      </c>
      <c r="B2768" s="2">
        <v>2013</v>
      </c>
      <c r="C2768" s="2" t="s">
        <v>16</v>
      </c>
      <c r="D2768" s="2" t="s">
        <v>17</v>
      </c>
      <c r="E2768" s="2" t="s">
        <v>27</v>
      </c>
      <c r="F2768" s="2" t="s">
        <v>35</v>
      </c>
      <c r="G2768" s="2" t="s">
        <v>45</v>
      </c>
      <c r="H2768" s="2" t="s">
        <v>54</v>
      </c>
      <c r="I2768" s="2" t="s">
        <v>47</v>
      </c>
      <c r="J2768" s="2" t="s">
        <v>30</v>
      </c>
      <c r="K2768" s="2"/>
      <c r="L2768" s="2"/>
      <c r="M2768" s="2" t="s">
        <v>81</v>
      </c>
      <c r="N2768" s="2" t="s">
        <v>88</v>
      </c>
      <c r="O2768" s="2" t="s">
        <v>88</v>
      </c>
    </row>
    <row r="2769" spans="1:15" hidden="1">
      <c r="A2769" s="1" t="s">
        <v>246</v>
      </c>
      <c r="B2769" s="2">
        <v>2013</v>
      </c>
      <c r="C2769" s="2" t="s">
        <v>16</v>
      </c>
      <c r="D2769" s="2" t="s">
        <v>44</v>
      </c>
      <c r="E2769" s="2" t="s">
        <v>27</v>
      </c>
      <c r="F2769" s="2" t="s">
        <v>72</v>
      </c>
      <c r="G2769" s="2" t="s">
        <v>20</v>
      </c>
      <c r="H2769" s="2" t="s">
        <v>29</v>
      </c>
      <c r="I2769" s="2" t="s">
        <v>22</v>
      </c>
      <c r="J2769" s="2" t="s">
        <v>30</v>
      </c>
      <c r="K2769" s="2"/>
      <c r="L2769" s="2"/>
      <c r="M2769" s="2" t="s">
        <v>32</v>
      </c>
      <c r="N2769" s="2" t="s">
        <v>33</v>
      </c>
      <c r="O2769" s="2" t="s">
        <v>88</v>
      </c>
    </row>
    <row r="2770" spans="1:15" hidden="1">
      <c r="A2770" s="1" t="s">
        <v>118</v>
      </c>
      <c r="B2770" s="2">
        <v>2014</v>
      </c>
      <c r="C2770" s="2" t="s">
        <v>16</v>
      </c>
      <c r="D2770" s="2" t="s">
        <v>17</v>
      </c>
      <c r="E2770" s="2" t="s">
        <v>18</v>
      </c>
      <c r="F2770" s="2" t="s">
        <v>19</v>
      </c>
      <c r="G2770" s="2" t="s">
        <v>45</v>
      </c>
      <c r="H2770" s="2" t="s">
        <v>54</v>
      </c>
      <c r="I2770" s="2" t="s">
        <v>47</v>
      </c>
      <c r="J2770" s="2" t="s">
        <v>23</v>
      </c>
      <c r="K2770" s="2"/>
      <c r="L2770" s="2"/>
      <c r="M2770" s="2" t="s">
        <v>42</v>
      </c>
      <c r="N2770" s="2" t="s">
        <v>17</v>
      </c>
      <c r="O2770" s="2" t="s">
        <v>88</v>
      </c>
    </row>
    <row r="2771" spans="1:15">
      <c r="A2771" s="1" t="s">
        <v>173</v>
      </c>
      <c r="B2771" s="2">
        <v>2018</v>
      </c>
      <c r="C2771" s="2" t="s">
        <v>16</v>
      </c>
      <c r="D2771" s="2" t="s">
        <v>33</v>
      </c>
      <c r="E2771" s="2" t="s">
        <v>65</v>
      </c>
      <c r="F2771" s="2" t="s">
        <v>96</v>
      </c>
      <c r="G2771" s="2" t="s">
        <v>20</v>
      </c>
      <c r="H2771" s="2" t="s">
        <v>101</v>
      </c>
      <c r="I2771" s="2" t="s">
        <v>76</v>
      </c>
      <c r="J2771" s="2" t="s">
        <v>67</v>
      </c>
      <c r="K2771" s="2" t="s">
        <v>69</v>
      </c>
      <c r="L2771" s="2" t="s">
        <v>25</v>
      </c>
      <c r="M2771" s="2" t="s">
        <v>88</v>
      </c>
      <c r="N2771" s="2" t="s">
        <v>33</v>
      </c>
      <c r="O2771" s="2" t="s">
        <v>43</v>
      </c>
    </row>
    <row r="2772" spans="1:15">
      <c r="A2772" s="1" t="s">
        <v>15</v>
      </c>
      <c r="B2772" s="2">
        <v>2015</v>
      </c>
      <c r="C2772" s="2" t="s">
        <v>16</v>
      </c>
      <c r="D2772" s="2" t="s">
        <v>33</v>
      </c>
      <c r="E2772" s="2" t="s">
        <v>65</v>
      </c>
      <c r="F2772" s="2" t="s">
        <v>89</v>
      </c>
      <c r="G2772" s="2" t="s">
        <v>20</v>
      </c>
      <c r="H2772" s="2" t="s">
        <v>90</v>
      </c>
      <c r="I2772" s="2" t="s">
        <v>22</v>
      </c>
      <c r="J2772" s="2" t="s">
        <v>67</v>
      </c>
      <c r="K2772" s="2" t="s">
        <v>70</v>
      </c>
      <c r="L2772" s="2" t="s">
        <v>25</v>
      </c>
      <c r="M2772" s="2" t="s">
        <v>32</v>
      </c>
      <c r="N2772" s="2" t="s">
        <v>33</v>
      </c>
      <c r="O2772" s="2" t="s">
        <v>43</v>
      </c>
    </row>
    <row r="2773" spans="1:15" hidden="1">
      <c r="A2773" s="1" t="s">
        <v>63</v>
      </c>
      <c r="B2773" s="2">
        <v>2013</v>
      </c>
      <c r="C2773" s="2" t="s">
        <v>16</v>
      </c>
      <c r="D2773" s="2" t="s">
        <v>17</v>
      </c>
      <c r="E2773" s="2" t="s">
        <v>18</v>
      </c>
      <c r="F2773" s="2" t="s">
        <v>35</v>
      </c>
      <c r="G2773" s="2" t="s">
        <v>20</v>
      </c>
      <c r="H2773" s="2" t="s">
        <v>21</v>
      </c>
      <c r="I2773" s="2" t="s">
        <v>22</v>
      </c>
      <c r="J2773" s="2" t="s">
        <v>23</v>
      </c>
      <c r="K2773" s="2"/>
      <c r="L2773" s="2"/>
      <c r="M2773" s="2" t="s">
        <v>55</v>
      </c>
      <c r="N2773" s="2" t="s">
        <v>88</v>
      </c>
      <c r="O2773" s="2" t="s">
        <v>88</v>
      </c>
    </row>
    <row r="2774" spans="1:15">
      <c r="A2774" s="1" t="s">
        <v>15</v>
      </c>
      <c r="B2774" s="2">
        <v>2011</v>
      </c>
      <c r="C2774" s="2" t="s">
        <v>16</v>
      </c>
      <c r="D2774" s="2" t="s">
        <v>33</v>
      </c>
      <c r="E2774" s="2" t="s">
        <v>91</v>
      </c>
      <c r="F2774" s="2" t="s">
        <v>72</v>
      </c>
      <c r="G2774" s="2"/>
      <c r="H2774" s="2"/>
      <c r="I2774" s="2" t="s">
        <v>184</v>
      </c>
      <c r="J2774" s="2" t="s">
        <v>52</v>
      </c>
      <c r="K2774" s="2" t="s">
        <v>31</v>
      </c>
      <c r="L2774" s="2" t="s">
        <v>25</v>
      </c>
      <c r="M2774" s="2" t="s">
        <v>32</v>
      </c>
      <c r="N2774" s="2" t="s">
        <v>17</v>
      </c>
      <c r="O2774" s="2" t="s">
        <v>43</v>
      </c>
    </row>
    <row r="2775" spans="1:15" hidden="1">
      <c r="A2775" s="1" t="s">
        <v>15</v>
      </c>
      <c r="B2775" s="2">
        <v>2013</v>
      </c>
      <c r="C2775" s="2" t="s">
        <v>16</v>
      </c>
      <c r="D2775" s="2" t="s">
        <v>17</v>
      </c>
      <c r="E2775" s="2" t="s">
        <v>18</v>
      </c>
      <c r="F2775" s="2" t="s">
        <v>35</v>
      </c>
      <c r="G2775" s="2" t="s">
        <v>20</v>
      </c>
      <c r="H2775" s="2" t="s">
        <v>21</v>
      </c>
      <c r="I2775" s="2" t="s">
        <v>22</v>
      </c>
      <c r="J2775" s="2" t="s">
        <v>23</v>
      </c>
      <c r="K2775" s="2"/>
      <c r="L2775" s="2"/>
      <c r="M2775" s="2" t="s">
        <v>88</v>
      </c>
      <c r="N2775" s="2" t="s">
        <v>88</v>
      </c>
      <c r="O2775" s="2" t="s">
        <v>88</v>
      </c>
    </row>
    <row r="2776" spans="1:15" hidden="1">
      <c r="A2776" s="1" t="s">
        <v>15</v>
      </c>
      <c r="B2776" s="2">
        <v>2014</v>
      </c>
      <c r="C2776" s="2" t="s">
        <v>16</v>
      </c>
      <c r="D2776" s="2" t="s">
        <v>33</v>
      </c>
      <c r="E2776" s="2" t="s">
        <v>49</v>
      </c>
      <c r="F2776" s="2" t="s">
        <v>59</v>
      </c>
      <c r="G2776" s="2" t="s">
        <v>20</v>
      </c>
      <c r="H2776" s="2" t="s">
        <v>51</v>
      </c>
      <c r="I2776" s="2" t="s">
        <v>22</v>
      </c>
      <c r="J2776" s="2" t="s">
        <v>52</v>
      </c>
      <c r="K2776" s="2" t="s">
        <v>84</v>
      </c>
      <c r="L2776" s="2" t="s">
        <v>41</v>
      </c>
      <c r="M2776" s="2" t="s">
        <v>88</v>
      </c>
      <c r="N2776" s="2" t="s">
        <v>88</v>
      </c>
      <c r="O2776" s="2" t="s">
        <v>78</v>
      </c>
    </row>
    <row r="2777" spans="1:15" hidden="1">
      <c r="A2777" s="1" t="s">
        <v>15</v>
      </c>
      <c r="B2777" s="2">
        <v>2012</v>
      </c>
      <c r="C2777" s="2" t="s">
        <v>16</v>
      </c>
      <c r="D2777" s="2" t="s">
        <v>17</v>
      </c>
      <c r="E2777" s="2" t="s">
        <v>34</v>
      </c>
      <c r="F2777" s="2" t="s">
        <v>35</v>
      </c>
      <c r="G2777" s="2"/>
      <c r="H2777" s="2"/>
      <c r="I2777" s="2" t="s">
        <v>184</v>
      </c>
      <c r="J2777" s="2" t="s">
        <v>30</v>
      </c>
      <c r="K2777" s="2" t="s">
        <v>31</v>
      </c>
      <c r="L2777" s="2" t="s">
        <v>25</v>
      </c>
      <c r="M2777" s="2" t="s">
        <v>88</v>
      </c>
      <c r="N2777" s="2" t="s">
        <v>88</v>
      </c>
      <c r="O2777" s="2" t="s">
        <v>88</v>
      </c>
    </row>
    <row r="2778" spans="1:15">
      <c r="A2778" s="1" t="s">
        <v>15</v>
      </c>
      <c r="B2778" s="2">
        <v>2011</v>
      </c>
      <c r="C2778" s="2" t="s">
        <v>16</v>
      </c>
      <c r="D2778" s="2" t="s">
        <v>33</v>
      </c>
      <c r="E2778" s="2" t="s">
        <v>34</v>
      </c>
      <c r="F2778" s="2" t="s">
        <v>35</v>
      </c>
      <c r="G2778" s="2" t="s">
        <v>36</v>
      </c>
      <c r="H2778" s="2" t="s">
        <v>37</v>
      </c>
      <c r="I2778" s="2" t="s">
        <v>38</v>
      </c>
      <c r="J2778" s="2" t="s">
        <v>39</v>
      </c>
      <c r="K2778" s="2"/>
      <c r="L2778" s="2"/>
      <c r="M2778" s="2" t="s">
        <v>88</v>
      </c>
      <c r="N2778" s="2" t="s">
        <v>17</v>
      </c>
      <c r="O2778" s="2" t="s">
        <v>43</v>
      </c>
    </row>
    <row r="2779" spans="1:15" hidden="1">
      <c r="A2779" s="1" t="s">
        <v>63</v>
      </c>
      <c r="B2779" s="2">
        <v>2016</v>
      </c>
      <c r="C2779" s="2" t="s">
        <v>16</v>
      </c>
      <c r="D2779" s="2" t="s">
        <v>17</v>
      </c>
      <c r="E2779" s="2" t="s">
        <v>27</v>
      </c>
      <c r="F2779" s="2" t="s">
        <v>35</v>
      </c>
      <c r="G2779" s="2" t="s">
        <v>45</v>
      </c>
      <c r="H2779" s="2" t="s">
        <v>54</v>
      </c>
      <c r="I2779" s="2" t="s">
        <v>47</v>
      </c>
      <c r="J2779" s="2" t="s">
        <v>30</v>
      </c>
      <c r="K2779" s="2"/>
      <c r="L2779" s="2"/>
      <c r="M2779" s="2" t="s">
        <v>42</v>
      </c>
      <c r="N2779" s="2" t="s">
        <v>88</v>
      </c>
      <c r="O2779" s="2" t="s">
        <v>88</v>
      </c>
    </row>
    <row r="2780" spans="1:15" hidden="1">
      <c r="A2780" s="1" t="s">
        <v>105</v>
      </c>
      <c r="B2780" s="2">
        <v>2014</v>
      </c>
      <c r="C2780" s="2" t="s">
        <v>16</v>
      </c>
      <c r="D2780" s="2" t="s">
        <v>17</v>
      </c>
      <c r="E2780" s="2" t="s">
        <v>18</v>
      </c>
      <c r="F2780" s="2" t="s">
        <v>50</v>
      </c>
      <c r="G2780" s="2" t="s">
        <v>20</v>
      </c>
      <c r="H2780" s="2" t="s">
        <v>85</v>
      </c>
      <c r="I2780" s="2" t="s">
        <v>22</v>
      </c>
      <c r="J2780" s="2" t="s">
        <v>23</v>
      </c>
      <c r="K2780" s="2"/>
      <c r="L2780" s="2"/>
      <c r="M2780" s="2" t="s">
        <v>88</v>
      </c>
      <c r="N2780" s="2" t="s">
        <v>88</v>
      </c>
      <c r="O2780" s="2" t="s">
        <v>88</v>
      </c>
    </row>
    <row r="2781" spans="1:15" hidden="1">
      <c r="A2781" s="1" t="s">
        <v>15</v>
      </c>
      <c r="B2781" s="2">
        <v>2017</v>
      </c>
      <c r="C2781" s="2" t="s">
        <v>16</v>
      </c>
      <c r="D2781" s="2" t="s">
        <v>17</v>
      </c>
      <c r="E2781" s="2" t="s">
        <v>27</v>
      </c>
      <c r="F2781" s="2" t="s">
        <v>72</v>
      </c>
      <c r="G2781" s="2" t="s">
        <v>20</v>
      </c>
      <c r="H2781" s="2" t="s">
        <v>29</v>
      </c>
      <c r="I2781" s="2" t="s">
        <v>22</v>
      </c>
      <c r="J2781" s="2" t="s">
        <v>30</v>
      </c>
      <c r="K2781" s="2" t="s">
        <v>31</v>
      </c>
      <c r="L2781" s="2" t="s">
        <v>25</v>
      </c>
      <c r="M2781" s="2" t="s">
        <v>32</v>
      </c>
      <c r="N2781" s="2" t="s">
        <v>33</v>
      </c>
      <c r="O2781" s="2" t="s">
        <v>88</v>
      </c>
    </row>
    <row r="2782" spans="1:15" hidden="1">
      <c r="A2782" s="1" t="s">
        <v>15</v>
      </c>
      <c r="B2782" s="2">
        <v>2006</v>
      </c>
      <c r="C2782" s="2" t="s">
        <v>16</v>
      </c>
      <c r="D2782" s="2" t="s">
        <v>33</v>
      </c>
      <c r="E2782" s="2" t="s">
        <v>91</v>
      </c>
      <c r="F2782" s="2" t="s">
        <v>66</v>
      </c>
      <c r="G2782" s="2" t="s">
        <v>20</v>
      </c>
      <c r="H2782" s="2" t="s">
        <v>21</v>
      </c>
      <c r="I2782" s="2" t="s">
        <v>22</v>
      </c>
      <c r="J2782" s="2" t="s">
        <v>52</v>
      </c>
      <c r="K2782" s="2" t="s">
        <v>31</v>
      </c>
      <c r="L2782" s="2" t="s">
        <v>25</v>
      </c>
      <c r="M2782" s="2" t="s">
        <v>81</v>
      </c>
      <c r="N2782" s="2" t="s">
        <v>88</v>
      </c>
      <c r="O2782" s="2" t="s">
        <v>88</v>
      </c>
    </row>
    <row r="2783" spans="1:15">
      <c r="A2783" s="1" t="s">
        <v>15</v>
      </c>
      <c r="B2783" s="2">
        <v>2023</v>
      </c>
      <c r="C2783" s="2" t="s">
        <v>16</v>
      </c>
      <c r="D2783" s="2" t="s">
        <v>33</v>
      </c>
      <c r="E2783" s="2" t="s">
        <v>65</v>
      </c>
      <c r="F2783" s="2" t="s">
        <v>66</v>
      </c>
      <c r="G2783" s="2" t="s">
        <v>20</v>
      </c>
      <c r="H2783" s="2" t="s">
        <v>29</v>
      </c>
      <c r="I2783" s="2" t="s">
        <v>22</v>
      </c>
      <c r="J2783" s="2" t="s">
        <v>67</v>
      </c>
      <c r="K2783" s="2" t="s">
        <v>25</v>
      </c>
      <c r="L2783" s="2" t="s">
        <v>25</v>
      </c>
      <c r="M2783" s="2" t="s">
        <v>32</v>
      </c>
      <c r="N2783" s="2" t="s">
        <v>33</v>
      </c>
      <c r="O2783" s="2" t="s">
        <v>43</v>
      </c>
    </row>
    <row r="2784" spans="1:15" hidden="1">
      <c r="A2784" s="1" t="s">
        <v>74</v>
      </c>
      <c r="B2784" s="2">
        <v>2014</v>
      </c>
      <c r="C2784" s="2" t="s">
        <v>16</v>
      </c>
      <c r="D2784" s="2"/>
      <c r="E2784" s="2" t="s">
        <v>91</v>
      </c>
      <c r="F2784" s="2" t="s">
        <v>96</v>
      </c>
      <c r="G2784" s="2"/>
      <c r="H2784" s="2"/>
      <c r="I2784" s="2" t="s">
        <v>184</v>
      </c>
      <c r="J2784" s="2"/>
      <c r="K2784" s="2"/>
      <c r="L2784" s="2"/>
      <c r="M2784" s="2" t="s">
        <v>32</v>
      </c>
      <c r="N2784" s="2" t="s">
        <v>33</v>
      </c>
      <c r="O2784" s="2" t="s">
        <v>88</v>
      </c>
    </row>
    <row r="2785" spans="1:15">
      <c r="A2785" s="1" t="s">
        <v>15</v>
      </c>
      <c r="B2785" s="2">
        <v>2023</v>
      </c>
      <c r="C2785" s="2" t="s">
        <v>16</v>
      </c>
      <c r="D2785" s="2" t="s">
        <v>33</v>
      </c>
      <c r="E2785" s="2" t="s">
        <v>65</v>
      </c>
      <c r="F2785" s="2" t="s">
        <v>66</v>
      </c>
      <c r="G2785" s="2" t="s">
        <v>20</v>
      </c>
      <c r="H2785" s="2" t="s">
        <v>29</v>
      </c>
      <c r="I2785" s="2" t="s">
        <v>22</v>
      </c>
      <c r="J2785" s="2" t="s">
        <v>67</v>
      </c>
      <c r="K2785" s="2" t="s">
        <v>25</v>
      </c>
      <c r="L2785" s="2" t="s">
        <v>25</v>
      </c>
      <c r="M2785" s="2" t="s">
        <v>32</v>
      </c>
      <c r="N2785" s="2" t="s">
        <v>33</v>
      </c>
      <c r="O2785" s="2" t="s">
        <v>43</v>
      </c>
    </row>
    <row r="2786" spans="1:15">
      <c r="A2786" s="1" t="s">
        <v>15</v>
      </c>
      <c r="B2786" s="2">
        <v>2023</v>
      </c>
      <c r="C2786" s="2" t="s">
        <v>16</v>
      </c>
      <c r="D2786" s="2" t="s">
        <v>33</v>
      </c>
      <c r="E2786" s="2" t="s">
        <v>65</v>
      </c>
      <c r="F2786" s="2" t="s">
        <v>66</v>
      </c>
      <c r="G2786" s="2" t="s">
        <v>20</v>
      </c>
      <c r="H2786" s="2" t="s">
        <v>29</v>
      </c>
      <c r="I2786" s="2" t="s">
        <v>22</v>
      </c>
      <c r="J2786" s="2" t="s">
        <v>67</v>
      </c>
      <c r="K2786" s="2" t="s">
        <v>25</v>
      </c>
      <c r="L2786" s="2" t="s">
        <v>25</v>
      </c>
      <c r="M2786" s="2" t="s">
        <v>32</v>
      </c>
      <c r="N2786" s="2" t="s">
        <v>33</v>
      </c>
      <c r="O2786" s="2" t="s">
        <v>43</v>
      </c>
    </row>
    <row r="2787" spans="1:15" hidden="1">
      <c r="A2787" s="1" t="s">
        <v>210</v>
      </c>
      <c r="B2787" s="2">
        <v>2013</v>
      </c>
      <c r="C2787" s="2" t="s">
        <v>16</v>
      </c>
      <c r="D2787" s="2" t="s">
        <v>33</v>
      </c>
      <c r="E2787" s="2" t="s">
        <v>49</v>
      </c>
      <c r="F2787" s="2" t="s">
        <v>19</v>
      </c>
      <c r="G2787" s="2" t="s">
        <v>20</v>
      </c>
      <c r="H2787" s="2" t="s">
        <v>51</v>
      </c>
      <c r="I2787" s="2" t="s">
        <v>22</v>
      </c>
      <c r="J2787" s="2" t="s">
        <v>52</v>
      </c>
      <c r="K2787" s="2"/>
      <c r="L2787" s="2"/>
      <c r="M2787" s="2" t="s">
        <v>88</v>
      </c>
      <c r="N2787" s="2" t="s">
        <v>33</v>
      </c>
      <c r="O2787" s="2" t="s">
        <v>88</v>
      </c>
    </row>
    <row r="2788" spans="1:15" hidden="1">
      <c r="A2788" s="1" t="s">
        <v>120</v>
      </c>
      <c r="B2788" s="2">
        <v>2015</v>
      </c>
      <c r="C2788" s="2" t="s">
        <v>16</v>
      </c>
      <c r="D2788" s="2" t="s">
        <v>17</v>
      </c>
      <c r="E2788" s="2" t="s">
        <v>18</v>
      </c>
      <c r="F2788" s="2" t="s">
        <v>86</v>
      </c>
      <c r="G2788" s="2" t="s">
        <v>20</v>
      </c>
      <c r="H2788" s="2" t="s">
        <v>85</v>
      </c>
      <c r="I2788" s="2" t="s">
        <v>22</v>
      </c>
      <c r="J2788" s="2" t="s">
        <v>23</v>
      </c>
      <c r="K2788" s="2" t="s">
        <v>31</v>
      </c>
      <c r="L2788" s="2" t="s">
        <v>25</v>
      </c>
      <c r="M2788" s="2" t="s">
        <v>32</v>
      </c>
      <c r="N2788" s="2" t="s">
        <v>33</v>
      </c>
      <c r="O2788" s="2" t="s">
        <v>88</v>
      </c>
    </row>
    <row r="2789" spans="1:15" hidden="1">
      <c r="A2789" s="1" t="s">
        <v>15</v>
      </c>
      <c r="B2789" s="2">
        <v>2010</v>
      </c>
      <c r="C2789" s="2" t="s">
        <v>16</v>
      </c>
      <c r="D2789" s="2" t="s">
        <v>33</v>
      </c>
      <c r="E2789" s="2" t="s">
        <v>34</v>
      </c>
      <c r="F2789" s="2" t="s">
        <v>35</v>
      </c>
      <c r="G2789" s="2" t="s">
        <v>45</v>
      </c>
      <c r="H2789" s="2" t="s">
        <v>54</v>
      </c>
      <c r="I2789" s="2" t="s">
        <v>47</v>
      </c>
      <c r="J2789" s="2" t="s">
        <v>39</v>
      </c>
      <c r="K2789" s="2" t="s">
        <v>40</v>
      </c>
      <c r="L2789" s="2" t="s">
        <v>41</v>
      </c>
      <c r="M2789" s="2" t="s">
        <v>88</v>
      </c>
      <c r="N2789" s="2" t="s">
        <v>88</v>
      </c>
      <c r="O2789" s="2" t="s">
        <v>88</v>
      </c>
    </row>
    <row r="2790" spans="1:15">
      <c r="A2790" s="1" t="s">
        <v>15</v>
      </c>
      <c r="B2790" s="2">
        <v>2023</v>
      </c>
      <c r="C2790" s="2" t="s">
        <v>16</v>
      </c>
      <c r="D2790" s="2" t="s">
        <v>33</v>
      </c>
      <c r="E2790" s="2" t="s">
        <v>65</v>
      </c>
      <c r="F2790" s="2" t="s">
        <v>66</v>
      </c>
      <c r="G2790" s="2" t="s">
        <v>20</v>
      </c>
      <c r="H2790" s="2" t="s">
        <v>29</v>
      </c>
      <c r="I2790" s="2" t="s">
        <v>22</v>
      </c>
      <c r="J2790" s="2" t="s">
        <v>67</v>
      </c>
      <c r="K2790" s="2" t="s">
        <v>25</v>
      </c>
      <c r="L2790" s="2" t="s">
        <v>25</v>
      </c>
      <c r="M2790" s="2" t="s">
        <v>32</v>
      </c>
      <c r="N2790" s="2" t="s">
        <v>33</v>
      </c>
      <c r="O2790" s="2" t="s">
        <v>43</v>
      </c>
    </row>
    <row r="2791" spans="1:15">
      <c r="A2791" s="1" t="s">
        <v>15</v>
      </c>
      <c r="B2791" s="2">
        <v>2013</v>
      </c>
      <c r="C2791" s="2" t="s">
        <v>16</v>
      </c>
      <c r="D2791" s="2" t="s">
        <v>33</v>
      </c>
      <c r="E2791" s="2" t="s">
        <v>34</v>
      </c>
      <c r="F2791" s="2" t="s">
        <v>19</v>
      </c>
      <c r="G2791" s="2" t="s">
        <v>36</v>
      </c>
      <c r="H2791" s="2" t="s">
        <v>60</v>
      </c>
      <c r="I2791" s="2" t="s">
        <v>38</v>
      </c>
      <c r="J2791" s="2" t="s">
        <v>39</v>
      </c>
      <c r="K2791" s="2" t="s">
        <v>84</v>
      </c>
      <c r="L2791" s="2" t="s">
        <v>41</v>
      </c>
      <c r="M2791" s="2" t="s">
        <v>88</v>
      </c>
      <c r="N2791" s="2" t="s">
        <v>17</v>
      </c>
      <c r="O2791" s="2" t="s">
        <v>43</v>
      </c>
    </row>
    <row r="2792" spans="1:15" hidden="1">
      <c r="A2792" s="1" t="s">
        <v>15</v>
      </c>
      <c r="B2792" s="2">
        <v>2015</v>
      </c>
      <c r="C2792" s="2" t="s">
        <v>16</v>
      </c>
      <c r="D2792" s="2" t="s">
        <v>17</v>
      </c>
      <c r="E2792" s="2" t="s">
        <v>18</v>
      </c>
      <c r="F2792" s="2" t="s">
        <v>19</v>
      </c>
      <c r="G2792" s="2" t="s">
        <v>36</v>
      </c>
      <c r="H2792" s="2" t="s">
        <v>60</v>
      </c>
      <c r="I2792" s="2" t="s">
        <v>38</v>
      </c>
      <c r="J2792" s="2" t="s">
        <v>23</v>
      </c>
      <c r="K2792" s="2" t="s">
        <v>40</v>
      </c>
      <c r="L2792" s="2" t="s">
        <v>41</v>
      </c>
      <c r="M2792" s="2" t="s">
        <v>88</v>
      </c>
      <c r="N2792" s="2" t="s">
        <v>33</v>
      </c>
      <c r="O2792" s="2" t="s">
        <v>88</v>
      </c>
    </row>
    <row r="2793" spans="1:15" hidden="1">
      <c r="A2793" s="1" t="s">
        <v>15</v>
      </c>
      <c r="B2793" s="2">
        <v>2015</v>
      </c>
      <c r="C2793" s="2" t="s">
        <v>16</v>
      </c>
      <c r="D2793" s="2" t="s">
        <v>17</v>
      </c>
      <c r="E2793" s="2" t="s">
        <v>34</v>
      </c>
      <c r="F2793" s="2" t="s">
        <v>19</v>
      </c>
      <c r="G2793" s="2" t="s">
        <v>45</v>
      </c>
      <c r="H2793" s="2" t="s">
        <v>54</v>
      </c>
      <c r="I2793" s="2" t="s">
        <v>47</v>
      </c>
      <c r="J2793" s="2" t="s">
        <v>30</v>
      </c>
      <c r="K2793" s="2" t="s">
        <v>24</v>
      </c>
      <c r="L2793" s="2" t="s">
        <v>25</v>
      </c>
      <c r="M2793" s="2" t="s">
        <v>88</v>
      </c>
      <c r="N2793" s="2" t="s">
        <v>88</v>
      </c>
      <c r="O2793" s="2" t="s">
        <v>88</v>
      </c>
    </row>
    <row r="2794" spans="1:15" hidden="1">
      <c r="A2794" s="1" t="s">
        <v>15</v>
      </c>
      <c r="B2794" s="2">
        <v>2014</v>
      </c>
      <c r="C2794" s="2" t="s">
        <v>16</v>
      </c>
      <c r="D2794" s="2" t="s">
        <v>33</v>
      </c>
      <c r="E2794" s="2" t="s">
        <v>27</v>
      </c>
      <c r="F2794" s="2" t="s">
        <v>19</v>
      </c>
      <c r="G2794" s="2"/>
      <c r="H2794" s="2"/>
      <c r="I2794" s="2" t="s">
        <v>184</v>
      </c>
      <c r="J2794" s="2" t="s">
        <v>30</v>
      </c>
      <c r="K2794" s="2"/>
      <c r="L2794" s="2"/>
      <c r="M2794" s="2" t="s">
        <v>88</v>
      </c>
      <c r="N2794" s="2" t="s">
        <v>88</v>
      </c>
      <c r="O2794" s="2" t="s">
        <v>88</v>
      </c>
    </row>
    <row r="2795" spans="1:15" hidden="1">
      <c r="A2795" s="1" t="s">
        <v>117</v>
      </c>
      <c r="B2795" s="2">
        <v>2018</v>
      </c>
      <c r="C2795" s="2" t="s">
        <v>16</v>
      </c>
      <c r="D2795" s="2" t="s">
        <v>17</v>
      </c>
      <c r="E2795" s="2" t="s">
        <v>27</v>
      </c>
      <c r="F2795" s="2" t="s">
        <v>28</v>
      </c>
      <c r="G2795" s="2" t="s">
        <v>20</v>
      </c>
      <c r="H2795" s="2" t="s">
        <v>80</v>
      </c>
      <c r="I2795" s="2" t="s">
        <v>76</v>
      </c>
      <c r="J2795" s="2" t="s">
        <v>30</v>
      </c>
      <c r="K2795" s="2" t="s">
        <v>40</v>
      </c>
      <c r="L2795" s="2" t="s">
        <v>41</v>
      </c>
      <c r="M2795" s="2" t="s">
        <v>32</v>
      </c>
      <c r="N2795" s="2" t="s">
        <v>17</v>
      </c>
      <c r="O2795" s="2" t="s">
        <v>88</v>
      </c>
    </row>
    <row r="2796" spans="1:15" hidden="1">
      <c r="A2796" s="1"/>
      <c r="B2796" s="2">
        <v>2013</v>
      </c>
      <c r="C2796" s="2" t="s">
        <v>16</v>
      </c>
      <c r="D2796" s="2" t="s">
        <v>33</v>
      </c>
      <c r="E2796" s="2" t="s">
        <v>79</v>
      </c>
      <c r="F2796" s="2" t="s">
        <v>19</v>
      </c>
      <c r="G2796" s="2" t="s">
        <v>20</v>
      </c>
      <c r="H2796" s="2" t="s">
        <v>101</v>
      </c>
      <c r="I2796" s="2" t="s">
        <v>76</v>
      </c>
      <c r="J2796" s="2" t="s">
        <v>67</v>
      </c>
      <c r="K2796" s="2"/>
      <c r="L2796" s="2"/>
      <c r="M2796" s="2" t="s">
        <v>88</v>
      </c>
      <c r="N2796" s="2" t="s">
        <v>33</v>
      </c>
      <c r="O2796" s="2" t="s">
        <v>78</v>
      </c>
    </row>
    <row r="2797" spans="1:15" hidden="1">
      <c r="A2797" s="1" t="s">
        <v>15</v>
      </c>
      <c r="B2797" s="2">
        <v>2015</v>
      </c>
      <c r="C2797" s="2" t="s">
        <v>16</v>
      </c>
      <c r="D2797" s="2" t="s">
        <v>17</v>
      </c>
      <c r="E2797" s="2" t="s">
        <v>18</v>
      </c>
      <c r="F2797" s="2" t="s">
        <v>35</v>
      </c>
      <c r="G2797" s="2" t="s">
        <v>20</v>
      </c>
      <c r="H2797" s="2" t="s">
        <v>21</v>
      </c>
      <c r="I2797" s="2" t="s">
        <v>22</v>
      </c>
      <c r="J2797" s="2" t="s">
        <v>23</v>
      </c>
      <c r="K2797" s="2"/>
      <c r="L2797" s="2"/>
      <c r="M2797" s="2" t="s">
        <v>42</v>
      </c>
      <c r="N2797" s="2" t="s">
        <v>88</v>
      </c>
      <c r="O2797" s="2" t="s">
        <v>88</v>
      </c>
    </row>
    <row r="2798" spans="1:15" hidden="1">
      <c r="A2798" s="1" t="s">
        <v>15</v>
      </c>
      <c r="B2798" s="2">
        <v>2013</v>
      </c>
      <c r="C2798" s="2" t="s">
        <v>16</v>
      </c>
      <c r="D2798" s="2" t="s">
        <v>33</v>
      </c>
      <c r="E2798" s="2" t="s">
        <v>91</v>
      </c>
      <c r="F2798" s="2" t="s">
        <v>19</v>
      </c>
      <c r="G2798" s="2" t="s">
        <v>20</v>
      </c>
      <c r="H2798" s="2" t="s">
        <v>85</v>
      </c>
      <c r="I2798" s="2" t="s">
        <v>22</v>
      </c>
      <c r="J2798" s="2" t="s">
        <v>52</v>
      </c>
      <c r="K2798" s="2"/>
      <c r="L2798" s="2"/>
      <c r="M2798" s="2" t="s">
        <v>42</v>
      </c>
      <c r="N2798" s="2" t="s">
        <v>88</v>
      </c>
      <c r="O2798" s="2" t="s">
        <v>88</v>
      </c>
    </row>
    <row r="2799" spans="1:15">
      <c r="A2799" s="1" t="s">
        <v>15</v>
      </c>
      <c r="B2799" s="2">
        <v>2013</v>
      </c>
      <c r="C2799" s="2" t="s">
        <v>16</v>
      </c>
      <c r="D2799" s="2" t="s">
        <v>33</v>
      </c>
      <c r="E2799" s="2" t="s">
        <v>34</v>
      </c>
      <c r="F2799" s="2" t="s">
        <v>35</v>
      </c>
      <c r="G2799" s="2" t="s">
        <v>36</v>
      </c>
      <c r="H2799" s="2" t="s">
        <v>37</v>
      </c>
      <c r="I2799" s="2" t="s">
        <v>38</v>
      </c>
      <c r="J2799" s="2" t="s">
        <v>39</v>
      </c>
      <c r="K2799" s="2"/>
      <c r="L2799" s="2"/>
      <c r="M2799" s="2" t="s">
        <v>42</v>
      </c>
      <c r="N2799" s="2" t="s">
        <v>88</v>
      </c>
      <c r="O2799" s="2" t="s">
        <v>43</v>
      </c>
    </row>
    <row r="2800" spans="1:15" hidden="1">
      <c r="A2800" s="1" t="s">
        <v>15</v>
      </c>
      <c r="B2800" s="2">
        <v>2012</v>
      </c>
      <c r="C2800" s="2" t="s">
        <v>16</v>
      </c>
      <c r="D2800" s="2"/>
      <c r="E2800" s="2" t="s">
        <v>91</v>
      </c>
      <c r="F2800" s="2" t="s">
        <v>35</v>
      </c>
      <c r="G2800" s="2" t="s">
        <v>20</v>
      </c>
      <c r="H2800" s="2" t="s">
        <v>85</v>
      </c>
      <c r="I2800" s="2" t="s">
        <v>22</v>
      </c>
      <c r="J2800" s="2"/>
      <c r="K2800" s="2" t="s">
        <v>61</v>
      </c>
      <c r="L2800" s="2" t="s">
        <v>41</v>
      </c>
      <c r="M2800" s="2" t="s">
        <v>88</v>
      </c>
      <c r="N2800" s="2" t="s">
        <v>88</v>
      </c>
      <c r="O2800" s="2" t="s">
        <v>88</v>
      </c>
    </row>
    <row r="2801" spans="1:15" hidden="1">
      <c r="A2801" s="1" t="s">
        <v>15</v>
      </c>
      <c r="B2801" s="2">
        <v>2018</v>
      </c>
      <c r="C2801" s="2" t="s">
        <v>16</v>
      </c>
      <c r="D2801" s="2" t="s">
        <v>17</v>
      </c>
      <c r="E2801" s="2" t="s">
        <v>27</v>
      </c>
      <c r="F2801" s="2" t="s">
        <v>72</v>
      </c>
      <c r="G2801" s="2" t="s">
        <v>45</v>
      </c>
      <c r="H2801" s="2" t="s">
        <v>54</v>
      </c>
      <c r="I2801" s="2" t="s">
        <v>47</v>
      </c>
      <c r="J2801" s="2" t="s">
        <v>30</v>
      </c>
      <c r="K2801" s="2"/>
      <c r="L2801" s="2"/>
      <c r="M2801" s="2" t="s">
        <v>32</v>
      </c>
      <c r="N2801" s="2" t="s">
        <v>33</v>
      </c>
      <c r="O2801" s="2" t="s">
        <v>88</v>
      </c>
    </row>
    <row r="2802" spans="1:15" hidden="1">
      <c r="A2802" s="1" t="s">
        <v>15</v>
      </c>
      <c r="B2802" s="2">
        <v>2007</v>
      </c>
      <c r="C2802" s="2" t="s">
        <v>16</v>
      </c>
      <c r="D2802" s="2" t="s">
        <v>17</v>
      </c>
      <c r="E2802" s="2" t="s">
        <v>18</v>
      </c>
      <c r="F2802" s="2" t="s">
        <v>35</v>
      </c>
      <c r="G2802" s="2" t="s">
        <v>20</v>
      </c>
      <c r="H2802" s="2" t="s">
        <v>21</v>
      </c>
      <c r="I2802" s="2" t="s">
        <v>22</v>
      </c>
      <c r="J2802" s="2" t="s">
        <v>23</v>
      </c>
      <c r="K2802" s="2" t="s">
        <v>40</v>
      </c>
      <c r="L2802" s="2" t="s">
        <v>41</v>
      </c>
      <c r="M2802" s="2" t="s">
        <v>42</v>
      </c>
      <c r="N2802" s="2" t="s">
        <v>33</v>
      </c>
      <c r="O2802" s="2" t="s">
        <v>88</v>
      </c>
    </row>
    <row r="2803" spans="1:15">
      <c r="A2803" s="1" t="s">
        <v>15</v>
      </c>
      <c r="B2803" s="2">
        <v>2012</v>
      </c>
      <c r="C2803" s="2" t="s">
        <v>16</v>
      </c>
      <c r="D2803" s="2" t="s">
        <v>33</v>
      </c>
      <c r="E2803" s="2" t="s">
        <v>49</v>
      </c>
      <c r="F2803" s="2" t="s">
        <v>82</v>
      </c>
      <c r="G2803" s="2" t="s">
        <v>20</v>
      </c>
      <c r="H2803" s="2" t="s">
        <v>51</v>
      </c>
      <c r="I2803" s="2" t="s">
        <v>22</v>
      </c>
      <c r="J2803" s="2" t="s">
        <v>52</v>
      </c>
      <c r="K2803" s="2" t="s">
        <v>31</v>
      </c>
      <c r="L2803" s="2" t="s">
        <v>25</v>
      </c>
      <c r="M2803" s="2" t="s">
        <v>32</v>
      </c>
      <c r="N2803" s="2" t="s">
        <v>88</v>
      </c>
      <c r="O2803" s="2" t="s">
        <v>43</v>
      </c>
    </row>
    <row r="2804" spans="1:15" hidden="1">
      <c r="A2804" s="1" t="s">
        <v>15</v>
      </c>
      <c r="B2804" s="2">
        <v>2012</v>
      </c>
      <c r="C2804" s="2" t="s">
        <v>16</v>
      </c>
      <c r="D2804" s="2" t="s">
        <v>17</v>
      </c>
      <c r="E2804" s="2" t="s">
        <v>18</v>
      </c>
      <c r="F2804" s="2" t="s">
        <v>35</v>
      </c>
      <c r="G2804" s="2" t="s">
        <v>20</v>
      </c>
      <c r="H2804" s="2" t="s">
        <v>85</v>
      </c>
      <c r="I2804" s="2" t="s">
        <v>22</v>
      </c>
      <c r="J2804" s="2" t="s">
        <v>23</v>
      </c>
      <c r="K2804" s="2"/>
      <c r="L2804" s="2"/>
      <c r="M2804" s="2" t="s">
        <v>42</v>
      </c>
      <c r="N2804" s="2" t="s">
        <v>88</v>
      </c>
      <c r="O2804" s="2" t="s">
        <v>88</v>
      </c>
    </row>
    <row r="2805" spans="1:15">
      <c r="A2805" s="1" t="s">
        <v>15</v>
      </c>
      <c r="B2805" s="2">
        <v>2013</v>
      </c>
      <c r="C2805" s="2" t="s">
        <v>16</v>
      </c>
      <c r="D2805" s="2" t="s">
        <v>33</v>
      </c>
      <c r="E2805" s="2" t="s">
        <v>34</v>
      </c>
      <c r="F2805" s="2" t="s">
        <v>35</v>
      </c>
      <c r="G2805" s="2" t="s">
        <v>36</v>
      </c>
      <c r="H2805" s="2" t="s">
        <v>37</v>
      </c>
      <c r="I2805" s="2" t="s">
        <v>38</v>
      </c>
      <c r="J2805" s="2" t="s">
        <v>39</v>
      </c>
      <c r="K2805" s="2" t="s">
        <v>61</v>
      </c>
      <c r="L2805" s="2" t="s">
        <v>41</v>
      </c>
      <c r="M2805" s="2" t="s">
        <v>42</v>
      </c>
      <c r="N2805" s="2" t="s">
        <v>33</v>
      </c>
      <c r="O2805" s="2" t="s">
        <v>43</v>
      </c>
    </row>
    <row r="2806" spans="1:15" hidden="1">
      <c r="A2806" s="1" t="s">
        <v>15</v>
      </c>
      <c r="B2806" s="2">
        <v>2016</v>
      </c>
      <c r="C2806" s="2" t="s">
        <v>16</v>
      </c>
      <c r="D2806" s="2" t="s">
        <v>17</v>
      </c>
      <c r="E2806" s="2" t="s">
        <v>18</v>
      </c>
      <c r="F2806" s="2" t="s">
        <v>35</v>
      </c>
      <c r="G2806" s="2" t="s">
        <v>127</v>
      </c>
      <c r="H2806" s="2" t="s">
        <v>111</v>
      </c>
      <c r="I2806" s="2" t="s">
        <v>76</v>
      </c>
      <c r="J2806" s="2" t="s">
        <v>23</v>
      </c>
      <c r="K2806" s="2" t="s">
        <v>31</v>
      </c>
      <c r="L2806" s="2" t="s">
        <v>25</v>
      </c>
      <c r="M2806" s="2" t="s">
        <v>42</v>
      </c>
      <c r="N2806" s="2" t="s">
        <v>33</v>
      </c>
      <c r="O2806" s="2" t="s">
        <v>88</v>
      </c>
    </row>
    <row r="2807" spans="1:15">
      <c r="A2807" s="1" t="s">
        <v>15</v>
      </c>
      <c r="B2807" s="2">
        <v>2019</v>
      </c>
      <c r="C2807" s="2" t="s">
        <v>16</v>
      </c>
      <c r="D2807" s="2" t="s">
        <v>33</v>
      </c>
      <c r="E2807" s="2" t="s">
        <v>79</v>
      </c>
      <c r="F2807" s="2" t="s">
        <v>19</v>
      </c>
      <c r="G2807" s="2" t="s">
        <v>20</v>
      </c>
      <c r="H2807" s="2" t="s">
        <v>128</v>
      </c>
      <c r="I2807" s="2" t="s">
        <v>76</v>
      </c>
      <c r="J2807" s="2" t="s">
        <v>77</v>
      </c>
      <c r="K2807" s="2" t="s">
        <v>31</v>
      </c>
      <c r="L2807" s="2" t="s">
        <v>25</v>
      </c>
      <c r="M2807" s="2" t="s">
        <v>88</v>
      </c>
      <c r="N2807" s="2" t="s">
        <v>33</v>
      </c>
      <c r="O2807" s="2" t="s">
        <v>43</v>
      </c>
    </row>
    <row r="2808" spans="1:15" hidden="1">
      <c r="A2808" s="1" t="s">
        <v>247</v>
      </c>
      <c r="B2808" s="2">
        <v>2013</v>
      </c>
      <c r="C2808" s="2" t="s">
        <v>16</v>
      </c>
      <c r="D2808" s="2" t="s">
        <v>33</v>
      </c>
      <c r="E2808" s="2" t="s">
        <v>49</v>
      </c>
      <c r="F2808" s="2" t="s">
        <v>19</v>
      </c>
      <c r="G2808" s="2" t="s">
        <v>20</v>
      </c>
      <c r="H2808" s="2" t="s">
        <v>51</v>
      </c>
      <c r="I2808" s="2" t="s">
        <v>22</v>
      </c>
      <c r="J2808" s="2" t="s">
        <v>52</v>
      </c>
      <c r="K2808" s="2" t="s">
        <v>25</v>
      </c>
      <c r="L2808" s="2" t="s">
        <v>25</v>
      </c>
      <c r="M2808" s="2" t="s">
        <v>32</v>
      </c>
      <c r="N2808" s="2" t="s">
        <v>33</v>
      </c>
      <c r="O2808" s="2" t="s">
        <v>58</v>
      </c>
    </row>
    <row r="2809" spans="1:15" hidden="1">
      <c r="A2809" s="1"/>
      <c r="B2809" s="2">
        <v>2013</v>
      </c>
      <c r="C2809" s="2" t="s">
        <v>16</v>
      </c>
      <c r="D2809" s="2" t="s">
        <v>33</v>
      </c>
      <c r="E2809" s="2" t="s">
        <v>79</v>
      </c>
      <c r="F2809" s="2" t="s">
        <v>19</v>
      </c>
      <c r="G2809" s="2" t="s">
        <v>20</v>
      </c>
      <c r="H2809" s="2" t="s">
        <v>101</v>
      </c>
      <c r="I2809" s="2" t="s">
        <v>76</v>
      </c>
      <c r="J2809" s="2" t="s">
        <v>67</v>
      </c>
      <c r="K2809" s="2"/>
      <c r="L2809" s="2"/>
      <c r="M2809" s="2" t="s">
        <v>88</v>
      </c>
      <c r="N2809" s="2" t="s">
        <v>33</v>
      </c>
      <c r="O2809" s="2" t="s">
        <v>78</v>
      </c>
    </row>
    <row r="2810" spans="1:15" hidden="1">
      <c r="A2810" s="1" t="s">
        <v>180</v>
      </c>
      <c r="B2810" s="2">
        <v>2012</v>
      </c>
      <c r="C2810" s="2" t="s">
        <v>16</v>
      </c>
      <c r="D2810" s="2" t="s">
        <v>33</v>
      </c>
      <c r="E2810" s="2" t="s">
        <v>91</v>
      </c>
      <c r="F2810" s="2" t="s">
        <v>50</v>
      </c>
      <c r="G2810" s="2"/>
      <c r="H2810" s="2"/>
      <c r="I2810" s="2" t="s">
        <v>184</v>
      </c>
      <c r="J2810" s="2" t="s">
        <v>52</v>
      </c>
      <c r="K2810" s="2"/>
      <c r="L2810" s="2"/>
      <c r="M2810" s="2" t="s">
        <v>44</v>
      </c>
      <c r="N2810" s="2" t="s">
        <v>88</v>
      </c>
      <c r="O2810" s="2" t="s">
        <v>88</v>
      </c>
    </row>
    <row r="2811" spans="1:15" hidden="1">
      <c r="A2811" s="1" t="s">
        <v>105</v>
      </c>
      <c r="B2811" s="2">
        <v>2012</v>
      </c>
      <c r="C2811" s="2" t="s">
        <v>16</v>
      </c>
      <c r="D2811" s="2" t="s">
        <v>33</v>
      </c>
      <c r="E2811" s="2" t="s">
        <v>65</v>
      </c>
      <c r="F2811" s="2" t="s">
        <v>19</v>
      </c>
      <c r="G2811" s="2" t="s">
        <v>20</v>
      </c>
      <c r="H2811" s="2" t="s">
        <v>29</v>
      </c>
      <c r="I2811" s="2" t="s">
        <v>22</v>
      </c>
      <c r="J2811" s="2" t="s">
        <v>52</v>
      </c>
      <c r="K2811" s="2" t="s">
        <v>69</v>
      </c>
      <c r="L2811" s="2" t="s">
        <v>25</v>
      </c>
      <c r="M2811" s="2" t="s">
        <v>88</v>
      </c>
      <c r="N2811" s="2" t="s">
        <v>88</v>
      </c>
      <c r="O2811" s="2" t="s">
        <v>78</v>
      </c>
    </row>
    <row r="2812" spans="1:15">
      <c r="A2812" s="1" t="s">
        <v>48</v>
      </c>
      <c r="B2812" s="2">
        <v>2011</v>
      </c>
      <c r="C2812" s="2" t="s">
        <v>16</v>
      </c>
      <c r="D2812" s="2" t="s">
        <v>33</v>
      </c>
      <c r="E2812" s="2" t="s">
        <v>34</v>
      </c>
      <c r="F2812" s="2" t="s">
        <v>35</v>
      </c>
      <c r="G2812" s="2" t="s">
        <v>36</v>
      </c>
      <c r="H2812" s="2" t="s">
        <v>37</v>
      </c>
      <c r="I2812" s="2" t="s">
        <v>38</v>
      </c>
      <c r="J2812" s="2" t="s">
        <v>39</v>
      </c>
      <c r="K2812" s="2"/>
      <c r="L2812" s="2"/>
      <c r="M2812" s="2" t="s">
        <v>44</v>
      </c>
      <c r="N2812" s="2" t="s">
        <v>88</v>
      </c>
      <c r="O2812" s="2" t="s">
        <v>43</v>
      </c>
    </row>
    <row r="2813" spans="1:15" hidden="1">
      <c r="A2813" s="1" t="s">
        <v>15</v>
      </c>
      <c r="B2813" s="2">
        <v>2010</v>
      </c>
      <c r="C2813" s="2" t="s">
        <v>16</v>
      </c>
      <c r="D2813" s="2" t="s">
        <v>17</v>
      </c>
      <c r="E2813" s="2" t="s">
        <v>27</v>
      </c>
      <c r="F2813" s="2" t="s">
        <v>35</v>
      </c>
      <c r="G2813" s="2" t="s">
        <v>45</v>
      </c>
      <c r="H2813" s="2" t="s">
        <v>54</v>
      </c>
      <c r="I2813" s="2" t="s">
        <v>47</v>
      </c>
      <c r="J2813" s="2" t="s">
        <v>30</v>
      </c>
      <c r="K2813" s="2"/>
      <c r="L2813" s="2"/>
      <c r="M2813" s="2" t="s">
        <v>88</v>
      </c>
      <c r="N2813" s="2" t="s">
        <v>88</v>
      </c>
      <c r="O2813" s="2" t="s">
        <v>88</v>
      </c>
    </row>
    <row r="2814" spans="1:15" hidden="1">
      <c r="A2814" s="1" t="s">
        <v>15</v>
      </c>
      <c r="B2814" s="2">
        <v>2011</v>
      </c>
      <c r="C2814" s="2" t="s">
        <v>16</v>
      </c>
      <c r="D2814" s="2" t="s">
        <v>17</v>
      </c>
      <c r="E2814" s="2" t="s">
        <v>18</v>
      </c>
      <c r="F2814" s="2" t="s">
        <v>72</v>
      </c>
      <c r="G2814" s="2" t="s">
        <v>20</v>
      </c>
      <c r="H2814" s="2" t="s">
        <v>54</v>
      </c>
      <c r="I2814" s="2" t="s">
        <v>47</v>
      </c>
      <c r="J2814" s="2" t="s">
        <v>23</v>
      </c>
      <c r="K2814" s="2" t="s">
        <v>69</v>
      </c>
      <c r="L2814" s="2" t="s">
        <v>25</v>
      </c>
      <c r="M2814" s="2" t="s">
        <v>32</v>
      </c>
      <c r="N2814" s="2" t="s">
        <v>88</v>
      </c>
      <c r="O2814" s="2" t="s">
        <v>88</v>
      </c>
    </row>
    <row r="2815" spans="1:15" hidden="1">
      <c r="A2815" s="1" t="s">
        <v>15</v>
      </c>
      <c r="B2815" s="2">
        <v>2010</v>
      </c>
      <c r="C2815" s="2" t="s">
        <v>16</v>
      </c>
      <c r="D2815" s="2" t="s">
        <v>33</v>
      </c>
      <c r="E2815" s="2" t="s">
        <v>65</v>
      </c>
      <c r="F2815" s="2" t="s">
        <v>50</v>
      </c>
      <c r="G2815" s="2" t="s">
        <v>20</v>
      </c>
      <c r="H2815" s="2" t="s">
        <v>85</v>
      </c>
      <c r="I2815" s="2" t="s">
        <v>22</v>
      </c>
      <c r="J2815" s="2" t="s">
        <v>67</v>
      </c>
      <c r="K2815" s="2" t="s">
        <v>41</v>
      </c>
      <c r="L2815" s="2" t="s">
        <v>41</v>
      </c>
      <c r="M2815" s="2" t="s">
        <v>88</v>
      </c>
      <c r="N2815" s="2" t="s">
        <v>17</v>
      </c>
      <c r="O2815" s="2" t="s">
        <v>98</v>
      </c>
    </row>
    <row r="2816" spans="1:15" hidden="1">
      <c r="A2816" s="1" t="s">
        <v>15</v>
      </c>
      <c r="B2816" s="2">
        <v>2012</v>
      </c>
      <c r="C2816" s="2" t="s">
        <v>16</v>
      </c>
      <c r="D2816" s="2" t="s">
        <v>17</v>
      </c>
      <c r="E2816" s="2" t="s">
        <v>18</v>
      </c>
      <c r="F2816" s="2" t="s">
        <v>19</v>
      </c>
      <c r="G2816" s="2" t="s">
        <v>36</v>
      </c>
      <c r="H2816" s="2" t="s">
        <v>54</v>
      </c>
      <c r="I2816" s="2" t="s">
        <v>47</v>
      </c>
      <c r="J2816" s="2" t="s">
        <v>39</v>
      </c>
      <c r="K2816" s="2" t="s">
        <v>40</v>
      </c>
      <c r="L2816" s="2" t="s">
        <v>41</v>
      </c>
      <c r="M2816" s="2" t="s">
        <v>32</v>
      </c>
      <c r="N2816" s="2" t="s">
        <v>88</v>
      </c>
      <c r="O2816" s="2" t="s">
        <v>88</v>
      </c>
    </row>
    <row r="2817" spans="1:15" hidden="1">
      <c r="A2817" s="1" t="s">
        <v>15</v>
      </c>
      <c r="B2817" s="2">
        <v>2019</v>
      </c>
      <c r="C2817" s="2" t="s">
        <v>16</v>
      </c>
      <c r="D2817" s="2" t="s">
        <v>17</v>
      </c>
      <c r="E2817" s="2" t="s">
        <v>18</v>
      </c>
      <c r="F2817" s="2" t="s">
        <v>139</v>
      </c>
      <c r="G2817" s="2" t="s">
        <v>20</v>
      </c>
      <c r="H2817" s="2" t="s">
        <v>85</v>
      </c>
      <c r="I2817" s="2" t="s">
        <v>22</v>
      </c>
      <c r="J2817" s="2" t="s">
        <v>23</v>
      </c>
      <c r="K2817" s="2"/>
      <c r="L2817" s="2"/>
      <c r="M2817" s="2" t="s">
        <v>88</v>
      </c>
      <c r="N2817" s="2" t="s">
        <v>88</v>
      </c>
      <c r="O2817" s="2" t="s">
        <v>88</v>
      </c>
    </row>
    <row r="2818" spans="1:15" hidden="1">
      <c r="A2818" s="1" t="s">
        <v>15</v>
      </c>
      <c r="B2818" s="2">
        <v>2014</v>
      </c>
      <c r="C2818" s="2" t="s">
        <v>16</v>
      </c>
      <c r="D2818" s="2" t="s">
        <v>33</v>
      </c>
      <c r="E2818" s="2" t="s">
        <v>49</v>
      </c>
      <c r="F2818" s="2" t="s">
        <v>66</v>
      </c>
      <c r="G2818" s="2" t="s">
        <v>20</v>
      </c>
      <c r="H2818" s="2" t="s">
        <v>51</v>
      </c>
      <c r="I2818" s="2" t="s">
        <v>22</v>
      </c>
      <c r="J2818" s="2" t="s">
        <v>52</v>
      </c>
      <c r="K2818" s="2" t="s">
        <v>83</v>
      </c>
      <c r="L2818" s="2" t="s">
        <v>25</v>
      </c>
      <c r="M2818" s="2" t="s">
        <v>55</v>
      </c>
      <c r="N2818" s="2" t="s">
        <v>88</v>
      </c>
      <c r="O2818" s="2" t="s">
        <v>88</v>
      </c>
    </row>
    <row r="2819" spans="1:15">
      <c r="A2819" s="1" t="s">
        <v>125</v>
      </c>
      <c r="B2819" s="2">
        <v>2016</v>
      </c>
      <c r="C2819" s="2" t="s">
        <v>16</v>
      </c>
      <c r="D2819" s="2" t="s">
        <v>33</v>
      </c>
      <c r="E2819" s="2" t="s">
        <v>65</v>
      </c>
      <c r="F2819" s="2" t="s">
        <v>50</v>
      </c>
      <c r="G2819" s="2" t="s">
        <v>20</v>
      </c>
      <c r="H2819" s="2" t="s">
        <v>21</v>
      </c>
      <c r="I2819" s="2" t="s">
        <v>22</v>
      </c>
      <c r="J2819" s="2" t="s">
        <v>52</v>
      </c>
      <c r="K2819" s="2" t="s">
        <v>84</v>
      </c>
      <c r="L2819" s="2" t="s">
        <v>41</v>
      </c>
      <c r="M2819" s="2" t="s">
        <v>32</v>
      </c>
      <c r="N2819" s="2" t="s">
        <v>33</v>
      </c>
      <c r="O2819" s="2" t="s">
        <v>43</v>
      </c>
    </row>
    <row r="2820" spans="1:15" hidden="1">
      <c r="A2820" s="1" t="s">
        <v>15</v>
      </c>
      <c r="B2820" s="2">
        <v>2015</v>
      </c>
      <c r="C2820" s="2" t="s">
        <v>99</v>
      </c>
      <c r="D2820" s="2" t="s">
        <v>17</v>
      </c>
      <c r="E2820" s="2" t="s">
        <v>27</v>
      </c>
      <c r="F2820" s="2" t="s">
        <v>35</v>
      </c>
      <c r="G2820" s="2" t="s">
        <v>45</v>
      </c>
      <c r="H2820" s="2" t="s">
        <v>54</v>
      </c>
      <c r="I2820" s="2" t="s">
        <v>47</v>
      </c>
      <c r="J2820" s="2" t="s">
        <v>30</v>
      </c>
      <c r="K2820" s="2"/>
      <c r="L2820" s="2"/>
      <c r="M2820" s="2" t="s">
        <v>42</v>
      </c>
      <c r="N2820" s="2" t="s">
        <v>88</v>
      </c>
      <c r="O2820" s="2" t="s">
        <v>88</v>
      </c>
    </row>
    <row r="2821" spans="1:15" hidden="1">
      <c r="A2821" s="1" t="s">
        <v>15</v>
      </c>
      <c r="B2821" s="2">
        <v>2011</v>
      </c>
      <c r="C2821" s="2" t="s">
        <v>16</v>
      </c>
      <c r="D2821" s="2" t="s">
        <v>33</v>
      </c>
      <c r="E2821" s="2" t="s">
        <v>34</v>
      </c>
      <c r="F2821" s="2" t="s">
        <v>35</v>
      </c>
      <c r="G2821" s="2" t="s">
        <v>45</v>
      </c>
      <c r="H2821" s="2" t="s">
        <v>73</v>
      </c>
      <c r="I2821" s="2" t="s">
        <v>47</v>
      </c>
      <c r="J2821" s="2" t="s">
        <v>39</v>
      </c>
      <c r="K2821" s="2" t="s">
        <v>31</v>
      </c>
      <c r="L2821" s="2" t="s">
        <v>25</v>
      </c>
      <c r="M2821" s="2" t="s">
        <v>88</v>
      </c>
      <c r="N2821" s="2" t="s">
        <v>88</v>
      </c>
      <c r="O2821" s="2" t="s">
        <v>88</v>
      </c>
    </row>
    <row r="2822" spans="1:15">
      <c r="A2822" s="1" t="s">
        <v>15</v>
      </c>
      <c r="B2822" s="2">
        <v>2013</v>
      </c>
      <c r="C2822" s="2" t="s">
        <v>16</v>
      </c>
      <c r="D2822" s="2" t="s">
        <v>33</v>
      </c>
      <c r="E2822" s="2" t="s">
        <v>34</v>
      </c>
      <c r="F2822" s="2" t="s">
        <v>35</v>
      </c>
      <c r="G2822" s="2" t="s">
        <v>36</v>
      </c>
      <c r="H2822" s="2" t="s">
        <v>37</v>
      </c>
      <c r="I2822" s="2" t="s">
        <v>38</v>
      </c>
      <c r="J2822" s="2" t="s">
        <v>39</v>
      </c>
      <c r="K2822" s="2" t="s">
        <v>69</v>
      </c>
      <c r="L2822" s="2" t="s">
        <v>25</v>
      </c>
      <c r="M2822" s="2" t="s">
        <v>88</v>
      </c>
      <c r="N2822" s="2" t="s">
        <v>88</v>
      </c>
      <c r="O2822" s="2" t="s">
        <v>43</v>
      </c>
    </row>
    <row r="2823" spans="1:15" hidden="1">
      <c r="A2823" s="1" t="s">
        <v>15</v>
      </c>
      <c r="B2823" s="2">
        <v>2012</v>
      </c>
      <c r="C2823" s="2" t="s">
        <v>16</v>
      </c>
      <c r="D2823" s="2" t="s">
        <v>33</v>
      </c>
      <c r="E2823" s="2" t="s">
        <v>49</v>
      </c>
      <c r="F2823" s="2" t="s">
        <v>82</v>
      </c>
      <c r="G2823" s="2" t="s">
        <v>20</v>
      </c>
      <c r="H2823" s="2" t="s">
        <v>51</v>
      </c>
      <c r="I2823" s="2" t="s">
        <v>22</v>
      </c>
      <c r="J2823" s="2" t="s">
        <v>67</v>
      </c>
      <c r="K2823" s="2"/>
      <c r="L2823" s="2"/>
      <c r="M2823" s="2" t="s">
        <v>32</v>
      </c>
      <c r="N2823" s="2" t="s">
        <v>88</v>
      </c>
      <c r="O2823" s="2" t="s">
        <v>88</v>
      </c>
    </row>
    <row r="2824" spans="1:15" hidden="1">
      <c r="A2824" s="1" t="s">
        <v>15</v>
      </c>
      <c r="B2824" s="2">
        <v>2011</v>
      </c>
      <c r="C2824" s="2" t="s">
        <v>16</v>
      </c>
      <c r="D2824" s="2" t="s">
        <v>17</v>
      </c>
      <c r="E2824" s="2" t="s">
        <v>27</v>
      </c>
      <c r="F2824" s="2" t="s">
        <v>19</v>
      </c>
      <c r="G2824" s="2" t="s">
        <v>45</v>
      </c>
      <c r="H2824" s="2" t="s">
        <v>54</v>
      </c>
      <c r="I2824" s="2" t="s">
        <v>47</v>
      </c>
      <c r="J2824" s="2" t="s">
        <v>30</v>
      </c>
      <c r="K2824" s="2"/>
      <c r="L2824" s="2"/>
      <c r="M2824" s="2" t="s">
        <v>88</v>
      </c>
      <c r="N2824" s="2" t="s">
        <v>88</v>
      </c>
      <c r="O2824" s="2" t="s">
        <v>88</v>
      </c>
    </row>
    <row r="2825" spans="1:15" hidden="1">
      <c r="A2825" s="1" t="s">
        <v>15</v>
      </c>
      <c r="B2825" s="2">
        <v>2010</v>
      </c>
      <c r="C2825" s="2" t="s">
        <v>16</v>
      </c>
      <c r="D2825" s="2" t="s">
        <v>17</v>
      </c>
      <c r="E2825" s="2" t="s">
        <v>91</v>
      </c>
      <c r="F2825" s="2" t="s">
        <v>19</v>
      </c>
      <c r="G2825" s="2" t="s">
        <v>36</v>
      </c>
      <c r="H2825" s="2" t="s">
        <v>137</v>
      </c>
      <c r="I2825" s="2" t="s">
        <v>38</v>
      </c>
      <c r="J2825" s="2" t="s">
        <v>30</v>
      </c>
      <c r="K2825" s="2" t="s">
        <v>24</v>
      </c>
      <c r="L2825" s="2" t="s">
        <v>25</v>
      </c>
      <c r="M2825" s="2" t="s">
        <v>88</v>
      </c>
      <c r="N2825" s="2" t="s">
        <v>88</v>
      </c>
      <c r="O2825" s="2" t="s">
        <v>88</v>
      </c>
    </row>
    <row r="2826" spans="1:15" hidden="1">
      <c r="A2826" s="1" t="s">
        <v>117</v>
      </c>
      <c r="B2826" s="2">
        <v>2013</v>
      </c>
      <c r="C2826" s="2" t="s">
        <v>16</v>
      </c>
      <c r="D2826" s="2" t="s">
        <v>17</v>
      </c>
      <c r="E2826" s="2" t="s">
        <v>27</v>
      </c>
      <c r="F2826" s="2" t="s">
        <v>19</v>
      </c>
      <c r="G2826" s="2" t="s">
        <v>36</v>
      </c>
      <c r="H2826" s="2" t="s">
        <v>60</v>
      </c>
      <c r="I2826" s="2" t="s">
        <v>38</v>
      </c>
      <c r="J2826" s="2" t="s">
        <v>30</v>
      </c>
      <c r="K2826" s="2"/>
      <c r="L2826" s="2"/>
      <c r="M2826" s="2" t="s">
        <v>32</v>
      </c>
      <c r="N2826" s="2" t="s">
        <v>88</v>
      </c>
      <c r="O2826" s="2" t="s">
        <v>88</v>
      </c>
    </row>
    <row r="2827" spans="1:15" hidden="1">
      <c r="A2827" s="1" t="s">
        <v>210</v>
      </c>
      <c r="B2827" s="2">
        <v>2012</v>
      </c>
      <c r="C2827" s="2" t="s">
        <v>16</v>
      </c>
      <c r="D2827" s="2" t="s">
        <v>33</v>
      </c>
      <c r="E2827" s="2" t="s">
        <v>91</v>
      </c>
      <c r="F2827" s="2" t="s">
        <v>89</v>
      </c>
      <c r="G2827" s="2" t="s">
        <v>20</v>
      </c>
      <c r="H2827" s="2" t="s">
        <v>21</v>
      </c>
      <c r="I2827" s="2" t="s">
        <v>22</v>
      </c>
      <c r="J2827" s="2" t="s">
        <v>52</v>
      </c>
      <c r="K2827" s="2"/>
      <c r="L2827" s="2"/>
      <c r="M2827" s="2" t="s">
        <v>32</v>
      </c>
      <c r="N2827" s="2" t="s">
        <v>33</v>
      </c>
      <c r="O2827" s="2" t="s">
        <v>58</v>
      </c>
    </row>
    <row r="2828" spans="1:15" hidden="1">
      <c r="A2828" s="1" t="s">
        <v>15</v>
      </c>
      <c r="B2828" s="2">
        <v>2010</v>
      </c>
      <c r="C2828" s="2" t="s">
        <v>16</v>
      </c>
      <c r="D2828" s="2" t="s">
        <v>33</v>
      </c>
      <c r="E2828" s="2" t="s">
        <v>79</v>
      </c>
      <c r="F2828" s="2" t="s">
        <v>28</v>
      </c>
      <c r="G2828" s="2" t="s">
        <v>36</v>
      </c>
      <c r="H2828" s="2" t="s">
        <v>101</v>
      </c>
      <c r="I2828" s="2" t="s">
        <v>76</v>
      </c>
      <c r="J2828" s="2" t="s">
        <v>67</v>
      </c>
      <c r="K2828" s="2" t="s">
        <v>31</v>
      </c>
      <c r="L2828" s="2" t="s">
        <v>25</v>
      </c>
      <c r="M2828" s="2" t="s">
        <v>32</v>
      </c>
      <c r="N2828" s="2" t="s">
        <v>17</v>
      </c>
      <c r="O2828" s="2" t="s">
        <v>88</v>
      </c>
    </row>
    <row r="2829" spans="1:15" hidden="1">
      <c r="A2829" s="1" t="s">
        <v>48</v>
      </c>
      <c r="B2829" s="2">
        <v>2012</v>
      </c>
      <c r="C2829" s="2" t="s">
        <v>16</v>
      </c>
      <c r="D2829" s="2" t="s">
        <v>33</v>
      </c>
      <c r="E2829" s="2" t="s">
        <v>65</v>
      </c>
      <c r="F2829" s="2" t="s">
        <v>28</v>
      </c>
      <c r="G2829" s="2"/>
      <c r="H2829" s="2"/>
      <c r="I2829" s="2" t="s">
        <v>184</v>
      </c>
      <c r="J2829" s="2" t="s">
        <v>52</v>
      </c>
      <c r="K2829" s="2"/>
      <c r="L2829" s="2"/>
      <c r="M2829" s="2" t="s">
        <v>55</v>
      </c>
      <c r="N2829" s="2" t="s">
        <v>33</v>
      </c>
      <c r="O2829" s="2" t="s">
        <v>88</v>
      </c>
    </row>
    <row r="2830" spans="1:15">
      <c r="A2830" s="1" t="s">
        <v>15</v>
      </c>
      <c r="B2830" s="2">
        <v>2017</v>
      </c>
      <c r="C2830" s="2" t="s">
        <v>16</v>
      </c>
      <c r="D2830" s="2" t="s">
        <v>33</v>
      </c>
      <c r="E2830" s="2" t="s">
        <v>91</v>
      </c>
      <c r="F2830" s="2" t="s">
        <v>82</v>
      </c>
      <c r="G2830" s="2" t="s">
        <v>92</v>
      </c>
      <c r="H2830" s="2" t="s">
        <v>133</v>
      </c>
      <c r="I2830" s="2" t="s">
        <v>94</v>
      </c>
      <c r="J2830" s="2" t="s">
        <v>39</v>
      </c>
      <c r="K2830" s="2" t="s">
        <v>24</v>
      </c>
      <c r="L2830" s="2" t="s">
        <v>25</v>
      </c>
      <c r="M2830" s="2" t="s">
        <v>32</v>
      </c>
      <c r="N2830" s="2" t="s">
        <v>33</v>
      </c>
      <c r="O2830" s="2" t="s">
        <v>43</v>
      </c>
    </row>
    <row r="2831" spans="1:15" hidden="1">
      <c r="A2831" s="1"/>
      <c r="B2831" s="2">
        <v>2014</v>
      </c>
      <c r="C2831" s="2" t="s">
        <v>16</v>
      </c>
      <c r="D2831" s="2" t="s">
        <v>33</v>
      </c>
      <c r="E2831" s="2" t="s">
        <v>65</v>
      </c>
      <c r="F2831" s="2" t="s">
        <v>72</v>
      </c>
      <c r="G2831" s="2"/>
      <c r="H2831" s="2"/>
      <c r="I2831" s="2" t="s">
        <v>184</v>
      </c>
      <c r="J2831" s="2" t="s">
        <v>67</v>
      </c>
      <c r="K2831" s="2"/>
      <c r="L2831" s="2"/>
      <c r="M2831" s="2" t="s">
        <v>88</v>
      </c>
      <c r="N2831" s="2" t="s">
        <v>44</v>
      </c>
      <c r="O2831" s="2" t="s">
        <v>78</v>
      </c>
    </row>
    <row r="2832" spans="1:15" hidden="1">
      <c r="A2832" s="1" t="s">
        <v>48</v>
      </c>
      <c r="B2832" s="2">
        <v>2012</v>
      </c>
      <c r="C2832" s="2" t="s">
        <v>16</v>
      </c>
      <c r="D2832" s="2" t="s">
        <v>17</v>
      </c>
      <c r="E2832" s="2" t="s">
        <v>34</v>
      </c>
      <c r="F2832" s="2" t="s">
        <v>35</v>
      </c>
      <c r="G2832" s="2" t="s">
        <v>45</v>
      </c>
      <c r="H2832" s="2" t="s">
        <v>54</v>
      </c>
      <c r="I2832" s="2" t="s">
        <v>47</v>
      </c>
      <c r="J2832" s="2" t="s">
        <v>30</v>
      </c>
      <c r="K2832" s="2" t="s">
        <v>31</v>
      </c>
      <c r="L2832" s="2" t="s">
        <v>25</v>
      </c>
      <c r="M2832" s="2" t="s">
        <v>42</v>
      </c>
      <c r="N2832" s="2" t="s">
        <v>17</v>
      </c>
      <c r="O2832" s="2" t="s">
        <v>88</v>
      </c>
    </row>
    <row r="2833" spans="1:15" hidden="1">
      <c r="A2833" s="1" t="s">
        <v>15</v>
      </c>
      <c r="B2833" s="2">
        <v>2016</v>
      </c>
      <c r="C2833" s="2" t="s">
        <v>16</v>
      </c>
      <c r="D2833" s="2" t="s">
        <v>17</v>
      </c>
      <c r="E2833" s="2" t="s">
        <v>18</v>
      </c>
      <c r="F2833" s="2" t="s">
        <v>66</v>
      </c>
      <c r="G2833" s="2" t="s">
        <v>20</v>
      </c>
      <c r="H2833" s="2" t="s">
        <v>71</v>
      </c>
      <c r="I2833" s="2" t="s">
        <v>22</v>
      </c>
      <c r="J2833" s="2" t="s">
        <v>23</v>
      </c>
      <c r="K2833" s="2" t="s">
        <v>31</v>
      </c>
      <c r="L2833" s="2" t="s">
        <v>25</v>
      </c>
      <c r="M2833" s="2" t="s">
        <v>55</v>
      </c>
      <c r="N2833" s="2" t="s">
        <v>88</v>
      </c>
      <c r="O2833" s="2" t="s">
        <v>88</v>
      </c>
    </row>
    <row r="2834" spans="1:15">
      <c r="A2834" s="1" t="s">
        <v>48</v>
      </c>
      <c r="B2834" s="2">
        <v>2016</v>
      </c>
      <c r="C2834" s="2" t="s">
        <v>16</v>
      </c>
      <c r="D2834" s="2" t="s">
        <v>33</v>
      </c>
      <c r="E2834" s="2" t="s">
        <v>65</v>
      </c>
      <c r="F2834" s="2" t="s">
        <v>35</v>
      </c>
      <c r="G2834" s="2"/>
      <c r="H2834" s="2"/>
      <c r="I2834" s="2" t="s">
        <v>184</v>
      </c>
      <c r="J2834" s="2" t="s">
        <v>67</v>
      </c>
      <c r="K2834" s="2" t="s">
        <v>31</v>
      </c>
      <c r="L2834" s="2" t="s">
        <v>25</v>
      </c>
      <c r="M2834" s="2" t="s">
        <v>55</v>
      </c>
      <c r="N2834" s="2" t="s">
        <v>88</v>
      </c>
      <c r="O2834" s="2" t="s">
        <v>43</v>
      </c>
    </row>
    <row r="2835" spans="1:15" hidden="1">
      <c r="A2835" s="1" t="s">
        <v>15</v>
      </c>
      <c r="B2835" s="2">
        <v>2015</v>
      </c>
      <c r="C2835" s="2" t="s">
        <v>16</v>
      </c>
      <c r="D2835" s="2" t="s">
        <v>17</v>
      </c>
      <c r="E2835" s="2" t="s">
        <v>27</v>
      </c>
      <c r="F2835" s="2" t="s">
        <v>35</v>
      </c>
      <c r="G2835" s="2" t="s">
        <v>45</v>
      </c>
      <c r="H2835" s="2" t="s">
        <v>54</v>
      </c>
      <c r="I2835" s="2" t="s">
        <v>47</v>
      </c>
      <c r="J2835" s="2" t="s">
        <v>23</v>
      </c>
      <c r="K2835" s="2" t="s">
        <v>61</v>
      </c>
      <c r="L2835" s="2" t="s">
        <v>41</v>
      </c>
      <c r="M2835" s="2" t="s">
        <v>42</v>
      </c>
      <c r="N2835" s="2" t="s">
        <v>33</v>
      </c>
      <c r="O2835" s="2" t="s">
        <v>88</v>
      </c>
    </row>
    <row r="2836" spans="1:15" hidden="1">
      <c r="A2836" s="1" t="s">
        <v>15</v>
      </c>
      <c r="B2836" s="2">
        <v>2020</v>
      </c>
      <c r="C2836" s="2" t="s">
        <v>16</v>
      </c>
      <c r="D2836" s="2" t="s">
        <v>17</v>
      </c>
      <c r="E2836" s="2" t="s">
        <v>27</v>
      </c>
      <c r="F2836" s="2" t="s">
        <v>50</v>
      </c>
      <c r="G2836" s="2" t="s">
        <v>20</v>
      </c>
      <c r="H2836" s="2" t="s">
        <v>29</v>
      </c>
      <c r="I2836" s="2" t="s">
        <v>22</v>
      </c>
      <c r="J2836" s="2" t="s">
        <v>30</v>
      </c>
      <c r="K2836" s="2" t="s">
        <v>84</v>
      </c>
      <c r="L2836" s="2" t="s">
        <v>41</v>
      </c>
      <c r="M2836" s="2" t="s">
        <v>32</v>
      </c>
      <c r="N2836" s="2" t="s">
        <v>33</v>
      </c>
      <c r="O2836" s="2" t="s">
        <v>88</v>
      </c>
    </row>
    <row r="2837" spans="1:15" hidden="1">
      <c r="A2837" s="1" t="s">
        <v>15</v>
      </c>
      <c r="B2837" s="2">
        <v>2010</v>
      </c>
      <c r="C2837" s="2" t="s">
        <v>16</v>
      </c>
      <c r="D2837" s="2" t="s">
        <v>17</v>
      </c>
      <c r="E2837" s="2" t="s">
        <v>34</v>
      </c>
      <c r="F2837" s="2" t="s">
        <v>19</v>
      </c>
      <c r="G2837" s="2" t="s">
        <v>45</v>
      </c>
      <c r="H2837" s="2" t="s">
        <v>54</v>
      </c>
      <c r="I2837" s="2" t="s">
        <v>47</v>
      </c>
      <c r="J2837" s="2" t="s">
        <v>30</v>
      </c>
      <c r="K2837" s="2" t="s">
        <v>24</v>
      </c>
      <c r="L2837" s="2" t="s">
        <v>25</v>
      </c>
      <c r="M2837" s="2" t="s">
        <v>88</v>
      </c>
      <c r="N2837" s="2" t="s">
        <v>88</v>
      </c>
      <c r="O2837" s="2" t="s">
        <v>88</v>
      </c>
    </row>
    <row r="2838" spans="1:15" hidden="1">
      <c r="A2838" s="1" t="s">
        <v>15</v>
      </c>
      <c r="B2838" s="2">
        <v>2015</v>
      </c>
      <c r="C2838" s="2" t="s">
        <v>16</v>
      </c>
      <c r="D2838" s="2" t="s">
        <v>17</v>
      </c>
      <c r="E2838" s="2" t="s">
        <v>27</v>
      </c>
      <c r="F2838" s="2" t="s">
        <v>35</v>
      </c>
      <c r="G2838" s="2" t="s">
        <v>45</v>
      </c>
      <c r="H2838" s="2" t="s">
        <v>54</v>
      </c>
      <c r="I2838" s="2" t="s">
        <v>47</v>
      </c>
      <c r="J2838" s="2" t="s">
        <v>23</v>
      </c>
      <c r="K2838" s="2" t="s">
        <v>41</v>
      </c>
      <c r="L2838" s="2" t="s">
        <v>41</v>
      </c>
      <c r="M2838" s="2" t="s">
        <v>42</v>
      </c>
      <c r="N2838" s="2" t="s">
        <v>33</v>
      </c>
      <c r="O2838" s="2" t="s">
        <v>88</v>
      </c>
    </row>
    <row r="2839" spans="1:15" hidden="1">
      <c r="A2839" s="1" t="s">
        <v>63</v>
      </c>
      <c r="B2839" s="2">
        <v>2017</v>
      </c>
      <c r="C2839" s="2" t="s">
        <v>16</v>
      </c>
      <c r="D2839" s="2" t="s">
        <v>17</v>
      </c>
      <c r="E2839" s="2" t="s">
        <v>18</v>
      </c>
      <c r="F2839" s="2" t="s">
        <v>35</v>
      </c>
      <c r="G2839" s="2" t="s">
        <v>20</v>
      </c>
      <c r="H2839" s="2" t="s">
        <v>21</v>
      </c>
      <c r="I2839" s="2" t="s">
        <v>22</v>
      </c>
      <c r="J2839" s="2" t="s">
        <v>23</v>
      </c>
      <c r="K2839" s="2" t="s">
        <v>40</v>
      </c>
      <c r="L2839" s="2" t="s">
        <v>41</v>
      </c>
      <c r="M2839" s="2" t="s">
        <v>42</v>
      </c>
      <c r="N2839" s="2" t="s">
        <v>33</v>
      </c>
      <c r="O2839" s="2" t="s">
        <v>88</v>
      </c>
    </row>
    <row r="2840" spans="1:15" hidden="1">
      <c r="A2840" s="1" t="s">
        <v>48</v>
      </c>
      <c r="B2840" s="2">
        <v>2014</v>
      </c>
      <c r="C2840" s="2" t="s">
        <v>16</v>
      </c>
      <c r="D2840" s="2" t="s">
        <v>17</v>
      </c>
      <c r="E2840" s="2" t="s">
        <v>18</v>
      </c>
      <c r="F2840" s="2" t="s">
        <v>72</v>
      </c>
      <c r="G2840" s="2" t="s">
        <v>20</v>
      </c>
      <c r="H2840" s="2" t="s">
        <v>21</v>
      </c>
      <c r="I2840" s="2" t="s">
        <v>22</v>
      </c>
      <c r="J2840" s="2" t="s">
        <v>23</v>
      </c>
      <c r="K2840" s="2" t="s">
        <v>69</v>
      </c>
      <c r="L2840" s="2" t="s">
        <v>25</v>
      </c>
      <c r="M2840" s="2" t="s">
        <v>88</v>
      </c>
      <c r="N2840" s="2" t="s">
        <v>33</v>
      </c>
      <c r="O2840" s="2" t="s">
        <v>88</v>
      </c>
    </row>
    <row r="2841" spans="1:15" hidden="1">
      <c r="A2841" s="1" t="s">
        <v>117</v>
      </c>
      <c r="B2841" s="2">
        <v>2017</v>
      </c>
      <c r="C2841" s="2" t="s">
        <v>16</v>
      </c>
      <c r="D2841" s="2" t="s">
        <v>17</v>
      </c>
      <c r="E2841" s="2" t="s">
        <v>27</v>
      </c>
      <c r="F2841" s="2" t="s">
        <v>35</v>
      </c>
      <c r="G2841" s="2" t="s">
        <v>36</v>
      </c>
      <c r="H2841" s="2" t="s">
        <v>60</v>
      </c>
      <c r="I2841" s="2" t="s">
        <v>38</v>
      </c>
      <c r="J2841" s="2" t="s">
        <v>30</v>
      </c>
      <c r="K2841" s="2" t="s">
        <v>41</v>
      </c>
      <c r="L2841" s="2" t="s">
        <v>41</v>
      </c>
      <c r="M2841" s="2" t="s">
        <v>42</v>
      </c>
      <c r="N2841" s="2" t="s">
        <v>17</v>
      </c>
      <c r="O2841" s="2" t="s">
        <v>88</v>
      </c>
    </row>
    <row r="2842" spans="1:15">
      <c r="A2842" s="1" t="s">
        <v>15</v>
      </c>
      <c r="B2842" s="2">
        <v>2006</v>
      </c>
      <c r="C2842" s="2" t="s">
        <v>16</v>
      </c>
      <c r="D2842" s="2" t="s">
        <v>33</v>
      </c>
      <c r="E2842" s="2" t="s">
        <v>34</v>
      </c>
      <c r="F2842" s="2" t="s">
        <v>35</v>
      </c>
      <c r="G2842" s="2"/>
      <c r="H2842" s="2"/>
      <c r="I2842" s="2" t="s">
        <v>184</v>
      </c>
      <c r="J2842" s="2" t="s">
        <v>39</v>
      </c>
      <c r="K2842" s="2" t="s">
        <v>69</v>
      </c>
      <c r="L2842" s="2" t="s">
        <v>25</v>
      </c>
      <c r="M2842" s="2" t="s">
        <v>42</v>
      </c>
      <c r="N2842" s="2" t="s">
        <v>17</v>
      </c>
      <c r="O2842" s="2" t="s">
        <v>43</v>
      </c>
    </row>
    <row r="2843" spans="1:15" hidden="1">
      <c r="A2843" s="1" t="s">
        <v>15</v>
      </c>
      <c r="B2843" s="2">
        <v>2020</v>
      </c>
      <c r="C2843" s="2" t="s">
        <v>16</v>
      </c>
      <c r="D2843" s="2" t="s">
        <v>44</v>
      </c>
      <c r="E2843" s="2" t="s">
        <v>34</v>
      </c>
      <c r="F2843" s="2" t="s">
        <v>35</v>
      </c>
      <c r="G2843" s="2" t="s">
        <v>45</v>
      </c>
      <c r="H2843" s="2" t="s">
        <v>46</v>
      </c>
      <c r="I2843" s="2" t="s">
        <v>47</v>
      </c>
      <c r="J2843" s="2" t="s">
        <v>30</v>
      </c>
      <c r="K2843" s="2" t="s">
        <v>31</v>
      </c>
      <c r="L2843" s="2" t="s">
        <v>25</v>
      </c>
      <c r="M2843" s="2" t="s">
        <v>42</v>
      </c>
      <c r="N2843" s="2" t="s">
        <v>17</v>
      </c>
      <c r="O2843" s="2" t="s">
        <v>88</v>
      </c>
    </row>
    <row r="2844" spans="1:15" hidden="1">
      <c r="A2844" s="1" t="s">
        <v>15</v>
      </c>
      <c r="B2844" s="2">
        <v>2012</v>
      </c>
      <c r="C2844" s="2" t="s">
        <v>16</v>
      </c>
      <c r="D2844" s="2" t="s">
        <v>17</v>
      </c>
      <c r="E2844" s="2" t="s">
        <v>18</v>
      </c>
      <c r="F2844" s="2" t="s">
        <v>19</v>
      </c>
      <c r="G2844" s="2" t="s">
        <v>20</v>
      </c>
      <c r="H2844" s="2" t="s">
        <v>21</v>
      </c>
      <c r="I2844" s="2" t="s">
        <v>22</v>
      </c>
      <c r="J2844" s="2" t="s">
        <v>23</v>
      </c>
      <c r="K2844" s="2" t="s">
        <v>24</v>
      </c>
      <c r="L2844" s="2" t="s">
        <v>25</v>
      </c>
      <c r="M2844" s="2" t="s">
        <v>88</v>
      </c>
      <c r="N2844" s="2" t="s">
        <v>88</v>
      </c>
      <c r="O2844" s="2" t="s">
        <v>88</v>
      </c>
    </row>
    <row r="2845" spans="1:15" hidden="1">
      <c r="A2845" s="1" t="s">
        <v>15</v>
      </c>
      <c r="B2845" s="2">
        <v>2016</v>
      </c>
      <c r="C2845" s="2" t="s">
        <v>16</v>
      </c>
      <c r="D2845" s="2" t="s">
        <v>17</v>
      </c>
      <c r="E2845" s="2" t="s">
        <v>18</v>
      </c>
      <c r="F2845" s="2" t="s">
        <v>35</v>
      </c>
      <c r="G2845" s="2" t="s">
        <v>45</v>
      </c>
      <c r="H2845" s="2" t="s">
        <v>54</v>
      </c>
      <c r="I2845" s="2" t="s">
        <v>47</v>
      </c>
      <c r="J2845" s="2" t="s">
        <v>23</v>
      </c>
      <c r="K2845" s="2"/>
      <c r="L2845" s="2"/>
      <c r="M2845" s="2" t="s">
        <v>42</v>
      </c>
      <c r="N2845" s="2" t="s">
        <v>33</v>
      </c>
      <c r="O2845" s="2" t="s">
        <v>88</v>
      </c>
    </row>
    <row r="2846" spans="1:15">
      <c r="A2846" s="1" t="s">
        <v>15</v>
      </c>
      <c r="B2846" s="2">
        <v>2023</v>
      </c>
      <c r="C2846" s="2" t="s">
        <v>16</v>
      </c>
      <c r="D2846" s="2" t="s">
        <v>33</v>
      </c>
      <c r="E2846" s="2" t="s">
        <v>65</v>
      </c>
      <c r="F2846" s="2" t="s">
        <v>66</v>
      </c>
      <c r="G2846" s="2" t="s">
        <v>20</v>
      </c>
      <c r="H2846" s="2" t="s">
        <v>29</v>
      </c>
      <c r="I2846" s="2" t="s">
        <v>22</v>
      </c>
      <c r="J2846" s="2" t="s">
        <v>67</v>
      </c>
      <c r="K2846" s="2"/>
      <c r="L2846" s="2"/>
      <c r="M2846" s="2" t="s">
        <v>32</v>
      </c>
      <c r="N2846" s="2" t="s">
        <v>33</v>
      </c>
      <c r="O2846" s="2" t="s">
        <v>43</v>
      </c>
    </row>
    <row r="2847" spans="1:15" hidden="1">
      <c r="A2847" s="1" t="s">
        <v>15</v>
      </c>
      <c r="B2847" s="2">
        <v>2016</v>
      </c>
      <c r="C2847" s="2" t="s">
        <v>16</v>
      </c>
      <c r="D2847" s="2" t="s">
        <v>17</v>
      </c>
      <c r="E2847" s="2" t="s">
        <v>27</v>
      </c>
      <c r="F2847" s="2" t="s">
        <v>19</v>
      </c>
      <c r="G2847" s="2" t="s">
        <v>20</v>
      </c>
      <c r="H2847" s="2" t="s">
        <v>51</v>
      </c>
      <c r="I2847" s="2" t="s">
        <v>22</v>
      </c>
      <c r="J2847" s="2" t="s">
        <v>30</v>
      </c>
      <c r="K2847" s="2" t="s">
        <v>25</v>
      </c>
      <c r="L2847" s="2" t="s">
        <v>25</v>
      </c>
      <c r="M2847" s="2" t="s">
        <v>88</v>
      </c>
      <c r="N2847" s="2" t="s">
        <v>17</v>
      </c>
      <c r="O2847" s="2" t="s">
        <v>88</v>
      </c>
    </row>
    <row r="2848" spans="1:15">
      <c r="A2848" s="1" t="s">
        <v>15</v>
      </c>
      <c r="B2848" s="2">
        <v>2022</v>
      </c>
      <c r="C2848" s="2" t="s">
        <v>16</v>
      </c>
      <c r="D2848" s="2" t="s">
        <v>33</v>
      </c>
      <c r="E2848" s="2" t="s">
        <v>65</v>
      </c>
      <c r="F2848" s="2" t="s">
        <v>19</v>
      </c>
      <c r="G2848" s="2" t="s">
        <v>20</v>
      </c>
      <c r="H2848" s="2" t="s">
        <v>85</v>
      </c>
      <c r="I2848" s="2" t="s">
        <v>22</v>
      </c>
      <c r="J2848" s="2" t="s">
        <v>67</v>
      </c>
      <c r="K2848" s="2" t="s">
        <v>40</v>
      </c>
      <c r="L2848" s="2" t="s">
        <v>41</v>
      </c>
      <c r="M2848" s="2" t="s">
        <v>32</v>
      </c>
      <c r="N2848" s="2" t="s">
        <v>33</v>
      </c>
      <c r="O2848" s="2" t="s">
        <v>43</v>
      </c>
    </row>
    <row r="2849" spans="1:15">
      <c r="A2849" s="1" t="s">
        <v>15</v>
      </c>
      <c r="B2849" s="2">
        <v>2023</v>
      </c>
      <c r="C2849" s="2" t="s">
        <v>16</v>
      </c>
      <c r="D2849" s="2" t="s">
        <v>33</v>
      </c>
      <c r="E2849" s="2" t="s">
        <v>65</v>
      </c>
      <c r="F2849" s="2" t="s">
        <v>66</v>
      </c>
      <c r="G2849" s="2" t="s">
        <v>20</v>
      </c>
      <c r="H2849" s="2" t="s">
        <v>29</v>
      </c>
      <c r="I2849" s="2" t="s">
        <v>22</v>
      </c>
      <c r="J2849" s="2" t="s">
        <v>67</v>
      </c>
      <c r="K2849" s="2" t="s">
        <v>25</v>
      </c>
      <c r="L2849" s="2" t="s">
        <v>25</v>
      </c>
      <c r="M2849" s="2" t="s">
        <v>32</v>
      </c>
      <c r="N2849" s="2" t="s">
        <v>33</v>
      </c>
      <c r="O2849" s="2" t="s">
        <v>43</v>
      </c>
    </row>
    <row r="2850" spans="1:15" hidden="1">
      <c r="A2850" s="1" t="s">
        <v>15</v>
      </c>
      <c r="B2850" s="2">
        <v>2010</v>
      </c>
      <c r="C2850" s="2" t="s">
        <v>16</v>
      </c>
      <c r="D2850" s="2" t="s">
        <v>17</v>
      </c>
      <c r="E2850" s="2" t="s">
        <v>27</v>
      </c>
      <c r="F2850" s="2" t="s">
        <v>19</v>
      </c>
      <c r="G2850" s="2" t="s">
        <v>45</v>
      </c>
      <c r="H2850" s="2" t="s">
        <v>54</v>
      </c>
      <c r="I2850" s="2" t="s">
        <v>47</v>
      </c>
      <c r="J2850" s="2" t="s">
        <v>30</v>
      </c>
      <c r="K2850" s="2" t="s">
        <v>24</v>
      </c>
      <c r="L2850" s="2" t="s">
        <v>25</v>
      </c>
      <c r="M2850" s="2" t="s">
        <v>88</v>
      </c>
      <c r="N2850" s="2" t="s">
        <v>88</v>
      </c>
      <c r="O2850" s="2" t="s">
        <v>88</v>
      </c>
    </row>
    <row r="2851" spans="1:15">
      <c r="A2851" s="1" t="s">
        <v>15</v>
      </c>
      <c r="B2851" s="2">
        <v>2017</v>
      </c>
      <c r="C2851" s="2" t="s">
        <v>16</v>
      </c>
      <c r="D2851" s="2" t="s">
        <v>33</v>
      </c>
      <c r="E2851" s="2" t="s">
        <v>91</v>
      </c>
      <c r="F2851" s="2" t="s">
        <v>82</v>
      </c>
      <c r="G2851" s="2" t="s">
        <v>92</v>
      </c>
      <c r="H2851" s="2" t="s">
        <v>93</v>
      </c>
      <c r="I2851" s="2" t="s">
        <v>94</v>
      </c>
      <c r="J2851" s="2" t="s">
        <v>39</v>
      </c>
      <c r="K2851" s="2" t="s">
        <v>69</v>
      </c>
      <c r="L2851" s="2" t="s">
        <v>25</v>
      </c>
      <c r="M2851" s="2" t="s">
        <v>32</v>
      </c>
      <c r="N2851" s="2" t="s">
        <v>33</v>
      </c>
      <c r="O2851" s="2" t="s">
        <v>43</v>
      </c>
    </row>
    <row r="2852" spans="1:15">
      <c r="A2852" s="1" t="s">
        <v>15</v>
      </c>
      <c r="B2852" s="2">
        <v>2017</v>
      </c>
      <c r="C2852" s="2" t="s">
        <v>16</v>
      </c>
      <c r="D2852" s="2" t="s">
        <v>33</v>
      </c>
      <c r="E2852" s="2" t="s">
        <v>34</v>
      </c>
      <c r="F2852" s="2" t="s">
        <v>35</v>
      </c>
      <c r="G2852" s="2" t="s">
        <v>36</v>
      </c>
      <c r="H2852" s="2" t="s">
        <v>60</v>
      </c>
      <c r="I2852" s="2" t="s">
        <v>38</v>
      </c>
      <c r="J2852" s="2" t="s">
        <v>39</v>
      </c>
      <c r="K2852" s="2" t="s">
        <v>41</v>
      </c>
      <c r="L2852" s="2" t="s">
        <v>41</v>
      </c>
      <c r="M2852" s="2" t="s">
        <v>42</v>
      </c>
      <c r="N2852" s="2" t="s">
        <v>17</v>
      </c>
      <c r="O2852" s="2" t="s">
        <v>43</v>
      </c>
    </row>
    <row r="2853" spans="1:15">
      <c r="A2853" s="1" t="s">
        <v>104</v>
      </c>
      <c r="B2853" s="2">
        <v>2015</v>
      </c>
      <c r="C2853" s="2" t="s">
        <v>16</v>
      </c>
      <c r="D2853" s="2" t="s">
        <v>33</v>
      </c>
      <c r="E2853" s="2" t="s">
        <v>49</v>
      </c>
      <c r="F2853" s="2" t="s">
        <v>50</v>
      </c>
      <c r="G2853" s="2" t="s">
        <v>20</v>
      </c>
      <c r="H2853" s="2" t="s">
        <v>51</v>
      </c>
      <c r="I2853" s="2" t="s">
        <v>22</v>
      </c>
      <c r="J2853" s="2" t="s">
        <v>52</v>
      </c>
      <c r="K2853" s="2"/>
      <c r="L2853" s="2"/>
      <c r="M2853" s="2" t="s">
        <v>32</v>
      </c>
      <c r="N2853" s="2" t="s">
        <v>33</v>
      </c>
      <c r="O2853" s="2" t="s">
        <v>43</v>
      </c>
    </row>
    <row r="2854" spans="1:15" hidden="1">
      <c r="A2854" s="1" t="s">
        <v>15</v>
      </c>
      <c r="B2854" s="2">
        <v>2023</v>
      </c>
      <c r="C2854" s="2" t="s">
        <v>16</v>
      </c>
      <c r="D2854" s="2" t="s">
        <v>33</v>
      </c>
      <c r="E2854" s="2" t="s">
        <v>65</v>
      </c>
      <c r="F2854" s="2" t="s">
        <v>35</v>
      </c>
      <c r="G2854" s="2" t="s">
        <v>20</v>
      </c>
      <c r="H2854" s="2" t="s">
        <v>21</v>
      </c>
      <c r="I2854" s="2" t="s">
        <v>22</v>
      </c>
      <c r="J2854" s="2" t="s">
        <v>52</v>
      </c>
      <c r="K2854" s="2" t="s">
        <v>84</v>
      </c>
      <c r="L2854" s="2" t="s">
        <v>41</v>
      </c>
      <c r="M2854" s="2" t="s">
        <v>42</v>
      </c>
      <c r="N2854" s="2" t="s">
        <v>88</v>
      </c>
      <c r="O2854" s="2" t="s">
        <v>88</v>
      </c>
    </row>
    <row r="2855" spans="1:15">
      <c r="A2855" s="1" t="s">
        <v>15</v>
      </c>
      <c r="B2855" s="2">
        <v>2021</v>
      </c>
      <c r="C2855" s="2" t="s">
        <v>16</v>
      </c>
      <c r="D2855" s="2" t="s">
        <v>33</v>
      </c>
      <c r="E2855" s="2" t="s">
        <v>65</v>
      </c>
      <c r="F2855" s="2" t="s">
        <v>35</v>
      </c>
      <c r="G2855" s="2" t="s">
        <v>20</v>
      </c>
      <c r="H2855" s="2" t="s">
        <v>85</v>
      </c>
      <c r="I2855" s="2" t="s">
        <v>22</v>
      </c>
      <c r="J2855" s="2" t="s">
        <v>52</v>
      </c>
      <c r="K2855" s="2" t="s">
        <v>40</v>
      </c>
      <c r="L2855" s="2" t="s">
        <v>41</v>
      </c>
      <c r="M2855" s="2" t="s">
        <v>32</v>
      </c>
      <c r="N2855" s="2" t="s">
        <v>88</v>
      </c>
      <c r="O2855" s="2" t="s">
        <v>43</v>
      </c>
    </row>
    <row r="2856" spans="1:15" hidden="1">
      <c r="A2856" s="1" t="s">
        <v>248</v>
      </c>
      <c r="B2856" s="2">
        <v>2012</v>
      </c>
      <c r="C2856" s="2" t="s">
        <v>16</v>
      </c>
      <c r="D2856" s="2" t="s">
        <v>33</v>
      </c>
      <c r="E2856" s="2" t="s">
        <v>79</v>
      </c>
      <c r="F2856" s="2" t="s">
        <v>19</v>
      </c>
      <c r="G2856" s="2" t="s">
        <v>20</v>
      </c>
      <c r="H2856" s="2" t="s">
        <v>130</v>
      </c>
      <c r="I2856" s="2" t="s">
        <v>131</v>
      </c>
      <c r="J2856" s="2" t="s">
        <v>67</v>
      </c>
      <c r="K2856" s="2"/>
      <c r="L2856" s="2"/>
      <c r="M2856" s="2" t="s">
        <v>88</v>
      </c>
      <c r="N2856" s="2" t="s">
        <v>33</v>
      </c>
      <c r="O2856" s="2" t="s">
        <v>78</v>
      </c>
    </row>
    <row r="2857" spans="1:15">
      <c r="A2857" s="1" t="s">
        <v>15</v>
      </c>
      <c r="B2857" s="2">
        <v>2023</v>
      </c>
      <c r="C2857" s="2" t="s">
        <v>16</v>
      </c>
      <c r="D2857" s="2" t="s">
        <v>33</v>
      </c>
      <c r="E2857" s="2" t="s">
        <v>65</v>
      </c>
      <c r="F2857" s="2" t="s">
        <v>66</v>
      </c>
      <c r="G2857" s="2" t="s">
        <v>20</v>
      </c>
      <c r="H2857" s="2" t="s">
        <v>29</v>
      </c>
      <c r="I2857" s="2" t="s">
        <v>22</v>
      </c>
      <c r="J2857" s="2" t="s">
        <v>67</v>
      </c>
      <c r="K2857" s="2" t="s">
        <v>25</v>
      </c>
      <c r="L2857" s="2" t="s">
        <v>25</v>
      </c>
      <c r="M2857" s="2" t="s">
        <v>32</v>
      </c>
      <c r="N2857" s="2" t="s">
        <v>33</v>
      </c>
      <c r="O2857" s="2" t="s">
        <v>43</v>
      </c>
    </row>
    <row r="2858" spans="1:15">
      <c r="A2858" s="1" t="s">
        <v>227</v>
      </c>
      <c r="B2858" s="2">
        <v>2013</v>
      </c>
      <c r="C2858" s="2" t="s">
        <v>16</v>
      </c>
      <c r="D2858" s="2" t="s">
        <v>33</v>
      </c>
      <c r="E2858" s="2" t="s">
        <v>65</v>
      </c>
      <c r="F2858" s="2" t="s">
        <v>72</v>
      </c>
      <c r="G2858" s="2" t="s">
        <v>20</v>
      </c>
      <c r="H2858" s="2" t="s">
        <v>130</v>
      </c>
      <c r="I2858" s="2" t="s">
        <v>131</v>
      </c>
      <c r="J2858" s="2" t="s">
        <v>52</v>
      </c>
      <c r="K2858" s="2"/>
      <c r="L2858" s="2"/>
      <c r="M2858" s="2" t="s">
        <v>88</v>
      </c>
      <c r="N2858" s="2" t="s">
        <v>88</v>
      </c>
      <c r="O2858" s="2" t="s">
        <v>43</v>
      </c>
    </row>
    <row r="2859" spans="1:15" hidden="1">
      <c r="A2859" s="1" t="s">
        <v>15</v>
      </c>
      <c r="B2859" s="2">
        <v>2018</v>
      </c>
      <c r="C2859" s="2" t="s">
        <v>99</v>
      </c>
      <c r="D2859" s="2" t="s">
        <v>17</v>
      </c>
      <c r="E2859" s="2" t="s">
        <v>27</v>
      </c>
      <c r="F2859" s="2" t="s">
        <v>35</v>
      </c>
      <c r="G2859" s="2" t="s">
        <v>45</v>
      </c>
      <c r="H2859" s="2" t="s">
        <v>54</v>
      </c>
      <c r="I2859" s="2" t="s">
        <v>47</v>
      </c>
      <c r="J2859" s="2" t="s">
        <v>30</v>
      </c>
      <c r="K2859" s="2" t="s">
        <v>83</v>
      </c>
      <c r="L2859" s="2" t="s">
        <v>25</v>
      </c>
      <c r="M2859" s="2" t="s">
        <v>42</v>
      </c>
      <c r="N2859" s="2" t="s">
        <v>44</v>
      </c>
      <c r="O2859" s="2" t="s">
        <v>88</v>
      </c>
    </row>
    <row r="2860" spans="1:15" hidden="1">
      <c r="A2860" s="1" t="s">
        <v>15</v>
      </c>
      <c r="B2860" s="2">
        <v>2020</v>
      </c>
      <c r="C2860" s="2" t="s">
        <v>16</v>
      </c>
      <c r="D2860" s="2" t="s">
        <v>17</v>
      </c>
      <c r="E2860" s="2" t="s">
        <v>27</v>
      </c>
      <c r="F2860" s="2" t="s">
        <v>28</v>
      </c>
      <c r="G2860" s="2" t="s">
        <v>20</v>
      </c>
      <c r="H2860" s="2" t="s">
        <v>29</v>
      </c>
      <c r="I2860" s="2" t="s">
        <v>22</v>
      </c>
      <c r="J2860" s="2" t="s">
        <v>30</v>
      </c>
      <c r="K2860" s="2" t="s">
        <v>84</v>
      </c>
      <c r="L2860" s="2" t="s">
        <v>41</v>
      </c>
      <c r="M2860" s="2" t="s">
        <v>32</v>
      </c>
      <c r="N2860" s="2" t="s">
        <v>33</v>
      </c>
      <c r="O2860" s="2" t="s">
        <v>88</v>
      </c>
    </row>
    <row r="2861" spans="1:15">
      <c r="A2861" s="1" t="s">
        <v>15</v>
      </c>
      <c r="B2861" s="2">
        <v>2023</v>
      </c>
      <c r="C2861" s="2" t="s">
        <v>16</v>
      </c>
      <c r="D2861" s="2" t="s">
        <v>33</v>
      </c>
      <c r="E2861" s="2" t="s">
        <v>65</v>
      </c>
      <c r="F2861" s="2" t="s">
        <v>66</v>
      </c>
      <c r="G2861" s="2" t="s">
        <v>20</v>
      </c>
      <c r="H2861" s="2" t="s">
        <v>29</v>
      </c>
      <c r="I2861" s="2" t="s">
        <v>22</v>
      </c>
      <c r="J2861" s="2" t="s">
        <v>67</v>
      </c>
      <c r="K2861" s="2" t="s">
        <v>25</v>
      </c>
      <c r="L2861" s="2" t="s">
        <v>25</v>
      </c>
      <c r="M2861" s="2" t="s">
        <v>32</v>
      </c>
      <c r="N2861" s="2" t="s">
        <v>33</v>
      </c>
      <c r="O2861" s="2" t="s">
        <v>43</v>
      </c>
    </row>
    <row r="2862" spans="1:15" hidden="1">
      <c r="A2862" s="1" t="s">
        <v>48</v>
      </c>
      <c r="B2862" s="2">
        <v>2010</v>
      </c>
      <c r="C2862" s="2" t="s">
        <v>16</v>
      </c>
      <c r="D2862" s="2" t="s">
        <v>44</v>
      </c>
      <c r="E2862" s="2" t="s">
        <v>18</v>
      </c>
      <c r="F2862" s="2" t="s">
        <v>147</v>
      </c>
      <c r="G2862" s="2"/>
      <c r="H2862" s="2"/>
      <c r="I2862" s="2" t="s">
        <v>184</v>
      </c>
      <c r="J2862" s="2" t="s">
        <v>23</v>
      </c>
      <c r="K2862" s="2" t="s">
        <v>40</v>
      </c>
      <c r="L2862" s="2" t="s">
        <v>41</v>
      </c>
      <c r="M2862" s="2" t="s">
        <v>44</v>
      </c>
      <c r="N2862" s="2" t="s">
        <v>17</v>
      </c>
      <c r="O2862" s="2" t="s">
        <v>88</v>
      </c>
    </row>
    <row r="2863" spans="1:15">
      <c r="A2863" s="1" t="s">
        <v>15</v>
      </c>
      <c r="B2863" s="2">
        <v>2023</v>
      </c>
      <c r="C2863" s="2" t="s">
        <v>16</v>
      </c>
      <c r="D2863" s="2" t="s">
        <v>33</v>
      </c>
      <c r="E2863" s="2" t="s">
        <v>65</v>
      </c>
      <c r="F2863" s="2" t="s">
        <v>66</v>
      </c>
      <c r="G2863" s="2" t="s">
        <v>20</v>
      </c>
      <c r="H2863" s="2" t="s">
        <v>29</v>
      </c>
      <c r="I2863" s="2" t="s">
        <v>22</v>
      </c>
      <c r="J2863" s="2" t="s">
        <v>67</v>
      </c>
      <c r="K2863" s="2" t="s">
        <v>25</v>
      </c>
      <c r="L2863" s="2" t="s">
        <v>25</v>
      </c>
      <c r="M2863" s="2" t="s">
        <v>32</v>
      </c>
      <c r="N2863" s="2" t="s">
        <v>33</v>
      </c>
      <c r="O2863" s="2" t="s">
        <v>43</v>
      </c>
    </row>
    <row r="2864" spans="1:15">
      <c r="A2864" s="1" t="s">
        <v>63</v>
      </c>
      <c r="B2864" s="2">
        <v>2016</v>
      </c>
      <c r="C2864" s="2" t="s">
        <v>16</v>
      </c>
      <c r="D2864" s="2" t="s">
        <v>33</v>
      </c>
      <c r="E2864" s="2" t="s">
        <v>34</v>
      </c>
      <c r="F2864" s="2" t="s">
        <v>35</v>
      </c>
      <c r="G2864" s="2" t="s">
        <v>36</v>
      </c>
      <c r="H2864" s="2" t="s">
        <v>146</v>
      </c>
      <c r="I2864" s="2" t="s">
        <v>47</v>
      </c>
      <c r="J2864" s="2" t="s">
        <v>39</v>
      </c>
      <c r="K2864" s="2"/>
      <c r="L2864" s="2"/>
      <c r="M2864" s="2" t="s">
        <v>42</v>
      </c>
      <c r="N2864" s="2" t="s">
        <v>17</v>
      </c>
      <c r="O2864" s="2" t="s">
        <v>43</v>
      </c>
    </row>
    <row r="2865" spans="1:15" hidden="1">
      <c r="A2865" s="1"/>
      <c r="B2865" s="2"/>
      <c r="C2865" s="2"/>
      <c r="D2865" s="2"/>
      <c r="E2865" s="2" t="s">
        <v>27</v>
      </c>
      <c r="F2865" s="2" t="s">
        <v>59</v>
      </c>
      <c r="G2865" s="2"/>
      <c r="H2865" s="2"/>
      <c r="I2865" s="2" t="s">
        <v>184</v>
      </c>
      <c r="J2865" s="2"/>
      <c r="K2865" s="2"/>
      <c r="L2865" s="2"/>
      <c r="M2865" s="2" t="s">
        <v>88</v>
      </c>
      <c r="N2865" s="2" t="s">
        <v>88</v>
      </c>
      <c r="O2865" s="2" t="s">
        <v>88</v>
      </c>
    </row>
    <row r="2866" spans="1:15" hidden="1">
      <c r="A2866" s="1" t="s">
        <v>15</v>
      </c>
      <c r="B2866" s="2">
        <v>2023</v>
      </c>
      <c r="C2866" s="2" t="s">
        <v>16</v>
      </c>
      <c r="D2866" s="2"/>
      <c r="E2866" s="2" t="s">
        <v>65</v>
      </c>
      <c r="F2866" s="2" t="s">
        <v>66</v>
      </c>
      <c r="G2866" s="2" t="s">
        <v>36</v>
      </c>
      <c r="H2866" s="2" t="s">
        <v>60</v>
      </c>
      <c r="I2866" s="2" t="s">
        <v>38</v>
      </c>
      <c r="J2866" s="2" t="s">
        <v>52</v>
      </c>
      <c r="K2866" s="2" t="s">
        <v>31</v>
      </c>
      <c r="L2866" s="2" t="s">
        <v>25</v>
      </c>
      <c r="M2866" s="2" t="s">
        <v>55</v>
      </c>
      <c r="N2866" s="2" t="s">
        <v>17</v>
      </c>
      <c r="O2866" s="2" t="s">
        <v>88</v>
      </c>
    </row>
    <row r="2867" spans="1:15">
      <c r="A2867" s="1" t="s">
        <v>15</v>
      </c>
      <c r="B2867" s="2">
        <v>2023</v>
      </c>
      <c r="C2867" s="2" t="s">
        <v>16</v>
      </c>
      <c r="D2867" s="2" t="s">
        <v>33</v>
      </c>
      <c r="E2867" s="2" t="s">
        <v>65</v>
      </c>
      <c r="F2867" s="2" t="s">
        <v>66</v>
      </c>
      <c r="G2867" s="2" t="s">
        <v>20</v>
      </c>
      <c r="H2867" s="2" t="s">
        <v>29</v>
      </c>
      <c r="I2867" s="2" t="s">
        <v>22</v>
      </c>
      <c r="J2867" s="2" t="s">
        <v>67</v>
      </c>
      <c r="K2867" s="2" t="s">
        <v>25</v>
      </c>
      <c r="L2867" s="2" t="s">
        <v>25</v>
      </c>
      <c r="M2867" s="2" t="s">
        <v>32</v>
      </c>
      <c r="N2867" s="2" t="s">
        <v>33</v>
      </c>
      <c r="O2867" s="2" t="s">
        <v>43</v>
      </c>
    </row>
    <row r="2868" spans="1:15" hidden="1">
      <c r="A2868" s="1" t="s">
        <v>15</v>
      </c>
      <c r="B2868" s="2">
        <v>2013</v>
      </c>
      <c r="C2868" s="2" t="s">
        <v>16</v>
      </c>
      <c r="D2868" s="2" t="s">
        <v>33</v>
      </c>
      <c r="E2868" s="2" t="s">
        <v>49</v>
      </c>
      <c r="F2868" s="2" t="s">
        <v>86</v>
      </c>
      <c r="G2868" s="2" t="s">
        <v>20</v>
      </c>
      <c r="H2868" s="2" t="s">
        <v>51</v>
      </c>
      <c r="I2868" s="2" t="s">
        <v>22</v>
      </c>
      <c r="J2868" s="2" t="s">
        <v>52</v>
      </c>
      <c r="K2868" s="2" t="s">
        <v>84</v>
      </c>
      <c r="L2868" s="2" t="s">
        <v>41</v>
      </c>
      <c r="M2868" s="2" t="s">
        <v>88</v>
      </c>
      <c r="N2868" s="2" t="s">
        <v>88</v>
      </c>
      <c r="O2868" s="2" t="s">
        <v>88</v>
      </c>
    </row>
    <row r="2869" spans="1:15" hidden="1">
      <c r="A2869" s="1" t="s">
        <v>15</v>
      </c>
      <c r="B2869" s="2">
        <v>2017</v>
      </c>
      <c r="C2869" s="2" t="s">
        <v>16</v>
      </c>
      <c r="D2869" s="2" t="s">
        <v>17</v>
      </c>
      <c r="E2869" s="2" t="s">
        <v>27</v>
      </c>
      <c r="F2869" s="2" t="s">
        <v>35</v>
      </c>
      <c r="G2869" s="2" t="s">
        <v>45</v>
      </c>
      <c r="H2869" s="2" t="s">
        <v>249</v>
      </c>
      <c r="I2869" s="2" t="s">
        <v>47</v>
      </c>
      <c r="J2869" s="2" t="s">
        <v>30</v>
      </c>
      <c r="K2869" s="2" t="s">
        <v>24</v>
      </c>
      <c r="L2869" s="2" t="s">
        <v>25</v>
      </c>
      <c r="M2869" s="2" t="s">
        <v>42</v>
      </c>
      <c r="N2869" s="2" t="s">
        <v>33</v>
      </c>
      <c r="O2869" s="2" t="s">
        <v>88</v>
      </c>
    </row>
    <row r="2870" spans="1:15">
      <c r="A2870" s="1" t="s">
        <v>15</v>
      </c>
      <c r="B2870" s="2">
        <v>2023</v>
      </c>
      <c r="C2870" s="2" t="s">
        <v>16</v>
      </c>
      <c r="D2870" s="2" t="s">
        <v>33</v>
      </c>
      <c r="E2870" s="2" t="s">
        <v>65</v>
      </c>
      <c r="F2870" s="2" t="s">
        <v>66</v>
      </c>
      <c r="G2870" s="2" t="s">
        <v>20</v>
      </c>
      <c r="H2870" s="2" t="s">
        <v>29</v>
      </c>
      <c r="I2870" s="2" t="s">
        <v>22</v>
      </c>
      <c r="J2870" s="2" t="s">
        <v>67</v>
      </c>
      <c r="K2870" s="2" t="s">
        <v>25</v>
      </c>
      <c r="L2870" s="2" t="s">
        <v>25</v>
      </c>
      <c r="M2870" s="2" t="s">
        <v>32</v>
      </c>
      <c r="N2870" s="2" t="s">
        <v>33</v>
      </c>
      <c r="O2870" s="2" t="s">
        <v>43</v>
      </c>
    </row>
    <row r="2871" spans="1:15" hidden="1">
      <c r="A2871" s="1" t="s">
        <v>15</v>
      </c>
      <c r="B2871" s="2">
        <v>2015</v>
      </c>
      <c r="C2871" s="2" t="s">
        <v>16</v>
      </c>
      <c r="D2871" s="2" t="s">
        <v>17</v>
      </c>
      <c r="E2871" s="2" t="s">
        <v>18</v>
      </c>
      <c r="F2871" s="2" t="s">
        <v>35</v>
      </c>
      <c r="G2871" s="2"/>
      <c r="H2871" s="2"/>
      <c r="I2871" s="2" t="s">
        <v>184</v>
      </c>
      <c r="J2871" s="2" t="s">
        <v>23</v>
      </c>
      <c r="K2871" s="2"/>
      <c r="L2871" s="2"/>
      <c r="M2871" s="2" t="s">
        <v>42</v>
      </c>
      <c r="N2871" s="2" t="s">
        <v>33</v>
      </c>
      <c r="O2871" s="2" t="s">
        <v>88</v>
      </c>
    </row>
    <row r="2872" spans="1:15" hidden="1">
      <c r="A2872" s="1" t="s">
        <v>15</v>
      </c>
      <c r="B2872" s="2">
        <v>2013</v>
      </c>
      <c r="C2872" s="2" t="s">
        <v>16</v>
      </c>
      <c r="D2872" s="2" t="s">
        <v>17</v>
      </c>
      <c r="E2872" s="2" t="s">
        <v>27</v>
      </c>
      <c r="F2872" s="2" t="s">
        <v>35</v>
      </c>
      <c r="G2872" s="2" t="s">
        <v>45</v>
      </c>
      <c r="H2872" s="2" t="s">
        <v>54</v>
      </c>
      <c r="I2872" s="2" t="s">
        <v>47</v>
      </c>
      <c r="J2872" s="2" t="s">
        <v>30</v>
      </c>
      <c r="K2872" s="2"/>
      <c r="L2872" s="2"/>
      <c r="M2872" s="2" t="s">
        <v>88</v>
      </c>
      <c r="N2872" s="2" t="s">
        <v>88</v>
      </c>
      <c r="O2872" s="2" t="s">
        <v>88</v>
      </c>
    </row>
    <row r="2873" spans="1:15" hidden="1">
      <c r="A2873" s="1" t="s">
        <v>134</v>
      </c>
      <c r="B2873" s="2">
        <v>2019</v>
      </c>
      <c r="C2873" s="2" t="s">
        <v>16</v>
      </c>
      <c r="D2873" s="2" t="s">
        <v>17</v>
      </c>
      <c r="E2873" s="2" t="s">
        <v>27</v>
      </c>
      <c r="F2873" s="2" t="s">
        <v>82</v>
      </c>
      <c r="G2873" s="2" t="s">
        <v>20</v>
      </c>
      <c r="H2873" s="2" t="s">
        <v>106</v>
      </c>
      <c r="I2873" s="2" t="s">
        <v>22</v>
      </c>
      <c r="J2873" s="2" t="s">
        <v>30</v>
      </c>
      <c r="K2873" s="2" t="s">
        <v>24</v>
      </c>
      <c r="L2873" s="2" t="s">
        <v>25</v>
      </c>
      <c r="M2873" s="2" t="s">
        <v>55</v>
      </c>
      <c r="N2873" s="2" t="s">
        <v>33</v>
      </c>
      <c r="O2873" s="2" t="s">
        <v>88</v>
      </c>
    </row>
    <row r="2874" spans="1:15">
      <c r="A2874" s="1" t="s">
        <v>15</v>
      </c>
      <c r="B2874" s="2">
        <v>2013</v>
      </c>
      <c r="C2874" s="2" t="s">
        <v>16</v>
      </c>
      <c r="D2874" s="2" t="s">
        <v>33</v>
      </c>
      <c r="E2874" s="2" t="s">
        <v>34</v>
      </c>
      <c r="F2874" s="2" t="s">
        <v>35</v>
      </c>
      <c r="G2874" s="2" t="s">
        <v>36</v>
      </c>
      <c r="H2874" s="2" t="s">
        <v>37</v>
      </c>
      <c r="I2874" s="2" t="s">
        <v>38</v>
      </c>
      <c r="J2874" s="2" t="s">
        <v>39</v>
      </c>
      <c r="K2874" s="2"/>
      <c r="L2874" s="2"/>
      <c r="M2874" s="2" t="s">
        <v>42</v>
      </c>
      <c r="N2874" s="2" t="s">
        <v>17</v>
      </c>
      <c r="O2874" s="2" t="s">
        <v>43</v>
      </c>
    </row>
    <row r="2875" spans="1:15">
      <c r="A2875" s="1" t="s">
        <v>48</v>
      </c>
      <c r="B2875" s="2">
        <v>2022</v>
      </c>
      <c r="C2875" s="2" t="s">
        <v>16</v>
      </c>
      <c r="D2875" s="2" t="s">
        <v>33</v>
      </c>
      <c r="E2875" s="2" t="s">
        <v>65</v>
      </c>
      <c r="F2875" s="2" t="s">
        <v>28</v>
      </c>
      <c r="G2875" s="2" t="s">
        <v>20</v>
      </c>
      <c r="H2875" s="2" t="s">
        <v>21</v>
      </c>
      <c r="I2875" s="2" t="s">
        <v>22</v>
      </c>
      <c r="J2875" s="2" t="s">
        <v>67</v>
      </c>
      <c r="K2875" s="2" t="s">
        <v>69</v>
      </c>
      <c r="L2875" s="2" t="s">
        <v>25</v>
      </c>
      <c r="M2875" s="2" t="s">
        <v>88</v>
      </c>
      <c r="N2875" s="2" t="s">
        <v>33</v>
      </c>
      <c r="O2875" s="2" t="s">
        <v>43</v>
      </c>
    </row>
    <row r="2876" spans="1:15" hidden="1">
      <c r="A2876" s="1" t="s">
        <v>15</v>
      </c>
      <c r="B2876" s="2">
        <v>2019</v>
      </c>
      <c r="C2876" s="2" t="s">
        <v>16</v>
      </c>
      <c r="D2876" s="2" t="s">
        <v>33</v>
      </c>
      <c r="E2876" s="2" t="s">
        <v>49</v>
      </c>
      <c r="F2876" s="2" t="s">
        <v>72</v>
      </c>
      <c r="G2876" s="2" t="s">
        <v>20</v>
      </c>
      <c r="H2876" s="2" t="s">
        <v>51</v>
      </c>
      <c r="I2876" s="2" t="s">
        <v>22</v>
      </c>
      <c r="J2876" s="2" t="s">
        <v>52</v>
      </c>
      <c r="K2876" s="2"/>
      <c r="L2876" s="2"/>
      <c r="M2876" s="2" t="s">
        <v>32</v>
      </c>
      <c r="N2876" s="2" t="s">
        <v>33</v>
      </c>
      <c r="O2876" s="2" t="s">
        <v>98</v>
      </c>
    </row>
    <row r="2877" spans="1:15" hidden="1">
      <c r="A2877" s="1"/>
      <c r="B2877" s="2">
        <v>2013</v>
      </c>
      <c r="C2877" s="2" t="s">
        <v>16</v>
      </c>
      <c r="D2877" s="2" t="s">
        <v>33</v>
      </c>
      <c r="E2877" s="2" t="s">
        <v>79</v>
      </c>
      <c r="F2877" s="2" t="s">
        <v>19</v>
      </c>
      <c r="G2877" s="2" t="s">
        <v>20</v>
      </c>
      <c r="H2877" s="2" t="s">
        <v>101</v>
      </c>
      <c r="I2877" s="2" t="s">
        <v>76</v>
      </c>
      <c r="J2877" s="2" t="s">
        <v>67</v>
      </c>
      <c r="K2877" s="2"/>
      <c r="L2877" s="2"/>
      <c r="M2877" s="2" t="s">
        <v>88</v>
      </c>
      <c r="N2877" s="2" t="s">
        <v>33</v>
      </c>
      <c r="O2877" s="2" t="s">
        <v>78</v>
      </c>
    </row>
    <row r="2878" spans="1:15" hidden="1">
      <c r="A2878" s="1" t="s">
        <v>15</v>
      </c>
      <c r="B2878" s="2">
        <v>2016</v>
      </c>
      <c r="C2878" s="2" t="s">
        <v>16</v>
      </c>
      <c r="D2878" s="2" t="s">
        <v>17</v>
      </c>
      <c r="E2878" s="2" t="s">
        <v>27</v>
      </c>
      <c r="F2878" s="2" t="s">
        <v>82</v>
      </c>
      <c r="G2878" s="2" t="s">
        <v>45</v>
      </c>
      <c r="H2878" s="2" t="s">
        <v>54</v>
      </c>
      <c r="I2878" s="2" t="s">
        <v>47</v>
      </c>
      <c r="J2878" s="2" t="s">
        <v>30</v>
      </c>
      <c r="K2878" s="2"/>
      <c r="L2878" s="2"/>
      <c r="M2878" s="2" t="s">
        <v>32</v>
      </c>
      <c r="N2878" s="2" t="s">
        <v>33</v>
      </c>
      <c r="O2878" s="2" t="s">
        <v>88</v>
      </c>
    </row>
    <row r="2879" spans="1:15" hidden="1">
      <c r="A2879" s="1" t="s">
        <v>15</v>
      </c>
      <c r="B2879" s="2">
        <v>2014</v>
      </c>
      <c r="C2879" s="2" t="s">
        <v>16</v>
      </c>
      <c r="D2879" s="2" t="s">
        <v>17</v>
      </c>
      <c r="E2879" s="2" t="s">
        <v>27</v>
      </c>
      <c r="F2879" s="2" t="s">
        <v>19</v>
      </c>
      <c r="G2879" s="2" t="s">
        <v>45</v>
      </c>
      <c r="H2879" s="2" t="s">
        <v>54</v>
      </c>
      <c r="I2879" s="2" t="s">
        <v>47</v>
      </c>
      <c r="J2879" s="2" t="s">
        <v>30</v>
      </c>
      <c r="K2879" s="2" t="s">
        <v>24</v>
      </c>
      <c r="L2879" s="2" t="s">
        <v>25</v>
      </c>
      <c r="M2879" s="2" t="s">
        <v>42</v>
      </c>
      <c r="N2879" s="2" t="s">
        <v>33</v>
      </c>
      <c r="O2879" s="2" t="s">
        <v>88</v>
      </c>
    </row>
    <row r="2880" spans="1:15" hidden="1">
      <c r="A2880" s="1" t="s">
        <v>15</v>
      </c>
      <c r="B2880" s="2">
        <v>2010</v>
      </c>
      <c r="C2880" s="2" t="s">
        <v>16</v>
      </c>
      <c r="D2880" s="2" t="s">
        <v>17</v>
      </c>
      <c r="E2880" s="2" t="s">
        <v>27</v>
      </c>
      <c r="F2880" s="2" t="s">
        <v>19</v>
      </c>
      <c r="G2880" s="2" t="s">
        <v>45</v>
      </c>
      <c r="H2880" s="2" t="s">
        <v>54</v>
      </c>
      <c r="I2880" s="2" t="s">
        <v>47</v>
      </c>
      <c r="J2880" s="2" t="s">
        <v>30</v>
      </c>
      <c r="K2880" s="2" t="s">
        <v>24</v>
      </c>
      <c r="L2880" s="2" t="s">
        <v>25</v>
      </c>
      <c r="M2880" s="2" t="s">
        <v>88</v>
      </c>
      <c r="N2880" s="2" t="s">
        <v>88</v>
      </c>
      <c r="O2880" s="2" t="s">
        <v>88</v>
      </c>
    </row>
    <row r="2881" spans="1:15">
      <c r="A2881" s="1" t="s">
        <v>15</v>
      </c>
      <c r="B2881" s="2">
        <v>2017</v>
      </c>
      <c r="C2881" s="2" t="s">
        <v>16</v>
      </c>
      <c r="D2881" s="2" t="s">
        <v>33</v>
      </c>
      <c r="E2881" s="2" t="s">
        <v>91</v>
      </c>
      <c r="F2881" s="2" t="s">
        <v>82</v>
      </c>
      <c r="G2881" s="2" t="s">
        <v>92</v>
      </c>
      <c r="H2881" s="2" t="s">
        <v>93</v>
      </c>
      <c r="I2881" s="2" t="s">
        <v>94</v>
      </c>
      <c r="J2881" s="2" t="s">
        <v>39</v>
      </c>
      <c r="K2881" s="2" t="s">
        <v>41</v>
      </c>
      <c r="L2881" s="2" t="s">
        <v>41</v>
      </c>
      <c r="M2881" s="2" t="s">
        <v>32</v>
      </c>
      <c r="N2881" s="2" t="s">
        <v>17</v>
      </c>
      <c r="O2881" s="2" t="s">
        <v>43</v>
      </c>
    </row>
    <row r="2882" spans="1:15">
      <c r="A2882" s="1" t="s">
        <v>15</v>
      </c>
      <c r="B2882" s="2">
        <v>2016</v>
      </c>
      <c r="C2882" s="2" t="s">
        <v>16</v>
      </c>
      <c r="D2882" s="2" t="s">
        <v>33</v>
      </c>
      <c r="E2882" s="2" t="s">
        <v>65</v>
      </c>
      <c r="F2882" s="2" t="s">
        <v>89</v>
      </c>
      <c r="G2882" s="2" t="s">
        <v>36</v>
      </c>
      <c r="H2882" s="2" t="s">
        <v>113</v>
      </c>
      <c r="I2882" s="2" t="s">
        <v>38</v>
      </c>
      <c r="J2882" s="2" t="s">
        <v>67</v>
      </c>
      <c r="K2882" s="2" t="s">
        <v>31</v>
      </c>
      <c r="L2882" s="2" t="s">
        <v>25</v>
      </c>
      <c r="M2882" s="2" t="s">
        <v>32</v>
      </c>
      <c r="N2882" s="2" t="s">
        <v>33</v>
      </c>
      <c r="O2882" s="2" t="s">
        <v>43</v>
      </c>
    </row>
    <row r="2883" spans="1:15" hidden="1">
      <c r="A2883" s="1" t="s">
        <v>15</v>
      </c>
      <c r="B2883" s="2">
        <v>2013</v>
      </c>
      <c r="C2883" s="2" t="s">
        <v>16</v>
      </c>
      <c r="D2883" s="2" t="s">
        <v>33</v>
      </c>
      <c r="E2883" s="2" t="s">
        <v>91</v>
      </c>
      <c r="F2883" s="2" t="s">
        <v>66</v>
      </c>
      <c r="G2883" s="2" t="s">
        <v>20</v>
      </c>
      <c r="H2883" s="2" t="s">
        <v>85</v>
      </c>
      <c r="I2883" s="2" t="s">
        <v>22</v>
      </c>
      <c r="J2883" s="2" t="s">
        <v>52</v>
      </c>
      <c r="K2883" s="2" t="s">
        <v>31</v>
      </c>
      <c r="L2883" s="2" t="s">
        <v>25</v>
      </c>
      <c r="M2883" s="2" t="s">
        <v>81</v>
      </c>
      <c r="N2883" s="2" t="s">
        <v>88</v>
      </c>
      <c r="O2883" s="2" t="s">
        <v>88</v>
      </c>
    </row>
    <row r="2884" spans="1:15" hidden="1">
      <c r="A2884" s="1" t="s">
        <v>15</v>
      </c>
      <c r="B2884" s="2">
        <v>2011</v>
      </c>
      <c r="C2884" s="2" t="s">
        <v>16</v>
      </c>
      <c r="D2884" s="2" t="s">
        <v>17</v>
      </c>
      <c r="E2884" s="2" t="s">
        <v>18</v>
      </c>
      <c r="F2884" s="2" t="s">
        <v>19</v>
      </c>
      <c r="G2884" s="2" t="s">
        <v>20</v>
      </c>
      <c r="H2884" s="2" t="s">
        <v>21</v>
      </c>
      <c r="I2884" s="2" t="s">
        <v>22</v>
      </c>
      <c r="J2884" s="2" t="s">
        <v>23</v>
      </c>
      <c r="K2884" s="2" t="s">
        <v>24</v>
      </c>
      <c r="L2884" s="2" t="s">
        <v>25</v>
      </c>
      <c r="M2884" s="2" t="s">
        <v>88</v>
      </c>
      <c r="N2884" s="2" t="s">
        <v>88</v>
      </c>
      <c r="O2884" s="2" t="s">
        <v>88</v>
      </c>
    </row>
    <row r="2885" spans="1:15">
      <c r="A2885" s="1" t="s">
        <v>15</v>
      </c>
      <c r="B2885" s="2">
        <v>2013</v>
      </c>
      <c r="C2885" s="2" t="s">
        <v>16</v>
      </c>
      <c r="D2885" s="2" t="s">
        <v>33</v>
      </c>
      <c r="E2885" s="2" t="s">
        <v>34</v>
      </c>
      <c r="F2885" s="2" t="s">
        <v>35</v>
      </c>
      <c r="G2885" s="2" t="s">
        <v>36</v>
      </c>
      <c r="H2885" s="2" t="s">
        <v>37</v>
      </c>
      <c r="I2885" s="2" t="s">
        <v>38</v>
      </c>
      <c r="J2885" s="2" t="s">
        <v>39</v>
      </c>
      <c r="K2885" s="2" t="s">
        <v>61</v>
      </c>
      <c r="L2885" s="2" t="s">
        <v>41</v>
      </c>
      <c r="M2885" s="2" t="s">
        <v>32</v>
      </c>
      <c r="N2885" s="2" t="s">
        <v>88</v>
      </c>
      <c r="O2885" s="2" t="s">
        <v>43</v>
      </c>
    </row>
    <row r="2886" spans="1:15" hidden="1">
      <c r="A2886" s="1" t="s">
        <v>15</v>
      </c>
      <c r="B2886" s="2">
        <v>2013</v>
      </c>
      <c r="C2886" s="2" t="s">
        <v>16</v>
      </c>
      <c r="D2886" s="2" t="s">
        <v>33</v>
      </c>
      <c r="E2886" s="2" t="s">
        <v>49</v>
      </c>
      <c r="F2886" s="2" t="s">
        <v>50</v>
      </c>
      <c r="G2886" s="2" t="s">
        <v>20</v>
      </c>
      <c r="H2886" s="2" t="s">
        <v>51</v>
      </c>
      <c r="I2886" s="2" t="s">
        <v>22</v>
      </c>
      <c r="J2886" s="2" t="s">
        <v>52</v>
      </c>
      <c r="K2886" s="2" t="s">
        <v>70</v>
      </c>
      <c r="L2886" s="2" t="s">
        <v>25</v>
      </c>
      <c r="M2886" s="2" t="s">
        <v>88</v>
      </c>
      <c r="N2886" s="2" t="s">
        <v>33</v>
      </c>
      <c r="O2886" s="2" t="s">
        <v>98</v>
      </c>
    </row>
    <row r="2887" spans="1:15">
      <c r="A2887" s="1"/>
      <c r="B2887" s="2">
        <v>2013</v>
      </c>
      <c r="C2887" s="2" t="s">
        <v>16</v>
      </c>
      <c r="D2887" s="2" t="s">
        <v>33</v>
      </c>
      <c r="E2887" s="2" t="s">
        <v>49</v>
      </c>
      <c r="F2887" s="2" t="s">
        <v>59</v>
      </c>
      <c r="G2887" s="2" t="s">
        <v>20</v>
      </c>
      <c r="H2887" s="2" t="s">
        <v>51</v>
      </c>
      <c r="I2887" s="2" t="s">
        <v>22</v>
      </c>
      <c r="J2887" s="2" t="s">
        <v>52</v>
      </c>
      <c r="K2887" s="2"/>
      <c r="L2887" s="2"/>
      <c r="M2887" s="2" t="s">
        <v>32</v>
      </c>
      <c r="N2887" s="2" t="s">
        <v>17</v>
      </c>
      <c r="O2887" s="2" t="s">
        <v>43</v>
      </c>
    </row>
    <row r="2888" spans="1:15" hidden="1">
      <c r="A2888" s="1" t="s">
        <v>15</v>
      </c>
      <c r="B2888" s="2">
        <v>2014</v>
      </c>
      <c r="C2888" s="2" t="s">
        <v>16</v>
      </c>
      <c r="D2888" s="2" t="s">
        <v>17</v>
      </c>
      <c r="E2888" s="2" t="s">
        <v>91</v>
      </c>
      <c r="F2888" s="2" t="s">
        <v>112</v>
      </c>
      <c r="G2888" s="2" t="s">
        <v>20</v>
      </c>
      <c r="H2888" s="2" t="s">
        <v>85</v>
      </c>
      <c r="I2888" s="2" t="s">
        <v>22</v>
      </c>
      <c r="J2888" s="2" t="s">
        <v>52</v>
      </c>
      <c r="K2888" s="2"/>
      <c r="L2888" s="2"/>
      <c r="M2888" s="2" t="s">
        <v>88</v>
      </c>
      <c r="N2888" s="2" t="s">
        <v>17</v>
      </c>
      <c r="O2888" s="2" t="s">
        <v>88</v>
      </c>
    </row>
    <row r="2889" spans="1:15">
      <c r="A2889" s="1" t="s">
        <v>15</v>
      </c>
      <c r="B2889" s="2">
        <v>2023</v>
      </c>
      <c r="C2889" s="2" t="s">
        <v>16</v>
      </c>
      <c r="D2889" s="2" t="s">
        <v>33</v>
      </c>
      <c r="E2889" s="2" t="s">
        <v>65</v>
      </c>
      <c r="F2889" s="2" t="s">
        <v>66</v>
      </c>
      <c r="G2889" s="2" t="s">
        <v>20</v>
      </c>
      <c r="H2889" s="2" t="s">
        <v>29</v>
      </c>
      <c r="I2889" s="2" t="s">
        <v>22</v>
      </c>
      <c r="J2889" s="2" t="s">
        <v>67</v>
      </c>
      <c r="K2889" s="2" t="s">
        <v>25</v>
      </c>
      <c r="L2889" s="2" t="s">
        <v>25</v>
      </c>
      <c r="M2889" s="2" t="s">
        <v>32</v>
      </c>
      <c r="N2889" s="2" t="s">
        <v>33</v>
      </c>
      <c r="O2889" s="2" t="s">
        <v>43</v>
      </c>
    </row>
    <row r="2890" spans="1:15" hidden="1">
      <c r="A2890" s="1" t="s">
        <v>15</v>
      </c>
      <c r="B2890" s="2">
        <v>2014</v>
      </c>
      <c r="C2890" s="2" t="s">
        <v>16</v>
      </c>
      <c r="D2890" s="2" t="s">
        <v>33</v>
      </c>
      <c r="E2890" s="2" t="s">
        <v>91</v>
      </c>
      <c r="F2890" s="2" t="s">
        <v>72</v>
      </c>
      <c r="G2890" s="2" t="s">
        <v>20</v>
      </c>
      <c r="H2890" s="2" t="s">
        <v>85</v>
      </c>
      <c r="I2890" s="2" t="s">
        <v>22</v>
      </c>
      <c r="J2890" s="2" t="s">
        <v>52</v>
      </c>
      <c r="K2890" s="2" t="s">
        <v>40</v>
      </c>
      <c r="L2890" s="2" t="s">
        <v>41</v>
      </c>
      <c r="M2890" s="2" t="s">
        <v>88</v>
      </c>
      <c r="N2890" s="2" t="s">
        <v>88</v>
      </c>
      <c r="O2890" s="2" t="s">
        <v>88</v>
      </c>
    </row>
    <row r="2891" spans="1:15" hidden="1">
      <c r="A2891" s="1"/>
      <c r="B2891" s="2"/>
      <c r="C2891" s="2" t="s">
        <v>16</v>
      </c>
      <c r="D2891" s="2"/>
      <c r="E2891" s="2" t="s">
        <v>27</v>
      </c>
      <c r="F2891" s="2" t="s">
        <v>59</v>
      </c>
      <c r="G2891" s="2"/>
      <c r="H2891" s="2" t="s">
        <v>54</v>
      </c>
      <c r="I2891" s="2" t="s">
        <v>47</v>
      </c>
      <c r="J2891" s="2"/>
      <c r="K2891" s="2"/>
      <c r="L2891" s="2"/>
      <c r="M2891" s="2" t="s">
        <v>32</v>
      </c>
      <c r="N2891" s="2" t="s">
        <v>88</v>
      </c>
      <c r="O2891" s="2" t="s">
        <v>88</v>
      </c>
    </row>
    <row r="2892" spans="1:15" hidden="1">
      <c r="A2892" s="1" t="s">
        <v>15</v>
      </c>
      <c r="B2892" s="2">
        <v>2011</v>
      </c>
      <c r="C2892" s="2" t="s">
        <v>16</v>
      </c>
      <c r="D2892" s="2" t="s">
        <v>17</v>
      </c>
      <c r="E2892" s="2" t="s">
        <v>18</v>
      </c>
      <c r="F2892" s="2" t="s">
        <v>19</v>
      </c>
      <c r="G2892" s="2"/>
      <c r="H2892" s="2"/>
      <c r="I2892" s="2" t="s">
        <v>184</v>
      </c>
      <c r="J2892" s="2" t="s">
        <v>23</v>
      </c>
      <c r="K2892" s="2" t="s">
        <v>24</v>
      </c>
      <c r="L2892" s="2" t="s">
        <v>25</v>
      </c>
      <c r="M2892" s="2" t="s">
        <v>88</v>
      </c>
      <c r="N2892" s="2" t="s">
        <v>88</v>
      </c>
      <c r="O2892" s="2" t="s">
        <v>88</v>
      </c>
    </row>
    <row r="2893" spans="1:15" hidden="1">
      <c r="A2893" s="1" t="s">
        <v>48</v>
      </c>
      <c r="B2893" s="2">
        <v>2014</v>
      </c>
      <c r="C2893" s="2" t="s">
        <v>16</v>
      </c>
      <c r="D2893" s="2" t="s">
        <v>17</v>
      </c>
      <c r="E2893" s="2" t="s">
        <v>27</v>
      </c>
      <c r="F2893" s="2" t="s">
        <v>35</v>
      </c>
      <c r="G2893" s="2" t="s">
        <v>45</v>
      </c>
      <c r="H2893" s="2" t="s">
        <v>54</v>
      </c>
      <c r="I2893" s="2" t="s">
        <v>47</v>
      </c>
      <c r="J2893" s="2" t="s">
        <v>30</v>
      </c>
      <c r="K2893" s="2" t="s">
        <v>31</v>
      </c>
      <c r="L2893" s="2" t="s">
        <v>25</v>
      </c>
      <c r="M2893" s="2" t="s">
        <v>42</v>
      </c>
      <c r="N2893" s="2" t="s">
        <v>33</v>
      </c>
      <c r="O2893" s="2" t="s">
        <v>88</v>
      </c>
    </row>
    <row r="2894" spans="1:15">
      <c r="A2894" s="1" t="s">
        <v>15</v>
      </c>
      <c r="B2894" s="2">
        <v>2023</v>
      </c>
      <c r="C2894" s="2" t="s">
        <v>16</v>
      </c>
      <c r="D2894" s="2" t="s">
        <v>33</v>
      </c>
      <c r="E2894" s="2" t="s">
        <v>65</v>
      </c>
      <c r="F2894" s="2" t="s">
        <v>66</v>
      </c>
      <c r="G2894" s="2" t="s">
        <v>20</v>
      </c>
      <c r="H2894" s="2" t="s">
        <v>29</v>
      </c>
      <c r="I2894" s="2" t="s">
        <v>22</v>
      </c>
      <c r="J2894" s="2" t="s">
        <v>67</v>
      </c>
      <c r="K2894" s="2" t="s">
        <v>25</v>
      </c>
      <c r="L2894" s="2" t="s">
        <v>25</v>
      </c>
      <c r="M2894" s="2" t="s">
        <v>32</v>
      </c>
      <c r="N2894" s="2" t="s">
        <v>33</v>
      </c>
      <c r="O2894" s="2" t="s">
        <v>43</v>
      </c>
    </row>
    <row r="2895" spans="1:15" hidden="1">
      <c r="A2895" s="1" t="s">
        <v>15</v>
      </c>
      <c r="B2895" s="2">
        <v>2012</v>
      </c>
      <c r="C2895" s="2" t="s">
        <v>16</v>
      </c>
      <c r="D2895" s="2" t="s">
        <v>17</v>
      </c>
      <c r="E2895" s="2" t="s">
        <v>27</v>
      </c>
      <c r="F2895" s="2" t="s">
        <v>59</v>
      </c>
      <c r="G2895" s="2" t="s">
        <v>20</v>
      </c>
      <c r="H2895" s="2" t="s">
        <v>29</v>
      </c>
      <c r="I2895" s="2" t="s">
        <v>22</v>
      </c>
      <c r="J2895" s="2" t="s">
        <v>30</v>
      </c>
      <c r="K2895" s="2" t="s">
        <v>40</v>
      </c>
      <c r="L2895" s="2" t="s">
        <v>41</v>
      </c>
      <c r="M2895" s="2" t="s">
        <v>32</v>
      </c>
      <c r="N2895" s="2" t="s">
        <v>17</v>
      </c>
      <c r="O2895" s="2" t="s">
        <v>88</v>
      </c>
    </row>
    <row r="2896" spans="1:15" hidden="1">
      <c r="A2896" s="1" t="s">
        <v>15</v>
      </c>
      <c r="B2896" s="2">
        <v>2013</v>
      </c>
      <c r="C2896" s="2" t="s">
        <v>16</v>
      </c>
      <c r="D2896" s="2" t="s">
        <v>17</v>
      </c>
      <c r="E2896" s="2" t="s">
        <v>27</v>
      </c>
      <c r="F2896" s="2" t="s">
        <v>19</v>
      </c>
      <c r="G2896" s="2" t="s">
        <v>45</v>
      </c>
      <c r="H2896" s="2" t="s">
        <v>54</v>
      </c>
      <c r="I2896" s="2" t="s">
        <v>47</v>
      </c>
      <c r="J2896" s="2" t="s">
        <v>30</v>
      </c>
      <c r="K2896" s="2" t="s">
        <v>24</v>
      </c>
      <c r="L2896" s="2" t="s">
        <v>25</v>
      </c>
      <c r="M2896" s="2" t="s">
        <v>88</v>
      </c>
      <c r="N2896" s="2" t="s">
        <v>88</v>
      </c>
      <c r="O2896" s="2" t="s">
        <v>88</v>
      </c>
    </row>
    <row r="2897" spans="1:15" hidden="1">
      <c r="A2897" s="1" t="s">
        <v>107</v>
      </c>
      <c r="B2897" s="2">
        <v>2012</v>
      </c>
      <c r="C2897" s="2" t="s">
        <v>16</v>
      </c>
      <c r="D2897" s="2" t="s">
        <v>33</v>
      </c>
      <c r="E2897" s="2" t="s">
        <v>79</v>
      </c>
      <c r="F2897" s="2" t="s">
        <v>19</v>
      </c>
      <c r="G2897" s="2" t="s">
        <v>20</v>
      </c>
      <c r="H2897" s="2" t="s">
        <v>130</v>
      </c>
      <c r="I2897" s="2" t="s">
        <v>131</v>
      </c>
      <c r="J2897" s="2" t="s">
        <v>67</v>
      </c>
      <c r="K2897" s="2"/>
      <c r="L2897" s="2"/>
      <c r="M2897" s="2" t="s">
        <v>88</v>
      </c>
      <c r="N2897" s="2" t="s">
        <v>33</v>
      </c>
      <c r="O2897" s="2" t="s">
        <v>78</v>
      </c>
    </row>
    <row r="2898" spans="1:15">
      <c r="A2898" s="1" t="s">
        <v>15</v>
      </c>
      <c r="B2898" s="2">
        <v>2019</v>
      </c>
      <c r="C2898" s="2" t="s">
        <v>16</v>
      </c>
      <c r="D2898" s="2" t="s">
        <v>33</v>
      </c>
      <c r="E2898" s="2" t="s">
        <v>34</v>
      </c>
      <c r="F2898" s="2" t="s">
        <v>35</v>
      </c>
      <c r="G2898" s="2" t="s">
        <v>36</v>
      </c>
      <c r="H2898" s="2" t="s">
        <v>60</v>
      </c>
      <c r="I2898" s="2" t="s">
        <v>38</v>
      </c>
      <c r="J2898" s="2" t="s">
        <v>39</v>
      </c>
      <c r="K2898" s="2" t="s">
        <v>40</v>
      </c>
      <c r="L2898" s="2" t="s">
        <v>41</v>
      </c>
      <c r="M2898" s="2" t="s">
        <v>42</v>
      </c>
      <c r="N2898" s="2" t="s">
        <v>17</v>
      </c>
      <c r="O2898" s="2" t="s">
        <v>43</v>
      </c>
    </row>
    <row r="2899" spans="1:15" hidden="1">
      <c r="A2899" s="1" t="s">
        <v>121</v>
      </c>
      <c r="B2899" s="2">
        <v>2020</v>
      </c>
      <c r="C2899" s="2" t="s">
        <v>16</v>
      </c>
      <c r="D2899" s="2" t="s">
        <v>17</v>
      </c>
      <c r="E2899" s="2" t="s">
        <v>18</v>
      </c>
      <c r="F2899" s="2" t="s">
        <v>19</v>
      </c>
      <c r="G2899" s="2" t="s">
        <v>20</v>
      </c>
      <c r="H2899" s="2" t="s">
        <v>21</v>
      </c>
      <c r="I2899" s="2" t="s">
        <v>22</v>
      </c>
      <c r="J2899" s="2" t="s">
        <v>23</v>
      </c>
      <c r="K2899" s="2" t="s">
        <v>31</v>
      </c>
      <c r="L2899" s="2" t="s">
        <v>25</v>
      </c>
      <c r="M2899" s="2" t="s">
        <v>88</v>
      </c>
      <c r="N2899" s="2" t="s">
        <v>33</v>
      </c>
      <c r="O2899" s="2" t="s">
        <v>88</v>
      </c>
    </row>
    <row r="2900" spans="1:15" hidden="1">
      <c r="A2900" s="1" t="s">
        <v>250</v>
      </c>
      <c r="B2900" s="2">
        <v>2013</v>
      </c>
      <c r="C2900" s="2" t="s">
        <v>16</v>
      </c>
      <c r="D2900" s="2" t="s">
        <v>17</v>
      </c>
      <c r="E2900" s="2" t="s">
        <v>27</v>
      </c>
      <c r="F2900" s="2" t="s">
        <v>19</v>
      </c>
      <c r="G2900" s="2" t="s">
        <v>45</v>
      </c>
      <c r="H2900" s="2" t="s">
        <v>54</v>
      </c>
      <c r="I2900" s="2" t="s">
        <v>47</v>
      </c>
      <c r="J2900" s="2" t="s">
        <v>30</v>
      </c>
      <c r="K2900" s="2" t="s">
        <v>24</v>
      </c>
      <c r="L2900" s="2" t="s">
        <v>25</v>
      </c>
      <c r="M2900" s="2" t="s">
        <v>88</v>
      </c>
      <c r="N2900" s="2" t="s">
        <v>88</v>
      </c>
      <c r="O2900" s="2" t="s">
        <v>88</v>
      </c>
    </row>
    <row r="2901" spans="1:15">
      <c r="A2901" s="1" t="s">
        <v>63</v>
      </c>
      <c r="B2901" s="2">
        <v>2014</v>
      </c>
      <c r="C2901" s="2" t="s">
        <v>16</v>
      </c>
      <c r="D2901" s="2" t="s">
        <v>33</v>
      </c>
      <c r="E2901" s="2" t="s">
        <v>34</v>
      </c>
      <c r="F2901" s="2" t="s">
        <v>35</v>
      </c>
      <c r="G2901" s="2" t="s">
        <v>36</v>
      </c>
      <c r="H2901" s="2" t="s">
        <v>37</v>
      </c>
      <c r="I2901" s="2" t="s">
        <v>38</v>
      </c>
      <c r="J2901" s="2" t="s">
        <v>39</v>
      </c>
      <c r="K2901" s="2"/>
      <c r="L2901" s="2"/>
      <c r="M2901" s="2" t="s">
        <v>42</v>
      </c>
      <c r="N2901" s="2" t="s">
        <v>17</v>
      </c>
      <c r="O2901" s="2" t="s">
        <v>43</v>
      </c>
    </row>
    <row r="2902" spans="1:15" hidden="1">
      <c r="A2902" s="1" t="s">
        <v>48</v>
      </c>
      <c r="B2902" s="2">
        <v>2017</v>
      </c>
      <c r="C2902" s="2" t="s">
        <v>16</v>
      </c>
      <c r="D2902" s="2" t="s">
        <v>17</v>
      </c>
      <c r="E2902" s="2" t="s">
        <v>27</v>
      </c>
      <c r="F2902" s="2" t="s">
        <v>50</v>
      </c>
      <c r="G2902" s="2" t="s">
        <v>20</v>
      </c>
      <c r="H2902" s="2" t="s">
        <v>51</v>
      </c>
      <c r="I2902" s="2" t="s">
        <v>22</v>
      </c>
      <c r="J2902" s="2" t="s">
        <v>30</v>
      </c>
      <c r="K2902" s="2" t="s">
        <v>84</v>
      </c>
      <c r="L2902" s="2" t="s">
        <v>41</v>
      </c>
      <c r="M2902" s="2" t="s">
        <v>32</v>
      </c>
      <c r="N2902" s="2" t="s">
        <v>88</v>
      </c>
      <c r="O2902" s="2" t="s">
        <v>88</v>
      </c>
    </row>
    <row r="2903" spans="1:15" hidden="1">
      <c r="A2903" s="1" t="s">
        <v>15</v>
      </c>
      <c r="B2903" s="2">
        <v>2012</v>
      </c>
      <c r="C2903" s="2" t="s">
        <v>16</v>
      </c>
      <c r="D2903" s="2" t="s">
        <v>17</v>
      </c>
      <c r="E2903" s="2" t="s">
        <v>34</v>
      </c>
      <c r="F2903" s="2" t="s">
        <v>82</v>
      </c>
      <c r="G2903" s="2" t="s">
        <v>45</v>
      </c>
      <c r="H2903" s="2" t="s">
        <v>46</v>
      </c>
      <c r="I2903" s="2" t="s">
        <v>47</v>
      </c>
      <c r="J2903" s="2" t="s">
        <v>30</v>
      </c>
      <c r="K2903" s="2" t="s">
        <v>69</v>
      </c>
      <c r="L2903" s="2" t="s">
        <v>25</v>
      </c>
      <c r="M2903" s="2" t="s">
        <v>44</v>
      </c>
      <c r="N2903" s="2" t="s">
        <v>88</v>
      </c>
      <c r="O2903" s="2" t="s">
        <v>88</v>
      </c>
    </row>
    <row r="2904" spans="1:15" hidden="1">
      <c r="A2904" s="1" t="s">
        <v>15</v>
      </c>
      <c r="B2904" s="2">
        <v>2018</v>
      </c>
      <c r="C2904" s="2" t="s">
        <v>16</v>
      </c>
      <c r="D2904" s="2" t="s">
        <v>33</v>
      </c>
      <c r="E2904" s="2" t="s">
        <v>49</v>
      </c>
      <c r="F2904" s="2" t="s">
        <v>50</v>
      </c>
      <c r="G2904" s="2" t="s">
        <v>20</v>
      </c>
      <c r="H2904" s="2" t="s">
        <v>21</v>
      </c>
      <c r="I2904" s="2" t="s">
        <v>22</v>
      </c>
      <c r="J2904" s="2" t="s">
        <v>52</v>
      </c>
      <c r="K2904" s="2" t="s">
        <v>31</v>
      </c>
      <c r="L2904" s="2" t="s">
        <v>25</v>
      </c>
      <c r="M2904" s="2" t="s">
        <v>32</v>
      </c>
      <c r="N2904" s="2" t="s">
        <v>17</v>
      </c>
      <c r="O2904" s="2" t="s">
        <v>88</v>
      </c>
    </row>
    <row r="2905" spans="1:15">
      <c r="A2905" s="1" t="s">
        <v>15</v>
      </c>
      <c r="B2905" s="2">
        <v>2016</v>
      </c>
      <c r="C2905" s="2" t="s">
        <v>16</v>
      </c>
      <c r="D2905" s="2" t="s">
        <v>33</v>
      </c>
      <c r="E2905" s="2" t="s">
        <v>79</v>
      </c>
      <c r="F2905" s="2" t="s">
        <v>72</v>
      </c>
      <c r="G2905" s="2" t="s">
        <v>20</v>
      </c>
      <c r="H2905" s="2" t="s">
        <v>128</v>
      </c>
      <c r="I2905" s="2" t="s">
        <v>76</v>
      </c>
      <c r="J2905" s="2" t="s">
        <v>77</v>
      </c>
      <c r="K2905" s="2" t="s">
        <v>31</v>
      </c>
      <c r="L2905" s="2" t="s">
        <v>25</v>
      </c>
      <c r="M2905" s="2" t="s">
        <v>55</v>
      </c>
      <c r="N2905" s="2" t="s">
        <v>88</v>
      </c>
      <c r="O2905" s="2" t="s">
        <v>43</v>
      </c>
    </row>
    <row r="2906" spans="1:15">
      <c r="A2906" s="1" t="s">
        <v>63</v>
      </c>
      <c r="B2906" s="2">
        <v>2016</v>
      </c>
      <c r="C2906" s="2" t="s">
        <v>16</v>
      </c>
      <c r="D2906" s="2" t="s">
        <v>33</v>
      </c>
      <c r="E2906" s="2" t="s">
        <v>65</v>
      </c>
      <c r="F2906" s="2" t="s">
        <v>35</v>
      </c>
      <c r="G2906" s="2" t="s">
        <v>36</v>
      </c>
      <c r="H2906" s="2" t="s">
        <v>37</v>
      </c>
      <c r="I2906" s="2" t="s">
        <v>38</v>
      </c>
      <c r="J2906" s="2" t="s">
        <v>67</v>
      </c>
      <c r="K2906" s="2" t="s">
        <v>69</v>
      </c>
      <c r="L2906" s="2" t="s">
        <v>25</v>
      </c>
      <c r="M2906" s="2" t="s">
        <v>42</v>
      </c>
      <c r="N2906" s="2" t="s">
        <v>33</v>
      </c>
      <c r="O2906" s="2" t="s">
        <v>43</v>
      </c>
    </row>
    <row r="2907" spans="1:15" hidden="1">
      <c r="A2907" s="1" t="s">
        <v>15</v>
      </c>
      <c r="B2907" s="2">
        <v>2015</v>
      </c>
      <c r="C2907" s="2" t="s">
        <v>16</v>
      </c>
      <c r="D2907" s="2" t="s">
        <v>17</v>
      </c>
      <c r="E2907" s="2" t="s">
        <v>27</v>
      </c>
      <c r="F2907" s="2" t="s">
        <v>19</v>
      </c>
      <c r="G2907" s="2" t="s">
        <v>45</v>
      </c>
      <c r="H2907" s="2" t="s">
        <v>54</v>
      </c>
      <c r="I2907" s="2" t="s">
        <v>47</v>
      </c>
      <c r="J2907" s="2" t="s">
        <v>30</v>
      </c>
      <c r="K2907" s="2" t="s">
        <v>24</v>
      </c>
      <c r="L2907" s="2" t="s">
        <v>25</v>
      </c>
      <c r="M2907" s="2" t="s">
        <v>88</v>
      </c>
      <c r="N2907" s="2" t="s">
        <v>88</v>
      </c>
      <c r="O2907" s="2" t="s">
        <v>88</v>
      </c>
    </row>
    <row r="2908" spans="1:15">
      <c r="A2908" s="1" t="s">
        <v>15</v>
      </c>
      <c r="B2908" s="2">
        <v>2017</v>
      </c>
      <c r="C2908" s="2" t="s">
        <v>16</v>
      </c>
      <c r="D2908" s="2" t="s">
        <v>33</v>
      </c>
      <c r="E2908" s="2" t="s">
        <v>65</v>
      </c>
      <c r="F2908" s="2" t="s">
        <v>50</v>
      </c>
      <c r="G2908" s="2" t="s">
        <v>20</v>
      </c>
      <c r="H2908" s="2" t="s">
        <v>80</v>
      </c>
      <c r="I2908" s="2" t="s">
        <v>76</v>
      </c>
      <c r="J2908" s="2" t="s">
        <v>67</v>
      </c>
      <c r="K2908" s="2"/>
      <c r="L2908" s="2"/>
      <c r="M2908" s="2" t="s">
        <v>88</v>
      </c>
      <c r="N2908" s="2" t="s">
        <v>17</v>
      </c>
      <c r="O2908" s="2" t="s">
        <v>43</v>
      </c>
    </row>
    <row r="2909" spans="1:15" hidden="1">
      <c r="A2909" s="1" t="s">
        <v>48</v>
      </c>
      <c r="B2909" s="2">
        <v>2013</v>
      </c>
      <c r="C2909" s="2" t="s">
        <v>16</v>
      </c>
      <c r="D2909" s="2" t="s">
        <v>17</v>
      </c>
      <c r="E2909" s="2" t="s">
        <v>27</v>
      </c>
      <c r="F2909" s="2" t="s">
        <v>35</v>
      </c>
      <c r="G2909" s="2" t="s">
        <v>45</v>
      </c>
      <c r="H2909" s="2" t="s">
        <v>54</v>
      </c>
      <c r="I2909" s="2" t="s">
        <v>47</v>
      </c>
      <c r="J2909" s="2" t="s">
        <v>30</v>
      </c>
      <c r="K2909" s="2"/>
      <c r="L2909" s="2"/>
      <c r="M2909" s="2" t="s">
        <v>42</v>
      </c>
      <c r="N2909" s="2" t="s">
        <v>33</v>
      </c>
      <c r="O2909" s="2" t="s">
        <v>88</v>
      </c>
    </row>
    <row r="2910" spans="1:15" hidden="1">
      <c r="A2910" s="1" t="s">
        <v>251</v>
      </c>
      <c r="B2910" s="2">
        <v>2012</v>
      </c>
      <c r="C2910" s="2" t="s">
        <v>16</v>
      </c>
      <c r="D2910" s="2" t="s">
        <v>33</v>
      </c>
      <c r="E2910" s="2" t="s">
        <v>79</v>
      </c>
      <c r="F2910" s="2" t="s">
        <v>19</v>
      </c>
      <c r="G2910" s="2" t="s">
        <v>20</v>
      </c>
      <c r="H2910" s="2" t="s">
        <v>130</v>
      </c>
      <c r="I2910" s="2" t="s">
        <v>131</v>
      </c>
      <c r="J2910" s="2" t="s">
        <v>67</v>
      </c>
      <c r="K2910" s="2"/>
      <c r="L2910" s="2"/>
      <c r="M2910" s="2" t="s">
        <v>88</v>
      </c>
      <c r="N2910" s="2" t="s">
        <v>33</v>
      </c>
      <c r="O2910" s="2" t="s">
        <v>78</v>
      </c>
    </row>
    <row r="2911" spans="1:15" hidden="1">
      <c r="A2911" s="1" t="s">
        <v>15</v>
      </c>
      <c r="B2911" s="2">
        <v>2013</v>
      </c>
      <c r="C2911" s="2" t="s">
        <v>16</v>
      </c>
      <c r="D2911" s="2" t="s">
        <v>44</v>
      </c>
      <c r="E2911" s="2" t="s">
        <v>18</v>
      </c>
      <c r="F2911" s="2" t="s">
        <v>35</v>
      </c>
      <c r="G2911" s="2" t="s">
        <v>20</v>
      </c>
      <c r="H2911" s="2" t="s">
        <v>21</v>
      </c>
      <c r="I2911" s="2" t="s">
        <v>22</v>
      </c>
      <c r="J2911" s="2" t="s">
        <v>23</v>
      </c>
      <c r="K2911" s="2"/>
      <c r="L2911" s="2"/>
      <c r="M2911" s="2" t="s">
        <v>42</v>
      </c>
      <c r="N2911" s="2" t="s">
        <v>33</v>
      </c>
      <c r="O2911" s="2" t="s">
        <v>88</v>
      </c>
    </row>
    <row r="2912" spans="1:15" hidden="1">
      <c r="A2912" s="1" t="s">
        <v>15</v>
      </c>
      <c r="B2912" s="2">
        <v>2013</v>
      </c>
      <c r="C2912" s="2" t="s">
        <v>16</v>
      </c>
      <c r="D2912" s="2"/>
      <c r="E2912" s="2" t="s">
        <v>91</v>
      </c>
      <c r="F2912" s="2" t="s">
        <v>72</v>
      </c>
      <c r="G2912" s="2"/>
      <c r="H2912" s="2"/>
      <c r="I2912" s="2" t="s">
        <v>184</v>
      </c>
      <c r="J2912" s="2"/>
      <c r="K2912" s="2"/>
      <c r="L2912" s="2"/>
      <c r="M2912" s="2" t="s">
        <v>32</v>
      </c>
      <c r="N2912" s="2" t="s">
        <v>88</v>
      </c>
      <c r="O2912" s="2" t="s">
        <v>88</v>
      </c>
    </row>
    <row r="2913" spans="1:15" hidden="1">
      <c r="A2913" s="1" t="s">
        <v>227</v>
      </c>
      <c r="B2913" s="2">
        <v>2019</v>
      </c>
      <c r="C2913" s="2" t="s">
        <v>16</v>
      </c>
      <c r="D2913" s="2" t="s">
        <v>33</v>
      </c>
      <c r="E2913" s="2" t="s">
        <v>34</v>
      </c>
      <c r="F2913" s="2" t="s">
        <v>19</v>
      </c>
      <c r="G2913" s="2" t="s">
        <v>36</v>
      </c>
      <c r="H2913" s="2" t="s">
        <v>37</v>
      </c>
      <c r="I2913" s="2" t="s">
        <v>38</v>
      </c>
      <c r="J2913" s="2" t="s">
        <v>39</v>
      </c>
      <c r="K2913" s="2" t="s">
        <v>31</v>
      </c>
      <c r="L2913" s="2" t="s">
        <v>25</v>
      </c>
      <c r="M2913" s="2" t="s">
        <v>32</v>
      </c>
      <c r="N2913" s="2" t="s">
        <v>17</v>
      </c>
      <c r="O2913" s="2" t="s">
        <v>88</v>
      </c>
    </row>
    <row r="2914" spans="1:15">
      <c r="A2914" s="1" t="s">
        <v>15</v>
      </c>
      <c r="B2914" s="2">
        <v>2023</v>
      </c>
      <c r="C2914" s="2" t="s">
        <v>16</v>
      </c>
      <c r="D2914" s="2" t="s">
        <v>33</v>
      </c>
      <c r="E2914" s="2" t="s">
        <v>65</v>
      </c>
      <c r="F2914" s="2" t="s">
        <v>86</v>
      </c>
      <c r="G2914" s="2" t="s">
        <v>20</v>
      </c>
      <c r="H2914" s="2" t="s">
        <v>29</v>
      </c>
      <c r="I2914" s="2" t="s">
        <v>22</v>
      </c>
      <c r="J2914" s="2" t="s">
        <v>67</v>
      </c>
      <c r="K2914" s="2" t="s">
        <v>40</v>
      </c>
      <c r="L2914" s="2" t="s">
        <v>41</v>
      </c>
      <c r="M2914" s="2" t="s">
        <v>88</v>
      </c>
      <c r="N2914" s="2" t="s">
        <v>17</v>
      </c>
      <c r="O2914" s="2" t="s">
        <v>43</v>
      </c>
    </row>
    <row r="2915" spans="1:15" hidden="1">
      <c r="A2915" s="1" t="s">
        <v>15</v>
      </c>
      <c r="B2915" s="2">
        <v>2016</v>
      </c>
      <c r="C2915" s="2" t="s">
        <v>16</v>
      </c>
      <c r="D2915" s="2" t="s">
        <v>17</v>
      </c>
      <c r="E2915" s="2" t="s">
        <v>27</v>
      </c>
      <c r="F2915" s="2" t="s">
        <v>72</v>
      </c>
      <c r="G2915" s="2" t="s">
        <v>36</v>
      </c>
      <c r="H2915" s="2" t="s">
        <v>252</v>
      </c>
      <c r="I2915" s="2" t="s">
        <v>38</v>
      </c>
      <c r="J2915" s="2" t="s">
        <v>30</v>
      </c>
      <c r="K2915" s="2" t="s">
        <v>40</v>
      </c>
      <c r="L2915" s="2" t="s">
        <v>41</v>
      </c>
      <c r="M2915" s="2" t="s">
        <v>88</v>
      </c>
      <c r="N2915" s="2" t="s">
        <v>33</v>
      </c>
      <c r="O2915" s="2" t="s">
        <v>88</v>
      </c>
    </row>
    <row r="2916" spans="1:15" hidden="1">
      <c r="A2916" s="1" t="s">
        <v>15</v>
      </c>
      <c r="B2916" s="2">
        <v>2018</v>
      </c>
      <c r="C2916" s="2" t="s">
        <v>16</v>
      </c>
      <c r="D2916" s="2" t="s">
        <v>17</v>
      </c>
      <c r="E2916" s="2" t="s">
        <v>18</v>
      </c>
      <c r="F2916" s="2" t="s">
        <v>35</v>
      </c>
      <c r="G2916" s="2" t="s">
        <v>45</v>
      </c>
      <c r="H2916" s="2" t="s">
        <v>54</v>
      </c>
      <c r="I2916" s="2" t="s">
        <v>47</v>
      </c>
      <c r="J2916" s="2" t="s">
        <v>23</v>
      </c>
      <c r="K2916" s="2" t="s">
        <v>41</v>
      </c>
      <c r="L2916" s="2" t="s">
        <v>41</v>
      </c>
      <c r="M2916" s="2" t="s">
        <v>42</v>
      </c>
      <c r="N2916" s="2" t="s">
        <v>88</v>
      </c>
      <c r="O2916" s="2" t="s">
        <v>88</v>
      </c>
    </row>
    <row r="2917" spans="1:15" hidden="1">
      <c r="A2917" s="1" t="s">
        <v>15</v>
      </c>
      <c r="B2917" s="2">
        <v>2010</v>
      </c>
      <c r="C2917" s="2" t="s">
        <v>16</v>
      </c>
      <c r="D2917" s="2" t="s">
        <v>17</v>
      </c>
      <c r="E2917" s="2" t="s">
        <v>27</v>
      </c>
      <c r="F2917" s="2" t="s">
        <v>19</v>
      </c>
      <c r="G2917" s="2" t="s">
        <v>45</v>
      </c>
      <c r="H2917" s="2" t="s">
        <v>54</v>
      </c>
      <c r="I2917" s="2" t="s">
        <v>47</v>
      </c>
      <c r="J2917" s="2" t="s">
        <v>30</v>
      </c>
      <c r="K2917" s="2" t="s">
        <v>31</v>
      </c>
      <c r="L2917" s="2" t="s">
        <v>25</v>
      </c>
      <c r="M2917" s="2" t="s">
        <v>88</v>
      </c>
      <c r="N2917" s="2" t="s">
        <v>33</v>
      </c>
      <c r="O2917" s="2" t="s">
        <v>88</v>
      </c>
    </row>
    <row r="2918" spans="1:15">
      <c r="A2918" s="1" t="s">
        <v>15</v>
      </c>
      <c r="B2918" s="2">
        <v>2011</v>
      </c>
      <c r="C2918" s="2" t="s">
        <v>16</v>
      </c>
      <c r="D2918" s="2" t="s">
        <v>33</v>
      </c>
      <c r="E2918" s="2" t="s">
        <v>34</v>
      </c>
      <c r="F2918" s="2" t="s">
        <v>35</v>
      </c>
      <c r="G2918" s="2" t="s">
        <v>36</v>
      </c>
      <c r="H2918" s="2" t="s">
        <v>60</v>
      </c>
      <c r="I2918" s="2" t="s">
        <v>38</v>
      </c>
      <c r="J2918" s="2" t="s">
        <v>39</v>
      </c>
      <c r="K2918" s="2"/>
      <c r="L2918" s="2"/>
      <c r="M2918" s="2" t="s">
        <v>42</v>
      </c>
      <c r="N2918" s="2" t="s">
        <v>33</v>
      </c>
      <c r="O2918" s="2" t="s">
        <v>43</v>
      </c>
    </row>
    <row r="2919" spans="1:15">
      <c r="A2919" s="1" t="s">
        <v>15</v>
      </c>
      <c r="B2919" s="2">
        <v>2015</v>
      </c>
      <c r="C2919" s="2" t="s">
        <v>16</v>
      </c>
      <c r="D2919" s="2" t="s">
        <v>33</v>
      </c>
      <c r="E2919" s="2" t="s">
        <v>91</v>
      </c>
      <c r="F2919" s="2" t="s">
        <v>82</v>
      </c>
      <c r="G2919" s="2" t="s">
        <v>92</v>
      </c>
      <c r="H2919" s="2" t="s">
        <v>133</v>
      </c>
      <c r="I2919" s="2" t="s">
        <v>94</v>
      </c>
      <c r="J2919" s="2" t="s">
        <v>39</v>
      </c>
      <c r="K2919" s="2"/>
      <c r="L2919" s="2"/>
      <c r="M2919" s="2" t="s">
        <v>32</v>
      </c>
      <c r="N2919" s="2" t="s">
        <v>33</v>
      </c>
      <c r="O2919" s="2" t="s">
        <v>43</v>
      </c>
    </row>
    <row r="2920" spans="1:15">
      <c r="A2920" s="1" t="s">
        <v>15</v>
      </c>
      <c r="B2920" s="2">
        <v>2023</v>
      </c>
      <c r="C2920" s="2" t="s">
        <v>16</v>
      </c>
      <c r="D2920" s="2" t="s">
        <v>33</v>
      </c>
      <c r="E2920" s="2" t="s">
        <v>65</v>
      </c>
      <c r="F2920" s="2" t="s">
        <v>66</v>
      </c>
      <c r="G2920" s="2" t="s">
        <v>20</v>
      </c>
      <c r="H2920" s="2" t="s">
        <v>29</v>
      </c>
      <c r="I2920" s="2" t="s">
        <v>22</v>
      </c>
      <c r="J2920" s="2" t="s">
        <v>67</v>
      </c>
      <c r="K2920" s="2" t="s">
        <v>25</v>
      </c>
      <c r="L2920" s="2" t="s">
        <v>25</v>
      </c>
      <c r="M2920" s="2" t="s">
        <v>32</v>
      </c>
      <c r="N2920" s="2" t="s">
        <v>33</v>
      </c>
      <c r="O2920" s="2" t="s">
        <v>43</v>
      </c>
    </row>
    <row r="2921" spans="1:15" hidden="1">
      <c r="A2921" s="1" t="s">
        <v>15</v>
      </c>
      <c r="B2921" s="2">
        <v>2011</v>
      </c>
      <c r="C2921" s="2" t="s">
        <v>16</v>
      </c>
      <c r="D2921" s="2" t="s">
        <v>17</v>
      </c>
      <c r="E2921" s="2" t="s">
        <v>27</v>
      </c>
      <c r="F2921" s="2" t="s">
        <v>35</v>
      </c>
      <c r="G2921" s="2" t="s">
        <v>45</v>
      </c>
      <c r="H2921" s="2" t="s">
        <v>54</v>
      </c>
      <c r="I2921" s="2" t="s">
        <v>47</v>
      </c>
      <c r="J2921" s="2" t="s">
        <v>30</v>
      </c>
      <c r="K2921" s="2" t="s">
        <v>84</v>
      </c>
      <c r="L2921" s="2" t="s">
        <v>41</v>
      </c>
      <c r="M2921" s="2" t="s">
        <v>42</v>
      </c>
      <c r="N2921" s="2" t="s">
        <v>17</v>
      </c>
      <c r="O2921" s="2" t="s">
        <v>88</v>
      </c>
    </row>
    <row r="2922" spans="1:15" hidden="1">
      <c r="A2922" s="1" t="s">
        <v>63</v>
      </c>
      <c r="B2922" s="2">
        <v>2017</v>
      </c>
      <c r="C2922" s="2" t="s">
        <v>16</v>
      </c>
      <c r="D2922" s="2" t="s">
        <v>33</v>
      </c>
      <c r="E2922" s="2" t="s">
        <v>65</v>
      </c>
      <c r="F2922" s="2" t="s">
        <v>66</v>
      </c>
      <c r="G2922" s="2"/>
      <c r="H2922" s="2"/>
      <c r="I2922" s="2" t="s">
        <v>184</v>
      </c>
      <c r="J2922" s="2" t="s">
        <v>52</v>
      </c>
      <c r="K2922" s="2" t="s">
        <v>31</v>
      </c>
      <c r="L2922" s="2" t="s">
        <v>25</v>
      </c>
      <c r="M2922" s="2" t="s">
        <v>81</v>
      </c>
      <c r="N2922" s="2" t="s">
        <v>88</v>
      </c>
      <c r="O2922" s="2" t="s">
        <v>64</v>
      </c>
    </row>
    <row r="2923" spans="1:15" hidden="1">
      <c r="A2923" s="1" t="s">
        <v>15</v>
      </c>
      <c r="B2923" s="2">
        <v>2012</v>
      </c>
      <c r="C2923" s="2" t="s">
        <v>16</v>
      </c>
      <c r="D2923" s="2"/>
      <c r="E2923" s="2" t="s">
        <v>91</v>
      </c>
      <c r="F2923" s="2" t="s">
        <v>35</v>
      </c>
      <c r="G2923" s="2" t="s">
        <v>20</v>
      </c>
      <c r="H2923" s="2" t="s">
        <v>85</v>
      </c>
      <c r="I2923" s="2" t="s">
        <v>22</v>
      </c>
      <c r="J2923" s="2"/>
      <c r="K2923" s="2"/>
      <c r="L2923" s="2"/>
      <c r="M2923" s="2" t="s">
        <v>42</v>
      </c>
      <c r="N2923" s="2" t="s">
        <v>88</v>
      </c>
      <c r="O2923" s="2" t="s">
        <v>88</v>
      </c>
    </row>
    <row r="2924" spans="1:15" hidden="1">
      <c r="A2924" s="1" t="s">
        <v>15</v>
      </c>
      <c r="B2924" s="2">
        <v>2013</v>
      </c>
      <c r="C2924" s="2" t="s">
        <v>16</v>
      </c>
      <c r="D2924" s="2" t="s">
        <v>17</v>
      </c>
      <c r="E2924" s="2" t="s">
        <v>27</v>
      </c>
      <c r="F2924" s="2" t="s">
        <v>35</v>
      </c>
      <c r="G2924" s="2" t="s">
        <v>45</v>
      </c>
      <c r="H2924" s="2" t="s">
        <v>54</v>
      </c>
      <c r="I2924" s="2" t="s">
        <v>47</v>
      </c>
      <c r="J2924" s="2" t="s">
        <v>30</v>
      </c>
      <c r="K2924" s="2" t="s">
        <v>61</v>
      </c>
      <c r="L2924" s="2" t="s">
        <v>41</v>
      </c>
      <c r="M2924" s="2" t="s">
        <v>42</v>
      </c>
      <c r="N2924" s="2" t="s">
        <v>33</v>
      </c>
      <c r="O2924" s="2" t="s">
        <v>88</v>
      </c>
    </row>
    <row r="2925" spans="1:15" hidden="1">
      <c r="A2925" s="1" t="s">
        <v>15</v>
      </c>
      <c r="B2925" s="2">
        <v>2013</v>
      </c>
      <c r="C2925" s="2" t="s">
        <v>16</v>
      </c>
      <c r="D2925" s="2" t="s">
        <v>33</v>
      </c>
      <c r="E2925" s="2" t="s">
        <v>34</v>
      </c>
      <c r="F2925" s="2" t="s">
        <v>35</v>
      </c>
      <c r="G2925" s="2" t="s">
        <v>36</v>
      </c>
      <c r="H2925" s="2" t="s">
        <v>37</v>
      </c>
      <c r="I2925" s="2" t="s">
        <v>38</v>
      </c>
      <c r="J2925" s="2" t="s">
        <v>39</v>
      </c>
      <c r="K2925" s="2" t="s">
        <v>41</v>
      </c>
      <c r="L2925" s="2" t="s">
        <v>41</v>
      </c>
      <c r="M2925" s="2" t="s">
        <v>88</v>
      </c>
      <c r="N2925" s="2" t="s">
        <v>17</v>
      </c>
      <c r="O2925" s="2" t="s">
        <v>88</v>
      </c>
    </row>
    <row r="2926" spans="1:15" hidden="1">
      <c r="A2926" s="1" t="s">
        <v>15</v>
      </c>
      <c r="B2926" s="2">
        <v>2012</v>
      </c>
      <c r="C2926" s="2" t="s">
        <v>16</v>
      </c>
      <c r="D2926" s="2" t="s">
        <v>17</v>
      </c>
      <c r="E2926" s="2" t="s">
        <v>27</v>
      </c>
      <c r="F2926" s="2" t="s">
        <v>19</v>
      </c>
      <c r="G2926" s="2" t="s">
        <v>45</v>
      </c>
      <c r="H2926" s="2" t="s">
        <v>54</v>
      </c>
      <c r="I2926" s="2" t="s">
        <v>47</v>
      </c>
      <c r="J2926" s="2" t="s">
        <v>30</v>
      </c>
      <c r="K2926" s="2" t="s">
        <v>24</v>
      </c>
      <c r="L2926" s="2" t="s">
        <v>25</v>
      </c>
      <c r="M2926" s="2" t="s">
        <v>88</v>
      </c>
      <c r="N2926" s="2" t="s">
        <v>88</v>
      </c>
      <c r="O2926" s="2" t="s">
        <v>88</v>
      </c>
    </row>
    <row r="2927" spans="1:15" hidden="1">
      <c r="A2927" s="1" t="s">
        <v>236</v>
      </c>
      <c r="B2927" s="2">
        <v>2016</v>
      </c>
      <c r="C2927" s="2" t="s">
        <v>16</v>
      </c>
      <c r="D2927" s="2" t="s">
        <v>17</v>
      </c>
      <c r="E2927" s="2" t="s">
        <v>27</v>
      </c>
      <c r="F2927" s="2" t="s">
        <v>50</v>
      </c>
      <c r="G2927" s="2" t="s">
        <v>20</v>
      </c>
      <c r="H2927" s="2" t="s">
        <v>21</v>
      </c>
      <c r="I2927" s="2" t="s">
        <v>22</v>
      </c>
      <c r="J2927" s="2" t="s">
        <v>30</v>
      </c>
      <c r="K2927" s="2" t="s">
        <v>41</v>
      </c>
      <c r="L2927" s="2" t="s">
        <v>41</v>
      </c>
      <c r="M2927" s="2" t="s">
        <v>32</v>
      </c>
      <c r="N2927" s="2" t="s">
        <v>33</v>
      </c>
      <c r="O2927" s="2" t="s">
        <v>88</v>
      </c>
    </row>
    <row r="2928" spans="1:15" hidden="1">
      <c r="A2928" s="1" t="s">
        <v>15</v>
      </c>
      <c r="B2928" s="2">
        <v>2020</v>
      </c>
      <c r="C2928" s="2" t="s">
        <v>16</v>
      </c>
      <c r="D2928" s="2" t="s">
        <v>17</v>
      </c>
      <c r="E2928" s="2" t="s">
        <v>18</v>
      </c>
      <c r="F2928" s="2" t="s">
        <v>35</v>
      </c>
      <c r="G2928" s="2" t="s">
        <v>20</v>
      </c>
      <c r="H2928" s="2" t="s">
        <v>21</v>
      </c>
      <c r="I2928" s="2" t="s">
        <v>22</v>
      </c>
      <c r="J2928" s="2" t="s">
        <v>23</v>
      </c>
      <c r="K2928" s="2" t="s">
        <v>31</v>
      </c>
      <c r="L2928" s="2" t="s">
        <v>25</v>
      </c>
      <c r="M2928" s="2" t="s">
        <v>42</v>
      </c>
      <c r="N2928" s="2" t="s">
        <v>88</v>
      </c>
      <c r="O2928" s="2" t="s">
        <v>88</v>
      </c>
    </row>
    <row r="2929" spans="1:15">
      <c r="A2929" s="1" t="s">
        <v>15</v>
      </c>
      <c r="B2929" s="2">
        <v>2023</v>
      </c>
      <c r="C2929" s="2" t="s">
        <v>16</v>
      </c>
      <c r="D2929" s="2" t="s">
        <v>33</v>
      </c>
      <c r="E2929" s="2" t="s">
        <v>65</v>
      </c>
      <c r="F2929" s="2" t="s">
        <v>66</v>
      </c>
      <c r="G2929" s="2" t="s">
        <v>20</v>
      </c>
      <c r="H2929" s="2" t="s">
        <v>29</v>
      </c>
      <c r="I2929" s="2" t="s">
        <v>22</v>
      </c>
      <c r="J2929" s="2" t="s">
        <v>67</v>
      </c>
      <c r="K2929" s="2" t="s">
        <v>25</v>
      </c>
      <c r="L2929" s="2" t="s">
        <v>25</v>
      </c>
      <c r="M2929" s="2" t="s">
        <v>32</v>
      </c>
      <c r="N2929" s="2" t="s">
        <v>33</v>
      </c>
      <c r="O2929" s="2" t="s">
        <v>43</v>
      </c>
    </row>
    <row r="2930" spans="1:15" hidden="1">
      <c r="A2930" s="1" t="s">
        <v>15</v>
      </c>
      <c r="B2930" s="2">
        <v>2013</v>
      </c>
      <c r="C2930" s="2" t="s">
        <v>16</v>
      </c>
      <c r="D2930" s="2" t="s">
        <v>17</v>
      </c>
      <c r="E2930" s="2" t="s">
        <v>18</v>
      </c>
      <c r="F2930" s="2" t="s">
        <v>19</v>
      </c>
      <c r="G2930" s="2" t="s">
        <v>36</v>
      </c>
      <c r="H2930" s="2" t="s">
        <v>60</v>
      </c>
      <c r="I2930" s="2" t="s">
        <v>38</v>
      </c>
      <c r="J2930" s="2" t="s">
        <v>23</v>
      </c>
      <c r="K2930" s="2" t="s">
        <v>70</v>
      </c>
      <c r="L2930" s="2" t="s">
        <v>25</v>
      </c>
      <c r="M2930" s="2" t="s">
        <v>88</v>
      </c>
      <c r="N2930" s="2" t="s">
        <v>88</v>
      </c>
      <c r="O2930" s="2" t="s">
        <v>88</v>
      </c>
    </row>
    <row r="2931" spans="1:15" hidden="1">
      <c r="A2931" s="1" t="s">
        <v>48</v>
      </c>
      <c r="B2931" s="2">
        <v>2008</v>
      </c>
      <c r="C2931" s="2" t="s">
        <v>16</v>
      </c>
      <c r="D2931" s="2" t="s">
        <v>17</v>
      </c>
      <c r="E2931" s="2" t="s">
        <v>27</v>
      </c>
      <c r="F2931" s="2" t="s">
        <v>19</v>
      </c>
      <c r="G2931" s="2" t="s">
        <v>45</v>
      </c>
      <c r="H2931" s="2" t="s">
        <v>54</v>
      </c>
      <c r="I2931" s="2" t="s">
        <v>47</v>
      </c>
      <c r="J2931" s="2" t="s">
        <v>30</v>
      </c>
      <c r="K2931" s="2"/>
      <c r="L2931" s="2"/>
      <c r="M2931" s="2" t="s">
        <v>32</v>
      </c>
      <c r="N2931" s="2" t="s">
        <v>88</v>
      </c>
      <c r="O2931" s="2" t="s">
        <v>88</v>
      </c>
    </row>
    <row r="2932" spans="1:15">
      <c r="A2932" s="1" t="s">
        <v>15</v>
      </c>
      <c r="B2932" s="2">
        <v>2017</v>
      </c>
      <c r="C2932" s="2" t="s">
        <v>16</v>
      </c>
      <c r="D2932" s="2" t="s">
        <v>62</v>
      </c>
      <c r="E2932" s="2" t="s">
        <v>18</v>
      </c>
      <c r="F2932" s="2" t="s">
        <v>28</v>
      </c>
      <c r="G2932" s="2" t="s">
        <v>20</v>
      </c>
      <c r="H2932" s="2" t="s">
        <v>21</v>
      </c>
      <c r="I2932" s="2" t="s">
        <v>22</v>
      </c>
      <c r="J2932" s="2" t="s">
        <v>23</v>
      </c>
      <c r="K2932" s="2"/>
      <c r="L2932" s="2"/>
      <c r="M2932" s="2" t="s">
        <v>44</v>
      </c>
      <c r="N2932" s="2" t="s">
        <v>33</v>
      </c>
      <c r="O2932" s="2" t="s">
        <v>43</v>
      </c>
    </row>
    <row r="2933" spans="1:15" hidden="1">
      <c r="A2933" s="1"/>
      <c r="B2933" s="2">
        <v>2013</v>
      </c>
      <c r="C2933" s="2" t="s">
        <v>16</v>
      </c>
      <c r="D2933" s="2" t="s">
        <v>33</v>
      </c>
      <c r="E2933" s="2" t="s">
        <v>79</v>
      </c>
      <c r="F2933" s="2" t="s">
        <v>19</v>
      </c>
      <c r="G2933" s="2" t="s">
        <v>20</v>
      </c>
      <c r="H2933" s="2" t="s">
        <v>101</v>
      </c>
      <c r="I2933" s="2" t="s">
        <v>76</v>
      </c>
      <c r="J2933" s="2" t="s">
        <v>67</v>
      </c>
      <c r="K2933" s="2"/>
      <c r="L2933" s="2"/>
      <c r="M2933" s="2" t="s">
        <v>88</v>
      </c>
      <c r="N2933" s="2" t="s">
        <v>33</v>
      </c>
      <c r="O2933" s="2" t="s">
        <v>78</v>
      </c>
    </row>
    <row r="2934" spans="1:15" hidden="1">
      <c r="A2934" s="1" t="s">
        <v>15</v>
      </c>
      <c r="B2934" s="2">
        <v>2018</v>
      </c>
      <c r="C2934" s="2" t="s">
        <v>16</v>
      </c>
      <c r="D2934" s="2" t="s">
        <v>33</v>
      </c>
      <c r="E2934" s="2" t="s">
        <v>49</v>
      </c>
      <c r="F2934" s="2" t="s">
        <v>50</v>
      </c>
      <c r="G2934" s="2" t="s">
        <v>20</v>
      </c>
      <c r="H2934" s="2" t="s">
        <v>51</v>
      </c>
      <c r="I2934" s="2" t="s">
        <v>22</v>
      </c>
      <c r="J2934" s="2" t="s">
        <v>52</v>
      </c>
      <c r="K2934" s="2" t="s">
        <v>31</v>
      </c>
      <c r="L2934" s="2" t="s">
        <v>25</v>
      </c>
      <c r="M2934" s="2" t="s">
        <v>32</v>
      </c>
      <c r="N2934" s="2" t="s">
        <v>88</v>
      </c>
      <c r="O2934" s="2" t="s">
        <v>88</v>
      </c>
    </row>
    <row r="2935" spans="1:15">
      <c r="A2935" s="1" t="s">
        <v>118</v>
      </c>
      <c r="B2935" s="2">
        <v>2019</v>
      </c>
      <c r="C2935" s="2" t="s">
        <v>16</v>
      </c>
      <c r="D2935" s="2" t="s">
        <v>33</v>
      </c>
      <c r="E2935" s="2" t="s">
        <v>91</v>
      </c>
      <c r="F2935" s="2" t="s">
        <v>50</v>
      </c>
      <c r="G2935" s="2" t="s">
        <v>20</v>
      </c>
      <c r="H2935" s="2" t="s">
        <v>21</v>
      </c>
      <c r="I2935" s="2" t="s">
        <v>22</v>
      </c>
      <c r="J2935" s="2"/>
      <c r="K2935" s="2" t="s">
        <v>40</v>
      </c>
      <c r="L2935" s="2" t="s">
        <v>41</v>
      </c>
      <c r="M2935" s="2" t="s">
        <v>32</v>
      </c>
      <c r="N2935" s="2" t="s">
        <v>17</v>
      </c>
      <c r="O2935" s="2" t="s">
        <v>43</v>
      </c>
    </row>
    <row r="2936" spans="1:15" hidden="1">
      <c r="A2936" s="1" t="s">
        <v>15</v>
      </c>
      <c r="B2936" s="2">
        <v>2013</v>
      </c>
      <c r="C2936" s="2" t="s">
        <v>16</v>
      </c>
      <c r="D2936" s="2" t="s">
        <v>33</v>
      </c>
      <c r="E2936" s="2" t="s">
        <v>49</v>
      </c>
      <c r="F2936" s="2" t="s">
        <v>59</v>
      </c>
      <c r="G2936" s="2" t="s">
        <v>20</v>
      </c>
      <c r="H2936" s="2" t="s">
        <v>51</v>
      </c>
      <c r="I2936" s="2" t="s">
        <v>22</v>
      </c>
      <c r="J2936" s="2" t="s">
        <v>52</v>
      </c>
      <c r="K2936" s="2"/>
      <c r="L2936" s="2"/>
      <c r="M2936" s="2" t="s">
        <v>88</v>
      </c>
      <c r="N2936" s="2" t="s">
        <v>33</v>
      </c>
      <c r="O2936" s="2" t="s">
        <v>58</v>
      </c>
    </row>
    <row r="2937" spans="1:15" hidden="1">
      <c r="A2937" s="1" t="s">
        <v>15</v>
      </c>
      <c r="B2937" s="2">
        <v>2014</v>
      </c>
      <c r="C2937" s="2" t="s">
        <v>16</v>
      </c>
      <c r="D2937" s="2" t="s">
        <v>17</v>
      </c>
      <c r="E2937" s="2" t="s">
        <v>18</v>
      </c>
      <c r="F2937" s="2" t="s">
        <v>89</v>
      </c>
      <c r="G2937" s="2" t="s">
        <v>45</v>
      </c>
      <c r="H2937" s="2" t="s">
        <v>68</v>
      </c>
      <c r="I2937" s="2" t="s">
        <v>47</v>
      </c>
      <c r="J2937" s="2" t="s">
        <v>23</v>
      </c>
      <c r="K2937" s="2" t="s">
        <v>61</v>
      </c>
      <c r="L2937" s="2" t="s">
        <v>41</v>
      </c>
      <c r="M2937" s="2" t="s">
        <v>32</v>
      </c>
      <c r="N2937" s="2" t="s">
        <v>33</v>
      </c>
      <c r="O2937" s="2" t="s">
        <v>88</v>
      </c>
    </row>
    <row r="2938" spans="1:15" hidden="1">
      <c r="A2938" s="1"/>
      <c r="B2938" s="2">
        <v>2015</v>
      </c>
      <c r="C2938" s="2" t="s">
        <v>16</v>
      </c>
      <c r="D2938" s="2" t="s">
        <v>17</v>
      </c>
      <c r="E2938" s="2" t="s">
        <v>27</v>
      </c>
      <c r="F2938" s="2" t="s">
        <v>59</v>
      </c>
      <c r="G2938" s="2" t="s">
        <v>20</v>
      </c>
      <c r="H2938" s="2" t="s">
        <v>51</v>
      </c>
      <c r="I2938" s="2" t="s">
        <v>22</v>
      </c>
      <c r="J2938" s="2" t="s">
        <v>30</v>
      </c>
      <c r="K2938" s="2"/>
      <c r="L2938" s="2"/>
      <c r="M2938" s="2" t="s">
        <v>88</v>
      </c>
      <c r="N2938" s="2" t="s">
        <v>33</v>
      </c>
      <c r="O2938" s="2" t="s">
        <v>88</v>
      </c>
    </row>
    <row r="2939" spans="1:15" hidden="1">
      <c r="A2939" s="1" t="s">
        <v>15</v>
      </c>
      <c r="B2939" s="2">
        <v>2005</v>
      </c>
      <c r="C2939" s="2" t="s">
        <v>16</v>
      </c>
      <c r="D2939" s="2" t="s">
        <v>17</v>
      </c>
      <c r="E2939" s="2" t="s">
        <v>18</v>
      </c>
      <c r="F2939" s="2" t="s">
        <v>19</v>
      </c>
      <c r="G2939" s="2" t="s">
        <v>20</v>
      </c>
      <c r="H2939" s="2" t="s">
        <v>21</v>
      </c>
      <c r="I2939" s="2" t="s">
        <v>22</v>
      </c>
      <c r="J2939" s="2" t="s">
        <v>23</v>
      </c>
      <c r="K2939" s="2"/>
      <c r="L2939" s="2"/>
      <c r="M2939" s="2" t="s">
        <v>32</v>
      </c>
      <c r="N2939" s="2" t="s">
        <v>88</v>
      </c>
      <c r="O2939" s="2" t="s">
        <v>88</v>
      </c>
    </row>
    <row r="2940" spans="1:15">
      <c r="A2940" s="1" t="s">
        <v>170</v>
      </c>
      <c r="B2940" s="2">
        <v>2016</v>
      </c>
      <c r="C2940" s="2" t="s">
        <v>16</v>
      </c>
      <c r="D2940" s="2" t="s">
        <v>33</v>
      </c>
      <c r="E2940" s="2" t="s">
        <v>79</v>
      </c>
      <c r="F2940" s="2" t="s">
        <v>72</v>
      </c>
      <c r="G2940" s="2" t="s">
        <v>127</v>
      </c>
      <c r="H2940" s="2" t="s">
        <v>253</v>
      </c>
      <c r="I2940" s="2" t="s">
        <v>76</v>
      </c>
      <c r="J2940" s="2" t="s">
        <v>77</v>
      </c>
      <c r="K2940" s="2"/>
      <c r="L2940" s="2"/>
      <c r="M2940" s="2" t="s">
        <v>32</v>
      </c>
      <c r="N2940" s="2" t="s">
        <v>33</v>
      </c>
      <c r="O2940" s="2" t="s">
        <v>43</v>
      </c>
    </row>
    <row r="2941" spans="1:15" hidden="1">
      <c r="A2941" s="1" t="s">
        <v>15</v>
      </c>
      <c r="B2941" s="2">
        <v>2015</v>
      </c>
      <c r="C2941" s="2" t="s">
        <v>16</v>
      </c>
      <c r="D2941" s="2" t="s">
        <v>17</v>
      </c>
      <c r="E2941" s="2" t="s">
        <v>27</v>
      </c>
      <c r="F2941" s="2" t="s">
        <v>35</v>
      </c>
      <c r="G2941" s="2" t="s">
        <v>36</v>
      </c>
      <c r="H2941" s="2" t="s">
        <v>60</v>
      </c>
      <c r="I2941" s="2" t="s">
        <v>38</v>
      </c>
      <c r="J2941" s="2" t="s">
        <v>30</v>
      </c>
      <c r="K2941" s="2" t="s">
        <v>31</v>
      </c>
      <c r="L2941" s="2" t="s">
        <v>25</v>
      </c>
      <c r="M2941" s="2" t="s">
        <v>42</v>
      </c>
      <c r="N2941" s="2" t="s">
        <v>33</v>
      </c>
      <c r="O2941" s="2" t="s">
        <v>88</v>
      </c>
    </row>
    <row r="2942" spans="1:15" hidden="1">
      <c r="A2942" s="1" t="s">
        <v>15</v>
      </c>
      <c r="B2942" s="2">
        <v>2015</v>
      </c>
      <c r="C2942" s="2" t="s">
        <v>16</v>
      </c>
      <c r="D2942" s="2" t="s">
        <v>17</v>
      </c>
      <c r="E2942" s="2" t="s">
        <v>27</v>
      </c>
      <c r="F2942" s="2" t="s">
        <v>82</v>
      </c>
      <c r="G2942" s="2" t="s">
        <v>20</v>
      </c>
      <c r="H2942" s="2" t="s">
        <v>51</v>
      </c>
      <c r="I2942" s="2" t="s">
        <v>22</v>
      </c>
      <c r="J2942" s="2" t="s">
        <v>30</v>
      </c>
      <c r="K2942" s="2" t="s">
        <v>40</v>
      </c>
      <c r="L2942" s="2" t="s">
        <v>41</v>
      </c>
      <c r="M2942" s="2" t="s">
        <v>42</v>
      </c>
      <c r="N2942" s="2" t="s">
        <v>33</v>
      </c>
      <c r="O2942" s="2" t="s">
        <v>88</v>
      </c>
    </row>
    <row r="2943" spans="1:15">
      <c r="A2943" s="1" t="s">
        <v>15</v>
      </c>
      <c r="B2943" s="2">
        <v>2016</v>
      </c>
      <c r="C2943" s="2" t="s">
        <v>16</v>
      </c>
      <c r="D2943" s="2" t="s">
        <v>33</v>
      </c>
      <c r="E2943" s="2" t="s">
        <v>91</v>
      </c>
      <c r="F2943" s="2" t="s">
        <v>168</v>
      </c>
      <c r="G2943" s="2" t="s">
        <v>92</v>
      </c>
      <c r="H2943" s="2" t="s">
        <v>93</v>
      </c>
      <c r="I2943" s="2" t="s">
        <v>94</v>
      </c>
      <c r="J2943" s="2" t="s">
        <v>39</v>
      </c>
      <c r="K2943" s="2" t="s">
        <v>69</v>
      </c>
      <c r="L2943" s="2" t="s">
        <v>25</v>
      </c>
      <c r="M2943" s="2" t="s">
        <v>32</v>
      </c>
      <c r="N2943" s="2" t="s">
        <v>33</v>
      </c>
      <c r="O2943" s="2" t="s">
        <v>43</v>
      </c>
    </row>
    <row r="2944" spans="1:15" hidden="1">
      <c r="A2944" s="1" t="s">
        <v>15</v>
      </c>
      <c r="B2944" s="2">
        <v>2020</v>
      </c>
      <c r="C2944" s="2" t="s">
        <v>16</v>
      </c>
      <c r="D2944" s="2" t="s">
        <v>17</v>
      </c>
      <c r="E2944" s="2" t="s">
        <v>18</v>
      </c>
      <c r="F2944" s="2" t="s">
        <v>19</v>
      </c>
      <c r="G2944" s="2" t="s">
        <v>20</v>
      </c>
      <c r="H2944" s="2" t="s">
        <v>85</v>
      </c>
      <c r="I2944" s="2" t="s">
        <v>22</v>
      </c>
      <c r="J2944" s="2" t="s">
        <v>23</v>
      </c>
      <c r="K2944" s="2" t="s">
        <v>24</v>
      </c>
      <c r="L2944" s="2" t="s">
        <v>25</v>
      </c>
      <c r="M2944" s="2" t="s">
        <v>88</v>
      </c>
      <c r="N2944" s="2" t="s">
        <v>33</v>
      </c>
      <c r="O2944" s="2" t="s">
        <v>88</v>
      </c>
    </row>
    <row r="2945" spans="1:15">
      <c r="A2945" s="1" t="s">
        <v>15</v>
      </c>
      <c r="B2945" s="2">
        <v>2018</v>
      </c>
      <c r="C2945" s="2" t="s">
        <v>16</v>
      </c>
      <c r="D2945" s="2" t="s">
        <v>33</v>
      </c>
      <c r="E2945" s="2" t="s">
        <v>49</v>
      </c>
      <c r="F2945" s="2" t="s">
        <v>35</v>
      </c>
      <c r="G2945" s="2" t="s">
        <v>20</v>
      </c>
      <c r="H2945" s="2" t="s">
        <v>51</v>
      </c>
      <c r="I2945" s="2" t="s">
        <v>22</v>
      </c>
      <c r="J2945" s="2" t="s">
        <v>52</v>
      </c>
      <c r="K2945" s="2" t="s">
        <v>41</v>
      </c>
      <c r="L2945" s="2" t="s">
        <v>41</v>
      </c>
      <c r="M2945" s="2" t="s">
        <v>42</v>
      </c>
      <c r="N2945" s="2" t="s">
        <v>88</v>
      </c>
      <c r="O2945" s="2" t="s">
        <v>43</v>
      </c>
    </row>
    <row r="2946" spans="1:15" hidden="1">
      <c r="A2946" s="1" t="s">
        <v>15</v>
      </c>
      <c r="B2946" s="2">
        <v>2010</v>
      </c>
      <c r="C2946" s="2" t="s">
        <v>16</v>
      </c>
      <c r="D2946" s="2" t="s">
        <v>33</v>
      </c>
      <c r="E2946" s="2" t="s">
        <v>34</v>
      </c>
      <c r="F2946" s="2" t="s">
        <v>35</v>
      </c>
      <c r="G2946" s="2" t="s">
        <v>36</v>
      </c>
      <c r="H2946" s="2" t="s">
        <v>37</v>
      </c>
      <c r="I2946" s="2" t="s">
        <v>38</v>
      </c>
      <c r="J2946" s="2" t="s">
        <v>39</v>
      </c>
      <c r="K2946" s="2" t="s">
        <v>84</v>
      </c>
      <c r="L2946" s="2" t="s">
        <v>41</v>
      </c>
      <c r="M2946" s="2" t="s">
        <v>88</v>
      </c>
      <c r="N2946" s="2" t="s">
        <v>88</v>
      </c>
      <c r="O2946" s="2" t="s">
        <v>88</v>
      </c>
    </row>
    <row r="2947" spans="1:15">
      <c r="A2947" s="1" t="s">
        <v>15</v>
      </c>
      <c r="B2947" s="2">
        <v>2016</v>
      </c>
      <c r="C2947" s="2" t="s">
        <v>16</v>
      </c>
      <c r="D2947" s="2" t="s">
        <v>33</v>
      </c>
      <c r="E2947" s="2" t="s">
        <v>65</v>
      </c>
      <c r="F2947" s="2" t="s">
        <v>35</v>
      </c>
      <c r="G2947" s="2" t="s">
        <v>20</v>
      </c>
      <c r="H2947" s="2" t="s">
        <v>21</v>
      </c>
      <c r="I2947" s="2" t="s">
        <v>22</v>
      </c>
      <c r="J2947" s="2" t="s">
        <v>52</v>
      </c>
      <c r="K2947" s="2" t="s">
        <v>31</v>
      </c>
      <c r="L2947" s="2" t="s">
        <v>25</v>
      </c>
      <c r="M2947" s="2" t="s">
        <v>42</v>
      </c>
      <c r="N2947" s="2" t="s">
        <v>33</v>
      </c>
      <c r="O2947" s="2" t="s">
        <v>43</v>
      </c>
    </row>
    <row r="2948" spans="1:15">
      <c r="A2948" s="1" t="s">
        <v>63</v>
      </c>
      <c r="B2948" s="2">
        <v>2017</v>
      </c>
      <c r="C2948" s="2" t="s">
        <v>16</v>
      </c>
      <c r="D2948" s="2" t="s">
        <v>62</v>
      </c>
      <c r="E2948" s="2" t="s">
        <v>34</v>
      </c>
      <c r="F2948" s="2" t="s">
        <v>35</v>
      </c>
      <c r="G2948" s="2" t="s">
        <v>45</v>
      </c>
      <c r="H2948" s="2" t="s">
        <v>54</v>
      </c>
      <c r="I2948" s="2" t="s">
        <v>47</v>
      </c>
      <c r="J2948" s="2" t="s">
        <v>39</v>
      </c>
      <c r="K2948" s="2" t="s">
        <v>40</v>
      </c>
      <c r="L2948" s="2" t="s">
        <v>41</v>
      </c>
      <c r="M2948" s="2" t="s">
        <v>42</v>
      </c>
      <c r="N2948" s="2" t="s">
        <v>33</v>
      </c>
      <c r="O2948" s="2" t="s">
        <v>43</v>
      </c>
    </row>
    <row r="2949" spans="1:15">
      <c r="A2949" s="1" t="s">
        <v>15</v>
      </c>
      <c r="B2949" s="2">
        <v>2012</v>
      </c>
      <c r="C2949" s="2" t="s">
        <v>16</v>
      </c>
      <c r="D2949" s="2" t="s">
        <v>33</v>
      </c>
      <c r="E2949" s="2" t="s">
        <v>34</v>
      </c>
      <c r="F2949" s="2" t="s">
        <v>19</v>
      </c>
      <c r="G2949" s="2" t="s">
        <v>45</v>
      </c>
      <c r="H2949" s="2" t="s">
        <v>54</v>
      </c>
      <c r="I2949" s="2" t="s">
        <v>47</v>
      </c>
      <c r="J2949" s="2" t="s">
        <v>39</v>
      </c>
      <c r="K2949" s="2"/>
      <c r="L2949" s="2"/>
      <c r="M2949" s="2" t="s">
        <v>32</v>
      </c>
      <c r="N2949" s="2" t="s">
        <v>17</v>
      </c>
      <c r="O2949" s="2" t="s">
        <v>43</v>
      </c>
    </row>
    <row r="2950" spans="1:15" hidden="1">
      <c r="A2950" s="1" t="s">
        <v>15</v>
      </c>
      <c r="B2950" s="2">
        <v>2017</v>
      </c>
      <c r="C2950" s="2" t="s">
        <v>16</v>
      </c>
      <c r="D2950" s="2" t="s">
        <v>44</v>
      </c>
      <c r="E2950" s="2" t="s">
        <v>27</v>
      </c>
      <c r="F2950" s="2" t="s">
        <v>35</v>
      </c>
      <c r="G2950" s="2" t="s">
        <v>45</v>
      </c>
      <c r="H2950" s="2" t="s">
        <v>54</v>
      </c>
      <c r="I2950" s="2" t="s">
        <v>47</v>
      </c>
      <c r="J2950" s="2" t="s">
        <v>30</v>
      </c>
      <c r="K2950" s="2" t="s">
        <v>31</v>
      </c>
      <c r="L2950" s="2" t="s">
        <v>25</v>
      </c>
      <c r="M2950" s="2" t="s">
        <v>42</v>
      </c>
      <c r="N2950" s="2" t="s">
        <v>33</v>
      </c>
      <c r="O2950" s="2" t="s">
        <v>88</v>
      </c>
    </row>
    <row r="2951" spans="1:15">
      <c r="A2951" s="1" t="s">
        <v>173</v>
      </c>
      <c r="B2951" s="2">
        <v>2018</v>
      </c>
      <c r="C2951" s="2" t="s">
        <v>16</v>
      </c>
      <c r="D2951" s="2" t="s">
        <v>33</v>
      </c>
      <c r="E2951" s="2" t="s">
        <v>65</v>
      </c>
      <c r="F2951" s="2" t="s">
        <v>86</v>
      </c>
      <c r="G2951" s="2" t="s">
        <v>20</v>
      </c>
      <c r="H2951" s="2" t="s">
        <v>51</v>
      </c>
      <c r="I2951" s="2" t="s">
        <v>22</v>
      </c>
      <c r="J2951" s="2" t="s">
        <v>67</v>
      </c>
      <c r="K2951" s="2" t="s">
        <v>40</v>
      </c>
      <c r="L2951" s="2" t="s">
        <v>41</v>
      </c>
      <c r="M2951" s="2" t="s">
        <v>32</v>
      </c>
      <c r="N2951" s="2" t="s">
        <v>33</v>
      </c>
      <c r="O2951" s="2" t="s">
        <v>43</v>
      </c>
    </row>
    <row r="2952" spans="1:15">
      <c r="A2952" s="1" t="s">
        <v>105</v>
      </c>
      <c r="B2952" s="2">
        <v>2019</v>
      </c>
      <c r="C2952" s="2" t="s">
        <v>16</v>
      </c>
      <c r="D2952" s="2" t="s">
        <v>33</v>
      </c>
      <c r="E2952" s="2" t="s">
        <v>49</v>
      </c>
      <c r="F2952" s="2" t="s">
        <v>82</v>
      </c>
      <c r="G2952" s="2" t="s">
        <v>20</v>
      </c>
      <c r="H2952" s="2" t="s">
        <v>51</v>
      </c>
      <c r="I2952" s="2" t="s">
        <v>22</v>
      </c>
      <c r="J2952" s="2" t="s">
        <v>52</v>
      </c>
      <c r="K2952" s="2" t="s">
        <v>31</v>
      </c>
      <c r="L2952" s="2" t="s">
        <v>25</v>
      </c>
      <c r="M2952" s="2" t="s">
        <v>88</v>
      </c>
      <c r="N2952" s="2" t="s">
        <v>33</v>
      </c>
      <c r="O2952" s="2" t="s">
        <v>43</v>
      </c>
    </row>
    <row r="2953" spans="1:15" hidden="1">
      <c r="A2953" s="1" t="s">
        <v>15</v>
      </c>
      <c r="B2953" s="2">
        <v>2014</v>
      </c>
      <c r="C2953" s="2" t="s">
        <v>16</v>
      </c>
      <c r="D2953" s="2" t="s">
        <v>17</v>
      </c>
      <c r="E2953" s="2" t="s">
        <v>27</v>
      </c>
      <c r="F2953" s="2" t="s">
        <v>66</v>
      </c>
      <c r="G2953" s="2" t="s">
        <v>45</v>
      </c>
      <c r="H2953" s="2" t="s">
        <v>46</v>
      </c>
      <c r="I2953" s="2" t="s">
        <v>47</v>
      </c>
      <c r="J2953" s="2" t="s">
        <v>30</v>
      </c>
      <c r="K2953" s="2"/>
      <c r="L2953" s="2"/>
      <c r="M2953" s="2" t="s">
        <v>42</v>
      </c>
      <c r="N2953" s="2" t="s">
        <v>88</v>
      </c>
      <c r="O2953" s="2" t="s">
        <v>88</v>
      </c>
    </row>
    <row r="2954" spans="1:15" hidden="1">
      <c r="A2954" s="1" t="s">
        <v>48</v>
      </c>
      <c r="B2954" s="2">
        <v>2015</v>
      </c>
      <c r="C2954" s="2" t="s">
        <v>16</v>
      </c>
      <c r="D2954" s="2" t="s">
        <v>17</v>
      </c>
      <c r="E2954" s="2" t="s">
        <v>27</v>
      </c>
      <c r="F2954" s="2" t="s">
        <v>35</v>
      </c>
      <c r="G2954" s="2" t="s">
        <v>45</v>
      </c>
      <c r="H2954" s="2" t="s">
        <v>54</v>
      </c>
      <c r="I2954" s="2" t="s">
        <v>47</v>
      </c>
      <c r="J2954" s="2" t="s">
        <v>30</v>
      </c>
      <c r="K2954" s="2" t="s">
        <v>31</v>
      </c>
      <c r="L2954" s="2" t="s">
        <v>25</v>
      </c>
      <c r="M2954" s="2" t="s">
        <v>42</v>
      </c>
      <c r="N2954" s="2" t="s">
        <v>33</v>
      </c>
      <c r="O2954" s="2" t="s">
        <v>88</v>
      </c>
    </row>
    <row r="2955" spans="1:15" hidden="1">
      <c r="A2955" s="1" t="s">
        <v>15</v>
      </c>
      <c r="B2955" s="2">
        <v>2015</v>
      </c>
      <c r="C2955" s="2" t="s">
        <v>16</v>
      </c>
      <c r="D2955" s="2" t="s">
        <v>17</v>
      </c>
      <c r="E2955" s="2" t="s">
        <v>27</v>
      </c>
      <c r="F2955" s="2" t="s">
        <v>95</v>
      </c>
      <c r="G2955" s="2" t="s">
        <v>20</v>
      </c>
      <c r="H2955" s="2" t="s">
        <v>51</v>
      </c>
      <c r="I2955" s="2" t="s">
        <v>22</v>
      </c>
      <c r="J2955" s="2" t="s">
        <v>30</v>
      </c>
      <c r="K2955" s="2" t="s">
        <v>31</v>
      </c>
      <c r="L2955" s="2" t="s">
        <v>25</v>
      </c>
      <c r="M2955" s="2" t="s">
        <v>32</v>
      </c>
      <c r="N2955" s="2" t="s">
        <v>88</v>
      </c>
      <c r="O2955" s="2" t="s">
        <v>88</v>
      </c>
    </row>
    <row r="2956" spans="1:15">
      <c r="A2956" s="1"/>
      <c r="B2956" s="2">
        <v>2015</v>
      </c>
      <c r="C2956" s="2" t="s">
        <v>16</v>
      </c>
      <c r="D2956" s="2" t="s">
        <v>33</v>
      </c>
      <c r="E2956" s="2" t="s">
        <v>65</v>
      </c>
      <c r="F2956" s="2" t="s">
        <v>50</v>
      </c>
      <c r="G2956" s="2" t="s">
        <v>20</v>
      </c>
      <c r="H2956" s="2" t="s">
        <v>21</v>
      </c>
      <c r="I2956" s="2" t="s">
        <v>22</v>
      </c>
      <c r="J2956" s="2" t="s">
        <v>52</v>
      </c>
      <c r="K2956" s="2" t="s">
        <v>84</v>
      </c>
      <c r="L2956" s="2" t="s">
        <v>41</v>
      </c>
      <c r="M2956" s="2" t="s">
        <v>88</v>
      </c>
      <c r="N2956" s="2" t="s">
        <v>33</v>
      </c>
      <c r="O2956" s="2" t="s">
        <v>43</v>
      </c>
    </row>
    <row r="2957" spans="1:15" hidden="1">
      <c r="A2957" s="1" t="s">
        <v>15</v>
      </c>
      <c r="B2957" s="2">
        <v>2015</v>
      </c>
      <c r="C2957" s="2" t="s">
        <v>16</v>
      </c>
      <c r="D2957" s="2" t="s">
        <v>17</v>
      </c>
      <c r="E2957" s="2" t="s">
        <v>27</v>
      </c>
      <c r="F2957" s="2" t="s">
        <v>35</v>
      </c>
      <c r="G2957" s="2" t="s">
        <v>20</v>
      </c>
      <c r="H2957" s="2" t="s">
        <v>51</v>
      </c>
      <c r="I2957" s="2" t="s">
        <v>22</v>
      </c>
      <c r="J2957" s="2" t="s">
        <v>30</v>
      </c>
      <c r="K2957" s="2" t="s">
        <v>25</v>
      </c>
      <c r="L2957" s="2" t="s">
        <v>25</v>
      </c>
      <c r="M2957" s="2" t="s">
        <v>42</v>
      </c>
      <c r="N2957" s="2" t="s">
        <v>88</v>
      </c>
      <c r="O2957" s="2" t="s">
        <v>88</v>
      </c>
    </row>
    <row r="2958" spans="1:15" hidden="1">
      <c r="A2958" s="1" t="s">
        <v>15</v>
      </c>
      <c r="B2958" s="2">
        <v>2012</v>
      </c>
      <c r="C2958" s="2" t="s">
        <v>16</v>
      </c>
      <c r="D2958" s="2" t="s">
        <v>17</v>
      </c>
      <c r="E2958" s="2" t="s">
        <v>27</v>
      </c>
      <c r="F2958" s="2" t="s">
        <v>139</v>
      </c>
      <c r="G2958" s="2" t="s">
        <v>45</v>
      </c>
      <c r="H2958" s="2" t="s">
        <v>54</v>
      </c>
      <c r="I2958" s="2" t="s">
        <v>47</v>
      </c>
      <c r="J2958" s="2" t="s">
        <v>30</v>
      </c>
      <c r="K2958" s="2" t="s">
        <v>31</v>
      </c>
      <c r="L2958" s="2" t="s">
        <v>25</v>
      </c>
      <c r="M2958" s="2" t="s">
        <v>32</v>
      </c>
      <c r="N2958" s="2" t="s">
        <v>33</v>
      </c>
      <c r="O2958" s="2" t="s">
        <v>88</v>
      </c>
    </row>
    <row r="2959" spans="1:15">
      <c r="A2959" s="1" t="s">
        <v>15</v>
      </c>
      <c r="B2959" s="2">
        <v>2009</v>
      </c>
      <c r="C2959" s="2" t="s">
        <v>16</v>
      </c>
      <c r="D2959" s="2" t="s">
        <v>33</v>
      </c>
      <c r="E2959" s="2" t="s">
        <v>34</v>
      </c>
      <c r="F2959" s="2" t="s">
        <v>72</v>
      </c>
      <c r="G2959" s="2" t="s">
        <v>45</v>
      </c>
      <c r="H2959" s="2" t="s">
        <v>146</v>
      </c>
      <c r="I2959" s="2" t="s">
        <v>47</v>
      </c>
      <c r="J2959" s="2" t="s">
        <v>39</v>
      </c>
      <c r="K2959" s="2" t="s">
        <v>31</v>
      </c>
      <c r="L2959" s="2" t="s">
        <v>25</v>
      </c>
      <c r="M2959" s="2" t="s">
        <v>42</v>
      </c>
      <c r="N2959" s="2" t="s">
        <v>17</v>
      </c>
      <c r="O2959" s="2" t="s">
        <v>43</v>
      </c>
    </row>
    <row r="2960" spans="1:15" hidden="1">
      <c r="A2960" s="1" t="s">
        <v>15</v>
      </c>
      <c r="B2960" s="2">
        <v>2010</v>
      </c>
      <c r="C2960" s="2" t="s">
        <v>16</v>
      </c>
      <c r="D2960" s="2" t="s">
        <v>33</v>
      </c>
      <c r="E2960" s="2" t="s">
        <v>34</v>
      </c>
      <c r="F2960" s="2" t="s">
        <v>35</v>
      </c>
      <c r="G2960" s="2" t="s">
        <v>20</v>
      </c>
      <c r="H2960" s="2" t="s">
        <v>21</v>
      </c>
      <c r="I2960" s="2" t="s">
        <v>22</v>
      </c>
      <c r="J2960" s="2" t="s">
        <v>39</v>
      </c>
      <c r="K2960" s="2" t="s">
        <v>84</v>
      </c>
      <c r="L2960" s="2" t="s">
        <v>41</v>
      </c>
      <c r="M2960" s="2" t="s">
        <v>88</v>
      </c>
      <c r="N2960" s="2" t="s">
        <v>88</v>
      </c>
      <c r="O2960" s="2" t="s">
        <v>88</v>
      </c>
    </row>
    <row r="2961" spans="1:15">
      <c r="A2961" s="1" t="s">
        <v>15</v>
      </c>
      <c r="B2961" s="2">
        <v>2015</v>
      </c>
      <c r="C2961" s="2" t="s">
        <v>16</v>
      </c>
      <c r="D2961" s="2" t="s">
        <v>33</v>
      </c>
      <c r="E2961" s="2" t="s">
        <v>34</v>
      </c>
      <c r="F2961" s="2" t="s">
        <v>19</v>
      </c>
      <c r="G2961" s="2" t="s">
        <v>36</v>
      </c>
      <c r="H2961" s="2" t="s">
        <v>37</v>
      </c>
      <c r="I2961" s="2" t="s">
        <v>38</v>
      </c>
      <c r="J2961" s="2" t="s">
        <v>39</v>
      </c>
      <c r="K2961" s="2"/>
      <c r="L2961" s="2"/>
      <c r="M2961" s="2" t="s">
        <v>42</v>
      </c>
      <c r="N2961" s="2" t="s">
        <v>17</v>
      </c>
      <c r="O2961" s="2" t="s">
        <v>43</v>
      </c>
    </row>
    <row r="2962" spans="1:15">
      <c r="A2962" s="1" t="s">
        <v>250</v>
      </c>
      <c r="B2962" s="2">
        <v>2011</v>
      </c>
      <c r="C2962" s="2" t="s">
        <v>16</v>
      </c>
      <c r="D2962" s="2" t="s">
        <v>33</v>
      </c>
      <c r="E2962" s="2" t="s">
        <v>34</v>
      </c>
      <c r="F2962" s="2" t="s">
        <v>72</v>
      </c>
      <c r="G2962" s="2" t="s">
        <v>36</v>
      </c>
      <c r="H2962" s="2" t="s">
        <v>37</v>
      </c>
      <c r="I2962" s="2" t="s">
        <v>38</v>
      </c>
      <c r="J2962" s="2" t="s">
        <v>39</v>
      </c>
      <c r="K2962" s="2"/>
      <c r="L2962" s="2"/>
      <c r="M2962" s="2" t="s">
        <v>42</v>
      </c>
      <c r="N2962" s="2" t="s">
        <v>88</v>
      </c>
      <c r="O2962" s="2" t="s">
        <v>43</v>
      </c>
    </row>
    <row r="2963" spans="1:15" hidden="1">
      <c r="A2963" s="1" t="s">
        <v>15</v>
      </c>
      <c r="B2963" s="2">
        <v>2012</v>
      </c>
      <c r="C2963" s="2" t="s">
        <v>16</v>
      </c>
      <c r="D2963" s="2" t="s">
        <v>17</v>
      </c>
      <c r="E2963" s="2" t="s">
        <v>27</v>
      </c>
      <c r="F2963" s="2" t="s">
        <v>19</v>
      </c>
      <c r="G2963" s="2" t="s">
        <v>20</v>
      </c>
      <c r="H2963" s="2" t="s">
        <v>71</v>
      </c>
      <c r="I2963" s="2" t="s">
        <v>22</v>
      </c>
      <c r="J2963" s="2" t="s">
        <v>30</v>
      </c>
      <c r="K2963" s="2" t="s">
        <v>24</v>
      </c>
      <c r="L2963" s="2" t="s">
        <v>25</v>
      </c>
      <c r="M2963" s="2" t="s">
        <v>88</v>
      </c>
      <c r="N2963" s="2" t="s">
        <v>88</v>
      </c>
      <c r="O2963" s="2" t="s">
        <v>88</v>
      </c>
    </row>
    <row r="2964" spans="1:15" hidden="1">
      <c r="A2964" s="1" t="s">
        <v>116</v>
      </c>
      <c r="B2964" s="2">
        <v>2012</v>
      </c>
      <c r="C2964" s="2" t="s">
        <v>16</v>
      </c>
      <c r="D2964" s="2" t="s">
        <v>33</v>
      </c>
      <c r="E2964" s="2" t="s">
        <v>65</v>
      </c>
      <c r="F2964" s="2" t="s">
        <v>50</v>
      </c>
      <c r="G2964" s="2" t="s">
        <v>20</v>
      </c>
      <c r="H2964" s="2" t="s">
        <v>21</v>
      </c>
      <c r="I2964" s="2" t="s">
        <v>22</v>
      </c>
      <c r="J2964" s="2" t="s">
        <v>52</v>
      </c>
      <c r="K2964" s="2" t="s">
        <v>61</v>
      </c>
      <c r="L2964" s="2" t="s">
        <v>41</v>
      </c>
      <c r="M2964" s="2" t="s">
        <v>32</v>
      </c>
      <c r="N2964" s="2" t="s">
        <v>33</v>
      </c>
      <c r="O2964" s="2" t="s">
        <v>88</v>
      </c>
    </row>
    <row r="2965" spans="1:15" hidden="1">
      <c r="A2965" s="1" t="s">
        <v>15</v>
      </c>
      <c r="B2965" s="2">
        <v>2016</v>
      </c>
      <c r="C2965" s="2" t="s">
        <v>16</v>
      </c>
      <c r="D2965" s="2" t="s">
        <v>33</v>
      </c>
      <c r="E2965" s="2" t="s">
        <v>34</v>
      </c>
      <c r="F2965" s="2" t="s">
        <v>35</v>
      </c>
      <c r="G2965" s="2" t="s">
        <v>45</v>
      </c>
      <c r="H2965" s="2" t="s">
        <v>54</v>
      </c>
      <c r="I2965" s="2" t="s">
        <v>47</v>
      </c>
      <c r="J2965" s="2" t="s">
        <v>39</v>
      </c>
      <c r="K2965" s="2" t="s">
        <v>40</v>
      </c>
      <c r="L2965" s="2" t="s">
        <v>41</v>
      </c>
      <c r="M2965" s="2" t="s">
        <v>42</v>
      </c>
      <c r="N2965" s="2" t="s">
        <v>88</v>
      </c>
      <c r="O2965" s="2" t="s">
        <v>88</v>
      </c>
    </row>
    <row r="2966" spans="1:15" hidden="1">
      <c r="A2966" s="1" t="s">
        <v>15</v>
      </c>
      <c r="B2966" s="2">
        <v>2015</v>
      </c>
      <c r="C2966" s="2" t="s">
        <v>16</v>
      </c>
      <c r="D2966" s="2" t="s">
        <v>33</v>
      </c>
      <c r="E2966" s="2" t="s">
        <v>18</v>
      </c>
      <c r="F2966" s="2" t="s">
        <v>19</v>
      </c>
      <c r="G2966" s="2" t="s">
        <v>20</v>
      </c>
      <c r="H2966" s="2" t="s">
        <v>21</v>
      </c>
      <c r="I2966" s="2" t="s">
        <v>22</v>
      </c>
      <c r="J2966" s="2" t="s">
        <v>23</v>
      </c>
      <c r="K2966" s="2" t="s">
        <v>25</v>
      </c>
      <c r="L2966" s="2" t="s">
        <v>25</v>
      </c>
      <c r="M2966" s="2" t="s">
        <v>42</v>
      </c>
      <c r="N2966" s="2" t="s">
        <v>17</v>
      </c>
      <c r="O2966" s="2" t="s">
        <v>64</v>
      </c>
    </row>
    <row r="2967" spans="1:15">
      <c r="A2967" s="1" t="s">
        <v>15</v>
      </c>
      <c r="B2967" s="2">
        <v>2013</v>
      </c>
      <c r="C2967" s="2" t="s">
        <v>16</v>
      </c>
      <c r="D2967" s="2" t="s">
        <v>33</v>
      </c>
      <c r="E2967" s="2" t="s">
        <v>65</v>
      </c>
      <c r="F2967" s="2" t="s">
        <v>82</v>
      </c>
      <c r="G2967" s="2"/>
      <c r="H2967" s="2"/>
      <c r="I2967" s="2" t="s">
        <v>184</v>
      </c>
      <c r="J2967" s="2" t="s">
        <v>52</v>
      </c>
      <c r="K2967" s="2" t="s">
        <v>69</v>
      </c>
      <c r="L2967" s="2" t="s">
        <v>25</v>
      </c>
      <c r="M2967" s="2" t="s">
        <v>32</v>
      </c>
      <c r="N2967" s="2" t="s">
        <v>88</v>
      </c>
      <c r="O2967" s="2" t="s">
        <v>43</v>
      </c>
    </row>
    <row r="2968" spans="1:15" hidden="1">
      <c r="A2968" s="1" t="s">
        <v>48</v>
      </c>
      <c r="B2968" s="2">
        <v>2018</v>
      </c>
      <c r="C2968" s="2" t="s">
        <v>16</v>
      </c>
      <c r="D2968" s="2" t="s">
        <v>17</v>
      </c>
      <c r="E2968" s="2" t="s">
        <v>27</v>
      </c>
      <c r="F2968" s="2" t="s">
        <v>35</v>
      </c>
      <c r="G2968" s="2" t="s">
        <v>45</v>
      </c>
      <c r="H2968" s="2" t="s">
        <v>54</v>
      </c>
      <c r="I2968" s="2" t="s">
        <v>47</v>
      </c>
      <c r="J2968" s="2" t="s">
        <v>30</v>
      </c>
      <c r="K2968" s="2"/>
      <c r="L2968" s="2"/>
      <c r="M2968" s="2" t="s">
        <v>42</v>
      </c>
      <c r="N2968" s="2" t="s">
        <v>17</v>
      </c>
      <c r="O2968" s="2" t="s">
        <v>88</v>
      </c>
    </row>
    <row r="2969" spans="1:15">
      <c r="A2969" s="1" t="s">
        <v>15</v>
      </c>
      <c r="B2969" s="2">
        <v>2023</v>
      </c>
      <c r="C2969" s="2" t="s">
        <v>16</v>
      </c>
      <c r="D2969" s="2" t="s">
        <v>33</v>
      </c>
      <c r="E2969" s="2" t="s">
        <v>65</v>
      </c>
      <c r="F2969" s="2" t="s">
        <v>66</v>
      </c>
      <c r="G2969" s="2" t="s">
        <v>20</v>
      </c>
      <c r="H2969" s="2" t="s">
        <v>29</v>
      </c>
      <c r="I2969" s="2" t="s">
        <v>22</v>
      </c>
      <c r="J2969" s="2" t="s">
        <v>67</v>
      </c>
      <c r="K2969" s="2" t="s">
        <v>25</v>
      </c>
      <c r="L2969" s="2" t="s">
        <v>25</v>
      </c>
      <c r="M2969" s="2" t="s">
        <v>32</v>
      </c>
      <c r="N2969" s="2" t="s">
        <v>33</v>
      </c>
      <c r="O2969" s="2" t="s">
        <v>43</v>
      </c>
    </row>
    <row r="2970" spans="1:15" hidden="1">
      <c r="A2970" s="1" t="s">
        <v>63</v>
      </c>
      <c r="B2970" s="2">
        <v>2016</v>
      </c>
      <c r="C2970" s="2" t="s">
        <v>16</v>
      </c>
      <c r="D2970" s="2" t="s">
        <v>33</v>
      </c>
      <c r="E2970" s="2" t="s">
        <v>91</v>
      </c>
      <c r="F2970" s="2" t="s">
        <v>139</v>
      </c>
      <c r="G2970" s="2" t="s">
        <v>20</v>
      </c>
      <c r="H2970" s="2" t="s">
        <v>21</v>
      </c>
      <c r="I2970" s="2" t="s">
        <v>22</v>
      </c>
      <c r="J2970" s="2" t="s">
        <v>52</v>
      </c>
      <c r="K2970" s="2" t="s">
        <v>31</v>
      </c>
      <c r="L2970" s="2" t="s">
        <v>25</v>
      </c>
      <c r="M2970" s="2" t="s">
        <v>32</v>
      </c>
      <c r="N2970" s="2" t="s">
        <v>88</v>
      </c>
      <c r="O2970" s="2" t="s">
        <v>88</v>
      </c>
    </row>
    <row r="2971" spans="1:15">
      <c r="A2971" s="1" t="s">
        <v>15</v>
      </c>
      <c r="B2971" s="2">
        <v>2013</v>
      </c>
      <c r="C2971" s="2" t="s">
        <v>16</v>
      </c>
      <c r="D2971" s="2" t="s">
        <v>33</v>
      </c>
      <c r="E2971" s="2" t="s">
        <v>34</v>
      </c>
      <c r="F2971" s="2" t="s">
        <v>35</v>
      </c>
      <c r="G2971" s="2" t="s">
        <v>36</v>
      </c>
      <c r="H2971" s="2" t="s">
        <v>37</v>
      </c>
      <c r="I2971" s="2" t="s">
        <v>38</v>
      </c>
      <c r="J2971" s="2" t="s">
        <v>39</v>
      </c>
      <c r="K2971" s="2"/>
      <c r="L2971" s="2"/>
      <c r="M2971" s="2" t="s">
        <v>42</v>
      </c>
      <c r="N2971" s="2" t="s">
        <v>88</v>
      </c>
      <c r="O2971" s="2" t="s">
        <v>43</v>
      </c>
    </row>
    <row r="2972" spans="1:15" hidden="1">
      <c r="A2972" s="1" t="s">
        <v>15</v>
      </c>
      <c r="B2972" s="2">
        <v>2011</v>
      </c>
      <c r="C2972" s="2" t="s">
        <v>16</v>
      </c>
      <c r="D2972" s="2" t="s">
        <v>17</v>
      </c>
      <c r="E2972" s="2" t="s">
        <v>18</v>
      </c>
      <c r="F2972" s="2" t="s">
        <v>19</v>
      </c>
      <c r="G2972" s="2" t="s">
        <v>20</v>
      </c>
      <c r="H2972" s="2" t="s">
        <v>21</v>
      </c>
      <c r="I2972" s="2" t="s">
        <v>22</v>
      </c>
      <c r="J2972" s="2" t="s">
        <v>23</v>
      </c>
      <c r="K2972" s="2" t="s">
        <v>24</v>
      </c>
      <c r="L2972" s="2" t="s">
        <v>25</v>
      </c>
      <c r="M2972" s="2" t="s">
        <v>88</v>
      </c>
      <c r="N2972" s="2" t="s">
        <v>88</v>
      </c>
      <c r="O2972" s="2" t="s">
        <v>88</v>
      </c>
    </row>
    <row r="2973" spans="1:15">
      <c r="A2973" s="1" t="s">
        <v>15</v>
      </c>
      <c r="B2973" s="2">
        <v>2016</v>
      </c>
      <c r="C2973" s="2" t="s">
        <v>16</v>
      </c>
      <c r="D2973" s="2" t="s">
        <v>33</v>
      </c>
      <c r="E2973" s="2" t="s">
        <v>34</v>
      </c>
      <c r="F2973" s="2" t="s">
        <v>72</v>
      </c>
      <c r="G2973" s="2" t="s">
        <v>92</v>
      </c>
      <c r="H2973" s="2" t="s">
        <v>133</v>
      </c>
      <c r="I2973" s="2" t="s">
        <v>94</v>
      </c>
      <c r="J2973" s="2" t="s">
        <v>39</v>
      </c>
      <c r="K2973" s="2" t="s">
        <v>40</v>
      </c>
      <c r="L2973" s="2" t="s">
        <v>41</v>
      </c>
      <c r="M2973" s="2" t="s">
        <v>32</v>
      </c>
      <c r="N2973" s="2" t="s">
        <v>17</v>
      </c>
      <c r="O2973" s="2" t="s">
        <v>43</v>
      </c>
    </row>
    <row r="2974" spans="1:15">
      <c r="A2974" s="1" t="s">
        <v>15</v>
      </c>
      <c r="B2974" s="2">
        <v>2020</v>
      </c>
      <c r="C2974" s="2" t="s">
        <v>16</v>
      </c>
      <c r="D2974" s="2" t="s">
        <v>33</v>
      </c>
      <c r="E2974" s="2" t="s">
        <v>65</v>
      </c>
      <c r="F2974" s="2" t="s">
        <v>82</v>
      </c>
      <c r="G2974" s="2" t="s">
        <v>20</v>
      </c>
      <c r="H2974" s="2" t="s">
        <v>85</v>
      </c>
      <c r="I2974" s="2" t="s">
        <v>22</v>
      </c>
      <c r="J2974" s="2" t="s">
        <v>52</v>
      </c>
      <c r="K2974" s="2" t="s">
        <v>40</v>
      </c>
      <c r="L2974" s="2" t="s">
        <v>41</v>
      </c>
      <c r="M2974" s="2" t="s">
        <v>32</v>
      </c>
      <c r="N2974" s="2" t="s">
        <v>33</v>
      </c>
      <c r="O2974" s="2" t="s">
        <v>43</v>
      </c>
    </row>
    <row r="2975" spans="1:15">
      <c r="A2975" s="1" t="s">
        <v>15</v>
      </c>
      <c r="B2975" s="2">
        <v>2023</v>
      </c>
      <c r="C2975" s="2" t="s">
        <v>16</v>
      </c>
      <c r="D2975" s="2" t="s">
        <v>33</v>
      </c>
      <c r="E2975" s="2" t="s">
        <v>65</v>
      </c>
      <c r="F2975" s="2" t="s">
        <v>66</v>
      </c>
      <c r="G2975" s="2" t="s">
        <v>20</v>
      </c>
      <c r="H2975" s="2" t="s">
        <v>29</v>
      </c>
      <c r="I2975" s="2" t="s">
        <v>22</v>
      </c>
      <c r="J2975" s="2" t="s">
        <v>67</v>
      </c>
      <c r="K2975" s="2" t="s">
        <v>25</v>
      </c>
      <c r="L2975" s="2" t="s">
        <v>25</v>
      </c>
      <c r="M2975" s="2" t="s">
        <v>32</v>
      </c>
      <c r="N2975" s="2" t="s">
        <v>33</v>
      </c>
      <c r="O2975" s="2" t="s">
        <v>43</v>
      </c>
    </row>
    <row r="2976" spans="1:15">
      <c r="A2976" s="1" t="s">
        <v>15</v>
      </c>
      <c r="B2976" s="2">
        <v>2014</v>
      </c>
      <c r="C2976" s="2" t="s">
        <v>16</v>
      </c>
      <c r="D2976" s="2" t="s">
        <v>33</v>
      </c>
      <c r="E2976" s="2" t="s">
        <v>34</v>
      </c>
      <c r="F2976" s="2" t="s">
        <v>35</v>
      </c>
      <c r="G2976" s="2" t="s">
        <v>45</v>
      </c>
      <c r="H2976" s="2" t="s">
        <v>54</v>
      </c>
      <c r="I2976" s="2" t="s">
        <v>47</v>
      </c>
      <c r="J2976" s="2" t="s">
        <v>39</v>
      </c>
      <c r="K2976" s="2" t="s">
        <v>61</v>
      </c>
      <c r="L2976" s="2" t="s">
        <v>41</v>
      </c>
      <c r="M2976" s="2" t="s">
        <v>42</v>
      </c>
      <c r="N2976" s="2" t="s">
        <v>88</v>
      </c>
      <c r="O2976" s="2" t="s">
        <v>43</v>
      </c>
    </row>
    <row r="2977" spans="1:15">
      <c r="A2977" s="1" t="s">
        <v>15</v>
      </c>
      <c r="B2977" s="2">
        <v>2011</v>
      </c>
      <c r="C2977" s="2" t="s">
        <v>16</v>
      </c>
      <c r="D2977" s="2" t="s">
        <v>33</v>
      </c>
      <c r="E2977" s="2" t="s">
        <v>49</v>
      </c>
      <c r="F2977" s="2" t="s">
        <v>95</v>
      </c>
      <c r="G2977" s="2" t="s">
        <v>20</v>
      </c>
      <c r="H2977" s="2" t="s">
        <v>51</v>
      </c>
      <c r="I2977" s="2" t="s">
        <v>22</v>
      </c>
      <c r="J2977" s="2" t="s">
        <v>52</v>
      </c>
      <c r="K2977" s="2" t="s">
        <v>61</v>
      </c>
      <c r="L2977" s="2" t="s">
        <v>41</v>
      </c>
      <c r="M2977" s="2" t="s">
        <v>32</v>
      </c>
      <c r="N2977" s="2" t="s">
        <v>17</v>
      </c>
      <c r="O2977" s="2" t="s">
        <v>43</v>
      </c>
    </row>
    <row r="2978" spans="1:15">
      <c r="A2978" s="1" t="s">
        <v>15</v>
      </c>
      <c r="B2978" s="2">
        <v>2012</v>
      </c>
      <c r="C2978" s="2" t="s">
        <v>16</v>
      </c>
      <c r="D2978" s="2" t="s">
        <v>33</v>
      </c>
      <c r="E2978" s="2" t="s">
        <v>65</v>
      </c>
      <c r="F2978" s="2" t="s">
        <v>89</v>
      </c>
      <c r="G2978" s="2" t="s">
        <v>36</v>
      </c>
      <c r="H2978" s="2" t="s">
        <v>113</v>
      </c>
      <c r="I2978" s="2" t="s">
        <v>38</v>
      </c>
      <c r="J2978" s="2" t="s">
        <v>67</v>
      </c>
      <c r="K2978" s="2"/>
      <c r="L2978" s="2"/>
      <c r="M2978" s="2" t="s">
        <v>32</v>
      </c>
      <c r="N2978" s="2" t="s">
        <v>33</v>
      </c>
      <c r="O2978" s="2" t="s">
        <v>43</v>
      </c>
    </row>
    <row r="2979" spans="1:15" hidden="1">
      <c r="A2979" s="1" t="s">
        <v>116</v>
      </c>
      <c r="B2979" s="2">
        <v>2014</v>
      </c>
      <c r="C2979" s="2" t="s">
        <v>16</v>
      </c>
      <c r="D2979" s="2" t="s">
        <v>33</v>
      </c>
      <c r="E2979" s="2" t="s">
        <v>91</v>
      </c>
      <c r="F2979" s="2" t="s">
        <v>50</v>
      </c>
      <c r="G2979" s="2" t="s">
        <v>20</v>
      </c>
      <c r="H2979" s="2" t="s">
        <v>71</v>
      </c>
      <c r="I2979" s="2" t="s">
        <v>22</v>
      </c>
      <c r="J2979" s="2" t="s">
        <v>52</v>
      </c>
      <c r="K2979" s="2" t="s">
        <v>31</v>
      </c>
      <c r="L2979" s="2" t="s">
        <v>25</v>
      </c>
      <c r="M2979" s="2" t="s">
        <v>32</v>
      </c>
      <c r="N2979" s="2" t="s">
        <v>88</v>
      </c>
      <c r="O2979" s="2" t="s">
        <v>88</v>
      </c>
    </row>
    <row r="2980" spans="1:15" hidden="1">
      <c r="A2980" s="1" t="s">
        <v>15</v>
      </c>
      <c r="B2980" s="2">
        <v>2014</v>
      </c>
      <c r="C2980" s="2" t="s">
        <v>16</v>
      </c>
      <c r="D2980" s="2" t="s">
        <v>17</v>
      </c>
      <c r="E2980" s="2" t="s">
        <v>18</v>
      </c>
      <c r="F2980" s="2" t="s">
        <v>35</v>
      </c>
      <c r="G2980" s="2" t="s">
        <v>20</v>
      </c>
      <c r="H2980" s="2" t="s">
        <v>21</v>
      </c>
      <c r="I2980" s="2" t="s">
        <v>22</v>
      </c>
      <c r="J2980" s="2" t="s">
        <v>23</v>
      </c>
      <c r="K2980" s="2"/>
      <c r="L2980" s="2"/>
      <c r="M2980" s="2" t="s">
        <v>42</v>
      </c>
      <c r="N2980" s="2" t="s">
        <v>88</v>
      </c>
      <c r="O2980" s="2" t="s">
        <v>88</v>
      </c>
    </row>
    <row r="2981" spans="1:15" hidden="1">
      <c r="A2981" s="1" t="s">
        <v>15</v>
      </c>
      <c r="B2981" s="2">
        <v>2014</v>
      </c>
      <c r="C2981" s="2" t="s">
        <v>16</v>
      </c>
      <c r="D2981" s="2" t="s">
        <v>62</v>
      </c>
      <c r="E2981" s="2" t="s">
        <v>27</v>
      </c>
      <c r="F2981" s="2" t="s">
        <v>35</v>
      </c>
      <c r="G2981" s="2" t="s">
        <v>45</v>
      </c>
      <c r="H2981" s="2" t="s">
        <v>54</v>
      </c>
      <c r="I2981" s="2" t="s">
        <v>47</v>
      </c>
      <c r="J2981" s="2" t="s">
        <v>30</v>
      </c>
      <c r="K2981" s="2"/>
      <c r="L2981" s="2"/>
      <c r="M2981" s="2" t="s">
        <v>42</v>
      </c>
      <c r="N2981" s="2" t="s">
        <v>88</v>
      </c>
      <c r="O2981" s="2" t="s">
        <v>88</v>
      </c>
    </row>
    <row r="2982" spans="1:15" hidden="1">
      <c r="A2982" s="1" t="s">
        <v>15</v>
      </c>
      <c r="B2982" s="2">
        <v>2020</v>
      </c>
      <c r="C2982" s="2" t="s">
        <v>16</v>
      </c>
      <c r="D2982" s="2" t="s">
        <v>17</v>
      </c>
      <c r="E2982" s="2" t="s">
        <v>27</v>
      </c>
      <c r="F2982" s="2" t="s">
        <v>147</v>
      </c>
      <c r="G2982" s="2" t="s">
        <v>20</v>
      </c>
      <c r="H2982" s="2" t="s">
        <v>29</v>
      </c>
      <c r="I2982" s="2" t="s">
        <v>22</v>
      </c>
      <c r="J2982" s="2" t="s">
        <v>30</v>
      </c>
      <c r="K2982" s="2" t="s">
        <v>40</v>
      </c>
      <c r="L2982" s="2" t="s">
        <v>41</v>
      </c>
      <c r="M2982" s="2" t="s">
        <v>32</v>
      </c>
      <c r="N2982" s="2" t="s">
        <v>33</v>
      </c>
      <c r="O2982" s="2" t="s">
        <v>88</v>
      </c>
    </row>
    <row r="2983" spans="1:15" hidden="1">
      <c r="A2983" s="1" t="s">
        <v>15</v>
      </c>
      <c r="B2983" s="2">
        <v>2012</v>
      </c>
      <c r="C2983" s="2" t="s">
        <v>16</v>
      </c>
      <c r="D2983" s="2" t="s">
        <v>17</v>
      </c>
      <c r="E2983" s="2" t="s">
        <v>34</v>
      </c>
      <c r="F2983" s="2" t="s">
        <v>96</v>
      </c>
      <c r="G2983" s="2" t="s">
        <v>45</v>
      </c>
      <c r="H2983" s="2" t="s">
        <v>54</v>
      </c>
      <c r="I2983" s="2" t="s">
        <v>47</v>
      </c>
      <c r="J2983" s="2" t="s">
        <v>39</v>
      </c>
      <c r="K2983" s="2" t="s">
        <v>24</v>
      </c>
      <c r="L2983" s="2" t="s">
        <v>25</v>
      </c>
      <c r="M2983" s="2" t="s">
        <v>32</v>
      </c>
      <c r="N2983" s="2" t="s">
        <v>88</v>
      </c>
      <c r="O2983" s="2" t="s">
        <v>88</v>
      </c>
    </row>
    <row r="2984" spans="1:15" hidden="1">
      <c r="A2984" s="1" t="s">
        <v>15</v>
      </c>
      <c r="B2984" s="2">
        <v>2013</v>
      </c>
      <c r="C2984" s="2" t="s">
        <v>16</v>
      </c>
      <c r="D2984" s="2" t="s">
        <v>17</v>
      </c>
      <c r="E2984" s="2" t="s">
        <v>18</v>
      </c>
      <c r="F2984" s="2" t="s">
        <v>86</v>
      </c>
      <c r="G2984" s="2" t="s">
        <v>20</v>
      </c>
      <c r="H2984" s="2" t="s">
        <v>21</v>
      </c>
      <c r="I2984" s="2" t="s">
        <v>22</v>
      </c>
      <c r="J2984" s="2" t="s">
        <v>23</v>
      </c>
      <c r="K2984" s="2"/>
      <c r="L2984" s="2"/>
      <c r="M2984" s="2" t="s">
        <v>44</v>
      </c>
      <c r="N2984" s="2" t="s">
        <v>88</v>
      </c>
      <c r="O2984" s="2" t="s">
        <v>88</v>
      </c>
    </row>
    <row r="2985" spans="1:15">
      <c r="A2985" s="1" t="s">
        <v>15</v>
      </c>
      <c r="B2985" s="2">
        <v>2023</v>
      </c>
      <c r="C2985" s="2" t="s">
        <v>16</v>
      </c>
      <c r="D2985" s="2" t="s">
        <v>33</v>
      </c>
      <c r="E2985" s="2" t="s">
        <v>65</v>
      </c>
      <c r="F2985" s="2" t="s">
        <v>66</v>
      </c>
      <c r="G2985" s="2" t="s">
        <v>20</v>
      </c>
      <c r="H2985" s="2" t="s">
        <v>29</v>
      </c>
      <c r="I2985" s="2" t="s">
        <v>22</v>
      </c>
      <c r="J2985" s="2" t="s">
        <v>67</v>
      </c>
      <c r="K2985" s="2" t="s">
        <v>25</v>
      </c>
      <c r="L2985" s="2" t="s">
        <v>25</v>
      </c>
      <c r="M2985" s="2" t="s">
        <v>32</v>
      </c>
      <c r="N2985" s="2" t="s">
        <v>33</v>
      </c>
      <c r="O2985" s="2" t="s">
        <v>43</v>
      </c>
    </row>
    <row r="2986" spans="1:15" hidden="1">
      <c r="A2986" s="1" t="s">
        <v>15</v>
      </c>
      <c r="B2986" s="2">
        <v>2008</v>
      </c>
      <c r="C2986" s="2" t="s">
        <v>16</v>
      </c>
      <c r="D2986" s="2" t="s">
        <v>17</v>
      </c>
      <c r="E2986" s="2" t="s">
        <v>18</v>
      </c>
      <c r="F2986" s="2" t="s">
        <v>89</v>
      </c>
      <c r="G2986" s="2" t="s">
        <v>45</v>
      </c>
      <c r="H2986" s="2" t="s">
        <v>68</v>
      </c>
      <c r="I2986" s="2" t="s">
        <v>47</v>
      </c>
      <c r="J2986" s="2" t="s">
        <v>23</v>
      </c>
      <c r="K2986" s="2" t="s">
        <v>84</v>
      </c>
      <c r="L2986" s="2" t="s">
        <v>41</v>
      </c>
      <c r="M2986" s="2" t="s">
        <v>88</v>
      </c>
      <c r="N2986" s="2" t="s">
        <v>88</v>
      </c>
      <c r="O2986" s="2" t="s">
        <v>88</v>
      </c>
    </row>
    <row r="2987" spans="1:15">
      <c r="A2987" s="1" t="s">
        <v>15</v>
      </c>
      <c r="B2987" s="2">
        <v>2017</v>
      </c>
      <c r="C2987" s="2" t="s">
        <v>16</v>
      </c>
      <c r="D2987" s="2" t="s">
        <v>33</v>
      </c>
      <c r="E2987" s="2" t="s">
        <v>65</v>
      </c>
      <c r="F2987" s="2" t="s">
        <v>35</v>
      </c>
      <c r="G2987" s="2"/>
      <c r="H2987" s="2"/>
      <c r="I2987" s="2" t="s">
        <v>184</v>
      </c>
      <c r="J2987" s="2" t="s">
        <v>67</v>
      </c>
      <c r="K2987" s="2" t="s">
        <v>40</v>
      </c>
      <c r="L2987" s="2" t="s">
        <v>41</v>
      </c>
      <c r="M2987" s="2" t="s">
        <v>88</v>
      </c>
      <c r="N2987" s="2" t="s">
        <v>88</v>
      </c>
      <c r="O2987" s="2" t="s">
        <v>43</v>
      </c>
    </row>
    <row r="2988" spans="1:15" hidden="1">
      <c r="A2988" s="1" t="s">
        <v>102</v>
      </c>
      <c r="B2988" s="2">
        <v>2014</v>
      </c>
      <c r="C2988" s="2" t="s">
        <v>16</v>
      </c>
      <c r="D2988" s="2" t="s">
        <v>33</v>
      </c>
      <c r="E2988" s="2" t="s">
        <v>49</v>
      </c>
      <c r="F2988" s="2" t="s">
        <v>50</v>
      </c>
      <c r="G2988" s="2" t="s">
        <v>20</v>
      </c>
      <c r="H2988" s="2" t="s">
        <v>51</v>
      </c>
      <c r="I2988" s="2" t="s">
        <v>22</v>
      </c>
      <c r="J2988" s="2" t="s">
        <v>52</v>
      </c>
      <c r="K2988" s="2"/>
      <c r="L2988" s="2"/>
      <c r="M2988" s="2" t="s">
        <v>88</v>
      </c>
      <c r="N2988" s="2" t="s">
        <v>33</v>
      </c>
      <c r="O2988" s="2" t="s">
        <v>58</v>
      </c>
    </row>
    <row r="2989" spans="1:15">
      <c r="A2989" s="1" t="s">
        <v>15</v>
      </c>
      <c r="B2989" s="2">
        <v>2008</v>
      </c>
      <c r="C2989" s="2" t="s">
        <v>16</v>
      </c>
      <c r="D2989" s="2" t="s">
        <v>33</v>
      </c>
      <c r="E2989" s="2" t="s">
        <v>34</v>
      </c>
      <c r="F2989" s="2" t="s">
        <v>147</v>
      </c>
      <c r="G2989" s="2" t="s">
        <v>36</v>
      </c>
      <c r="H2989" s="2" t="s">
        <v>37</v>
      </c>
      <c r="I2989" s="2" t="s">
        <v>38</v>
      </c>
      <c r="J2989" s="2" t="s">
        <v>39</v>
      </c>
      <c r="K2989" s="2" t="s">
        <v>40</v>
      </c>
      <c r="L2989" s="2" t="s">
        <v>41</v>
      </c>
      <c r="M2989" s="2" t="s">
        <v>32</v>
      </c>
      <c r="N2989" s="2" t="s">
        <v>17</v>
      </c>
      <c r="O2989" s="2" t="s">
        <v>43</v>
      </c>
    </row>
    <row r="2990" spans="1:15" hidden="1">
      <c r="A2990" s="1" t="s">
        <v>15</v>
      </c>
      <c r="B2990" s="2">
        <v>2021</v>
      </c>
      <c r="C2990" s="2" t="s">
        <v>16</v>
      </c>
      <c r="D2990" s="2" t="s">
        <v>33</v>
      </c>
      <c r="E2990" s="2" t="s">
        <v>91</v>
      </c>
      <c r="F2990" s="2" t="s">
        <v>35</v>
      </c>
      <c r="G2990" s="2" t="s">
        <v>20</v>
      </c>
      <c r="H2990" s="2" t="s">
        <v>71</v>
      </c>
      <c r="I2990" s="2" t="s">
        <v>22</v>
      </c>
      <c r="J2990" s="2" t="s">
        <v>52</v>
      </c>
      <c r="K2990" s="2" t="s">
        <v>40</v>
      </c>
      <c r="L2990" s="2" t="s">
        <v>41</v>
      </c>
      <c r="M2990" s="2" t="s">
        <v>42</v>
      </c>
      <c r="N2990" s="2" t="s">
        <v>88</v>
      </c>
      <c r="O2990" s="2" t="s">
        <v>88</v>
      </c>
    </row>
    <row r="2991" spans="1:15" hidden="1">
      <c r="A2991" s="1" t="s">
        <v>15</v>
      </c>
      <c r="B2991" s="2">
        <v>2013</v>
      </c>
      <c r="C2991" s="2" t="s">
        <v>16</v>
      </c>
      <c r="D2991" s="2" t="s">
        <v>17</v>
      </c>
      <c r="E2991" s="2" t="s">
        <v>91</v>
      </c>
      <c r="F2991" s="2" t="s">
        <v>19</v>
      </c>
      <c r="G2991" s="2" t="s">
        <v>45</v>
      </c>
      <c r="H2991" s="2" t="s">
        <v>54</v>
      </c>
      <c r="I2991" s="2" t="s">
        <v>47</v>
      </c>
      <c r="J2991" s="2"/>
      <c r="K2991" s="2" t="s">
        <v>40</v>
      </c>
      <c r="L2991" s="2" t="s">
        <v>41</v>
      </c>
      <c r="M2991" s="2" t="s">
        <v>55</v>
      </c>
      <c r="N2991" s="2" t="s">
        <v>88</v>
      </c>
      <c r="O2991" s="2" t="s">
        <v>88</v>
      </c>
    </row>
    <row r="2992" spans="1:15">
      <c r="A2992" s="1" t="s">
        <v>15</v>
      </c>
      <c r="B2992" s="2">
        <v>2014</v>
      </c>
      <c r="C2992" s="2" t="s">
        <v>16</v>
      </c>
      <c r="D2992" s="2" t="s">
        <v>33</v>
      </c>
      <c r="E2992" s="2" t="s">
        <v>34</v>
      </c>
      <c r="F2992" s="2" t="s">
        <v>35</v>
      </c>
      <c r="G2992" s="2" t="s">
        <v>45</v>
      </c>
      <c r="H2992" s="2" t="s">
        <v>54</v>
      </c>
      <c r="I2992" s="2" t="s">
        <v>47</v>
      </c>
      <c r="J2992" s="2" t="s">
        <v>39</v>
      </c>
      <c r="K2992" s="2" t="s">
        <v>40</v>
      </c>
      <c r="L2992" s="2" t="s">
        <v>41</v>
      </c>
      <c r="M2992" s="2" t="s">
        <v>42</v>
      </c>
      <c r="N2992" s="2" t="s">
        <v>88</v>
      </c>
      <c r="O2992" s="2" t="s">
        <v>43</v>
      </c>
    </row>
    <row r="2993" spans="1:15">
      <c r="A2993" s="1" t="s">
        <v>15</v>
      </c>
      <c r="B2993" s="2">
        <v>2023</v>
      </c>
      <c r="C2993" s="2" t="s">
        <v>16</v>
      </c>
      <c r="D2993" s="2" t="s">
        <v>33</v>
      </c>
      <c r="E2993" s="2" t="s">
        <v>65</v>
      </c>
      <c r="F2993" s="2" t="s">
        <v>66</v>
      </c>
      <c r="G2993" s="2" t="s">
        <v>20</v>
      </c>
      <c r="H2993" s="2" t="s">
        <v>29</v>
      </c>
      <c r="I2993" s="2" t="s">
        <v>22</v>
      </c>
      <c r="J2993" s="2" t="s">
        <v>67</v>
      </c>
      <c r="K2993" s="2" t="s">
        <v>25</v>
      </c>
      <c r="L2993" s="2" t="s">
        <v>25</v>
      </c>
      <c r="M2993" s="2" t="s">
        <v>32</v>
      </c>
      <c r="N2993" s="2" t="s">
        <v>33</v>
      </c>
      <c r="O2993" s="2" t="s">
        <v>43</v>
      </c>
    </row>
    <row r="2994" spans="1:15">
      <c r="A2994" s="1" t="s">
        <v>63</v>
      </c>
      <c r="B2994" s="2">
        <v>2023</v>
      </c>
      <c r="C2994" s="2" t="s">
        <v>16</v>
      </c>
      <c r="D2994" s="2" t="s">
        <v>33</v>
      </c>
      <c r="E2994" s="2" t="s">
        <v>65</v>
      </c>
      <c r="F2994" s="2" t="s">
        <v>19</v>
      </c>
      <c r="G2994" s="2" t="s">
        <v>20</v>
      </c>
      <c r="H2994" s="2" t="s">
        <v>51</v>
      </c>
      <c r="I2994" s="2" t="s">
        <v>22</v>
      </c>
      <c r="J2994" s="2" t="s">
        <v>67</v>
      </c>
      <c r="K2994" s="2" t="s">
        <v>31</v>
      </c>
      <c r="L2994" s="2" t="s">
        <v>25</v>
      </c>
      <c r="M2994" s="2" t="s">
        <v>32</v>
      </c>
      <c r="N2994" s="2" t="s">
        <v>88</v>
      </c>
      <c r="O2994" s="2" t="s">
        <v>43</v>
      </c>
    </row>
    <row r="2995" spans="1:15">
      <c r="A2995" s="1" t="s">
        <v>48</v>
      </c>
      <c r="B2995" s="2">
        <v>2017</v>
      </c>
      <c r="C2995" s="2" t="s">
        <v>16</v>
      </c>
      <c r="D2995" s="2" t="s">
        <v>33</v>
      </c>
      <c r="E2995" s="2" t="s">
        <v>65</v>
      </c>
      <c r="F2995" s="2" t="s">
        <v>82</v>
      </c>
      <c r="G2995" s="2" t="s">
        <v>20</v>
      </c>
      <c r="H2995" s="2" t="s">
        <v>51</v>
      </c>
      <c r="I2995" s="2" t="s">
        <v>22</v>
      </c>
      <c r="J2995" s="2" t="s">
        <v>67</v>
      </c>
      <c r="K2995" s="2" t="s">
        <v>84</v>
      </c>
      <c r="L2995" s="2" t="s">
        <v>41</v>
      </c>
      <c r="M2995" s="2" t="s">
        <v>32</v>
      </c>
      <c r="N2995" s="2" t="s">
        <v>33</v>
      </c>
      <c r="O2995" s="2" t="s">
        <v>43</v>
      </c>
    </row>
    <row r="2996" spans="1:15" hidden="1">
      <c r="A2996" s="1" t="s">
        <v>15</v>
      </c>
      <c r="B2996" s="2">
        <v>2012</v>
      </c>
      <c r="C2996" s="2" t="s">
        <v>16</v>
      </c>
      <c r="D2996" s="2" t="s">
        <v>17</v>
      </c>
      <c r="E2996" s="2" t="s">
        <v>27</v>
      </c>
      <c r="F2996" s="2" t="s">
        <v>82</v>
      </c>
      <c r="G2996" s="2" t="s">
        <v>45</v>
      </c>
      <c r="H2996" s="2" t="s">
        <v>54</v>
      </c>
      <c r="I2996" s="2" t="s">
        <v>47</v>
      </c>
      <c r="J2996" s="2" t="s">
        <v>30</v>
      </c>
      <c r="K2996" s="2"/>
      <c r="L2996" s="2"/>
      <c r="M2996" s="2" t="s">
        <v>42</v>
      </c>
      <c r="N2996" s="2" t="s">
        <v>33</v>
      </c>
      <c r="O2996" s="2" t="s">
        <v>88</v>
      </c>
    </row>
    <row r="2997" spans="1:15" hidden="1">
      <c r="A2997" s="1" t="s">
        <v>196</v>
      </c>
      <c r="B2997" s="2">
        <v>2015</v>
      </c>
      <c r="C2997" s="2" t="s">
        <v>16</v>
      </c>
      <c r="D2997" s="2" t="s">
        <v>33</v>
      </c>
      <c r="E2997" s="2" t="s">
        <v>91</v>
      </c>
      <c r="F2997" s="2" t="s">
        <v>19</v>
      </c>
      <c r="G2997" s="2" t="s">
        <v>20</v>
      </c>
      <c r="H2997" s="2" t="s">
        <v>21</v>
      </c>
      <c r="I2997" s="2" t="s">
        <v>22</v>
      </c>
      <c r="J2997" s="2" t="s">
        <v>52</v>
      </c>
      <c r="K2997" s="2"/>
      <c r="L2997" s="2"/>
      <c r="M2997" s="2" t="s">
        <v>88</v>
      </c>
      <c r="N2997" s="2" t="s">
        <v>88</v>
      </c>
      <c r="O2997" s="2" t="s">
        <v>58</v>
      </c>
    </row>
    <row r="2998" spans="1:15" hidden="1">
      <c r="A2998" s="1" t="s">
        <v>15</v>
      </c>
      <c r="B2998" s="2">
        <v>2017</v>
      </c>
      <c r="C2998" s="2" t="s">
        <v>16</v>
      </c>
      <c r="D2998" s="2" t="s">
        <v>17</v>
      </c>
      <c r="E2998" s="2" t="s">
        <v>79</v>
      </c>
      <c r="F2998" s="2" t="s">
        <v>19</v>
      </c>
      <c r="G2998" s="2" t="s">
        <v>20</v>
      </c>
      <c r="H2998" s="2" t="s">
        <v>80</v>
      </c>
      <c r="I2998" s="2" t="s">
        <v>76</v>
      </c>
      <c r="J2998" s="2" t="s">
        <v>52</v>
      </c>
      <c r="K2998" s="2" t="s">
        <v>31</v>
      </c>
      <c r="L2998" s="2" t="s">
        <v>25</v>
      </c>
      <c r="M2998" s="2" t="s">
        <v>55</v>
      </c>
      <c r="N2998" s="2" t="s">
        <v>33</v>
      </c>
      <c r="O2998" s="2" t="s">
        <v>88</v>
      </c>
    </row>
    <row r="2999" spans="1:15">
      <c r="A2999" s="1" t="s">
        <v>15</v>
      </c>
      <c r="B2999" s="2">
        <v>2012</v>
      </c>
      <c r="C2999" s="2" t="s">
        <v>16</v>
      </c>
      <c r="D2999" s="2" t="s">
        <v>33</v>
      </c>
      <c r="E2999" s="2" t="s">
        <v>34</v>
      </c>
      <c r="F2999" s="2" t="s">
        <v>82</v>
      </c>
      <c r="G2999" s="2" t="s">
        <v>36</v>
      </c>
      <c r="H2999" s="2" t="s">
        <v>37</v>
      </c>
      <c r="I2999" s="2" t="s">
        <v>38</v>
      </c>
      <c r="J2999" s="2" t="s">
        <v>39</v>
      </c>
      <c r="K2999" s="2" t="s">
        <v>69</v>
      </c>
      <c r="L2999" s="2" t="s">
        <v>25</v>
      </c>
      <c r="M2999" s="2" t="s">
        <v>44</v>
      </c>
      <c r="N2999" s="2" t="s">
        <v>17</v>
      </c>
      <c r="O2999" s="2" t="s">
        <v>43</v>
      </c>
    </row>
    <row r="3000" spans="1:15" hidden="1">
      <c r="A3000" s="1" t="s">
        <v>15</v>
      </c>
      <c r="B3000" s="2">
        <v>2014</v>
      </c>
      <c r="C3000" s="2" t="s">
        <v>16</v>
      </c>
      <c r="D3000" s="2" t="s">
        <v>17</v>
      </c>
      <c r="E3000" s="2" t="s">
        <v>27</v>
      </c>
      <c r="F3000" s="2" t="s">
        <v>35</v>
      </c>
      <c r="G3000" s="2" t="s">
        <v>20</v>
      </c>
      <c r="H3000" s="2" t="s">
        <v>21</v>
      </c>
      <c r="I3000" s="2" t="s">
        <v>22</v>
      </c>
      <c r="J3000" s="2" t="s">
        <v>30</v>
      </c>
      <c r="K3000" s="2" t="s">
        <v>31</v>
      </c>
      <c r="L3000" s="2" t="s">
        <v>25</v>
      </c>
      <c r="M3000" s="2" t="s">
        <v>42</v>
      </c>
      <c r="N3000" s="2" t="s">
        <v>33</v>
      </c>
      <c r="O3000" s="2" t="s">
        <v>88</v>
      </c>
    </row>
    <row r="3001" spans="1:15" hidden="1">
      <c r="A3001" s="1" t="s">
        <v>15</v>
      </c>
      <c r="B3001" s="2">
        <v>2012</v>
      </c>
      <c r="C3001" s="2" t="s">
        <v>16</v>
      </c>
      <c r="D3001" s="2" t="s">
        <v>17</v>
      </c>
      <c r="E3001" s="2" t="s">
        <v>27</v>
      </c>
      <c r="F3001" s="2" t="s">
        <v>19</v>
      </c>
      <c r="G3001" s="2" t="s">
        <v>45</v>
      </c>
      <c r="H3001" s="2" t="s">
        <v>54</v>
      </c>
      <c r="I3001" s="2" t="s">
        <v>47</v>
      </c>
      <c r="J3001" s="2" t="s">
        <v>30</v>
      </c>
      <c r="K3001" s="2" t="s">
        <v>24</v>
      </c>
      <c r="L3001" s="2" t="s">
        <v>25</v>
      </c>
      <c r="M3001" s="2" t="s">
        <v>88</v>
      </c>
      <c r="N3001" s="2" t="s">
        <v>88</v>
      </c>
      <c r="O3001" s="2" t="s">
        <v>88</v>
      </c>
    </row>
    <row r="3002" spans="1:15" hidden="1">
      <c r="A3002" s="1" t="s">
        <v>15</v>
      </c>
      <c r="B3002" s="2">
        <v>2012</v>
      </c>
      <c r="C3002" s="2" t="s">
        <v>16</v>
      </c>
      <c r="D3002" s="2" t="s">
        <v>17</v>
      </c>
      <c r="E3002" s="2" t="s">
        <v>18</v>
      </c>
      <c r="F3002" s="2" t="s">
        <v>100</v>
      </c>
      <c r="G3002" s="2" t="s">
        <v>20</v>
      </c>
      <c r="H3002" s="2" t="s">
        <v>80</v>
      </c>
      <c r="I3002" s="2" t="s">
        <v>76</v>
      </c>
      <c r="J3002" s="2" t="s">
        <v>77</v>
      </c>
      <c r="K3002" s="2" t="s">
        <v>84</v>
      </c>
      <c r="L3002" s="2" t="s">
        <v>41</v>
      </c>
      <c r="M3002" s="2" t="s">
        <v>32</v>
      </c>
      <c r="N3002" s="2" t="s">
        <v>33</v>
      </c>
      <c r="O3002" s="2" t="s">
        <v>88</v>
      </c>
    </row>
    <row r="3003" spans="1:15" hidden="1">
      <c r="A3003" s="1" t="s">
        <v>15</v>
      </c>
      <c r="B3003" s="2">
        <v>2017</v>
      </c>
      <c r="C3003" s="2" t="s">
        <v>16</v>
      </c>
      <c r="D3003" s="2" t="s">
        <v>17</v>
      </c>
      <c r="E3003" s="2" t="s">
        <v>18</v>
      </c>
      <c r="F3003" s="2" t="s">
        <v>35</v>
      </c>
      <c r="G3003" s="2" t="s">
        <v>20</v>
      </c>
      <c r="H3003" s="2" t="s">
        <v>21</v>
      </c>
      <c r="I3003" s="2" t="s">
        <v>22</v>
      </c>
      <c r="J3003" s="2" t="s">
        <v>23</v>
      </c>
      <c r="K3003" s="2" t="s">
        <v>31</v>
      </c>
      <c r="L3003" s="2" t="s">
        <v>25</v>
      </c>
      <c r="M3003" s="2" t="s">
        <v>32</v>
      </c>
      <c r="N3003" s="2" t="s">
        <v>33</v>
      </c>
      <c r="O3003" s="2" t="s">
        <v>88</v>
      </c>
    </row>
    <row r="3004" spans="1:15" hidden="1">
      <c r="A3004" s="1" t="s">
        <v>48</v>
      </c>
      <c r="B3004" s="2">
        <v>1994</v>
      </c>
      <c r="C3004" s="2" t="s">
        <v>16</v>
      </c>
      <c r="D3004" s="2" t="s">
        <v>17</v>
      </c>
      <c r="E3004" s="2" t="s">
        <v>91</v>
      </c>
      <c r="F3004" s="2" t="s">
        <v>35</v>
      </c>
      <c r="G3004" s="2" t="s">
        <v>20</v>
      </c>
      <c r="H3004" s="2" t="s">
        <v>21</v>
      </c>
      <c r="I3004" s="2" t="s">
        <v>22</v>
      </c>
      <c r="J3004" s="2" t="s">
        <v>52</v>
      </c>
      <c r="K3004" s="2"/>
      <c r="L3004" s="2"/>
      <c r="M3004" s="2" t="s">
        <v>42</v>
      </c>
      <c r="N3004" s="2" t="s">
        <v>17</v>
      </c>
      <c r="O3004" s="2" t="s">
        <v>88</v>
      </c>
    </row>
    <row r="3005" spans="1:15" hidden="1">
      <c r="A3005" s="1" t="s">
        <v>117</v>
      </c>
      <c r="B3005" s="2">
        <v>2014</v>
      </c>
      <c r="C3005" s="2" t="s">
        <v>16</v>
      </c>
      <c r="D3005" s="2" t="s">
        <v>33</v>
      </c>
      <c r="E3005" s="2" t="s">
        <v>65</v>
      </c>
      <c r="F3005" s="2" t="s">
        <v>28</v>
      </c>
      <c r="G3005" s="2" t="s">
        <v>20</v>
      </c>
      <c r="H3005" s="2" t="s">
        <v>177</v>
      </c>
      <c r="I3005" s="2" t="s">
        <v>22</v>
      </c>
      <c r="J3005" s="2" t="s">
        <v>52</v>
      </c>
      <c r="K3005" s="2" t="s">
        <v>40</v>
      </c>
      <c r="L3005" s="2" t="s">
        <v>41</v>
      </c>
      <c r="M3005" s="2" t="s">
        <v>88</v>
      </c>
      <c r="N3005" s="2" t="s">
        <v>17</v>
      </c>
      <c r="O3005" s="2" t="s">
        <v>88</v>
      </c>
    </row>
    <row r="3006" spans="1:15">
      <c r="A3006" s="1" t="s">
        <v>15</v>
      </c>
      <c r="B3006" s="2">
        <v>2006</v>
      </c>
      <c r="C3006" s="2" t="s">
        <v>16</v>
      </c>
      <c r="D3006" s="2" t="s">
        <v>33</v>
      </c>
      <c r="E3006" s="2" t="s">
        <v>91</v>
      </c>
      <c r="F3006" s="2" t="s">
        <v>96</v>
      </c>
      <c r="G3006" s="2" t="s">
        <v>20</v>
      </c>
      <c r="H3006" s="2" t="s">
        <v>71</v>
      </c>
      <c r="I3006" s="2" t="s">
        <v>22</v>
      </c>
      <c r="J3006" s="2" t="s">
        <v>52</v>
      </c>
      <c r="K3006" s="2" t="s">
        <v>61</v>
      </c>
      <c r="L3006" s="2" t="s">
        <v>41</v>
      </c>
      <c r="M3006" s="2" t="s">
        <v>88</v>
      </c>
      <c r="N3006" s="2" t="s">
        <v>88</v>
      </c>
      <c r="O3006" s="2" t="s">
        <v>43</v>
      </c>
    </row>
    <row r="3007" spans="1:15" hidden="1">
      <c r="A3007" s="1" t="s">
        <v>63</v>
      </c>
      <c r="B3007" s="2">
        <v>2018</v>
      </c>
      <c r="C3007" s="2" t="s">
        <v>16</v>
      </c>
      <c r="D3007" s="2" t="s">
        <v>17</v>
      </c>
      <c r="E3007" s="2" t="s">
        <v>18</v>
      </c>
      <c r="F3007" s="2" t="s">
        <v>35</v>
      </c>
      <c r="G3007" s="2" t="s">
        <v>20</v>
      </c>
      <c r="H3007" s="2" t="s">
        <v>211</v>
      </c>
      <c r="I3007" s="2" t="s">
        <v>22</v>
      </c>
      <c r="J3007" s="2" t="s">
        <v>23</v>
      </c>
      <c r="K3007" s="2" t="s">
        <v>40</v>
      </c>
      <c r="L3007" s="2" t="s">
        <v>41</v>
      </c>
      <c r="M3007" s="2" t="s">
        <v>42</v>
      </c>
      <c r="N3007" s="2" t="s">
        <v>17</v>
      </c>
      <c r="O3007" s="2" t="s">
        <v>88</v>
      </c>
    </row>
    <row r="3008" spans="1:15" hidden="1">
      <c r="A3008" s="1" t="s">
        <v>254</v>
      </c>
      <c r="B3008" s="2">
        <v>2014</v>
      </c>
      <c r="C3008" s="2" t="s">
        <v>16</v>
      </c>
      <c r="D3008" s="2" t="s">
        <v>33</v>
      </c>
      <c r="E3008" s="2" t="s">
        <v>49</v>
      </c>
      <c r="F3008" s="2" t="s">
        <v>19</v>
      </c>
      <c r="G3008" s="2" t="s">
        <v>20</v>
      </c>
      <c r="H3008" s="2" t="s">
        <v>51</v>
      </c>
      <c r="I3008" s="2" t="s">
        <v>22</v>
      </c>
      <c r="J3008" s="2" t="s">
        <v>52</v>
      </c>
      <c r="K3008" s="2"/>
      <c r="L3008" s="2"/>
      <c r="M3008" s="2" t="s">
        <v>88</v>
      </c>
      <c r="N3008" s="2" t="s">
        <v>88</v>
      </c>
      <c r="O3008" s="2" t="s">
        <v>88</v>
      </c>
    </row>
    <row r="3009" spans="1:15" hidden="1">
      <c r="A3009" s="1" t="s">
        <v>15</v>
      </c>
      <c r="B3009" s="2">
        <v>2016</v>
      </c>
      <c r="C3009" s="2" t="s">
        <v>16</v>
      </c>
      <c r="D3009" s="2" t="s">
        <v>17</v>
      </c>
      <c r="E3009" s="2" t="s">
        <v>18</v>
      </c>
      <c r="F3009" s="2" t="s">
        <v>72</v>
      </c>
      <c r="G3009" s="2" t="s">
        <v>20</v>
      </c>
      <c r="H3009" s="2" t="s">
        <v>68</v>
      </c>
      <c r="I3009" s="2" t="s">
        <v>47</v>
      </c>
      <c r="J3009" s="2" t="s">
        <v>23</v>
      </c>
      <c r="K3009" s="2" t="s">
        <v>70</v>
      </c>
      <c r="L3009" s="2" t="s">
        <v>25</v>
      </c>
      <c r="M3009" s="2" t="s">
        <v>32</v>
      </c>
      <c r="N3009" s="2" t="s">
        <v>33</v>
      </c>
      <c r="O3009" s="2" t="s">
        <v>88</v>
      </c>
    </row>
    <row r="3010" spans="1:15" hidden="1">
      <c r="A3010" s="1" t="s">
        <v>15</v>
      </c>
      <c r="B3010" s="2">
        <v>2016</v>
      </c>
      <c r="C3010" s="2" t="s">
        <v>16</v>
      </c>
      <c r="D3010" s="2" t="s">
        <v>33</v>
      </c>
      <c r="E3010" s="2" t="s">
        <v>65</v>
      </c>
      <c r="F3010" s="2" t="s">
        <v>35</v>
      </c>
      <c r="G3010" s="2" t="s">
        <v>20</v>
      </c>
      <c r="H3010" s="2" t="s">
        <v>21</v>
      </c>
      <c r="I3010" s="2" t="s">
        <v>22</v>
      </c>
      <c r="J3010" s="2" t="s">
        <v>52</v>
      </c>
      <c r="K3010" s="2" t="s">
        <v>31</v>
      </c>
      <c r="L3010" s="2" t="s">
        <v>25</v>
      </c>
      <c r="M3010" s="2" t="s">
        <v>42</v>
      </c>
      <c r="N3010" s="2" t="s">
        <v>88</v>
      </c>
      <c r="O3010" s="2" t="s">
        <v>88</v>
      </c>
    </row>
    <row r="3011" spans="1:15" hidden="1">
      <c r="A3011" s="1" t="s">
        <v>48</v>
      </c>
      <c r="B3011" s="2">
        <v>2023</v>
      </c>
      <c r="C3011" s="2" t="s">
        <v>16</v>
      </c>
      <c r="D3011" s="2" t="s">
        <v>17</v>
      </c>
      <c r="E3011" s="2" t="s">
        <v>27</v>
      </c>
      <c r="F3011" s="2" t="s">
        <v>19</v>
      </c>
      <c r="G3011" s="2" t="s">
        <v>20</v>
      </c>
      <c r="H3011" s="2" t="s">
        <v>21</v>
      </c>
      <c r="I3011" s="2" t="s">
        <v>22</v>
      </c>
      <c r="J3011" s="2" t="s">
        <v>30</v>
      </c>
      <c r="K3011" s="2" t="s">
        <v>83</v>
      </c>
      <c r="L3011" s="2" t="s">
        <v>25</v>
      </c>
      <c r="M3011" s="2" t="s">
        <v>32</v>
      </c>
      <c r="N3011" s="2" t="s">
        <v>17</v>
      </c>
      <c r="O3011" s="2" t="s">
        <v>88</v>
      </c>
    </row>
    <row r="3012" spans="1:15">
      <c r="A3012" s="1" t="s">
        <v>15</v>
      </c>
      <c r="B3012" s="2">
        <v>2017</v>
      </c>
      <c r="C3012" s="2" t="s">
        <v>16</v>
      </c>
      <c r="D3012" s="2" t="s">
        <v>33</v>
      </c>
      <c r="E3012" s="2" t="s">
        <v>65</v>
      </c>
      <c r="F3012" s="2" t="s">
        <v>50</v>
      </c>
      <c r="G3012" s="2" t="s">
        <v>20</v>
      </c>
      <c r="H3012" s="2" t="s">
        <v>140</v>
      </c>
      <c r="I3012" s="2" t="s">
        <v>76</v>
      </c>
      <c r="J3012" s="2" t="s">
        <v>67</v>
      </c>
      <c r="K3012" s="2" t="s">
        <v>31</v>
      </c>
      <c r="L3012" s="2" t="s">
        <v>25</v>
      </c>
      <c r="M3012" s="2" t="s">
        <v>32</v>
      </c>
      <c r="N3012" s="2" t="s">
        <v>17</v>
      </c>
      <c r="O3012" s="2" t="s">
        <v>43</v>
      </c>
    </row>
    <row r="3013" spans="1:15">
      <c r="A3013" s="1" t="s">
        <v>15</v>
      </c>
      <c r="B3013" s="2">
        <v>2022</v>
      </c>
      <c r="C3013" s="2" t="s">
        <v>16</v>
      </c>
      <c r="D3013" s="2" t="s">
        <v>33</v>
      </c>
      <c r="E3013" s="2" t="s">
        <v>65</v>
      </c>
      <c r="F3013" s="2" t="s">
        <v>139</v>
      </c>
      <c r="G3013" s="2" t="s">
        <v>20</v>
      </c>
      <c r="H3013" s="2" t="s">
        <v>85</v>
      </c>
      <c r="I3013" s="2" t="s">
        <v>22</v>
      </c>
      <c r="J3013" s="2" t="s">
        <v>67</v>
      </c>
      <c r="K3013" s="2" t="s">
        <v>31</v>
      </c>
      <c r="L3013" s="2" t="s">
        <v>25</v>
      </c>
      <c r="M3013" s="2" t="s">
        <v>88</v>
      </c>
      <c r="N3013" s="2" t="s">
        <v>33</v>
      </c>
      <c r="O3013" s="2" t="s">
        <v>43</v>
      </c>
    </row>
    <row r="3014" spans="1:15" hidden="1">
      <c r="A3014" s="1" t="s">
        <v>15</v>
      </c>
      <c r="B3014" s="2">
        <v>2014</v>
      </c>
      <c r="C3014" s="2" t="s">
        <v>16</v>
      </c>
      <c r="D3014" s="2" t="s">
        <v>17</v>
      </c>
      <c r="E3014" s="2" t="s">
        <v>27</v>
      </c>
      <c r="F3014" s="2" t="s">
        <v>19</v>
      </c>
      <c r="G3014" s="2" t="s">
        <v>20</v>
      </c>
      <c r="H3014" s="2" t="s">
        <v>51</v>
      </c>
      <c r="I3014" s="2" t="s">
        <v>22</v>
      </c>
      <c r="J3014" s="2" t="s">
        <v>30</v>
      </c>
      <c r="K3014" s="2" t="s">
        <v>70</v>
      </c>
      <c r="L3014" s="2" t="s">
        <v>25</v>
      </c>
      <c r="M3014" s="2" t="s">
        <v>55</v>
      </c>
      <c r="N3014" s="2" t="s">
        <v>33</v>
      </c>
      <c r="O3014" s="2" t="s">
        <v>88</v>
      </c>
    </row>
    <row r="3015" spans="1:15" hidden="1">
      <c r="A3015" s="1" t="s">
        <v>15</v>
      </c>
      <c r="B3015" s="2">
        <v>2016</v>
      </c>
      <c r="C3015" s="2" t="s">
        <v>16</v>
      </c>
      <c r="D3015" s="2" t="s">
        <v>33</v>
      </c>
      <c r="E3015" s="2" t="s">
        <v>91</v>
      </c>
      <c r="F3015" s="2" t="s">
        <v>35</v>
      </c>
      <c r="G3015" s="2" t="s">
        <v>20</v>
      </c>
      <c r="H3015" s="2" t="s">
        <v>85</v>
      </c>
      <c r="I3015" s="2" t="s">
        <v>22</v>
      </c>
      <c r="J3015" s="2" t="s">
        <v>52</v>
      </c>
      <c r="K3015" s="2"/>
      <c r="L3015" s="2"/>
      <c r="M3015" s="2" t="s">
        <v>42</v>
      </c>
      <c r="N3015" s="2" t="s">
        <v>88</v>
      </c>
      <c r="O3015" s="2" t="s">
        <v>88</v>
      </c>
    </row>
    <row r="3016" spans="1:15" hidden="1">
      <c r="A3016" s="1" t="s">
        <v>126</v>
      </c>
      <c r="B3016" s="2">
        <v>2012</v>
      </c>
      <c r="C3016" s="2" t="s">
        <v>16</v>
      </c>
      <c r="D3016" s="2" t="s">
        <v>33</v>
      </c>
      <c r="E3016" s="2" t="s">
        <v>79</v>
      </c>
      <c r="F3016" s="2" t="s">
        <v>28</v>
      </c>
      <c r="G3016" s="2" t="s">
        <v>20</v>
      </c>
      <c r="H3016" s="2" t="s">
        <v>130</v>
      </c>
      <c r="I3016" s="2" t="s">
        <v>131</v>
      </c>
      <c r="J3016" s="2" t="s">
        <v>67</v>
      </c>
      <c r="K3016" s="2"/>
      <c r="L3016" s="2"/>
      <c r="M3016" s="2" t="s">
        <v>88</v>
      </c>
      <c r="N3016" s="2" t="s">
        <v>33</v>
      </c>
      <c r="O3016" s="2" t="s">
        <v>78</v>
      </c>
    </row>
    <row r="3017" spans="1:15">
      <c r="A3017" s="1" t="s">
        <v>15</v>
      </c>
      <c r="B3017" s="2">
        <v>2023</v>
      </c>
      <c r="C3017" s="2" t="s">
        <v>16</v>
      </c>
      <c r="D3017" s="2" t="s">
        <v>33</v>
      </c>
      <c r="E3017" s="2" t="s">
        <v>65</v>
      </c>
      <c r="F3017" s="2" t="s">
        <v>66</v>
      </c>
      <c r="G3017" s="2" t="s">
        <v>20</v>
      </c>
      <c r="H3017" s="2" t="s">
        <v>29</v>
      </c>
      <c r="I3017" s="2" t="s">
        <v>22</v>
      </c>
      <c r="J3017" s="2" t="s">
        <v>67</v>
      </c>
      <c r="K3017" s="2" t="s">
        <v>25</v>
      </c>
      <c r="L3017" s="2" t="s">
        <v>25</v>
      </c>
      <c r="M3017" s="2" t="s">
        <v>32</v>
      </c>
      <c r="N3017" s="2" t="s">
        <v>33</v>
      </c>
      <c r="O3017" s="2" t="s">
        <v>43</v>
      </c>
    </row>
    <row r="3018" spans="1:15" hidden="1">
      <c r="A3018" s="1" t="s">
        <v>48</v>
      </c>
      <c r="B3018" s="2">
        <v>2017</v>
      </c>
      <c r="C3018" s="2" t="s">
        <v>16</v>
      </c>
      <c r="D3018" s="2" t="s">
        <v>17</v>
      </c>
      <c r="E3018" s="2" t="s">
        <v>27</v>
      </c>
      <c r="F3018" s="2" t="s">
        <v>19</v>
      </c>
      <c r="G3018" s="2" t="s">
        <v>36</v>
      </c>
      <c r="H3018" s="2" t="s">
        <v>60</v>
      </c>
      <c r="I3018" s="2" t="s">
        <v>38</v>
      </c>
      <c r="J3018" s="2" t="s">
        <v>30</v>
      </c>
      <c r="K3018" s="2"/>
      <c r="L3018" s="2"/>
      <c r="M3018" s="2" t="s">
        <v>88</v>
      </c>
      <c r="N3018" s="2" t="s">
        <v>17</v>
      </c>
      <c r="O3018" s="2" t="s">
        <v>88</v>
      </c>
    </row>
    <row r="3019" spans="1:15">
      <c r="A3019" s="1" t="s">
        <v>15</v>
      </c>
      <c r="B3019" s="2">
        <v>2023</v>
      </c>
      <c r="C3019" s="2" t="s">
        <v>16</v>
      </c>
      <c r="D3019" s="2" t="s">
        <v>33</v>
      </c>
      <c r="E3019" s="2" t="s">
        <v>65</v>
      </c>
      <c r="F3019" s="2" t="s">
        <v>66</v>
      </c>
      <c r="G3019" s="2" t="s">
        <v>20</v>
      </c>
      <c r="H3019" s="2" t="s">
        <v>29</v>
      </c>
      <c r="I3019" s="2" t="s">
        <v>22</v>
      </c>
      <c r="J3019" s="2" t="s">
        <v>67</v>
      </c>
      <c r="K3019" s="2" t="s">
        <v>25</v>
      </c>
      <c r="L3019" s="2" t="s">
        <v>25</v>
      </c>
      <c r="M3019" s="2" t="s">
        <v>32</v>
      </c>
      <c r="N3019" s="2" t="s">
        <v>33</v>
      </c>
      <c r="O3019" s="2" t="s">
        <v>43</v>
      </c>
    </row>
    <row r="3020" spans="1:15">
      <c r="A3020" s="1" t="s">
        <v>15</v>
      </c>
      <c r="B3020" s="2">
        <v>2023</v>
      </c>
      <c r="C3020" s="2" t="s">
        <v>16</v>
      </c>
      <c r="D3020" s="2" t="s">
        <v>33</v>
      </c>
      <c r="E3020" s="2" t="s">
        <v>65</v>
      </c>
      <c r="F3020" s="2" t="s">
        <v>66</v>
      </c>
      <c r="G3020" s="2" t="s">
        <v>20</v>
      </c>
      <c r="H3020" s="2" t="s">
        <v>29</v>
      </c>
      <c r="I3020" s="2" t="s">
        <v>22</v>
      </c>
      <c r="J3020" s="2" t="s">
        <v>67</v>
      </c>
      <c r="K3020" s="2" t="s">
        <v>25</v>
      </c>
      <c r="L3020" s="2" t="s">
        <v>25</v>
      </c>
      <c r="M3020" s="2" t="s">
        <v>32</v>
      </c>
      <c r="N3020" s="2" t="s">
        <v>33</v>
      </c>
      <c r="O3020" s="2" t="s">
        <v>43</v>
      </c>
    </row>
    <row r="3021" spans="1:15" hidden="1">
      <c r="A3021" s="1" t="s">
        <v>15</v>
      </c>
      <c r="B3021" s="2">
        <v>2012</v>
      </c>
      <c r="C3021" s="2" t="s">
        <v>16</v>
      </c>
      <c r="D3021" s="2" t="s">
        <v>17</v>
      </c>
      <c r="E3021" s="2" t="s">
        <v>27</v>
      </c>
      <c r="F3021" s="2" t="s">
        <v>19</v>
      </c>
      <c r="G3021" s="2" t="s">
        <v>45</v>
      </c>
      <c r="H3021" s="2" t="s">
        <v>54</v>
      </c>
      <c r="I3021" s="2" t="s">
        <v>47</v>
      </c>
      <c r="J3021" s="2" t="s">
        <v>30</v>
      </c>
      <c r="K3021" s="2" t="s">
        <v>24</v>
      </c>
      <c r="L3021" s="2" t="s">
        <v>25</v>
      </c>
      <c r="M3021" s="2" t="s">
        <v>88</v>
      </c>
      <c r="N3021" s="2" t="s">
        <v>88</v>
      </c>
      <c r="O3021" s="2" t="s">
        <v>88</v>
      </c>
    </row>
    <row r="3022" spans="1:15" hidden="1">
      <c r="A3022" s="1" t="s">
        <v>15</v>
      </c>
      <c r="B3022" s="2">
        <v>2019</v>
      </c>
      <c r="C3022" s="2" t="s">
        <v>16</v>
      </c>
      <c r="D3022" s="2" t="s">
        <v>17</v>
      </c>
      <c r="E3022" s="2" t="s">
        <v>27</v>
      </c>
      <c r="F3022" s="2" t="s">
        <v>66</v>
      </c>
      <c r="G3022" s="2" t="s">
        <v>20</v>
      </c>
      <c r="H3022" s="2" t="s">
        <v>21</v>
      </c>
      <c r="I3022" s="2" t="s">
        <v>22</v>
      </c>
      <c r="J3022" s="2" t="s">
        <v>30</v>
      </c>
      <c r="K3022" s="2" t="s">
        <v>31</v>
      </c>
      <c r="L3022" s="2" t="s">
        <v>25</v>
      </c>
      <c r="M3022" s="2" t="s">
        <v>32</v>
      </c>
      <c r="N3022" s="2" t="s">
        <v>33</v>
      </c>
      <c r="O3022" s="2" t="s">
        <v>88</v>
      </c>
    </row>
    <row r="3023" spans="1:15" hidden="1">
      <c r="A3023" s="1" t="s">
        <v>15</v>
      </c>
      <c r="B3023" s="2">
        <v>2012</v>
      </c>
      <c r="C3023" s="2" t="s">
        <v>16</v>
      </c>
      <c r="D3023" s="2" t="s">
        <v>33</v>
      </c>
      <c r="E3023" s="2" t="s">
        <v>65</v>
      </c>
      <c r="F3023" s="2" t="s">
        <v>89</v>
      </c>
      <c r="G3023" s="2"/>
      <c r="H3023" s="2"/>
      <c r="I3023" s="2" t="s">
        <v>184</v>
      </c>
      <c r="J3023" s="2" t="s">
        <v>67</v>
      </c>
      <c r="K3023" s="2"/>
      <c r="L3023" s="2"/>
      <c r="M3023" s="2" t="s">
        <v>32</v>
      </c>
      <c r="N3023" s="2" t="s">
        <v>88</v>
      </c>
      <c r="O3023" s="2" t="s">
        <v>88</v>
      </c>
    </row>
    <row r="3024" spans="1:15">
      <c r="A3024" s="1" t="s">
        <v>15</v>
      </c>
      <c r="B3024" s="2">
        <v>2023</v>
      </c>
      <c r="C3024" s="2" t="s">
        <v>16</v>
      </c>
      <c r="D3024" s="2" t="s">
        <v>33</v>
      </c>
      <c r="E3024" s="2" t="s">
        <v>65</v>
      </c>
      <c r="F3024" s="2" t="s">
        <v>66</v>
      </c>
      <c r="G3024" s="2" t="s">
        <v>20</v>
      </c>
      <c r="H3024" s="2" t="s">
        <v>29</v>
      </c>
      <c r="I3024" s="2" t="s">
        <v>22</v>
      </c>
      <c r="J3024" s="2" t="s">
        <v>67</v>
      </c>
      <c r="K3024" s="2" t="s">
        <v>25</v>
      </c>
      <c r="L3024" s="2" t="s">
        <v>25</v>
      </c>
      <c r="M3024" s="2" t="s">
        <v>32</v>
      </c>
      <c r="N3024" s="2" t="s">
        <v>33</v>
      </c>
      <c r="O3024" s="2" t="s">
        <v>43</v>
      </c>
    </row>
    <row r="3025" spans="1:15" hidden="1">
      <c r="A3025" s="1" t="s">
        <v>15</v>
      </c>
      <c r="B3025" s="2">
        <v>2015</v>
      </c>
      <c r="C3025" s="2" t="s">
        <v>16</v>
      </c>
      <c r="D3025" s="2" t="s">
        <v>33</v>
      </c>
      <c r="E3025" s="2" t="s">
        <v>49</v>
      </c>
      <c r="F3025" s="2" t="s">
        <v>28</v>
      </c>
      <c r="G3025" s="2" t="s">
        <v>20</v>
      </c>
      <c r="H3025" s="2" t="s">
        <v>51</v>
      </c>
      <c r="I3025" s="2" t="s">
        <v>22</v>
      </c>
      <c r="J3025" s="2" t="s">
        <v>52</v>
      </c>
      <c r="K3025" s="2" t="s">
        <v>31</v>
      </c>
      <c r="L3025" s="2" t="s">
        <v>25</v>
      </c>
      <c r="M3025" s="2" t="s">
        <v>32</v>
      </c>
      <c r="N3025" s="2" t="s">
        <v>33</v>
      </c>
      <c r="O3025" s="2" t="s">
        <v>64</v>
      </c>
    </row>
    <row r="3026" spans="1:15" hidden="1">
      <c r="A3026" s="1" t="s">
        <v>15</v>
      </c>
      <c r="B3026" s="2">
        <v>2011</v>
      </c>
      <c r="C3026" s="2" t="s">
        <v>16</v>
      </c>
      <c r="D3026" s="2" t="s">
        <v>33</v>
      </c>
      <c r="E3026" s="2" t="s">
        <v>34</v>
      </c>
      <c r="F3026" s="2" t="s">
        <v>35</v>
      </c>
      <c r="G3026" s="2" t="s">
        <v>36</v>
      </c>
      <c r="H3026" s="2" t="s">
        <v>60</v>
      </c>
      <c r="I3026" s="2" t="s">
        <v>38</v>
      </c>
      <c r="J3026" s="2" t="s">
        <v>39</v>
      </c>
      <c r="K3026" s="2" t="s">
        <v>31</v>
      </c>
      <c r="L3026" s="2" t="s">
        <v>25</v>
      </c>
      <c r="M3026" s="2" t="s">
        <v>88</v>
      </c>
      <c r="N3026" s="2" t="s">
        <v>88</v>
      </c>
      <c r="O3026" s="2" t="s">
        <v>88</v>
      </c>
    </row>
    <row r="3027" spans="1:15" hidden="1">
      <c r="A3027" s="1" t="s">
        <v>15</v>
      </c>
      <c r="B3027" s="2">
        <v>2017</v>
      </c>
      <c r="C3027" s="2" t="s">
        <v>16</v>
      </c>
      <c r="D3027" s="2" t="s">
        <v>17</v>
      </c>
      <c r="E3027" s="2" t="s">
        <v>18</v>
      </c>
      <c r="F3027" s="2" t="s">
        <v>35</v>
      </c>
      <c r="G3027" s="2" t="s">
        <v>20</v>
      </c>
      <c r="H3027" s="2" t="s">
        <v>21</v>
      </c>
      <c r="I3027" s="2" t="s">
        <v>22</v>
      </c>
      <c r="J3027" s="2" t="s">
        <v>23</v>
      </c>
      <c r="K3027" s="2"/>
      <c r="L3027" s="2"/>
      <c r="M3027" s="2" t="s">
        <v>42</v>
      </c>
      <c r="N3027" s="2" t="s">
        <v>33</v>
      </c>
      <c r="O3027" s="2" t="s">
        <v>88</v>
      </c>
    </row>
    <row r="3028" spans="1:15" hidden="1">
      <c r="A3028" s="1" t="s">
        <v>15</v>
      </c>
      <c r="B3028" s="2">
        <v>2012</v>
      </c>
      <c r="C3028" s="2" t="s">
        <v>16</v>
      </c>
      <c r="D3028" s="2" t="s">
        <v>17</v>
      </c>
      <c r="E3028" s="2" t="s">
        <v>34</v>
      </c>
      <c r="F3028" s="2" t="s">
        <v>19</v>
      </c>
      <c r="G3028" s="2" t="s">
        <v>45</v>
      </c>
      <c r="H3028" s="2" t="s">
        <v>54</v>
      </c>
      <c r="I3028" s="2" t="s">
        <v>47</v>
      </c>
      <c r="J3028" s="2" t="s">
        <v>30</v>
      </c>
      <c r="K3028" s="2" t="s">
        <v>24</v>
      </c>
      <c r="L3028" s="2" t="s">
        <v>25</v>
      </c>
      <c r="M3028" s="2" t="s">
        <v>88</v>
      </c>
      <c r="N3028" s="2" t="s">
        <v>88</v>
      </c>
      <c r="O3028" s="2" t="s">
        <v>88</v>
      </c>
    </row>
    <row r="3029" spans="1:15">
      <c r="A3029" s="1" t="s">
        <v>15</v>
      </c>
      <c r="B3029" s="2">
        <v>2021</v>
      </c>
      <c r="C3029" s="2" t="s">
        <v>16</v>
      </c>
      <c r="D3029" s="2" t="s">
        <v>33</v>
      </c>
      <c r="E3029" s="2" t="s">
        <v>65</v>
      </c>
      <c r="F3029" s="2" t="s">
        <v>35</v>
      </c>
      <c r="G3029" s="2" t="s">
        <v>20</v>
      </c>
      <c r="H3029" s="2" t="s">
        <v>85</v>
      </c>
      <c r="I3029" s="2" t="s">
        <v>22</v>
      </c>
      <c r="J3029" s="2" t="s">
        <v>67</v>
      </c>
      <c r="K3029" s="2" t="s">
        <v>40</v>
      </c>
      <c r="L3029" s="2" t="s">
        <v>41</v>
      </c>
      <c r="M3029" s="2" t="s">
        <v>55</v>
      </c>
      <c r="N3029" s="2" t="s">
        <v>33</v>
      </c>
      <c r="O3029" s="2" t="s">
        <v>43</v>
      </c>
    </row>
    <row r="3030" spans="1:15" hidden="1">
      <c r="A3030" s="1" t="s">
        <v>107</v>
      </c>
      <c r="B3030" s="2">
        <v>2014</v>
      </c>
      <c r="C3030" s="2" t="s">
        <v>16</v>
      </c>
      <c r="D3030" s="2" t="s">
        <v>33</v>
      </c>
      <c r="E3030" s="2" t="s">
        <v>91</v>
      </c>
      <c r="F3030" s="2" t="s">
        <v>50</v>
      </c>
      <c r="G3030" s="2"/>
      <c r="H3030" s="2"/>
      <c r="I3030" s="2" t="s">
        <v>184</v>
      </c>
      <c r="J3030" s="2"/>
      <c r="K3030" s="2"/>
      <c r="L3030" s="2"/>
      <c r="M3030" s="2" t="s">
        <v>88</v>
      </c>
      <c r="N3030" s="2" t="s">
        <v>33</v>
      </c>
      <c r="O3030" s="2" t="s">
        <v>88</v>
      </c>
    </row>
    <row r="3031" spans="1:15">
      <c r="A3031" s="1" t="s">
        <v>15</v>
      </c>
      <c r="B3031" s="2">
        <v>2012</v>
      </c>
      <c r="C3031" s="2" t="s">
        <v>16</v>
      </c>
      <c r="D3031" s="2" t="s">
        <v>33</v>
      </c>
      <c r="E3031" s="2" t="s">
        <v>49</v>
      </c>
      <c r="F3031" s="2" t="s">
        <v>82</v>
      </c>
      <c r="G3031" s="2" t="s">
        <v>20</v>
      </c>
      <c r="H3031" s="2" t="s">
        <v>51</v>
      </c>
      <c r="I3031" s="2" t="s">
        <v>22</v>
      </c>
      <c r="J3031" s="2" t="s">
        <v>52</v>
      </c>
      <c r="K3031" s="2" t="s">
        <v>84</v>
      </c>
      <c r="L3031" s="2" t="s">
        <v>41</v>
      </c>
      <c r="M3031" s="2" t="s">
        <v>32</v>
      </c>
      <c r="N3031" s="2" t="s">
        <v>88</v>
      </c>
      <c r="O3031" s="2" t="s">
        <v>43</v>
      </c>
    </row>
    <row r="3032" spans="1:15" hidden="1">
      <c r="A3032" s="1" t="s">
        <v>15</v>
      </c>
      <c r="B3032" s="2">
        <v>2011</v>
      </c>
      <c r="C3032" s="2" t="s">
        <v>16</v>
      </c>
      <c r="D3032" s="2" t="s">
        <v>17</v>
      </c>
      <c r="E3032" s="2" t="s">
        <v>27</v>
      </c>
      <c r="F3032" s="2" t="s">
        <v>19</v>
      </c>
      <c r="G3032" s="2" t="s">
        <v>20</v>
      </c>
      <c r="H3032" s="2" t="s">
        <v>21</v>
      </c>
      <c r="I3032" s="2" t="s">
        <v>22</v>
      </c>
      <c r="J3032" s="2" t="s">
        <v>30</v>
      </c>
      <c r="K3032" s="2" t="s">
        <v>24</v>
      </c>
      <c r="L3032" s="2" t="s">
        <v>25</v>
      </c>
      <c r="M3032" s="2" t="s">
        <v>88</v>
      </c>
      <c r="N3032" s="2" t="s">
        <v>88</v>
      </c>
      <c r="O3032" s="2" t="s">
        <v>88</v>
      </c>
    </row>
    <row r="3033" spans="1:15">
      <c r="A3033" s="1"/>
      <c r="B3033" s="2">
        <v>2016</v>
      </c>
      <c r="C3033" s="2" t="s">
        <v>16</v>
      </c>
      <c r="D3033" s="2" t="s">
        <v>33</v>
      </c>
      <c r="E3033" s="2" t="s">
        <v>49</v>
      </c>
      <c r="F3033" s="2" t="s">
        <v>50</v>
      </c>
      <c r="G3033" s="2" t="s">
        <v>20</v>
      </c>
      <c r="H3033" s="2" t="s">
        <v>21</v>
      </c>
      <c r="I3033" s="2" t="s">
        <v>22</v>
      </c>
      <c r="J3033" s="2" t="s">
        <v>52</v>
      </c>
      <c r="K3033" s="2"/>
      <c r="L3033" s="2"/>
      <c r="M3033" s="2" t="s">
        <v>32</v>
      </c>
      <c r="N3033" s="2" t="s">
        <v>33</v>
      </c>
      <c r="O3033" s="2" t="s">
        <v>43</v>
      </c>
    </row>
    <row r="3034" spans="1:15" hidden="1">
      <c r="A3034" s="1" t="s">
        <v>15</v>
      </c>
      <c r="B3034" s="2">
        <v>2012</v>
      </c>
      <c r="C3034" s="2" t="s">
        <v>16</v>
      </c>
      <c r="D3034" s="2" t="s">
        <v>17</v>
      </c>
      <c r="E3034" s="2" t="s">
        <v>18</v>
      </c>
      <c r="F3034" s="2" t="s">
        <v>35</v>
      </c>
      <c r="G3034" s="2" t="s">
        <v>45</v>
      </c>
      <c r="H3034" s="2" t="s">
        <v>54</v>
      </c>
      <c r="I3034" s="2" t="s">
        <v>47</v>
      </c>
      <c r="J3034" s="2" t="s">
        <v>23</v>
      </c>
      <c r="K3034" s="2" t="s">
        <v>31</v>
      </c>
      <c r="L3034" s="2" t="s">
        <v>25</v>
      </c>
      <c r="M3034" s="2" t="s">
        <v>42</v>
      </c>
      <c r="N3034" s="2" t="s">
        <v>33</v>
      </c>
      <c r="O3034" s="2" t="s">
        <v>88</v>
      </c>
    </row>
    <row r="3035" spans="1:15">
      <c r="A3035" s="1" t="s">
        <v>15</v>
      </c>
      <c r="B3035" s="2">
        <v>2019</v>
      </c>
      <c r="C3035" s="2" t="s">
        <v>16</v>
      </c>
      <c r="D3035" s="2" t="s">
        <v>33</v>
      </c>
      <c r="E3035" s="2" t="s">
        <v>65</v>
      </c>
      <c r="F3035" s="2" t="s">
        <v>66</v>
      </c>
      <c r="G3035" s="2" t="s">
        <v>20</v>
      </c>
      <c r="H3035" s="2" t="s">
        <v>155</v>
      </c>
      <c r="I3035" s="2" t="s">
        <v>22</v>
      </c>
      <c r="J3035" s="2" t="s">
        <v>67</v>
      </c>
      <c r="K3035" s="2" t="s">
        <v>40</v>
      </c>
      <c r="L3035" s="2" t="s">
        <v>41</v>
      </c>
      <c r="M3035" s="2" t="s">
        <v>88</v>
      </c>
      <c r="N3035" s="2" t="s">
        <v>33</v>
      </c>
      <c r="O3035" s="2" t="s">
        <v>43</v>
      </c>
    </row>
    <row r="3036" spans="1:15" hidden="1">
      <c r="A3036" s="1" t="s">
        <v>154</v>
      </c>
      <c r="B3036" s="2">
        <v>2013</v>
      </c>
      <c r="C3036" s="2" t="s">
        <v>16</v>
      </c>
      <c r="D3036" s="2" t="s">
        <v>33</v>
      </c>
      <c r="E3036" s="2" t="s">
        <v>65</v>
      </c>
      <c r="F3036" s="2" t="s">
        <v>19</v>
      </c>
      <c r="G3036" s="2" t="s">
        <v>36</v>
      </c>
      <c r="H3036" s="2" t="s">
        <v>60</v>
      </c>
      <c r="I3036" s="2" t="s">
        <v>38</v>
      </c>
      <c r="J3036" s="2" t="s">
        <v>67</v>
      </c>
      <c r="K3036" s="2"/>
      <c r="L3036" s="2"/>
      <c r="M3036" s="2" t="s">
        <v>55</v>
      </c>
      <c r="N3036" s="2" t="s">
        <v>88</v>
      </c>
      <c r="O3036" s="2" t="s">
        <v>88</v>
      </c>
    </row>
    <row r="3037" spans="1:15">
      <c r="A3037" s="1" t="s">
        <v>15</v>
      </c>
      <c r="B3037" s="2">
        <v>2023</v>
      </c>
      <c r="C3037" s="2" t="s">
        <v>16</v>
      </c>
      <c r="D3037" s="2" t="s">
        <v>33</v>
      </c>
      <c r="E3037" s="2" t="s">
        <v>65</v>
      </c>
      <c r="F3037" s="2" t="s">
        <v>66</v>
      </c>
      <c r="G3037" s="2" t="s">
        <v>20</v>
      </c>
      <c r="H3037" s="2" t="s">
        <v>29</v>
      </c>
      <c r="I3037" s="2" t="s">
        <v>22</v>
      </c>
      <c r="J3037" s="2" t="s">
        <v>67</v>
      </c>
      <c r="K3037" s="2" t="s">
        <v>25</v>
      </c>
      <c r="L3037" s="2" t="s">
        <v>25</v>
      </c>
      <c r="M3037" s="2" t="s">
        <v>32</v>
      </c>
      <c r="N3037" s="2" t="s">
        <v>33</v>
      </c>
      <c r="O3037" s="2" t="s">
        <v>43</v>
      </c>
    </row>
    <row r="3038" spans="1:15" hidden="1">
      <c r="A3038" s="1" t="s">
        <v>255</v>
      </c>
      <c r="B3038" s="2">
        <v>2012</v>
      </c>
      <c r="C3038" s="2" t="s">
        <v>16</v>
      </c>
      <c r="D3038" s="2" t="s">
        <v>33</v>
      </c>
      <c r="E3038" s="2" t="s">
        <v>49</v>
      </c>
      <c r="F3038" s="2" t="s">
        <v>50</v>
      </c>
      <c r="G3038" s="2" t="s">
        <v>20</v>
      </c>
      <c r="H3038" s="2" t="s">
        <v>21</v>
      </c>
      <c r="I3038" s="2" t="s">
        <v>22</v>
      </c>
      <c r="J3038" s="2" t="s">
        <v>52</v>
      </c>
      <c r="K3038" s="2"/>
      <c r="L3038" s="2"/>
      <c r="M3038" s="2" t="s">
        <v>32</v>
      </c>
      <c r="N3038" s="2" t="s">
        <v>33</v>
      </c>
      <c r="O3038" s="2" t="s">
        <v>58</v>
      </c>
    </row>
    <row r="3039" spans="1:15" hidden="1">
      <c r="A3039" s="1" t="s">
        <v>15</v>
      </c>
      <c r="B3039" s="2">
        <v>2012</v>
      </c>
      <c r="C3039" s="2" t="s">
        <v>16</v>
      </c>
      <c r="D3039" s="2" t="s">
        <v>17</v>
      </c>
      <c r="E3039" s="2" t="s">
        <v>27</v>
      </c>
      <c r="F3039" s="2" t="s">
        <v>19</v>
      </c>
      <c r="G3039" s="2" t="s">
        <v>45</v>
      </c>
      <c r="H3039" s="2" t="s">
        <v>54</v>
      </c>
      <c r="I3039" s="2" t="s">
        <v>47</v>
      </c>
      <c r="J3039" s="2" t="s">
        <v>30</v>
      </c>
      <c r="K3039" s="2" t="s">
        <v>24</v>
      </c>
      <c r="L3039" s="2" t="s">
        <v>25</v>
      </c>
      <c r="M3039" s="2" t="s">
        <v>88</v>
      </c>
      <c r="N3039" s="2" t="s">
        <v>88</v>
      </c>
      <c r="O3039" s="2" t="s">
        <v>88</v>
      </c>
    </row>
    <row r="3040" spans="1:15">
      <c r="A3040" s="1" t="s">
        <v>104</v>
      </c>
      <c r="B3040" s="2">
        <v>2021</v>
      </c>
      <c r="C3040" s="2" t="s">
        <v>16</v>
      </c>
      <c r="D3040" s="2" t="s">
        <v>33</v>
      </c>
      <c r="E3040" s="2" t="s">
        <v>65</v>
      </c>
      <c r="F3040" s="2" t="s">
        <v>28</v>
      </c>
      <c r="G3040" s="2" t="s">
        <v>20</v>
      </c>
      <c r="H3040" s="2" t="s">
        <v>85</v>
      </c>
      <c r="I3040" s="2" t="s">
        <v>22</v>
      </c>
      <c r="J3040" s="2" t="s">
        <v>67</v>
      </c>
      <c r="K3040" s="2" t="s">
        <v>84</v>
      </c>
      <c r="L3040" s="2" t="s">
        <v>41</v>
      </c>
      <c r="M3040" s="2" t="s">
        <v>32</v>
      </c>
      <c r="N3040" s="2" t="s">
        <v>33</v>
      </c>
      <c r="O3040" s="2" t="s">
        <v>43</v>
      </c>
    </row>
    <row r="3041" spans="1:15" hidden="1">
      <c r="A3041" s="1" t="s">
        <v>48</v>
      </c>
      <c r="B3041" s="2">
        <v>2014</v>
      </c>
      <c r="C3041" s="2" t="s">
        <v>16</v>
      </c>
      <c r="D3041" s="2" t="s">
        <v>33</v>
      </c>
      <c r="E3041" s="2" t="s">
        <v>49</v>
      </c>
      <c r="F3041" s="2" t="s">
        <v>28</v>
      </c>
      <c r="G3041" s="2" t="s">
        <v>20</v>
      </c>
      <c r="H3041" s="2" t="s">
        <v>51</v>
      </c>
      <c r="I3041" s="2" t="s">
        <v>22</v>
      </c>
      <c r="J3041" s="2" t="s">
        <v>52</v>
      </c>
      <c r="K3041" s="2" t="s">
        <v>41</v>
      </c>
      <c r="L3041" s="2" t="s">
        <v>41</v>
      </c>
      <c r="M3041" s="2" t="s">
        <v>88</v>
      </c>
      <c r="N3041" s="2" t="s">
        <v>33</v>
      </c>
      <c r="O3041" s="2" t="s">
        <v>88</v>
      </c>
    </row>
    <row r="3042" spans="1:15">
      <c r="A3042" s="1" t="s">
        <v>15</v>
      </c>
      <c r="B3042" s="2">
        <v>2007</v>
      </c>
      <c r="C3042" s="2" t="s">
        <v>16</v>
      </c>
      <c r="D3042" s="2" t="s">
        <v>33</v>
      </c>
      <c r="E3042" s="2" t="s">
        <v>65</v>
      </c>
      <c r="F3042" s="2" t="s">
        <v>72</v>
      </c>
      <c r="G3042" s="2" t="s">
        <v>20</v>
      </c>
      <c r="H3042" s="2" t="s">
        <v>51</v>
      </c>
      <c r="I3042" s="2" t="s">
        <v>22</v>
      </c>
      <c r="J3042" s="2" t="s">
        <v>67</v>
      </c>
      <c r="K3042" s="2" t="s">
        <v>31</v>
      </c>
      <c r="L3042" s="2" t="s">
        <v>25</v>
      </c>
      <c r="M3042" s="2" t="s">
        <v>32</v>
      </c>
      <c r="N3042" s="2" t="s">
        <v>33</v>
      </c>
      <c r="O3042" s="2" t="s">
        <v>43</v>
      </c>
    </row>
    <row r="3043" spans="1:15">
      <c r="A3043" s="1" t="s">
        <v>15</v>
      </c>
      <c r="B3043" s="2">
        <v>2013</v>
      </c>
      <c r="C3043" s="2" t="s">
        <v>16</v>
      </c>
      <c r="D3043" s="2" t="s">
        <v>33</v>
      </c>
      <c r="E3043" s="2" t="s">
        <v>65</v>
      </c>
      <c r="F3043" s="2" t="s">
        <v>89</v>
      </c>
      <c r="G3043" s="2" t="s">
        <v>36</v>
      </c>
      <c r="H3043" s="2" t="s">
        <v>113</v>
      </c>
      <c r="I3043" s="2" t="s">
        <v>38</v>
      </c>
      <c r="J3043" s="2" t="s">
        <v>67</v>
      </c>
      <c r="K3043" s="2" t="s">
        <v>40</v>
      </c>
      <c r="L3043" s="2" t="s">
        <v>41</v>
      </c>
      <c r="M3043" s="2" t="s">
        <v>32</v>
      </c>
      <c r="N3043" s="2" t="s">
        <v>33</v>
      </c>
      <c r="O3043" s="2" t="s">
        <v>43</v>
      </c>
    </row>
    <row r="3044" spans="1:15" hidden="1">
      <c r="A3044" s="1" t="s">
        <v>194</v>
      </c>
      <c r="B3044" s="2">
        <v>2003</v>
      </c>
      <c r="C3044" s="2" t="s">
        <v>16</v>
      </c>
      <c r="D3044" s="2" t="s">
        <v>17</v>
      </c>
      <c r="E3044" s="2" t="s">
        <v>18</v>
      </c>
      <c r="F3044" s="2" t="s">
        <v>19</v>
      </c>
      <c r="G3044" s="2"/>
      <c r="H3044" s="2"/>
      <c r="I3044" s="2" t="s">
        <v>184</v>
      </c>
      <c r="J3044" s="2" t="s">
        <v>23</v>
      </c>
      <c r="K3044" s="2" t="s">
        <v>83</v>
      </c>
      <c r="L3044" s="2" t="s">
        <v>25</v>
      </c>
      <c r="M3044" s="2" t="s">
        <v>88</v>
      </c>
      <c r="N3044" s="2" t="s">
        <v>17</v>
      </c>
      <c r="O3044" s="2" t="s">
        <v>88</v>
      </c>
    </row>
    <row r="3045" spans="1:15" hidden="1">
      <c r="A3045" s="1" t="s">
        <v>15</v>
      </c>
      <c r="B3045" s="2">
        <v>2021</v>
      </c>
      <c r="C3045" s="2" t="s">
        <v>16</v>
      </c>
      <c r="D3045" s="2" t="s">
        <v>33</v>
      </c>
      <c r="E3045" s="2" t="s">
        <v>65</v>
      </c>
      <c r="F3045" s="2" t="s">
        <v>28</v>
      </c>
      <c r="G3045" s="2" t="s">
        <v>20</v>
      </c>
      <c r="H3045" s="2" t="s">
        <v>85</v>
      </c>
      <c r="I3045" s="2" t="s">
        <v>22</v>
      </c>
      <c r="J3045" s="2" t="s">
        <v>52</v>
      </c>
      <c r="K3045" s="2" t="s">
        <v>83</v>
      </c>
      <c r="L3045" s="2" t="s">
        <v>25</v>
      </c>
      <c r="M3045" s="2" t="s">
        <v>32</v>
      </c>
      <c r="N3045" s="2" t="s">
        <v>88</v>
      </c>
      <c r="O3045" s="2" t="s">
        <v>88</v>
      </c>
    </row>
    <row r="3046" spans="1:15" hidden="1">
      <c r="A3046" s="1" t="s">
        <v>15</v>
      </c>
      <c r="B3046" s="2">
        <v>2013</v>
      </c>
      <c r="C3046" s="2" t="s">
        <v>16</v>
      </c>
      <c r="D3046" s="2" t="s">
        <v>17</v>
      </c>
      <c r="E3046" s="2" t="s">
        <v>91</v>
      </c>
      <c r="F3046" s="2" t="s">
        <v>35</v>
      </c>
      <c r="G3046" s="2" t="s">
        <v>20</v>
      </c>
      <c r="H3046" s="2" t="s">
        <v>21</v>
      </c>
      <c r="I3046" s="2" t="s">
        <v>22</v>
      </c>
      <c r="J3046" s="2"/>
      <c r="K3046" s="2"/>
      <c r="L3046" s="2"/>
      <c r="M3046" s="2" t="s">
        <v>88</v>
      </c>
      <c r="N3046" s="2" t="s">
        <v>88</v>
      </c>
      <c r="O3046" s="2" t="s">
        <v>88</v>
      </c>
    </row>
    <row r="3047" spans="1:15" hidden="1">
      <c r="A3047" s="1" t="s">
        <v>159</v>
      </c>
      <c r="B3047" s="2">
        <v>2013</v>
      </c>
      <c r="C3047" s="2" t="s">
        <v>16</v>
      </c>
      <c r="D3047" s="2" t="s">
        <v>33</v>
      </c>
      <c r="E3047" s="2" t="s">
        <v>49</v>
      </c>
      <c r="F3047" s="2" t="s">
        <v>59</v>
      </c>
      <c r="G3047" s="2" t="s">
        <v>20</v>
      </c>
      <c r="H3047" s="2" t="s">
        <v>51</v>
      </c>
      <c r="I3047" s="2" t="s">
        <v>22</v>
      </c>
      <c r="J3047" s="2" t="s">
        <v>52</v>
      </c>
      <c r="K3047" s="2"/>
      <c r="L3047" s="2"/>
      <c r="M3047" s="2" t="s">
        <v>88</v>
      </c>
      <c r="N3047" s="2" t="s">
        <v>33</v>
      </c>
      <c r="O3047" s="2" t="s">
        <v>58</v>
      </c>
    </row>
    <row r="3048" spans="1:15" hidden="1">
      <c r="A3048" s="1" t="s">
        <v>15</v>
      </c>
      <c r="B3048" s="2">
        <v>2010</v>
      </c>
      <c r="C3048" s="2" t="s">
        <v>16</v>
      </c>
      <c r="D3048" s="2" t="s">
        <v>17</v>
      </c>
      <c r="E3048" s="2" t="s">
        <v>27</v>
      </c>
      <c r="F3048" s="2" t="s">
        <v>72</v>
      </c>
      <c r="G3048" s="2" t="s">
        <v>45</v>
      </c>
      <c r="H3048" s="2" t="s">
        <v>54</v>
      </c>
      <c r="I3048" s="2" t="s">
        <v>47</v>
      </c>
      <c r="J3048" s="2" t="s">
        <v>30</v>
      </c>
      <c r="K3048" s="2" t="s">
        <v>83</v>
      </c>
      <c r="L3048" s="2" t="s">
        <v>25</v>
      </c>
      <c r="M3048" s="2" t="s">
        <v>88</v>
      </c>
      <c r="N3048" s="2" t="s">
        <v>88</v>
      </c>
      <c r="O3048" s="2" t="s">
        <v>88</v>
      </c>
    </row>
    <row r="3049" spans="1:15" hidden="1">
      <c r="A3049" s="1" t="s">
        <v>15</v>
      </c>
      <c r="B3049" s="2">
        <v>2016</v>
      </c>
      <c r="C3049" s="2" t="s">
        <v>16</v>
      </c>
      <c r="D3049" s="2" t="s">
        <v>33</v>
      </c>
      <c r="E3049" s="2" t="s">
        <v>103</v>
      </c>
      <c r="F3049" s="2" t="s">
        <v>19</v>
      </c>
      <c r="G3049" s="2" t="s">
        <v>20</v>
      </c>
      <c r="H3049" s="2" t="s">
        <v>51</v>
      </c>
      <c r="I3049" s="2" t="s">
        <v>22</v>
      </c>
      <c r="J3049" s="2" t="s">
        <v>52</v>
      </c>
      <c r="K3049" s="2" t="s">
        <v>25</v>
      </c>
      <c r="L3049" s="2" t="s">
        <v>25</v>
      </c>
      <c r="M3049" s="2" t="s">
        <v>88</v>
      </c>
      <c r="N3049" s="2" t="s">
        <v>17</v>
      </c>
      <c r="O3049" s="2" t="s">
        <v>58</v>
      </c>
    </row>
    <row r="3050" spans="1:15">
      <c r="A3050" s="1" t="s">
        <v>116</v>
      </c>
      <c r="B3050" s="2">
        <v>2021</v>
      </c>
      <c r="C3050" s="2" t="s">
        <v>16</v>
      </c>
      <c r="D3050" s="2" t="s">
        <v>33</v>
      </c>
      <c r="E3050" s="2" t="s">
        <v>65</v>
      </c>
      <c r="F3050" s="2" t="s">
        <v>66</v>
      </c>
      <c r="G3050" s="2" t="s">
        <v>20</v>
      </c>
      <c r="H3050" s="2" t="s">
        <v>85</v>
      </c>
      <c r="I3050" s="2" t="s">
        <v>22</v>
      </c>
      <c r="J3050" s="2" t="s">
        <v>67</v>
      </c>
      <c r="K3050" s="2" t="s">
        <v>31</v>
      </c>
      <c r="L3050" s="2" t="s">
        <v>25</v>
      </c>
      <c r="M3050" s="2" t="s">
        <v>88</v>
      </c>
      <c r="N3050" s="2" t="s">
        <v>33</v>
      </c>
      <c r="O3050" s="2" t="s">
        <v>43</v>
      </c>
    </row>
    <row r="3051" spans="1:15" hidden="1">
      <c r="A3051" s="1" t="s">
        <v>15</v>
      </c>
      <c r="B3051" s="2">
        <v>2013</v>
      </c>
      <c r="C3051" s="2" t="s">
        <v>16</v>
      </c>
      <c r="D3051" s="2" t="s">
        <v>33</v>
      </c>
      <c r="E3051" s="2" t="s">
        <v>65</v>
      </c>
      <c r="F3051" s="2" t="s">
        <v>19</v>
      </c>
      <c r="G3051" s="2" t="s">
        <v>36</v>
      </c>
      <c r="H3051" s="2" t="s">
        <v>37</v>
      </c>
      <c r="I3051" s="2" t="s">
        <v>38</v>
      </c>
      <c r="J3051" s="2" t="s">
        <v>52</v>
      </c>
      <c r="K3051" s="2" t="s">
        <v>31</v>
      </c>
      <c r="L3051" s="2" t="s">
        <v>25</v>
      </c>
      <c r="M3051" s="2" t="s">
        <v>88</v>
      </c>
      <c r="N3051" s="2" t="s">
        <v>88</v>
      </c>
      <c r="O3051" s="2" t="s">
        <v>88</v>
      </c>
    </row>
    <row r="3052" spans="1:15">
      <c r="A3052" s="1" t="s">
        <v>15</v>
      </c>
      <c r="B3052" s="2">
        <v>2011</v>
      </c>
      <c r="C3052" s="2" t="s">
        <v>16</v>
      </c>
      <c r="D3052" s="2" t="s">
        <v>33</v>
      </c>
      <c r="E3052" s="2" t="s">
        <v>34</v>
      </c>
      <c r="F3052" s="2" t="s">
        <v>35</v>
      </c>
      <c r="G3052" s="2" t="s">
        <v>36</v>
      </c>
      <c r="H3052" s="2" t="s">
        <v>37</v>
      </c>
      <c r="I3052" s="2" t="s">
        <v>38</v>
      </c>
      <c r="J3052" s="2" t="s">
        <v>52</v>
      </c>
      <c r="K3052" s="2" t="s">
        <v>84</v>
      </c>
      <c r="L3052" s="2" t="s">
        <v>41</v>
      </c>
      <c r="M3052" s="2" t="s">
        <v>42</v>
      </c>
      <c r="N3052" s="2" t="s">
        <v>88</v>
      </c>
      <c r="O3052" s="2" t="s">
        <v>43</v>
      </c>
    </row>
    <row r="3053" spans="1:15" hidden="1">
      <c r="A3053" s="1" t="s">
        <v>256</v>
      </c>
      <c r="B3053" s="2">
        <v>2016</v>
      </c>
      <c r="C3053" s="2" t="s">
        <v>16</v>
      </c>
      <c r="D3053" s="2" t="s">
        <v>62</v>
      </c>
      <c r="E3053" s="2" t="s">
        <v>27</v>
      </c>
      <c r="F3053" s="2" t="s">
        <v>28</v>
      </c>
      <c r="G3053" s="2" t="s">
        <v>20</v>
      </c>
      <c r="H3053" s="2" t="s">
        <v>21</v>
      </c>
      <c r="I3053" s="2" t="s">
        <v>22</v>
      </c>
      <c r="J3053" s="2" t="s">
        <v>23</v>
      </c>
      <c r="K3053" s="2" t="s">
        <v>40</v>
      </c>
      <c r="L3053" s="2" t="s">
        <v>41</v>
      </c>
      <c r="M3053" s="2" t="s">
        <v>32</v>
      </c>
      <c r="N3053" s="2" t="s">
        <v>33</v>
      </c>
      <c r="O3053" s="2" t="s">
        <v>88</v>
      </c>
    </row>
    <row r="3054" spans="1:15" hidden="1">
      <c r="A3054" s="1" t="s">
        <v>15</v>
      </c>
      <c r="B3054" s="2">
        <v>2013</v>
      </c>
      <c r="C3054" s="2" t="s">
        <v>16</v>
      </c>
      <c r="D3054" s="2" t="s">
        <v>17</v>
      </c>
      <c r="E3054" s="2" t="s">
        <v>27</v>
      </c>
      <c r="F3054" s="2" t="s">
        <v>50</v>
      </c>
      <c r="G3054" s="2" t="s">
        <v>20</v>
      </c>
      <c r="H3054" s="2" t="s">
        <v>51</v>
      </c>
      <c r="I3054" s="2" t="s">
        <v>22</v>
      </c>
      <c r="J3054" s="2" t="s">
        <v>30</v>
      </c>
      <c r="K3054" s="2" t="s">
        <v>41</v>
      </c>
      <c r="L3054" s="2" t="s">
        <v>41</v>
      </c>
      <c r="M3054" s="2" t="s">
        <v>32</v>
      </c>
      <c r="N3054" s="2" t="s">
        <v>88</v>
      </c>
      <c r="O3054" s="2" t="s">
        <v>88</v>
      </c>
    </row>
    <row r="3055" spans="1:15" hidden="1">
      <c r="A3055" s="1" t="s">
        <v>15</v>
      </c>
      <c r="B3055" s="2">
        <v>2013</v>
      </c>
      <c r="C3055" s="2" t="s">
        <v>16</v>
      </c>
      <c r="D3055" s="2" t="s">
        <v>17</v>
      </c>
      <c r="E3055" s="2" t="s">
        <v>27</v>
      </c>
      <c r="F3055" s="2" t="s">
        <v>19</v>
      </c>
      <c r="G3055" s="2" t="s">
        <v>20</v>
      </c>
      <c r="H3055" s="2" t="s">
        <v>51</v>
      </c>
      <c r="I3055" s="2" t="s">
        <v>22</v>
      </c>
      <c r="J3055" s="2" t="s">
        <v>30</v>
      </c>
      <c r="K3055" s="2"/>
      <c r="L3055" s="2"/>
      <c r="M3055" s="2" t="s">
        <v>32</v>
      </c>
      <c r="N3055" s="2" t="s">
        <v>88</v>
      </c>
      <c r="O3055" s="2" t="s">
        <v>88</v>
      </c>
    </row>
    <row r="3056" spans="1:15">
      <c r="A3056" s="1" t="s">
        <v>15</v>
      </c>
      <c r="B3056" s="2">
        <v>2023</v>
      </c>
      <c r="C3056" s="2" t="s">
        <v>16</v>
      </c>
      <c r="D3056" s="2" t="s">
        <v>33</v>
      </c>
      <c r="E3056" s="2" t="s">
        <v>65</v>
      </c>
      <c r="F3056" s="2" t="s">
        <v>66</v>
      </c>
      <c r="G3056" s="2" t="s">
        <v>20</v>
      </c>
      <c r="H3056" s="2" t="s">
        <v>29</v>
      </c>
      <c r="I3056" s="2" t="s">
        <v>22</v>
      </c>
      <c r="J3056" s="2" t="s">
        <v>67</v>
      </c>
      <c r="K3056" s="2" t="s">
        <v>25</v>
      </c>
      <c r="L3056" s="2" t="s">
        <v>25</v>
      </c>
      <c r="M3056" s="2" t="s">
        <v>32</v>
      </c>
      <c r="N3056" s="2" t="s">
        <v>33</v>
      </c>
      <c r="O3056" s="2" t="s">
        <v>43</v>
      </c>
    </row>
    <row r="3057" spans="1:15" hidden="1">
      <c r="A3057" s="1" t="s">
        <v>15</v>
      </c>
      <c r="B3057" s="2">
        <v>2013</v>
      </c>
      <c r="C3057" s="2" t="s">
        <v>16</v>
      </c>
      <c r="D3057" s="2" t="s">
        <v>17</v>
      </c>
      <c r="E3057" s="2" t="s">
        <v>27</v>
      </c>
      <c r="F3057" s="2" t="s">
        <v>50</v>
      </c>
      <c r="G3057" s="2" t="s">
        <v>20</v>
      </c>
      <c r="H3057" s="2" t="s">
        <v>51</v>
      </c>
      <c r="I3057" s="2" t="s">
        <v>22</v>
      </c>
      <c r="J3057" s="2" t="s">
        <v>30</v>
      </c>
      <c r="K3057" s="2" t="s">
        <v>40</v>
      </c>
      <c r="L3057" s="2" t="s">
        <v>41</v>
      </c>
      <c r="M3057" s="2" t="s">
        <v>88</v>
      </c>
      <c r="N3057" s="2" t="s">
        <v>88</v>
      </c>
      <c r="O3057" s="2" t="s">
        <v>88</v>
      </c>
    </row>
    <row r="3058" spans="1:15" hidden="1">
      <c r="A3058" s="1" t="s">
        <v>48</v>
      </c>
      <c r="B3058" s="2">
        <v>2009</v>
      </c>
      <c r="C3058" s="2" t="s">
        <v>16</v>
      </c>
      <c r="D3058" s="2" t="s">
        <v>17</v>
      </c>
      <c r="E3058" s="2" t="s">
        <v>27</v>
      </c>
      <c r="F3058" s="2" t="s">
        <v>72</v>
      </c>
      <c r="G3058" s="2" t="s">
        <v>45</v>
      </c>
      <c r="H3058" s="2" t="s">
        <v>54</v>
      </c>
      <c r="I3058" s="2" t="s">
        <v>47</v>
      </c>
      <c r="J3058" s="2" t="s">
        <v>30</v>
      </c>
      <c r="K3058" s="2" t="s">
        <v>24</v>
      </c>
      <c r="L3058" s="2" t="s">
        <v>25</v>
      </c>
      <c r="M3058" s="2" t="s">
        <v>32</v>
      </c>
      <c r="N3058" s="2" t="s">
        <v>88</v>
      </c>
      <c r="O3058" s="2" t="s">
        <v>88</v>
      </c>
    </row>
    <row r="3059" spans="1:15" hidden="1">
      <c r="A3059" s="1" t="s">
        <v>15</v>
      </c>
      <c r="B3059" s="2">
        <v>2015</v>
      </c>
      <c r="C3059" s="2" t="s">
        <v>16</v>
      </c>
      <c r="D3059" s="2" t="s">
        <v>17</v>
      </c>
      <c r="E3059" s="2" t="s">
        <v>18</v>
      </c>
      <c r="F3059" s="2" t="s">
        <v>35</v>
      </c>
      <c r="G3059" s="2" t="s">
        <v>45</v>
      </c>
      <c r="H3059" s="2" t="s">
        <v>68</v>
      </c>
      <c r="I3059" s="2" t="s">
        <v>47</v>
      </c>
      <c r="J3059" s="2" t="s">
        <v>23</v>
      </c>
      <c r="K3059" s="2"/>
      <c r="L3059" s="2"/>
      <c r="M3059" s="2" t="s">
        <v>42</v>
      </c>
      <c r="N3059" s="2" t="s">
        <v>88</v>
      </c>
      <c r="O3059" s="2" t="s">
        <v>88</v>
      </c>
    </row>
    <row r="3060" spans="1:15" hidden="1">
      <c r="A3060" s="1" t="s">
        <v>15</v>
      </c>
      <c r="B3060" s="2">
        <v>2015</v>
      </c>
      <c r="C3060" s="2" t="s">
        <v>16</v>
      </c>
      <c r="D3060" s="2" t="s">
        <v>17</v>
      </c>
      <c r="E3060" s="2" t="s">
        <v>18</v>
      </c>
      <c r="F3060" s="2" t="s">
        <v>35</v>
      </c>
      <c r="G3060" s="2" t="s">
        <v>45</v>
      </c>
      <c r="H3060" s="2" t="s">
        <v>54</v>
      </c>
      <c r="I3060" s="2" t="s">
        <v>47</v>
      </c>
      <c r="J3060" s="2" t="s">
        <v>23</v>
      </c>
      <c r="K3060" s="2"/>
      <c r="L3060" s="2"/>
      <c r="M3060" s="2" t="s">
        <v>42</v>
      </c>
      <c r="N3060" s="2" t="s">
        <v>88</v>
      </c>
      <c r="O3060" s="2" t="s">
        <v>88</v>
      </c>
    </row>
    <row r="3061" spans="1:15" hidden="1">
      <c r="A3061" s="1" t="s">
        <v>15</v>
      </c>
      <c r="B3061" s="2">
        <v>2012</v>
      </c>
      <c r="C3061" s="2" t="s">
        <v>16</v>
      </c>
      <c r="D3061" s="2" t="s">
        <v>33</v>
      </c>
      <c r="E3061" s="2" t="s">
        <v>34</v>
      </c>
      <c r="F3061" s="2" t="s">
        <v>35</v>
      </c>
      <c r="G3061" s="2" t="s">
        <v>36</v>
      </c>
      <c r="H3061" s="2" t="s">
        <v>60</v>
      </c>
      <c r="I3061" s="2" t="s">
        <v>38</v>
      </c>
      <c r="J3061" s="2" t="s">
        <v>39</v>
      </c>
      <c r="K3061" s="2" t="s">
        <v>61</v>
      </c>
      <c r="L3061" s="2" t="s">
        <v>41</v>
      </c>
      <c r="M3061" s="2" t="s">
        <v>88</v>
      </c>
      <c r="N3061" s="2" t="s">
        <v>88</v>
      </c>
      <c r="O3061" s="2" t="s">
        <v>88</v>
      </c>
    </row>
    <row r="3062" spans="1:15" hidden="1">
      <c r="A3062" s="1" t="s">
        <v>15</v>
      </c>
      <c r="B3062" s="2">
        <v>2012</v>
      </c>
      <c r="C3062" s="2" t="s">
        <v>16</v>
      </c>
      <c r="D3062" s="2" t="s">
        <v>17</v>
      </c>
      <c r="E3062" s="2" t="s">
        <v>18</v>
      </c>
      <c r="F3062" s="2" t="s">
        <v>19</v>
      </c>
      <c r="G3062" s="2" t="s">
        <v>45</v>
      </c>
      <c r="H3062" s="2" t="s">
        <v>54</v>
      </c>
      <c r="I3062" s="2" t="s">
        <v>47</v>
      </c>
      <c r="J3062" s="2" t="s">
        <v>23</v>
      </c>
      <c r="K3062" s="2" t="s">
        <v>24</v>
      </c>
      <c r="L3062" s="2" t="s">
        <v>25</v>
      </c>
      <c r="M3062" s="2" t="s">
        <v>88</v>
      </c>
      <c r="N3062" s="2" t="s">
        <v>88</v>
      </c>
      <c r="O3062" s="2" t="s">
        <v>88</v>
      </c>
    </row>
    <row r="3063" spans="1:15">
      <c r="A3063" s="1" t="s">
        <v>15</v>
      </c>
      <c r="B3063" s="2">
        <v>2023</v>
      </c>
      <c r="C3063" s="2" t="s">
        <v>16</v>
      </c>
      <c r="D3063" s="2" t="s">
        <v>33</v>
      </c>
      <c r="E3063" s="2" t="s">
        <v>65</v>
      </c>
      <c r="F3063" s="2" t="s">
        <v>66</v>
      </c>
      <c r="G3063" s="2" t="s">
        <v>20</v>
      </c>
      <c r="H3063" s="2" t="s">
        <v>29</v>
      </c>
      <c r="I3063" s="2" t="s">
        <v>22</v>
      </c>
      <c r="J3063" s="2" t="s">
        <v>67</v>
      </c>
      <c r="K3063" s="2" t="s">
        <v>25</v>
      </c>
      <c r="L3063" s="2" t="s">
        <v>25</v>
      </c>
      <c r="M3063" s="2" t="s">
        <v>32</v>
      </c>
      <c r="N3063" s="2" t="s">
        <v>33</v>
      </c>
      <c r="O3063" s="2" t="s">
        <v>43</v>
      </c>
    </row>
    <row r="3064" spans="1:15" hidden="1">
      <c r="A3064" s="1" t="s">
        <v>15</v>
      </c>
      <c r="B3064" s="2">
        <v>2015</v>
      </c>
      <c r="C3064" s="2" t="s">
        <v>16</v>
      </c>
      <c r="D3064" s="2" t="s">
        <v>17</v>
      </c>
      <c r="E3064" s="2" t="s">
        <v>27</v>
      </c>
      <c r="F3064" s="2" t="s">
        <v>35</v>
      </c>
      <c r="G3064" s="2"/>
      <c r="H3064" s="2" t="s">
        <v>88</v>
      </c>
      <c r="I3064" s="2" t="s">
        <v>184</v>
      </c>
      <c r="J3064" s="2" t="s">
        <v>30</v>
      </c>
      <c r="K3064" s="2" t="s">
        <v>25</v>
      </c>
      <c r="L3064" s="2" t="s">
        <v>25</v>
      </c>
      <c r="M3064" s="2" t="s">
        <v>42</v>
      </c>
      <c r="N3064" s="2" t="s">
        <v>88</v>
      </c>
      <c r="O3064" s="2" t="s">
        <v>88</v>
      </c>
    </row>
    <row r="3065" spans="1:15">
      <c r="A3065" s="1" t="s">
        <v>15</v>
      </c>
      <c r="B3065" s="2">
        <v>2023</v>
      </c>
      <c r="C3065" s="2" t="s">
        <v>16</v>
      </c>
      <c r="D3065" s="2" t="s">
        <v>33</v>
      </c>
      <c r="E3065" s="2" t="s">
        <v>65</v>
      </c>
      <c r="F3065" s="2" t="s">
        <v>66</v>
      </c>
      <c r="G3065" s="2" t="s">
        <v>20</v>
      </c>
      <c r="H3065" s="2" t="s">
        <v>29</v>
      </c>
      <c r="I3065" s="2" t="s">
        <v>22</v>
      </c>
      <c r="J3065" s="2" t="s">
        <v>67</v>
      </c>
      <c r="K3065" s="2" t="s">
        <v>25</v>
      </c>
      <c r="L3065" s="2" t="s">
        <v>25</v>
      </c>
      <c r="M3065" s="2" t="s">
        <v>32</v>
      </c>
      <c r="N3065" s="2" t="s">
        <v>33</v>
      </c>
      <c r="O3065" s="2" t="s">
        <v>43</v>
      </c>
    </row>
    <row r="3066" spans="1:15">
      <c r="A3066" s="1" t="s">
        <v>15</v>
      </c>
      <c r="B3066" s="2">
        <v>2023</v>
      </c>
      <c r="C3066" s="2" t="s">
        <v>16</v>
      </c>
      <c r="D3066" s="2" t="s">
        <v>33</v>
      </c>
      <c r="E3066" s="2" t="s">
        <v>65</v>
      </c>
      <c r="F3066" s="2" t="s">
        <v>66</v>
      </c>
      <c r="G3066" s="2" t="s">
        <v>20</v>
      </c>
      <c r="H3066" s="2" t="s">
        <v>29</v>
      </c>
      <c r="I3066" s="2" t="s">
        <v>22</v>
      </c>
      <c r="J3066" s="2" t="s">
        <v>67</v>
      </c>
      <c r="K3066" s="2" t="s">
        <v>25</v>
      </c>
      <c r="L3066" s="2" t="s">
        <v>25</v>
      </c>
      <c r="M3066" s="2" t="s">
        <v>32</v>
      </c>
      <c r="N3066" s="2" t="s">
        <v>33</v>
      </c>
      <c r="O3066" s="2" t="s">
        <v>43</v>
      </c>
    </row>
    <row r="3067" spans="1:15">
      <c r="A3067" s="1" t="s">
        <v>15</v>
      </c>
      <c r="B3067" s="2">
        <v>2012</v>
      </c>
      <c r="C3067" s="2" t="s">
        <v>16</v>
      </c>
      <c r="D3067" s="2" t="s">
        <v>33</v>
      </c>
      <c r="E3067" s="2" t="s">
        <v>49</v>
      </c>
      <c r="F3067" s="2" t="s">
        <v>82</v>
      </c>
      <c r="G3067" s="2" t="s">
        <v>20</v>
      </c>
      <c r="H3067" s="2" t="s">
        <v>51</v>
      </c>
      <c r="I3067" s="2" t="s">
        <v>22</v>
      </c>
      <c r="J3067" s="2" t="s">
        <v>52</v>
      </c>
      <c r="K3067" s="2"/>
      <c r="L3067" s="2"/>
      <c r="M3067" s="2" t="s">
        <v>32</v>
      </c>
      <c r="N3067" s="2" t="s">
        <v>17</v>
      </c>
      <c r="O3067" s="2" t="s">
        <v>43</v>
      </c>
    </row>
    <row r="3068" spans="1:15" hidden="1">
      <c r="A3068" s="1" t="s">
        <v>108</v>
      </c>
      <c r="B3068" s="2">
        <v>2012</v>
      </c>
      <c r="C3068" s="2" t="s">
        <v>16</v>
      </c>
      <c r="D3068" s="2" t="s">
        <v>33</v>
      </c>
      <c r="E3068" s="2" t="s">
        <v>79</v>
      </c>
      <c r="F3068" s="2" t="s">
        <v>19</v>
      </c>
      <c r="G3068" s="2" t="s">
        <v>20</v>
      </c>
      <c r="H3068" s="2" t="s">
        <v>130</v>
      </c>
      <c r="I3068" s="2" t="s">
        <v>131</v>
      </c>
      <c r="J3068" s="2" t="s">
        <v>67</v>
      </c>
      <c r="K3068" s="2"/>
      <c r="L3068" s="2"/>
      <c r="M3068" s="2" t="s">
        <v>88</v>
      </c>
      <c r="N3068" s="2" t="s">
        <v>33</v>
      </c>
      <c r="O3068" s="2" t="s">
        <v>78</v>
      </c>
    </row>
    <row r="3069" spans="1:15" hidden="1">
      <c r="A3069" s="1" t="s">
        <v>63</v>
      </c>
      <c r="B3069" s="2">
        <v>2022</v>
      </c>
      <c r="C3069" s="2" t="s">
        <v>16</v>
      </c>
      <c r="D3069" s="2" t="s">
        <v>17</v>
      </c>
      <c r="E3069" s="2" t="s">
        <v>27</v>
      </c>
      <c r="F3069" s="2" t="s">
        <v>95</v>
      </c>
      <c r="G3069" s="2" t="s">
        <v>20</v>
      </c>
      <c r="H3069" s="2" t="s">
        <v>71</v>
      </c>
      <c r="I3069" s="2" t="s">
        <v>22</v>
      </c>
      <c r="J3069" s="2" t="s">
        <v>30</v>
      </c>
      <c r="K3069" s="2" t="s">
        <v>84</v>
      </c>
      <c r="L3069" s="2" t="s">
        <v>41</v>
      </c>
      <c r="M3069" s="2" t="s">
        <v>32</v>
      </c>
      <c r="N3069" s="2" t="s">
        <v>33</v>
      </c>
      <c r="O3069" s="2" t="s">
        <v>88</v>
      </c>
    </row>
    <row r="3070" spans="1:15">
      <c r="A3070" s="1" t="s">
        <v>116</v>
      </c>
      <c r="B3070" s="2">
        <v>2013</v>
      </c>
      <c r="C3070" s="2" t="s">
        <v>16</v>
      </c>
      <c r="D3070" s="2" t="s">
        <v>33</v>
      </c>
      <c r="E3070" s="2" t="s">
        <v>65</v>
      </c>
      <c r="F3070" s="2" t="s">
        <v>50</v>
      </c>
      <c r="G3070" s="2" t="s">
        <v>20</v>
      </c>
      <c r="H3070" s="2" t="s">
        <v>71</v>
      </c>
      <c r="I3070" s="2" t="s">
        <v>22</v>
      </c>
      <c r="J3070" s="2" t="s">
        <v>52</v>
      </c>
      <c r="K3070" s="2" t="s">
        <v>31</v>
      </c>
      <c r="L3070" s="2" t="s">
        <v>25</v>
      </c>
      <c r="M3070" s="2" t="s">
        <v>88</v>
      </c>
      <c r="N3070" s="2" t="s">
        <v>33</v>
      </c>
      <c r="O3070" s="2" t="s">
        <v>43</v>
      </c>
    </row>
    <row r="3071" spans="1:15" hidden="1">
      <c r="A3071" s="1" t="s">
        <v>48</v>
      </c>
      <c r="B3071" s="2">
        <v>2015</v>
      </c>
      <c r="C3071" s="2" t="s">
        <v>16</v>
      </c>
      <c r="D3071" s="2" t="s">
        <v>17</v>
      </c>
      <c r="E3071" s="2" t="s">
        <v>18</v>
      </c>
      <c r="F3071" s="2" t="s">
        <v>95</v>
      </c>
      <c r="G3071" s="2" t="s">
        <v>20</v>
      </c>
      <c r="H3071" s="2" t="s">
        <v>21</v>
      </c>
      <c r="I3071" s="2" t="s">
        <v>22</v>
      </c>
      <c r="J3071" s="2" t="s">
        <v>23</v>
      </c>
      <c r="K3071" s="2"/>
      <c r="L3071" s="2"/>
      <c r="M3071" s="2" t="s">
        <v>32</v>
      </c>
      <c r="N3071" s="2" t="s">
        <v>88</v>
      </c>
      <c r="O3071" s="2" t="s">
        <v>88</v>
      </c>
    </row>
    <row r="3072" spans="1:15" hidden="1">
      <c r="A3072" s="1" t="s">
        <v>15</v>
      </c>
      <c r="B3072" s="2">
        <v>2013</v>
      </c>
      <c r="C3072" s="2" t="s">
        <v>16</v>
      </c>
      <c r="D3072" s="2" t="s">
        <v>33</v>
      </c>
      <c r="E3072" s="2" t="s">
        <v>65</v>
      </c>
      <c r="F3072" s="2" t="s">
        <v>86</v>
      </c>
      <c r="G3072" s="2" t="s">
        <v>20</v>
      </c>
      <c r="H3072" s="2" t="s">
        <v>85</v>
      </c>
      <c r="I3072" s="2" t="s">
        <v>22</v>
      </c>
      <c r="J3072" s="2" t="s">
        <v>52</v>
      </c>
      <c r="K3072" s="2" t="s">
        <v>83</v>
      </c>
      <c r="L3072" s="2" t="s">
        <v>25</v>
      </c>
      <c r="M3072" s="2" t="s">
        <v>42</v>
      </c>
      <c r="N3072" s="2" t="s">
        <v>88</v>
      </c>
      <c r="O3072" s="2" t="s">
        <v>78</v>
      </c>
    </row>
    <row r="3073" spans="1:15" hidden="1">
      <c r="A3073" s="1" t="s">
        <v>15</v>
      </c>
      <c r="B3073" s="2">
        <v>2012</v>
      </c>
      <c r="C3073" s="2" t="s">
        <v>16</v>
      </c>
      <c r="D3073" s="2" t="s">
        <v>17</v>
      </c>
      <c r="E3073" s="2" t="s">
        <v>18</v>
      </c>
      <c r="F3073" s="2" t="s">
        <v>66</v>
      </c>
      <c r="G3073" s="2" t="s">
        <v>127</v>
      </c>
      <c r="H3073" s="2" t="s">
        <v>101</v>
      </c>
      <c r="I3073" s="2" t="s">
        <v>76</v>
      </c>
      <c r="J3073" s="2" t="s">
        <v>23</v>
      </c>
      <c r="K3073" s="2"/>
      <c r="L3073" s="2"/>
      <c r="M3073" s="2" t="s">
        <v>81</v>
      </c>
      <c r="N3073" s="2" t="s">
        <v>17</v>
      </c>
      <c r="O3073" s="2" t="s">
        <v>88</v>
      </c>
    </row>
    <row r="3074" spans="1:15">
      <c r="A3074" s="1" t="s">
        <v>15</v>
      </c>
      <c r="B3074" s="2">
        <v>2022</v>
      </c>
      <c r="C3074" s="2" t="s">
        <v>16</v>
      </c>
      <c r="D3074" s="2" t="s">
        <v>33</v>
      </c>
      <c r="E3074" s="2" t="s">
        <v>65</v>
      </c>
      <c r="F3074" s="2" t="s">
        <v>50</v>
      </c>
      <c r="G3074" s="2" t="s">
        <v>20</v>
      </c>
      <c r="H3074" s="2" t="s">
        <v>85</v>
      </c>
      <c r="I3074" s="2" t="s">
        <v>22</v>
      </c>
      <c r="J3074" s="2" t="s">
        <v>67</v>
      </c>
      <c r="K3074" s="2" t="s">
        <v>40</v>
      </c>
      <c r="L3074" s="2" t="s">
        <v>41</v>
      </c>
      <c r="M3074" s="2" t="s">
        <v>32</v>
      </c>
      <c r="N3074" s="2" t="s">
        <v>88</v>
      </c>
      <c r="O3074" s="2" t="s">
        <v>43</v>
      </c>
    </row>
    <row r="3075" spans="1:15" hidden="1">
      <c r="A3075" s="1" t="s">
        <v>15</v>
      </c>
      <c r="B3075" s="2">
        <v>2008</v>
      </c>
      <c r="C3075" s="2" t="s">
        <v>16</v>
      </c>
      <c r="D3075" s="2" t="s">
        <v>17</v>
      </c>
      <c r="E3075" s="2" t="s">
        <v>18</v>
      </c>
      <c r="F3075" s="2" t="s">
        <v>72</v>
      </c>
      <c r="G3075" s="2" t="s">
        <v>20</v>
      </c>
      <c r="H3075" s="2" t="s">
        <v>85</v>
      </c>
      <c r="I3075" s="2" t="s">
        <v>22</v>
      </c>
      <c r="J3075" s="2" t="s">
        <v>23</v>
      </c>
      <c r="K3075" s="2" t="s">
        <v>69</v>
      </c>
      <c r="L3075" s="2" t="s">
        <v>25</v>
      </c>
      <c r="M3075" s="2" t="s">
        <v>32</v>
      </c>
      <c r="N3075" s="2" t="s">
        <v>88</v>
      </c>
      <c r="O3075" s="2" t="s">
        <v>88</v>
      </c>
    </row>
    <row r="3076" spans="1:15" hidden="1">
      <c r="A3076" s="1" t="s">
        <v>74</v>
      </c>
      <c r="B3076" s="2">
        <v>2017</v>
      </c>
      <c r="C3076" s="2" t="s">
        <v>16</v>
      </c>
      <c r="D3076" s="2" t="s">
        <v>62</v>
      </c>
      <c r="E3076" s="2" t="s">
        <v>18</v>
      </c>
      <c r="F3076" s="2" t="s">
        <v>66</v>
      </c>
      <c r="G3076" s="2" t="s">
        <v>127</v>
      </c>
      <c r="H3076" s="2" t="s">
        <v>101</v>
      </c>
      <c r="I3076" s="2" t="s">
        <v>76</v>
      </c>
      <c r="J3076" s="2" t="s">
        <v>77</v>
      </c>
      <c r="K3076" s="2"/>
      <c r="L3076" s="2"/>
      <c r="M3076" s="2" t="s">
        <v>88</v>
      </c>
      <c r="N3076" s="2" t="s">
        <v>88</v>
      </c>
      <c r="O3076" s="2" t="s">
        <v>88</v>
      </c>
    </row>
    <row r="3077" spans="1:15">
      <c r="A3077" s="1" t="s">
        <v>15</v>
      </c>
      <c r="B3077" s="2">
        <v>2012</v>
      </c>
      <c r="C3077" s="2" t="s">
        <v>16</v>
      </c>
      <c r="D3077" s="2" t="s">
        <v>33</v>
      </c>
      <c r="E3077" s="2" t="s">
        <v>91</v>
      </c>
      <c r="F3077" s="2" t="s">
        <v>86</v>
      </c>
      <c r="G3077" s="2" t="s">
        <v>20</v>
      </c>
      <c r="H3077" s="2" t="s">
        <v>71</v>
      </c>
      <c r="I3077" s="2" t="s">
        <v>22</v>
      </c>
      <c r="J3077" s="2" t="s">
        <v>52</v>
      </c>
      <c r="K3077" s="2" t="s">
        <v>31</v>
      </c>
      <c r="L3077" s="2" t="s">
        <v>25</v>
      </c>
      <c r="M3077" s="2" t="s">
        <v>44</v>
      </c>
      <c r="N3077" s="2" t="s">
        <v>88</v>
      </c>
      <c r="O3077" s="2" t="s">
        <v>43</v>
      </c>
    </row>
    <row r="3078" spans="1:15">
      <c r="A3078" s="1" t="s">
        <v>63</v>
      </c>
      <c r="B3078" s="2">
        <v>2012</v>
      </c>
      <c r="C3078" s="2" t="s">
        <v>16</v>
      </c>
      <c r="D3078" s="2" t="s">
        <v>33</v>
      </c>
      <c r="E3078" s="2" t="s">
        <v>49</v>
      </c>
      <c r="F3078" s="2" t="s">
        <v>95</v>
      </c>
      <c r="G3078" s="2" t="s">
        <v>20</v>
      </c>
      <c r="H3078" s="2" t="s">
        <v>101</v>
      </c>
      <c r="I3078" s="2" t="s">
        <v>76</v>
      </c>
      <c r="J3078" s="2" t="s">
        <v>52</v>
      </c>
      <c r="K3078" s="2" t="s">
        <v>31</v>
      </c>
      <c r="L3078" s="2" t="s">
        <v>25</v>
      </c>
      <c r="M3078" s="2" t="s">
        <v>32</v>
      </c>
      <c r="N3078" s="2" t="s">
        <v>88</v>
      </c>
      <c r="O3078" s="2" t="s">
        <v>43</v>
      </c>
    </row>
    <row r="3079" spans="1:15" hidden="1">
      <c r="A3079" s="1" t="s">
        <v>15</v>
      </c>
      <c r="B3079" s="2">
        <v>2012</v>
      </c>
      <c r="C3079" s="2" t="s">
        <v>16</v>
      </c>
      <c r="D3079" s="2" t="s">
        <v>33</v>
      </c>
      <c r="E3079" s="2" t="s">
        <v>91</v>
      </c>
      <c r="F3079" s="2" t="s">
        <v>28</v>
      </c>
      <c r="G3079" s="2" t="s">
        <v>20</v>
      </c>
      <c r="H3079" s="2" t="s">
        <v>21</v>
      </c>
      <c r="I3079" s="2" t="s">
        <v>22</v>
      </c>
      <c r="J3079" s="2" t="s">
        <v>52</v>
      </c>
      <c r="K3079" s="2"/>
      <c r="L3079" s="2"/>
      <c r="M3079" s="2" t="s">
        <v>88</v>
      </c>
      <c r="N3079" s="2" t="s">
        <v>88</v>
      </c>
      <c r="O3079" s="2" t="s">
        <v>64</v>
      </c>
    </row>
    <row r="3080" spans="1:15">
      <c r="A3080" s="1" t="s">
        <v>15</v>
      </c>
      <c r="B3080" s="2">
        <v>2023</v>
      </c>
      <c r="C3080" s="2" t="s">
        <v>16</v>
      </c>
      <c r="D3080" s="2" t="s">
        <v>33</v>
      </c>
      <c r="E3080" s="2" t="s">
        <v>65</v>
      </c>
      <c r="F3080" s="2" t="s">
        <v>66</v>
      </c>
      <c r="G3080" s="2" t="s">
        <v>20</v>
      </c>
      <c r="H3080" s="2" t="s">
        <v>29</v>
      </c>
      <c r="I3080" s="2" t="s">
        <v>22</v>
      </c>
      <c r="J3080" s="2" t="s">
        <v>67</v>
      </c>
      <c r="K3080" s="2" t="s">
        <v>25</v>
      </c>
      <c r="L3080" s="2" t="s">
        <v>25</v>
      </c>
      <c r="M3080" s="2" t="s">
        <v>32</v>
      </c>
      <c r="N3080" s="2" t="s">
        <v>33</v>
      </c>
      <c r="O3080" s="2" t="s">
        <v>43</v>
      </c>
    </row>
    <row r="3081" spans="1:15" hidden="1">
      <c r="A3081" s="1" t="s">
        <v>173</v>
      </c>
      <c r="B3081" s="2">
        <v>2014</v>
      </c>
      <c r="C3081" s="2" t="s">
        <v>16</v>
      </c>
      <c r="D3081" s="2" t="s">
        <v>33</v>
      </c>
      <c r="E3081" s="2" t="s">
        <v>103</v>
      </c>
      <c r="F3081" s="2" t="s">
        <v>35</v>
      </c>
      <c r="G3081" s="2" t="s">
        <v>20</v>
      </c>
      <c r="H3081" s="2" t="s">
        <v>51</v>
      </c>
      <c r="I3081" s="2" t="s">
        <v>22</v>
      </c>
      <c r="J3081" s="2" t="s">
        <v>52</v>
      </c>
      <c r="K3081" s="2" t="s">
        <v>25</v>
      </c>
      <c r="L3081" s="2" t="s">
        <v>25</v>
      </c>
      <c r="M3081" s="2" t="s">
        <v>88</v>
      </c>
      <c r="N3081" s="2" t="s">
        <v>44</v>
      </c>
      <c r="O3081" s="2" t="s">
        <v>88</v>
      </c>
    </row>
    <row r="3082" spans="1:15" hidden="1">
      <c r="A3082" s="1" t="s">
        <v>48</v>
      </c>
      <c r="B3082" s="2">
        <v>2015</v>
      </c>
      <c r="C3082" s="2" t="s">
        <v>16</v>
      </c>
      <c r="D3082" s="2" t="s">
        <v>17</v>
      </c>
      <c r="E3082" s="2" t="s">
        <v>27</v>
      </c>
      <c r="F3082" s="2" t="s">
        <v>35</v>
      </c>
      <c r="G3082" s="2" t="s">
        <v>36</v>
      </c>
      <c r="H3082" s="2" t="s">
        <v>60</v>
      </c>
      <c r="I3082" s="2" t="s">
        <v>38</v>
      </c>
      <c r="J3082" s="2" t="s">
        <v>30</v>
      </c>
      <c r="K3082" s="2"/>
      <c r="L3082" s="2"/>
      <c r="M3082" s="2" t="s">
        <v>42</v>
      </c>
      <c r="N3082" s="2" t="s">
        <v>33</v>
      </c>
      <c r="O3082" s="2" t="s">
        <v>88</v>
      </c>
    </row>
    <row r="3083" spans="1:15">
      <c r="A3083" s="1" t="s">
        <v>134</v>
      </c>
      <c r="B3083" s="2">
        <v>2023</v>
      </c>
      <c r="C3083" s="2" t="s">
        <v>16</v>
      </c>
      <c r="D3083" s="2" t="s">
        <v>33</v>
      </c>
      <c r="E3083" s="2" t="s">
        <v>65</v>
      </c>
      <c r="F3083" s="2" t="s">
        <v>50</v>
      </c>
      <c r="G3083" s="2" t="s">
        <v>20</v>
      </c>
      <c r="H3083" s="2" t="s">
        <v>51</v>
      </c>
      <c r="I3083" s="2" t="s">
        <v>22</v>
      </c>
      <c r="J3083" s="2" t="s">
        <v>67</v>
      </c>
      <c r="K3083" s="2" t="s">
        <v>69</v>
      </c>
      <c r="L3083" s="2" t="s">
        <v>25</v>
      </c>
      <c r="M3083" s="2" t="s">
        <v>32</v>
      </c>
      <c r="N3083" s="2" t="s">
        <v>33</v>
      </c>
      <c r="O3083" s="2" t="s">
        <v>43</v>
      </c>
    </row>
    <row r="3084" spans="1:15" hidden="1">
      <c r="A3084" s="1" t="s">
        <v>48</v>
      </c>
      <c r="B3084" s="2">
        <v>2017</v>
      </c>
      <c r="C3084" s="2" t="s">
        <v>16</v>
      </c>
      <c r="D3084" s="2" t="s">
        <v>17</v>
      </c>
      <c r="E3084" s="2" t="s">
        <v>27</v>
      </c>
      <c r="F3084" s="2" t="s">
        <v>35</v>
      </c>
      <c r="G3084" s="2"/>
      <c r="H3084" s="2"/>
      <c r="I3084" s="2" t="s">
        <v>184</v>
      </c>
      <c r="J3084" s="2" t="s">
        <v>30</v>
      </c>
      <c r="K3084" s="2" t="s">
        <v>25</v>
      </c>
      <c r="L3084" s="2" t="s">
        <v>25</v>
      </c>
      <c r="M3084" s="2" t="s">
        <v>42</v>
      </c>
      <c r="N3084" s="2" t="s">
        <v>33</v>
      </c>
      <c r="O3084" s="2" t="s">
        <v>88</v>
      </c>
    </row>
    <row r="3085" spans="1:15" hidden="1">
      <c r="A3085" s="1" t="s">
        <v>15</v>
      </c>
      <c r="B3085" s="2">
        <v>2013</v>
      </c>
      <c r="C3085" s="2" t="s">
        <v>16</v>
      </c>
      <c r="D3085" s="2" t="s">
        <v>17</v>
      </c>
      <c r="E3085" s="2" t="s">
        <v>27</v>
      </c>
      <c r="F3085" s="2" t="s">
        <v>19</v>
      </c>
      <c r="G3085" s="2" t="s">
        <v>45</v>
      </c>
      <c r="H3085" s="2" t="s">
        <v>54</v>
      </c>
      <c r="I3085" s="2" t="s">
        <v>47</v>
      </c>
      <c r="J3085" s="2" t="s">
        <v>30</v>
      </c>
      <c r="K3085" s="2" t="s">
        <v>24</v>
      </c>
      <c r="L3085" s="2" t="s">
        <v>25</v>
      </c>
      <c r="M3085" s="2" t="s">
        <v>88</v>
      </c>
      <c r="N3085" s="2" t="s">
        <v>88</v>
      </c>
      <c r="O3085" s="2" t="s">
        <v>88</v>
      </c>
    </row>
    <row r="3086" spans="1:15">
      <c r="A3086" s="1" t="s">
        <v>15</v>
      </c>
      <c r="B3086" s="2">
        <v>2011</v>
      </c>
      <c r="C3086" s="2" t="s">
        <v>16</v>
      </c>
      <c r="D3086" s="2" t="s">
        <v>62</v>
      </c>
      <c r="E3086" s="2" t="s">
        <v>18</v>
      </c>
      <c r="F3086" s="2" t="s">
        <v>35</v>
      </c>
      <c r="G3086" s="2" t="s">
        <v>20</v>
      </c>
      <c r="H3086" s="2" t="s">
        <v>21</v>
      </c>
      <c r="I3086" s="2" t="s">
        <v>22</v>
      </c>
      <c r="J3086" s="2" t="s">
        <v>23</v>
      </c>
      <c r="K3086" s="2"/>
      <c r="L3086" s="2"/>
      <c r="M3086" s="2" t="s">
        <v>42</v>
      </c>
      <c r="N3086" s="2" t="s">
        <v>88</v>
      </c>
      <c r="O3086" s="2" t="s">
        <v>43</v>
      </c>
    </row>
    <row r="3087" spans="1:15">
      <c r="A3087" s="1" t="s">
        <v>15</v>
      </c>
      <c r="B3087" s="2">
        <v>2014</v>
      </c>
      <c r="C3087" s="2" t="s">
        <v>16</v>
      </c>
      <c r="D3087" s="2" t="s">
        <v>33</v>
      </c>
      <c r="E3087" s="2" t="s">
        <v>34</v>
      </c>
      <c r="F3087" s="2" t="s">
        <v>59</v>
      </c>
      <c r="G3087" s="2" t="s">
        <v>36</v>
      </c>
      <c r="H3087" s="2" t="s">
        <v>60</v>
      </c>
      <c r="I3087" s="2" t="s">
        <v>38</v>
      </c>
      <c r="J3087" s="2" t="s">
        <v>39</v>
      </c>
      <c r="K3087" s="2"/>
      <c r="L3087" s="2"/>
      <c r="M3087" s="2" t="s">
        <v>42</v>
      </c>
      <c r="N3087" s="2" t="s">
        <v>17</v>
      </c>
      <c r="O3087" s="2" t="s">
        <v>43</v>
      </c>
    </row>
    <row r="3088" spans="1:15" hidden="1">
      <c r="A3088" s="1" t="s">
        <v>117</v>
      </c>
      <c r="B3088" s="2">
        <v>2007</v>
      </c>
      <c r="C3088" s="2" t="s">
        <v>16</v>
      </c>
      <c r="D3088" s="2" t="s">
        <v>17</v>
      </c>
      <c r="E3088" s="2" t="s">
        <v>18</v>
      </c>
      <c r="F3088" s="2" t="s">
        <v>19</v>
      </c>
      <c r="G3088" s="2" t="s">
        <v>20</v>
      </c>
      <c r="H3088" s="2" t="s">
        <v>21</v>
      </c>
      <c r="I3088" s="2" t="s">
        <v>22</v>
      </c>
      <c r="J3088" s="2" t="s">
        <v>23</v>
      </c>
      <c r="K3088" s="2" t="s">
        <v>31</v>
      </c>
      <c r="L3088" s="2" t="s">
        <v>25</v>
      </c>
      <c r="M3088" s="2" t="s">
        <v>42</v>
      </c>
      <c r="N3088" s="2" t="s">
        <v>33</v>
      </c>
      <c r="O3088" s="2" t="s">
        <v>88</v>
      </c>
    </row>
    <row r="3089" spans="1:15">
      <c r="A3089" s="1" t="s">
        <v>15</v>
      </c>
      <c r="B3089" s="2">
        <v>2023</v>
      </c>
      <c r="C3089" s="2" t="s">
        <v>16</v>
      </c>
      <c r="D3089" s="2" t="s">
        <v>33</v>
      </c>
      <c r="E3089" s="2" t="s">
        <v>65</v>
      </c>
      <c r="F3089" s="2" t="s">
        <v>66</v>
      </c>
      <c r="G3089" s="2" t="s">
        <v>20</v>
      </c>
      <c r="H3089" s="2" t="s">
        <v>29</v>
      </c>
      <c r="I3089" s="2" t="s">
        <v>22</v>
      </c>
      <c r="J3089" s="2" t="s">
        <v>67</v>
      </c>
      <c r="K3089" s="2" t="s">
        <v>25</v>
      </c>
      <c r="L3089" s="2" t="s">
        <v>25</v>
      </c>
      <c r="M3089" s="2" t="s">
        <v>32</v>
      </c>
      <c r="N3089" s="2" t="s">
        <v>33</v>
      </c>
      <c r="O3089" s="2" t="s">
        <v>43</v>
      </c>
    </row>
    <row r="3090" spans="1:15" hidden="1">
      <c r="A3090" s="1" t="s">
        <v>15</v>
      </c>
      <c r="B3090" s="2">
        <v>2015</v>
      </c>
      <c r="C3090" s="2" t="s">
        <v>16</v>
      </c>
      <c r="D3090" s="2" t="s">
        <v>17</v>
      </c>
      <c r="E3090" s="2" t="s">
        <v>27</v>
      </c>
      <c r="F3090" s="2" t="s">
        <v>19</v>
      </c>
      <c r="G3090" s="2" t="s">
        <v>45</v>
      </c>
      <c r="H3090" s="2" t="s">
        <v>54</v>
      </c>
      <c r="I3090" s="2" t="s">
        <v>47</v>
      </c>
      <c r="J3090" s="2" t="s">
        <v>30</v>
      </c>
      <c r="K3090" s="2" t="s">
        <v>24</v>
      </c>
      <c r="L3090" s="2" t="s">
        <v>25</v>
      </c>
      <c r="M3090" s="2" t="s">
        <v>88</v>
      </c>
      <c r="N3090" s="2" t="s">
        <v>88</v>
      </c>
      <c r="O3090" s="2" t="s">
        <v>88</v>
      </c>
    </row>
    <row r="3091" spans="1:15" hidden="1">
      <c r="A3091" s="1" t="s">
        <v>15</v>
      </c>
      <c r="B3091" s="2">
        <v>2010</v>
      </c>
      <c r="C3091" s="2" t="s">
        <v>16</v>
      </c>
      <c r="D3091" s="2" t="s">
        <v>17</v>
      </c>
      <c r="E3091" s="2" t="s">
        <v>18</v>
      </c>
      <c r="F3091" s="2" t="s">
        <v>19</v>
      </c>
      <c r="G3091" s="2" t="s">
        <v>20</v>
      </c>
      <c r="H3091" s="2" t="s">
        <v>21</v>
      </c>
      <c r="I3091" s="2" t="s">
        <v>22</v>
      </c>
      <c r="J3091" s="2" t="s">
        <v>23</v>
      </c>
      <c r="K3091" s="2" t="s">
        <v>41</v>
      </c>
      <c r="L3091" s="2" t="s">
        <v>41</v>
      </c>
      <c r="M3091" s="2" t="s">
        <v>55</v>
      </c>
      <c r="N3091" s="2" t="s">
        <v>88</v>
      </c>
      <c r="O3091" s="2" t="s">
        <v>88</v>
      </c>
    </row>
    <row r="3092" spans="1:15" hidden="1">
      <c r="A3092" s="1" t="s">
        <v>15</v>
      </c>
      <c r="B3092" s="2">
        <v>2017</v>
      </c>
      <c r="C3092" s="2" t="s">
        <v>16</v>
      </c>
      <c r="D3092" s="2" t="s">
        <v>17</v>
      </c>
      <c r="E3092" s="2" t="s">
        <v>27</v>
      </c>
      <c r="F3092" s="2" t="s">
        <v>50</v>
      </c>
      <c r="G3092" s="2" t="s">
        <v>20</v>
      </c>
      <c r="H3092" s="2" t="s">
        <v>21</v>
      </c>
      <c r="I3092" s="2" t="s">
        <v>22</v>
      </c>
      <c r="J3092" s="2" t="s">
        <v>30</v>
      </c>
      <c r="K3092" s="2" t="s">
        <v>41</v>
      </c>
      <c r="L3092" s="2" t="s">
        <v>41</v>
      </c>
      <c r="M3092" s="2" t="s">
        <v>88</v>
      </c>
      <c r="N3092" s="2" t="s">
        <v>33</v>
      </c>
      <c r="O3092" s="2" t="s">
        <v>88</v>
      </c>
    </row>
    <row r="3093" spans="1:15" hidden="1">
      <c r="A3093" s="1" t="s">
        <v>15</v>
      </c>
      <c r="B3093" s="2">
        <v>2013</v>
      </c>
      <c r="C3093" s="2" t="s">
        <v>16</v>
      </c>
      <c r="D3093" s="2"/>
      <c r="E3093" s="2" t="s">
        <v>65</v>
      </c>
      <c r="F3093" s="2" t="s">
        <v>50</v>
      </c>
      <c r="G3093" s="2"/>
      <c r="H3093" s="2"/>
      <c r="I3093" s="2" t="s">
        <v>184</v>
      </c>
      <c r="J3093" s="2" t="s">
        <v>52</v>
      </c>
      <c r="K3093" s="2" t="s">
        <v>40</v>
      </c>
      <c r="L3093" s="2" t="s">
        <v>41</v>
      </c>
      <c r="M3093" s="2" t="s">
        <v>88</v>
      </c>
      <c r="N3093" s="2" t="s">
        <v>33</v>
      </c>
      <c r="O3093" s="2" t="s">
        <v>88</v>
      </c>
    </row>
    <row r="3094" spans="1:15" hidden="1">
      <c r="A3094" s="1" t="s">
        <v>15</v>
      </c>
      <c r="B3094" s="2">
        <v>2016</v>
      </c>
      <c r="C3094" s="2" t="s">
        <v>16</v>
      </c>
      <c r="D3094" s="2" t="s">
        <v>17</v>
      </c>
      <c r="E3094" s="2" t="s">
        <v>27</v>
      </c>
      <c r="F3094" s="2" t="s">
        <v>35</v>
      </c>
      <c r="G3094" s="2" t="s">
        <v>36</v>
      </c>
      <c r="H3094" s="2" t="s">
        <v>239</v>
      </c>
      <c r="I3094" s="2" t="s">
        <v>38</v>
      </c>
      <c r="J3094" s="2" t="s">
        <v>23</v>
      </c>
      <c r="K3094" s="2" t="s">
        <v>31</v>
      </c>
      <c r="L3094" s="2" t="s">
        <v>25</v>
      </c>
      <c r="M3094" s="2" t="s">
        <v>42</v>
      </c>
      <c r="N3094" s="2" t="s">
        <v>17</v>
      </c>
      <c r="O3094" s="2" t="s">
        <v>88</v>
      </c>
    </row>
    <row r="3095" spans="1:15" hidden="1">
      <c r="A3095" s="1" t="s">
        <v>48</v>
      </c>
      <c r="B3095" s="2">
        <v>2015</v>
      </c>
      <c r="C3095" s="2" t="s">
        <v>16</v>
      </c>
      <c r="D3095" s="2" t="s">
        <v>17</v>
      </c>
      <c r="E3095" s="2" t="s">
        <v>27</v>
      </c>
      <c r="F3095" s="2" t="s">
        <v>35</v>
      </c>
      <c r="G3095" s="2" t="s">
        <v>45</v>
      </c>
      <c r="H3095" s="2" t="s">
        <v>146</v>
      </c>
      <c r="I3095" s="2" t="s">
        <v>47</v>
      </c>
      <c r="J3095" s="2" t="s">
        <v>30</v>
      </c>
      <c r="K3095" s="2"/>
      <c r="L3095" s="2"/>
      <c r="M3095" s="2" t="s">
        <v>42</v>
      </c>
      <c r="N3095" s="2" t="s">
        <v>17</v>
      </c>
      <c r="O3095" s="2" t="s">
        <v>88</v>
      </c>
    </row>
    <row r="3096" spans="1:15">
      <c r="A3096" s="1" t="s">
        <v>15</v>
      </c>
      <c r="B3096" s="2">
        <v>2023</v>
      </c>
      <c r="C3096" s="2" t="s">
        <v>16</v>
      </c>
      <c r="D3096" s="2" t="s">
        <v>33</v>
      </c>
      <c r="E3096" s="2" t="s">
        <v>65</v>
      </c>
      <c r="F3096" s="2" t="s">
        <v>66</v>
      </c>
      <c r="G3096" s="2" t="s">
        <v>20</v>
      </c>
      <c r="H3096" s="2" t="s">
        <v>29</v>
      </c>
      <c r="I3096" s="2" t="s">
        <v>22</v>
      </c>
      <c r="J3096" s="2" t="s">
        <v>67</v>
      </c>
      <c r="K3096" s="2" t="s">
        <v>25</v>
      </c>
      <c r="L3096" s="2" t="s">
        <v>25</v>
      </c>
      <c r="M3096" s="2" t="s">
        <v>32</v>
      </c>
      <c r="N3096" s="2" t="s">
        <v>33</v>
      </c>
      <c r="O3096" s="2" t="s">
        <v>43</v>
      </c>
    </row>
    <row r="3097" spans="1:15" hidden="1">
      <c r="A3097" s="1" t="s">
        <v>15</v>
      </c>
      <c r="B3097" s="2">
        <v>2013</v>
      </c>
      <c r="C3097" s="2" t="s">
        <v>16</v>
      </c>
      <c r="D3097" s="2" t="s">
        <v>33</v>
      </c>
      <c r="E3097" s="2" t="s">
        <v>34</v>
      </c>
      <c r="F3097" s="2" t="s">
        <v>35</v>
      </c>
      <c r="G3097" s="2" t="s">
        <v>45</v>
      </c>
      <c r="H3097" s="2" t="s">
        <v>54</v>
      </c>
      <c r="I3097" s="2" t="s">
        <v>47</v>
      </c>
      <c r="J3097" s="2" t="s">
        <v>39</v>
      </c>
      <c r="K3097" s="2" t="s">
        <v>31</v>
      </c>
      <c r="L3097" s="2" t="s">
        <v>25</v>
      </c>
      <c r="M3097" s="2" t="s">
        <v>88</v>
      </c>
      <c r="N3097" s="2" t="s">
        <v>17</v>
      </c>
      <c r="O3097" s="2" t="s">
        <v>88</v>
      </c>
    </row>
    <row r="3098" spans="1:15" hidden="1">
      <c r="A3098" s="1" t="s">
        <v>74</v>
      </c>
      <c r="B3098" s="2">
        <v>2009</v>
      </c>
      <c r="C3098" s="2" t="s">
        <v>16</v>
      </c>
      <c r="D3098" s="2" t="s">
        <v>44</v>
      </c>
      <c r="E3098" s="2" t="s">
        <v>18</v>
      </c>
      <c r="F3098" s="2" t="s">
        <v>86</v>
      </c>
      <c r="G3098" s="2" t="s">
        <v>36</v>
      </c>
      <c r="H3098" s="2" t="s">
        <v>60</v>
      </c>
      <c r="I3098" s="2" t="s">
        <v>38</v>
      </c>
      <c r="J3098" s="2" t="s">
        <v>23</v>
      </c>
      <c r="K3098" s="2"/>
      <c r="L3098" s="2"/>
      <c r="M3098" s="2" t="s">
        <v>88</v>
      </c>
      <c r="N3098" s="2" t="s">
        <v>88</v>
      </c>
      <c r="O3098" s="2" t="s">
        <v>88</v>
      </c>
    </row>
    <row r="3099" spans="1:15" hidden="1">
      <c r="A3099" s="1" t="s">
        <v>15</v>
      </c>
      <c r="B3099" s="2">
        <v>2023</v>
      </c>
      <c r="C3099" s="2" t="s">
        <v>16</v>
      </c>
      <c r="D3099" s="2" t="s">
        <v>33</v>
      </c>
      <c r="E3099" s="2" t="s">
        <v>65</v>
      </c>
      <c r="F3099" s="2" t="s">
        <v>86</v>
      </c>
      <c r="G3099" s="2" t="s">
        <v>20</v>
      </c>
      <c r="H3099" s="2" t="s">
        <v>21</v>
      </c>
      <c r="I3099" s="2" t="s">
        <v>22</v>
      </c>
      <c r="J3099" s="2" t="s">
        <v>52</v>
      </c>
      <c r="K3099" s="2" t="s">
        <v>31</v>
      </c>
      <c r="L3099" s="2" t="s">
        <v>25</v>
      </c>
      <c r="M3099" s="2" t="s">
        <v>44</v>
      </c>
      <c r="N3099" s="2" t="s">
        <v>88</v>
      </c>
      <c r="O3099" s="2" t="s">
        <v>88</v>
      </c>
    </row>
    <row r="3100" spans="1:15">
      <c r="A3100" s="1" t="s">
        <v>15</v>
      </c>
      <c r="B3100" s="2">
        <v>2023</v>
      </c>
      <c r="C3100" s="2" t="s">
        <v>16</v>
      </c>
      <c r="D3100" s="2" t="s">
        <v>33</v>
      </c>
      <c r="E3100" s="2" t="s">
        <v>65</v>
      </c>
      <c r="F3100" s="2" t="s">
        <v>66</v>
      </c>
      <c r="G3100" s="2" t="s">
        <v>20</v>
      </c>
      <c r="H3100" s="2" t="s">
        <v>29</v>
      </c>
      <c r="I3100" s="2" t="s">
        <v>22</v>
      </c>
      <c r="J3100" s="2" t="s">
        <v>67</v>
      </c>
      <c r="K3100" s="2" t="s">
        <v>25</v>
      </c>
      <c r="L3100" s="2" t="s">
        <v>25</v>
      </c>
      <c r="M3100" s="2" t="s">
        <v>32</v>
      </c>
      <c r="N3100" s="2" t="s">
        <v>33</v>
      </c>
      <c r="O3100" s="2" t="s">
        <v>43</v>
      </c>
    </row>
    <row r="3101" spans="1:15">
      <c r="A3101" s="1" t="s">
        <v>15</v>
      </c>
      <c r="B3101" s="2">
        <v>2023</v>
      </c>
      <c r="C3101" s="2" t="s">
        <v>16</v>
      </c>
      <c r="D3101" s="2" t="s">
        <v>33</v>
      </c>
      <c r="E3101" s="2" t="s">
        <v>65</v>
      </c>
      <c r="F3101" s="2" t="s">
        <v>66</v>
      </c>
      <c r="G3101" s="2" t="s">
        <v>20</v>
      </c>
      <c r="H3101" s="2" t="s">
        <v>29</v>
      </c>
      <c r="I3101" s="2" t="s">
        <v>22</v>
      </c>
      <c r="J3101" s="2" t="s">
        <v>67</v>
      </c>
      <c r="K3101" s="2" t="s">
        <v>25</v>
      </c>
      <c r="L3101" s="2" t="s">
        <v>25</v>
      </c>
      <c r="M3101" s="2" t="s">
        <v>32</v>
      </c>
      <c r="N3101" s="2" t="s">
        <v>33</v>
      </c>
      <c r="O3101" s="2" t="s">
        <v>43</v>
      </c>
    </row>
    <row r="3102" spans="1:15" hidden="1">
      <c r="A3102" s="1" t="s">
        <v>107</v>
      </c>
      <c r="B3102" s="2">
        <v>2019</v>
      </c>
      <c r="C3102" s="2" t="s">
        <v>16</v>
      </c>
      <c r="D3102" s="2" t="s">
        <v>44</v>
      </c>
      <c r="E3102" s="2" t="s">
        <v>27</v>
      </c>
      <c r="F3102" s="2" t="s">
        <v>50</v>
      </c>
      <c r="G3102" s="2" t="s">
        <v>20</v>
      </c>
      <c r="H3102" s="2" t="s">
        <v>155</v>
      </c>
      <c r="I3102" s="2" t="s">
        <v>22</v>
      </c>
      <c r="J3102" s="2" t="s">
        <v>30</v>
      </c>
      <c r="K3102" s="2" t="s">
        <v>24</v>
      </c>
      <c r="L3102" s="2" t="s">
        <v>25</v>
      </c>
      <c r="M3102" s="2" t="s">
        <v>88</v>
      </c>
      <c r="N3102" s="2" t="s">
        <v>33</v>
      </c>
      <c r="O3102" s="2" t="s">
        <v>88</v>
      </c>
    </row>
    <row r="3103" spans="1:15" hidden="1">
      <c r="A3103" s="1" t="s">
        <v>15</v>
      </c>
      <c r="B3103" s="2">
        <v>2016</v>
      </c>
      <c r="C3103" s="2" t="s">
        <v>16</v>
      </c>
      <c r="D3103" s="2" t="s">
        <v>33</v>
      </c>
      <c r="E3103" s="2" t="s">
        <v>49</v>
      </c>
      <c r="F3103" s="2" t="s">
        <v>50</v>
      </c>
      <c r="G3103" s="2" t="s">
        <v>20</v>
      </c>
      <c r="H3103" s="2" t="s">
        <v>51</v>
      </c>
      <c r="I3103" s="2" t="s">
        <v>22</v>
      </c>
      <c r="J3103" s="2" t="s">
        <v>52</v>
      </c>
      <c r="K3103" s="2" t="s">
        <v>41</v>
      </c>
      <c r="L3103" s="2" t="s">
        <v>41</v>
      </c>
      <c r="M3103" s="2" t="s">
        <v>32</v>
      </c>
      <c r="N3103" s="2" t="s">
        <v>33</v>
      </c>
      <c r="O3103" s="2" t="s">
        <v>64</v>
      </c>
    </row>
    <row r="3104" spans="1:15" hidden="1">
      <c r="A3104" s="1" t="s">
        <v>63</v>
      </c>
      <c r="B3104" s="2">
        <v>2015</v>
      </c>
      <c r="C3104" s="2" t="s">
        <v>16</v>
      </c>
      <c r="D3104" s="2" t="s">
        <v>17</v>
      </c>
      <c r="E3104" s="2" t="s">
        <v>27</v>
      </c>
      <c r="F3104" s="2" t="s">
        <v>59</v>
      </c>
      <c r="G3104" s="2" t="s">
        <v>45</v>
      </c>
      <c r="H3104" s="2" t="s">
        <v>54</v>
      </c>
      <c r="I3104" s="2" t="s">
        <v>47</v>
      </c>
      <c r="J3104" s="2" t="s">
        <v>30</v>
      </c>
      <c r="K3104" s="2"/>
      <c r="L3104" s="2"/>
      <c r="M3104" s="2" t="s">
        <v>42</v>
      </c>
      <c r="N3104" s="2" t="s">
        <v>33</v>
      </c>
      <c r="O3104" s="2" t="s">
        <v>88</v>
      </c>
    </row>
    <row r="3105" spans="1:15" hidden="1">
      <c r="A3105" s="1" t="s">
        <v>15</v>
      </c>
      <c r="B3105" s="2">
        <v>2016</v>
      </c>
      <c r="C3105" s="2" t="s">
        <v>16</v>
      </c>
      <c r="D3105" s="2" t="s">
        <v>33</v>
      </c>
      <c r="E3105" s="2" t="s">
        <v>49</v>
      </c>
      <c r="F3105" s="2" t="s">
        <v>50</v>
      </c>
      <c r="G3105" s="2" t="s">
        <v>20</v>
      </c>
      <c r="H3105" s="2" t="s">
        <v>51</v>
      </c>
      <c r="I3105" s="2" t="s">
        <v>22</v>
      </c>
      <c r="J3105" s="2" t="s">
        <v>52</v>
      </c>
      <c r="K3105" s="2" t="s">
        <v>41</v>
      </c>
      <c r="L3105" s="2" t="s">
        <v>41</v>
      </c>
      <c r="M3105" s="2" t="s">
        <v>88</v>
      </c>
      <c r="N3105" s="2" t="s">
        <v>88</v>
      </c>
      <c r="O3105" s="2" t="s">
        <v>88</v>
      </c>
    </row>
    <row r="3106" spans="1:15">
      <c r="A3106" s="1" t="s">
        <v>15</v>
      </c>
      <c r="B3106" s="2">
        <v>2013</v>
      </c>
      <c r="C3106" s="2" t="s">
        <v>16</v>
      </c>
      <c r="D3106" s="2" t="s">
        <v>33</v>
      </c>
      <c r="E3106" s="2" t="s">
        <v>34</v>
      </c>
      <c r="F3106" s="2" t="s">
        <v>35</v>
      </c>
      <c r="G3106" s="2" t="s">
        <v>36</v>
      </c>
      <c r="H3106" s="2" t="s">
        <v>37</v>
      </c>
      <c r="I3106" s="2" t="s">
        <v>38</v>
      </c>
      <c r="J3106" s="2" t="s">
        <v>39</v>
      </c>
      <c r="K3106" s="2" t="s">
        <v>84</v>
      </c>
      <c r="L3106" s="2" t="s">
        <v>41</v>
      </c>
      <c r="M3106" s="2" t="s">
        <v>88</v>
      </c>
      <c r="N3106" s="2" t="s">
        <v>88</v>
      </c>
      <c r="O3106" s="2" t="s">
        <v>43</v>
      </c>
    </row>
    <row r="3107" spans="1:15">
      <c r="A3107" s="1" t="s">
        <v>15</v>
      </c>
      <c r="B3107" s="2">
        <v>2023</v>
      </c>
      <c r="C3107" s="2" t="s">
        <v>16</v>
      </c>
      <c r="D3107" s="2" t="s">
        <v>33</v>
      </c>
      <c r="E3107" s="2" t="s">
        <v>65</v>
      </c>
      <c r="F3107" s="2" t="s">
        <v>50</v>
      </c>
      <c r="G3107" s="2" t="s">
        <v>20</v>
      </c>
      <c r="H3107" s="2" t="s">
        <v>29</v>
      </c>
      <c r="I3107" s="2" t="s">
        <v>22</v>
      </c>
      <c r="J3107" s="2" t="s">
        <v>67</v>
      </c>
      <c r="K3107" s="2" t="s">
        <v>25</v>
      </c>
      <c r="L3107" s="2" t="s">
        <v>25</v>
      </c>
      <c r="M3107" s="2" t="s">
        <v>32</v>
      </c>
      <c r="N3107" s="2" t="s">
        <v>33</v>
      </c>
      <c r="O3107" s="2" t="s">
        <v>43</v>
      </c>
    </row>
    <row r="3108" spans="1:15" hidden="1">
      <c r="A3108" s="1" t="s">
        <v>164</v>
      </c>
      <c r="B3108" s="2">
        <v>2013</v>
      </c>
      <c r="C3108" s="2" t="s">
        <v>16</v>
      </c>
      <c r="D3108" s="2" t="s">
        <v>33</v>
      </c>
      <c r="E3108" s="2" t="s">
        <v>79</v>
      </c>
      <c r="F3108" s="2" t="s">
        <v>19</v>
      </c>
      <c r="G3108" s="2" t="s">
        <v>20</v>
      </c>
      <c r="H3108" s="2" t="s">
        <v>101</v>
      </c>
      <c r="I3108" s="2" t="s">
        <v>76</v>
      </c>
      <c r="J3108" s="2" t="s">
        <v>67</v>
      </c>
      <c r="K3108" s="2"/>
      <c r="L3108" s="2"/>
      <c r="M3108" s="2" t="s">
        <v>88</v>
      </c>
      <c r="N3108" s="2" t="s">
        <v>33</v>
      </c>
      <c r="O3108" s="2" t="s">
        <v>78</v>
      </c>
    </row>
    <row r="3109" spans="1:15">
      <c r="A3109" s="1" t="s">
        <v>121</v>
      </c>
      <c r="B3109" s="2">
        <v>2018</v>
      </c>
      <c r="C3109" s="2" t="s">
        <v>16</v>
      </c>
      <c r="D3109" s="2" t="s">
        <v>33</v>
      </c>
      <c r="E3109" s="2" t="s">
        <v>65</v>
      </c>
      <c r="F3109" s="2" t="s">
        <v>82</v>
      </c>
      <c r="G3109" s="2" t="s">
        <v>20</v>
      </c>
      <c r="H3109" s="2" t="s">
        <v>21</v>
      </c>
      <c r="I3109" s="2" t="s">
        <v>22</v>
      </c>
      <c r="J3109" s="2" t="s">
        <v>52</v>
      </c>
      <c r="K3109" s="2" t="s">
        <v>84</v>
      </c>
      <c r="L3109" s="2" t="s">
        <v>41</v>
      </c>
      <c r="M3109" s="2" t="s">
        <v>32</v>
      </c>
      <c r="N3109" s="2" t="s">
        <v>33</v>
      </c>
      <c r="O3109" s="2" t="s">
        <v>43</v>
      </c>
    </row>
    <row r="3110" spans="1:15" hidden="1">
      <c r="A3110" s="1" t="s">
        <v>63</v>
      </c>
      <c r="B3110" s="2">
        <v>2013</v>
      </c>
      <c r="C3110" s="2" t="s">
        <v>16</v>
      </c>
      <c r="D3110" s="2" t="s">
        <v>17</v>
      </c>
      <c r="E3110" s="2" t="s">
        <v>18</v>
      </c>
      <c r="F3110" s="2" t="s">
        <v>59</v>
      </c>
      <c r="G3110" s="2" t="s">
        <v>20</v>
      </c>
      <c r="H3110" s="2" t="s">
        <v>51</v>
      </c>
      <c r="I3110" s="2" t="s">
        <v>22</v>
      </c>
      <c r="J3110" s="2" t="s">
        <v>23</v>
      </c>
      <c r="K3110" s="2" t="s">
        <v>41</v>
      </c>
      <c r="L3110" s="2" t="s">
        <v>41</v>
      </c>
      <c r="M3110" s="2" t="s">
        <v>88</v>
      </c>
      <c r="N3110" s="2" t="s">
        <v>17</v>
      </c>
      <c r="O3110" s="2" t="s">
        <v>88</v>
      </c>
    </row>
    <row r="3111" spans="1:15" hidden="1">
      <c r="A3111" s="1" t="s">
        <v>117</v>
      </c>
      <c r="B3111" s="2">
        <v>2013</v>
      </c>
      <c r="C3111" s="2" t="s">
        <v>16</v>
      </c>
      <c r="D3111" s="2" t="s">
        <v>17</v>
      </c>
      <c r="E3111" s="2" t="s">
        <v>27</v>
      </c>
      <c r="F3111" s="2" t="s">
        <v>72</v>
      </c>
      <c r="G3111" s="2" t="s">
        <v>45</v>
      </c>
      <c r="H3111" s="2" t="s">
        <v>54</v>
      </c>
      <c r="I3111" s="2" t="s">
        <v>47</v>
      </c>
      <c r="J3111" s="2" t="s">
        <v>30</v>
      </c>
      <c r="K3111" s="2" t="s">
        <v>40</v>
      </c>
      <c r="L3111" s="2" t="s">
        <v>41</v>
      </c>
      <c r="M3111" s="2" t="s">
        <v>32</v>
      </c>
      <c r="N3111" s="2" t="s">
        <v>33</v>
      </c>
      <c r="O3111" s="2" t="s">
        <v>88</v>
      </c>
    </row>
    <row r="3112" spans="1:15" hidden="1">
      <c r="A3112" s="1" t="s">
        <v>257</v>
      </c>
      <c r="B3112" s="2">
        <v>2012</v>
      </c>
      <c r="C3112" s="2" t="s">
        <v>16</v>
      </c>
      <c r="D3112" s="2" t="s">
        <v>33</v>
      </c>
      <c r="E3112" s="2" t="s">
        <v>79</v>
      </c>
      <c r="F3112" s="2" t="s">
        <v>19</v>
      </c>
      <c r="G3112" s="2" t="s">
        <v>20</v>
      </c>
      <c r="H3112" s="2" t="s">
        <v>130</v>
      </c>
      <c r="I3112" s="2" t="s">
        <v>131</v>
      </c>
      <c r="J3112" s="2" t="s">
        <v>67</v>
      </c>
      <c r="K3112" s="2"/>
      <c r="L3112" s="2"/>
      <c r="M3112" s="2" t="s">
        <v>88</v>
      </c>
      <c r="N3112" s="2" t="s">
        <v>33</v>
      </c>
      <c r="O3112" s="2" t="s">
        <v>78</v>
      </c>
    </row>
    <row r="3113" spans="1:15" hidden="1">
      <c r="A3113" s="1" t="s">
        <v>15</v>
      </c>
      <c r="B3113" s="2">
        <v>2013</v>
      </c>
      <c r="C3113" s="2" t="s">
        <v>16</v>
      </c>
      <c r="D3113" s="2" t="s">
        <v>33</v>
      </c>
      <c r="E3113" s="2" t="s">
        <v>49</v>
      </c>
      <c r="F3113" s="2" t="s">
        <v>50</v>
      </c>
      <c r="G3113" s="2" t="s">
        <v>20</v>
      </c>
      <c r="H3113" s="2" t="s">
        <v>51</v>
      </c>
      <c r="I3113" s="2" t="s">
        <v>22</v>
      </c>
      <c r="J3113" s="2" t="s">
        <v>52</v>
      </c>
      <c r="K3113" s="2" t="s">
        <v>84</v>
      </c>
      <c r="L3113" s="2" t="s">
        <v>41</v>
      </c>
      <c r="M3113" s="2" t="s">
        <v>32</v>
      </c>
      <c r="N3113" s="2" t="s">
        <v>17</v>
      </c>
      <c r="O3113" s="2" t="s">
        <v>88</v>
      </c>
    </row>
    <row r="3114" spans="1:15" hidden="1">
      <c r="A3114" s="1" t="s">
        <v>15</v>
      </c>
      <c r="B3114" s="2">
        <v>2011</v>
      </c>
      <c r="C3114" s="2" t="s">
        <v>16</v>
      </c>
      <c r="D3114" s="2" t="s">
        <v>17</v>
      </c>
      <c r="E3114" s="2" t="s">
        <v>27</v>
      </c>
      <c r="F3114" s="2" t="s">
        <v>19</v>
      </c>
      <c r="G3114" s="2" t="s">
        <v>45</v>
      </c>
      <c r="H3114" s="2" t="s">
        <v>54</v>
      </c>
      <c r="I3114" s="2" t="s">
        <v>47</v>
      </c>
      <c r="J3114" s="2" t="s">
        <v>30</v>
      </c>
      <c r="K3114" s="2" t="s">
        <v>24</v>
      </c>
      <c r="L3114" s="2" t="s">
        <v>25</v>
      </c>
      <c r="M3114" s="2" t="s">
        <v>88</v>
      </c>
      <c r="N3114" s="2" t="s">
        <v>88</v>
      </c>
      <c r="O3114" s="2" t="s">
        <v>88</v>
      </c>
    </row>
    <row r="3115" spans="1:15">
      <c r="A3115" s="1" t="s">
        <v>15</v>
      </c>
      <c r="B3115" s="2">
        <v>2023</v>
      </c>
      <c r="C3115" s="2" t="s">
        <v>16</v>
      </c>
      <c r="D3115" s="2" t="s">
        <v>33</v>
      </c>
      <c r="E3115" s="2" t="s">
        <v>65</v>
      </c>
      <c r="F3115" s="2" t="s">
        <v>66</v>
      </c>
      <c r="G3115" s="2" t="s">
        <v>20</v>
      </c>
      <c r="H3115" s="2" t="s">
        <v>29</v>
      </c>
      <c r="I3115" s="2" t="s">
        <v>22</v>
      </c>
      <c r="J3115" s="2" t="s">
        <v>67</v>
      </c>
      <c r="K3115" s="2" t="s">
        <v>25</v>
      </c>
      <c r="L3115" s="2" t="s">
        <v>25</v>
      </c>
      <c r="M3115" s="2" t="s">
        <v>32</v>
      </c>
      <c r="N3115" s="2" t="s">
        <v>33</v>
      </c>
      <c r="O3115" s="2" t="s">
        <v>43</v>
      </c>
    </row>
    <row r="3116" spans="1:15">
      <c r="A3116" s="1" t="s">
        <v>15</v>
      </c>
      <c r="B3116" s="2">
        <v>2015</v>
      </c>
      <c r="C3116" s="2" t="s">
        <v>16</v>
      </c>
      <c r="D3116" s="2" t="s">
        <v>33</v>
      </c>
      <c r="E3116" s="2" t="s">
        <v>91</v>
      </c>
      <c r="F3116" s="2" t="s">
        <v>72</v>
      </c>
      <c r="G3116" s="2" t="s">
        <v>92</v>
      </c>
      <c r="H3116" s="2" t="s">
        <v>133</v>
      </c>
      <c r="I3116" s="2" t="s">
        <v>94</v>
      </c>
      <c r="J3116" s="2" t="s">
        <v>39</v>
      </c>
      <c r="K3116" s="2" t="s">
        <v>41</v>
      </c>
      <c r="L3116" s="2" t="s">
        <v>41</v>
      </c>
      <c r="M3116" s="2" t="s">
        <v>32</v>
      </c>
      <c r="N3116" s="2" t="s">
        <v>17</v>
      </c>
      <c r="O3116" s="2" t="s">
        <v>43</v>
      </c>
    </row>
    <row r="3117" spans="1:15" hidden="1">
      <c r="A3117" s="1" t="s">
        <v>15</v>
      </c>
      <c r="B3117" s="2">
        <v>2016</v>
      </c>
      <c r="C3117" s="2" t="s">
        <v>16</v>
      </c>
      <c r="D3117" s="2" t="s">
        <v>62</v>
      </c>
      <c r="E3117" s="2" t="s">
        <v>27</v>
      </c>
      <c r="F3117" s="2" t="s">
        <v>35</v>
      </c>
      <c r="G3117" s="2" t="s">
        <v>20</v>
      </c>
      <c r="H3117" s="2" t="s">
        <v>51</v>
      </c>
      <c r="I3117" s="2" t="s">
        <v>22</v>
      </c>
      <c r="J3117" s="2" t="s">
        <v>30</v>
      </c>
      <c r="K3117" s="2" t="s">
        <v>69</v>
      </c>
      <c r="L3117" s="2" t="s">
        <v>25</v>
      </c>
      <c r="M3117" s="2" t="s">
        <v>42</v>
      </c>
      <c r="N3117" s="2" t="s">
        <v>33</v>
      </c>
      <c r="O3117" s="2" t="s">
        <v>88</v>
      </c>
    </row>
    <row r="3118" spans="1:15" hidden="1">
      <c r="A3118" s="1" t="s">
        <v>15</v>
      </c>
      <c r="B3118" s="2">
        <v>2016</v>
      </c>
      <c r="C3118" s="2" t="s">
        <v>16</v>
      </c>
      <c r="D3118" s="2" t="s">
        <v>33</v>
      </c>
      <c r="E3118" s="2" t="s">
        <v>49</v>
      </c>
      <c r="F3118" s="2" t="s">
        <v>28</v>
      </c>
      <c r="G3118" s="2" t="s">
        <v>20</v>
      </c>
      <c r="H3118" s="2" t="s">
        <v>51</v>
      </c>
      <c r="I3118" s="2" t="s">
        <v>22</v>
      </c>
      <c r="J3118" s="2" t="s">
        <v>52</v>
      </c>
      <c r="K3118" s="2" t="s">
        <v>31</v>
      </c>
      <c r="L3118" s="2" t="s">
        <v>25</v>
      </c>
      <c r="M3118" s="2" t="s">
        <v>32</v>
      </c>
      <c r="N3118" s="2" t="s">
        <v>88</v>
      </c>
      <c r="O3118" s="2" t="s">
        <v>88</v>
      </c>
    </row>
    <row r="3119" spans="1:15" hidden="1">
      <c r="A3119" s="1" t="s">
        <v>15</v>
      </c>
      <c r="B3119" s="2">
        <v>2011</v>
      </c>
      <c r="C3119" s="2" t="s">
        <v>16</v>
      </c>
      <c r="D3119" s="2" t="s">
        <v>33</v>
      </c>
      <c r="E3119" s="2" t="s">
        <v>65</v>
      </c>
      <c r="F3119" s="2" t="s">
        <v>28</v>
      </c>
      <c r="G3119" s="2" t="s">
        <v>36</v>
      </c>
      <c r="H3119" s="2" t="s">
        <v>37</v>
      </c>
      <c r="I3119" s="2" t="s">
        <v>38</v>
      </c>
      <c r="J3119" s="2" t="s">
        <v>67</v>
      </c>
      <c r="K3119" s="2" t="s">
        <v>40</v>
      </c>
      <c r="L3119" s="2" t="s">
        <v>41</v>
      </c>
      <c r="M3119" s="2" t="s">
        <v>44</v>
      </c>
      <c r="N3119" s="2" t="s">
        <v>17</v>
      </c>
      <c r="O3119" s="2" t="s">
        <v>88</v>
      </c>
    </row>
    <row r="3120" spans="1:15" hidden="1">
      <c r="A3120" s="1" t="s">
        <v>15</v>
      </c>
      <c r="B3120" s="2">
        <v>2018</v>
      </c>
      <c r="C3120" s="2" t="s">
        <v>16</v>
      </c>
      <c r="D3120" s="2" t="s">
        <v>33</v>
      </c>
      <c r="E3120" s="2" t="s">
        <v>65</v>
      </c>
      <c r="F3120" s="2" t="s">
        <v>50</v>
      </c>
      <c r="G3120" s="2" t="s">
        <v>20</v>
      </c>
      <c r="H3120" s="2" t="s">
        <v>85</v>
      </c>
      <c r="I3120" s="2" t="s">
        <v>22</v>
      </c>
      <c r="J3120" s="2" t="s">
        <v>52</v>
      </c>
      <c r="K3120" s="2" t="s">
        <v>84</v>
      </c>
      <c r="L3120" s="2" t="s">
        <v>41</v>
      </c>
      <c r="M3120" s="2" t="s">
        <v>55</v>
      </c>
      <c r="N3120" s="2" t="s">
        <v>33</v>
      </c>
      <c r="O3120" s="2" t="s">
        <v>98</v>
      </c>
    </row>
    <row r="3121" spans="1:15" hidden="1">
      <c r="A3121" s="1" t="s">
        <v>15</v>
      </c>
      <c r="B3121" s="2">
        <v>2018</v>
      </c>
      <c r="C3121" s="2" t="s">
        <v>16</v>
      </c>
      <c r="D3121" s="2" t="s">
        <v>33</v>
      </c>
      <c r="E3121" s="2" t="s">
        <v>49</v>
      </c>
      <c r="F3121" s="2" t="s">
        <v>72</v>
      </c>
      <c r="G3121" s="2" t="s">
        <v>20</v>
      </c>
      <c r="H3121" s="2" t="s">
        <v>51</v>
      </c>
      <c r="I3121" s="2" t="s">
        <v>22</v>
      </c>
      <c r="J3121" s="2" t="s">
        <v>52</v>
      </c>
      <c r="K3121" s="2" t="s">
        <v>83</v>
      </c>
      <c r="L3121" s="2" t="s">
        <v>25</v>
      </c>
      <c r="M3121" s="2" t="s">
        <v>88</v>
      </c>
      <c r="N3121" s="2" t="s">
        <v>33</v>
      </c>
      <c r="O3121" s="2" t="s">
        <v>64</v>
      </c>
    </row>
    <row r="3122" spans="1:15" hidden="1">
      <c r="A3122" s="1" t="s">
        <v>15</v>
      </c>
      <c r="B3122" s="2">
        <v>2012</v>
      </c>
      <c r="C3122" s="2" t="s">
        <v>16</v>
      </c>
      <c r="D3122" s="2" t="s">
        <v>17</v>
      </c>
      <c r="E3122" s="2" t="s">
        <v>18</v>
      </c>
      <c r="F3122" s="2" t="s">
        <v>35</v>
      </c>
      <c r="G3122" s="2" t="s">
        <v>20</v>
      </c>
      <c r="H3122" s="2" t="s">
        <v>21</v>
      </c>
      <c r="I3122" s="2" t="s">
        <v>22</v>
      </c>
      <c r="J3122" s="2" t="s">
        <v>23</v>
      </c>
      <c r="K3122" s="2" t="s">
        <v>70</v>
      </c>
      <c r="L3122" s="2" t="s">
        <v>25</v>
      </c>
      <c r="M3122" s="2" t="s">
        <v>42</v>
      </c>
      <c r="N3122" s="2" t="s">
        <v>17</v>
      </c>
      <c r="O3122" s="2" t="s">
        <v>88</v>
      </c>
    </row>
    <row r="3123" spans="1:15">
      <c r="A3123" s="1" t="s">
        <v>118</v>
      </c>
      <c r="B3123" s="2">
        <v>2013</v>
      </c>
      <c r="C3123" s="2" t="s">
        <v>16</v>
      </c>
      <c r="D3123" s="2" t="s">
        <v>33</v>
      </c>
      <c r="E3123" s="2" t="s">
        <v>34</v>
      </c>
      <c r="F3123" s="2" t="s">
        <v>35</v>
      </c>
      <c r="G3123" s="2" t="s">
        <v>45</v>
      </c>
      <c r="H3123" s="2" t="s">
        <v>54</v>
      </c>
      <c r="I3123" s="2" t="s">
        <v>47</v>
      </c>
      <c r="J3123" s="2" t="s">
        <v>39</v>
      </c>
      <c r="K3123" s="2" t="s">
        <v>84</v>
      </c>
      <c r="L3123" s="2" t="s">
        <v>41</v>
      </c>
      <c r="M3123" s="2" t="s">
        <v>42</v>
      </c>
      <c r="N3123" s="2" t="s">
        <v>88</v>
      </c>
      <c r="O3123" s="2" t="s">
        <v>43</v>
      </c>
    </row>
    <row r="3124" spans="1:15" hidden="1">
      <c r="A3124" s="1" t="s">
        <v>15</v>
      </c>
      <c r="B3124" s="2">
        <v>2012</v>
      </c>
      <c r="C3124" s="2" t="s">
        <v>16</v>
      </c>
      <c r="D3124" s="2" t="s">
        <v>62</v>
      </c>
      <c r="E3124" s="2" t="s">
        <v>79</v>
      </c>
      <c r="F3124" s="2" t="s">
        <v>35</v>
      </c>
      <c r="G3124" s="2" t="s">
        <v>20</v>
      </c>
      <c r="H3124" s="2" t="s">
        <v>101</v>
      </c>
      <c r="I3124" s="2" t="s">
        <v>76</v>
      </c>
      <c r="J3124" s="2" t="s">
        <v>77</v>
      </c>
      <c r="K3124" s="2" t="s">
        <v>61</v>
      </c>
      <c r="L3124" s="2" t="s">
        <v>41</v>
      </c>
      <c r="M3124" s="2" t="s">
        <v>42</v>
      </c>
      <c r="N3124" s="2" t="s">
        <v>33</v>
      </c>
      <c r="O3124" s="2" t="s">
        <v>88</v>
      </c>
    </row>
    <row r="3125" spans="1:15" hidden="1">
      <c r="A3125" s="1" t="s">
        <v>15</v>
      </c>
      <c r="B3125" s="2">
        <v>2010</v>
      </c>
      <c r="C3125" s="2" t="s">
        <v>16</v>
      </c>
      <c r="D3125" s="2" t="s">
        <v>17</v>
      </c>
      <c r="E3125" s="2" t="s">
        <v>27</v>
      </c>
      <c r="F3125" s="2" t="s">
        <v>72</v>
      </c>
      <c r="G3125" s="2" t="s">
        <v>20</v>
      </c>
      <c r="H3125" s="2" t="s">
        <v>85</v>
      </c>
      <c r="I3125" s="2" t="s">
        <v>22</v>
      </c>
      <c r="J3125" s="2" t="s">
        <v>30</v>
      </c>
      <c r="K3125" s="2" t="s">
        <v>83</v>
      </c>
      <c r="L3125" s="2" t="s">
        <v>25</v>
      </c>
      <c r="M3125" s="2" t="s">
        <v>88</v>
      </c>
      <c r="N3125" s="2" t="s">
        <v>88</v>
      </c>
      <c r="O3125" s="2" t="s">
        <v>88</v>
      </c>
    </row>
    <row r="3126" spans="1:15">
      <c r="A3126" s="1" t="s">
        <v>15</v>
      </c>
      <c r="B3126" s="2">
        <v>2017</v>
      </c>
      <c r="C3126" s="2" t="s">
        <v>16</v>
      </c>
      <c r="D3126" s="2" t="s">
        <v>33</v>
      </c>
      <c r="E3126" s="2" t="s">
        <v>65</v>
      </c>
      <c r="F3126" s="2" t="s">
        <v>35</v>
      </c>
      <c r="G3126" s="2" t="s">
        <v>20</v>
      </c>
      <c r="H3126" s="2" t="s">
        <v>21</v>
      </c>
      <c r="I3126" s="2" t="s">
        <v>22</v>
      </c>
      <c r="J3126" s="2" t="s">
        <v>67</v>
      </c>
      <c r="K3126" s="2" t="s">
        <v>84</v>
      </c>
      <c r="L3126" s="2" t="s">
        <v>41</v>
      </c>
      <c r="M3126" s="2" t="s">
        <v>88</v>
      </c>
      <c r="N3126" s="2" t="s">
        <v>33</v>
      </c>
      <c r="O3126" s="2" t="s">
        <v>43</v>
      </c>
    </row>
    <row r="3127" spans="1:15" hidden="1">
      <c r="A3127" s="1" t="s">
        <v>15</v>
      </c>
      <c r="B3127" s="2">
        <v>2016</v>
      </c>
      <c r="C3127" s="2" t="s">
        <v>16</v>
      </c>
      <c r="D3127" s="2" t="s">
        <v>33</v>
      </c>
      <c r="E3127" s="2" t="s">
        <v>91</v>
      </c>
      <c r="F3127" s="2" t="s">
        <v>35</v>
      </c>
      <c r="G3127" s="2" t="s">
        <v>20</v>
      </c>
      <c r="H3127" s="2" t="s">
        <v>21</v>
      </c>
      <c r="I3127" s="2" t="s">
        <v>22</v>
      </c>
      <c r="J3127" s="2" t="s">
        <v>52</v>
      </c>
      <c r="K3127" s="2" t="s">
        <v>84</v>
      </c>
      <c r="L3127" s="2" t="s">
        <v>41</v>
      </c>
      <c r="M3127" s="2" t="s">
        <v>42</v>
      </c>
      <c r="N3127" s="2" t="s">
        <v>17</v>
      </c>
      <c r="O3127" s="2" t="s">
        <v>88</v>
      </c>
    </row>
    <row r="3128" spans="1:15" hidden="1">
      <c r="A3128" s="1" t="s">
        <v>48</v>
      </c>
      <c r="B3128" s="2">
        <v>2012</v>
      </c>
      <c r="C3128" s="2" t="s">
        <v>16</v>
      </c>
      <c r="D3128" s="2" t="s">
        <v>17</v>
      </c>
      <c r="E3128" s="2" t="s">
        <v>18</v>
      </c>
      <c r="F3128" s="2" t="s">
        <v>35</v>
      </c>
      <c r="G3128" s="2" t="s">
        <v>20</v>
      </c>
      <c r="H3128" s="2" t="s">
        <v>21</v>
      </c>
      <c r="I3128" s="2" t="s">
        <v>22</v>
      </c>
      <c r="J3128" s="2" t="s">
        <v>23</v>
      </c>
      <c r="K3128" s="2" t="s">
        <v>84</v>
      </c>
      <c r="L3128" s="2" t="s">
        <v>41</v>
      </c>
      <c r="M3128" s="2" t="s">
        <v>42</v>
      </c>
      <c r="N3128" s="2" t="s">
        <v>33</v>
      </c>
      <c r="O3128" s="2" t="s">
        <v>88</v>
      </c>
    </row>
    <row r="3129" spans="1:15" hidden="1">
      <c r="A3129" s="1" t="s">
        <v>63</v>
      </c>
      <c r="B3129" s="2">
        <v>2017</v>
      </c>
      <c r="C3129" s="2" t="s">
        <v>16</v>
      </c>
      <c r="D3129" s="2" t="s">
        <v>33</v>
      </c>
      <c r="E3129" s="2" t="s">
        <v>49</v>
      </c>
      <c r="F3129" s="2" t="s">
        <v>19</v>
      </c>
      <c r="G3129" s="2" t="s">
        <v>20</v>
      </c>
      <c r="H3129" s="2" t="s">
        <v>51</v>
      </c>
      <c r="I3129" s="2" t="s">
        <v>22</v>
      </c>
      <c r="J3129" s="2" t="s">
        <v>52</v>
      </c>
      <c r="K3129" s="2" t="s">
        <v>40</v>
      </c>
      <c r="L3129" s="2" t="s">
        <v>41</v>
      </c>
      <c r="M3129" s="2" t="s">
        <v>88</v>
      </c>
      <c r="N3129" s="2" t="s">
        <v>33</v>
      </c>
      <c r="O3129" s="2" t="s">
        <v>64</v>
      </c>
    </row>
    <row r="3130" spans="1:15">
      <c r="A3130" s="1" t="s">
        <v>15</v>
      </c>
      <c r="B3130" s="2">
        <v>2019</v>
      </c>
      <c r="C3130" s="2" t="s">
        <v>16</v>
      </c>
      <c r="D3130" s="2" t="s">
        <v>33</v>
      </c>
      <c r="E3130" s="2" t="s">
        <v>65</v>
      </c>
      <c r="F3130" s="2" t="s">
        <v>59</v>
      </c>
      <c r="G3130" s="2" t="s">
        <v>20</v>
      </c>
      <c r="H3130" s="2" t="s">
        <v>85</v>
      </c>
      <c r="I3130" s="2" t="s">
        <v>22</v>
      </c>
      <c r="J3130" s="2" t="s">
        <v>67</v>
      </c>
      <c r="K3130" s="2" t="s">
        <v>84</v>
      </c>
      <c r="L3130" s="2" t="s">
        <v>41</v>
      </c>
      <c r="M3130" s="2" t="s">
        <v>88</v>
      </c>
      <c r="N3130" s="2" t="s">
        <v>33</v>
      </c>
      <c r="O3130" s="2" t="s">
        <v>43</v>
      </c>
    </row>
    <row r="3131" spans="1:15" hidden="1">
      <c r="A3131" s="1" t="s">
        <v>15</v>
      </c>
      <c r="B3131" s="2">
        <v>2010</v>
      </c>
      <c r="C3131" s="2" t="s">
        <v>16</v>
      </c>
      <c r="D3131" s="2" t="s">
        <v>33</v>
      </c>
      <c r="E3131" s="2" t="s">
        <v>34</v>
      </c>
      <c r="F3131" s="2" t="s">
        <v>35</v>
      </c>
      <c r="G3131" s="2" t="s">
        <v>36</v>
      </c>
      <c r="H3131" s="2" t="s">
        <v>37</v>
      </c>
      <c r="I3131" s="2" t="s">
        <v>38</v>
      </c>
      <c r="J3131" s="2" t="s">
        <v>39</v>
      </c>
      <c r="K3131" s="2" t="s">
        <v>69</v>
      </c>
      <c r="L3131" s="2" t="s">
        <v>25</v>
      </c>
      <c r="M3131" s="2" t="s">
        <v>88</v>
      </c>
      <c r="N3131" s="2" t="s">
        <v>88</v>
      </c>
      <c r="O3131" s="2" t="s">
        <v>88</v>
      </c>
    </row>
    <row r="3132" spans="1:15" hidden="1">
      <c r="A3132" s="1" t="s">
        <v>196</v>
      </c>
      <c r="B3132" s="2">
        <v>2016</v>
      </c>
      <c r="C3132" s="2" t="s">
        <v>16</v>
      </c>
      <c r="D3132" s="2" t="s">
        <v>33</v>
      </c>
      <c r="E3132" s="2" t="s">
        <v>49</v>
      </c>
      <c r="F3132" s="2" t="s">
        <v>19</v>
      </c>
      <c r="G3132" s="2" t="s">
        <v>20</v>
      </c>
      <c r="H3132" s="2" t="s">
        <v>51</v>
      </c>
      <c r="I3132" s="2" t="s">
        <v>22</v>
      </c>
      <c r="J3132" s="2" t="s">
        <v>52</v>
      </c>
      <c r="K3132" s="2" t="s">
        <v>25</v>
      </c>
      <c r="L3132" s="2" t="s">
        <v>25</v>
      </c>
      <c r="M3132" s="2" t="s">
        <v>42</v>
      </c>
      <c r="N3132" s="2" t="s">
        <v>33</v>
      </c>
      <c r="O3132" s="2" t="s">
        <v>64</v>
      </c>
    </row>
    <row r="3133" spans="1:15" hidden="1">
      <c r="A3133" s="1" t="s">
        <v>48</v>
      </c>
      <c r="B3133" s="2">
        <v>2012</v>
      </c>
      <c r="C3133" s="2" t="s">
        <v>16</v>
      </c>
      <c r="D3133" s="2" t="s">
        <v>33</v>
      </c>
      <c r="E3133" s="2" t="s">
        <v>49</v>
      </c>
      <c r="F3133" s="2" t="s">
        <v>59</v>
      </c>
      <c r="G3133" s="2" t="s">
        <v>20</v>
      </c>
      <c r="H3133" s="2" t="s">
        <v>51</v>
      </c>
      <c r="I3133" s="2" t="s">
        <v>22</v>
      </c>
      <c r="J3133" s="2" t="s">
        <v>52</v>
      </c>
      <c r="K3133" s="2"/>
      <c r="L3133" s="2"/>
      <c r="M3133" s="2" t="s">
        <v>32</v>
      </c>
      <c r="N3133" s="2" t="s">
        <v>33</v>
      </c>
      <c r="O3133" s="2" t="s">
        <v>58</v>
      </c>
    </row>
    <row r="3134" spans="1:15">
      <c r="A3134" s="1" t="s">
        <v>15</v>
      </c>
      <c r="B3134" s="2">
        <v>2014</v>
      </c>
      <c r="C3134" s="2" t="s">
        <v>16</v>
      </c>
      <c r="D3134" s="2" t="s">
        <v>33</v>
      </c>
      <c r="E3134" s="2" t="s">
        <v>34</v>
      </c>
      <c r="F3134" s="2" t="s">
        <v>66</v>
      </c>
      <c r="G3134" s="2" t="s">
        <v>36</v>
      </c>
      <c r="H3134" s="2" t="s">
        <v>37</v>
      </c>
      <c r="I3134" s="2" t="s">
        <v>38</v>
      </c>
      <c r="J3134" s="2" t="s">
        <v>39</v>
      </c>
      <c r="K3134" s="2" t="s">
        <v>69</v>
      </c>
      <c r="L3134" s="2" t="s">
        <v>25</v>
      </c>
      <c r="M3134" s="2" t="s">
        <v>42</v>
      </c>
      <c r="N3134" s="2" t="s">
        <v>17</v>
      </c>
      <c r="O3134" s="2" t="s">
        <v>43</v>
      </c>
    </row>
    <row r="3135" spans="1:15" hidden="1">
      <c r="A3135" s="1" t="s">
        <v>15</v>
      </c>
      <c r="B3135" s="2">
        <v>2011</v>
      </c>
      <c r="C3135" s="2" t="s">
        <v>16</v>
      </c>
      <c r="D3135" s="2" t="s">
        <v>17</v>
      </c>
      <c r="E3135" s="2" t="s">
        <v>27</v>
      </c>
      <c r="F3135" s="2" t="s">
        <v>19</v>
      </c>
      <c r="G3135" s="2" t="s">
        <v>45</v>
      </c>
      <c r="H3135" s="2" t="s">
        <v>54</v>
      </c>
      <c r="I3135" s="2" t="s">
        <v>47</v>
      </c>
      <c r="J3135" s="2" t="s">
        <v>30</v>
      </c>
      <c r="K3135" s="2" t="s">
        <v>24</v>
      </c>
      <c r="L3135" s="2" t="s">
        <v>25</v>
      </c>
      <c r="M3135" s="2" t="s">
        <v>88</v>
      </c>
      <c r="N3135" s="2" t="s">
        <v>88</v>
      </c>
      <c r="O3135" s="2" t="s">
        <v>88</v>
      </c>
    </row>
    <row r="3136" spans="1:15" hidden="1">
      <c r="A3136" s="1" t="s">
        <v>15</v>
      </c>
      <c r="B3136" s="2">
        <v>2015</v>
      </c>
      <c r="C3136" s="2" t="s">
        <v>16</v>
      </c>
      <c r="D3136" s="2" t="s">
        <v>33</v>
      </c>
      <c r="E3136" s="2" t="s">
        <v>65</v>
      </c>
      <c r="F3136" s="2" t="s">
        <v>57</v>
      </c>
      <c r="G3136" s="2" t="s">
        <v>20</v>
      </c>
      <c r="H3136" s="2" t="s">
        <v>21</v>
      </c>
      <c r="I3136" s="2" t="s">
        <v>22</v>
      </c>
      <c r="J3136" s="2" t="s">
        <v>67</v>
      </c>
      <c r="K3136" s="2" t="s">
        <v>25</v>
      </c>
      <c r="L3136" s="2" t="s">
        <v>25</v>
      </c>
      <c r="M3136" s="2" t="s">
        <v>32</v>
      </c>
      <c r="N3136" s="2" t="s">
        <v>17</v>
      </c>
      <c r="O3136" s="2" t="s">
        <v>88</v>
      </c>
    </row>
    <row r="3137" spans="1:15" hidden="1">
      <c r="A3137" s="1" t="s">
        <v>15</v>
      </c>
      <c r="B3137" s="2">
        <v>2012</v>
      </c>
      <c r="C3137" s="2" t="s">
        <v>16</v>
      </c>
      <c r="D3137" s="2" t="s">
        <v>17</v>
      </c>
      <c r="E3137" s="2" t="s">
        <v>18</v>
      </c>
      <c r="F3137" s="2" t="s">
        <v>35</v>
      </c>
      <c r="G3137" s="2"/>
      <c r="H3137" s="2"/>
      <c r="I3137" s="2" t="s">
        <v>184</v>
      </c>
      <c r="J3137" s="2" t="s">
        <v>23</v>
      </c>
      <c r="K3137" s="2" t="s">
        <v>40</v>
      </c>
      <c r="L3137" s="2" t="s">
        <v>41</v>
      </c>
      <c r="M3137" s="2" t="s">
        <v>42</v>
      </c>
      <c r="N3137" s="2" t="s">
        <v>88</v>
      </c>
      <c r="O3137" s="2" t="s">
        <v>88</v>
      </c>
    </row>
    <row r="3138" spans="1:15" hidden="1">
      <c r="A3138" s="1" t="s">
        <v>15</v>
      </c>
      <c r="B3138" s="2">
        <v>2020</v>
      </c>
      <c r="C3138" s="2" t="s">
        <v>16</v>
      </c>
      <c r="D3138" s="2" t="s">
        <v>33</v>
      </c>
      <c r="E3138" s="2" t="s">
        <v>49</v>
      </c>
      <c r="F3138" s="2" t="s">
        <v>35</v>
      </c>
      <c r="G3138" s="2" t="s">
        <v>20</v>
      </c>
      <c r="H3138" s="2" t="s">
        <v>21</v>
      </c>
      <c r="I3138" s="2" t="s">
        <v>22</v>
      </c>
      <c r="J3138" s="2" t="s">
        <v>52</v>
      </c>
      <c r="K3138" s="2"/>
      <c r="L3138" s="2"/>
      <c r="M3138" s="2" t="s">
        <v>42</v>
      </c>
      <c r="N3138" s="2" t="s">
        <v>33</v>
      </c>
      <c r="O3138" s="2" t="s">
        <v>88</v>
      </c>
    </row>
    <row r="3139" spans="1:15" hidden="1">
      <c r="A3139" s="1" t="s">
        <v>15</v>
      </c>
      <c r="B3139" s="2">
        <v>2014</v>
      </c>
      <c r="C3139" s="2" t="s">
        <v>16</v>
      </c>
      <c r="D3139" s="2" t="s">
        <v>17</v>
      </c>
      <c r="E3139" s="2" t="s">
        <v>18</v>
      </c>
      <c r="F3139" s="2" t="s">
        <v>35</v>
      </c>
      <c r="G3139" s="2" t="s">
        <v>20</v>
      </c>
      <c r="H3139" s="2" t="s">
        <v>51</v>
      </c>
      <c r="I3139" s="2" t="s">
        <v>22</v>
      </c>
      <c r="J3139" s="2" t="s">
        <v>23</v>
      </c>
      <c r="K3139" s="2" t="s">
        <v>41</v>
      </c>
      <c r="L3139" s="2" t="s">
        <v>41</v>
      </c>
      <c r="M3139" s="2" t="s">
        <v>42</v>
      </c>
      <c r="N3139" s="2" t="s">
        <v>88</v>
      </c>
      <c r="O3139" s="2" t="s">
        <v>88</v>
      </c>
    </row>
    <row r="3140" spans="1:15" hidden="1">
      <c r="A3140" s="1" t="s">
        <v>15</v>
      </c>
      <c r="B3140" s="2">
        <v>2010</v>
      </c>
      <c r="C3140" s="2" t="s">
        <v>16</v>
      </c>
      <c r="D3140" s="2" t="s">
        <v>17</v>
      </c>
      <c r="E3140" s="2" t="s">
        <v>18</v>
      </c>
      <c r="F3140" s="2" t="s">
        <v>19</v>
      </c>
      <c r="G3140" s="2" t="s">
        <v>20</v>
      </c>
      <c r="H3140" s="2" t="s">
        <v>85</v>
      </c>
      <c r="I3140" s="2" t="s">
        <v>22</v>
      </c>
      <c r="J3140" s="2" t="s">
        <v>23</v>
      </c>
      <c r="K3140" s="2"/>
      <c r="L3140" s="2"/>
      <c r="M3140" s="2" t="s">
        <v>32</v>
      </c>
      <c r="N3140" s="2" t="s">
        <v>88</v>
      </c>
      <c r="O3140" s="2" t="s">
        <v>88</v>
      </c>
    </row>
    <row r="3141" spans="1:15" hidden="1">
      <c r="A3141" s="1" t="s">
        <v>15</v>
      </c>
      <c r="B3141" s="2">
        <v>2010</v>
      </c>
      <c r="C3141" s="2" t="s">
        <v>16</v>
      </c>
      <c r="D3141" s="2" t="s">
        <v>17</v>
      </c>
      <c r="E3141" s="2" t="s">
        <v>27</v>
      </c>
      <c r="F3141" s="2" t="s">
        <v>19</v>
      </c>
      <c r="G3141" s="2" t="s">
        <v>20</v>
      </c>
      <c r="H3141" s="2" t="s">
        <v>21</v>
      </c>
      <c r="I3141" s="2" t="s">
        <v>22</v>
      </c>
      <c r="J3141" s="2" t="s">
        <v>30</v>
      </c>
      <c r="K3141" s="2" t="s">
        <v>24</v>
      </c>
      <c r="L3141" s="2" t="s">
        <v>25</v>
      </c>
      <c r="M3141" s="2" t="s">
        <v>88</v>
      </c>
      <c r="N3141" s="2" t="s">
        <v>88</v>
      </c>
      <c r="O3141" s="2" t="s">
        <v>88</v>
      </c>
    </row>
    <row r="3142" spans="1:15">
      <c r="A3142" s="1" t="s">
        <v>15</v>
      </c>
      <c r="B3142" s="2">
        <v>2022</v>
      </c>
      <c r="C3142" s="2" t="s">
        <v>16</v>
      </c>
      <c r="D3142" s="2" t="s">
        <v>33</v>
      </c>
      <c r="E3142" s="2" t="s">
        <v>65</v>
      </c>
      <c r="F3142" s="2" t="s">
        <v>96</v>
      </c>
      <c r="G3142" s="2" t="s">
        <v>20</v>
      </c>
      <c r="H3142" s="2" t="s">
        <v>51</v>
      </c>
      <c r="I3142" s="2" t="s">
        <v>22</v>
      </c>
      <c r="J3142" s="2" t="s">
        <v>67</v>
      </c>
      <c r="K3142" s="2" t="s">
        <v>40</v>
      </c>
      <c r="L3142" s="2" t="s">
        <v>41</v>
      </c>
      <c r="M3142" s="2" t="s">
        <v>32</v>
      </c>
      <c r="N3142" s="2" t="s">
        <v>33</v>
      </c>
      <c r="O3142" s="2" t="s">
        <v>43</v>
      </c>
    </row>
    <row r="3143" spans="1:15" hidden="1">
      <c r="A3143" s="1" t="s">
        <v>15</v>
      </c>
      <c r="B3143" s="2">
        <v>2008</v>
      </c>
      <c r="C3143" s="2" t="s">
        <v>16</v>
      </c>
      <c r="D3143" s="2" t="s">
        <v>17</v>
      </c>
      <c r="E3143" s="2" t="s">
        <v>27</v>
      </c>
      <c r="F3143" s="2" t="s">
        <v>72</v>
      </c>
      <c r="G3143" s="2" t="s">
        <v>20</v>
      </c>
      <c r="H3143" s="2" t="s">
        <v>51</v>
      </c>
      <c r="I3143" s="2" t="s">
        <v>22</v>
      </c>
      <c r="J3143" s="2" t="s">
        <v>30</v>
      </c>
      <c r="K3143" s="2" t="s">
        <v>31</v>
      </c>
      <c r="L3143" s="2" t="s">
        <v>25</v>
      </c>
      <c r="M3143" s="2" t="s">
        <v>42</v>
      </c>
      <c r="N3143" s="2" t="s">
        <v>88</v>
      </c>
      <c r="O3143" s="2" t="s">
        <v>88</v>
      </c>
    </row>
    <row r="3144" spans="1:15" hidden="1">
      <c r="A3144" s="1" t="s">
        <v>15</v>
      </c>
      <c r="B3144" s="2">
        <v>2014</v>
      </c>
      <c r="C3144" s="2" t="s">
        <v>16</v>
      </c>
      <c r="D3144" s="2" t="s">
        <v>33</v>
      </c>
      <c r="E3144" s="2" t="s">
        <v>34</v>
      </c>
      <c r="F3144" s="2" t="s">
        <v>72</v>
      </c>
      <c r="G3144" s="2" t="s">
        <v>36</v>
      </c>
      <c r="H3144" s="2" t="s">
        <v>37</v>
      </c>
      <c r="I3144" s="2" t="s">
        <v>38</v>
      </c>
      <c r="J3144" s="2" t="s">
        <v>39</v>
      </c>
      <c r="K3144" s="2" t="s">
        <v>41</v>
      </c>
      <c r="L3144" s="2" t="s">
        <v>41</v>
      </c>
      <c r="M3144" s="2" t="s">
        <v>42</v>
      </c>
      <c r="N3144" s="2" t="s">
        <v>17</v>
      </c>
      <c r="O3144" s="2" t="s">
        <v>88</v>
      </c>
    </row>
    <row r="3145" spans="1:15">
      <c r="A3145" s="1" t="s">
        <v>48</v>
      </c>
      <c r="B3145" s="2">
        <v>2022</v>
      </c>
      <c r="C3145" s="2" t="s">
        <v>16</v>
      </c>
      <c r="D3145" s="2" t="s">
        <v>33</v>
      </c>
      <c r="E3145" s="2" t="s">
        <v>65</v>
      </c>
      <c r="F3145" s="2" t="s">
        <v>66</v>
      </c>
      <c r="G3145" s="2" t="s">
        <v>20</v>
      </c>
      <c r="H3145" s="2" t="s">
        <v>85</v>
      </c>
      <c r="I3145" s="2" t="s">
        <v>22</v>
      </c>
      <c r="J3145" s="2" t="s">
        <v>67</v>
      </c>
      <c r="K3145" s="2" t="s">
        <v>40</v>
      </c>
      <c r="L3145" s="2" t="s">
        <v>41</v>
      </c>
      <c r="M3145" s="2" t="s">
        <v>81</v>
      </c>
      <c r="N3145" s="2" t="s">
        <v>33</v>
      </c>
      <c r="O3145" s="2" t="s">
        <v>43</v>
      </c>
    </row>
    <row r="3146" spans="1:15" hidden="1">
      <c r="A3146" s="1" t="s">
        <v>123</v>
      </c>
      <c r="B3146" s="2">
        <v>2014</v>
      </c>
      <c r="C3146" s="2" t="s">
        <v>16</v>
      </c>
      <c r="D3146" s="2" t="s">
        <v>33</v>
      </c>
      <c r="E3146" s="2" t="s">
        <v>49</v>
      </c>
      <c r="F3146" s="2" t="s">
        <v>19</v>
      </c>
      <c r="G3146" s="2" t="s">
        <v>20</v>
      </c>
      <c r="H3146" s="2" t="s">
        <v>51</v>
      </c>
      <c r="I3146" s="2" t="s">
        <v>22</v>
      </c>
      <c r="J3146" s="2" t="s">
        <v>52</v>
      </c>
      <c r="K3146" s="2"/>
      <c r="L3146" s="2"/>
      <c r="M3146" s="2" t="s">
        <v>88</v>
      </c>
      <c r="N3146" s="2" t="s">
        <v>33</v>
      </c>
      <c r="O3146" s="2" t="s">
        <v>58</v>
      </c>
    </row>
    <row r="3147" spans="1:15" hidden="1">
      <c r="A3147" s="1" t="s">
        <v>15</v>
      </c>
      <c r="B3147" s="2">
        <v>2013</v>
      </c>
      <c r="C3147" s="2" t="s">
        <v>16</v>
      </c>
      <c r="D3147" s="2" t="s">
        <v>17</v>
      </c>
      <c r="E3147" s="2" t="s">
        <v>27</v>
      </c>
      <c r="F3147" s="2" t="s">
        <v>66</v>
      </c>
      <c r="G3147" s="2" t="s">
        <v>20</v>
      </c>
      <c r="H3147" s="2" t="s">
        <v>71</v>
      </c>
      <c r="I3147" s="2" t="s">
        <v>22</v>
      </c>
      <c r="J3147" s="2" t="s">
        <v>30</v>
      </c>
      <c r="K3147" s="2" t="s">
        <v>84</v>
      </c>
      <c r="L3147" s="2" t="s">
        <v>41</v>
      </c>
      <c r="M3147" s="2" t="s">
        <v>88</v>
      </c>
      <c r="N3147" s="2" t="s">
        <v>88</v>
      </c>
      <c r="O3147" s="2" t="s">
        <v>88</v>
      </c>
    </row>
    <row r="3148" spans="1:15" hidden="1">
      <c r="A3148" s="1" t="s">
        <v>194</v>
      </c>
      <c r="B3148" s="2">
        <v>2016</v>
      </c>
      <c r="C3148" s="2" t="s">
        <v>16</v>
      </c>
      <c r="D3148" s="2" t="s">
        <v>17</v>
      </c>
      <c r="E3148" s="2" t="s">
        <v>27</v>
      </c>
      <c r="F3148" s="2" t="s">
        <v>72</v>
      </c>
      <c r="G3148" s="2" t="s">
        <v>20</v>
      </c>
      <c r="H3148" s="2" t="s">
        <v>21</v>
      </c>
      <c r="I3148" s="2" t="s">
        <v>22</v>
      </c>
      <c r="J3148" s="2" t="s">
        <v>30</v>
      </c>
      <c r="K3148" s="2" t="s">
        <v>41</v>
      </c>
      <c r="L3148" s="2" t="s">
        <v>41</v>
      </c>
      <c r="M3148" s="2" t="s">
        <v>32</v>
      </c>
      <c r="N3148" s="2" t="s">
        <v>33</v>
      </c>
      <c r="O3148" s="2" t="s">
        <v>88</v>
      </c>
    </row>
    <row r="3149" spans="1:15">
      <c r="A3149" s="1" t="s">
        <v>180</v>
      </c>
      <c r="B3149" s="2">
        <v>2021</v>
      </c>
      <c r="C3149" s="2" t="s">
        <v>16</v>
      </c>
      <c r="D3149" s="2" t="s">
        <v>33</v>
      </c>
      <c r="E3149" s="2" t="s">
        <v>65</v>
      </c>
      <c r="F3149" s="2" t="s">
        <v>95</v>
      </c>
      <c r="G3149" s="2" t="s">
        <v>20</v>
      </c>
      <c r="H3149" s="2" t="s">
        <v>85</v>
      </c>
      <c r="I3149" s="2" t="s">
        <v>22</v>
      </c>
      <c r="J3149" s="2" t="s">
        <v>52</v>
      </c>
      <c r="K3149" s="2" t="s">
        <v>40</v>
      </c>
      <c r="L3149" s="2" t="s">
        <v>41</v>
      </c>
      <c r="M3149" s="2" t="s">
        <v>32</v>
      </c>
      <c r="N3149" s="2" t="s">
        <v>33</v>
      </c>
      <c r="O3149" s="2" t="s">
        <v>43</v>
      </c>
    </row>
    <row r="3150" spans="1:15">
      <c r="A3150" s="1" t="s">
        <v>15</v>
      </c>
      <c r="B3150" s="2">
        <v>2023</v>
      </c>
      <c r="C3150" s="2" t="s">
        <v>16</v>
      </c>
      <c r="D3150" s="2" t="s">
        <v>33</v>
      </c>
      <c r="E3150" s="2" t="s">
        <v>65</v>
      </c>
      <c r="F3150" s="2" t="s">
        <v>66</v>
      </c>
      <c r="G3150" s="2" t="s">
        <v>20</v>
      </c>
      <c r="H3150" s="2" t="s">
        <v>29</v>
      </c>
      <c r="I3150" s="2" t="s">
        <v>22</v>
      </c>
      <c r="J3150" s="2" t="s">
        <v>67</v>
      </c>
      <c r="K3150" s="2" t="s">
        <v>25</v>
      </c>
      <c r="L3150" s="2" t="s">
        <v>25</v>
      </c>
      <c r="M3150" s="2" t="s">
        <v>32</v>
      </c>
      <c r="N3150" s="2" t="s">
        <v>33</v>
      </c>
      <c r="O3150" s="2" t="s">
        <v>43</v>
      </c>
    </row>
    <row r="3151" spans="1:15" hidden="1">
      <c r="A3151" s="1" t="s">
        <v>48</v>
      </c>
      <c r="B3151" s="2">
        <v>2012</v>
      </c>
      <c r="C3151" s="2" t="s">
        <v>16</v>
      </c>
      <c r="D3151" s="2" t="s">
        <v>33</v>
      </c>
      <c r="E3151" s="2" t="s">
        <v>49</v>
      </c>
      <c r="F3151" s="2" t="s">
        <v>28</v>
      </c>
      <c r="G3151" s="2" t="s">
        <v>20</v>
      </c>
      <c r="H3151" s="2" t="s">
        <v>21</v>
      </c>
      <c r="I3151" s="2" t="s">
        <v>22</v>
      </c>
      <c r="J3151" s="2" t="s">
        <v>52</v>
      </c>
      <c r="K3151" s="2" t="s">
        <v>84</v>
      </c>
      <c r="L3151" s="2" t="s">
        <v>41</v>
      </c>
      <c r="M3151" s="2" t="s">
        <v>32</v>
      </c>
      <c r="N3151" s="2" t="s">
        <v>33</v>
      </c>
      <c r="O3151" s="2" t="s">
        <v>64</v>
      </c>
    </row>
    <row r="3152" spans="1:15" hidden="1">
      <c r="A3152" s="1" t="s">
        <v>15</v>
      </c>
      <c r="B3152" s="2">
        <v>2013</v>
      </c>
      <c r="C3152" s="2" t="s">
        <v>16</v>
      </c>
      <c r="D3152" s="2" t="s">
        <v>33</v>
      </c>
      <c r="E3152" s="2" t="s">
        <v>65</v>
      </c>
      <c r="F3152" s="2" t="s">
        <v>35</v>
      </c>
      <c r="G3152" s="2" t="s">
        <v>36</v>
      </c>
      <c r="H3152" s="2" t="s">
        <v>60</v>
      </c>
      <c r="I3152" s="2" t="s">
        <v>38</v>
      </c>
      <c r="J3152" s="2" t="s">
        <v>52</v>
      </c>
      <c r="K3152" s="2" t="s">
        <v>40</v>
      </c>
      <c r="L3152" s="2" t="s">
        <v>41</v>
      </c>
      <c r="M3152" s="2" t="s">
        <v>88</v>
      </c>
      <c r="N3152" s="2" t="s">
        <v>88</v>
      </c>
      <c r="O3152" s="2" t="s">
        <v>88</v>
      </c>
    </row>
    <row r="3153" spans="1:15" hidden="1">
      <c r="A3153" s="1" t="s">
        <v>15</v>
      </c>
      <c r="B3153" s="2">
        <v>2011</v>
      </c>
      <c r="C3153" s="2" t="s">
        <v>16</v>
      </c>
      <c r="D3153" s="2" t="s">
        <v>17</v>
      </c>
      <c r="E3153" s="2" t="s">
        <v>18</v>
      </c>
      <c r="F3153" s="2" t="s">
        <v>95</v>
      </c>
      <c r="G3153" s="2" t="s">
        <v>20</v>
      </c>
      <c r="H3153" s="2" t="s">
        <v>21</v>
      </c>
      <c r="I3153" s="2" t="s">
        <v>22</v>
      </c>
      <c r="J3153" s="2" t="s">
        <v>23</v>
      </c>
      <c r="K3153" s="2"/>
      <c r="L3153" s="2"/>
      <c r="M3153" s="2" t="s">
        <v>44</v>
      </c>
      <c r="N3153" s="2" t="s">
        <v>88</v>
      </c>
      <c r="O3153" s="2" t="s">
        <v>88</v>
      </c>
    </row>
    <row r="3154" spans="1:15" hidden="1">
      <c r="A3154" s="1" t="s">
        <v>15</v>
      </c>
      <c r="B3154" s="2">
        <v>2007</v>
      </c>
      <c r="C3154" s="2" t="s">
        <v>16</v>
      </c>
      <c r="D3154" s="2" t="s">
        <v>17</v>
      </c>
      <c r="E3154" s="2" t="s">
        <v>27</v>
      </c>
      <c r="F3154" s="2" t="s">
        <v>19</v>
      </c>
      <c r="G3154" s="2" t="s">
        <v>20</v>
      </c>
      <c r="H3154" s="2" t="s">
        <v>51</v>
      </c>
      <c r="I3154" s="2" t="s">
        <v>22</v>
      </c>
      <c r="J3154" s="2" t="s">
        <v>30</v>
      </c>
      <c r="K3154" s="2" t="s">
        <v>40</v>
      </c>
      <c r="L3154" s="2" t="s">
        <v>41</v>
      </c>
      <c r="M3154" s="2" t="s">
        <v>32</v>
      </c>
      <c r="N3154" s="2" t="s">
        <v>17</v>
      </c>
      <c r="O3154" s="2" t="s">
        <v>88</v>
      </c>
    </row>
    <row r="3155" spans="1:15" hidden="1">
      <c r="A3155" s="1" t="s">
        <v>116</v>
      </c>
      <c r="B3155" s="2">
        <v>2015</v>
      </c>
      <c r="C3155" s="2" t="s">
        <v>16</v>
      </c>
      <c r="D3155" s="2" t="s">
        <v>17</v>
      </c>
      <c r="E3155" s="2" t="s">
        <v>27</v>
      </c>
      <c r="F3155" s="2" t="s">
        <v>35</v>
      </c>
      <c r="G3155" s="2" t="s">
        <v>20</v>
      </c>
      <c r="H3155" s="2" t="s">
        <v>51</v>
      </c>
      <c r="I3155" s="2" t="s">
        <v>22</v>
      </c>
      <c r="J3155" s="2" t="s">
        <v>30</v>
      </c>
      <c r="K3155" s="2"/>
      <c r="L3155" s="2"/>
      <c r="M3155" s="2" t="s">
        <v>42</v>
      </c>
      <c r="N3155" s="2" t="s">
        <v>33</v>
      </c>
      <c r="O3155" s="2" t="s">
        <v>88</v>
      </c>
    </row>
    <row r="3156" spans="1:15" hidden="1">
      <c r="A3156" s="1" t="s">
        <v>74</v>
      </c>
      <c r="B3156" s="2">
        <v>2018</v>
      </c>
      <c r="C3156" s="2" t="s">
        <v>16</v>
      </c>
      <c r="D3156" s="2" t="s">
        <v>17</v>
      </c>
      <c r="E3156" s="2" t="s">
        <v>27</v>
      </c>
      <c r="F3156" s="2" t="s">
        <v>19</v>
      </c>
      <c r="G3156" s="2" t="s">
        <v>20</v>
      </c>
      <c r="H3156" s="2" t="s">
        <v>51</v>
      </c>
      <c r="I3156" s="2" t="s">
        <v>22</v>
      </c>
      <c r="J3156" s="2" t="s">
        <v>30</v>
      </c>
      <c r="K3156" s="2"/>
      <c r="L3156" s="2"/>
      <c r="M3156" s="2" t="s">
        <v>42</v>
      </c>
      <c r="N3156" s="2" t="s">
        <v>33</v>
      </c>
      <c r="O3156" s="2" t="s">
        <v>88</v>
      </c>
    </row>
    <row r="3157" spans="1:15">
      <c r="A3157" s="1" t="s">
        <v>15</v>
      </c>
      <c r="B3157" s="2">
        <v>2013</v>
      </c>
      <c r="C3157" s="2" t="s">
        <v>16</v>
      </c>
      <c r="D3157" s="2" t="s">
        <v>33</v>
      </c>
      <c r="E3157" s="2" t="s">
        <v>65</v>
      </c>
      <c r="F3157" s="2" t="s">
        <v>82</v>
      </c>
      <c r="G3157" s="2" t="s">
        <v>20</v>
      </c>
      <c r="H3157" s="2" t="s">
        <v>29</v>
      </c>
      <c r="I3157" s="2" t="s">
        <v>22</v>
      </c>
      <c r="J3157" s="2" t="s">
        <v>67</v>
      </c>
      <c r="K3157" s="2" t="s">
        <v>24</v>
      </c>
      <c r="L3157" s="2" t="s">
        <v>25</v>
      </c>
      <c r="M3157" s="2" t="s">
        <v>88</v>
      </c>
      <c r="N3157" s="2" t="s">
        <v>33</v>
      </c>
      <c r="O3157" s="2" t="s">
        <v>43</v>
      </c>
    </row>
    <row r="3158" spans="1:15" hidden="1">
      <c r="A3158" s="1" t="s">
        <v>15</v>
      </c>
      <c r="B3158" s="2">
        <v>2013</v>
      </c>
      <c r="C3158" s="2" t="s">
        <v>16</v>
      </c>
      <c r="D3158" s="2" t="s">
        <v>44</v>
      </c>
      <c r="E3158" s="2" t="s">
        <v>27</v>
      </c>
      <c r="F3158" s="2" t="s">
        <v>66</v>
      </c>
      <c r="G3158" s="2" t="s">
        <v>45</v>
      </c>
      <c r="H3158" s="2" t="s">
        <v>54</v>
      </c>
      <c r="I3158" s="2" t="s">
        <v>47</v>
      </c>
      <c r="J3158" s="2" t="s">
        <v>30</v>
      </c>
      <c r="K3158" s="2" t="s">
        <v>69</v>
      </c>
      <c r="L3158" s="2" t="s">
        <v>25</v>
      </c>
      <c r="M3158" s="2" t="s">
        <v>88</v>
      </c>
      <c r="N3158" s="2" t="s">
        <v>88</v>
      </c>
      <c r="O3158" s="2" t="s">
        <v>88</v>
      </c>
    </row>
    <row r="3159" spans="1:15" hidden="1">
      <c r="A3159" s="1" t="s">
        <v>15</v>
      </c>
      <c r="B3159" s="2">
        <v>2012</v>
      </c>
      <c r="C3159" s="2" t="s">
        <v>16</v>
      </c>
      <c r="D3159" s="2" t="s">
        <v>33</v>
      </c>
      <c r="E3159" s="2" t="s">
        <v>49</v>
      </c>
      <c r="F3159" s="2" t="s">
        <v>28</v>
      </c>
      <c r="G3159" s="2" t="s">
        <v>20</v>
      </c>
      <c r="H3159" s="2" t="s">
        <v>51</v>
      </c>
      <c r="I3159" s="2" t="s">
        <v>22</v>
      </c>
      <c r="J3159" s="2" t="s">
        <v>67</v>
      </c>
      <c r="K3159" s="2" t="s">
        <v>40</v>
      </c>
      <c r="L3159" s="2" t="s">
        <v>41</v>
      </c>
      <c r="M3159" s="2" t="s">
        <v>88</v>
      </c>
      <c r="N3159" s="2" t="s">
        <v>33</v>
      </c>
      <c r="O3159" s="2" t="s">
        <v>78</v>
      </c>
    </row>
    <row r="3160" spans="1:15" hidden="1">
      <c r="A3160" s="1"/>
      <c r="B3160" s="2">
        <v>2013</v>
      </c>
      <c r="C3160" s="2" t="s">
        <v>16</v>
      </c>
      <c r="D3160" s="2" t="s">
        <v>33</v>
      </c>
      <c r="E3160" s="2" t="s">
        <v>18</v>
      </c>
      <c r="F3160" s="2" t="s">
        <v>59</v>
      </c>
      <c r="G3160" s="2" t="s">
        <v>20</v>
      </c>
      <c r="H3160" s="2" t="s">
        <v>71</v>
      </c>
      <c r="I3160" s="2" t="s">
        <v>22</v>
      </c>
      <c r="J3160" s="2" t="s">
        <v>23</v>
      </c>
      <c r="K3160" s="2"/>
      <c r="L3160" s="2"/>
      <c r="M3160" s="2" t="s">
        <v>55</v>
      </c>
      <c r="N3160" s="2" t="s">
        <v>88</v>
      </c>
      <c r="O3160" s="2" t="s">
        <v>88</v>
      </c>
    </row>
    <row r="3161" spans="1:15" hidden="1">
      <c r="A3161" s="1" t="s">
        <v>15</v>
      </c>
      <c r="B3161" s="2">
        <v>2009</v>
      </c>
      <c r="C3161" s="2" t="s">
        <v>16</v>
      </c>
      <c r="D3161" s="2" t="s">
        <v>17</v>
      </c>
      <c r="E3161" s="2" t="s">
        <v>27</v>
      </c>
      <c r="F3161" s="2" t="s">
        <v>72</v>
      </c>
      <c r="G3161" s="2" t="s">
        <v>20</v>
      </c>
      <c r="H3161" s="2" t="s">
        <v>51</v>
      </c>
      <c r="I3161" s="2" t="s">
        <v>22</v>
      </c>
      <c r="J3161" s="2" t="s">
        <v>30</v>
      </c>
      <c r="K3161" s="2" t="s">
        <v>83</v>
      </c>
      <c r="L3161" s="2" t="s">
        <v>25</v>
      </c>
      <c r="M3161" s="2" t="s">
        <v>42</v>
      </c>
      <c r="N3161" s="2" t="s">
        <v>88</v>
      </c>
      <c r="O3161" s="2" t="s">
        <v>88</v>
      </c>
    </row>
    <row r="3162" spans="1:15" hidden="1">
      <c r="A3162" s="1" t="s">
        <v>15</v>
      </c>
      <c r="B3162" s="2">
        <v>2015</v>
      </c>
      <c r="C3162" s="2" t="s">
        <v>16</v>
      </c>
      <c r="D3162" s="2"/>
      <c r="E3162" s="2" t="s">
        <v>91</v>
      </c>
      <c r="F3162" s="2" t="s">
        <v>66</v>
      </c>
      <c r="G3162" s="2" t="s">
        <v>20</v>
      </c>
      <c r="H3162" s="2" t="s">
        <v>71</v>
      </c>
      <c r="I3162" s="2" t="s">
        <v>22</v>
      </c>
      <c r="J3162" s="2"/>
      <c r="K3162" s="2"/>
      <c r="L3162" s="2"/>
      <c r="M3162" s="2" t="s">
        <v>81</v>
      </c>
      <c r="N3162" s="2" t="s">
        <v>33</v>
      </c>
      <c r="O3162" s="2" t="s">
        <v>88</v>
      </c>
    </row>
    <row r="3163" spans="1:15">
      <c r="A3163" s="1" t="s">
        <v>118</v>
      </c>
      <c r="B3163" s="2">
        <v>2015</v>
      </c>
      <c r="C3163" s="2" t="s">
        <v>16</v>
      </c>
      <c r="D3163" s="2" t="s">
        <v>33</v>
      </c>
      <c r="E3163" s="2" t="s">
        <v>34</v>
      </c>
      <c r="F3163" s="2" t="s">
        <v>35</v>
      </c>
      <c r="G3163" s="2" t="s">
        <v>45</v>
      </c>
      <c r="H3163" s="2" t="s">
        <v>54</v>
      </c>
      <c r="I3163" s="2" t="s">
        <v>47</v>
      </c>
      <c r="J3163" s="2" t="s">
        <v>39</v>
      </c>
      <c r="K3163" s="2"/>
      <c r="L3163" s="2"/>
      <c r="M3163" s="2" t="s">
        <v>42</v>
      </c>
      <c r="N3163" s="2" t="s">
        <v>33</v>
      </c>
      <c r="O3163" s="2" t="s">
        <v>43</v>
      </c>
    </row>
    <row r="3164" spans="1:15" hidden="1">
      <c r="A3164" s="1" t="s">
        <v>63</v>
      </c>
      <c r="B3164" s="2">
        <v>2014</v>
      </c>
      <c r="C3164" s="2" t="s">
        <v>16</v>
      </c>
      <c r="D3164" s="2" t="s">
        <v>17</v>
      </c>
      <c r="E3164" s="2" t="s">
        <v>27</v>
      </c>
      <c r="F3164" s="2" t="s">
        <v>35</v>
      </c>
      <c r="G3164" s="2" t="s">
        <v>127</v>
      </c>
      <c r="H3164" s="2" t="s">
        <v>101</v>
      </c>
      <c r="I3164" s="2" t="s">
        <v>76</v>
      </c>
      <c r="J3164" s="2" t="s">
        <v>30</v>
      </c>
      <c r="K3164" s="2"/>
      <c r="L3164" s="2"/>
      <c r="M3164" s="2" t="s">
        <v>42</v>
      </c>
      <c r="N3164" s="2" t="s">
        <v>33</v>
      </c>
      <c r="O3164" s="2" t="s">
        <v>88</v>
      </c>
    </row>
    <row r="3165" spans="1:15" hidden="1">
      <c r="A3165" s="1" t="s">
        <v>15</v>
      </c>
      <c r="B3165" s="2">
        <v>2011</v>
      </c>
      <c r="C3165" s="2" t="s">
        <v>16</v>
      </c>
      <c r="D3165" s="2" t="s">
        <v>33</v>
      </c>
      <c r="E3165" s="2" t="s">
        <v>91</v>
      </c>
      <c r="F3165" s="2" t="s">
        <v>35</v>
      </c>
      <c r="G3165" s="2" t="s">
        <v>20</v>
      </c>
      <c r="H3165" s="2" t="s">
        <v>71</v>
      </c>
      <c r="I3165" s="2" t="s">
        <v>22</v>
      </c>
      <c r="J3165" s="2" t="s">
        <v>52</v>
      </c>
      <c r="K3165" s="2" t="s">
        <v>40</v>
      </c>
      <c r="L3165" s="2" t="s">
        <v>41</v>
      </c>
      <c r="M3165" s="2" t="s">
        <v>42</v>
      </c>
      <c r="N3165" s="2" t="s">
        <v>88</v>
      </c>
      <c r="O3165" s="2" t="s">
        <v>88</v>
      </c>
    </row>
    <row r="3166" spans="1:15" hidden="1">
      <c r="A3166" s="1" t="s">
        <v>15</v>
      </c>
      <c r="B3166" s="2">
        <v>2014</v>
      </c>
      <c r="C3166" s="2" t="s">
        <v>16</v>
      </c>
      <c r="D3166" s="2" t="s">
        <v>17</v>
      </c>
      <c r="E3166" s="2" t="s">
        <v>27</v>
      </c>
      <c r="F3166" s="2" t="s">
        <v>19</v>
      </c>
      <c r="G3166" s="2" t="s">
        <v>45</v>
      </c>
      <c r="H3166" s="2" t="s">
        <v>54</v>
      </c>
      <c r="I3166" s="2" t="s">
        <v>47</v>
      </c>
      <c r="J3166" s="2" t="s">
        <v>30</v>
      </c>
      <c r="K3166" s="2" t="s">
        <v>24</v>
      </c>
      <c r="L3166" s="2" t="s">
        <v>25</v>
      </c>
      <c r="M3166" s="2" t="s">
        <v>88</v>
      </c>
      <c r="N3166" s="2" t="s">
        <v>88</v>
      </c>
      <c r="O3166" s="2" t="s">
        <v>88</v>
      </c>
    </row>
    <row r="3167" spans="1:15">
      <c r="A3167" s="1" t="s">
        <v>15</v>
      </c>
      <c r="B3167" s="2">
        <v>2014</v>
      </c>
      <c r="C3167" s="2" t="s">
        <v>16</v>
      </c>
      <c r="D3167" s="2" t="s">
        <v>33</v>
      </c>
      <c r="E3167" s="2" t="s">
        <v>49</v>
      </c>
      <c r="F3167" s="2" t="s">
        <v>72</v>
      </c>
      <c r="G3167" s="2" t="s">
        <v>20</v>
      </c>
      <c r="H3167" s="2" t="s">
        <v>101</v>
      </c>
      <c r="I3167" s="2" t="s">
        <v>76</v>
      </c>
      <c r="J3167" s="2" t="s">
        <v>67</v>
      </c>
      <c r="K3167" s="2" t="s">
        <v>84</v>
      </c>
      <c r="L3167" s="2" t="s">
        <v>41</v>
      </c>
      <c r="M3167" s="2" t="s">
        <v>32</v>
      </c>
      <c r="N3167" s="2" t="s">
        <v>88</v>
      </c>
      <c r="O3167" s="2" t="s">
        <v>43</v>
      </c>
    </row>
    <row r="3168" spans="1:15" hidden="1">
      <c r="A3168" s="1" t="s">
        <v>15</v>
      </c>
      <c r="B3168" s="2">
        <v>2011</v>
      </c>
      <c r="C3168" s="2" t="s">
        <v>16</v>
      </c>
      <c r="D3168" s="2" t="s">
        <v>17</v>
      </c>
      <c r="E3168" s="2" t="s">
        <v>27</v>
      </c>
      <c r="F3168" s="2" t="s">
        <v>19</v>
      </c>
      <c r="G3168" s="2" t="s">
        <v>45</v>
      </c>
      <c r="H3168" s="2" t="s">
        <v>54</v>
      </c>
      <c r="I3168" s="2" t="s">
        <v>47</v>
      </c>
      <c r="J3168" s="2" t="s">
        <v>30</v>
      </c>
      <c r="K3168" s="2" t="s">
        <v>24</v>
      </c>
      <c r="L3168" s="2" t="s">
        <v>25</v>
      </c>
      <c r="M3168" s="2" t="s">
        <v>88</v>
      </c>
      <c r="N3168" s="2" t="s">
        <v>88</v>
      </c>
      <c r="O3168" s="2" t="s">
        <v>88</v>
      </c>
    </row>
    <row r="3169" spans="1:15" hidden="1">
      <c r="A3169" s="1" t="s">
        <v>15</v>
      </c>
      <c r="B3169" s="2">
        <v>2012</v>
      </c>
      <c r="C3169" s="2" t="s">
        <v>16</v>
      </c>
      <c r="D3169" s="2" t="s">
        <v>33</v>
      </c>
      <c r="E3169" s="2" t="s">
        <v>65</v>
      </c>
      <c r="F3169" s="2" t="s">
        <v>35</v>
      </c>
      <c r="G3169" s="2" t="s">
        <v>36</v>
      </c>
      <c r="H3169" s="2" t="s">
        <v>60</v>
      </c>
      <c r="I3169" s="2" t="s">
        <v>38</v>
      </c>
      <c r="J3169" s="2" t="s">
        <v>67</v>
      </c>
      <c r="K3169" s="2" t="s">
        <v>40</v>
      </c>
      <c r="L3169" s="2" t="s">
        <v>41</v>
      </c>
      <c r="M3169" s="2" t="s">
        <v>88</v>
      </c>
      <c r="N3169" s="2" t="s">
        <v>88</v>
      </c>
      <c r="O3169" s="2" t="s">
        <v>88</v>
      </c>
    </row>
    <row r="3170" spans="1:15">
      <c r="A3170" s="1" t="s">
        <v>15</v>
      </c>
      <c r="B3170" s="2">
        <v>2012</v>
      </c>
      <c r="C3170" s="2" t="s">
        <v>16</v>
      </c>
      <c r="D3170" s="2" t="s">
        <v>33</v>
      </c>
      <c r="E3170" s="2" t="s">
        <v>34</v>
      </c>
      <c r="F3170" s="2" t="s">
        <v>35</v>
      </c>
      <c r="G3170" s="2" t="s">
        <v>36</v>
      </c>
      <c r="H3170" s="2" t="s">
        <v>119</v>
      </c>
      <c r="I3170" s="2" t="s">
        <v>38</v>
      </c>
      <c r="J3170" s="2" t="s">
        <v>39</v>
      </c>
      <c r="K3170" s="2" t="s">
        <v>84</v>
      </c>
      <c r="L3170" s="2" t="s">
        <v>41</v>
      </c>
      <c r="M3170" s="2" t="s">
        <v>42</v>
      </c>
      <c r="N3170" s="2" t="s">
        <v>88</v>
      </c>
      <c r="O3170" s="2" t="s">
        <v>43</v>
      </c>
    </row>
    <row r="3171" spans="1:15">
      <c r="A3171" s="1" t="s">
        <v>15</v>
      </c>
      <c r="B3171" s="2">
        <v>2013</v>
      </c>
      <c r="C3171" s="2" t="s">
        <v>16</v>
      </c>
      <c r="D3171" s="2" t="s">
        <v>33</v>
      </c>
      <c r="E3171" s="2" t="s">
        <v>34</v>
      </c>
      <c r="F3171" s="2" t="s">
        <v>35</v>
      </c>
      <c r="G3171" s="2" t="s">
        <v>36</v>
      </c>
      <c r="H3171" s="2" t="s">
        <v>37</v>
      </c>
      <c r="I3171" s="2" t="s">
        <v>38</v>
      </c>
      <c r="J3171" s="2" t="s">
        <v>39</v>
      </c>
      <c r="K3171" s="2" t="s">
        <v>40</v>
      </c>
      <c r="L3171" s="2" t="s">
        <v>41</v>
      </c>
      <c r="M3171" s="2" t="s">
        <v>42</v>
      </c>
      <c r="N3171" s="2" t="s">
        <v>17</v>
      </c>
      <c r="O3171" s="2" t="s">
        <v>43</v>
      </c>
    </row>
    <row r="3172" spans="1:15">
      <c r="A3172" s="1" t="s">
        <v>15</v>
      </c>
      <c r="B3172" s="2">
        <v>2015</v>
      </c>
      <c r="C3172" s="2" t="s">
        <v>16</v>
      </c>
      <c r="D3172" s="2" t="s">
        <v>33</v>
      </c>
      <c r="E3172" s="2" t="s">
        <v>34</v>
      </c>
      <c r="F3172" s="2" t="s">
        <v>66</v>
      </c>
      <c r="G3172" s="2" t="s">
        <v>45</v>
      </c>
      <c r="H3172" s="2" t="s">
        <v>146</v>
      </c>
      <c r="I3172" s="2" t="s">
        <v>47</v>
      </c>
      <c r="J3172" s="2" t="s">
        <v>39</v>
      </c>
      <c r="K3172" s="2"/>
      <c r="L3172" s="2"/>
      <c r="M3172" s="2" t="s">
        <v>42</v>
      </c>
      <c r="N3172" s="2" t="s">
        <v>17</v>
      </c>
      <c r="O3172" s="2" t="s">
        <v>43</v>
      </c>
    </row>
    <row r="3173" spans="1:15">
      <c r="A3173" s="1" t="s">
        <v>15</v>
      </c>
      <c r="B3173" s="2">
        <v>2016</v>
      </c>
      <c r="C3173" s="2" t="s">
        <v>16</v>
      </c>
      <c r="D3173" s="2" t="s">
        <v>33</v>
      </c>
      <c r="E3173" s="2" t="s">
        <v>65</v>
      </c>
      <c r="F3173" s="2" t="s">
        <v>35</v>
      </c>
      <c r="G3173" s="2" t="s">
        <v>20</v>
      </c>
      <c r="H3173" s="2" t="s">
        <v>21</v>
      </c>
      <c r="I3173" s="2" t="s">
        <v>22</v>
      </c>
      <c r="J3173" s="2" t="s">
        <v>52</v>
      </c>
      <c r="K3173" s="2" t="s">
        <v>40</v>
      </c>
      <c r="L3173" s="2" t="s">
        <v>41</v>
      </c>
      <c r="M3173" s="2" t="s">
        <v>42</v>
      </c>
      <c r="N3173" s="2" t="s">
        <v>33</v>
      </c>
      <c r="O3173" s="2" t="s">
        <v>43</v>
      </c>
    </row>
    <row r="3174" spans="1:15" hidden="1">
      <c r="A3174" s="1" t="s">
        <v>15</v>
      </c>
      <c r="B3174" s="2">
        <v>2015</v>
      </c>
      <c r="C3174" s="2" t="s">
        <v>16</v>
      </c>
      <c r="D3174" s="2" t="s">
        <v>17</v>
      </c>
      <c r="E3174" s="2" t="s">
        <v>27</v>
      </c>
      <c r="F3174" s="2" t="s">
        <v>19</v>
      </c>
      <c r="G3174" s="2" t="s">
        <v>20</v>
      </c>
      <c r="H3174" s="2" t="s">
        <v>51</v>
      </c>
      <c r="I3174" s="2" t="s">
        <v>22</v>
      </c>
      <c r="J3174" s="2" t="s">
        <v>30</v>
      </c>
      <c r="K3174" s="2" t="s">
        <v>69</v>
      </c>
      <c r="L3174" s="2" t="s">
        <v>25</v>
      </c>
      <c r="M3174" s="2" t="s">
        <v>42</v>
      </c>
      <c r="N3174" s="2" t="s">
        <v>88</v>
      </c>
      <c r="O3174" s="2" t="s">
        <v>88</v>
      </c>
    </row>
    <row r="3175" spans="1:15" hidden="1">
      <c r="A3175" s="1" t="s">
        <v>15</v>
      </c>
      <c r="B3175" s="2">
        <v>2013</v>
      </c>
      <c r="C3175" s="2" t="s">
        <v>16</v>
      </c>
      <c r="D3175" s="2" t="s">
        <v>17</v>
      </c>
      <c r="E3175" s="2" t="s">
        <v>18</v>
      </c>
      <c r="F3175" s="2" t="s">
        <v>35</v>
      </c>
      <c r="G3175" s="2" t="s">
        <v>20</v>
      </c>
      <c r="H3175" s="2" t="s">
        <v>21</v>
      </c>
      <c r="I3175" s="2" t="s">
        <v>22</v>
      </c>
      <c r="J3175" s="2" t="s">
        <v>23</v>
      </c>
      <c r="K3175" s="2" t="s">
        <v>31</v>
      </c>
      <c r="L3175" s="2" t="s">
        <v>25</v>
      </c>
      <c r="M3175" s="2" t="s">
        <v>42</v>
      </c>
      <c r="N3175" s="2" t="s">
        <v>33</v>
      </c>
      <c r="O3175" s="2" t="s">
        <v>88</v>
      </c>
    </row>
    <row r="3176" spans="1:15" hidden="1">
      <c r="A3176" s="1" t="s">
        <v>15</v>
      </c>
      <c r="B3176" s="2">
        <v>2015</v>
      </c>
      <c r="C3176" s="2" t="s">
        <v>16</v>
      </c>
      <c r="D3176" s="2" t="s">
        <v>33</v>
      </c>
      <c r="E3176" s="2" t="s">
        <v>65</v>
      </c>
      <c r="F3176" s="2" t="s">
        <v>50</v>
      </c>
      <c r="G3176" s="2" t="s">
        <v>20</v>
      </c>
      <c r="H3176" s="2" t="s">
        <v>217</v>
      </c>
      <c r="I3176" s="2" t="s">
        <v>131</v>
      </c>
      <c r="J3176" s="2" t="s">
        <v>52</v>
      </c>
      <c r="K3176" s="2" t="s">
        <v>24</v>
      </c>
      <c r="L3176" s="2" t="s">
        <v>25</v>
      </c>
      <c r="M3176" s="2" t="s">
        <v>88</v>
      </c>
      <c r="N3176" s="2" t="s">
        <v>17</v>
      </c>
      <c r="O3176" s="2" t="s">
        <v>98</v>
      </c>
    </row>
    <row r="3177" spans="1:15" hidden="1">
      <c r="A3177" s="1" t="s">
        <v>15</v>
      </c>
      <c r="B3177" s="2">
        <v>2012</v>
      </c>
      <c r="C3177" s="2" t="s">
        <v>16</v>
      </c>
      <c r="D3177" s="2" t="s">
        <v>17</v>
      </c>
      <c r="E3177" s="2" t="s">
        <v>27</v>
      </c>
      <c r="F3177" s="2" t="s">
        <v>19</v>
      </c>
      <c r="G3177" s="2" t="s">
        <v>45</v>
      </c>
      <c r="H3177" s="2" t="s">
        <v>54</v>
      </c>
      <c r="I3177" s="2" t="s">
        <v>47</v>
      </c>
      <c r="J3177" s="2" t="s">
        <v>30</v>
      </c>
      <c r="K3177" s="2" t="s">
        <v>24</v>
      </c>
      <c r="L3177" s="2" t="s">
        <v>25</v>
      </c>
      <c r="M3177" s="2" t="s">
        <v>88</v>
      </c>
      <c r="N3177" s="2" t="s">
        <v>88</v>
      </c>
      <c r="O3177" s="2" t="s">
        <v>88</v>
      </c>
    </row>
    <row r="3178" spans="1:15">
      <c r="A3178" s="1" t="s">
        <v>15</v>
      </c>
      <c r="B3178" s="2">
        <v>2016</v>
      </c>
      <c r="C3178" s="2" t="s">
        <v>16</v>
      </c>
      <c r="D3178" s="2" t="s">
        <v>33</v>
      </c>
      <c r="E3178" s="2" t="s">
        <v>34</v>
      </c>
      <c r="F3178" s="2" t="s">
        <v>35</v>
      </c>
      <c r="G3178" s="2" t="s">
        <v>45</v>
      </c>
      <c r="H3178" s="2" t="s">
        <v>54</v>
      </c>
      <c r="I3178" s="2" t="s">
        <v>47</v>
      </c>
      <c r="J3178" s="2" t="s">
        <v>39</v>
      </c>
      <c r="K3178" s="2" t="s">
        <v>41</v>
      </c>
      <c r="L3178" s="2" t="s">
        <v>41</v>
      </c>
      <c r="M3178" s="2" t="s">
        <v>42</v>
      </c>
      <c r="N3178" s="2" t="s">
        <v>33</v>
      </c>
      <c r="O3178" s="2" t="s">
        <v>43</v>
      </c>
    </row>
    <row r="3179" spans="1:15" hidden="1">
      <c r="A3179" s="1" t="s">
        <v>15</v>
      </c>
      <c r="B3179" s="2">
        <v>2015</v>
      </c>
      <c r="C3179" s="2" t="s">
        <v>16</v>
      </c>
      <c r="D3179" s="2" t="s">
        <v>33</v>
      </c>
      <c r="E3179" s="2" t="s">
        <v>79</v>
      </c>
      <c r="F3179" s="2" t="s">
        <v>35</v>
      </c>
      <c r="G3179" s="2" t="s">
        <v>20</v>
      </c>
      <c r="H3179" s="2" t="s">
        <v>101</v>
      </c>
      <c r="I3179" s="2" t="s">
        <v>76</v>
      </c>
      <c r="J3179" s="2" t="s">
        <v>67</v>
      </c>
      <c r="K3179" s="2"/>
      <c r="L3179" s="2"/>
      <c r="M3179" s="2" t="s">
        <v>42</v>
      </c>
      <c r="N3179" s="2" t="s">
        <v>88</v>
      </c>
      <c r="O3179" s="2" t="s">
        <v>88</v>
      </c>
    </row>
    <row r="3180" spans="1:15">
      <c r="A3180" s="1" t="s">
        <v>15</v>
      </c>
      <c r="B3180" s="2">
        <v>2023</v>
      </c>
      <c r="C3180" s="2" t="s">
        <v>16</v>
      </c>
      <c r="D3180" s="2" t="s">
        <v>33</v>
      </c>
      <c r="E3180" s="2" t="s">
        <v>65</v>
      </c>
      <c r="F3180" s="2" t="s">
        <v>72</v>
      </c>
      <c r="G3180" s="2" t="s">
        <v>20</v>
      </c>
      <c r="H3180" s="2" t="s">
        <v>29</v>
      </c>
      <c r="I3180" s="2" t="s">
        <v>22</v>
      </c>
      <c r="J3180" s="2" t="s">
        <v>67</v>
      </c>
      <c r="K3180" s="2" t="s">
        <v>25</v>
      </c>
      <c r="L3180" s="2" t="s">
        <v>25</v>
      </c>
      <c r="M3180" s="2" t="s">
        <v>32</v>
      </c>
      <c r="N3180" s="2" t="s">
        <v>33</v>
      </c>
      <c r="O3180" s="2" t="s">
        <v>43</v>
      </c>
    </row>
    <row r="3181" spans="1:15" hidden="1">
      <c r="A3181" s="1" t="s">
        <v>227</v>
      </c>
      <c r="B3181" s="2">
        <v>2012</v>
      </c>
      <c r="C3181" s="2" t="s">
        <v>16</v>
      </c>
      <c r="D3181" s="2" t="s">
        <v>33</v>
      </c>
      <c r="E3181" s="2" t="s">
        <v>91</v>
      </c>
      <c r="F3181" s="2" t="s">
        <v>28</v>
      </c>
      <c r="G3181" s="2"/>
      <c r="H3181" s="2"/>
      <c r="I3181" s="2" t="s">
        <v>184</v>
      </c>
      <c r="J3181" s="2" t="s">
        <v>52</v>
      </c>
      <c r="K3181" s="2"/>
      <c r="L3181" s="2"/>
      <c r="M3181" s="2" t="s">
        <v>32</v>
      </c>
      <c r="N3181" s="2" t="s">
        <v>33</v>
      </c>
      <c r="O3181" s="2" t="s">
        <v>98</v>
      </c>
    </row>
    <row r="3182" spans="1:15" hidden="1">
      <c r="A3182" s="1" t="s">
        <v>15</v>
      </c>
      <c r="B3182" s="2">
        <v>2013</v>
      </c>
      <c r="C3182" s="2" t="s">
        <v>16</v>
      </c>
      <c r="D3182" s="2" t="s">
        <v>17</v>
      </c>
      <c r="E3182" s="2" t="s">
        <v>27</v>
      </c>
      <c r="F3182" s="2" t="s">
        <v>19</v>
      </c>
      <c r="G3182" s="2" t="s">
        <v>127</v>
      </c>
      <c r="H3182" s="2" t="s">
        <v>101</v>
      </c>
      <c r="I3182" s="2" t="s">
        <v>76</v>
      </c>
      <c r="J3182" s="2" t="s">
        <v>30</v>
      </c>
      <c r="K3182" s="2" t="s">
        <v>24</v>
      </c>
      <c r="L3182" s="2" t="s">
        <v>25</v>
      </c>
      <c r="M3182" s="2" t="s">
        <v>88</v>
      </c>
      <c r="N3182" s="2" t="s">
        <v>88</v>
      </c>
      <c r="O3182" s="2" t="s">
        <v>88</v>
      </c>
    </row>
    <row r="3183" spans="1:15" hidden="1">
      <c r="A3183" s="1" t="s">
        <v>258</v>
      </c>
      <c r="B3183" s="2">
        <v>2014</v>
      </c>
      <c r="C3183" s="2" t="s">
        <v>16</v>
      </c>
      <c r="D3183" s="2" t="s">
        <v>33</v>
      </c>
      <c r="E3183" s="2" t="s">
        <v>49</v>
      </c>
      <c r="F3183" s="2" t="s">
        <v>19</v>
      </c>
      <c r="G3183" s="2" t="s">
        <v>20</v>
      </c>
      <c r="H3183" s="2" t="s">
        <v>51</v>
      </c>
      <c r="I3183" s="2" t="s">
        <v>22</v>
      </c>
      <c r="J3183" s="2" t="s">
        <v>52</v>
      </c>
      <c r="K3183" s="2"/>
      <c r="L3183" s="2"/>
      <c r="M3183" s="2" t="s">
        <v>88</v>
      </c>
      <c r="N3183" s="2" t="s">
        <v>88</v>
      </c>
      <c r="O3183" s="2" t="s">
        <v>64</v>
      </c>
    </row>
    <row r="3184" spans="1:15" hidden="1">
      <c r="A3184" s="1" t="s">
        <v>118</v>
      </c>
      <c r="B3184" s="2">
        <v>2015</v>
      </c>
      <c r="C3184" s="2" t="s">
        <v>16</v>
      </c>
      <c r="D3184" s="2" t="s">
        <v>17</v>
      </c>
      <c r="E3184" s="2" t="s">
        <v>27</v>
      </c>
      <c r="F3184" s="2" t="s">
        <v>28</v>
      </c>
      <c r="G3184" s="2" t="s">
        <v>20</v>
      </c>
      <c r="H3184" s="2" t="s">
        <v>51</v>
      </c>
      <c r="I3184" s="2" t="s">
        <v>22</v>
      </c>
      <c r="J3184" s="2" t="s">
        <v>30</v>
      </c>
      <c r="K3184" s="2"/>
      <c r="L3184" s="2"/>
      <c r="M3184" s="2" t="s">
        <v>32</v>
      </c>
      <c r="N3184" s="2" t="s">
        <v>88</v>
      </c>
      <c r="O3184" s="2" t="s">
        <v>88</v>
      </c>
    </row>
    <row r="3185" spans="1:15" hidden="1">
      <c r="A3185" s="1" t="s">
        <v>15</v>
      </c>
      <c r="B3185" s="2">
        <v>2014</v>
      </c>
      <c r="C3185" s="2" t="s">
        <v>16</v>
      </c>
      <c r="D3185" s="2" t="s">
        <v>17</v>
      </c>
      <c r="E3185" s="2" t="s">
        <v>27</v>
      </c>
      <c r="F3185" s="2" t="s">
        <v>66</v>
      </c>
      <c r="G3185" s="2" t="s">
        <v>20</v>
      </c>
      <c r="H3185" s="2" t="s">
        <v>85</v>
      </c>
      <c r="I3185" s="2" t="s">
        <v>22</v>
      </c>
      <c r="J3185" s="2" t="s">
        <v>30</v>
      </c>
      <c r="K3185" s="2" t="s">
        <v>69</v>
      </c>
      <c r="L3185" s="2" t="s">
        <v>25</v>
      </c>
      <c r="M3185" s="2" t="s">
        <v>88</v>
      </c>
      <c r="N3185" s="2" t="s">
        <v>17</v>
      </c>
      <c r="O3185" s="2" t="s">
        <v>88</v>
      </c>
    </row>
    <row r="3186" spans="1:15">
      <c r="A3186" s="1" t="s">
        <v>15</v>
      </c>
      <c r="B3186" s="2">
        <v>2021</v>
      </c>
      <c r="C3186" s="2" t="s">
        <v>16</v>
      </c>
      <c r="D3186" s="2" t="s">
        <v>33</v>
      </c>
      <c r="E3186" s="2" t="s">
        <v>65</v>
      </c>
      <c r="F3186" s="2" t="s">
        <v>66</v>
      </c>
      <c r="G3186" s="2" t="s">
        <v>20</v>
      </c>
      <c r="H3186" s="2" t="s">
        <v>85</v>
      </c>
      <c r="I3186" s="2" t="s">
        <v>22</v>
      </c>
      <c r="J3186" s="2" t="s">
        <v>67</v>
      </c>
      <c r="K3186" s="2" t="s">
        <v>84</v>
      </c>
      <c r="L3186" s="2" t="s">
        <v>41</v>
      </c>
      <c r="M3186" s="2" t="s">
        <v>88</v>
      </c>
      <c r="N3186" s="2" t="s">
        <v>33</v>
      </c>
      <c r="O3186" s="2" t="s">
        <v>43</v>
      </c>
    </row>
    <row r="3187" spans="1:15" hidden="1">
      <c r="A3187" s="1" t="s">
        <v>141</v>
      </c>
      <c r="B3187" s="2">
        <v>2013</v>
      </c>
      <c r="C3187" s="2" t="s">
        <v>16</v>
      </c>
      <c r="D3187" s="2" t="s">
        <v>33</v>
      </c>
      <c r="E3187" s="2" t="s">
        <v>65</v>
      </c>
      <c r="F3187" s="2" t="s">
        <v>19</v>
      </c>
      <c r="G3187" s="2"/>
      <c r="H3187" s="2"/>
      <c r="I3187" s="2" t="s">
        <v>184</v>
      </c>
      <c r="J3187" s="2" t="s">
        <v>52</v>
      </c>
      <c r="K3187" s="2"/>
      <c r="L3187" s="2"/>
      <c r="M3187" s="2" t="s">
        <v>88</v>
      </c>
      <c r="N3187" s="2" t="s">
        <v>33</v>
      </c>
      <c r="O3187" s="2" t="s">
        <v>58</v>
      </c>
    </row>
    <row r="3188" spans="1:15">
      <c r="A3188" s="1" t="s">
        <v>15</v>
      </c>
      <c r="B3188" s="2">
        <v>2014</v>
      </c>
      <c r="C3188" s="2" t="s">
        <v>16</v>
      </c>
      <c r="D3188" s="2" t="s">
        <v>33</v>
      </c>
      <c r="E3188" s="2" t="s">
        <v>49</v>
      </c>
      <c r="F3188" s="2" t="s">
        <v>50</v>
      </c>
      <c r="G3188" s="2" t="s">
        <v>20</v>
      </c>
      <c r="H3188" s="2" t="s">
        <v>51</v>
      </c>
      <c r="I3188" s="2" t="s">
        <v>22</v>
      </c>
      <c r="J3188" s="2" t="s">
        <v>52</v>
      </c>
      <c r="K3188" s="2"/>
      <c r="L3188" s="2"/>
      <c r="M3188" s="2" t="s">
        <v>32</v>
      </c>
      <c r="N3188" s="2" t="s">
        <v>88</v>
      </c>
      <c r="O3188" s="2" t="s">
        <v>43</v>
      </c>
    </row>
    <row r="3189" spans="1:15">
      <c r="A3189" s="1" t="s">
        <v>15</v>
      </c>
      <c r="B3189" s="2">
        <v>2023</v>
      </c>
      <c r="C3189" s="2" t="s">
        <v>16</v>
      </c>
      <c r="D3189" s="2" t="s">
        <v>33</v>
      </c>
      <c r="E3189" s="2" t="s">
        <v>65</v>
      </c>
      <c r="F3189" s="2" t="s">
        <v>72</v>
      </c>
      <c r="G3189" s="2" t="s">
        <v>20</v>
      </c>
      <c r="H3189" s="2" t="s">
        <v>29</v>
      </c>
      <c r="I3189" s="2" t="s">
        <v>22</v>
      </c>
      <c r="J3189" s="2" t="s">
        <v>67</v>
      </c>
      <c r="K3189" s="2" t="s">
        <v>25</v>
      </c>
      <c r="L3189" s="2" t="s">
        <v>25</v>
      </c>
      <c r="M3189" s="2" t="s">
        <v>32</v>
      </c>
      <c r="N3189" s="2" t="s">
        <v>33</v>
      </c>
      <c r="O3189" s="2" t="s">
        <v>43</v>
      </c>
    </row>
    <row r="3190" spans="1:15">
      <c r="A3190" s="1" t="s">
        <v>15</v>
      </c>
      <c r="B3190" s="2">
        <v>2012</v>
      </c>
      <c r="C3190" s="2" t="s">
        <v>16</v>
      </c>
      <c r="D3190" s="2" t="s">
        <v>33</v>
      </c>
      <c r="E3190" s="2" t="s">
        <v>65</v>
      </c>
      <c r="F3190" s="2" t="s">
        <v>86</v>
      </c>
      <c r="G3190" s="2" t="s">
        <v>20</v>
      </c>
      <c r="H3190" s="2" t="s">
        <v>51</v>
      </c>
      <c r="I3190" s="2" t="s">
        <v>22</v>
      </c>
      <c r="J3190" s="2" t="s">
        <v>67</v>
      </c>
      <c r="K3190" s="2" t="s">
        <v>31</v>
      </c>
      <c r="L3190" s="2" t="s">
        <v>25</v>
      </c>
      <c r="M3190" s="2" t="s">
        <v>32</v>
      </c>
      <c r="N3190" s="2" t="s">
        <v>88</v>
      </c>
      <c r="O3190" s="2" t="s">
        <v>43</v>
      </c>
    </row>
    <row r="3191" spans="1:15" hidden="1">
      <c r="A3191" s="1" t="s">
        <v>15</v>
      </c>
      <c r="B3191" s="2">
        <v>2013</v>
      </c>
      <c r="C3191" s="2" t="s">
        <v>16</v>
      </c>
      <c r="D3191" s="2" t="s">
        <v>17</v>
      </c>
      <c r="E3191" s="2" t="s">
        <v>27</v>
      </c>
      <c r="F3191" s="2" t="s">
        <v>28</v>
      </c>
      <c r="G3191" s="2" t="s">
        <v>20</v>
      </c>
      <c r="H3191" s="2" t="s">
        <v>51</v>
      </c>
      <c r="I3191" s="2" t="s">
        <v>22</v>
      </c>
      <c r="J3191" s="2" t="s">
        <v>30</v>
      </c>
      <c r="K3191" s="2"/>
      <c r="L3191" s="2"/>
      <c r="M3191" s="2" t="s">
        <v>88</v>
      </c>
      <c r="N3191" s="2" t="s">
        <v>88</v>
      </c>
      <c r="O3191" s="2" t="s">
        <v>88</v>
      </c>
    </row>
    <row r="3192" spans="1:15">
      <c r="A3192" s="1" t="s">
        <v>15</v>
      </c>
      <c r="B3192" s="2">
        <v>2017</v>
      </c>
      <c r="C3192" s="2" t="s">
        <v>16</v>
      </c>
      <c r="D3192" s="2" t="s">
        <v>33</v>
      </c>
      <c r="E3192" s="2" t="s">
        <v>65</v>
      </c>
      <c r="F3192" s="2" t="s">
        <v>19</v>
      </c>
      <c r="G3192" s="2" t="s">
        <v>20</v>
      </c>
      <c r="H3192" s="2" t="s">
        <v>155</v>
      </c>
      <c r="I3192" s="2" t="s">
        <v>22</v>
      </c>
      <c r="J3192" s="2" t="s">
        <v>67</v>
      </c>
      <c r="K3192" s="2" t="s">
        <v>84</v>
      </c>
      <c r="L3192" s="2" t="s">
        <v>41</v>
      </c>
      <c r="M3192" s="2" t="s">
        <v>88</v>
      </c>
      <c r="N3192" s="2" t="s">
        <v>88</v>
      </c>
      <c r="O3192" s="2" t="s">
        <v>43</v>
      </c>
    </row>
    <row r="3193" spans="1:15">
      <c r="A3193" s="1" t="s">
        <v>15</v>
      </c>
      <c r="B3193" s="2">
        <v>2023</v>
      </c>
      <c r="C3193" s="2" t="s">
        <v>16</v>
      </c>
      <c r="D3193" s="2" t="s">
        <v>33</v>
      </c>
      <c r="E3193" s="2" t="s">
        <v>65</v>
      </c>
      <c r="F3193" s="2" t="s">
        <v>66</v>
      </c>
      <c r="G3193" s="2" t="s">
        <v>20</v>
      </c>
      <c r="H3193" s="2" t="s">
        <v>29</v>
      </c>
      <c r="I3193" s="2" t="s">
        <v>22</v>
      </c>
      <c r="J3193" s="2" t="s">
        <v>67</v>
      </c>
      <c r="K3193" s="2" t="s">
        <v>25</v>
      </c>
      <c r="L3193" s="2" t="s">
        <v>25</v>
      </c>
      <c r="M3193" s="2" t="s">
        <v>32</v>
      </c>
      <c r="N3193" s="2" t="s">
        <v>33</v>
      </c>
      <c r="O3193" s="2" t="s">
        <v>43</v>
      </c>
    </row>
    <row r="3194" spans="1:15" hidden="1">
      <c r="A3194" s="1" t="s">
        <v>15</v>
      </c>
      <c r="B3194" s="2">
        <v>2011</v>
      </c>
      <c r="C3194" s="2" t="s">
        <v>16</v>
      </c>
      <c r="D3194" s="2" t="s">
        <v>17</v>
      </c>
      <c r="E3194" s="2" t="s">
        <v>27</v>
      </c>
      <c r="F3194" s="2" t="s">
        <v>19</v>
      </c>
      <c r="G3194" s="2" t="s">
        <v>45</v>
      </c>
      <c r="H3194" s="2" t="s">
        <v>46</v>
      </c>
      <c r="I3194" s="2" t="s">
        <v>47</v>
      </c>
      <c r="J3194" s="2" t="s">
        <v>30</v>
      </c>
      <c r="K3194" s="2" t="s">
        <v>24</v>
      </c>
      <c r="L3194" s="2" t="s">
        <v>25</v>
      </c>
      <c r="M3194" s="2" t="s">
        <v>88</v>
      </c>
      <c r="N3194" s="2" t="s">
        <v>88</v>
      </c>
      <c r="O3194" s="2" t="s">
        <v>88</v>
      </c>
    </row>
    <row r="3195" spans="1:15" hidden="1">
      <c r="A3195" s="1" t="s">
        <v>15</v>
      </c>
      <c r="B3195" s="2">
        <v>2013</v>
      </c>
      <c r="C3195" s="2" t="s">
        <v>16</v>
      </c>
      <c r="D3195" s="2" t="s">
        <v>33</v>
      </c>
      <c r="E3195" s="2" t="s">
        <v>65</v>
      </c>
      <c r="F3195" s="2" t="s">
        <v>19</v>
      </c>
      <c r="G3195" s="2" t="s">
        <v>20</v>
      </c>
      <c r="H3195" s="2" t="s">
        <v>85</v>
      </c>
      <c r="I3195" s="2" t="s">
        <v>22</v>
      </c>
      <c r="J3195" s="2" t="s">
        <v>52</v>
      </c>
      <c r="K3195" s="2" t="s">
        <v>69</v>
      </c>
      <c r="L3195" s="2" t="s">
        <v>25</v>
      </c>
      <c r="M3195" s="2" t="s">
        <v>55</v>
      </c>
      <c r="N3195" s="2" t="s">
        <v>88</v>
      </c>
      <c r="O3195" s="2" t="s">
        <v>78</v>
      </c>
    </row>
    <row r="3196" spans="1:15" hidden="1">
      <c r="A3196" s="1" t="s">
        <v>15</v>
      </c>
      <c r="B3196" s="2">
        <v>2014</v>
      </c>
      <c r="C3196" s="2" t="s">
        <v>16</v>
      </c>
      <c r="D3196" s="2" t="s">
        <v>33</v>
      </c>
      <c r="E3196" s="2" t="s">
        <v>49</v>
      </c>
      <c r="F3196" s="2" t="s">
        <v>35</v>
      </c>
      <c r="G3196" s="2" t="s">
        <v>20</v>
      </c>
      <c r="H3196" s="2" t="s">
        <v>51</v>
      </c>
      <c r="I3196" s="2" t="s">
        <v>22</v>
      </c>
      <c r="J3196" s="2" t="s">
        <v>52</v>
      </c>
      <c r="K3196" s="2" t="s">
        <v>31</v>
      </c>
      <c r="L3196" s="2" t="s">
        <v>25</v>
      </c>
      <c r="M3196" s="2" t="s">
        <v>55</v>
      </c>
      <c r="N3196" s="2" t="s">
        <v>33</v>
      </c>
      <c r="O3196" s="2" t="s">
        <v>88</v>
      </c>
    </row>
    <row r="3197" spans="1:15" hidden="1">
      <c r="A3197" s="1" t="s">
        <v>15</v>
      </c>
      <c r="B3197" s="2">
        <v>2012</v>
      </c>
      <c r="C3197" s="2" t="s">
        <v>16</v>
      </c>
      <c r="D3197" s="2"/>
      <c r="E3197" s="2" t="s">
        <v>91</v>
      </c>
      <c r="F3197" s="2" t="s">
        <v>82</v>
      </c>
      <c r="G3197" s="2" t="s">
        <v>45</v>
      </c>
      <c r="H3197" s="2" t="s">
        <v>54</v>
      </c>
      <c r="I3197" s="2" t="s">
        <v>47</v>
      </c>
      <c r="J3197" s="2"/>
      <c r="K3197" s="2" t="s">
        <v>70</v>
      </c>
      <c r="L3197" s="2" t="s">
        <v>25</v>
      </c>
      <c r="M3197" s="2" t="s">
        <v>88</v>
      </c>
      <c r="N3197" s="2" t="s">
        <v>88</v>
      </c>
      <c r="O3197" s="2" t="s">
        <v>88</v>
      </c>
    </row>
    <row r="3198" spans="1:15">
      <c r="A3198" s="1" t="s">
        <v>15</v>
      </c>
      <c r="B3198" s="2">
        <v>2023</v>
      </c>
      <c r="C3198" s="2" t="s">
        <v>16</v>
      </c>
      <c r="D3198" s="2" t="s">
        <v>33</v>
      </c>
      <c r="E3198" s="2" t="s">
        <v>65</v>
      </c>
      <c r="F3198" s="2" t="s">
        <v>66</v>
      </c>
      <c r="G3198" s="2" t="s">
        <v>20</v>
      </c>
      <c r="H3198" s="2" t="s">
        <v>29</v>
      </c>
      <c r="I3198" s="2" t="s">
        <v>22</v>
      </c>
      <c r="J3198" s="2" t="s">
        <v>67</v>
      </c>
      <c r="K3198" s="2" t="s">
        <v>25</v>
      </c>
      <c r="L3198" s="2" t="s">
        <v>25</v>
      </c>
      <c r="M3198" s="2" t="s">
        <v>32</v>
      </c>
      <c r="N3198" s="2" t="s">
        <v>33</v>
      </c>
      <c r="O3198" s="2" t="s">
        <v>43</v>
      </c>
    </row>
    <row r="3199" spans="1:15" hidden="1">
      <c r="A3199" s="1" t="s">
        <v>234</v>
      </c>
      <c r="B3199" s="2">
        <v>2014</v>
      </c>
      <c r="C3199" s="2" t="s">
        <v>16</v>
      </c>
      <c r="D3199" s="2" t="s">
        <v>33</v>
      </c>
      <c r="E3199" s="2" t="s">
        <v>103</v>
      </c>
      <c r="F3199" s="2" t="s">
        <v>72</v>
      </c>
      <c r="G3199" s="2" t="s">
        <v>20</v>
      </c>
      <c r="H3199" s="2" t="s">
        <v>51</v>
      </c>
      <c r="I3199" s="2" t="s">
        <v>22</v>
      </c>
      <c r="J3199" s="2" t="s">
        <v>52</v>
      </c>
      <c r="K3199" s="2" t="s">
        <v>69</v>
      </c>
      <c r="L3199" s="2" t="s">
        <v>25</v>
      </c>
      <c r="M3199" s="2" t="s">
        <v>88</v>
      </c>
      <c r="N3199" s="2" t="s">
        <v>88</v>
      </c>
      <c r="O3199" s="2" t="s">
        <v>88</v>
      </c>
    </row>
    <row r="3200" spans="1:15" hidden="1">
      <c r="A3200" s="1" t="s">
        <v>118</v>
      </c>
      <c r="B3200" s="2">
        <v>2018</v>
      </c>
      <c r="C3200" s="2" t="s">
        <v>16</v>
      </c>
      <c r="D3200" s="2" t="s">
        <v>33</v>
      </c>
      <c r="E3200" s="2" t="s">
        <v>49</v>
      </c>
      <c r="F3200" s="2" t="s">
        <v>95</v>
      </c>
      <c r="G3200" s="2" t="s">
        <v>20</v>
      </c>
      <c r="H3200" s="2" t="s">
        <v>51</v>
      </c>
      <c r="I3200" s="2" t="s">
        <v>22</v>
      </c>
      <c r="J3200" s="2" t="s">
        <v>52</v>
      </c>
      <c r="K3200" s="2"/>
      <c r="L3200" s="2"/>
      <c r="M3200" s="2" t="s">
        <v>32</v>
      </c>
      <c r="N3200" s="2" t="s">
        <v>88</v>
      </c>
      <c r="O3200" s="2" t="s">
        <v>88</v>
      </c>
    </row>
    <row r="3201" spans="1:15">
      <c r="A3201" s="1" t="s">
        <v>15</v>
      </c>
      <c r="B3201" s="2">
        <v>2012</v>
      </c>
      <c r="C3201" s="2" t="s">
        <v>16</v>
      </c>
      <c r="D3201" s="2" t="s">
        <v>33</v>
      </c>
      <c r="E3201" s="2" t="s">
        <v>49</v>
      </c>
      <c r="F3201" s="2" t="s">
        <v>82</v>
      </c>
      <c r="G3201" s="2" t="s">
        <v>20</v>
      </c>
      <c r="H3201" s="2" t="s">
        <v>51</v>
      </c>
      <c r="I3201" s="2" t="s">
        <v>22</v>
      </c>
      <c r="J3201" s="2" t="s">
        <v>52</v>
      </c>
      <c r="K3201" s="2"/>
      <c r="L3201" s="2"/>
      <c r="M3201" s="2" t="s">
        <v>32</v>
      </c>
      <c r="N3201" s="2" t="s">
        <v>88</v>
      </c>
      <c r="O3201" s="2" t="s">
        <v>43</v>
      </c>
    </row>
    <row r="3202" spans="1:15" hidden="1">
      <c r="A3202" s="1" t="s">
        <v>15</v>
      </c>
      <c r="B3202" s="2">
        <v>2013</v>
      </c>
      <c r="C3202" s="2" t="s">
        <v>16</v>
      </c>
      <c r="D3202" s="2" t="s">
        <v>17</v>
      </c>
      <c r="E3202" s="2" t="s">
        <v>91</v>
      </c>
      <c r="F3202" s="2" t="s">
        <v>89</v>
      </c>
      <c r="G3202" s="2" t="s">
        <v>36</v>
      </c>
      <c r="H3202" s="2" t="s">
        <v>113</v>
      </c>
      <c r="I3202" s="2" t="s">
        <v>38</v>
      </c>
      <c r="J3202" s="2" t="s">
        <v>39</v>
      </c>
      <c r="K3202" s="2"/>
      <c r="L3202" s="2"/>
      <c r="M3202" s="2" t="s">
        <v>32</v>
      </c>
      <c r="N3202" s="2" t="s">
        <v>33</v>
      </c>
      <c r="O3202" s="2" t="s">
        <v>88</v>
      </c>
    </row>
    <row r="3203" spans="1:15">
      <c r="A3203" s="1" t="s">
        <v>15</v>
      </c>
      <c r="B3203" s="2">
        <v>2023</v>
      </c>
      <c r="C3203" s="2" t="s">
        <v>16</v>
      </c>
      <c r="D3203" s="2" t="s">
        <v>33</v>
      </c>
      <c r="E3203" s="2" t="s">
        <v>65</v>
      </c>
      <c r="F3203" s="2" t="s">
        <v>66</v>
      </c>
      <c r="G3203" s="2" t="s">
        <v>20</v>
      </c>
      <c r="H3203" s="2" t="s">
        <v>29</v>
      </c>
      <c r="I3203" s="2" t="s">
        <v>22</v>
      </c>
      <c r="J3203" s="2" t="s">
        <v>67</v>
      </c>
      <c r="K3203" s="2" t="s">
        <v>25</v>
      </c>
      <c r="L3203" s="2" t="s">
        <v>25</v>
      </c>
      <c r="M3203" s="2" t="s">
        <v>32</v>
      </c>
      <c r="N3203" s="2" t="s">
        <v>33</v>
      </c>
      <c r="O3203" s="2" t="s">
        <v>43</v>
      </c>
    </row>
    <row r="3204" spans="1:15" hidden="1">
      <c r="A3204" s="1" t="s">
        <v>15</v>
      </c>
      <c r="B3204" s="2">
        <v>2013</v>
      </c>
      <c r="C3204" s="2" t="s">
        <v>16</v>
      </c>
      <c r="D3204" s="2" t="s">
        <v>17</v>
      </c>
      <c r="E3204" s="2" t="s">
        <v>18</v>
      </c>
      <c r="F3204" s="2" t="s">
        <v>35</v>
      </c>
      <c r="G3204" s="2"/>
      <c r="H3204" s="2"/>
      <c r="I3204" s="2" t="s">
        <v>184</v>
      </c>
      <c r="J3204" s="2" t="s">
        <v>23</v>
      </c>
      <c r="K3204" s="2" t="s">
        <v>40</v>
      </c>
      <c r="L3204" s="2" t="s">
        <v>41</v>
      </c>
      <c r="M3204" s="2" t="s">
        <v>88</v>
      </c>
      <c r="N3204" s="2" t="s">
        <v>88</v>
      </c>
      <c r="O3204" s="2" t="s">
        <v>88</v>
      </c>
    </row>
    <row r="3205" spans="1:15" hidden="1">
      <c r="A3205" s="1" t="s">
        <v>134</v>
      </c>
      <c r="B3205" s="2">
        <v>2013</v>
      </c>
      <c r="C3205" s="2" t="s">
        <v>16</v>
      </c>
      <c r="D3205" s="2" t="s">
        <v>33</v>
      </c>
      <c r="E3205" s="2" t="s">
        <v>79</v>
      </c>
      <c r="F3205" s="2" t="s">
        <v>72</v>
      </c>
      <c r="G3205" s="2" t="s">
        <v>20</v>
      </c>
      <c r="H3205" s="2" t="s">
        <v>101</v>
      </c>
      <c r="I3205" s="2" t="s">
        <v>76</v>
      </c>
      <c r="J3205" s="2" t="s">
        <v>67</v>
      </c>
      <c r="K3205" s="2" t="s">
        <v>40</v>
      </c>
      <c r="L3205" s="2" t="s">
        <v>41</v>
      </c>
      <c r="M3205" s="2" t="s">
        <v>88</v>
      </c>
      <c r="N3205" s="2" t="s">
        <v>17</v>
      </c>
      <c r="O3205" s="2" t="s">
        <v>78</v>
      </c>
    </row>
    <row r="3206" spans="1:15">
      <c r="A3206" s="1" t="s">
        <v>15</v>
      </c>
      <c r="B3206" s="2">
        <v>2014</v>
      </c>
      <c r="C3206" s="2" t="s">
        <v>16</v>
      </c>
      <c r="D3206" s="2" t="s">
        <v>33</v>
      </c>
      <c r="E3206" s="2" t="s">
        <v>34</v>
      </c>
      <c r="F3206" s="2" t="s">
        <v>72</v>
      </c>
      <c r="G3206" s="2" t="s">
        <v>92</v>
      </c>
      <c r="H3206" s="2" t="s">
        <v>133</v>
      </c>
      <c r="I3206" s="2" t="s">
        <v>94</v>
      </c>
      <c r="J3206" s="2" t="s">
        <v>39</v>
      </c>
      <c r="K3206" s="2" t="s">
        <v>83</v>
      </c>
      <c r="L3206" s="2" t="s">
        <v>25</v>
      </c>
      <c r="M3206" s="2" t="s">
        <v>32</v>
      </c>
      <c r="N3206" s="2" t="s">
        <v>88</v>
      </c>
      <c r="O3206" s="2" t="s">
        <v>43</v>
      </c>
    </row>
    <row r="3207" spans="1:15" hidden="1">
      <c r="A3207" s="1" t="s">
        <v>15</v>
      </c>
      <c r="B3207" s="2">
        <v>2013</v>
      </c>
      <c r="C3207" s="2" t="s">
        <v>16</v>
      </c>
      <c r="D3207" s="2" t="s">
        <v>17</v>
      </c>
      <c r="E3207" s="2" t="s">
        <v>18</v>
      </c>
      <c r="F3207" s="2" t="s">
        <v>19</v>
      </c>
      <c r="G3207" s="2"/>
      <c r="H3207" s="2"/>
      <c r="I3207" s="2" t="s">
        <v>184</v>
      </c>
      <c r="J3207" s="2" t="s">
        <v>23</v>
      </c>
      <c r="K3207" s="2" t="s">
        <v>70</v>
      </c>
      <c r="L3207" s="2" t="s">
        <v>25</v>
      </c>
      <c r="M3207" s="2" t="s">
        <v>88</v>
      </c>
      <c r="N3207" s="2" t="s">
        <v>33</v>
      </c>
      <c r="O3207" s="2" t="s">
        <v>88</v>
      </c>
    </row>
    <row r="3208" spans="1:15" hidden="1">
      <c r="A3208" s="1" t="s">
        <v>118</v>
      </c>
      <c r="B3208" s="2">
        <v>2013</v>
      </c>
      <c r="C3208" s="2" t="s">
        <v>16</v>
      </c>
      <c r="D3208" s="2" t="s">
        <v>17</v>
      </c>
      <c r="E3208" s="2" t="s">
        <v>27</v>
      </c>
      <c r="F3208" s="2" t="s">
        <v>19</v>
      </c>
      <c r="G3208" s="2" t="s">
        <v>20</v>
      </c>
      <c r="H3208" s="2" t="s">
        <v>51</v>
      </c>
      <c r="I3208" s="2" t="s">
        <v>22</v>
      </c>
      <c r="J3208" s="2" t="s">
        <v>30</v>
      </c>
      <c r="K3208" s="2"/>
      <c r="L3208" s="2"/>
      <c r="M3208" s="2" t="s">
        <v>32</v>
      </c>
      <c r="N3208" s="2" t="s">
        <v>88</v>
      </c>
      <c r="O3208" s="2" t="s">
        <v>88</v>
      </c>
    </row>
    <row r="3209" spans="1:15" hidden="1">
      <c r="A3209" s="1" t="s">
        <v>15</v>
      </c>
      <c r="B3209" s="2">
        <v>2017</v>
      </c>
      <c r="C3209" s="2" t="s">
        <v>16</v>
      </c>
      <c r="D3209" s="2" t="s">
        <v>17</v>
      </c>
      <c r="E3209" s="2" t="s">
        <v>27</v>
      </c>
      <c r="F3209" s="2" t="s">
        <v>19</v>
      </c>
      <c r="G3209" s="2" t="s">
        <v>45</v>
      </c>
      <c r="H3209" s="2" t="s">
        <v>54</v>
      </c>
      <c r="I3209" s="2" t="s">
        <v>47</v>
      </c>
      <c r="J3209" s="2" t="s">
        <v>30</v>
      </c>
      <c r="K3209" s="2"/>
      <c r="L3209" s="2"/>
      <c r="M3209" s="2" t="s">
        <v>42</v>
      </c>
      <c r="N3209" s="2" t="s">
        <v>33</v>
      </c>
      <c r="O3209" s="2" t="s">
        <v>88</v>
      </c>
    </row>
    <row r="3210" spans="1:15" hidden="1">
      <c r="A3210" s="1" t="s">
        <v>15</v>
      </c>
      <c r="B3210" s="2">
        <v>2012</v>
      </c>
      <c r="C3210" s="2" t="s">
        <v>16</v>
      </c>
      <c r="D3210" s="2" t="s">
        <v>17</v>
      </c>
      <c r="E3210" s="2" t="s">
        <v>91</v>
      </c>
      <c r="F3210" s="2" t="s">
        <v>66</v>
      </c>
      <c r="G3210" s="2" t="s">
        <v>20</v>
      </c>
      <c r="H3210" s="2" t="s">
        <v>51</v>
      </c>
      <c r="I3210" s="2" t="s">
        <v>22</v>
      </c>
      <c r="J3210" s="2"/>
      <c r="K3210" s="2" t="s">
        <v>40</v>
      </c>
      <c r="L3210" s="2" t="s">
        <v>41</v>
      </c>
      <c r="M3210" s="2" t="s">
        <v>44</v>
      </c>
      <c r="N3210" s="2" t="s">
        <v>17</v>
      </c>
      <c r="O3210" s="2" t="s">
        <v>88</v>
      </c>
    </row>
    <row r="3211" spans="1:15">
      <c r="A3211" s="1" t="s">
        <v>15</v>
      </c>
      <c r="B3211" s="2">
        <v>2012</v>
      </c>
      <c r="C3211" s="2" t="s">
        <v>16</v>
      </c>
      <c r="D3211" s="2" t="s">
        <v>33</v>
      </c>
      <c r="E3211" s="2" t="s">
        <v>49</v>
      </c>
      <c r="F3211" s="2" t="s">
        <v>72</v>
      </c>
      <c r="G3211" s="2" t="s">
        <v>20</v>
      </c>
      <c r="H3211" s="2" t="s">
        <v>51</v>
      </c>
      <c r="I3211" s="2" t="s">
        <v>22</v>
      </c>
      <c r="J3211" s="2" t="s">
        <v>52</v>
      </c>
      <c r="K3211" s="2" t="s">
        <v>25</v>
      </c>
      <c r="L3211" s="2" t="s">
        <v>25</v>
      </c>
      <c r="M3211" s="2" t="s">
        <v>88</v>
      </c>
      <c r="N3211" s="2" t="s">
        <v>88</v>
      </c>
      <c r="O3211" s="2" t="s">
        <v>43</v>
      </c>
    </row>
    <row r="3212" spans="1:15">
      <c r="A3212" s="1" t="s">
        <v>15</v>
      </c>
      <c r="B3212" s="2">
        <v>2023</v>
      </c>
      <c r="C3212" s="2" t="s">
        <v>16</v>
      </c>
      <c r="D3212" s="2" t="s">
        <v>33</v>
      </c>
      <c r="E3212" s="2" t="s">
        <v>65</v>
      </c>
      <c r="F3212" s="2" t="s">
        <v>66</v>
      </c>
      <c r="G3212" s="2" t="s">
        <v>20</v>
      </c>
      <c r="H3212" s="2" t="s">
        <v>29</v>
      </c>
      <c r="I3212" s="2" t="s">
        <v>22</v>
      </c>
      <c r="J3212" s="2" t="s">
        <v>67</v>
      </c>
      <c r="K3212" s="2" t="s">
        <v>25</v>
      </c>
      <c r="L3212" s="2" t="s">
        <v>25</v>
      </c>
      <c r="M3212" s="2" t="s">
        <v>32</v>
      </c>
      <c r="N3212" s="2" t="s">
        <v>33</v>
      </c>
      <c r="O3212" s="2" t="s">
        <v>43</v>
      </c>
    </row>
    <row r="3213" spans="1:15" hidden="1">
      <c r="A3213" s="1" t="s">
        <v>150</v>
      </c>
      <c r="B3213" s="2">
        <v>2020</v>
      </c>
      <c r="C3213" s="2" t="s">
        <v>16</v>
      </c>
      <c r="D3213" s="2" t="s">
        <v>17</v>
      </c>
      <c r="E3213" s="2" t="s">
        <v>27</v>
      </c>
      <c r="F3213" s="2" t="s">
        <v>50</v>
      </c>
      <c r="G3213" s="2" t="s">
        <v>20</v>
      </c>
      <c r="H3213" s="2" t="s">
        <v>21</v>
      </c>
      <c r="I3213" s="2" t="s">
        <v>22</v>
      </c>
      <c r="J3213" s="2" t="s">
        <v>30</v>
      </c>
      <c r="K3213" s="2" t="s">
        <v>41</v>
      </c>
      <c r="L3213" s="2" t="s">
        <v>41</v>
      </c>
      <c r="M3213" s="2" t="s">
        <v>44</v>
      </c>
      <c r="N3213" s="2" t="s">
        <v>33</v>
      </c>
      <c r="O3213" s="2" t="s">
        <v>88</v>
      </c>
    </row>
    <row r="3214" spans="1:15" hidden="1">
      <c r="A3214" s="1" t="s">
        <v>15</v>
      </c>
      <c r="B3214" s="2">
        <v>2011</v>
      </c>
      <c r="C3214" s="2" t="s">
        <v>16</v>
      </c>
      <c r="D3214" s="2" t="s">
        <v>44</v>
      </c>
      <c r="E3214" s="2" t="s">
        <v>18</v>
      </c>
      <c r="F3214" s="2" t="s">
        <v>82</v>
      </c>
      <c r="G3214" s="2" t="s">
        <v>20</v>
      </c>
      <c r="H3214" s="2" t="s">
        <v>21</v>
      </c>
      <c r="I3214" s="2" t="s">
        <v>22</v>
      </c>
      <c r="J3214" s="2" t="s">
        <v>23</v>
      </c>
      <c r="K3214" s="2" t="s">
        <v>83</v>
      </c>
      <c r="L3214" s="2" t="s">
        <v>25</v>
      </c>
      <c r="M3214" s="2" t="s">
        <v>44</v>
      </c>
      <c r="N3214" s="2" t="s">
        <v>33</v>
      </c>
      <c r="O3214" s="2" t="s">
        <v>88</v>
      </c>
    </row>
    <row r="3215" spans="1:15">
      <c r="A3215" s="1" t="s">
        <v>15</v>
      </c>
      <c r="B3215" s="2">
        <v>2023</v>
      </c>
      <c r="C3215" s="2" t="s">
        <v>16</v>
      </c>
      <c r="D3215" s="2" t="s">
        <v>33</v>
      </c>
      <c r="E3215" s="2" t="s">
        <v>65</v>
      </c>
      <c r="F3215" s="2" t="s">
        <v>66</v>
      </c>
      <c r="G3215" s="2" t="s">
        <v>20</v>
      </c>
      <c r="H3215" s="2" t="s">
        <v>29</v>
      </c>
      <c r="I3215" s="2" t="s">
        <v>22</v>
      </c>
      <c r="J3215" s="2" t="s">
        <v>67</v>
      </c>
      <c r="K3215" s="2" t="s">
        <v>25</v>
      </c>
      <c r="L3215" s="2" t="s">
        <v>25</v>
      </c>
      <c r="M3215" s="2" t="s">
        <v>32</v>
      </c>
      <c r="N3215" s="2" t="s">
        <v>33</v>
      </c>
      <c r="O3215" s="2" t="s">
        <v>43</v>
      </c>
    </row>
    <row r="3216" spans="1:15" hidden="1">
      <c r="A3216" s="1" t="s">
        <v>118</v>
      </c>
      <c r="B3216" s="2">
        <v>2012</v>
      </c>
      <c r="C3216" s="2" t="s">
        <v>16</v>
      </c>
      <c r="D3216" s="2" t="s">
        <v>33</v>
      </c>
      <c r="E3216" s="2" t="s">
        <v>65</v>
      </c>
      <c r="F3216" s="2" t="s">
        <v>50</v>
      </c>
      <c r="G3216" s="2" t="s">
        <v>20</v>
      </c>
      <c r="H3216" s="2" t="s">
        <v>85</v>
      </c>
      <c r="I3216" s="2" t="s">
        <v>22</v>
      </c>
      <c r="J3216" s="2" t="s">
        <v>52</v>
      </c>
      <c r="K3216" s="2"/>
      <c r="L3216" s="2"/>
      <c r="M3216" s="2" t="s">
        <v>32</v>
      </c>
      <c r="N3216" s="2" t="s">
        <v>88</v>
      </c>
      <c r="O3216" s="2" t="s">
        <v>58</v>
      </c>
    </row>
    <row r="3217" spans="1:15" hidden="1">
      <c r="A3217" s="1" t="s">
        <v>15</v>
      </c>
      <c r="B3217" s="2">
        <v>2012</v>
      </c>
      <c r="C3217" s="2" t="s">
        <v>16</v>
      </c>
      <c r="D3217" s="2" t="s">
        <v>17</v>
      </c>
      <c r="E3217" s="2" t="s">
        <v>27</v>
      </c>
      <c r="F3217" s="2" t="s">
        <v>19</v>
      </c>
      <c r="G3217" s="2" t="s">
        <v>45</v>
      </c>
      <c r="H3217" s="2" t="s">
        <v>54</v>
      </c>
      <c r="I3217" s="2" t="s">
        <v>47</v>
      </c>
      <c r="J3217" s="2" t="s">
        <v>30</v>
      </c>
      <c r="K3217" s="2" t="s">
        <v>24</v>
      </c>
      <c r="L3217" s="2" t="s">
        <v>25</v>
      </c>
      <c r="M3217" s="2" t="s">
        <v>88</v>
      </c>
      <c r="N3217" s="2" t="s">
        <v>88</v>
      </c>
      <c r="O3217" s="2" t="s">
        <v>88</v>
      </c>
    </row>
    <row r="3218" spans="1:15">
      <c r="A3218" s="1" t="s">
        <v>15</v>
      </c>
      <c r="B3218" s="2">
        <v>2020</v>
      </c>
      <c r="C3218" s="2" t="s">
        <v>16</v>
      </c>
      <c r="D3218" s="2" t="s">
        <v>33</v>
      </c>
      <c r="E3218" s="2" t="s">
        <v>49</v>
      </c>
      <c r="F3218" s="2" t="s">
        <v>28</v>
      </c>
      <c r="G3218" s="2" t="s">
        <v>20</v>
      </c>
      <c r="H3218" s="2" t="s">
        <v>21</v>
      </c>
      <c r="I3218" s="2" t="s">
        <v>22</v>
      </c>
      <c r="J3218" s="2" t="s">
        <v>52</v>
      </c>
      <c r="K3218" s="2" t="s">
        <v>40</v>
      </c>
      <c r="L3218" s="2" t="s">
        <v>41</v>
      </c>
      <c r="M3218" s="2" t="s">
        <v>32</v>
      </c>
      <c r="N3218" s="2" t="s">
        <v>33</v>
      </c>
      <c r="O3218" s="2" t="s">
        <v>43</v>
      </c>
    </row>
    <row r="3219" spans="1:15" hidden="1">
      <c r="A3219" s="1" t="s">
        <v>48</v>
      </c>
      <c r="B3219" s="2">
        <v>2015</v>
      </c>
      <c r="C3219" s="2" t="s">
        <v>16</v>
      </c>
      <c r="D3219" s="2" t="s">
        <v>17</v>
      </c>
      <c r="E3219" s="2" t="s">
        <v>91</v>
      </c>
      <c r="F3219" s="2" t="s">
        <v>19</v>
      </c>
      <c r="G3219" s="2"/>
      <c r="H3219" s="2"/>
      <c r="I3219" s="2" t="s">
        <v>184</v>
      </c>
      <c r="J3219" s="2" t="s">
        <v>39</v>
      </c>
      <c r="K3219" s="2" t="s">
        <v>83</v>
      </c>
      <c r="L3219" s="2" t="s">
        <v>25</v>
      </c>
      <c r="M3219" s="2" t="s">
        <v>88</v>
      </c>
      <c r="N3219" s="2" t="s">
        <v>33</v>
      </c>
      <c r="O3219" s="2" t="s">
        <v>88</v>
      </c>
    </row>
    <row r="3220" spans="1:15" hidden="1">
      <c r="A3220" s="1" t="s">
        <v>15</v>
      </c>
      <c r="B3220" s="2">
        <v>2015</v>
      </c>
      <c r="C3220" s="2" t="s">
        <v>16</v>
      </c>
      <c r="D3220" s="2" t="s">
        <v>17</v>
      </c>
      <c r="E3220" s="2" t="s">
        <v>34</v>
      </c>
      <c r="F3220" s="2" t="s">
        <v>19</v>
      </c>
      <c r="G3220" s="2" t="s">
        <v>45</v>
      </c>
      <c r="H3220" s="2" t="s">
        <v>54</v>
      </c>
      <c r="I3220" s="2" t="s">
        <v>47</v>
      </c>
      <c r="J3220" s="2" t="s">
        <v>30</v>
      </c>
      <c r="K3220" s="2" t="s">
        <v>24</v>
      </c>
      <c r="L3220" s="2" t="s">
        <v>25</v>
      </c>
      <c r="M3220" s="2" t="s">
        <v>88</v>
      </c>
      <c r="N3220" s="2" t="s">
        <v>88</v>
      </c>
      <c r="O3220" s="2" t="s">
        <v>88</v>
      </c>
    </row>
    <row r="3221" spans="1:15">
      <c r="A3221" s="1" t="s">
        <v>15</v>
      </c>
      <c r="B3221" s="2">
        <v>2023</v>
      </c>
      <c r="C3221" s="2" t="s">
        <v>16</v>
      </c>
      <c r="D3221" s="2" t="s">
        <v>33</v>
      </c>
      <c r="E3221" s="2" t="s">
        <v>65</v>
      </c>
      <c r="F3221" s="2" t="s">
        <v>66</v>
      </c>
      <c r="G3221" s="2" t="s">
        <v>20</v>
      </c>
      <c r="H3221" s="2" t="s">
        <v>29</v>
      </c>
      <c r="I3221" s="2" t="s">
        <v>22</v>
      </c>
      <c r="J3221" s="2" t="s">
        <v>67</v>
      </c>
      <c r="K3221" s="2" t="s">
        <v>25</v>
      </c>
      <c r="L3221" s="2" t="s">
        <v>25</v>
      </c>
      <c r="M3221" s="2" t="s">
        <v>32</v>
      </c>
      <c r="N3221" s="2" t="s">
        <v>33</v>
      </c>
      <c r="O3221" s="2" t="s">
        <v>43</v>
      </c>
    </row>
    <row r="3222" spans="1:15" hidden="1">
      <c r="A3222" s="1" t="s">
        <v>118</v>
      </c>
      <c r="B3222" s="2">
        <v>2014</v>
      </c>
      <c r="C3222" s="2" t="s">
        <v>16</v>
      </c>
      <c r="D3222" s="2" t="s">
        <v>17</v>
      </c>
      <c r="E3222" s="2" t="s">
        <v>18</v>
      </c>
      <c r="F3222" s="2" t="s">
        <v>19</v>
      </c>
      <c r="G3222" s="2" t="s">
        <v>20</v>
      </c>
      <c r="H3222" s="2" t="s">
        <v>21</v>
      </c>
      <c r="I3222" s="2" t="s">
        <v>22</v>
      </c>
      <c r="J3222" s="2" t="s">
        <v>23</v>
      </c>
      <c r="K3222" s="2" t="s">
        <v>69</v>
      </c>
      <c r="L3222" s="2" t="s">
        <v>25</v>
      </c>
      <c r="M3222" s="2" t="s">
        <v>32</v>
      </c>
      <c r="N3222" s="2" t="s">
        <v>33</v>
      </c>
      <c r="O3222" s="2" t="s">
        <v>88</v>
      </c>
    </row>
    <row r="3223" spans="1:15" hidden="1">
      <c r="A3223" s="1" t="s">
        <v>15</v>
      </c>
      <c r="B3223" s="2">
        <v>2010</v>
      </c>
      <c r="C3223" s="2" t="s">
        <v>16</v>
      </c>
      <c r="D3223" s="2" t="s">
        <v>17</v>
      </c>
      <c r="E3223" s="2" t="s">
        <v>27</v>
      </c>
      <c r="F3223" s="2" t="s">
        <v>19</v>
      </c>
      <c r="G3223" s="2" t="s">
        <v>45</v>
      </c>
      <c r="H3223" s="2" t="s">
        <v>54</v>
      </c>
      <c r="I3223" s="2" t="s">
        <v>47</v>
      </c>
      <c r="J3223" s="2" t="s">
        <v>30</v>
      </c>
      <c r="K3223" s="2" t="s">
        <v>24</v>
      </c>
      <c r="L3223" s="2" t="s">
        <v>25</v>
      </c>
      <c r="M3223" s="2" t="s">
        <v>88</v>
      </c>
      <c r="N3223" s="2" t="s">
        <v>88</v>
      </c>
      <c r="O3223" s="2" t="s">
        <v>88</v>
      </c>
    </row>
    <row r="3224" spans="1:15" hidden="1">
      <c r="A3224" s="1" t="s">
        <v>15</v>
      </c>
      <c r="B3224" s="2">
        <v>2013</v>
      </c>
      <c r="C3224" s="2" t="s">
        <v>16</v>
      </c>
      <c r="D3224" s="2" t="s">
        <v>33</v>
      </c>
      <c r="E3224" s="2" t="s">
        <v>49</v>
      </c>
      <c r="F3224" s="2" t="s">
        <v>35</v>
      </c>
      <c r="G3224" s="2" t="s">
        <v>20</v>
      </c>
      <c r="H3224" s="2" t="s">
        <v>21</v>
      </c>
      <c r="I3224" s="2" t="s">
        <v>22</v>
      </c>
      <c r="J3224" s="2" t="s">
        <v>52</v>
      </c>
      <c r="K3224" s="2"/>
      <c r="L3224" s="2"/>
      <c r="M3224" s="2" t="s">
        <v>32</v>
      </c>
      <c r="N3224" s="2" t="s">
        <v>88</v>
      </c>
      <c r="O3224" s="2" t="s">
        <v>88</v>
      </c>
    </row>
    <row r="3225" spans="1:15">
      <c r="A3225" s="1" t="s">
        <v>173</v>
      </c>
      <c r="B3225" s="2">
        <v>2022</v>
      </c>
      <c r="C3225" s="2" t="s">
        <v>16</v>
      </c>
      <c r="D3225" s="2" t="s">
        <v>33</v>
      </c>
      <c r="E3225" s="2" t="s">
        <v>49</v>
      </c>
      <c r="F3225" s="2" t="s">
        <v>19</v>
      </c>
      <c r="G3225" s="2" t="s">
        <v>20</v>
      </c>
      <c r="H3225" s="2" t="s">
        <v>21</v>
      </c>
      <c r="I3225" s="2" t="s">
        <v>22</v>
      </c>
      <c r="J3225" s="2" t="s">
        <v>52</v>
      </c>
      <c r="K3225" s="2" t="s">
        <v>31</v>
      </c>
      <c r="L3225" s="2" t="s">
        <v>25</v>
      </c>
      <c r="M3225" s="2" t="s">
        <v>32</v>
      </c>
      <c r="N3225" s="2" t="s">
        <v>33</v>
      </c>
      <c r="O3225" s="2" t="s">
        <v>43</v>
      </c>
    </row>
    <row r="3226" spans="1:15" hidden="1">
      <c r="A3226" s="1" t="s">
        <v>63</v>
      </c>
      <c r="B3226" s="2">
        <v>2017</v>
      </c>
      <c r="C3226" s="2" t="s">
        <v>16</v>
      </c>
      <c r="D3226" s="2" t="s">
        <v>17</v>
      </c>
      <c r="E3226" s="2" t="s">
        <v>27</v>
      </c>
      <c r="F3226" s="2" t="s">
        <v>35</v>
      </c>
      <c r="G3226" s="2"/>
      <c r="H3226" s="2"/>
      <c r="I3226" s="2" t="s">
        <v>184</v>
      </c>
      <c r="J3226" s="2" t="s">
        <v>30</v>
      </c>
      <c r="K3226" s="2" t="s">
        <v>40</v>
      </c>
      <c r="L3226" s="2" t="s">
        <v>41</v>
      </c>
      <c r="M3226" s="2" t="s">
        <v>42</v>
      </c>
      <c r="N3226" s="2" t="s">
        <v>17</v>
      </c>
      <c r="O3226" s="2" t="s">
        <v>88</v>
      </c>
    </row>
    <row r="3227" spans="1:15" hidden="1">
      <c r="A3227" s="1" t="s">
        <v>15</v>
      </c>
      <c r="B3227" s="2">
        <v>2012</v>
      </c>
      <c r="C3227" s="2" t="s">
        <v>16</v>
      </c>
      <c r="D3227" s="2" t="s">
        <v>44</v>
      </c>
      <c r="E3227" s="2" t="s">
        <v>27</v>
      </c>
      <c r="F3227" s="2" t="s">
        <v>35</v>
      </c>
      <c r="G3227" s="2" t="s">
        <v>45</v>
      </c>
      <c r="H3227" s="2" t="s">
        <v>169</v>
      </c>
      <c r="I3227" s="2" t="s">
        <v>47</v>
      </c>
      <c r="J3227" s="2" t="s">
        <v>30</v>
      </c>
      <c r="K3227" s="2" t="s">
        <v>40</v>
      </c>
      <c r="L3227" s="2" t="s">
        <v>41</v>
      </c>
      <c r="M3227" s="2" t="s">
        <v>32</v>
      </c>
      <c r="N3227" s="2" t="s">
        <v>88</v>
      </c>
      <c r="O3227" s="2" t="s">
        <v>88</v>
      </c>
    </row>
    <row r="3228" spans="1:15">
      <c r="A3228" s="1" t="s">
        <v>15</v>
      </c>
      <c r="B3228" s="2">
        <v>2023</v>
      </c>
      <c r="C3228" s="2" t="s">
        <v>16</v>
      </c>
      <c r="D3228" s="2" t="s">
        <v>33</v>
      </c>
      <c r="E3228" s="2" t="s">
        <v>65</v>
      </c>
      <c r="F3228" s="2" t="s">
        <v>66</v>
      </c>
      <c r="G3228" s="2" t="s">
        <v>20</v>
      </c>
      <c r="H3228" s="2" t="s">
        <v>29</v>
      </c>
      <c r="I3228" s="2" t="s">
        <v>22</v>
      </c>
      <c r="J3228" s="2" t="s">
        <v>67</v>
      </c>
      <c r="K3228" s="2" t="s">
        <v>25</v>
      </c>
      <c r="L3228" s="2" t="s">
        <v>25</v>
      </c>
      <c r="M3228" s="2" t="s">
        <v>32</v>
      </c>
      <c r="N3228" s="2" t="s">
        <v>33</v>
      </c>
      <c r="O3228" s="2" t="s">
        <v>43</v>
      </c>
    </row>
    <row r="3229" spans="1:15">
      <c r="A3229" s="1" t="s">
        <v>15</v>
      </c>
      <c r="B3229" s="2">
        <v>2016</v>
      </c>
      <c r="C3229" s="2" t="s">
        <v>16</v>
      </c>
      <c r="D3229" s="2" t="s">
        <v>33</v>
      </c>
      <c r="E3229" s="2" t="s">
        <v>49</v>
      </c>
      <c r="F3229" s="2" t="s">
        <v>50</v>
      </c>
      <c r="G3229" s="2" t="s">
        <v>20</v>
      </c>
      <c r="H3229" s="2" t="s">
        <v>21</v>
      </c>
      <c r="I3229" s="2" t="s">
        <v>22</v>
      </c>
      <c r="J3229" s="2" t="s">
        <v>52</v>
      </c>
      <c r="K3229" s="2" t="s">
        <v>25</v>
      </c>
      <c r="L3229" s="2" t="s">
        <v>25</v>
      </c>
      <c r="M3229" s="2" t="s">
        <v>32</v>
      </c>
      <c r="N3229" s="2" t="s">
        <v>88</v>
      </c>
      <c r="O3229" s="2" t="s">
        <v>43</v>
      </c>
    </row>
    <row r="3230" spans="1:15">
      <c r="A3230" s="1" t="s">
        <v>15</v>
      </c>
      <c r="B3230" s="2">
        <v>2023</v>
      </c>
      <c r="C3230" s="2" t="s">
        <v>16</v>
      </c>
      <c r="D3230" s="2" t="s">
        <v>33</v>
      </c>
      <c r="E3230" s="2" t="s">
        <v>65</v>
      </c>
      <c r="F3230" s="2" t="s">
        <v>66</v>
      </c>
      <c r="G3230" s="2" t="s">
        <v>20</v>
      </c>
      <c r="H3230" s="2" t="s">
        <v>29</v>
      </c>
      <c r="I3230" s="2" t="s">
        <v>22</v>
      </c>
      <c r="J3230" s="2" t="s">
        <v>67</v>
      </c>
      <c r="K3230" s="2" t="s">
        <v>25</v>
      </c>
      <c r="L3230" s="2" t="s">
        <v>25</v>
      </c>
      <c r="M3230" s="2" t="s">
        <v>32</v>
      </c>
      <c r="N3230" s="2" t="s">
        <v>33</v>
      </c>
      <c r="O3230" s="2" t="s">
        <v>43</v>
      </c>
    </row>
    <row r="3231" spans="1:15">
      <c r="A3231" s="1" t="s">
        <v>15</v>
      </c>
      <c r="B3231" s="2">
        <v>2023</v>
      </c>
      <c r="C3231" s="2" t="s">
        <v>16</v>
      </c>
      <c r="D3231" s="2" t="s">
        <v>33</v>
      </c>
      <c r="E3231" s="2" t="s">
        <v>65</v>
      </c>
      <c r="F3231" s="2" t="s">
        <v>66</v>
      </c>
      <c r="G3231" s="2" t="s">
        <v>20</v>
      </c>
      <c r="H3231" s="2" t="s">
        <v>29</v>
      </c>
      <c r="I3231" s="2" t="s">
        <v>22</v>
      </c>
      <c r="J3231" s="2" t="s">
        <v>67</v>
      </c>
      <c r="K3231" s="2" t="s">
        <v>25</v>
      </c>
      <c r="L3231" s="2" t="s">
        <v>25</v>
      </c>
      <c r="M3231" s="2" t="s">
        <v>32</v>
      </c>
      <c r="N3231" s="2" t="s">
        <v>33</v>
      </c>
      <c r="O3231" s="2" t="s">
        <v>43</v>
      </c>
    </row>
    <row r="3232" spans="1:15" hidden="1">
      <c r="A3232" s="1" t="s">
        <v>259</v>
      </c>
      <c r="B3232" s="2">
        <v>2020</v>
      </c>
      <c r="C3232" s="2" t="s">
        <v>16</v>
      </c>
      <c r="D3232" s="2" t="s">
        <v>17</v>
      </c>
      <c r="E3232" s="2" t="s">
        <v>27</v>
      </c>
      <c r="F3232" s="2" t="s">
        <v>28</v>
      </c>
      <c r="G3232" s="2" t="s">
        <v>20</v>
      </c>
      <c r="H3232" s="2" t="s">
        <v>21</v>
      </c>
      <c r="I3232" s="2" t="s">
        <v>22</v>
      </c>
      <c r="J3232" s="2" t="s">
        <v>30</v>
      </c>
      <c r="K3232" s="2" t="s">
        <v>40</v>
      </c>
      <c r="L3232" s="2" t="s">
        <v>41</v>
      </c>
      <c r="M3232" s="2" t="s">
        <v>32</v>
      </c>
      <c r="N3232" s="2" t="s">
        <v>33</v>
      </c>
      <c r="O3232" s="2" t="s">
        <v>88</v>
      </c>
    </row>
    <row r="3233" spans="1:15" hidden="1">
      <c r="A3233" s="1" t="s">
        <v>15</v>
      </c>
      <c r="B3233" s="2">
        <v>2014</v>
      </c>
      <c r="C3233" s="2" t="s">
        <v>16</v>
      </c>
      <c r="D3233" s="2" t="s">
        <v>17</v>
      </c>
      <c r="E3233" s="2" t="s">
        <v>18</v>
      </c>
      <c r="F3233" s="2" t="s">
        <v>35</v>
      </c>
      <c r="G3233" s="2"/>
      <c r="H3233" s="2"/>
      <c r="I3233" s="2" t="s">
        <v>184</v>
      </c>
      <c r="J3233" s="2" t="s">
        <v>23</v>
      </c>
      <c r="K3233" s="2" t="s">
        <v>31</v>
      </c>
      <c r="L3233" s="2" t="s">
        <v>25</v>
      </c>
      <c r="M3233" s="2" t="s">
        <v>42</v>
      </c>
      <c r="N3233" s="2" t="s">
        <v>33</v>
      </c>
      <c r="O3233" s="2" t="s">
        <v>88</v>
      </c>
    </row>
    <row r="3234" spans="1:15" hidden="1">
      <c r="A3234" s="1" t="s">
        <v>63</v>
      </c>
      <c r="B3234" s="2">
        <v>2013</v>
      </c>
      <c r="C3234" s="2" t="s">
        <v>16</v>
      </c>
      <c r="D3234" s="2" t="s">
        <v>17</v>
      </c>
      <c r="E3234" s="2" t="s">
        <v>18</v>
      </c>
      <c r="F3234" s="2" t="s">
        <v>35</v>
      </c>
      <c r="G3234" s="2" t="s">
        <v>20</v>
      </c>
      <c r="H3234" s="2" t="s">
        <v>21</v>
      </c>
      <c r="I3234" s="2" t="s">
        <v>22</v>
      </c>
      <c r="J3234" s="2" t="s">
        <v>23</v>
      </c>
      <c r="K3234" s="2" t="s">
        <v>31</v>
      </c>
      <c r="L3234" s="2" t="s">
        <v>25</v>
      </c>
      <c r="M3234" s="2" t="s">
        <v>42</v>
      </c>
      <c r="N3234" s="2" t="s">
        <v>88</v>
      </c>
      <c r="O3234" s="2" t="s">
        <v>88</v>
      </c>
    </row>
    <row r="3235" spans="1:15">
      <c r="A3235" s="1" t="s">
        <v>118</v>
      </c>
      <c r="B3235" s="2">
        <v>2012</v>
      </c>
      <c r="C3235" s="2" t="s">
        <v>16</v>
      </c>
      <c r="D3235" s="2" t="s">
        <v>33</v>
      </c>
      <c r="E3235" s="2" t="s">
        <v>65</v>
      </c>
      <c r="F3235" s="2" t="s">
        <v>35</v>
      </c>
      <c r="G3235" s="2" t="s">
        <v>20</v>
      </c>
      <c r="H3235" s="2" t="s">
        <v>21</v>
      </c>
      <c r="I3235" s="2" t="s">
        <v>22</v>
      </c>
      <c r="J3235" s="2" t="s">
        <v>52</v>
      </c>
      <c r="K3235" s="2" t="s">
        <v>84</v>
      </c>
      <c r="L3235" s="2" t="s">
        <v>41</v>
      </c>
      <c r="M3235" s="2" t="s">
        <v>42</v>
      </c>
      <c r="N3235" s="2" t="s">
        <v>33</v>
      </c>
      <c r="O3235" s="2" t="s">
        <v>43</v>
      </c>
    </row>
    <row r="3236" spans="1:15">
      <c r="A3236" s="1" t="s">
        <v>15</v>
      </c>
      <c r="B3236" s="2">
        <v>2023</v>
      </c>
      <c r="C3236" s="2" t="s">
        <v>16</v>
      </c>
      <c r="D3236" s="2" t="s">
        <v>33</v>
      </c>
      <c r="E3236" s="2" t="s">
        <v>65</v>
      </c>
      <c r="F3236" s="2" t="s">
        <v>66</v>
      </c>
      <c r="G3236" s="2" t="s">
        <v>20</v>
      </c>
      <c r="H3236" s="2" t="s">
        <v>29</v>
      </c>
      <c r="I3236" s="2" t="s">
        <v>22</v>
      </c>
      <c r="J3236" s="2" t="s">
        <v>67</v>
      </c>
      <c r="K3236" s="2" t="s">
        <v>25</v>
      </c>
      <c r="L3236" s="2" t="s">
        <v>25</v>
      </c>
      <c r="M3236" s="2" t="s">
        <v>32</v>
      </c>
      <c r="N3236" s="2" t="s">
        <v>33</v>
      </c>
      <c r="O3236" s="2" t="s">
        <v>43</v>
      </c>
    </row>
    <row r="3237" spans="1:15" hidden="1">
      <c r="A3237" s="1" t="s">
        <v>170</v>
      </c>
      <c r="B3237" s="2">
        <v>2013</v>
      </c>
      <c r="C3237" s="2" t="s">
        <v>16</v>
      </c>
      <c r="D3237" s="2" t="s">
        <v>33</v>
      </c>
      <c r="E3237" s="2" t="s">
        <v>49</v>
      </c>
      <c r="F3237" s="2" t="s">
        <v>66</v>
      </c>
      <c r="G3237" s="2" t="s">
        <v>20</v>
      </c>
      <c r="H3237" s="2" t="s">
        <v>51</v>
      </c>
      <c r="I3237" s="2" t="s">
        <v>22</v>
      </c>
      <c r="J3237" s="2" t="s">
        <v>52</v>
      </c>
      <c r="K3237" s="2"/>
      <c r="L3237" s="2"/>
      <c r="M3237" s="2" t="s">
        <v>88</v>
      </c>
      <c r="N3237" s="2" t="s">
        <v>33</v>
      </c>
      <c r="O3237" s="2" t="s">
        <v>58</v>
      </c>
    </row>
    <row r="3238" spans="1:15" hidden="1">
      <c r="A3238" s="1" t="s">
        <v>15</v>
      </c>
      <c r="B3238" s="2">
        <v>2011</v>
      </c>
      <c r="C3238" s="2" t="s">
        <v>16</v>
      </c>
      <c r="D3238" s="2" t="s">
        <v>33</v>
      </c>
      <c r="E3238" s="2" t="s">
        <v>65</v>
      </c>
      <c r="F3238" s="2" t="s">
        <v>35</v>
      </c>
      <c r="G3238" s="2" t="s">
        <v>36</v>
      </c>
      <c r="H3238" s="2" t="s">
        <v>60</v>
      </c>
      <c r="I3238" s="2" t="s">
        <v>38</v>
      </c>
      <c r="J3238" s="2" t="s">
        <v>52</v>
      </c>
      <c r="K3238" s="2"/>
      <c r="L3238" s="2"/>
      <c r="M3238" s="2" t="s">
        <v>88</v>
      </c>
      <c r="N3238" s="2" t="s">
        <v>88</v>
      </c>
      <c r="O3238" s="2" t="s">
        <v>88</v>
      </c>
    </row>
    <row r="3239" spans="1:15">
      <c r="A3239" s="1" t="s">
        <v>15</v>
      </c>
      <c r="B3239" s="2">
        <v>2023</v>
      </c>
      <c r="C3239" s="2" t="s">
        <v>16</v>
      </c>
      <c r="D3239" s="2" t="s">
        <v>33</v>
      </c>
      <c r="E3239" s="2" t="s">
        <v>65</v>
      </c>
      <c r="F3239" s="2" t="s">
        <v>66</v>
      </c>
      <c r="G3239" s="2" t="s">
        <v>20</v>
      </c>
      <c r="H3239" s="2" t="s">
        <v>29</v>
      </c>
      <c r="I3239" s="2" t="s">
        <v>22</v>
      </c>
      <c r="J3239" s="2" t="s">
        <v>67</v>
      </c>
      <c r="K3239" s="2" t="s">
        <v>25</v>
      </c>
      <c r="L3239" s="2" t="s">
        <v>25</v>
      </c>
      <c r="M3239" s="2" t="s">
        <v>32</v>
      </c>
      <c r="N3239" s="2" t="s">
        <v>33</v>
      </c>
      <c r="O3239" s="2" t="s">
        <v>43</v>
      </c>
    </row>
    <row r="3240" spans="1:15" hidden="1">
      <c r="A3240" s="1" t="s">
        <v>15</v>
      </c>
      <c r="B3240" s="2">
        <v>2012</v>
      </c>
      <c r="C3240" s="2" t="s">
        <v>16</v>
      </c>
      <c r="D3240" s="2"/>
      <c r="E3240" s="2" t="s">
        <v>91</v>
      </c>
      <c r="F3240" s="2" t="s">
        <v>35</v>
      </c>
      <c r="G3240" s="2" t="s">
        <v>45</v>
      </c>
      <c r="H3240" s="2" t="s">
        <v>54</v>
      </c>
      <c r="I3240" s="2" t="s">
        <v>47</v>
      </c>
      <c r="J3240" s="2"/>
      <c r="K3240" s="2" t="s">
        <v>61</v>
      </c>
      <c r="L3240" s="2" t="s">
        <v>41</v>
      </c>
      <c r="M3240" s="2" t="s">
        <v>88</v>
      </c>
      <c r="N3240" s="2" t="s">
        <v>88</v>
      </c>
      <c r="O3240" s="2" t="s">
        <v>88</v>
      </c>
    </row>
    <row r="3241" spans="1:15">
      <c r="A3241" s="1" t="s">
        <v>15</v>
      </c>
      <c r="B3241" s="2">
        <v>2020</v>
      </c>
      <c r="C3241" s="2" t="s">
        <v>16</v>
      </c>
      <c r="D3241" s="2" t="s">
        <v>33</v>
      </c>
      <c r="E3241" s="2" t="s">
        <v>79</v>
      </c>
      <c r="F3241" s="2" t="s">
        <v>35</v>
      </c>
      <c r="G3241" s="2" t="s">
        <v>20</v>
      </c>
      <c r="H3241" s="2" t="s">
        <v>80</v>
      </c>
      <c r="I3241" s="2" t="s">
        <v>76</v>
      </c>
      <c r="J3241" s="2" t="s">
        <v>52</v>
      </c>
      <c r="K3241" s="2" t="s">
        <v>40</v>
      </c>
      <c r="L3241" s="2" t="s">
        <v>41</v>
      </c>
      <c r="M3241" s="2" t="s">
        <v>55</v>
      </c>
      <c r="N3241" s="2" t="s">
        <v>17</v>
      </c>
      <c r="O3241" s="2" t="s">
        <v>43</v>
      </c>
    </row>
    <row r="3242" spans="1:15">
      <c r="A3242" s="1" t="s">
        <v>15</v>
      </c>
      <c r="B3242" s="2">
        <v>2023</v>
      </c>
      <c r="C3242" s="2" t="s">
        <v>16</v>
      </c>
      <c r="D3242" s="2" t="s">
        <v>33</v>
      </c>
      <c r="E3242" s="2" t="s">
        <v>65</v>
      </c>
      <c r="F3242" s="2" t="s">
        <v>66</v>
      </c>
      <c r="G3242" s="2" t="s">
        <v>20</v>
      </c>
      <c r="H3242" s="2" t="s">
        <v>29</v>
      </c>
      <c r="I3242" s="2" t="s">
        <v>22</v>
      </c>
      <c r="J3242" s="2" t="s">
        <v>67</v>
      </c>
      <c r="K3242" s="2" t="s">
        <v>25</v>
      </c>
      <c r="L3242" s="2" t="s">
        <v>25</v>
      </c>
      <c r="M3242" s="2" t="s">
        <v>32</v>
      </c>
      <c r="N3242" s="2" t="s">
        <v>33</v>
      </c>
      <c r="O3242" s="2" t="s">
        <v>43</v>
      </c>
    </row>
    <row r="3243" spans="1:15">
      <c r="A3243" s="1" t="s">
        <v>15</v>
      </c>
      <c r="B3243" s="2">
        <v>2013</v>
      </c>
      <c r="C3243" s="2" t="s">
        <v>16</v>
      </c>
      <c r="D3243" s="2" t="s">
        <v>33</v>
      </c>
      <c r="E3243" s="2" t="s">
        <v>91</v>
      </c>
      <c r="F3243" s="2" t="s">
        <v>72</v>
      </c>
      <c r="G3243" s="2" t="s">
        <v>45</v>
      </c>
      <c r="H3243" s="2" t="s">
        <v>68</v>
      </c>
      <c r="I3243" s="2" t="s">
        <v>47</v>
      </c>
      <c r="J3243" s="2"/>
      <c r="K3243" s="2" t="s">
        <v>70</v>
      </c>
      <c r="L3243" s="2" t="s">
        <v>25</v>
      </c>
      <c r="M3243" s="2" t="s">
        <v>32</v>
      </c>
      <c r="N3243" s="2" t="s">
        <v>88</v>
      </c>
      <c r="O3243" s="2" t="s">
        <v>43</v>
      </c>
    </row>
    <row r="3244" spans="1:15" hidden="1">
      <c r="A3244" s="1" t="s">
        <v>15</v>
      </c>
      <c r="B3244" s="2">
        <v>2015</v>
      </c>
      <c r="C3244" s="2" t="s">
        <v>16</v>
      </c>
      <c r="D3244" s="2" t="s">
        <v>17</v>
      </c>
      <c r="E3244" s="2" t="s">
        <v>18</v>
      </c>
      <c r="F3244" s="2" t="s">
        <v>35</v>
      </c>
      <c r="G3244" s="2" t="s">
        <v>20</v>
      </c>
      <c r="H3244" s="2" t="s">
        <v>21</v>
      </c>
      <c r="I3244" s="2" t="s">
        <v>22</v>
      </c>
      <c r="J3244" s="2" t="s">
        <v>23</v>
      </c>
      <c r="K3244" s="2"/>
      <c r="L3244" s="2"/>
      <c r="M3244" s="2" t="s">
        <v>42</v>
      </c>
      <c r="N3244" s="2" t="s">
        <v>33</v>
      </c>
      <c r="O3244" s="2" t="s">
        <v>88</v>
      </c>
    </row>
    <row r="3245" spans="1:15">
      <c r="A3245" s="1" t="s">
        <v>15</v>
      </c>
      <c r="B3245" s="2">
        <v>2013</v>
      </c>
      <c r="C3245" s="2" t="s">
        <v>16</v>
      </c>
      <c r="D3245" s="2" t="s">
        <v>33</v>
      </c>
      <c r="E3245" s="2" t="s">
        <v>91</v>
      </c>
      <c r="F3245" s="2" t="s">
        <v>82</v>
      </c>
      <c r="G3245" s="2" t="s">
        <v>92</v>
      </c>
      <c r="H3245" s="2" t="s">
        <v>93</v>
      </c>
      <c r="I3245" s="2" t="s">
        <v>94</v>
      </c>
      <c r="J3245" s="2" t="s">
        <v>39</v>
      </c>
      <c r="K3245" s="2" t="s">
        <v>69</v>
      </c>
      <c r="L3245" s="2" t="s">
        <v>25</v>
      </c>
      <c r="M3245" s="2" t="s">
        <v>32</v>
      </c>
      <c r="N3245" s="2" t="s">
        <v>17</v>
      </c>
      <c r="O3245" s="2" t="s">
        <v>43</v>
      </c>
    </row>
    <row r="3246" spans="1:15" hidden="1">
      <c r="A3246" s="1" t="s">
        <v>15</v>
      </c>
      <c r="B3246" s="2">
        <v>2013</v>
      </c>
      <c r="C3246" s="2" t="s">
        <v>16</v>
      </c>
      <c r="D3246" s="2" t="s">
        <v>33</v>
      </c>
      <c r="E3246" s="2" t="s">
        <v>49</v>
      </c>
      <c r="F3246" s="2" t="s">
        <v>50</v>
      </c>
      <c r="G3246" s="2" t="s">
        <v>20</v>
      </c>
      <c r="H3246" s="2" t="s">
        <v>21</v>
      </c>
      <c r="I3246" s="2" t="s">
        <v>22</v>
      </c>
      <c r="J3246" s="2" t="s">
        <v>52</v>
      </c>
      <c r="K3246" s="2"/>
      <c r="L3246" s="2"/>
      <c r="M3246" s="2" t="s">
        <v>32</v>
      </c>
      <c r="N3246" s="2" t="s">
        <v>88</v>
      </c>
      <c r="O3246" s="2" t="s">
        <v>88</v>
      </c>
    </row>
    <row r="3247" spans="1:15" hidden="1">
      <c r="A3247" s="1" t="s">
        <v>15</v>
      </c>
      <c r="B3247" s="2">
        <v>2020</v>
      </c>
      <c r="C3247" s="2" t="s">
        <v>16</v>
      </c>
      <c r="D3247" s="2" t="s">
        <v>33</v>
      </c>
      <c r="E3247" s="2" t="s">
        <v>49</v>
      </c>
      <c r="F3247" s="2" t="s">
        <v>66</v>
      </c>
      <c r="G3247" s="2" t="s">
        <v>20</v>
      </c>
      <c r="H3247" s="2" t="s">
        <v>21</v>
      </c>
      <c r="I3247" s="2" t="s">
        <v>22</v>
      </c>
      <c r="J3247" s="2" t="s">
        <v>52</v>
      </c>
      <c r="K3247" s="2" t="s">
        <v>69</v>
      </c>
      <c r="L3247" s="2" t="s">
        <v>25</v>
      </c>
      <c r="M3247" s="2" t="s">
        <v>81</v>
      </c>
      <c r="N3247" s="2" t="s">
        <v>88</v>
      </c>
      <c r="O3247" s="2" t="s">
        <v>64</v>
      </c>
    </row>
    <row r="3248" spans="1:15" hidden="1">
      <c r="A3248" s="1" t="s">
        <v>15</v>
      </c>
      <c r="B3248" s="2">
        <v>2015</v>
      </c>
      <c r="C3248" s="2" t="s">
        <v>16</v>
      </c>
      <c r="D3248" s="2" t="s">
        <v>17</v>
      </c>
      <c r="E3248" s="2" t="s">
        <v>27</v>
      </c>
      <c r="F3248" s="2" t="s">
        <v>35</v>
      </c>
      <c r="G3248" s="2" t="s">
        <v>45</v>
      </c>
      <c r="H3248" s="2" t="s">
        <v>54</v>
      </c>
      <c r="I3248" s="2" t="s">
        <v>47</v>
      </c>
      <c r="J3248" s="2" t="s">
        <v>30</v>
      </c>
      <c r="K3248" s="2"/>
      <c r="L3248" s="2"/>
      <c r="M3248" s="2" t="s">
        <v>55</v>
      </c>
      <c r="N3248" s="2" t="s">
        <v>33</v>
      </c>
      <c r="O3248" s="2" t="s">
        <v>88</v>
      </c>
    </row>
    <row r="3249" spans="1:15">
      <c r="A3249" s="1" t="s">
        <v>15</v>
      </c>
      <c r="B3249" s="2">
        <v>2013</v>
      </c>
      <c r="C3249" s="2" t="s">
        <v>16</v>
      </c>
      <c r="D3249" s="2" t="s">
        <v>33</v>
      </c>
      <c r="E3249" s="2" t="s">
        <v>65</v>
      </c>
      <c r="F3249" s="2" t="s">
        <v>95</v>
      </c>
      <c r="G3249" s="2" t="s">
        <v>20</v>
      </c>
      <c r="H3249" s="2" t="s">
        <v>51</v>
      </c>
      <c r="I3249" s="2" t="s">
        <v>22</v>
      </c>
      <c r="J3249" s="2" t="s">
        <v>67</v>
      </c>
      <c r="K3249" s="2" t="s">
        <v>31</v>
      </c>
      <c r="L3249" s="2" t="s">
        <v>25</v>
      </c>
      <c r="M3249" s="2" t="s">
        <v>88</v>
      </c>
      <c r="N3249" s="2" t="s">
        <v>33</v>
      </c>
      <c r="O3249" s="2" t="s">
        <v>43</v>
      </c>
    </row>
    <row r="3250" spans="1:15" hidden="1">
      <c r="A3250" s="1" t="s">
        <v>15</v>
      </c>
      <c r="B3250" s="2">
        <v>2005</v>
      </c>
      <c r="C3250" s="2" t="s">
        <v>16</v>
      </c>
      <c r="D3250" s="2" t="s">
        <v>44</v>
      </c>
      <c r="E3250" s="2" t="s">
        <v>27</v>
      </c>
      <c r="F3250" s="2" t="s">
        <v>72</v>
      </c>
      <c r="G3250" s="2" t="s">
        <v>45</v>
      </c>
      <c r="H3250" s="2" t="s">
        <v>169</v>
      </c>
      <c r="I3250" s="2" t="s">
        <v>47</v>
      </c>
      <c r="J3250" s="2" t="s">
        <v>30</v>
      </c>
      <c r="K3250" s="2" t="s">
        <v>61</v>
      </c>
      <c r="L3250" s="2" t="s">
        <v>41</v>
      </c>
      <c r="M3250" s="2" t="s">
        <v>32</v>
      </c>
      <c r="N3250" s="2" t="s">
        <v>33</v>
      </c>
      <c r="O3250" s="2" t="s">
        <v>88</v>
      </c>
    </row>
    <row r="3251" spans="1:15" hidden="1">
      <c r="A3251" s="1" t="s">
        <v>118</v>
      </c>
      <c r="B3251" s="2">
        <v>2018</v>
      </c>
      <c r="C3251" s="2" t="s">
        <v>16</v>
      </c>
      <c r="D3251" s="2" t="s">
        <v>17</v>
      </c>
      <c r="E3251" s="2" t="s">
        <v>27</v>
      </c>
      <c r="F3251" s="2" t="s">
        <v>19</v>
      </c>
      <c r="G3251" s="2" t="s">
        <v>20</v>
      </c>
      <c r="H3251" s="2" t="s">
        <v>51</v>
      </c>
      <c r="I3251" s="2" t="s">
        <v>22</v>
      </c>
      <c r="J3251" s="2" t="s">
        <v>30</v>
      </c>
      <c r="K3251" s="2" t="s">
        <v>25</v>
      </c>
      <c r="L3251" s="2" t="s">
        <v>25</v>
      </c>
      <c r="M3251" s="2" t="s">
        <v>88</v>
      </c>
      <c r="N3251" s="2" t="s">
        <v>88</v>
      </c>
      <c r="O3251" s="2" t="s">
        <v>88</v>
      </c>
    </row>
    <row r="3252" spans="1:15" hidden="1">
      <c r="A3252" s="1" t="s">
        <v>15</v>
      </c>
      <c r="B3252" s="2">
        <v>2018</v>
      </c>
      <c r="C3252" s="2" t="s">
        <v>16</v>
      </c>
      <c r="D3252" s="2" t="s">
        <v>33</v>
      </c>
      <c r="E3252" s="2" t="s">
        <v>79</v>
      </c>
      <c r="F3252" s="2" t="s">
        <v>19</v>
      </c>
      <c r="G3252" s="2" t="s">
        <v>20</v>
      </c>
      <c r="H3252" s="2" t="s">
        <v>101</v>
      </c>
      <c r="I3252" s="2" t="s">
        <v>76</v>
      </c>
      <c r="J3252" s="2" t="s">
        <v>52</v>
      </c>
      <c r="K3252" s="2"/>
      <c r="L3252" s="2"/>
      <c r="M3252" s="2" t="s">
        <v>88</v>
      </c>
      <c r="N3252" s="2" t="s">
        <v>88</v>
      </c>
      <c r="O3252" s="2" t="s">
        <v>88</v>
      </c>
    </row>
    <row r="3253" spans="1:15" hidden="1">
      <c r="A3253" s="1" t="s">
        <v>48</v>
      </c>
      <c r="B3253" s="2">
        <v>2015</v>
      </c>
      <c r="C3253" s="2" t="s">
        <v>16</v>
      </c>
      <c r="D3253" s="2" t="s">
        <v>33</v>
      </c>
      <c r="E3253" s="2" t="s">
        <v>49</v>
      </c>
      <c r="F3253" s="2" t="s">
        <v>82</v>
      </c>
      <c r="G3253" s="2" t="s">
        <v>20</v>
      </c>
      <c r="H3253" s="2" t="s">
        <v>51</v>
      </c>
      <c r="I3253" s="2" t="s">
        <v>22</v>
      </c>
      <c r="J3253" s="2" t="s">
        <v>52</v>
      </c>
      <c r="K3253" s="2" t="s">
        <v>31</v>
      </c>
      <c r="L3253" s="2" t="s">
        <v>25</v>
      </c>
      <c r="M3253" s="2" t="s">
        <v>32</v>
      </c>
      <c r="N3253" s="2" t="s">
        <v>88</v>
      </c>
      <c r="O3253" s="2" t="s">
        <v>88</v>
      </c>
    </row>
    <row r="3254" spans="1:15">
      <c r="A3254" s="1" t="s">
        <v>15</v>
      </c>
      <c r="B3254" s="2">
        <v>2018</v>
      </c>
      <c r="C3254" s="2" t="s">
        <v>16</v>
      </c>
      <c r="D3254" s="2" t="s">
        <v>33</v>
      </c>
      <c r="E3254" s="2" t="s">
        <v>91</v>
      </c>
      <c r="F3254" s="2" t="s">
        <v>72</v>
      </c>
      <c r="G3254" s="2" t="s">
        <v>92</v>
      </c>
      <c r="H3254" s="2" t="s">
        <v>133</v>
      </c>
      <c r="I3254" s="2" t="s">
        <v>94</v>
      </c>
      <c r="J3254" s="2" t="s">
        <v>39</v>
      </c>
      <c r="K3254" s="2" t="s">
        <v>31</v>
      </c>
      <c r="L3254" s="2" t="s">
        <v>25</v>
      </c>
      <c r="M3254" s="2" t="s">
        <v>32</v>
      </c>
      <c r="N3254" s="2" t="s">
        <v>33</v>
      </c>
      <c r="O3254" s="2" t="s">
        <v>43</v>
      </c>
    </row>
    <row r="3255" spans="1:15" hidden="1">
      <c r="A3255" s="1" t="s">
        <v>74</v>
      </c>
      <c r="B3255" s="2">
        <v>2014</v>
      </c>
      <c r="C3255" s="2" t="s">
        <v>16</v>
      </c>
      <c r="D3255" s="2" t="s">
        <v>33</v>
      </c>
      <c r="E3255" s="2" t="s">
        <v>49</v>
      </c>
      <c r="F3255" s="2" t="s">
        <v>59</v>
      </c>
      <c r="G3255" s="2" t="s">
        <v>20</v>
      </c>
      <c r="H3255" s="2" t="s">
        <v>51</v>
      </c>
      <c r="I3255" s="2" t="s">
        <v>22</v>
      </c>
      <c r="J3255" s="2" t="s">
        <v>52</v>
      </c>
      <c r="K3255" s="2"/>
      <c r="L3255" s="2"/>
      <c r="M3255" s="2" t="s">
        <v>88</v>
      </c>
      <c r="N3255" s="2" t="s">
        <v>88</v>
      </c>
      <c r="O3255" s="2" t="s">
        <v>58</v>
      </c>
    </row>
    <row r="3256" spans="1:15" hidden="1">
      <c r="A3256" s="1" t="s">
        <v>48</v>
      </c>
      <c r="B3256" s="2">
        <v>2016</v>
      </c>
      <c r="C3256" s="2" t="s">
        <v>16</v>
      </c>
      <c r="D3256" s="2" t="s">
        <v>33</v>
      </c>
      <c r="E3256" s="2" t="s">
        <v>79</v>
      </c>
      <c r="F3256" s="2" t="s">
        <v>50</v>
      </c>
      <c r="G3256" s="2" t="s">
        <v>20</v>
      </c>
      <c r="H3256" s="2" t="s">
        <v>101</v>
      </c>
      <c r="I3256" s="2" t="s">
        <v>76</v>
      </c>
      <c r="J3256" s="2" t="s">
        <v>52</v>
      </c>
      <c r="K3256" s="2" t="s">
        <v>40</v>
      </c>
      <c r="L3256" s="2" t="s">
        <v>41</v>
      </c>
      <c r="M3256" s="2" t="s">
        <v>88</v>
      </c>
      <c r="N3256" s="2" t="s">
        <v>33</v>
      </c>
      <c r="O3256" s="2" t="s">
        <v>98</v>
      </c>
    </row>
    <row r="3257" spans="1:15" hidden="1">
      <c r="A3257" s="1" t="s">
        <v>15</v>
      </c>
      <c r="B3257" s="2">
        <v>2012</v>
      </c>
      <c r="C3257" s="2" t="s">
        <v>16</v>
      </c>
      <c r="D3257" s="2" t="s">
        <v>33</v>
      </c>
      <c r="E3257" s="2" t="s">
        <v>65</v>
      </c>
      <c r="F3257" s="2" t="s">
        <v>82</v>
      </c>
      <c r="G3257" s="2" t="s">
        <v>20</v>
      </c>
      <c r="H3257" s="2" t="s">
        <v>51</v>
      </c>
      <c r="I3257" s="2" t="s">
        <v>22</v>
      </c>
      <c r="J3257" s="2" t="s">
        <v>67</v>
      </c>
      <c r="K3257" s="2" t="s">
        <v>61</v>
      </c>
      <c r="L3257" s="2" t="s">
        <v>41</v>
      </c>
      <c r="M3257" s="2" t="s">
        <v>32</v>
      </c>
      <c r="N3257" s="2" t="s">
        <v>17</v>
      </c>
      <c r="O3257" s="2" t="s">
        <v>88</v>
      </c>
    </row>
    <row r="3258" spans="1:15" hidden="1">
      <c r="A3258" s="1" t="s">
        <v>15</v>
      </c>
      <c r="B3258" s="2">
        <v>2012</v>
      </c>
      <c r="C3258" s="2" t="s">
        <v>16</v>
      </c>
      <c r="D3258" s="2" t="s">
        <v>17</v>
      </c>
      <c r="E3258" s="2" t="s">
        <v>18</v>
      </c>
      <c r="F3258" s="2" t="s">
        <v>35</v>
      </c>
      <c r="G3258" s="2"/>
      <c r="H3258" s="2"/>
      <c r="I3258" s="2" t="s">
        <v>184</v>
      </c>
      <c r="J3258" s="2" t="s">
        <v>23</v>
      </c>
      <c r="K3258" s="2" t="s">
        <v>40</v>
      </c>
      <c r="L3258" s="2" t="s">
        <v>41</v>
      </c>
      <c r="M3258" s="2" t="s">
        <v>55</v>
      </c>
      <c r="N3258" s="2" t="s">
        <v>88</v>
      </c>
      <c r="O3258" s="2" t="s">
        <v>88</v>
      </c>
    </row>
    <row r="3259" spans="1:15" hidden="1">
      <c r="A3259" s="1" t="s">
        <v>48</v>
      </c>
      <c r="B3259" s="2">
        <v>2011</v>
      </c>
      <c r="C3259" s="2" t="s">
        <v>16</v>
      </c>
      <c r="D3259" s="2" t="s">
        <v>17</v>
      </c>
      <c r="E3259" s="2" t="s">
        <v>27</v>
      </c>
      <c r="F3259" s="2" t="s">
        <v>35</v>
      </c>
      <c r="G3259" s="2" t="s">
        <v>45</v>
      </c>
      <c r="H3259" s="2" t="s">
        <v>54</v>
      </c>
      <c r="I3259" s="2" t="s">
        <v>47</v>
      </c>
      <c r="J3259" s="2" t="s">
        <v>30</v>
      </c>
      <c r="K3259" s="2"/>
      <c r="L3259" s="2"/>
      <c r="M3259" s="2" t="s">
        <v>42</v>
      </c>
      <c r="N3259" s="2" t="s">
        <v>88</v>
      </c>
      <c r="O3259" s="2" t="s">
        <v>88</v>
      </c>
    </row>
    <row r="3260" spans="1:15">
      <c r="A3260" s="1" t="s">
        <v>15</v>
      </c>
      <c r="B3260" s="2">
        <v>2016</v>
      </c>
      <c r="C3260" s="2" t="s">
        <v>16</v>
      </c>
      <c r="D3260" s="2" t="s">
        <v>33</v>
      </c>
      <c r="E3260" s="2" t="s">
        <v>79</v>
      </c>
      <c r="F3260" s="2" t="s">
        <v>35</v>
      </c>
      <c r="G3260" s="2" t="s">
        <v>36</v>
      </c>
      <c r="H3260" s="2" t="s">
        <v>80</v>
      </c>
      <c r="I3260" s="2" t="s">
        <v>76</v>
      </c>
      <c r="J3260" s="2" t="s">
        <v>67</v>
      </c>
      <c r="K3260" s="2" t="s">
        <v>31</v>
      </c>
      <c r="L3260" s="2" t="s">
        <v>25</v>
      </c>
      <c r="M3260" s="2" t="s">
        <v>42</v>
      </c>
      <c r="N3260" s="2" t="s">
        <v>17</v>
      </c>
      <c r="O3260" s="2" t="s">
        <v>43</v>
      </c>
    </row>
    <row r="3261" spans="1:15" hidden="1">
      <c r="A3261" s="1" t="s">
        <v>15</v>
      </c>
      <c r="B3261" s="2">
        <v>2009</v>
      </c>
      <c r="C3261" s="2" t="s">
        <v>16</v>
      </c>
      <c r="D3261" s="2" t="s">
        <v>44</v>
      </c>
      <c r="E3261" s="2" t="s">
        <v>27</v>
      </c>
      <c r="F3261" s="2" t="s">
        <v>19</v>
      </c>
      <c r="G3261" s="2" t="s">
        <v>20</v>
      </c>
      <c r="H3261" s="2" t="s">
        <v>54</v>
      </c>
      <c r="I3261" s="2" t="s">
        <v>47</v>
      </c>
      <c r="J3261" s="2" t="s">
        <v>30</v>
      </c>
      <c r="K3261" s="2"/>
      <c r="L3261" s="2"/>
      <c r="M3261" s="2" t="s">
        <v>32</v>
      </c>
      <c r="N3261" s="2" t="s">
        <v>88</v>
      </c>
      <c r="O3261" s="2" t="s">
        <v>88</v>
      </c>
    </row>
    <row r="3262" spans="1:15" hidden="1">
      <c r="A3262" s="1" t="s">
        <v>105</v>
      </c>
      <c r="B3262" s="2">
        <v>2013</v>
      </c>
      <c r="C3262" s="2" t="s">
        <v>16</v>
      </c>
      <c r="D3262" s="2" t="s">
        <v>33</v>
      </c>
      <c r="E3262" s="2" t="s">
        <v>103</v>
      </c>
      <c r="F3262" s="2" t="s">
        <v>213</v>
      </c>
      <c r="G3262" s="2" t="s">
        <v>20</v>
      </c>
      <c r="H3262" s="2" t="s">
        <v>51</v>
      </c>
      <c r="I3262" s="2" t="s">
        <v>22</v>
      </c>
      <c r="J3262" s="2" t="s">
        <v>52</v>
      </c>
      <c r="K3262" s="2"/>
      <c r="L3262" s="2"/>
      <c r="M3262" s="2" t="s">
        <v>88</v>
      </c>
      <c r="N3262" s="2" t="s">
        <v>88</v>
      </c>
      <c r="O3262" s="2" t="s">
        <v>58</v>
      </c>
    </row>
    <row r="3263" spans="1:15" hidden="1">
      <c r="A3263" s="1" t="s">
        <v>15</v>
      </c>
      <c r="B3263" s="2">
        <v>2011</v>
      </c>
      <c r="C3263" s="2" t="s">
        <v>16</v>
      </c>
      <c r="D3263" s="2" t="s">
        <v>17</v>
      </c>
      <c r="E3263" s="2" t="s">
        <v>18</v>
      </c>
      <c r="F3263" s="2" t="s">
        <v>19</v>
      </c>
      <c r="G3263" s="2" t="s">
        <v>20</v>
      </c>
      <c r="H3263" s="2" t="s">
        <v>21</v>
      </c>
      <c r="I3263" s="2" t="s">
        <v>22</v>
      </c>
      <c r="J3263" s="2" t="s">
        <v>23</v>
      </c>
      <c r="K3263" s="2" t="s">
        <v>24</v>
      </c>
      <c r="L3263" s="2" t="s">
        <v>25</v>
      </c>
      <c r="M3263" s="2" t="s">
        <v>88</v>
      </c>
      <c r="N3263" s="2" t="s">
        <v>88</v>
      </c>
      <c r="O3263" s="2" t="s">
        <v>88</v>
      </c>
    </row>
    <row r="3264" spans="1:15" hidden="1">
      <c r="A3264" s="1" t="s">
        <v>15</v>
      </c>
      <c r="B3264" s="2">
        <v>2014</v>
      </c>
      <c r="C3264" s="2" t="s">
        <v>16</v>
      </c>
      <c r="D3264" s="2" t="s">
        <v>33</v>
      </c>
      <c r="E3264" s="2" t="s">
        <v>91</v>
      </c>
      <c r="F3264" s="2" t="s">
        <v>35</v>
      </c>
      <c r="G3264" s="2" t="s">
        <v>20</v>
      </c>
      <c r="H3264" s="2" t="s">
        <v>71</v>
      </c>
      <c r="I3264" s="2" t="s">
        <v>22</v>
      </c>
      <c r="J3264" s="2" t="s">
        <v>52</v>
      </c>
      <c r="K3264" s="2" t="s">
        <v>31</v>
      </c>
      <c r="L3264" s="2" t="s">
        <v>25</v>
      </c>
      <c r="M3264" s="2" t="s">
        <v>42</v>
      </c>
      <c r="N3264" s="2" t="s">
        <v>88</v>
      </c>
      <c r="O3264" s="2" t="s">
        <v>88</v>
      </c>
    </row>
    <row r="3265" spans="1:15" hidden="1">
      <c r="A3265" s="1" t="s">
        <v>15</v>
      </c>
      <c r="B3265" s="2">
        <v>2010</v>
      </c>
      <c r="C3265" s="2" t="s">
        <v>16</v>
      </c>
      <c r="D3265" s="2" t="s">
        <v>17</v>
      </c>
      <c r="E3265" s="2" t="s">
        <v>18</v>
      </c>
      <c r="F3265" s="2" t="s">
        <v>35</v>
      </c>
      <c r="G3265" s="2"/>
      <c r="H3265" s="2"/>
      <c r="I3265" s="2" t="s">
        <v>184</v>
      </c>
      <c r="J3265" s="2" t="s">
        <v>23</v>
      </c>
      <c r="K3265" s="2" t="s">
        <v>70</v>
      </c>
      <c r="L3265" s="2" t="s">
        <v>25</v>
      </c>
      <c r="M3265" s="2" t="s">
        <v>88</v>
      </c>
      <c r="N3265" s="2" t="s">
        <v>88</v>
      </c>
      <c r="O3265" s="2" t="s">
        <v>88</v>
      </c>
    </row>
    <row r="3266" spans="1:15" hidden="1">
      <c r="A3266" s="1" t="s">
        <v>15</v>
      </c>
      <c r="B3266" s="2">
        <v>2007</v>
      </c>
      <c r="C3266" s="2" t="s">
        <v>16</v>
      </c>
      <c r="D3266" s="2" t="s">
        <v>33</v>
      </c>
      <c r="E3266" s="2" t="s">
        <v>91</v>
      </c>
      <c r="F3266" s="2" t="s">
        <v>19</v>
      </c>
      <c r="G3266" s="2"/>
      <c r="H3266" s="2"/>
      <c r="I3266" s="2" t="s">
        <v>184</v>
      </c>
      <c r="J3266" s="2"/>
      <c r="K3266" s="2"/>
      <c r="L3266" s="2"/>
      <c r="M3266" s="2" t="s">
        <v>55</v>
      </c>
      <c r="N3266" s="2" t="s">
        <v>33</v>
      </c>
      <c r="O3266" s="2" t="s">
        <v>88</v>
      </c>
    </row>
    <row r="3267" spans="1:15" hidden="1">
      <c r="A3267" s="1" t="s">
        <v>15</v>
      </c>
      <c r="B3267" s="2">
        <v>2016</v>
      </c>
      <c r="C3267" s="2" t="s">
        <v>16</v>
      </c>
      <c r="D3267" s="2" t="s">
        <v>33</v>
      </c>
      <c r="E3267" s="2" t="s">
        <v>49</v>
      </c>
      <c r="F3267" s="2" t="s">
        <v>19</v>
      </c>
      <c r="G3267" s="2" t="s">
        <v>20</v>
      </c>
      <c r="H3267" s="2" t="s">
        <v>51</v>
      </c>
      <c r="I3267" s="2" t="s">
        <v>22</v>
      </c>
      <c r="J3267" s="2" t="s">
        <v>52</v>
      </c>
      <c r="K3267" s="2" t="s">
        <v>69</v>
      </c>
      <c r="L3267" s="2" t="s">
        <v>25</v>
      </c>
      <c r="M3267" s="2" t="s">
        <v>32</v>
      </c>
      <c r="N3267" s="2" t="s">
        <v>33</v>
      </c>
      <c r="O3267" s="2" t="s">
        <v>64</v>
      </c>
    </row>
    <row r="3268" spans="1:15" hidden="1">
      <c r="A3268" s="1" t="s">
        <v>15</v>
      </c>
      <c r="B3268" s="2">
        <v>2016</v>
      </c>
      <c r="C3268" s="2" t="s">
        <v>16</v>
      </c>
      <c r="D3268" s="2" t="s">
        <v>17</v>
      </c>
      <c r="E3268" s="2" t="s">
        <v>18</v>
      </c>
      <c r="F3268" s="2" t="s">
        <v>35</v>
      </c>
      <c r="G3268" s="2" t="s">
        <v>20</v>
      </c>
      <c r="H3268" s="2" t="s">
        <v>21</v>
      </c>
      <c r="I3268" s="2" t="s">
        <v>22</v>
      </c>
      <c r="J3268" s="2" t="s">
        <v>23</v>
      </c>
      <c r="K3268" s="2" t="s">
        <v>25</v>
      </c>
      <c r="L3268" s="2" t="s">
        <v>25</v>
      </c>
      <c r="M3268" s="2" t="s">
        <v>42</v>
      </c>
      <c r="N3268" s="2" t="s">
        <v>88</v>
      </c>
      <c r="O3268" s="2" t="s">
        <v>88</v>
      </c>
    </row>
    <row r="3269" spans="1:15" hidden="1">
      <c r="A3269" s="1" t="s">
        <v>74</v>
      </c>
      <c r="B3269" s="2">
        <v>2019</v>
      </c>
      <c r="C3269" s="2" t="s">
        <v>16</v>
      </c>
      <c r="D3269" s="2" t="s">
        <v>17</v>
      </c>
      <c r="E3269" s="2" t="s">
        <v>27</v>
      </c>
      <c r="F3269" s="2" t="s">
        <v>35</v>
      </c>
      <c r="G3269" s="2" t="s">
        <v>20</v>
      </c>
      <c r="H3269" s="2" t="s">
        <v>21</v>
      </c>
      <c r="I3269" s="2" t="s">
        <v>22</v>
      </c>
      <c r="J3269" s="2" t="s">
        <v>30</v>
      </c>
      <c r="K3269" s="2" t="s">
        <v>41</v>
      </c>
      <c r="L3269" s="2" t="s">
        <v>41</v>
      </c>
      <c r="M3269" s="2" t="s">
        <v>32</v>
      </c>
      <c r="N3269" s="2" t="s">
        <v>33</v>
      </c>
      <c r="O3269" s="2" t="s">
        <v>88</v>
      </c>
    </row>
    <row r="3270" spans="1:15" hidden="1">
      <c r="A3270" s="1" t="s">
        <v>15</v>
      </c>
      <c r="B3270" s="2">
        <v>2012</v>
      </c>
      <c r="C3270" s="2" t="s">
        <v>16</v>
      </c>
      <c r="D3270" s="2" t="s">
        <v>17</v>
      </c>
      <c r="E3270" s="2" t="s">
        <v>18</v>
      </c>
      <c r="F3270" s="2" t="s">
        <v>95</v>
      </c>
      <c r="G3270" s="2" t="s">
        <v>20</v>
      </c>
      <c r="H3270" s="2" t="s">
        <v>51</v>
      </c>
      <c r="I3270" s="2" t="s">
        <v>22</v>
      </c>
      <c r="J3270" s="2" t="s">
        <v>23</v>
      </c>
      <c r="K3270" s="2" t="s">
        <v>31</v>
      </c>
      <c r="L3270" s="2" t="s">
        <v>25</v>
      </c>
      <c r="M3270" s="2" t="s">
        <v>88</v>
      </c>
      <c r="N3270" s="2" t="s">
        <v>88</v>
      </c>
      <c r="O3270" s="2" t="s">
        <v>88</v>
      </c>
    </row>
    <row r="3271" spans="1:15" hidden="1">
      <c r="A3271" s="1" t="s">
        <v>15</v>
      </c>
      <c r="B3271" s="2">
        <v>2013</v>
      </c>
      <c r="C3271" s="2" t="s">
        <v>16</v>
      </c>
      <c r="D3271" s="2"/>
      <c r="E3271" s="2" t="s">
        <v>49</v>
      </c>
      <c r="F3271" s="2" t="s">
        <v>50</v>
      </c>
      <c r="G3271" s="2" t="s">
        <v>20</v>
      </c>
      <c r="H3271" s="2" t="s">
        <v>51</v>
      </c>
      <c r="I3271" s="2" t="s">
        <v>22</v>
      </c>
      <c r="J3271" s="2"/>
      <c r="K3271" s="2" t="s">
        <v>70</v>
      </c>
      <c r="L3271" s="2" t="s">
        <v>25</v>
      </c>
      <c r="M3271" s="2" t="s">
        <v>88</v>
      </c>
      <c r="N3271" s="2" t="s">
        <v>88</v>
      </c>
      <c r="O3271" s="2" t="s">
        <v>88</v>
      </c>
    </row>
    <row r="3272" spans="1:15" hidden="1">
      <c r="A3272" s="1" t="s">
        <v>15</v>
      </c>
      <c r="B3272" s="2">
        <v>2015</v>
      </c>
      <c r="C3272" s="2" t="s">
        <v>16</v>
      </c>
      <c r="D3272" s="2" t="s">
        <v>17</v>
      </c>
      <c r="E3272" s="2" t="s">
        <v>27</v>
      </c>
      <c r="F3272" s="2" t="s">
        <v>82</v>
      </c>
      <c r="G3272" s="2" t="s">
        <v>36</v>
      </c>
      <c r="H3272" s="2" t="s">
        <v>60</v>
      </c>
      <c r="I3272" s="2" t="s">
        <v>38</v>
      </c>
      <c r="J3272" s="2" t="s">
        <v>30</v>
      </c>
      <c r="K3272" s="2" t="s">
        <v>84</v>
      </c>
      <c r="L3272" s="2" t="s">
        <v>41</v>
      </c>
      <c r="M3272" s="2" t="s">
        <v>42</v>
      </c>
      <c r="N3272" s="2" t="s">
        <v>33</v>
      </c>
      <c r="O3272" s="2" t="s">
        <v>88</v>
      </c>
    </row>
    <row r="3273" spans="1:15" hidden="1">
      <c r="A3273" s="1" t="s">
        <v>63</v>
      </c>
      <c r="B3273" s="2">
        <v>2016</v>
      </c>
      <c r="C3273" s="2" t="s">
        <v>209</v>
      </c>
      <c r="D3273" s="2" t="s">
        <v>17</v>
      </c>
      <c r="E3273" s="2" t="s">
        <v>18</v>
      </c>
      <c r="F3273" s="2" t="s">
        <v>19</v>
      </c>
      <c r="G3273" s="2" t="s">
        <v>142</v>
      </c>
      <c r="H3273" s="2" t="s">
        <v>202</v>
      </c>
      <c r="I3273" s="2" t="s">
        <v>131</v>
      </c>
      <c r="J3273" s="2" t="s">
        <v>23</v>
      </c>
      <c r="K3273" s="2"/>
      <c r="L3273" s="2"/>
      <c r="M3273" s="2" t="s">
        <v>88</v>
      </c>
      <c r="N3273" s="2" t="s">
        <v>88</v>
      </c>
      <c r="O3273" s="2" t="s">
        <v>88</v>
      </c>
    </row>
    <row r="3274" spans="1:15">
      <c r="A3274" s="1" t="s">
        <v>15</v>
      </c>
      <c r="B3274" s="2">
        <v>2023</v>
      </c>
      <c r="C3274" s="2" t="s">
        <v>16</v>
      </c>
      <c r="D3274" s="2" t="s">
        <v>33</v>
      </c>
      <c r="E3274" s="2" t="s">
        <v>65</v>
      </c>
      <c r="F3274" s="2" t="s">
        <v>66</v>
      </c>
      <c r="G3274" s="2" t="s">
        <v>20</v>
      </c>
      <c r="H3274" s="2" t="s">
        <v>29</v>
      </c>
      <c r="I3274" s="2" t="s">
        <v>22</v>
      </c>
      <c r="J3274" s="2" t="s">
        <v>67</v>
      </c>
      <c r="K3274" s="2" t="s">
        <v>25</v>
      </c>
      <c r="L3274" s="2" t="s">
        <v>25</v>
      </c>
      <c r="M3274" s="2" t="s">
        <v>32</v>
      </c>
      <c r="N3274" s="2" t="s">
        <v>33</v>
      </c>
      <c r="O3274" s="2" t="s">
        <v>43</v>
      </c>
    </row>
    <row r="3275" spans="1:15">
      <c r="A3275" s="1" t="s">
        <v>15</v>
      </c>
      <c r="B3275" s="2">
        <v>2023</v>
      </c>
      <c r="C3275" s="2" t="s">
        <v>16</v>
      </c>
      <c r="D3275" s="2" t="s">
        <v>33</v>
      </c>
      <c r="E3275" s="2" t="s">
        <v>65</v>
      </c>
      <c r="F3275" s="2" t="s">
        <v>57</v>
      </c>
      <c r="G3275" s="2" t="s">
        <v>20</v>
      </c>
      <c r="H3275" s="2" t="s">
        <v>29</v>
      </c>
      <c r="I3275" s="2" t="s">
        <v>22</v>
      </c>
      <c r="J3275" s="2" t="s">
        <v>67</v>
      </c>
      <c r="K3275" s="2" t="s">
        <v>25</v>
      </c>
      <c r="L3275" s="2" t="s">
        <v>25</v>
      </c>
      <c r="M3275" s="2" t="s">
        <v>32</v>
      </c>
      <c r="N3275" s="2" t="s">
        <v>33</v>
      </c>
      <c r="O3275" s="2" t="s">
        <v>43</v>
      </c>
    </row>
    <row r="3276" spans="1:15" hidden="1">
      <c r="A3276" s="1" t="s">
        <v>15</v>
      </c>
      <c r="B3276" s="2">
        <v>2012</v>
      </c>
      <c r="C3276" s="2" t="s">
        <v>16</v>
      </c>
      <c r="D3276" s="2" t="s">
        <v>17</v>
      </c>
      <c r="E3276" s="2" t="s">
        <v>18</v>
      </c>
      <c r="F3276" s="2" t="s">
        <v>89</v>
      </c>
      <c r="G3276" s="2" t="s">
        <v>45</v>
      </c>
      <c r="H3276" s="2" t="s">
        <v>68</v>
      </c>
      <c r="I3276" s="2" t="s">
        <v>47</v>
      </c>
      <c r="J3276" s="2" t="s">
        <v>23</v>
      </c>
      <c r="K3276" s="2"/>
      <c r="L3276" s="2"/>
      <c r="M3276" s="2" t="s">
        <v>32</v>
      </c>
      <c r="N3276" s="2" t="s">
        <v>88</v>
      </c>
      <c r="O3276" s="2" t="s">
        <v>88</v>
      </c>
    </row>
    <row r="3277" spans="1:15" hidden="1">
      <c r="A3277" s="1" t="s">
        <v>15</v>
      </c>
      <c r="B3277" s="2">
        <v>2010</v>
      </c>
      <c r="C3277" s="2" t="s">
        <v>16</v>
      </c>
      <c r="D3277" s="2" t="s">
        <v>44</v>
      </c>
      <c r="E3277" s="2" t="s">
        <v>27</v>
      </c>
      <c r="F3277" s="2" t="s">
        <v>35</v>
      </c>
      <c r="G3277" s="2" t="s">
        <v>36</v>
      </c>
      <c r="H3277" s="2" t="s">
        <v>60</v>
      </c>
      <c r="I3277" s="2" t="s">
        <v>38</v>
      </c>
      <c r="J3277" s="2" t="s">
        <v>30</v>
      </c>
      <c r="K3277" s="2" t="s">
        <v>31</v>
      </c>
      <c r="L3277" s="2" t="s">
        <v>25</v>
      </c>
      <c r="M3277" s="2" t="s">
        <v>88</v>
      </c>
      <c r="N3277" s="2" t="s">
        <v>88</v>
      </c>
      <c r="O3277" s="2" t="s">
        <v>88</v>
      </c>
    </row>
    <row r="3278" spans="1:15">
      <c r="A3278" s="1" t="s">
        <v>15</v>
      </c>
      <c r="B3278" s="2">
        <v>2016</v>
      </c>
      <c r="C3278" s="2" t="s">
        <v>16</v>
      </c>
      <c r="D3278" s="2" t="s">
        <v>33</v>
      </c>
      <c r="E3278" s="2" t="s">
        <v>65</v>
      </c>
      <c r="F3278" s="2" t="s">
        <v>35</v>
      </c>
      <c r="G3278" s="2" t="s">
        <v>20</v>
      </c>
      <c r="H3278" s="2" t="s">
        <v>21</v>
      </c>
      <c r="I3278" s="2" t="s">
        <v>22</v>
      </c>
      <c r="J3278" s="2" t="s">
        <v>67</v>
      </c>
      <c r="K3278" s="2"/>
      <c r="L3278" s="2"/>
      <c r="M3278" s="2" t="s">
        <v>42</v>
      </c>
      <c r="N3278" s="2" t="s">
        <v>88</v>
      </c>
      <c r="O3278" s="2" t="s">
        <v>43</v>
      </c>
    </row>
    <row r="3279" spans="1:15" hidden="1">
      <c r="A3279" s="1" t="s">
        <v>15</v>
      </c>
      <c r="B3279" s="2">
        <v>2020</v>
      </c>
      <c r="C3279" s="2" t="s">
        <v>16</v>
      </c>
      <c r="D3279" s="2" t="s">
        <v>17</v>
      </c>
      <c r="E3279" s="2" t="s">
        <v>27</v>
      </c>
      <c r="F3279" s="2" t="s">
        <v>50</v>
      </c>
      <c r="G3279" s="2" t="s">
        <v>20</v>
      </c>
      <c r="H3279" s="2" t="s">
        <v>21</v>
      </c>
      <c r="I3279" s="2" t="s">
        <v>22</v>
      </c>
      <c r="J3279" s="2" t="s">
        <v>30</v>
      </c>
      <c r="K3279" s="2" t="s">
        <v>24</v>
      </c>
      <c r="L3279" s="2" t="s">
        <v>25</v>
      </c>
      <c r="M3279" s="2" t="s">
        <v>32</v>
      </c>
      <c r="N3279" s="2" t="s">
        <v>17</v>
      </c>
      <c r="O3279" s="2" t="s">
        <v>88</v>
      </c>
    </row>
    <row r="3280" spans="1:15" hidden="1">
      <c r="A3280" s="1" t="s">
        <v>15</v>
      </c>
      <c r="B3280" s="2">
        <v>2013</v>
      </c>
      <c r="C3280" s="2" t="s">
        <v>16</v>
      </c>
      <c r="D3280" s="2" t="s">
        <v>44</v>
      </c>
      <c r="E3280" s="2" t="s">
        <v>91</v>
      </c>
      <c r="F3280" s="2" t="s">
        <v>35</v>
      </c>
      <c r="G3280" s="2" t="s">
        <v>20</v>
      </c>
      <c r="H3280" s="2" t="s">
        <v>21</v>
      </c>
      <c r="I3280" s="2" t="s">
        <v>22</v>
      </c>
      <c r="J3280" s="2" t="s">
        <v>52</v>
      </c>
      <c r="K3280" s="2"/>
      <c r="L3280" s="2"/>
      <c r="M3280" s="2" t="s">
        <v>42</v>
      </c>
      <c r="N3280" s="2" t="s">
        <v>17</v>
      </c>
      <c r="O3280" s="2" t="s">
        <v>88</v>
      </c>
    </row>
    <row r="3281" spans="1:15">
      <c r="A3281" s="1" t="s">
        <v>15</v>
      </c>
      <c r="B3281" s="2">
        <v>2023</v>
      </c>
      <c r="C3281" s="2" t="s">
        <v>16</v>
      </c>
      <c r="D3281" s="2" t="s">
        <v>33</v>
      </c>
      <c r="E3281" s="2" t="s">
        <v>65</v>
      </c>
      <c r="F3281" s="2" t="s">
        <v>66</v>
      </c>
      <c r="G3281" s="2" t="s">
        <v>20</v>
      </c>
      <c r="H3281" s="2" t="s">
        <v>29</v>
      </c>
      <c r="I3281" s="2" t="s">
        <v>22</v>
      </c>
      <c r="J3281" s="2" t="s">
        <v>67</v>
      </c>
      <c r="K3281" s="2" t="s">
        <v>25</v>
      </c>
      <c r="L3281" s="2" t="s">
        <v>25</v>
      </c>
      <c r="M3281" s="2" t="s">
        <v>32</v>
      </c>
      <c r="N3281" s="2" t="s">
        <v>33</v>
      </c>
      <c r="O3281" s="2" t="s">
        <v>43</v>
      </c>
    </row>
    <row r="3282" spans="1:15">
      <c r="A3282" s="1" t="s">
        <v>15</v>
      </c>
      <c r="B3282" s="2">
        <v>2014</v>
      </c>
      <c r="C3282" s="2" t="s">
        <v>16</v>
      </c>
      <c r="D3282" s="2" t="s">
        <v>33</v>
      </c>
      <c r="E3282" s="2" t="s">
        <v>34</v>
      </c>
      <c r="F3282" s="2" t="s">
        <v>35</v>
      </c>
      <c r="G3282" s="2" t="s">
        <v>20</v>
      </c>
      <c r="H3282" s="2" t="s">
        <v>21</v>
      </c>
      <c r="I3282" s="2" t="s">
        <v>22</v>
      </c>
      <c r="J3282" s="2" t="s">
        <v>39</v>
      </c>
      <c r="K3282" s="2" t="s">
        <v>61</v>
      </c>
      <c r="L3282" s="2" t="s">
        <v>41</v>
      </c>
      <c r="M3282" s="2" t="s">
        <v>42</v>
      </c>
      <c r="N3282" s="2" t="s">
        <v>88</v>
      </c>
      <c r="O3282" s="2" t="s">
        <v>43</v>
      </c>
    </row>
    <row r="3283" spans="1:15" hidden="1">
      <c r="A3283" s="1" t="s">
        <v>141</v>
      </c>
      <c r="B3283" s="2">
        <v>2012</v>
      </c>
      <c r="C3283" s="2" t="s">
        <v>16</v>
      </c>
      <c r="D3283" s="2" t="s">
        <v>33</v>
      </c>
      <c r="E3283" s="2" t="s">
        <v>79</v>
      </c>
      <c r="F3283" s="2" t="s">
        <v>19</v>
      </c>
      <c r="G3283" s="2" t="s">
        <v>20</v>
      </c>
      <c r="H3283" s="2" t="s">
        <v>130</v>
      </c>
      <c r="I3283" s="2" t="s">
        <v>131</v>
      </c>
      <c r="J3283" s="2" t="s">
        <v>67</v>
      </c>
      <c r="K3283" s="2"/>
      <c r="L3283" s="2"/>
      <c r="M3283" s="2" t="s">
        <v>88</v>
      </c>
      <c r="N3283" s="2" t="s">
        <v>33</v>
      </c>
      <c r="O3283" s="2" t="s">
        <v>78</v>
      </c>
    </row>
    <row r="3284" spans="1:15">
      <c r="A3284" s="1" t="s">
        <v>15</v>
      </c>
      <c r="B3284" s="2">
        <v>2023</v>
      </c>
      <c r="C3284" s="2" t="s">
        <v>16</v>
      </c>
      <c r="D3284" s="2" t="s">
        <v>33</v>
      </c>
      <c r="E3284" s="2" t="s">
        <v>65</v>
      </c>
      <c r="F3284" s="2" t="s">
        <v>66</v>
      </c>
      <c r="G3284" s="2" t="s">
        <v>20</v>
      </c>
      <c r="H3284" s="2" t="s">
        <v>29</v>
      </c>
      <c r="I3284" s="2" t="s">
        <v>22</v>
      </c>
      <c r="J3284" s="2" t="s">
        <v>67</v>
      </c>
      <c r="K3284" s="2" t="s">
        <v>25</v>
      </c>
      <c r="L3284" s="2" t="s">
        <v>25</v>
      </c>
      <c r="M3284" s="2" t="s">
        <v>32</v>
      </c>
      <c r="N3284" s="2" t="s">
        <v>33</v>
      </c>
      <c r="O3284" s="2" t="s">
        <v>43</v>
      </c>
    </row>
    <row r="3285" spans="1:15" hidden="1">
      <c r="A3285" s="1" t="s">
        <v>63</v>
      </c>
      <c r="B3285" s="2">
        <v>2013</v>
      </c>
      <c r="C3285" s="2" t="s">
        <v>16</v>
      </c>
      <c r="D3285" s="2" t="s">
        <v>33</v>
      </c>
      <c r="E3285" s="2" t="s">
        <v>34</v>
      </c>
      <c r="F3285" s="2" t="s">
        <v>35</v>
      </c>
      <c r="G3285" s="2" t="s">
        <v>36</v>
      </c>
      <c r="H3285" s="2" t="s">
        <v>37</v>
      </c>
      <c r="I3285" s="2" t="s">
        <v>38</v>
      </c>
      <c r="J3285" s="2" t="s">
        <v>39</v>
      </c>
      <c r="K3285" s="2" t="s">
        <v>41</v>
      </c>
      <c r="L3285" s="2" t="s">
        <v>41</v>
      </c>
      <c r="M3285" s="2" t="s">
        <v>88</v>
      </c>
      <c r="N3285" s="2" t="s">
        <v>17</v>
      </c>
      <c r="O3285" s="2" t="s">
        <v>88</v>
      </c>
    </row>
    <row r="3286" spans="1:15">
      <c r="A3286" s="1" t="s">
        <v>15</v>
      </c>
      <c r="B3286" s="2">
        <v>2014</v>
      </c>
      <c r="C3286" s="2" t="s">
        <v>16</v>
      </c>
      <c r="D3286" s="2" t="s">
        <v>33</v>
      </c>
      <c r="E3286" s="2" t="s">
        <v>65</v>
      </c>
      <c r="F3286" s="2" t="s">
        <v>35</v>
      </c>
      <c r="G3286" s="2" t="s">
        <v>20</v>
      </c>
      <c r="H3286" s="2" t="s">
        <v>51</v>
      </c>
      <c r="I3286" s="2" t="s">
        <v>22</v>
      </c>
      <c r="J3286" s="2" t="s">
        <v>67</v>
      </c>
      <c r="K3286" s="2" t="s">
        <v>41</v>
      </c>
      <c r="L3286" s="2" t="s">
        <v>41</v>
      </c>
      <c r="M3286" s="2" t="s">
        <v>42</v>
      </c>
      <c r="N3286" s="2" t="s">
        <v>88</v>
      </c>
      <c r="O3286" s="2" t="s">
        <v>43</v>
      </c>
    </row>
    <row r="3287" spans="1:15">
      <c r="A3287" s="1" t="s">
        <v>15</v>
      </c>
      <c r="B3287" s="2">
        <v>2015</v>
      </c>
      <c r="C3287" s="2" t="s">
        <v>16</v>
      </c>
      <c r="D3287" s="2" t="s">
        <v>33</v>
      </c>
      <c r="E3287" s="2" t="s">
        <v>91</v>
      </c>
      <c r="F3287" s="2" t="s">
        <v>72</v>
      </c>
      <c r="G3287" s="2" t="s">
        <v>92</v>
      </c>
      <c r="H3287" s="2" t="s">
        <v>133</v>
      </c>
      <c r="I3287" s="2" t="s">
        <v>94</v>
      </c>
      <c r="J3287" s="2" t="s">
        <v>39</v>
      </c>
      <c r="K3287" s="2" t="s">
        <v>40</v>
      </c>
      <c r="L3287" s="2" t="s">
        <v>41</v>
      </c>
      <c r="M3287" s="2" t="s">
        <v>32</v>
      </c>
      <c r="N3287" s="2" t="s">
        <v>88</v>
      </c>
      <c r="O3287" s="2" t="s">
        <v>43</v>
      </c>
    </row>
    <row r="3288" spans="1:15" hidden="1">
      <c r="A3288" s="1" t="s">
        <v>74</v>
      </c>
      <c r="B3288" s="2">
        <v>2019</v>
      </c>
      <c r="C3288" s="2" t="s">
        <v>16</v>
      </c>
      <c r="D3288" s="2" t="s">
        <v>17</v>
      </c>
      <c r="E3288" s="2" t="s">
        <v>27</v>
      </c>
      <c r="F3288" s="2" t="s">
        <v>50</v>
      </c>
      <c r="G3288" s="2" t="s">
        <v>20</v>
      </c>
      <c r="H3288" s="2" t="s">
        <v>21</v>
      </c>
      <c r="I3288" s="2" t="s">
        <v>22</v>
      </c>
      <c r="J3288" s="2" t="s">
        <v>30</v>
      </c>
      <c r="K3288" s="2" t="s">
        <v>69</v>
      </c>
      <c r="L3288" s="2" t="s">
        <v>25</v>
      </c>
      <c r="M3288" s="2" t="s">
        <v>32</v>
      </c>
      <c r="N3288" s="2" t="s">
        <v>33</v>
      </c>
      <c r="O3288" s="2" t="s">
        <v>88</v>
      </c>
    </row>
    <row r="3289" spans="1:15" hidden="1">
      <c r="A3289" s="1" t="s">
        <v>15</v>
      </c>
      <c r="B3289" s="2">
        <v>2012</v>
      </c>
      <c r="C3289" s="2" t="s">
        <v>16</v>
      </c>
      <c r="D3289" s="2" t="s">
        <v>17</v>
      </c>
      <c r="E3289" s="2" t="s">
        <v>27</v>
      </c>
      <c r="F3289" s="2" t="s">
        <v>35</v>
      </c>
      <c r="G3289" s="2" t="s">
        <v>20</v>
      </c>
      <c r="H3289" s="2" t="s">
        <v>29</v>
      </c>
      <c r="I3289" s="2" t="s">
        <v>22</v>
      </c>
      <c r="J3289" s="2" t="s">
        <v>30</v>
      </c>
      <c r="K3289" s="2" t="s">
        <v>40</v>
      </c>
      <c r="L3289" s="2" t="s">
        <v>41</v>
      </c>
      <c r="M3289" s="2" t="s">
        <v>88</v>
      </c>
      <c r="N3289" s="2" t="s">
        <v>88</v>
      </c>
      <c r="O3289" s="2" t="s">
        <v>88</v>
      </c>
    </row>
    <row r="3290" spans="1:15" hidden="1">
      <c r="A3290" s="1" t="s">
        <v>15</v>
      </c>
      <c r="B3290" s="2">
        <v>2016</v>
      </c>
      <c r="C3290" s="2" t="s">
        <v>16</v>
      </c>
      <c r="D3290" s="2" t="s">
        <v>33</v>
      </c>
      <c r="E3290" s="2" t="s">
        <v>91</v>
      </c>
      <c r="F3290" s="2" t="s">
        <v>35</v>
      </c>
      <c r="G3290" s="2" t="s">
        <v>20</v>
      </c>
      <c r="H3290" s="2" t="s">
        <v>21</v>
      </c>
      <c r="I3290" s="2" t="s">
        <v>22</v>
      </c>
      <c r="J3290" s="2" t="s">
        <v>52</v>
      </c>
      <c r="K3290" s="2" t="s">
        <v>40</v>
      </c>
      <c r="L3290" s="2" t="s">
        <v>41</v>
      </c>
      <c r="M3290" s="2" t="s">
        <v>55</v>
      </c>
      <c r="N3290" s="2" t="s">
        <v>88</v>
      </c>
      <c r="O3290" s="2" t="s">
        <v>88</v>
      </c>
    </row>
    <row r="3291" spans="1:15">
      <c r="A3291" s="1" t="s">
        <v>118</v>
      </c>
      <c r="B3291" s="2">
        <v>2015</v>
      </c>
      <c r="C3291" s="2" t="s">
        <v>16</v>
      </c>
      <c r="D3291" s="2" t="s">
        <v>33</v>
      </c>
      <c r="E3291" s="2" t="s">
        <v>91</v>
      </c>
      <c r="F3291" s="2" t="s">
        <v>59</v>
      </c>
      <c r="G3291" s="2" t="s">
        <v>92</v>
      </c>
      <c r="H3291" s="2" t="s">
        <v>133</v>
      </c>
      <c r="I3291" s="2" t="s">
        <v>94</v>
      </c>
      <c r="J3291" s="2" t="s">
        <v>39</v>
      </c>
      <c r="K3291" s="2"/>
      <c r="L3291" s="2"/>
      <c r="M3291" s="2" t="s">
        <v>88</v>
      </c>
      <c r="N3291" s="2" t="s">
        <v>33</v>
      </c>
      <c r="O3291" s="2" t="s">
        <v>43</v>
      </c>
    </row>
    <row r="3292" spans="1:15" hidden="1">
      <c r="A3292" s="1" t="s">
        <v>117</v>
      </c>
      <c r="B3292" s="2">
        <v>2013</v>
      </c>
      <c r="C3292" s="2" t="s">
        <v>16</v>
      </c>
      <c r="D3292" s="2" t="s">
        <v>17</v>
      </c>
      <c r="E3292" s="2" t="s">
        <v>27</v>
      </c>
      <c r="F3292" s="2" t="s">
        <v>19</v>
      </c>
      <c r="G3292" s="2" t="s">
        <v>36</v>
      </c>
      <c r="H3292" s="2" t="s">
        <v>60</v>
      </c>
      <c r="I3292" s="2" t="s">
        <v>38</v>
      </c>
      <c r="J3292" s="2" t="s">
        <v>30</v>
      </c>
      <c r="K3292" s="2"/>
      <c r="L3292" s="2"/>
      <c r="M3292" s="2" t="s">
        <v>88</v>
      </c>
      <c r="N3292" s="2" t="s">
        <v>88</v>
      </c>
      <c r="O3292" s="2" t="s">
        <v>88</v>
      </c>
    </row>
    <row r="3293" spans="1:15" hidden="1">
      <c r="A3293" s="1" t="s">
        <v>15</v>
      </c>
      <c r="B3293" s="2">
        <v>2013</v>
      </c>
      <c r="C3293" s="2" t="s">
        <v>16</v>
      </c>
      <c r="D3293" s="2" t="s">
        <v>17</v>
      </c>
      <c r="E3293" s="2" t="s">
        <v>18</v>
      </c>
      <c r="F3293" s="2" t="s">
        <v>89</v>
      </c>
      <c r="G3293" s="2" t="s">
        <v>45</v>
      </c>
      <c r="H3293" s="2" t="s">
        <v>68</v>
      </c>
      <c r="I3293" s="2" t="s">
        <v>47</v>
      </c>
      <c r="J3293" s="2" t="s">
        <v>23</v>
      </c>
      <c r="K3293" s="2"/>
      <c r="L3293" s="2"/>
      <c r="M3293" s="2" t="s">
        <v>32</v>
      </c>
      <c r="N3293" s="2" t="s">
        <v>33</v>
      </c>
      <c r="O3293" s="2" t="s">
        <v>88</v>
      </c>
    </row>
    <row r="3294" spans="1:15">
      <c r="A3294" s="1" t="s">
        <v>15</v>
      </c>
      <c r="B3294" s="2">
        <v>2012</v>
      </c>
      <c r="C3294" s="2" t="s">
        <v>16</v>
      </c>
      <c r="D3294" s="2" t="s">
        <v>33</v>
      </c>
      <c r="E3294" s="2" t="s">
        <v>34</v>
      </c>
      <c r="F3294" s="2" t="s">
        <v>35</v>
      </c>
      <c r="G3294" s="2" t="s">
        <v>36</v>
      </c>
      <c r="H3294" s="2" t="s">
        <v>60</v>
      </c>
      <c r="I3294" s="2" t="s">
        <v>38</v>
      </c>
      <c r="J3294" s="2" t="s">
        <v>39</v>
      </c>
      <c r="K3294" s="2"/>
      <c r="L3294" s="2"/>
      <c r="M3294" s="2" t="s">
        <v>42</v>
      </c>
      <c r="N3294" s="2" t="s">
        <v>17</v>
      </c>
      <c r="O3294" s="2" t="s">
        <v>43</v>
      </c>
    </row>
    <row r="3295" spans="1:15" hidden="1">
      <c r="A3295" s="1" t="s">
        <v>15</v>
      </c>
      <c r="B3295" s="2">
        <v>2015</v>
      </c>
      <c r="C3295" s="2" t="s">
        <v>16</v>
      </c>
      <c r="D3295" s="2" t="s">
        <v>17</v>
      </c>
      <c r="E3295" s="2" t="s">
        <v>27</v>
      </c>
      <c r="F3295" s="2" t="s">
        <v>59</v>
      </c>
      <c r="G3295" s="2" t="s">
        <v>20</v>
      </c>
      <c r="H3295" s="2" t="s">
        <v>21</v>
      </c>
      <c r="I3295" s="2" t="s">
        <v>22</v>
      </c>
      <c r="J3295" s="2" t="s">
        <v>30</v>
      </c>
      <c r="K3295" s="2"/>
      <c r="L3295" s="2"/>
      <c r="M3295" s="2" t="s">
        <v>88</v>
      </c>
      <c r="N3295" s="2" t="s">
        <v>33</v>
      </c>
      <c r="O3295" s="2" t="s">
        <v>88</v>
      </c>
    </row>
    <row r="3296" spans="1:15" hidden="1">
      <c r="A3296" s="1" t="s">
        <v>118</v>
      </c>
      <c r="B3296" s="2">
        <v>2017</v>
      </c>
      <c r="C3296" s="2" t="s">
        <v>16</v>
      </c>
      <c r="D3296" s="2" t="s">
        <v>17</v>
      </c>
      <c r="E3296" s="2" t="s">
        <v>27</v>
      </c>
      <c r="F3296" s="2" t="s">
        <v>19</v>
      </c>
      <c r="G3296" s="2" t="s">
        <v>20</v>
      </c>
      <c r="H3296" s="2" t="s">
        <v>71</v>
      </c>
      <c r="I3296" s="2" t="s">
        <v>22</v>
      </c>
      <c r="J3296" s="2" t="s">
        <v>30</v>
      </c>
      <c r="K3296" s="2" t="s">
        <v>25</v>
      </c>
      <c r="L3296" s="2" t="s">
        <v>25</v>
      </c>
      <c r="M3296" s="2" t="s">
        <v>32</v>
      </c>
      <c r="N3296" s="2" t="s">
        <v>88</v>
      </c>
      <c r="O3296" s="2" t="s">
        <v>88</v>
      </c>
    </row>
    <row r="3297" spans="1:15" hidden="1">
      <c r="A3297" s="1" t="s">
        <v>15</v>
      </c>
      <c r="B3297" s="2">
        <v>2012</v>
      </c>
      <c r="C3297" s="2" t="s">
        <v>16</v>
      </c>
      <c r="D3297" s="2" t="s">
        <v>17</v>
      </c>
      <c r="E3297" s="2" t="s">
        <v>27</v>
      </c>
      <c r="F3297" s="2" t="s">
        <v>72</v>
      </c>
      <c r="G3297" s="2" t="s">
        <v>45</v>
      </c>
      <c r="H3297" s="2" t="s">
        <v>54</v>
      </c>
      <c r="I3297" s="2" t="s">
        <v>47</v>
      </c>
      <c r="J3297" s="2" t="s">
        <v>30</v>
      </c>
      <c r="K3297" s="2" t="s">
        <v>40</v>
      </c>
      <c r="L3297" s="2" t="s">
        <v>41</v>
      </c>
      <c r="M3297" s="2" t="s">
        <v>32</v>
      </c>
      <c r="N3297" s="2" t="s">
        <v>17</v>
      </c>
      <c r="O3297" s="2" t="s">
        <v>88</v>
      </c>
    </row>
    <row r="3298" spans="1:15" hidden="1">
      <c r="A3298" s="1" t="s">
        <v>15</v>
      </c>
      <c r="B3298" s="2">
        <v>2009</v>
      </c>
      <c r="C3298" s="2" t="s">
        <v>16</v>
      </c>
      <c r="D3298" s="2" t="s">
        <v>33</v>
      </c>
      <c r="E3298" s="2" t="s">
        <v>79</v>
      </c>
      <c r="F3298" s="2" t="s">
        <v>86</v>
      </c>
      <c r="G3298" s="2" t="s">
        <v>20</v>
      </c>
      <c r="H3298" s="2" t="s">
        <v>97</v>
      </c>
      <c r="I3298" s="2" t="s">
        <v>76</v>
      </c>
      <c r="J3298" s="2" t="s">
        <v>67</v>
      </c>
      <c r="K3298" s="2" t="s">
        <v>31</v>
      </c>
      <c r="L3298" s="2" t="s">
        <v>25</v>
      </c>
      <c r="M3298" s="2" t="s">
        <v>32</v>
      </c>
      <c r="N3298" s="2" t="s">
        <v>33</v>
      </c>
      <c r="O3298" s="2" t="s">
        <v>78</v>
      </c>
    </row>
    <row r="3299" spans="1:15">
      <c r="A3299" s="1" t="s">
        <v>15</v>
      </c>
      <c r="B3299" s="2">
        <v>2023</v>
      </c>
      <c r="C3299" s="2" t="s">
        <v>16</v>
      </c>
      <c r="D3299" s="2" t="s">
        <v>33</v>
      </c>
      <c r="E3299" s="2" t="s">
        <v>65</v>
      </c>
      <c r="F3299" s="2" t="s">
        <v>66</v>
      </c>
      <c r="G3299" s="2" t="s">
        <v>20</v>
      </c>
      <c r="H3299" s="2" t="s">
        <v>29</v>
      </c>
      <c r="I3299" s="2" t="s">
        <v>22</v>
      </c>
      <c r="J3299" s="2" t="s">
        <v>67</v>
      </c>
      <c r="K3299" s="2" t="s">
        <v>25</v>
      </c>
      <c r="L3299" s="2" t="s">
        <v>25</v>
      </c>
      <c r="M3299" s="2" t="s">
        <v>32</v>
      </c>
      <c r="N3299" s="2" t="s">
        <v>33</v>
      </c>
      <c r="O3299" s="2" t="s">
        <v>43</v>
      </c>
    </row>
    <row r="3300" spans="1:15" hidden="1">
      <c r="A3300" s="1"/>
      <c r="B3300" s="2">
        <v>2013</v>
      </c>
      <c r="C3300" s="2" t="s">
        <v>16</v>
      </c>
      <c r="D3300" s="2" t="s">
        <v>33</v>
      </c>
      <c r="E3300" s="2" t="s">
        <v>49</v>
      </c>
      <c r="F3300" s="2" t="s">
        <v>50</v>
      </c>
      <c r="G3300" s="2" t="s">
        <v>20</v>
      </c>
      <c r="H3300" s="2" t="s">
        <v>21</v>
      </c>
      <c r="I3300" s="2" t="s">
        <v>22</v>
      </c>
      <c r="J3300" s="2" t="s">
        <v>52</v>
      </c>
      <c r="K3300" s="2"/>
      <c r="L3300" s="2"/>
      <c r="M3300" s="2" t="s">
        <v>32</v>
      </c>
      <c r="N3300" s="2" t="s">
        <v>33</v>
      </c>
      <c r="O3300" s="2" t="s">
        <v>88</v>
      </c>
    </row>
    <row r="3301" spans="1:15" hidden="1">
      <c r="A3301" s="1" t="s">
        <v>15</v>
      </c>
      <c r="B3301" s="2">
        <v>2019</v>
      </c>
      <c r="C3301" s="2" t="s">
        <v>16</v>
      </c>
      <c r="D3301" s="2" t="s">
        <v>17</v>
      </c>
      <c r="E3301" s="2" t="s">
        <v>27</v>
      </c>
      <c r="F3301" s="2" t="s">
        <v>50</v>
      </c>
      <c r="G3301" s="2" t="s">
        <v>20</v>
      </c>
      <c r="H3301" s="2" t="s">
        <v>51</v>
      </c>
      <c r="I3301" s="2" t="s">
        <v>22</v>
      </c>
      <c r="J3301" s="2" t="s">
        <v>30</v>
      </c>
      <c r="K3301" s="2" t="s">
        <v>31</v>
      </c>
      <c r="L3301" s="2" t="s">
        <v>25</v>
      </c>
      <c r="M3301" s="2" t="s">
        <v>32</v>
      </c>
      <c r="N3301" s="2" t="s">
        <v>33</v>
      </c>
      <c r="O3301" s="2" t="s">
        <v>88</v>
      </c>
    </row>
    <row r="3302" spans="1:15" hidden="1">
      <c r="A3302" s="1" t="s">
        <v>227</v>
      </c>
      <c r="B3302" s="2">
        <v>2015</v>
      </c>
      <c r="C3302" s="2" t="s">
        <v>16</v>
      </c>
      <c r="D3302" s="2" t="s">
        <v>17</v>
      </c>
      <c r="E3302" s="2" t="s">
        <v>27</v>
      </c>
      <c r="F3302" s="2" t="s">
        <v>28</v>
      </c>
      <c r="G3302" s="2" t="s">
        <v>20</v>
      </c>
      <c r="H3302" s="2" t="s">
        <v>21</v>
      </c>
      <c r="I3302" s="2" t="s">
        <v>22</v>
      </c>
      <c r="J3302" s="2" t="s">
        <v>30</v>
      </c>
      <c r="K3302" s="2" t="s">
        <v>24</v>
      </c>
      <c r="L3302" s="2" t="s">
        <v>25</v>
      </c>
      <c r="M3302" s="2" t="s">
        <v>44</v>
      </c>
      <c r="N3302" s="2" t="s">
        <v>33</v>
      </c>
      <c r="O3302" s="2" t="s">
        <v>88</v>
      </c>
    </row>
    <row r="3303" spans="1:15" hidden="1">
      <c r="A3303" s="1" t="s">
        <v>221</v>
      </c>
      <c r="B3303" s="2">
        <v>2012</v>
      </c>
      <c r="C3303" s="2" t="s">
        <v>16</v>
      </c>
      <c r="D3303" s="2" t="s">
        <v>33</v>
      </c>
      <c r="E3303" s="2" t="s">
        <v>65</v>
      </c>
      <c r="F3303" s="2" t="s">
        <v>86</v>
      </c>
      <c r="G3303" s="2"/>
      <c r="H3303" s="2"/>
      <c r="I3303" s="2" t="s">
        <v>184</v>
      </c>
      <c r="J3303" s="2" t="s">
        <v>52</v>
      </c>
      <c r="K3303" s="2" t="s">
        <v>61</v>
      </c>
      <c r="L3303" s="2" t="s">
        <v>41</v>
      </c>
      <c r="M3303" s="2" t="s">
        <v>32</v>
      </c>
      <c r="N3303" s="2" t="s">
        <v>33</v>
      </c>
      <c r="O3303" s="2" t="s">
        <v>98</v>
      </c>
    </row>
    <row r="3304" spans="1:15" hidden="1">
      <c r="A3304" s="1" t="s">
        <v>63</v>
      </c>
      <c r="B3304" s="2">
        <v>2013</v>
      </c>
      <c r="C3304" s="2" t="s">
        <v>16</v>
      </c>
      <c r="D3304" s="2" t="s">
        <v>17</v>
      </c>
      <c r="E3304" s="2" t="s">
        <v>27</v>
      </c>
      <c r="F3304" s="2" t="s">
        <v>59</v>
      </c>
      <c r="G3304" s="2" t="s">
        <v>45</v>
      </c>
      <c r="H3304" s="2" t="s">
        <v>73</v>
      </c>
      <c r="I3304" s="2" t="s">
        <v>47</v>
      </c>
      <c r="J3304" s="2" t="s">
        <v>30</v>
      </c>
      <c r="K3304" s="2" t="s">
        <v>40</v>
      </c>
      <c r="L3304" s="2" t="s">
        <v>41</v>
      </c>
      <c r="M3304" s="2" t="s">
        <v>32</v>
      </c>
      <c r="N3304" s="2" t="s">
        <v>88</v>
      </c>
      <c r="O3304" s="2" t="s">
        <v>88</v>
      </c>
    </row>
    <row r="3305" spans="1:15" hidden="1">
      <c r="A3305" s="1" t="s">
        <v>15</v>
      </c>
      <c r="B3305" s="2">
        <v>2012</v>
      </c>
      <c r="C3305" s="2" t="s">
        <v>16</v>
      </c>
      <c r="D3305" s="2" t="s">
        <v>17</v>
      </c>
      <c r="E3305" s="2" t="s">
        <v>18</v>
      </c>
      <c r="F3305" s="2" t="s">
        <v>35</v>
      </c>
      <c r="G3305" s="2" t="s">
        <v>20</v>
      </c>
      <c r="H3305" s="2" t="s">
        <v>54</v>
      </c>
      <c r="I3305" s="2" t="s">
        <v>47</v>
      </c>
      <c r="J3305" s="2" t="s">
        <v>23</v>
      </c>
      <c r="K3305" s="2"/>
      <c r="L3305" s="2"/>
      <c r="M3305" s="2" t="s">
        <v>42</v>
      </c>
      <c r="N3305" s="2" t="s">
        <v>33</v>
      </c>
      <c r="O3305" s="2" t="s">
        <v>88</v>
      </c>
    </row>
    <row r="3306" spans="1:15">
      <c r="A3306" s="1" t="s">
        <v>15</v>
      </c>
      <c r="B3306" s="2">
        <v>2016</v>
      </c>
      <c r="C3306" s="2" t="s">
        <v>16</v>
      </c>
      <c r="D3306" s="2" t="s">
        <v>33</v>
      </c>
      <c r="E3306" s="2" t="s">
        <v>65</v>
      </c>
      <c r="F3306" s="2" t="s">
        <v>89</v>
      </c>
      <c r="G3306" s="2" t="s">
        <v>36</v>
      </c>
      <c r="H3306" s="2" t="s">
        <v>113</v>
      </c>
      <c r="I3306" s="2" t="s">
        <v>38</v>
      </c>
      <c r="J3306" s="2" t="s">
        <v>67</v>
      </c>
      <c r="K3306" s="2" t="s">
        <v>84</v>
      </c>
      <c r="L3306" s="2" t="s">
        <v>41</v>
      </c>
      <c r="M3306" s="2" t="s">
        <v>32</v>
      </c>
      <c r="N3306" s="2" t="s">
        <v>88</v>
      </c>
      <c r="O3306" s="2" t="s">
        <v>43</v>
      </c>
    </row>
    <row r="3307" spans="1:15">
      <c r="A3307" s="1" t="s">
        <v>48</v>
      </c>
      <c r="B3307" s="2">
        <v>2023</v>
      </c>
      <c r="C3307" s="2" t="s">
        <v>16</v>
      </c>
      <c r="D3307" s="2" t="s">
        <v>33</v>
      </c>
      <c r="E3307" s="2" t="s">
        <v>65</v>
      </c>
      <c r="F3307" s="2" t="s">
        <v>28</v>
      </c>
      <c r="G3307" s="2" t="s">
        <v>20</v>
      </c>
      <c r="H3307" s="2" t="s">
        <v>29</v>
      </c>
      <c r="I3307" s="2" t="s">
        <v>22</v>
      </c>
      <c r="J3307" s="2" t="s">
        <v>67</v>
      </c>
      <c r="K3307" s="2" t="s">
        <v>31</v>
      </c>
      <c r="L3307" s="2" t="s">
        <v>25</v>
      </c>
      <c r="M3307" s="2" t="s">
        <v>88</v>
      </c>
      <c r="N3307" s="2" t="s">
        <v>33</v>
      </c>
      <c r="O3307" s="2" t="s">
        <v>43</v>
      </c>
    </row>
    <row r="3308" spans="1:15">
      <c r="A3308" s="1" t="s">
        <v>15</v>
      </c>
      <c r="B3308" s="2">
        <v>2016</v>
      </c>
      <c r="C3308" s="2" t="s">
        <v>16</v>
      </c>
      <c r="D3308" s="2" t="s">
        <v>33</v>
      </c>
      <c r="E3308" s="2" t="s">
        <v>91</v>
      </c>
      <c r="F3308" s="2" t="s">
        <v>72</v>
      </c>
      <c r="G3308" s="2" t="s">
        <v>92</v>
      </c>
      <c r="H3308" s="2" t="s">
        <v>133</v>
      </c>
      <c r="I3308" s="2" t="s">
        <v>94</v>
      </c>
      <c r="J3308" s="2" t="s">
        <v>39</v>
      </c>
      <c r="K3308" s="2" t="s">
        <v>24</v>
      </c>
      <c r="L3308" s="2" t="s">
        <v>25</v>
      </c>
      <c r="M3308" s="2" t="s">
        <v>32</v>
      </c>
      <c r="N3308" s="2" t="s">
        <v>33</v>
      </c>
      <c r="O3308" s="2" t="s">
        <v>43</v>
      </c>
    </row>
    <row r="3309" spans="1:15">
      <c r="A3309" s="1" t="s">
        <v>141</v>
      </c>
      <c r="B3309" s="2">
        <v>2014</v>
      </c>
      <c r="C3309" s="2" t="s">
        <v>16</v>
      </c>
      <c r="D3309" s="2" t="s">
        <v>33</v>
      </c>
      <c r="E3309" s="2" t="s">
        <v>91</v>
      </c>
      <c r="F3309" s="2" t="s">
        <v>72</v>
      </c>
      <c r="G3309" s="2"/>
      <c r="H3309" s="2"/>
      <c r="I3309" s="2" t="s">
        <v>184</v>
      </c>
      <c r="J3309" s="2" t="s">
        <v>52</v>
      </c>
      <c r="K3309" s="2" t="s">
        <v>31</v>
      </c>
      <c r="L3309" s="2" t="s">
        <v>25</v>
      </c>
      <c r="M3309" s="2" t="s">
        <v>32</v>
      </c>
      <c r="N3309" s="2" t="s">
        <v>88</v>
      </c>
      <c r="O3309" s="2" t="s">
        <v>43</v>
      </c>
    </row>
    <row r="3310" spans="1:15" hidden="1">
      <c r="A3310" s="1" t="s">
        <v>121</v>
      </c>
      <c r="B3310" s="2">
        <v>2016</v>
      </c>
      <c r="C3310" s="2" t="s">
        <v>16</v>
      </c>
      <c r="D3310" s="2" t="s">
        <v>17</v>
      </c>
      <c r="E3310" s="2" t="s">
        <v>27</v>
      </c>
      <c r="F3310" s="2" t="s">
        <v>28</v>
      </c>
      <c r="G3310" s="2" t="s">
        <v>20</v>
      </c>
      <c r="H3310" s="2" t="s">
        <v>51</v>
      </c>
      <c r="I3310" s="2" t="s">
        <v>22</v>
      </c>
      <c r="J3310" s="2" t="s">
        <v>30</v>
      </c>
      <c r="K3310" s="2" t="s">
        <v>84</v>
      </c>
      <c r="L3310" s="2" t="s">
        <v>41</v>
      </c>
      <c r="M3310" s="2" t="s">
        <v>88</v>
      </c>
      <c r="N3310" s="2" t="s">
        <v>33</v>
      </c>
      <c r="O3310" s="2" t="s">
        <v>88</v>
      </c>
    </row>
    <row r="3311" spans="1:15" hidden="1">
      <c r="A3311" s="1" t="s">
        <v>15</v>
      </c>
      <c r="B3311" s="2">
        <v>2019</v>
      </c>
      <c r="C3311" s="2" t="s">
        <v>16</v>
      </c>
      <c r="D3311" s="2" t="s">
        <v>33</v>
      </c>
      <c r="E3311" s="2" t="s">
        <v>91</v>
      </c>
      <c r="F3311" s="2" t="s">
        <v>50</v>
      </c>
      <c r="G3311" s="2" t="s">
        <v>20</v>
      </c>
      <c r="H3311" s="2" t="s">
        <v>21</v>
      </c>
      <c r="I3311" s="2" t="s">
        <v>22</v>
      </c>
      <c r="J3311" s="2" t="s">
        <v>52</v>
      </c>
      <c r="K3311" s="2" t="s">
        <v>84</v>
      </c>
      <c r="L3311" s="2" t="s">
        <v>41</v>
      </c>
      <c r="M3311" s="2" t="s">
        <v>32</v>
      </c>
      <c r="N3311" s="2" t="s">
        <v>88</v>
      </c>
      <c r="O3311" s="2" t="s">
        <v>88</v>
      </c>
    </row>
    <row r="3312" spans="1:15" hidden="1">
      <c r="A3312" s="1" t="s">
        <v>176</v>
      </c>
      <c r="B3312" s="2">
        <v>2022</v>
      </c>
      <c r="C3312" s="2" t="s">
        <v>16</v>
      </c>
      <c r="D3312" s="2" t="s">
        <v>33</v>
      </c>
      <c r="E3312" s="2" t="s">
        <v>103</v>
      </c>
      <c r="F3312" s="2" t="s">
        <v>19</v>
      </c>
      <c r="G3312" s="2" t="s">
        <v>20</v>
      </c>
      <c r="H3312" s="2" t="s">
        <v>51</v>
      </c>
      <c r="I3312" s="2" t="s">
        <v>22</v>
      </c>
      <c r="J3312" s="2" t="s">
        <v>52</v>
      </c>
      <c r="K3312" s="2" t="s">
        <v>24</v>
      </c>
      <c r="L3312" s="2" t="s">
        <v>25</v>
      </c>
      <c r="M3312" s="2" t="s">
        <v>88</v>
      </c>
      <c r="N3312" s="2" t="s">
        <v>33</v>
      </c>
      <c r="O3312" s="2" t="s">
        <v>88</v>
      </c>
    </row>
    <row r="3313" spans="1:15">
      <c r="A3313" s="1" t="s">
        <v>15</v>
      </c>
      <c r="B3313" s="2">
        <v>2023</v>
      </c>
      <c r="C3313" s="2" t="s">
        <v>16</v>
      </c>
      <c r="D3313" s="2" t="s">
        <v>33</v>
      </c>
      <c r="E3313" s="2" t="s">
        <v>65</v>
      </c>
      <c r="F3313" s="2" t="s">
        <v>66</v>
      </c>
      <c r="G3313" s="2" t="s">
        <v>20</v>
      </c>
      <c r="H3313" s="2" t="s">
        <v>29</v>
      </c>
      <c r="I3313" s="2" t="s">
        <v>22</v>
      </c>
      <c r="J3313" s="2" t="s">
        <v>67</v>
      </c>
      <c r="K3313" s="2" t="s">
        <v>25</v>
      </c>
      <c r="L3313" s="2" t="s">
        <v>25</v>
      </c>
      <c r="M3313" s="2" t="s">
        <v>32</v>
      </c>
      <c r="N3313" s="2" t="s">
        <v>33</v>
      </c>
      <c r="O3313" s="2" t="s">
        <v>43</v>
      </c>
    </row>
    <row r="3314" spans="1:15" hidden="1">
      <c r="A3314" s="1" t="s">
        <v>63</v>
      </c>
      <c r="B3314" s="2">
        <v>2014</v>
      </c>
      <c r="C3314" s="2" t="s">
        <v>16</v>
      </c>
      <c r="D3314" s="2" t="s">
        <v>17</v>
      </c>
      <c r="E3314" s="2" t="s">
        <v>18</v>
      </c>
      <c r="F3314" s="2" t="s">
        <v>35</v>
      </c>
      <c r="G3314" s="2" t="s">
        <v>20</v>
      </c>
      <c r="H3314" s="2" t="s">
        <v>21</v>
      </c>
      <c r="I3314" s="2" t="s">
        <v>22</v>
      </c>
      <c r="J3314" s="2" t="s">
        <v>23</v>
      </c>
      <c r="K3314" s="2"/>
      <c r="L3314" s="2"/>
      <c r="M3314" s="2" t="s">
        <v>42</v>
      </c>
      <c r="N3314" s="2" t="s">
        <v>88</v>
      </c>
      <c r="O3314" s="2" t="s">
        <v>88</v>
      </c>
    </row>
    <row r="3315" spans="1:15">
      <c r="A3315" s="1" t="s">
        <v>15</v>
      </c>
      <c r="B3315" s="2">
        <v>2016</v>
      </c>
      <c r="C3315" s="2" t="s">
        <v>16</v>
      </c>
      <c r="D3315" s="2" t="s">
        <v>33</v>
      </c>
      <c r="E3315" s="2" t="s">
        <v>91</v>
      </c>
      <c r="F3315" s="2" t="s">
        <v>72</v>
      </c>
      <c r="G3315" s="2" t="s">
        <v>92</v>
      </c>
      <c r="H3315" s="2" t="s">
        <v>133</v>
      </c>
      <c r="I3315" s="2" t="s">
        <v>94</v>
      </c>
      <c r="J3315" s="2" t="s">
        <v>39</v>
      </c>
      <c r="K3315" s="2" t="s">
        <v>41</v>
      </c>
      <c r="L3315" s="2" t="s">
        <v>41</v>
      </c>
      <c r="M3315" s="2" t="s">
        <v>32</v>
      </c>
      <c r="N3315" s="2" t="s">
        <v>17</v>
      </c>
      <c r="O3315" s="2" t="s">
        <v>43</v>
      </c>
    </row>
    <row r="3316" spans="1:15" hidden="1">
      <c r="A3316" s="1" t="s">
        <v>120</v>
      </c>
      <c r="B3316" s="2">
        <v>2013</v>
      </c>
      <c r="C3316" s="2" t="s">
        <v>16</v>
      </c>
      <c r="D3316" s="2" t="s">
        <v>33</v>
      </c>
      <c r="E3316" s="2" t="s">
        <v>49</v>
      </c>
      <c r="F3316" s="2" t="s">
        <v>19</v>
      </c>
      <c r="G3316" s="2" t="s">
        <v>20</v>
      </c>
      <c r="H3316" s="2" t="s">
        <v>51</v>
      </c>
      <c r="I3316" s="2" t="s">
        <v>22</v>
      </c>
      <c r="J3316" s="2" t="s">
        <v>67</v>
      </c>
      <c r="K3316" s="2"/>
      <c r="L3316" s="2"/>
      <c r="M3316" s="2" t="s">
        <v>88</v>
      </c>
      <c r="N3316" s="2" t="s">
        <v>88</v>
      </c>
      <c r="O3316" s="2" t="s">
        <v>88</v>
      </c>
    </row>
    <row r="3317" spans="1:15" hidden="1">
      <c r="A3317" s="1" t="s">
        <v>15</v>
      </c>
      <c r="B3317" s="2">
        <v>2013</v>
      </c>
      <c r="C3317" s="2" t="s">
        <v>16</v>
      </c>
      <c r="D3317" s="2" t="s">
        <v>33</v>
      </c>
      <c r="E3317" s="2" t="s">
        <v>34</v>
      </c>
      <c r="F3317" s="2" t="s">
        <v>35</v>
      </c>
      <c r="G3317" s="2" t="s">
        <v>36</v>
      </c>
      <c r="H3317" s="2" t="s">
        <v>54</v>
      </c>
      <c r="I3317" s="2" t="s">
        <v>47</v>
      </c>
      <c r="J3317" s="2" t="s">
        <v>39</v>
      </c>
      <c r="K3317" s="2" t="s">
        <v>31</v>
      </c>
      <c r="L3317" s="2" t="s">
        <v>25</v>
      </c>
      <c r="M3317" s="2" t="s">
        <v>42</v>
      </c>
      <c r="N3317" s="2" t="s">
        <v>88</v>
      </c>
      <c r="O3317" s="2" t="s">
        <v>88</v>
      </c>
    </row>
    <row r="3318" spans="1:15" hidden="1">
      <c r="A3318" s="1" t="s">
        <v>15</v>
      </c>
      <c r="B3318" s="2">
        <v>2020</v>
      </c>
      <c r="C3318" s="2" t="s">
        <v>16</v>
      </c>
      <c r="D3318" s="2" t="s">
        <v>33</v>
      </c>
      <c r="E3318" s="2" t="s">
        <v>49</v>
      </c>
      <c r="F3318" s="2" t="s">
        <v>35</v>
      </c>
      <c r="G3318" s="2" t="s">
        <v>36</v>
      </c>
      <c r="H3318" s="2" t="s">
        <v>37</v>
      </c>
      <c r="I3318" s="2" t="s">
        <v>38</v>
      </c>
      <c r="J3318" s="2" t="s">
        <v>52</v>
      </c>
      <c r="K3318" s="2" t="s">
        <v>40</v>
      </c>
      <c r="L3318" s="2" t="s">
        <v>41</v>
      </c>
      <c r="M3318" s="2" t="s">
        <v>55</v>
      </c>
      <c r="N3318" s="2" t="s">
        <v>17</v>
      </c>
      <c r="O3318" s="2" t="s">
        <v>88</v>
      </c>
    </row>
    <row r="3319" spans="1:15">
      <c r="A3319" s="1" t="s">
        <v>118</v>
      </c>
      <c r="B3319" s="2">
        <v>2018</v>
      </c>
      <c r="C3319" s="2" t="s">
        <v>16</v>
      </c>
      <c r="D3319" s="2" t="s">
        <v>33</v>
      </c>
      <c r="E3319" s="2" t="s">
        <v>79</v>
      </c>
      <c r="F3319" s="2" t="s">
        <v>147</v>
      </c>
      <c r="G3319" s="2" t="s">
        <v>20</v>
      </c>
      <c r="H3319" s="2" t="s">
        <v>140</v>
      </c>
      <c r="I3319" s="2" t="s">
        <v>76</v>
      </c>
      <c r="J3319" s="2" t="s">
        <v>52</v>
      </c>
      <c r="K3319" s="2"/>
      <c r="L3319" s="2"/>
      <c r="M3319" s="2" t="s">
        <v>55</v>
      </c>
      <c r="N3319" s="2" t="s">
        <v>33</v>
      </c>
      <c r="O3319" s="2" t="s">
        <v>43</v>
      </c>
    </row>
    <row r="3320" spans="1:15" hidden="1">
      <c r="A3320" s="1" t="s">
        <v>15</v>
      </c>
      <c r="B3320" s="2">
        <v>2012</v>
      </c>
      <c r="C3320" s="2" t="s">
        <v>16</v>
      </c>
      <c r="D3320" s="2" t="s">
        <v>33</v>
      </c>
      <c r="E3320" s="2" t="s">
        <v>65</v>
      </c>
      <c r="F3320" s="2" t="s">
        <v>86</v>
      </c>
      <c r="G3320" s="2"/>
      <c r="H3320" s="2"/>
      <c r="I3320" s="2" t="s">
        <v>184</v>
      </c>
      <c r="J3320" s="2" t="s">
        <v>52</v>
      </c>
      <c r="K3320" s="2" t="s">
        <v>70</v>
      </c>
      <c r="L3320" s="2" t="s">
        <v>25</v>
      </c>
      <c r="M3320" s="2" t="s">
        <v>44</v>
      </c>
      <c r="N3320" s="2" t="s">
        <v>88</v>
      </c>
      <c r="O3320" s="2" t="s">
        <v>88</v>
      </c>
    </row>
    <row r="3321" spans="1:15">
      <c r="A3321" s="1" t="s">
        <v>15</v>
      </c>
      <c r="B3321" s="2">
        <v>2023</v>
      </c>
      <c r="C3321" s="2" t="s">
        <v>16</v>
      </c>
      <c r="D3321" s="2" t="s">
        <v>33</v>
      </c>
      <c r="E3321" s="2" t="s">
        <v>65</v>
      </c>
      <c r="F3321" s="2" t="s">
        <v>66</v>
      </c>
      <c r="G3321" s="2" t="s">
        <v>20</v>
      </c>
      <c r="H3321" s="2" t="s">
        <v>29</v>
      </c>
      <c r="I3321" s="2" t="s">
        <v>22</v>
      </c>
      <c r="J3321" s="2" t="s">
        <v>67</v>
      </c>
      <c r="K3321" s="2" t="s">
        <v>25</v>
      </c>
      <c r="L3321" s="2" t="s">
        <v>25</v>
      </c>
      <c r="M3321" s="2" t="s">
        <v>32</v>
      </c>
      <c r="N3321" s="2" t="s">
        <v>33</v>
      </c>
      <c r="O3321" s="2" t="s">
        <v>43</v>
      </c>
    </row>
    <row r="3322" spans="1:15" hidden="1">
      <c r="A3322" s="1" t="s">
        <v>260</v>
      </c>
      <c r="B3322" s="2">
        <v>2012</v>
      </c>
      <c r="C3322" s="2" t="s">
        <v>16</v>
      </c>
      <c r="D3322" s="2" t="s">
        <v>33</v>
      </c>
      <c r="E3322" s="2" t="s">
        <v>49</v>
      </c>
      <c r="F3322" s="2" t="s">
        <v>50</v>
      </c>
      <c r="G3322" s="2" t="s">
        <v>20</v>
      </c>
      <c r="H3322" s="2" t="s">
        <v>51</v>
      </c>
      <c r="I3322" s="2" t="s">
        <v>22</v>
      </c>
      <c r="J3322" s="2" t="s">
        <v>52</v>
      </c>
      <c r="K3322" s="2"/>
      <c r="L3322" s="2"/>
      <c r="M3322" s="2" t="s">
        <v>32</v>
      </c>
      <c r="N3322" s="2" t="s">
        <v>33</v>
      </c>
      <c r="O3322" s="2" t="s">
        <v>88</v>
      </c>
    </row>
    <row r="3323" spans="1:15" hidden="1">
      <c r="A3323" s="1" t="s">
        <v>15</v>
      </c>
      <c r="B3323" s="2">
        <v>2010</v>
      </c>
      <c r="C3323" s="2" t="s">
        <v>16</v>
      </c>
      <c r="D3323" s="2" t="s">
        <v>17</v>
      </c>
      <c r="E3323" s="2" t="s">
        <v>27</v>
      </c>
      <c r="F3323" s="2" t="s">
        <v>35</v>
      </c>
      <c r="G3323" s="2" t="s">
        <v>36</v>
      </c>
      <c r="H3323" s="2" t="s">
        <v>60</v>
      </c>
      <c r="I3323" s="2" t="s">
        <v>38</v>
      </c>
      <c r="J3323" s="2" t="s">
        <v>30</v>
      </c>
      <c r="K3323" s="2" t="s">
        <v>61</v>
      </c>
      <c r="L3323" s="2" t="s">
        <v>41</v>
      </c>
      <c r="M3323" s="2" t="s">
        <v>88</v>
      </c>
      <c r="N3323" s="2" t="s">
        <v>88</v>
      </c>
      <c r="O3323" s="2" t="s">
        <v>88</v>
      </c>
    </row>
    <row r="3324" spans="1:15">
      <c r="A3324" s="1" t="s">
        <v>15</v>
      </c>
      <c r="B3324" s="2">
        <v>2023</v>
      </c>
      <c r="C3324" s="2" t="s">
        <v>16</v>
      </c>
      <c r="D3324" s="2" t="s">
        <v>33</v>
      </c>
      <c r="E3324" s="2" t="s">
        <v>65</v>
      </c>
      <c r="F3324" s="2" t="s">
        <v>66</v>
      </c>
      <c r="G3324" s="2" t="s">
        <v>20</v>
      </c>
      <c r="H3324" s="2" t="s">
        <v>29</v>
      </c>
      <c r="I3324" s="2" t="s">
        <v>22</v>
      </c>
      <c r="J3324" s="2" t="s">
        <v>67</v>
      </c>
      <c r="K3324" s="2" t="s">
        <v>25</v>
      </c>
      <c r="L3324" s="2" t="s">
        <v>25</v>
      </c>
      <c r="M3324" s="2" t="s">
        <v>32</v>
      </c>
      <c r="N3324" s="2" t="s">
        <v>33</v>
      </c>
      <c r="O3324" s="2" t="s">
        <v>43</v>
      </c>
    </row>
    <row r="3325" spans="1:15">
      <c r="A3325" s="1" t="s">
        <v>15</v>
      </c>
      <c r="B3325" s="2">
        <v>2020</v>
      </c>
      <c r="C3325" s="2" t="s">
        <v>16</v>
      </c>
      <c r="D3325" s="2" t="s">
        <v>33</v>
      </c>
      <c r="E3325" s="2" t="s">
        <v>65</v>
      </c>
      <c r="F3325" s="2" t="s">
        <v>35</v>
      </c>
      <c r="G3325" s="2" t="s">
        <v>20</v>
      </c>
      <c r="H3325" s="2" t="s">
        <v>29</v>
      </c>
      <c r="I3325" s="2" t="s">
        <v>22</v>
      </c>
      <c r="J3325" s="2" t="s">
        <v>67</v>
      </c>
      <c r="K3325" s="2" t="s">
        <v>31</v>
      </c>
      <c r="L3325" s="2" t="s">
        <v>25</v>
      </c>
      <c r="M3325" s="2" t="s">
        <v>42</v>
      </c>
      <c r="N3325" s="2" t="s">
        <v>33</v>
      </c>
      <c r="O3325" s="2" t="s">
        <v>43</v>
      </c>
    </row>
    <row r="3326" spans="1:15" hidden="1">
      <c r="A3326" s="1" t="s">
        <v>15</v>
      </c>
      <c r="B3326" s="2">
        <v>2019</v>
      </c>
      <c r="C3326" s="2" t="s">
        <v>16</v>
      </c>
      <c r="D3326" s="2" t="s">
        <v>17</v>
      </c>
      <c r="E3326" s="2" t="s">
        <v>18</v>
      </c>
      <c r="F3326" s="2" t="s">
        <v>19</v>
      </c>
      <c r="G3326" s="2" t="s">
        <v>20</v>
      </c>
      <c r="H3326" s="2" t="s">
        <v>85</v>
      </c>
      <c r="I3326" s="2" t="s">
        <v>22</v>
      </c>
      <c r="J3326" s="2" t="s">
        <v>23</v>
      </c>
      <c r="K3326" s="2" t="s">
        <v>31</v>
      </c>
      <c r="L3326" s="2" t="s">
        <v>25</v>
      </c>
      <c r="M3326" s="2" t="s">
        <v>88</v>
      </c>
      <c r="N3326" s="2" t="s">
        <v>88</v>
      </c>
      <c r="O3326" s="2" t="s">
        <v>88</v>
      </c>
    </row>
    <row r="3327" spans="1:15" hidden="1">
      <c r="A3327" s="1"/>
      <c r="B3327" s="2">
        <v>2018</v>
      </c>
      <c r="C3327" s="2" t="s">
        <v>16</v>
      </c>
      <c r="D3327" s="2" t="s">
        <v>17</v>
      </c>
      <c r="E3327" s="2" t="s">
        <v>27</v>
      </c>
      <c r="F3327" s="2" t="s">
        <v>50</v>
      </c>
      <c r="G3327" s="2" t="s">
        <v>20</v>
      </c>
      <c r="H3327" s="2" t="s">
        <v>21</v>
      </c>
      <c r="I3327" s="2" t="s">
        <v>22</v>
      </c>
      <c r="J3327" s="2" t="s">
        <v>30</v>
      </c>
      <c r="K3327" s="2"/>
      <c r="L3327" s="2"/>
      <c r="M3327" s="2" t="s">
        <v>88</v>
      </c>
      <c r="N3327" s="2" t="s">
        <v>33</v>
      </c>
      <c r="O3327" s="2" t="s">
        <v>88</v>
      </c>
    </row>
    <row r="3328" spans="1:15">
      <c r="A3328" s="1" t="s">
        <v>15</v>
      </c>
      <c r="B3328" s="2">
        <v>2023</v>
      </c>
      <c r="C3328" s="2" t="s">
        <v>16</v>
      </c>
      <c r="D3328" s="2" t="s">
        <v>33</v>
      </c>
      <c r="E3328" s="2" t="s">
        <v>65</v>
      </c>
      <c r="F3328" s="2" t="s">
        <v>66</v>
      </c>
      <c r="G3328" s="2" t="s">
        <v>20</v>
      </c>
      <c r="H3328" s="2" t="s">
        <v>29</v>
      </c>
      <c r="I3328" s="2" t="s">
        <v>22</v>
      </c>
      <c r="J3328" s="2" t="s">
        <v>67</v>
      </c>
      <c r="K3328" s="2" t="s">
        <v>25</v>
      </c>
      <c r="L3328" s="2" t="s">
        <v>25</v>
      </c>
      <c r="M3328" s="2" t="s">
        <v>32</v>
      </c>
      <c r="N3328" s="2" t="s">
        <v>33</v>
      </c>
      <c r="O3328" s="2" t="s">
        <v>43</v>
      </c>
    </row>
    <row r="3329" spans="1:15" hidden="1">
      <c r="A3329" s="1" t="s">
        <v>15</v>
      </c>
      <c r="B3329" s="2">
        <v>2017</v>
      </c>
      <c r="C3329" s="2" t="s">
        <v>16</v>
      </c>
      <c r="D3329" s="2" t="s">
        <v>17</v>
      </c>
      <c r="E3329" s="2" t="s">
        <v>34</v>
      </c>
      <c r="F3329" s="2" t="s">
        <v>35</v>
      </c>
      <c r="G3329" s="2" t="s">
        <v>45</v>
      </c>
      <c r="H3329" s="2" t="s">
        <v>68</v>
      </c>
      <c r="I3329" s="2" t="s">
        <v>47</v>
      </c>
      <c r="J3329" s="2" t="s">
        <v>39</v>
      </c>
      <c r="K3329" s="2" t="s">
        <v>41</v>
      </c>
      <c r="L3329" s="2" t="s">
        <v>41</v>
      </c>
      <c r="M3329" s="2" t="s">
        <v>42</v>
      </c>
      <c r="N3329" s="2" t="s">
        <v>33</v>
      </c>
      <c r="O3329" s="2" t="s">
        <v>88</v>
      </c>
    </row>
    <row r="3330" spans="1:15">
      <c r="A3330" s="1" t="s">
        <v>63</v>
      </c>
      <c r="B3330" s="2">
        <v>2013</v>
      </c>
      <c r="C3330" s="2" t="s">
        <v>16</v>
      </c>
      <c r="D3330" s="2" t="s">
        <v>33</v>
      </c>
      <c r="E3330" s="2" t="s">
        <v>49</v>
      </c>
      <c r="F3330" s="2" t="s">
        <v>59</v>
      </c>
      <c r="G3330" s="2" t="s">
        <v>20</v>
      </c>
      <c r="H3330" s="2" t="s">
        <v>21</v>
      </c>
      <c r="I3330" s="2" t="s">
        <v>22</v>
      </c>
      <c r="J3330" s="2" t="s">
        <v>52</v>
      </c>
      <c r="K3330" s="2"/>
      <c r="L3330" s="2"/>
      <c r="M3330" s="2" t="s">
        <v>88</v>
      </c>
      <c r="N3330" s="2" t="s">
        <v>88</v>
      </c>
      <c r="O3330" s="2" t="s">
        <v>43</v>
      </c>
    </row>
    <row r="3331" spans="1:15" hidden="1">
      <c r="A3331" s="1" t="s">
        <v>15</v>
      </c>
      <c r="B3331" s="2">
        <v>2011</v>
      </c>
      <c r="C3331" s="2" t="s">
        <v>16</v>
      </c>
      <c r="D3331" s="2" t="s">
        <v>17</v>
      </c>
      <c r="E3331" s="2" t="s">
        <v>18</v>
      </c>
      <c r="F3331" s="2" t="s">
        <v>19</v>
      </c>
      <c r="G3331" s="2" t="s">
        <v>20</v>
      </c>
      <c r="H3331" s="2" t="s">
        <v>21</v>
      </c>
      <c r="I3331" s="2" t="s">
        <v>22</v>
      </c>
      <c r="J3331" s="2" t="s">
        <v>23</v>
      </c>
      <c r="K3331" s="2" t="s">
        <v>24</v>
      </c>
      <c r="L3331" s="2" t="s">
        <v>25</v>
      </c>
      <c r="M3331" s="2" t="s">
        <v>88</v>
      </c>
      <c r="N3331" s="2" t="s">
        <v>88</v>
      </c>
      <c r="O3331" s="2" t="s">
        <v>88</v>
      </c>
    </row>
    <row r="3332" spans="1:15" hidden="1">
      <c r="A3332" s="1"/>
      <c r="B3332" s="2">
        <v>2013</v>
      </c>
      <c r="C3332" s="2" t="s">
        <v>16</v>
      </c>
      <c r="D3332" s="2" t="s">
        <v>44</v>
      </c>
      <c r="E3332" s="2" t="s">
        <v>18</v>
      </c>
      <c r="F3332" s="2" t="s">
        <v>59</v>
      </c>
      <c r="G3332" s="2" t="s">
        <v>45</v>
      </c>
      <c r="H3332" s="2" t="s">
        <v>54</v>
      </c>
      <c r="I3332" s="2" t="s">
        <v>47</v>
      </c>
      <c r="J3332" s="2" t="s">
        <v>23</v>
      </c>
      <c r="K3332" s="2"/>
      <c r="L3332" s="2"/>
      <c r="M3332" s="2" t="s">
        <v>88</v>
      </c>
      <c r="N3332" s="2" t="s">
        <v>33</v>
      </c>
      <c r="O3332" s="2" t="s">
        <v>88</v>
      </c>
    </row>
    <row r="3333" spans="1:15">
      <c r="A3333" s="1" t="s">
        <v>15</v>
      </c>
      <c r="B3333" s="2">
        <v>2012</v>
      </c>
      <c r="C3333" s="2" t="s">
        <v>16</v>
      </c>
      <c r="D3333" s="2" t="s">
        <v>33</v>
      </c>
      <c r="E3333" s="2" t="s">
        <v>34</v>
      </c>
      <c r="F3333" s="2" t="s">
        <v>72</v>
      </c>
      <c r="G3333" s="2" t="s">
        <v>92</v>
      </c>
      <c r="H3333" s="2" t="s">
        <v>133</v>
      </c>
      <c r="I3333" s="2" t="s">
        <v>94</v>
      </c>
      <c r="J3333" s="2" t="s">
        <v>39</v>
      </c>
      <c r="K3333" s="2" t="s">
        <v>24</v>
      </c>
      <c r="L3333" s="2" t="s">
        <v>25</v>
      </c>
      <c r="M3333" s="2" t="s">
        <v>32</v>
      </c>
      <c r="N3333" s="2" t="s">
        <v>88</v>
      </c>
      <c r="O3333" s="2" t="s">
        <v>43</v>
      </c>
    </row>
    <row r="3334" spans="1:15" hidden="1">
      <c r="A3334" s="1" t="s">
        <v>134</v>
      </c>
      <c r="B3334" s="2">
        <v>2010</v>
      </c>
      <c r="C3334" s="2" t="s">
        <v>16</v>
      </c>
      <c r="D3334" s="2" t="s">
        <v>33</v>
      </c>
      <c r="E3334" s="2" t="s">
        <v>79</v>
      </c>
      <c r="F3334" s="2" t="s">
        <v>50</v>
      </c>
      <c r="G3334" s="2" t="s">
        <v>142</v>
      </c>
      <c r="H3334" s="2" t="s">
        <v>130</v>
      </c>
      <c r="I3334" s="2" t="s">
        <v>131</v>
      </c>
      <c r="J3334" s="2" t="s">
        <v>67</v>
      </c>
      <c r="K3334" s="2"/>
      <c r="L3334" s="2"/>
      <c r="M3334" s="2" t="s">
        <v>32</v>
      </c>
      <c r="N3334" s="2" t="s">
        <v>88</v>
      </c>
      <c r="O3334" s="2" t="s">
        <v>78</v>
      </c>
    </row>
    <row r="3335" spans="1:15">
      <c r="A3335" s="1" t="s">
        <v>15</v>
      </c>
      <c r="B3335" s="2">
        <v>2015</v>
      </c>
      <c r="C3335" s="2" t="s">
        <v>16</v>
      </c>
      <c r="D3335" s="2" t="s">
        <v>33</v>
      </c>
      <c r="E3335" s="2" t="s">
        <v>49</v>
      </c>
      <c r="F3335" s="2" t="s">
        <v>66</v>
      </c>
      <c r="G3335" s="2" t="s">
        <v>20</v>
      </c>
      <c r="H3335" s="2" t="s">
        <v>71</v>
      </c>
      <c r="I3335" s="2" t="s">
        <v>22</v>
      </c>
      <c r="J3335" s="2" t="s">
        <v>52</v>
      </c>
      <c r="K3335" s="2" t="s">
        <v>31</v>
      </c>
      <c r="L3335" s="2" t="s">
        <v>25</v>
      </c>
      <c r="M3335" s="2" t="s">
        <v>42</v>
      </c>
      <c r="N3335" s="2" t="s">
        <v>17</v>
      </c>
      <c r="O3335" s="2" t="s">
        <v>43</v>
      </c>
    </row>
    <row r="3336" spans="1:15" hidden="1">
      <c r="A3336" s="1" t="s">
        <v>148</v>
      </c>
      <c r="B3336" s="2">
        <v>2014</v>
      </c>
      <c r="C3336" s="2" t="s">
        <v>16</v>
      </c>
      <c r="D3336" s="2" t="s">
        <v>44</v>
      </c>
      <c r="E3336" s="2" t="s">
        <v>27</v>
      </c>
      <c r="F3336" s="2" t="s">
        <v>35</v>
      </c>
      <c r="G3336" s="2" t="s">
        <v>45</v>
      </c>
      <c r="H3336" s="2" t="s">
        <v>138</v>
      </c>
      <c r="I3336" s="2" t="s">
        <v>47</v>
      </c>
      <c r="J3336" s="2" t="s">
        <v>30</v>
      </c>
      <c r="K3336" s="2"/>
      <c r="L3336" s="2"/>
      <c r="M3336" s="2" t="s">
        <v>42</v>
      </c>
      <c r="N3336" s="2" t="s">
        <v>33</v>
      </c>
      <c r="O3336" s="2" t="s">
        <v>88</v>
      </c>
    </row>
    <row r="3337" spans="1:15" hidden="1">
      <c r="A3337" s="1" t="s">
        <v>48</v>
      </c>
      <c r="B3337" s="2">
        <v>2010</v>
      </c>
      <c r="C3337" s="2" t="s">
        <v>16</v>
      </c>
      <c r="D3337" s="2" t="s">
        <v>17</v>
      </c>
      <c r="E3337" s="2" t="s">
        <v>18</v>
      </c>
      <c r="F3337" s="2" t="s">
        <v>19</v>
      </c>
      <c r="G3337" s="2" t="s">
        <v>20</v>
      </c>
      <c r="H3337" s="2" t="s">
        <v>73</v>
      </c>
      <c r="I3337" s="2" t="s">
        <v>47</v>
      </c>
      <c r="J3337" s="2" t="s">
        <v>23</v>
      </c>
      <c r="K3337" s="2"/>
      <c r="L3337" s="2"/>
      <c r="M3337" s="2" t="s">
        <v>42</v>
      </c>
      <c r="N3337" s="2" t="s">
        <v>88</v>
      </c>
      <c r="O3337" s="2" t="s">
        <v>88</v>
      </c>
    </row>
    <row r="3338" spans="1:15" hidden="1">
      <c r="A3338" s="1" t="s">
        <v>180</v>
      </c>
      <c r="B3338" s="2">
        <v>2010</v>
      </c>
      <c r="C3338" s="2" t="s">
        <v>16</v>
      </c>
      <c r="D3338" s="2" t="s">
        <v>33</v>
      </c>
      <c r="E3338" s="2" t="s">
        <v>79</v>
      </c>
      <c r="F3338" s="2" t="s">
        <v>50</v>
      </c>
      <c r="G3338" s="2" t="s">
        <v>142</v>
      </c>
      <c r="H3338" s="2" t="s">
        <v>130</v>
      </c>
      <c r="I3338" s="2" t="s">
        <v>131</v>
      </c>
      <c r="J3338" s="2" t="s">
        <v>67</v>
      </c>
      <c r="K3338" s="2"/>
      <c r="L3338" s="2"/>
      <c r="M3338" s="2" t="s">
        <v>32</v>
      </c>
      <c r="N3338" s="2" t="s">
        <v>88</v>
      </c>
      <c r="O3338" s="2" t="s">
        <v>78</v>
      </c>
    </row>
    <row r="3339" spans="1:15" hidden="1">
      <c r="A3339" s="1" t="s">
        <v>15</v>
      </c>
      <c r="B3339" s="2">
        <v>2016</v>
      </c>
      <c r="C3339" s="2" t="s">
        <v>16</v>
      </c>
      <c r="D3339" s="2" t="s">
        <v>33</v>
      </c>
      <c r="E3339" s="2" t="s">
        <v>91</v>
      </c>
      <c r="F3339" s="2" t="s">
        <v>35</v>
      </c>
      <c r="G3339" s="2"/>
      <c r="H3339" s="2"/>
      <c r="I3339" s="2" t="s">
        <v>184</v>
      </c>
      <c r="J3339" s="2" t="s">
        <v>39</v>
      </c>
      <c r="K3339" s="2" t="s">
        <v>69</v>
      </c>
      <c r="L3339" s="2" t="s">
        <v>25</v>
      </c>
      <c r="M3339" s="2" t="s">
        <v>42</v>
      </c>
      <c r="N3339" s="2" t="s">
        <v>88</v>
      </c>
      <c r="O3339" s="2" t="s">
        <v>88</v>
      </c>
    </row>
    <row r="3340" spans="1:15">
      <c r="A3340" s="1" t="s">
        <v>15</v>
      </c>
      <c r="B3340" s="2">
        <v>2017</v>
      </c>
      <c r="C3340" s="2" t="s">
        <v>16</v>
      </c>
      <c r="D3340" s="2" t="s">
        <v>33</v>
      </c>
      <c r="E3340" s="2" t="s">
        <v>91</v>
      </c>
      <c r="F3340" s="2" t="s">
        <v>82</v>
      </c>
      <c r="G3340" s="2" t="s">
        <v>92</v>
      </c>
      <c r="H3340" s="2" t="s">
        <v>93</v>
      </c>
      <c r="I3340" s="2" t="s">
        <v>94</v>
      </c>
      <c r="J3340" s="2" t="s">
        <v>39</v>
      </c>
      <c r="K3340" s="2" t="s">
        <v>41</v>
      </c>
      <c r="L3340" s="2" t="s">
        <v>41</v>
      </c>
      <c r="M3340" s="2" t="s">
        <v>32</v>
      </c>
      <c r="N3340" s="2" t="s">
        <v>33</v>
      </c>
      <c r="O3340" s="2" t="s">
        <v>43</v>
      </c>
    </row>
    <row r="3341" spans="1:15" hidden="1">
      <c r="A3341" s="1" t="s">
        <v>15</v>
      </c>
      <c r="B3341" s="2">
        <v>2017</v>
      </c>
      <c r="C3341" s="2" t="s">
        <v>16</v>
      </c>
      <c r="D3341" s="2" t="s">
        <v>17</v>
      </c>
      <c r="E3341" s="2" t="s">
        <v>27</v>
      </c>
      <c r="F3341" s="2" t="s">
        <v>28</v>
      </c>
      <c r="G3341" s="2" t="s">
        <v>20</v>
      </c>
      <c r="H3341" s="2" t="s">
        <v>29</v>
      </c>
      <c r="I3341" s="2" t="s">
        <v>22</v>
      </c>
      <c r="J3341" s="2" t="s">
        <v>30</v>
      </c>
      <c r="K3341" s="2" t="s">
        <v>40</v>
      </c>
      <c r="L3341" s="2" t="s">
        <v>41</v>
      </c>
      <c r="M3341" s="2" t="s">
        <v>32</v>
      </c>
      <c r="N3341" s="2" t="s">
        <v>33</v>
      </c>
      <c r="O3341" s="2" t="s">
        <v>88</v>
      </c>
    </row>
    <row r="3342" spans="1:15" hidden="1">
      <c r="A3342" s="1" t="s">
        <v>118</v>
      </c>
      <c r="B3342" s="2">
        <v>2017</v>
      </c>
      <c r="C3342" s="2" t="s">
        <v>16</v>
      </c>
      <c r="D3342" s="2" t="s">
        <v>17</v>
      </c>
      <c r="E3342" s="2" t="s">
        <v>27</v>
      </c>
      <c r="F3342" s="2" t="s">
        <v>19</v>
      </c>
      <c r="G3342" s="2" t="s">
        <v>45</v>
      </c>
      <c r="H3342" s="2" t="s">
        <v>54</v>
      </c>
      <c r="I3342" s="2" t="s">
        <v>47</v>
      </c>
      <c r="J3342" s="2" t="s">
        <v>30</v>
      </c>
      <c r="K3342" s="2"/>
      <c r="L3342" s="2"/>
      <c r="M3342" s="2" t="s">
        <v>88</v>
      </c>
      <c r="N3342" s="2" t="s">
        <v>33</v>
      </c>
      <c r="O3342" s="2" t="s">
        <v>88</v>
      </c>
    </row>
    <row r="3343" spans="1:15" hidden="1">
      <c r="A3343" s="1" t="s">
        <v>48</v>
      </c>
      <c r="B3343" s="2">
        <v>2014</v>
      </c>
      <c r="C3343" s="2" t="s">
        <v>16</v>
      </c>
      <c r="D3343" s="2" t="s">
        <v>17</v>
      </c>
      <c r="E3343" s="2" t="s">
        <v>27</v>
      </c>
      <c r="F3343" s="2" t="s">
        <v>72</v>
      </c>
      <c r="G3343" s="2" t="s">
        <v>45</v>
      </c>
      <c r="H3343" s="2" t="s">
        <v>54</v>
      </c>
      <c r="I3343" s="2" t="s">
        <v>47</v>
      </c>
      <c r="J3343" s="2" t="s">
        <v>30</v>
      </c>
      <c r="K3343" s="2"/>
      <c r="L3343" s="2"/>
      <c r="M3343" s="2" t="s">
        <v>42</v>
      </c>
      <c r="N3343" s="2" t="s">
        <v>33</v>
      </c>
      <c r="O3343" s="2" t="s">
        <v>88</v>
      </c>
    </row>
    <row r="3344" spans="1:15" hidden="1">
      <c r="A3344" s="1" t="s">
        <v>15</v>
      </c>
      <c r="B3344" s="2">
        <v>2016</v>
      </c>
      <c r="C3344" s="2" t="s">
        <v>16</v>
      </c>
      <c r="D3344" s="2" t="s">
        <v>33</v>
      </c>
      <c r="E3344" s="2" t="s">
        <v>79</v>
      </c>
      <c r="F3344" s="2" t="s">
        <v>19</v>
      </c>
      <c r="G3344" s="2" t="s">
        <v>20</v>
      </c>
      <c r="H3344" s="2" t="s">
        <v>80</v>
      </c>
      <c r="I3344" s="2" t="s">
        <v>76</v>
      </c>
      <c r="J3344" s="2" t="s">
        <v>67</v>
      </c>
      <c r="K3344" s="2" t="s">
        <v>25</v>
      </c>
      <c r="L3344" s="2" t="s">
        <v>25</v>
      </c>
      <c r="M3344" s="2" t="s">
        <v>88</v>
      </c>
      <c r="N3344" s="2" t="s">
        <v>88</v>
      </c>
      <c r="O3344" s="2" t="s">
        <v>88</v>
      </c>
    </row>
    <row r="3345" spans="1:15" hidden="1">
      <c r="A3345" s="1" t="s">
        <v>15</v>
      </c>
      <c r="B3345" s="2">
        <v>2012</v>
      </c>
      <c r="C3345" s="2" t="s">
        <v>16</v>
      </c>
      <c r="D3345" s="2" t="s">
        <v>44</v>
      </c>
      <c r="E3345" s="2" t="s">
        <v>27</v>
      </c>
      <c r="F3345" s="2" t="s">
        <v>19</v>
      </c>
      <c r="G3345" s="2" t="s">
        <v>20</v>
      </c>
      <c r="H3345" s="2" t="s">
        <v>71</v>
      </c>
      <c r="I3345" s="2" t="s">
        <v>22</v>
      </c>
      <c r="J3345" s="2" t="s">
        <v>30</v>
      </c>
      <c r="K3345" s="2" t="s">
        <v>31</v>
      </c>
      <c r="L3345" s="2" t="s">
        <v>25</v>
      </c>
      <c r="M3345" s="2" t="s">
        <v>32</v>
      </c>
      <c r="N3345" s="2" t="s">
        <v>88</v>
      </c>
      <c r="O3345" s="2" t="s">
        <v>88</v>
      </c>
    </row>
    <row r="3346" spans="1:15" hidden="1">
      <c r="A3346" s="1" t="s">
        <v>15</v>
      </c>
      <c r="B3346" s="2">
        <v>2014</v>
      </c>
      <c r="C3346" s="2" t="s">
        <v>16</v>
      </c>
      <c r="D3346" s="2" t="s">
        <v>33</v>
      </c>
      <c r="E3346" s="2" t="s">
        <v>49</v>
      </c>
      <c r="F3346" s="2" t="s">
        <v>139</v>
      </c>
      <c r="G3346" s="2" t="s">
        <v>20</v>
      </c>
      <c r="H3346" s="2" t="s">
        <v>51</v>
      </c>
      <c r="I3346" s="2" t="s">
        <v>22</v>
      </c>
      <c r="J3346" s="2" t="s">
        <v>52</v>
      </c>
      <c r="K3346" s="2"/>
      <c r="L3346" s="2"/>
      <c r="M3346" s="2" t="s">
        <v>32</v>
      </c>
      <c r="N3346" s="2" t="s">
        <v>33</v>
      </c>
      <c r="O3346" s="2" t="s">
        <v>64</v>
      </c>
    </row>
    <row r="3347" spans="1:15" hidden="1">
      <c r="A3347" s="1" t="s">
        <v>157</v>
      </c>
      <c r="B3347" s="2">
        <v>2013</v>
      </c>
      <c r="C3347" s="2" t="s">
        <v>16</v>
      </c>
      <c r="D3347" s="2" t="s">
        <v>33</v>
      </c>
      <c r="E3347" s="2" t="s">
        <v>49</v>
      </c>
      <c r="F3347" s="2" t="s">
        <v>19</v>
      </c>
      <c r="G3347" s="2" t="s">
        <v>20</v>
      </c>
      <c r="H3347" s="2" t="s">
        <v>51</v>
      </c>
      <c r="I3347" s="2" t="s">
        <v>22</v>
      </c>
      <c r="J3347" s="2" t="s">
        <v>52</v>
      </c>
      <c r="K3347" s="2"/>
      <c r="L3347" s="2"/>
      <c r="M3347" s="2" t="s">
        <v>88</v>
      </c>
      <c r="N3347" s="2" t="s">
        <v>33</v>
      </c>
      <c r="O3347" s="2" t="s">
        <v>58</v>
      </c>
    </row>
    <row r="3348" spans="1:15">
      <c r="A3348" s="1" t="s">
        <v>15</v>
      </c>
      <c r="B3348" s="2">
        <v>2015</v>
      </c>
      <c r="C3348" s="2" t="s">
        <v>16</v>
      </c>
      <c r="D3348" s="2" t="s">
        <v>33</v>
      </c>
      <c r="E3348" s="2" t="s">
        <v>34</v>
      </c>
      <c r="F3348" s="2" t="s">
        <v>66</v>
      </c>
      <c r="G3348" s="2" t="s">
        <v>36</v>
      </c>
      <c r="H3348" s="2" t="s">
        <v>37</v>
      </c>
      <c r="I3348" s="2" t="s">
        <v>38</v>
      </c>
      <c r="J3348" s="2" t="s">
        <v>39</v>
      </c>
      <c r="K3348" s="2"/>
      <c r="L3348" s="2"/>
      <c r="M3348" s="2" t="s">
        <v>42</v>
      </c>
      <c r="N3348" s="2" t="s">
        <v>33</v>
      </c>
      <c r="O3348" s="2" t="s">
        <v>43</v>
      </c>
    </row>
    <row r="3349" spans="1:15" hidden="1">
      <c r="A3349" s="1" t="s">
        <v>15</v>
      </c>
      <c r="B3349" s="2">
        <v>2012</v>
      </c>
      <c r="C3349" s="2" t="s">
        <v>16</v>
      </c>
      <c r="D3349" s="2" t="s">
        <v>17</v>
      </c>
      <c r="E3349" s="2" t="s">
        <v>18</v>
      </c>
      <c r="F3349" s="2" t="s">
        <v>72</v>
      </c>
      <c r="G3349" s="2" t="s">
        <v>20</v>
      </c>
      <c r="H3349" s="2" t="s">
        <v>21</v>
      </c>
      <c r="I3349" s="2" t="s">
        <v>22</v>
      </c>
      <c r="J3349" s="2" t="s">
        <v>23</v>
      </c>
      <c r="K3349" s="2" t="s">
        <v>31</v>
      </c>
      <c r="L3349" s="2" t="s">
        <v>25</v>
      </c>
      <c r="M3349" s="2" t="s">
        <v>32</v>
      </c>
      <c r="N3349" s="2" t="s">
        <v>88</v>
      </c>
      <c r="O3349" s="2" t="s">
        <v>88</v>
      </c>
    </row>
    <row r="3350" spans="1:15" hidden="1">
      <c r="A3350" s="1" t="s">
        <v>15</v>
      </c>
      <c r="B3350" s="2">
        <v>2012</v>
      </c>
      <c r="C3350" s="2" t="s">
        <v>16</v>
      </c>
      <c r="D3350" s="2"/>
      <c r="E3350" s="2" t="s">
        <v>27</v>
      </c>
      <c r="F3350" s="2" t="s">
        <v>19</v>
      </c>
      <c r="G3350" s="2" t="s">
        <v>45</v>
      </c>
      <c r="H3350" s="2" t="s">
        <v>54</v>
      </c>
      <c r="I3350" s="2" t="s">
        <v>47</v>
      </c>
      <c r="J3350" s="2" t="s">
        <v>30</v>
      </c>
      <c r="K3350" s="2" t="s">
        <v>24</v>
      </c>
      <c r="L3350" s="2" t="s">
        <v>25</v>
      </c>
      <c r="M3350" s="2" t="s">
        <v>88</v>
      </c>
      <c r="N3350" s="2" t="s">
        <v>88</v>
      </c>
      <c r="O3350" s="2" t="s">
        <v>88</v>
      </c>
    </row>
    <row r="3351" spans="1:15" hidden="1">
      <c r="A3351" s="1" t="s">
        <v>15</v>
      </c>
      <c r="B3351" s="2">
        <v>2013</v>
      </c>
      <c r="C3351" s="2" t="s">
        <v>16</v>
      </c>
      <c r="D3351" s="2" t="s">
        <v>33</v>
      </c>
      <c r="E3351" s="2" t="s">
        <v>91</v>
      </c>
      <c r="F3351" s="2" t="s">
        <v>66</v>
      </c>
      <c r="G3351" s="2" t="s">
        <v>20</v>
      </c>
      <c r="H3351" s="2" t="s">
        <v>85</v>
      </c>
      <c r="I3351" s="2" t="s">
        <v>22</v>
      </c>
      <c r="J3351" s="2"/>
      <c r="K3351" s="2" t="s">
        <v>31</v>
      </c>
      <c r="L3351" s="2" t="s">
        <v>25</v>
      </c>
      <c r="M3351" s="2" t="s">
        <v>88</v>
      </c>
      <c r="N3351" s="2" t="s">
        <v>17</v>
      </c>
      <c r="O3351" s="2" t="s">
        <v>88</v>
      </c>
    </row>
    <row r="3352" spans="1:15" hidden="1">
      <c r="A3352" s="1" t="s">
        <v>15</v>
      </c>
      <c r="B3352" s="2">
        <v>2009</v>
      </c>
      <c r="C3352" s="2" t="s">
        <v>16</v>
      </c>
      <c r="D3352" s="2" t="s">
        <v>17</v>
      </c>
      <c r="E3352" s="2" t="s">
        <v>18</v>
      </c>
      <c r="F3352" s="2" t="s">
        <v>82</v>
      </c>
      <c r="G3352" s="2" t="s">
        <v>20</v>
      </c>
      <c r="H3352" s="2" t="s">
        <v>21</v>
      </c>
      <c r="I3352" s="2" t="s">
        <v>22</v>
      </c>
      <c r="J3352" s="2" t="s">
        <v>23</v>
      </c>
      <c r="K3352" s="2" t="s">
        <v>61</v>
      </c>
      <c r="L3352" s="2" t="s">
        <v>41</v>
      </c>
      <c r="M3352" s="2" t="s">
        <v>88</v>
      </c>
      <c r="N3352" s="2" t="s">
        <v>88</v>
      </c>
      <c r="O3352" s="2" t="s">
        <v>88</v>
      </c>
    </row>
    <row r="3353" spans="1:15" hidden="1">
      <c r="A3353" s="1" t="s">
        <v>15</v>
      </c>
      <c r="B3353" s="2">
        <v>2012</v>
      </c>
      <c r="C3353" s="2" t="s">
        <v>16</v>
      </c>
      <c r="D3353" s="2" t="s">
        <v>17</v>
      </c>
      <c r="E3353" s="2" t="s">
        <v>27</v>
      </c>
      <c r="F3353" s="2" t="s">
        <v>19</v>
      </c>
      <c r="G3353" s="2" t="s">
        <v>45</v>
      </c>
      <c r="H3353" s="2" t="s">
        <v>54</v>
      </c>
      <c r="I3353" s="2" t="s">
        <v>47</v>
      </c>
      <c r="J3353" s="2" t="s">
        <v>30</v>
      </c>
      <c r="K3353" s="2" t="s">
        <v>31</v>
      </c>
      <c r="L3353" s="2" t="s">
        <v>25</v>
      </c>
      <c r="M3353" s="2" t="s">
        <v>44</v>
      </c>
      <c r="N3353" s="2" t="s">
        <v>33</v>
      </c>
      <c r="O3353" s="2" t="s">
        <v>88</v>
      </c>
    </row>
    <row r="3354" spans="1:15">
      <c r="A3354" s="1" t="s">
        <v>15</v>
      </c>
      <c r="B3354" s="2">
        <v>2013</v>
      </c>
      <c r="C3354" s="2" t="s">
        <v>16</v>
      </c>
      <c r="D3354" s="2" t="s">
        <v>33</v>
      </c>
      <c r="E3354" s="2" t="s">
        <v>34</v>
      </c>
      <c r="F3354" s="2" t="s">
        <v>35</v>
      </c>
      <c r="G3354" s="2" t="s">
        <v>36</v>
      </c>
      <c r="H3354" s="2" t="s">
        <v>60</v>
      </c>
      <c r="I3354" s="2" t="s">
        <v>38</v>
      </c>
      <c r="J3354" s="2" t="s">
        <v>39</v>
      </c>
      <c r="K3354" s="2" t="s">
        <v>40</v>
      </c>
      <c r="L3354" s="2" t="s">
        <v>41</v>
      </c>
      <c r="M3354" s="2" t="s">
        <v>42</v>
      </c>
      <c r="N3354" s="2" t="s">
        <v>88</v>
      </c>
      <c r="O3354" s="2" t="s">
        <v>43</v>
      </c>
    </row>
    <row r="3355" spans="1:15" hidden="1">
      <c r="A3355" s="1" t="s">
        <v>118</v>
      </c>
      <c r="B3355" s="2">
        <v>2019</v>
      </c>
      <c r="C3355" s="2" t="s">
        <v>16</v>
      </c>
      <c r="D3355" s="2" t="s">
        <v>17</v>
      </c>
      <c r="E3355" s="2" t="s">
        <v>27</v>
      </c>
      <c r="F3355" s="2" t="s">
        <v>50</v>
      </c>
      <c r="G3355" s="2" t="s">
        <v>20</v>
      </c>
      <c r="H3355" s="2" t="s">
        <v>85</v>
      </c>
      <c r="I3355" s="2" t="s">
        <v>22</v>
      </c>
      <c r="J3355" s="2" t="s">
        <v>30</v>
      </c>
      <c r="K3355" s="2" t="s">
        <v>31</v>
      </c>
      <c r="L3355" s="2" t="s">
        <v>25</v>
      </c>
      <c r="M3355" s="2" t="s">
        <v>88</v>
      </c>
      <c r="N3355" s="2" t="s">
        <v>88</v>
      </c>
      <c r="O3355" s="2" t="s">
        <v>88</v>
      </c>
    </row>
    <row r="3356" spans="1:15">
      <c r="A3356" s="1" t="s">
        <v>15</v>
      </c>
      <c r="B3356" s="2">
        <v>2014</v>
      </c>
      <c r="C3356" s="2" t="s">
        <v>16</v>
      </c>
      <c r="D3356" s="2" t="s">
        <v>33</v>
      </c>
      <c r="E3356" s="2" t="s">
        <v>49</v>
      </c>
      <c r="F3356" s="2" t="s">
        <v>50</v>
      </c>
      <c r="G3356" s="2" t="s">
        <v>20</v>
      </c>
      <c r="H3356" s="2" t="s">
        <v>51</v>
      </c>
      <c r="I3356" s="2" t="s">
        <v>22</v>
      </c>
      <c r="J3356" s="2" t="s">
        <v>52</v>
      </c>
      <c r="K3356" s="2"/>
      <c r="L3356" s="2"/>
      <c r="M3356" s="2" t="s">
        <v>88</v>
      </c>
      <c r="N3356" s="2" t="s">
        <v>88</v>
      </c>
      <c r="O3356" s="2" t="s">
        <v>43</v>
      </c>
    </row>
    <row r="3357" spans="1:15" hidden="1">
      <c r="A3357" s="1" t="s">
        <v>15</v>
      </c>
      <c r="B3357" s="2">
        <v>2008</v>
      </c>
      <c r="C3357" s="2" t="s">
        <v>16</v>
      </c>
      <c r="D3357" s="2" t="s">
        <v>17</v>
      </c>
      <c r="E3357" s="2" t="s">
        <v>18</v>
      </c>
      <c r="F3357" s="2" t="s">
        <v>35</v>
      </c>
      <c r="G3357" s="2" t="s">
        <v>20</v>
      </c>
      <c r="H3357" s="2" t="s">
        <v>21</v>
      </c>
      <c r="I3357" s="2" t="s">
        <v>22</v>
      </c>
      <c r="J3357" s="2" t="s">
        <v>23</v>
      </c>
      <c r="K3357" s="2"/>
      <c r="L3357" s="2"/>
      <c r="M3357" s="2" t="s">
        <v>42</v>
      </c>
      <c r="N3357" s="2" t="s">
        <v>17</v>
      </c>
      <c r="O3357" s="2" t="s">
        <v>88</v>
      </c>
    </row>
    <row r="3358" spans="1:15" hidden="1">
      <c r="A3358" s="1" t="s">
        <v>15</v>
      </c>
      <c r="B3358" s="2">
        <v>2018</v>
      </c>
      <c r="C3358" s="2" t="s">
        <v>16</v>
      </c>
      <c r="D3358" s="2" t="s">
        <v>33</v>
      </c>
      <c r="E3358" s="2" t="s">
        <v>79</v>
      </c>
      <c r="F3358" s="2" t="s">
        <v>35</v>
      </c>
      <c r="G3358" s="2" t="s">
        <v>20</v>
      </c>
      <c r="H3358" s="2" t="s">
        <v>101</v>
      </c>
      <c r="I3358" s="2" t="s">
        <v>76</v>
      </c>
      <c r="J3358" s="2" t="s">
        <v>52</v>
      </c>
      <c r="K3358" s="2" t="s">
        <v>40</v>
      </c>
      <c r="L3358" s="2" t="s">
        <v>41</v>
      </c>
      <c r="M3358" s="2" t="s">
        <v>88</v>
      </c>
      <c r="N3358" s="2" t="s">
        <v>88</v>
      </c>
      <c r="O3358" s="2" t="s">
        <v>88</v>
      </c>
    </row>
    <row r="3359" spans="1:15" hidden="1">
      <c r="A3359" s="1" t="s">
        <v>63</v>
      </c>
      <c r="B3359" s="2">
        <v>2005</v>
      </c>
      <c r="C3359" s="2" t="s">
        <v>16</v>
      </c>
      <c r="D3359" s="2" t="s">
        <v>17</v>
      </c>
      <c r="E3359" s="2" t="s">
        <v>18</v>
      </c>
      <c r="F3359" s="2" t="s">
        <v>72</v>
      </c>
      <c r="G3359" s="2" t="s">
        <v>20</v>
      </c>
      <c r="H3359" s="2" t="s">
        <v>21</v>
      </c>
      <c r="I3359" s="2" t="s">
        <v>22</v>
      </c>
      <c r="J3359" s="2" t="s">
        <v>23</v>
      </c>
      <c r="K3359" s="2" t="s">
        <v>83</v>
      </c>
      <c r="L3359" s="2" t="s">
        <v>25</v>
      </c>
      <c r="M3359" s="2" t="s">
        <v>32</v>
      </c>
      <c r="N3359" s="2" t="s">
        <v>88</v>
      </c>
      <c r="O3359" s="2" t="s">
        <v>88</v>
      </c>
    </row>
    <row r="3360" spans="1:15" hidden="1">
      <c r="A3360" s="1" t="s">
        <v>15</v>
      </c>
      <c r="B3360" s="2">
        <v>2012</v>
      </c>
      <c r="C3360" s="2" t="s">
        <v>16</v>
      </c>
      <c r="D3360" s="2" t="s">
        <v>33</v>
      </c>
      <c r="E3360" s="2" t="s">
        <v>34</v>
      </c>
      <c r="F3360" s="2" t="s">
        <v>35</v>
      </c>
      <c r="G3360" s="2" t="s">
        <v>36</v>
      </c>
      <c r="H3360" s="2" t="s">
        <v>37</v>
      </c>
      <c r="I3360" s="2" t="s">
        <v>38</v>
      </c>
      <c r="J3360" s="2" t="s">
        <v>39</v>
      </c>
      <c r="K3360" s="2" t="s">
        <v>84</v>
      </c>
      <c r="L3360" s="2" t="s">
        <v>41</v>
      </c>
      <c r="M3360" s="2" t="s">
        <v>88</v>
      </c>
      <c r="N3360" s="2" t="s">
        <v>88</v>
      </c>
      <c r="O3360" s="2" t="s">
        <v>88</v>
      </c>
    </row>
    <row r="3361" spans="1:15" hidden="1">
      <c r="A3361" s="1" t="s">
        <v>170</v>
      </c>
      <c r="B3361" s="2">
        <v>2013</v>
      </c>
      <c r="C3361" s="2" t="s">
        <v>16</v>
      </c>
      <c r="D3361" s="2" t="s">
        <v>62</v>
      </c>
      <c r="E3361" s="2" t="s">
        <v>79</v>
      </c>
      <c r="F3361" s="2" t="s">
        <v>19</v>
      </c>
      <c r="G3361" s="2" t="s">
        <v>36</v>
      </c>
      <c r="H3361" s="2" t="s">
        <v>253</v>
      </c>
      <c r="I3361" s="2" t="s">
        <v>76</v>
      </c>
      <c r="J3361" s="2" t="s">
        <v>77</v>
      </c>
      <c r="K3361" s="2"/>
      <c r="L3361" s="2"/>
      <c r="M3361" s="2" t="s">
        <v>88</v>
      </c>
      <c r="N3361" s="2" t="s">
        <v>33</v>
      </c>
      <c r="O3361" s="2" t="s">
        <v>88</v>
      </c>
    </row>
    <row r="3362" spans="1:15" hidden="1">
      <c r="A3362" s="1" t="s">
        <v>107</v>
      </c>
      <c r="B3362" s="2">
        <v>2014</v>
      </c>
      <c r="C3362" s="2" t="s">
        <v>16</v>
      </c>
      <c r="D3362" s="2" t="s">
        <v>33</v>
      </c>
      <c r="E3362" s="2" t="s">
        <v>49</v>
      </c>
      <c r="F3362" s="2" t="s">
        <v>59</v>
      </c>
      <c r="G3362" s="2" t="s">
        <v>20</v>
      </c>
      <c r="H3362" s="2" t="s">
        <v>51</v>
      </c>
      <c r="I3362" s="2" t="s">
        <v>22</v>
      </c>
      <c r="J3362" s="2" t="s">
        <v>52</v>
      </c>
      <c r="K3362" s="2"/>
      <c r="L3362" s="2"/>
      <c r="M3362" s="2" t="s">
        <v>88</v>
      </c>
      <c r="N3362" s="2" t="s">
        <v>88</v>
      </c>
      <c r="O3362" s="2" t="s">
        <v>58</v>
      </c>
    </row>
    <row r="3363" spans="1:15">
      <c r="A3363" s="1" t="s">
        <v>180</v>
      </c>
      <c r="B3363" s="2">
        <v>2020</v>
      </c>
      <c r="C3363" s="2" t="s">
        <v>16</v>
      </c>
      <c r="D3363" s="2" t="s">
        <v>33</v>
      </c>
      <c r="E3363" s="2" t="s">
        <v>65</v>
      </c>
      <c r="F3363" s="2" t="s">
        <v>95</v>
      </c>
      <c r="G3363" s="2" t="s">
        <v>20</v>
      </c>
      <c r="H3363" s="2" t="s">
        <v>85</v>
      </c>
      <c r="I3363" s="2" t="s">
        <v>22</v>
      </c>
      <c r="J3363" s="2" t="s">
        <v>67</v>
      </c>
      <c r="K3363" s="2" t="s">
        <v>83</v>
      </c>
      <c r="L3363" s="2" t="s">
        <v>25</v>
      </c>
      <c r="M3363" s="2" t="s">
        <v>32</v>
      </c>
      <c r="N3363" s="2" t="s">
        <v>33</v>
      </c>
      <c r="O3363" s="2" t="s">
        <v>43</v>
      </c>
    </row>
    <row r="3364" spans="1:15" hidden="1">
      <c r="A3364" s="1" t="s">
        <v>141</v>
      </c>
      <c r="B3364" s="2">
        <v>2012</v>
      </c>
      <c r="C3364" s="2" t="s">
        <v>16</v>
      </c>
      <c r="D3364" s="2" t="s">
        <v>33</v>
      </c>
      <c r="E3364" s="2" t="s">
        <v>49</v>
      </c>
      <c r="F3364" s="2" t="s">
        <v>19</v>
      </c>
      <c r="G3364" s="2" t="s">
        <v>20</v>
      </c>
      <c r="H3364" s="2" t="s">
        <v>21</v>
      </c>
      <c r="I3364" s="2" t="s">
        <v>22</v>
      </c>
      <c r="J3364" s="2" t="s">
        <v>52</v>
      </c>
      <c r="K3364" s="2" t="s">
        <v>40</v>
      </c>
      <c r="L3364" s="2" t="s">
        <v>41</v>
      </c>
      <c r="M3364" s="2" t="s">
        <v>32</v>
      </c>
      <c r="N3364" s="2" t="s">
        <v>33</v>
      </c>
      <c r="O3364" s="2" t="s">
        <v>58</v>
      </c>
    </row>
    <row r="3365" spans="1:15" hidden="1">
      <c r="A3365" s="1" t="s">
        <v>15</v>
      </c>
      <c r="B3365" s="2">
        <v>2014</v>
      </c>
      <c r="C3365" s="2" t="s">
        <v>16</v>
      </c>
      <c r="D3365" s="2" t="s">
        <v>17</v>
      </c>
      <c r="E3365" s="2" t="s">
        <v>27</v>
      </c>
      <c r="F3365" s="2" t="s">
        <v>50</v>
      </c>
      <c r="G3365" s="2" t="s">
        <v>20</v>
      </c>
      <c r="H3365" s="2" t="s">
        <v>51</v>
      </c>
      <c r="I3365" s="2" t="s">
        <v>22</v>
      </c>
      <c r="J3365" s="2" t="s">
        <v>30</v>
      </c>
      <c r="K3365" s="2" t="s">
        <v>41</v>
      </c>
      <c r="L3365" s="2" t="s">
        <v>41</v>
      </c>
      <c r="M3365" s="2" t="s">
        <v>88</v>
      </c>
      <c r="N3365" s="2" t="s">
        <v>88</v>
      </c>
      <c r="O3365" s="2" t="s">
        <v>88</v>
      </c>
    </row>
    <row r="3366" spans="1:15">
      <c r="A3366" s="1" t="s">
        <v>197</v>
      </c>
      <c r="B3366" s="2">
        <v>2015</v>
      </c>
      <c r="C3366" s="2" t="s">
        <v>16</v>
      </c>
      <c r="D3366" s="2" t="s">
        <v>33</v>
      </c>
      <c r="E3366" s="2" t="s">
        <v>91</v>
      </c>
      <c r="F3366" s="2" t="s">
        <v>72</v>
      </c>
      <c r="G3366" s="2" t="s">
        <v>92</v>
      </c>
      <c r="H3366" s="2" t="s">
        <v>133</v>
      </c>
      <c r="I3366" s="2" t="s">
        <v>94</v>
      </c>
      <c r="J3366" s="2" t="s">
        <v>39</v>
      </c>
      <c r="K3366" s="2" t="s">
        <v>31</v>
      </c>
      <c r="L3366" s="2" t="s">
        <v>25</v>
      </c>
      <c r="M3366" s="2" t="s">
        <v>32</v>
      </c>
      <c r="N3366" s="2" t="s">
        <v>33</v>
      </c>
      <c r="O3366" s="2" t="s">
        <v>43</v>
      </c>
    </row>
    <row r="3367" spans="1:15" hidden="1">
      <c r="A3367" s="1" t="s">
        <v>15</v>
      </c>
      <c r="B3367" s="2">
        <v>2015</v>
      </c>
      <c r="C3367" s="2" t="s">
        <v>16</v>
      </c>
      <c r="D3367" s="2" t="s">
        <v>62</v>
      </c>
      <c r="E3367" s="2" t="s">
        <v>18</v>
      </c>
      <c r="F3367" s="2" t="s">
        <v>19</v>
      </c>
      <c r="G3367" s="2" t="s">
        <v>20</v>
      </c>
      <c r="H3367" s="2" t="s">
        <v>21</v>
      </c>
      <c r="I3367" s="2" t="s">
        <v>22</v>
      </c>
      <c r="J3367" s="2" t="s">
        <v>23</v>
      </c>
      <c r="K3367" s="2"/>
      <c r="L3367" s="2"/>
      <c r="M3367" s="2" t="s">
        <v>42</v>
      </c>
      <c r="N3367" s="2" t="s">
        <v>33</v>
      </c>
      <c r="O3367" s="2" t="s">
        <v>88</v>
      </c>
    </row>
    <row r="3368" spans="1:15" hidden="1">
      <c r="A3368" s="1" t="s">
        <v>15</v>
      </c>
      <c r="B3368" s="2">
        <v>2018</v>
      </c>
      <c r="C3368" s="2" t="s">
        <v>16</v>
      </c>
      <c r="D3368" s="2" t="s">
        <v>17</v>
      </c>
      <c r="E3368" s="2" t="s">
        <v>27</v>
      </c>
      <c r="F3368" s="2" t="s">
        <v>72</v>
      </c>
      <c r="G3368" s="2" t="s">
        <v>20</v>
      </c>
      <c r="H3368" s="2" t="s">
        <v>21</v>
      </c>
      <c r="I3368" s="2" t="s">
        <v>22</v>
      </c>
      <c r="J3368" s="2" t="s">
        <v>30</v>
      </c>
      <c r="K3368" s="2"/>
      <c r="L3368" s="2"/>
      <c r="M3368" s="2" t="s">
        <v>32</v>
      </c>
      <c r="N3368" s="2" t="s">
        <v>33</v>
      </c>
      <c r="O3368" s="2" t="s">
        <v>88</v>
      </c>
    </row>
    <row r="3369" spans="1:15" hidden="1">
      <c r="A3369" s="1" t="s">
        <v>48</v>
      </c>
      <c r="B3369" s="2">
        <v>2014</v>
      </c>
      <c r="C3369" s="2" t="s">
        <v>16</v>
      </c>
      <c r="D3369" s="2" t="s">
        <v>33</v>
      </c>
      <c r="E3369" s="2" t="s">
        <v>34</v>
      </c>
      <c r="F3369" s="2" t="s">
        <v>19</v>
      </c>
      <c r="G3369" s="2" t="s">
        <v>36</v>
      </c>
      <c r="H3369" s="2" t="s">
        <v>54</v>
      </c>
      <c r="I3369" s="2" t="s">
        <v>47</v>
      </c>
      <c r="J3369" s="2" t="s">
        <v>39</v>
      </c>
      <c r="K3369" s="2" t="s">
        <v>31</v>
      </c>
      <c r="L3369" s="2" t="s">
        <v>25</v>
      </c>
      <c r="M3369" s="2" t="s">
        <v>55</v>
      </c>
      <c r="N3369" s="2" t="s">
        <v>88</v>
      </c>
      <c r="O3369" s="2" t="s">
        <v>88</v>
      </c>
    </row>
    <row r="3370" spans="1:15" hidden="1">
      <c r="A3370" s="1" t="s">
        <v>15</v>
      </c>
      <c r="B3370" s="2">
        <v>2009</v>
      </c>
      <c r="C3370" s="2" t="s">
        <v>16</v>
      </c>
      <c r="D3370" s="2" t="s">
        <v>17</v>
      </c>
      <c r="E3370" s="2" t="s">
        <v>18</v>
      </c>
      <c r="F3370" s="2" t="s">
        <v>19</v>
      </c>
      <c r="G3370" s="2" t="s">
        <v>20</v>
      </c>
      <c r="H3370" s="2" t="s">
        <v>21</v>
      </c>
      <c r="I3370" s="2" t="s">
        <v>22</v>
      </c>
      <c r="J3370" s="2" t="s">
        <v>23</v>
      </c>
      <c r="K3370" s="2"/>
      <c r="L3370" s="2"/>
      <c r="M3370" s="2" t="s">
        <v>88</v>
      </c>
      <c r="N3370" s="2" t="s">
        <v>17</v>
      </c>
      <c r="O3370" s="2" t="s">
        <v>88</v>
      </c>
    </row>
    <row r="3371" spans="1:15" hidden="1">
      <c r="A3371" s="1" t="s">
        <v>15</v>
      </c>
      <c r="B3371" s="2">
        <v>2015</v>
      </c>
      <c r="C3371" s="2" t="s">
        <v>16</v>
      </c>
      <c r="D3371" s="2" t="s">
        <v>17</v>
      </c>
      <c r="E3371" s="2" t="s">
        <v>18</v>
      </c>
      <c r="F3371" s="2" t="s">
        <v>35</v>
      </c>
      <c r="G3371" s="2" t="s">
        <v>20</v>
      </c>
      <c r="H3371" s="2" t="s">
        <v>21</v>
      </c>
      <c r="I3371" s="2" t="s">
        <v>22</v>
      </c>
      <c r="J3371" s="2" t="s">
        <v>23</v>
      </c>
      <c r="K3371" s="2" t="s">
        <v>31</v>
      </c>
      <c r="L3371" s="2" t="s">
        <v>25</v>
      </c>
      <c r="M3371" s="2" t="s">
        <v>42</v>
      </c>
      <c r="N3371" s="2" t="s">
        <v>88</v>
      </c>
      <c r="O3371" s="2" t="s">
        <v>88</v>
      </c>
    </row>
    <row r="3372" spans="1:15" hidden="1">
      <c r="A3372" s="1" t="s">
        <v>15</v>
      </c>
      <c r="B3372" s="2">
        <v>2016</v>
      </c>
      <c r="C3372" s="2" t="s">
        <v>16</v>
      </c>
      <c r="D3372" s="2" t="s">
        <v>62</v>
      </c>
      <c r="E3372" s="2" t="s">
        <v>79</v>
      </c>
      <c r="F3372" s="2" t="s">
        <v>59</v>
      </c>
      <c r="G3372" s="2" t="s">
        <v>20</v>
      </c>
      <c r="H3372" s="2" t="s">
        <v>101</v>
      </c>
      <c r="I3372" s="2" t="s">
        <v>76</v>
      </c>
      <c r="J3372" s="2" t="s">
        <v>52</v>
      </c>
      <c r="K3372" s="2" t="s">
        <v>84</v>
      </c>
      <c r="L3372" s="2" t="s">
        <v>41</v>
      </c>
      <c r="M3372" s="2" t="s">
        <v>88</v>
      </c>
      <c r="N3372" s="2" t="s">
        <v>33</v>
      </c>
      <c r="O3372" s="2" t="s">
        <v>98</v>
      </c>
    </row>
    <row r="3373" spans="1:15" hidden="1">
      <c r="A3373" s="1" t="s">
        <v>63</v>
      </c>
      <c r="B3373" s="2">
        <v>2015</v>
      </c>
      <c r="C3373" s="2" t="s">
        <v>16</v>
      </c>
      <c r="D3373" s="2" t="s">
        <v>17</v>
      </c>
      <c r="E3373" s="2" t="s">
        <v>18</v>
      </c>
      <c r="F3373" s="2" t="s">
        <v>35</v>
      </c>
      <c r="G3373" s="2" t="s">
        <v>20</v>
      </c>
      <c r="H3373" s="2" t="s">
        <v>21</v>
      </c>
      <c r="I3373" s="2" t="s">
        <v>22</v>
      </c>
      <c r="J3373" s="2" t="s">
        <v>23</v>
      </c>
      <c r="K3373" s="2"/>
      <c r="L3373" s="2"/>
      <c r="M3373" s="2" t="s">
        <v>42</v>
      </c>
      <c r="N3373" s="2" t="s">
        <v>17</v>
      </c>
      <c r="O3373" s="2" t="s">
        <v>88</v>
      </c>
    </row>
    <row r="3374" spans="1:15" hidden="1">
      <c r="A3374" s="1" t="s">
        <v>63</v>
      </c>
      <c r="B3374" s="2">
        <v>2013</v>
      </c>
      <c r="C3374" s="2" t="s">
        <v>16</v>
      </c>
      <c r="D3374" s="2"/>
      <c r="E3374" s="2" t="s">
        <v>34</v>
      </c>
      <c r="F3374" s="2" t="s">
        <v>35</v>
      </c>
      <c r="G3374" s="2" t="s">
        <v>45</v>
      </c>
      <c r="H3374" s="2" t="s">
        <v>146</v>
      </c>
      <c r="I3374" s="2" t="s">
        <v>47</v>
      </c>
      <c r="J3374" s="2" t="s">
        <v>39</v>
      </c>
      <c r="K3374" s="2" t="s">
        <v>31</v>
      </c>
      <c r="L3374" s="2" t="s">
        <v>25</v>
      </c>
      <c r="M3374" s="2" t="s">
        <v>42</v>
      </c>
      <c r="N3374" s="2" t="s">
        <v>88</v>
      </c>
      <c r="O3374" s="2" t="s">
        <v>88</v>
      </c>
    </row>
    <row r="3375" spans="1:15" hidden="1">
      <c r="A3375" s="1" t="s">
        <v>63</v>
      </c>
      <c r="B3375" s="2">
        <v>2017</v>
      </c>
      <c r="C3375" s="2" t="s">
        <v>16</v>
      </c>
      <c r="D3375" s="2" t="s">
        <v>17</v>
      </c>
      <c r="E3375" s="2" t="s">
        <v>18</v>
      </c>
      <c r="F3375" s="2" t="s">
        <v>82</v>
      </c>
      <c r="G3375" s="2" t="s">
        <v>36</v>
      </c>
      <c r="H3375" s="2" t="s">
        <v>239</v>
      </c>
      <c r="I3375" s="2" t="s">
        <v>38</v>
      </c>
      <c r="J3375" s="2" t="s">
        <v>23</v>
      </c>
      <c r="K3375" s="2" t="s">
        <v>41</v>
      </c>
      <c r="L3375" s="2" t="s">
        <v>41</v>
      </c>
      <c r="M3375" s="2" t="s">
        <v>42</v>
      </c>
      <c r="N3375" s="2" t="s">
        <v>88</v>
      </c>
      <c r="O3375" s="2" t="s">
        <v>88</v>
      </c>
    </row>
    <row r="3376" spans="1:15" hidden="1">
      <c r="A3376" s="1" t="s">
        <v>15</v>
      </c>
      <c r="B3376" s="2">
        <v>2019</v>
      </c>
      <c r="C3376" s="2" t="s">
        <v>16</v>
      </c>
      <c r="D3376" s="2" t="s">
        <v>17</v>
      </c>
      <c r="E3376" s="2" t="s">
        <v>27</v>
      </c>
      <c r="F3376" s="2" t="s">
        <v>28</v>
      </c>
      <c r="G3376" s="2" t="s">
        <v>20</v>
      </c>
      <c r="H3376" s="2" t="s">
        <v>21</v>
      </c>
      <c r="I3376" s="2" t="s">
        <v>22</v>
      </c>
      <c r="J3376" s="2" t="s">
        <v>30</v>
      </c>
      <c r="K3376" s="2"/>
      <c r="L3376" s="2"/>
      <c r="M3376" s="2" t="s">
        <v>32</v>
      </c>
      <c r="N3376" s="2" t="s">
        <v>33</v>
      </c>
      <c r="O3376" s="2" t="s">
        <v>88</v>
      </c>
    </row>
    <row r="3377" spans="1:15" hidden="1">
      <c r="A3377" s="1" t="s">
        <v>15</v>
      </c>
      <c r="B3377" s="2">
        <v>2014</v>
      </c>
      <c r="C3377" s="2" t="s">
        <v>16</v>
      </c>
      <c r="D3377" s="2" t="s">
        <v>17</v>
      </c>
      <c r="E3377" s="2" t="s">
        <v>27</v>
      </c>
      <c r="F3377" s="2" t="s">
        <v>19</v>
      </c>
      <c r="G3377" s="2" t="s">
        <v>45</v>
      </c>
      <c r="H3377" s="2" t="s">
        <v>54</v>
      </c>
      <c r="I3377" s="2" t="s">
        <v>47</v>
      </c>
      <c r="J3377" s="2" t="s">
        <v>30</v>
      </c>
      <c r="K3377" s="2" t="s">
        <v>24</v>
      </c>
      <c r="L3377" s="2" t="s">
        <v>25</v>
      </c>
      <c r="M3377" s="2" t="s">
        <v>88</v>
      </c>
      <c r="N3377" s="2" t="s">
        <v>88</v>
      </c>
      <c r="O3377" s="2" t="s">
        <v>88</v>
      </c>
    </row>
    <row r="3378" spans="1:15" hidden="1">
      <c r="A3378" s="1"/>
      <c r="B3378" s="2">
        <v>2017</v>
      </c>
      <c r="C3378" s="2" t="s">
        <v>16</v>
      </c>
      <c r="D3378" s="2" t="s">
        <v>33</v>
      </c>
      <c r="E3378" s="2" t="s">
        <v>49</v>
      </c>
      <c r="F3378" s="2" t="s">
        <v>50</v>
      </c>
      <c r="G3378" s="2" t="s">
        <v>20</v>
      </c>
      <c r="H3378" s="2" t="s">
        <v>51</v>
      </c>
      <c r="I3378" s="2" t="s">
        <v>22</v>
      </c>
      <c r="J3378" s="2" t="s">
        <v>52</v>
      </c>
      <c r="K3378" s="2"/>
      <c r="L3378" s="2"/>
      <c r="M3378" s="2" t="s">
        <v>32</v>
      </c>
      <c r="N3378" s="2" t="s">
        <v>88</v>
      </c>
      <c r="O3378" s="2" t="s">
        <v>88</v>
      </c>
    </row>
    <row r="3379" spans="1:15" hidden="1">
      <c r="A3379" s="1" t="s">
        <v>107</v>
      </c>
      <c r="B3379" s="2">
        <v>2015</v>
      </c>
      <c r="C3379" s="2" t="s">
        <v>16</v>
      </c>
      <c r="D3379" s="2" t="s">
        <v>33</v>
      </c>
      <c r="E3379" s="2" t="s">
        <v>103</v>
      </c>
      <c r="F3379" s="2" t="s">
        <v>19</v>
      </c>
      <c r="G3379" s="2" t="s">
        <v>20</v>
      </c>
      <c r="H3379" s="2" t="s">
        <v>51</v>
      </c>
      <c r="I3379" s="2" t="s">
        <v>22</v>
      </c>
      <c r="J3379" s="2" t="s">
        <v>52</v>
      </c>
      <c r="K3379" s="2"/>
      <c r="L3379" s="2"/>
      <c r="M3379" s="2" t="s">
        <v>88</v>
      </c>
      <c r="N3379" s="2" t="s">
        <v>88</v>
      </c>
      <c r="O3379" s="2" t="s">
        <v>88</v>
      </c>
    </row>
    <row r="3380" spans="1:15" hidden="1">
      <c r="A3380" s="1" t="s">
        <v>15</v>
      </c>
      <c r="B3380" s="2">
        <v>2023</v>
      </c>
      <c r="C3380" s="2" t="s">
        <v>16</v>
      </c>
      <c r="D3380" s="2" t="s">
        <v>17</v>
      </c>
      <c r="E3380" s="2" t="s">
        <v>27</v>
      </c>
      <c r="F3380" s="2" t="s">
        <v>28</v>
      </c>
      <c r="G3380" s="2" t="s">
        <v>20</v>
      </c>
      <c r="H3380" s="2" t="s">
        <v>51</v>
      </c>
      <c r="I3380" s="2" t="s">
        <v>22</v>
      </c>
      <c r="J3380" s="2" t="s">
        <v>30</v>
      </c>
      <c r="K3380" s="2" t="s">
        <v>31</v>
      </c>
      <c r="L3380" s="2" t="s">
        <v>25</v>
      </c>
      <c r="M3380" s="2" t="s">
        <v>32</v>
      </c>
      <c r="N3380" s="2" t="s">
        <v>33</v>
      </c>
      <c r="O3380" s="2" t="s">
        <v>88</v>
      </c>
    </row>
    <row r="3381" spans="1:15">
      <c r="A3381" s="1" t="s">
        <v>15</v>
      </c>
      <c r="B3381" s="2">
        <v>2023</v>
      </c>
      <c r="C3381" s="2" t="s">
        <v>16</v>
      </c>
      <c r="D3381" s="2" t="s">
        <v>33</v>
      </c>
      <c r="E3381" s="2" t="s">
        <v>65</v>
      </c>
      <c r="F3381" s="2" t="s">
        <v>66</v>
      </c>
      <c r="G3381" s="2" t="s">
        <v>20</v>
      </c>
      <c r="H3381" s="2" t="s">
        <v>29</v>
      </c>
      <c r="I3381" s="2" t="s">
        <v>22</v>
      </c>
      <c r="J3381" s="2" t="s">
        <v>67</v>
      </c>
      <c r="K3381" s="2" t="s">
        <v>25</v>
      </c>
      <c r="L3381" s="2" t="s">
        <v>25</v>
      </c>
      <c r="M3381" s="2" t="s">
        <v>32</v>
      </c>
      <c r="N3381" s="2" t="s">
        <v>33</v>
      </c>
      <c r="O3381" s="2" t="s">
        <v>43</v>
      </c>
    </row>
    <row r="3382" spans="1:15" hidden="1">
      <c r="A3382" s="1" t="s">
        <v>15</v>
      </c>
      <c r="B3382" s="2">
        <v>2015</v>
      </c>
      <c r="C3382" s="2" t="s">
        <v>16</v>
      </c>
      <c r="D3382" s="2" t="s">
        <v>17</v>
      </c>
      <c r="E3382" s="2" t="s">
        <v>34</v>
      </c>
      <c r="F3382" s="2" t="s">
        <v>19</v>
      </c>
      <c r="G3382" s="2" t="s">
        <v>45</v>
      </c>
      <c r="H3382" s="2" t="s">
        <v>46</v>
      </c>
      <c r="I3382" s="2" t="s">
        <v>47</v>
      </c>
      <c r="J3382" s="2" t="s">
        <v>30</v>
      </c>
      <c r="K3382" s="2"/>
      <c r="L3382" s="2"/>
      <c r="M3382" s="2" t="s">
        <v>88</v>
      </c>
      <c r="N3382" s="2" t="s">
        <v>17</v>
      </c>
      <c r="O3382" s="2" t="s">
        <v>88</v>
      </c>
    </row>
    <row r="3383" spans="1:15" hidden="1">
      <c r="A3383" s="1"/>
      <c r="B3383" s="2">
        <v>2013</v>
      </c>
      <c r="C3383" s="2" t="s">
        <v>16</v>
      </c>
      <c r="D3383" s="2" t="s">
        <v>33</v>
      </c>
      <c r="E3383" s="2" t="s">
        <v>65</v>
      </c>
      <c r="F3383" s="2" t="s">
        <v>59</v>
      </c>
      <c r="G3383" s="2" t="s">
        <v>20</v>
      </c>
      <c r="H3383" s="2" t="s">
        <v>21</v>
      </c>
      <c r="I3383" s="2" t="s">
        <v>22</v>
      </c>
      <c r="J3383" s="2" t="s">
        <v>52</v>
      </c>
      <c r="K3383" s="2"/>
      <c r="L3383" s="2"/>
      <c r="M3383" s="2" t="s">
        <v>88</v>
      </c>
      <c r="N3383" s="2" t="s">
        <v>33</v>
      </c>
      <c r="O3383" s="2" t="s">
        <v>58</v>
      </c>
    </row>
    <row r="3384" spans="1:15">
      <c r="A3384" s="1" t="s">
        <v>15</v>
      </c>
      <c r="B3384" s="2">
        <v>2013</v>
      </c>
      <c r="C3384" s="2" t="s">
        <v>16</v>
      </c>
      <c r="D3384" s="2" t="s">
        <v>33</v>
      </c>
      <c r="E3384" s="2" t="s">
        <v>34</v>
      </c>
      <c r="F3384" s="2" t="s">
        <v>35</v>
      </c>
      <c r="G3384" s="2" t="s">
        <v>36</v>
      </c>
      <c r="H3384" s="2" t="s">
        <v>37</v>
      </c>
      <c r="I3384" s="2" t="s">
        <v>38</v>
      </c>
      <c r="J3384" s="2" t="s">
        <v>39</v>
      </c>
      <c r="K3384" s="2" t="s">
        <v>61</v>
      </c>
      <c r="L3384" s="2" t="s">
        <v>41</v>
      </c>
      <c r="M3384" s="2" t="s">
        <v>42</v>
      </c>
      <c r="N3384" s="2" t="s">
        <v>88</v>
      </c>
      <c r="O3384" s="2" t="s">
        <v>43</v>
      </c>
    </row>
    <row r="3385" spans="1:15" hidden="1">
      <c r="A3385" s="1" t="s">
        <v>63</v>
      </c>
      <c r="B3385" s="2">
        <v>2013</v>
      </c>
      <c r="C3385" s="2" t="s">
        <v>16</v>
      </c>
      <c r="D3385" s="2" t="s">
        <v>17</v>
      </c>
      <c r="E3385" s="2" t="s">
        <v>27</v>
      </c>
      <c r="F3385" s="2" t="s">
        <v>147</v>
      </c>
      <c r="G3385" s="2" t="s">
        <v>45</v>
      </c>
      <c r="H3385" s="2" t="s">
        <v>54</v>
      </c>
      <c r="I3385" s="2" t="s">
        <v>47</v>
      </c>
      <c r="J3385" s="2" t="s">
        <v>30</v>
      </c>
      <c r="K3385" s="2" t="s">
        <v>69</v>
      </c>
      <c r="L3385" s="2" t="s">
        <v>25</v>
      </c>
      <c r="M3385" s="2" t="s">
        <v>88</v>
      </c>
      <c r="N3385" s="2" t="s">
        <v>33</v>
      </c>
      <c r="O3385" s="2" t="s">
        <v>88</v>
      </c>
    </row>
    <row r="3386" spans="1:15" hidden="1">
      <c r="A3386" s="1" t="s">
        <v>15</v>
      </c>
      <c r="B3386" s="2">
        <v>2012</v>
      </c>
      <c r="C3386" s="2" t="s">
        <v>16</v>
      </c>
      <c r="D3386" s="2" t="s">
        <v>17</v>
      </c>
      <c r="E3386" s="2" t="s">
        <v>18</v>
      </c>
      <c r="F3386" s="2" t="s">
        <v>35</v>
      </c>
      <c r="G3386" s="2" t="s">
        <v>20</v>
      </c>
      <c r="H3386" s="2" t="s">
        <v>228</v>
      </c>
      <c r="I3386" s="2" t="s">
        <v>76</v>
      </c>
      <c r="J3386" s="2" t="s">
        <v>77</v>
      </c>
      <c r="K3386" s="2"/>
      <c r="L3386" s="2"/>
      <c r="M3386" s="2" t="s">
        <v>42</v>
      </c>
      <c r="N3386" s="2" t="s">
        <v>88</v>
      </c>
      <c r="O3386" s="2" t="s">
        <v>88</v>
      </c>
    </row>
    <row r="3387" spans="1:15" hidden="1">
      <c r="A3387" s="1" t="s">
        <v>15</v>
      </c>
      <c r="B3387" s="2">
        <v>2013</v>
      </c>
      <c r="C3387" s="2" t="s">
        <v>16</v>
      </c>
      <c r="D3387" s="2" t="s">
        <v>17</v>
      </c>
      <c r="E3387" s="2" t="s">
        <v>27</v>
      </c>
      <c r="F3387" s="2" t="s">
        <v>35</v>
      </c>
      <c r="G3387" s="2" t="s">
        <v>45</v>
      </c>
      <c r="H3387" s="2" t="s">
        <v>54</v>
      </c>
      <c r="I3387" s="2" t="s">
        <v>47</v>
      </c>
      <c r="J3387" s="2" t="s">
        <v>30</v>
      </c>
      <c r="K3387" s="2"/>
      <c r="L3387" s="2"/>
      <c r="M3387" s="2" t="s">
        <v>88</v>
      </c>
      <c r="N3387" s="2" t="s">
        <v>88</v>
      </c>
      <c r="O3387" s="2" t="s">
        <v>88</v>
      </c>
    </row>
    <row r="3388" spans="1:15" hidden="1">
      <c r="A3388" s="1" t="s">
        <v>15</v>
      </c>
      <c r="B3388" s="2">
        <v>2012</v>
      </c>
      <c r="C3388" s="2" t="s">
        <v>16</v>
      </c>
      <c r="D3388" s="2" t="s">
        <v>17</v>
      </c>
      <c r="E3388" s="2" t="s">
        <v>27</v>
      </c>
      <c r="F3388" s="2" t="s">
        <v>19</v>
      </c>
      <c r="G3388" s="2" t="s">
        <v>45</v>
      </c>
      <c r="H3388" s="2" t="s">
        <v>46</v>
      </c>
      <c r="I3388" s="2" t="s">
        <v>47</v>
      </c>
      <c r="J3388" s="2" t="s">
        <v>30</v>
      </c>
      <c r="K3388" s="2" t="s">
        <v>24</v>
      </c>
      <c r="L3388" s="2" t="s">
        <v>25</v>
      </c>
      <c r="M3388" s="2" t="s">
        <v>88</v>
      </c>
      <c r="N3388" s="2" t="s">
        <v>88</v>
      </c>
      <c r="O3388" s="2" t="s">
        <v>88</v>
      </c>
    </row>
    <row r="3389" spans="1:15" hidden="1">
      <c r="A3389" s="1" t="s">
        <v>15</v>
      </c>
      <c r="B3389" s="2">
        <v>2017</v>
      </c>
      <c r="C3389" s="2" t="s">
        <v>16</v>
      </c>
      <c r="D3389" s="2" t="s">
        <v>17</v>
      </c>
      <c r="E3389" s="2" t="s">
        <v>34</v>
      </c>
      <c r="F3389" s="2" t="s">
        <v>35</v>
      </c>
      <c r="G3389" s="2" t="s">
        <v>45</v>
      </c>
      <c r="H3389" s="2" t="s">
        <v>73</v>
      </c>
      <c r="I3389" s="2" t="s">
        <v>47</v>
      </c>
      <c r="J3389" s="2" t="s">
        <v>30</v>
      </c>
      <c r="K3389" s="2" t="s">
        <v>69</v>
      </c>
      <c r="L3389" s="2" t="s">
        <v>25</v>
      </c>
      <c r="M3389" s="2" t="s">
        <v>42</v>
      </c>
      <c r="N3389" s="2" t="s">
        <v>17</v>
      </c>
      <c r="O3389" s="2" t="s">
        <v>88</v>
      </c>
    </row>
    <row r="3390" spans="1:15" hidden="1">
      <c r="A3390" s="1" t="s">
        <v>15</v>
      </c>
      <c r="B3390" s="2">
        <v>2013</v>
      </c>
      <c r="C3390" s="2" t="s">
        <v>16</v>
      </c>
      <c r="D3390" s="2" t="s">
        <v>17</v>
      </c>
      <c r="E3390" s="2" t="s">
        <v>18</v>
      </c>
      <c r="F3390" s="2" t="s">
        <v>35</v>
      </c>
      <c r="G3390" s="2" t="s">
        <v>20</v>
      </c>
      <c r="H3390" s="2" t="s">
        <v>21</v>
      </c>
      <c r="I3390" s="2" t="s">
        <v>22</v>
      </c>
      <c r="J3390" s="2" t="s">
        <v>23</v>
      </c>
      <c r="K3390" s="2"/>
      <c r="L3390" s="2"/>
      <c r="M3390" s="2" t="s">
        <v>88</v>
      </c>
      <c r="N3390" s="2" t="s">
        <v>88</v>
      </c>
      <c r="O3390" s="2" t="s">
        <v>88</v>
      </c>
    </row>
    <row r="3391" spans="1:15" hidden="1">
      <c r="A3391" s="1"/>
      <c r="B3391" s="2">
        <v>2016</v>
      </c>
      <c r="C3391" s="2" t="s">
        <v>16</v>
      </c>
      <c r="D3391" s="2" t="s">
        <v>33</v>
      </c>
      <c r="E3391" s="2" t="s">
        <v>49</v>
      </c>
      <c r="F3391" s="2" t="s">
        <v>59</v>
      </c>
      <c r="G3391" s="2" t="s">
        <v>20</v>
      </c>
      <c r="H3391" s="2" t="s">
        <v>21</v>
      </c>
      <c r="I3391" s="2" t="s">
        <v>22</v>
      </c>
      <c r="J3391" s="2" t="s">
        <v>52</v>
      </c>
      <c r="K3391" s="2"/>
      <c r="L3391" s="2"/>
      <c r="M3391" s="2" t="s">
        <v>32</v>
      </c>
      <c r="N3391" s="2" t="s">
        <v>88</v>
      </c>
      <c r="O3391" s="2" t="s">
        <v>88</v>
      </c>
    </row>
    <row r="3392" spans="1:15">
      <c r="A3392" s="1" t="s">
        <v>87</v>
      </c>
      <c r="B3392" s="2">
        <v>2015</v>
      </c>
      <c r="C3392" s="2" t="s">
        <v>16</v>
      </c>
      <c r="D3392" s="2" t="s">
        <v>33</v>
      </c>
      <c r="E3392" s="2" t="s">
        <v>65</v>
      </c>
      <c r="F3392" s="2" t="s">
        <v>72</v>
      </c>
      <c r="G3392" s="2" t="s">
        <v>20</v>
      </c>
      <c r="H3392" s="2" t="s">
        <v>261</v>
      </c>
      <c r="I3392" s="2" t="s">
        <v>22</v>
      </c>
      <c r="J3392" s="2" t="s">
        <v>67</v>
      </c>
      <c r="K3392" s="2" t="s">
        <v>31</v>
      </c>
      <c r="L3392" s="2" t="s">
        <v>25</v>
      </c>
      <c r="M3392" s="2" t="s">
        <v>44</v>
      </c>
      <c r="N3392" s="2" t="s">
        <v>88</v>
      </c>
      <c r="O3392" s="2" t="s">
        <v>43</v>
      </c>
    </row>
    <row r="3393" spans="1:15" hidden="1">
      <c r="A3393" s="1" t="s">
        <v>15</v>
      </c>
      <c r="B3393" s="2">
        <v>2010</v>
      </c>
      <c r="C3393" s="2" t="s">
        <v>16</v>
      </c>
      <c r="D3393" s="2" t="s">
        <v>33</v>
      </c>
      <c r="E3393" s="2" t="s">
        <v>34</v>
      </c>
      <c r="F3393" s="2" t="s">
        <v>35</v>
      </c>
      <c r="G3393" s="2" t="s">
        <v>20</v>
      </c>
      <c r="H3393" s="2" t="s">
        <v>85</v>
      </c>
      <c r="I3393" s="2" t="s">
        <v>22</v>
      </c>
      <c r="J3393" s="2" t="s">
        <v>39</v>
      </c>
      <c r="K3393" s="2" t="s">
        <v>84</v>
      </c>
      <c r="L3393" s="2" t="s">
        <v>41</v>
      </c>
      <c r="M3393" s="2" t="s">
        <v>88</v>
      </c>
      <c r="N3393" s="2" t="s">
        <v>88</v>
      </c>
      <c r="O3393" s="2" t="s">
        <v>88</v>
      </c>
    </row>
    <row r="3394" spans="1:15">
      <c r="A3394" s="1" t="s">
        <v>15</v>
      </c>
      <c r="B3394" s="2">
        <v>2013</v>
      </c>
      <c r="C3394" s="2" t="s">
        <v>16</v>
      </c>
      <c r="D3394" s="2" t="s">
        <v>33</v>
      </c>
      <c r="E3394" s="2" t="s">
        <v>91</v>
      </c>
      <c r="F3394" s="2" t="s">
        <v>82</v>
      </c>
      <c r="G3394" s="2" t="s">
        <v>92</v>
      </c>
      <c r="H3394" s="2" t="s">
        <v>93</v>
      </c>
      <c r="I3394" s="2" t="s">
        <v>94</v>
      </c>
      <c r="J3394" s="2" t="s">
        <v>39</v>
      </c>
      <c r="K3394" s="2"/>
      <c r="L3394" s="2"/>
      <c r="M3394" s="2" t="s">
        <v>88</v>
      </c>
      <c r="N3394" s="2" t="s">
        <v>88</v>
      </c>
      <c r="O3394" s="2" t="s">
        <v>43</v>
      </c>
    </row>
    <row r="3395" spans="1:15" hidden="1">
      <c r="A3395" s="1" t="s">
        <v>15</v>
      </c>
      <c r="B3395" s="2">
        <v>2016</v>
      </c>
      <c r="C3395" s="2" t="s">
        <v>16</v>
      </c>
      <c r="D3395" s="2" t="s">
        <v>33</v>
      </c>
      <c r="E3395" s="2" t="s">
        <v>79</v>
      </c>
      <c r="F3395" s="2" t="s">
        <v>35</v>
      </c>
      <c r="G3395" s="2" t="s">
        <v>127</v>
      </c>
      <c r="H3395" s="2" t="s">
        <v>111</v>
      </c>
      <c r="I3395" s="2" t="s">
        <v>76</v>
      </c>
      <c r="J3395" s="2" t="s">
        <v>77</v>
      </c>
      <c r="K3395" s="2" t="s">
        <v>69</v>
      </c>
      <c r="L3395" s="2" t="s">
        <v>25</v>
      </c>
      <c r="M3395" s="2" t="s">
        <v>42</v>
      </c>
      <c r="N3395" s="2" t="s">
        <v>88</v>
      </c>
      <c r="O3395" s="2" t="s">
        <v>64</v>
      </c>
    </row>
    <row r="3396" spans="1:15" hidden="1">
      <c r="A3396" s="1" t="s">
        <v>105</v>
      </c>
      <c r="B3396" s="2">
        <v>2010</v>
      </c>
      <c r="C3396" s="2" t="s">
        <v>16</v>
      </c>
      <c r="D3396" s="2" t="s">
        <v>17</v>
      </c>
      <c r="E3396" s="2" t="s">
        <v>91</v>
      </c>
      <c r="F3396" s="2" t="s">
        <v>19</v>
      </c>
      <c r="G3396" s="2" t="s">
        <v>45</v>
      </c>
      <c r="H3396" s="2" t="s">
        <v>54</v>
      </c>
      <c r="I3396" s="2" t="s">
        <v>47</v>
      </c>
      <c r="J3396" s="2"/>
      <c r="K3396" s="2" t="s">
        <v>40</v>
      </c>
      <c r="L3396" s="2" t="s">
        <v>41</v>
      </c>
      <c r="M3396" s="2" t="s">
        <v>88</v>
      </c>
      <c r="N3396" s="2" t="s">
        <v>88</v>
      </c>
      <c r="O3396" s="2" t="s">
        <v>88</v>
      </c>
    </row>
    <row r="3397" spans="1:15">
      <c r="A3397" s="1" t="s">
        <v>15</v>
      </c>
      <c r="B3397" s="2">
        <v>2014</v>
      </c>
      <c r="C3397" s="2" t="s">
        <v>16</v>
      </c>
      <c r="D3397" s="2" t="s">
        <v>33</v>
      </c>
      <c r="E3397" s="2" t="s">
        <v>34</v>
      </c>
      <c r="F3397" s="2" t="s">
        <v>35</v>
      </c>
      <c r="G3397" s="2" t="s">
        <v>45</v>
      </c>
      <c r="H3397" s="2" t="s">
        <v>54</v>
      </c>
      <c r="I3397" s="2" t="s">
        <v>47</v>
      </c>
      <c r="J3397" s="2" t="s">
        <v>39</v>
      </c>
      <c r="K3397" s="2"/>
      <c r="L3397" s="2"/>
      <c r="M3397" s="2" t="s">
        <v>42</v>
      </c>
      <c r="N3397" s="2" t="s">
        <v>17</v>
      </c>
      <c r="O3397" s="2" t="s">
        <v>43</v>
      </c>
    </row>
    <row r="3398" spans="1:15" hidden="1">
      <c r="A3398" s="1" t="s">
        <v>15</v>
      </c>
      <c r="B3398" s="2">
        <v>2012</v>
      </c>
      <c r="C3398" s="2" t="s">
        <v>16</v>
      </c>
      <c r="D3398" s="2" t="s">
        <v>33</v>
      </c>
      <c r="E3398" s="2" t="s">
        <v>91</v>
      </c>
      <c r="F3398" s="2" t="s">
        <v>19</v>
      </c>
      <c r="G3398" s="2"/>
      <c r="H3398" s="2"/>
      <c r="I3398" s="2" t="s">
        <v>184</v>
      </c>
      <c r="J3398" s="2" t="s">
        <v>52</v>
      </c>
      <c r="K3398" s="2"/>
      <c r="L3398" s="2"/>
      <c r="M3398" s="2" t="s">
        <v>32</v>
      </c>
      <c r="N3398" s="2" t="s">
        <v>88</v>
      </c>
      <c r="O3398" s="2" t="s">
        <v>88</v>
      </c>
    </row>
    <row r="3399" spans="1:15" hidden="1">
      <c r="A3399" s="1" t="s">
        <v>15</v>
      </c>
      <c r="B3399" s="2">
        <v>2013</v>
      </c>
      <c r="C3399" s="2" t="s">
        <v>16</v>
      </c>
      <c r="D3399" s="2" t="s">
        <v>33</v>
      </c>
      <c r="E3399" s="2" t="s">
        <v>65</v>
      </c>
      <c r="F3399" s="2" t="s">
        <v>139</v>
      </c>
      <c r="G3399" s="2"/>
      <c r="H3399" s="2"/>
      <c r="I3399" s="2" t="s">
        <v>184</v>
      </c>
      <c r="J3399" s="2" t="s">
        <v>67</v>
      </c>
      <c r="K3399" s="2"/>
      <c r="L3399" s="2"/>
      <c r="M3399" s="2" t="s">
        <v>32</v>
      </c>
      <c r="N3399" s="2" t="s">
        <v>88</v>
      </c>
      <c r="O3399" s="2" t="s">
        <v>88</v>
      </c>
    </row>
    <row r="3400" spans="1:15" hidden="1">
      <c r="A3400" s="1" t="s">
        <v>15</v>
      </c>
      <c r="B3400" s="2">
        <v>2014</v>
      </c>
      <c r="C3400" s="2" t="s">
        <v>16</v>
      </c>
      <c r="D3400" s="2" t="s">
        <v>33</v>
      </c>
      <c r="E3400" s="2" t="s">
        <v>103</v>
      </c>
      <c r="F3400" s="2" t="s">
        <v>50</v>
      </c>
      <c r="G3400" s="2" t="s">
        <v>20</v>
      </c>
      <c r="H3400" s="2" t="s">
        <v>85</v>
      </c>
      <c r="I3400" s="2" t="s">
        <v>22</v>
      </c>
      <c r="J3400" s="2" t="s">
        <v>52</v>
      </c>
      <c r="K3400" s="2" t="s">
        <v>84</v>
      </c>
      <c r="L3400" s="2" t="s">
        <v>41</v>
      </c>
      <c r="M3400" s="2" t="s">
        <v>88</v>
      </c>
      <c r="N3400" s="2" t="s">
        <v>88</v>
      </c>
      <c r="O3400" s="2" t="s">
        <v>64</v>
      </c>
    </row>
    <row r="3401" spans="1:15">
      <c r="A3401" s="1" t="s">
        <v>120</v>
      </c>
      <c r="B3401" s="2">
        <v>2016</v>
      </c>
      <c r="C3401" s="2" t="s">
        <v>16</v>
      </c>
      <c r="D3401" s="2" t="s">
        <v>33</v>
      </c>
      <c r="E3401" s="2" t="s">
        <v>65</v>
      </c>
      <c r="F3401" s="2" t="s">
        <v>72</v>
      </c>
      <c r="G3401" s="2" t="s">
        <v>92</v>
      </c>
      <c r="H3401" s="2" t="s">
        <v>133</v>
      </c>
      <c r="I3401" s="2" t="s">
        <v>94</v>
      </c>
      <c r="J3401" s="2" t="s">
        <v>67</v>
      </c>
      <c r="K3401" s="2" t="s">
        <v>31</v>
      </c>
      <c r="L3401" s="2" t="s">
        <v>25</v>
      </c>
      <c r="M3401" s="2" t="s">
        <v>88</v>
      </c>
      <c r="N3401" s="2" t="s">
        <v>88</v>
      </c>
      <c r="O3401" s="2" t="s">
        <v>43</v>
      </c>
    </row>
    <row r="3402" spans="1:15" hidden="1">
      <c r="A3402" s="1" t="s">
        <v>15</v>
      </c>
      <c r="B3402" s="2">
        <v>2015</v>
      </c>
      <c r="C3402" s="2" t="s">
        <v>16</v>
      </c>
      <c r="D3402" s="2" t="s">
        <v>33</v>
      </c>
      <c r="E3402" s="2" t="s">
        <v>103</v>
      </c>
      <c r="F3402" s="2" t="s">
        <v>59</v>
      </c>
      <c r="G3402" s="2" t="s">
        <v>20</v>
      </c>
      <c r="H3402" s="2" t="s">
        <v>51</v>
      </c>
      <c r="I3402" s="2" t="s">
        <v>22</v>
      </c>
      <c r="J3402" s="2" t="s">
        <v>52</v>
      </c>
      <c r="K3402" s="2"/>
      <c r="L3402" s="2"/>
      <c r="M3402" s="2" t="s">
        <v>88</v>
      </c>
      <c r="N3402" s="2" t="s">
        <v>17</v>
      </c>
      <c r="O3402" s="2" t="s">
        <v>64</v>
      </c>
    </row>
    <row r="3403" spans="1:15" hidden="1">
      <c r="A3403" s="1" t="s">
        <v>15</v>
      </c>
      <c r="B3403" s="2">
        <v>2010</v>
      </c>
      <c r="C3403" s="2" t="s">
        <v>16</v>
      </c>
      <c r="D3403" s="2" t="s">
        <v>17</v>
      </c>
      <c r="E3403" s="2" t="s">
        <v>27</v>
      </c>
      <c r="F3403" s="2" t="s">
        <v>19</v>
      </c>
      <c r="G3403" s="2" t="s">
        <v>45</v>
      </c>
      <c r="H3403" s="2" t="s">
        <v>54</v>
      </c>
      <c r="I3403" s="2" t="s">
        <v>47</v>
      </c>
      <c r="J3403" s="2" t="s">
        <v>30</v>
      </c>
      <c r="K3403" s="2" t="s">
        <v>24</v>
      </c>
      <c r="L3403" s="2" t="s">
        <v>25</v>
      </c>
      <c r="M3403" s="2" t="s">
        <v>88</v>
      </c>
      <c r="N3403" s="2" t="s">
        <v>88</v>
      </c>
      <c r="O3403" s="2" t="s">
        <v>88</v>
      </c>
    </row>
    <row r="3404" spans="1:15">
      <c r="A3404" s="1" t="s">
        <v>48</v>
      </c>
      <c r="B3404" s="2">
        <v>2020</v>
      </c>
      <c r="C3404" s="2" t="s">
        <v>16</v>
      </c>
      <c r="D3404" s="2" t="s">
        <v>33</v>
      </c>
      <c r="E3404" s="2" t="s">
        <v>65</v>
      </c>
      <c r="F3404" s="2" t="s">
        <v>28</v>
      </c>
      <c r="G3404" s="2" t="s">
        <v>20</v>
      </c>
      <c r="H3404" s="2" t="s">
        <v>85</v>
      </c>
      <c r="I3404" s="2" t="s">
        <v>22</v>
      </c>
      <c r="J3404" s="2" t="s">
        <v>67</v>
      </c>
      <c r="K3404" s="2" t="s">
        <v>40</v>
      </c>
      <c r="L3404" s="2" t="s">
        <v>41</v>
      </c>
      <c r="M3404" s="2" t="s">
        <v>42</v>
      </c>
      <c r="N3404" s="2" t="s">
        <v>33</v>
      </c>
      <c r="O3404" s="2" t="s">
        <v>43</v>
      </c>
    </row>
    <row r="3405" spans="1:15">
      <c r="A3405" s="1" t="s">
        <v>196</v>
      </c>
      <c r="B3405" s="2">
        <v>2014</v>
      </c>
      <c r="C3405" s="2" t="s">
        <v>16</v>
      </c>
      <c r="D3405" s="2" t="s">
        <v>33</v>
      </c>
      <c r="E3405" s="2" t="s">
        <v>91</v>
      </c>
      <c r="F3405" s="2" t="s">
        <v>72</v>
      </c>
      <c r="G3405" s="2" t="s">
        <v>92</v>
      </c>
      <c r="H3405" s="2" t="s">
        <v>133</v>
      </c>
      <c r="I3405" s="2" t="s">
        <v>94</v>
      </c>
      <c r="J3405" s="2" t="s">
        <v>39</v>
      </c>
      <c r="K3405" s="2" t="s">
        <v>69</v>
      </c>
      <c r="L3405" s="2" t="s">
        <v>25</v>
      </c>
      <c r="M3405" s="2" t="s">
        <v>32</v>
      </c>
      <c r="N3405" s="2" t="s">
        <v>33</v>
      </c>
      <c r="O3405" s="2" t="s">
        <v>43</v>
      </c>
    </row>
    <row r="3406" spans="1:15">
      <c r="A3406" s="1" t="s">
        <v>15</v>
      </c>
      <c r="B3406" s="2">
        <v>2015</v>
      </c>
      <c r="C3406" s="2" t="s">
        <v>16</v>
      </c>
      <c r="D3406" s="2" t="s">
        <v>33</v>
      </c>
      <c r="E3406" s="2" t="s">
        <v>65</v>
      </c>
      <c r="F3406" s="2" t="s">
        <v>28</v>
      </c>
      <c r="G3406" s="2" t="s">
        <v>20</v>
      </c>
      <c r="H3406" s="2" t="s">
        <v>21</v>
      </c>
      <c r="I3406" s="2" t="s">
        <v>22</v>
      </c>
      <c r="J3406" s="2" t="s">
        <v>67</v>
      </c>
      <c r="K3406" s="2" t="s">
        <v>41</v>
      </c>
      <c r="L3406" s="2" t="s">
        <v>41</v>
      </c>
      <c r="M3406" s="2" t="s">
        <v>32</v>
      </c>
      <c r="N3406" s="2" t="s">
        <v>17</v>
      </c>
      <c r="O3406" s="2" t="s">
        <v>43</v>
      </c>
    </row>
    <row r="3407" spans="1:15">
      <c r="A3407" s="1" t="s">
        <v>15</v>
      </c>
      <c r="B3407" s="2">
        <v>2023</v>
      </c>
      <c r="C3407" s="2" t="s">
        <v>16</v>
      </c>
      <c r="D3407" s="2" t="s">
        <v>33</v>
      </c>
      <c r="E3407" s="2" t="s">
        <v>65</v>
      </c>
      <c r="F3407" s="2" t="s">
        <v>66</v>
      </c>
      <c r="G3407" s="2" t="s">
        <v>20</v>
      </c>
      <c r="H3407" s="2" t="s">
        <v>29</v>
      </c>
      <c r="I3407" s="2" t="s">
        <v>22</v>
      </c>
      <c r="J3407" s="2" t="s">
        <v>67</v>
      </c>
      <c r="K3407" s="2" t="s">
        <v>25</v>
      </c>
      <c r="L3407" s="2" t="s">
        <v>25</v>
      </c>
      <c r="M3407" s="2" t="s">
        <v>32</v>
      </c>
      <c r="N3407" s="2" t="s">
        <v>33</v>
      </c>
      <c r="O3407" s="2" t="s">
        <v>43</v>
      </c>
    </row>
    <row r="3408" spans="1:15" hidden="1">
      <c r="A3408" s="1" t="s">
        <v>15</v>
      </c>
      <c r="B3408" s="2">
        <v>2010</v>
      </c>
      <c r="C3408" s="2" t="s">
        <v>16</v>
      </c>
      <c r="D3408" s="2" t="s">
        <v>17</v>
      </c>
      <c r="E3408" s="2" t="s">
        <v>18</v>
      </c>
      <c r="F3408" s="2" t="s">
        <v>35</v>
      </c>
      <c r="G3408" s="2" t="s">
        <v>20</v>
      </c>
      <c r="H3408" s="2" t="s">
        <v>21</v>
      </c>
      <c r="I3408" s="2" t="s">
        <v>22</v>
      </c>
      <c r="J3408" s="2" t="s">
        <v>23</v>
      </c>
      <c r="K3408" s="2" t="s">
        <v>40</v>
      </c>
      <c r="L3408" s="2" t="s">
        <v>41</v>
      </c>
      <c r="M3408" s="2" t="s">
        <v>88</v>
      </c>
      <c r="N3408" s="2" t="s">
        <v>88</v>
      </c>
      <c r="O3408" s="2" t="s">
        <v>88</v>
      </c>
    </row>
    <row r="3409" spans="1:15" hidden="1">
      <c r="A3409" s="1" t="s">
        <v>15</v>
      </c>
      <c r="B3409" s="2">
        <v>2013</v>
      </c>
      <c r="C3409" s="2" t="s">
        <v>16</v>
      </c>
      <c r="D3409" s="2" t="s">
        <v>17</v>
      </c>
      <c r="E3409" s="2" t="s">
        <v>27</v>
      </c>
      <c r="F3409" s="2" t="s">
        <v>72</v>
      </c>
      <c r="G3409" s="2" t="s">
        <v>45</v>
      </c>
      <c r="H3409" s="2" t="s">
        <v>54</v>
      </c>
      <c r="I3409" s="2" t="s">
        <v>47</v>
      </c>
      <c r="J3409" s="2" t="s">
        <v>30</v>
      </c>
      <c r="K3409" s="2" t="s">
        <v>31</v>
      </c>
      <c r="L3409" s="2" t="s">
        <v>25</v>
      </c>
      <c r="M3409" s="2" t="s">
        <v>42</v>
      </c>
      <c r="N3409" s="2" t="s">
        <v>88</v>
      </c>
      <c r="O3409" s="2" t="s">
        <v>88</v>
      </c>
    </row>
    <row r="3410" spans="1:15">
      <c r="A3410" s="1" t="s">
        <v>15</v>
      </c>
      <c r="B3410" s="2">
        <v>2014</v>
      </c>
      <c r="C3410" s="2" t="s">
        <v>16</v>
      </c>
      <c r="D3410" s="2" t="s">
        <v>33</v>
      </c>
      <c r="E3410" s="2" t="s">
        <v>34</v>
      </c>
      <c r="F3410" s="2" t="s">
        <v>35</v>
      </c>
      <c r="G3410" s="2" t="s">
        <v>36</v>
      </c>
      <c r="H3410" s="2" t="s">
        <v>37</v>
      </c>
      <c r="I3410" s="2" t="s">
        <v>38</v>
      </c>
      <c r="J3410" s="2" t="s">
        <v>39</v>
      </c>
      <c r="K3410" s="2" t="s">
        <v>84</v>
      </c>
      <c r="L3410" s="2" t="s">
        <v>41</v>
      </c>
      <c r="M3410" s="2" t="s">
        <v>42</v>
      </c>
      <c r="N3410" s="2" t="s">
        <v>17</v>
      </c>
      <c r="O3410" s="2" t="s">
        <v>43</v>
      </c>
    </row>
    <row r="3411" spans="1:15">
      <c r="A3411" s="1" t="s">
        <v>15</v>
      </c>
      <c r="B3411" s="2">
        <v>2018</v>
      </c>
      <c r="C3411" s="2" t="s">
        <v>16</v>
      </c>
      <c r="D3411" s="2" t="s">
        <v>33</v>
      </c>
      <c r="E3411" s="2" t="s">
        <v>91</v>
      </c>
      <c r="F3411" s="2" t="s">
        <v>72</v>
      </c>
      <c r="G3411" s="2" t="s">
        <v>92</v>
      </c>
      <c r="H3411" s="2" t="s">
        <v>133</v>
      </c>
      <c r="I3411" s="2" t="s">
        <v>94</v>
      </c>
      <c r="J3411" s="2" t="s">
        <v>39</v>
      </c>
      <c r="K3411" s="2" t="s">
        <v>40</v>
      </c>
      <c r="L3411" s="2" t="s">
        <v>41</v>
      </c>
      <c r="M3411" s="2" t="s">
        <v>32</v>
      </c>
      <c r="N3411" s="2" t="s">
        <v>17</v>
      </c>
      <c r="O3411" s="2" t="s">
        <v>43</v>
      </c>
    </row>
    <row r="3412" spans="1:15" hidden="1">
      <c r="A3412" s="1" t="s">
        <v>173</v>
      </c>
      <c r="B3412" s="2">
        <v>2019</v>
      </c>
      <c r="C3412" s="2" t="s">
        <v>16</v>
      </c>
      <c r="D3412" s="2" t="s">
        <v>17</v>
      </c>
      <c r="E3412" s="2" t="s">
        <v>27</v>
      </c>
      <c r="F3412" s="2" t="s">
        <v>72</v>
      </c>
      <c r="G3412" s="2" t="s">
        <v>20</v>
      </c>
      <c r="H3412" s="2" t="s">
        <v>21</v>
      </c>
      <c r="I3412" s="2" t="s">
        <v>22</v>
      </c>
      <c r="J3412" s="2" t="s">
        <v>30</v>
      </c>
      <c r="K3412" s="2"/>
      <c r="L3412" s="2"/>
      <c r="M3412" s="2" t="s">
        <v>32</v>
      </c>
      <c r="N3412" s="2" t="s">
        <v>33</v>
      </c>
      <c r="O3412" s="2" t="s">
        <v>88</v>
      </c>
    </row>
    <row r="3413" spans="1:15" hidden="1">
      <c r="A3413" s="1" t="s">
        <v>15</v>
      </c>
      <c r="B3413" s="2">
        <v>2014</v>
      </c>
      <c r="C3413" s="2" t="s">
        <v>16</v>
      </c>
      <c r="D3413" s="2"/>
      <c r="E3413" s="2" t="s">
        <v>34</v>
      </c>
      <c r="F3413" s="2" t="s">
        <v>59</v>
      </c>
      <c r="G3413" s="2" t="s">
        <v>36</v>
      </c>
      <c r="H3413" s="2" t="s">
        <v>37</v>
      </c>
      <c r="I3413" s="2" t="s">
        <v>38</v>
      </c>
      <c r="J3413" s="2" t="s">
        <v>39</v>
      </c>
      <c r="K3413" s="2"/>
      <c r="L3413" s="2"/>
      <c r="M3413" s="2" t="s">
        <v>88</v>
      </c>
      <c r="N3413" s="2" t="s">
        <v>88</v>
      </c>
      <c r="O3413" s="2" t="s">
        <v>88</v>
      </c>
    </row>
    <row r="3414" spans="1:15" hidden="1">
      <c r="A3414" s="1" t="s">
        <v>15</v>
      </c>
      <c r="B3414" s="2">
        <v>2012</v>
      </c>
      <c r="C3414" s="2" t="s">
        <v>16</v>
      </c>
      <c r="D3414" s="2" t="s">
        <v>17</v>
      </c>
      <c r="E3414" s="2" t="s">
        <v>27</v>
      </c>
      <c r="F3414" s="2" t="s">
        <v>19</v>
      </c>
      <c r="G3414" s="2" t="s">
        <v>45</v>
      </c>
      <c r="H3414" s="2" t="s">
        <v>54</v>
      </c>
      <c r="I3414" s="2" t="s">
        <v>47</v>
      </c>
      <c r="J3414" s="2" t="s">
        <v>30</v>
      </c>
      <c r="K3414" s="2" t="s">
        <v>24</v>
      </c>
      <c r="L3414" s="2" t="s">
        <v>25</v>
      </c>
      <c r="M3414" s="2" t="s">
        <v>88</v>
      </c>
      <c r="N3414" s="2" t="s">
        <v>88</v>
      </c>
      <c r="O3414" s="2" t="s">
        <v>88</v>
      </c>
    </row>
    <row r="3415" spans="1:15">
      <c r="A3415" s="1" t="s">
        <v>15</v>
      </c>
      <c r="B3415" s="2">
        <v>2012</v>
      </c>
      <c r="C3415" s="2" t="s">
        <v>16</v>
      </c>
      <c r="D3415" s="2" t="s">
        <v>33</v>
      </c>
      <c r="E3415" s="2" t="s">
        <v>34</v>
      </c>
      <c r="F3415" s="2" t="s">
        <v>28</v>
      </c>
      <c r="G3415" s="2" t="s">
        <v>36</v>
      </c>
      <c r="H3415" s="2" t="s">
        <v>37</v>
      </c>
      <c r="I3415" s="2" t="s">
        <v>38</v>
      </c>
      <c r="J3415" s="2" t="s">
        <v>39</v>
      </c>
      <c r="K3415" s="2" t="s">
        <v>84</v>
      </c>
      <c r="L3415" s="2" t="s">
        <v>41</v>
      </c>
      <c r="M3415" s="2" t="s">
        <v>42</v>
      </c>
      <c r="N3415" s="2" t="s">
        <v>17</v>
      </c>
      <c r="O3415" s="2" t="s">
        <v>43</v>
      </c>
    </row>
    <row r="3416" spans="1:15" hidden="1">
      <c r="A3416" s="1" t="s">
        <v>118</v>
      </c>
      <c r="B3416" s="2">
        <v>2015</v>
      </c>
      <c r="C3416" s="2" t="s">
        <v>16</v>
      </c>
      <c r="D3416" s="2" t="s">
        <v>33</v>
      </c>
      <c r="E3416" s="2" t="s">
        <v>79</v>
      </c>
      <c r="F3416" s="2" t="s">
        <v>19</v>
      </c>
      <c r="G3416" s="2" t="s">
        <v>127</v>
      </c>
      <c r="H3416" s="2" t="s">
        <v>101</v>
      </c>
      <c r="I3416" s="2" t="s">
        <v>76</v>
      </c>
      <c r="J3416" s="2" t="s">
        <v>77</v>
      </c>
      <c r="K3416" s="2"/>
      <c r="L3416" s="2"/>
      <c r="M3416" s="2" t="s">
        <v>88</v>
      </c>
      <c r="N3416" s="2" t="s">
        <v>33</v>
      </c>
      <c r="O3416" s="2" t="s">
        <v>88</v>
      </c>
    </row>
    <row r="3417" spans="1:15">
      <c r="A3417" s="1" t="s">
        <v>15</v>
      </c>
      <c r="B3417" s="2">
        <v>2016</v>
      </c>
      <c r="C3417" s="2" t="s">
        <v>16</v>
      </c>
      <c r="D3417" s="2" t="s">
        <v>33</v>
      </c>
      <c r="E3417" s="2" t="s">
        <v>34</v>
      </c>
      <c r="F3417" s="2" t="s">
        <v>82</v>
      </c>
      <c r="G3417" s="2" t="s">
        <v>36</v>
      </c>
      <c r="H3417" s="2" t="s">
        <v>37</v>
      </c>
      <c r="I3417" s="2" t="s">
        <v>38</v>
      </c>
      <c r="J3417" s="2" t="s">
        <v>39</v>
      </c>
      <c r="K3417" s="2"/>
      <c r="L3417" s="2"/>
      <c r="M3417" s="2" t="s">
        <v>32</v>
      </c>
      <c r="N3417" s="2" t="s">
        <v>33</v>
      </c>
      <c r="O3417" s="2" t="s">
        <v>43</v>
      </c>
    </row>
    <row r="3418" spans="1:15">
      <c r="A3418" s="1" t="s">
        <v>15</v>
      </c>
      <c r="B3418" s="2">
        <v>2023</v>
      </c>
      <c r="C3418" s="2" t="s">
        <v>16</v>
      </c>
      <c r="D3418" s="2" t="s">
        <v>33</v>
      </c>
      <c r="E3418" s="2" t="s">
        <v>65</v>
      </c>
      <c r="F3418" s="2" t="s">
        <v>66</v>
      </c>
      <c r="G3418" s="2" t="s">
        <v>20</v>
      </c>
      <c r="H3418" s="2" t="s">
        <v>29</v>
      </c>
      <c r="I3418" s="2" t="s">
        <v>22</v>
      </c>
      <c r="J3418" s="2" t="s">
        <v>67</v>
      </c>
      <c r="K3418" s="2" t="s">
        <v>25</v>
      </c>
      <c r="L3418" s="2" t="s">
        <v>25</v>
      </c>
      <c r="M3418" s="2" t="s">
        <v>32</v>
      </c>
      <c r="N3418" s="2" t="s">
        <v>33</v>
      </c>
      <c r="O3418" s="2" t="s">
        <v>43</v>
      </c>
    </row>
    <row r="3419" spans="1:15">
      <c r="A3419" s="1" t="s">
        <v>15</v>
      </c>
      <c r="B3419" s="2">
        <v>2020</v>
      </c>
      <c r="C3419" s="2" t="s">
        <v>16</v>
      </c>
      <c r="D3419" s="2" t="s">
        <v>33</v>
      </c>
      <c r="E3419" s="2" t="s">
        <v>65</v>
      </c>
      <c r="F3419" s="2" t="s">
        <v>35</v>
      </c>
      <c r="G3419" s="2" t="s">
        <v>20</v>
      </c>
      <c r="H3419" s="2" t="s">
        <v>21</v>
      </c>
      <c r="I3419" s="2" t="s">
        <v>22</v>
      </c>
      <c r="J3419" s="2" t="s">
        <v>67</v>
      </c>
      <c r="K3419" s="2"/>
      <c r="L3419" s="2"/>
      <c r="M3419" s="2" t="s">
        <v>42</v>
      </c>
      <c r="N3419" s="2" t="s">
        <v>33</v>
      </c>
      <c r="O3419" s="2" t="s">
        <v>43</v>
      </c>
    </row>
    <row r="3420" spans="1:15">
      <c r="A3420" s="1" t="s">
        <v>15</v>
      </c>
      <c r="B3420" s="2">
        <v>2019</v>
      </c>
      <c r="C3420" s="2" t="s">
        <v>16</v>
      </c>
      <c r="D3420" s="2" t="s">
        <v>33</v>
      </c>
      <c r="E3420" s="2" t="s">
        <v>91</v>
      </c>
      <c r="F3420" s="2" t="s">
        <v>82</v>
      </c>
      <c r="G3420" s="2" t="s">
        <v>92</v>
      </c>
      <c r="H3420" s="2" t="s">
        <v>93</v>
      </c>
      <c r="I3420" s="2" t="s">
        <v>94</v>
      </c>
      <c r="J3420" s="2" t="s">
        <v>39</v>
      </c>
      <c r="K3420" s="2" t="s">
        <v>83</v>
      </c>
      <c r="L3420" s="2" t="s">
        <v>25</v>
      </c>
      <c r="M3420" s="2" t="s">
        <v>32</v>
      </c>
      <c r="N3420" s="2" t="s">
        <v>33</v>
      </c>
      <c r="O3420" s="2" t="s">
        <v>43</v>
      </c>
    </row>
    <row r="3421" spans="1:15" hidden="1">
      <c r="A3421" s="1" t="s">
        <v>15</v>
      </c>
      <c r="B3421" s="2">
        <v>2012</v>
      </c>
      <c r="C3421" s="2" t="s">
        <v>16</v>
      </c>
      <c r="D3421" s="2" t="s">
        <v>33</v>
      </c>
      <c r="E3421" s="2" t="s">
        <v>34</v>
      </c>
      <c r="F3421" s="2" t="s">
        <v>35</v>
      </c>
      <c r="G3421" s="2" t="s">
        <v>36</v>
      </c>
      <c r="H3421" s="2" t="s">
        <v>60</v>
      </c>
      <c r="I3421" s="2" t="s">
        <v>38</v>
      </c>
      <c r="J3421" s="2" t="s">
        <v>39</v>
      </c>
      <c r="K3421" s="2" t="s">
        <v>84</v>
      </c>
      <c r="L3421" s="2" t="s">
        <v>41</v>
      </c>
      <c r="M3421" s="2" t="s">
        <v>88</v>
      </c>
      <c r="N3421" s="2" t="s">
        <v>88</v>
      </c>
      <c r="O3421" s="2" t="s">
        <v>88</v>
      </c>
    </row>
    <row r="3422" spans="1:15" hidden="1">
      <c r="A3422" s="1" t="s">
        <v>118</v>
      </c>
      <c r="B3422" s="2">
        <v>2014</v>
      </c>
      <c r="C3422" s="2" t="s">
        <v>16</v>
      </c>
      <c r="D3422" s="2" t="s">
        <v>17</v>
      </c>
      <c r="E3422" s="2" t="s">
        <v>27</v>
      </c>
      <c r="F3422" s="2" t="s">
        <v>59</v>
      </c>
      <c r="G3422" s="2" t="s">
        <v>45</v>
      </c>
      <c r="H3422" s="2" t="s">
        <v>54</v>
      </c>
      <c r="I3422" s="2" t="s">
        <v>47</v>
      </c>
      <c r="J3422" s="2" t="s">
        <v>30</v>
      </c>
      <c r="K3422" s="2"/>
      <c r="L3422" s="2"/>
      <c r="M3422" s="2" t="s">
        <v>55</v>
      </c>
      <c r="N3422" s="2" t="s">
        <v>33</v>
      </c>
      <c r="O3422" s="2" t="s">
        <v>88</v>
      </c>
    </row>
    <row r="3423" spans="1:15" hidden="1">
      <c r="A3423" s="1" t="s">
        <v>15</v>
      </c>
      <c r="B3423" s="2">
        <v>2014</v>
      </c>
      <c r="C3423" s="2" t="s">
        <v>16</v>
      </c>
      <c r="D3423" s="2" t="s">
        <v>44</v>
      </c>
      <c r="E3423" s="2" t="s">
        <v>27</v>
      </c>
      <c r="F3423" s="2" t="s">
        <v>35</v>
      </c>
      <c r="G3423" s="2" t="s">
        <v>20</v>
      </c>
      <c r="H3423" s="2" t="s">
        <v>29</v>
      </c>
      <c r="I3423" s="2" t="s">
        <v>22</v>
      </c>
      <c r="J3423" s="2" t="s">
        <v>23</v>
      </c>
      <c r="K3423" s="2" t="s">
        <v>31</v>
      </c>
      <c r="L3423" s="2" t="s">
        <v>25</v>
      </c>
      <c r="M3423" s="2" t="s">
        <v>42</v>
      </c>
      <c r="N3423" s="2" t="s">
        <v>88</v>
      </c>
      <c r="O3423" s="2" t="s">
        <v>88</v>
      </c>
    </row>
    <row r="3424" spans="1:15">
      <c r="A3424" s="1" t="s">
        <v>15</v>
      </c>
      <c r="B3424" s="2">
        <v>2018</v>
      </c>
      <c r="C3424" s="2" t="s">
        <v>16</v>
      </c>
      <c r="D3424" s="2" t="s">
        <v>33</v>
      </c>
      <c r="E3424" s="2" t="s">
        <v>91</v>
      </c>
      <c r="F3424" s="2" t="s">
        <v>72</v>
      </c>
      <c r="G3424" s="2" t="s">
        <v>92</v>
      </c>
      <c r="H3424" s="2" t="s">
        <v>133</v>
      </c>
      <c r="I3424" s="2" t="s">
        <v>94</v>
      </c>
      <c r="J3424" s="2" t="s">
        <v>39</v>
      </c>
      <c r="K3424" s="2" t="s">
        <v>41</v>
      </c>
      <c r="L3424" s="2" t="s">
        <v>41</v>
      </c>
      <c r="M3424" s="2" t="s">
        <v>32</v>
      </c>
      <c r="N3424" s="2" t="s">
        <v>88</v>
      </c>
      <c r="O3424" s="2" t="s">
        <v>43</v>
      </c>
    </row>
    <row r="3425" spans="1:15" hidden="1">
      <c r="A3425" s="1" t="s">
        <v>48</v>
      </c>
      <c r="B3425" s="2">
        <v>2021</v>
      </c>
      <c r="C3425" s="2" t="s">
        <v>16</v>
      </c>
      <c r="D3425" s="2"/>
      <c r="E3425" s="2" t="s">
        <v>91</v>
      </c>
      <c r="F3425" s="2" t="s">
        <v>86</v>
      </c>
      <c r="G3425" s="2" t="s">
        <v>20</v>
      </c>
      <c r="H3425" s="2" t="s">
        <v>85</v>
      </c>
      <c r="I3425" s="2" t="s">
        <v>22</v>
      </c>
      <c r="J3425" s="2"/>
      <c r="K3425" s="2" t="s">
        <v>31</v>
      </c>
      <c r="L3425" s="2" t="s">
        <v>25</v>
      </c>
      <c r="M3425" s="2" t="s">
        <v>88</v>
      </c>
      <c r="N3425" s="2" t="s">
        <v>88</v>
      </c>
      <c r="O3425" s="2" t="s">
        <v>88</v>
      </c>
    </row>
    <row r="3426" spans="1:15" hidden="1">
      <c r="A3426" s="1" t="s">
        <v>48</v>
      </c>
      <c r="B3426" s="2">
        <v>2016</v>
      </c>
      <c r="C3426" s="2" t="s">
        <v>16</v>
      </c>
      <c r="D3426" s="2" t="s">
        <v>17</v>
      </c>
      <c r="E3426" s="2" t="s">
        <v>27</v>
      </c>
      <c r="F3426" s="2" t="s">
        <v>19</v>
      </c>
      <c r="G3426" s="2" t="s">
        <v>20</v>
      </c>
      <c r="H3426" s="2" t="s">
        <v>51</v>
      </c>
      <c r="I3426" s="2" t="s">
        <v>22</v>
      </c>
      <c r="J3426" s="2" t="s">
        <v>30</v>
      </c>
      <c r="K3426" s="2" t="s">
        <v>25</v>
      </c>
      <c r="L3426" s="2" t="s">
        <v>25</v>
      </c>
      <c r="M3426" s="2" t="s">
        <v>55</v>
      </c>
      <c r="N3426" s="2" t="s">
        <v>17</v>
      </c>
      <c r="O3426" s="2" t="s">
        <v>88</v>
      </c>
    </row>
    <row r="3427" spans="1:15" hidden="1">
      <c r="A3427" s="1" t="s">
        <v>15</v>
      </c>
      <c r="B3427" s="2">
        <v>2015</v>
      </c>
      <c r="C3427" s="2" t="s">
        <v>16</v>
      </c>
      <c r="D3427" s="2" t="s">
        <v>17</v>
      </c>
      <c r="E3427" s="2" t="s">
        <v>18</v>
      </c>
      <c r="F3427" s="2" t="s">
        <v>19</v>
      </c>
      <c r="G3427" s="2" t="s">
        <v>45</v>
      </c>
      <c r="H3427" s="2" t="s">
        <v>54</v>
      </c>
      <c r="I3427" s="2" t="s">
        <v>47</v>
      </c>
      <c r="J3427" s="2" t="s">
        <v>23</v>
      </c>
      <c r="K3427" s="2" t="s">
        <v>24</v>
      </c>
      <c r="L3427" s="2" t="s">
        <v>25</v>
      </c>
      <c r="M3427" s="2" t="s">
        <v>88</v>
      </c>
      <c r="N3427" s="2" t="s">
        <v>33</v>
      </c>
      <c r="O3427" s="2" t="s">
        <v>88</v>
      </c>
    </row>
    <row r="3428" spans="1:15">
      <c r="A3428" s="1" t="s">
        <v>117</v>
      </c>
      <c r="B3428" s="2">
        <v>2023</v>
      </c>
      <c r="C3428" s="2" t="s">
        <v>16</v>
      </c>
      <c r="D3428" s="2" t="s">
        <v>33</v>
      </c>
      <c r="E3428" s="2" t="s">
        <v>65</v>
      </c>
      <c r="F3428" s="2" t="s">
        <v>72</v>
      </c>
      <c r="G3428" s="2" t="s">
        <v>20</v>
      </c>
      <c r="H3428" s="2" t="s">
        <v>85</v>
      </c>
      <c r="I3428" s="2" t="s">
        <v>22</v>
      </c>
      <c r="J3428" s="2" t="s">
        <v>67</v>
      </c>
      <c r="K3428" s="2" t="s">
        <v>84</v>
      </c>
      <c r="L3428" s="2" t="s">
        <v>41</v>
      </c>
      <c r="M3428" s="2" t="s">
        <v>32</v>
      </c>
      <c r="N3428" s="2" t="s">
        <v>33</v>
      </c>
      <c r="O3428" s="2" t="s">
        <v>43</v>
      </c>
    </row>
    <row r="3429" spans="1:15">
      <c r="A3429" s="1" t="s">
        <v>15</v>
      </c>
      <c r="B3429" s="2">
        <v>2014</v>
      </c>
      <c r="C3429" s="2" t="s">
        <v>16</v>
      </c>
      <c r="D3429" s="2" t="s">
        <v>33</v>
      </c>
      <c r="E3429" s="2" t="s">
        <v>79</v>
      </c>
      <c r="F3429" s="2" t="s">
        <v>35</v>
      </c>
      <c r="G3429" s="2" t="s">
        <v>127</v>
      </c>
      <c r="H3429" s="2" t="s">
        <v>101</v>
      </c>
      <c r="I3429" s="2" t="s">
        <v>76</v>
      </c>
      <c r="J3429" s="2" t="s">
        <v>77</v>
      </c>
      <c r="K3429" s="2" t="s">
        <v>31</v>
      </c>
      <c r="L3429" s="2" t="s">
        <v>25</v>
      </c>
      <c r="M3429" s="2" t="s">
        <v>42</v>
      </c>
      <c r="N3429" s="2" t="s">
        <v>88</v>
      </c>
      <c r="O3429" s="2" t="s">
        <v>43</v>
      </c>
    </row>
    <row r="3430" spans="1:15">
      <c r="A3430" s="1" t="s">
        <v>118</v>
      </c>
      <c r="B3430" s="2">
        <v>2017</v>
      </c>
      <c r="C3430" s="2" t="s">
        <v>16</v>
      </c>
      <c r="D3430" s="2" t="s">
        <v>33</v>
      </c>
      <c r="E3430" s="2" t="s">
        <v>79</v>
      </c>
      <c r="F3430" s="2" t="s">
        <v>66</v>
      </c>
      <c r="G3430" s="2" t="s">
        <v>127</v>
      </c>
      <c r="H3430" s="2" t="s">
        <v>80</v>
      </c>
      <c r="I3430" s="2" t="s">
        <v>76</v>
      </c>
      <c r="J3430" s="2" t="s">
        <v>52</v>
      </c>
      <c r="K3430" s="2" t="s">
        <v>41</v>
      </c>
      <c r="L3430" s="2" t="s">
        <v>41</v>
      </c>
      <c r="M3430" s="2" t="s">
        <v>88</v>
      </c>
      <c r="N3430" s="2" t="s">
        <v>88</v>
      </c>
      <c r="O3430" s="2" t="s">
        <v>43</v>
      </c>
    </row>
    <row r="3431" spans="1:15">
      <c r="A3431" s="1" t="s">
        <v>15</v>
      </c>
      <c r="B3431" s="2">
        <v>2013</v>
      </c>
      <c r="C3431" s="2" t="s">
        <v>16</v>
      </c>
      <c r="D3431" s="2" t="s">
        <v>33</v>
      </c>
      <c r="E3431" s="2" t="s">
        <v>34</v>
      </c>
      <c r="F3431" s="2" t="s">
        <v>59</v>
      </c>
      <c r="G3431" s="2"/>
      <c r="H3431" s="2"/>
      <c r="I3431" s="2" t="s">
        <v>184</v>
      </c>
      <c r="J3431" s="2" t="s">
        <v>39</v>
      </c>
      <c r="K3431" s="2"/>
      <c r="L3431" s="2"/>
      <c r="M3431" s="2" t="s">
        <v>88</v>
      </c>
      <c r="N3431" s="2" t="s">
        <v>88</v>
      </c>
      <c r="O3431" s="2" t="s">
        <v>43</v>
      </c>
    </row>
    <row r="3432" spans="1:15">
      <c r="A3432" s="1" t="s">
        <v>15</v>
      </c>
      <c r="B3432" s="2">
        <v>2021</v>
      </c>
      <c r="C3432" s="2" t="s">
        <v>16</v>
      </c>
      <c r="D3432" s="2" t="s">
        <v>33</v>
      </c>
      <c r="E3432" s="2" t="s">
        <v>65</v>
      </c>
      <c r="F3432" s="2" t="s">
        <v>50</v>
      </c>
      <c r="G3432" s="2" t="s">
        <v>20</v>
      </c>
      <c r="H3432" s="2" t="s">
        <v>262</v>
      </c>
      <c r="I3432" s="2" t="s">
        <v>22</v>
      </c>
      <c r="J3432" s="2" t="s">
        <v>67</v>
      </c>
      <c r="K3432" s="2" t="s">
        <v>31</v>
      </c>
      <c r="L3432" s="2" t="s">
        <v>25</v>
      </c>
      <c r="M3432" s="2" t="s">
        <v>32</v>
      </c>
      <c r="N3432" s="2" t="s">
        <v>33</v>
      </c>
      <c r="O3432" s="2" t="s">
        <v>43</v>
      </c>
    </row>
    <row r="3433" spans="1:15" hidden="1">
      <c r="A3433" s="1" t="s">
        <v>15</v>
      </c>
      <c r="B3433" s="2">
        <v>2011</v>
      </c>
      <c r="C3433" s="2" t="s">
        <v>16</v>
      </c>
      <c r="D3433" s="2" t="s">
        <v>17</v>
      </c>
      <c r="E3433" s="2" t="s">
        <v>27</v>
      </c>
      <c r="F3433" s="2" t="s">
        <v>19</v>
      </c>
      <c r="G3433" s="2" t="s">
        <v>20</v>
      </c>
      <c r="H3433" s="2" t="s">
        <v>71</v>
      </c>
      <c r="I3433" s="2" t="s">
        <v>22</v>
      </c>
      <c r="J3433" s="2" t="s">
        <v>30</v>
      </c>
      <c r="K3433" s="2" t="s">
        <v>24</v>
      </c>
      <c r="L3433" s="2" t="s">
        <v>25</v>
      </c>
      <c r="M3433" s="2" t="s">
        <v>88</v>
      </c>
      <c r="N3433" s="2" t="s">
        <v>88</v>
      </c>
      <c r="O3433" s="2" t="s">
        <v>88</v>
      </c>
    </row>
    <row r="3434" spans="1:15" hidden="1">
      <c r="A3434" s="1" t="s">
        <v>15</v>
      </c>
      <c r="B3434" s="2">
        <v>2008</v>
      </c>
      <c r="C3434" s="2" t="s">
        <v>16</v>
      </c>
      <c r="D3434" s="2" t="s">
        <v>17</v>
      </c>
      <c r="E3434" s="2" t="s">
        <v>18</v>
      </c>
      <c r="F3434" s="2" t="s">
        <v>35</v>
      </c>
      <c r="G3434" s="2" t="s">
        <v>20</v>
      </c>
      <c r="H3434" s="2" t="s">
        <v>21</v>
      </c>
      <c r="I3434" s="2" t="s">
        <v>22</v>
      </c>
      <c r="J3434" s="2" t="s">
        <v>23</v>
      </c>
      <c r="K3434" s="2" t="s">
        <v>84</v>
      </c>
      <c r="L3434" s="2" t="s">
        <v>41</v>
      </c>
      <c r="M3434" s="2" t="s">
        <v>88</v>
      </c>
      <c r="N3434" s="2" t="s">
        <v>88</v>
      </c>
      <c r="O3434" s="2" t="s">
        <v>88</v>
      </c>
    </row>
    <row r="3435" spans="1:15" hidden="1">
      <c r="A3435" s="1" t="s">
        <v>15</v>
      </c>
      <c r="B3435" s="2">
        <v>2015</v>
      </c>
      <c r="C3435" s="2" t="s">
        <v>16</v>
      </c>
      <c r="D3435" s="2" t="s">
        <v>17</v>
      </c>
      <c r="E3435" s="2" t="s">
        <v>18</v>
      </c>
      <c r="F3435" s="2" t="s">
        <v>35</v>
      </c>
      <c r="G3435" s="2" t="s">
        <v>20</v>
      </c>
      <c r="H3435" s="2" t="s">
        <v>21</v>
      </c>
      <c r="I3435" s="2" t="s">
        <v>22</v>
      </c>
      <c r="J3435" s="2" t="s">
        <v>23</v>
      </c>
      <c r="K3435" s="2"/>
      <c r="L3435" s="2"/>
      <c r="M3435" s="2" t="s">
        <v>42</v>
      </c>
      <c r="N3435" s="2" t="s">
        <v>17</v>
      </c>
      <c r="O3435" s="2" t="s">
        <v>88</v>
      </c>
    </row>
    <row r="3436" spans="1:15">
      <c r="A3436" s="1" t="s">
        <v>15</v>
      </c>
      <c r="B3436" s="2">
        <v>2023</v>
      </c>
      <c r="C3436" s="2" t="s">
        <v>16</v>
      </c>
      <c r="D3436" s="2" t="s">
        <v>33</v>
      </c>
      <c r="E3436" s="2" t="s">
        <v>65</v>
      </c>
      <c r="F3436" s="2" t="s">
        <v>66</v>
      </c>
      <c r="G3436" s="2" t="s">
        <v>20</v>
      </c>
      <c r="H3436" s="2" t="s">
        <v>29</v>
      </c>
      <c r="I3436" s="2" t="s">
        <v>22</v>
      </c>
      <c r="J3436" s="2" t="s">
        <v>67</v>
      </c>
      <c r="K3436" s="2" t="s">
        <v>25</v>
      </c>
      <c r="L3436" s="2" t="s">
        <v>25</v>
      </c>
      <c r="M3436" s="2" t="s">
        <v>32</v>
      </c>
      <c r="N3436" s="2" t="s">
        <v>33</v>
      </c>
      <c r="O3436" s="2" t="s">
        <v>43</v>
      </c>
    </row>
    <row r="3437" spans="1:15">
      <c r="A3437" s="1" t="s">
        <v>15</v>
      </c>
      <c r="B3437" s="2">
        <v>2012</v>
      </c>
      <c r="C3437" s="2" t="s">
        <v>16</v>
      </c>
      <c r="D3437" s="2" t="s">
        <v>33</v>
      </c>
      <c r="E3437" s="2" t="s">
        <v>18</v>
      </c>
      <c r="F3437" s="2" t="s">
        <v>50</v>
      </c>
      <c r="G3437" s="2" t="s">
        <v>45</v>
      </c>
      <c r="H3437" s="2" t="s">
        <v>54</v>
      </c>
      <c r="I3437" s="2" t="s">
        <v>47</v>
      </c>
      <c r="J3437" s="2" t="s">
        <v>23</v>
      </c>
      <c r="K3437" s="2" t="s">
        <v>69</v>
      </c>
      <c r="L3437" s="2" t="s">
        <v>25</v>
      </c>
      <c r="M3437" s="2" t="s">
        <v>32</v>
      </c>
      <c r="N3437" s="2" t="s">
        <v>33</v>
      </c>
      <c r="O3437" s="2" t="s">
        <v>43</v>
      </c>
    </row>
    <row r="3438" spans="1:15" hidden="1">
      <c r="A3438" s="1" t="s">
        <v>15</v>
      </c>
      <c r="B3438" s="2">
        <v>2015</v>
      </c>
      <c r="C3438" s="2" t="s">
        <v>16</v>
      </c>
      <c r="D3438" s="2" t="s">
        <v>33</v>
      </c>
      <c r="E3438" s="2" t="s">
        <v>49</v>
      </c>
      <c r="F3438" s="2" t="s">
        <v>82</v>
      </c>
      <c r="G3438" s="2" t="s">
        <v>20</v>
      </c>
      <c r="H3438" s="2" t="s">
        <v>51</v>
      </c>
      <c r="I3438" s="2" t="s">
        <v>22</v>
      </c>
      <c r="J3438" s="2" t="s">
        <v>52</v>
      </c>
      <c r="K3438" s="2" t="s">
        <v>70</v>
      </c>
      <c r="L3438" s="2" t="s">
        <v>25</v>
      </c>
      <c r="M3438" s="2" t="s">
        <v>32</v>
      </c>
      <c r="N3438" s="2" t="s">
        <v>33</v>
      </c>
      <c r="O3438" s="2" t="s">
        <v>64</v>
      </c>
    </row>
    <row r="3439" spans="1:15" hidden="1">
      <c r="A3439" s="1" t="s">
        <v>173</v>
      </c>
      <c r="B3439" s="2">
        <v>2014</v>
      </c>
      <c r="C3439" s="2" t="s">
        <v>16</v>
      </c>
      <c r="D3439" s="2" t="s">
        <v>62</v>
      </c>
      <c r="E3439" s="2" t="s">
        <v>18</v>
      </c>
      <c r="F3439" s="2" t="s">
        <v>19</v>
      </c>
      <c r="G3439" s="2" t="s">
        <v>127</v>
      </c>
      <c r="H3439" s="2" t="s">
        <v>101</v>
      </c>
      <c r="I3439" s="2" t="s">
        <v>76</v>
      </c>
      <c r="J3439" s="2" t="s">
        <v>77</v>
      </c>
      <c r="K3439" s="2"/>
      <c r="L3439" s="2"/>
      <c r="M3439" s="2" t="s">
        <v>88</v>
      </c>
      <c r="N3439" s="2" t="s">
        <v>88</v>
      </c>
      <c r="O3439" s="2" t="s">
        <v>78</v>
      </c>
    </row>
    <row r="3440" spans="1:15" hidden="1">
      <c r="A3440" s="1" t="s">
        <v>15</v>
      </c>
      <c r="B3440" s="2">
        <v>2011</v>
      </c>
      <c r="C3440" s="2" t="s">
        <v>16</v>
      </c>
      <c r="D3440" s="2"/>
      <c r="E3440" s="2" t="s">
        <v>91</v>
      </c>
      <c r="F3440" s="2" t="s">
        <v>35</v>
      </c>
      <c r="G3440" s="2" t="s">
        <v>20</v>
      </c>
      <c r="H3440" s="2" t="s">
        <v>85</v>
      </c>
      <c r="I3440" s="2" t="s">
        <v>22</v>
      </c>
      <c r="J3440" s="2"/>
      <c r="K3440" s="2" t="s">
        <v>61</v>
      </c>
      <c r="L3440" s="2" t="s">
        <v>41</v>
      </c>
      <c r="M3440" s="2" t="s">
        <v>88</v>
      </c>
      <c r="N3440" s="2" t="s">
        <v>88</v>
      </c>
      <c r="O3440" s="2" t="s">
        <v>88</v>
      </c>
    </row>
    <row r="3441" spans="1:15" hidden="1">
      <c r="A3441" s="1" t="s">
        <v>15</v>
      </c>
      <c r="B3441" s="2">
        <v>2020</v>
      </c>
      <c r="C3441" s="2" t="s">
        <v>16</v>
      </c>
      <c r="D3441" s="2" t="s">
        <v>17</v>
      </c>
      <c r="E3441" s="2" t="s">
        <v>18</v>
      </c>
      <c r="F3441" s="2" t="s">
        <v>35</v>
      </c>
      <c r="G3441" s="2" t="s">
        <v>20</v>
      </c>
      <c r="H3441" s="2" t="s">
        <v>85</v>
      </c>
      <c r="I3441" s="2" t="s">
        <v>22</v>
      </c>
      <c r="J3441" s="2" t="s">
        <v>23</v>
      </c>
      <c r="K3441" s="2" t="s">
        <v>84</v>
      </c>
      <c r="L3441" s="2" t="s">
        <v>41</v>
      </c>
      <c r="M3441" s="2" t="s">
        <v>42</v>
      </c>
      <c r="N3441" s="2" t="s">
        <v>88</v>
      </c>
      <c r="O3441" s="2" t="s">
        <v>88</v>
      </c>
    </row>
    <row r="3442" spans="1:15">
      <c r="A3442" s="1" t="s">
        <v>15</v>
      </c>
      <c r="B3442" s="2">
        <v>2023</v>
      </c>
      <c r="C3442" s="2" t="s">
        <v>16</v>
      </c>
      <c r="D3442" s="2" t="s">
        <v>33</v>
      </c>
      <c r="E3442" s="2" t="s">
        <v>65</v>
      </c>
      <c r="F3442" s="2" t="s">
        <v>66</v>
      </c>
      <c r="G3442" s="2" t="s">
        <v>20</v>
      </c>
      <c r="H3442" s="2" t="s">
        <v>29</v>
      </c>
      <c r="I3442" s="2" t="s">
        <v>22</v>
      </c>
      <c r="J3442" s="2" t="s">
        <v>67</v>
      </c>
      <c r="K3442" s="2" t="s">
        <v>25</v>
      </c>
      <c r="L3442" s="2" t="s">
        <v>25</v>
      </c>
      <c r="M3442" s="2" t="s">
        <v>32</v>
      </c>
      <c r="N3442" s="2" t="s">
        <v>33</v>
      </c>
      <c r="O3442" s="2" t="s">
        <v>43</v>
      </c>
    </row>
    <row r="3443" spans="1:15" hidden="1">
      <c r="A3443" s="1" t="s">
        <v>15</v>
      </c>
      <c r="B3443" s="2">
        <v>2010</v>
      </c>
      <c r="C3443" s="2" t="s">
        <v>16</v>
      </c>
      <c r="D3443" s="2" t="s">
        <v>17</v>
      </c>
      <c r="E3443" s="2" t="s">
        <v>27</v>
      </c>
      <c r="F3443" s="2" t="s">
        <v>19</v>
      </c>
      <c r="G3443" s="2" t="s">
        <v>45</v>
      </c>
      <c r="H3443" s="2" t="s">
        <v>54</v>
      </c>
      <c r="I3443" s="2" t="s">
        <v>47</v>
      </c>
      <c r="J3443" s="2" t="s">
        <v>30</v>
      </c>
      <c r="K3443" s="2" t="s">
        <v>24</v>
      </c>
      <c r="L3443" s="2" t="s">
        <v>25</v>
      </c>
      <c r="M3443" s="2" t="s">
        <v>88</v>
      </c>
      <c r="N3443" s="2" t="s">
        <v>88</v>
      </c>
      <c r="O3443" s="2" t="s">
        <v>88</v>
      </c>
    </row>
    <row r="3444" spans="1:15" hidden="1">
      <c r="A3444" s="1" t="s">
        <v>15</v>
      </c>
      <c r="B3444" s="2">
        <v>2014</v>
      </c>
      <c r="C3444" s="2" t="s">
        <v>16</v>
      </c>
      <c r="D3444" s="2" t="s">
        <v>44</v>
      </c>
      <c r="E3444" s="2" t="s">
        <v>27</v>
      </c>
      <c r="F3444" s="2" t="s">
        <v>35</v>
      </c>
      <c r="G3444" s="2" t="s">
        <v>45</v>
      </c>
      <c r="H3444" s="2" t="s">
        <v>54</v>
      </c>
      <c r="I3444" s="2" t="s">
        <v>47</v>
      </c>
      <c r="J3444" s="2" t="s">
        <v>30</v>
      </c>
      <c r="K3444" s="2" t="s">
        <v>40</v>
      </c>
      <c r="L3444" s="2" t="s">
        <v>41</v>
      </c>
      <c r="M3444" s="2" t="s">
        <v>32</v>
      </c>
      <c r="N3444" s="2" t="s">
        <v>33</v>
      </c>
      <c r="O3444" s="2" t="s">
        <v>88</v>
      </c>
    </row>
    <row r="3445" spans="1:15">
      <c r="A3445" s="1" t="s">
        <v>15</v>
      </c>
      <c r="B3445" s="2">
        <v>2023</v>
      </c>
      <c r="C3445" s="2" t="s">
        <v>16</v>
      </c>
      <c r="D3445" s="2" t="s">
        <v>33</v>
      </c>
      <c r="E3445" s="2" t="s">
        <v>65</v>
      </c>
      <c r="F3445" s="2" t="s">
        <v>66</v>
      </c>
      <c r="G3445" s="2" t="s">
        <v>20</v>
      </c>
      <c r="H3445" s="2" t="s">
        <v>29</v>
      </c>
      <c r="I3445" s="2" t="s">
        <v>22</v>
      </c>
      <c r="J3445" s="2" t="s">
        <v>67</v>
      </c>
      <c r="K3445" s="2" t="s">
        <v>25</v>
      </c>
      <c r="L3445" s="2" t="s">
        <v>25</v>
      </c>
      <c r="M3445" s="2" t="s">
        <v>32</v>
      </c>
      <c r="N3445" s="2" t="s">
        <v>33</v>
      </c>
      <c r="O3445" s="2" t="s">
        <v>43</v>
      </c>
    </row>
    <row r="3446" spans="1:15" hidden="1">
      <c r="A3446" s="1" t="s">
        <v>173</v>
      </c>
      <c r="B3446" s="2">
        <v>2021</v>
      </c>
      <c r="C3446" s="2" t="s">
        <v>16</v>
      </c>
      <c r="D3446" s="2" t="s">
        <v>17</v>
      </c>
      <c r="E3446" s="2" t="s">
        <v>27</v>
      </c>
      <c r="F3446" s="2" t="s">
        <v>50</v>
      </c>
      <c r="G3446" s="2" t="s">
        <v>20</v>
      </c>
      <c r="H3446" s="2" t="s">
        <v>21</v>
      </c>
      <c r="I3446" s="2" t="s">
        <v>22</v>
      </c>
      <c r="J3446" s="2" t="s">
        <v>30</v>
      </c>
      <c r="K3446" s="2" t="s">
        <v>40</v>
      </c>
      <c r="L3446" s="2" t="s">
        <v>41</v>
      </c>
      <c r="M3446" s="2" t="s">
        <v>32</v>
      </c>
      <c r="N3446" s="2" t="s">
        <v>33</v>
      </c>
      <c r="O3446" s="2" t="s">
        <v>88</v>
      </c>
    </row>
    <row r="3447" spans="1:15" hidden="1">
      <c r="A3447" s="1" t="s">
        <v>15</v>
      </c>
      <c r="B3447" s="2">
        <v>2014</v>
      </c>
      <c r="C3447" s="2" t="s">
        <v>16</v>
      </c>
      <c r="D3447" s="2" t="s">
        <v>33</v>
      </c>
      <c r="E3447" s="2" t="s">
        <v>91</v>
      </c>
      <c r="F3447" s="2" t="s">
        <v>35</v>
      </c>
      <c r="G3447" s="2"/>
      <c r="H3447" s="2"/>
      <c r="I3447" s="2" t="s">
        <v>184</v>
      </c>
      <c r="J3447" s="2"/>
      <c r="K3447" s="2"/>
      <c r="L3447" s="2"/>
      <c r="M3447" s="2" t="s">
        <v>42</v>
      </c>
      <c r="N3447" s="2" t="s">
        <v>44</v>
      </c>
      <c r="O3447" s="2" t="s">
        <v>88</v>
      </c>
    </row>
    <row r="3448" spans="1:15" hidden="1">
      <c r="A3448" s="1" t="s">
        <v>48</v>
      </c>
      <c r="B3448" s="2">
        <v>2018</v>
      </c>
      <c r="C3448" s="2" t="s">
        <v>16</v>
      </c>
      <c r="D3448" s="2" t="s">
        <v>17</v>
      </c>
      <c r="E3448" s="2" t="s">
        <v>27</v>
      </c>
      <c r="F3448" s="2" t="s">
        <v>19</v>
      </c>
      <c r="G3448" s="2" t="s">
        <v>20</v>
      </c>
      <c r="H3448" s="2" t="s">
        <v>51</v>
      </c>
      <c r="I3448" s="2" t="s">
        <v>22</v>
      </c>
      <c r="J3448" s="2" t="s">
        <v>30</v>
      </c>
      <c r="K3448" s="2" t="s">
        <v>31</v>
      </c>
      <c r="L3448" s="2" t="s">
        <v>25</v>
      </c>
      <c r="M3448" s="2" t="s">
        <v>32</v>
      </c>
      <c r="N3448" s="2" t="s">
        <v>33</v>
      </c>
      <c r="O3448" s="2" t="s">
        <v>88</v>
      </c>
    </row>
    <row r="3449" spans="1:15">
      <c r="A3449" s="1" t="s">
        <v>26</v>
      </c>
      <c r="B3449" s="2">
        <v>2020</v>
      </c>
      <c r="C3449" s="2" t="s">
        <v>16</v>
      </c>
      <c r="D3449" s="2" t="s">
        <v>33</v>
      </c>
      <c r="E3449" s="2" t="s">
        <v>65</v>
      </c>
      <c r="F3449" s="2" t="s">
        <v>72</v>
      </c>
      <c r="G3449" s="2" t="s">
        <v>20</v>
      </c>
      <c r="H3449" s="2" t="s">
        <v>85</v>
      </c>
      <c r="I3449" s="2" t="s">
        <v>22</v>
      </c>
      <c r="J3449" s="2" t="s">
        <v>52</v>
      </c>
      <c r="K3449" s="2" t="s">
        <v>41</v>
      </c>
      <c r="L3449" s="2" t="s">
        <v>41</v>
      </c>
      <c r="M3449" s="2" t="s">
        <v>32</v>
      </c>
      <c r="N3449" s="2" t="s">
        <v>17</v>
      </c>
      <c r="O3449" s="2" t="s">
        <v>43</v>
      </c>
    </row>
    <row r="3450" spans="1:15">
      <c r="A3450" s="1" t="s">
        <v>15</v>
      </c>
      <c r="B3450" s="2">
        <v>2015</v>
      </c>
      <c r="C3450" s="2" t="s">
        <v>16</v>
      </c>
      <c r="D3450" s="2" t="s">
        <v>33</v>
      </c>
      <c r="E3450" s="2" t="s">
        <v>65</v>
      </c>
      <c r="F3450" s="2" t="s">
        <v>82</v>
      </c>
      <c r="G3450" s="2" t="s">
        <v>20</v>
      </c>
      <c r="H3450" s="2" t="s">
        <v>90</v>
      </c>
      <c r="I3450" s="2" t="s">
        <v>22</v>
      </c>
      <c r="J3450" s="2" t="s">
        <v>67</v>
      </c>
      <c r="K3450" s="2" t="s">
        <v>31</v>
      </c>
      <c r="L3450" s="2" t="s">
        <v>25</v>
      </c>
      <c r="M3450" s="2" t="s">
        <v>32</v>
      </c>
      <c r="N3450" s="2" t="s">
        <v>33</v>
      </c>
      <c r="O3450" s="2" t="s">
        <v>43</v>
      </c>
    </row>
    <row r="3451" spans="1:15">
      <c r="A3451" s="1" t="s">
        <v>15</v>
      </c>
      <c r="B3451" s="2">
        <v>2015</v>
      </c>
      <c r="C3451" s="2" t="s">
        <v>16</v>
      </c>
      <c r="D3451" s="2" t="s">
        <v>33</v>
      </c>
      <c r="E3451" s="2" t="s">
        <v>34</v>
      </c>
      <c r="F3451" s="2" t="s">
        <v>35</v>
      </c>
      <c r="G3451" s="2" t="s">
        <v>45</v>
      </c>
      <c r="H3451" s="2" t="s">
        <v>146</v>
      </c>
      <c r="I3451" s="2" t="s">
        <v>47</v>
      </c>
      <c r="J3451" s="2" t="s">
        <v>39</v>
      </c>
      <c r="K3451" s="2" t="s">
        <v>40</v>
      </c>
      <c r="L3451" s="2" t="s">
        <v>41</v>
      </c>
      <c r="M3451" s="2" t="s">
        <v>42</v>
      </c>
      <c r="N3451" s="2" t="s">
        <v>17</v>
      </c>
      <c r="O3451" s="2" t="s">
        <v>43</v>
      </c>
    </row>
    <row r="3452" spans="1:15" hidden="1">
      <c r="A3452" s="1" t="s">
        <v>263</v>
      </c>
      <c r="B3452" s="2">
        <v>2012</v>
      </c>
      <c r="C3452" s="2" t="s">
        <v>16</v>
      </c>
      <c r="D3452" s="2" t="s">
        <v>33</v>
      </c>
      <c r="E3452" s="2" t="s">
        <v>79</v>
      </c>
      <c r="F3452" s="2" t="s">
        <v>57</v>
      </c>
      <c r="G3452" s="2" t="s">
        <v>20</v>
      </c>
      <c r="H3452" s="2" t="s">
        <v>130</v>
      </c>
      <c r="I3452" s="2" t="s">
        <v>131</v>
      </c>
      <c r="J3452" s="2" t="s">
        <v>67</v>
      </c>
      <c r="K3452" s="2"/>
      <c r="L3452" s="2"/>
      <c r="M3452" s="2" t="s">
        <v>88</v>
      </c>
      <c r="N3452" s="2" t="s">
        <v>33</v>
      </c>
      <c r="O3452" s="2" t="s">
        <v>78</v>
      </c>
    </row>
    <row r="3453" spans="1:15" hidden="1">
      <c r="A3453" s="1" t="s">
        <v>15</v>
      </c>
      <c r="B3453" s="2">
        <v>2010</v>
      </c>
      <c r="C3453" s="2" t="s">
        <v>16</v>
      </c>
      <c r="D3453" s="2" t="s">
        <v>17</v>
      </c>
      <c r="E3453" s="2" t="s">
        <v>27</v>
      </c>
      <c r="F3453" s="2" t="s">
        <v>19</v>
      </c>
      <c r="G3453" s="2" t="s">
        <v>45</v>
      </c>
      <c r="H3453" s="2" t="s">
        <v>54</v>
      </c>
      <c r="I3453" s="2" t="s">
        <v>47</v>
      </c>
      <c r="J3453" s="2" t="s">
        <v>30</v>
      </c>
      <c r="K3453" s="2" t="s">
        <v>24</v>
      </c>
      <c r="L3453" s="2" t="s">
        <v>25</v>
      </c>
      <c r="M3453" s="2" t="s">
        <v>88</v>
      </c>
      <c r="N3453" s="2" t="s">
        <v>88</v>
      </c>
      <c r="O3453" s="2" t="s">
        <v>88</v>
      </c>
    </row>
    <row r="3454" spans="1:15" hidden="1">
      <c r="A3454" s="1" t="s">
        <v>116</v>
      </c>
      <c r="B3454" s="2">
        <v>2013</v>
      </c>
      <c r="C3454" s="2" t="s">
        <v>16</v>
      </c>
      <c r="D3454" s="2" t="s">
        <v>17</v>
      </c>
      <c r="E3454" s="2" t="s">
        <v>27</v>
      </c>
      <c r="F3454" s="2" t="s">
        <v>72</v>
      </c>
      <c r="G3454" s="2" t="s">
        <v>45</v>
      </c>
      <c r="H3454" s="2" t="s">
        <v>54</v>
      </c>
      <c r="I3454" s="2" t="s">
        <v>47</v>
      </c>
      <c r="J3454" s="2" t="s">
        <v>30</v>
      </c>
      <c r="K3454" s="2"/>
      <c r="L3454" s="2"/>
      <c r="M3454" s="2" t="s">
        <v>55</v>
      </c>
      <c r="N3454" s="2" t="s">
        <v>88</v>
      </c>
      <c r="O3454" s="2" t="s">
        <v>88</v>
      </c>
    </row>
    <row r="3455" spans="1:15">
      <c r="A3455" s="1" t="s">
        <v>48</v>
      </c>
      <c r="B3455" s="2">
        <v>2020</v>
      </c>
      <c r="C3455" s="2" t="s">
        <v>16</v>
      </c>
      <c r="D3455" s="2" t="s">
        <v>33</v>
      </c>
      <c r="E3455" s="2" t="s">
        <v>49</v>
      </c>
      <c r="F3455" s="2" t="s">
        <v>112</v>
      </c>
      <c r="G3455" s="2" t="s">
        <v>20</v>
      </c>
      <c r="H3455" s="2" t="s">
        <v>51</v>
      </c>
      <c r="I3455" s="2" t="s">
        <v>22</v>
      </c>
      <c r="J3455" s="2" t="s">
        <v>52</v>
      </c>
      <c r="K3455" s="2" t="s">
        <v>84</v>
      </c>
      <c r="L3455" s="2" t="s">
        <v>41</v>
      </c>
      <c r="M3455" s="2" t="s">
        <v>32</v>
      </c>
      <c r="N3455" s="2" t="s">
        <v>33</v>
      </c>
      <c r="O3455" s="2" t="s">
        <v>43</v>
      </c>
    </row>
    <row r="3456" spans="1:15" hidden="1">
      <c r="A3456" s="1" t="s">
        <v>148</v>
      </c>
      <c r="B3456" s="2">
        <v>2013</v>
      </c>
      <c r="C3456" s="2" t="s">
        <v>16</v>
      </c>
      <c r="D3456" s="2" t="s">
        <v>33</v>
      </c>
      <c r="E3456" s="2" t="s">
        <v>103</v>
      </c>
      <c r="F3456" s="2" t="s">
        <v>50</v>
      </c>
      <c r="G3456" s="2" t="s">
        <v>20</v>
      </c>
      <c r="H3456" s="2" t="s">
        <v>51</v>
      </c>
      <c r="I3456" s="2" t="s">
        <v>22</v>
      </c>
      <c r="J3456" s="2" t="s">
        <v>52</v>
      </c>
      <c r="K3456" s="2"/>
      <c r="L3456" s="2"/>
      <c r="M3456" s="2" t="s">
        <v>88</v>
      </c>
      <c r="N3456" s="2" t="s">
        <v>17</v>
      </c>
      <c r="O3456" s="2" t="s">
        <v>58</v>
      </c>
    </row>
    <row r="3457" spans="1:15" hidden="1">
      <c r="A3457" s="1" t="s">
        <v>15</v>
      </c>
      <c r="B3457" s="2">
        <v>2015</v>
      </c>
      <c r="C3457" s="2" t="s">
        <v>16</v>
      </c>
      <c r="D3457" s="2" t="s">
        <v>17</v>
      </c>
      <c r="E3457" s="2" t="s">
        <v>27</v>
      </c>
      <c r="F3457" s="2" t="s">
        <v>28</v>
      </c>
      <c r="G3457" s="2" t="s">
        <v>45</v>
      </c>
      <c r="H3457" s="2" t="s">
        <v>54</v>
      </c>
      <c r="I3457" s="2" t="s">
        <v>47</v>
      </c>
      <c r="J3457" s="2" t="s">
        <v>30</v>
      </c>
      <c r="K3457" s="2"/>
      <c r="L3457" s="2"/>
      <c r="M3457" s="2" t="s">
        <v>42</v>
      </c>
      <c r="N3457" s="2" t="s">
        <v>88</v>
      </c>
      <c r="O3457" s="2" t="s">
        <v>88</v>
      </c>
    </row>
    <row r="3458" spans="1:15" hidden="1">
      <c r="A3458" s="1" t="s">
        <v>15</v>
      </c>
      <c r="B3458" s="2">
        <v>2017</v>
      </c>
      <c r="C3458" s="2" t="s">
        <v>16</v>
      </c>
      <c r="D3458" s="2" t="s">
        <v>33</v>
      </c>
      <c r="E3458" s="2" t="s">
        <v>65</v>
      </c>
      <c r="F3458" s="2" t="s">
        <v>35</v>
      </c>
      <c r="G3458" s="2" t="s">
        <v>20</v>
      </c>
      <c r="H3458" s="2" t="s">
        <v>21</v>
      </c>
      <c r="I3458" s="2" t="s">
        <v>22</v>
      </c>
      <c r="J3458" s="2" t="s">
        <v>52</v>
      </c>
      <c r="K3458" s="2" t="s">
        <v>41</v>
      </c>
      <c r="L3458" s="2" t="s">
        <v>41</v>
      </c>
      <c r="M3458" s="2" t="s">
        <v>42</v>
      </c>
      <c r="N3458" s="2" t="s">
        <v>33</v>
      </c>
      <c r="O3458" s="2" t="s">
        <v>88</v>
      </c>
    </row>
    <row r="3459" spans="1:15">
      <c r="A3459" s="1" t="s">
        <v>15</v>
      </c>
      <c r="B3459" s="2">
        <v>2020</v>
      </c>
      <c r="C3459" s="2" t="s">
        <v>16</v>
      </c>
      <c r="D3459" s="2" t="s">
        <v>33</v>
      </c>
      <c r="E3459" s="2" t="s">
        <v>49</v>
      </c>
      <c r="F3459" s="2" t="s">
        <v>50</v>
      </c>
      <c r="G3459" s="2" t="s">
        <v>20</v>
      </c>
      <c r="H3459" s="2" t="s">
        <v>51</v>
      </c>
      <c r="I3459" s="2" t="s">
        <v>22</v>
      </c>
      <c r="J3459" s="2" t="s">
        <v>52</v>
      </c>
      <c r="K3459" s="2" t="s">
        <v>40</v>
      </c>
      <c r="L3459" s="2" t="s">
        <v>41</v>
      </c>
      <c r="M3459" s="2" t="s">
        <v>32</v>
      </c>
      <c r="N3459" s="2" t="s">
        <v>33</v>
      </c>
      <c r="O3459" s="2" t="s">
        <v>43</v>
      </c>
    </row>
    <row r="3460" spans="1:15" hidden="1">
      <c r="A3460" s="1" t="s">
        <v>48</v>
      </c>
      <c r="B3460" s="2">
        <v>2012</v>
      </c>
      <c r="C3460" s="2" t="s">
        <v>16</v>
      </c>
      <c r="D3460" s="2" t="s">
        <v>17</v>
      </c>
      <c r="E3460" s="2" t="s">
        <v>27</v>
      </c>
      <c r="F3460" s="2" t="s">
        <v>19</v>
      </c>
      <c r="G3460" s="2" t="s">
        <v>20</v>
      </c>
      <c r="H3460" s="2" t="s">
        <v>85</v>
      </c>
      <c r="I3460" s="2" t="s">
        <v>22</v>
      </c>
      <c r="J3460" s="2" t="s">
        <v>30</v>
      </c>
      <c r="K3460" s="2" t="s">
        <v>25</v>
      </c>
      <c r="L3460" s="2" t="s">
        <v>25</v>
      </c>
      <c r="M3460" s="2" t="s">
        <v>55</v>
      </c>
      <c r="N3460" s="2" t="s">
        <v>33</v>
      </c>
      <c r="O3460" s="2" t="s">
        <v>88</v>
      </c>
    </row>
    <row r="3461" spans="1:15" hidden="1">
      <c r="A3461" s="1" t="s">
        <v>118</v>
      </c>
      <c r="B3461" s="2">
        <v>2005</v>
      </c>
      <c r="C3461" s="2" t="s">
        <v>16</v>
      </c>
      <c r="D3461" s="2" t="s">
        <v>17</v>
      </c>
      <c r="E3461" s="2" t="s">
        <v>27</v>
      </c>
      <c r="F3461" s="2" t="s">
        <v>19</v>
      </c>
      <c r="G3461" s="2" t="s">
        <v>45</v>
      </c>
      <c r="H3461" s="2" t="s">
        <v>54</v>
      </c>
      <c r="I3461" s="2" t="s">
        <v>47</v>
      </c>
      <c r="J3461" s="2" t="s">
        <v>30</v>
      </c>
      <c r="K3461" s="2" t="s">
        <v>31</v>
      </c>
      <c r="L3461" s="2" t="s">
        <v>25</v>
      </c>
      <c r="M3461" s="2" t="s">
        <v>42</v>
      </c>
      <c r="N3461" s="2" t="s">
        <v>33</v>
      </c>
      <c r="O3461" s="2" t="s">
        <v>88</v>
      </c>
    </row>
    <row r="3462" spans="1:15" hidden="1">
      <c r="A3462" s="1" t="s">
        <v>15</v>
      </c>
      <c r="B3462" s="2">
        <v>2009</v>
      </c>
      <c r="C3462" s="2" t="s">
        <v>16</v>
      </c>
      <c r="D3462" s="2" t="s">
        <v>17</v>
      </c>
      <c r="E3462" s="2" t="s">
        <v>18</v>
      </c>
      <c r="F3462" s="2" t="s">
        <v>35</v>
      </c>
      <c r="G3462" s="2" t="s">
        <v>20</v>
      </c>
      <c r="H3462" s="2" t="s">
        <v>21</v>
      </c>
      <c r="I3462" s="2" t="s">
        <v>22</v>
      </c>
      <c r="J3462" s="2" t="s">
        <v>23</v>
      </c>
      <c r="K3462" s="2" t="s">
        <v>69</v>
      </c>
      <c r="L3462" s="2" t="s">
        <v>25</v>
      </c>
      <c r="M3462" s="2" t="s">
        <v>42</v>
      </c>
      <c r="N3462" s="2" t="s">
        <v>17</v>
      </c>
      <c r="O3462" s="2" t="s">
        <v>88</v>
      </c>
    </row>
    <row r="3463" spans="1:15" hidden="1">
      <c r="A3463" s="1" t="s">
        <v>148</v>
      </c>
      <c r="B3463" s="2">
        <v>2017</v>
      </c>
      <c r="C3463" s="2" t="s">
        <v>16</v>
      </c>
      <c r="D3463" s="2" t="s">
        <v>33</v>
      </c>
      <c r="E3463" s="2" t="s">
        <v>49</v>
      </c>
      <c r="F3463" s="2" t="s">
        <v>95</v>
      </c>
      <c r="G3463" s="2" t="s">
        <v>20</v>
      </c>
      <c r="H3463" s="2" t="s">
        <v>51</v>
      </c>
      <c r="I3463" s="2" t="s">
        <v>22</v>
      </c>
      <c r="J3463" s="2" t="s">
        <v>52</v>
      </c>
      <c r="K3463" s="2" t="s">
        <v>40</v>
      </c>
      <c r="L3463" s="2" t="s">
        <v>41</v>
      </c>
      <c r="M3463" s="2" t="s">
        <v>32</v>
      </c>
      <c r="N3463" s="2" t="s">
        <v>17</v>
      </c>
      <c r="O3463" s="2" t="s">
        <v>88</v>
      </c>
    </row>
    <row r="3464" spans="1:15" hidden="1">
      <c r="A3464" s="1" t="s">
        <v>15</v>
      </c>
      <c r="B3464" s="2">
        <v>2010</v>
      </c>
      <c r="C3464" s="2" t="s">
        <v>16</v>
      </c>
      <c r="D3464" s="2" t="s">
        <v>17</v>
      </c>
      <c r="E3464" s="2" t="s">
        <v>18</v>
      </c>
      <c r="F3464" s="2" t="s">
        <v>82</v>
      </c>
      <c r="G3464" s="2" t="s">
        <v>20</v>
      </c>
      <c r="H3464" s="2" t="s">
        <v>21</v>
      </c>
      <c r="I3464" s="2" t="s">
        <v>22</v>
      </c>
      <c r="J3464" s="2" t="s">
        <v>23</v>
      </c>
      <c r="K3464" s="2"/>
      <c r="L3464" s="2"/>
      <c r="M3464" s="2" t="s">
        <v>42</v>
      </c>
      <c r="N3464" s="2" t="s">
        <v>88</v>
      </c>
      <c r="O3464" s="2" t="s">
        <v>88</v>
      </c>
    </row>
    <row r="3465" spans="1:15">
      <c r="A3465" s="1" t="s">
        <v>145</v>
      </c>
      <c r="B3465" s="2">
        <v>2016</v>
      </c>
      <c r="C3465" s="2" t="s">
        <v>16</v>
      </c>
      <c r="D3465" s="2" t="s">
        <v>33</v>
      </c>
      <c r="E3465" s="2" t="s">
        <v>65</v>
      </c>
      <c r="F3465" s="2" t="s">
        <v>89</v>
      </c>
      <c r="G3465" s="2" t="s">
        <v>36</v>
      </c>
      <c r="H3465" s="2" t="s">
        <v>113</v>
      </c>
      <c r="I3465" s="2" t="s">
        <v>38</v>
      </c>
      <c r="J3465" s="2" t="s">
        <v>67</v>
      </c>
      <c r="K3465" s="2" t="s">
        <v>31</v>
      </c>
      <c r="L3465" s="2" t="s">
        <v>25</v>
      </c>
      <c r="M3465" s="2" t="s">
        <v>88</v>
      </c>
      <c r="N3465" s="2" t="s">
        <v>33</v>
      </c>
      <c r="O3465" s="2" t="s">
        <v>43</v>
      </c>
    </row>
    <row r="3466" spans="1:15" hidden="1">
      <c r="A3466" s="1" t="s">
        <v>15</v>
      </c>
      <c r="B3466" s="2">
        <v>2013</v>
      </c>
      <c r="C3466" s="2" t="s">
        <v>16</v>
      </c>
      <c r="D3466" s="2" t="s">
        <v>17</v>
      </c>
      <c r="E3466" s="2" t="s">
        <v>27</v>
      </c>
      <c r="F3466" s="2" t="s">
        <v>50</v>
      </c>
      <c r="G3466" s="2" t="s">
        <v>45</v>
      </c>
      <c r="H3466" s="2" t="s">
        <v>54</v>
      </c>
      <c r="I3466" s="2" t="s">
        <v>47</v>
      </c>
      <c r="J3466" s="2" t="s">
        <v>30</v>
      </c>
      <c r="K3466" s="2"/>
      <c r="L3466" s="2"/>
      <c r="M3466" s="2" t="s">
        <v>55</v>
      </c>
      <c r="N3466" s="2" t="s">
        <v>33</v>
      </c>
      <c r="O3466" s="2" t="s">
        <v>88</v>
      </c>
    </row>
    <row r="3467" spans="1:15" hidden="1">
      <c r="A3467" s="1" t="s">
        <v>148</v>
      </c>
      <c r="B3467" s="2">
        <v>2019</v>
      </c>
      <c r="C3467" s="2" t="s">
        <v>16</v>
      </c>
      <c r="D3467" s="2" t="s">
        <v>17</v>
      </c>
      <c r="E3467" s="2" t="s">
        <v>27</v>
      </c>
      <c r="F3467" s="2" t="s">
        <v>19</v>
      </c>
      <c r="G3467" s="2" t="s">
        <v>20</v>
      </c>
      <c r="H3467" s="2" t="s">
        <v>51</v>
      </c>
      <c r="I3467" s="2" t="s">
        <v>22</v>
      </c>
      <c r="J3467" s="2" t="s">
        <v>30</v>
      </c>
      <c r="K3467" s="2" t="s">
        <v>24</v>
      </c>
      <c r="L3467" s="2" t="s">
        <v>25</v>
      </c>
      <c r="M3467" s="2" t="s">
        <v>42</v>
      </c>
      <c r="N3467" s="2" t="s">
        <v>33</v>
      </c>
      <c r="O3467" s="2" t="s">
        <v>88</v>
      </c>
    </row>
    <row r="3468" spans="1:15">
      <c r="A3468" s="1" t="s">
        <v>15</v>
      </c>
      <c r="B3468" s="2">
        <v>2023</v>
      </c>
      <c r="C3468" s="2" t="s">
        <v>16</v>
      </c>
      <c r="D3468" s="2" t="s">
        <v>33</v>
      </c>
      <c r="E3468" s="2" t="s">
        <v>65</v>
      </c>
      <c r="F3468" s="2" t="s">
        <v>72</v>
      </c>
      <c r="G3468" s="2" t="s">
        <v>20</v>
      </c>
      <c r="H3468" s="2" t="s">
        <v>29</v>
      </c>
      <c r="I3468" s="2" t="s">
        <v>22</v>
      </c>
      <c r="J3468" s="2" t="s">
        <v>67</v>
      </c>
      <c r="K3468" s="2" t="s">
        <v>69</v>
      </c>
      <c r="L3468" s="2" t="s">
        <v>25</v>
      </c>
      <c r="M3468" s="2" t="s">
        <v>32</v>
      </c>
      <c r="N3468" s="2" t="s">
        <v>33</v>
      </c>
      <c r="O3468" s="2" t="s">
        <v>43</v>
      </c>
    </row>
    <row r="3469" spans="1:15" hidden="1">
      <c r="A3469" s="1" t="s">
        <v>116</v>
      </c>
      <c r="B3469" s="2">
        <v>2020</v>
      </c>
      <c r="C3469" s="2" t="s">
        <v>16</v>
      </c>
      <c r="D3469" s="2" t="s">
        <v>17</v>
      </c>
      <c r="E3469" s="2" t="s">
        <v>34</v>
      </c>
      <c r="F3469" s="2" t="s">
        <v>35</v>
      </c>
      <c r="G3469" s="2" t="s">
        <v>45</v>
      </c>
      <c r="H3469" s="2" t="s">
        <v>54</v>
      </c>
      <c r="I3469" s="2" t="s">
        <v>47</v>
      </c>
      <c r="J3469" s="2" t="s">
        <v>30</v>
      </c>
      <c r="K3469" s="2" t="s">
        <v>31</v>
      </c>
      <c r="L3469" s="2" t="s">
        <v>25</v>
      </c>
      <c r="M3469" s="2" t="s">
        <v>42</v>
      </c>
      <c r="N3469" s="2" t="s">
        <v>33</v>
      </c>
      <c r="O3469" s="2" t="s">
        <v>88</v>
      </c>
    </row>
    <row r="3470" spans="1:15" hidden="1">
      <c r="A3470" s="1" t="s">
        <v>15</v>
      </c>
      <c r="B3470" s="2">
        <v>2011</v>
      </c>
      <c r="C3470" s="2" t="s">
        <v>16</v>
      </c>
      <c r="D3470" s="2" t="s">
        <v>17</v>
      </c>
      <c r="E3470" s="2" t="s">
        <v>18</v>
      </c>
      <c r="F3470" s="2" t="s">
        <v>19</v>
      </c>
      <c r="G3470" s="2" t="s">
        <v>20</v>
      </c>
      <c r="H3470" s="2" t="s">
        <v>21</v>
      </c>
      <c r="I3470" s="2" t="s">
        <v>22</v>
      </c>
      <c r="J3470" s="2" t="s">
        <v>23</v>
      </c>
      <c r="K3470" s="2" t="s">
        <v>24</v>
      </c>
      <c r="L3470" s="2" t="s">
        <v>25</v>
      </c>
      <c r="M3470" s="2" t="s">
        <v>88</v>
      </c>
      <c r="N3470" s="2" t="s">
        <v>88</v>
      </c>
      <c r="O3470" s="2" t="s">
        <v>88</v>
      </c>
    </row>
    <row r="3471" spans="1:15" hidden="1">
      <c r="A3471" s="1" t="s">
        <v>15</v>
      </c>
      <c r="B3471" s="2">
        <v>2010</v>
      </c>
      <c r="C3471" s="2" t="s">
        <v>16</v>
      </c>
      <c r="D3471" s="2" t="s">
        <v>17</v>
      </c>
      <c r="E3471" s="2" t="s">
        <v>18</v>
      </c>
      <c r="F3471" s="2" t="s">
        <v>19</v>
      </c>
      <c r="G3471" s="2" t="s">
        <v>20</v>
      </c>
      <c r="H3471" s="2" t="s">
        <v>21</v>
      </c>
      <c r="I3471" s="2" t="s">
        <v>22</v>
      </c>
      <c r="J3471" s="2" t="s">
        <v>23</v>
      </c>
      <c r="K3471" s="2" t="s">
        <v>40</v>
      </c>
      <c r="L3471" s="2" t="s">
        <v>41</v>
      </c>
      <c r="M3471" s="2" t="s">
        <v>88</v>
      </c>
      <c r="N3471" s="2" t="s">
        <v>33</v>
      </c>
      <c r="O3471" s="2" t="s">
        <v>88</v>
      </c>
    </row>
    <row r="3472" spans="1:15" hidden="1">
      <c r="A3472" s="1" t="s">
        <v>15</v>
      </c>
      <c r="B3472" s="2">
        <v>2013</v>
      </c>
      <c r="C3472" s="2" t="s">
        <v>16</v>
      </c>
      <c r="D3472" s="2" t="s">
        <v>17</v>
      </c>
      <c r="E3472" s="2" t="s">
        <v>18</v>
      </c>
      <c r="F3472" s="2" t="s">
        <v>35</v>
      </c>
      <c r="G3472" s="2" t="s">
        <v>20</v>
      </c>
      <c r="H3472" s="2" t="s">
        <v>21</v>
      </c>
      <c r="I3472" s="2" t="s">
        <v>22</v>
      </c>
      <c r="J3472" s="2" t="s">
        <v>23</v>
      </c>
      <c r="K3472" s="2" t="s">
        <v>84</v>
      </c>
      <c r="L3472" s="2" t="s">
        <v>41</v>
      </c>
      <c r="M3472" s="2" t="s">
        <v>42</v>
      </c>
      <c r="N3472" s="2" t="s">
        <v>17</v>
      </c>
      <c r="O3472" s="2" t="s">
        <v>88</v>
      </c>
    </row>
    <row r="3473" spans="1:15">
      <c r="A3473" s="1" t="s">
        <v>15</v>
      </c>
      <c r="B3473" s="2">
        <v>2023</v>
      </c>
      <c r="C3473" s="2" t="s">
        <v>16</v>
      </c>
      <c r="D3473" s="2" t="s">
        <v>33</v>
      </c>
      <c r="E3473" s="2" t="s">
        <v>65</v>
      </c>
      <c r="F3473" s="2" t="s">
        <v>66</v>
      </c>
      <c r="G3473" s="2" t="s">
        <v>20</v>
      </c>
      <c r="H3473" s="2" t="s">
        <v>29</v>
      </c>
      <c r="I3473" s="2" t="s">
        <v>22</v>
      </c>
      <c r="J3473" s="2" t="s">
        <v>67</v>
      </c>
      <c r="K3473" s="2" t="s">
        <v>25</v>
      </c>
      <c r="L3473" s="2" t="s">
        <v>25</v>
      </c>
      <c r="M3473" s="2" t="s">
        <v>32</v>
      </c>
      <c r="N3473" s="2" t="s">
        <v>33</v>
      </c>
      <c r="O3473" s="2" t="s">
        <v>43</v>
      </c>
    </row>
    <row r="3474" spans="1:15">
      <c r="A3474" s="1" t="s">
        <v>15</v>
      </c>
      <c r="B3474" s="2">
        <v>2019</v>
      </c>
      <c r="C3474" s="2" t="s">
        <v>16</v>
      </c>
      <c r="D3474" s="2" t="s">
        <v>33</v>
      </c>
      <c r="E3474" s="2" t="s">
        <v>91</v>
      </c>
      <c r="F3474" s="2" t="s">
        <v>96</v>
      </c>
      <c r="G3474" s="2" t="s">
        <v>92</v>
      </c>
      <c r="H3474" s="2" t="s">
        <v>93</v>
      </c>
      <c r="I3474" s="2" t="s">
        <v>94</v>
      </c>
      <c r="J3474" s="2" t="s">
        <v>39</v>
      </c>
      <c r="K3474" s="2" t="s">
        <v>83</v>
      </c>
      <c r="L3474" s="2" t="s">
        <v>25</v>
      </c>
      <c r="M3474" s="2" t="s">
        <v>32</v>
      </c>
      <c r="N3474" s="2" t="s">
        <v>33</v>
      </c>
      <c r="O3474" s="2" t="s">
        <v>43</v>
      </c>
    </row>
    <row r="3475" spans="1:15">
      <c r="A3475" s="1" t="s">
        <v>15</v>
      </c>
      <c r="B3475" s="2">
        <v>2014</v>
      </c>
      <c r="C3475" s="2" t="s">
        <v>16</v>
      </c>
      <c r="D3475" s="2" t="s">
        <v>33</v>
      </c>
      <c r="E3475" s="2" t="s">
        <v>34</v>
      </c>
      <c r="F3475" s="2" t="s">
        <v>35</v>
      </c>
      <c r="G3475" s="2" t="s">
        <v>36</v>
      </c>
      <c r="H3475" s="2" t="s">
        <v>37</v>
      </c>
      <c r="I3475" s="2" t="s">
        <v>38</v>
      </c>
      <c r="J3475" s="2" t="s">
        <v>39</v>
      </c>
      <c r="K3475" s="2" t="s">
        <v>31</v>
      </c>
      <c r="L3475" s="2" t="s">
        <v>25</v>
      </c>
      <c r="M3475" s="2" t="s">
        <v>42</v>
      </c>
      <c r="N3475" s="2" t="s">
        <v>33</v>
      </c>
      <c r="O3475" s="2" t="s">
        <v>43</v>
      </c>
    </row>
    <row r="3476" spans="1:15" hidden="1">
      <c r="A3476" s="1" t="s">
        <v>15</v>
      </c>
      <c r="B3476" s="2">
        <v>2013</v>
      </c>
      <c r="C3476" s="2" t="s">
        <v>16</v>
      </c>
      <c r="D3476" s="2" t="s">
        <v>17</v>
      </c>
      <c r="E3476" s="2" t="s">
        <v>27</v>
      </c>
      <c r="F3476" s="2" t="s">
        <v>19</v>
      </c>
      <c r="G3476" s="2" t="s">
        <v>45</v>
      </c>
      <c r="H3476" s="2" t="s">
        <v>54</v>
      </c>
      <c r="I3476" s="2" t="s">
        <v>47</v>
      </c>
      <c r="J3476" s="2" t="s">
        <v>30</v>
      </c>
      <c r="K3476" s="2" t="s">
        <v>24</v>
      </c>
      <c r="L3476" s="2" t="s">
        <v>25</v>
      </c>
      <c r="M3476" s="2" t="s">
        <v>88</v>
      </c>
      <c r="N3476" s="2" t="s">
        <v>88</v>
      </c>
      <c r="O3476" s="2" t="s">
        <v>88</v>
      </c>
    </row>
    <row r="3477" spans="1:15" hidden="1">
      <c r="A3477" s="1" t="s">
        <v>15</v>
      </c>
      <c r="B3477" s="2">
        <v>2011</v>
      </c>
      <c r="C3477" s="2" t="s">
        <v>16</v>
      </c>
      <c r="D3477" s="2" t="s">
        <v>17</v>
      </c>
      <c r="E3477" s="2" t="s">
        <v>18</v>
      </c>
      <c r="F3477" s="2" t="s">
        <v>19</v>
      </c>
      <c r="G3477" s="2" t="s">
        <v>20</v>
      </c>
      <c r="H3477" s="2" t="s">
        <v>21</v>
      </c>
      <c r="I3477" s="2" t="s">
        <v>22</v>
      </c>
      <c r="J3477" s="2" t="s">
        <v>23</v>
      </c>
      <c r="K3477" s="2"/>
      <c r="L3477" s="2"/>
      <c r="M3477" s="2" t="s">
        <v>88</v>
      </c>
      <c r="N3477" s="2" t="s">
        <v>88</v>
      </c>
      <c r="O3477" s="2" t="s">
        <v>88</v>
      </c>
    </row>
    <row r="3478" spans="1:15">
      <c r="A3478" s="1" t="s">
        <v>15</v>
      </c>
      <c r="B3478" s="2">
        <v>2016</v>
      </c>
      <c r="C3478" s="2" t="s">
        <v>16</v>
      </c>
      <c r="D3478" s="2" t="s">
        <v>33</v>
      </c>
      <c r="E3478" s="2" t="s">
        <v>65</v>
      </c>
      <c r="F3478" s="2" t="s">
        <v>95</v>
      </c>
      <c r="G3478" s="2" t="s">
        <v>20</v>
      </c>
      <c r="H3478" s="2" t="s">
        <v>51</v>
      </c>
      <c r="I3478" s="2" t="s">
        <v>22</v>
      </c>
      <c r="J3478" s="2" t="s">
        <v>67</v>
      </c>
      <c r="K3478" s="2" t="s">
        <v>41</v>
      </c>
      <c r="L3478" s="2" t="s">
        <v>41</v>
      </c>
      <c r="M3478" s="2" t="s">
        <v>32</v>
      </c>
      <c r="N3478" s="2" t="s">
        <v>88</v>
      </c>
      <c r="O3478" s="2" t="s">
        <v>43</v>
      </c>
    </row>
    <row r="3479" spans="1:15">
      <c r="A3479" s="1" t="s">
        <v>15</v>
      </c>
      <c r="B3479" s="2">
        <v>2023</v>
      </c>
      <c r="C3479" s="2" t="s">
        <v>16</v>
      </c>
      <c r="D3479" s="2" t="s">
        <v>33</v>
      </c>
      <c r="E3479" s="2" t="s">
        <v>65</v>
      </c>
      <c r="F3479" s="2" t="s">
        <v>72</v>
      </c>
      <c r="G3479" s="2" t="s">
        <v>20</v>
      </c>
      <c r="H3479" s="2" t="s">
        <v>29</v>
      </c>
      <c r="I3479" s="2" t="s">
        <v>22</v>
      </c>
      <c r="J3479" s="2" t="s">
        <v>67</v>
      </c>
      <c r="K3479" s="2" t="s">
        <v>25</v>
      </c>
      <c r="L3479" s="2" t="s">
        <v>25</v>
      </c>
      <c r="M3479" s="2" t="s">
        <v>32</v>
      </c>
      <c r="N3479" s="2" t="s">
        <v>33</v>
      </c>
      <c r="O3479" s="2" t="s">
        <v>43</v>
      </c>
    </row>
    <row r="3480" spans="1:15" hidden="1">
      <c r="A3480" s="1" t="s">
        <v>15</v>
      </c>
      <c r="B3480" s="2">
        <v>2016</v>
      </c>
      <c r="C3480" s="2" t="s">
        <v>16</v>
      </c>
      <c r="D3480" s="2" t="s">
        <v>17</v>
      </c>
      <c r="E3480" s="2" t="s">
        <v>27</v>
      </c>
      <c r="F3480" s="2" t="s">
        <v>50</v>
      </c>
      <c r="G3480" s="2" t="s">
        <v>127</v>
      </c>
      <c r="H3480" s="2" t="s">
        <v>101</v>
      </c>
      <c r="I3480" s="2" t="s">
        <v>76</v>
      </c>
      <c r="J3480" s="2" t="s">
        <v>30</v>
      </c>
      <c r="K3480" s="2" t="s">
        <v>84</v>
      </c>
      <c r="L3480" s="2" t="s">
        <v>41</v>
      </c>
      <c r="M3480" s="2" t="s">
        <v>42</v>
      </c>
      <c r="N3480" s="2" t="s">
        <v>33</v>
      </c>
      <c r="O3480" s="2" t="s">
        <v>88</v>
      </c>
    </row>
    <row r="3481" spans="1:15" hidden="1">
      <c r="A3481" s="1" t="s">
        <v>117</v>
      </c>
      <c r="B3481" s="2">
        <v>2015</v>
      </c>
      <c r="C3481" s="2" t="s">
        <v>16</v>
      </c>
      <c r="D3481" s="2" t="s">
        <v>17</v>
      </c>
      <c r="E3481" s="2" t="s">
        <v>18</v>
      </c>
      <c r="F3481" s="2" t="s">
        <v>35</v>
      </c>
      <c r="G3481" s="2" t="s">
        <v>20</v>
      </c>
      <c r="H3481" s="2" t="s">
        <v>21</v>
      </c>
      <c r="I3481" s="2" t="s">
        <v>22</v>
      </c>
      <c r="J3481" s="2" t="s">
        <v>23</v>
      </c>
      <c r="K3481" s="2"/>
      <c r="L3481" s="2"/>
      <c r="M3481" s="2" t="s">
        <v>42</v>
      </c>
      <c r="N3481" s="2" t="s">
        <v>17</v>
      </c>
      <c r="O3481" s="2" t="s">
        <v>88</v>
      </c>
    </row>
    <row r="3482" spans="1:15" hidden="1">
      <c r="A3482" s="1" t="s">
        <v>48</v>
      </c>
      <c r="B3482" s="2">
        <v>2013</v>
      </c>
      <c r="C3482" s="2" t="s">
        <v>16</v>
      </c>
      <c r="D3482" s="2" t="s">
        <v>17</v>
      </c>
      <c r="E3482" s="2" t="s">
        <v>27</v>
      </c>
      <c r="F3482" s="2" t="s">
        <v>161</v>
      </c>
      <c r="G3482" s="2" t="s">
        <v>20</v>
      </c>
      <c r="H3482" s="2" t="s">
        <v>85</v>
      </c>
      <c r="I3482" s="2" t="s">
        <v>22</v>
      </c>
      <c r="J3482" s="2" t="s">
        <v>30</v>
      </c>
      <c r="K3482" s="2" t="s">
        <v>24</v>
      </c>
      <c r="L3482" s="2" t="s">
        <v>25</v>
      </c>
      <c r="M3482" s="2" t="s">
        <v>88</v>
      </c>
      <c r="N3482" s="2" t="s">
        <v>17</v>
      </c>
      <c r="O3482" s="2" t="s">
        <v>88</v>
      </c>
    </row>
    <row r="3483" spans="1:15" hidden="1">
      <c r="A3483" s="1" t="s">
        <v>15</v>
      </c>
      <c r="B3483" s="2">
        <v>2013</v>
      </c>
      <c r="C3483" s="2" t="s">
        <v>16</v>
      </c>
      <c r="D3483" s="2" t="s">
        <v>17</v>
      </c>
      <c r="E3483" s="2" t="s">
        <v>18</v>
      </c>
      <c r="F3483" s="2" t="s">
        <v>35</v>
      </c>
      <c r="G3483" s="2" t="s">
        <v>20</v>
      </c>
      <c r="H3483" s="2" t="s">
        <v>21</v>
      </c>
      <c r="I3483" s="2" t="s">
        <v>22</v>
      </c>
      <c r="J3483" s="2" t="s">
        <v>23</v>
      </c>
      <c r="K3483" s="2"/>
      <c r="L3483" s="2"/>
      <c r="M3483" s="2" t="s">
        <v>32</v>
      </c>
      <c r="N3483" s="2" t="s">
        <v>88</v>
      </c>
      <c r="O3483" s="2" t="s">
        <v>88</v>
      </c>
    </row>
    <row r="3484" spans="1:15" hidden="1">
      <c r="A3484" s="1" t="s">
        <v>15</v>
      </c>
      <c r="B3484" s="2">
        <v>2019</v>
      </c>
      <c r="C3484" s="2" t="s">
        <v>16</v>
      </c>
      <c r="D3484" s="2" t="s">
        <v>17</v>
      </c>
      <c r="E3484" s="2" t="s">
        <v>27</v>
      </c>
      <c r="F3484" s="2" t="s">
        <v>72</v>
      </c>
      <c r="G3484" s="2" t="s">
        <v>45</v>
      </c>
      <c r="H3484" s="2" t="s">
        <v>54</v>
      </c>
      <c r="I3484" s="2" t="s">
        <v>47</v>
      </c>
      <c r="J3484" s="2" t="s">
        <v>30</v>
      </c>
      <c r="K3484" s="2" t="s">
        <v>40</v>
      </c>
      <c r="L3484" s="2" t="s">
        <v>41</v>
      </c>
      <c r="M3484" s="2" t="s">
        <v>32</v>
      </c>
      <c r="N3484" s="2" t="s">
        <v>88</v>
      </c>
      <c r="O3484" s="2" t="s">
        <v>88</v>
      </c>
    </row>
    <row r="3485" spans="1:15">
      <c r="A3485" s="1" t="s">
        <v>15</v>
      </c>
      <c r="B3485" s="2">
        <v>2023</v>
      </c>
      <c r="C3485" s="2" t="s">
        <v>16</v>
      </c>
      <c r="D3485" s="2" t="s">
        <v>33</v>
      </c>
      <c r="E3485" s="2" t="s">
        <v>65</v>
      </c>
      <c r="F3485" s="2" t="s">
        <v>66</v>
      </c>
      <c r="G3485" s="2" t="s">
        <v>20</v>
      </c>
      <c r="H3485" s="2" t="s">
        <v>29</v>
      </c>
      <c r="I3485" s="2" t="s">
        <v>22</v>
      </c>
      <c r="J3485" s="2" t="s">
        <v>67</v>
      </c>
      <c r="K3485" s="2" t="s">
        <v>25</v>
      </c>
      <c r="L3485" s="2" t="s">
        <v>25</v>
      </c>
      <c r="M3485" s="2" t="s">
        <v>32</v>
      </c>
      <c r="N3485" s="2" t="s">
        <v>33</v>
      </c>
      <c r="O3485" s="2" t="s">
        <v>43</v>
      </c>
    </row>
    <row r="3486" spans="1:15" hidden="1">
      <c r="A3486" s="1" t="s">
        <v>118</v>
      </c>
      <c r="B3486" s="2">
        <v>2014</v>
      </c>
      <c r="C3486" s="2" t="s">
        <v>16</v>
      </c>
      <c r="D3486" s="2" t="s">
        <v>33</v>
      </c>
      <c r="E3486" s="2" t="s">
        <v>49</v>
      </c>
      <c r="F3486" s="2" t="s">
        <v>95</v>
      </c>
      <c r="G3486" s="2" t="s">
        <v>20</v>
      </c>
      <c r="H3486" s="2" t="s">
        <v>51</v>
      </c>
      <c r="I3486" s="2" t="s">
        <v>22</v>
      </c>
      <c r="J3486" s="2" t="s">
        <v>52</v>
      </c>
      <c r="K3486" s="2" t="s">
        <v>84</v>
      </c>
      <c r="L3486" s="2" t="s">
        <v>41</v>
      </c>
      <c r="M3486" s="2" t="s">
        <v>88</v>
      </c>
      <c r="N3486" s="2" t="s">
        <v>88</v>
      </c>
      <c r="O3486" s="2" t="s">
        <v>64</v>
      </c>
    </row>
    <row r="3487" spans="1:15" hidden="1">
      <c r="A3487" s="1" t="s">
        <v>48</v>
      </c>
      <c r="B3487" s="2">
        <v>2014</v>
      </c>
      <c r="C3487" s="2" t="s">
        <v>16</v>
      </c>
      <c r="D3487" s="2" t="s">
        <v>33</v>
      </c>
      <c r="E3487" s="2" t="s">
        <v>103</v>
      </c>
      <c r="F3487" s="2" t="s">
        <v>59</v>
      </c>
      <c r="G3487" s="2" t="s">
        <v>20</v>
      </c>
      <c r="H3487" s="2" t="s">
        <v>51</v>
      </c>
      <c r="I3487" s="2" t="s">
        <v>22</v>
      </c>
      <c r="J3487" s="2" t="s">
        <v>52</v>
      </c>
      <c r="K3487" s="2" t="s">
        <v>41</v>
      </c>
      <c r="L3487" s="2" t="s">
        <v>41</v>
      </c>
      <c r="M3487" s="2" t="s">
        <v>88</v>
      </c>
      <c r="N3487" s="2" t="s">
        <v>17</v>
      </c>
      <c r="O3487" s="2" t="s">
        <v>88</v>
      </c>
    </row>
    <row r="3488" spans="1:15" hidden="1">
      <c r="A3488" s="1" t="s">
        <v>15</v>
      </c>
      <c r="B3488" s="2">
        <v>2001</v>
      </c>
      <c r="C3488" s="2" t="s">
        <v>99</v>
      </c>
      <c r="D3488" s="2" t="s">
        <v>17</v>
      </c>
      <c r="E3488" s="2" t="s">
        <v>27</v>
      </c>
      <c r="F3488" s="2" t="s">
        <v>35</v>
      </c>
      <c r="G3488" s="2" t="s">
        <v>45</v>
      </c>
      <c r="H3488" s="2" t="s">
        <v>54</v>
      </c>
      <c r="I3488" s="2" t="s">
        <v>47</v>
      </c>
      <c r="J3488" s="2" t="s">
        <v>30</v>
      </c>
      <c r="K3488" s="2"/>
      <c r="L3488" s="2"/>
      <c r="M3488" s="2" t="s">
        <v>42</v>
      </c>
      <c r="N3488" s="2" t="s">
        <v>33</v>
      </c>
      <c r="O3488" s="2" t="s">
        <v>88</v>
      </c>
    </row>
    <row r="3489" spans="1:15">
      <c r="A3489" s="1" t="s">
        <v>15</v>
      </c>
      <c r="B3489" s="2">
        <v>2011</v>
      </c>
      <c r="C3489" s="2" t="s">
        <v>16</v>
      </c>
      <c r="D3489" s="2" t="s">
        <v>62</v>
      </c>
      <c r="E3489" s="2" t="s">
        <v>18</v>
      </c>
      <c r="F3489" s="2" t="s">
        <v>35</v>
      </c>
      <c r="G3489" s="2" t="s">
        <v>20</v>
      </c>
      <c r="H3489" s="2" t="s">
        <v>80</v>
      </c>
      <c r="I3489" s="2" t="s">
        <v>76</v>
      </c>
      <c r="J3489" s="2" t="s">
        <v>77</v>
      </c>
      <c r="K3489" s="2"/>
      <c r="L3489" s="2"/>
      <c r="M3489" s="2" t="s">
        <v>42</v>
      </c>
      <c r="N3489" s="2" t="s">
        <v>88</v>
      </c>
      <c r="O3489" s="2" t="s">
        <v>43</v>
      </c>
    </row>
    <row r="3490" spans="1:15" hidden="1">
      <c r="A3490" s="1"/>
      <c r="B3490" s="2">
        <v>2020</v>
      </c>
      <c r="C3490" s="2" t="s">
        <v>16</v>
      </c>
      <c r="D3490" s="2" t="s">
        <v>17</v>
      </c>
      <c r="E3490" s="2" t="s">
        <v>27</v>
      </c>
      <c r="F3490" s="2" t="s">
        <v>28</v>
      </c>
      <c r="G3490" s="2" t="s">
        <v>20</v>
      </c>
      <c r="H3490" s="2" t="s">
        <v>21</v>
      </c>
      <c r="I3490" s="2" t="s">
        <v>22</v>
      </c>
      <c r="J3490" s="2" t="s">
        <v>30</v>
      </c>
      <c r="K3490" s="2"/>
      <c r="L3490" s="2"/>
      <c r="M3490" s="2" t="s">
        <v>32</v>
      </c>
      <c r="N3490" s="2" t="s">
        <v>33</v>
      </c>
      <c r="O3490" s="2" t="s">
        <v>88</v>
      </c>
    </row>
    <row r="3491" spans="1:15" hidden="1">
      <c r="A3491" s="1" t="s">
        <v>15</v>
      </c>
      <c r="B3491" s="2">
        <v>2014</v>
      </c>
      <c r="C3491" s="2" t="s">
        <v>16</v>
      </c>
      <c r="D3491" s="2" t="s">
        <v>17</v>
      </c>
      <c r="E3491" s="2" t="s">
        <v>27</v>
      </c>
      <c r="F3491" s="2" t="s">
        <v>35</v>
      </c>
      <c r="G3491" s="2" t="s">
        <v>45</v>
      </c>
      <c r="H3491" s="2" t="s">
        <v>54</v>
      </c>
      <c r="I3491" s="2" t="s">
        <v>47</v>
      </c>
      <c r="J3491" s="2" t="s">
        <v>30</v>
      </c>
      <c r="K3491" s="2"/>
      <c r="L3491" s="2"/>
      <c r="M3491" s="2" t="s">
        <v>42</v>
      </c>
      <c r="N3491" s="2" t="s">
        <v>33</v>
      </c>
      <c r="O3491" s="2" t="s">
        <v>88</v>
      </c>
    </row>
    <row r="3492" spans="1:15" hidden="1">
      <c r="A3492" s="1" t="s">
        <v>15</v>
      </c>
      <c r="B3492" s="2">
        <v>2013</v>
      </c>
      <c r="C3492" s="2" t="s">
        <v>16</v>
      </c>
      <c r="D3492" s="2" t="s">
        <v>17</v>
      </c>
      <c r="E3492" s="2" t="s">
        <v>27</v>
      </c>
      <c r="F3492" s="2" t="s">
        <v>72</v>
      </c>
      <c r="G3492" s="2" t="s">
        <v>45</v>
      </c>
      <c r="H3492" s="2" t="s">
        <v>54</v>
      </c>
      <c r="I3492" s="2" t="s">
        <v>47</v>
      </c>
      <c r="J3492" s="2" t="s">
        <v>30</v>
      </c>
      <c r="K3492" s="2" t="s">
        <v>83</v>
      </c>
      <c r="L3492" s="2" t="s">
        <v>25</v>
      </c>
      <c r="M3492" s="2" t="s">
        <v>88</v>
      </c>
      <c r="N3492" s="2" t="s">
        <v>88</v>
      </c>
      <c r="O3492" s="2" t="s">
        <v>88</v>
      </c>
    </row>
    <row r="3493" spans="1:15" hidden="1">
      <c r="A3493" s="1" t="s">
        <v>15</v>
      </c>
      <c r="B3493" s="2">
        <v>2015</v>
      </c>
      <c r="C3493" s="2" t="s">
        <v>16</v>
      </c>
      <c r="D3493" s="2" t="s">
        <v>33</v>
      </c>
      <c r="E3493" s="2" t="s">
        <v>49</v>
      </c>
      <c r="F3493" s="2" t="s">
        <v>35</v>
      </c>
      <c r="G3493" s="2" t="s">
        <v>20</v>
      </c>
      <c r="H3493" s="2" t="s">
        <v>51</v>
      </c>
      <c r="I3493" s="2" t="s">
        <v>22</v>
      </c>
      <c r="J3493" s="2" t="s">
        <v>52</v>
      </c>
      <c r="K3493" s="2"/>
      <c r="L3493" s="2"/>
      <c r="M3493" s="2" t="s">
        <v>42</v>
      </c>
      <c r="N3493" s="2" t="s">
        <v>33</v>
      </c>
      <c r="O3493" s="2" t="s">
        <v>64</v>
      </c>
    </row>
    <row r="3494" spans="1:15">
      <c r="A3494" s="1" t="s">
        <v>15</v>
      </c>
      <c r="B3494" s="2">
        <v>2023</v>
      </c>
      <c r="C3494" s="2" t="s">
        <v>16</v>
      </c>
      <c r="D3494" s="2" t="s">
        <v>33</v>
      </c>
      <c r="E3494" s="2" t="s">
        <v>65</v>
      </c>
      <c r="F3494" s="2" t="s">
        <v>66</v>
      </c>
      <c r="G3494" s="2" t="s">
        <v>20</v>
      </c>
      <c r="H3494" s="2" t="s">
        <v>29</v>
      </c>
      <c r="I3494" s="2" t="s">
        <v>22</v>
      </c>
      <c r="J3494" s="2" t="s">
        <v>67</v>
      </c>
      <c r="K3494" s="2" t="s">
        <v>25</v>
      </c>
      <c r="L3494" s="2" t="s">
        <v>25</v>
      </c>
      <c r="M3494" s="2" t="s">
        <v>32</v>
      </c>
      <c r="N3494" s="2" t="s">
        <v>33</v>
      </c>
      <c r="O3494" s="2" t="s">
        <v>43</v>
      </c>
    </row>
    <row r="3495" spans="1:15" hidden="1">
      <c r="A3495" s="1" t="s">
        <v>118</v>
      </c>
      <c r="B3495" s="2">
        <v>2016</v>
      </c>
      <c r="C3495" s="2" t="s">
        <v>16</v>
      </c>
      <c r="D3495" s="2" t="s">
        <v>17</v>
      </c>
      <c r="E3495" s="2" t="s">
        <v>27</v>
      </c>
      <c r="F3495" s="2" t="s">
        <v>50</v>
      </c>
      <c r="G3495" s="2" t="s">
        <v>20</v>
      </c>
      <c r="H3495" s="2" t="s">
        <v>85</v>
      </c>
      <c r="I3495" s="2" t="s">
        <v>22</v>
      </c>
      <c r="J3495" s="2" t="s">
        <v>30</v>
      </c>
      <c r="K3495" s="2" t="s">
        <v>40</v>
      </c>
      <c r="L3495" s="2" t="s">
        <v>41</v>
      </c>
      <c r="M3495" s="2" t="s">
        <v>32</v>
      </c>
      <c r="N3495" s="2" t="s">
        <v>33</v>
      </c>
      <c r="O3495" s="2" t="s">
        <v>88</v>
      </c>
    </row>
    <row r="3496" spans="1:15" hidden="1">
      <c r="A3496" s="1" t="s">
        <v>15</v>
      </c>
      <c r="B3496" s="2">
        <v>2013</v>
      </c>
      <c r="C3496" s="2" t="s">
        <v>99</v>
      </c>
      <c r="D3496" s="2"/>
      <c r="E3496" s="2" t="s">
        <v>91</v>
      </c>
      <c r="F3496" s="2" t="s">
        <v>82</v>
      </c>
      <c r="G3496" s="2"/>
      <c r="H3496" s="2"/>
      <c r="I3496" s="2" t="s">
        <v>184</v>
      </c>
      <c r="J3496" s="2"/>
      <c r="K3496" s="2" t="s">
        <v>61</v>
      </c>
      <c r="L3496" s="2" t="s">
        <v>41</v>
      </c>
      <c r="M3496" s="2" t="s">
        <v>32</v>
      </c>
      <c r="N3496" s="2" t="s">
        <v>33</v>
      </c>
      <c r="O3496" s="2" t="s">
        <v>88</v>
      </c>
    </row>
    <row r="3497" spans="1:15">
      <c r="A3497" s="1" t="s">
        <v>15</v>
      </c>
      <c r="B3497" s="2">
        <v>2019</v>
      </c>
      <c r="C3497" s="2" t="s">
        <v>16</v>
      </c>
      <c r="D3497" s="2" t="s">
        <v>33</v>
      </c>
      <c r="E3497" s="2" t="s">
        <v>65</v>
      </c>
      <c r="F3497" s="2" t="s">
        <v>89</v>
      </c>
      <c r="G3497" s="2" t="s">
        <v>20</v>
      </c>
      <c r="H3497" s="2" t="s">
        <v>85</v>
      </c>
      <c r="I3497" s="2" t="s">
        <v>22</v>
      </c>
      <c r="J3497" s="2" t="s">
        <v>52</v>
      </c>
      <c r="K3497" s="2" t="s">
        <v>70</v>
      </c>
      <c r="L3497" s="2" t="s">
        <v>25</v>
      </c>
      <c r="M3497" s="2" t="s">
        <v>32</v>
      </c>
      <c r="N3497" s="2" t="s">
        <v>33</v>
      </c>
      <c r="O3497" s="2" t="s">
        <v>43</v>
      </c>
    </row>
    <row r="3498" spans="1:15" hidden="1">
      <c r="A3498" s="1" t="s">
        <v>15</v>
      </c>
      <c r="B3498" s="2">
        <v>2012</v>
      </c>
      <c r="C3498" s="2" t="s">
        <v>16</v>
      </c>
      <c r="D3498" s="2" t="s">
        <v>17</v>
      </c>
      <c r="E3498" s="2" t="s">
        <v>18</v>
      </c>
      <c r="F3498" s="2" t="s">
        <v>19</v>
      </c>
      <c r="G3498" s="2" t="s">
        <v>20</v>
      </c>
      <c r="H3498" s="2" t="s">
        <v>21</v>
      </c>
      <c r="I3498" s="2" t="s">
        <v>22</v>
      </c>
      <c r="J3498" s="2" t="s">
        <v>23</v>
      </c>
      <c r="K3498" s="2" t="s">
        <v>31</v>
      </c>
      <c r="L3498" s="2" t="s">
        <v>25</v>
      </c>
      <c r="M3498" s="2" t="s">
        <v>88</v>
      </c>
      <c r="N3498" s="2" t="s">
        <v>88</v>
      </c>
      <c r="O3498" s="2" t="s">
        <v>88</v>
      </c>
    </row>
    <row r="3499" spans="1:15" hidden="1">
      <c r="A3499" s="1" t="s">
        <v>196</v>
      </c>
      <c r="B3499" s="2">
        <v>2016</v>
      </c>
      <c r="C3499" s="2" t="s">
        <v>16</v>
      </c>
      <c r="D3499" s="2" t="s">
        <v>17</v>
      </c>
      <c r="E3499" s="2" t="s">
        <v>27</v>
      </c>
      <c r="F3499" s="2" t="s">
        <v>19</v>
      </c>
      <c r="G3499" s="2" t="s">
        <v>20</v>
      </c>
      <c r="H3499" s="2" t="s">
        <v>51</v>
      </c>
      <c r="I3499" s="2" t="s">
        <v>22</v>
      </c>
      <c r="J3499" s="2" t="s">
        <v>30</v>
      </c>
      <c r="K3499" s="2"/>
      <c r="L3499" s="2"/>
      <c r="M3499" s="2" t="s">
        <v>88</v>
      </c>
      <c r="N3499" s="2" t="s">
        <v>33</v>
      </c>
      <c r="O3499" s="2" t="s">
        <v>88</v>
      </c>
    </row>
    <row r="3500" spans="1:15" hidden="1">
      <c r="A3500" s="1" t="s">
        <v>15</v>
      </c>
      <c r="B3500" s="2">
        <v>2011</v>
      </c>
      <c r="C3500" s="2" t="s">
        <v>16</v>
      </c>
      <c r="D3500" s="2" t="s">
        <v>33</v>
      </c>
      <c r="E3500" s="2" t="s">
        <v>34</v>
      </c>
      <c r="F3500" s="2" t="s">
        <v>66</v>
      </c>
      <c r="G3500" s="2" t="s">
        <v>36</v>
      </c>
      <c r="H3500" s="2" t="s">
        <v>37</v>
      </c>
      <c r="I3500" s="2" t="s">
        <v>38</v>
      </c>
      <c r="J3500" s="2" t="s">
        <v>39</v>
      </c>
      <c r="K3500" s="2" t="s">
        <v>69</v>
      </c>
      <c r="L3500" s="2" t="s">
        <v>25</v>
      </c>
      <c r="M3500" s="2" t="s">
        <v>88</v>
      </c>
      <c r="N3500" s="2" t="s">
        <v>88</v>
      </c>
      <c r="O3500" s="2" t="s">
        <v>88</v>
      </c>
    </row>
    <row r="3501" spans="1:15">
      <c r="A3501" s="1" t="s">
        <v>15</v>
      </c>
      <c r="B3501" s="2">
        <v>2023</v>
      </c>
      <c r="C3501" s="2" t="s">
        <v>16</v>
      </c>
      <c r="D3501" s="2" t="s">
        <v>33</v>
      </c>
      <c r="E3501" s="2" t="s">
        <v>65</v>
      </c>
      <c r="F3501" s="2" t="s">
        <v>66</v>
      </c>
      <c r="G3501" s="2" t="s">
        <v>20</v>
      </c>
      <c r="H3501" s="2" t="s">
        <v>29</v>
      </c>
      <c r="I3501" s="2" t="s">
        <v>22</v>
      </c>
      <c r="J3501" s="2" t="s">
        <v>67</v>
      </c>
      <c r="K3501" s="2" t="s">
        <v>25</v>
      </c>
      <c r="L3501" s="2" t="s">
        <v>25</v>
      </c>
      <c r="M3501" s="2" t="s">
        <v>32</v>
      </c>
      <c r="N3501" s="2" t="s">
        <v>33</v>
      </c>
      <c r="O3501" s="2" t="s">
        <v>43</v>
      </c>
    </row>
    <row r="3502" spans="1:15" hidden="1">
      <c r="A3502" s="1" t="s">
        <v>48</v>
      </c>
      <c r="B3502" s="2">
        <v>2013</v>
      </c>
      <c r="C3502" s="2" t="s">
        <v>16</v>
      </c>
      <c r="D3502" s="2" t="s">
        <v>17</v>
      </c>
      <c r="E3502" s="2" t="s">
        <v>27</v>
      </c>
      <c r="F3502" s="2" t="s">
        <v>35</v>
      </c>
      <c r="G3502" s="2" t="s">
        <v>45</v>
      </c>
      <c r="H3502" s="2" t="s">
        <v>54</v>
      </c>
      <c r="I3502" s="2" t="s">
        <v>47</v>
      </c>
      <c r="J3502" s="2" t="s">
        <v>30</v>
      </c>
      <c r="K3502" s="2"/>
      <c r="L3502" s="2"/>
      <c r="M3502" s="2" t="s">
        <v>42</v>
      </c>
      <c r="N3502" s="2" t="s">
        <v>33</v>
      </c>
      <c r="O3502" s="2" t="s">
        <v>88</v>
      </c>
    </row>
    <row r="3503" spans="1:15" hidden="1">
      <c r="A3503" s="1" t="s">
        <v>15</v>
      </c>
      <c r="B3503" s="2">
        <v>2012</v>
      </c>
      <c r="C3503" s="2" t="s">
        <v>16</v>
      </c>
      <c r="D3503" s="2" t="s">
        <v>17</v>
      </c>
      <c r="E3503" s="2" t="s">
        <v>27</v>
      </c>
      <c r="F3503" s="2" t="s">
        <v>19</v>
      </c>
      <c r="G3503" s="2" t="s">
        <v>45</v>
      </c>
      <c r="H3503" s="2" t="s">
        <v>54</v>
      </c>
      <c r="I3503" s="2" t="s">
        <v>47</v>
      </c>
      <c r="J3503" s="2" t="s">
        <v>30</v>
      </c>
      <c r="K3503" s="2"/>
      <c r="L3503" s="2"/>
      <c r="M3503" s="2" t="s">
        <v>55</v>
      </c>
      <c r="N3503" s="2" t="s">
        <v>17</v>
      </c>
      <c r="O3503" s="2" t="s">
        <v>88</v>
      </c>
    </row>
    <row r="3504" spans="1:15">
      <c r="A3504" s="1" t="s">
        <v>15</v>
      </c>
      <c r="B3504" s="2">
        <v>2023</v>
      </c>
      <c r="C3504" s="2" t="s">
        <v>16</v>
      </c>
      <c r="D3504" s="2" t="s">
        <v>33</v>
      </c>
      <c r="E3504" s="2" t="s">
        <v>65</v>
      </c>
      <c r="F3504" s="2" t="s">
        <v>66</v>
      </c>
      <c r="G3504" s="2" t="s">
        <v>20</v>
      </c>
      <c r="H3504" s="2" t="s">
        <v>29</v>
      </c>
      <c r="I3504" s="2" t="s">
        <v>22</v>
      </c>
      <c r="J3504" s="2" t="s">
        <v>67</v>
      </c>
      <c r="K3504" s="2" t="s">
        <v>25</v>
      </c>
      <c r="L3504" s="2" t="s">
        <v>25</v>
      </c>
      <c r="M3504" s="2" t="s">
        <v>32</v>
      </c>
      <c r="N3504" s="2" t="s">
        <v>33</v>
      </c>
      <c r="O3504" s="2" t="s">
        <v>43</v>
      </c>
    </row>
    <row r="3505" spans="1:15" hidden="1">
      <c r="A3505" s="1" t="s">
        <v>15</v>
      </c>
      <c r="B3505" s="2">
        <v>2013</v>
      </c>
      <c r="C3505" s="2" t="s">
        <v>16</v>
      </c>
      <c r="D3505" s="2" t="s">
        <v>17</v>
      </c>
      <c r="E3505" s="2" t="s">
        <v>27</v>
      </c>
      <c r="F3505" s="2" t="s">
        <v>66</v>
      </c>
      <c r="G3505" s="2" t="s">
        <v>45</v>
      </c>
      <c r="H3505" s="2" t="s">
        <v>54</v>
      </c>
      <c r="I3505" s="2" t="s">
        <v>47</v>
      </c>
      <c r="J3505" s="2" t="s">
        <v>30</v>
      </c>
      <c r="K3505" s="2"/>
      <c r="L3505" s="2"/>
      <c r="M3505" s="2" t="s">
        <v>32</v>
      </c>
      <c r="N3505" s="2" t="s">
        <v>88</v>
      </c>
      <c r="O3505" s="2" t="s">
        <v>88</v>
      </c>
    </row>
    <row r="3506" spans="1:15" hidden="1">
      <c r="A3506" s="1" t="s">
        <v>15</v>
      </c>
      <c r="B3506" s="2">
        <v>2009</v>
      </c>
      <c r="C3506" s="2" t="s">
        <v>16</v>
      </c>
      <c r="D3506" s="2" t="s">
        <v>44</v>
      </c>
      <c r="E3506" s="2" t="s">
        <v>27</v>
      </c>
      <c r="F3506" s="2" t="s">
        <v>35</v>
      </c>
      <c r="G3506" s="2" t="s">
        <v>20</v>
      </c>
      <c r="H3506" s="2" t="s">
        <v>51</v>
      </c>
      <c r="I3506" s="2" t="s">
        <v>22</v>
      </c>
      <c r="J3506" s="2" t="s">
        <v>30</v>
      </c>
      <c r="K3506" s="2" t="s">
        <v>84</v>
      </c>
      <c r="L3506" s="2" t="s">
        <v>41</v>
      </c>
      <c r="M3506" s="2" t="s">
        <v>42</v>
      </c>
      <c r="N3506" s="2" t="s">
        <v>33</v>
      </c>
      <c r="O3506" s="2" t="s">
        <v>88</v>
      </c>
    </row>
    <row r="3507" spans="1:15" hidden="1">
      <c r="A3507" s="1" t="s">
        <v>15</v>
      </c>
      <c r="B3507" s="2">
        <v>2012</v>
      </c>
      <c r="C3507" s="2" t="s">
        <v>16</v>
      </c>
      <c r="D3507" s="2" t="s">
        <v>17</v>
      </c>
      <c r="E3507" s="2" t="s">
        <v>27</v>
      </c>
      <c r="F3507" s="2" t="s">
        <v>19</v>
      </c>
      <c r="G3507" s="2" t="s">
        <v>20</v>
      </c>
      <c r="H3507" s="2" t="s">
        <v>71</v>
      </c>
      <c r="I3507" s="2" t="s">
        <v>22</v>
      </c>
      <c r="J3507" s="2" t="s">
        <v>30</v>
      </c>
      <c r="K3507" s="2" t="s">
        <v>24</v>
      </c>
      <c r="L3507" s="2" t="s">
        <v>25</v>
      </c>
      <c r="M3507" s="2" t="s">
        <v>88</v>
      </c>
      <c r="N3507" s="2" t="s">
        <v>88</v>
      </c>
      <c r="O3507" s="2" t="s">
        <v>88</v>
      </c>
    </row>
    <row r="3508" spans="1:15" hidden="1">
      <c r="A3508" s="1" t="s">
        <v>15</v>
      </c>
      <c r="B3508" s="2">
        <v>2013</v>
      </c>
      <c r="C3508" s="2" t="s">
        <v>16</v>
      </c>
      <c r="D3508" s="2" t="s">
        <v>17</v>
      </c>
      <c r="E3508" s="2" t="s">
        <v>27</v>
      </c>
      <c r="F3508" s="2" t="s">
        <v>19</v>
      </c>
      <c r="G3508" s="2" t="s">
        <v>36</v>
      </c>
      <c r="H3508" s="2" t="s">
        <v>119</v>
      </c>
      <c r="I3508" s="2" t="s">
        <v>38</v>
      </c>
      <c r="J3508" s="2" t="s">
        <v>30</v>
      </c>
      <c r="K3508" s="2"/>
      <c r="L3508" s="2"/>
      <c r="M3508" s="2" t="s">
        <v>32</v>
      </c>
      <c r="N3508" s="2" t="s">
        <v>33</v>
      </c>
      <c r="O3508" s="2" t="s">
        <v>88</v>
      </c>
    </row>
    <row r="3509" spans="1:15">
      <c r="A3509" s="1" t="s">
        <v>15</v>
      </c>
      <c r="B3509" s="2">
        <v>2015</v>
      </c>
      <c r="C3509" s="2" t="s">
        <v>16</v>
      </c>
      <c r="D3509" s="2" t="s">
        <v>33</v>
      </c>
      <c r="E3509" s="2" t="s">
        <v>65</v>
      </c>
      <c r="F3509" s="2" t="s">
        <v>72</v>
      </c>
      <c r="G3509" s="2" t="s">
        <v>20</v>
      </c>
      <c r="H3509" s="2" t="s">
        <v>90</v>
      </c>
      <c r="I3509" s="2" t="s">
        <v>22</v>
      </c>
      <c r="J3509" s="2" t="s">
        <v>52</v>
      </c>
      <c r="K3509" s="2"/>
      <c r="L3509" s="2"/>
      <c r="M3509" s="2" t="s">
        <v>44</v>
      </c>
      <c r="N3509" s="2" t="s">
        <v>88</v>
      </c>
      <c r="O3509" s="2" t="s">
        <v>43</v>
      </c>
    </row>
    <row r="3510" spans="1:15">
      <c r="A3510" s="1" t="s">
        <v>15</v>
      </c>
      <c r="B3510" s="2">
        <v>2013</v>
      </c>
      <c r="C3510" s="2" t="s">
        <v>16</v>
      </c>
      <c r="D3510" s="2" t="s">
        <v>33</v>
      </c>
      <c r="E3510" s="2" t="s">
        <v>34</v>
      </c>
      <c r="F3510" s="2" t="s">
        <v>72</v>
      </c>
      <c r="G3510" s="2" t="s">
        <v>45</v>
      </c>
      <c r="H3510" s="2" t="s">
        <v>54</v>
      </c>
      <c r="I3510" s="2" t="s">
        <v>47</v>
      </c>
      <c r="J3510" s="2" t="s">
        <v>39</v>
      </c>
      <c r="K3510" s="2" t="s">
        <v>31</v>
      </c>
      <c r="L3510" s="2" t="s">
        <v>25</v>
      </c>
      <c r="M3510" s="2" t="s">
        <v>32</v>
      </c>
      <c r="N3510" s="2" t="s">
        <v>88</v>
      </c>
      <c r="O3510" s="2" t="s">
        <v>43</v>
      </c>
    </row>
    <row r="3511" spans="1:15" hidden="1">
      <c r="A3511" s="1" t="s">
        <v>48</v>
      </c>
      <c r="B3511" s="2">
        <v>2013</v>
      </c>
      <c r="C3511" s="2" t="s">
        <v>16</v>
      </c>
      <c r="D3511" s="2" t="s">
        <v>17</v>
      </c>
      <c r="E3511" s="2" t="s">
        <v>18</v>
      </c>
      <c r="F3511" s="2" t="s">
        <v>35</v>
      </c>
      <c r="G3511" s="2" t="s">
        <v>20</v>
      </c>
      <c r="H3511" s="2" t="s">
        <v>140</v>
      </c>
      <c r="I3511" s="2" t="s">
        <v>76</v>
      </c>
      <c r="J3511" s="2" t="s">
        <v>77</v>
      </c>
      <c r="K3511" s="2" t="s">
        <v>31</v>
      </c>
      <c r="L3511" s="2" t="s">
        <v>25</v>
      </c>
      <c r="M3511" s="2" t="s">
        <v>88</v>
      </c>
      <c r="N3511" s="2" t="s">
        <v>88</v>
      </c>
      <c r="O3511" s="2" t="s">
        <v>88</v>
      </c>
    </row>
    <row r="3512" spans="1:15">
      <c r="A3512" s="1" t="s">
        <v>15</v>
      </c>
      <c r="B3512" s="2">
        <v>2013</v>
      </c>
      <c r="C3512" s="2" t="s">
        <v>16</v>
      </c>
      <c r="D3512" s="2" t="s">
        <v>33</v>
      </c>
      <c r="E3512" s="2" t="s">
        <v>34</v>
      </c>
      <c r="F3512" s="2" t="s">
        <v>35</v>
      </c>
      <c r="G3512" s="2" t="s">
        <v>36</v>
      </c>
      <c r="H3512" s="2" t="s">
        <v>37</v>
      </c>
      <c r="I3512" s="2" t="s">
        <v>38</v>
      </c>
      <c r="J3512" s="2" t="s">
        <v>39</v>
      </c>
      <c r="K3512" s="2" t="s">
        <v>40</v>
      </c>
      <c r="L3512" s="2" t="s">
        <v>41</v>
      </c>
      <c r="M3512" s="2" t="s">
        <v>42</v>
      </c>
      <c r="N3512" s="2" t="s">
        <v>88</v>
      </c>
      <c r="O3512" s="2" t="s">
        <v>43</v>
      </c>
    </row>
    <row r="3513" spans="1:15">
      <c r="A3513" s="1" t="s">
        <v>15</v>
      </c>
      <c r="B3513" s="2">
        <v>2014</v>
      </c>
      <c r="C3513" s="2" t="s">
        <v>16</v>
      </c>
      <c r="D3513" s="2" t="s">
        <v>62</v>
      </c>
      <c r="E3513" s="2" t="s">
        <v>18</v>
      </c>
      <c r="F3513" s="2" t="s">
        <v>35</v>
      </c>
      <c r="G3513" s="2" t="s">
        <v>20</v>
      </c>
      <c r="H3513" s="2" t="s">
        <v>21</v>
      </c>
      <c r="I3513" s="2" t="s">
        <v>22</v>
      </c>
      <c r="J3513" s="2" t="s">
        <v>23</v>
      </c>
      <c r="K3513" s="2"/>
      <c r="L3513" s="2"/>
      <c r="M3513" s="2" t="s">
        <v>42</v>
      </c>
      <c r="N3513" s="2" t="s">
        <v>88</v>
      </c>
      <c r="O3513" s="2" t="s">
        <v>43</v>
      </c>
    </row>
    <row r="3514" spans="1:15" hidden="1">
      <c r="A3514" s="1" t="s">
        <v>63</v>
      </c>
      <c r="B3514" s="2">
        <v>2018</v>
      </c>
      <c r="C3514" s="2" t="s">
        <v>16</v>
      </c>
      <c r="D3514" s="2" t="s">
        <v>17</v>
      </c>
      <c r="E3514" s="2" t="s">
        <v>27</v>
      </c>
      <c r="F3514" s="2" t="s">
        <v>35</v>
      </c>
      <c r="G3514" s="2" t="s">
        <v>45</v>
      </c>
      <c r="H3514" s="2" t="s">
        <v>73</v>
      </c>
      <c r="I3514" s="2" t="s">
        <v>47</v>
      </c>
      <c r="J3514" s="2" t="s">
        <v>30</v>
      </c>
      <c r="K3514" s="2" t="s">
        <v>69</v>
      </c>
      <c r="L3514" s="2" t="s">
        <v>25</v>
      </c>
      <c r="M3514" s="2" t="s">
        <v>42</v>
      </c>
      <c r="N3514" s="2" t="s">
        <v>33</v>
      </c>
      <c r="O3514" s="2" t="s">
        <v>88</v>
      </c>
    </row>
    <row r="3515" spans="1:15" hidden="1">
      <c r="A3515" s="1" t="s">
        <v>264</v>
      </c>
      <c r="B3515" s="2">
        <v>2012</v>
      </c>
      <c r="C3515" s="2" t="s">
        <v>16</v>
      </c>
      <c r="D3515" s="2" t="s">
        <v>33</v>
      </c>
      <c r="E3515" s="2" t="s">
        <v>49</v>
      </c>
      <c r="F3515" s="2" t="s">
        <v>50</v>
      </c>
      <c r="G3515" s="2" t="s">
        <v>20</v>
      </c>
      <c r="H3515" s="2" t="s">
        <v>51</v>
      </c>
      <c r="I3515" s="2" t="s">
        <v>22</v>
      </c>
      <c r="J3515" s="2" t="s">
        <v>52</v>
      </c>
      <c r="K3515" s="2"/>
      <c r="L3515" s="2"/>
      <c r="M3515" s="2" t="s">
        <v>32</v>
      </c>
      <c r="N3515" s="2" t="s">
        <v>33</v>
      </c>
      <c r="O3515" s="2" t="s">
        <v>64</v>
      </c>
    </row>
    <row r="3516" spans="1:15">
      <c r="A3516" s="1" t="s">
        <v>15</v>
      </c>
      <c r="B3516" s="2">
        <v>2023</v>
      </c>
      <c r="C3516" s="2" t="s">
        <v>16</v>
      </c>
      <c r="D3516" s="2" t="s">
        <v>33</v>
      </c>
      <c r="E3516" s="2" t="s">
        <v>65</v>
      </c>
      <c r="F3516" s="2" t="s">
        <v>66</v>
      </c>
      <c r="G3516" s="2" t="s">
        <v>20</v>
      </c>
      <c r="H3516" s="2" t="s">
        <v>29</v>
      </c>
      <c r="I3516" s="2" t="s">
        <v>22</v>
      </c>
      <c r="J3516" s="2" t="s">
        <v>67</v>
      </c>
      <c r="K3516" s="2" t="s">
        <v>25</v>
      </c>
      <c r="L3516" s="2" t="s">
        <v>25</v>
      </c>
      <c r="M3516" s="2" t="s">
        <v>32</v>
      </c>
      <c r="N3516" s="2" t="s">
        <v>33</v>
      </c>
      <c r="O3516" s="2" t="s">
        <v>43</v>
      </c>
    </row>
    <row r="3517" spans="1:15">
      <c r="A3517" s="1" t="s">
        <v>15</v>
      </c>
      <c r="B3517" s="2">
        <v>2022</v>
      </c>
      <c r="C3517" s="2" t="s">
        <v>16</v>
      </c>
      <c r="D3517" s="2" t="s">
        <v>33</v>
      </c>
      <c r="E3517" s="2" t="s">
        <v>65</v>
      </c>
      <c r="F3517" s="2" t="s">
        <v>28</v>
      </c>
      <c r="G3517" s="2" t="s">
        <v>20</v>
      </c>
      <c r="H3517" s="2" t="s">
        <v>85</v>
      </c>
      <c r="I3517" s="2" t="s">
        <v>22</v>
      </c>
      <c r="J3517" s="2" t="s">
        <v>67</v>
      </c>
      <c r="K3517" s="2" t="s">
        <v>84</v>
      </c>
      <c r="L3517" s="2" t="s">
        <v>41</v>
      </c>
      <c r="M3517" s="2" t="s">
        <v>32</v>
      </c>
      <c r="N3517" s="2" t="s">
        <v>33</v>
      </c>
      <c r="O3517" s="2" t="s">
        <v>43</v>
      </c>
    </row>
    <row r="3518" spans="1:15" hidden="1">
      <c r="A3518" s="1" t="s">
        <v>63</v>
      </c>
      <c r="B3518" s="2">
        <v>2015</v>
      </c>
      <c r="C3518" s="2" t="s">
        <v>99</v>
      </c>
      <c r="D3518" s="2" t="s">
        <v>33</v>
      </c>
      <c r="E3518" s="2" t="s">
        <v>91</v>
      </c>
      <c r="F3518" s="2" t="s">
        <v>139</v>
      </c>
      <c r="G3518" s="2" t="s">
        <v>20</v>
      </c>
      <c r="H3518" s="2" t="s">
        <v>21</v>
      </c>
      <c r="I3518" s="2" t="s">
        <v>22</v>
      </c>
      <c r="J3518" s="2" t="s">
        <v>52</v>
      </c>
      <c r="K3518" s="2" t="s">
        <v>40</v>
      </c>
      <c r="L3518" s="2" t="s">
        <v>41</v>
      </c>
      <c r="M3518" s="2" t="s">
        <v>32</v>
      </c>
      <c r="N3518" s="2" t="s">
        <v>17</v>
      </c>
      <c r="O3518" s="2" t="s">
        <v>88</v>
      </c>
    </row>
    <row r="3519" spans="1:15">
      <c r="A3519" s="1" t="s">
        <v>74</v>
      </c>
      <c r="B3519" s="2">
        <v>2018</v>
      </c>
      <c r="C3519" s="2" t="s">
        <v>16</v>
      </c>
      <c r="D3519" s="2" t="s">
        <v>33</v>
      </c>
      <c r="E3519" s="2" t="s">
        <v>91</v>
      </c>
      <c r="F3519" s="2" t="s">
        <v>147</v>
      </c>
      <c r="G3519" s="2"/>
      <c r="H3519" s="2"/>
      <c r="I3519" s="2" t="s">
        <v>184</v>
      </c>
      <c r="J3519" s="2"/>
      <c r="K3519" s="2" t="s">
        <v>31</v>
      </c>
      <c r="L3519" s="2" t="s">
        <v>25</v>
      </c>
      <c r="M3519" s="2" t="s">
        <v>32</v>
      </c>
      <c r="N3519" s="2" t="s">
        <v>33</v>
      </c>
      <c r="O3519" s="2" t="s">
        <v>43</v>
      </c>
    </row>
    <row r="3520" spans="1:15" hidden="1">
      <c r="A3520" s="1" t="s">
        <v>15</v>
      </c>
      <c r="B3520" s="2">
        <v>2012</v>
      </c>
      <c r="C3520" s="2" t="s">
        <v>16</v>
      </c>
      <c r="D3520" s="2" t="s">
        <v>17</v>
      </c>
      <c r="E3520" s="2" t="s">
        <v>27</v>
      </c>
      <c r="F3520" s="2" t="s">
        <v>19</v>
      </c>
      <c r="G3520" s="2" t="s">
        <v>20</v>
      </c>
      <c r="H3520" s="2" t="s">
        <v>29</v>
      </c>
      <c r="I3520" s="2" t="s">
        <v>22</v>
      </c>
      <c r="J3520" s="2" t="s">
        <v>30</v>
      </c>
      <c r="K3520" s="2"/>
      <c r="L3520" s="2"/>
      <c r="M3520" s="2" t="s">
        <v>44</v>
      </c>
      <c r="N3520" s="2" t="s">
        <v>88</v>
      </c>
      <c r="O3520" s="2" t="s">
        <v>88</v>
      </c>
    </row>
    <row r="3521" spans="1:15" hidden="1">
      <c r="A3521" s="1" t="s">
        <v>74</v>
      </c>
      <c r="B3521" s="2">
        <v>2013</v>
      </c>
      <c r="C3521" s="2" t="s">
        <v>16</v>
      </c>
      <c r="D3521" s="2" t="s">
        <v>33</v>
      </c>
      <c r="E3521" s="2" t="s">
        <v>49</v>
      </c>
      <c r="F3521" s="2" t="s">
        <v>50</v>
      </c>
      <c r="G3521" s="2" t="s">
        <v>20</v>
      </c>
      <c r="H3521" s="2" t="s">
        <v>51</v>
      </c>
      <c r="I3521" s="2" t="s">
        <v>22</v>
      </c>
      <c r="J3521" s="2" t="s">
        <v>52</v>
      </c>
      <c r="K3521" s="2"/>
      <c r="L3521" s="2"/>
      <c r="M3521" s="2" t="s">
        <v>88</v>
      </c>
      <c r="N3521" s="2" t="s">
        <v>33</v>
      </c>
      <c r="O3521" s="2" t="s">
        <v>58</v>
      </c>
    </row>
    <row r="3522" spans="1:15" hidden="1">
      <c r="A3522" s="1" t="s">
        <v>15</v>
      </c>
      <c r="B3522" s="2">
        <v>2012</v>
      </c>
      <c r="C3522" s="2" t="s">
        <v>16</v>
      </c>
      <c r="D3522" s="2" t="s">
        <v>17</v>
      </c>
      <c r="E3522" s="2" t="s">
        <v>27</v>
      </c>
      <c r="F3522" s="2" t="s">
        <v>19</v>
      </c>
      <c r="G3522" s="2" t="s">
        <v>20</v>
      </c>
      <c r="H3522" s="2" t="s">
        <v>29</v>
      </c>
      <c r="I3522" s="2" t="s">
        <v>22</v>
      </c>
      <c r="J3522" s="2" t="s">
        <v>30</v>
      </c>
      <c r="K3522" s="2" t="s">
        <v>83</v>
      </c>
      <c r="L3522" s="2" t="s">
        <v>25</v>
      </c>
      <c r="M3522" s="2" t="s">
        <v>44</v>
      </c>
      <c r="N3522" s="2" t="s">
        <v>88</v>
      </c>
      <c r="O3522" s="2" t="s">
        <v>88</v>
      </c>
    </row>
    <row r="3523" spans="1:15" hidden="1">
      <c r="A3523" s="1" t="s">
        <v>15</v>
      </c>
      <c r="B3523" s="2">
        <v>2010</v>
      </c>
      <c r="C3523" s="2" t="s">
        <v>16</v>
      </c>
      <c r="D3523" s="2" t="s">
        <v>17</v>
      </c>
      <c r="E3523" s="2" t="s">
        <v>27</v>
      </c>
      <c r="F3523" s="2" t="s">
        <v>19</v>
      </c>
      <c r="G3523" s="2" t="s">
        <v>20</v>
      </c>
      <c r="H3523" s="2" t="s">
        <v>51</v>
      </c>
      <c r="I3523" s="2" t="s">
        <v>22</v>
      </c>
      <c r="J3523" s="2" t="s">
        <v>30</v>
      </c>
      <c r="K3523" s="2" t="s">
        <v>24</v>
      </c>
      <c r="L3523" s="2" t="s">
        <v>25</v>
      </c>
      <c r="M3523" s="2" t="s">
        <v>88</v>
      </c>
      <c r="N3523" s="2" t="s">
        <v>88</v>
      </c>
      <c r="O3523" s="2" t="s">
        <v>88</v>
      </c>
    </row>
    <row r="3524" spans="1:15" hidden="1">
      <c r="A3524" s="1" t="s">
        <v>15</v>
      </c>
      <c r="B3524" s="2">
        <v>2011</v>
      </c>
      <c r="C3524" s="2" t="s">
        <v>16</v>
      </c>
      <c r="D3524" s="2" t="s">
        <v>33</v>
      </c>
      <c r="E3524" s="2" t="s">
        <v>34</v>
      </c>
      <c r="F3524" s="2" t="s">
        <v>112</v>
      </c>
      <c r="G3524" s="2" t="s">
        <v>36</v>
      </c>
      <c r="H3524" s="2" t="s">
        <v>37</v>
      </c>
      <c r="I3524" s="2" t="s">
        <v>38</v>
      </c>
      <c r="J3524" s="2" t="s">
        <v>39</v>
      </c>
      <c r="K3524" s="2" t="s">
        <v>69</v>
      </c>
      <c r="L3524" s="2" t="s">
        <v>25</v>
      </c>
      <c r="M3524" s="2" t="s">
        <v>88</v>
      </c>
      <c r="N3524" s="2" t="s">
        <v>88</v>
      </c>
      <c r="O3524" s="2" t="s">
        <v>88</v>
      </c>
    </row>
    <row r="3525" spans="1:15" hidden="1">
      <c r="A3525" s="1" t="s">
        <v>15</v>
      </c>
      <c r="B3525" s="2">
        <v>2014</v>
      </c>
      <c r="C3525" s="2" t="s">
        <v>16</v>
      </c>
      <c r="D3525" s="2" t="s">
        <v>33</v>
      </c>
      <c r="E3525" s="2" t="s">
        <v>18</v>
      </c>
      <c r="F3525" s="2" t="s">
        <v>66</v>
      </c>
      <c r="G3525" s="2" t="s">
        <v>45</v>
      </c>
      <c r="H3525" s="2" t="s">
        <v>138</v>
      </c>
      <c r="I3525" s="2" t="s">
        <v>47</v>
      </c>
      <c r="J3525" s="2" t="s">
        <v>23</v>
      </c>
      <c r="K3525" s="2" t="s">
        <v>40</v>
      </c>
      <c r="L3525" s="2" t="s">
        <v>41</v>
      </c>
      <c r="M3525" s="2" t="s">
        <v>55</v>
      </c>
      <c r="N3525" s="2" t="s">
        <v>33</v>
      </c>
      <c r="O3525" s="2" t="s">
        <v>88</v>
      </c>
    </row>
    <row r="3526" spans="1:15">
      <c r="A3526" s="1" t="s">
        <v>74</v>
      </c>
      <c r="B3526" s="2">
        <v>2021</v>
      </c>
      <c r="C3526" s="2" t="s">
        <v>16</v>
      </c>
      <c r="D3526" s="2" t="s">
        <v>33</v>
      </c>
      <c r="E3526" s="2" t="s">
        <v>65</v>
      </c>
      <c r="F3526" s="2" t="s">
        <v>50</v>
      </c>
      <c r="G3526" s="2" t="s">
        <v>20</v>
      </c>
      <c r="H3526" s="2" t="s">
        <v>21</v>
      </c>
      <c r="I3526" s="2" t="s">
        <v>22</v>
      </c>
      <c r="J3526" s="2" t="s">
        <v>52</v>
      </c>
      <c r="K3526" s="2" t="s">
        <v>69</v>
      </c>
      <c r="L3526" s="2" t="s">
        <v>25</v>
      </c>
      <c r="M3526" s="2" t="s">
        <v>32</v>
      </c>
      <c r="N3526" s="2" t="s">
        <v>33</v>
      </c>
      <c r="O3526" s="2" t="s">
        <v>43</v>
      </c>
    </row>
    <row r="3527" spans="1:15" hidden="1">
      <c r="A3527" s="1" t="s">
        <v>74</v>
      </c>
      <c r="B3527" s="2">
        <v>2020</v>
      </c>
      <c r="C3527" s="2" t="s">
        <v>16</v>
      </c>
      <c r="D3527" s="2" t="s">
        <v>17</v>
      </c>
      <c r="E3527" s="2" t="s">
        <v>91</v>
      </c>
      <c r="F3527" s="2" t="s">
        <v>82</v>
      </c>
      <c r="G3527" s="2" t="s">
        <v>92</v>
      </c>
      <c r="H3527" s="2" t="s">
        <v>93</v>
      </c>
      <c r="I3527" s="2" t="s">
        <v>94</v>
      </c>
      <c r="J3527" s="2" t="s">
        <v>39</v>
      </c>
      <c r="K3527" s="2" t="s">
        <v>41</v>
      </c>
      <c r="L3527" s="2" t="s">
        <v>41</v>
      </c>
      <c r="M3527" s="2" t="s">
        <v>32</v>
      </c>
      <c r="N3527" s="2" t="s">
        <v>88</v>
      </c>
      <c r="O3527" s="2" t="s">
        <v>88</v>
      </c>
    </row>
    <row r="3528" spans="1:15" hidden="1">
      <c r="A3528" s="1" t="s">
        <v>15</v>
      </c>
      <c r="B3528" s="2">
        <v>2013</v>
      </c>
      <c r="C3528" s="2" t="s">
        <v>16</v>
      </c>
      <c r="D3528" s="2" t="s">
        <v>33</v>
      </c>
      <c r="E3528" s="2" t="s">
        <v>49</v>
      </c>
      <c r="F3528" s="2" t="s">
        <v>19</v>
      </c>
      <c r="G3528" s="2" t="s">
        <v>20</v>
      </c>
      <c r="H3528" s="2" t="s">
        <v>51</v>
      </c>
      <c r="I3528" s="2" t="s">
        <v>22</v>
      </c>
      <c r="J3528" s="2" t="s">
        <v>52</v>
      </c>
      <c r="K3528" s="2" t="s">
        <v>84</v>
      </c>
      <c r="L3528" s="2" t="s">
        <v>41</v>
      </c>
      <c r="M3528" s="2" t="s">
        <v>88</v>
      </c>
      <c r="N3528" s="2" t="s">
        <v>33</v>
      </c>
      <c r="O3528" s="2" t="s">
        <v>58</v>
      </c>
    </row>
    <row r="3529" spans="1:15">
      <c r="A3529" s="1" t="s">
        <v>15</v>
      </c>
      <c r="B3529" s="2">
        <v>2015</v>
      </c>
      <c r="C3529" s="2" t="s">
        <v>16</v>
      </c>
      <c r="D3529" s="2" t="s">
        <v>33</v>
      </c>
      <c r="E3529" s="2" t="s">
        <v>18</v>
      </c>
      <c r="F3529" s="2" t="s">
        <v>35</v>
      </c>
      <c r="G3529" s="2"/>
      <c r="H3529" s="2"/>
      <c r="I3529" s="2" t="s">
        <v>184</v>
      </c>
      <c r="J3529" s="2" t="s">
        <v>23</v>
      </c>
      <c r="K3529" s="2"/>
      <c r="L3529" s="2"/>
      <c r="M3529" s="2" t="s">
        <v>88</v>
      </c>
      <c r="N3529" s="2" t="s">
        <v>88</v>
      </c>
      <c r="O3529" s="2" t="s">
        <v>43</v>
      </c>
    </row>
    <row r="3530" spans="1:15" hidden="1">
      <c r="A3530" s="1" t="s">
        <v>48</v>
      </c>
      <c r="B3530" s="2">
        <v>2014</v>
      </c>
      <c r="C3530" s="2" t="s">
        <v>16</v>
      </c>
      <c r="D3530" s="2" t="s">
        <v>33</v>
      </c>
      <c r="E3530" s="2" t="s">
        <v>49</v>
      </c>
      <c r="F3530" s="2" t="s">
        <v>95</v>
      </c>
      <c r="G3530" s="2" t="s">
        <v>20</v>
      </c>
      <c r="H3530" s="2" t="s">
        <v>51</v>
      </c>
      <c r="I3530" s="2" t="s">
        <v>22</v>
      </c>
      <c r="J3530" s="2" t="s">
        <v>52</v>
      </c>
      <c r="K3530" s="2" t="s">
        <v>84</v>
      </c>
      <c r="L3530" s="2" t="s">
        <v>41</v>
      </c>
      <c r="M3530" s="2" t="s">
        <v>32</v>
      </c>
      <c r="N3530" s="2" t="s">
        <v>33</v>
      </c>
      <c r="O3530" s="2" t="s">
        <v>64</v>
      </c>
    </row>
    <row r="3531" spans="1:15">
      <c r="A3531" s="1" t="s">
        <v>15</v>
      </c>
      <c r="B3531" s="2">
        <v>2012</v>
      </c>
      <c r="C3531" s="2" t="s">
        <v>16</v>
      </c>
      <c r="D3531" s="2" t="s">
        <v>33</v>
      </c>
      <c r="E3531" s="2" t="s">
        <v>34</v>
      </c>
      <c r="F3531" s="2" t="s">
        <v>66</v>
      </c>
      <c r="G3531" s="2" t="s">
        <v>45</v>
      </c>
      <c r="H3531" s="2" t="s">
        <v>54</v>
      </c>
      <c r="I3531" s="2" t="s">
        <v>47</v>
      </c>
      <c r="J3531" s="2" t="s">
        <v>39</v>
      </c>
      <c r="K3531" s="2"/>
      <c r="L3531" s="2"/>
      <c r="M3531" s="2" t="s">
        <v>44</v>
      </c>
      <c r="N3531" s="2" t="s">
        <v>17</v>
      </c>
      <c r="O3531" s="2" t="s">
        <v>43</v>
      </c>
    </row>
    <row r="3532" spans="1:15">
      <c r="A3532" s="1" t="s">
        <v>15</v>
      </c>
      <c r="B3532" s="2">
        <v>2016</v>
      </c>
      <c r="C3532" s="2" t="s">
        <v>16</v>
      </c>
      <c r="D3532" s="2" t="s">
        <v>33</v>
      </c>
      <c r="E3532" s="2" t="s">
        <v>91</v>
      </c>
      <c r="F3532" s="2" t="s">
        <v>72</v>
      </c>
      <c r="G3532" s="2" t="s">
        <v>92</v>
      </c>
      <c r="H3532" s="2" t="s">
        <v>133</v>
      </c>
      <c r="I3532" s="2" t="s">
        <v>94</v>
      </c>
      <c r="J3532" s="2" t="s">
        <v>39</v>
      </c>
      <c r="K3532" s="2" t="s">
        <v>40</v>
      </c>
      <c r="L3532" s="2" t="s">
        <v>41</v>
      </c>
      <c r="M3532" s="2" t="s">
        <v>32</v>
      </c>
      <c r="N3532" s="2" t="s">
        <v>17</v>
      </c>
      <c r="O3532" s="2" t="s">
        <v>43</v>
      </c>
    </row>
    <row r="3533" spans="1:15">
      <c r="A3533" s="1" t="s">
        <v>15</v>
      </c>
      <c r="B3533" s="2">
        <v>2012</v>
      </c>
      <c r="C3533" s="2" t="s">
        <v>16</v>
      </c>
      <c r="D3533" s="2" t="s">
        <v>33</v>
      </c>
      <c r="E3533" s="2" t="s">
        <v>34</v>
      </c>
      <c r="F3533" s="2" t="s">
        <v>35</v>
      </c>
      <c r="G3533" s="2" t="s">
        <v>45</v>
      </c>
      <c r="H3533" s="2" t="s">
        <v>54</v>
      </c>
      <c r="I3533" s="2" t="s">
        <v>47</v>
      </c>
      <c r="J3533" s="2" t="s">
        <v>39</v>
      </c>
      <c r="K3533" s="2"/>
      <c r="L3533" s="2"/>
      <c r="M3533" s="2" t="s">
        <v>42</v>
      </c>
      <c r="N3533" s="2" t="s">
        <v>33</v>
      </c>
      <c r="O3533" s="2" t="s">
        <v>43</v>
      </c>
    </row>
    <row r="3534" spans="1:15" hidden="1">
      <c r="A3534" s="1" t="s">
        <v>15</v>
      </c>
      <c r="B3534" s="2">
        <v>2020</v>
      </c>
      <c r="C3534" s="2" t="s">
        <v>16</v>
      </c>
      <c r="D3534" s="2" t="s">
        <v>17</v>
      </c>
      <c r="E3534" s="2" t="s">
        <v>27</v>
      </c>
      <c r="F3534" s="2" t="s">
        <v>72</v>
      </c>
      <c r="G3534" s="2" t="s">
        <v>20</v>
      </c>
      <c r="H3534" s="2" t="s">
        <v>21</v>
      </c>
      <c r="I3534" s="2" t="s">
        <v>22</v>
      </c>
      <c r="J3534" s="2" t="s">
        <v>30</v>
      </c>
      <c r="K3534" s="2" t="s">
        <v>40</v>
      </c>
      <c r="L3534" s="2" t="s">
        <v>41</v>
      </c>
      <c r="M3534" s="2" t="s">
        <v>32</v>
      </c>
      <c r="N3534" s="2" t="s">
        <v>33</v>
      </c>
      <c r="O3534" s="2" t="s">
        <v>88</v>
      </c>
    </row>
    <row r="3535" spans="1:15" hidden="1">
      <c r="A3535" s="1" t="s">
        <v>15</v>
      </c>
      <c r="B3535" s="2">
        <v>2004</v>
      </c>
      <c r="C3535" s="2" t="s">
        <v>16</v>
      </c>
      <c r="D3535" s="2" t="s">
        <v>17</v>
      </c>
      <c r="E3535" s="2" t="s">
        <v>18</v>
      </c>
      <c r="F3535" s="2" t="s">
        <v>82</v>
      </c>
      <c r="G3535" s="2" t="s">
        <v>20</v>
      </c>
      <c r="H3535" s="2" t="s">
        <v>85</v>
      </c>
      <c r="I3535" s="2" t="s">
        <v>22</v>
      </c>
      <c r="J3535" s="2" t="s">
        <v>23</v>
      </c>
      <c r="K3535" s="2" t="s">
        <v>84</v>
      </c>
      <c r="L3535" s="2" t="s">
        <v>41</v>
      </c>
      <c r="M3535" s="2" t="s">
        <v>88</v>
      </c>
      <c r="N3535" s="2" t="s">
        <v>17</v>
      </c>
      <c r="O3535" s="2" t="s">
        <v>88</v>
      </c>
    </row>
    <row r="3536" spans="1:15" hidden="1">
      <c r="A3536" s="1" t="s">
        <v>15</v>
      </c>
      <c r="B3536" s="2">
        <v>2010</v>
      </c>
      <c r="C3536" s="2" t="s">
        <v>16</v>
      </c>
      <c r="D3536" s="2" t="s">
        <v>33</v>
      </c>
      <c r="E3536" s="2" t="s">
        <v>34</v>
      </c>
      <c r="F3536" s="2" t="s">
        <v>35</v>
      </c>
      <c r="G3536" s="2" t="s">
        <v>36</v>
      </c>
      <c r="H3536" s="2" t="s">
        <v>60</v>
      </c>
      <c r="I3536" s="2" t="s">
        <v>38</v>
      </c>
      <c r="J3536" s="2" t="s">
        <v>39</v>
      </c>
      <c r="K3536" s="2"/>
      <c r="L3536" s="2"/>
      <c r="M3536" s="2" t="s">
        <v>88</v>
      </c>
      <c r="N3536" s="2" t="s">
        <v>88</v>
      </c>
      <c r="O3536" s="2" t="s">
        <v>88</v>
      </c>
    </row>
    <row r="3537" spans="1:15">
      <c r="A3537" s="1" t="s">
        <v>26</v>
      </c>
      <c r="B3537" s="2">
        <v>2021</v>
      </c>
      <c r="C3537" s="2" t="s">
        <v>16</v>
      </c>
      <c r="D3537" s="2" t="s">
        <v>33</v>
      </c>
      <c r="E3537" s="2" t="s">
        <v>65</v>
      </c>
      <c r="F3537" s="2" t="s">
        <v>82</v>
      </c>
      <c r="G3537" s="2" t="s">
        <v>20</v>
      </c>
      <c r="H3537" s="2" t="s">
        <v>85</v>
      </c>
      <c r="I3537" s="2" t="s">
        <v>22</v>
      </c>
      <c r="J3537" s="2" t="s">
        <v>52</v>
      </c>
      <c r="K3537" s="2" t="s">
        <v>31</v>
      </c>
      <c r="L3537" s="2" t="s">
        <v>25</v>
      </c>
      <c r="M3537" s="2" t="s">
        <v>88</v>
      </c>
      <c r="N3537" s="2" t="s">
        <v>33</v>
      </c>
      <c r="O3537" s="2" t="s">
        <v>43</v>
      </c>
    </row>
    <row r="3538" spans="1:15">
      <c r="A3538" s="1" t="s">
        <v>15</v>
      </c>
      <c r="B3538" s="2">
        <v>2023</v>
      </c>
      <c r="C3538" s="2" t="s">
        <v>16</v>
      </c>
      <c r="D3538" s="2" t="s">
        <v>33</v>
      </c>
      <c r="E3538" s="2" t="s">
        <v>65</v>
      </c>
      <c r="F3538" s="2" t="s">
        <v>66</v>
      </c>
      <c r="G3538" s="2" t="s">
        <v>20</v>
      </c>
      <c r="H3538" s="2" t="s">
        <v>29</v>
      </c>
      <c r="I3538" s="2" t="s">
        <v>22</v>
      </c>
      <c r="J3538" s="2" t="s">
        <v>67</v>
      </c>
      <c r="K3538" s="2" t="s">
        <v>25</v>
      </c>
      <c r="L3538" s="2" t="s">
        <v>25</v>
      </c>
      <c r="M3538" s="2" t="s">
        <v>32</v>
      </c>
      <c r="N3538" s="2" t="s">
        <v>33</v>
      </c>
      <c r="O3538" s="2" t="s">
        <v>43</v>
      </c>
    </row>
    <row r="3539" spans="1:15" hidden="1">
      <c r="A3539" s="1" t="s">
        <v>15</v>
      </c>
      <c r="B3539" s="2">
        <v>2013</v>
      </c>
      <c r="C3539" s="2" t="s">
        <v>16</v>
      </c>
      <c r="D3539" s="2" t="s">
        <v>33</v>
      </c>
      <c r="E3539" s="2" t="s">
        <v>49</v>
      </c>
      <c r="F3539" s="2" t="s">
        <v>19</v>
      </c>
      <c r="G3539" s="2" t="s">
        <v>20</v>
      </c>
      <c r="H3539" s="2" t="s">
        <v>51</v>
      </c>
      <c r="I3539" s="2" t="s">
        <v>22</v>
      </c>
      <c r="J3539" s="2" t="s">
        <v>52</v>
      </c>
      <c r="K3539" s="2" t="s">
        <v>24</v>
      </c>
      <c r="L3539" s="2" t="s">
        <v>25</v>
      </c>
      <c r="M3539" s="2" t="s">
        <v>55</v>
      </c>
      <c r="N3539" s="2" t="s">
        <v>33</v>
      </c>
      <c r="O3539" s="2" t="s">
        <v>58</v>
      </c>
    </row>
    <row r="3540" spans="1:15" hidden="1">
      <c r="A3540" s="1" t="s">
        <v>15</v>
      </c>
      <c r="B3540" s="2">
        <v>2013</v>
      </c>
      <c r="C3540" s="2" t="s">
        <v>16</v>
      </c>
      <c r="D3540" s="2" t="s">
        <v>17</v>
      </c>
      <c r="E3540" s="2" t="s">
        <v>27</v>
      </c>
      <c r="F3540" s="2" t="s">
        <v>35</v>
      </c>
      <c r="G3540" s="2" t="s">
        <v>45</v>
      </c>
      <c r="H3540" s="2" t="s">
        <v>54</v>
      </c>
      <c r="I3540" s="2" t="s">
        <v>47</v>
      </c>
      <c r="J3540" s="2" t="s">
        <v>30</v>
      </c>
      <c r="K3540" s="2"/>
      <c r="L3540" s="2"/>
      <c r="M3540" s="2" t="s">
        <v>88</v>
      </c>
      <c r="N3540" s="2" t="s">
        <v>88</v>
      </c>
      <c r="O3540" s="2" t="s">
        <v>88</v>
      </c>
    </row>
    <row r="3541" spans="1:15" hidden="1">
      <c r="A3541" s="1" t="s">
        <v>15</v>
      </c>
      <c r="B3541" s="2">
        <v>2014</v>
      </c>
      <c r="C3541" s="2" t="s">
        <v>16</v>
      </c>
      <c r="D3541" s="2" t="s">
        <v>33</v>
      </c>
      <c r="E3541" s="2" t="s">
        <v>79</v>
      </c>
      <c r="F3541" s="2" t="s">
        <v>35</v>
      </c>
      <c r="G3541" s="2" t="s">
        <v>127</v>
      </c>
      <c r="H3541" s="2" t="s">
        <v>80</v>
      </c>
      <c r="I3541" s="2" t="s">
        <v>76</v>
      </c>
      <c r="J3541" s="2" t="s">
        <v>52</v>
      </c>
      <c r="K3541" s="2" t="s">
        <v>31</v>
      </c>
      <c r="L3541" s="2" t="s">
        <v>25</v>
      </c>
      <c r="M3541" s="2" t="s">
        <v>42</v>
      </c>
      <c r="N3541" s="2" t="s">
        <v>17</v>
      </c>
      <c r="O3541" s="2" t="s">
        <v>88</v>
      </c>
    </row>
    <row r="3542" spans="1:15">
      <c r="A3542" s="1" t="s">
        <v>173</v>
      </c>
      <c r="B3542" s="2">
        <v>2014</v>
      </c>
      <c r="C3542" s="2" t="s">
        <v>16</v>
      </c>
      <c r="D3542" s="2" t="s">
        <v>62</v>
      </c>
      <c r="E3542" s="2" t="s">
        <v>18</v>
      </c>
      <c r="F3542" s="2" t="s">
        <v>19</v>
      </c>
      <c r="G3542" s="2" t="s">
        <v>20</v>
      </c>
      <c r="H3542" s="2" t="s">
        <v>80</v>
      </c>
      <c r="I3542" s="2" t="s">
        <v>76</v>
      </c>
      <c r="J3542" s="2" t="s">
        <v>77</v>
      </c>
      <c r="K3542" s="2"/>
      <c r="L3542" s="2"/>
      <c r="M3542" s="2" t="s">
        <v>42</v>
      </c>
      <c r="N3542" s="2" t="s">
        <v>88</v>
      </c>
      <c r="O3542" s="2" t="s">
        <v>43</v>
      </c>
    </row>
    <row r="3543" spans="1:15">
      <c r="A3543" s="1" t="s">
        <v>63</v>
      </c>
      <c r="B3543" s="2">
        <v>2011</v>
      </c>
      <c r="C3543" s="2" t="s">
        <v>16</v>
      </c>
      <c r="D3543" s="2" t="s">
        <v>33</v>
      </c>
      <c r="E3543" s="2" t="s">
        <v>34</v>
      </c>
      <c r="F3543" s="2" t="s">
        <v>35</v>
      </c>
      <c r="G3543" s="2" t="s">
        <v>36</v>
      </c>
      <c r="H3543" s="2" t="s">
        <v>162</v>
      </c>
      <c r="I3543" s="2" t="s">
        <v>38</v>
      </c>
      <c r="J3543" s="2" t="s">
        <v>39</v>
      </c>
      <c r="K3543" s="2"/>
      <c r="L3543" s="2"/>
      <c r="M3543" s="2" t="s">
        <v>42</v>
      </c>
      <c r="N3543" s="2" t="s">
        <v>88</v>
      </c>
      <c r="O3543" s="2" t="s">
        <v>43</v>
      </c>
    </row>
    <row r="3544" spans="1:15">
      <c r="A3544" s="1" t="s">
        <v>180</v>
      </c>
      <c r="B3544" s="2">
        <v>2015</v>
      </c>
      <c r="C3544" s="2" t="s">
        <v>16</v>
      </c>
      <c r="D3544" s="2" t="s">
        <v>33</v>
      </c>
      <c r="E3544" s="2" t="s">
        <v>34</v>
      </c>
      <c r="F3544" s="2" t="s">
        <v>35</v>
      </c>
      <c r="G3544" s="2" t="s">
        <v>45</v>
      </c>
      <c r="H3544" s="2" t="s">
        <v>146</v>
      </c>
      <c r="I3544" s="2" t="s">
        <v>47</v>
      </c>
      <c r="J3544" s="2" t="s">
        <v>39</v>
      </c>
      <c r="K3544" s="2"/>
      <c r="L3544" s="2"/>
      <c r="M3544" s="2" t="s">
        <v>42</v>
      </c>
      <c r="N3544" s="2" t="s">
        <v>17</v>
      </c>
      <c r="O3544" s="2" t="s">
        <v>43</v>
      </c>
    </row>
    <row r="3545" spans="1:15" hidden="1">
      <c r="A3545" s="1" t="s">
        <v>48</v>
      </c>
      <c r="B3545" s="2">
        <v>2015</v>
      </c>
      <c r="C3545" s="2" t="s">
        <v>16</v>
      </c>
      <c r="D3545" s="2" t="s">
        <v>44</v>
      </c>
      <c r="E3545" s="2" t="s">
        <v>27</v>
      </c>
      <c r="F3545" s="2" t="s">
        <v>35</v>
      </c>
      <c r="G3545" s="2" t="s">
        <v>45</v>
      </c>
      <c r="H3545" s="2" t="s">
        <v>46</v>
      </c>
      <c r="I3545" s="2" t="s">
        <v>47</v>
      </c>
      <c r="J3545" s="2" t="s">
        <v>30</v>
      </c>
      <c r="K3545" s="2"/>
      <c r="L3545" s="2"/>
      <c r="M3545" s="2" t="s">
        <v>42</v>
      </c>
      <c r="N3545" s="2" t="s">
        <v>88</v>
      </c>
      <c r="O3545" s="2" t="s">
        <v>88</v>
      </c>
    </row>
    <row r="3546" spans="1:15" hidden="1">
      <c r="A3546" s="1" t="s">
        <v>15</v>
      </c>
      <c r="B3546" s="2">
        <v>2012</v>
      </c>
      <c r="C3546" s="2" t="s">
        <v>16</v>
      </c>
      <c r="D3546" s="2" t="s">
        <v>17</v>
      </c>
      <c r="E3546" s="2" t="s">
        <v>27</v>
      </c>
      <c r="F3546" s="2" t="s">
        <v>66</v>
      </c>
      <c r="G3546" s="2" t="s">
        <v>20</v>
      </c>
      <c r="H3546" s="2" t="s">
        <v>51</v>
      </c>
      <c r="I3546" s="2" t="s">
        <v>22</v>
      </c>
      <c r="J3546" s="2" t="s">
        <v>30</v>
      </c>
      <c r="K3546" s="2"/>
      <c r="L3546" s="2"/>
      <c r="M3546" s="2" t="s">
        <v>88</v>
      </c>
      <c r="N3546" s="2" t="s">
        <v>88</v>
      </c>
      <c r="O3546" s="2" t="s">
        <v>88</v>
      </c>
    </row>
    <row r="3547" spans="1:15">
      <c r="A3547" s="1"/>
      <c r="B3547" s="2">
        <v>2014</v>
      </c>
      <c r="C3547" s="2" t="s">
        <v>16</v>
      </c>
      <c r="D3547" s="2" t="s">
        <v>33</v>
      </c>
      <c r="E3547" s="2" t="s">
        <v>91</v>
      </c>
      <c r="F3547" s="2" t="s">
        <v>59</v>
      </c>
      <c r="G3547" s="2" t="s">
        <v>92</v>
      </c>
      <c r="H3547" s="2" t="s">
        <v>133</v>
      </c>
      <c r="I3547" s="2" t="s">
        <v>94</v>
      </c>
      <c r="J3547" s="2" t="s">
        <v>39</v>
      </c>
      <c r="K3547" s="2"/>
      <c r="L3547" s="2"/>
      <c r="M3547" s="2" t="s">
        <v>88</v>
      </c>
      <c r="N3547" s="2" t="s">
        <v>88</v>
      </c>
      <c r="O3547" s="2" t="s">
        <v>43</v>
      </c>
    </row>
    <row r="3548" spans="1:15" hidden="1">
      <c r="A3548" s="1" t="s">
        <v>197</v>
      </c>
      <c r="B3548" s="2">
        <v>2013</v>
      </c>
      <c r="C3548" s="2" t="s">
        <v>16</v>
      </c>
      <c r="D3548" s="2" t="s">
        <v>33</v>
      </c>
      <c r="E3548" s="2" t="s">
        <v>49</v>
      </c>
      <c r="F3548" s="2" t="s">
        <v>19</v>
      </c>
      <c r="G3548" s="2" t="s">
        <v>20</v>
      </c>
      <c r="H3548" s="2" t="s">
        <v>51</v>
      </c>
      <c r="I3548" s="2" t="s">
        <v>22</v>
      </c>
      <c r="J3548" s="2" t="s">
        <v>52</v>
      </c>
      <c r="K3548" s="2" t="s">
        <v>69</v>
      </c>
      <c r="L3548" s="2" t="s">
        <v>25</v>
      </c>
      <c r="M3548" s="2" t="s">
        <v>44</v>
      </c>
      <c r="N3548" s="2" t="s">
        <v>88</v>
      </c>
      <c r="O3548" s="2" t="s">
        <v>58</v>
      </c>
    </row>
    <row r="3549" spans="1:15">
      <c r="A3549" s="1"/>
      <c r="B3549" s="2"/>
      <c r="C3549" s="2" t="s">
        <v>16</v>
      </c>
      <c r="D3549" s="2"/>
      <c r="E3549" s="2" t="s">
        <v>27</v>
      </c>
      <c r="F3549" s="2" t="s">
        <v>59</v>
      </c>
      <c r="G3549" s="2"/>
      <c r="H3549" s="2" t="s">
        <v>21</v>
      </c>
      <c r="I3549" s="2" t="s">
        <v>22</v>
      </c>
      <c r="J3549" s="2"/>
      <c r="K3549" s="2"/>
      <c r="L3549" s="2"/>
      <c r="M3549" s="2" t="s">
        <v>55</v>
      </c>
      <c r="N3549" s="2" t="s">
        <v>88</v>
      </c>
      <c r="O3549" s="2" t="s">
        <v>43</v>
      </c>
    </row>
    <row r="3550" spans="1:15" hidden="1">
      <c r="A3550" s="1" t="s">
        <v>15</v>
      </c>
      <c r="B3550" s="2">
        <v>2018</v>
      </c>
      <c r="C3550" s="2" t="s">
        <v>16</v>
      </c>
      <c r="D3550" s="2" t="s">
        <v>17</v>
      </c>
      <c r="E3550" s="2" t="s">
        <v>18</v>
      </c>
      <c r="F3550" s="2" t="s">
        <v>35</v>
      </c>
      <c r="G3550" s="2" t="s">
        <v>36</v>
      </c>
      <c r="H3550" s="2" t="s">
        <v>239</v>
      </c>
      <c r="I3550" s="2" t="s">
        <v>38</v>
      </c>
      <c r="J3550" s="2" t="s">
        <v>23</v>
      </c>
      <c r="K3550" s="2" t="s">
        <v>41</v>
      </c>
      <c r="L3550" s="2" t="s">
        <v>41</v>
      </c>
      <c r="M3550" s="2" t="s">
        <v>32</v>
      </c>
      <c r="N3550" s="2" t="s">
        <v>33</v>
      </c>
      <c r="O3550" s="2" t="s">
        <v>88</v>
      </c>
    </row>
    <row r="3551" spans="1:15" hidden="1">
      <c r="A3551" s="1" t="s">
        <v>15</v>
      </c>
      <c r="B3551" s="2">
        <v>2013</v>
      </c>
      <c r="C3551" s="2" t="s">
        <v>16</v>
      </c>
      <c r="D3551" s="2" t="s">
        <v>33</v>
      </c>
      <c r="E3551" s="2" t="s">
        <v>49</v>
      </c>
      <c r="F3551" s="2" t="s">
        <v>50</v>
      </c>
      <c r="G3551" s="2" t="s">
        <v>20</v>
      </c>
      <c r="H3551" s="2" t="s">
        <v>51</v>
      </c>
      <c r="I3551" s="2" t="s">
        <v>22</v>
      </c>
      <c r="J3551" s="2" t="s">
        <v>52</v>
      </c>
      <c r="K3551" s="2"/>
      <c r="L3551" s="2"/>
      <c r="M3551" s="2" t="s">
        <v>88</v>
      </c>
      <c r="N3551" s="2" t="s">
        <v>33</v>
      </c>
      <c r="O3551" s="2" t="s">
        <v>58</v>
      </c>
    </row>
    <row r="3552" spans="1:15" hidden="1">
      <c r="A3552" s="1" t="s">
        <v>15</v>
      </c>
      <c r="B3552" s="2">
        <v>2013</v>
      </c>
      <c r="C3552" s="2" t="s">
        <v>16</v>
      </c>
      <c r="D3552" s="2" t="s">
        <v>17</v>
      </c>
      <c r="E3552" s="2" t="s">
        <v>27</v>
      </c>
      <c r="F3552" s="2" t="s">
        <v>19</v>
      </c>
      <c r="G3552" s="2" t="s">
        <v>45</v>
      </c>
      <c r="H3552" s="2" t="s">
        <v>54</v>
      </c>
      <c r="I3552" s="2" t="s">
        <v>47</v>
      </c>
      <c r="J3552" s="2" t="s">
        <v>30</v>
      </c>
      <c r="K3552" s="2" t="s">
        <v>24</v>
      </c>
      <c r="L3552" s="2" t="s">
        <v>25</v>
      </c>
      <c r="M3552" s="2" t="s">
        <v>88</v>
      </c>
      <c r="N3552" s="2" t="s">
        <v>88</v>
      </c>
      <c r="O3552" s="2" t="s">
        <v>88</v>
      </c>
    </row>
    <row r="3553" spans="1:15" hidden="1">
      <c r="A3553" s="1" t="s">
        <v>141</v>
      </c>
      <c r="B3553" s="2">
        <v>2017</v>
      </c>
      <c r="C3553" s="2" t="s">
        <v>16</v>
      </c>
      <c r="D3553" s="2" t="s">
        <v>33</v>
      </c>
      <c r="E3553" s="2" t="s">
        <v>65</v>
      </c>
      <c r="F3553" s="2" t="s">
        <v>139</v>
      </c>
      <c r="G3553" s="2" t="s">
        <v>20</v>
      </c>
      <c r="H3553" s="2" t="s">
        <v>21</v>
      </c>
      <c r="I3553" s="2" t="s">
        <v>22</v>
      </c>
      <c r="J3553" s="2" t="s">
        <v>67</v>
      </c>
      <c r="K3553" s="2" t="s">
        <v>84</v>
      </c>
      <c r="L3553" s="2" t="s">
        <v>41</v>
      </c>
      <c r="M3553" s="2" t="s">
        <v>32</v>
      </c>
      <c r="N3553" s="2" t="s">
        <v>17</v>
      </c>
      <c r="O3553" s="2" t="s">
        <v>88</v>
      </c>
    </row>
    <row r="3554" spans="1:15" hidden="1">
      <c r="A3554" s="1" t="s">
        <v>15</v>
      </c>
      <c r="B3554" s="2">
        <v>2013</v>
      </c>
      <c r="C3554" s="2" t="s">
        <v>16</v>
      </c>
      <c r="D3554" s="2" t="s">
        <v>33</v>
      </c>
      <c r="E3554" s="2" t="s">
        <v>49</v>
      </c>
      <c r="F3554" s="2" t="s">
        <v>50</v>
      </c>
      <c r="G3554" s="2" t="s">
        <v>20</v>
      </c>
      <c r="H3554" s="2" t="s">
        <v>51</v>
      </c>
      <c r="I3554" s="2" t="s">
        <v>22</v>
      </c>
      <c r="J3554" s="2" t="s">
        <v>52</v>
      </c>
      <c r="K3554" s="2"/>
      <c r="L3554" s="2"/>
      <c r="M3554" s="2" t="s">
        <v>88</v>
      </c>
      <c r="N3554" s="2" t="s">
        <v>33</v>
      </c>
      <c r="O3554" s="2" t="s">
        <v>64</v>
      </c>
    </row>
    <row r="3555" spans="1:15">
      <c r="A3555" s="1" t="s">
        <v>15</v>
      </c>
      <c r="B3555" s="2">
        <v>2014</v>
      </c>
      <c r="C3555" s="2" t="s">
        <v>16</v>
      </c>
      <c r="D3555" s="2" t="s">
        <v>33</v>
      </c>
      <c r="E3555" s="2" t="s">
        <v>34</v>
      </c>
      <c r="F3555" s="2" t="s">
        <v>28</v>
      </c>
      <c r="G3555" s="2" t="s">
        <v>45</v>
      </c>
      <c r="H3555" s="2" t="s">
        <v>54</v>
      </c>
      <c r="I3555" s="2" t="s">
        <v>47</v>
      </c>
      <c r="J3555" s="2" t="s">
        <v>39</v>
      </c>
      <c r="K3555" s="2" t="s">
        <v>70</v>
      </c>
      <c r="L3555" s="2" t="s">
        <v>25</v>
      </c>
      <c r="M3555" s="2" t="s">
        <v>32</v>
      </c>
      <c r="N3555" s="2" t="s">
        <v>88</v>
      </c>
      <c r="O3555" s="2" t="s">
        <v>43</v>
      </c>
    </row>
    <row r="3556" spans="1:15">
      <c r="A3556" s="1" t="s">
        <v>26</v>
      </c>
      <c r="B3556" s="2">
        <v>2020</v>
      </c>
      <c r="C3556" s="2" t="s">
        <v>16</v>
      </c>
      <c r="D3556" s="2" t="s">
        <v>33</v>
      </c>
      <c r="E3556" s="2" t="s">
        <v>65</v>
      </c>
      <c r="F3556" s="2" t="s">
        <v>100</v>
      </c>
      <c r="G3556" s="2" t="s">
        <v>20</v>
      </c>
      <c r="H3556" s="2" t="s">
        <v>21</v>
      </c>
      <c r="I3556" s="2" t="s">
        <v>22</v>
      </c>
      <c r="J3556" s="2" t="s">
        <v>67</v>
      </c>
      <c r="K3556" s="2" t="s">
        <v>69</v>
      </c>
      <c r="L3556" s="2" t="s">
        <v>25</v>
      </c>
      <c r="M3556" s="2" t="s">
        <v>88</v>
      </c>
      <c r="N3556" s="2" t="s">
        <v>33</v>
      </c>
      <c r="O3556" s="2" t="s">
        <v>43</v>
      </c>
    </row>
    <row r="3557" spans="1:15" hidden="1">
      <c r="A3557" s="1" t="s">
        <v>15</v>
      </c>
      <c r="B3557" s="2">
        <v>2012</v>
      </c>
      <c r="C3557" s="2" t="s">
        <v>16</v>
      </c>
      <c r="D3557" s="2" t="s">
        <v>17</v>
      </c>
      <c r="E3557" s="2" t="s">
        <v>18</v>
      </c>
      <c r="F3557" s="2" t="s">
        <v>19</v>
      </c>
      <c r="G3557" s="2" t="s">
        <v>20</v>
      </c>
      <c r="H3557" s="2" t="s">
        <v>21</v>
      </c>
      <c r="I3557" s="2" t="s">
        <v>22</v>
      </c>
      <c r="J3557" s="2" t="s">
        <v>23</v>
      </c>
      <c r="K3557" s="2" t="s">
        <v>24</v>
      </c>
      <c r="L3557" s="2" t="s">
        <v>25</v>
      </c>
      <c r="M3557" s="2" t="s">
        <v>88</v>
      </c>
      <c r="N3557" s="2" t="s">
        <v>88</v>
      </c>
      <c r="O3557" s="2" t="s">
        <v>88</v>
      </c>
    </row>
    <row r="3558" spans="1:15" hidden="1">
      <c r="A3558" s="1" t="s">
        <v>15</v>
      </c>
      <c r="B3558" s="2">
        <v>2019</v>
      </c>
      <c r="C3558" s="2" t="s">
        <v>16</v>
      </c>
      <c r="D3558" s="2" t="s">
        <v>17</v>
      </c>
      <c r="E3558" s="2" t="s">
        <v>18</v>
      </c>
      <c r="F3558" s="2" t="s">
        <v>35</v>
      </c>
      <c r="G3558" s="2" t="s">
        <v>45</v>
      </c>
      <c r="H3558" s="2" t="s">
        <v>68</v>
      </c>
      <c r="I3558" s="2" t="s">
        <v>47</v>
      </c>
      <c r="J3558" s="2" t="s">
        <v>23</v>
      </c>
      <c r="K3558" s="2" t="s">
        <v>69</v>
      </c>
      <c r="L3558" s="2" t="s">
        <v>25</v>
      </c>
      <c r="M3558" s="2" t="s">
        <v>42</v>
      </c>
      <c r="N3558" s="2" t="s">
        <v>33</v>
      </c>
      <c r="O3558" s="2" t="s">
        <v>88</v>
      </c>
    </row>
    <row r="3559" spans="1:15" hidden="1">
      <c r="A3559" s="1" t="s">
        <v>15</v>
      </c>
      <c r="B3559" s="2">
        <v>2015</v>
      </c>
      <c r="C3559" s="2" t="s">
        <v>16</v>
      </c>
      <c r="D3559" s="2"/>
      <c r="E3559" s="2" t="s">
        <v>91</v>
      </c>
      <c r="F3559" s="2" t="s">
        <v>50</v>
      </c>
      <c r="G3559" s="2" t="s">
        <v>20</v>
      </c>
      <c r="H3559" s="2" t="s">
        <v>179</v>
      </c>
      <c r="I3559" s="2" t="s">
        <v>22</v>
      </c>
      <c r="J3559" s="2" t="s">
        <v>52</v>
      </c>
      <c r="K3559" s="2"/>
      <c r="L3559" s="2"/>
      <c r="M3559" s="2" t="s">
        <v>32</v>
      </c>
      <c r="N3559" s="2" t="s">
        <v>17</v>
      </c>
      <c r="O3559" s="2" t="s">
        <v>88</v>
      </c>
    </row>
    <row r="3560" spans="1:15" hidden="1">
      <c r="A3560" s="1" t="s">
        <v>15</v>
      </c>
      <c r="B3560" s="2">
        <v>2010</v>
      </c>
      <c r="C3560" s="2" t="s">
        <v>16</v>
      </c>
      <c r="D3560" s="2" t="s">
        <v>17</v>
      </c>
      <c r="E3560" s="2" t="s">
        <v>27</v>
      </c>
      <c r="F3560" s="2" t="s">
        <v>35</v>
      </c>
      <c r="G3560" s="2" t="s">
        <v>45</v>
      </c>
      <c r="H3560" s="2" t="s">
        <v>54</v>
      </c>
      <c r="I3560" s="2" t="s">
        <v>47</v>
      </c>
      <c r="J3560" s="2" t="s">
        <v>30</v>
      </c>
      <c r="K3560" s="2" t="s">
        <v>61</v>
      </c>
      <c r="L3560" s="2" t="s">
        <v>41</v>
      </c>
      <c r="M3560" s="2" t="s">
        <v>88</v>
      </c>
      <c r="N3560" s="2" t="s">
        <v>88</v>
      </c>
      <c r="O3560" s="2" t="s">
        <v>88</v>
      </c>
    </row>
    <row r="3561" spans="1:15" hidden="1">
      <c r="A3561" s="1" t="s">
        <v>15</v>
      </c>
      <c r="B3561" s="2">
        <v>2013</v>
      </c>
      <c r="C3561" s="2" t="s">
        <v>16</v>
      </c>
      <c r="D3561" s="2" t="s">
        <v>17</v>
      </c>
      <c r="E3561" s="2" t="s">
        <v>27</v>
      </c>
      <c r="F3561" s="2" t="s">
        <v>72</v>
      </c>
      <c r="G3561" s="2" t="s">
        <v>20</v>
      </c>
      <c r="H3561" s="2" t="s">
        <v>85</v>
      </c>
      <c r="I3561" s="2" t="s">
        <v>22</v>
      </c>
      <c r="J3561" s="2" t="s">
        <v>30</v>
      </c>
      <c r="K3561" s="2" t="s">
        <v>83</v>
      </c>
      <c r="L3561" s="2" t="s">
        <v>25</v>
      </c>
      <c r="M3561" s="2" t="s">
        <v>88</v>
      </c>
      <c r="N3561" s="2" t="s">
        <v>88</v>
      </c>
      <c r="O3561" s="2" t="s">
        <v>88</v>
      </c>
    </row>
    <row r="3562" spans="1:15" hidden="1">
      <c r="A3562" s="1" t="s">
        <v>15</v>
      </c>
      <c r="B3562" s="2">
        <v>2019</v>
      </c>
      <c r="C3562" s="2" t="s">
        <v>16</v>
      </c>
      <c r="D3562" s="2" t="s">
        <v>17</v>
      </c>
      <c r="E3562" s="2" t="s">
        <v>27</v>
      </c>
      <c r="F3562" s="2" t="s">
        <v>35</v>
      </c>
      <c r="G3562" s="2" t="s">
        <v>45</v>
      </c>
      <c r="H3562" s="2" t="s">
        <v>54</v>
      </c>
      <c r="I3562" s="2" t="s">
        <v>47</v>
      </c>
      <c r="J3562" s="2" t="s">
        <v>30</v>
      </c>
      <c r="K3562" s="2" t="s">
        <v>40</v>
      </c>
      <c r="L3562" s="2" t="s">
        <v>41</v>
      </c>
      <c r="M3562" s="2" t="s">
        <v>42</v>
      </c>
      <c r="N3562" s="2" t="s">
        <v>88</v>
      </c>
      <c r="O3562" s="2" t="s">
        <v>88</v>
      </c>
    </row>
    <row r="3563" spans="1:15" hidden="1">
      <c r="A3563" s="1" t="s">
        <v>15</v>
      </c>
      <c r="B3563" s="2">
        <v>2014</v>
      </c>
      <c r="C3563" s="2" t="s">
        <v>16</v>
      </c>
      <c r="D3563" s="2" t="s">
        <v>33</v>
      </c>
      <c r="E3563" s="2" t="s">
        <v>65</v>
      </c>
      <c r="F3563" s="2" t="s">
        <v>59</v>
      </c>
      <c r="G3563" s="2" t="s">
        <v>20</v>
      </c>
      <c r="H3563" s="2" t="s">
        <v>165</v>
      </c>
      <c r="I3563" s="2" t="s">
        <v>22</v>
      </c>
      <c r="J3563" s="2" t="s">
        <v>67</v>
      </c>
      <c r="K3563" s="2"/>
      <c r="L3563" s="2"/>
      <c r="M3563" s="2" t="s">
        <v>32</v>
      </c>
      <c r="N3563" s="2" t="s">
        <v>88</v>
      </c>
      <c r="O3563" s="2" t="s">
        <v>88</v>
      </c>
    </row>
    <row r="3564" spans="1:15" hidden="1">
      <c r="A3564" s="1" t="s">
        <v>15</v>
      </c>
      <c r="B3564" s="2">
        <v>2013</v>
      </c>
      <c r="C3564" s="2" t="s">
        <v>16</v>
      </c>
      <c r="D3564" s="2" t="s">
        <v>17</v>
      </c>
      <c r="E3564" s="2" t="s">
        <v>18</v>
      </c>
      <c r="F3564" s="2" t="s">
        <v>50</v>
      </c>
      <c r="G3564" s="2" t="s">
        <v>20</v>
      </c>
      <c r="H3564" s="2" t="s">
        <v>21</v>
      </c>
      <c r="I3564" s="2" t="s">
        <v>22</v>
      </c>
      <c r="J3564" s="2" t="s">
        <v>23</v>
      </c>
      <c r="K3564" s="2"/>
      <c r="L3564" s="2"/>
      <c r="M3564" s="2" t="s">
        <v>88</v>
      </c>
      <c r="N3564" s="2" t="s">
        <v>88</v>
      </c>
      <c r="O3564" s="2" t="s">
        <v>88</v>
      </c>
    </row>
    <row r="3565" spans="1:15" hidden="1">
      <c r="A3565" s="1" t="s">
        <v>63</v>
      </c>
      <c r="B3565" s="2">
        <v>2016</v>
      </c>
      <c r="C3565" s="2" t="s">
        <v>16</v>
      </c>
      <c r="D3565" s="2" t="s">
        <v>17</v>
      </c>
      <c r="E3565" s="2" t="s">
        <v>27</v>
      </c>
      <c r="F3565" s="2" t="s">
        <v>35</v>
      </c>
      <c r="G3565" s="2" t="s">
        <v>20</v>
      </c>
      <c r="H3565" s="2" t="s">
        <v>21</v>
      </c>
      <c r="I3565" s="2" t="s">
        <v>22</v>
      </c>
      <c r="J3565" s="2" t="s">
        <v>30</v>
      </c>
      <c r="K3565" s="2" t="s">
        <v>84</v>
      </c>
      <c r="L3565" s="2" t="s">
        <v>41</v>
      </c>
      <c r="M3565" s="2" t="s">
        <v>42</v>
      </c>
      <c r="N3565" s="2" t="s">
        <v>33</v>
      </c>
      <c r="O3565" s="2" t="s">
        <v>88</v>
      </c>
    </row>
    <row r="3566" spans="1:15">
      <c r="A3566" s="1" t="s">
        <v>15</v>
      </c>
      <c r="B3566" s="2">
        <v>2023</v>
      </c>
      <c r="C3566" s="2" t="s">
        <v>16</v>
      </c>
      <c r="D3566" s="2" t="s">
        <v>33</v>
      </c>
      <c r="E3566" s="2" t="s">
        <v>65</v>
      </c>
      <c r="F3566" s="2" t="s">
        <v>72</v>
      </c>
      <c r="G3566" s="2" t="s">
        <v>20</v>
      </c>
      <c r="H3566" s="2" t="s">
        <v>29</v>
      </c>
      <c r="I3566" s="2" t="s">
        <v>22</v>
      </c>
      <c r="J3566" s="2" t="s">
        <v>67</v>
      </c>
      <c r="K3566" s="2" t="s">
        <v>25</v>
      </c>
      <c r="L3566" s="2" t="s">
        <v>25</v>
      </c>
      <c r="M3566" s="2" t="s">
        <v>32</v>
      </c>
      <c r="N3566" s="2" t="s">
        <v>33</v>
      </c>
      <c r="O3566" s="2" t="s">
        <v>43</v>
      </c>
    </row>
    <row r="3567" spans="1:15" hidden="1">
      <c r="A3567" s="1" t="s">
        <v>15</v>
      </c>
      <c r="B3567" s="2">
        <v>2014</v>
      </c>
      <c r="C3567" s="2" t="s">
        <v>16</v>
      </c>
      <c r="D3567" s="2" t="s">
        <v>17</v>
      </c>
      <c r="E3567" s="2" t="s">
        <v>27</v>
      </c>
      <c r="F3567" s="2" t="s">
        <v>19</v>
      </c>
      <c r="G3567" s="2" t="s">
        <v>45</v>
      </c>
      <c r="H3567" s="2" t="s">
        <v>54</v>
      </c>
      <c r="I3567" s="2" t="s">
        <v>47</v>
      </c>
      <c r="J3567" s="2" t="s">
        <v>30</v>
      </c>
      <c r="K3567" s="2" t="s">
        <v>24</v>
      </c>
      <c r="L3567" s="2" t="s">
        <v>25</v>
      </c>
      <c r="M3567" s="2" t="s">
        <v>88</v>
      </c>
      <c r="N3567" s="2" t="s">
        <v>88</v>
      </c>
      <c r="O3567" s="2" t="s">
        <v>88</v>
      </c>
    </row>
    <row r="3568" spans="1:15" hidden="1">
      <c r="A3568" s="1" t="s">
        <v>15</v>
      </c>
      <c r="B3568" s="2">
        <v>2018</v>
      </c>
      <c r="C3568" s="2" t="s">
        <v>16</v>
      </c>
      <c r="D3568" s="2" t="s">
        <v>33</v>
      </c>
      <c r="E3568" s="2" t="s">
        <v>34</v>
      </c>
      <c r="F3568" s="2" t="s">
        <v>35</v>
      </c>
      <c r="G3568" s="2" t="s">
        <v>45</v>
      </c>
      <c r="H3568" s="2" t="s">
        <v>54</v>
      </c>
      <c r="I3568" s="2" t="s">
        <v>47</v>
      </c>
      <c r="J3568" s="2" t="s">
        <v>39</v>
      </c>
      <c r="K3568" s="2" t="s">
        <v>41</v>
      </c>
      <c r="L3568" s="2" t="s">
        <v>41</v>
      </c>
      <c r="M3568" s="2" t="s">
        <v>32</v>
      </c>
      <c r="N3568" s="2" t="s">
        <v>17</v>
      </c>
      <c r="O3568" s="2" t="s">
        <v>88</v>
      </c>
    </row>
    <row r="3569" spans="1:15">
      <c r="A3569" s="1" t="s">
        <v>15</v>
      </c>
      <c r="B3569" s="2">
        <v>2023</v>
      </c>
      <c r="C3569" s="2" t="s">
        <v>16</v>
      </c>
      <c r="D3569" s="2" t="s">
        <v>33</v>
      </c>
      <c r="E3569" s="2" t="s">
        <v>65</v>
      </c>
      <c r="F3569" s="2" t="s">
        <v>28</v>
      </c>
      <c r="G3569" s="2" t="s">
        <v>20</v>
      </c>
      <c r="H3569" s="2" t="s">
        <v>29</v>
      </c>
      <c r="I3569" s="2" t="s">
        <v>22</v>
      </c>
      <c r="J3569" s="2" t="s">
        <v>67</v>
      </c>
      <c r="K3569" s="2" t="s">
        <v>25</v>
      </c>
      <c r="L3569" s="2" t="s">
        <v>25</v>
      </c>
      <c r="M3569" s="2" t="s">
        <v>32</v>
      </c>
      <c r="N3569" s="2" t="s">
        <v>33</v>
      </c>
      <c r="O3569" s="2" t="s">
        <v>43</v>
      </c>
    </row>
    <row r="3570" spans="1:15" hidden="1">
      <c r="A3570" s="1"/>
      <c r="B3570" s="2">
        <v>2014</v>
      </c>
      <c r="C3570" s="2" t="s">
        <v>16</v>
      </c>
      <c r="D3570" s="2"/>
      <c r="E3570" s="2" t="s">
        <v>91</v>
      </c>
      <c r="F3570" s="2" t="s">
        <v>59</v>
      </c>
      <c r="G3570" s="2" t="s">
        <v>20</v>
      </c>
      <c r="H3570" s="2" t="s">
        <v>21</v>
      </c>
      <c r="I3570" s="2" t="s">
        <v>22</v>
      </c>
      <c r="J3570" s="2"/>
      <c r="K3570" s="2"/>
      <c r="L3570" s="2"/>
      <c r="M3570" s="2" t="s">
        <v>32</v>
      </c>
      <c r="N3570" s="2" t="s">
        <v>44</v>
      </c>
      <c r="O3570" s="2" t="s">
        <v>88</v>
      </c>
    </row>
    <row r="3571" spans="1:15" hidden="1">
      <c r="A3571" s="1" t="s">
        <v>15</v>
      </c>
      <c r="B3571" s="2">
        <v>2013</v>
      </c>
      <c r="C3571" s="2" t="s">
        <v>16</v>
      </c>
      <c r="D3571" s="2" t="s">
        <v>17</v>
      </c>
      <c r="E3571" s="2" t="s">
        <v>27</v>
      </c>
      <c r="F3571" s="2" t="s">
        <v>19</v>
      </c>
      <c r="G3571" s="2" t="s">
        <v>45</v>
      </c>
      <c r="H3571" s="2" t="s">
        <v>54</v>
      </c>
      <c r="I3571" s="2" t="s">
        <v>47</v>
      </c>
      <c r="J3571" s="2" t="s">
        <v>30</v>
      </c>
      <c r="K3571" s="2" t="s">
        <v>24</v>
      </c>
      <c r="L3571" s="2" t="s">
        <v>25</v>
      </c>
      <c r="M3571" s="2" t="s">
        <v>88</v>
      </c>
      <c r="N3571" s="2" t="s">
        <v>88</v>
      </c>
      <c r="O3571" s="2" t="s">
        <v>88</v>
      </c>
    </row>
    <row r="3572" spans="1:15" hidden="1">
      <c r="A3572" s="1" t="s">
        <v>15</v>
      </c>
      <c r="B3572" s="2">
        <v>2010</v>
      </c>
      <c r="C3572" s="2" t="s">
        <v>16</v>
      </c>
      <c r="D3572" s="2" t="s">
        <v>17</v>
      </c>
      <c r="E3572" s="2" t="s">
        <v>27</v>
      </c>
      <c r="F3572" s="2" t="s">
        <v>19</v>
      </c>
      <c r="G3572" s="2" t="s">
        <v>45</v>
      </c>
      <c r="H3572" s="2" t="s">
        <v>46</v>
      </c>
      <c r="I3572" s="2" t="s">
        <v>47</v>
      </c>
      <c r="J3572" s="2" t="s">
        <v>30</v>
      </c>
      <c r="K3572" s="2" t="s">
        <v>24</v>
      </c>
      <c r="L3572" s="2" t="s">
        <v>25</v>
      </c>
      <c r="M3572" s="2" t="s">
        <v>88</v>
      </c>
      <c r="N3572" s="2" t="s">
        <v>88</v>
      </c>
      <c r="O3572" s="2" t="s">
        <v>88</v>
      </c>
    </row>
    <row r="3573" spans="1:15" hidden="1">
      <c r="A3573" s="1" t="s">
        <v>63</v>
      </c>
      <c r="B3573" s="2">
        <v>2015</v>
      </c>
      <c r="C3573" s="2" t="s">
        <v>16</v>
      </c>
      <c r="D3573" s="2" t="s">
        <v>17</v>
      </c>
      <c r="E3573" s="2" t="s">
        <v>27</v>
      </c>
      <c r="F3573" s="2" t="s">
        <v>35</v>
      </c>
      <c r="G3573" s="2" t="s">
        <v>45</v>
      </c>
      <c r="H3573" s="2" t="s">
        <v>54</v>
      </c>
      <c r="I3573" s="2" t="s">
        <v>47</v>
      </c>
      <c r="J3573" s="2" t="s">
        <v>30</v>
      </c>
      <c r="K3573" s="2"/>
      <c r="L3573" s="2"/>
      <c r="M3573" s="2" t="s">
        <v>42</v>
      </c>
      <c r="N3573" s="2" t="s">
        <v>88</v>
      </c>
      <c r="O3573" s="2" t="s">
        <v>88</v>
      </c>
    </row>
    <row r="3574" spans="1:15">
      <c r="A3574" s="1"/>
      <c r="B3574" s="2">
        <v>2014</v>
      </c>
      <c r="C3574" s="2" t="s">
        <v>16</v>
      </c>
      <c r="D3574" s="2" t="s">
        <v>33</v>
      </c>
      <c r="E3574" s="2" t="s">
        <v>91</v>
      </c>
      <c r="F3574" s="2" t="s">
        <v>59</v>
      </c>
      <c r="G3574" s="2" t="s">
        <v>92</v>
      </c>
      <c r="H3574" s="2" t="s">
        <v>133</v>
      </c>
      <c r="I3574" s="2" t="s">
        <v>94</v>
      </c>
      <c r="J3574" s="2" t="s">
        <v>39</v>
      </c>
      <c r="K3574" s="2"/>
      <c r="L3574" s="2"/>
      <c r="M3574" s="2" t="s">
        <v>32</v>
      </c>
      <c r="N3574" s="2" t="s">
        <v>33</v>
      </c>
      <c r="O3574" s="2" t="s">
        <v>43</v>
      </c>
    </row>
    <row r="3575" spans="1:15" hidden="1">
      <c r="A3575" s="1" t="s">
        <v>15</v>
      </c>
      <c r="B3575" s="2">
        <v>2012</v>
      </c>
      <c r="C3575" s="2" t="s">
        <v>16</v>
      </c>
      <c r="D3575" s="2" t="s">
        <v>17</v>
      </c>
      <c r="E3575" s="2" t="s">
        <v>18</v>
      </c>
      <c r="F3575" s="2" t="s">
        <v>19</v>
      </c>
      <c r="G3575" s="2" t="s">
        <v>20</v>
      </c>
      <c r="H3575" s="2" t="s">
        <v>21</v>
      </c>
      <c r="I3575" s="2" t="s">
        <v>22</v>
      </c>
      <c r="J3575" s="2" t="s">
        <v>23</v>
      </c>
      <c r="K3575" s="2"/>
      <c r="L3575" s="2"/>
      <c r="M3575" s="2" t="s">
        <v>42</v>
      </c>
      <c r="N3575" s="2" t="s">
        <v>88</v>
      </c>
      <c r="O3575" s="2" t="s">
        <v>88</v>
      </c>
    </row>
    <row r="3576" spans="1:15" hidden="1">
      <c r="A3576" s="1" t="s">
        <v>15</v>
      </c>
      <c r="B3576" s="2">
        <v>2013</v>
      </c>
      <c r="C3576" s="2" t="s">
        <v>16</v>
      </c>
      <c r="D3576" s="2" t="s">
        <v>17</v>
      </c>
      <c r="E3576" s="2" t="s">
        <v>27</v>
      </c>
      <c r="F3576" s="2" t="s">
        <v>19</v>
      </c>
      <c r="G3576" s="2" t="s">
        <v>45</v>
      </c>
      <c r="H3576" s="2" t="s">
        <v>54</v>
      </c>
      <c r="I3576" s="2" t="s">
        <v>47</v>
      </c>
      <c r="J3576" s="2" t="s">
        <v>30</v>
      </c>
      <c r="K3576" s="2" t="s">
        <v>24</v>
      </c>
      <c r="L3576" s="2" t="s">
        <v>25</v>
      </c>
      <c r="M3576" s="2" t="s">
        <v>88</v>
      </c>
      <c r="N3576" s="2" t="s">
        <v>88</v>
      </c>
      <c r="O3576" s="2" t="s">
        <v>88</v>
      </c>
    </row>
    <row r="3577" spans="1:15" hidden="1">
      <c r="A3577" s="1" t="s">
        <v>15</v>
      </c>
      <c r="B3577" s="2">
        <v>2012</v>
      </c>
      <c r="C3577" s="2" t="s">
        <v>16</v>
      </c>
      <c r="D3577" s="2" t="s">
        <v>33</v>
      </c>
      <c r="E3577" s="2" t="s">
        <v>34</v>
      </c>
      <c r="F3577" s="2" t="s">
        <v>35</v>
      </c>
      <c r="G3577" s="2" t="s">
        <v>36</v>
      </c>
      <c r="H3577" s="2" t="s">
        <v>37</v>
      </c>
      <c r="I3577" s="2" t="s">
        <v>38</v>
      </c>
      <c r="J3577" s="2" t="s">
        <v>39</v>
      </c>
      <c r="K3577" s="2"/>
      <c r="L3577" s="2"/>
      <c r="M3577" s="2" t="s">
        <v>42</v>
      </c>
      <c r="N3577" s="2" t="s">
        <v>17</v>
      </c>
      <c r="O3577" s="2" t="s">
        <v>88</v>
      </c>
    </row>
    <row r="3578" spans="1:15" hidden="1">
      <c r="A3578" s="1" t="s">
        <v>63</v>
      </c>
      <c r="B3578" s="2">
        <v>2013</v>
      </c>
      <c r="C3578" s="2" t="s">
        <v>16</v>
      </c>
      <c r="D3578" s="2" t="s">
        <v>17</v>
      </c>
      <c r="E3578" s="2" t="s">
        <v>18</v>
      </c>
      <c r="F3578" s="2" t="s">
        <v>19</v>
      </c>
      <c r="G3578" s="2" t="s">
        <v>20</v>
      </c>
      <c r="H3578" s="2" t="s">
        <v>21</v>
      </c>
      <c r="I3578" s="2" t="s">
        <v>22</v>
      </c>
      <c r="J3578" s="2" t="s">
        <v>23</v>
      </c>
      <c r="K3578" s="2"/>
      <c r="L3578" s="2"/>
      <c r="M3578" s="2" t="s">
        <v>55</v>
      </c>
      <c r="N3578" s="2" t="s">
        <v>88</v>
      </c>
      <c r="O3578" s="2" t="s">
        <v>88</v>
      </c>
    </row>
    <row r="3579" spans="1:15" hidden="1">
      <c r="A3579" s="1" t="s">
        <v>15</v>
      </c>
      <c r="B3579" s="2">
        <v>2012</v>
      </c>
      <c r="C3579" s="2" t="s">
        <v>16</v>
      </c>
      <c r="D3579" s="2" t="s">
        <v>33</v>
      </c>
      <c r="E3579" s="2" t="s">
        <v>65</v>
      </c>
      <c r="F3579" s="2" t="s">
        <v>72</v>
      </c>
      <c r="G3579" s="2"/>
      <c r="H3579" s="2"/>
      <c r="I3579" s="2" t="s">
        <v>184</v>
      </c>
      <c r="J3579" s="2" t="s">
        <v>52</v>
      </c>
      <c r="K3579" s="2" t="s">
        <v>84</v>
      </c>
      <c r="L3579" s="2" t="s">
        <v>41</v>
      </c>
      <c r="M3579" s="2" t="s">
        <v>32</v>
      </c>
      <c r="N3579" s="2" t="s">
        <v>88</v>
      </c>
      <c r="O3579" s="2" t="s">
        <v>88</v>
      </c>
    </row>
    <row r="3580" spans="1:15">
      <c r="A3580" s="1" t="s">
        <v>15</v>
      </c>
      <c r="B3580" s="2">
        <v>2023</v>
      </c>
      <c r="C3580" s="2" t="s">
        <v>16</v>
      </c>
      <c r="D3580" s="2" t="s">
        <v>33</v>
      </c>
      <c r="E3580" s="2" t="s">
        <v>65</v>
      </c>
      <c r="F3580" s="2" t="s">
        <v>66</v>
      </c>
      <c r="G3580" s="2" t="s">
        <v>20</v>
      </c>
      <c r="H3580" s="2" t="s">
        <v>29</v>
      </c>
      <c r="I3580" s="2" t="s">
        <v>22</v>
      </c>
      <c r="J3580" s="2" t="s">
        <v>67</v>
      </c>
      <c r="K3580" s="2" t="s">
        <v>25</v>
      </c>
      <c r="L3580" s="2" t="s">
        <v>25</v>
      </c>
      <c r="M3580" s="2" t="s">
        <v>32</v>
      </c>
      <c r="N3580" s="2" t="s">
        <v>33</v>
      </c>
      <c r="O3580" s="2" t="s">
        <v>43</v>
      </c>
    </row>
    <row r="3581" spans="1:15">
      <c r="A3581" s="1" t="s">
        <v>15</v>
      </c>
      <c r="B3581" s="2">
        <v>2023</v>
      </c>
      <c r="C3581" s="2" t="s">
        <v>16</v>
      </c>
      <c r="D3581" s="2" t="s">
        <v>33</v>
      </c>
      <c r="E3581" s="2" t="s">
        <v>65</v>
      </c>
      <c r="F3581" s="2" t="s">
        <v>66</v>
      </c>
      <c r="G3581" s="2" t="s">
        <v>20</v>
      </c>
      <c r="H3581" s="2" t="s">
        <v>29</v>
      </c>
      <c r="I3581" s="2" t="s">
        <v>22</v>
      </c>
      <c r="J3581" s="2" t="s">
        <v>67</v>
      </c>
      <c r="K3581" s="2" t="s">
        <v>25</v>
      </c>
      <c r="L3581" s="2" t="s">
        <v>25</v>
      </c>
      <c r="M3581" s="2" t="s">
        <v>32</v>
      </c>
      <c r="N3581" s="2" t="s">
        <v>33</v>
      </c>
      <c r="O3581" s="2" t="s">
        <v>43</v>
      </c>
    </row>
    <row r="3582" spans="1:15">
      <c r="A3582" s="1" t="s">
        <v>15</v>
      </c>
      <c r="B3582" s="2">
        <v>2019</v>
      </c>
      <c r="C3582" s="2" t="s">
        <v>16</v>
      </c>
      <c r="D3582" s="2" t="s">
        <v>33</v>
      </c>
      <c r="E3582" s="2" t="s">
        <v>49</v>
      </c>
      <c r="F3582" s="2" t="s">
        <v>35</v>
      </c>
      <c r="G3582" s="2" t="s">
        <v>20</v>
      </c>
      <c r="H3582" s="2" t="s">
        <v>71</v>
      </c>
      <c r="I3582" s="2" t="s">
        <v>22</v>
      </c>
      <c r="J3582" s="2" t="s">
        <v>52</v>
      </c>
      <c r="K3582" s="2" t="s">
        <v>31</v>
      </c>
      <c r="L3582" s="2" t="s">
        <v>25</v>
      </c>
      <c r="M3582" s="2" t="s">
        <v>42</v>
      </c>
      <c r="N3582" s="2" t="s">
        <v>88</v>
      </c>
      <c r="O3582" s="2" t="s">
        <v>43</v>
      </c>
    </row>
    <row r="3583" spans="1:15">
      <c r="A3583" s="1" t="s">
        <v>15</v>
      </c>
      <c r="B3583" s="2">
        <v>2022</v>
      </c>
      <c r="C3583" s="2" t="s">
        <v>16</v>
      </c>
      <c r="D3583" s="2" t="s">
        <v>33</v>
      </c>
      <c r="E3583" s="2" t="s">
        <v>49</v>
      </c>
      <c r="F3583" s="2" t="s">
        <v>82</v>
      </c>
      <c r="G3583" s="2" t="s">
        <v>20</v>
      </c>
      <c r="H3583" s="2" t="s">
        <v>21</v>
      </c>
      <c r="I3583" s="2" t="s">
        <v>22</v>
      </c>
      <c r="J3583" s="2" t="s">
        <v>52</v>
      </c>
      <c r="K3583" s="2" t="s">
        <v>83</v>
      </c>
      <c r="L3583" s="2" t="s">
        <v>25</v>
      </c>
      <c r="M3583" s="2" t="s">
        <v>88</v>
      </c>
      <c r="N3583" s="2" t="s">
        <v>17</v>
      </c>
      <c r="O3583" s="2" t="s">
        <v>43</v>
      </c>
    </row>
    <row r="3584" spans="1:15" hidden="1">
      <c r="A3584" s="1" t="s">
        <v>15</v>
      </c>
      <c r="B3584" s="2">
        <v>2008</v>
      </c>
      <c r="C3584" s="2" t="s">
        <v>16</v>
      </c>
      <c r="D3584" s="2"/>
      <c r="E3584" s="2" t="s">
        <v>91</v>
      </c>
      <c r="F3584" s="2" t="s">
        <v>72</v>
      </c>
      <c r="G3584" s="2" t="s">
        <v>20</v>
      </c>
      <c r="H3584" s="2" t="s">
        <v>21</v>
      </c>
      <c r="I3584" s="2" t="s">
        <v>22</v>
      </c>
      <c r="J3584" s="2"/>
      <c r="K3584" s="2" t="s">
        <v>24</v>
      </c>
      <c r="L3584" s="2" t="s">
        <v>25</v>
      </c>
      <c r="M3584" s="2" t="s">
        <v>32</v>
      </c>
      <c r="N3584" s="2" t="s">
        <v>33</v>
      </c>
      <c r="O3584" s="2" t="s">
        <v>88</v>
      </c>
    </row>
    <row r="3585" spans="1:15">
      <c r="A3585" s="1" t="s">
        <v>15</v>
      </c>
      <c r="B3585" s="2">
        <v>2018</v>
      </c>
      <c r="C3585" s="2" t="s">
        <v>16</v>
      </c>
      <c r="D3585" s="2" t="s">
        <v>33</v>
      </c>
      <c r="E3585" s="2" t="s">
        <v>91</v>
      </c>
      <c r="F3585" s="2" t="s">
        <v>82</v>
      </c>
      <c r="G3585" s="2" t="s">
        <v>92</v>
      </c>
      <c r="H3585" s="2" t="s">
        <v>133</v>
      </c>
      <c r="I3585" s="2" t="s">
        <v>94</v>
      </c>
      <c r="J3585" s="2" t="s">
        <v>39</v>
      </c>
      <c r="K3585" s="2" t="s">
        <v>69</v>
      </c>
      <c r="L3585" s="2" t="s">
        <v>25</v>
      </c>
      <c r="M3585" s="2" t="s">
        <v>32</v>
      </c>
      <c r="N3585" s="2" t="s">
        <v>33</v>
      </c>
      <c r="O3585" s="2" t="s">
        <v>43</v>
      </c>
    </row>
    <row r="3586" spans="1:15">
      <c r="A3586" s="1" t="s">
        <v>15</v>
      </c>
      <c r="B3586" s="2">
        <v>2019</v>
      </c>
      <c r="C3586" s="2" t="s">
        <v>16</v>
      </c>
      <c r="D3586" s="2" t="s">
        <v>33</v>
      </c>
      <c r="E3586" s="2" t="s">
        <v>79</v>
      </c>
      <c r="F3586" s="2" t="s">
        <v>35</v>
      </c>
      <c r="G3586" s="2" t="s">
        <v>20</v>
      </c>
      <c r="H3586" s="2" t="s">
        <v>80</v>
      </c>
      <c r="I3586" s="2" t="s">
        <v>76</v>
      </c>
      <c r="J3586" s="2" t="s">
        <v>52</v>
      </c>
      <c r="K3586" s="2" t="s">
        <v>83</v>
      </c>
      <c r="L3586" s="2" t="s">
        <v>25</v>
      </c>
      <c r="M3586" s="2" t="s">
        <v>55</v>
      </c>
      <c r="N3586" s="2" t="s">
        <v>17</v>
      </c>
      <c r="O3586" s="2" t="s">
        <v>43</v>
      </c>
    </row>
    <row r="3587" spans="1:15">
      <c r="A3587" s="1" t="s">
        <v>15</v>
      </c>
      <c r="B3587" s="2">
        <v>2023</v>
      </c>
      <c r="C3587" s="2" t="s">
        <v>16</v>
      </c>
      <c r="D3587" s="2" t="s">
        <v>33</v>
      </c>
      <c r="E3587" s="2" t="s">
        <v>65</v>
      </c>
      <c r="F3587" s="2" t="s">
        <v>66</v>
      </c>
      <c r="G3587" s="2" t="s">
        <v>20</v>
      </c>
      <c r="H3587" s="2" t="s">
        <v>29</v>
      </c>
      <c r="I3587" s="2" t="s">
        <v>22</v>
      </c>
      <c r="J3587" s="2" t="s">
        <v>67</v>
      </c>
      <c r="K3587" s="2" t="s">
        <v>25</v>
      </c>
      <c r="L3587" s="2" t="s">
        <v>25</v>
      </c>
      <c r="M3587" s="2" t="s">
        <v>32</v>
      </c>
      <c r="N3587" s="2" t="s">
        <v>33</v>
      </c>
      <c r="O3587" s="2" t="s">
        <v>43</v>
      </c>
    </row>
    <row r="3588" spans="1:15">
      <c r="A3588" s="1" t="s">
        <v>15</v>
      </c>
      <c r="B3588" s="2">
        <v>2023</v>
      </c>
      <c r="C3588" s="2" t="s">
        <v>16</v>
      </c>
      <c r="D3588" s="2" t="s">
        <v>33</v>
      </c>
      <c r="E3588" s="2" t="s">
        <v>65</v>
      </c>
      <c r="F3588" s="2" t="s">
        <v>72</v>
      </c>
      <c r="G3588" s="2" t="s">
        <v>20</v>
      </c>
      <c r="H3588" s="2" t="s">
        <v>29</v>
      </c>
      <c r="I3588" s="2" t="s">
        <v>22</v>
      </c>
      <c r="J3588" s="2" t="s">
        <v>67</v>
      </c>
      <c r="K3588" s="2" t="s">
        <v>41</v>
      </c>
      <c r="L3588" s="2" t="s">
        <v>41</v>
      </c>
      <c r="M3588" s="2" t="s">
        <v>32</v>
      </c>
      <c r="N3588" s="2" t="s">
        <v>33</v>
      </c>
      <c r="O3588" s="2" t="s">
        <v>43</v>
      </c>
    </row>
    <row r="3589" spans="1:15" hidden="1">
      <c r="A3589" s="1" t="s">
        <v>63</v>
      </c>
      <c r="B3589" s="2">
        <v>2014</v>
      </c>
      <c r="C3589" s="2" t="s">
        <v>16</v>
      </c>
      <c r="D3589" s="2" t="s">
        <v>33</v>
      </c>
      <c r="E3589" s="2" t="s">
        <v>65</v>
      </c>
      <c r="F3589" s="2" t="s">
        <v>72</v>
      </c>
      <c r="G3589" s="2" t="s">
        <v>92</v>
      </c>
      <c r="H3589" s="2" t="s">
        <v>133</v>
      </c>
      <c r="I3589" s="2" t="s">
        <v>94</v>
      </c>
      <c r="J3589" s="2" t="s">
        <v>52</v>
      </c>
      <c r="K3589" s="2" t="s">
        <v>83</v>
      </c>
      <c r="L3589" s="2" t="s">
        <v>25</v>
      </c>
      <c r="M3589" s="2" t="s">
        <v>88</v>
      </c>
      <c r="N3589" s="2" t="s">
        <v>33</v>
      </c>
      <c r="O3589" s="2" t="s">
        <v>64</v>
      </c>
    </row>
    <row r="3590" spans="1:15" hidden="1">
      <c r="A3590" s="1" t="s">
        <v>48</v>
      </c>
      <c r="B3590" s="2">
        <v>2013</v>
      </c>
      <c r="C3590" s="2" t="s">
        <v>16</v>
      </c>
      <c r="D3590" s="2" t="s">
        <v>44</v>
      </c>
      <c r="E3590" s="2" t="s">
        <v>27</v>
      </c>
      <c r="F3590" s="2" t="s">
        <v>35</v>
      </c>
      <c r="G3590" s="2" t="s">
        <v>45</v>
      </c>
      <c r="H3590" s="2" t="s">
        <v>54</v>
      </c>
      <c r="I3590" s="2" t="s">
        <v>47</v>
      </c>
      <c r="J3590" s="2" t="s">
        <v>30</v>
      </c>
      <c r="K3590" s="2"/>
      <c r="L3590" s="2"/>
      <c r="M3590" s="2" t="s">
        <v>42</v>
      </c>
      <c r="N3590" s="2" t="s">
        <v>33</v>
      </c>
      <c r="O3590" s="2" t="s">
        <v>88</v>
      </c>
    </row>
    <row r="3591" spans="1:15" hidden="1">
      <c r="A3591" s="1" t="s">
        <v>236</v>
      </c>
      <c r="B3591" s="2">
        <v>2013</v>
      </c>
      <c r="C3591" s="2" t="s">
        <v>16</v>
      </c>
      <c r="D3591" s="2" t="s">
        <v>33</v>
      </c>
      <c r="E3591" s="2" t="s">
        <v>79</v>
      </c>
      <c r="F3591" s="2" t="s">
        <v>19</v>
      </c>
      <c r="G3591" s="2" t="s">
        <v>20</v>
      </c>
      <c r="H3591" s="2" t="s">
        <v>101</v>
      </c>
      <c r="I3591" s="2" t="s">
        <v>76</v>
      </c>
      <c r="J3591" s="2" t="s">
        <v>67</v>
      </c>
      <c r="K3591" s="2"/>
      <c r="L3591" s="2"/>
      <c r="M3591" s="2" t="s">
        <v>88</v>
      </c>
      <c r="N3591" s="2" t="s">
        <v>33</v>
      </c>
      <c r="O3591" s="2" t="s">
        <v>78</v>
      </c>
    </row>
    <row r="3592" spans="1:15" hidden="1">
      <c r="A3592" s="1" t="s">
        <v>15</v>
      </c>
      <c r="B3592" s="2">
        <v>2013</v>
      </c>
      <c r="C3592" s="2" t="s">
        <v>99</v>
      </c>
      <c r="D3592" s="2"/>
      <c r="E3592" s="2" t="s">
        <v>27</v>
      </c>
      <c r="F3592" s="2" t="s">
        <v>66</v>
      </c>
      <c r="G3592" s="2" t="s">
        <v>45</v>
      </c>
      <c r="H3592" s="2" t="s">
        <v>54</v>
      </c>
      <c r="I3592" s="2" t="s">
        <v>47</v>
      </c>
      <c r="J3592" s="2" t="s">
        <v>30</v>
      </c>
      <c r="K3592" s="2"/>
      <c r="L3592" s="2"/>
      <c r="M3592" s="2" t="s">
        <v>88</v>
      </c>
      <c r="N3592" s="2" t="s">
        <v>33</v>
      </c>
      <c r="O3592" s="2" t="s">
        <v>88</v>
      </c>
    </row>
    <row r="3593" spans="1:15">
      <c r="A3593" s="1" t="s">
        <v>15</v>
      </c>
      <c r="B3593" s="2">
        <v>2023</v>
      </c>
      <c r="C3593" s="2" t="s">
        <v>16</v>
      </c>
      <c r="D3593" s="2" t="s">
        <v>33</v>
      </c>
      <c r="E3593" s="2" t="s">
        <v>65</v>
      </c>
      <c r="F3593" s="2" t="s">
        <v>66</v>
      </c>
      <c r="G3593" s="2" t="s">
        <v>20</v>
      </c>
      <c r="H3593" s="2" t="s">
        <v>29</v>
      </c>
      <c r="I3593" s="2" t="s">
        <v>22</v>
      </c>
      <c r="J3593" s="2" t="s">
        <v>67</v>
      </c>
      <c r="K3593" s="2" t="s">
        <v>25</v>
      </c>
      <c r="L3593" s="2" t="s">
        <v>25</v>
      </c>
      <c r="M3593" s="2" t="s">
        <v>32</v>
      </c>
      <c r="N3593" s="2" t="s">
        <v>33</v>
      </c>
      <c r="O3593" s="2" t="s">
        <v>43</v>
      </c>
    </row>
    <row r="3594" spans="1:15" hidden="1">
      <c r="A3594" s="1" t="s">
        <v>15</v>
      </c>
      <c r="B3594" s="2">
        <v>2012</v>
      </c>
      <c r="C3594" s="2" t="s">
        <v>16</v>
      </c>
      <c r="D3594" s="2" t="s">
        <v>17</v>
      </c>
      <c r="E3594" s="2" t="s">
        <v>18</v>
      </c>
      <c r="F3594" s="2" t="s">
        <v>66</v>
      </c>
      <c r="G3594" s="2" t="s">
        <v>20</v>
      </c>
      <c r="H3594" s="2" t="s">
        <v>21</v>
      </c>
      <c r="I3594" s="2" t="s">
        <v>22</v>
      </c>
      <c r="J3594" s="2" t="s">
        <v>23</v>
      </c>
      <c r="K3594" s="2"/>
      <c r="L3594" s="2"/>
      <c r="M3594" s="2" t="s">
        <v>88</v>
      </c>
      <c r="N3594" s="2" t="s">
        <v>17</v>
      </c>
      <c r="O3594" s="2" t="s">
        <v>88</v>
      </c>
    </row>
    <row r="3595" spans="1:15" hidden="1">
      <c r="A3595" s="1" t="s">
        <v>15</v>
      </c>
      <c r="B3595" s="2">
        <v>2019</v>
      </c>
      <c r="C3595" s="2" t="s">
        <v>16</v>
      </c>
      <c r="D3595" s="2" t="s">
        <v>17</v>
      </c>
      <c r="E3595" s="2" t="s">
        <v>27</v>
      </c>
      <c r="F3595" s="2" t="s">
        <v>50</v>
      </c>
      <c r="G3595" s="2" t="s">
        <v>20</v>
      </c>
      <c r="H3595" s="2" t="s">
        <v>106</v>
      </c>
      <c r="I3595" s="2" t="s">
        <v>22</v>
      </c>
      <c r="J3595" s="2" t="s">
        <v>30</v>
      </c>
      <c r="K3595" s="2" t="s">
        <v>40</v>
      </c>
      <c r="L3595" s="2" t="s">
        <v>41</v>
      </c>
      <c r="M3595" s="2" t="s">
        <v>55</v>
      </c>
      <c r="N3595" s="2" t="s">
        <v>33</v>
      </c>
      <c r="O3595" s="2" t="s">
        <v>88</v>
      </c>
    </row>
    <row r="3596" spans="1:15" hidden="1">
      <c r="A3596" s="1" t="s">
        <v>15</v>
      </c>
      <c r="B3596" s="2">
        <v>2016</v>
      </c>
      <c r="C3596" s="2" t="s">
        <v>16</v>
      </c>
      <c r="D3596" s="2" t="s">
        <v>44</v>
      </c>
      <c r="E3596" s="2" t="s">
        <v>18</v>
      </c>
      <c r="F3596" s="2" t="s">
        <v>82</v>
      </c>
      <c r="G3596" s="2" t="s">
        <v>20</v>
      </c>
      <c r="H3596" s="2" t="s">
        <v>51</v>
      </c>
      <c r="I3596" s="2" t="s">
        <v>22</v>
      </c>
      <c r="J3596" s="2" t="s">
        <v>23</v>
      </c>
      <c r="K3596" s="2" t="s">
        <v>69</v>
      </c>
      <c r="L3596" s="2" t="s">
        <v>25</v>
      </c>
      <c r="M3596" s="2" t="s">
        <v>55</v>
      </c>
      <c r="N3596" s="2" t="s">
        <v>33</v>
      </c>
      <c r="O3596" s="2" t="s">
        <v>88</v>
      </c>
    </row>
    <row r="3597" spans="1:15">
      <c r="A3597" s="1" t="s">
        <v>15</v>
      </c>
      <c r="B3597" s="2">
        <v>2023</v>
      </c>
      <c r="C3597" s="2" t="s">
        <v>16</v>
      </c>
      <c r="D3597" s="2" t="s">
        <v>33</v>
      </c>
      <c r="E3597" s="2" t="s">
        <v>65</v>
      </c>
      <c r="F3597" s="2" t="s">
        <v>66</v>
      </c>
      <c r="G3597" s="2" t="s">
        <v>20</v>
      </c>
      <c r="H3597" s="2" t="s">
        <v>29</v>
      </c>
      <c r="I3597" s="2" t="s">
        <v>22</v>
      </c>
      <c r="J3597" s="2" t="s">
        <v>67</v>
      </c>
      <c r="K3597" s="2" t="s">
        <v>25</v>
      </c>
      <c r="L3597" s="2" t="s">
        <v>25</v>
      </c>
      <c r="M3597" s="2" t="s">
        <v>32</v>
      </c>
      <c r="N3597" s="2" t="s">
        <v>33</v>
      </c>
      <c r="O3597" s="2" t="s">
        <v>43</v>
      </c>
    </row>
    <row r="3598" spans="1:15" hidden="1">
      <c r="A3598" s="1" t="s">
        <v>15</v>
      </c>
      <c r="B3598" s="2">
        <v>2008</v>
      </c>
      <c r="C3598" s="2" t="s">
        <v>16</v>
      </c>
      <c r="D3598" s="2" t="s">
        <v>44</v>
      </c>
      <c r="E3598" s="2" t="s">
        <v>34</v>
      </c>
      <c r="F3598" s="2" t="s">
        <v>72</v>
      </c>
      <c r="G3598" s="2" t="s">
        <v>45</v>
      </c>
      <c r="H3598" s="2" t="s">
        <v>169</v>
      </c>
      <c r="I3598" s="2" t="s">
        <v>47</v>
      </c>
      <c r="J3598" s="2" t="s">
        <v>30</v>
      </c>
      <c r="K3598" s="2" t="s">
        <v>83</v>
      </c>
      <c r="L3598" s="2" t="s">
        <v>25</v>
      </c>
      <c r="M3598" s="2" t="s">
        <v>32</v>
      </c>
      <c r="N3598" s="2" t="s">
        <v>33</v>
      </c>
      <c r="O3598" s="2" t="s">
        <v>88</v>
      </c>
    </row>
    <row r="3599" spans="1:15" hidden="1">
      <c r="A3599" s="1" t="s">
        <v>15</v>
      </c>
      <c r="B3599" s="2">
        <v>2015</v>
      </c>
      <c r="C3599" s="2" t="s">
        <v>16</v>
      </c>
      <c r="D3599" s="2" t="s">
        <v>17</v>
      </c>
      <c r="E3599" s="2" t="s">
        <v>18</v>
      </c>
      <c r="F3599" s="2" t="s">
        <v>35</v>
      </c>
      <c r="G3599" s="2" t="s">
        <v>45</v>
      </c>
      <c r="H3599" s="2" t="s">
        <v>54</v>
      </c>
      <c r="I3599" s="2" t="s">
        <v>47</v>
      </c>
      <c r="J3599" s="2" t="s">
        <v>23</v>
      </c>
      <c r="K3599" s="2" t="s">
        <v>41</v>
      </c>
      <c r="L3599" s="2" t="s">
        <v>41</v>
      </c>
      <c r="M3599" s="2" t="s">
        <v>42</v>
      </c>
      <c r="N3599" s="2" t="s">
        <v>88</v>
      </c>
      <c r="O3599" s="2" t="s">
        <v>88</v>
      </c>
    </row>
    <row r="3600" spans="1:15" hidden="1">
      <c r="A3600" s="1" t="s">
        <v>15</v>
      </c>
      <c r="B3600" s="2">
        <v>2017</v>
      </c>
      <c r="C3600" s="2" t="s">
        <v>16</v>
      </c>
      <c r="D3600" s="2" t="s">
        <v>17</v>
      </c>
      <c r="E3600" s="2" t="s">
        <v>18</v>
      </c>
      <c r="F3600" s="2" t="s">
        <v>35</v>
      </c>
      <c r="G3600" s="2" t="s">
        <v>45</v>
      </c>
      <c r="H3600" s="2" t="s">
        <v>54</v>
      </c>
      <c r="I3600" s="2" t="s">
        <v>47</v>
      </c>
      <c r="J3600" s="2" t="s">
        <v>23</v>
      </c>
      <c r="K3600" s="2" t="s">
        <v>40</v>
      </c>
      <c r="L3600" s="2" t="s">
        <v>41</v>
      </c>
      <c r="M3600" s="2" t="s">
        <v>42</v>
      </c>
      <c r="N3600" s="2" t="s">
        <v>33</v>
      </c>
      <c r="O3600" s="2" t="s">
        <v>88</v>
      </c>
    </row>
    <row r="3601" spans="1:15" hidden="1">
      <c r="A3601" s="1" t="s">
        <v>48</v>
      </c>
      <c r="B3601" s="2">
        <v>2020</v>
      </c>
      <c r="C3601" s="2" t="s">
        <v>16</v>
      </c>
      <c r="D3601" s="2" t="s">
        <v>17</v>
      </c>
      <c r="E3601" s="2" t="s">
        <v>27</v>
      </c>
      <c r="F3601" s="2" t="s">
        <v>50</v>
      </c>
      <c r="G3601" s="2" t="s">
        <v>20</v>
      </c>
      <c r="H3601" s="2" t="s">
        <v>29</v>
      </c>
      <c r="I3601" s="2" t="s">
        <v>22</v>
      </c>
      <c r="J3601" s="2" t="s">
        <v>30</v>
      </c>
      <c r="K3601" s="2" t="s">
        <v>40</v>
      </c>
      <c r="L3601" s="2" t="s">
        <v>41</v>
      </c>
      <c r="M3601" s="2" t="s">
        <v>32</v>
      </c>
      <c r="N3601" s="2" t="s">
        <v>33</v>
      </c>
      <c r="O3601" s="2" t="s">
        <v>88</v>
      </c>
    </row>
    <row r="3602" spans="1:15" hidden="1">
      <c r="A3602" s="1" t="s">
        <v>134</v>
      </c>
      <c r="B3602" s="2">
        <v>2016</v>
      </c>
      <c r="C3602" s="2" t="s">
        <v>16</v>
      </c>
      <c r="D3602" s="2" t="s">
        <v>33</v>
      </c>
      <c r="E3602" s="2" t="s">
        <v>49</v>
      </c>
      <c r="F3602" s="2" t="s">
        <v>72</v>
      </c>
      <c r="G3602" s="2" t="s">
        <v>20</v>
      </c>
      <c r="H3602" s="2" t="s">
        <v>51</v>
      </c>
      <c r="I3602" s="2" t="s">
        <v>22</v>
      </c>
      <c r="J3602" s="2" t="s">
        <v>52</v>
      </c>
      <c r="K3602" s="2" t="s">
        <v>31</v>
      </c>
      <c r="L3602" s="2" t="s">
        <v>25</v>
      </c>
      <c r="M3602" s="2" t="s">
        <v>88</v>
      </c>
      <c r="N3602" s="2" t="s">
        <v>33</v>
      </c>
      <c r="O3602" s="2" t="s">
        <v>98</v>
      </c>
    </row>
    <row r="3603" spans="1:15" hidden="1">
      <c r="A3603" s="1" t="s">
        <v>15</v>
      </c>
      <c r="B3603" s="2">
        <v>2012</v>
      </c>
      <c r="C3603" s="2" t="s">
        <v>16</v>
      </c>
      <c r="D3603" s="2"/>
      <c r="E3603" s="2" t="s">
        <v>91</v>
      </c>
      <c r="F3603" s="2" t="s">
        <v>35</v>
      </c>
      <c r="G3603" s="2" t="s">
        <v>36</v>
      </c>
      <c r="H3603" s="2" t="s">
        <v>60</v>
      </c>
      <c r="I3603" s="2" t="s">
        <v>38</v>
      </c>
      <c r="J3603" s="2"/>
      <c r="K3603" s="2" t="s">
        <v>61</v>
      </c>
      <c r="L3603" s="2" t="s">
        <v>41</v>
      </c>
      <c r="M3603" s="2" t="s">
        <v>88</v>
      </c>
      <c r="N3603" s="2" t="s">
        <v>88</v>
      </c>
      <c r="O3603" s="2" t="s">
        <v>88</v>
      </c>
    </row>
    <row r="3604" spans="1:15" hidden="1">
      <c r="A3604" s="1" t="s">
        <v>15</v>
      </c>
      <c r="B3604" s="2">
        <v>2013</v>
      </c>
      <c r="C3604" s="2" t="s">
        <v>16</v>
      </c>
      <c r="D3604" s="2" t="s">
        <v>17</v>
      </c>
      <c r="E3604" s="2" t="s">
        <v>18</v>
      </c>
      <c r="F3604" s="2" t="s">
        <v>66</v>
      </c>
      <c r="G3604" s="2" t="s">
        <v>20</v>
      </c>
      <c r="H3604" s="2" t="s">
        <v>85</v>
      </c>
      <c r="I3604" s="2" t="s">
        <v>22</v>
      </c>
      <c r="J3604" s="2" t="s">
        <v>23</v>
      </c>
      <c r="K3604" s="2" t="s">
        <v>69</v>
      </c>
      <c r="L3604" s="2" t="s">
        <v>25</v>
      </c>
      <c r="M3604" s="2" t="s">
        <v>42</v>
      </c>
      <c r="N3604" s="2" t="s">
        <v>88</v>
      </c>
      <c r="O3604" s="2" t="s">
        <v>88</v>
      </c>
    </row>
    <row r="3605" spans="1:15">
      <c r="A3605" s="1" t="s">
        <v>15</v>
      </c>
      <c r="B3605" s="2">
        <v>2014</v>
      </c>
      <c r="C3605" s="2" t="s">
        <v>16</v>
      </c>
      <c r="D3605" s="2" t="s">
        <v>33</v>
      </c>
      <c r="E3605" s="2" t="s">
        <v>34</v>
      </c>
      <c r="F3605" s="2" t="s">
        <v>35</v>
      </c>
      <c r="G3605" s="2" t="s">
        <v>36</v>
      </c>
      <c r="H3605" s="2" t="s">
        <v>60</v>
      </c>
      <c r="I3605" s="2" t="s">
        <v>38</v>
      </c>
      <c r="J3605" s="2" t="s">
        <v>39</v>
      </c>
      <c r="K3605" s="2"/>
      <c r="L3605" s="2"/>
      <c r="M3605" s="2" t="s">
        <v>42</v>
      </c>
      <c r="N3605" s="2" t="s">
        <v>88</v>
      </c>
      <c r="O3605" s="2" t="s">
        <v>43</v>
      </c>
    </row>
    <row r="3606" spans="1:15" hidden="1">
      <c r="A3606" s="1" t="s">
        <v>15</v>
      </c>
      <c r="B3606" s="2">
        <v>2011</v>
      </c>
      <c r="C3606" s="2" t="s">
        <v>16</v>
      </c>
      <c r="D3606" s="2" t="s">
        <v>33</v>
      </c>
      <c r="E3606" s="2" t="s">
        <v>34</v>
      </c>
      <c r="F3606" s="2" t="s">
        <v>35</v>
      </c>
      <c r="G3606" s="2" t="s">
        <v>36</v>
      </c>
      <c r="H3606" s="2" t="s">
        <v>37</v>
      </c>
      <c r="I3606" s="2" t="s">
        <v>38</v>
      </c>
      <c r="J3606" s="2" t="s">
        <v>39</v>
      </c>
      <c r="K3606" s="2" t="s">
        <v>61</v>
      </c>
      <c r="L3606" s="2" t="s">
        <v>41</v>
      </c>
      <c r="M3606" s="2" t="s">
        <v>88</v>
      </c>
      <c r="N3606" s="2" t="s">
        <v>88</v>
      </c>
      <c r="O3606" s="2" t="s">
        <v>88</v>
      </c>
    </row>
    <row r="3607" spans="1:15">
      <c r="A3607" s="1" t="s">
        <v>15</v>
      </c>
      <c r="B3607" s="2">
        <v>2017</v>
      </c>
      <c r="C3607" s="2" t="s">
        <v>16</v>
      </c>
      <c r="D3607" s="2" t="s">
        <v>33</v>
      </c>
      <c r="E3607" s="2" t="s">
        <v>65</v>
      </c>
      <c r="F3607" s="2" t="s">
        <v>35</v>
      </c>
      <c r="G3607" s="2" t="s">
        <v>20</v>
      </c>
      <c r="H3607" s="2" t="s">
        <v>21</v>
      </c>
      <c r="I3607" s="2" t="s">
        <v>22</v>
      </c>
      <c r="J3607" s="2" t="s">
        <v>67</v>
      </c>
      <c r="K3607" s="2" t="s">
        <v>61</v>
      </c>
      <c r="L3607" s="2" t="s">
        <v>41</v>
      </c>
      <c r="M3607" s="2" t="s">
        <v>42</v>
      </c>
      <c r="N3607" s="2" t="s">
        <v>33</v>
      </c>
      <c r="O3607" s="2" t="s">
        <v>43</v>
      </c>
    </row>
    <row r="3608" spans="1:15" hidden="1">
      <c r="A3608" s="1" t="s">
        <v>15</v>
      </c>
      <c r="B3608" s="2">
        <v>2016</v>
      </c>
      <c r="C3608" s="2" t="s">
        <v>16</v>
      </c>
      <c r="D3608" s="2" t="s">
        <v>33</v>
      </c>
      <c r="E3608" s="2" t="s">
        <v>27</v>
      </c>
      <c r="F3608" s="2" t="s">
        <v>35</v>
      </c>
      <c r="G3608" s="2" t="s">
        <v>45</v>
      </c>
      <c r="H3608" s="2" t="s">
        <v>54</v>
      </c>
      <c r="I3608" s="2" t="s">
        <v>47</v>
      </c>
      <c r="J3608" s="2" t="s">
        <v>30</v>
      </c>
      <c r="K3608" s="2" t="s">
        <v>41</v>
      </c>
      <c r="L3608" s="2" t="s">
        <v>41</v>
      </c>
      <c r="M3608" s="2" t="s">
        <v>42</v>
      </c>
      <c r="N3608" s="2" t="s">
        <v>88</v>
      </c>
      <c r="O3608" s="2" t="s">
        <v>88</v>
      </c>
    </row>
    <row r="3609" spans="1:15" hidden="1">
      <c r="A3609" s="1" t="s">
        <v>15</v>
      </c>
      <c r="B3609" s="2">
        <v>2010</v>
      </c>
      <c r="C3609" s="2" t="s">
        <v>16</v>
      </c>
      <c r="D3609" s="2" t="s">
        <v>17</v>
      </c>
      <c r="E3609" s="2" t="s">
        <v>27</v>
      </c>
      <c r="F3609" s="2" t="s">
        <v>19</v>
      </c>
      <c r="G3609" s="2" t="s">
        <v>45</v>
      </c>
      <c r="H3609" s="2" t="s">
        <v>54</v>
      </c>
      <c r="I3609" s="2" t="s">
        <v>47</v>
      </c>
      <c r="J3609" s="2" t="s">
        <v>30</v>
      </c>
      <c r="K3609" s="2" t="s">
        <v>24</v>
      </c>
      <c r="L3609" s="2" t="s">
        <v>25</v>
      </c>
      <c r="M3609" s="2" t="s">
        <v>88</v>
      </c>
      <c r="N3609" s="2" t="s">
        <v>88</v>
      </c>
      <c r="O3609" s="2" t="s">
        <v>88</v>
      </c>
    </row>
    <row r="3610" spans="1:15">
      <c r="A3610" s="1" t="s">
        <v>15</v>
      </c>
      <c r="B3610" s="2">
        <v>2023</v>
      </c>
      <c r="C3610" s="2" t="s">
        <v>16</v>
      </c>
      <c r="D3610" s="2" t="s">
        <v>33</v>
      </c>
      <c r="E3610" s="2" t="s">
        <v>65</v>
      </c>
      <c r="F3610" s="2" t="s">
        <v>66</v>
      </c>
      <c r="G3610" s="2" t="s">
        <v>20</v>
      </c>
      <c r="H3610" s="2" t="s">
        <v>29</v>
      </c>
      <c r="I3610" s="2" t="s">
        <v>22</v>
      </c>
      <c r="J3610" s="2" t="s">
        <v>67</v>
      </c>
      <c r="K3610" s="2" t="s">
        <v>25</v>
      </c>
      <c r="L3610" s="2" t="s">
        <v>25</v>
      </c>
      <c r="M3610" s="2" t="s">
        <v>32</v>
      </c>
      <c r="N3610" s="2" t="s">
        <v>33</v>
      </c>
      <c r="O3610" s="2" t="s">
        <v>43</v>
      </c>
    </row>
    <row r="3611" spans="1:15">
      <c r="A3611" s="1" t="s">
        <v>15</v>
      </c>
      <c r="B3611" s="2">
        <v>2016</v>
      </c>
      <c r="C3611" s="2" t="s">
        <v>16</v>
      </c>
      <c r="D3611" s="2" t="s">
        <v>33</v>
      </c>
      <c r="E3611" s="2" t="s">
        <v>65</v>
      </c>
      <c r="F3611" s="2" t="s">
        <v>50</v>
      </c>
      <c r="G3611" s="2" t="s">
        <v>20</v>
      </c>
      <c r="H3611" s="2" t="s">
        <v>21</v>
      </c>
      <c r="I3611" s="2" t="s">
        <v>22</v>
      </c>
      <c r="J3611" s="2" t="s">
        <v>52</v>
      </c>
      <c r="K3611" s="2" t="s">
        <v>40</v>
      </c>
      <c r="L3611" s="2" t="s">
        <v>41</v>
      </c>
      <c r="M3611" s="2" t="s">
        <v>88</v>
      </c>
      <c r="N3611" s="2" t="s">
        <v>33</v>
      </c>
      <c r="O3611" s="2" t="s">
        <v>43</v>
      </c>
    </row>
    <row r="3612" spans="1:15" hidden="1">
      <c r="A3612" s="1" t="s">
        <v>15</v>
      </c>
      <c r="B3612" s="2">
        <v>2012</v>
      </c>
      <c r="C3612" s="2" t="s">
        <v>16</v>
      </c>
      <c r="D3612" s="2" t="s">
        <v>17</v>
      </c>
      <c r="E3612" s="2" t="s">
        <v>27</v>
      </c>
      <c r="F3612" s="2" t="s">
        <v>19</v>
      </c>
      <c r="G3612" s="2" t="s">
        <v>45</v>
      </c>
      <c r="H3612" s="2" t="s">
        <v>54</v>
      </c>
      <c r="I3612" s="2" t="s">
        <v>47</v>
      </c>
      <c r="J3612" s="2" t="s">
        <v>30</v>
      </c>
      <c r="K3612" s="2" t="s">
        <v>24</v>
      </c>
      <c r="L3612" s="2" t="s">
        <v>25</v>
      </c>
      <c r="M3612" s="2" t="s">
        <v>88</v>
      </c>
      <c r="N3612" s="2" t="s">
        <v>88</v>
      </c>
      <c r="O3612" s="2" t="s">
        <v>88</v>
      </c>
    </row>
    <row r="3613" spans="1:15" hidden="1">
      <c r="A3613" s="1" t="s">
        <v>15</v>
      </c>
      <c r="B3613" s="2">
        <v>2010</v>
      </c>
      <c r="C3613" s="2" t="s">
        <v>16</v>
      </c>
      <c r="D3613" s="2" t="s">
        <v>44</v>
      </c>
      <c r="E3613" s="2" t="s">
        <v>27</v>
      </c>
      <c r="F3613" s="2" t="s">
        <v>72</v>
      </c>
      <c r="G3613" s="2" t="s">
        <v>20</v>
      </c>
      <c r="H3613" s="2" t="s">
        <v>85</v>
      </c>
      <c r="I3613" s="2" t="s">
        <v>22</v>
      </c>
      <c r="J3613" s="2" t="s">
        <v>30</v>
      </c>
      <c r="K3613" s="2" t="s">
        <v>40</v>
      </c>
      <c r="L3613" s="2" t="s">
        <v>41</v>
      </c>
      <c r="M3613" s="2" t="s">
        <v>88</v>
      </c>
      <c r="N3613" s="2" t="s">
        <v>88</v>
      </c>
      <c r="O3613" s="2" t="s">
        <v>88</v>
      </c>
    </row>
    <row r="3614" spans="1:15" hidden="1">
      <c r="A3614" s="1" t="s">
        <v>15</v>
      </c>
      <c r="B3614" s="2">
        <v>2021</v>
      </c>
      <c r="C3614" s="2" t="s">
        <v>16</v>
      </c>
      <c r="D3614" s="2" t="s">
        <v>33</v>
      </c>
      <c r="E3614" s="2" t="s">
        <v>91</v>
      </c>
      <c r="F3614" s="2" t="s">
        <v>35</v>
      </c>
      <c r="G3614" s="2" t="s">
        <v>20</v>
      </c>
      <c r="H3614" s="2" t="s">
        <v>85</v>
      </c>
      <c r="I3614" s="2" t="s">
        <v>22</v>
      </c>
      <c r="J3614" s="2" t="s">
        <v>52</v>
      </c>
      <c r="K3614" s="2" t="s">
        <v>31</v>
      </c>
      <c r="L3614" s="2" t="s">
        <v>25</v>
      </c>
      <c r="M3614" s="2" t="s">
        <v>88</v>
      </c>
      <c r="N3614" s="2" t="s">
        <v>17</v>
      </c>
      <c r="O3614" s="2" t="s">
        <v>88</v>
      </c>
    </row>
    <row r="3615" spans="1:15" hidden="1">
      <c r="A3615" s="1" t="s">
        <v>15</v>
      </c>
      <c r="B3615" s="2">
        <v>2013</v>
      </c>
      <c r="C3615" s="2" t="s">
        <v>16</v>
      </c>
      <c r="D3615" s="2" t="s">
        <v>33</v>
      </c>
      <c r="E3615" s="2" t="s">
        <v>49</v>
      </c>
      <c r="F3615" s="2" t="s">
        <v>50</v>
      </c>
      <c r="G3615" s="2" t="s">
        <v>20</v>
      </c>
      <c r="H3615" s="2" t="s">
        <v>51</v>
      </c>
      <c r="I3615" s="2" t="s">
        <v>22</v>
      </c>
      <c r="J3615" s="2" t="s">
        <v>52</v>
      </c>
      <c r="K3615" s="2" t="s">
        <v>84</v>
      </c>
      <c r="L3615" s="2" t="s">
        <v>41</v>
      </c>
      <c r="M3615" s="2" t="s">
        <v>88</v>
      </c>
      <c r="N3615" s="2" t="s">
        <v>88</v>
      </c>
      <c r="O3615" s="2" t="s">
        <v>88</v>
      </c>
    </row>
    <row r="3616" spans="1:15">
      <c r="A3616" s="1" t="s">
        <v>15</v>
      </c>
      <c r="B3616" s="2">
        <v>2017</v>
      </c>
      <c r="C3616" s="2" t="s">
        <v>99</v>
      </c>
      <c r="D3616" s="2" t="s">
        <v>33</v>
      </c>
      <c r="E3616" s="2" t="s">
        <v>65</v>
      </c>
      <c r="F3616" s="2" t="s">
        <v>66</v>
      </c>
      <c r="G3616" s="2" t="s">
        <v>20</v>
      </c>
      <c r="H3616" s="2" t="s">
        <v>21</v>
      </c>
      <c r="I3616" s="2" t="s">
        <v>22</v>
      </c>
      <c r="J3616" s="2" t="s">
        <v>67</v>
      </c>
      <c r="K3616" s="2" t="s">
        <v>84</v>
      </c>
      <c r="L3616" s="2" t="s">
        <v>41</v>
      </c>
      <c r="M3616" s="2" t="s">
        <v>88</v>
      </c>
      <c r="N3616" s="2" t="s">
        <v>33</v>
      </c>
      <c r="O3616" s="2" t="s">
        <v>43</v>
      </c>
    </row>
    <row r="3617" spans="1:15" hidden="1">
      <c r="A3617" s="1" t="s">
        <v>15</v>
      </c>
      <c r="B3617" s="2">
        <v>2013</v>
      </c>
      <c r="C3617" s="2" t="s">
        <v>16</v>
      </c>
      <c r="D3617" s="2" t="s">
        <v>17</v>
      </c>
      <c r="E3617" s="2" t="s">
        <v>27</v>
      </c>
      <c r="F3617" s="2" t="s">
        <v>35</v>
      </c>
      <c r="G3617" s="2" t="s">
        <v>36</v>
      </c>
      <c r="H3617" s="2" t="s">
        <v>60</v>
      </c>
      <c r="I3617" s="2" t="s">
        <v>38</v>
      </c>
      <c r="J3617" s="2" t="s">
        <v>30</v>
      </c>
      <c r="K3617" s="2"/>
      <c r="L3617" s="2"/>
      <c r="M3617" s="2" t="s">
        <v>42</v>
      </c>
      <c r="N3617" s="2" t="s">
        <v>33</v>
      </c>
      <c r="O3617" s="2" t="s">
        <v>88</v>
      </c>
    </row>
    <row r="3618" spans="1:15" hidden="1">
      <c r="A3618" s="1" t="s">
        <v>15</v>
      </c>
      <c r="B3618" s="2">
        <v>2012</v>
      </c>
      <c r="C3618" s="2" t="s">
        <v>16</v>
      </c>
      <c r="D3618" s="2" t="s">
        <v>33</v>
      </c>
      <c r="E3618" s="2" t="s">
        <v>34</v>
      </c>
      <c r="F3618" s="2" t="s">
        <v>35</v>
      </c>
      <c r="G3618" s="2" t="s">
        <v>36</v>
      </c>
      <c r="H3618" s="2" t="s">
        <v>37</v>
      </c>
      <c r="I3618" s="2" t="s">
        <v>38</v>
      </c>
      <c r="J3618" s="2" t="s">
        <v>39</v>
      </c>
      <c r="K3618" s="2" t="s">
        <v>84</v>
      </c>
      <c r="L3618" s="2" t="s">
        <v>41</v>
      </c>
      <c r="M3618" s="2" t="s">
        <v>42</v>
      </c>
      <c r="N3618" s="2" t="s">
        <v>17</v>
      </c>
      <c r="O3618" s="2" t="s">
        <v>88</v>
      </c>
    </row>
    <row r="3619" spans="1:15" hidden="1">
      <c r="A3619" s="1" t="s">
        <v>118</v>
      </c>
      <c r="B3619" s="2">
        <v>2017</v>
      </c>
      <c r="C3619" s="2" t="s">
        <v>16</v>
      </c>
      <c r="D3619" s="2" t="s">
        <v>17</v>
      </c>
      <c r="E3619" s="2" t="s">
        <v>34</v>
      </c>
      <c r="F3619" s="2" t="s">
        <v>19</v>
      </c>
      <c r="G3619" s="2" t="s">
        <v>45</v>
      </c>
      <c r="H3619" s="2" t="s">
        <v>54</v>
      </c>
      <c r="I3619" s="2" t="s">
        <v>47</v>
      </c>
      <c r="J3619" s="2" t="s">
        <v>39</v>
      </c>
      <c r="K3619" s="2"/>
      <c r="L3619" s="2"/>
      <c r="M3619" s="2" t="s">
        <v>88</v>
      </c>
      <c r="N3619" s="2" t="s">
        <v>17</v>
      </c>
      <c r="O3619" s="2" t="s">
        <v>88</v>
      </c>
    </row>
    <row r="3620" spans="1:15" hidden="1">
      <c r="A3620" s="1"/>
      <c r="B3620" s="2">
        <v>2014</v>
      </c>
      <c r="C3620" s="2" t="s">
        <v>16</v>
      </c>
      <c r="D3620" s="2" t="s">
        <v>17</v>
      </c>
      <c r="E3620" s="2" t="s">
        <v>18</v>
      </c>
      <c r="F3620" s="2" t="s">
        <v>59</v>
      </c>
      <c r="G3620" s="2"/>
      <c r="H3620" s="2"/>
      <c r="I3620" s="2" t="s">
        <v>184</v>
      </c>
      <c r="J3620" s="2" t="s">
        <v>23</v>
      </c>
      <c r="K3620" s="2"/>
      <c r="L3620" s="2"/>
      <c r="M3620" s="2" t="s">
        <v>88</v>
      </c>
      <c r="N3620" s="2" t="s">
        <v>88</v>
      </c>
      <c r="O3620" s="2" t="s">
        <v>88</v>
      </c>
    </row>
    <row r="3621" spans="1:15" hidden="1">
      <c r="A3621" s="1" t="s">
        <v>117</v>
      </c>
      <c r="B3621" s="2">
        <v>2014</v>
      </c>
      <c r="C3621" s="2" t="s">
        <v>16</v>
      </c>
      <c r="D3621" s="2" t="s">
        <v>33</v>
      </c>
      <c r="E3621" s="2" t="s">
        <v>34</v>
      </c>
      <c r="F3621" s="2" t="s">
        <v>19</v>
      </c>
      <c r="G3621" s="2" t="s">
        <v>45</v>
      </c>
      <c r="H3621" s="2" t="s">
        <v>54</v>
      </c>
      <c r="I3621" s="2" t="s">
        <v>47</v>
      </c>
      <c r="J3621" s="2" t="s">
        <v>39</v>
      </c>
      <c r="K3621" s="2"/>
      <c r="L3621" s="2"/>
      <c r="M3621" s="2" t="s">
        <v>88</v>
      </c>
      <c r="N3621" s="2" t="s">
        <v>17</v>
      </c>
      <c r="O3621" s="2" t="s">
        <v>88</v>
      </c>
    </row>
    <row r="3622" spans="1:15" hidden="1">
      <c r="A3622" s="1" t="s">
        <v>105</v>
      </c>
      <c r="B3622" s="2">
        <v>2012</v>
      </c>
      <c r="C3622" s="2" t="s">
        <v>16</v>
      </c>
      <c r="D3622" s="2" t="s">
        <v>33</v>
      </c>
      <c r="E3622" s="2" t="s">
        <v>79</v>
      </c>
      <c r="F3622" s="2" t="s">
        <v>19</v>
      </c>
      <c r="G3622" s="2" t="s">
        <v>20</v>
      </c>
      <c r="H3622" s="2" t="s">
        <v>130</v>
      </c>
      <c r="I3622" s="2" t="s">
        <v>131</v>
      </c>
      <c r="J3622" s="2" t="s">
        <v>67</v>
      </c>
      <c r="K3622" s="2"/>
      <c r="L3622" s="2"/>
      <c r="M3622" s="2" t="s">
        <v>88</v>
      </c>
      <c r="N3622" s="2" t="s">
        <v>33</v>
      </c>
      <c r="O3622" s="2" t="s">
        <v>78</v>
      </c>
    </row>
    <row r="3623" spans="1:15" hidden="1">
      <c r="A3623" s="1" t="s">
        <v>15</v>
      </c>
      <c r="B3623" s="2">
        <v>2022</v>
      </c>
      <c r="C3623" s="2" t="s">
        <v>16</v>
      </c>
      <c r="D3623" s="2" t="s">
        <v>33</v>
      </c>
      <c r="E3623" s="2" t="s">
        <v>79</v>
      </c>
      <c r="F3623" s="2" t="s">
        <v>50</v>
      </c>
      <c r="G3623" s="2" t="s">
        <v>20</v>
      </c>
      <c r="H3623" s="2" t="s">
        <v>265</v>
      </c>
      <c r="I3623" s="2" t="s">
        <v>76</v>
      </c>
      <c r="J3623" s="2" t="s">
        <v>52</v>
      </c>
      <c r="K3623" s="2" t="s">
        <v>40</v>
      </c>
      <c r="L3623" s="2" t="s">
        <v>41</v>
      </c>
      <c r="M3623" s="2" t="s">
        <v>88</v>
      </c>
      <c r="N3623" s="2" t="s">
        <v>17</v>
      </c>
      <c r="O3623" s="2" t="s">
        <v>88</v>
      </c>
    </row>
    <row r="3624" spans="1:15">
      <c r="A3624" s="1" t="s">
        <v>15</v>
      </c>
      <c r="B3624" s="2">
        <v>2023</v>
      </c>
      <c r="C3624" s="2" t="s">
        <v>16</v>
      </c>
      <c r="D3624" s="2" t="s">
        <v>33</v>
      </c>
      <c r="E3624" s="2" t="s">
        <v>65</v>
      </c>
      <c r="F3624" s="2" t="s">
        <v>66</v>
      </c>
      <c r="G3624" s="2" t="s">
        <v>20</v>
      </c>
      <c r="H3624" s="2" t="s">
        <v>29</v>
      </c>
      <c r="I3624" s="2" t="s">
        <v>22</v>
      </c>
      <c r="J3624" s="2" t="s">
        <v>67</v>
      </c>
      <c r="K3624" s="2" t="s">
        <v>25</v>
      </c>
      <c r="L3624" s="2" t="s">
        <v>25</v>
      </c>
      <c r="M3624" s="2" t="s">
        <v>32</v>
      </c>
      <c r="N3624" s="2" t="s">
        <v>33</v>
      </c>
      <c r="O3624" s="2" t="s">
        <v>43</v>
      </c>
    </row>
    <row r="3625" spans="1:15" hidden="1">
      <c r="A3625" s="1" t="s">
        <v>15</v>
      </c>
      <c r="B3625" s="2">
        <v>2015</v>
      </c>
      <c r="C3625" s="2" t="s">
        <v>16</v>
      </c>
      <c r="D3625" s="2" t="s">
        <v>17</v>
      </c>
      <c r="E3625" s="2" t="s">
        <v>18</v>
      </c>
      <c r="F3625" s="2" t="s">
        <v>19</v>
      </c>
      <c r="G3625" s="2"/>
      <c r="H3625" s="2"/>
      <c r="I3625" s="2" t="s">
        <v>184</v>
      </c>
      <c r="J3625" s="2" t="s">
        <v>23</v>
      </c>
      <c r="K3625" s="2"/>
      <c r="L3625" s="2"/>
      <c r="M3625" s="2" t="s">
        <v>88</v>
      </c>
      <c r="N3625" s="2" t="s">
        <v>88</v>
      </c>
      <c r="O3625" s="2" t="s">
        <v>88</v>
      </c>
    </row>
    <row r="3626" spans="1:15" hidden="1">
      <c r="A3626" s="1" t="s">
        <v>15</v>
      </c>
      <c r="B3626" s="2">
        <v>2014</v>
      </c>
      <c r="C3626" s="2" t="s">
        <v>16</v>
      </c>
      <c r="D3626" s="2" t="s">
        <v>17</v>
      </c>
      <c r="E3626" s="2" t="s">
        <v>18</v>
      </c>
      <c r="F3626" s="2" t="s">
        <v>35</v>
      </c>
      <c r="G3626" s="2" t="s">
        <v>20</v>
      </c>
      <c r="H3626" s="2" t="s">
        <v>21</v>
      </c>
      <c r="I3626" s="2" t="s">
        <v>22</v>
      </c>
      <c r="J3626" s="2" t="s">
        <v>23</v>
      </c>
      <c r="K3626" s="2" t="s">
        <v>31</v>
      </c>
      <c r="L3626" s="2" t="s">
        <v>25</v>
      </c>
      <c r="M3626" s="2" t="s">
        <v>42</v>
      </c>
      <c r="N3626" s="2" t="s">
        <v>33</v>
      </c>
      <c r="O3626" s="2" t="s">
        <v>88</v>
      </c>
    </row>
    <row r="3627" spans="1:15">
      <c r="A3627" s="1" t="s">
        <v>15</v>
      </c>
      <c r="B3627" s="2">
        <v>2023</v>
      </c>
      <c r="C3627" s="2" t="s">
        <v>16</v>
      </c>
      <c r="D3627" s="2" t="s">
        <v>33</v>
      </c>
      <c r="E3627" s="2" t="s">
        <v>65</v>
      </c>
      <c r="F3627" s="2" t="s">
        <v>66</v>
      </c>
      <c r="G3627" s="2" t="s">
        <v>20</v>
      </c>
      <c r="H3627" s="2" t="s">
        <v>29</v>
      </c>
      <c r="I3627" s="2" t="s">
        <v>22</v>
      </c>
      <c r="J3627" s="2" t="s">
        <v>67</v>
      </c>
      <c r="K3627" s="2" t="s">
        <v>25</v>
      </c>
      <c r="L3627" s="2" t="s">
        <v>25</v>
      </c>
      <c r="M3627" s="2" t="s">
        <v>32</v>
      </c>
      <c r="N3627" s="2" t="s">
        <v>33</v>
      </c>
      <c r="O3627" s="2" t="s">
        <v>43</v>
      </c>
    </row>
    <row r="3628" spans="1:15">
      <c r="A3628" s="1" t="s">
        <v>118</v>
      </c>
      <c r="B3628" s="2">
        <v>2021</v>
      </c>
      <c r="C3628" s="2" t="s">
        <v>16</v>
      </c>
      <c r="D3628" s="2" t="s">
        <v>33</v>
      </c>
      <c r="E3628" s="2" t="s">
        <v>34</v>
      </c>
      <c r="F3628" s="2" t="s">
        <v>147</v>
      </c>
      <c r="G3628" s="2" t="s">
        <v>45</v>
      </c>
      <c r="H3628" s="2" t="s">
        <v>54</v>
      </c>
      <c r="I3628" s="2" t="s">
        <v>47</v>
      </c>
      <c r="J3628" s="2" t="s">
        <v>39</v>
      </c>
      <c r="K3628" s="2" t="s">
        <v>84</v>
      </c>
      <c r="L3628" s="2" t="s">
        <v>41</v>
      </c>
      <c r="M3628" s="2" t="s">
        <v>88</v>
      </c>
      <c r="N3628" s="2" t="s">
        <v>88</v>
      </c>
      <c r="O3628" s="2" t="s">
        <v>43</v>
      </c>
    </row>
    <row r="3629" spans="1:15">
      <c r="A3629" s="1" t="s">
        <v>15</v>
      </c>
      <c r="B3629" s="2">
        <v>2023</v>
      </c>
      <c r="C3629" s="2" t="s">
        <v>16</v>
      </c>
      <c r="D3629" s="2" t="s">
        <v>33</v>
      </c>
      <c r="E3629" s="2" t="s">
        <v>65</v>
      </c>
      <c r="F3629" s="2" t="s">
        <v>72</v>
      </c>
      <c r="G3629" s="2" t="s">
        <v>20</v>
      </c>
      <c r="H3629" s="2" t="s">
        <v>29</v>
      </c>
      <c r="I3629" s="2" t="s">
        <v>22</v>
      </c>
      <c r="J3629" s="2" t="s">
        <v>67</v>
      </c>
      <c r="K3629" s="2" t="s">
        <v>31</v>
      </c>
      <c r="L3629" s="2" t="s">
        <v>25</v>
      </c>
      <c r="M3629" s="2" t="s">
        <v>32</v>
      </c>
      <c r="N3629" s="2" t="s">
        <v>33</v>
      </c>
      <c r="O3629" s="2" t="s">
        <v>43</v>
      </c>
    </row>
    <row r="3630" spans="1:15" hidden="1">
      <c r="A3630" s="1" t="s">
        <v>15</v>
      </c>
      <c r="B3630" s="2">
        <v>2014</v>
      </c>
      <c r="C3630" s="2" t="s">
        <v>16</v>
      </c>
      <c r="D3630" s="2" t="s">
        <v>17</v>
      </c>
      <c r="E3630" s="2" t="s">
        <v>27</v>
      </c>
      <c r="F3630" s="2" t="s">
        <v>35</v>
      </c>
      <c r="G3630" s="2" t="s">
        <v>45</v>
      </c>
      <c r="H3630" s="2" t="s">
        <v>54</v>
      </c>
      <c r="I3630" s="2" t="s">
        <v>47</v>
      </c>
      <c r="J3630" s="2" t="s">
        <v>30</v>
      </c>
      <c r="K3630" s="2"/>
      <c r="L3630" s="2"/>
      <c r="M3630" s="2" t="s">
        <v>42</v>
      </c>
      <c r="N3630" s="2" t="s">
        <v>33</v>
      </c>
      <c r="O3630" s="2" t="s">
        <v>88</v>
      </c>
    </row>
    <row r="3631" spans="1:15" hidden="1">
      <c r="A3631" s="1" t="s">
        <v>63</v>
      </c>
      <c r="B3631" s="2">
        <v>2017</v>
      </c>
      <c r="C3631" s="2" t="s">
        <v>16</v>
      </c>
      <c r="D3631" s="2" t="s">
        <v>17</v>
      </c>
      <c r="E3631" s="2" t="s">
        <v>27</v>
      </c>
      <c r="F3631" s="2" t="s">
        <v>66</v>
      </c>
      <c r="G3631" s="2" t="s">
        <v>45</v>
      </c>
      <c r="H3631" s="2" t="s">
        <v>54</v>
      </c>
      <c r="I3631" s="2" t="s">
        <v>47</v>
      </c>
      <c r="J3631" s="2" t="s">
        <v>30</v>
      </c>
      <c r="K3631" s="2" t="s">
        <v>41</v>
      </c>
      <c r="L3631" s="2" t="s">
        <v>41</v>
      </c>
      <c r="M3631" s="2" t="s">
        <v>81</v>
      </c>
      <c r="N3631" s="2" t="s">
        <v>33</v>
      </c>
      <c r="O3631" s="2" t="s">
        <v>88</v>
      </c>
    </row>
    <row r="3632" spans="1:15">
      <c r="A3632" s="1" t="s">
        <v>15</v>
      </c>
      <c r="B3632" s="2">
        <v>2023</v>
      </c>
      <c r="C3632" s="2" t="s">
        <v>16</v>
      </c>
      <c r="D3632" s="2" t="s">
        <v>33</v>
      </c>
      <c r="E3632" s="2" t="s">
        <v>65</v>
      </c>
      <c r="F3632" s="2" t="s">
        <v>66</v>
      </c>
      <c r="G3632" s="2" t="s">
        <v>20</v>
      </c>
      <c r="H3632" s="2" t="s">
        <v>29</v>
      </c>
      <c r="I3632" s="2" t="s">
        <v>22</v>
      </c>
      <c r="J3632" s="2" t="s">
        <v>67</v>
      </c>
      <c r="K3632" s="2" t="s">
        <v>25</v>
      </c>
      <c r="L3632" s="2" t="s">
        <v>25</v>
      </c>
      <c r="M3632" s="2" t="s">
        <v>32</v>
      </c>
      <c r="N3632" s="2" t="s">
        <v>33</v>
      </c>
      <c r="O3632" s="2" t="s">
        <v>43</v>
      </c>
    </row>
    <row r="3633" spans="1:15" hidden="1">
      <c r="A3633" s="1" t="s">
        <v>15</v>
      </c>
      <c r="B3633" s="2">
        <v>2012</v>
      </c>
      <c r="C3633" s="2" t="s">
        <v>16</v>
      </c>
      <c r="D3633" s="2" t="s">
        <v>17</v>
      </c>
      <c r="E3633" s="2" t="s">
        <v>18</v>
      </c>
      <c r="F3633" s="2" t="s">
        <v>35</v>
      </c>
      <c r="G3633" s="2" t="s">
        <v>36</v>
      </c>
      <c r="H3633" s="2" t="s">
        <v>60</v>
      </c>
      <c r="I3633" s="2" t="s">
        <v>38</v>
      </c>
      <c r="J3633" s="2" t="s">
        <v>23</v>
      </c>
      <c r="K3633" s="2" t="s">
        <v>31</v>
      </c>
      <c r="L3633" s="2" t="s">
        <v>25</v>
      </c>
      <c r="M3633" s="2" t="s">
        <v>42</v>
      </c>
      <c r="N3633" s="2" t="s">
        <v>33</v>
      </c>
      <c r="O3633" s="2" t="s">
        <v>88</v>
      </c>
    </row>
    <row r="3634" spans="1:15" hidden="1">
      <c r="A3634" s="1" t="s">
        <v>134</v>
      </c>
      <c r="B3634" s="2">
        <v>2013</v>
      </c>
      <c r="C3634" s="2" t="s">
        <v>99</v>
      </c>
      <c r="D3634" s="2" t="s">
        <v>33</v>
      </c>
      <c r="E3634" s="2" t="s">
        <v>79</v>
      </c>
      <c r="F3634" s="2" t="s">
        <v>59</v>
      </c>
      <c r="G3634" s="2" t="s">
        <v>36</v>
      </c>
      <c r="H3634" s="2" t="s">
        <v>101</v>
      </c>
      <c r="I3634" s="2" t="s">
        <v>76</v>
      </c>
      <c r="J3634" s="2" t="s">
        <v>67</v>
      </c>
      <c r="K3634" s="2"/>
      <c r="L3634" s="2"/>
      <c r="M3634" s="2" t="s">
        <v>88</v>
      </c>
      <c r="N3634" s="2" t="s">
        <v>33</v>
      </c>
      <c r="O3634" s="2" t="s">
        <v>78</v>
      </c>
    </row>
    <row r="3635" spans="1:15">
      <c r="A3635" s="1" t="s">
        <v>266</v>
      </c>
      <c r="B3635" s="2">
        <v>2022</v>
      </c>
      <c r="C3635" s="2" t="s">
        <v>16</v>
      </c>
      <c r="D3635" s="2" t="s">
        <v>33</v>
      </c>
      <c r="E3635" s="2" t="s">
        <v>65</v>
      </c>
      <c r="F3635" s="2" t="s">
        <v>19</v>
      </c>
      <c r="G3635" s="2" t="s">
        <v>20</v>
      </c>
      <c r="H3635" s="2" t="s">
        <v>29</v>
      </c>
      <c r="I3635" s="2" t="s">
        <v>22</v>
      </c>
      <c r="J3635" s="2" t="s">
        <v>67</v>
      </c>
      <c r="K3635" s="2" t="s">
        <v>70</v>
      </c>
      <c r="L3635" s="2" t="s">
        <v>25</v>
      </c>
      <c r="M3635" s="2" t="s">
        <v>32</v>
      </c>
      <c r="N3635" s="2" t="s">
        <v>33</v>
      </c>
      <c r="O3635" s="2" t="s">
        <v>43</v>
      </c>
    </row>
    <row r="3636" spans="1:15" hidden="1">
      <c r="A3636" s="1" t="s">
        <v>63</v>
      </c>
      <c r="B3636" s="2">
        <v>2016</v>
      </c>
      <c r="C3636" s="2" t="s">
        <v>16</v>
      </c>
      <c r="D3636" s="2" t="s">
        <v>33</v>
      </c>
      <c r="E3636" s="2" t="s">
        <v>49</v>
      </c>
      <c r="F3636" s="2" t="s">
        <v>50</v>
      </c>
      <c r="G3636" s="2" t="s">
        <v>20</v>
      </c>
      <c r="H3636" s="2" t="s">
        <v>51</v>
      </c>
      <c r="I3636" s="2" t="s">
        <v>22</v>
      </c>
      <c r="J3636" s="2" t="s">
        <v>52</v>
      </c>
      <c r="K3636" s="2" t="s">
        <v>41</v>
      </c>
      <c r="L3636" s="2" t="s">
        <v>41</v>
      </c>
      <c r="M3636" s="2" t="s">
        <v>32</v>
      </c>
      <c r="N3636" s="2" t="s">
        <v>33</v>
      </c>
      <c r="O3636" s="2" t="s">
        <v>88</v>
      </c>
    </row>
    <row r="3637" spans="1:15">
      <c r="A3637" s="1" t="s">
        <v>15</v>
      </c>
      <c r="B3637" s="2">
        <v>2015</v>
      </c>
      <c r="C3637" s="2" t="s">
        <v>16</v>
      </c>
      <c r="D3637" s="2" t="s">
        <v>33</v>
      </c>
      <c r="E3637" s="2" t="s">
        <v>65</v>
      </c>
      <c r="F3637" s="2" t="s">
        <v>50</v>
      </c>
      <c r="G3637" s="2" t="s">
        <v>20</v>
      </c>
      <c r="H3637" s="2" t="s">
        <v>21</v>
      </c>
      <c r="I3637" s="2" t="s">
        <v>22</v>
      </c>
      <c r="J3637" s="2" t="s">
        <v>52</v>
      </c>
      <c r="K3637" s="2" t="s">
        <v>40</v>
      </c>
      <c r="L3637" s="2" t="s">
        <v>41</v>
      </c>
      <c r="M3637" s="2" t="s">
        <v>32</v>
      </c>
      <c r="N3637" s="2" t="s">
        <v>33</v>
      </c>
      <c r="O3637" s="2" t="s">
        <v>43</v>
      </c>
    </row>
    <row r="3638" spans="1:15" hidden="1">
      <c r="A3638" s="1" t="s">
        <v>15</v>
      </c>
      <c r="B3638" s="2">
        <v>2010</v>
      </c>
      <c r="C3638" s="2" t="s">
        <v>16</v>
      </c>
      <c r="D3638" s="2" t="s">
        <v>33</v>
      </c>
      <c r="E3638" s="2" t="s">
        <v>91</v>
      </c>
      <c r="F3638" s="2" t="s">
        <v>35</v>
      </c>
      <c r="G3638" s="2" t="s">
        <v>20</v>
      </c>
      <c r="H3638" s="2" t="s">
        <v>85</v>
      </c>
      <c r="I3638" s="2" t="s">
        <v>22</v>
      </c>
      <c r="J3638" s="2" t="s">
        <v>52</v>
      </c>
      <c r="K3638" s="2" t="s">
        <v>40</v>
      </c>
      <c r="L3638" s="2" t="s">
        <v>41</v>
      </c>
      <c r="M3638" s="2" t="s">
        <v>88</v>
      </c>
      <c r="N3638" s="2" t="s">
        <v>88</v>
      </c>
      <c r="O3638" s="2" t="s">
        <v>88</v>
      </c>
    </row>
    <row r="3639" spans="1:15" hidden="1">
      <c r="A3639" s="1" t="s">
        <v>15</v>
      </c>
      <c r="B3639" s="2">
        <v>2021</v>
      </c>
      <c r="C3639" s="2" t="s">
        <v>16</v>
      </c>
      <c r="D3639" s="2" t="s">
        <v>17</v>
      </c>
      <c r="E3639" s="2" t="s">
        <v>27</v>
      </c>
      <c r="F3639" s="2" t="s">
        <v>66</v>
      </c>
      <c r="G3639" s="2" t="s">
        <v>20</v>
      </c>
      <c r="H3639" s="2" t="s">
        <v>71</v>
      </c>
      <c r="I3639" s="2" t="s">
        <v>22</v>
      </c>
      <c r="J3639" s="2" t="s">
        <v>30</v>
      </c>
      <c r="K3639" s="2" t="s">
        <v>40</v>
      </c>
      <c r="L3639" s="2" t="s">
        <v>41</v>
      </c>
      <c r="M3639" s="2" t="s">
        <v>81</v>
      </c>
      <c r="N3639" s="2" t="s">
        <v>33</v>
      </c>
      <c r="O3639" s="2" t="s">
        <v>88</v>
      </c>
    </row>
    <row r="3640" spans="1:15">
      <c r="A3640" s="1" t="s">
        <v>15</v>
      </c>
      <c r="B3640" s="2">
        <v>2023</v>
      </c>
      <c r="C3640" s="2" t="s">
        <v>16</v>
      </c>
      <c r="D3640" s="2" t="s">
        <v>33</v>
      </c>
      <c r="E3640" s="2" t="s">
        <v>65</v>
      </c>
      <c r="F3640" s="2" t="s">
        <v>66</v>
      </c>
      <c r="G3640" s="2" t="s">
        <v>20</v>
      </c>
      <c r="H3640" s="2" t="s">
        <v>29</v>
      </c>
      <c r="I3640" s="2" t="s">
        <v>22</v>
      </c>
      <c r="J3640" s="2" t="s">
        <v>67</v>
      </c>
      <c r="K3640" s="2" t="s">
        <v>25</v>
      </c>
      <c r="L3640" s="2" t="s">
        <v>25</v>
      </c>
      <c r="M3640" s="2" t="s">
        <v>32</v>
      </c>
      <c r="N3640" s="2" t="s">
        <v>33</v>
      </c>
      <c r="O3640" s="2" t="s">
        <v>43</v>
      </c>
    </row>
    <row r="3641" spans="1:15">
      <c r="A3641" s="1" t="s">
        <v>15</v>
      </c>
      <c r="B3641" s="2">
        <v>2013</v>
      </c>
      <c r="C3641" s="2" t="s">
        <v>16</v>
      </c>
      <c r="D3641" s="2" t="s">
        <v>33</v>
      </c>
      <c r="E3641" s="2" t="s">
        <v>34</v>
      </c>
      <c r="F3641" s="2" t="s">
        <v>35</v>
      </c>
      <c r="G3641" s="2" t="s">
        <v>36</v>
      </c>
      <c r="H3641" s="2" t="s">
        <v>37</v>
      </c>
      <c r="I3641" s="2" t="s">
        <v>38</v>
      </c>
      <c r="J3641" s="2" t="s">
        <v>39</v>
      </c>
      <c r="K3641" s="2" t="s">
        <v>69</v>
      </c>
      <c r="L3641" s="2" t="s">
        <v>25</v>
      </c>
      <c r="M3641" s="2" t="s">
        <v>42</v>
      </c>
      <c r="N3641" s="2" t="s">
        <v>88</v>
      </c>
      <c r="O3641" s="2" t="s">
        <v>43</v>
      </c>
    </row>
    <row r="3642" spans="1:15">
      <c r="A3642" s="1" t="s">
        <v>15</v>
      </c>
      <c r="B3642" s="2">
        <v>2023</v>
      </c>
      <c r="C3642" s="2" t="s">
        <v>16</v>
      </c>
      <c r="D3642" s="2" t="s">
        <v>33</v>
      </c>
      <c r="E3642" s="2" t="s">
        <v>65</v>
      </c>
      <c r="F3642" s="2" t="s">
        <v>66</v>
      </c>
      <c r="G3642" s="2" t="s">
        <v>20</v>
      </c>
      <c r="H3642" s="2" t="s">
        <v>29</v>
      </c>
      <c r="I3642" s="2" t="s">
        <v>22</v>
      </c>
      <c r="J3642" s="2" t="s">
        <v>67</v>
      </c>
      <c r="K3642" s="2" t="s">
        <v>25</v>
      </c>
      <c r="L3642" s="2" t="s">
        <v>25</v>
      </c>
      <c r="M3642" s="2" t="s">
        <v>32</v>
      </c>
      <c r="N3642" s="2" t="s">
        <v>33</v>
      </c>
      <c r="O3642" s="2" t="s">
        <v>43</v>
      </c>
    </row>
    <row r="3643" spans="1:15">
      <c r="A3643" s="1" t="s">
        <v>15</v>
      </c>
      <c r="B3643" s="2">
        <v>2020</v>
      </c>
      <c r="C3643" s="2" t="s">
        <v>16</v>
      </c>
      <c r="D3643" s="2" t="s">
        <v>33</v>
      </c>
      <c r="E3643" s="2" t="s">
        <v>65</v>
      </c>
      <c r="F3643" s="2" t="s">
        <v>50</v>
      </c>
      <c r="G3643" s="2" t="s">
        <v>20</v>
      </c>
      <c r="H3643" s="2" t="s">
        <v>85</v>
      </c>
      <c r="I3643" s="2" t="s">
        <v>22</v>
      </c>
      <c r="J3643" s="2" t="s">
        <v>67</v>
      </c>
      <c r="K3643" s="2" t="s">
        <v>40</v>
      </c>
      <c r="L3643" s="2" t="s">
        <v>41</v>
      </c>
      <c r="M3643" s="2" t="s">
        <v>32</v>
      </c>
      <c r="N3643" s="2" t="s">
        <v>33</v>
      </c>
      <c r="O3643" s="2" t="s">
        <v>43</v>
      </c>
    </row>
    <row r="3644" spans="1:15" hidden="1">
      <c r="A3644" s="1" t="s">
        <v>245</v>
      </c>
      <c r="B3644" s="2">
        <v>2014</v>
      </c>
      <c r="C3644" s="2" t="s">
        <v>16</v>
      </c>
      <c r="D3644" s="2" t="s">
        <v>33</v>
      </c>
      <c r="E3644" s="2" t="s">
        <v>49</v>
      </c>
      <c r="F3644" s="2" t="s">
        <v>50</v>
      </c>
      <c r="G3644" s="2" t="s">
        <v>20</v>
      </c>
      <c r="H3644" s="2" t="s">
        <v>51</v>
      </c>
      <c r="I3644" s="2" t="s">
        <v>22</v>
      </c>
      <c r="J3644" s="2" t="s">
        <v>52</v>
      </c>
      <c r="K3644" s="2"/>
      <c r="L3644" s="2"/>
      <c r="M3644" s="2" t="s">
        <v>88</v>
      </c>
      <c r="N3644" s="2" t="s">
        <v>88</v>
      </c>
      <c r="O3644" s="2" t="s">
        <v>58</v>
      </c>
    </row>
    <row r="3645" spans="1:15">
      <c r="A3645" s="1" t="s">
        <v>15</v>
      </c>
      <c r="B3645" s="2">
        <v>2017</v>
      </c>
      <c r="C3645" s="2" t="s">
        <v>16</v>
      </c>
      <c r="D3645" s="2" t="s">
        <v>33</v>
      </c>
      <c r="E3645" s="2" t="s">
        <v>79</v>
      </c>
      <c r="F3645" s="2" t="s">
        <v>72</v>
      </c>
      <c r="G3645" s="2" t="s">
        <v>127</v>
      </c>
      <c r="H3645" s="2" t="s">
        <v>228</v>
      </c>
      <c r="I3645" s="2" t="s">
        <v>76</v>
      </c>
      <c r="J3645" s="2" t="s">
        <v>77</v>
      </c>
      <c r="K3645" s="2" t="s">
        <v>84</v>
      </c>
      <c r="L3645" s="2" t="s">
        <v>41</v>
      </c>
      <c r="M3645" s="2" t="s">
        <v>55</v>
      </c>
      <c r="N3645" s="2" t="s">
        <v>88</v>
      </c>
      <c r="O3645" s="2" t="s">
        <v>43</v>
      </c>
    </row>
    <row r="3646" spans="1:15" hidden="1">
      <c r="A3646" s="1" t="s">
        <v>15</v>
      </c>
      <c r="B3646" s="2">
        <v>2012</v>
      </c>
      <c r="C3646" s="2" t="s">
        <v>16</v>
      </c>
      <c r="D3646" s="2" t="s">
        <v>17</v>
      </c>
      <c r="E3646" s="2" t="s">
        <v>27</v>
      </c>
      <c r="F3646" s="2" t="s">
        <v>112</v>
      </c>
      <c r="G3646" s="2" t="s">
        <v>36</v>
      </c>
      <c r="H3646" s="2" t="s">
        <v>60</v>
      </c>
      <c r="I3646" s="2" t="s">
        <v>38</v>
      </c>
      <c r="J3646" s="2" t="s">
        <v>30</v>
      </c>
      <c r="K3646" s="2"/>
      <c r="L3646" s="2"/>
      <c r="M3646" s="2" t="s">
        <v>32</v>
      </c>
      <c r="N3646" s="2" t="s">
        <v>17</v>
      </c>
      <c r="O3646" s="2" t="s">
        <v>88</v>
      </c>
    </row>
    <row r="3647" spans="1:15">
      <c r="A3647" s="1" t="s">
        <v>15</v>
      </c>
      <c r="B3647" s="2">
        <v>2014</v>
      </c>
      <c r="C3647" s="2" t="s">
        <v>16</v>
      </c>
      <c r="D3647" s="2" t="s">
        <v>33</v>
      </c>
      <c r="E3647" s="2" t="s">
        <v>65</v>
      </c>
      <c r="F3647" s="2" t="s">
        <v>82</v>
      </c>
      <c r="G3647" s="2" t="s">
        <v>20</v>
      </c>
      <c r="H3647" s="2" t="s">
        <v>90</v>
      </c>
      <c r="I3647" s="2" t="s">
        <v>22</v>
      </c>
      <c r="J3647" s="2" t="s">
        <v>67</v>
      </c>
      <c r="K3647" s="2" t="s">
        <v>69</v>
      </c>
      <c r="L3647" s="2" t="s">
        <v>25</v>
      </c>
      <c r="M3647" s="2" t="s">
        <v>32</v>
      </c>
      <c r="N3647" s="2" t="s">
        <v>88</v>
      </c>
      <c r="O3647" s="2" t="s">
        <v>43</v>
      </c>
    </row>
    <row r="3648" spans="1:15">
      <c r="A3648" s="1" t="s">
        <v>207</v>
      </c>
      <c r="B3648" s="2">
        <v>2014</v>
      </c>
      <c r="C3648" s="2" t="s">
        <v>16</v>
      </c>
      <c r="D3648" s="2" t="s">
        <v>33</v>
      </c>
      <c r="E3648" s="2" t="s">
        <v>34</v>
      </c>
      <c r="F3648" s="2" t="s">
        <v>19</v>
      </c>
      <c r="G3648" s="2" t="s">
        <v>36</v>
      </c>
      <c r="H3648" s="2" t="s">
        <v>37</v>
      </c>
      <c r="I3648" s="2" t="s">
        <v>38</v>
      </c>
      <c r="J3648" s="2" t="s">
        <v>39</v>
      </c>
      <c r="K3648" s="2"/>
      <c r="L3648" s="2"/>
      <c r="M3648" s="2" t="s">
        <v>88</v>
      </c>
      <c r="N3648" s="2" t="s">
        <v>17</v>
      </c>
      <c r="O3648" s="2" t="s">
        <v>43</v>
      </c>
    </row>
    <row r="3649" spans="1:15" hidden="1">
      <c r="A3649" s="1" t="s">
        <v>15</v>
      </c>
      <c r="B3649" s="2">
        <v>2019</v>
      </c>
      <c r="C3649" s="2" t="s">
        <v>16</v>
      </c>
      <c r="D3649" s="2" t="s">
        <v>17</v>
      </c>
      <c r="E3649" s="2" t="s">
        <v>34</v>
      </c>
      <c r="F3649" s="2" t="s">
        <v>35</v>
      </c>
      <c r="G3649" s="2" t="s">
        <v>45</v>
      </c>
      <c r="H3649" s="2" t="s">
        <v>68</v>
      </c>
      <c r="I3649" s="2" t="s">
        <v>47</v>
      </c>
      <c r="J3649" s="2" t="s">
        <v>39</v>
      </c>
      <c r="K3649" s="2" t="s">
        <v>84</v>
      </c>
      <c r="L3649" s="2" t="s">
        <v>41</v>
      </c>
      <c r="M3649" s="2" t="s">
        <v>42</v>
      </c>
      <c r="N3649" s="2" t="s">
        <v>17</v>
      </c>
      <c r="O3649" s="2" t="s">
        <v>88</v>
      </c>
    </row>
    <row r="3650" spans="1:15" hidden="1">
      <c r="A3650" s="1" t="s">
        <v>15</v>
      </c>
      <c r="B3650" s="2">
        <v>2014</v>
      </c>
      <c r="C3650" s="2" t="s">
        <v>16</v>
      </c>
      <c r="D3650" s="2" t="s">
        <v>17</v>
      </c>
      <c r="E3650" s="2" t="s">
        <v>27</v>
      </c>
      <c r="F3650" s="2" t="s">
        <v>19</v>
      </c>
      <c r="G3650" s="2" t="s">
        <v>20</v>
      </c>
      <c r="H3650" s="2" t="s">
        <v>51</v>
      </c>
      <c r="I3650" s="2" t="s">
        <v>22</v>
      </c>
      <c r="J3650" s="2" t="s">
        <v>30</v>
      </c>
      <c r="K3650" s="2" t="s">
        <v>31</v>
      </c>
      <c r="L3650" s="2" t="s">
        <v>25</v>
      </c>
      <c r="M3650" s="2" t="s">
        <v>32</v>
      </c>
      <c r="N3650" s="2" t="s">
        <v>88</v>
      </c>
      <c r="O3650" s="2" t="s">
        <v>88</v>
      </c>
    </row>
    <row r="3651" spans="1:15" hidden="1">
      <c r="A3651" s="1" t="s">
        <v>15</v>
      </c>
      <c r="B3651" s="2">
        <v>2015</v>
      </c>
      <c r="C3651" s="2" t="s">
        <v>16</v>
      </c>
      <c r="D3651" s="2" t="s">
        <v>17</v>
      </c>
      <c r="E3651" s="2" t="s">
        <v>34</v>
      </c>
      <c r="F3651" s="2" t="s">
        <v>19</v>
      </c>
      <c r="G3651" s="2" t="s">
        <v>45</v>
      </c>
      <c r="H3651" s="2" t="s">
        <v>46</v>
      </c>
      <c r="I3651" s="2" t="s">
        <v>47</v>
      </c>
      <c r="J3651" s="2" t="s">
        <v>30</v>
      </c>
      <c r="K3651" s="2" t="s">
        <v>24</v>
      </c>
      <c r="L3651" s="2" t="s">
        <v>25</v>
      </c>
      <c r="M3651" s="2" t="s">
        <v>88</v>
      </c>
      <c r="N3651" s="2" t="s">
        <v>88</v>
      </c>
      <c r="O3651" s="2" t="s">
        <v>88</v>
      </c>
    </row>
    <row r="3652" spans="1:15" hidden="1">
      <c r="A3652" s="1" t="s">
        <v>15</v>
      </c>
      <c r="B3652" s="2">
        <v>2010</v>
      </c>
      <c r="C3652" s="2" t="s">
        <v>16</v>
      </c>
      <c r="D3652" s="2"/>
      <c r="E3652" s="2" t="s">
        <v>91</v>
      </c>
      <c r="F3652" s="2" t="s">
        <v>35</v>
      </c>
      <c r="G3652" s="2" t="s">
        <v>20</v>
      </c>
      <c r="H3652" s="2" t="s">
        <v>85</v>
      </c>
      <c r="I3652" s="2" t="s">
        <v>22</v>
      </c>
      <c r="J3652" s="2"/>
      <c r="K3652" s="2" t="s">
        <v>31</v>
      </c>
      <c r="L3652" s="2" t="s">
        <v>25</v>
      </c>
      <c r="M3652" s="2" t="s">
        <v>88</v>
      </c>
      <c r="N3652" s="2" t="s">
        <v>88</v>
      </c>
      <c r="O3652" s="2" t="s">
        <v>88</v>
      </c>
    </row>
    <row r="3653" spans="1:15" hidden="1">
      <c r="A3653" s="1" t="s">
        <v>48</v>
      </c>
      <c r="B3653" s="2">
        <v>2011</v>
      </c>
      <c r="C3653" s="2" t="s">
        <v>16</v>
      </c>
      <c r="D3653" s="2"/>
      <c r="E3653" s="2" t="s">
        <v>34</v>
      </c>
      <c r="F3653" s="2" t="s">
        <v>19</v>
      </c>
      <c r="G3653" s="2" t="s">
        <v>45</v>
      </c>
      <c r="H3653" s="2" t="s">
        <v>73</v>
      </c>
      <c r="I3653" s="2" t="s">
        <v>47</v>
      </c>
      <c r="J3653" s="2" t="s">
        <v>39</v>
      </c>
      <c r="K3653" s="2"/>
      <c r="L3653" s="2"/>
      <c r="M3653" s="2" t="s">
        <v>81</v>
      </c>
      <c r="N3653" s="2" t="s">
        <v>17</v>
      </c>
      <c r="O3653" s="2" t="s">
        <v>88</v>
      </c>
    </row>
    <row r="3654" spans="1:15">
      <c r="A3654" s="1" t="s">
        <v>15</v>
      </c>
      <c r="B3654" s="2">
        <v>2023</v>
      </c>
      <c r="C3654" s="2" t="s">
        <v>16</v>
      </c>
      <c r="D3654" s="2" t="s">
        <v>33</v>
      </c>
      <c r="E3654" s="2" t="s">
        <v>65</v>
      </c>
      <c r="F3654" s="2" t="s">
        <v>66</v>
      </c>
      <c r="G3654" s="2" t="s">
        <v>20</v>
      </c>
      <c r="H3654" s="2" t="s">
        <v>29</v>
      </c>
      <c r="I3654" s="2" t="s">
        <v>22</v>
      </c>
      <c r="J3654" s="2" t="s">
        <v>67</v>
      </c>
      <c r="K3654" s="2" t="s">
        <v>25</v>
      </c>
      <c r="L3654" s="2" t="s">
        <v>25</v>
      </c>
      <c r="M3654" s="2" t="s">
        <v>32</v>
      </c>
      <c r="N3654" s="2" t="s">
        <v>33</v>
      </c>
      <c r="O3654" s="2" t="s">
        <v>43</v>
      </c>
    </row>
    <row r="3655" spans="1:15" hidden="1">
      <c r="A3655" s="1" t="s">
        <v>15</v>
      </c>
      <c r="B3655" s="2">
        <v>2011</v>
      </c>
      <c r="C3655" s="2" t="s">
        <v>16</v>
      </c>
      <c r="D3655" s="2" t="s">
        <v>17</v>
      </c>
      <c r="E3655" s="2" t="s">
        <v>27</v>
      </c>
      <c r="F3655" s="2" t="s">
        <v>19</v>
      </c>
      <c r="G3655" s="2" t="s">
        <v>20</v>
      </c>
      <c r="H3655" s="2" t="s">
        <v>71</v>
      </c>
      <c r="I3655" s="2" t="s">
        <v>22</v>
      </c>
      <c r="J3655" s="2" t="s">
        <v>30</v>
      </c>
      <c r="K3655" s="2" t="s">
        <v>24</v>
      </c>
      <c r="L3655" s="2" t="s">
        <v>25</v>
      </c>
      <c r="M3655" s="2" t="s">
        <v>88</v>
      </c>
      <c r="N3655" s="2" t="s">
        <v>88</v>
      </c>
      <c r="O3655" s="2" t="s">
        <v>88</v>
      </c>
    </row>
    <row r="3656" spans="1:15">
      <c r="A3656" s="1" t="s">
        <v>15</v>
      </c>
      <c r="B3656" s="2">
        <v>2015</v>
      </c>
      <c r="C3656" s="2" t="s">
        <v>16</v>
      </c>
      <c r="D3656" s="2" t="s">
        <v>33</v>
      </c>
      <c r="E3656" s="2" t="s">
        <v>34</v>
      </c>
      <c r="F3656" s="2" t="s">
        <v>35</v>
      </c>
      <c r="G3656" s="2" t="s">
        <v>36</v>
      </c>
      <c r="H3656" s="2" t="s">
        <v>37</v>
      </c>
      <c r="I3656" s="2" t="s">
        <v>38</v>
      </c>
      <c r="J3656" s="2" t="s">
        <v>39</v>
      </c>
      <c r="K3656" s="2"/>
      <c r="L3656" s="2"/>
      <c r="M3656" s="2" t="s">
        <v>42</v>
      </c>
      <c r="N3656" s="2" t="s">
        <v>17</v>
      </c>
      <c r="O3656" s="2" t="s">
        <v>43</v>
      </c>
    </row>
    <row r="3657" spans="1:15" hidden="1">
      <c r="A3657" s="1" t="s">
        <v>15</v>
      </c>
      <c r="B3657" s="2">
        <v>2013</v>
      </c>
      <c r="C3657" s="2" t="s">
        <v>16</v>
      </c>
      <c r="D3657" s="2" t="s">
        <v>17</v>
      </c>
      <c r="E3657" s="2" t="s">
        <v>18</v>
      </c>
      <c r="F3657" s="2" t="s">
        <v>35</v>
      </c>
      <c r="G3657" s="2" t="s">
        <v>20</v>
      </c>
      <c r="H3657" s="2" t="s">
        <v>21</v>
      </c>
      <c r="I3657" s="2" t="s">
        <v>22</v>
      </c>
      <c r="J3657" s="2" t="s">
        <v>23</v>
      </c>
      <c r="K3657" s="2"/>
      <c r="L3657" s="2"/>
      <c r="M3657" s="2" t="s">
        <v>42</v>
      </c>
      <c r="N3657" s="2" t="s">
        <v>88</v>
      </c>
      <c r="O3657" s="2" t="s">
        <v>88</v>
      </c>
    </row>
    <row r="3658" spans="1:15" hidden="1">
      <c r="A3658" s="1" t="s">
        <v>154</v>
      </c>
      <c r="B3658" s="2">
        <v>2016</v>
      </c>
      <c r="C3658" s="2" t="s">
        <v>16</v>
      </c>
      <c r="D3658" s="2" t="s">
        <v>17</v>
      </c>
      <c r="E3658" s="2" t="s">
        <v>27</v>
      </c>
      <c r="F3658" s="2" t="s">
        <v>72</v>
      </c>
      <c r="G3658" s="2"/>
      <c r="H3658" s="2"/>
      <c r="I3658" s="2" t="s">
        <v>184</v>
      </c>
      <c r="J3658" s="2" t="s">
        <v>30</v>
      </c>
      <c r="K3658" s="2"/>
      <c r="L3658" s="2"/>
      <c r="M3658" s="2" t="s">
        <v>42</v>
      </c>
      <c r="N3658" s="2" t="s">
        <v>33</v>
      </c>
      <c r="O3658" s="2" t="s">
        <v>88</v>
      </c>
    </row>
    <row r="3659" spans="1:15" hidden="1">
      <c r="A3659" s="1" t="s">
        <v>15</v>
      </c>
      <c r="B3659" s="2">
        <v>2012</v>
      </c>
      <c r="C3659" s="2" t="s">
        <v>16</v>
      </c>
      <c r="D3659" s="2" t="s">
        <v>17</v>
      </c>
      <c r="E3659" s="2" t="s">
        <v>27</v>
      </c>
      <c r="F3659" s="2" t="s">
        <v>19</v>
      </c>
      <c r="G3659" s="2" t="s">
        <v>45</v>
      </c>
      <c r="H3659" s="2" t="s">
        <v>54</v>
      </c>
      <c r="I3659" s="2" t="s">
        <v>47</v>
      </c>
      <c r="J3659" s="2" t="s">
        <v>30</v>
      </c>
      <c r="K3659" s="2" t="s">
        <v>24</v>
      </c>
      <c r="L3659" s="2" t="s">
        <v>25</v>
      </c>
      <c r="M3659" s="2" t="s">
        <v>88</v>
      </c>
      <c r="N3659" s="2" t="s">
        <v>88</v>
      </c>
      <c r="O3659" s="2" t="s">
        <v>88</v>
      </c>
    </row>
    <row r="3660" spans="1:15" hidden="1">
      <c r="A3660" s="1" t="s">
        <v>15</v>
      </c>
      <c r="B3660" s="2">
        <v>2014</v>
      </c>
      <c r="C3660" s="2" t="s">
        <v>16</v>
      </c>
      <c r="D3660" s="2" t="s">
        <v>33</v>
      </c>
      <c r="E3660" s="2" t="s">
        <v>65</v>
      </c>
      <c r="F3660" s="2" t="s">
        <v>19</v>
      </c>
      <c r="G3660" s="2" t="s">
        <v>20</v>
      </c>
      <c r="H3660" s="2" t="s">
        <v>21</v>
      </c>
      <c r="I3660" s="2" t="s">
        <v>22</v>
      </c>
      <c r="J3660" s="2" t="s">
        <v>52</v>
      </c>
      <c r="K3660" s="2" t="s">
        <v>25</v>
      </c>
      <c r="L3660" s="2" t="s">
        <v>25</v>
      </c>
      <c r="M3660" s="2" t="s">
        <v>55</v>
      </c>
      <c r="N3660" s="2" t="s">
        <v>17</v>
      </c>
      <c r="O3660" s="2" t="s">
        <v>78</v>
      </c>
    </row>
    <row r="3661" spans="1:15">
      <c r="A3661" s="1" t="s">
        <v>15</v>
      </c>
      <c r="B3661" s="2">
        <v>2023</v>
      </c>
      <c r="C3661" s="2" t="s">
        <v>16</v>
      </c>
      <c r="D3661" s="2" t="s">
        <v>33</v>
      </c>
      <c r="E3661" s="2" t="s">
        <v>65</v>
      </c>
      <c r="F3661" s="2" t="s">
        <v>66</v>
      </c>
      <c r="G3661" s="2" t="s">
        <v>20</v>
      </c>
      <c r="H3661" s="2" t="s">
        <v>29</v>
      </c>
      <c r="I3661" s="2" t="s">
        <v>22</v>
      </c>
      <c r="J3661" s="2" t="s">
        <v>67</v>
      </c>
      <c r="K3661" s="2" t="s">
        <v>25</v>
      </c>
      <c r="L3661" s="2" t="s">
        <v>25</v>
      </c>
      <c r="M3661" s="2" t="s">
        <v>32</v>
      </c>
      <c r="N3661" s="2" t="s">
        <v>33</v>
      </c>
      <c r="O3661" s="2" t="s">
        <v>43</v>
      </c>
    </row>
    <row r="3662" spans="1:15">
      <c r="A3662" s="1" t="s">
        <v>15</v>
      </c>
      <c r="B3662" s="2">
        <v>2017</v>
      </c>
      <c r="C3662" s="2" t="s">
        <v>16</v>
      </c>
      <c r="D3662" s="2" t="s">
        <v>33</v>
      </c>
      <c r="E3662" s="2" t="s">
        <v>79</v>
      </c>
      <c r="F3662" s="2" t="s">
        <v>66</v>
      </c>
      <c r="G3662" s="2" t="s">
        <v>127</v>
      </c>
      <c r="H3662" s="2" t="s">
        <v>128</v>
      </c>
      <c r="I3662" s="2" t="s">
        <v>76</v>
      </c>
      <c r="J3662" s="2" t="s">
        <v>77</v>
      </c>
      <c r="K3662" s="2" t="s">
        <v>40</v>
      </c>
      <c r="L3662" s="2" t="s">
        <v>41</v>
      </c>
      <c r="M3662" s="2" t="s">
        <v>88</v>
      </c>
      <c r="N3662" s="2" t="s">
        <v>88</v>
      </c>
      <c r="O3662" s="2" t="s">
        <v>43</v>
      </c>
    </row>
    <row r="3663" spans="1:15">
      <c r="A3663" s="1" t="s">
        <v>15</v>
      </c>
      <c r="B3663" s="2">
        <v>2023</v>
      </c>
      <c r="C3663" s="2" t="s">
        <v>16</v>
      </c>
      <c r="D3663" s="2" t="s">
        <v>33</v>
      </c>
      <c r="E3663" s="2" t="s">
        <v>65</v>
      </c>
      <c r="F3663" s="2" t="s">
        <v>66</v>
      </c>
      <c r="G3663" s="2" t="s">
        <v>20</v>
      </c>
      <c r="H3663" s="2" t="s">
        <v>29</v>
      </c>
      <c r="I3663" s="2" t="s">
        <v>22</v>
      </c>
      <c r="J3663" s="2" t="s">
        <v>67</v>
      </c>
      <c r="K3663" s="2" t="s">
        <v>25</v>
      </c>
      <c r="L3663" s="2" t="s">
        <v>25</v>
      </c>
      <c r="M3663" s="2" t="s">
        <v>32</v>
      </c>
      <c r="N3663" s="2" t="s">
        <v>33</v>
      </c>
      <c r="O3663" s="2" t="s">
        <v>43</v>
      </c>
    </row>
    <row r="3664" spans="1:15">
      <c r="A3664" s="1" t="s">
        <v>15</v>
      </c>
      <c r="B3664" s="2">
        <v>2017</v>
      </c>
      <c r="C3664" s="2" t="s">
        <v>16</v>
      </c>
      <c r="D3664" s="2" t="s">
        <v>33</v>
      </c>
      <c r="E3664" s="2" t="s">
        <v>91</v>
      </c>
      <c r="F3664" s="2" t="s">
        <v>72</v>
      </c>
      <c r="G3664" s="2" t="s">
        <v>45</v>
      </c>
      <c r="H3664" s="2" t="s">
        <v>68</v>
      </c>
      <c r="I3664" s="2" t="s">
        <v>47</v>
      </c>
      <c r="J3664" s="2" t="s">
        <v>39</v>
      </c>
      <c r="K3664" s="2" t="s">
        <v>41</v>
      </c>
      <c r="L3664" s="2" t="s">
        <v>41</v>
      </c>
      <c r="M3664" s="2" t="s">
        <v>88</v>
      </c>
      <c r="N3664" s="2" t="s">
        <v>33</v>
      </c>
      <c r="O3664" s="2" t="s">
        <v>43</v>
      </c>
    </row>
    <row r="3665" spans="1:15">
      <c r="A3665" s="1" t="s">
        <v>15</v>
      </c>
      <c r="B3665" s="2">
        <v>2014</v>
      </c>
      <c r="C3665" s="2" t="s">
        <v>16</v>
      </c>
      <c r="D3665" s="2" t="s">
        <v>33</v>
      </c>
      <c r="E3665" s="2" t="s">
        <v>34</v>
      </c>
      <c r="F3665" s="2" t="s">
        <v>35</v>
      </c>
      <c r="G3665" s="2" t="s">
        <v>36</v>
      </c>
      <c r="H3665" s="2" t="s">
        <v>119</v>
      </c>
      <c r="I3665" s="2" t="s">
        <v>38</v>
      </c>
      <c r="J3665" s="2" t="s">
        <v>39</v>
      </c>
      <c r="K3665" s="2"/>
      <c r="L3665" s="2"/>
      <c r="M3665" s="2" t="s">
        <v>42</v>
      </c>
      <c r="N3665" s="2" t="s">
        <v>88</v>
      </c>
      <c r="O3665" s="2" t="s">
        <v>43</v>
      </c>
    </row>
    <row r="3666" spans="1:15">
      <c r="A3666" s="1" t="s">
        <v>15</v>
      </c>
      <c r="B3666" s="2">
        <v>2017</v>
      </c>
      <c r="C3666" s="2" t="s">
        <v>16</v>
      </c>
      <c r="D3666" s="2" t="s">
        <v>33</v>
      </c>
      <c r="E3666" s="2" t="s">
        <v>34</v>
      </c>
      <c r="F3666" s="2" t="s">
        <v>35</v>
      </c>
      <c r="G3666" s="2" t="s">
        <v>36</v>
      </c>
      <c r="H3666" s="2" t="s">
        <v>37</v>
      </c>
      <c r="I3666" s="2" t="s">
        <v>38</v>
      </c>
      <c r="J3666" s="2" t="s">
        <v>39</v>
      </c>
      <c r="K3666" s="2"/>
      <c r="L3666" s="2"/>
      <c r="M3666" s="2" t="s">
        <v>42</v>
      </c>
      <c r="N3666" s="2" t="s">
        <v>17</v>
      </c>
      <c r="O3666" s="2" t="s">
        <v>43</v>
      </c>
    </row>
    <row r="3667" spans="1:15" hidden="1">
      <c r="A3667" s="1" t="s">
        <v>15</v>
      </c>
      <c r="B3667" s="2">
        <v>2013</v>
      </c>
      <c r="C3667" s="2" t="s">
        <v>16</v>
      </c>
      <c r="D3667" s="2" t="s">
        <v>33</v>
      </c>
      <c r="E3667" s="2" t="s">
        <v>49</v>
      </c>
      <c r="F3667" s="2" t="s">
        <v>50</v>
      </c>
      <c r="G3667" s="2" t="s">
        <v>20</v>
      </c>
      <c r="H3667" s="2" t="s">
        <v>51</v>
      </c>
      <c r="I3667" s="2" t="s">
        <v>22</v>
      </c>
      <c r="J3667" s="2" t="s">
        <v>52</v>
      </c>
      <c r="K3667" s="2" t="s">
        <v>84</v>
      </c>
      <c r="L3667" s="2" t="s">
        <v>41</v>
      </c>
      <c r="M3667" s="2" t="s">
        <v>88</v>
      </c>
      <c r="N3667" s="2" t="s">
        <v>33</v>
      </c>
      <c r="O3667" s="2" t="s">
        <v>58</v>
      </c>
    </row>
    <row r="3668" spans="1:15" hidden="1">
      <c r="A3668" s="1" t="s">
        <v>15</v>
      </c>
      <c r="B3668" s="2">
        <v>2016</v>
      </c>
      <c r="C3668" s="2" t="s">
        <v>16</v>
      </c>
      <c r="D3668" s="2" t="s">
        <v>17</v>
      </c>
      <c r="E3668" s="2" t="s">
        <v>18</v>
      </c>
      <c r="F3668" s="2" t="s">
        <v>19</v>
      </c>
      <c r="G3668" s="2" t="s">
        <v>20</v>
      </c>
      <c r="H3668" s="2" t="s">
        <v>21</v>
      </c>
      <c r="I3668" s="2" t="s">
        <v>22</v>
      </c>
      <c r="J3668" s="2" t="s">
        <v>23</v>
      </c>
      <c r="K3668" s="2" t="s">
        <v>40</v>
      </c>
      <c r="L3668" s="2" t="s">
        <v>41</v>
      </c>
      <c r="M3668" s="2" t="s">
        <v>88</v>
      </c>
      <c r="N3668" s="2" t="s">
        <v>88</v>
      </c>
      <c r="O3668" s="2" t="s">
        <v>88</v>
      </c>
    </row>
    <row r="3669" spans="1:15" hidden="1">
      <c r="A3669" s="1" t="s">
        <v>15</v>
      </c>
      <c r="B3669" s="2">
        <v>2011</v>
      </c>
      <c r="C3669" s="2" t="s">
        <v>16</v>
      </c>
      <c r="D3669" s="2" t="s">
        <v>33</v>
      </c>
      <c r="E3669" s="2" t="s">
        <v>34</v>
      </c>
      <c r="F3669" s="2" t="s">
        <v>35</v>
      </c>
      <c r="G3669" s="2" t="s">
        <v>45</v>
      </c>
      <c r="H3669" s="2" t="s">
        <v>54</v>
      </c>
      <c r="I3669" s="2" t="s">
        <v>47</v>
      </c>
      <c r="J3669" s="2" t="s">
        <v>39</v>
      </c>
      <c r="K3669" s="2" t="s">
        <v>31</v>
      </c>
      <c r="L3669" s="2" t="s">
        <v>25</v>
      </c>
      <c r="M3669" s="2" t="s">
        <v>88</v>
      </c>
      <c r="N3669" s="2" t="s">
        <v>88</v>
      </c>
      <c r="O3669" s="2" t="s">
        <v>88</v>
      </c>
    </row>
    <row r="3670" spans="1:15">
      <c r="A3670" s="1" t="s">
        <v>15</v>
      </c>
      <c r="B3670" s="2">
        <v>2011</v>
      </c>
      <c r="C3670" s="2" t="s">
        <v>16</v>
      </c>
      <c r="D3670" s="2" t="s">
        <v>33</v>
      </c>
      <c r="E3670" s="2" t="s">
        <v>34</v>
      </c>
      <c r="F3670" s="2" t="s">
        <v>35</v>
      </c>
      <c r="G3670" s="2" t="s">
        <v>36</v>
      </c>
      <c r="H3670" s="2" t="s">
        <v>119</v>
      </c>
      <c r="I3670" s="2" t="s">
        <v>38</v>
      </c>
      <c r="J3670" s="2" t="s">
        <v>39</v>
      </c>
      <c r="K3670" s="2"/>
      <c r="L3670" s="2"/>
      <c r="M3670" s="2" t="s">
        <v>42</v>
      </c>
      <c r="N3670" s="2" t="s">
        <v>88</v>
      </c>
      <c r="O3670" s="2" t="s">
        <v>43</v>
      </c>
    </row>
    <row r="3671" spans="1:15" hidden="1">
      <c r="A3671" s="1" t="s">
        <v>15</v>
      </c>
      <c r="B3671" s="2">
        <v>2013</v>
      </c>
      <c r="C3671" s="2" t="s">
        <v>16</v>
      </c>
      <c r="D3671" s="2" t="s">
        <v>17</v>
      </c>
      <c r="E3671" s="2" t="s">
        <v>27</v>
      </c>
      <c r="F3671" s="2" t="s">
        <v>35</v>
      </c>
      <c r="G3671" s="2" t="s">
        <v>45</v>
      </c>
      <c r="H3671" s="2" t="s">
        <v>73</v>
      </c>
      <c r="I3671" s="2" t="s">
        <v>47</v>
      </c>
      <c r="J3671" s="2" t="s">
        <v>30</v>
      </c>
      <c r="K3671" s="2" t="s">
        <v>61</v>
      </c>
      <c r="L3671" s="2" t="s">
        <v>41</v>
      </c>
      <c r="M3671" s="2" t="s">
        <v>88</v>
      </c>
      <c r="N3671" s="2" t="s">
        <v>88</v>
      </c>
      <c r="O3671" s="2" t="s">
        <v>88</v>
      </c>
    </row>
    <row r="3672" spans="1:15" hidden="1">
      <c r="A3672" s="1" t="s">
        <v>15</v>
      </c>
      <c r="B3672" s="2">
        <v>2012</v>
      </c>
      <c r="C3672" s="2" t="s">
        <v>16</v>
      </c>
      <c r="D3672" s="2" t="s">
        <v>33</v>
      </c>
      <c r="E3672" s="2" t="s">
        <v>34</v>
      </c>
      <c r="F3672" s="2" t="s">
        <v>35</v>
      </c>
      <c r="G3672" s="2" t="s">
        <v>45</v>
      </c>
      <c r="H3672" s="2" t="s">
        <v>54</v>
      </c>
      <c r="I3672" s="2" t="s">
        <v>47</v>
      </c>
      <c r="J3672" s="2" t="s">
        <v>39</v>
      </c>
      <c r="K3672" s="2"/>
      <c r="L3672" s="2"/>
      <c r="M3672" s="2" t="s">
        <v>42</v>
      </c>
      <c r="N3672" s="2" t="s">
        <v>88</v>
      </c>
      <c r="O3672" s="2" t="s">
        <v>88</v>
      </c>
    </row>
    <row r="3673" spans="1:15" hidden="1">
      <c r="A3673" s="1" t="s">
        <v>15</v>
      </c>
      <c r="B3673" s="2">
        <v>2012</v>
      </c>
      <c r="C3673" s="2" t="s">
        <v>16</v>
      </c>
      <c r="D3673" s="2" t="s">
        <v>17</v>
      </c>
      <c r="E3673" s="2" t="s">
        <v>34</v>
      </c>
      <c r="F3673" s="2" t="s">
        <v>35</v>
      </c>
      <c r="G3673" s="2" t="s">
        <v>36</v>
      </c>
      <c r="H3673" s="2" t="s">
        <v>119</v>
      </c>
      <c r="I3673" s="2" t="s">
        <v>38</v>
      </c>
      <c r="J3673" s="2" t="s">
        <v>30</v>
      </c>
      <c r="K3673" s="2" t="s">
        <v>31</v>
      </c>
      <c r="L3673" s="2" t="s">
        <v>25</v>
      </c>
      <c r="M3673" s="2" t="s">
        <v>42</v>
      </c>
      <c r="N3673" s="2" t="s">
        <v>88</v>
      </c>
      <c r="O3673" s="2" t="s">
        <v>88</v>
      </c>
    </row>
    <row r="3674" spans="1:15">
      <c r="A3674" s="1" t="s">
        <v>15</v>
      </c>
      <c r="B3674" s="2">
        <v>2016</v>
      </c>
      <c r="C3674" s="2" t="s">
        <v>16</v>
      </c>
      <c r="D3674" s="2" t="s">
        <v>33</v>
      </c>
      <c r="E3674" s="2" t="s">
        <v>65</v>
      </c>
      <c r="F3674" s="2" t="s">
        <v>139</v>
      </c>
      <c r="G3674" s="2" t="s">
        <v>36</v>
      </c>
      <c r="H3674" s="2" t="s">
        <v>80</v>
      </c>
      <c r="I3674" s="2" t="s">
        <v>76</v>
      </c>
      <c r="J3674" s="2" t="s">
        <v>67</v>
      </c>
      <c r="K3674" s="2"/>
      <c r="L3674" s="2"/>
      <c r="M3674" s="2" t="s">
        <v>32</v>
      </c>
      <c r="N3674" s="2" t="s">
        <v>33</v>
      </c>
      <c r="O3674" s="2" t="s">
        <v>43</v>
      </c>
    </row>
    <row r="3675" spans="1:15" hidden="1">
      <c r="A3675" s="1" t="s">
        <v>164</v>
      </c>
      <c r="B3675" s="2">
        <v>2013</v>
      </c>
      <c r="C3675" s="2" t="s">
        <v>16</v>
      </c>
      <c r="D3675" s="2" t="s">
        <v>33</v>
      </c>
      <c r="E3675" s="2" t="s">
        <v>103</v>
      </c>
      <c r="F3675" s="2" t="s">
        <v>50</v>
      </c>
      <c r="G3675" s="2" t="s">
        <v>20</v>
      </c>
      <c r="H3675" s="2" t="s">
        <v>51</v>
      </c>
      <c r="I3675" s="2" t="s">
        <v>22</v>
      </c>
      <c r="J3675" s="2" t="s">
        <v>52</v>
      </c>
      <c r="K3675" s="2"/>
      <c r="L3675" s="2"/>
      <c r="M3675" s="2" t="s">
        <v>88</v>
      </c>
      <c r="N3675" s="2" t="s">
        <v>88</v>
      </c>
      <c r="O3675" s="2" t="s">
        <v>88</v>
      </c>
    </row>
    <row r="3676" spans="1:15" hidden="1">
      <c r="A3676" s="1" t="s">
        <v>15</v>
      </c>
      <c r="B3676" s="2">
        <v>2012</v>
      </c>
      <c r="C3676" s="2" t="s">
        <v>16</v>
      </c>
      <c r="D3676" s="2" t="s">
        <v>17</v>
      </c>
      <c r="E3676" s="2" t="s">
        <v>27</v>
      </c>
      <c r="F3676" s="2" t="s">
        <v>66</v>
      </c>
      <c r="G3676" s="2" t="s">
        <v>20</v>
      </c>
      <c r="H3676" s="2" t="s">
        <v>29</v>
      </c>
      <c r="I3676" s="2" t="s">
        <v>22</v>
      </c>
      <c r="J3676" s="2" t="s">
        <v>30</v>
      </c>
      <c r="K3676" s="2" t="s">
        <v>40</v>
      </c>
      <c r="L3676" s="2" t="s">
        <v>41</v>
      </c>
      <c r="M3676" s="2" t="s">
        <v>88</v>
      </c>
      <c r="N3676" s="2" t="s">
        <v>88</v>
      </c>
      <c r="O3676" s="2" t="s">
        <v>88</v>
      </c>
    </row>
    <row r="3677" spans="1:15" hidden="1">
      <c r="A3677" s="1" t="s">
        <v>15</v>
      </c>
      <c r="B3677" s="2">
        <v>2014</v>
      </c>
      <c r="C3677" s="2" t="s">
        <v>16</v>
      </c>
      <c r="D3677" s="2" t="s">
        <v>17</v>
      </c>
      <c r="E3677" s="2" t="s">
        <v>27</v>
      </c>
      <c r="F3677" s="2" t="s">
        <v>66</v>
      </c>
      <c r="G3677" s="2" t="s">
        <v>20</v>
      </c>
      <c r="H3677" s="2" t="s">
        <v>51</v>
      </c>
      <c r="I3677" s="2" t="s">
        <v>22</v>
      </c>
      <c r="J3677" s="2" t="s">
        <v>30</v>
      </c>
      <c r="K3677" s="2" t="s">
        <v>40</v>
      </c>
      <c r="L3677" s="2" t="s">
        <v>41</v>
      </c>
      <c r="M3677" s="2" t="s">
        <v>88</v>
      </c>
      <c r="N3677" s="2" t="s">
        <v>88</v>
      </c>
      <c r="O3677" s="2" t="s">
        <v>88</v>
      </c>
    </row>
    <row r="3678" spans="1:15">
      <c r="A3678" s="1" t="s">
        <v>15</v>
      </c>
      <c r="B3678" s="2">
        <v>2017</v>
      </c>
      <c r="C3678" s="2" t="s">
        <v>16</v>
      </c>
      <c r="D3678" s="2" t="s">
        <v>33</v>
      </c>
      <c r="E3678" s="2" t="s">
        <v>79</v>
      </c>
      <c r="F3678" s="2" t="s">
        <v>35</v>
      </c>
      <c r="G3678" s="2" t="s">
        <v>36</v>
      </c>
      <c r="H3678" s="2" t="s">
        <v>101</v>
      </c>
      <c r="I3678" s="2" t="s">
        <v>76</v>
      </c>
      <c r="J3678" s="2" t="s">
        <v>52</v>
      </c>
      <c r="K3678" s="2" t="s">
        <v>31</v>
      </c>
      <c r="L3678" s="2" t="s">
        <v>25</v>
      </c>
      <c r="M3678" s="2" t="s">
        <v>88</v>
      </c>
      <c r="N3678" s="2" t="s">
        <v>17</v>
      </c>
      <c r="O3678" s="2" t="s">
        <v>43</v>
      </c>
    </row>
    <row r="3679" spans="1:15">
      <c r="A3679" s="1" t="s">
        <v>15</v>
      </c>
      <c r="B3679" s="2">
        <v>2022</v>
      </c>
      <c r="C3679" s="2" t="s">
        <v>16</v>
      </c>
      <c r="D3679" s="2" t="s">
        <v>33</v>
      </c>
      <c r="E3679" s="2" t="s">
        <v>65</v>
      </c>
      <c r="F3679" s="2" t="s">
        <v>66</v>
      </c>
      <c r="G3679" s="2" t="s">
        <v>20</v>
      </c>
      <c r="H3679" s="2" t="s">
        <v>85</v>
      </c>
      <c r="I3679" s="2" t="s">
        <v>22</v>
      </c>
      <c r="J3679" s="2" t="s">
        <v>67</v>
      </c>
      <c r="K3679" s="2" t="s">
        <v>31</v>
      </c>
      <c r="L3679" s="2" t="s">
        <v>25</v>
      </c>
      <c r="M3679" s="2" t="s">
        <v>88</v>
      </c>
      <c r="N3679" s="2" t="s">
        <v>33</v>
      </c>
      <c r="O3679" s="2" t="s">
        <v>43</v>
      </c>
    </row>
    <row r="3680" spans="1:15">
      <c r="A3680" s="1" t="s">
        <v>118</v>
      </c>
      <c r="B3680" s="2">
        <v>2012</v>
      </c>
      <c r="C3680" s="2" t="s">
        <v>16</v>
      </c>
      <c r="D3680" s="2" t="s">
        <v>33</v>
      </c>
      <c r="E3680" s="2" t="s">
        <v>65</v>
      </c>
      <c r="F3680" s="2" t="s">
        <v>28</v>
      </c>
      <c r="G3680" s="2"/>
      <c r="H3680" s="2"/>
      <c r="I3680" s="2" t="s">
        <v>184</v>
      </c>
      <c r="J3680" s="2" t="s">
        <v>52</v>
      </c>
      <c r="K3680" s="2" t="s">
        <v>61</v>
      </c>
      <c r="L3680" s="2" t="s">
        <v>41</v>
      </c>
      <c r="M3680" s="2" t="s">
        <v>32</v>
      </c>
      <c r="N3680" s="2" t="s">
        <v>17</v>
      </c>
      <c r="O3680" s="2" t="s">
        <v>43</v>
      </c>
    </row>
    <row r="3681" spans="1:15">
      <c r="A3681" s="1" t="s">
        <v>15</v>
      </c>
      <c r="B3681" s="2">
        <v>2023</v>
      </c>
      <c r="C3681" s="2" t="s">
        <v>16</v>
      </c>
      <c r="D3681" s="2" t="s">
        <v>33</v>
      </c>
      <c r="E3681" s="2" t="s">
        <v>65</v>
      </c>
      <c r="F3681" s="2" t="s">
        <v>66</v>
      </c>
      <c r="G3681" s="2" t="s">
        <v>20</v>
      </c>
      <c r="H3681" s="2" t="s">
        <v>29</v>
      </c>
      <c r="I3681" s="2" t="s">
        <v>22</v>
      </c>
      <c r="J3681" s="2" t="s">
        <v>67</v>
      </c>
      <c r="K3681" s="2" t="s">
        <v>25</v>
      </c>
      <c r="L3681" s="2" t="s">
        <v>25</v>
      </c>
      <c r="M3681" s="2" t="s">
        <v>32</v>
      </c>
      <c r="N3681" s="2" t="s">
        <v>33</v>
      </c>
      <c r="O3681" s="2" t="s">
        <v>43</v>
      </c>
    </row>
    <row r="3682" spans="1:15" hidden="1">
      <c r="A3682" s="1" t="s">
        <v>15</v>
      </c>
      <c r="B3682" s="2">
        <v>2013</v>
      </c>
      <c r="C3682" s="2" t="s">
        <v>16</v>
      </c>
      <c r="D3682" s="2" t="s">
        <v>17</v>
      </c>
      <c r="E3682" s="2" t="s">
        <v>18</v>
      </c>
      <c r="F3682" s="2" t="s">
        <v>50</v>
      </c>
      <c r="G3682" s="2" t="s">
        <v>36</v>
      </c>
      <c r="H3682" s="2" t="s">
        <v>37</v>
      </c>
      <c r="I3682" s="2" t="s">
        <v>38</v>
      </c>
      <c r="J3682" s="2" t="s">
        <v>23</v>
      </c>
      <c r="K3682" s="2" t="s">
        <v>40</v>
      </c>
      <c r="L3682" s="2" t="s">
        <v>41</v>
      </c>
      <c r="M3682" s="2" t="s">
        <v>88</v>
      </c>
      <c r="N3682" s="2" t="s">
        <v>88</v>
      </c>
      <c r="O3682" s="2" t="s">
        <v>88</v>
      </c>
    </row>
    <row r="3683" spans="1:15">
      <c r="A3683" s="1" t="s">
        <v>15</v>
      </c>
      <c r="B3683" s="2">
        <v>2023</v>
      </c>
      <c r="C3683" s="2" t="s">
        <v>16</v>
      </c>
      <c r="D3683" s="2" t="s">
        <v>33</v>
      </c>
      <c r="E3683" s="2" t="s">
        <v>65</v>
      </c>
      <c r="F3683" s="2" t="s">
        <v>66</v>
      </c>
      <c r="G3683" s="2" t="s">
        <v>20</v>
      </c>
      <c r="H3683" s="2" t="s">
        <v>29</v>
      </c>
      <c r="I3683" s="2" t="s">
        <v>22</v>
      </c>
      <c r="J3683" s="2" t="s">
        <v>67</v>
      </c>
      <c r="K3683" s="2" t="s">
        <v>25</v>
      </c>
      <c r="L3683" s="2" t="s">
        <v>25</v>
      </c>
      <c r="M3683" s="2" t="s">
        <v>32</v>
      </c>
      <c r="N3683" s="2" t="s">
        <v>33</v>
      </c>
      <c r="O3683" s="2" t="s">
        <v>43</v>
      </c>
    </row>
    <row r="3684" spans="1:15">
      <c r="A3684" s="1" t="s">
        <v>15</v>
      </c>
      <c r="B3684" s="2">
        <v>2021</v>
      </c>
      <c r="C3684" s="2" t="s">
        <v>16</v>
      </c>
      <c r="D3684" s="2" t="s">
        <v>33</v>
      </c>
      <c r="E3684" s="2" t="s">
        <v>65</v>
      </c>
      <c r="F3684" s="2" t="s">
        <v>86</v>
      </c>
      <c r="G3684" s="2" t="s">
        <v>20</v>
      </c>
      <c r="H3684" s="2" t="s">
        <v>85</v>
      </c>
      <c r="I3684" s="2" t="s">
        <v>22</v>
      </c>
      <c r="J3684" s="2" t="s">
        <v>67</v>
      </c>
      <c r="K3684" s="2" t="s">
        <v>69</v>
      </c>
      <c r="L3684" s="2" t="s">
        <v>25</v>
      </c>
      <c r="M3684" s="2" t="s">
        <v>55</v>
      </c>
      <c r="N3684" s="2" t="s">
        <v>33</v>
      </c>
      <c r="O3684" s="2" t="s">
        <v>43</v>
      </c>
    </row>
    <row r="3685" spans="1:15" hidden="1">
      <c r="A3685" s="1" t="s">
        <v>15</v>
      </c>
      <c r="B3685" s="2">
        <v>2015</v>
      </c>
      <c r="C3685" s="2" t="s">
        <v>16</v>
      </c>
      <c r="D3685" s="2" t="s">
        <v>17</v>
      </c>
      <c r="E3685" s="2" t="s">
        <v>18</v>
      </c>
      <c r="F3685" s="2" t="s">
        <v>19</v>
      </c>
      <c r="G3685" s="2" t="s">
        <v>20</v>
      </c>
      <c r="H3685" s="2" t="s">
        <v>21</v>
      </c>
      <c r="I3685" s="2" t="s">
        <v>22</v>
      </c>
      <c r="J3685" s="2" t="s">
        <v>23</v>
      </c>
      <c r="K3685" s="2" t="s">
        <v>24</v>
      </c>
      <c r="L3685" s="2" t="s">
        <v>25</v>
      </c>
      <c r="M3685" s="2" t="s">
        <v>88</v>
      </c>
      <c r="N3685" s="2" t="s">
        <v>88</v>
      </c>
      <c r="O3685" s="2" t="s">
        <v>88</v>
      </c>
    </row>
    <row r="3686" spans="1:15">
      <c r="A3686" s="1" t="s">
        <v>15</v>
      </c>
      <c r="B3686" s="2">
        <v>2023</v>
      </c>
      <c r="C3686" s="2" t="s">
        <v>16</v>
      </c>
      <c r="D3686" s="2" t="s">
        <v>33</v>
      </c>
      <c r="E3686" s="2" t="s">
        <v>65</v>
      </c>
      <c r="F3686" s="2" t="s">
        <v>66</v>
      </c>
      <c r="G3686" s="2" t="s">
        <v>20</v>
      </c>
      <c r="H3686" s="2" t="s">
        <v>29</v>
      </c>
      <c r="I3686" s="2" t="s">
        <v>22</v>
      </c>
      <c r="J3686" s="2" t="s">
        <v>67</v>
      </c>
      <c r="K3686" s="2" t="s">
        <v>25</v>
      </c>
      <c r="L3686" s="2" t="s">
        <v>25</v>
      </c>
      <c r="M3686" s="2" t="s">
        <v>32</v>
      </c>
      <c r="N3686" s="2" t="s">
        <v>33</v>
      </c>
      <c r="O3686" s="2" t="s">
        <v>43</v>
      </c>
    </row>
    <row r="3687" spans="1:15">
      <c r="A3687" s="1" t="s">
        <v>15</v>
      </c>
      <c r="B3687" s="2">
        <v>2015</v>
      </c>
      <c r="C3687" s="2" t="s">
        <v>16</v>
      </c>
      <c r="D3687" s="2" t="s">
        <v>33</v>
      </c>
      <c r="E3687" s="2" t="s">
        <v>65</v>
      </c>
      <c r="F3687" s="2" t="s">
        <v>35</v>
      </c>
      <c r="G3687" s="2" t="s">
        <v>20</v>
      </c>
      <c r="H3687" s="2" t="s">
        <v>85</v>
      </c>
      <c r="I3687" s="2" t="s">
        <v>22</v>
      </c>
      <c r="J3687" s="2" t="s">
        <v>67</v>
      </c>
      <c r="K3687" s="2" t="s">
        <v>25</v>
      </c>
      <c r="L3687" s="2" t="s">
        <v>25</v>
      </c>
      <c r="M3687" s="2" t="s">
        <v>42</v>
      </c>
      <c r="N3687" s="2" t="s">
        <v>17</v>
      </c>
      <c r="O3687" s="2" t="s">
        <v>43</v>
      </c>
    </row>
    <row r="3688" spans="1:15" hidden="1">
      <c r="A3688" s="1" t="s">
        <v>117</v>
      </c>
      <c r="B3688" s="2">
        <v>2019</v>
      </c>
      <c r="C3688" s="2" t="s">
        <v>16</v>
      </c>
      <c r="D3688" s="2" t="s">
        <v>17</v>
      </c>
      <c r="E3688" s="2" t="s">
        <v>27</v>
      </c>
      <c r="F3688" s="2" t="s">
        <v>19</v>
      </c>
      <c r="G3688" s="2" t="s">
        <v>45</v>
      </c>
      <c r="H3688" s="2" t="s">
        <v>54</v>
      </c>
      <c r="I3688" s="2" t="s">
        <v>47</v>
      </c>
      <c r="J3688" s="2" t="s">
        <v>30</v>
      </c>
      <c r="K3688" s="2" t="s">
        <v>31</v>
      </c>
      <c r="L3688" s="2" t="s">
        <v>25</v>
      </c>
      <c r="M3688" s="2" t="s">
        <v>32</v>
      </c>
      <c r="N3688" s="2" t="s">
        <v>17</v>
      </c>
      <c r="O3688" s="2" t="s">
        <v>88</v>
      </c>
    </row>
    <row r="3689" spans="1:15" hidden="1">
      <c r="A3689" s="1" t="s">
        <v>122</v>
      </c>
      <c r="B3689" s="2">
        <v>2020</v>
      </c>
      <c r="C3689" s="2" t="s">
        <v>16</v>
      </c>
      <c r="D3689" s="2" t="s">
        <v>17</v>
      </c>
      <c r="E3689" s="2" t="s">
        <v>27</v>
      </c>
      <c r="F3689" s="2" t="s">
        <v>82</v>
      </c>
      <c r="G3689" s="2" t="s">
        <v>20</v>
      </c>
      <c r="H3689" s="2" t="s">
        <v>21</v>
      </c>
      <c r="I3689" s="2" t="s">
        <v>22</v>
      </c>
      <c r="J3689" s="2" t="s">
        <v>30</v>
      </c>
      <c r="K3689" s="2" t="s">
        <v>83</v>
      </c>
      <c r="L3689" s="2" t="s">
        <v>25</v>
      </c>
      <c r="M3689" s="2" t="s">
        <v>32</v>
      </c>
      <c r="N3689" s="2" t="s">
        <v>33</v>
      </c>
      <c r="O3689" s="2" t="s">
        <v>88</v>
      </c>
    </row>
    <row r="3690" spans="1:15" hidden="1">
      <c r="A3690" s="1" t="s">
        <v>15</v>
      </c>
      <c r="B3690" s="2">
        <v>2010</v>
      </c>
      <c r="C3690" s="2" t="s">
        <v>16</v>
      </c>
      <c r="D3690" s="2" t="s">
        <v>17</v>
      </c>
      <c r="E3690" s="2" t="s">
        <v>27</v>
      </c>
      <c r="F3690" s="2" t="s">
        <v>19</v>
      </c>
      <c r="G3690" s="2" t="s">
        <v>45</v>
      </c>
      <c r="H3690" s="2" t="s">
        <v>54</v>
      </c>
      <c r="I3690" s="2" t="s">
        <v>47</v>
      </c>
      <c r="J3690" s="2" t="s">
        <v>30</v>
      </c>
      <c r="K3690" s="2" t="s">
        <v>24</v>
      </c>
      <c r="L3690" s="2" t="s">
        <v>25</v>
      </c>
      <c r="M3690" s="2" t="s">
        <v>88</v>
      </c>
      <c r="N3690" s="2" t="s">
        <v>88</v>
      </c>
      <c r="O3690" s="2" t="s">
        <v>88</v>
      </c>
    </row>
    <row r="3691" spans="1:15">
      <c r="A3691" s="1" t="s">
        <v>15</v>
      </c>
      <c r="B3691" s="2">
        <v>2018</v>
      </c>
      <c r="C3691" s="2" t="s">
        <v>16</v>
      </c>
      <c r="D3691" s="2" t="s">
        <v>33</v>
      </c>
      <c r="E3691" s="2" t="s">
        <v>34</v>
      </c>
      <c r="F3691" s="2" t="s">
        <v>82</v>
      </c>
      <c r="G3691" s="2" t="s">
        <v>92</v>
      </c>
      <c r="H3691" s="2" t="s">
        <v>188</v>
      </c>
      <c r="I3691" s="2" t="s">
        <v>94</v>
      </c>
      <c r="J3691" s="2" t="s">
        <v>39</v>
      </c>
      <c r="K3691" s="2" t="s">
        <v>83</v>
      </c>
      <c r="L3691" s="2" t="s">
        <v>25</v>
      </c>
      <c r="M3691" s="2" t="s">
        <v>32</v>
      </c>
      <c r="N3691" s="2" t="s">
        <v>17</v>
      </c>
      <c r="O3691" s="2" t="s">
        <v>43</v>
      </c>
    </row>
    <row r="3692" spans="1:15">
      <c r="A3692" s="1" t="s">
        <v>15</v>
      </c>
      <c r="B3692" s="2">
        <v>2023</v>
      </c>
      <c r="C3692" s="2" t="s">
        <v>16</v>
      </c>
      <c r="D3692" s="2" t="s">
        <v>33</v>
      </c>
      <c r="E3692" s="2" t="s">
        <v>65</v>
      </c>
      <c r="F3692" s="2" t="s">
        <v>66</v>
      </c>
      <c r="G3692" s="2" t="s">
        <v>20</v>
      </c>
      <c r="H3692" s="2" t="s">
        <v>29</v>
      </c>
      <c r="I3692" s="2" t="s">
        <v>22</v>
      </c>
      <c r="J3692" s="2" t="s">
        <v>67</v>
      </c>
      <c r="K3692" s="2" t="s">
        <v>25</v>
      </c>
      <c r="L3692" s="2" t="s">
        <v>25</v>
      </c>
      <c r="M3692" s="2" t="s">
        <v>32</v>
      </c>
      <c r="N3692" s="2" t="s">
        <v>33</v>
      </c>
      <c r="O3692" s="2" t="s">
        <v>43</v>
      </c>
    </row>
    <row r="3693" spans="1:15" hidden="1">
      <c r="A3693" s="1" t="s">
        <v>15</v>
      </c>
      <c r="B3693" s="2">
        <v>2020</v>
      </c>
      <c r="C3693" s="2" t="s">
        <v>16</v>
      </c>
      <c r="D3693" s="2" t="s">
        <v>17</v>
      </c>
      <c r="E3693" s="2" t="s">
        <v>18</v>
      </c>
      <c r="F3693" s="2" t="s">
        <v>35</v>
      </c>
      <c r="G3693" s="2" t="s">
        <v>20</v>
      </c>
      <c r="H3693" s="2" t="s">
        <v>21</v>
      </c>
      <c r="I3693" s="2" t="s">
        <v>22</v>
      </c>
      <c r="J3693" s="2" t="s">
        <v>23</v>
      </c>
      <c r="K3693" s="2" t="s">
        <v>40</v>
      </c>
      <c r="L3693" s="2" t="s">
        <v>41</v>
      </c>
      <c r="M3693" s="2" t="s">
        <v>42</v>
      </c>
      <c r="N3693" s="2" t="s">
        <v>88</v>
      </c>
      <c r="O3693" s="2" t="s">
        <v>88</v>
      </c>
    </row>
    <row r="3694" spans="1:15" hidden="1">
      <c r="A3694" s="1" t="s">
        <v>48</v>
      </c>
      <c r="B3694" s="2">
        <v>2013</v>
      </c>
      <c r="C3694" s="2" t="s">
        <v>16</v>
      </c>
      <c r="D3694" s="2" t="s">
        <v>17</v>
      </c>
      <c r="E3694" s="2" t="s">
        <v>27</v>
      </c>
      <c r="F3694" s="2" t="s">
        <v>19</v>
      </c>
      <c r="G3694" s="2" t="s">
        <v>45</v>
      </c>
      <c r="H3694" s="2" t="s">
        <v>54</v>
      </c>
      <c r="I3694" s="2" t="s">
        <v>47</v>
      </c>
      <c r="J3694" s="2" t="s">
        <v>30</v>
      </c>
      <c r="K3694" s="2" t="s">
        <v>41</v>
      </c>
      <c r="L3694" s="2" t="s">
        <v>41</v>
      </c>
      <c r="M3694" s="2" t="s">
        <v>32</v>
      </c>
      <c r="N3694" s="2" t="s">
        <v>33</v>
      </c>
      <c r="O3694" s="2" t="s">
        <v>88</v>
      </c>
    </row>
    <row r="3695" spans="1:15">
      <c r="A3695" s="1" t="s">
        <v>15</v>
      </c>
      <c r="B3695" s="2">
        <v>2023</v>
      </c>
      <c r="C3695" s="2" t="s">
        <v>16</v>
      </c>
      <c r="D3695" s="2" t="s">
        <v>33</v>
      </c>
      <c r="E3695" s="2" t="s">
        <v>65</v>
      </c>
      <c r="F3695" s="2" t="s">
        <v>28</v>
      </c>
      <c r="G3695" s="2" t="s">
        <v>20</v>
      </c>
      <c r="H3695" s="2" t="s">
        <v>29</v>
      </c>
      <c r="I3695" s="2" t="s">
        <v>22</v>
      </c>
      <c r="J3695" s="2" t="s">
        <v>67</v>
      </c>
      <c r="K3695" s="2" t="s">
        <v>25</v>
      </c>
      <c r="L3695" s="2" t="s">
        <v>25</v>
      </c>
      <c r="M3695" s="2" t="s">
        <v>32</v>
      </c>
      <c r="N3695" s="2" t="s">
        <v>33</v>
      </c>
      <c r="O3695" s="2" t="s">
        <v>43</v>
      </c>
    </row>
    <row r="3696" spans="1:15" hidden="1">
      <c r="A3696" s="1" t="s">
        <v>15</v>
      </c>
      <c r="B3696" s="2">
        <v>2010</v>
      </c>
      <c r="C3696" s="2" t="s">
        <v>16</v>
      </c>
      <c r="D3696" s="2" t="s">
        <v>17</v>
      </c>
      <c r="E3696" s="2" t="s">
        <v>27</v>
      </c>
      <c r="F3696" s="2" t="s">
        <v>19</v>
      </c>
      <c r="G3696" s="2" t="s">
        <v>45</v>
      </c>
      <c r="H3696" s="2" t="s">
        <v>54</v>
      </c>
      <c r="I3696" s="2" t="s">
        <v>47</v>
      </c>
      <c r="J3696" s="2" t="s">
        <v>30</v>
      </c>
      <c r="K3696" s="2" t="s">
        <v>24</v>
      </c>
      <c r="L3696" s="2" t="s">
        <v>25</v>
      </c>
      <c r="M3696" s="2" t="s">
        <v>88</v>
      </c>
      <c r="N3696" s="2" t="s">
        <v>88</v>
      </c>
      <c r="O3696" s="2" t="s">
        <v>88</v>
      </c>
    </row>
    <row r="3697" spans="1:15" hidden="1">
      <c r="A3697" s="1" t="s">
        <v>15</v>
      </c>
      <c r="B3697" s="2">
        <v>2012</v>
      </c>
      <c r="C3697" s="2" t="s">
        <v>16</v>
      </c>
      <c r="D3697" s="2" t="s">
        <v>33</v>
      </c>
      <c r="E3697" s="2" t="s">
        <v>49</v>
      </c>
      <c r="F3697" s="2" t="s">
        <v>19</v>
      </c>
      <c r="G3697" s="2" t="s">
        <v>20</v>
      </c>
      <c r="H3697" s="2" t="s">
        <v>51</v>
      </c>
      <c r="I3697" s="2" t="s">
        <v>22</v>
      </c>
      <c r="J3697" s="2" t="s">
        <v>52</v>
      </c>
      <c r="K3697" s="2" t="s">
        <v>31</v>
      </c>
      <c r="L3697" s="2" t="s">
        <v>25</v>
      </c>
      <c r="M3697" s="2" t="s">
        <v>88</v>
      </c>
      <c r="N3697" s="2" t="s">
        <v>88</v>
      </c>
      <c r="O3697" s="2" t="s">
        <v>88</v>
      </c>
    </row>
    <row r="3698" spans="1:15" hidden="1">
      <c r="A3698" s="1" t="s">
        <v>15</v>
      </c>
      <c r="B3698" s="2">
        <v>2013</v>
      </c>
      <c r="C3698" s="2" t="s">
        <v>16</v>
      </c>
      <c r="D3698" s="2" t="s">
        <v>33</v>
      </c>
      <c r="E3698" s="2" t="s">
        <v>27</v>
      </c>
      <c r="F3698" s="2" t="s">
        <v>35</v>
      </c>
      <c r="G3698" s="2" t="s">
        <v>20</v>
      </c>
      <c r="H3698" s="2" t="s">
        <v>21</v>
      </c>
      <c r="I3698" s="2" t="s">
        <v>22</v>
      </c>
      <c r="J3698" s="2" t="s">
        <v>30</v>
      </c>
      <c r="K3698" s="2" t="s">
        <v>83</v>
      </c>
      <c r="L3698" s="2" t="s">
        <v>25</v>
      </c>
      <c r="M3698" s="2" t="s">
        <v>88</v>
      </c>
      <c r="N3698" s="2" t="s">
        <v>17</v>
      </c>
      <c r="O3698" s="2" t="s">
        <v>88</v>
      </c>
    </row>
    <row r="3699" spans="1:15" hidden="1">
      <c r="A3699" s="1" t="s">
        <v>15</v>
      </c>
      <c r="B3699" s="2">
        <v>2015</v>
      </c>
      <c r="C3699" s="2" t="s">
        <v>16</v>
      </c>
      <c r="D3699" s="2" t="s">
        <v>33</v>
      </c>
      <c r="E3699" s="2" t="s">
        <v>65</v>
      </c>
      <c r="F3699" s="2" t="s">
        <v>82</v>
      </c>
      <c r="G3699" s="2" t="s">
        <v>20</v>
      </c>
      <c r="H3699" s="2" t="s">
        <v>51</v>
      </c>
      <c r="I3699" s="2" t="s">
        <v>22</v>
      </c>
      <c r="J3699" s="2" t="s">
        <v>67</v>
      </c>
      <c r="K3699" s="2"/>
      <c r="L3699" s="2"/>
      <c r="M3699" s="2" t="s">
        <v>32</v>
      </c>
      <c r="N3699" s="2" t="s">
        <v>17</v>
      </c>
      <c r="O3699" s="2" t="s">
        <v>88</v>
      </c>
    </row>
    <row r="3700" spans="1:15">
      <c r="A3700" s="1" t="s">
        <v>15</v>
      </c>
      <c r="B3700" s="2">
        <v>2023</v>
      </c>
      <c r="C3700" s="2" t="s">
        <v>16</v>
      </c>
      <c r="D3700" s="2" t="s">
        <v>33</v>
      </c>
      <c r="E3700" s="2" t="s">
        <v>65</v>
      </c>
      <c r="F3700" s="2" t="s">
        <v>19</v>
      </c>
      <c r="G3700" s="2" t="s">
        <v>20</v>
      </c>
      <c r="H3700" s="2" t="s">
        <v>29</v>
      </c>
      <c r="I3700" s="2" t="s">
        <v>22</v>
      </c>
      <c r="J3700" s="2" t="s">
        <v>67</v>
      </c>
      <c r="K3700" s="2" t="s">
        <v>25</v>
      </c>
      <c r="L3700" s="2" t="s">
        <v>25</v>
      </c>
      <c r="M3700" s="2" t="s">
        <v>32</v>
      </c>
      <c r="N3700" s="2" t="s">
        <v>33</v>
      </c>
      <c r="O3700" s="2" t="s">
        <v>43</v>
      </c>
    </row>
    <row r="3701" spans="1:15" hidden="1">
      <c r="A3701" s="1" t="s">
        <v>48</v>
      </c>
      <c r="B3701" s="2">
        <v>2009</v>
      </c>
      <c r="C3701" s="2" t="s">
        <v>16</v>
      </c>
      <c r="D3701" s="2" t="s">
        <v>17</v>
      </c>
      <c r="E3701" s="2" t="s">
        <v>27</v>
      </c>
      <c r="F3701" s="2" t="s">
        <v>72</v>
      </c>
      <c r="G3701" s="2" t="s">
        <v>45</v>
      </c>
      <c r="H3701" s="2" t="s">
        <v>73</v>
      </c>
      <c r="I3701" s="2" t="s">
        <v>47</v>
      </c>
      <c r="J3701" s="2" t="s">
        <v>23</v>
      </c>
      <c r="K3701" s="2"/>
      <c r="L3701" s="2"/>
      <c r="M3701" s="2" t="s">
        <v>42</v>
      </c>
      <c r="N3701" s="2" t="s">
        <v>17</v>
      </c>
      <c r="O3701" s="2" t="s">
        <v>88</v>
      </c>
    </row>
    <row r="3702" spans="1:15" hidden="1">
      <c r="A3702" s="1" t="s">
        <v>63</v>
      </c>
      <c r="B3702" s="2">
        <v>2015</v>
      </c>
      <c r="C3702" s="2" t="s">
        <v>16</v>
      </c>
      <c r="D3702" s="2" t="s">
        <v>17</v>
      </c>
      <c r="E3702" s="2" t="s">
        <v>27</v>
      </c>
      <c r="F3702" s="2" t="s">
        <v>19</v>
      </c>
      <c r="G3702" s="2" t="s">
        <v>45</v>
      </c>
      <c r="H3702" s="2" t="s">
        <v>54</v>
      </c>
      <c r="I3702" s="2" t="s">
        <v>47</v>
      </c>
      <c r="J3702" s="2" t="s">
        <v>30</v>
      </c>
      <c r="K3702" s="2"/>
      <c r="L3702" s="2"/>
      <c r="M3702" s="2" t="s">
        <v>42</v>
      </c>
      <c r="N3702" s="2" t="s">
        <v>33</v>
      </c>
      <c r="O3702" s="2" t="s">
        <v>88</v>
      </c>
    </row>
    <row r="3703" spans="1:15">
      <c r="A3703" s="1" t="s">
        <v>15</v>
      </c>
      <c r="B3703" s="2">
        <v>2023</v>
      </c>
      <c r="C3703" s="2" t="s">
        <v>16</v>
      </c>
      <c r="D3703" s="2" t="s">
        <v>33</v>
      </c>
      <c r="E3703" s="2" t="s">
        <v>65</v>
      </c>
      <c r="F3703" s="2" t="s">
        <v>66</v>
      </c>
      <c r="G3703" s="2" t="s">
        <v>20</v>
      </c>
      <c r="H3703" s="2" t="s">
        <v>29</v>
      </c>
      <c r="I3703" s="2" t="s">
        <v>22</v>
      </c>
      <c r="J3703" s="2" t="s">
        <v>67</v>
      </c>
      <c r="K3703" s="2" t="s">
        <v>25</v>
      </c>
      <c r="L3703" s="2" t="s">
        <v>25</v>
      </c>
      <c r="M3703" s="2" t="s">
        <v>32</v>
      </c>
      <c r="N3703" s="2" t="s">
        <v>33</v>
      </c>
      <c r="O3703" s="2" t="s">
        <v>43</v>
      </c>
    </row>
    <row r="3704" spans="1:15" hidden="1">
      <c r="A3704" s="1" t="s">
        <v>15</v>
      </c>
      <c r="B3704" s="2">
        <v>2013</v>
      </c>
      <c r="C3704" s="2" t="s">
        <v>16</v>
      </c>
      <c r="D3704" s="2" t="s">
        <v>17</v>
      </c>
      <c r="E3704" s="2" t="s">
        <v>27</v>
      </c>
      <c r="F3704" s="2" t="s">
        <v>35</v>
      </c>
      <c r="G3704" s="2" t="s">
        <v>45</v>
      </c>
      <c r="H3704" s="2" t="s">
        <v>54</v>
      </c>
      <c r="I3704" s="2" t="s">
        <v>47</v>
      </c>
      <c r="J3704" s="2" t="s">
        <v>30</v>
      </c>
      <c r="K3704" s="2" t="s">
        <v>31</v>
      </c>
      <c r="L3704" s="2" t="s">
        <v>25</v>
      </c>
      <c r="M3704" s="2" t="s">
        <v>42</v>
      </c>
      <c r="N3704" s="2" t="s">
        <v>33</v>
      </c>
      <c r="O3704" s="2" t="s">
        <v>88</v>
      </c>
    </row>
    <row r="3705" spans="1:15" hidden="1">
      <c r="A3705" s="1" t="s">
        <v>15</v>
      </c>
      <c r="B3705" s="2">
        <v>2012</v>
      </c>
      <c r="C3705" s="2" t="s">
        <v>16</v>
      </c>
      <c r="D3705" s="2" t="s">
        <v>44</v>
      </c>
      <c r="E3705" s="2" t="s">
        <v>18</v>
      </c>
      <c r="F3705" s="2" t="s">
        <v>35</v>
      </c>
      <c r="G3705" s="2" t="s">
        <v>20</v>
      </c>
      <c r="H3705" s="2" t="s">
        <v>21</v>
      </c>
      <c r="I3705" s="2" t="s">
        <v>22</v>
      </c>
      <c r="J3705" s="2" t="s">
        <v>23</v>
      </c>
      <c r="K3705" s="2"/>
      <c r="L3705" s="2"/>
      <c r="M3705" s="2" t="s">
        <v>42</v>
      </c>
      <c r="N3705" s="2" t="s">
        <v>88</v>
      </c>
      <c r="O3705" s="2" t="s">
        <v>88</v>
      </c>
    </row>
    <row r="3706" spans="1:15" hidden="1">
      <c r="A3706" s="1" t="s">
        <v>114</v>
      </c>
      <c r="B3706" s="2">
        <v>2012</v>
      </c>
      <c r="C3706" s="2" t="s">
        <v>16</v>
      </c>
      <c r="D3706" s="2" t="s">
        <v>33</v>
      </c>
      <c r="E3706" s="2" t="s">
        <v>91</v>
      </c>
      <c r="F3706" s="2" t="s">
        <v>19</v>
      </c>
      <c r="G3706" s="2" t="s">
        <v>20</v>
      </c>
      <c r="H3706" s="2" t="s">
        <v>85</v>
      </c>
      <c r="I3706" s="2" t="s">
        <v>22</v>
      </c>
      <c r="J3706" s="2" t="s">
        <v>52</v>
      </c>
      <c r="K3706" s="2"/>
      <c r="L3706" s="2"/>
      <c r="M3706" s="2" t="s">
        <v>88</v>
      </c>
      <c r="N3706" s="2" t="s">
        <v>33</v>
      </c>
      <c r="O3706" s="2" t="s">
        <v>58</v>
      </c>
    </row>
    <row r="3707" spans="1:15">
      <c r="A3707" s="1" t="s">
        <v>15</v>
      </c>
      <c r="B3707" s="2">
        <v>2023</v>
      </c>
      <c r="C3707" s="2" t="s">
        <v>16</v>
      </c>
      <c r="D3707" s="2" t="s">
        <v>33</v>
      </c>
      <c r="E3707" s="2" t="s">
        <v>65</v>
      </c>
      <c r="F3707" s="2" t="s">
        <v>66</v>
      </c>
      <c r="G3707" s="2" t="s">
        <v>20</v>
      </c>
      <c r="H3707" s="2" t="s">
        <v>29</v>
      </c>
      <c r="I3707" s="2" t="s">
        <v>22</v>
      </c>
      <c r="J3707" s="2" t="s">
        <v>67</v>
      </c>
      <c r="K3707" s="2" t="s">
        <v>25</v>
      </c>
      <c r="L3707" s="2" t="s">
        <v>25</v>
      </c>
      <c r="M3707" s="2" t="s">
        <v>32</v>
      </c>
      <c r="N3707" s="2" t="s">
        <v>33</v>
      </c>
      <c r="O3707" s="2" t="s">
        <v>43</v>
      </c>
    </row>
    <row r="3708" spans="1:15">
      <c r="A3708" s="1" t="s">
        <v>15</v>
      </c>
      <c r="B3708" s="2">
        <v>2013</v>
      </c>
      <c r="C3708" s="2" t="s">
        <v>16</v>
      </c>
      <c r="D3708" s="2" t="s">
        <v>33</v>
      </c>
      <c r="E3708" s="2" t="s">
        <v>49</v>
      </c>
      <c r="F3708" s="2" t="s">
        <v>82</v>
      </c>
      <c r="G3708" s="2" t="s">
        <v>20</v>
      </c>
      <c r="H3708" s="2" t="s">
        <v>51</v>
      </c>
      <c r="I3708" s="2" t="s">
        <v>22</v>
      </c>
      <c r="J3708" s="2" t="s">
        <v>52</v>
      </c>
      <c r="K3708" s="2" t="s">
        <v>40</v>
      </c>
      <c r="L3708" s="2" t="s">
        <v>41</v>
      </c>
      <c r="M3708" s="2" t="s">
        <v>88</v>
      </c>
      <c r="N3708" s="2" t="s">
        <v>88</v>
      </c>
      <c r="O3708" s="2" t="s">
        <v>43</v>
      </c>
    </row>
    <row r="3709" spans="1:15" hidden="1">
      <c r="A3709" s="1" t="s">
        <v>107</v>
      </c>
      <c r="B3709" s="2">
        <v>2016</v>
      </c>
      <c r="C3709" s="2" t="s">
        <v>16</v>
      </c>
      <c r="D3709" s="2" t="s">
        <v>17</v>
      </c>
      <c r="E3709" s="2" t="s">
        <v>27</v>
      </c>
      <c r="F3709" s="2" t="s">
        <v>35</v>
      </c>
      <c r="G3709" s="2" t="s">
        <v>45</v>
      </c>
      <c r="H3709" s="2" t="s">
        <v>54</v>
      </c>
      <c r="I3709" s="2" t="s">
        <v>47</v>
      </c>
      <c r="J3709" s="2" t="s">
        <v>30</v>
      </c>
      <c r="K3709" s="2"/>
      <c r="L3709" s="2"/>
      <c r="M3709" s="2" t="s">
        <v>42</v>
      </c>
      <c r="N3709" s="2" t="s">
        <v>33</v>
      </c>
      <c r="O3709" s="2" t="s">
        <v>88</v>
      </c>
    </row>
    <row r="3710" spans="1:15" hidden="1">
      <c r="A3710" s="1" t="s">
        <v>15</v>
      </c>
      <c r="B3710" s="2">
        <v>2014</v>
      </c>
      <c r="C3710" s="2" t="s">
        <v>16</v>
      </c>
      <c r="D3710" s="2" t="s">
        <v>33</v>
      </c>
      <c r="E3710" s="2" t="s">
        <v>103</v>
      </c>
      <c r="F3710" s="2" t="s">
        <v>50</v>
      </c>
      <c r="G3710" s="2" t="s">
        <v>20</v>
      </c>
      <c r="H3710" s="2" t="s">
        <v>165</v>
      </c>
      <c r="I3710" s="2" t="s">
        <v>22</v>
      </c>
      <c r="J3710" s="2" t="s">
        <v>52</v>
      </c>
      <c r="K3710" s="2" t="s">
        <v>25</v>
      </c>
      <c r="L3710" s="2" t="s">
        <v>25</v>
      </c>
      <c r="M3710" s="2" t="s">
        <v>88</v>
      </c>
      <c r="N3710" s="2" t="s">
        <v>88</v>
      </c>
      <c r="O3710" s="2" t="s">
        <v>88</v>
      </c>
    </row>
    <row r="3711" spans="1:15" hidden="1">
      <c r="A3711" s="1" t="s">
        <v>15</v>
      </c>
      <c r="B3711" s="2">
        <v>2015</v>
      </c>
      <c r="C3711" s="2" t="s">
        <v>16</v>
      </c>
      <c r="D3711" s="2" t="s">
        <v>17</v>
      </c>
      <c r="E3711" s="2" t="s">
        <v>18</v>
      </c>
      <c r="F3711" s="2" t="s">
        <v>112</v>
      </c>
      <c r="G3711" s="2" t="s">
        <v>45</v>
      </c>
      <c r="H3711" s="2" t="s">
        <v>54</v>
      </c>
      <c r="I3711" s="2" t="s">
        <v>47</v>
      </c>
      <c r="J3711" s="2" t="s">
        <v>23</v>
      </c>
      <c r="K3711" s="2" t="s">
        <v>40</v>
      </c>
      <c r="L3711" s="2" t="s">
        <v>41</v>
      </c>
      <c r="M3711" s="2" t="s">
        <v>88</v>
      </c>
      <c r="N3711" s="2" t="s">
        <v>33</v>
      </c>
      <c r="O3711" s="2" t="s">
        <v>88</v>
      </c>
    </row>
    <row r="3712" spans="1:15" hidden="1">
      <c r="A3712" s="1" t="s">
        <v>48</v>
      </c>
      <c r="B3712" s="2">
        <v>2016</v>
      </c>
      <c r="C3712" s="2" t="s">
        <v>16</v>
      </c>
      <c r="D3712" s="2" t="s">
        <v>17</v>
      </c>
      <c r="E3712" s="2" t="s">
        <v>27</v>
      </c>
      <c r="F3712" s="2" t="s">
        <v>19</v>
      </c>
      <c r="G3712" s="2" t="s">
        <v>36</v>
      </c>
      <c r="H3712" s="2" t="s">
        <v>239</v>
      </c>
      <c r="I3712" s="2" t="s">
        <v>38</v>
      </c>
      <c r="J3712" s="2" t="s">
        <v>23</v>
      </c>
      <c r="K3712" s="2" t="s">
        <v>40</v>
      </c>
      <c r="L3712" s="2" t="s">
        <v>41</v>
      </c>
      <c r="M3712" s="2" t="s">
        <v>32</v>
      </c>
      <c r="N3712" s="2" t="s">
        <v>33</v>
      </c>
      <c r="O3712" s="2" t="s">
        <v>88</v>
      </c>
    </row>
    <row r="3713" spans="1:15" hidden="1">
      <c r="A3713" s="1" t="s">
        <v>15</v>
      </c>
      <c r="B3713" s="2">
        <v>2003</v>
      </c>
      <c r="C3713" s="2" t="s">
        <v>16</v>
      </c>
      <c r="D3713" s="2" t="s">
        <v>17</v>
      </c>
      <c r="E3713" s="2" t="s">
        <v>18</v>
      </c>
      <c r="F3713" s="2" t="s">
        <v>59</v>
      </c>
      <c r="G3713" s="2" t="s">
        <v>45</v>
      </c>
      <c r="H3713" s="2" t="s">
        <v>138</v>
      </c>
      <c r="I3713" s="2" t="s">
        <v>47</v>
      </c>
      <c r="J3713" s="2" t="s">
        <v>23</v>
      </c>
      <c r="K3713" s="2"/>
      <c r="L3713" s="2"/>
      <c r="M3713" s="2" t="s">
        <v>42</v>
      </c>
      <c r="N3713" s="2" t="s">
        <v>17</v>
      </c>
      <c r="O3713" s="2" t="s">
        <v>88</v>
      </c>
    </row>
    <row r="3714" spans="1:15">
      <c r="A3714" s="1" t="s">
        <v>15</v>
      </c>
      <c r="B3714" s="2">
        <v>2013</v>
      </c>
      <c r="C3714" s="2" t="s">
        <v>16</v>
      </c>
      <c r="D3714" s="2" t="s">
        <v>33</v>
      </c>
      <c r="E3714" s="2" t="s">
        <v>34</v>
      </c>
      <c r="F3714" s="2" t="s">
        <v>35</v>
      </c>
      <c r="G3714" s="2" t="s">
        <v>36</v>
      </c>
      <c r="H3714" s="2" t="s">
        <v>37</v>
      </c>
      <c r="I3714" s="2" t="s">
        <v>38</v>
      </c>
      <c r="J3714" s="2" t="s">
        <v>39</v>
      </c>
      <c r="K3714" s="2"/>
      <c r="L3714" s="2"/>
      <c r="M3714" s="2" t="s">
        <v>42</v>
      </c>
      <c r="N3714" s="2" t="s">
        <v>17</v>
      </c>
      <c r="O3714" s="2" t="s">
        <v>43</v>
      </c>
    </row>
    <row r="3715" spans="1:15" hidden="1">
      <c r="A3715" s="1" t="s">
        <v>15</v>
      </c>
      <c r="B3715" s="2">
        <v>2013</v>
      </c>
      <c r="C3715" s="2" t="s">
        <v>16</v>
      </c>
      <c r="D3715" s="2" t="s">
        <v>17</v>
      </c>
      <c r="E3715" s="2" t="s">
        <v>27</v>
      </c>
      <c r="F3715" s="2" t="s">
        <v>19</v>
      </c>
      <c r="G3715" s="2" t="s">
        <v>45</v>
      </c>
      <c r="H3715" s="2" t="s">
        <v>54</v>
      </c>
      <c r="I3715" s="2" t="s">
        <v>47</v>
      </c>
      <c r="J3715" s="2" t="s">
        <v>30</v>
      </c>
      <c r="K3715" s="2" t="s">
        <v>24</v>
      </c>
      <c r="L3715" s="2" t="s">
        <v>25</v>
      </c>
      <c r="M3715" s="2" t="s">
        <v>88</v>
      </c>
      <c r="N3715" s="2" t="s">
        <v>88</v>
      </c>
      <c r="O3715" s="2" t="s">
        <v>88</v>
      </c>
    </row>
    <row r="3716" spans="1:15">
      <c r="A3716" s="1" t="s">
        <v>15</v>
      </c>
      <c r="B3716" s="2">
        <v>2023</v>
      </c>
      <c r="C3716" s="2" t="s">
        <v>16</v>
      </c>
      <c r="D3716" s="2" t="s">
        <v>33</v>
      </c>
      <c r="E3716" s="2" t="s">
        <v>65</v>
      </c>
      <c r="F3716" s="2" t="s">
        <v>112</v>
      </c>
      <c r="G3716" s="2" t="s">
        <v>20</v>
      </c>
      <c r="H3716" s="2" t="s">
        <v>29</v>
      </c>
      <c r="I3716" s="2" t="s">
        <v>22</v>
      </c>
      <c r="J3716" s="2" t="s">
        <v>67</v>
      </c>
      <c r="K3716" s="2" t="s">
        <v>40</v>
      </c>
      <c r="L3716" s="2" t="s">
        <v>41</v>
      </c>
      <c r="M3716" s="2" t="s">
        <v>32</v>
      </c>
      <c r="N3716" s="2" t="s">
        <v>33</v>
      </c>
      <c r="O3716" s="2" t="s">
        <v>43</v>
      </c>
    </row>
    <row r="3717" spans="1:15" hidden="1">
      <c r="A3717" s="1" t="s">
        <v>15</v>
      </c>
      <c r="B3717" s="2">
        <v>2014</v>
      </c>
      <c r="C3717" s="2" t="s">
        <v>16</v>
      </c>
      <c r="D3717" s="2"/>
      <c r="E3717" s="2" t="s">
        <v>65</v>
      </c>
      <c r="F3717" s="2" t="s">
        <v>50</v>
      </c>
      <c r="G3717" s="2" t="s">
        <v>20</v>
      </c>
      <c r="H3717" s="2" t="s">
        <v>85</v>
      </c>
      <c r="I3717" s="2" t="s">
        <v>22</v>
      </c>
      <c r="J3717" s="2" t="s">
        <v>67</v>
      </c>
      <c r="K3717" s="2" t="s">
        <v>31</v>
      </c>
      <c r="L3717" s="2" t="s">
        <v>25</v>
      </c>
      <c r="M3717" s="2" t="s">
        <v>88</v>
      </c>
      <c r="N3717" s="2" t="s">
        <v>33</v>
      </c>
      <c r="O3717" s="2" t="s">
        <v>88</v>
      </c>
    </row>
    <row r="3718" spans="1:15" hidden="1">
      <c r="A3718" s="1" t="s">
        <v>15</v>
      </c>
      <c r="B3718" s="2">
        <v>2017</v>
      </c>
      <c r="C3718" s="2" t="s">
        <v>16</v>
      </c>
      <c r="D3718" s="2" t="s">
        <v>17</v>
      </c>
      <c r="E3718" s="2" t="s">
        <v>18</v>
      </c>
      <c r="F3718" s="2" t="s">
        <v>35</v>
      </c>
      <c r="G3718" s="2" t="s">
        <v>127</v>
      </c>
      <c r="H3718" s="2" t="s">
        <v>111</v>
      </c>
      <c r="I3718" s="2" t="s">
        <v>76</v>
      </c>
      <c r="J3718" s="2" t="s">
        <v>23</v>
      </c>
      <c r="K3718" s="2"/>
      <c r="L3718" s="2"/>
      <c r="M3718" s="2" t="s">
        <v>42</v>
      </c>
      <c r="N3718" s="2" t="s">
        <v>33</v>
      </c>
      <c r="O3718" s="2" t="s">
        <v>88</v>
      </c>
    </row>
    <row r="3719" spans="1:15" hidden="1">
      <c r="A3719" s="1" t="s">
        <v>15</v>
      </c>
      <c r="B3719" s="2">
        <v>2016</v>
      </c>
      <c r="C3719" s="2" t="s">
        <v>16</v>
      </c>
      <c r="D3719" s="2" t="s">
        <v>17</v>
      </c>
      <c r="E3719" s="2" t="s">
        <v>27</v>
      </c>
      <c r="F3719" s="2" t="s">
        <v>72</v>
      </c>
      <c r="G3719" s="2" t="s">
        <v>45</v>
      </c>
      <c r="H3719" s="2" t="s">
        <v>54</v>
      </c>
      <c r="I3719" s="2" t="s">
        <v>47</v>
      </c>
      <c r="J3719" s="2" t="s">
        <v>30</v>
      </c>
      <c r="K3719" s="2" t="s">
        <v>31</v>
      </c>
      <c r="L3719" s="2" t="s">
        <v>25</v>
      </c>
      <c r="M3719" s="2" t="s">
        <v>32</v>
      </c>
      <c r="N3719" s="2" t="s">
        <v>33</v>
      </c>
      <c r="O3719" s="2" t="s">
        <v>88</v>
      </c>
    </row>
    <row r="3720" spans="1:15" hidden="1">
      <c r="A3720" s="1" t="s">
        <v>15</v>
      </c>
      <c r="B3720" s="2">
        <v>2020</v>
      </c>
      <c r="C3720" s="2" t="s">
        <v>16</v>
      </c>
      <c r="D3720" s="2" t="s">
        <v>17</v>
      </c>
      <c r="E3720" s="2" t="s">
        <v>27</v>
      </c>
      <c r="F3720" s="2" t="s">
        <v>35</v>
      </c>
      <c r="G3720" s="2" t="s">
        <v>45</v>
      </c>
      <c r="H3720" s="2" t="s">
        <v>146</v>
      </c>
      <c r="I3720" s="2" t="s">
        <v>47</v>
      </c>
      <c r="J3720" s="2" t="s">
        <v>30</v>
      </c>
      <c r="K3720" s="2" t="s">
        <v>40</v>
      </c>
      <c r="L3720" s="2" t="s">
        <v>41</v>
      </c>
      <c r="M3720" s="2" t="s">
        <v>42</v>
      </c>
      <c r="N3720" s="2" t="s">
        <v>17</v>
      </c>
      <c r="O3720" s="2" t="s">
        <v>88</v>
      </c>
    </row>
    <row r="3721" spans="1:15" hidden="1">
      <c r="A3721" s="1" t="s">
        <v>74</v>
      </c>
      <c r="B3721" s="2">
        <v>2020</v>
      </c>
      <c r="C3721" s="2" t="s">
        <v>16</v>
      </c>
      <c r="D3721" s="2" t="s">
        <v>17</v>
      </c>
      <c r="E3721" s="2" t="s">
        <v>18</v>
      </c>
      <c r="F3721" s="2" t="s">
        <v>96</v>
      </c>
      <c r="G3721" s="2"/>
      <c r="H3721" s="2" t="s">
        <v>88</v>
      </c>
      <c r="I3721" s="2" t="s">
        <v>184</v>
      </c>
      <c r="J3721" s="2" t="s">
        <v>23</v>
      </c>
      <c r="K3721" s="2" t="s">
        <v>31</v>
      </c>
      <c r="L3721" s="2" t="s">
        <v>25</v>
      </c>
      <c r="M3721" s="2" t="s">
        <v>88</v>
      </c>
      <c r="N3721" s="2" t="s">
        <v>17</v>
      </c>
      <c r="O3721" s="2" t="s">
        <v>88</v>
      </c>
    </row>
    <row r="3722" spans="1:15">
      <c r="A3722" s="1" t="s">
        <v>15</v>
      </c>
      <c r="B3722" s="2">
        <v>2013</v>
      </c>
      <c r="C3722" s="2" t="s">
        <v>16</v>
      </c>
      <c r="D3722" s="2" t="s">
        <v>33</v>
      </c>
      <c r="E3722" s="2" t="s">
        <v>34</v>
      </c>
      <c r="F3722" s="2" t="s">
        <v>72</v>
      </c>
      <c r="G3722" s="2" t="s">
        <v>36</v>
      </c>
      <c r="H3722" s="2" t="s">
        <v>37</v>
      </c>
      <c r="I3722" s="2" t="s">
        <v>38</v>
      </c>
      <c r="J3722" s="2" t="s">
        <v>39</v>
      </c>
      <c r="K3722" s="2" t="s">
        <v>40</v>
      </c>
      <c r="L3722" s="2" t="s">
        <v>41</v>
      </c>
      <c r="M3722" s="2" t="s">
        <v>55</v>
      </c>
      <c r="N3722" s="2" t="s">
        <v>88</v>
      </c>
      <c r="O3722" s="2" t="s">
        <v>43</v>
      </c>
    </row>
    <row r="3723" spans="1:15" hidden="1">
      <c r="A3723" s="1" t="s">
        <v>15</v>
      </c>
      <c r="B3723" s="2">
        <v>2013</v>
      </c>
      <c r="C3723" s="2" t="s">
        <v>16</v>
      </c>
      <c r="D3723" s="2" t="s">
        <v>17</v>
      </c>
      <c r="E3723" s="2" t="s">
        <v>27</v>
      </c>
      <c r="F3723" s="2" t="s">
        <v>19</v>
      </c>
      <c r="G3723" s="2" t="s">
        <v>36</v>
      </c>
      <c r="H3723" s="2" t="s">
        <v>60</v>
      </c>
      <c r="I3723" s="2" t="s">
        <v>38</v>
      </c>
      <c r="J3723" s="2" t="s">
        <v>30</v>
      </c>
      <c r="K3723" s="2" t="s">
        <v>84</v>
      </c>
      <c r="L3723" s="2" t="s">
        <v>41</v>
      </c>
      <c r="M3723" s="2" t="s">
        <v>32</v>
      </c>
      <c r="N3723" s="2" t="s">
        <v>33</v>
      </c>
      <c r="O3723" s="2" t="s">
        <v>88</v>
      </c>
    </row>
    <row r="3724" spans="1:15" hidden="1">
      <c r="A3724" s="1" t="s">
        <v>118</v>
      </c>
      <c r="B3724" s="2">
        <v>2012</v>
      </c>
      <c r="C3724" s="2" t="s">
        <v>16</v>
      </c>
      <c r="D3724" s="2" t="s">
        <v>33</v>
      </c>
      <c r="E3724" s="2" t="s">
        <v>49</v>
      </c>
      <c r="F3724" s="2" t="s">
        <v>50</v>
      </c>
      <c r="G3724" s="2" t="s">
        <v>20</v>
      </c>
      <c r="H3724" s="2" t="s">
        <v>51</v>
      </c>
      <c r="I3724" s="2" t="s">
        <v>22</v>
      </c>
      <c r="J3724" s="2" t="s">
        <v>52</v>
      </c>
      <c r="K3724" s="2"/>
      <c r="L3724" s="2"/>
      <c r="M3724" s="2" t="s">
        <v>32</v>
      </c>
      <c r="N3724" s="2" t="s">
        <v>33</v>
      </c>
      <c r="O3724" s="2" t="s">
        <v>58</v>
      </c>
    </row>
    <row r="3725" spans="1:15">
      <c r="A3725" s="1" t="s">
        <v>15</v>
      </c>
      <c r="B3725" s="2">
        <v>2014</v>
      </c>
      <c r="C3725" s="2" t="s">
        <v>16</v>
      </c>
      <c r="D3725" s="2" t="s">
        <v>33</v>
      </c>
      <c r="E3725" s="2" t="s">
        <v>34</v>
      </c>
      <c r="F3725" s="2" t="s">
        <v>35</v>
      </c>
      <c r="G3725" s="2" t="s">
        <v>36</v>
      </c>
      <c r="H3725" s="2" t="s">
        <v>60</v>
      </c>
      <c r="I3725" s="2" t="s">
        <v>38</v>
      </c>
      <c r="J3725" s="2" t="s">
        <v>39</v>
      </c>
      <c r="K3725" s="2" t="s">
        <v>31</v>
      </c>
      <c r="L3725" s="2" t="s">
        <v>25</v>
      </c>
      <c r="M3725" s="2" t="s">
        <v>42</v>
      </c>
      <c r="N3725" s="2" t="s">
        <v>17</v>
      </c>
      <c r="O3725" s="2" t="s">
        <v>43</v>
      </c>
    </row>
    <row r="3726" spans="1:15">
      <c r="A3726" s="1" t="s">
        <v>15</v>
      </c>
      <c r="B3726" s="2">
        <v>2017</v>
      </c>
      <c r="C3726" s="2" t="s">
        <v>16</v>
      </c>
      <c r="D3726" s="2" t="s">
        <v>33</v>
      </c>
      <c r="E3726" s="2" t="s">
        <v>91</v>
      </c>
      <c r="F3726" s="2" t="s">
        <v>82</v>
      </c>
      <c r="G3726" s="2" t="s">
        <v>92</v>
      </c>
      <c r="H3726" s="2" t="s">
        <v>93</v>
      </c>
      <c r="I3726" s="2" t="s">
        <v>94</v>
      </c>
      <c r="J3726" s="2" t="s">
        <v>39</v>
      </c>
      <c r="K3726" s="2" t="s">
        <v>61</v>
      </c>
      <c r="L3726" s="2" t="s">
        <v>41</v>
      </c>
      <c r="M3726" s="2" t="s">
        <v>32</v>
      </c>
      <c r="N3726" s="2" t="s">
        <v>88</v>
      </c>
      <c r="O3726" s="2" t="s">
        <v>43</v>
      </c>
    </row>
    <row r="3727" spans="1:15">
      <c r="A3727" s="1" t="s">
        <v>15</v>
      </c>
      <c r="B3727" s="2">
        <v>2023</v>
      </c>
      <c r="C3727" s="2" t="s">
        <v>16</v>
      </c>
      <c r="D3727" s="2" t="s">
        <v>33</v>
      </c>
      <c r="E3727" s="2" t="s">
        <v>65</v>
      </c>
      <c r="F3727" s="2" t="s">
        <v>66</v>
      </c>
      <c r="G3727" s="2" t="s">
        <v>20</v>
      </c>
      <c r="H3727" s="2" t="s">
        <v>29</v>
      </c>
      <c r="I3727" s="2" t="s">
        <v>22</v>
      </c>
      <c r="J3727" s="2" t="s">
        <v>67</v>
      </c>
      <c r="K3727" s="2" t="s">
        <v>25</v>
      </c>
      <c r="L3727" s="2" t="s">
        <v>25</v>
      </c>
      <c r="M3727" s="2" t="s">
        <v>32</v>
      </c>
      <c r="N3727" s="2" t="s">
        <v>33</v>
      </c>
      <c r="O3727" s="2" t="s">
        <v>43</v>
      </c>
    </row>
    <row r="3728" spans="1:15">
      <c r="A3728" s="1" t="s">
        <v>15</v>
      </c>
      <c r="B3728" s="2">
        <v>2023</v>
      </c>
      <c r="C3728" s="2" t="s">
        <v>16</v>
      </c>
      <c r="D3728" s="2" t="s">
        <v>33</v>
      </c>
      <c r="E3728" s="2" t="s">
        <v>65</v>
      </c>
      <c r="F3728" s="2" t="s">
        <v>66</v>
      </c>
      <c r="G3728" s="2" t="s">
        <v>20</v>
      </c>
      <c r="H3728" s="2" t="s">
        <v>29</v>
      </c>
      <c r="I3728" s="2" t="s">
        <v>22</v>
      </c>
      <c r="J3728" s="2" t="s">
        <v>67</v>
      </c>
      <c r="K3728" s="2" t="s">
        <v>25</v>
      </c>
      <c r="L3728" s="2" t="s">
        <v>25</v>
      </c>
      <c r="M3728" s="2" t="s">
        <v>32</v>
      </c>
      <c r="N3728" s="2" t="s">
        <v>33</v>
      </c>
      <c r="O3728" s="2" t="s">
        <v>43</v>
      </c>
    </row>
    <row r="3729" spans="1:15">
      <c r="A3729" s="1" t="s">
        <v>15</v>
      </c>
      <c r="B3729" s="2">
        <v>2017</v>
      </c>
      <c r="C3729" s="2" t="s">
        <v>16</v>
      </c>
      <c r="D3729" s="2" t="s">
        <v>33</v>
      </c>
      <c r="E3729" s="2" t="s">
        <v>91</v>
      </c>
      <c r="F3729" s="2" t="s">
        <v>72</v>
      </c>
      <c r="G3729" s="2" t="s">
        <v>92</v>
      </c>
      <c r="H3729" s="2" t="s">
        <v>133</v>
      </c>
      <c r="I3729" s="2" t="s">
        <v>94</v>
      </c>
      <c r="J3729" s="2" t="s">
        <v>39</v>
      </c>
      <c r="K3729" s="2" t="s">
        <v>40</v>
      </c>
      <c r="L3729" s="2" t="s">
        <v>41</v>
      </c>
      <c r="M3729" s="2" t="s">
        <v>32</v>
      </c>
      <c r="N3729" s="2" t="s">
        <v>33</v>
      </c>
      <c r="O3729" s="2" t="s">
        <v>43</v>
      </c>
    </row>
    <row r="3730" spans="1:15" hidden="1">
      <c r="A3730" s="1" t="s">
        <v>15</v>
      </c>
      <c r="B3730" s="2">
        <v>2013</v>
      </c>
      <c r="C3730" s="2" t="s">
        <v>16</v>
      </c>
      <c r="D3730" s="2" t="s">
        <v>33</v>
      </c>
      <c r="E3730" s="2" t="s">
        <v>49</v>
      </c>
      <c r="F3730" s="2" t="s">
        <v>50</v>
      </c>
      <c r="G3730" s="2" t="s">
        <v>20</v>
      </c>
      <c r="H3730" s="2" t="s">
        <v>51</v>
      </c>
      <c r="I3730" s="2" t="s">
        <v>22</v>
      </c>
      <c r="J3730" s="2" t="s">
        <v>52</v>
      </c>
      <c r="K3730" s="2"/>
      <c r="L3730" s="2"/>
      <c r="M3730" s="2" t="s">
        <v>32</v>
      </c>
      <c r="N3730" s="2" t="s">
        <v>88</v>
      </c>
      <c r="O3730" s="2" t="s">
        <v>58</v>
      </c>
    </row>
    <row r="3731" spans="1:15" hidden="1">
      <c r="A3731" s="1" t="s">
        <v>63</v>
      </c>
      <c r="B3731" s="2">
        <v>2018</v>
      </c>
      <c r="C3731" s="2" t="s">
        <v>16</v>
      </c>
      <c r="D3731" s="2" t="s">
        <v>17</v>
      </c>
      <c r="E3731" s="2" t="s">
        <v>18</v>
      </c>
      <c r="F3731" s="2" t="s">
        <v>66</v>
      </c>
      <c r="G3731" s="2" t="s">
        <v>36</v>
      </c>
      <c r="H3731" s="2" t="s">
        <v>60</v>
      </c>
      <c r="I3731" s="2" t="s">
        <v>38</v>
      </c>
      <c r="J3731" s="2" t="s">
        <v>23</v>
      </c>
      <c r="K3731" s="2" t="s">
        <v>69</v>
      </c>
      <c r="L3731" s="2" t="s">
        <v>25</v>
      </c>
      <c r="M3731" s="2" t="s">
        <v>81</v>
      </c>
      <c r="N3731" s="2" t="s">
        <v>88</v>
      </c>
      <c r="O3731" s="2" t="s">
        <v>88</v>
      </c>
    </row>
    <row r="3732" spans="1:15" hidden="1">
      <c r="A3732" s="1" t="s">
        <v>104</v>
      </c>
      <c r="B3732" s="2">
        <v>2013</v>
      </c>
      <c r="C3732" s="2" t="s">
        <v>16</v>
      </c>
      <c r="D3732" s="2" t="s">
        <v>33</v>
      </c>
      <c r="E3732" s="2" t="s">
        <v>49</v>
      </c>
      <c r="F3732" s="2" t="s">
        <v>161</v>
      </c>
      <c r="G3732" s="2" t="s">
        <v>20</v>
      </c>
      <c r="H3732" s="2" t="s">
        <v>51</v>
      </c>
      <c r="I3732" s="2" t="s">
        <v>22</v>
      </c>
      <c r="J3732" s="2" t="s">
        <v>52</v>
      </c>
      <c r="K3732" s="2" t="s">
        <v>84</v>
      </c>
      <c r="L3732" s="2" t="s">
        <v>41</v>
      </c>
      <c r="M3732" s="2" t="s">
        <v>88</v>
      </c>
      <c r="N3732" s="2" t="s">
        <v>88</v>
      </c>
      <c r="O3732" s="2" t="s">
        <v>98</v>
      </c>
    </row>
    <row r="3733" spans="1:15">
      <c r="A3733" s="1" t="s">
        <v>15</v>
      </c>
      <c r="B3733" s="2">
        <v>2023</v>
      </c>
      <c r="C3733" s="2" t="s">
        <v>16</v>
      </c>
      <c r="D3733" s="2" t="s">
        <v>33</v>
      </c>
      <c r="E3733" s="2" t="s">
        <v>65</v>
      </c>
      <c r="F3733" s="2" t="s">
        <v>66</v>
      </c>
      <c r="G3733" s="2" t="s">
        <v>20</v>
      </c>
      <c r="H3733" s="2" t="s">
        <v>29</v>
      </c>
      <c r="I3733" s="2" t="s">
        <v>22</v>
      </c>
      <c r="J3733" s="2" t="s">
        <v>67</v>
      </c>
      <c r="K3733" s="2" t="s">
        <v>25</v>
      </c>
      <c r="L3733" s="2" t="s">
        <v>25</v>
      </c>
      <c r="M3733" s="2" t="s">
        <v>32</v>
      </c>
      <c r="N3733" s="2" t="s">
        <v>33</v>
      </c>
      <c r="O3733" s="2" t="s">
        <v>43</v>
      </c>
    </row>
    <row r="3734" spans="1:15" hidden="1">
      <c r="A3734" s="1" t="s">
        <v>15</v>
      </c>
      <c r="B3734" s="2">
        <v>2019</v>
      </c>
      <c r="C3734" s="2" t="s">
        <v>16</v>
      </c>
      <c r="D3734" s="2" t="s">
        <v>17</v>
      </c>
      <c r="E3734" s="2" t="s">
        <v>27</v>
      </c>
      <c r="F3734" s="2" t="s">
        <v>19</v>
      </c>
      <c r="G3734" s="2" t="s">
        <v>142</v>
      </c>
      <c r="H3734" s="2" t="s">
        <v>218</v>
      </c>
      <c r="I3734" s="2" t="s">
        <v>131</v>
      </c>
      <c r="J3734" s="2" t="s">
        <v>30</v>
      </c>
      <c r="K3734" s="2" t="s">
        <v>84</v>
      </c>
      <c r="L3734" s="2" t="s">
        <v>41</v>
      </c>
      <c r="M3734" s="2" t="s">
        <v>32</v>
      </c>
      <c r="N3734" s="2" t="s">
        <v>33</v>
      </c>
      <c r="O3734" s="2" t="s">
        <v>88</v>
      </c>
    </row>
    <row r="3735" spans="1:15">
      <c r="A3735" s="1" t="s">
        <v>15</v>
      </c>
      <c r="B3735" s="2">
        <v>2014</v>
      </c>
      <c r="C3735" s="2" t="s">
        <v>16</v>
      </c>
      <c r="D3735" s="2" t="s">
        <v>33</v>
      </c>
      <c r="E3735" s="2" t="s">
        <v>79</v>
      </c>
      <c r="F3735" s="2" t="s">
        <v>28</v>
      </c>
      <c r="G3735" s="2" t="s">
        <v>36</v>
      </c>
      <c r="H3735" s="2" t="s">
        <v>101</v>
      </c>
      <c r="I3735" s="2" t="s">
        <v>76</v>
      </c>
      <c r="J3735" s="2" t="s">
        <v>67</v>
      </c>
      <c r="K3735" s="2"/>
      <c r="L3735" s="2"/>
      <c r="M3735" s="2" t="s">
        <v>88</v>
      </c>
      <c r="N3735" s="2" t="s">
        <v>17</v>
      </c>
      <c r="O3735" s="2" t="s">
        <v>43</v>
      </c>
    </row>
    <row r="3736" spans="1:15">
      <c r="A3736" s="1" t="s">
        <v>15</v>
      </c>
      <c r="B3736" s="2">
        <v>2016</v>
      </c>
      <c r="C3736" s="2" t="s">
        <v>16</v>
      </c>
      <c r="D3736" s="2" t="s">
        <v>33</v>
      </c>
      <c r="E3736" s="2" t="s">
        <v>34</v>
      </c>
      <c r="F3736" s="2" t="s">
        <v>50</v>
      </c>
      <c r="G3736" s="2" t="s">
        <v>36</v>
      </c>
      <c r="H3736" s="2" t="s">
        <v>37</v>
      </c>
      <c r="I3736" s="2" t="s">
        <v>38</v>
      </c>
      <c r="J3736" s="2" t="s">
        <v>39</v>
      </c>
      <c r="K3736" s="2"/>
      <c r="L3736" s="2"/>
      <c r="M3736" s="2" t="s">
        <v>42</v>
      </c>
      <c r="N3736" s="2" t="s">
        <v>17</v>
      </c>
      <c r="O3736" s="2" t="s">
        <v>43</v>
      </c>
    </row>
    <row r="3737" spans="1:15" hidden="1">
      <c r="A3737" s="1" t="s">
        <v>15</v>
      </c>
      <c r="B3737" s="2">
        <v>2010</v>
      </c>
      <c r="C3737" s="2" t="s">
        <v>16</v>
      </c>
      <c r="D3737" s="2" t="s">
        <v>17</v>
      </c>
      <c r="E3737" s="2" t="s">
        <v>27</v>
      </c>
      <c r="F3737" s="2" t="s">
        <v>19</v>
      </c>
      <c r="G3737" s="2" t="s">
        <v>45</v>
      </c>
      <c r="H3737" s="2" t="s">
        <v>46</v>
      </c>
      <c r="I3737" s="2" t="s">
        <v>47</v>
      </c>
      <c r="J3737" s="2" t="s">
        <v>30</v>
      </c>
      <c r="K3737" s="2" t="s">
        <v>24</v>
      </c>
      <c r="L3737" s="2" t="s">
        <v>25</v>
      </c>
      <c r="M3737" s="2" t="s">
        <v>88</v>
      </c>
      <c r="N3737" s="2" t="s">
        <v>88</v>
      </c>
      <c r="O3737" s="2" t="s">
        <v>88</v>
      </c>
    </row>
    <row r="3738" spans="1:15" hidden="1">
      <c r="A3738" s="1" t="s">
        <v>48</v>
      </c>
      <c r="B3738" s="2">
        <v>2015</v>
      </c>
      <c r="C3738" s="2" t="s">
        <v>16</v>
      </c>
      <c r="D3738" s="2" t="s">
        <v>17</v>
      </c>
      <c r="E3738" s="2" t="s">
        <v>18</v>
      </c>
      <c r="F3738" s="2" t="s">
        <v>35</v>
      </c>
      <c r="G3738" s="2" t="s">
        <v>20</v>
      </c>
      <c r="H3738" s="2" t="s">
        <v>21</v>
      </c>
      <c r="I3738" s="2" t="s">
        <v>22</v>
      </c>
      <c r="J3738" s="2" t="s">
        <v>23</v>
      </c>
      <c r="K3738" s="2" t="s">
        <v>40</v>
      </c>
      <c r="L3738" s="2" t="s">
        <v>41</v>
      </c>
      <c r="M3738" s="2" t="s">
        <v>42</v>
      </c>
      <c r="N3738" s="2" t="s">
        <v>88</v>
      </c>
      <c r="O3738" s="2" t="s">
        <v>88</v>
      </c>
    </row>
    <row r="3739" spans="1:15">
      <c r="A3739" s="1" t="s">
        <v>107</v>
      </c>
      <c r="B3739" s="2">
        <v>2020</v>
      </c>
      <c r="C3739" s="2" t="s">
        <v>16</v>
      </c>
      <c r="D3739" s="2" t="s">
        <v>33</v>
      </c>
      <c r="E3739" s="2" t="s">
        <v>49</v>
      </c>
      <c r="F3739" s="2" t="s">
        <v>96</v>
      </c>
      <c r="G3739" s="2" t="s">
        <v>20</v>
      </c>
      <c r="H3739" s="2" t="s">
        <v>21</v>
      </c>
      <c r="I3739" s="2" t="s">
        <v>22</v>
      </c>
      <c r="J3739" s="2" t="s">
        <v>52</v>
      </c>
      <c r="K3739" s="2" t="s">
        <v>40</v>
      </c>
      <c r="L3739" s="2" t="s">
        <v>41</v>
      </c>
      <c r="M3739" s="2" t="s">
        <v>32</v>
      </c>
      <c r="N3739" s="2" t="s">
        <v>33</v>
      </c>
      <c r="O3739" s="2" t="s">
        <v>43</v>
      </c>
    </row>
    <row r="3740" spans="1:15" hidden="1">
      <c r="A3740" s="1" t="s">
        <v>15</v>
      </c>
      <c r="B3740" s="2">
        <v>2012</v>
      </c>
      <c r="C3740" s="2" t="s">
        <v>16</v>
      </c>
      <c r="D3740" s="2" t="s">
        <v>33</v>
      </c>
      <c r="E3740" s="2" t="s">
        <v>49</v>
      </c>
      <c r="F3740" s="2" t="s">
        <v>28</v>
      </c>
      <c r="G3740" s="2" t="s">
        <v>20</v>
      </c>
      <c r="H3740" s="2" t="s">
        <v>51</v>
      </c>
      <c r="I3740" s="2" t="s">
        <v>22</v>
      </c>
      <c r="J3740" s="2" t="s">
        <v>52</v>
      </c>
      <c r="K3740" s="2" t="s">
        <v>84</v>
      </c>
      <c r="L3740" s="2" t="s">
        <v>41</v>
      </c>
      <c r="M3740" s="2" t="s">
        <v>32</v>
      </c>
      <c r="N3740" s="2" t="s">
        <v>33</v>
      </c>
      <c r="O3740" s="2" t="s">
        <v>88</v>
      </c>
    </row>
    <row r="3741" spans="1:15" hidden="1">
      <c r="A3741" s="1" t="s">
        <v>122</v>
      </c>
      <c r="B3741" s="2">
        <v>2013</v>
      </c>
      <c r="C3741" s="2" t="s">
        <v>16</v>
      </c>
      <c r="D3741" s="2" t="s">
        <v>33</v>
      </c>
      <c r="E3741" s="2" t="s">
        <v>49</v>
      </c>
      <c r="F3741" s="2" t="s">
        <v>19</v>
      </c>
      <c r="G3741" s="2" t="s">
        <v>20</v>
      </c>
      <c r="H3741" s="2" t="s">
        <v>51</v>
      </c>
      <c r="I3741" s="2" t="s">
        <v>22</v>
      </c>
      <c r="J3741" s="2" t="s">
        <v>52</v>
      </c>
      <c r="K3741" s="2"/>
      <c r="L3741" s="2"/>
      <c r="M3741" s="2" t="s">
        <v>88</v>
      </c>
      <c r="N3741" s="2" t="s">
        <v>33</v>
      </c>
      <c r="O3741" s="2" t="s">
        <v>58</v>
      </c>
    </row>
    <row r="3742" spans="1:15" hidden="1">
      <c r="A3742" s="1" t="s">
        <v>15</v>
      </c>
      <c r="B3742" s="2">
        <v>2012</v>
      </c>
      <c r="C3742" s="2" t="s">
        <v>16</v>
      </c>
      <c r="D3742" s="2" t="s">
        <v>17</v>
      </c>
      <c r="E3742" s="2" t="s">
        <v>18</v>
      </c>
      <c r="F3742" s="2" t="s">
        <v>19</v>
      </c>
      <c r="G3742" s="2" t="s">
        <v>20</v>
      </c>
      <c r="H3742" s="2" t="s">
        <v>21</v>
      </c>
      <c r="I3742" s="2" t="s">
        <v>22</v>
      </c>
      <c r="J3742" s="2" t="s">
        <v>23</v>
      </c>
      <c r="K3742" s="2" t="s">
        <v>24</v>
      </c>
      <c r="L3742" s="2" t="s">
        <v>25</v>
      </c>
      <c r="M3742" s="2" t="s">
        <v>88</v>
      </c>
      <c r="N3742" s="2" t="s">
        <v>88</v>
      </c>
      <c r="O3742" s="2" t="s">
        <v>88</v>
      </c>
    </row>
    <row r="3743" spans="1:15" hidden="1">
      <c r="A3743" s="1" t="s">
        <v>15</v>
      </c>
      <c r="B3743" s="2">
        <v>2018</v>
      </c>
      <c r="C3743" s="2" t="s">
        <v>16</v>
      </c>
      <c r="D3743" s="2" t="s">
        <v>33</v>
      </c>
      <c r="E3743" s="2" t="s">
        <v>91</v>
      </c>
      <c r="F3743" s="2" t="s">
        <v>35</v>
      </c>
      <c r="G3743" s="2" t="s">
        <v>20</v>
      </c>
      <c r="H3743" s="2" t="s">
        <v>71</v>
      </c>
      <c r="I3743" s="2" t="s">
        <v>22</v>
      </c>
      <c r="J3743" s="2" t="s">
        <v>52</v>
      </c>
      <c r="K3743" s="2" t="s">
        <v>31</v>
      </c>
      <c r="L3743" s="2" t="s">
        <v>25</v>
      </c>
      <c r="M3743" s="2" t="s">
        <v>42</v>
      </c>
      <c r="N3743" s="2" t="s">
        <v>88</v>
      </c>
      <c r="O3743" s="2" t="s">
        <v>88</v>
      </c>
    </row>
    <row r="3744" spans="1:15">
      <c r="A3744" s="1" t="s">
        <v>15</v>
      </c>
      <c r="B3744" s="2">
        <v>2023</v>
      </c>
      <c r="C3744" s="2" t="s">
        <v>16</v>
      </c>
      <c r="D3744" s="2" t="s">
        <v>33</v>
      </c>
      <c r="E3744" s="2" t="s">
        <v>65</v>
      </c>
      <c r="F3744" s="2" t="s">
        <v>66</v>
      </c>
      <c r="G3744" s="2" t="s">
        <v>20</v>
      </c>
      <c r="H3744" s="2" t="s">
        <v>29</v>
      </c>
      <c r="I3744" s="2" t="s">
        <v>22</v>
      </c>
      <c r="J3744" s="2" t="s">
        <v>67</v>
      </c>
      <c r="K3744" s="2" t="s">
        <v>25</v>
      </c>
      <c r="L3744" s="2" t="s">
        <v>25</v>
      </c>
      <c r="M3744" s="2" t="s">
        <v>32</v>
      </c>
      <c r="N3744" s="2" t="s">
        <v>33</v>
      </c>
      <c r="O3744" s="2" t="s">
        <v>43</v>
      </c>
    </row>
    <row r="3745" spans="1:15" hidden="1">
      <c r="A3745" s="1" t="s">
        <v>15</v>
      </c>
      <c r="B3745" s="2">
        <v>2012</v>
      </c>
      <c r="C3745" s="2" t="s">
        <v>16</v>
      </c>
      <c r="D3745" s="2" t="s">
        <v>33</v>
      </c>
      <c r="E3745" s="2" t="s">
        <v>49</v>
      </c>
      <c r="F3745" s="2" t="s">
        <v>82</v>
      </c>
      <c r="G3745" s="2" t="s">
        <v>20</v>
      </c>
      <c r="H3745" s="2" t="s">
        <v>51</v>
      </c>
      <c r="I3745" s="2" t="s">
        <v>22</v>
      </c>
      <c r="J3745" s="2" t="s">
        <v>52</v>
      </c>
      <c r="K3745" s="2" t="s">
        <v>61</v>
      </c>
      <c r="L3745" s="2" t="s">
        <v>41</v>
      </c>
      <c r="M3745" s="2" t="s">
        <v>32</v>
      </c>
      <c r="N3745" s="2" t="s">
        <v>17</v>
      </c>
      <c r="O3745" s="2" t="s">
        <v>88</v>
      </c>
    </row>
    <row r="3746" spans="1:15">
      <c r="A3746" s="1" t="s">
        <v>15</v>
      </c>
      <c r="B3746" s="2">
        <v>2021</v>
      </c>
      <c r="C3746" s="2" t="s">
        <v>16</v>
      </c>
      <c r="D3746" s="2" t="s">
        <v>33</v>
      </c>
      <c r="E3746" s="2" t="s">
        <v>65</v>
      </c>
      <c r="F3746" s="2" t="s">
        <v>35</v>
      </c>
      <c r="G3746" s="2" t="s">
        <v>20</v>
      </c>
      <c r="H3746" s="2" t="s">
        <v>21</v>
      </c>
      <c r="I3746" s="2" t="s">
        <v>22</v>
      </c>
      <c r="J3746" s="2" t="s">
        <v>67</v>
      </c>
      <c r="K3746" s="2" t="s">
        <v>84</v>
      </c>
      <c r="L3746" s="2" t="s">
        <v>41</v>
      </c>
      <c r="M3746" s="2" t="s">
        <v>42</v>
      </c>
      <c r="N3746" s="2" t="s">
        <v>33</v>
      </c>
      <c r="O3746" s="2" t="s">
        <v>43</v>
      </c>
    </row>
    <row r="3747" spans="1:15" hidden="1">
      <c r="A3747" s="1" t="s">
        <v>48</v>
      </c>
      <c r="B3747" s="2">
        <v>2011</v>
      </c>
      <c r="C3747" s="2" t="s">
        <v>16</v>
      </c>
      <c r="D3747" s="2" t="s">
        <v>17</v>
      </c>
      <c r="E3747" s="2" t="s">
        <v>18</v>
      </c>
      <c r="F3747" s="2" t="s">
        <v>35</v>
      </c>
      <c r="G3747" s="2" t="s">
        <v>20</v>
      </c>
      <c r="H3747" s="2" t="s">
        <v>21</v>
      </c>
      <c r="I3747" s="2" t="s">
        <v>22</v>
      </c>
      <c r="J3747" s="2" t="s">
        <v>23</v>
      </c>
      <c r="K3747" s="2" t="s">
        <v>40</v>
      </c>
      <c r="L3747" s="2" t="s">
        <v>41</v>
      </c>
      <c r="M3747" s="2" t="s">
        <v>42</v>
      </c>
      <c r="N3747" s="2" t="s">
        <v>88</v>
      </c>
      <c r="O3747" s="2" t="s">
        <v>88</v>
      </c>
    </row>
    <row r="3748" spans="1:15">
      <c r="A3748" s="1" t="s">
        <v>15</v>
      </c>
      <c r="B3748" s="2">
        <v>2017</v>
      </c>
      <c r="C3748" s="2" t="s">
        <v>16</v>
      </c>
      <c r="D3748" s="2" t="s">
        <v>33</v>
      </c>
      <c r="E3748" s="2" t="s">
        <v>65</v>
      </c>
      <c r="F3748" s="2" t="s">
        <v>35</v>
      </c>
      <c r="G3748" s="2" t="s">
        <v>20</v>
      </c>
      <c r="H3748" s="2" t="s">
        <v>21</v>
      </c>
      <c r="I3748" s="2" t="s">
        <v>22</v>
      </c>
      <c r="J3748" s="2" t="s">
        <v>52</v>
      </c>
      <c r="K3748" s="2" t="s">
        <v>41</v>
      </c>
      <c r="L3748" s="2" t="s">
        <v>41</v>
      </c>
      <c r="M3748" s="2" t="s">
        <v>42</v>
      </c>
      <c r="N3748" s="2" t="s">
        <v>33</v>
      </c>
      <c r="O3748" s="2" t="s">
        <v>43</v>
      </c>
    </row>
    <row r="3749" spans="1:15" hidden="1">
      <c r="A3749" s="1" t="s">
        <v>15</v>
      </c>
      <c r="B3749" s="2">
        <v>2009</v>
      </c>
      <c r="C3749" s="2" t="s">
        <v>16</v>
      </c>
      <c r="D3749" s="2" t="s">
        <v>33</v>
      </c>
      <c r="E3749" s="2" t="s">
        <v>79</v>
      </c>
      <c r="F3749" s="2" t="s">
        <v>50</v>
      </c>
      <c r="G3749" s="2" t="s">
        <v>20</v>
      </c>
      <c r="H3749" s="2" t="s">
        <v>97</v>
      </c>
      <c r="I3749" s="2" t="s">
        <v>76</v>
      </c>
      <c r="J3749" s="2" t="s">
        <v>67</v>
      </c>
      <c r="K3749" s="2" t="s">
        <v>69</v>
      </c>
      <c r="L3749" s="2" t="s">
        <v>25</v>
      </c>
      <c r="M3749" s="2" t="s">
        <v>32</v>
      </c>
      <c r="N3749" s="2" t="s">
        <v>33</v>
      </c>
      <c r="O3749" s="2" t="s">
        <v>78</v>
      </c>
    </row>
    <row r="3750" spans="1:15" hidden="1">
      <c r="A3750" s="1" t="s">
        <v>48</v>
      </c>
      <c r="B3750" s="2">
        <v>2012</v>
      </c>
      <c r="C3750" s="2" t="s">
        <v>16</v>
      </c>
      <c r="D3750" s="2" t="s">
        <v>17</v>
      </c>
      <c r="E3750" s="2" t="s">
        <v>18</v>
      </c>
      <c r="F3750" s="2" t="s">
        <v>19</v>
      </c>
      <c r="G3750" s="2" t="s">
        <v>20</v>
      </c>
      <c r="H3750" s="2" t="s">
        <v>21</v>
      </c>
      <c r="I3750" s="2" t="s">
        <v>22</v>
      </c>
      <c r="J3750" s="2" t="s">
        <v>23</v>
      </c>
      <c r="K3750" s="2" t="s">
        <v>41</v>
      </c>
      <c r="L3750" s="2" t="s">
        <v>41</v>
      </c>
      <c r="M3750" s="2" t="s">
        <v>32</v>
      </c>
      <c r="N3750" s="2" t="s">
        <v>17</v>
      </c>
      <c r="O3750" s="2" t="s">
        <v>88</v>
      </c>
    </row>
    <row r="3751" spans="1:15">
      <c r="A3751" s="1" t="s">
        <v>15</v>
      </c>
      <c r="B3751" s="2">
        <v>2023</v>
      </c>
      <c r="C3751" s="2" t="s">
        <v>16</v>
      </c>
      <c r="D3751" s="2" t="s">
        <v>33</v>
      </c>
      <c r="E3751" s="2" t="s">
        <v>65</v>
      </c>
      <c r="F3751" s="2" t="s">
        <v>72</v>
      </c>
      <c r="G3751" s="2" t="s">
        <v>20</v>
      </c>
      <c r="H3751" s="2" t="s">
        <v>29</v>
      </c>
      <c r="I3751" s="2" t="s">
        <v>22</v>
      </c>
      <c r="J3751" s="2" t="s">
        <v>67</v>
      </c>
      <c r="K3751" s="2" t="s">
        <v>25</v>
      </c>
      <c r="L3751" s="2" t="s">
        <v>25</v>
      </c>
      <c r="M3751" s="2" t="s">
        <v>32</v>
      </c>
      <c r="N3751" s="2" t="s">
        <v>33</v>
      </c>
      <c r="O3751" s="2" t="s">
        <v>43</v>
      </c>
    </row>
    <row r="3752" spans="1:15" hidden="1">
      <c r="A3752" s="1" t="s">
        <v>74</v>
      </c>
      <c r="B3752" s="2">
        <v>2018</v>
      </c>
      <c r="C3752" s="2" t="s">
        <v>16</v>
      </c>
      <c r="D3752" s="2" t="s">
        <v>17</v>
      </c>
      <c r="E3752" s="2" t="s">
        <v>18</v>
      </c>
      <c r="F3752" s="2" t="s">
        <v>96</v>
      </c>
      <c r="G3752" s="2"/>
      <c r="H3752" s="2"/>
      <c r="I3752" s="2" t="s">
        <v>184</v>
      </c>
      <c r="J3752" s="2" t="s">
        <v>23</v>
      </c>
      <c r="K3752" s="2"/>
      <c r="L3752" s="2"/>
      <c r="M3752" s="2" t="s">
        <v>55</v>
      </c>
      <c r="N3752" s="2" t="s">
        <v>88</v>
      </c>
      <c r="O3752" s="2" t="s">
        <v>88</v>
      </c>
    </row>
    <row r="3753" spans="1:15" hidden="1">
      <c r="A3753" s="1" t="s">
        <v>15</v>
      </c>
      <c r="B3753" s="2">
        <v>2013</v>
      </c>
      <c r="C3753" s="2" t="s">
        <v>16</v>
      </c>
      <c r="D3753" s="2" t="s">
        <v>33</v>
      </c>
      <c r="E3753" s="2" t="s">
        <v>49</v>
      </c>
      <c r="F3753" s="2" t="s">
        <v>19</v>
      </c>
      <c r="G3753" s="2" t="s">
        <v>20</v>
      </c>
      <c r="H3753" s="2" t="s">
        <v>51</v>
      </c>
      <c r="I3753" s="2" t="s">
        <v>22</v>
      </c>
      <c r="J3753" s="2" t="s">
        <v>52</v>
      </c>
      <c r="K3753" s="2" t="s">
        <v>40</v>
      </c>
      <c r="L3753" s="2" t="s">
        <v>41</v>
      </c>
      <c r="M3753" s="2" t="s">
        <v>88</v>
      </c>
      <c r="N3753" s="2" t="s">
        <v>88</v>
      </c>
      <c r="O3753" s="2" t="s">
        <v>88</v>
      </c>
    </row>
    <row r="3754" spans="1:15" hidden="1">
      <c r="A3754" s="1" t="s">
        <v>15</v>
      </c>
      <c r="B3754" s="2">
        <v>2016</v>
      </c>
      <c r="C3754" s="2" t="s">
        <v>16</v>
      </c>
      <c r="D3754" s="2" t="s">
        <v>17</v>
      </c>
      <c r="E3754" s="2" t="s">
        <v>18</v>
      </c>
      <c r="F3754" s="2" t="s">
        <v>66</v>
      </c>
      <c r="G3754" s="2" t="s">
        <v>20</v>
      </c>
      <c r="H3754" s="2" t="s">
        <v>21</v>
      </c>
      <c r="I3754" s="2" t="s">
        <v>22</v>
      </c>
      <c r="J3754" s="2" t="s">
        <v>23</v>
      </c>
      <c r="K3754" s="2" t="s">
        <v>40</v>
      </c>
      <c r="L3754" s="2" t="s">
        <v>41</v>
      </c>
      <c r="M3754" s="2" t="s">
        <v>81</v>
      </c>
      <c r="N3754" s="2" t="s">
        <v>33</v>
      </c>
      <c r="O3754" s="2" t="s">
        <v>88</v>
      </c>
    </row>
    <row r="3755" spans="1:15">
      <c r="A3755" s="1" t="s">
        <v>15</v>
      </c>
      <c r="B3755" s="2">
        <v>2015</v>
      </c>
      <c r="C3755" s="2" t="s">
        <v>16</v>
      </c>
      <c r="D3755" s="2" t="s">
        <v>33</v>
      </c>
      <c r="E3755" s="2" t="s">
        <v>79</v>
      </c>
      <c r="F3755" s="2" t="s">
        <v>66</v>
      </c>
      <c r="G3755" s="2" t="s">
        <v>127</v>
      </c>
      <c r="H3755" s="2" t="s">
        <v>128</v>
      </c>
      <c r="I3755" s="2" t="s">
        <v>76</v>
      </c>
      <c r="J3755" s="2" t="s">
        <v>77</v>
      </c>
      <c r="K3755" s="2" t="s">
        <v>25</v>
      </c>
      <c r="L3755" s="2" t="s">
        <v>25</v>
      </c>
      <c r="M3755" s="2" t="s">
        <v>88</v>
      </c>
      <c r="N3755" s="2" t="s">
        <v>17</v>
      </c>
      <c r="O3755" s="2" t="s">
        <v>43</v>
      </c>
    </row>
    <row r="3756" spans="1:15">
      <c r="A3756" s="1" t="s">
        <v>15</v>
      </c>
      <c r="B3756" s="2">
        <v>2023</v>
      </c>
      <c r="C3756" s="2" t="s">
        <v>16</v>
      </c>
      <c r="D3756" s="2" t="s">
        <v>33</v>
      </c>
      <c r="E3756" s="2" t="s">
        <v>65</v>
      </c>
      <c r="F3756" s="2" t="s">
        <v>66</v>
      </c>
      <c r="G3756" s="2" t="s">
        <v>20</v>
      </c>
      <c r="H3756" s="2" t="s">
        <v>29</v>
      </c>
      <c r="I3756" s="2" t="s">
        <v>22</v>
      </c>
      <c r="J3756" s="2" t="s">
        <v>67</v>
      </c>
      <c r="K3756" s="2" t="s">
        <v>25</v>
      </c>
      <c r="L3756" s="2" t="s">
        <v>25</v>
      </c>
      <c r="M3756" s="2" t="s">
        <v>32</v>
      </c>
      <c r="N3756" s="2" t="s">
        <v>33</v>
      </c>
      <c r="O3756" s="2" t="s">
        <v>43</v>
      </c>
    </row>
    <row r="3757" spans="1:15">
      <c r="A3757" s="1" t="s">
        <v>15</v>
      </c>
      <c r="B3757" s="2">
        <v>2015</v>
      </c>
      <c r="C3757" s="2" t="s">
        <v>16</v>
      </c>
      <c r="D3757" s="2" t="s">
        <v>33</v>
      </c>
      <c r="E3757" s="2" t="s">
        <v>65</v>
      </c>
      <c r="F3757" s="2" t="s">
        <v>82</v>
      </c>
      <c r="G3757" s="2" t="s">
        <v>20</v>
      </c>
      <c r="H3757" s="2" t="s">
        <v>29</v>
      </c>
      <c r="I3757" s="2" t="s">
        <v>22</v>
      </c>
      <c r="J3757" s="2" t="s">
        <v>52</v>
      </c>
      <c r="K3757" s="2" t="s">
        <v>84</v>
      </c>
      <c r="L3757" s="2" t="s">
        <v>41</v>
      </c>
      <c r="M3757" s="2" t="s">
        <v>32</v>
      </c>
      <c r="N3757" s="2" t="s">
        <v>33</v>
      </c>
      <c r="O3757" s="2" t="s">
        <v>43</v>
      </c>
    </row>
    <row r="3758" spans="1:15" hidden="1">
      <c r="A3758" s="1" t="s">
        <v>15</v>
      </c>
      <c r="B3758" s="2">
        <v>2015</v>
      </c>
      <c r="C3758" s="2" t="s">
        <v>16</v>
      </c>
      <c r="D3758" s="2" t="s">
        <v>17</v>
      </c>
      <c r="E3758" s="2" t="s">
        <v>27</v>
      </c>
      <c r="F3758" s="2" t="s">
        <v>19</v>
      </c>
      <c r="G3758" s="2" t="s">
        <v>45</v>
      </c>
      <c r="H3758" s="2" t="s">
        <v>54</v>
      </c>
      <c r="I3758" s="2" t="s">
        <v>47</v>
      </c>
      <c r="J3758" s="2" t="s">
        <v>30</v>
      </c>
      <c r="K3758" s="2"/>
      <c r="L3758" s="2"/>
      <c r="M3758" s="2" t="s">
        <v>32</v>
      </c>
      <c r="N3758" s="2" t="s">
        <v>33</v>
      </c>
      <c r="O3758" s="2" t="s">
        <v>88</v>
      </c>
    </row>
    <row r="3759" spans="1:15">
      <c r="A3759" s="1" t="s">
        <v>15</v>
      </c>
      <c r="B3759" s="2">
        <v>2018</v>
      </c>
      <c r="C3759" s="2" t="s">
        <v>16</v>
      </c>
      <c r="D3759" s="2" t="s">
        <v>33</v>
      </c>
      <c r="E3759" s="2" t="s">
        <v>34</v>
      </c>
      <c r="F3759" s="2" t="s">
        <v>72</v>
      </c>
      <c r="G3759" s="2" t="s">
        <v>45</v>
      </c>
      <c r="H3759" s="2" t="s">
        <v>54</v>
      </c>
      <c r="I3759" s="2" t="s">
        <v>47</v>
      </c>
      <c r="J3759" s="2" t="s">
        <v>39</v>
      </c>
      <c r="K3759" s="2" t="s">
        <v>31</v>
      </c>
      <c r="L3759" s="2" t="s">
        <v>25</v>
      </c>
      <c r="M3759" s="2" t="s">
        <v>32</v>
      </c>
      <c r="N3759" s="2" t="s">
        <v>17</v>
      </c>
      <c r="O3759" s="2" t="s">
        <v>43</v>
      </c>
    </row>
    <row r="3760" spans="1:15" hidden="1">
      <c r="A3760" s="1" t="s">
        <v>15</v>
      </c>
      <c r="B3760" s="2">
        <v>2012</v>
      </c>
      <c r="C3760" s="2" t="s">
        <v>16</v>
      </c>
      <c r="D3760" s="2" t="s">
        <v>17</v>
      </c>
      <c r="E3760" s="2" t="s">
        <v>34</v>
      </c>
      <c r="F3760" s="2" t="s">
        <v>35</v>
      </c>
      <c r="G3760" s="2" t="s">
        <v>45</v>
      </c>
      <c r="H3760" s="2" t="s">
        <v>73</v>
      </c>
      <c r="I3760" s="2" t="s">
        <v>47</v>
      </c>
      <c r="J3760" s="2" t="s">
        <v>30</v>
      </c>
      <c r="K3760" s="2" t="s">
        <v>69</v>
      </c>
      <c r="L3760" s="2" t="s">
        <v>25</v>
      </c>
      <c r="M3760" s="2" t="s">
        <v>88</v>
      </c>
      <c r="N3760" s="2" t="s">
        <v>88</v>
      </c>
      <c r="O3760" s="2" t="s">
        <v>88</v>
      </c>
    </row>
    <row r="3761" spans="1:15">
      <c r="A3761" s="1" t="s">
        <v>15</v>
      </c>
      <c r="B3761" s="2">
        <v>2013</v>
      </c>
      <c r="C3761" s="2" t="s">
        <v>16</v>
      </c>
      <c r="D3761" s="2" t="s">
        <v>33</v>
      </c>
      <c r="E3761" s="2" t="s">
        <v>65</v>
      </c>
      <c r="F3761" s="2" t="s">
        <v>72</v>
      </c>
      <c r="G3761" s="2"/>
      <c r="H3761" s="2"/>
      <c r="I3761" s="2" t="s">
        <v>184</v>
      </c>
      <c r="J3761" s="2" t="s">
        <v>52</v>
      </c>
      <c r="K3761" s="2" t="s">
        <v>84</v>
      </c>
      <c r="L3761" s="2" t="s">
        <v>41</v>
      </c>
      <c r="M3761" s="2" t="s">
        <v>32</v>
      </c>
      <c r="N3761" s="2" t="s">
        <v>33</v>
      </c>
      <c r="O3761" s="2" t="s">
        <v>43</v>
      </c>
    </row>
    <row r="3762" spans="1:15" hidden="1">
      <c r="A3762" s="1" t="s">
        <v>15</v>
      </c>
      <c r="B3762" s="2">
        <v>2010</v>
      </c>
      <c r="C3762" s="2" t="s">
        <v>16</v>
      </c>
      <c r="D3762" s="2" t="s">
        <v>17</v>
      </c>
      <c r="E3762" s="2" t="s">
        <v>34</v>
      </c>
      <c r="F3762" s="2" t="s">
        <v>19</v>
      </c>
      <c r="G3762" s="2" t="s">
        <v>45</v>
      </c>
      <c r="H3762" s="2" t="s">
        <v>54</v>
      </c>
      <c r="I3762" s="2" t="s">
        <v>47</v>
      </c>
      <c r="J3762" s="2" t="s">
        <v>30</v>
      </c>
      <c r="K3762" s="2" t="s">
        <v>24</v>
      </c>
      <c r="L3762" s="2" t="s">
        <v>25</v>
      </c>
      <c r="M3762" s="2" t="s">
        <v>88</v>
      </c>
      <c r="N3762" s="2" t="s">
        <v>88</v>
      </c>
      <c r="O3762" s="2" t="s">
        <v>88</v>
      </c>
    </row>
    <row r="3763" spans="1:15">
      <c r="A3763" s="1" t="s">
        <v>15</v>
      </c>
      <c r="B3763" s="2">
        <v>2011</v>
      </c>
      <c r="C3763" s="2" t="s">
        <v>16</v>
      </c>
      <c r="D3763" s="2" t="s">
        <v>33</v>
      </c>
      <c r="E3763" s="2" t="s">
        <v>34</v>
      </c>
      <c r="F3763" s="2" t="s">
        <v>35</v>
      </c>
      <c r="G3763" s="2" t="s">
        <v>36</v>
      </c>
      <c r="H3763" s="2" t="s">
        <v>60</v>
      </c>
      <c r="I3763" s="2" t="s">
        <v>38</v>
      </c>
      <c r="J3763" s="2" t="s">
        <v>39</v>
      </c>
      <c r="K3763" s="2" t="s">
        <v>31</v>
      </c>
      <c r="L3763" s="2" t="s">
        <v>25</v>
      </c>
      <c r="M3763" s="2" t="s">
        <v>42</v>
      </c>
      <c r="N3763" s="2" t="s">
        <v>17</v>
      </c>
      <c r="O3763" s="2" t="s">
        <v>43</v>
      </c>
    </row>
    <row r="3764" spans="1:15" hidden="1">
      <c r="A3764" s="1" t="s">
        <v>15</v>
      </c>
      <c r="B3764" s="2">
        <v>2014</v>
      </c>
      <c r="C3764" s="2" t="s">
        <v>16</v>
      </c>
      <c r="D3764" s="2" t="s">
        <v>17</v>
      </c>
      <c r="E3764" s="2" t="s">
        <v>34</v>
      </c>
      <c r="F3764" s="2" t="s">
        <v>19</v>
      </c>
      <c r="G3764" s="2" t="s">
        <v>45</v>
      </c>
      <c r="H3764" s="2" t="s">
        <v>146</v>
      </c>
      <c r="I3764" s="2" t="s">
        <v>47</v>
      </c>
      <c r="J3764" s="2" t="s">
        <v>30</v>
      </c>
      <c r="K3764" s="2" t="s">
        <v>41</v>
      </c>
      <c r="L3764" s="2" t="s">
        <v>41</v>
      </c>
      <c r="M3764" s="2" t="s">
        <v>88</v>
      </c>
      <c r="N3764" s="2" t="s">
        <v>17</v>
      </c>
      <c r="O3764" s="2" t="s">
        <v>88</v>
      </c>
    </row>
    <row r="3765" spans="1:15" hidden="1">
      <c r="A3765" s="1" t="s">
        <v>74</v>
      </c>
      <c r="B3765" s="2">
        <v>2013</v>
      </c>
      <c r="C3765" s="2" t="s">
        <v>16</v>
      </c>
      <c r="D3765" s="2" t="s">
        <v>33</v>
      </c>
      <c r="E3765" s="2" t="s">
        <v>49</v>
      </c>
      <c r="F3765" s="2" t="s">
        <v>57</v>
      </c>
      <c r="G3765" s="2" t="s">
        <v>20</v>
      </c>
      <c r="H3765" s="2" t="s">
        <v>51</v>
      </c>
      <c r="I3765" s="2" t="s">
        <v>22</v>
      </c>
      <c r="J3765" s="2" t="s">
        <v>52</v>
      </c>
      <c r="K3765" s="2"/>
      <c r="L3765" s="2"/>
      <c r="M3765" s="2" t="s">
        <v>88</v>
      </c>
      <c r="N3765" s="2" t="s">
        <v>33</v>
      </c>
      <c r="O3765" s="2" t="s">
        <v>58</v>
      </c>
    </row>
    <row r="3766" spans="1:15">
      <c r="A3766" s="1" t="s">
        <v>15</v>
      </c>
      <c r="B3766" s="2">
        <v>2018</v>
      </c>
      <c r="C3766" s="2" t="s">
        <v>16</v>
      </c>
      <c r="D3766" s="2" t="s">
        <v>33</v>
      </c>
      <c r="E3766" s="2" t="s">
        <v>65</v>
      </c>
      <c r="F3766" s="2" t="s">
        <v>66</v>
      </c>
      <c r="G3766" s="2" t="s">
        <v>20</v>
      </c>
      <c r="H3766" s="2" t="s">
        <v>21</v>
      </c>
      <c r="I3766" s="2" t="s">
        <v>22</v>
      </c>
      <c r="J3766" s="2" t="s">
        <v>52</v>
      </c>
      <c r="K3766" s="2"/>
      <c r="L3766" s="2"/>
      <c r="M3766" s="2" t="s">
        <v>32</v>
      </c>
      <c r="N3766" s="2" t="s">
        <v>44</v>
      </c>
      <c r="O3766" s="2" t="s">
        <v>43</v>
      </c>
    </row>
    <row r="3767" spans="1:15">
      <c r="A3767" s="1" t="s">
        <v>15</v>
      </c>
      <c r="B3767" s="2">
        <v>2015</v>
      </c>
      <c r="C3767" s="2" t="s">
        <v>16</v>
      </c>
      <c r="D3767" s="2" t="s">
        <v>33</v>
      </c>
      <c r="E3767" s="2" t="s">
        <v>65</v>
      </c>
      <c r="F3767" s="2" t="s">
        <v>89</v>
      </c>
      <c r="G3767" s="2" t="s">
        <v>36</v>
      </c>
      <c r="H3767" s="2" t="s">
        <v>113</v>
      </c>
      <c r="I3767" s="2" t="s">
        <v>38</v>
      </c>
      <c r="J3767" s="2" t="s">
        <v>67</v>
      </c>
      <c r="K3767" s="2" t="s">
        <v>31</v>
      </c>
      <c r="L3767" s="2" t="s">
        <v>25</v>
      </c>
      <c r="M3767" s="2" t="s">
        <v>32</v>
      </c>
      <c r="N3767" s="2" t="s">
        <v>88</v>
      </c>
      <c r="O3767" s="2" t="s">
        <v>43</v>
      </c>
    </row>
    <row r="3768" spans="1:15" hidden="1">
      <c r="A3768" s="1" t="s">
        <v>129</v>
      </c>
      <c r="B3768" s="2">
        <v>2012</v>
      </c>
      <c r="C3768" s="2" t="s">
        <v>16</v>
      </c>
      <c r="D3768" s="2" t="s">
        <v>33</v>
      </c>
      <c r="E3768" s="2" t="s">
        <v>79</v>
      </c>
      <c r="F3768" s="2" t="s">
        <v>19</v>
      </c>
      <c r="G3768" s="2" t="s">
        <v>20</v>
      </c>
      <c r="H3768" s="2" t="s">
        <v>130</v>
      </c>
      <c r="I3768" s="2" t="s">
        <v>131</v>
      </c>
      <c r="J3768" s="2" t="s">
        <v>67</v>
      </c>
      <c r="K3768" s="2"/>
      <c r="L3768" s="2"/>
      <c r="M3768" s="2" t="s">
        <v>88</v>
      </c>
      <c r="N3768" s="2" t="s">
        <v>33</v>
      </c>
      <c r="O3768" s="2" t="s">
        <v>78</v>
      </c>
    </row>
    <row r="3769" spans="1:15">
      <c r="A3769" s="1" t="s">
        <v>121</v>
      </c>
      <c r="B3769" s="2">
        <v>2023</v>
      </c>
      <c r="C3769" s="2" t="s">
        <v>16</v>
      </c>
      <c r="D3769" s="2" t="s">
        <v>33</v>
      </c>
      <c r="E3769" s="2" t="s">
        <v>65</v>
      </c>
      <c r="F3769" s="2" t="s">
        <v>86</v>
      </c>
      <c r="G3769" s="2" t="s">
        <v>20</v>
      </c>
      <c r="H3769" s="2" t="s">
        <v>21</v>
      </c>
      <c r="I3769" s="2" t="s">
        <v>22</v>
      </c>
      <c r="J3769" s="2" t="s">
        <v>52</v>
      </c>
      <c r="K3769" s="2" t="s">
        <v>40</v>
      </c>
      <c r="L3769" s="2" t="s">
        <v>41</v>
      </c>
      <c r="M3769" s="2" t="s">
        <v>32</v>
      </c>
      <c r="N3769" s="2" t="s">
        <v>88</v>
      </c>
      <c r="O3769" s="2" t="s">
        <v>43</v>
      </c>
    </row>
    <row r="3770" spans="1:15" hidden="1">
      <c r="A3770" s="1" t="s">
        <v>15</v>
      </c>
      <c r="B3770" s="2">
        <v>2012</v>
      </c>
      <c r="C3770" s="2" t="s">
        <v>16</v>
      </c>
      <c r="D3770" s="2" t="s">
        <v>17</v>
      </c>
      <c r="E3770" s="2" t="s">
        <v>27</v>
      </c>
      <c r="F3770" s="2" t="s">
        <v>35</v>
      </c>
      <c r="G3770" s="2" t="s">
        <v>45</v>
      </c>
      <c r="H3770" s="2" t="s">
        <v>54</v>
      </c>
      <c r="I3770" s="2" t="s">
        <v>47</v>
      </c>
      <c r="J3770" s="2" t="s">
        <v>30</v>
      </c>
      <c r="K3770" s="2"/>
      <c r="L3770" s="2"/>
      <c r="M3770" s="2" t="s">
        <v>42</v>
      </c>
      <c r="N3770" s="2" t="s">
        <v>88</v>
      </c>
      <c r="O3770" s="2" t="s">
        <v>88</v>
      </c>
    </row>
    <row r="3771" spans="1:15" hidden="1">
      <c r="A3771" s="1" t="s">
        <v>15</v>
      </c>
      <c r="B3771" s="2">
        <v>2012</v>
      </c>
      <c r="C3771" s="2" t="s">
        <v>16</v>
      </c>
      <c r="D3771" s="2" t="s">
        <v>17</v>
      </c>
      <c r="E3771" s="2" t="s">
        <v>18</v>
      </c>
      <c r="F3771" s="2" t="s">
        <v>139</v>
      </c>
      <c r="G3771" s="2"/>
      <c r="H3771" s="2"/>
      <c r="I3771" s="2" t="s">
        <v>184</v>
      </c>
      <c r="J3771" s="2" t="s">
        <v>23</v>
      </c>
      <c r="K3771" s="2" t="s">
        <v>84</v>
      </c>
      <c r="L3771" s="2" t="s">
        <v>41</v>
      </c>
      <c r="M3771" s="2" t="s">
        <v>32</v>
      </c>
      <c r="N3771" s="2" t="s">
        <v>88</v>
      </c>
      <c r="O3771" s="2" t="s">
        <v>88</v>
      </c>
    </row>
    <row r="3772" spans="1:15" hidden="1">
      <c r="A3772" s="1" t="s">
        <v>15</v>
      </c>
      <c r="B3772" s="2">
        <v>2013</v>
      </c>
      <c r="C3772" s="2" t="s">
        <v>16</v>
      </c>
      <c r="D3772" s="2" t="s">
        <v>33</v>
      </c>
      <c r="E3772" s="2" t="s">
        <v>65</v>
      </c>
      <c r="F3772" s="2" t="s">
        <v>50</v>
      </c>
      <c r="G3772" s="2" t="s">
        <v>20</v>
      </c>
      <c r="H3772" s="2" t="s">
        <v>85</v>
      </c>
      <c r="I3772" s="2" t="s">
        <v>22</v>
      </c>
      <c r="J3772" s="2" t="s">
        <v>67</v>
      </c>
      <c r="K3772" s="2" t="s">
        <v>84</v>
      </c>
      <c r="L3772" s="2" t="s">
        <v>41</v>
      </c>
      <c r="M3772" s="2" t="s">
        <v>88</v>
      </c>
      <c r="N3772" s="2" t="s">
        <v>88</v>
      </c>
      <c r="O3772" s="2" t="s">
        <v>88</v>
      </c>
    </row>
    <row r="3773" spans="1:15" hidden="1">
      <c r="A3773" s="1" t="s">
        <v>15</v>
      </c>
      <c r="B3773" s="2">
        <v>2009</v>
      </c>
      <c r="C3773" s="2" t="s">
        <v>16</v>
      </c>
      <c r="D3773" s="2" t="s">
        <v>17</v>
      </c>
      <c r="E3773" s="2" t="s">
        <v>91</v>
      </c>
      <c r="F3773" s="2" t="s">
        <v>96</v>
      </c>
      <c r="G3773" s="2" t="s">
        <v>142</v>
      </c>
      <c r="H3773" s="2" t="s">
        <v>130</v>
      </c>
      <c r="I3773" s="2" t="s">
        <v>131</v>
      </c>
      <c r="J3773" s="2" t="s">
        <v>190</v>
      </c>
      <c r="K3773" s="2"/>
      <c r="L3773" s="2"/>
      <c r="M3773" s="2" t="s">
        <v>88</v>
      </c>
      <c r="N3773" s="2" t="s">
        <v>17</v>
      </c>
      <c r="O3773" s="2" t="s">
        <v>88</v>
      </c>
    </row>
    <row r="3774" spans="1:15">
      <c r="A3774" s="1" t="s">
        <v>15</v>
      </c>
      <c r="B3774" s="2">
        <v>2019</v>
      </c>
      <c r="C3774" s="2" t="s">
        <v>16</v>
      </c>
      <c r="D3774" s="2" t="s">
        <v>33</v>
      </c>
      <c r="E3774" s="2" t="s">
        <v>91</v>
      </c>
      <c r="F3774" s="2" t="s">
        <v>59</v>
      </c>
      <c r="G3774" s="2" t="s">
        <v>20</v>
      </c>
      <c r="H3774" s="2" t="s">
        <v>51</v>
      </c>
      <c r="I3774" s="2" t="s">
        <v>22</v>
      </c>
      <c r="J3774" s="2"/>
      <c r="K3774" s="2" t="s">
        <v>84</v>
      </c>
      <c r="L3774" s="2" t="s">
        <v>41</v>
      </c>
      <c r="M3774" s="2" t="s">
        <v>32</v>
      </c>
      <c r="N3774" s="2" t="s">
        <v>33</v>
      </c>
      <c r="O3774" s="2" t="s">
        <v>43</v>
      </c>
    </row>
    <row r="3775" spans="1:15" hidden="1">
      <c r="A3775" s="1" t="s">
        <v>15</v>
      </c>
      <c r="B3775" s="2">
        <v>2014</v>
      </c>
      <c r="C3775" s="2" t="s">
        <v>16</v>
      </c>
      <c r="D3775" s="2"/>
      <c r="E3775" s="2" t="s">
        <v>91</v>
      </c>
      <c r="F3775" s="2" t="s">
        <v>82</v>
      </c>
      <c r="G3775" s="2" t="s">
        <v>92</v>
      </c>
      <c r="H3775" s="2" t="s">
        <v>93</v>
      </c>
      <c r="I3775" s="2" t="s">
        <v>94</v>
      </c>
      <c r="J3775" s="2" t="s">
        <v>39</v>
      </c>
      <c r="K3775" s="2"/>
      <c r="L3775" s="2"/>
      <c r="M3775" s="2" t="s">
        <v>32</v>
      </c>
      <c r="N3775" s="2" t="s">
        <v>33</v>
      </c>
      <c r="O3775" s="2" t="s">
        <v>88</v>
      </c>
    </row>
    <row r="3776" spans="1:15">
      <c r="A3776" s="1" t="s">
        <v>15</v>
      </c>
      <c r="B3776" s="2">
        <v>2023</v>
      </c>
      <c r="C3776" s="2" t="s">
        <v>16</v>
      </c>
      <c r="D3776" s="2" t="s">
        <v>33</v>
      </c>
      <c r="E3776" s="2" t="s">
        <v>65</v>
      </c>
      <c r="F3776" s="2" t="s">
        <v>66</v>
      </c>
      <c r="G3776" s="2" t="s">
        <v>20</v>
      </c>
      <c r="H3776" s="2" t="s">
        <v>29</v>
      </c>
      <c r="I3776" s="2" t="s">
        <v>22</v>
      </c>
      <c r="J3776" s="2" t="s">
        <v>67</v>
      </c>
      <c r="K3776" s="2" t="s">
        <v>25</v>
      </c>
      <c r="L3776" s="2" t="s">
        <v>25</v>
      </c>
      <c r="M3776" s="2" t="s">
        <v>32</v>
      </c>
      <c r="N3776" s="2" t="s">
        <v>33</v>
      </c>
      <c r="O3776" s="2" t="s">
        <v>43</v>
      </c>
    </row>
    <row r="3777" spans="1:15" hidden="1">
      <c r="A3777" s="1" t="s">
        <v>15</v>
      </c>
      <c r="B3777" s="2">
        <v>2011</v>
      </c>
      <c r="C3777" s="2" t="s">
        <v>16</v>
      </c>
      <c r="D3777" s="2" t="s">
        <v>17</v>
      </c>
      <c r="E3777" s="2" t="s">
        <v>18</v>
      </c>
      <c r="F3777" s="2" t="s">
        <v>35</v>
      </c>
      <c r="G3777" s="2" t="s">
        <v>20</v>
      </c>
      <c r="H3777" s="2" t="s">
        <v>21</v>
      </c>
      <c r="I3777" s="2" t="s">
        <v>22</v>
      </c>
      <c r="J3777" s="2" t="s">
        <v>23</v>
      </c>
      <c r="K3777" s="2" t="s">
        <v>83</v>
      </c>
      <c r="L3777" s="2" t="s">
        <v>25</v>
      </c>
      <c r="M3777" s="2" t="s">
        <v>42</v>
      </c>
      <c r="N3777" s="2" t="s">
        <v>88</v>
      </c>
      <c r="O3777" s="2" t="s">
        <v>88</v>
      </c>
    </row>
    <row r="3778" spans="1:15">
      <c r="A3778" s="1" t="s">
        <v>15</v>
      </c>
      <c r="B3778" s="2">
        <v>2017</v>
      </c>
      <c r="C3778" s="2" t="s">
        <v>16</v>
      </c>
      <c r="D3778" s="2" t="s">
        <v>33</v>
      </c>
      <c r="E3778" s="2" t="s">
        <v>91</v>
      </c>
      <c r="F3778" s="2" t="s">
        <v>72</v>
      </c>
      <c r="G3778" s="2" t="s">
        <v>92</v>
      </c>
      <c r="H3778" s="2" t="s">
        <v>133</v>
      </c>
      <c r="I3778" s="2" t="s">
        <v>94</v>
      </c>
      <c r="J3778" s="2" t="s">
        <v>39</v>
      </c>
      <c r="K3778" s="2" t="s">
        <v>84</v>
      </c>
      <c r="L3778" s="2" t="s">
        <v>41</v>
      </c>
      <c r="M3778" s="2" t="s">
        <v>32</v>
      </c>
      <c r="N3778" s="2" t="s">
        <v>88</v>
      </c>
      <c r="O3778" s="2" t="s">
        <v>43</v>
      </c>
    </row>
    <row r="3779" spans="1:15" hidden="1">
      <c r="A3779" s="1" t="s">
        <v>15</v>
      </c>
      <c r="B3779" s="2">
        <v>2012</v>
      </c>
      <c r="C3779" s="2" t="s">
        <v>16</v>
      </c>
      <c r="D3779" s="2" t="s">
        <v>17</v>
      </c>
      <c r="E3779" s="2" t="s">
        <v>18</v>
      </c>
      <c r="F3779" s="2" t="s">
        <v>19</v>
      </c>
      <c r="G3779" s="2" t="s">
        <v>20</v>
      </c>
      <c r="H3779" s="2" t="s">
        <v>21</v>
      </c>
      <c r="I3779" s="2" t="s">
        <v>22</v>
      </c>
      <c r="J3779" s="2" t="s">
        <v>23</v>
      </c>
      <c r="K3779" s="2" t="s">
        <v>24</v>
      </c>
      <c r="L3779" s="2" t="s">
        <v>25</v>
      </c>
      <c r="M3779" s="2" t="s">
        <v>88</v>
      </c>
      <c r="N3779" s="2" t="s">
        <v>88</v>
      </c>
      <c r="O3779" s="2" t="s">
        <v>88</v>
      </c>
    </row>
    <row r="3780" spans="1:15" hidden="1">
      <c r="A3780" s="1" t="s">
        <v>15</v>
      </c>
      <c r="B3780" s="2">
        <v>2011</v>
      </c>
      <c r="C3780" s="2" t="s">
        <v>16</v>
      </c>
      <c r="D3780" s="2" t="s">
        <v>17</v>
      </c>
      <c r="E3780" s="2" t="s">
        <v>18</v>
      </c>
      <c r="F3780" s="2" t="s">
        <v>19</v>
      </c>
      <c r="G3780" s="2" t="s">
        <v>20</v>
      </c>
      <c r="H3780" s="2" t="s">
        <v>21</v>
      </c>
      <c r="I3780" s="2" t="s">
        <v>22</v>
      </c>
      <c r="J3780" s="2" t="s">
        <v>23</v>
      </c>
      <c r="K3780" s="2" t="s">
        <v>24</v>
      </c>
      <c r="L3780" s="2" t="s">
        <v>25</v>
      </c>
      <c r="M3780" s="2" t="s">
        <v>88</v>
      </c>
      <c r="N3780" s="2" t="s">
        <v>88</v>
      </c>
      <c r="O3780" s="2" t="s">
        <v>88</v>
      </c>
    </row>
    <row r="3781" spans="1:15" hidden="1">
      <c r="A3781" s="1" t="s">
        <v>15</v>
      </c>
      <c r="B3781" s="2">
        <v>2014</v>
      </c>
      <c r="C3781" s="2" t="s">
        <v>16</v>
      </c>
      <c r="D3781" s="2" t="s">
        <v>33</v>
      </c>
      <c r="E3781" s="2" t="s">
        <v>65</v>
      </c>
      <c r="F3781" s="2" t="s">
        <v>50</v>
      </c>
      <c r="G3781" s="2"/>
      <c r="H3781" s="2"/>
      <c r="I3781" s="2" t="s">
        <v>184</v>
      </c>
      <c r="J3781" s="2" t="s">
        <v>52</v>
      </c>
      <c r="K3781" s="2" t="s">
        <v>83</v>
      </c>
      <c r="L3781" s="2" t="s">
        <v>25</v>
      </c>
      <c r="M3781" s="2" t="s">
        <v>88</v>
      </c>
      <c r="N3781" s="2" t="s">
        <v>33</v>
      </c>
      <c r="O3781" s="2" t="s">
        <v>88</v>
      </c>
    </row>
    <row r="3782" spans="1:15" hidden="1">
      <c r="A3782" s="1" t="s">
        <v>15</v>
      </c>
      <c r="B3782" s="2">
        <v>2011</v>
      </c>
      <c r="C3782" s="2" t="s">
        <v>16</v>
      </c>
      <c r="D3782" s="2" t="s">
        <v>17</v>
      </c>
      <c r="E3782" s="2" t="s">
        <v>18</v>
      </c>
      <c r="F3782" s="2" t="s">
        <v>35</v>
      </c>
      <c r="G3782" s="2" t="s">
        <v>20</v>
      </c>
      <c r="H3782" s="2" t="s">
        <v>21</v>
      </c>
      <c r="I3782" s="2" t="s">
        <v>22</v>
      </c>
      <c r="J3782" s="2" t="s">
        <v>23</v>
      </c>
      <c r="K3782" s="2"/>
      <c r="L3782" s="2"/>
      <c r="M3782" s="2" t="s">
        <v>42</v>
      </c>
      <c r="N3782" s="2" t="s">
        <v>88</v>
      </c>
      <c r="O3782" s="2" t="s">
        <v>88</v>
      </c>
    </row>
    <row r="3783" spans="1:15">
      <c r="A3783" s="1" t="s">
        <v>15</v>
      </c>
      <c r="B3783" s="2">
        <v>2023</v>
      </c>
      <c r="C3783" s="2" t="s">
        <v>16</v>
      </c>
      <c r="D3783" s="2" t="s">
        <v>33</v>
      </c>
      <c r="E3783" s="2" t="s">
        <v>65</v>
      </c>
      <c r="F3783" s="2" t="s">
        <v>66</v>
      </c>
      <c r="G3783" s="2" t="s">
        <v>20</v>
      </c>
      <c r="H3783" s="2" t="s">
        <v>29</v>
      </c>
      <c r="I3783" s="2" t="s">
        <v>22</v>
      </c>
      <c r="J3783" s="2" t="s">
        <v>67</v>
      </c>
      <c r="K3783" s="2" t="s">
        <v>25</v>
      </c>
      <c r="L3783" s="2" t="s">
        <v>25</v>
      </c>
      <c r="M3783" s="2" t="s">
        <v>32</v>
      </c>
      <c r="N3783" s="2" t="s">
        <v>33</v>
      </c>
      <c r="O3783" s="2" t="s">
        <v>43</v>
      </c>
    </row>
    <row r="3784" spans="1:15">
      <c r="A3784" s="1" t="s">
        <v>15</v>
      </c>
      <c r="B3784" s="2">
        <v>2023</v>
      </c>
      <c r="C3784" s="2" t="s">
        <v>16</v>
      </c>
      <c r="D3784" s="2" t="s">
        <v>33</v>
      </c>
      <c r="E3784" s="2" t="s">
        <v>65</v>
      </c>
      <c r="F3784" s="2" t="s">
        <v>66</v>
      </c>
      <c r="G3784" s="2" t="s">
        <v>20</v>
      </c>
      <c r="H3784" s="2" t="s">
        <v>29</v>
      </c>
      <c r="I3784" s="2" t="s">
        <v>22</v>
      </c>
      <c r="J3784" s="2" t="s">
        <v>67</v>
      </c>
      <c r="K3784" s="2" t="s">
        <v>25</v>
      </c>
      <c r="L3784" s="2" t="s">
        <v>25</v>
      </c>
      <c r="M3784" s="2" t="s">
        <v>32</v>
      </c>
      <c r="N3784" s="2" t="s">
        <v>33</v>
      </c>
      <c r="O3784" s="2" t="s">
        <v>43</v>
      </c>
    </row>
    <row r="3785" spans="1:15">
      <c r="A3785" s="1" t="s">
        <v>117</v>
      </c>
      <c r="B3785" s="2">
        <v>2020</v>
      </c>
      <c r="C3785" s="2" t="s">
        <v>16</v>
      </c>
      <c r="D3785" s="2" t="s">
        <v>33</v>
      </c>
      <c r="E3785" s="2" t="s">
        <v>65</v>
      </c>
      <c r="F3785" s="2" t="s">
        <v>28</v>
      </c>
      <c r="G3785" s="2" t="s">
        <v>20</v>
      </c>
      <c r="H3785" s="2" t="s">
        <v>85</v>
      </c>
      <c r="I3785" s="2" t="s">
        <v>22</v>
      </c>
      <c r="J3785" s="2" t="s">
        <v>67</v>
      </c>
      <c r="K3785" s="2" t="s">
        <v>31</v>
      </c>
      <c r="L3785" s="2" t="s">
        <v>25</v>
      </c>
      <c r="M3785" s="2" t="s">
        <v>88</v>
      </c>
      <c r="N3785" s="2" t="s">
        <v>33</v>
      </c>
      <c r="O3785" s="2" t="s">
        <v>43</v>
      </c>
    </row>
    <row r="3786" spans="1:15" hidden="1">
      <c r="A3786" s="1" t="s">
        <v>63</v>
      </c>
      <c r="B3786" s="2">
        <v>2015</v>
      </c>
      <c r="C3786" s="2" t="s">
        <v>16</v>
      </c>
      <c r="D3786" s="2" t="s">
        <v>44</v>
      </c>
      <c r="E3786" s="2" t="s">
        <v>18</v>
      </c>
      <c r="F3786" s="2" t="s">
        <v>35</v>
      </c>
      <c r="G3786" s="2" t="s">
        <v>20</v>
      </c>
      <c r="H3786" s="2" t="s">
        <v>21</v>
      </c>
      <c r="I3786" s="2" t="s">
        <v>22</v>
      </c>
      <c r="J3786" s="2" t="s">
        <v>23</v>
      </c>
      <c r="K3786" s="2"/>
      <c r="L3786" s="2"/>
      <c r="M3786" s="2" t="s">
        <v>42</v>
      </c>
      <c r="N3786" s="2" t="s">
        <v>33</v>
      </c>
      <c r="O3786" s="2" t="s">
        <v>88</v>
      </c>
    </row>
    <row r="3787" spans="1:15" hidden="1">
      <c r="A3787" s="1" t="s">
        <v>48</v>
      </c>
      <c r="B3787" s="2">
        <v>2013</v>
      </c>
      <c r="C3787" s="2" t="s">
        <v>16</v>
      </c>
      <c r="D3787" s="2" t="s">
        <v>33</v>
      </c>
      <c r="E3787" s="2" t="s">
        <v>65</v>
      </c>
      <c r="F3787" s="2" t="s">
        <v>28</v>
      </c>
      <c r="G3787" s="2"/>
      <c r="H3787" s="2"/>
      <c r="I3787" s="2" t="s">
        <v>184</v>
      </c>
      <c r="J3787" s="2" t="s">
        <v>52</v>
      </c>
      <c r="K3787" s="2" t="s">
        <v>40</v>
      </c>
      <c r="L3787" s="2" t="s">
        <v>41</v>
      </c>
      <c r="M3787" s="2" t="s">
        <v>32</v>
      </c>
      <c r="N3787" s="2" t="s">
        <v>88</v>
      </c>
      <c r="O3787" s="2" t="s">
        <v>98</v>
      </c>
    </row>
    <row r="3788" spans="1:15">
      <c r="A3788" s="1" t="s">
        <v>15</v>
      </c>
      <c r="B3788" s="2">
        <v>2013</v>
      </c>
      <c r="C3788" s="2" t="s">
        <v>16</v>
      </c>
      <c r="D3788" s="2" t="s">
        <v>33</v>
      </c>
      <c r="E3788" s="2" t="s">
        <v>34</v>
      </c>
      <c r="F3788" s="2" t="s">
        <v>86</v>
      </c>
      <c r="G3788" s="2" t="s">
        <v>36</v>
      </c>
      <c r="H3788" s="2" t="s">
        <v>37</v>
      </c>
      <c r="I3788" s="2" t="s">
        <v>38</v>
      </c>
      <c r="J3788" s="2" t="s">
        <v>39</v>
      </c>
      <c r="K3788" s="2" t="s">
        <v>83</v>
      </c>
      <c r="L3788" s="2" t="s">
        <v>25</v>
      </c>
      <c r="M3788" s="2" t="s">
        <v>88</v>
      </c>
      <c r="N3788" s="2" t="s">
        <v>88</v>
      </c>
      <c r="O3788" s="2" t="s">
        <v>43</v>
      </c>
    </row>
    <row r="3789" spans="1:15">
      <c r="A3789" s="1" t="s">
        <v>63</v>
      </c>
      <c r="B3789" s="2">
        <v>2013</v>
      </c>
      <c r="C3789" s="2" t="s">
        <v>16</v>
      </c>
      <c r="D3789" s="2" t="s">
        <v>33</v>
      </c>
      <c r="E3789" s="2" t="s">
        <v>34</v>
      </c>
      <c r="F3789" s="2" t="s">
        <v>35</v>
      </c>
      <c r="G3789" s="2" t="s">
        <v>36</v>
      </c>
      <c r="H3789" s="2" t="s">
        <v>60</v>
      </c>
      <c r="I3789" s="2" t="s">
        <v>38</v>
      </c>
      <c r="J3789" s="2" t="s">
        <v>39</v>
      </c>
      <c r="K3789" s="2" t="s">
        <v>61</v>
      </c>
      <c r="L3789" s="2" t="s">
        <v>41</v>
      </c>
      <c r="M3789" s="2" t="s">
        <v>32</v>
      </c>
      <c r="N3789" s="2" t="s">
        <v>17</v>
      </c>
      <c r="O3789" s="2" t="s">
        <v>43</v>
      </c>
    </row>
    <row r="3790" spans="1:15" hidden="1">
      <c r="A3790" s="1" t="s">
        <v>116</v>
      </c>
      <c r="B3790" s="2">
        <v>2013</v>
      </c>
      <c r="C3790" s="2" t="s">
        <v>16</v>
      </c>
      <c r="D3790" s="2" t="s">
        <v>17</v>
      </c>
      <c r="E3790" s="2" t="s">
        <v>27</v>
      </c>
      <c r="F3790" s="2" t="s">
        <v>19</v>
      </c>
      <c r="G3790" s="2" t="s">
        <v>20</v>
      </c>
      <c r="H3790" s="2" t="s">
        <v>51</v>
      </c>
      <c r="I3790" s="2" t="s">
        <v>22</v>
      </c>
      <c r="J3790" s="2" t="s">
        <v>30</v>
      </c>
      <c r="K3790" s="2" t="s">
        <v>84</v>
      </c>
      <c r="L3790" s="2" t="s">
        <v>41</v>
      </c>
      <c r="M3790" s="2" t="s">
        <v>32</v>
      </c>
      <c r="N3790" s="2" t="s">
        <v>88</v>
      </c>
      <c r="O3790" s="2" t="s">
        <v>88</v>
      </c>
    </row>
    <row r="3791" spans="1:15" hidden="1">
      <c r="A3791" s="1" t="s">
        <v>15</v>
      </c>
      <c r="B3791" s="2">
        <v>2024</v>
      </c>
      <c r="C3791" s="2" t="s">
        <v>16</v>
      </c>
      <c r="D3791" s="2"/>
      <c r="E3791" s="2" t="s">
        <v>49</v>
      </c>
      <c r="F3791" s="2" t="s">
        <v>57</v>
      </c>
      <c r="G3791" s="2" t="s">
        <v>20</v>
      </c>
      <c r="H3791" s="2" t="s">
        <v>51</v>
      </c>
      <c r="I3791" s="2" t="s">
        <v>22</v>
      </c>
      <c r="J3791" s="2" t="s">
        <v>52</v>
      </c>
      <c r="K3791" s="2" t="s">
        <v>31</v>
      </c>
      <c r="L3791" s="2" t="s">
        <v>25</v>
      </c>
      <c r="M3791" s="2" t="s">
        <v>32</v>
      </c>
      <c r="N3791" s="2" t="s">
        <v>88</v>
      </c>
      <c r="O3791" s="2" t="s">
        <v>88</v>
      </c>
    </row>
    <row r="3792" spans="1:15" hidden="1">
      <c r="A3792" s="1" t="s">
        <v>15</v>
      </c>
      <c r="B3792" s="2">
        <v>2013</v>
      </c>
      <c r="C3792" s="2" t="s">
        <v>16</v>
      </c>
      <c r="D3792" s="2" t="s">
        <v>17</v>
      </c>
      <c r="E3792" s="2" t="s">
        <v>27</v>
      </c>
      <c r="F3792" s="2" t="s">
        <v>35</v>
      </c>
      <c r="G3792" s="2" t="s">
        <v>36</v>
      </c>
      <c r="H3792" s="2" t="s">
        <v>60</v>
      </c>
      <c r="I3792" s="2" t="s">
        <v>38</v>
      </c>
      <c r="J3792" s="2" t="s">
        <v>30</v>
      </c>
      <c r="K3792" s="2" t="s">
        <v>31</v>
      </c>
      <c r="L3792" s="2" t="s">
        <v>25</v>
      </c>
      <c r="M3792" s="2" t="s">
        <v>81</v>
      </c>
      <c r="N3792" s="2" t="s">
        <v>17</v>
      </c>
      <c r="O3792" s="2" t="s">
        <v>88</v>
      </c>
    </row>
    <row r="3793" spans="1:15">
      <c r="A3793" s="1" t="s">
        <v>15</v>
      </c>
      <c r="B3793" s="2">
        <v>2016</v>
      </c>
      <c r="C3793" s="2" t="s">
        <v>16</v>
      </c>
      <c r="D3793" s="2" t="s">
        <v>33</v>
      </c>
      <c r="E3793" s="2" t="s">
        <v>91</v>
      </c>
      <c r="F3793" s="2" t="s">
        <v>82</v>
      </c>
      <c r="G3793" s="2" t="s">
        <v>92</v>
      </c>
      <c r="H3793" s="2" t="s">
        <v>93</v>
      </c>
      <c r="I3793" s="2" t="s">
        <v>94</v>
      </c>
      <c r="J3793" s="2" t="s">
        <v>39</v>
      </c>
      <c r="K3793" s="2" t="s">
        <v>83</v>
      </c>
      <c r="L3793" s="2" t="s">
        <v>25</v>
      </c>
      <c r="M3793" s="2" t="s">
        <v>32</v>
      </c>
      <c r="N3793" s="2" t="s">
        <v>33</v>
      </c>
      <c r="O3793" s="2" t="s">
        <v>43</v>
      </c>
    </row>
    <row r="3794" spans="1:15">
      <c r="A3794" s="1" t="s">
        <v>15</v>
      </c>
      <c r="B3794" s="2">
        <v>2023</v>
      </c>
      <c r="C3794" s="2" t="s">
        <v>16</v>
      </c>
      <c r="D3794" s="2" t="s">
        <v>33</v>
      </c>
      <c r="E3794" s="2" t="s">
        <v>65</v>
      </c>
      <c r="F3794" s="2" t="s">
        <v>66</v>
      </c>
      <c r="G3794" s="2" t="s">
        <v>20</v>
      </c>
      <c r="H3794" s="2" t="s">
        <v>29</v>
      </c>
      <c r="I3794" s="2" t="s">
        <v>22</v>
      </c>
      <c r="J3794" s="2" t="s">
        <v>67</v>
      </c>
      <c r="K3794" s="2" t="s">
        <v>25</v>
      </c>
      <c r="L3794" s="2" t="s">
        <v>25</v>
      </c>
      <c r="M3794" s="2" t="s">
        <v>32</v>
      </c>
      <c r="N3794" s="2" t="s">
        <v>33</v>
      </c>
      <c r="O3794" s="2" t="s">
        <v>43</v>
      </c>
    </row>
    <row r="3795" spans="1:15" hidden="1">
      <c r="A3795" s="1" t="s">
        <v>15</v>
      </c>
      <c r="B3795" s="2">
        <v>2007</v>
      </c>
      <c r="C3795" s="2" t="s">
        <v>16</v>
      </c>
      <c r="D3795" s="2" t="s">
        <v>17</v>
      </c>
      <c r="E3795" s="2" t="s">
        <v>18</v>
      </c>
      <c r="F3795" s="2" t="s">
        <v>112</v>
      </c>
      <c r="G3795" s="2" t="s">
        <v>20</v>
      </c>
      <c r="H3795" s="2" t="s">
        <v>21</v>
      </c>
      <c r="I3795" s="2" t="s">
        <v>22</v>
      </c>
      <c r="J3795" s="2" t="s">
        <v>23</v>
      </c>
      <c r="K3795" s="2" t="s">
        <v>61</v>
      </c>
      <c r="L3795" s="2" t="s">
        <v>41</v>
      </c>
      <c r="M3795" s="2" t="s">
        <v>42</v>
      </c>
      <c r="N3795" s="2" t="s">
        <v>88</v>
      </c>
      <c r="O3795" s="2" t="s">
        <v>88</v>
      </c>
    </row>
    <row r="3796" spans="1:15" hidden="1">
      <c r="A3796" s="1" t="s">
        <v>15</v>
      </c>
      <c r="B3796" s="2">
        <v>2008</v>
      </c>
      <c r="C3796" s="2" t="s">
        <v>16</v>
      </c>
      <c r="D3796" s="2" t="s">
        <v>17</v>
      </c>
      <c r="E3796" s="2" t="s">
        <v>18</v>
      </c>
      <c r="F3796" s="2" t="s">
        <v>28</v>
      </c>
      <c r="G3796" s="2" t="s">
        <v>45</v>
      </c>
      <c r="H3796" s="2" t="s">
        <v>138</v>
      </c>
      <c r="I3796" s="2" t="s">
        <v>47</v>
      </c>
      <c r="J3796" s="2" t="s">
        <v>23</v>
      </c>
      <c r="K3796" s="2" t="s">
        <v>69</v>
      </c>
      <c r="L3796" s="2" t="s">
        <v>25</v>
      </c>
      <c r="M3796" s="2" t="s">
        <v>88</v>
      </c>
      <c r="N3796" s="2" t="s">
        <v>88</v>
      </c>
      <c r="O3796" s="2" t="s">
        <v>88</v>
      </c>
    </row>
    <row r="3797" spans="1:15">
      <c r="A3797" s="1" t="s">
        <v>15</v>
      </c>
      <c r="B3797" s="2">
        <v>2019</v>
      </c>
      <c r="C3797" s="2" t="s">
        <v>16</v>
      </c>
      <c r="D3797" s="2" t="s">
        <v>33</v>
      </c>
      <c r="E3797" s="2" t="s">
        <v>91</v>
      </c>
      <c r="F3797" s="2" t="s">
        <v>96</v>
      </c>
      <c r="G3797" s="2" t="s">
        <v>92</v>
      </c>
      <c r="H3797" s="2" t="s">
        <v>93</v>
      </c>
      <c r="I3797" s="2" t="s">
        <v>94</v>
      </c>
      <c r="J3797" s="2" t="s">
        <v>39</v>
      </c>
      <c r="K3797" s="2" t="s">
        <v>84</v>
      </c>
      <c r="L3797" s="2" t="s">
        <v>41</v>
      </c>
      <c r="M3797" s="2" t="s">
        <v>32</v>
      </c>
      <c r="N3797" s="2" t="s">
        <v>33</v>
      </c>
      <c r="O3797" s="2" t="s">
        <v>43</v>
      </c>
    </row>
    <row r="3798" spans="1:15" hidden="1">
      <c r="A3798" s="1" t="s">
        <v>15</v>
      </c>
      <c r="B3798" s="2">
        <v>2013</v>
      </c>
      <c r="C3798" s="2" t="s">
        <v>16</v>
      </c>
      <c r="D3798" s="2" t="s">
        <v>17</v>
      </c>
      <c r="E3798" s="2" t="s">
        <v>27</v>
      </c>
      <c r="F3798" s="2" t="s">
        <v>50</v>
      </c>
      <c r="G3798" s="2" t="s">
        <v>20</v>
      </c>
      <c r="H3798" s="2" t="s">
        <v>51</v>
      </c>
      <c r="I3798" s="2" t="s">
        <v>22</v>
      </c>
      <c r="J3798" s="2" t="s">
        <v>30</v>
      </c>
      <c r="K3798" s="2" t="s">
        <v>40</v>
      </c>
      <c r="L3798" s="2" t="s">
        <v>41</v>
      </c>
      <c r="M3798" s="2" t="s">
        <v>88</v>
      </c>
      <c r="N3798" s="2" t="s">
        <v>88</v>
      </c>
      <c r="O3798" s="2" t="s">
        <v>88</v>
      </c>
    </row>
    <row r="3799" spans="1:15">
      <c r="A3799" s="1" t="s">
        <v>15</v>
      </c>
      <c r="B3799" s="2">
        <v>2012</v>
      </c>
      <c r="C3799" s="2" t="s">
        <v>16</v>
      </c>
      <c r="D3799" s="2" t="s">
        <v>33</v>
      </c>
      <c r="E3799" s="2" t="s">
        <v>79</v>
      </c>
      <c r="F3799" s="2" t="s">
        <v>35</v>
      </c>
      <c r="G3799" s="2" t="s">
        <v>127</v>
      </c>
      <c r="H3799" s="2" t="s">
        <v>152</v>
      </c>
      <c r="I3799" s="2" t="s">
        <v>76</v>
      </c>
      <c r="J3799" s="2" t="s">
        <v>77</v>
      </c>
      <c r="K3799" s="2"/>
      <c r="L3799" s="2"/>
      <c r="M3799" s="2" t="s">
        <v>44</v>
      </c>
      <c r="N3799" s="2" t="s">
        <v>88</v>
      </c>
      <c r="O3799" s="2" t="s">
        <v>43</v>
      </c>
    </row>
    <row r="3800" spans="1:15">
      <c r="A3800" s="1" t="s">
        <v>15</v>
      </c>
      <c r="B3800" s="2">
        <v>2013</v>
      </c>
      <c r="C3800" s="2" t="s">
        <v>16</v>
      </c>
      <c r="D3800" s="2" t="s">
        <v>33</v>
      </c>
      <c r="E3800" s="2" t="s">
        <v>65</v>
      </c>
      <c r="F3800" s="2" t="s">
        <v>147</v>
      </c>
      <c r="G3800" s="2" t="s">
        <v>36</v>
      </c>
      <c r="H3800" s="2" t="s">
        <v>119</v>
      </c>
      <c r="I3800" s="2" t="s">
        <v>38</v>
      </c>
      <c r="J3800" s="2" t="s">
        <v>67</v>
      </c>
      <c r="K3800" s="2" t="s">
        <v>31</v>
      </c>
      <c r="L3800" s="2" t="s">
        <v>25</v>
      </c>
      <c r="M3800" s="2" t="s">
        <v>32</v>
      </c>
      <c r="N3800" s="2" t="s">
        <v>17</v>
      </c>
      <c r="O3800" s="2" t="s">
        <v>43</v>
      </c>
    </row>
    <row r="3801" spans="1:15" hidden="1">
      <c r="A3801" s="1" t="s">
        <v>15</v>
      </c>
      <c r="B3801" s="2">
        <v>2015</v>
      </c>
      <c r="C3801" s="2" t="s">
        <v>16</v>
      </c>
      <c r="D3801" s="2" t="s">
        <v>33</v>
      </c>
      <c r="E3801" s="2" t="s">
        <v>103</v>
      </c>
      <c r="F3801" s="2" t="s">
        <v>66</v>
      </c>
      <c r="G3801" s="2" t="s">
        <v>20</v>
      </c>
      <c r="H3801" s="2" t="s">
        <v>51</v>
      </c>
      <c r="I3801" s="2" t="s">
        <v>22</v>
      </c>
      <c r="J3801" s="2" t="s">
        <v>52</v>
      </c>
      <c r="K3801" s="2" t="s">
        <v>25</v>
      </c>
      <c r="L3801" s="2" t="s">
        <v>25</v>
      </c>
      <c r="M3801" s="2" t="s">
        <v>88</v>
      </c>
      <c r="N3801" s="2" t="s">
        <v>88</v>
      </c>
      <c r="O3801" s="2" t="s">
        <v>88</v>
      </c>
    </row>
    <row r="3802" spans="1:15">
      <c r="A3802" s="1" t="s">
        <v>15</v>
      </c>
      <c r="B3802" s="2">
        <v>2012</v>
      </c>
      <c r="C3802" s="2" t="s">
        <v>16</v>
      </c>
      <c r="D3802" s="2" t="s">
        <v>33</v>
      </c>
      <c r="E3802" s="2" t="s">
        <v>49</v>
      </c>
      <c r="F3802" s="2" t="s">
        <v>147</v>
      </c>
      <c r="G3802" s="2" t="s">
        <v>20</v>
      </c>
      <c r="H3802" s="2" t="s">
        <v>51</v>
      </c>
      <c r="I3802" s="2" t="s">
        <v>22</v>
      </c>
      <c r="J3802" s="2" t="s">
        <v>52</v>
      </c>
      <c r="K3802" s="2" t="s">
        <v>69</v>
      </c>
      <c r="L3802" s="2" t="s">
        <v>25</v>
      </c>
      <c r="M3802" s="2" t="s">
        <v>44</v>
      </c>
      <c r="N3802" s="2" t="s">
        <v>88</v>
      </c>
      <c r="O3802" s="2" t="s">
        <v>43</v>
      </c>
    </row>
    <row r="3803" spans="1:15">
      <c r="A3803" s="1" t="s">
        <v>15</v>
      </c>
      <c r="B3803" s="2">
        <v>2023</v>
      </c>
      <c r="C3803" s="2" t="s">
        <v>16</v>
      </c>
      <c r="D3803" s="2" t="s">
        <v>33</v>
      </c>
      <c r="E3803" s="2" t="s">
        <v>65</v>
      </c>
      <c r="F3803" s="2" t="s">
        <v>66</v>
      </c>
      <c r="G3803" s="2" t="s">
        <v>20</v>
      </c>
      <c r="H3803" s="2" t="s">
        <v>29</v>
      </c>
      <c r="I3803" s="2" t="s">
        <v>22</v>
      </c>
      <c r="J3803" s="2" t="s">
        <v>67</v>
      </c>
      <c r="K3803" s="2" t="s">
        <v>25</v>
      </c>
      <c r="L3803" s="2" t="s">
        <v>25</v>
      </c>
      <c r="M3803" s="2" t="s">
        <v>32</v>
      </c>
      <c r="N3803" s="2" t="s">
        <v>33</v>
      </c>
      <c r="O3803" s="2" t="s">
        <v>43</v>
      </c>
    </row>
    <row r="3804" spans="1:15" hidden="1">
      <c r="A3804" s="1" t="s">
        <v>15</v>
      </c>
      <c r="B3804" s="2">
        <v>2013</v>
      </c>
      <c r="C3804" s="2" t="s">
        <v>16</v>
      </c>
      <c r="D3804" s="2" t="s">
        <v>33</v>
      </c>
      <c r="E3804" s="2" t="s">
        <v>49</v>
      </c>
      <c r="F3804" s="2" t="s">
        <v>96</v>
      </c>
      <c r="G3804" s="2" t="s">
        <v>20</v>
      </c>
      <c r="H3804" s="2" t="s">
        <v>51</v>
      </c>
      <c r="I3804" s="2" t="s">
        <v>22</v>
      </c>
      <c r="J3804" s="2" t="s">
        <v>52</v>
      </c>
      <c r="K3804" s="2" t="s">
        <v>84</v>
      </c>
      <c r="L3804" s="2" t="s">
        <v>41</v>
      </c>
      <c r="M3804" s="2" t="s">
        <v>88</v>
      </c>
      <c r="N3804" s="2" t="s">
        <v>88</v>
      </c>
      <c r="O3804" s="2" t="s">
        <v>64</v>
      </c>
    </row>
    <row r="3805" spans="1:15">
      <c r="A3805" s="1" t="s">
        <v>15</v>
      </c>
      <c r="B3805" s="2">
        <v>2019</v>
      </c>
      <c r="C3805" s="2" t="s">
        <v>16</v>
      </c>
      <c r="D3805" s="2" t="s">
        <v>33</v>
      </c>
      <c r="E3805" s="2" t="s">
        <v>65</v>
      </c>
      <c r="F3805" s="2" t="s">
        <v>35</v>
      </c>
      <c r="G3805" s="2" t="s">
        <v>20</v>
      </c>
      <c r="H3805" s="2" t="s">
        <v>85</v>
      </c>
      <c r="I3805" s="2" t="s">
        <v>22</v>
      </c>
      <c r="J3805" s="2" t="s">
        <v>67</v>
      </c>
      <c r="K3805" s="2" t="s">
        <v>84</v>
      </c>
      <c r="L3805" s="2" t="s">
        <v>41</v>
      </c>
      <c r="M3805" s="2" t="s">
        <v>42</v>
      </c>
      <c r="N3805" s="2" t="s">
        <v>33</v>
      </c>
      <c r="O3805" s="2" t="s">
        <v>43</v>
      </c>
    </row>
    <row r="3806" spans="1:15">
      <c r="A3806" s="1" t="s">
        <v>15</v>
      </c>
      <c r="B3806" s="2">
        <v>2023</v>
      </c>
      <c r="C3806" s="2" t="s">
        <v>16</v>
      </c>
      <c r="D3806" s="2" t="s">
        <v>33</v>
      </c>
      <c r="E3806" s="2" t="s">
        <v>65</v>
      </c>
      <c r="F3806" s="2" t="s">
        <v>72</v>
      </c>
      <c r="G3806" s="2" t="s">
        <v>20</v>
      </c>
      <c r="H3806" s="2" t="s">
        <v>29</v>
      </c>
      <c r="I3806" s="2" t="s">
        <v>22</v>
      </c>
      <c r="J3806" s="2" t="s">
        <v>67</v>
      </c>
      <c r="K3806" s="2" t="s">
        <v>25</v>
      </c>
      <c r="L3806" s="2" t="s">
        <v>25</v>
      </c>
      <c r="M3806" s="2" t="s">
        <v>32</v>
      </c>
      <c r="N3806" s="2" t="s">
        <v>33</v>
      </c>
      <c r="O3806" s="2" t="s">
        <v>43</v>
      </c>
    </row>
    <row r="3807" spans="1:15" hidden="1">
      <c r="A3807" s="1" t="s">
        <v>48</v>
      </c>
      <c r="B3807" s="2">
        <v>2016</v>
      </c>
      <c r="C3807" s="2" t="s">
        <v>16</v>
      </c>
      <c r="D3807" s="2" t="s">
        <v>17</v>
      </c>
      <c r="E3807" s="2" t="s">
        <v>18</v>
      </c>
      <c r="F3807" s="2" t="s">
        <v>19</v>
      </c>
      <c r="G3807" s="2" t="s">
        <v>20</v>
      </c>
      <c r="H3807" s="2" t="s">
        <v>21</v>
      </c>
      <c r="I3807" s="2" t="s">
        <v>22</v>
      </c>
      <c r="J3807" s="2" t="s">
        <v>23</v>
      </c>
      <c r="K3807" s="2" t="s">
        <v>31</v>
      </c>
      <c r="L3807" s="2" t="s">
        <v>25</v>
      </c>
      <c r="M3807" s="2" t="s">
        <v>88</v>
      </c>
      <c r="N3807" s="2" t="s">
        <v>33</v>
      </c>
      <c r="O3807" s="2" t="s">
        <v>88</v>
      </c>
    </row>
    <row r="3808" spans="1:15" hidden="1">
      <c r="A3808" s="1" t="s">
        <v>15</v>
      </c>
      <c r="B3808" s="2">
        <v>2013</v>
      </c>
      <c r="C3808" s="2" t="s">
        <v>16</v>
      </c>
      <c r="D3808" s="2" t="s">
        <v>17</v>
      </c>
      <c r="E3808" s="2" t="s">
        <v>18</v>
      </c>
      <c r="F3808" s="2" t="s">
        <v>35</v>
      </c>
      <c r="G3808" s="2" t="s">
        <v>20</v>
      </c>
      <c r="H3808" s="2" t="s">
        <v>21</v>
      </c>
      <c r="I3808" s="2" t="s">
        <v>22</v>
      </c>
      <c r="J3808" s="2" t="s">
        <v>23</v>
      </c>
      <c r="K3808" s="2" t="s">
        <v>31</v>
      </c>
      <c r="L3808" s="2" t="s">
        <v>25</v>
      </c>
      <c r="M3808" s="2" t="s">
        <v>88</v>
      </c>
      <c r="N3808" s="2" t="s">
        <v>88</v>
      </c>
      <c r="O3808" s="2" t="s">
        <v>88</v>
      </c>
    </row>
    <row r="3809" spans="1:15" hidden="1">
      <c r="A3809" s="1" t="s">
        <v>15</v>
      </c>
      <c r="B3809" s="2">
        <v>2010</v>
      </c>
      <c r="C3809" s="2" t="s">
        <v>16</v>
      </c>
      <c r="D3809" s="2" t="s">
        <v>17</v>
      </c>
      <c r="E3809" s="2" t="s">
        <v>34</v>
      </c>
      <c r="F3809" s="2" t="s">
        <v>19</v>
      </c>
      <c r="G3809" s="2" t="s">
        <v>45</v>
      </c>
      <c r="H3809" s="2" t="s">
        <v>54</v>
      </c>
      <c r="I3809" s="2" t="s">
        <v>47</v>
      </c>
      <c r="J3809" s="2" t="s">
        <v>30</v>
      </c>
      <c r="K3809" s="2" t="s">
        <v>24</v>
      </c>
      <c r="L3809" s="2" t="s">
        <v>25</v>
      </c>
      <c r="M3809" s="2" t="s">
        <v>88</v>
      </c>
      <c r="N3809" s="2" t="s">
        <v>88</v>
      </c>
      <c r="O3809" s="2" t="s">
        <v>88</v>
      </c>
    </row>
    <row r="3810" spans="1:15" hidden="1">
      <c r="A3810" s="1" t="s">
        <v>15</v>
      </c>
      <c r="B3810" s="2">
        <v>2013</v>
      </c>
      <c r="C3810" s="2" t="s">
        <v>16</v>
      </c>
      <c r="D3810" s="2" t="s">
        <v>17</v>
      </c>
      <c r="E3810" s="2" t="s">
        <v>18</v>
      </c>
      <c r="F3810" s="2" t="s">
        <v>59</v>
      </c>
      <c r="G3810" s="2" t="s">
        <v>45</v>
      </c>
      <c r="H3810" s="2" t="s">
        <v>54</v>
      </c>
      <c r="I3810" s="2" t="s">
        <v>47</v>
      </c>
      <c r="J3810" s="2" t="s">
        <v>23</v>
      </c>
      <c r="K3810" s="2" t="s">
        <v>84</v>
      </c>
      <c r="L3810" s="2" t="s">
        <v>41</v>
      </c>
      <c r="M3810" s="2" t="s">
        <v>88</v>
      </c>
      <c r="N3810" s="2" t="s">
        <v>33</v>
      </c>
      <c r="O3810" s="2" t="s">
        <v>88</v>
      </c>
    </row>
    <row r="3811" spans="1:15" hidden="1">
      <c r="A3811" s="1" t="s">
        <v>15</v>
      </c>
      <c r="B3811" s="2">
        <v>2013</v>
      </c>
      <c r="C3811" s="2" t="s">
        <v>16</v>
      </c>
      <c r="D3811" s="2" t="s">
        <v>17</v>
      </c>
      <c r="E3811" s="2" t="s">
        <v>91</v>
      </c>
      <c r="F3811" s="2" t="s">
        <v>89</v>
      </c>
      <c r="G3811" s="2" t="s">
        <v>36</v>
      </c>
      <c r="H3811" s="2" t="s">
        <v>113</v>
      </c>
      <c r="I3811" s="2" t="s">
        <v>38</v>
      </c>
      <c r="J3811" s="2" t="s">
        <v>39</v>
      </c>
      <c r="K3811" s="2"/>
      <c r="L3811" s="2"/>
      <c r="M3811" s="2" t="s">
        <v>32</v>
      </c>
      <c r="N3811" s="2" t="s">
        <v>88</v>
      </c>
      <c r="O3811" s="2" t="s">
        <v>88</v>
      </c>
    </row>
    <row r="3812" spans="1:15" hidden="1">
      <c r="A3812" s="1" t="s">
        <v>15</v>
      </c>
      <c r="B3812" s="2">
        <v>2017</v>
      </c>
      <c r="C3812" s="2" t="s">
        <v>16</v>
      </c>
      <c r="D3812" s="2" t="s">
        <v>33</v>
      </c>
      <c r="E3812" s="2" t="s">
        <v>27</v>
      </c>
      <c r="F3812" s="2" t="s">
        <v>50</v>
      </c>
      <c r="G3812" s="2" t="s">
        <v>20</v>
      </c>
      <c r="H3812" s="2" t="s">
        <v>51</v>
      </c>
      <c r="I3812" s="2" t="s">
        <v>22</v>
      </c>
      <c r="J3812" s="2" t="s">
        <v>30</v>
      </c>
      <c r="K3812" s="2" t="s">
        <v>84</v>
      </c>
      <c r="L3812" s="2" t="s">
        <v>41</v>
      </c>
      <c r="M3812" s="2" t="s">
        <v>81</v>
      </c>
      <c r="N3812" s="2" t="s">
        <v>33</v>
      </c>
      <c r="O3812" s="2" t="s">
        <v>88</v>
      </c>
    </row>
    <row r="3813" spans="1:15" hidden="1">
      <c r="A3813" s="1" t="s">
        <v>118</v>
      </c>
      <c r="B3813" s="2">
        <v>2014</v>
      </c>
      <c r="C3813" s="2" t="s">
        <v>16</v>
      </c>
      <c r="D3813" s="2" t="s">
        <v>17</v>
      </c>
      <c r="E3813" s="2" t="s">
        <v>27</v>
      </c>
      <c r="F3813" s="2" t="s">
        <v>72</v>
      </c>
      <c r="G3813" s="2" t="s">
        <v>36</v>
      </c>
      <c r="H3813" s="2" t="s">
        <v>60</v>
      </c>
      <c r="I3813" s="2" t="s">
        <v>38</v>
      </c>
      <c r="J3813" s="2" t="s">
        <v>30</v>
      </c>
      <c r="K3813" s="2"/>
      <c r="L3813" s="2"/>
      <c r="M3813" s="2" t="s">
        <v>32</v>
      </c>
      <c r="N3813" s="2" t="s">
        <v>33</v>
      </c>
      <c r="O3813" s="2" t="s">
        <v>88</v>
      </c>
    </row>
    <row r="3814" spans="1:15" hidden="1">
      <c r="A3814" s="1" t="s">
        <v>15</v>
      </c>
      <c r="B3814" s="2">
        <v>2011</v>
      </c>
      <c r="C3814" s="2" t="s">
        <v>16</v>
      </c>
      <c r="D3814" s="2"/>
      <c r="E3814" s="2" t="s">
        <v>91</v>
      </c>
      <c r="F3814" s="2" t="s">
        <v>72</v>
      </c>
      <c r="G3814" s="2"/>
      <c r="H3814" s="2"/>
      <c r="I3814" s="2" t="s">
        <v>184</v>
      </c>
      <c r="J3814" s="2"/>
      <c r="K3814" s="2" t="s">
        <v>84</v>
      </c>
      <c r="L3814" s="2" t="s">
        <v>41</v>
      </c>
      <c r="M3814" s="2" t="s">
        <v>88</v>
      </c>
      <c r="N3814" s="2" t="s">
        <v>88</v>
      </c>
      <c r="O3814" s="2" t="s">
        <v>88</v>
      </c>
    </row>
    <row r="3815" spans="1:15" hidden="1">
      <c r="A3815" s="1"/>
      <c r="B3815" s="2">
        <v>2016</v>
      </c>
      <c r="C3815" s="2" t="s">
        <v>16</v>
      </c>
      <c r="D3815" s="2" t="s">
        <v>33</v>
      </c>
      <c r="E3815" s="2" t="s">
        <v>103</v>
      </c>
      <c r="F3815" s="2" t="s">
        <v>28</v>
      </c>
      <c r="G3815" s="2" t="s">
        <v>20</v>
      </c>
      <c r="H3815" s="2" t="s">
        <v>51</v>
      </c>
      <c r="I3815" s="2" t="s">
        <v>22</v>
      </c>
      <c r="J3815" s="2" t="s">
        <v>52</v>
      </c>
      <c r="K3815" s="2" t="s">
        <v>84</v>
      </c>
      <c r="L3815" s="2" t="s">
        <v>41</v>
      </c>
      <c r="M3815" s="2" t="s">
        <v>88</v>
      </c>
      <c r="N3815" s="2" t="s">
        <v>17</v>
      </c>
      <c r="O3815" s="2" t="s">
        <v>88</v>
      </c>
    </row>
    <row r="3816" spans="1:15">
      <c r="A3816" s="1" t="s">
        <v>15</v>
      </c>
      <c r="B3816" s="2">
        <v>2023</v>
      </c>
      <c r="C3816" s="2" t="s">
        <v>16</v>
      </c>
      <c r="D3816" s="2" t="s">
        <v>33</v>
      </c>
      <c r="E3816" s="2" t="s">
        <v>65</v>
      </c>
      <c r="F3816" s="2" t="s">
        <v>66</v>
      </c>
      <c r="G3816" s="2" t="s">
        <v>20</v>
      </c>
      <c r="H3816" s="2" t="s">
        <v>29</v>
      </c>
      <c r="I3816" s="2" t="s">
        <v>22</v>
      </c>
      <c r="J3816" s="2" t="s">
        <v>67</v>
      </c>
      <c r="K3816" s="2" t="s">
        <v>25</v>
      </c>
      <c r="L3816" s="2" t="s">
        <v>25</v>
      </c>
      <c r="M3816" s="2" t="s">
        <v>32</v>
      </c>
      <c r="N3816" s="2" t="s">
        <v>33</v>
      </c>
      <c r="O3816" s="2" t="s">
        <v>43</v>
      </c>
    </row>
    <row r="3817" spans="1:15" hidden="1">
      <c r="A3817" s="1" t="s">
        <v>15</v>
      </c>
      <c r="B3817" s="2">
        <v>2016</v>
      </c>
      <c r="C3817" s="2" t="s">
        <v>16</v>
      </c>
      <c r="D3817" s="2" t="s">
        <v>62</v>
      </c>
      <c r="E3817" s="2" t="s">
        <v>27</v>
      </c>
      <c r="F3817" s="2" t="s">
        <v>72</v>
      </c>
      <c r="G3817" s="2" t="s">
        <v>20</v>
      </c>
      <c r="H3817" s="2" t="s">
        <v>21</v>
      </c>
      <c r="I3817" s="2" t="s">
        <v>22</v>
      </c>
      <c r="J3817" s="2" t="s">
        <v>30</v>
      </c>
      <c r="K3817" s="2" t="s">
        <v>41</v>
      </c>
      <c r="L3817" s="2" t="s">
        <v>41</v>
      </c>
      <c r="M3817" s="2" t="s">
        <v>32</v>
      </c>
      <c r="N3817" s="2" t="s">
        <v>33</v>
      </c>
      <c r="O3817" s="2" t="s">
        <v>88</v>
      </c>
    </row>
    <row r="3818" spans="1:15">
      <c r="A3818" s="1" t="s">
        <v>15</v>
      </c>
      <c r="B3818" s="2">
        <v>2023</v>
      </c>
      <c r="C3818" s="2" t="s">
        <v>16</v>
      </c>
      <c r="D3818" s="2" t="s">
        <v>33</v>
      </c>
      <c r="E3818" s="2" t="s">
        <v>65</v>
      </c>
      <c r="F3818" s="2" t="s">
        <v>66</v>
      </c>
      <c r="G3818" s="2" t="s">
        <v>20</v>
      </c>
      <c r="H3818" s="2" t="s">
        <v>29</v>
      </c>
      <c r="I3818" s="2" t="s">
        <v>22</v>
      </c>
      <c r="J3818" s="2" t="s">
        <v>67</v>
      </c>
      <c r="K3818" s="2" t="s">
        <v>25</v>
      </c>
      <c r="L3818" s="2" t="s">
        <v>25</v>
      </c>
      <c r="M3818" s="2" t="s">
        <v>32</v>
      </c>
      <c r="N3818" s="2" t="s">
        <v>33</v>
      </c>
      <c r="O3818" s="2" t="s">
        <v>43</v>
      </c>
    </row>
    <row r="3819" spans="1:15" hidden="1">
      <c r="A3819" s="1" t="s">
        <v>15</v>
      </c>
      <c r="B3819" s="2">
        <v>2013</v>
      </c>
      <c r="C3819" s="2" t="s">
        <v>16</v>
      </c>
      <c r="D3819" s="2" t="s">
        <v>33</v>
      </c>
      <c r="E3819" s="2" t="s">
        <v>49</v>
      </c>
      <c r="F3819" s="2" t="s">
        <v>112</v>
      </c>
      <c r="G3819" s="2" t="s">
        <v>20</v>
      </c>
      <c r="H3819" s="2" t="s">
        <v>51</v>
      </c>
      <c r="I3819" s="2" t="s">
        <v>22</v>
      </c>
      <c r="J3819" s="2" t="s">
        <v>52</v>
      </c>
      <c r="K3819" s="2"/>
      <c r="L3819" s="2"/>
      <c r="M3819" s="2" t="s">
        <v>88</v>
      </c>
      <c r="N3819" s="2" t="s">
        <v>33</v>
      </c>
      <c r="O3819" s="2" t="s">
        <v>64</v>
      </c>
    </row>
    <row r="3820" spans="1:15">
      <c r="A3820" s="1" t="s">
        <v>63</v>
      </c>
      <c r="B3820" s="2">
        <v>2019</v>
      </c>
      <c r="C3820" s="2" t="s">
        <v>16</v>
      </c>
      <c r="D3820" s="2" t="s">
        <v>33</v>
      </c>
      <c r="E3820" s="2" t="s">
        <v>34</v>
      </c>
      <c r="F3820" s="2" t="s">
        <v>19</v>
      </c>
      <c r="G3820" s="2" t="s">
        <v>36</v>
      </c>
      <c r="H3820" s="2" t="s">
        <v>37</v>
      </c>
      <c r="I3820" s="2" t="s">
        <v>38</v>
      </c>
      <c r="J3820" s="2" t="s">
        <v>39</v>
      </c>
      <c r="K3820" s="2" t="s">
        <v>31</v>
      </c>
      <c r="L3820" s="2" t="s">
        <v>25</v>
      </c>
      <c r="M3820" s="2" t="s">
        <v>42</v>
      </c>
      <c r="N3820" s="2" t="s">
        <v>17</v>
      </c>
      <c r="O3820" s="2" t="s">
        <v>43</v>
      </c>
    </row>
    <row r="3821" spans="1:15" hidden="1">
      <c r="A3821" s="1" t="s">
        <v>15</v>
      </c>
      <c r="B3821" s="2">
        <v>2014</v>
      </c>
      <c r="C3821" s="2" t="s">
        <v>16</v>
      </c>
      <c r="D3821" s="2" t="s">
        <v>33</v>
      </c>
      <c r="E3821" s="2" t="s">
        <v>91</v>
      </c>
      <c r="F3821" s="2" t="s">
        <v>50</v>
      </c>
      <c r="G3821" s="2" t="s">
        <v>20</v>
      </c>
      <c r="H3821" s="2" t="s">
        <v>179</v>
      </c>
      <c r="I3821" s="2" t="s">
        <v>22</v>
      </c>
      <c r="J3821" s="2" t="s">
        <v>52</v>
      </c>
      <c r="K3821" s="2" t="s">
        <v>84</v>
      </c>
      <c r="L3821" s="2" t="s">
        <v>41</v>
      </c>
      <c r="M3821" s="2" t="s">
        <v>32</v>
      </c>
      <c r="N3821" s="2" t="s">
        <v>88</v>
      </c>
      <c r="O3821" s="2" t="s">
        <v>88</v>
      </c>
    </row>
    <row r="3822" spans="1:15">
      <c r="A3822" s="1" t="s">
        <v>15</v>
      </c>
      <c r="B3822" s="2">
        <v>2016</v>
      </c>
      <c r="C3822" s="2" t="s">
        <v>16</v>
      </c>
      <c r="D3822" s="2" t="s">
        <v>33</v>
      </c>
      <c r="E3822" s="2" t="s">
        <v>65</v>
      </c>
      <c r="F3822" s="2" t="s">
        <v>50</v>
      </c>
      <c r="G3822" s="2" t="s">
        <v>20</v>
      </c>
      <c r="H3822" s="2" t="s">
        <v>90</v>
      </c>
      <c r="I3822" s="2" t="s">
        <v>22</v>
      </c>
      <c r="J3822" s="2" t="s">
        <v>67</v>
      </c>
      <c r="K3822" s="2" t="s">
        <v>24</v>
      </c>
      <c r="L3822" s="2" t="s">
        <v>25</v>
      </c>
      <c r="M3822" s="2" t="s">
        <v>32</v>
      </c>
      <c r="N3822" s="2" t="s">
        <v>17</v>
      </c>
      <c r="O3822" s="2" t="s">
        <v>43</v>
      </c>
    </row>
    <row r="3823" spans="1:15" hidden="1">
      <c r="A3823" s="1" t="s">
        <v>15</v>
      </c>
      <c r="B3823" s="2">
        <v>2007</v>
      </c>
      <c r="C3823" s="2" t="s">
        <v>16</v>
      </c>
      <c r="D3823" s="2" t="s">
        <v>17</v>
      </c>
      <c r="E3823" s="2" t="s">
        <v>27</v>
      </c>
      <c r="F3823" s="2" t="s">
        <v>35</v>
      </c>
      <c r="G3823" s="2" t="s">
        <v>20</v>
      </c>
      <c r="H3823" s="2" t="s">
        <v>51</v>
      </c>
      <c r="I3823" s="2" t="s">
        <v>22</v>
      </c>
      <c r="J3823" s="2" t="s">
        <v>30</v>
      </c>
      <c r="K3823" s="2"/>
      <c r="L3823" s="2"/>
      <c r="M3823" s="2" t="s">
        <v>42</v>
      </c>
      <c r="N3823" s="2" t="s">
        <v>88</v>
      </c>
      <c r="O3823" s="2" t="s">
        <v>88</v>
      </c>
    </row>
    <row r="3824" spans="1:15">
      <c r="A3824" s="1" t="s">
        <v>15</v>
      </c>
      <c r="B3824" s="2">
        <v>2014</v>
      </c>
      <c r="C3824" s="2" t="s">
        <v>16</v>
      </c>
      <c r="D3824" s="2" t="s">
        <v>33</v>
      </c>
      <c r="E3824" s="2" t="s">
        <v>91</v>
      </c>
      <c r="F3824" s="2" t="s">
        <v>72</v>
      </c>
      <c r="G3824" s="2" t="s">
        <v>92</v>
      </c>
      <c r="H3824" s="2" t="s">
        <v>133</v>
      </c>
      <c r="I3824" s="2" t="s">
        <v>94</v>
      </c>
      <c r="J3824" s="2" t="s">
        <v>39</v>
      </c>
      <c r="K3824" s="2" t="s">
        <v>25</v>
      </c>
      <c r="L3824" s="2" t="s">
        <v>25</v>
      </c>
      <c r="M3824" s="2" t="s">
        <v>32</v>
      </c>
      <c r="N3824" s="2" t="s">
        <v>33</v>
      </c>
      <c r="O3824" s="2" t="s">
        <v>43</v>
      </c>
    </row>
    <row r="3825" spans="1:15" hidden="1">
      <c r="A3825" s="1" t="s">
        <v>15</v>
      </c>
      <c r="B3825" s="2">
        <v>2010</v>
      </c>
      <c r="C3825" s="2" t="s">
        <v>16</v>
      </c>
      <c r="D3825" s="2" t="s">
        <v>33</v>
      </c>
      <c r="E3825" s="2" t="s">
        <v>34</v>
      </c>
      <c r="F3825" s="2" t="s">
        <v>35</v>
      </c>
      <c r="G3825" s="2" t="s">
        <v>36</v>
      </c>
      <c r="H3825" s="2" t="s">
        <v>60</v>
      </c>
      <c r="I3825" s="2" t="s">
        <v>38</v>
      </c>
      <c r="J3825" s="2" t="s">
        <v>39</v>
      </c>
      <c r="K3825" s="2"/>
      <c r="L3825" s="2"/>
      <c r="M3825" s="2" t="s">
        <v>88</v>
      </c>
      <c r="N3825" s="2" t="s">
        <v>88</v>
      </c>
      <c r="O3825" s="2" t="s">
        <v>88</v>
      </c>
    </row>
    <row r="3826" spans="1:15">
      <c r="A3826" s="1" t="s">
        <v>63</v>
      </c>
      <c r="B3826" s="2">
        <v>2012</v>
      </c>
      <c r="C3826" s="2" t="s">
        <v>16</v>
      </c>
      <c r="D3826" s="2" t="s">
        <v>33</v>
      </c>
      <c r="E3826" s="2" t="s">
        <v>91</v>
      </c>
      <c r="F3826" s="2" t="s">
        <v>66</v>
      </c>
      <c r="G3826" s="2" t="s">
        <v>20</v>
      </c>
      <c r="H3826" s="2" t="s">
        <v>85</v>
      </c>
      <c r="I3826" s="2" t="s">
        <v>22</v>
      </c>
      <c r="J3826" s="2" t="s">
        <v>52</v>
      </c>
      <c r="K3826" s="2"/>
      <c r="L3826" s="2"/>
      <c r="M3826" s="2" t="s">
        <v>81</v>
      </c>
      <c r="N3826" s="2" t="s">
        <v>17</v>
      </c>
      <c r="O3826" s="2" t="s">
        <v>43</v>
      </c>
    </row>
    <row r="3827" spans="1:15">
      <c r="A3827" s="1" t="s">
        <v>15</v>
      </c>
      <c r="B3827" s="2">
        <v>2012</v>
      </c>
      <c r="C3827" s="2" t="s">
        <v>16</v>
      </c>
      <c r="D3827" s="2" t="s">
        <v>33</v>
      </c>
      <c r="E3827" s="2" t="s">
        <v>34</v>
      </c>
      <c r="F3827" s="2" t="s">
        <v>19</v>
      </c>
      <c r="G3827" s="2" t="s">
        <v>36</v>
      </c>
      <c r="H3827" s="2" t="s">
        <v>60</v>
      </c>
      <c r="I3827" s="2" t="s">
        <v>38</v>
      </c>
      <c r="J3827" s="2" t="s">
        <v>39</v>
      </c>
      <c r="K3827" s="2" t="s">
        <v>31</v>
      </c>
      <c r="L3827" s="2" t="s">
        <v>25</v>
      </c>
      <c r="M3827" s="2" t="s">
        <v>88</v>
      </c>
      <c r="N3827" s="2" t="s">
        <v>88</v>
      </c>
      <c r="O3827" s="2" t="s">
        <v>43</v>
      </c>
    </row>
    <row r="3828" spans="1:15" hidden="1">
      <c r="A3828" s="1" t="s">
        <v>15</v>
      </c>
      <c r="B3828" s="2">
        <v>2010</v>
      </c>
      <c r="C3828" s="2" t="s">
        <v>16</v>
      </c>
      <c r="D3828" s="2" t="s">
        <v>17</v>
      </c>
      <c r="E3828" s="2" t="s">
        <v>34</v>
      </c>
      <c r="F3828" s="2" t="s">
        <v>19</v>
      </c>
      <c r="G3828" s="2" t="s">
        <v>45</v>
      </c>
      <c r="H3828" s="2" t="s">
        <v>54</v>
      </c>
      <c r="I3828" s="2" t="s">
        <v>47</v>
      </c>
      <c r="J3828" s="2" t="s">
        <v>30</v>
      </c>
      <c r="K3828" s="2" t="s">
        <v>24</v>
      </c>
      <c r="L3828" s="2" t="s">
        <v>25</v>
      </c>
      <c r="M3828" s="2" t="s">
        <v>88</v>
      </c>
      <c r="N3828" s="2" t="s">
        <v>88</v>
      </c>
      <c r="O3828" s="2" t="s">
        <v>88</v>
      </c>
    </row>
    <row r="3829" spans="1:15" hidden="1">
      <c r="A3829" s="1" t="s">
        <v>15</v>
      </c>
      <c r="B3829" s="2">
        <v>2023</v>
      </c>
      <c r="C3829" s="2" t="s">
        <v>16</v>
      </c>
      <c r="D3829" s="2" t="s">
        <v>62</v>
      </c>
      <c r="E3829" s="2" t="s">
        <v>27</v>
      </c>
      <c r="F3829" s="2" t="s">
        <v>35</v>
      </c>
      <c r="G3829" s="2" t="s">
        <v>20</v>
      </c>
      <c r="H3829" s="2" t="s">
        <v>85</v>
      </c>
      <c r="I3829" s="2" t="s">
        <v>22</v>
      </c>
      <c r="J3829" s="2" t="s">
        <v>52</v>
      </c>
      <c r="K3829" s="2" t="s">
        <v>24</v>
      </c>
      <c r="L3829" s="2" t="s">
        <v>25</v>
      </c>
      <c r="M3829" s="2" t="s">
        <v>32</v>
      </c>
      <c r="N3829" s="2" t="s">
        <v>17</v>
      </c>
      <c r="O3829" s="2" t="s">
        <v>88</v>
      </c>
    </row>
    <row r="3830" spans="1:15" hidden="1">
      <c r="A3830" s="1" t="s">
        <v>15</v>
      </c>
      <c r="B3830" s="2">
        <v>2012</v>
      </c>
      <c r="C3830" s="2" t="s">
        <v>16</v>
      </c>
      <c r="D3830" s="2" t="s">
        <v>17</v>
      </c>
      <c r="E3830" s="2" t="s">
        <v>18</v>
      </c>
      <c r="F3830" s="2" t="s">
        <v>35</v>
      </c>
      <c r="G3830" s="2" t="s">
        <v>20</v>
      </c>
      <c r="H3830" s="2" t="s">
        <v>21</v>
      </c>
      <c r="I3830" s="2" t="s">
        <v>22</v>
      </c>
      <c r="J3830" s="2" t="s">
        <v>23</v>
      </c>
      <c r="K3830" s="2" t="s">
        <v>31</v>
      </c>
      <c r="L3830" s="2" t="s">
        <v>25</v>
      </c>
      <c r="M3830" s="2" t="s">
        <v>42</v>
      </c>
      <c r="N3830" s="2" t="s">
        <v>88</v>
      </c>
      <c r="O3830" s="2" t="s">
        <v>88</v>
      </c>
    </row>
    <row r="3831" spans="1:15" hidden="1">
      <c r="A3831" s="1" t="s">
        <v>15</v>
      </c>
      <c r="B3831" s="2">
        <v>2018</v>
      </c>
      <c r="C3831" s="2" t="s">
        <v>16</v>
      </c>
      <c r="D3831" s="2" t="s">
        <v>17</v>
      </c>
      <c r="E3831" s="2" t="s">
        <v>27</v>
      </c>
      <c r="F3831" s="2" t="s">
        <v>35</v>
      </c>
      <c r="G3831" s="2" t="s">
        <v>20</v>
      </c>
      <c r="H3831" s="2" t="s">
        <v>51</v>
      </c>
      <c r="I3831" s="2" t="s">
        <v>22</v>
      </c>
      <c r="J3831" s="2" t="s">
        <v>30</v>
      </c>
      <c r="K3831" s="2"/>
      <c r="L3831" s="2"/>
      <c r="M3831" s="2" t="s">
        <v>32</v>
      </c>
      <c r="N3831" s="2" t="s">
        <v>33</v>
      </c>
      <c r="O3831" s="2" t="s">
        <v>88</v>
      </c>
    </row>
    <row r="3832" spans="1:15" hidden="1">
      <c r="A3832" s="1" t="s">
        <v>15</v>
      </c>
      <c r="B3832" s="2">
        <v>2013</v>
      </c>
      <c r="C3832" s="2" t="s">
        <v>16</v>
      </c>
      <c r="D3832" s="2" t="s">
        <v>17</v>
      </c>
      <c r="E3832" s="2" t="s">
        <v>18</v>
      </c>
      <c r="F3832" s="2" t="s">
        <v>19</v>
      </c>
      <c r="G3832" s="2" t="s">
        <v>20</v>
      </c>
      <c r="H3832" s="2" t="s">
        <v>21</v>
      </c>
      <c r="I3832" s="2" t="s">
        <v>22</v>
      </c>
      <c r="J3832" s="2" t="s">
        <v>23</v>
      </c>
      <c r="K3832" s="2" t="s">
        <v>24</v>
      </c>
      <c r="L3832" s="2" t="s">
        <v>25</v>
      </c>
      <c r="M3832" s="2" t="s">
        <v>88</v>
      </c>
      <c r="N3832" s="2" t="s">
        <v>88</v>
      </c>
      <c r="O3832" s="2" t="s">
        <v>88</v>
      </c>
    </row>
    <row r="3833" spans="1:15">
      <c r="A3833" s="1" t="s">
        <v>15</v>
      </c>
      <c r="B3833" s="2">
        <v>2015</v>
      </c>
      <c r="C3833" s="2" t="s">
        <v>16</v>
      </c>
      <c r="D3833" s="2" t="s">
        <v>62</v>
      </c>
      <c r="E3833" s="2" t="s">
        <v>18</v>
      </c>
      <c r="F3833" s="2" t="s">
        <v>35</v>
      </c>
      <c r="G3833" s="2" t="s">
        <v>20</v>
      </c>
      <c r="H3833" s="2" t="s">
        <v>80</v>
      </c>
      <c r="I3833" s="2" t="s">
        <v>76</v>
      </c>
      <c r="J3833" s="2" t="s">
        <v>77</v>
      </c>
      <c r="K3833" s="2" t="s">
        <v>25</v>
      </c>
      <c r="L3833" s="2" t="s">
        <v>25</v>
      </c>
      <c r="M3833" s="2" t="s">
        <v>42</v>
      </c>
      <c r="N3833" s="2" t="s">
        <v>88</v>
      </c>
      <c r="O3833" s="2" t="s">
        <v>43</v>
      </c>
    </row>
    <row r="3834" spans="1:15">
      <c r="A3834" s="1" t="s">
        <v>15</v>
      </c>
      <c r="B3834" s="2">
        <v>2023</v>
      </c>
      <c r="C3834" s="2" t="s">
        <v>16</v>
      </c>
      <c r="D3834" s="2" t="s">
        <v>33</v>
      </c>
      <c r="E3834" s="2" t="s">
        <v>65</v>
      </c>
      <c r="F3834" s="2" t="s">
        <v>66</v>
      </c>
      <c r="G3834" s="2" t="s">
        <v>20</v>
      </c>
      <c r="H3834" s="2" t="s">
        <v>29</v>
      </c>
      <c r="I3834" s="2" t="s">
        <v>22</v>
      </c>
      <c r="J3834" s="2" t="s">
        <v>67</v>
      </c>
      <c r="K3834" s="2" t="s">
        <v>25</v>
      </c>
      <c r="L3834" s="2" t="s">
        <v>25</v>
      </c>
      <c r="M3834" s="2" t="s">
        <v>32</v>
      </c>
      <c r="N3834" s="2" t="s">
        <v>33</v>
      </c>
      <c r="O3834" s="2" t="s">
        <v>43</v>
      </c>
    </row>
    <row r="3835" spans="1:15" hidden="1">
      <c r="A3835" s="1" t="s">
        <v>15</v>
      </c>
      <c r="B3835" s="2">
        <v>2012</v>
      </c>
      <c r="C3835" s="2" t="s">
        <v>16</v>
      </c>
      <c r="D3835" s="2" t="s">
        <v>33</v>
      </c>
      <c r="E3835" s="2" t="s">
        <v>49</v>
      </c>
      <c r="F3835" s="2" t="s">
        <v>28</v>
      </c>
      <c r="G3835" s="2" t="s">
        <v>20</v>
      </c>
      <c r="H3835" s="2" t="s">
        <v>51</v>
      </c>
      <c r="I3835" s="2" t="s">
        <v>22</v>
      </c>
      <c r="J3835" s="2" t="s">
        <v>52</v>
      </c>
      <c r="K3835" s="2" t="s">
        <v>31</v>
      </c>
      <c r="L3835" s="2" t="s">
        <v>25</v>
      </c>
      <c r="M3835" s="2" t="s">
        <v>44</v>
      </c>
      <c r="N3835" s="2" t="s">
        <v>33</v>
      </c>
      <c r="O3835" s="2" t="s">
        <v>64</v>
      </c>
    </row>
    <row r="3836" spans="1:15" hidden="1">
      <c r="A3836" s="1" t="s">
        <v>15</v>
      </c>
      <c r="B3836" s="2">
        <v>2014</v>
      </c>
      <c r="C3836" s="2" t="s">
        <v>16</v>
      </c>
      <c r="D3836" s="2" t="s">
        <v>17</v>
      </c>
      <c r="E3836" s="2" t="s">
        <v>27</v>
      </c>
      <c r="F3836" s="2" t="s">
        <v>19</v>
      </c>
      <c r="G3836" s="2" t="s">
        <v>45</v>
      </c>
      <c r="H3836" s="2" t="s">
        <v>54</v>
      </c>
      <c r="I3836" s="2" t="s">
        <v>47</v>
      </c>
      <c r="J3836" s="2" t="s">
        <v>30</v>
      </c>
      <c r="K3836" s="2" t="s">
        <v>24</v>
      </c>
      <c r="L3836" s="2" t="s">
        <v>25</v>
      </c>
      <c r="M3836" s="2" t="s">
        <v>88</v>
      </c>
      <c r="N3836" s="2" t="s">
        <v>88</v>
      </c>
      <c r="O3836" s="2" t="s">
        <v>88</v>
      </c>
    </row>
    <row r="3837" spans="1:15" hidden="1">
      <c r="A3837" s="1" t="s">
        <v>15</v>
      </c>
      <c r="B3837" s="2">
        <v>2013</v>
      </c>
      <c r="C3837" s="2" t="s">
        <v>16</v>
      </c>
      <c r="D3837" s="2" t="s">
        <v>17</v>
      </c>
      <c r="E3837" s="2" t="s">
        <v>18</v>
      </c>
      <c r="F3837" s="2" t="s">
        <v>19</v>
      </c>
      <c r="G3837" s="2" t="s">
        <v>20</v>
      </c>
      <c r="H3837" s="2" t="s">
        <v>21</v>
      </c>
      <c r="I3837" s="2" t="s">
        <v>22</v>
      </c>
      <c r="J3837" s="2" t="s">
        <v>23</v>
      </c>
      <c r="K3837" s="2" t="s">
        <v>24</v>
      </c>
      <c r="L3837" s="2" t="s">
        <v>25</v>
      </c>
      <c r="M3837" s="2" t="s">
        <v>88</v>
      </c>
      <c r="N3837" s="2" t="s">
        <v>88</v>
      </c>
      <c r="O3837" s="2" t="s">
        <v>88</v>
      </c>
    </row>
    <row r="3838" spans="1:15" hidden="1">
      <c r="A3838" s="1" t="s">
        <v>15</v>
      </c>
      <c r="B3838" s="2">
        <v>2012</v>
      </c>
      <c r="C3838" s="2" t="s">
        <v>16</v>
      </c>
      <c r="D3838" s="2" t="s">
        <v>17</v>
      </c>
      <c r="E3838" s="2" t="s">
        <v>18</v>
      </c>
      <c r="F3838" s="2" t="s">
        <v>66</v>
      </c>
      <c r="G3838" s="2" t="s">
        <v>20</v>
      </c>
      <c r="H3838" s="2" t="s">
        <v>21</v>
      </c>
      <c r="I3838" s="2" t="s">
        <v>22</v>
      </c>
      <c r="J3838" s="2" t="s">
        <v>23</v>
      </c>
      <c r="K3838" s="2" t="s">
        <v>31</v>
      </c>
      <c r="L3838" s="2" t="s">
        <v>25</v>
      </c>
      <c r="M3838" s="2" t="s">
        <v>88</v>
      </c>
      <c r="N3838" s="2" t="s">
        <v>88</v>
      </c>
      <c r="O3838" s="2" t="s">
        <v>88</v>
      </c>
    </row>
    <row r="3839" spans="1:15">
      <c r="A3839" s="1" t="s">
        <v>15</v>
      </c>
      <c r="B3839" s="2">
        <v>2023</v>
      </c>
      <c r="C3839" s="2" t="s">
        <v>16</v>
      </c>
      <c r="D3839" s="2" t="s">
        <v>33</v>
      </c>
      <c r="E3839" s="2" t="s">
        <v>65</v>
      </c>
      <c r="F3839" s="2" t="s">
        <v>66</v>
      </c>
      <c r="G3839" s="2" t="s">
        <v>20</v>
      </c>
      <c r="H3839" s="2" t="s">
        <v>29</v>
      </c>
      <c r="I3839" s="2" t="s">
        <v>22</v>
      </c>
      <c r="J3839" s="2" t="s">
        <v>67</v>
      </c>
      <c r="K3839" s="2" t="s">
        <v>25</v>
      </c>
      <c r="L3839" s="2" t="s">
        <v>25</v>
      </c>
      <c r="M3839" s="2" t="s">
        <v>32</v>
      </c>
      <c r="N3839" s="2" t="s">
        <v>33</v>
      </c>
      <c r="O3839" s="2" t="s">
        <v>43</v>
      </c>
    </row>
    <row r="3840" spans="1:15" hidden="1">
      <c r="A3840" s="1" t="s">
        <v>124</v>
      </c>
      <c r="B3840" s="2">
        <v>2023</v>
      </c>
      <c r="C3840" s="2" t="s">
        <v>16</v>
      </c>
      <c r="D3840" s="2" t="s">
        <v>33</v>
      </c>
      <c r="E3840" s="2" t="s">
        <v>65</v>
      </c>
      <c r="F3840" s="2" t="s">
        <v>72</v>
      </c>
      <c r="G3840" s="2" t="s">
        <v>20</v>
      </c>
      <c r="H3840" s="2" t="s">
        <v>21</v>
      </c>
      <c r="I3840" s="2" t="s">
        <v>22</v>
      </c>
      <c r="J3840" s="2" t="s">
        <v>52</v>
      </c>
      <c r="K3840" s="2" t="s">
        <v>40</v>
      </c>
      <c r="L3840" s="2" t="s">
        <v>41</v>
      </c>
      <c r="M3840" s="2" t="s">
        <v>32</v>
      </c>
      <c r="N3840" s="2" t="s">
        <v>88</v>
      </c>
      <c r="O3840" s="2" t="s">
        <v>88</v>
      </c>
    </row>
    <row r="3841" spans="1:15">
      <c r="A3841" s="1" t="s">
        <v>15</v>
      </c>
      <c r="B3841" s="2">
        <v>2023</v>
      </c>
      <c r="C3841" s="2" t="s">
        <v>16</v>
      </c>
      <c r="D3841" s="2" t="s">
        <v>33</v>
      </c>
      <c r="E3841" s="2" t="s">
        <v>65</v>
      </c>
      <c r="F3841" s="2" t="s">
        <v>66</v>
      </c>
      <c r="G3841" s="2" t="s">
        <v>20</v>
      </c>
      <c r="H3841" s="2" t="s">
        <v>29</v>
      </c>
      <c r="I3841" s="2" t="s">
        <v>22</v>
      </c>
      <c r="J3841" s="2" t="s">
        <v>67</v>
      </c>
      <c r="K3841" s="2" t="s">
        <v>25</v>
      </c>
      <c r="L3841" s="2" t="s">
        <v>25</v>
      </c>
      <c r="M3841" s="2" t="s">
        <v>32</v>
      </c>
      <c r="N3841" s="2" t="s">
        <v>33</v>
      </c>
      <c r="O3841" s="2" t="s">
        <v>43</v>
      </c>
    </row>
    <row r="3842" spans="1:15" hidden="1">
      <c r="A3842" s="1" t="s">
        <v>15</v>
      </c>
      <c r="B3842" s="2">
        <v>2018</v>
      </c>
      <c r="C3842" s="2" t="s">
        <v>16</v>
      </c>
      <c r="D3842" s="2" t="s">
        <v>17</v>
      </c>
      <c r="E3842" s="2" t="s">
        <v>49</v>
      </c>
      <c r="F3842" s="2" t="s">
        <v>19</v>
      </c>
      <c r="G3842" s="2" t="s">
        <v>20</v>
      </c>
      <c r="H3842" s="2" t="s">
        <v>21</v>
      </c>
      <c r="I3842" s="2" t="s">
        <v>22</v>
      </c>
      <c r="J3842" s="2" t="s">
        <v>52</v>
      </c>
      <c r="K3842" s="2" t="s">
        <v>25</v>
      </c>
      <c r="L3842" s="2" t="s">
        <v>25</v>
      </c>
      <c r="M3842" s="2" t="s">
        <v>88</v>
      </c>
      <c r="N3842" s="2" t="s">
        <v>17</v>
      </c>
      <c r="O3842" s="2" t="s">
        <v>88</v>
      </c>
    </row>
    <row r="3843" spans="1:15" hidden="1">
      <c r="A3843" s="1" t="s">
        <v>15</v>
      </c>
      <c r="B3843" s="2">
        <v>2011</v>
      </c>
      <c r="C3843" s="2" t="s">
        <v>16</v>
      </c>
      <c r="D3843" s="2" t="s">
        <v>33</v>
      </c>
      <c r="E3843" s="2" t="s">
        <v>91</v>
      </c>
      <c r="F3843" s="2" t="s">
        <v>35</v>
      </c>
      <c r="G3843" s="2" t="s">
        <v>20</v>
      </c>
      <c r="H3843" s="2" t="s">
        <v>71</v>
      </c>
      <c r="I3843" s="2" t="s">
        <v>22</v>
      </c>
      <c r="J3843" s="2" t="s">
        <v>52</v>
      </c>
      <c r="K3843" s="2"/>
      <c r="L3843" s="2"/>
      <c r="M3843" s="2" t="s">
        <v>42</v>
      </c>
      <c r="N3843" s="2" t="s">
        <v>88</v>
      </c>
      <c r="O3843" s="2" t="s">
        <v>88</v>
      </c>
    </row>
    <row r="3844" spans="1:15" hidden="1">
      <c r="A3844" s="1" t="s">
        <v>15</v>
      </c>
      <c r="B3844" s="2">
        <v>2017</v>
      </c>
      <c r="C3844" s="2" t="s">
        <v>16</v>
      </c>
      <c r="D3844" s="2" t="s">
        <v>17</v>
      </c>
      <c r="E3844" s="2" t="s">
        <v>27</v>
      </c>
      <c r="F3844" s="2" t="s">
        <v>19</v>
      </c>
      <c r="G3844" s="2" t="s">
        <v>36</v>
      </c>
      <c r="H3844" s="2" t="s">
        <v>60</v>
      </c>
      <c r="I3844" s="2" t="s">
        <v>38</v>
      </c>
      <c r="J3844" s="2" t="s">
        <v>30</v>
      </c>
      <c r="K3844" s="2" t="s">
        <v>41</v>
      </c>
      <c r="L3844" s="2" t="s">
        <v>41</v>
      </c>
      <c r="M3844" s="2" t="s">
        <v>88</v>
      </c>
      <c r="N3844" s="2" t="s">
        <v>88</v>
      </c>
      <c r="O3844" s="2" t="s">
        <v>88</v>
      </c>
    </row>
    <row r="3845" spans="1:15" hidden="1">
      <c r="A3845" s="1" t="s">
        <v>15</v>
      </c>
      <c r="B3845" s="2">
        <v>2014</v>
      </c>
      <c r="C3845" s="2" t="s">
        <v>16</v>
      </c>
      <c r="D3845" s="2" t="s">
        <v>17</v>
      </c>
      <c r="E3845" s="2" t="s">
        <v>34</v>
      </c>
      <c r="F3845" s="2" t="s">
        <v>72</v>
      </c>
      <c r="G3845" s="2" t="s">
        <v>36</v>
      </c>
      <c r="H3845" s="2" t="s">
        <v>37</v>
      </c>
      <c r="I3845" s="2" t="s">
        <v>38</v>
      </c>
      <c r="J3845" s="2" t="s">
        <v>30</v>
      </c>
      <c r="K3845" s="2" t="s">
        <v>61</v>
      </c>
      <c r="L3845" s="2" t="s">
        <v>41</v>
      </c>
      <c r="M3845" s="2" t="s">
        <v>32</v>
      </c>
      <c r="N3845" s="2" t="s">
        <v>17</v>
      </c>
      <c r="O3845" s="2" t="s">
        <v>88</v>
      </c>
    </row>
    <row r="3846" spans="1:15">
      <c r="A3846" s="1" t="s">
        <v>15</v>
      </c>
      <c r="B3846" s="2">
        <v>2019</v>
      </c>
      <c r="C3846" s="2" t="s">
        <v>16</v>
      </c>
      <c r="D3846" s="2" t="s">
        <v>33</v>
      </c>
      <c r="E3846" s="2" t="s">
        <v>34</v>
      </c>
      <c r="F3846" s="2" t="s">
        <v>66</v>
      </c>
      <c r="G3846" s="2" t="s">
        <v>36</v>
      </c>
      <c r="H3846" s="2" t="s">
        <v>37</v>
      </c>
      <c r="I3846" s="2" t="s">
        <v>38</v>
      </c>
      <c r="J3846" s="2" t="s">
        <v>39</v>
      </c>
      <c r="K3846" s="2" t="s">
        <v>31</v>
      </c>
      <c r="L3846" s="2" t="s">
        <v>25</v>
      </c>
      <c r="M3846" s="2" t="s">
        <v>55</v>
      </c>
      <c r="N3846" s="2" t="s">
        <v>17</v>
      </c>
      <c r="O3846" s="2" t="s">
        <v>43</v>
      </c>
    </row>
    <row r="3847" spans="1:15" hidden="1">
      <c r="A3847" s="1" t="s">
        <v>15</v>
      </c>
      <c r="B3847" s="2">
        <v>2014</v>
      </c>
      <c r="C3847" s="2" t="s">
        <v>16</v>
      </c>
      <c r="D3847" s="2" t="s">
        <v>33</v>
      </c>
      <c r="E3847" s="2" t="s">
        <v>34</v>
      </c>
      <c r="F3847" s="2" t="s">
        <v>35</v>
      </c>
      <c r="G3847" s="2" t="s">
        <v>36</v>
      </c>
      <c r="H3847" s="2" t="s">
        <v>37</v>
      </c>
      <c r="I3847" s="2" t="s">
        <v>38</v>
      </c>
      <c r="J3847" s="2" t="s">
        <v>39</v>
      </c>
      <c r="K3847" s="2" t="s">
        <v>40</v>
      </c>
      <c r="L3847" s="2" t="s">
        <v>41</v>
      </c>
      <c r="M3847" s="2" t="s">
        <v>42</v>
      </c>
      <c r="N3847" s="2" t="s">
        <v>17</v>
      </c>
      <c r="O3847" s="2" t="s">
        <v>88</v>
      </c>
    </row>
    <row r="3848" spans="1:15" hidden="1">
      <c r="A3848" s="1" t="s">
        <v>15</v>
      </c>
      <c r="B3848" s="2">
        <v>2002</v>
      </c>
      <c r="C3848" s="2" t="s">
        <v>16</v>
      </c>
      <c r="D3848" s="2" t="s">
        <v>17</v>
      </c>
      <c r="E3848" s="2" t="s">
        <v>18</v>
      </c>
      <c r="F3848" s="2" t="s">
        <v>35</v>
      </c>
      <c r="G3848" s="2"/>
      <c r="H3848" s="2"/>
      <c r="I3848" s="2" t="s">
        <v>184</v>
      </c>
      <c r="J3848" s="2" t="s">
        <v>23</v>
      </c>
      <c r="K3848" s="2" t="s">
        <v>31</v>
      </c>
      <c r="L3848" s="2" t="s">
        <v>25</v>
      </c>
      <c r="M3848" s="2" t="s">
        <v>42</v>
      </c>
      <c r="N3848" s="2" t="s">
        <v>88</v>
      </c>
      <c r="O3848" s="2" t="s">
        <v>88</v>
      </c>
    </row>
    <row r="3849" spans="1:15" hidden="1">
      <c r="A3849" s="1" t="s">
        <v>15</v>
      </c>
      <c r="B3849" s="2">
        <v>2015</v>
      </c>
      <c r="C3849" s="2" t="s">
        <v>16</v>
      </c>
      <c r="D3849" s="2" t="s">
        <v>17</v>
      </c>
      <c r="E3849" s="2" t="s">
        <v>18</v>
      </c>
      <c r="F3849" s="2" t="s">
        <v>35</v>
      </c>
      <c r="G3849" s="2" t="s">
        <v>20</v>
      </c>
      <c r="H3849" s="2" t="s">
        <v>21</v>
      </c>
      <c r="I3849" s="2" t="s">
        <v>22</v>
      </c>
      <c r="J3849" s="2" t="s">
        <v>23</v>
      </c>
      <c r="K3849" s="2"/>
      <c r="L3849" s="2"/>
      <c r="M3849" s="2" t="s">
        <v>42</v>
      </c>
      <c r="N3849" s="2" t="s">
        <v>88</v>
      </c>
      <c r="O3849" s="2" t="s">
        <v>88</v>
      </c>
    </row>
    <row r="3850" spans="1:15" hidden="1">
      <c r="A3850" s="1" t="s">
        <v>15</v>
      </c>
      <c r="B3850" s="2">
        <v>2011</v>
      </c>
      <c r="C3850" s="2" t="s">
        <v>16</v>
      </c>
      <c r="D3850" s="2" t="s">
        <v>33</v>
      </c>
      <c r="E3850" s="2" t="s">
        <v>34</v>
      </c>
      <c r="F3850" s="2" t="s">
        <v>35</v>
      </c>
      <c r="G3850" s="2" t="s">
        <v>36</v>
      </c>
      <c r="H3850" s="2" t="s">
        <v>37</v>
      </c>
      <c r="I3850" s="2" t="s">
        <v>38</v>
      </c>
      <c r="J3850" s="2" t="s">
        <v>39</v>
      </c>
      <c r="K3850" s="2" t="s">
        <v>69</v>
      </c>
      <c r="L3850" s="2" t="s">
        <v>25</v>
      </c>
      <c r="M3850" s="2" t="s">
        <v>88</v>
      </c>
      <c r="N3850" s="2" t="s">
        <v>88</v>
      </c>
      <c r="O3850" s="2" t="s">
        <v>88</v>
      </c>
    </row>
    <row r="3851" spans="1:15" hidden="1">
      <c r="A3851" s="1" t="s">
        <v>234</v>
      </c>
      <c r="B3851" s="2">
        <v>2014</v>
      </c>
      <c r="C3851" s="2" t="s">
        <v>16</v>
      </c>
      <c r="D3851" s="2" t="s">
        <v>33</v>
      </c>
      <c r="E3851" s="2" t="s">
        <v>91</v>
      </c>
      <c r="F3851" s="2" t="s">
        <v>28</v>
      </c>
      <c r="G3851" s="2" t="s">
        <v>20</v>
      </c>
      <c r="H3851" s="2" t="s">
        <v>165</v>
      </c>
      <c r="I3851" s="2" t="s">
        <v>22</v>
      </c>
      <c r="J3851" s="2"/>
      <c r="K3851" s="2" t="s">
        <v>40</v>
      </c>
      <c r="L3851" s="2" t="s">
        <v>41</v>
      </c>
      <c r="M3851" s="2" t="s">
        <v>88</v>
      </c>
      <c r="N3851" s="2" t="s">
        <v>33</v>
      </c>
      <c r="O3851" s="2" t="s">
        <v>58</v>
      </c>
    </row>
    <row r="3852" spans="1:15" hidden="1">
      <c r="A3852" s="1" t="s">
        <v>134</v>
      </c>
      <c r="B3852" s="2">
        <v>2016</v>
      </c>
      <c r="C3852" s="2" t="s">
        <v>16</v>
      </c>
      <c r="D3852" s="2" t="s">
        <v>33</v>
      </c>
      <c r="E3852" s="2" t="s">
        <v>79</v>
      </c>
      <c r="F3852" s="2" t="s">
        <v>82</v>
      </c>
      <c r="G3852" s="2" t="s">
        <v>20</v>
      </c>
      <c r="H3852" s="2" t="s">
        <v>138</v>
      </c>
      <c r="I3852" s="2" t="s">
        <v>47</v>
      </c>
      <c r="J3852" s="2" t="s">
        <v>52</v>
      </c>
      <c r="K3852" s="2" t="s">
        <v>31</v>
      </c>
      <c r="L3852" s="2" t="s">
        <v>25</v>
      </c>
      <c r="M3852" s="2" t="s">
        <v>32</v>
      </c>
      <c r="N3852" s="2" t="s">
        <v>88</v>
      </c>
      <c r="O3852" s="2" t="s">
        <v>78</v>
      </c>
    </row>
    <row r="3853" spans="1:15">
      <c r="A3853" s="1" t="s">
        <v>15</v>
      </c>
      <c r="B3853" s="2">
        <v>2011</v>
      </c>
      <c r="C3853" s="2" t="s">
        <v>16</v>
      </c>
      <c r="D3853" s="2" t="s">
        <v>33</v>
      </c>
      <c r="E3853" s="2" t="s">
        <v>34</v>
      </c>
      <c r="F3853" s="2" t="s">
        <v>35</v>
      </c>
      <c r="G3853" s="2" t="s">
        <v>36</v>
      </c>
      <c r="H3853" s="2" t="s">
        <v>37</v>
      </c>
      <c r="I3853" s="2" t="s">
        <v>38</v>
      </c>
      <c r="J3853" s="2" t="s">
        <v>39</v>
      </c>
      <c r="K3853" s="2" t="s">
        <v>83</v>
      </c>
      <c r="L3853" s="2" t="s">
        <v>25</v>
      </c>
      <c r="M3853" s="2" t="s">
        <v>42</v>
      </c>
      <c r="N3853" s="2" t="s">
        <v>17</v>
      </c>
      <c r="O3853" s="2" t="s">
        <v>43</v>
      </c>
    </row>
    <row r="3854" spans="1:15">
      <c r="A3854" s="1" t="s">
        <v>15</v>
      </c>
      <c r="B3854" s="2">
        <v>2018</v>
      </c>
      <c r="C3854" s="2" t="s">
        <v>16</v>
      </c>
      <c r="D3854" s="2" t="s">
        <v>33</v>
      </c>
      <c r="E3854" s="2" t="s">
        <v>79</v>
      </c>
      <c r="F3854" s="2" t="s">
        <v>19</v>
      </c>
      <c r="G3854" s="2" t="s">
        <v>127</v>
      </c>
      <c r="H3854" s="2" t="s">
        <v>128</v>
      </c>
      <c r="I3854" s="2" t="s">
        <v>76</v>
      </c>
      <c r="J3854" s="2" t="s">
        <v>77</v>
      </c>
      <c r="K3854" s="2" t="s">
        <v>84</v>
      </c>
      <c r="L3854" s="2" t="s">
        <v>41</v>
      </c>
      <c r="M3854" s="2" t="s">
        <v>88</v>
      </c>
      <c r="N3854" s="2" t="s">
        <v>17</v>
      </c>
      <c r="O3854" s="2" t="s">
        <v>43</v>
      </c>
    </row>
    <row r="3855" spans="1:15">
      <c r="A3855" s="1" t="s">
        <v>15</v>
      </c>
      <c r="B3855" s="2">
        <v>2012</v>
      </c>
      <c r="C3855" s="2" t="s">
        <v>16</v>
      </c>
      <c r="D3855" s="2" t="s">
        <v>33</v>
      </c>
      <c r="E3855" s="2" t="s">
        <v>34</v>
      </c>
      <c r="F3855" s="2" t="s">
        <v>66</v>
      </c>
      <c r="G3855" s="2" t="s">
        <v>45</v>
      </c>
      <c r="H3855" s="2" t="s">
        <v>54</v>
      </c>
      <c r="I3855" s="2" t="s">
        <v>47</v>
      </c>
      <c r="J3855" s="2" t="s">
        <v>39</v>
      </c>
      <c r="K3855" s="2" t="s">
        <v>84</v>
      </c>
      <c r="L3855" s="2" t="s">
        <v>41</v>
      </c>
      <c r="M3855" s="2" t="s">
        <v>81</v>
      </c>
      <c r="N3855" s="2" t="s">
        <v>33</v>
      </c>
      <c r="O3855" s="2" t="s">
        <v>43</v>
      </c>
    </row>
    <row r="3856" spans="1:15">
      <c r="A3856" s="1" t="s">
        <v>74</v>
      </c>
      <c r="B3856" s="2">
        <v>2020</v>
      </c>
      <c r="C3856" s="2" t="s">
        <v>16</v>
      </c>
      <c r="D3856" s="2" t="s">
        <v>33</v>
      </c>
      <c r="E3856" s="2" t="s">
        <v>65</v>
      </c>
      <c r="F3856" s="2" t="s">
        <v>66</v>
      </c>
      <c r="G3856" s="2" t="s">
        <v>20</v>
      </c>
      <c r="H3856" s="2" t="s">
        <v>21</v>
      </c>
      <c r="I3856" s="2" t="s">
        <v>22</v>
      </c>
      <c r="J3856" s="2" t="s">
        <v>52</v>
      </c>
      <c r="K3856" s="2" t="s">
        <v>31</v>
      </c>
      <c r="L3856" s="2" t="s">
        <v>25</v>
      </c>
      <c r="M3856" s="2" t="s">
        <v>32</v>
      </c>
      <c r="N3856" s="2" t="s">
        <v>33</v>
      </c>
      <c r="O3856" s="2" t="s">
        <v>43</v>
      </c>
    </row>
    <row r="3857" spans="1:15">
      <c r="A3857" s="1"/>
      <c r="B3857" s="2">
        <v>2007</v>
      </c>
      <c r="C3857" s="2" t="s">
        <v>16</v>
      </c>
      <c r="D3857" s="2" t="s">
        <v>62</v>
      </c>
      <c r="E3857" s="2" t="s">
        <v>18</v>
      </c>
      <c r="F3857" s="2" t="s">
        <v>59</v>
      </c>
      <c r="G3857" s="2" t="s">
        <v>20</v>
      </c>
      <c r="H3857" s="2" t="s">
        <v>128</v>
      </c>
      <c r="I3857" s="2" t="s">
        <v>76</v>
      </c>
      <c r="J3857" s="2" t="s">
        <v>77</v>
      </c>
      <c r="K3857" s="2"/>
      <c r="L3857" s="2"/>
      <c r="M3857" s="2" t="s">
        <v>44</v>
      </c>
      <c r="N3857" s="2" t="s">
        <v>33</v>
      </c>
      <c r="O3857" s="2" t="s">
        <v>43</v>
      </c>
    </row>
    <row r="3858" spans="1:15" hidden="1">
      <c r="A3858" s="1" t="s">
        <v>15</v>
      </c>
      <c r="B3858" s="2">
        <v>2012</v>
      </c>
      <c r="C3858" s="2" t="s">
        <v>16</v>
      </c>
      <c r="D3858" s="2" t="s">
        <v>44</v>
      </c>
      <c r="E3858" s="2" t="s">
        <v>18</v>
      </c>
      <c r="F3858" s="2" t="s">
        <v>72</v>
      </c>
      <c r="G3858" s="2" t="s">
        <v>20</v>
      </c>
      <c r="H3858" s="2" t="s">
        <v>21</v>
      </c>
      <c r="I3858" s="2" t="s">
        <v>22</v>
      </c>
      <c r="J3858" s="2" t="s">
        <v>23</v>
      </c>
      <c r="K3858" s="2" t="s">
        <v>31</v>
      </c>
      <c r="L3858" s="2" t="s">
        <v>25</v>
      </c>
      <c r="M3858" s="2" t="s">
        <v>88</v>
      </c>
      <c r="N3858" s="2" t="s">
        <v>88</v>
      </c>
      <c r="O3858" s="2" t="s">
        <v>88</v>
      </c>
    </row>
    <row r="3859" spans="1:15" hidden="1">
      <c r="A3859" s="1" t="s">
        <v>15</v>
      </c>
      <c r="B3859" s="2">
        <v>2012</v>
      </c>
      <c r="C3859" s="2" t="s">
        <v>16</v>
      </c>
      <c r="D3859" s="2" t="s">
        <v>17</v>
      </c>
      <c r="E3859" s="2" t="s">
        <v>27</v>
      </c>
      <c r="F3859" s="2" t="s">
        <v>19</v>
      </c>
      <c r="G3859" s="2" t="s">
        <v>20</v>
      </c>
      <c r="H3859" s="2" t="s">
        <v>21</v>
      </c>
      <c r="I3859" s="2" t="s">
        <v>22</v>
      </c>
      <c r="J3859" s="2" t="s">
        <v>30</v>
      </c>
      <c r="K3859" s="2" t="s">
        <v>24</v>
      </c>
      <c r="L3859" s="2" t="s">
        <v>25</v>
      </c>
      <c r="M3859" s="2" t="s">
        <v>88</v>
      </c>
      <c r="N3859" s="2" t="s">
        <v>88</v>
      </c>
      <c r="O3859" s="2" t="s">
        <v>88</v>
      </c>
    </row>
    <row r="3860" spans="1:15" hidden="1">
      <c r="A3860" s="1" t="s">
        <v>15</v>
      </c>
      <c r="B3860" s="2">
        <v>2014</v>
      </c>
      <c r="C3860" s="2" t="s">
        <v>16</v>
      </c>
      <c r="D3860" s="2" t="s">
        <v>33</v>
      </c>
      <c r="E3860" s="2" t="s">
        <v>91</v>
      </c>
      <c r="F3860" s="2" t="s">
        <v>35</v>
      </c>
      <c r="G3860" s="2" t="s">
        <v>20</v>
      </c>
      <c r="H3860" s="2" t="s">
        <v>85</v>
      </c>
      <c r="I3860" s="2" t="s">
        <v>22</v>
      </c>
      <c r="J3860" s="2" t="s">
        <v>52</v>
      </c>
      <c r="K3860" s="2"/>
      <c r="L3860" s="2"/>
      <c r="M3860" s="2" t="s">
        <v>42</v>
      </c>
      <c r="N3860" s="2" t="s">
        <v>88</v>
      </c>
      <c r="O3860" s="2" t="s">
        <v>88</v>
      </c>
    </row>
    <row r="3861" spans="1:15">
      <c r="A3861" s="1" t="s">
        <v>15</v>
      </c>
      <c r="B3861" s="2">
        <v>2014</v>
      </c>
      <c r="C3861" s="2" t="s">
        <v>16</v>
      </c>
      <c r="D3861" s="2" t="s">
        <v>33</v>
      </c>
      <c r="E3861" s="2" t="s">
        <v>34</v>
      </c>
      <c r="F3861" s="2" t="s">
        <v>35</v>
      </c>
      <c r="G3861" s="2" t="s">
        <v>36</v>
      </c>
      <c r="H3861" s="2" t="s">
        <v>60</v>
      </c>
      <c r="I3861" s="2" t="s">
        <v>38</v>
      </c>
      <c r="J3861" s="2" t="s">
        <v>39</v>
      </c>
      <c r="K3861" s="2"/>
      <c r="L3861" s="2"/>
      <c r="M3861" s="2" t="s">
        <v>42</v>
      </c>
      <c r="N3861" s="2" t="s">
        <v>17</v>
      </c>
      <c r="O3861" s="2" t="s">
        <v>43</v>
      </c>
    </row>
    <row r="3862" spans="1:15">
      <c r="A3862" s="1" t="s">
        <v>74</v>
      </c>
      <c r="B3862" s="2">
        <v>2020</v>
      </c>
      <c r="C3862" s="2" t="s">
        <v>16</v>
      </c>
      <c r="D3862" s="2" t="s">
        <v>33</v>
      </c>
      <c r="E3862" s="2" t="s">
        <v>65</v>
      </c>
      <c r="F3862" s="2" t="s">
        <v>66</v>
      </c>
      <c r="G3862" s="2" t="s">
        <v>20</v>
      </c>
      <c r="H3862" s="2" t="s">
        <v>21</v>
      </c>
      <c r="I3862" s="2" t="s">
        <v>22</v>
      </c>
      <c r="J3862" s="2" t="s">
        <v>52</v>
      </c>
      <c r="K3862" s="2" t="s">
        <v>31</v>
      </c>
      <c r="L3862" s="2" t="s">
        <v>25</v>
      </c>
      <c r="M3862" s="2" t="s">
        <v>32</v>
      </c>
      <c r="N3862" s="2" t="s">
        <v>33</v>
      </c>
      <c r="O3862" s="2" t="s">
        <v>43</v>
      </c>
    </row>
    <row r="3863" spans="1:15" hidden="1">
      <c r="A3863" s="1" t="s">
        <v>134</v>
      </c>
      <c r="B3863" s="2">
        <v>2011</v>
      </c>
      <c r="C3863" s="2" t="s">
        <v>16</v>
      </c>
      <c r="D3863" s="2" t="s">
        <v>33</v>
      </c>
      <c r="E3863" s="2" t="s">
        <v>65</v>
      </c>
      <c r="F3863" s="2" t="s">
        <v>50</v>
      </c>
      <c r="G3863" s="2" t="s">
        <v>20</v>
      </c>
      <c r="H3863" s="2" t="s">
        <v>21</v>
      </c>
      <c r="I3863" s="2" t="s">
        <v>22</v>
      </c>
      <c r="J3863" s="2" t="s">
        <v>67</v>
      </c>
      <c r="K3863" s="2" t="s">
        <v>31</v>
      </c>
      <c r="L3863" s="2" t="s">
        <v>25</v>
      </c>
      <c r="M3863" s="2" t="s">
        <v>88</v>
      </c>
      <c r="N3863" s="2" t="s">
        <v>88</v>
      </c>
      <c r="O3863" s="2" t="s">
        <v>88</v>
      </c>
    </row>
    <row r="3864" spans="1:15" hidden="1">
      <c r="A3864" s="1" t="s">
        <v>15</v>
      </c>
      <c r="B3864" s="2">
        <v>2012</v>
      </c>
      <c r="C3864" s="2" t="s">
        <v>16</v>
      </c>
      <c r="D3864" s="2" t="s">
        <v>17</v>
      </c>
      <c r="E3864" s="2" t="s">
        <v>27</v>
      </c>
      <c r="F3864" s="2" t="s">
        <v>35</v>
      </c>
      <c r="G3864" s="2" t="s">
        <v>45</v>
      </c>
      <c r="H3864" s="2" t="s">
        <v>54</v>
      </c>
      <c r="I3864" s="2" t="s">
        <v>47</v>
      </c>
      <c r="J3864" s="2" t="s">
        <v>30</v>
      </c>
      <c r="K3864" s="2" t="s">
        <v>61</v>
      </c>
      <c r="L3864" s="2" t="s">
        <v>41</v>
      </c>
      <c r="M3864" s="2" t="s">
        <v>88</v>
      </c>
      <c r="N3864" s="2" t="s">
        <v>88</v>
      </c>
      <c r="O3864" s="2" t="s">
        <v>88</v>
      </c>
    </row>
    <row r="3865" spans="1:15" hidden="1">
      <c r="A3865" s="1" t="s">
        <v>117</v>
      </c>
      <c r="B3865" s="2">
        <v>2013</v>
      </c>
      <c r="C3865" s="2" t="s">
        <v>16</v>
      </c>
      <c r="D3865" s="2" t="s">
        <v>33</v>
      </c>
      <c r="E3865" s="2" t="s">
        <v>34</v>
      </c>
      <c r="F3865" s="2" t="s">
        <v>35</v>
      </c>
      <c r="G3865" s="2" t="s">
        <v>36</v>
      </c>
      <c r="H3865" s="2" t="s">
        <v>37</v>
      </c>
      <c r="I3865" s="2" t="s">
        <v>38</v>
      </c>
      <c r="J3865" s="2" t="s">
        <v>39</v>
      </c>
      <c r="K3865" s="2" t="s">
        <v>84</v>
      </c>
      <c r="L3865" s="2" t="s">
        <v>41</v>
      </c>
      <c r="M3865" s="2" t="s">
        <v>42</v>
      </c>
      <c r="N3865" s="2" t="s">
        <v>88</v>
      </c>
      <c r="O3865" s="2" t="s">
        <v>88</v>
      </c>
    </row>
    <row r="3866" spans="1:15">
      <c r="A3866" s="1" t="s">
        <v>15</v>
      </c>
      <c r="B3866" s="2">
        <v>2013</v>
      </c>
      <c r="C3866" s="2" t="s">
        <v>16</v>
      </c>
      <c r="D3866" s="2" t="s">
        <v>33</v>
      </c>
      <c r="E3866" s="2" t="s">
        <v>91</v>
      </c>
      <c r="F3866" s="2" t="s">
        <v>82</v>
      </c>
      <c r="G3866" s="2" t="s">
        <v>92</v>
      </c>
      <c r="H3866" s="2" t="s">
        <v>93</v>
      </c>
      <c r="I3866" s="2" t="s">
        <v>94</v>
      </c>
      <c r="J3866" s="2" t="s">
        <v>39</v>
      </c>
      <c r="K3866" s="2"/>
      <c r="L3866" s="2"/>
      <c r="M3866" s="2" t="s">
        <v>32</v>
      </c>
      <c r="N3866" s="2" t="s">
        <v>88</v>
      </c>
      <c r="O3866" s="2" t="s">
        <v>43</v>
      </c>
    </row>
    <row r="3867" spans="1:15" hidden="1">
      <c r="A3867" s="1" t="s">
        <v>48</v>
      </c>
      <c r="B3867" s="2">
        <v>2015</v>
      </c>
      <c r="C3867" s="2" t="s">
        <v>16</v>
      </c>
      <c r="D3867" s="2" t="s">
        <v>33</v>
      </c>
      <c r="E3867" s="2" t="s">
        <v>103</v>
      </c>
      <c r="F3867" s="2" t="s">
        <v>50</v>
      </c>
      <c r="G3867" s="2" t="s">
        <v>20</v>
      </c>
      <c r="H3867" s="2" t="s">
        <v>51</v>
      </c>
      <c r="I3867" s="2" t="s">
        <v>22</v>
      </c>
      <c r="J3867" s="2" t="s">
        <v>52</v>
      </c>
      <c r="K3867" s="2" t="s">
        <v>69</v>
      </c>
      <c r="L3867" s="2" t="s">
        <v>25</v>
      </c>
      <c r="M3867" s="2" t="s">
        <v>88</v>
      </c>
      <c r="N3867" s="2" t="s">
        <v>33</v>
      </c>
      <c r="O3867" s="2" t="s">
        <v>64</v>
      </c>
    </row>
    <row r="3868" spans="1:15" hidden="1">
      <c r="A3868" s="1" t="s">
        <v>15</v>
      </c>
      <c r="B3868" s="2">
        <v>2013</v>
      </c>
      <c r="C3868" s="2" t="s">
        <v>16</v>
      </c>
      <c r="D3868" s="2" t="s">
        <v>33</v>
      </c>
      <c r="E3868" s="2" t="s">
        <v>79</v>
      </c>
      <c r="F3868" s="2" t="s">
        <v>66</v>
      </c>
      <c r="G3868" s="2" t="s">
        <v>20</v>
      </c>
      <c r="H3868" s="2" t="s">
        <v>101</v>
      </c>
      <c r="I3868" s="2" t="s">
        <v>76</v>
      </c>
      <c r="J3868" s="2" t="s">
        <v>77</v>
      </c>
      <c r="K3868" s="2"/>
      <c r="L3868" s="2"/>
      <c r="M3868" s="2" t="s">
        <v>55</v>
      </c>
      <c r="N3868" s="2" t="s">
        <v>88</v>
      </c>
      <c r="O3868" s="2" t="s">
        <v>88</v>
      </c>
    </row>
    <row r="3869" spans="1:15" hidden="1">
      <c r="A3869" s="1" t="s">
        <v>134</v>
      </c>
      <c r="B3869" s="2">
        <v>2011</v>
      </c>
      <c r="C3869" s="2" t="s">
        <v>16</v>
      </c>
      <c r="D3869" s="2" t="s">
        <v>33</v>
      </c>
      <c r="E3869" s="2" t="s">
        <v>91</v>
      </c>
      <c r="F3869" s="2" t="s">
        <v>50</v>
      </c>
      <c r="G3869" s="2" t="s">
        <v>20</v>
      </c>
      <c r="H3869" s="2" t="s">
        <v>155</v>
      </c>
      <c r="I3869" s="2" t="s">
        <v>22</v>
      </c>
      <c r="J3869" s="2" t="s">
        <v>52</v>
      </c>
      <c r="K3869" s="2"/>
      <c r="L3869" s="2"/>
      <c r="M3869" s="2" t="s">
        <v>32</v>
      </c>
      <c r="N3869" s="2" t="s">
        <v>88</v>
      </c>
      <c r="O3869" s="2" t="s">
        <v>88</v>
      </c>
    </row>
    <row r="3870" spans="1:15" hidden="1">
      <c r="A3870" s="1" t="s">
        <v>15</v>
      </c>
      <c r="B3870" s="2">
        <v>2010</v>
      </c>
      <c r="C3870" s="2" t="s">
        <v>16</v>
      </c>
      <c r="D3870" s="2" t="s">
        <v>17</v>
      </c>
      <c r="E3870" s="2" t="s">
        <v>27</v>
      </c>
      <c r="F3870" s="2" t="s">
        <v>19</v>
      </c>
      <c r="G3870" s="2" t="s">
        <v>45</v>
      </c>
      <c r="H3870" s="2" t="s">
        <v>54</v>
      </c>
      <c r="I3870" s="2" t="s">
        <v>47</v>
      </c>
      <c r="J3870" s="2" t="s">
        <v>30</v>
      </c>
      <c r="K3870" s="2" t="s">
        <v>24</v>
      </c>
      <c r="L3870" s="2" t="s">
        <v>25</v>
      </c>
      <c r="M3870" s="2" t="s">
        <v>88</v>
      </c>
      <c r="N3870" s="2" t="s">
        <v>88</v>
      </c>
      <c r="O3870" s="2" t="s">
        <v>88</v>
      </c>
    </row>
    <row r="3871" spans="1:15">
      <c r="A3871" s="1" t="s">
        <v>15</v>
      </c>
      <c r="B3871" s="2">
        <v>2014</v>
      </c>
      <c r="C3871" s="2" t="s">
        <v>16</v>
      </c>
      <c r="D3871" s="2" t="s">
        <v>33</v>
      </c>
      <c r="E3871" s="2" t="s">
        <v>34</v>
      </c>
      <c r="F3871" s="2" t="s">
        <v>35</v>
      </c>
      <c r="G3871" s="2" t="s">
        <v>36</v>
      </c>
      <c r="H3871" s="2" t="s">
        <v>37</v>
      </c>
      <c r="I3871" s="2" t="s">
        <v>38</v>
      </c>
      <c r="J3871" s="2" t="s">
        <v>39</v>
      </c>
      <c r="K3871" s="2"/>
      <c r="L3871" s="2"/>
      <c r="M3871" s="2" t="s">
        <v>42</v>
      </c>
      <c r="N3871" s="2" t="s">
        <v>17</v>
      </c>
      <c r="O3871" s="2" t="s">
        <v>43</v>
      </c>
    </row>
    <row r="3872" spans="1:15" hidden="1">
      <c r="A3872" s="1" t="s">
        <v>26</v>
      </c>
      <c r="B3872" s="2">
        <v>2012</v>
      </c>
      <c r="C3872" s="2" t="s">
        <v>16</v>
      </c>
      <c r="D3872" s="2" t="s">
        <v>33</v>
      </c>
      <c r="E3872" s="2" t="s">
        <v>79</v>
      </c>
      <c r="F3872" s="2" t="s">
        <v>19</v>
      </c>
      <c r="G3872" s="2" t="s">
        <v>20</v>
      </c>
      <c r="H3872" s="2" t="s">
        <v>130</v>
      </c>
      <c r="I3872" s="2" t="s">
        <v>131</v>
      </c>
      <c r="J3872" s="2" t="s">
        <v>67</v>
      </c>
      <c r="K3872" s="2"/>
      <c r="L3872" s="2"/>
      <c r="M3872" s="2" t="s">
        <v>88</v>
      </c>
      <c r="N3872" s="2" t="s">
        <v>33</v>
      </c>
      <c r="O3872" s="2" t="s">
        <v>78</v>
      </c>
    </row>
    <row r="3873" spans="1:15" hidden="1">
      <c r="A3873" s="1" t="s">
        <v>15</v>
      </c>
      <c r="B3873" s="2">
        <v>2023</v>
      </c>
      <c r="C3873" s="2" t="s">
        <v>16</v>
      </c>
      <c r="D3873" s="2"/>
      <c r="E3873" s="2" t="s">
        <v>65</v>
      </c>
      <c r="F3873" s="2" t="s">
        <v>19</v>
      </c>
      <c r="G3873" s="2" t="s">
        <v>20</v>
      </c>
      <c r="H3873" s="2" t="s">
        <v>85</v>
      </c>
      <c r="I3873" s="2" t="s">
        <v>22</v>
      </c>
      <c r="J3873" s="2" t="s">
        <v>52</v>
      </c>
      <c r="K3873" s="2" t="s">
        <v>40</v>
      </c>
      <c r="L3873" s="2" t="s">
        <v>41</v>
      </c>
      <c r="M3873" s="2" t="s">
        <v>88</v>
      </c>
      <c r="N3873" s="2" t="s">
        <v>88</v>
      </c>
      <c r="O3873" s="2" t="s">
        <v>88</v>
      </c>
    </row>
    <row r="3874" spans="1:15" hidden="1">
      <c r="A3874" s="1" t="s">
        <v>15</v>
      </c>
      <c r="B3874" s="2">
        <v>2014</v>
      </c>
      <c r="C3874" s="2" t="s">
        <v>16</v>
      </c>
      <c r="D3874" s="2" t="s">
        <v>33</v>
      </c>
      <c r="E3874" s="2" t="s">
        <v>49</v>
      </c>
      <c r="F3874" s="2" t="s">
        <v>50</v>
      </c>
      <c r="G3874" s="2" t="s">
        <v>20</v>
      </c>
      <c r="H3874" s="2" t="s">
        <v>51</v>
      </c>
      <c r="I3874" s="2" t="s">
        <v>22</v>
      </c>
      <c r="J3874" s="2"/>
      <c r="K3874" s="2" t="s">
        <v>69</v>
      </c>
      <c r="L3874" s="2" t="s">
        <v>25</v>
      </c>
      <c r="M3874" s="2" t="s">
        <v>88</v>
      </c>
      <c r="N3874" s="2" t="s">
        <v>33</v>
      </c>
      <c r="O3874" s="2" t="s">
        <v>88</v>
      </c>
    </row>
    <row r="3875" spans="1:15" hidden="1">
      <c r="A3875" s="1" t="s">
        <v>15</v>
      </c>
      <c r="B3875" s="2">
        <v>2008</v>
      </c>
      <c r="C3875" s="2" t="s">
        <v>16</v>
      </c>
      <c r="D3875" s="2" t="s">
        <v>44</v>
      </c>
      <c r="E3875" s="2" t="s">
        <v>18</v>
      </c>
      <c r="F3875" s="2" t="s">
        <v>19</v>
      </c>
      <c r="G3875" s="2" t="s">
        <v>20</v>
      </c>
      <c r="H3875" s="2" t="s">
        <v>21</v>
      </c>
      <c r="I3875" s="2" t="s">
        <v>22</v>
      </c>
      <c r="J3875" s="2" t="s">
        <v>23</v>
      </c>
      <c r="K3875" s="2" t="s">
        <v>83</v>
      </c>
      <c r="L3875" s="2" t="s">
        <v>25</v>
      </c>
      <c r="M3875" s="2" t="s">
        <v>32</v>
      </c>
      <c r="N3875" s="2" t="s">
        <v>88</v>
      </c>
      <c r="O3875" s="2" t="s">
        <v>88</v>
      </c>
    </row>
    <row r="3876" spans="1:15" hidden="1">
      <c r="A3876" s="1" t="s">
        <v>221</v>
      </c>
      <c r="B3876" s="2">
        <v>2013</v>
      </c>
      <c r="C3876" s="2" t="s">
        <v>16</v>
      </c>
      <c r="D3876" s="2" t="s">
        <v>33</v>
      </c>
      <c r="E3876" s="2" t="s">
        <v>34</v>
      </c>
      <c r="F3876" s="2" t="s">
        <v>50</v>
      </c>
      <c r="G3876" s="2" t="s">
        <v>45</v>
      </c>
      <c r="H3876" s="2" t="s">
        <v>46</v>
      </c>
      <c r="I3876" s="2" t="s">
        <v>47</v>
      </c>
      <c r="J3876" s="2" t="s">
        <v>39</v>
      </c>
      <c r="K3876" s="2" t="s">
        <v>83</v>
      </c>
      <c r="L3876" s="2" t="s">
        <v>25</v>
      </c>
      <c r="M3876" s="2" t="s">
        <v>32</v>
      </c>
      <c r="N3876" s="2" t="s">
        <v>33</v>
      </c>
      <c r="O3876" s="2" t="s">
        <v>88</v>
      </c>
    </row>
    <row r="3877" spans="1:15" hidden="1">
      <c r="A3877" s="1" t="s">
        <v>15</v>
      </c>
      <c r="B3877" s="2">
        <v>2010</v>
      </c>
      <c r="C3877" s="2" t="s">
        <v>16</v>
      </c>
      <c r="D3877" s="2" t="s">
        <v>33</v>
      </c>
      <c r="E3877" s="2" t="s">
        <v>34</v>
      </c>
      <c r="F3877" s="2" t="s">
        <v>66</v>
      </c>
      <c r="G3877" s="2" t="s">
        <v>36</v>
      </c>
      <c r="H3877" s="2" t="s">
        <v>37</v>
      </c>
      <c r="I3877" s="2" t="s">
        <v>38</v>
      </c>
      <c r="J3877" s="2" t="s">
        <v>39</v>
      </c>
      <c r="K3877" s="2" t="s">
        <v>69</v>
      </c>
      <c r="L3877" s="2" t="s">
        <v>25</v>
      </c>
      <c r="M3877" s="2" t="s">
        <v>88</v>
      </c>
      <c r="N3877" s="2" t="s">
        <v>88</v>
      </c>
      <c r="O3877" s="2" t="s">
        <v>88</v>
      </c>
    </row>
    <row r="3878" spans="1:15" hidden="1">
      <c r="A3878" s="1"/>
      <c r="B3878" s="2">
        <v>2013</v>
      </c>
      <c r="C3878" s="2" t="s">
        <v>16</v>
      </c>
      <c r="D3878" s="2" t="s">
        <v>33</v>
      </c>
      <c r="E3878" s="2" t="s">
        <v>79</v>
      </c>
      <c r="F3878" s="2" t="s">
        <v>19</v>
      </c>
      <c r="G3878" s="2" t="s">
        <v>20</v>
      </c>
      <c r="H3878" s="2" t="s">
        <v>101</v>
      </c>
      <c r="I3878" s="2" t="s">
        <v>76</v>
      </c>
      <c r="J3878" s="2" t="s">
        <v>67</v>
      </c>
      <c r="K3878" s="2"/>
      <c r="L3878" s="2"/>
      <c r="M3878" s="2" t="s">
        <v>88</v>
      </c>
      <c r="N3878" s="2" t="s">
        <v>33</v>
      </c>
      <c r="O3878" s="2" t="s">
        <v>78</v>
      </c>
    </row>
    <row r="3879" spans="1:15" hidden="1">
      <c r="A3879" s="1" t="s">
        <v>15</v>
      </c>
      <c r="B3879" s="2">
        <v>2014</v>
      </c>
      <c r="C3879" s="2" t="s">
        <v>16</v>
      </c>
      <c r="D3879" s="2" t="s">
        <v>17</v>
      </c>
      <c r="E3879" s="2" t="s">
        <v>27</v>
      </c>
      <c r="F3879" s="2" t="s">
        <v>66</v>
      </c>
      <c r="G3879" s="2" t="s">
        <v>45</v>
      </c>
      <c r="H3879" s="2" t="s">
        <v>146</v>
      </c>
      <c r="I3879" s="2" t="s">
        <v>47</v>
      </c>
      <c r="J3879" s="2" t="s">
        <v>30</v>
      </c>
      <c r="K3879" s="2" t="s">
        <v>40</v>
      </c>
      <c r="L3879" s="2" t="s">
        <v>41</v>
      </c>
      <c r="M3879" s="2" t="s">
        <v>81</v>
      </c>
      <c r="N3879" s="2" t="s">
        <v>17</v>
      </c>
      <c r="O3879" s="2" t="s">
        <v>88</v>
      </c>
    </row>
    <row r="3880" spans="1:15" hidden="1">
      <c r="A3880" s="1" t="s">
        <v>15</v>
      </c>
      <c r="B3880" s="2">
        <v>2014</v>
      </c>
      <c r="C3880" s="2" t="s">
        <v>16</v>
      </c>
      <c r="D3880" s="2" t="s">
        <v>17</v>
      </c>
      <c r="E3880" s="2" t="s">
        <v>18</v>
      </c>
      <c r="F3880" s="2" t="s">
        <v>95</v>
      </c>
      <c r="G3880" s="2"/>
      <c r="H3880" s="2"/>
      <c r="I3880" s="2" t="s">
        <v>184</v>
      </c>
      <c r="J3880" s="2" t="s">
        <v>23</v>
      </c>
      <c r="K3880" s="2"/>
      <c r="L3880" s="2"/>
      <c r="M3880" s="2" t="s">
        <v>88</v>
      </c>
      <c r="N3880" s="2" t="s">
        <v>88</v>
      </c>
      <c r="O3880" s="2" t="s">
        <v>88</v>
      </c>
    </row>
    <row r="3881" spans="1:15">
      <c r="A3881" s="1" t="s">
        <v>15</v>
      </c>
      <c r="B3881" s="2">
        <v>2023</v>
      </c>
      <c r="C3881" s="2" t="s">
        <v>16</v>
      </c>
      <c r="D3881" s="2" t="s">
        <v>33</v>
      </c>
      <c r="E3881" s="2" t="s">
        <v>65</v>
      </c>
      <c r="F3881" s="2" t="s">
        <v>72</v>
      </c>
      <c r="G3881" s="2" t="s">
        <v>20</v>
      </c>
      <c r="H3881" s="2" t="s">
        <v>29</v>
      </c>
      <c r="I3881" s="2" t="s">
        <v>22</v>
      </c>
      <c r="J3881" s="2" t="s">
        <v>67</v>
      </c>
      <c r="K3881" s="2" t="s">
        <v>25</v>
      </c>
      <c r="L3881" s="2" t="s">
        <v>25</v>
      </c>
      <c r="M3881" s="2" t="s">
        <v>32</v>
      </c>
      <c r="N3881" s="2" t="s">
        <v>33</v>
      </c>
      <c r="O3881" s="2" t="s">
        <v>43</v>
      </c>
    </row>
    <row r="3882" spans="1:15">
      <c r="A3882" s="1" t="s">
        <v>15</v>
      </c>
      <c r="B3882" s="2">
        <v>2016</v>
      </c>
      <c r="C3882" s="2" t="s">
        <v>16</v>
      </c>
      <c r="D3882" s="2" t="s">
        <v>33</v>
      </c>
      <c r="E3882" s="2" t="s">
        <v>91</v>
      </c>
      <c r="F3882" s="2" t="s">
        <v>86</v>
      </c>
      <c r="G3882" s="2" t="s">
        <v>92</v>
      </c>
      <c r="H3882" s="2" t="s">
        <v>93</v>
      </c>
      <c r="I3882" s="2" t="s">
        <v>94</v>
      </c>
      <c r="J3882" s="2" t="s">
        <v>39</v>
      </c>
      <c r="K3882" s="2" t="s">
        <v>31</v>
      </c>
      <c r="L3882" s="2" t="s">
        <v>25</v>
      </c>
      <c r="M3882" s="2" t="s">
        <v>32</v>
      </c>
      <c r="N3882" s="2" t="s">
        <v>33</v>
      </c>
      <c r="O3882" s="2" t="s">
        <v>43</v>
      </c>
    </row>
    <row r="3883" spans="1:15" hidden="1">
      <c r="A3883" s="1" t="s">
        <v>15</v>
      </c>
      <c r="B3883" s="2">
        <v>2015</v>
      </c>
      <c r="C3883" s="2" t="s">
        <v>16</v>
      </c>
      <c r="D3883" s="2" t="s">
        <v>33</v>
      </c>
      <c r="E3883" s="2" t="s">
        <v>27</v>
      </c>
      <c r="F3883" s="2" t="s">
        <v>147</v>
      </c>
      <c r="G3883" s="2" t="s">
        <v>45</v>
      </c>
      <c r="H3883" s="2" t="s">
        <v>54</v>
      </c>
      <c r="I3883" s="2" t="s">
        <v>47</v>
      </c>
      <c r="J3883" s="2" t="s">
        <v>30</v>
      </c>
      <c r="K3883" s="2" t="s">
        <v>41</v>
      </c>
      <c r="L3883" s="2" t="s">
        <v>41</v>
      </c>
      <c r="M3883" s="2" t="s">
        <v>88</v>
      </c>
      <c r="N3883" s="2" t="s">
        <v>33</v>
      </c>
      <c r="O3883" s="2" t="s">
        <v>64</v>
      </c>
    </row>
    <row r="3884" spans="1:15" hidden="1">
      <c r="A3884" s="1" t="s">
        <v>134</v>
      </c>
      <c r="B3884" s="2">
        <v>2016</v>
      </c>
      <c r="C3884" s="2" t="s">
        <v>16</v>
      </c>
      <c r="D3884" s="2" t="s">
        <v>17</v>
      </c>
      <c r="E3884" s="2" t="s">
        <v>18</v>
      </c>
      <c r="F3884" s="2" t="s">
        <v>86</v>
      </c>
      <c r="G3884" s="2"/>
      <c r="H3884" s="2"/>
      <c r="I3884" s="2" t="s">
        <v>184</v>
      </c>
      <c r="J3884" s="2" t="s">
        <v>23</v>
      </c>
      <c r="K3884" s="2" t="s">
        <v>31</v>
      </c>
      <c r="L3884" s="2" t="s">
        <v>25</v>
      </c>
      <c r="M3884" s="2" t="s">
        <v>88</v>
      </c>
      <c r="N3884" s="2" t="s">
        <v>88</v>
      </c>
      <c r="O3884" s="2" t="s">
        <v>88</v>
      </c>
    </row>
    <row r="3885" spans="1:15" hidden="1">
      <c r="A3885" s="1" t="s">
        <v>15</v>
      </c>
      <c r="B3885" s="2">
        <v>2010</v>
      </c>
      <c r="C3885" s="2" t="s">
        <v>16</v>
      </c>
      <c r="D3885" s="2" t="s">
        <v>17</v>
      </c>
      <c r="E3885" s="2" t="s">
        <v>27</v>
      </c>
      <c r="F3885" s="2" t="s">
        <v>19</v>
      </c>
      <c r="G3885" s="2" t="s">
        <v>45</v>
      </c>
      <c r="H3885" s="2" t="s">
        <v>54</v>
      </c>
      <c r="I3885" s="2" t="s">
        <v>47</v>
      </c>
      <c r="J3885" s="2" t="s">
        <v>30</v>
      </c>
      <c r="K3885" s="2" t="s">
        <v>24</v>
      </c>
      <c r="L3885" s="2" t="s">
        <v>25</v>
      </c>
      <c r="M3885" s="2" t="s">
        <v>88</v>
      </c>
      <c r="N3885" s="2" t="s">
        <v>88</v>
      </c>
      <c r="O3885" s="2" t="s">
        <v>88</v>
      </c>
    </row>
    <row r="3886" spans="1:15" hidden="1">
      <c r="A3886" s="1" t="s">
        <v>48</v>
      </c>
      <c r="B3886" s="2">
        <v>2020</v>
      </c>
      <c r="C3886" s="2" t="s">
        <v>16</v>
      </c>
      <c r="D3886" s="2" t="s">
        <v>17</v>
      </c>
      <c r="E3886" s="2" t="s">
        <v>27</v>
      </c>
      <c r="F3886" s="2" t="s">
        <v>19</v>
      </c>
      <c r="G3886" s="2" t="s">
        <v>20</v>
      </c>
      <c r="H3886" s="2" t="s">
        <v>21</v>
      </c>
      <c r="I3886" s="2" t="s">
        <v>22</v>
      </c>
      <c r="J3886" s="2" t="s">
        <v>30</v>
      </c>
      <c r="K3886" s="2" t="s">
        <v>31</v>
      </c>
      <c r="L3886" s="2" t="s">
        <v>25</v>
      </c>
      <c r="M3886" s="2" t="s">
        <v>32</v>
      </c>
      <c r="N3886" s="2" t="s">
        <v>33</v>
      </c>
      <c r="O3886" s="2" t="s">
        <v>88</v>
      </c>
    </row>
    <row r="3887" spans="1:15" hidden="1">
      <c r="A3887" s="1"/>
      <c r="B3887" s="2">
        <v>2017</v>
      </c>
      <c r="C3887" s="2" t="s">
        <v>16</v>
      </c>
      <c r="D3887" s="2" t="s">
        <v>33</v>
      </c>
      <c r="E3887" s="2" t="s">
        <v>49</v>
      </c>
      <c r="F3887" s="2" t="s">
        <v>35</v>
      </c>
      <c r="G3887" s="2" t="s">
        <v>20</v>
      </c>
      <c r="H3887" s="2" t="s">
        <v>51</v>
      </c>
      <c r="I3887" s="2" t="s">
        <v>22</v>
      </c>
      <c r="J3887" s="2" t="s">
        <v>52</v>
      </c>
      <c r="K3887" s="2"/>
      <c r="L3887" s="2"/>
      <c r="M3887" s="2" t="s">
        <v>55</v>
      </c>
      <c r="N3887" s="2" t="s">
        <v>88</v>
      </c>
      <c r="O3887" s="2" t="s">
        <v>88</v>
      </c>
    </row>
    <row r="3888" spans="1:15">
      <c r="A3888" s="1" t="s">
        <v>15</v>
      </c>
      <c r="B3888" s="2">
        <v>2022</v>
      </c>
      <c r="C3888" s="2" t="s">
        <v>16</v>
      </c>
      <c r="D3888" s="2" t="s">
        <v>33</v>
      </c>
      <c r="E3888" s="2" t="s">
        <v>65</v>
      </c>
      <c r="F3888" s="2" t="s">
        <v>19</v>
      </c>
      <c r="G3888" s="2" t="s">
        <v>20</v>
      </c>
      <c r="H3888" s="2" t="s">
        <v>267</v>
      </c>
      <c r="I3888" s="2" t="s">
        <v>131</v>
      </c>
      <c r="J3888" s="2" t="s">
        <v>67</v>
      </c>
      <c r="K3888" s="2" t="s">
        <v>31</v>
      </c>
      <c r="L3888" s="2" t="s">
        <v>25</v>
      </c>
      <c r="M3888" s="2" t="s">
        <v>88</v>
      </c>
      <c r="N3888" s="2" t="s">
        <v>33</v>
      </c>
      <c r="O3888" s="2" t="s">
        <v>43</v>
      </c>
    </row>
    <row r="3889" spans="1:15">
      <c r="A3889" s="1" t="s">
        <v>15</v>
      </c>
      <c r="B3889" s="2">
        <v>2023</v>
      </c>
      <c r="C3889" s="2" t="s">
        <v>16</v>
      </c>
      <c r="D3889" s="2" t="s">
        <v>33</v>
      </c>
      <c r="E3889" s="2" t="s">
        <v>65</v>
      </c>
      <c r="F3889" s="2" t="s">
        <v>66</v>
      </c>
      <c r="G3889" s="2" t="s">
        <v>20</v>
      </c>
      <c r="H3889" s="2" t="s">
        <v>29</v>
      </c>
      <c r="I3889" s="2" t="s">
        <v>22</v>
      </c>
      <c r="J3889" s="2" t="s">
        <v>67</v>
      </c>
      <c r="K3889" s="2" t="s">
        <v>25</v>
      </c>
      <c r="L3889" s="2" t="s">
        <v>25</v>
      </c>
      <c r="M3889" s="2" t="s">
        <v>32</v>
      </c>
      <c r="N3889" s="2" t="s">
        <v>33</v>
      </c>
      <c r="O3889" s="2" t="s">
        <v>43</v>
      </c>
    </row>
    <row r="3890" spans="1:15" hidden="1">
      <c r="A3890" s="1" t="s">
        <v>117</v>
      </c>
      <c r="B3890" s="2">
        <v>2013</v>
      </c>
      <c r="C3890" s="2" t="s">
        <v>16</v>
      </c>
      <c r="D3890" s="2" t="s">
        <v>17</v>
      </c>
      <c r="E3890" s="2" t="s">
        <v>27</v>
      </c>
      <c r="F3890" s="2" t="s">
        <v>35</v>
      </c>
      <c r="G3890" s="2" t="s">
        <v>45</v>
      </c>
      <c r="H3890" s="2" t="s">
        <v>54</v>
      </c>
      <c r="I3890" s="2" t="s">
        <v>47</v>
      </c>
      <c r="J3890" s="2" t="s">
        <v>30</v>
      </c>
      <c r="K3890" s="2"/>
      <c r="L3890" s="2"/>
      <c r="M3890" s="2" t="s">
        <v>42</v>
      </c>
      <c r="N3890" s="2" t="s">
        <v>17</v>
      </c>
      <c r="O3890" s="2" t="s">
        <v>88</v>
      </c>
    </row>
    <row r="3891" spans="1:15">
      <c r="A3891" s="1" t="s">
        <v>15</v>
      </c>
      <c r="B3891" s="2">
        <v>2013</v>
      </c>
      <c r="C3891" s="2" t="s">
        <v>16</v>
      </c>
      <c r="D3891" s="2" t="s">
        <v>33</v>
      </c>
      <c r="E3891" s="2" t="s">
        <v>34</v>
      </c>
      <c r="F3891" s="2" t="s">
        <v>59</v>
      </c>
      <c r="G3891" s="2" t="s">
        <v>45</v>
      </c>
      <c r="H3891" s="2" t="s">
        <v>54</v>
      </c>
      <c r="I3891" s="2" t="s">
        <v>47</v>
      </c>
      <c r="J3891" s="2" t="s">
        <v>39</v>
      </c>
      <c r="K3891" s="2" t="s">
        <v>40</v>
      </c>
      <c r="L3891" s="2" t="s">
        <v>41</v>
      </c>
      <c r="M3891" s="2" t="s">
        <v>32</v>
      </c>
      <c r="N3891" s="2" t="s">
        <v>17</v>
      </c>
      <c r="O3891" s="2" t="s">
        <v>43</v>
      </c>
    </row>
    <row r="3892" spans="1:15">
      <c r="A3892" s="1" t="s">
        <v>15</v>
      </c>
      <c r="B3892" s="2">
        <v>2014</v>
      </c>
      <c r="C3892" s="2" t="s">
        <v>16</v>
      </c>
      <c r="D3892" s="2" t="s">
        <v>33</v>
      </c>
      <c r="E3892" s="2" t="s">
        <v>79</v>
      </c>
      <c r="F3892" s="2" t="s">
        <v>35</v>
      </c>
      <c r="G3892" s="2" t="s">
        <v>36</v>
      </c>
      <c r="H3892" s="2" t="s">
        <v>101</v>
      </c>
      <c r="I3892" s="2" t="s">
        <v>76</v>
      </c>
      <c r="J3892" s="2" t="s">
        <v>67</v>
      </c>
      <c r="K3892" s="2"/>
      <c r="L3892" s="2"/>
      <c r="M3892" s="2" t="s">
        <v>42</v>
      </c>
      <c r="N3892" s="2" t="s">
        <v>17</v>
      </c>
      <c r="O3892" s="2" t="s">
        <v>43</v>
      </c>
    </row>
    <row r="3893" spans="1:15" hidden="1">
      <c r="A3893" s="1" t="s">
        <v>15</v>
      </c>
      <c r="B3893" s="2">
        <v>2013</v>
      </c>
      <c r="C3893" s="2" t="s">
        <v>16</v>
      </c>
      <c r="D3893" s="2"/>
      <c r="E3893" s="2" t="s">
        <v>91</v>
      </c>
      <c r="F3893" s="2" t="s">
        <v>19</v>
      </c>
      <c r="G3893" s="2"/>
      <c r="H3893" s="2"/>
      <c r="I3893" s="2" t="s">
        <v>184</v>
      </c>
      <c r="J3893" s="2"/>
      <c r="K3893" s="2" t="s">
        <v>41</v>
      </c>
      <c r="L3893" s="2" t="s">
        <v>41</v>
      </c>
      <c r="M3893" s="2" t="s">
        <v>88</v>
      </c>
      <c r="N3893" s="2" t="s">
        <v>33</v>
      </c>
      <c r="O3893" s="2" t="s">
        <v>88</v>
      </c>
    </row>
    <row r="3894" spans="1:15" hidden="1">
      <c r="A3894" s="1" t="s">
        <v>63</v>
      </c>
      <c r="B3894" s="2">
        <v>2016</v>
      </c>
      <c r="C3894" s="2" t="s">
        <v>16</v>
      </c>
      <c r="D3894" s="2" t="s">
        <v>17</v>
      </c>
      <c r="E3894" s="2" t="s">
        <v>18</v>
      </c>
      <c r="F3894" s="2" t="s">
        <v>19</v>
      </c>
      <c r="G3894" s="2" t="s">
        <v>20</v>
      </c>
      <c r="H3894" s="2" t="s">
        <v>21</v>
      </c>
      <c r="I3894" s="2" t="s">
        <v>22</v>
      </c>
      <c r="J3894" s="2" t="s">
        <v>23</v>
      </c>
      <c r="K3894" s="2" t="s">
        <v>25</v>
      </c>
      <c r="L3894" s="2" t="s">
        <v>25</v>
      </c>
      <c r="M3894" s="2" t="s">
        <v>42</v>
      </c>
      <c r="N3894" s="2" t="s">
        <v>17</v>
      </c>
      <c r="O3894" s="2" t="s">
        <v>88</v>
      </c>
    </row>
    <row r="3895" spans="1:15" hidden="1">
      <c r="A3895" s="1" t="s">
        <v>15</v>
      </c>
      <c r="B3895" s="2">
        <v>2016</v>
      </c>
      <c r="C3895" s="2" t="s">
        <v>16</v>
      </c>
      <c r="D3895" s="2" t="s">
        <v>62</v>
      </c>
      <c r="E3895" s="2" t="s">
        <v>27</v>
      </c>
      <c r="F3895" s="2" t="s">
        <v>35</v>
      </c>
      <c r="G3895" s="2" t="s">
        <v>45</v>
      </c>
      <c r="H3895" s="2" t="s">
        <v>54</v>
      </c>
      <c r="I3895" s="2" t="s">
        <v>47</v>
      </c>
      <c r="J3895" s="2" t="s">
        <v>30</v>
      </c>
      <c r="K3895" s="2" t="s">
        <v>25</v>
      </c>
      <c r="L3895" s="2" t="s">
        <v>25</v>
      </c>
      <c r="M3895" s="2" t="s">
        <v>32</v>
      </c>
      <c r="N3895" s="2" t="s">
        <v>33</v>
      </c>
      <c r="O3895" s="2" t="s">
        <v>88</v>
      </c>
    </row>
    <row r="3896" spans="1:15" hidden="1">
      <c r="A3896" s="1" t="s">
        <v>110</v>
      </c>
      <c r="B3896" s="2">
        <v>2012</v>
      </c>
      <c r="C3896" s="2" t="s">
        <v>16</v>
      </c>
      <c r="D3896" s="2" t="s">
        <v>33</v>
      </c>
      <c r="E3896" s="2" t="s">
        <v>49</v>
      </c>
      <c r="F3896" s="2" t="s">
        <v>19</v>
      </c>
      <c r="G3896" s="2" t="s">
        <v>20</v>
      </c>
      <c r="H3896" s="2" t="s">
        <v>51</v>
      </c>
      <c r="I3896" s="2" t="s">
        <v>22</v>
      </c>
      <c r="J3896" s="2" t="s">
        <v>52</v>
      </c>
      <c r="K3896" s="2"/>
      <c r="L3896" s="2"/>
      <c r="M3896" s="2" t="s">
        <v>44</v>
      </c>
      <c r="N3896" s="2" t="s">
        <v>33</v>
      </c>
      <c r="O3896" s="2" t="s">
        <v>58</v>
      </c>
    </row>
    <row r="3897" spans="1:15" hidden="1">
      <c r="A3897" s="1" t="s">
        <v>15</v>
      </c>
      <c r="B3897" s="2">
        <v>2021</v>
      </c>
      <c r="C3897" s="2" t="s">
        <v>16</v>
      </c>
      <c r="D3897" s="2" t="s">
        <v>33</v>
      </c>
      <c r="E3897" s="2" t="s">
        <v>49</v>
      </c>
      <c r="F3897" s="2" t="s">
        <v>50</v>
      </c>
      <c r="G3897" s="2" t="s">
        <v>20</v>
      </c>
      <c r="H3897" s="2" t="s">
        <v>85</v>
      </c>
      <c r="I3897" s="2" t="s">
        <v>22</v>
      </c>
      <c r="J3897" s="2" t="s">
        <v>52</v>
      </c>
      <c r="K3897" s="2" t="s">
        <v>40</v>
      </c>
      <c r="L3897" s="2" t="s">
        <v>41</v>
      </c>
      <c r="M3897" s="2" t="s">
        <v>88</v>
      </c>
      <c r="N3897" s="2" t="s">
        <v>33</v>
      </c>
      <c r="O3897" s="2" t="s">
        <v>98</v>
      </c>
    </row>
    <row r="3898" spans="1:15" hidden="1">
      <c r="A3898" s="1" t="s">
        <v>48</v>
      </c>
      <c r="B3898" s="2">
        <v>2017</v>
      </c>
      <c r="C3898" s="2" t="s">
        <v>16</v>
      </c>
      <c r="D3898" s="2" t="s">
        <v>17</v>
      </c>
      <c r="E3898" s="2" t="s">
        <v>27</v>
      </c>
      <c r="F3898" s="2" t="s">
        <v>89</v>
      </c>
      <c r="G3898" s="2" t="s">
        <v>20</v>
      </c>
      <c r="H3898" s="2" t="s">
        <v>51</v>
      </c>
      <c r="I3898" s="2" t="s">
        <v>22</v>
      </c>
      <c r="J3898" s="2" t="s">
        <v>30</v>
      </c>
      <c r="K3898" s="2" t="s">
        <v>61</v>
      </c>
      <c r="L3898" s="2" t="s">
        <v>41</v>
      </c>
      <c r="M3898" s="2" t="s">
        <v>32</v>
      </c>
      <c r="N3898" s="2" t="s">
        <v>88</v>
      </c>
      <c r="O3898" s="2" t="s">
        <v>88</v>
      </c>
    </row>
    <row r="3899" spans="1:15">
      <c r="A3899" s="1" t="s">
        <v>48</v>
      </c>
      <c r="B3899" s="2">
        <v>2016</v>
      </c>
      <c r="C3899" s="2" t="s">
        <v>16</v>
      </c>
      <c r="D3899" s="2" t="s">
        <v>33</v>
      </c>
      <c r="E3899" s="2" t="s">
        <v>34</v>
      </c>
      <c r="F3899" s="2" t="s">
        <v>35</v>
      </c>
      <c r="G3899" s="2" t="s">
        <v>45</v>
      </c>
      <c r="H3899" s="2" t="s">
        <v>54</v>
      </c>
      <c r="I3899" s="2" t="s">
        <v>47</v>
      </c>
      <c r="J3899" s="2" t="s">
        <v>39</v>
      </c>
      <c r="K3899" s="2"/>
      <c r="L3899" s="2"/>
      <c r="M3899" s="2" t="s">
        <v>42</v>
      </c>
      <c r="N3899" s="2" t="s">
        <v>33</v>
      </c>
      <c r="O3899" s="2" t="s">
        <v>43</v>
      </c>
    </row>
    <row r="3900" spans="1:15">
      <c r="A3900" s="1" t="s">
        <v>15</v>
      </c>
      <c r="B3900" s="2">
        <v>2015</v>
      </c>
      <c r="C3900" s="2" t="s">
        <v>16</v>
      </c>
      <c r="D3900" s="2" t="s">
        <v>33</v>
      </c>
      <c r="E3900" s="2" t="s">
        <v>34</v>
      </c>
      <c r="F3900" s="2" t="s">
        <v>66</v>
      </c>
      <c r="G3900" s="2" t="s">
        <v>36</v>
      </c>
      <c r="H3900" s="2" t="s">
        <v>37</v>
      </c>
      <c r="I3900" s="2" t="s">
        <v>38</v>
      </c>
      <c r="J3900" s="2" t="s">
        <v>39</v>
      </c>
      <c r="K3900" s="2" t="s">
        <v>41</v>
      </c>
      <c r="L3900" s="2" t="s">
        <v>41</v>
      </c>
      <c r="M3900" s="2" t="s">
        <v>81</v>
      </c>
      <c r="N3900" s="2" t="s">
        <v>17</v>
      </c>
      <c r="O3900" s="2" t="s">
        <v>43</v>
      </c>
    </row>
    <row r="3901" spans="1:15" hidden="1">
      <c r="A3901" s="1" t="s">
        <v>117</v>
      </c>
      <c r="B3901" s="2">
        <v>2016</v>
      </c>
      <c r="C3901" s="2" t="s">
        <v>16</v>
      </c>
      <c r="D3901" s="2" t="s">
        <v>17</v>
      </c>
      <c r="E3901" s="2" t="s">
        <v>27</v>
      </c>
      <c r="F3901" s="2" t="s">
        <v>35</v>
      </c>
      <c r="G3901" s="2" t="s">
        <v>20</v>
      </c>
      <c r="H3901" s="2" t="s">
        <v>71</v>
      </c>
      <c r="I3901" s="2" t="s">
        <v>22</v>
      </c>
      <c r="J3901" s="2" t="s">
        <v>30</v>
      </c>
      <c r="K3901" s="2" t="s">
        <v>41</v>
      </c>
      <c r="L3901" s="2" t="s">
        <v>41</v>
      </c>
      <c r="M3901" s="2" t="s">
        <v>42</v>
      </c>
      <c r="N3901" s="2" t="s">
        <v>33</v>
      </c>
      <c r="O3901" s="2" t="s">
        <v>88</v>
      </c>
    </row>
    <row r="3902" spans="1:15">
      <c r="A3902" s="1" t="s">
        <v>63</v>
      </c>
      <c r="B3902" s="2">
        <v>2016</v>
      </c>
      <c r="C3902" s="2" t="s">
        <v>16</v>
      </c>
      <c r="D3902" s="2" t="s">
        <v>33</v>
      </c>
      <c r="E3902" s="2" t="s">
        <v>49</v>
      </c>
      <c r="F3902" s="2" t="s">
        <v>59</v>
      </c>
      <c r="G3902" s="2" t="s">
        <v>20</v>
      </c>
      <c r="H3902" s="2" t="s">
        <v>21</v>
      </c>
      <c r="I3902" s="2" t="s">
        <v>22</v>
      </c>
      <c r="J3902" s="2" t="s">
        <v>52</v>
      </c>
      <c r="K3902" s="2" t="s">
        <v>84</v>
      </c>
      <c r="L3902" s="2" t="s">
        <v>41</v>
      </c>
      <c r="M3902" s="2" t="s">
        <v>32</v>
      </c>
      <c r="N3902" s="2" t="s">
        <v>33</v>
      </c>
      <c r="O3902" s="2" t="s">
        <v>43</v>
      </c>
    </row>
    <row r="3903" spans="1:15">
      <c r="A3903" s="1" t="s">
        <v>15</v>
      </c>
      <c r="B3903" s="2">
        <v>2023</v>
      </c>
      <c r="C3903" s="2" t="s">
        <v>16</v>
      </c>
      <c r="D3903" s="2" t="s">
        <v>33</v>
      </c>
      <c r="E3903" s="2" t="s">
        <v>65</v>
      </c>
      <c r="F3903" s="2" t="s">
        <v>66</v>
      </c>
      <c r="G3903" s="2" t="s">
        <v>20</v>
      </c>
      <c r="H3903" s="2" t="s">
        <v>29</v>
      </c>
      <c r="I3903" s="2" t="s">
        <v>22</v>
      </c>
      <c r="J3903" s="2" t="s">
        <v>67</v>
      </c>
      <c r="K3903" s="2"/>
      <c r="L3903" s="2"/>
      <c r="M3903" s="2" t="s">
        <v>32</v>
      </c>
      <c r="N3903" s="2" t="s">
        <v>33</v>
      </c>
      <c r="O3903" s="2" t="s">
        <v>43</v>
      </c>
    </row>
    <row r="3904" spans="1:15" hidden="1">
      <c r="A3904" s="1" t="s">
        <v>116</v>
      </c>
      <c r="B3904" s="2">
        <v>2012</v>
      </c>
      <c r="C3904" s="2" t="s">
        <v>16</v>
      </c>
      <c r="D3904" s="2" t="s">
        <v>17</v>
      </c>
      <c r="E3904" s="2" t="s">
        <v>27</v>
      </c>
      <c r="F3904" s="2" t="s">
        <v>35</v>
      </c>
      <c r="G3904" s="2" t="s">
        <v>45</v>
      </c>
      <c r="H3904" s="2" t="s">
        <v>54</v>
      </c>
      <c r="I3904" s="2" t="s">
        <v>47</v>
      </c>
      <c r="J3904" s="2" t="s">
        <v>30</v>
      </c>
      <c r="K3904" s="2"/>
      <c r="L3904" s="2"/>
      <c r="M3904" s="2" t="s">
        <v>42</v>
      </c>
      <c r="N3904" s="2" t="s">
        <v>33</v>
      </c>
      <c r="O3904" s="2" t="s">
        <v>88</v>
      </c>
    </row>
    <row r="3905" spans="1:15">
      <c r="A3905" s="1" t="s">
        <v>15</v>
      </c>
      <c r="B3905" s="2">
        <v>2018</v>
      </c>
      <c r="C3905" s="2" t="s">
        <v>16</v>
      </c>
      <c r="D3905" s="2" t="s">
        <v>33</v>
      </c>
      <c r="E3905" s="2" t="s">
        <v>91</v>
      </c>
      <c r="F3905" s="2" t="s">
        <v>72</v>
      </c>
      <c r="G3905" s="2" t="s">
        <v>92</v>
      </c>
      <c r="H3905" s="2" t="s">
        <v>133</v>
      </c>
      <c r="I3905" s="2" t="s">
        <v>94</v>
      </c>
      <c r="J3905" s="2" t="s">
        <v>39</v>
      </c>
      <c r="K3905" s="2" t="s">
        <v>31</v>
      </c>
      <c r="L3905" s="2" t="s">
        <v>25</v>
      </c>
      <c r="M3905" s="2" t="s">
        <v>32</v>
      </c>
      <c r="N3905" s="2" t="s">
        <v>33</v>
      </c>
      <c r="O3905" s="2" t="s">
        <v>43</v>
      </c>
    </row>
    <row r="3906" spans="1:15" hidden="1">
      <c r="A3906" s="1" t="s">
        <v>15</v>
      </c>
      <c r="B3906" s="2">
        <v>2020</v>
      </c>
      <c r="C3906" s="2" t="s">
        <v>16</v>
      </c>
      <c r="D3906" s="2" t="s">
        <v>17</v>
      </c>
      <c r="E3906" s="2" t="s">
        <v>27</v>
      </c>
      <c r="F3906" s="2" t="s">
        <v>28</v>
      </c>
      <c r="G3906" s="2" t="s">
        <v>20</v>
      </c>
      <c r="H3906" s="2" t="s">
        <v>85</v>
      </c>
      <c r="I3906" s="2" t="s">
        <v>22</v>
      </c>
      <c r="J3906" s="2" t="s">
        <v>30</v>
      </c>
      <c r="K3906" s="2" t="s">
        <v>40</v>
      </c>
      <c r="L3906" s="2" t="s">
        <v>41</v>
      </c>
      <c r="M3906" s="2" t="s">
        <v>32</v>
      </c>
      <c r="N3906" s="2" t="s">
        <v>33</v>
      </c>
      <c r="O3906" s="2" t="s">
        <v>88</v>
      </c>
    </row>
    <row r="3907" spans="1:15" hidden="1">
      <c r="A3907" s="1" t="s">
        <v>15</v>
      </c>
      <c r="B3907" s="2">
        <v>2017</v>
      </c>
      <c r="C3907" s="2" t="s">
        <v>16</v>
      </c>
      <c r="D3907" s="2" t="s">
        <v>17</v>
      </c>
      <c r="E3907" s="2" t="s">
        <v>27</v>
      </c>
      <c r="F3907" s="2" t="s">
        <v>72</v>
      </c>
      <c r="G3907" s="2" t="s">
        <v>45</v>
      </c>
      <c r="H3907" s="2" t="s">
        <v>46</v>
      </c>
      <c r="I3907" s="2" t="s">
        <v>47</v>
      </c>
      <c r="J3907" s="2" t="s">
        <v>30</v>
      </c>
      <c r="K3907" s="2" t="s">
        <v>24</v>
      </c>
      <c r="L3907" s="2" t="s">
        <v>25</v>
      </c>
      <c r="M3907" s="2" t="s">
        <v>32</v>
      </c>
      <c r="N3907" s="2" t="s">
        <v>33</v>
      </c>
      <c r="O3907" s="2" t="s">
        <v>88</v>
      </c>
    </row>
    <row r="3908" spans="1:15">
      <c r="A3908" s="1" t="s">
        <v>118</v>
      </c>
      <c r="B3908" s="2">
        <v>2019</v>
      </c>
      <c r="C3908" s="2" t="s">
        <v>16</v>
      </c>
      <c r="D3908" s="2" t="s">
        <v>33</v>
      </c>
      <c r="E3908" s="2" t="s">
        <v>34</v>
      </c>
      <c r="F3908" s="2" t="s">
        <v>66</v>
      </c>
      <c r="G3908" s="2" t="s">
        <v>36</v>
      </c>
      <c r="H3908" s="2" t="s">
        <v>37</v>
      </c>
      <c r="I3908" s="2" t="s">
        <v>38</v>
      </c>
      <c r="J3908" s="2" t="s">
        <v>39</v>
      </c>
      <c r="K3908" s="2" t="s">
        <v>31</v>
      </c>
      <c r="L3908" s="2" t="s">
        <v>25</v>
      </c>
      <c r="M3908" s="2" t="s">
        <v>81</v>
      </c>
      <c r="N3908" s="2" t="s">
        <v>17</v>
      </c>
      <c r="O3908" s="2" t="s">
        <v>43</v>
      </c>
    </row>
    <row r="3909" spans="1:15" hidden="1">
      <c r="A3909" s="1" t="s">
        <v>15</v>
      </c>
      <c r="B3909" s="2">
        <v>2012</v>
      </c>
      <c r="C3909" s="2" t="s">
        <v>16</v>
      </c>
      <c r="D3909" s="2"/>
      <c r="E3909" s="2" t="s">
        <v>91</v>
      </c>
      <c r="F3909" s="2" t="s">
        <v>19</v>
      </c>
      <c r="G3909" s="2"/>
      <c r="H3909" s="2"/>
      <c r="I3909" s="2" t="s">
        <v>184</v>
      </c>
      <c r="J3909" s="2"/>
      <c r="K3909" s="2" t="s">
        <v>25</v>
      </c>
      <c r="L3909" s="2" t="s">
        <v>25</v>
      </c>
      <c r="M3909" s="2" t="s">
        <v>88</v>
      </c>
      <c r="N3909" s="2" t="s">
        <v>88</v>
      </c>
      <c r="O3909" s="2" t="s">
        <v>88</v>
      </c>
    </row>
    <row r="3910" spans="1:15">
      <c r="A3910" s="1" t="s">
        <v>15</v>
      </c>
      <c r="B3910" s="2">
        <v>2023</v>
      </c>
      <c r="C3910" s="2" t="s">
        <v>16</v>
      </c>
      <c r="D3910" s="2" t="s">
        <v>33</v>
      </c>
      <c r="E3910" s="2" t="s">
        <v>65</v>
      </c>
      <c r="F3910" s="2" t="s">
        <v>66</v>
      </c>
      <c r="G3910" s="2" t="s">
        <v>20</v>
      </c>
      <c r="H3910" s="2" t="s">
        <v>29</v>
      </c>
      <c r="I3910" s="2" t="s">
        <v>22</v>
      </c>
      <c r="J3910" s="2" t="s">
        <v>67</v>
      </c>
      <c r="K3910" s="2" t="s">
        <v>25</v>
      </c>
      <c r="L3910" s="2" t="s">
        <v>25</v>
      </c>
      <c r="M3910" s="2" t="s">
        <v>32</v>
      </c>
      <c r="N3910" s="2" t="s">
        <v>33</v>
      </c>
      <c r="O3910" s="2" t="s">
        <v>43</v>
      </c>
    </row>
    <row r="3911" spans="1:15">
      <c r="A3911" s="1" t="s">
        <v>15</v>
      </c>
      <c r="B3911" s="2">
        <v>2013</v>
      </c>
      <c r="C3911" s="2" t="s">
        <v>16</v>
      </c>
      <c r="D3911" s="2" t="s">
        <v>33</v>
      </c>
      <c r="E3911" s="2" t="s">
        <v>18</v>
      </c>
      <c r="F3911" s="2" t="s">
        <v>96</v>
      </c>
      <c r="G3911" s="2" t="s">
        <v>45</v>
      </c>
      <c r="H3911" s="2" t="s">
        <v>68</v>
      </c>
      <c r="I3911" s="2" t="s">
        <v>47</v>
      </c>
      <c r="J3911" s="2" t="s">
        <v>23</v>
      </c>
      <c r="K3911" s="2" t="s">
        <v>31</v>
      </c>
      <c r="L3911" s="2" t="s">
        <v>25</v>
      </c>
      <c r="M3911" s="2" t="s">
        <v>88</v>
      </c>
      <c r="N3911" s="2" t="s">
        <v>88</v>
      </c>
      <c r="O3911" s="2" t="s">
        <v>43</v>
      </c>
    </row>
    <row r="3912" spans="1:15" hidden="1">
      <c r="A3912" s="1" t="s">
        <v>15</v>
      </c>
      <c r="B3912" s="2">
        <v>2014</v>
      </c>
      <c r="C3912" s="2" t="s">
        <v>16</v>
      </c>
      <c r="D3912" s="2"/>
      <c r="E3912" s="2" t="s">
        <v>34</v>
      </c>
      <c r="F3912" s="2" t="s">
        <v>35</v>
      </c>
      <c r="G3912" s="2" t="s">
        <v>45</v>
      </c>
      <c r="H3912" s="2" t="s">
        <v>73</v>
      </c>
      <c r="I3912" s="2" t="s">
        <v>47</v>
      </c>
      <c r="J3912" s="2" t="s">
        <v>39</v>
      </c>
      <c r="K3912" s="2" t="s">
        <v>40</v>
      </c>
      <c r="L3912" s="2" t="s">
        <v>41</v>
      </c>
      <c r="M3912" s="2" t="s">
        <v>42</v>
      </c>
      <c r="N3912" s="2" t="s">
        <v>17</v>
      </c>
      <c r="O3912" s="2" t="s">
        <v>88</v>
      </c>
    </row>
    <row r="3913" spans="1:15">
      <c r="A3913" s="1" t="s">
        <v>118</v>
      </c>
      <c r="B3913" s="2">
        <v>2017</v>
      </c>
      <c r="C3913" s="2" t="s">
        <v>16</v>
      </c>
      <c r="D3913" s="2" t="s">
        <v>33</v>
      </c>
      <c r="E3913" s="2" t="s">
        <v>65</v>
      </c>
      <c r="F3913" s="2" t="s">
        <v>96</v>
      </c>
      <c r="G3913" s="2" t="s">
        <v>20</v>
      </c>
      <c r="H3913" s="2" t="s">
        <v>21</v>
      </c>
      <c r="I3913" s="2" t="s">
        <v>22</v>
      </c>
      <c r="J3913" s="2" t="s">
        <v>67</v>
      </c>
      <c r="K3913" s="2" t="s">
        <v>31</v>
      </c>
      <c r="L3913" s="2" t="s">
        <v>25</v>
      </c>
      <c r="M3913" s="2" t="s">
        <v>32</v>
      </c>
      <c r="N3913" s="2" t="s">
        <v>33</v>
      </c>
      <c r="O3913" s="2" t="s">
        <v>43</v>
      </c>
    </row>
    <row r="3914" spans="1:15" hidden="1">
      <c r="A3914" s="1" t="s">
        <v>15</v>
      </c>
      <c r="B3914" s="2">
        <v>2010</v>
      </c>
      <c r="C3914" s="2" t="s">
        <v>16</v>
      </c>
      <c r="D3914" s="2" t="s">
        <v>17</v>
      </c>
      <c r="E3914" s="2" t="s">
        <v>18</v>
      </c>
      <c r="F3914" s="2" t="s">
        <v>19</v>
      </c>
      <c r="G3914" s="2" t="s">
        <v>20</v>
      </c>
      <c r="H3914" s="2" t="s">
        <v>21</v>
      </c>
      <c r="I3914" s="2" t="s">
        <v>22</v>
      </c>
      <c r="J3914" s="2" t="s">
        <v>23</v>
      </c>
      <c r="K3914" s="2" t="s">
        <v>24</v>
      </c>
      <c r="L3914" s="2" t="s">
        <v>25</v>
      </c>
      <c r="M3914" s="2" t="s">
        <v>88</v>
      </c>
      <c r="N3914" s="2" t="s">
        <v>88</v>
      </c>
      <c r="O3914" s="2" t="s">
        <v>88</v>
      </c>
    </row>
    <row r="3915" spans="1:15" hidden="1">
      <c r="A3915" s="1" t="s">
        <v>15</v>
      </c>
      <c r="B3915" s="2">
        <v>2016</v>
      </c>
      <c r="C3915" s="2" t="s">
        <v>16</v>
      </c>
      <c r="D3915" s="2" t="s">
        <v>44</v>
      </c>
      <c r="E3915" s="2" t="s">
        <v>27</v>
      </c>
      <c r="F3915" s="2" t="s">
        <v>35</v>
      </c>
      <c r="G3915" s="2" t="s">
        <v>20</v>
      </c>
      <c r="H3915" s="2" t="s">
        <v>51</v>
      </c>
      <c r="I3915" s="2" t="s">
        <v>22</v>
      </c>
      <c r="J3915" s="2" t="s">
        <v>30</v>
      </c>
      <c r="K3915" s="2" t="s">
        <v>31</v>
      </c>
      <c r="L3915" s="2" t="s">
        <v>25</v>
      </c>
      <c r="M3915" s="2" t="s">
        <v>42</v>
      </c>
      <c r="N3915" s="2" t="s">
        <v>17</v>
      </c>
      <c r="O3915" s="2" t="s">
        <v>88</v>
      </c>
    </row>
    <row r="3916" spans="1:15" hidden="1">
      <c r="A3916" s="1" t="s">
        <v>15</v>
      </c>
      <c r="B3916" s="2">
        <v>2009</v>
      </c>
      <c r="C3916" s="2" t="s">
        <v>16</v>
      </c>
      <c r="D3916" s="2" t="s">
        <v>17</v>
      </c>
      <c r="E3916" s="2" t="s">
        <v>27</v>
      </c>
      <c r="F3916" s="2" t="s">
        <v>66</v>
      </c>
      <c r="G3916" s="2" t="s">
        <v>20</v>
      </c>
      <c r="H3916" s="2" t="s">
        <v>21</v>
      </c>
      <c r="I3916" s="2" t="s">
        <v>22</v>
      </c>
      <c r="J3916" s="2" t="s">
        <v>30</v>
      </c>
      <c r="K3916" s="2" t="s">
        <v>31</v>
      </c>
      <c r="L3916" s="2" t="s">
        <v>25</v>
      </c>
      <c r="M3916" s="2" t="s">
        <v>81</v>
      </c>
      <c r="N3916" s="2" t="s">
        <v>88</v>
      </c>
      <c r="O3916" s="2" t="s">
        <v>88</v>
      </c>
    </row>
    <row r="3917" spans="1:15">
      <c r="A3917" s="1" t="s">
        <v>15</v>
      </c>
      <c r="B3917" s="2">
        <v>2012</v>
      </c>
      <c r="C3917" s="2" t="s">
        <v>16</v>
      </c>
      <c r="D3917" s="2" t="s">
        <v>33</v>
      </c>
      <c r="E3917" s="2" t="s">
        <v>49</v>
      </c>
      <c r="F3917" s="2" t="s">
        <v>28</v>
      </c>
      <c r="G3917" s="2" t="s">
        <v>20</v>
      </c>
      <c r="H3917" s="2" t="s">
        <v>85</v>
      </c>
      <c r="I3917" s="2" t="s">
        <v>22</v>
      </c>
      <c r="J3917" s="2" t="s">
        <v>67</v>
      </c>
      <c r="K3917" s="2"/>
      <c r="L3917" s="2"/>
      <c r="M3917" s="2" t="s">
        <v>32</v>
      </c>
      <c r="N3917" s="2" t="s">
        <v>17</v>
      </c>
      <c r="O3917" s="2" t="s">
        <v>43</v>
      </c>
    </row>
    <row r="3918" spans="1:15" hidden="1">
      <c r="A3918" s="1" t="s">
        <v>15</v>
      </c>
      <c r="B3918" s="2">
        <v>2015</v>
      </c>
      <c r="C3918" s="2" t="s">
        <v>16</v>
      </c>
      <c r="D3918" s="2" t="s">
        <v>17</v>
      </c>
      <c r="E3918" s="2" t="s">
        <v>18</v>
      </c>
      <c r="F3918" s="2" t="s">
        <v>35</v>
      </c>
      <c r="G3918" s="2" t="s">
        <v>20</v>
      </c>
      <c r="H3918" s="2" t="s">
        <v>21</v>
      </c>
      <c r="I3918" s="2" t="s">
        <v>22</v>
      </c>
      <c r="J3918" s="2" t="s">
        <v>23</v>
      </c>
      <c r="K3918" s="2"/>
      <c r="L3918" s="2"/>
      <c r="M3918" s="2" t="s">
        <v>42</v>
      </c>
      <c r="N3918" s="2" t="s">
        <v>88</v>
      </c>
      <c r="O3918" s="2" t="s">
        <v>88</v>
      </c>
    </row>
    <row r="3919" spans="1:15">
      <c r="A3919" s="1" t="s">
        <v>116</v>
      </c>
      <c r="B3919" s="2">
        <v>2013</v>
      </c>
      <c r="C3919" s="2" t="s">
        <v>16</v>
      </c>
      <c r="D3919" s="2" t="s">
        <v>33</v>
      </c>
      <c r="E3919" s="2" t="s">
        <v>91</v>
      </c>
      <c r="F3919" s="2" t="s">
        <v>72</v>
      </c>
      <c r="G3919" s="2" t="s">
        <v>92</v>
      </c>
      <c r="H3919" s="2" t="s">
        <v>133</v>
      </c>
      <c r="I3919" s="2" t="s">
        <v>94</v>
      </c>
      <c r="J3919" s="2" t="s">
        <v>39</v>
      </c>
      <c r="K3919" s="2" t="s">
        <v>69</v>
      </c>
      <c r="L3919" s="2" t="s">
        <v>25</v>
      </c>
      <c r="M3919" s="2" t="s">
        <v>32</v>
      </c>
      <c r="N3919" s="2" t="s">
        <v>88</v>
      </c>
      <c r="O3919" s="2" t="s">
        <v>43</v>
      </c>
    </row>
    <row r="3920" spans="1:15" hidden="1">
      <c r="A3920" s="1" t="s">
        <v>48</v>
      </c>
      <c r="B3920" s="2">
        <v>2018</v>
      </c>
      <c r="C3920" s="2" t="s">
        <v>16</v>
      </c>
      <c r="D3920" s="2" t="s">
        <v>17</v>
      </c>
      <c r="E3920" s="2" t="s">
        <v>18</v>
      </c>
      <c r="F3920" s="2" t="s">
        <v>35</v>
      </c>
      <c r="G3920" s="2" t="s">
        <v>20</v>
      </c>
      <c r="H3920" s="2" t="s">
        <v>21</v>
      </c>
      <c r="I3920" s="2" t="s">
        <v>22</v>
      </c>
      <c r="J3920" s="2" t="s">
        <v>23</v>
      </c>
      <c r="K3920" s="2" t="s">
        <v>84</v>
      </c>
      <c r="L3920" s="2" t="s">
        <v>41</v>
      </c>
      <c r="M3920" s="2" t="s">
        <v>42</v>
      </c>
      <c r="N3920" s="2" t="s">
        <v>88</v>
      </c>
      <c r="O3920" s="2" t="s">
        <v>88</v>
      </c>
    </row>
    <row r="3921" spans="1:15" hidden="1">
      <c r="A3921" s="1" t="s">
        <v>15</v>
      </c>
      <c r="B3921" s="2">
        <v>2011</v>
      </c>
      <c r="C3921" s="2" t="s">
        <v>16</v>
      </c>
      <c r="D3921" s="2" t="s">
        <v>17</v>
      </c>
      <c r="E3921" s="2" t="s">
        <v>27</v>
      </c>
      <c r="F3921" s="2" t="s">
        <v>19</v>
      </c>
      <c r="G3921" s="2" t="s">
        <v>45</v>
      </c>
      <c r="H3921" s="2" t="s">
        <v>54</v>
      </c>
      <c r="I3921" s="2" t="s">
        <v>47</v>
      </c>
      <c r="J3921" s="2" t="s">
        <v>30</v>
      </c>
      <c r="K3921" s="2" t="s">
        <v>24</v>
      </c>
      <c r="L3921" s="2" t="s">
        <v>25</v>
      </c>
      <c r="M3921" s="2" t="s">
        <v>88</v>
      </c>
      <c r="N3921" s="2" t="s">
        <v>88</v>
      </c>
      <c r="O3921" s="2" t="s">
        <v>88</v>
      </c>
    </row>
    <row r="3922" spans="1:15">
      <c r="A3922" s="1" t="s">
        <v>15</v>
      </c>
      <c r="B3922" s="2">
        <v>2014</v>
      </c>
      <c r="C3922" s="2" t="s">
        <v>16</v>
      </c>
      <c r="D3922" s="2" t="s">
        <v>62</v>
      </c>
      <c r="E3922" s="2" t="s">
        <v>18</v>
      </c>
      <c r="F3922" s="2" t="s">
        <v>59</v>
      </c>
      <c r="G3922" s="2" t="s">
        <v>45</v>
      </c>
      <c r="H3922" s="2" t="s">
        <v>68</v>
      </c>
      <c r="I3922" s="2" t="s">
        <v>47</v>
      </c>
      <c r="J3922" s="2" t="s">
        <v>77</v>
      </c>
      <c r="K3922" s="2"/>
      <c r="L3922" s="2"/>
      <c r="M3922" s="2" t="s">
        <v>32</v>
      </c>
      <c r="N3922" s="2" t="s">
        <v>17</v>
      </c>
      <c r="O3922" s="2" t="s">
        <v>43</v>
      </c>
    </row>
    <row r="3923" spans="1:15" hidden="1">
      <c r="A3923" s="1" t="s">
        <v>15</v>
      </c>
      <c r="B3923" s="2">
        <v>2012</v>
      </c>
      <c r="C3923" s="2" t="s">
        <v>16</v>
      </c>
      <c r="D3923" s="2" t="s">
        <v>17</v>
      </c>
      <c r="E3923" s="2" t="s">
        <v>27</v>
      </c>
      <c r="F3923" s="2" t="s">
        <v>19</v>
      </c>
      <c r="G3923" s="2" t="s">
        <v>45</v>
      </c>
      <c r="H3923" s="2" t="s">
        <v>54</v>
      </c>
      <c r="I3923" s="2" t="s">
        <v>47</v>
      </c>
      <c r="J3923" s="2" t="s">
        <v>30</v>
      </c>
      <c r="K3923" s="2" t="s">
        <v>24</v>
      </c>
      <c r="L3923" s="2" t="s">
        <v>25</v>
      </c>
      <c r="M3923" s="2" t="s">
        <v>88</v>
      </c>
      <c r="N3923" s="2" t="s">
        <v>88</v>
      </c>
      <c r="O3923" s="2" t="s">
        <v>88</v>
      </c>
    </row>
    <row r="3924" spans="1:15">
      <c r="A3924" s="1" t="s">
        <v>15</v>
      </c>
      <c r="B3924" s="2">
        <v>2019</v>
      </c>
      <c r="C3924" s="2" t="s">
        <v>16</v>
      </c>
      <c r="D3924" s="2" t="s">
        <v>33</v>
      </c>
      <c r="E3924" s="2" t="s">
        <v>79</v>
      </c>
      <c r="F3924" s="2" t="s">
        <v>66</v>
      </c>
      <c r="G3924" s="2" t="s">
        <v>20</v>
      </c>
      <c r="H3924" s="2" t="s">
        <v>80</v>
      </c>
      <c r="I3924" s="2" t="s">
        <v>76</v>
      </c>
      <c r="J3924" s="2" t="s">
        <v>77</v>
      </c>
      <c r="K3924" s="2" t="s">
        <v>83</v>
      </c>
      <c r="L3924" s="2" t="s">
        <v>25</v>
      </c>
      <c r="M3924" s="2" t="s">
        <v>42</v>
      </c>
      <c r="N3924" s="2" t="s">
        <v>88</v>
      </c>
      <c r="O3924" s="2" t="s">
        <v>43</v>
      </c>
    </row>
    <row r="3925" spans="1:15">
      <c r="A3925" s="1" t="s">
        <v>15</v>
      </c>
      <c r="B3925" s="2">
        <v>2015</v>
      </c>
      <c r="C3925" s="2" t="s">
        <v>16</v>
      </c>
      <c r="D3925" s="2" t="s">
        <v>33</v>
      </c>
      <c r="E3925" s="2" t="s">
        <v>49</v>
      </c>
      <c r="F3925" s="2" t="s">
        <v>35</v>
      </c>
      <c r="G3925" s="2" t="s">
        <v>20</v>
      </c>
      <c r="H3925" s="2" t="s">
        <v>21</v>
      </c>
      <c r="I3925" s="2" t="s">
        <v>22</v>
      </c>
      <c r="J3925" s="2" t="s">
        <v>52</v>
      </c>
      <c r="K3925" s="2"/>
      <c r="L3925" s="2"/>
      <c r="M3925" s="2" t="s">
        <v>42</v>
      </c>
      <c r="N3925" s="2" t="s">
        <v>17</v>
      </c>
      <c r="O3925" s="2" t="s">
        <v>43</v>
      </c>
    </row>
    <row r="3926" spans="1:15">
      <c r="A3926" s="1" t="s">
        <v>15</v>
      </c>
      <c r="B3926" s="2">
        <v>2022</v>
      </c>
      <c r="C3926" s="2" t="s">
        <v>16</v>
      </c>
      <c r="D3926" s="2" t="s">
        <v>33</v>
      </c>
      <c r="E3926" s="2" t="s">
        <v>91</v>
      </c>
      <c r="F3926" s="2" t="s">
        <v>82</v>
      </c>
      <c r="G3926" s="2" t="s">
        <v>92</v>
      </c>
      <c r="H3926" s="2" t="s">
        <v>188</v>
      </c>
      <c r="I3926" s="2" t="s">
        <v>94</v>
      </c>
      <c r="J3926" s="2" t="s">
        <v>39</v>
      </c>
      <c r="K3926" s="2" t="s">
        <v>84</v>
      </c>
      <c r="L3926" s="2" t="s">
        <v>41</v>
      </c>
      <c r="M3926" s="2" t="s">
        <v>32</v>
      </c>
      <c r="N3926" s="2" t="s">
        <v>88</v>
      </c>
      <c r="O3926" s="2" t="s">
        <v>43</v>
      </c>
    </row>
    <row r="3927" spans="1:15">
      <c r="A3927" s="1" t="s">
        <v>63</v>
      </c>
      <c r="B3927" s="2">
        <v>2021</v>
      </c>
      <c r="C3927" s="2" t="s">
        <v>16</v>
      </c>
      <c r="D3927" s="2" t="s">
        <v>33</v>
      </c>
      <c r="E3927" s="2" t="s">
        <v>65</v>
      </c>
      <c r="F3927" s="2" t="s">
        <v>147</v>
      </c>
      <c r="G3927" s="2" t="s">
        <v>20</v>
      </c>
      <c r="H3927" s="2" t="s">
        <v>85</v>
      </c>
      <c r="I3927" s="2" t="s">
        <v>22</v>
      </c>
      <c r="J3927" s="2" t="s">
        <v>67</v>
      </c>
      <c r="K3927" s="2" t="s">
        <v>61</v>
      </c>
      <c r="L3927" s="2" t="s">
        <v>41</v>
      </c>
      <c r="M3927" s="2" t="s">
        <v>32</v>
      </c>
      <c r="N3927" s="2" t="s">
        <v>33</v>
      </c>
      <c r="O3927" s="2" t="s">
        <v>43</v>
      </c>
    </row>
    <row r="3928" spans="1:15" hidden="1">
      <c r="A3928" s="1" t="s">
        <v>48</v>
      </c>
      <c r="B3928" s="2">
        <v>2011</v>
      </c>
      <c r="C3928" s="2" t="s">
        <v>16</v>
      </c>
      <c r="D3928" s="2" t="s">
        <v>17</v>
      </c>
      <c r="E3928" s="2" t="s">
        <v>27</v>
      </c>
      <c r="F3928" s="2" t="s">
        <v>66</v>
      </c>
      <c r="G3928" s="2" t="s">
        <v>45</v>
      </c>
      <c r="H3928" s="2" t="s">
        <v>54</v>
      </c>
      <c r="I3928" s="2" t="s">
        <v>47</v>
      </c>
      <c r="J3928" s="2" t="s">
        <v>30</v>
      </c>
      <c r="K3928" s="2" t="s">
        <v>31</v>
      </c>
      <c r="L3928" s="2" t="s">
        <v>25</v>
      </c>
      <c r="M3928" s="2" t="s">
        <v>32</v>
      </c>
      <c r="N3928" s="2" t="s">
        <v>88</v>
      </c>
      <c r="O3928" s="2" t="s">
        <v>88</v>
      </c>
    </row>
    <row r="3929" spans="1:15" hidden="1">
      <c r="A3929" s="1" t="s">
        <v>15</v>
      </c>
      <c r="B3929" s="2">
        <v>2012</v>
      </c>
      <c r="C3929" s="2" t="s">
        <v>16</v>
      </c>
      <c r="D3929" s="2" t="s">
        <v>17</v>
      </c>
      <c r="E3929" s="2" t="s">
        <v>27</v>
      </c>
      <c r="F3929" s="2" t="s">
        <v>66</v>
      </c>
      <c r="G3929" s="2" t="s">
        <v>142</v>
      </c>
      <c r="H3929" s="2" t="s">
        <v>268</v>
      </c>
      <c r="I3929" s="2" t="s">
        <v>131</v>
      </c>
      <c r="J3929" s="2" t="s">
        <v>30</v>
      </c>
      <c r="K3929" s="2" t="s">
        <v>31</v>
      </c>
      <c r="L3929" s="2" t="s">
        <v>25</v>
      </c>
      <c r="M3929" s="2" t="s">
        <v>81</v>
      </c>
      <c r="N3929" s="2" t="s">
        <v>88</v>
      </c>
      <c r="O3929" s="2" t="s">
        <v>88</v>
      </c>
    </row>
    <row r="3930" spans="1:15" hidden="1">
      <c r="A3930" s="1" t="s">
        <v>15</v>
      </c>
      <c r="B3930" s="2">
        <v>2012</v>
      </c>
      <c r="C3930" s="2" t="s">
        <v>16</v>
      </c>
      <c r="D3930" s="2" t="s">
        <v>33</v>
      </c>
      <c r="E3930" s="2" t="s">
        <v>91</v>
      </c>
      <c r="F3930" s="2" t="s">
        <v>19</v>
      </c>
      <c r="G3930" s="2" t="s">
        <v>36</v>
      </c>
      <c r="H3930" s="2" t="s">
        <v>60</v>
      </c>
      <c r="I3930" s="2" t="s">
        <v>38</v>
      </c>
      <c r="J3930" s="2" t="s">
        <v>52</v>
      </c>
      <c r="K3930" s="2" t="s">
        <v>40</v>
      </c>
      <c r="L3930" s="2" t="s">
        <v>41</v>
      </c>
      <c r="M3930" s="2" t="s">
        <v>42</v>
      </c>
      <c r="N3930" s="2" t="s">
        <v>88</v>
      </c>
      <c r="O3930" s="2" t="s">
        <v>88</v>
      </c>
    </row>
    <row r="3931" spans="1:15">
      <c r="A3931" s="1" t="s">
        <v>15</v>
      </c>
      <c r="B3931" s="2">
        <v>2018</v>
      </c>
      <c r="C3931" s="2" t="s">
        <v>16</v>
      </c>
      <c r="D3931" s="2" t="s">
        <v>33</v>
      </c>
      <c r="E3931" s="2" t="s">
        <v>49</v>
      </c>
      <c r="F3931" s="2" t="s">
        <v>82</v>
      </c>
      <c r="G3931" s="2" t="s">
        <v>20</v>
      </c>
      <c r="H3931" s="2" t="s">
        <v>21</v>
      </c>
      <c r="I3931" s="2" t="s">
        <v>22</v>
      </c>
      <c r="J3931" s="2" t="s">
        <v>52</v>
      </c>
      <c r="K3931" s="2" t="s">
        <v>40</v>
      </c>
      <c r="L3931" s="2" t="s">
        <v>41</v>
      </c>
      <c r="M3931" s="2" t="s">
        <v>88</v>
      </c>
      <c r="N3931" s="2" t="s">
        <v>88</v>
      </c>
      <c r="O3931" s="2" t="s">
        <v>43</v>
      </c>
    </row>
    <row r="3932" spans="1:15">
      <c r="A3932" s="1" t="s">
        <v>15</v>
      </c>
      <c r="B3932" s="2">
        <v>2017</v>
      </c>
      <c r="C3932" s="2" t="s">
        <v>16</v>
      </c>
      <c r="D3932" s="2" t="s">
        <v>33</v>
      </c>
      <c r="E3932" s="2" t="s">
        <v>91</v>
      </c>
      <c r="F3932" s="2" t="s">
        <v>72</v>
      </c>
      <c r="G3932" s="2" t="s">
        <v>45</v>
      </c>
      <c r="H3932" s="2" t="s">
        <v>68</v>
      </c>
      <c r="I3932" s="2" t="s">
        <v>47</v>
      </c>
      <c r="J3932" s="2" t="s">
        <v>39</v>
      </c>
      <c r="K3932" s="2" t="s">
        <v>69</v>
      </c>
      <c r="L3932" s="2" t="s">
        <v>25</v>
      </c>
      <c r="M3932" s="2" t="s">
        <v>88</v>
      </c>
      <c r="N3932" s="2" t="s">
        <v>33</v>
      </c>
      <c r="O3932" s="2" t="s">
        <v>43</v>
      </c>
    </row>
    <row r="3933" spans="1:15" hidden="1">
      <c r="A3933" s="1" t="s">
        <v>15</v>
      </c>
      <c r="B3933" s="2">
        <v>2013</v>
      </c>
      <c r="C3933" s="2" t="s">
        <v>16</v>
      </c>
      <c r="D3933" s="2" t="s">
        <v>17</v>
      </c>
      <c r="E3933" s="2" t="s">
        <v>18</v>
      </c>
      <c r="F3933" s="2" t="s">
        <v>86</v>
      </c>
      <c r="G3933" s="2" t="s">
        <v>45</v>
      </c>
      <c r="H3933" s="2" t="s">
        <v>68</v>
      </c>
      <c r="I3933" s="2" t="s">
        <v>47</v>
      </c>
      <c r="J3933" s="2" t="s">
        <v>23</v>
      </c>
      <c r="K3933" s="2"/>
      <c r="L3933" s="2"/>
      <c r="M3933" s="2" t="s">
        <v>88</v>
      </c>
      <c r="N3933" s="2" t="s">
        <v>88</v>
      </c>
      <c r="O3933" s="2" t="s">
        <v>88</v>
      </c>
    </row>
    <row r="3934" spans="1:15">
      <c r="A3934" s="1" t="s">
        <v>15</v>
      </c>
      <c r="B3934" s="2">
        <v>2023</v>
      </c>
      <c r="C3934" s="2" t="s">
        <v>16</v>
      </c>
      <c r="D3934" s="2" t="s">
        <v>33</v>
      </c>
      <c r="E3934" s="2" t="s">
        <v>65</v>
      </c>
      <c r="F3934" s="2" t="s">
        <v>66</v>
      </c>
      <c r="G3934" s="2" t="s">
        <v>20</v>
      </c>
      <c r="H3934" s="2" t="s">
        <v>29</v>
      </c>
      <c r="I3934" s="2" t="s">
        <v>22</v>
      </c>
      <c r="J3934" s="2" t="s">
        <v>67</v>
      </c>
      <c r="K3934" s="2" t="s">
        <v>25</v>
      </c>
      <c r="L3934" s="2" t="s">
        <v>25</v>
      </c>
      <c r="M3934" s="2" t="s">
        <v>32</v>
      </c>
      <c r="N3934" s="2" t="s">
        <v>33</v>
      </c>
      <c r="O3934" s="2" t="s">
        <v>43</v>
      </c>
    </row>
    <row r="3935" spans="1:15" hidden="1">
      <c r="A3935" s="1" t="s">
        <v>264</v>
      </c>
      <c r="B3935" s="2">
        <v>2013</v>
      </c>
      <c r="C3935" s="2" t="s">
        <v>16</v>
      </c>
      <c r="D3935" s="2" t="s">
        <v>33</v>
      </c>
      <c r="E3935" s="2" t="s">
        <v>49</v>
      </c>
      <c r="F3935" s="2" t="s">
        <v>19</v>
      </c>
      <c r="G3935" s="2" t="s">
        <v>20</v>
      </c>
      <c r="H3935" s="2" t="s">
        <v>51</v>
      </c>
      <c r="I3935" s="2" t="s">
        <v>22</v>
      </c>
      <c r="J3935" s="2" t="s">
        <v>52</v>
      </c>
      <c r="K3935" s="2"/>
      <c r="L3935" s="2"/>
      <c r="M3935" s="2" t="s">
        <v>88</v>
      </c>
      <c r="N3935" s="2" t="s">
        <v>33</v>
      </c>
      <c r="O3935" s="2" t="s">
        <v>58</v>
      </c>
    </row>
    <row r="3936" spans="1:15">
      <c r="A3936" s="1" t="s">
        <v>15</v>
      </c>
      <c r="B3936" s="2">
        <v>2013</v>
      </c>
      <c r="C3936" s="2" t="s">
        <v>16</v>
      </c>
      <c r="D3936" s="2" t="s">
        <v>33</v>
      </c>
      <c r="E3936" s="2" t="s">
        <v>91</v>
      </c>
      <c r="F3936" s="2" t="s">
        <v>19</v>
      </c>
      <c r="G3936" s="2"/>
      <c r="H3936" s="2"/>
      <c r="I3936" s="2" t="s">
        <v>184</v>
      </c>
      <c r="J3936" s="2" t="s">
        <v>52</v>
      </c>
      <c r="K3936" s="2" t="s">
        <v>41</v>
      </c>
      <c r="L3936" s="2" t="s">
        <v>41</v>
      </c>
      <c r="M3936" s="2" t="s">
        <v>55</v>
      </c>
      <c r="N3936" s="2" t="s">
        <v>88</v>
      </c>
      <c r="O3936" s="2" t="s">
        <v>43</v>
      </c>
    </row>
    <row r="3937" spans="1:15" hidden="1">
      <c r="A3937" s="1" t="s">
        <v>15</v>
      </c>
      <c r="B3937" s="2">
        <v>2011</v>
      </c>
      <c r="C3937" s="2" t="s">
        <v>16</v>
      </c>
      <c r="D3937" s="2" t="s">
        <v>33</v>
      </c>
      <c r="E3937" s="2" t="s">
        <v>34</v>
      </c>
      <c r="F3937" s="2" t="s">
        <v>28</v>
      </c>
      <c r="G3937" s="2" t="s">
        <v>20</v>
      </c>
      <c r="H3937" s="2" t="s">
        <v>85</v>
      </c>
      <c r="I3937" s="2" t="s">
        <v>22</v>
      </c>
      <c r="J3937" s="2" t="s">
        <v>39</v>
      </c>
      <c r="K3937" s="2" t="s">
        <v>61</v>
      </c>
      <c r="L3937" s="2" t="s">
        <v>41</v>
      </c>
      <c r="M3937" s="2" t="s">
        <v>88</v>
      </c>
      <c r="N3937" s="2" t="s">
        <v>88</v>
      </c>
      <c r="O3937" s="2" t="s">
        <v>88</v>
      </c>
    </row>
    <row r="3938" spans="1:15" hidden="1">
      <c r="A3938" s="1" t="s">
        <v>208</v>
      </c>
      <c r="B3938" s="2">
        <v>2012</v>
      </c>
      <c r="C3938" s="2" t="s">
        <v>16</v>
      </c>
      <c r="D3938" s="2" t="s">
        <v>33</v>
      </c>
      <c r="E3938" s="2" t="s">
        <v>79</v>
      </c>
      <c r="F3938" s="2" t="s">
        <v>19</v>
      </c>
      <c r="G3938" s="2" t="s">
        <v>20</v>
      </c>
      <c r="H3938" s="2" t="s">
        <v>130</v>
      </c>
      <c r="I3938" s="2" t="s">
        <v>131</v>
      </c>
      <c r="J3938" s="2" t="s">
        <v>67</v>
      </c>
      <c r="K3938" s="2"/>
      <c r="L3938" s="2"/>
      <c r="M3938" s="2" t="s">
        <v>88</v>
      </c>
      <c r="N3938" s="2" t="s">
        <v>33</v>
      </c>
      <c r="O3938" s="2" t="s">
        <v>78</v>
      </c>
    </row>
    <row r="3939" spans="1:15">
      <c r="A3939" s="1" t="s">
        <v>15</v>
      </c>
      <c r="B3939" s="2">
        <v>2021</v>
      </c>
      <c r="C3939" s="2" t="s">
        <v>16</v>
      </c>
      <c r="D3939" s="2" t="s">
        <v>33</v>
      </c>
      <c r="E3939" s="2" t="s">
        <v>65</v>
      </c>
      <c r="F3939" s="2" t="s">
        <v>28</v>
      </c>
      <c r="G3939" s="2" t="s">
        <v>20</v>
      </c>
      <c r="H3939" s="2" t="s">
        <v>85</v>
      </c>
      <c r="I3939" s="2" t="s">
        <v>22</v>
      </c>
      <c r="J3939" s="2" t="s">
        <v>67</v>
      </c>
      <c r="K3939" s="2" t="s">
        <v>40</v>
      </c>
      <c r="L3939" s="2" t="s">
        <v>41</v>
      </c>
      <c r="M3939" s="2" t="s">
        <v>44</v>
      </c>
      <c r="N3939" s="2" t="s">
        <v>33</v>
      </c>
      <c r="O3939" s="2" t="s">
        <v>43</v>
      </c>
    </row>
    <row r="3940" spans="1:15">
      <c r="A3940" s="1" t="s">
        <v>15</v>
      </c>
      <c r="B3940" s="2">
        <v>2016</v>
      </c>
      <c r="C3940" s="2" t="s">
        <v>16</v>
      </c>
      <c r="D3940" s="2" t="s">
        <v>62</v>
      </c>
      <c r="E3940" s="2" t="s">
        <v>91</v>
      </c>
      <c r="F3940" s="2" t="s">
        <v>35</v>
      </c>
      <c r="G3940" s="2" t="s">
        <v>20</v>
      </c>
      <c r="H3940" s="2" t="s">
        <v>85</v>
      </c>
      <c r="I3940" s="2" t="s">
        <v>22</v>
      </c>
      <c r="J3940" s="2" t="s">
        <v>52</v>
      </c>
      <c r="K3940" s="2" t="s">
        <v>84</v>
      </c>
      <c r="L3940" s="2" t="s">
        <v>41</v>
      </c>
      <c r="M3940" s="2" t="s">
        <v>42</v>
      </c>
      <c r="N3940" s="2" t="s">
        <v>88</v>
      </c>
      <c r="O3940" s="2" t="s">
        <v>43</v>
      </c>
    </row>
    <row r="3941" spans="1:15">
      <c r="A3941" s="1" t="s">
        <v>15</v>
      </c>
      <c r="B3941" s="2">
        <v>2012</v>
      </c>
      <c r="C3941" s="2" t="s">
        <v>16</v>
      </c>
      <c r="D3941" s="2" t="s">
        <v>33</v>
      </c>
      <c r="E3941" s="2" t="s">
        <v>34</v>
      </c>
      <c r="F3941" s="2" t="s">
        <v>35</v>
      </c>
      <c r="G3941" s="2" t="s">
        <v>36</v>
      </c>
      <c r="H3941" s="2" t="s">
        <v>60</v>
      </c>
      <c r="I3941" s="2" t="s">
        <v>38</v>
      </c>
      <c r="J3941" s="2" t="s">
        <v>39</v>
      </c>
      <c r="K3941" s="2"/>
      <c r="L3941" s="2"/>
      <c r="M3941" s="2" t="s">
        <v>42</v>
      </c>
      <c r="N3941" s="2" t="s">
        <v>88</v>
      </c>
      <c r="O3941" s="2" t="s">
        <v>43</v>
      </c>
    </row>
    <row r="3942" spans="1:15" hidden="1">
      <c r="A3942" s="1" t="s">
        <v>15</v>
      </c>
      <c r="B3942" s="2">
        <v>2005</v>
      </c>
      <c r="C3942" s="2" t="s">
        <v>16</v>
      </c>
      <c r="D3942" s="2" t="s">
        <v>17</v>
      </c>
      <c r="E3942" s="2" t="s">
        <v>18</v>
      </c>
      <c r="F3942" s="2" t="s">
        <v>19</v>
      </c>
      <c r="G3942" s="2" t="s">
        <v>20</v>
      </c>
      <c r="H3942" s="2" t="s">
        <v>21</v>
      </c>
      <c r="I3942" s="2" t="s">
        <v>22</v>
      </c>
      <c r="J3942" s="2" t="s">
        <v>23</v>
      </c>
      <c r="K3942" s="2" t="s">
        <v>83</v>
      </c>
      <c r="L3942" s="2" t="s">
        <v>25</v>
      </c>
      <c r="M3942" s="2" t="s">
        <v>88</v>
      </c>
      <c r="N3942" s="2" t="s">
        <v>88</v>
      </c>
      <c r="O3942" s="2" t="s">
        <v>88</v>
      </c>
    </row>
    <row r="3943" spans="1:15">
      <c r="A3943" s="1" t="s">
        <v>15</v>
      </c>
      <c r="B3943" s="2">
        <v>2023</v>
      </c>
      <c r="C3943" s="2" t="s">
        <v>16</v>
      </c>
      <c r="D3943" s="2" t="s">
        <v>33</v>
      </c>
      <c r="E3943" s="2" t="s">
        <v>65</v>
      </c>
      <c r="F3943" s="2" t="s">
        <v>66</v>
      </c>
      <c r="G3943" s="2" t="s">
        <v>20</v>
      </c>
      <c r="H3943" s="2" t="s">
        <v>29</v>
      </c>
      <c r="I3943" s="2" t="s">
        <v>22</v>
      </c>
      <c r="J3943" s="2" t="s">
        <v>67</v>
      </c>
      <c r="K3943" s="2" t="s">
        <v>25</v>
      </c>
      <c r="L3943" s="2" t="s">
        <v>25</v>
      </c>
      <c r="M3943" s="2" t="s">
        <v>32</v>
      </c>
      <c r="N3943" s="2" t="s">
        <v>33</v>
      </c>
      <c r="O3943" s="2" t="s">
        <v>43</v>
      </c>
    </row>
    <row r="3944" spans="1:15" hidden="1">
      <c r="A3944" s="1" t="s">
        <v>15</v>
      </c>
      <c r="B3944" s="2">
        <v>2012</v>
      </c>
      <c r="C3944" s="2" t="s">
        <v>16</v>
      </c>
      <c r="D3944" s="2" t="s">
        <v>17</v>
      </c>
      <c r="E3944" s="2" t="s">
        <v>27</v>
      </c>
      <c r="F3944" s="2" t="s">
        <v>35</v>
      </c>
      <c r="G3944" s="2" t="s">
        <v>36</v>
      </c>
      <c r="H3944" s="2" t="s">
        <v>60</v>
      </c>
      <c r="I3944" s="2" t="s">
        <v>38</v>
      </c>
      <c r="J3944" s="2" t="s">
        <v>30</v>
      </c>
      <c r="K3944" s="2" t="s">
        <v>31</v>
      </c>
      <c r="L3944" s="2" t="s">
        <v>25</v>
      </c>
      <c r="M3944" s="2" t="s">
        <v>42</v>
      </c>
      <c r="N3944" s="2" t="s">
        <v>88</v>
      </c>
      <c r="O3944" s="2" t="s">
        <v>88</v>
      </c>
    </row>
    <row r="3945" spans="1:15">
      <c r="A3945" s="1" t="s">
        <v>48</v>
      </c>
      <c r="B3945" s="2">
        <v>2015</v>
      </c>
      <c r="C3945" s="2" t="s">
        <v>16</v>
      </c>
      <c r="D3945" s="2" t="s">
        <v>33</v>
      </c>
      <c r="E3945" s="2" t="s">
        <v>34</v>
      </c>
      <c r="F3945" s="2" t="s">
        <v>35</v>
      </c>
      <c r="G3945" s="2" t="s">
        <v>36</v>
      </c>
      <c r="H3945" s="2" t="s">
        <v>37</v>
      </c>
      <c r="I3945" s="2" t="s">
        <v>38</v>
      </c>
      <c r="J3945" s="2" t="s">
        <v>39</v>
      </c>
      <c r="K3945" s="2"/>
      <c r="L3945" s="2"/>
      <c r="M3945" s="2" t="s">
        <v>42</v>
      </c>
      <c r="N3945" s="2" t="s">
        <v>17</v>
      </c>
      <c r="O3945" s="2" t="s">
        <v>43</v>
      </c>
    </row>
    <row r="3946" spans="1:15">
      <c r="A3946" s="1" t="s">
        <v>48</v>
      </c>
      <c r="B3946" s="2">
        <v>2010</v>
      </c>
      <c r="C3946" s="2" t="s">
        <v>16</v>
      </c>
      <c r="D3946" s="2" t="s">
        <v>33</v>
      </c>
      <c r="E3946" s="2" t="s">
        <v>91</v>
      </c>
      <c r="F3946" s="2" t="s">
        <v>139</v>
      </c>
      <c r="G3946" s="2" t="s">
        <v>20</v>
      </c>
      <c r="H3946" s="2" t="s">
        <v>21</v>
      </c>
      <c r="I3946" s="2" t="s">
        <v>22</v>
      </c>
      <c r="J3946" s="2" t="s">
        <v>52</v>
      </c>
      <c r="K3946" s="2" t="s">
        <v>31</v>
      </c>
      <c r="L3946" s="2" t="s">
        <v>25</v>
      </c>
      <c r="M3946" s="2" t="s">
        <v>32</v>
      </c>
      <c r="N3946" s="2" t="s">
        <v>17</v>
      </c>
      <c r="O3946" s="2" t="s">
        <v>43</v>
      </c>
    </row>
    <row r="3947" spans="1:15" hidden="1">
      <c r="A3947" s="1" t="s">
        <v>15</v>
      </c>
      <c r="B3947" s="2">
        <v>2015</v>
      </c>
      <c r="C3947" s="2" t="s">
        <v>16</v>
      </c>
      <c r="D3947" s="2" t="s">
        <v>17</v>
      </c>
      <c r="E3947" s="2" t="s">
        <v>18</v>
      </c>
      <c r="F3947" s="2" t="s">
        <v>35</v>
      </c>
      <c r="G3947" s="2" t="s">
        <v>20</v>
      </c>
      <c r="H3947" s="2" t="s">
        <v>21</v>
      </c>
      <c r="I3947" s="2" t="s">
        <v>22</v>
      </c>
      <c r="J3947" s="2" t="s">
        <v>23</v>
      </c>
      <c r="K3947" s="2"/>
      <c r="L3947" s="2"/>
      <c r="M3947" s="2" t="s">
        <v>42</v>
      </c>
      <c r="N3947" s="2" t="s">
        <v>88</v>
      </c>
      <c r="O3947" s="2" t="s">
        <v>88</v>
      </c>
    </row>
    <row r="3948" spans="1:15" hidden="1">
      <c r="A3948" s="1" t="s">
        <v>118</v>
      </c>
      <c r="B3948" s="2">
        <v>2023</v>
      </c>
      <c r="C3948" s="2" t="s">
        <v>16</v>
      </c>
      <c r="D3948" s="2" t="s">
        <v>17</v>
      </c>
      <c r="E3948" s="2" t="s">
        <v>18</v>
      </c>
      <c r="F3948" s="2" t="s">
        <v>86</v>
      </c>
      <c r="G3948" s="2" t="s">
        <v>20</v>
      </c>
      <c r="H3948" s="2" t="s">
        <v>21</v>
      </c>
      <c r="I3948" s="2" t="s">
        <v>22</v>
      </c>
      <c r="J3948" s="2" t="s">
        <v>23</v>
      </c>
      <c r="K3948" s="2" t="s">
        <v>84</v>
      </c>
      <c r="L3948" s="2" t="s">
        <v>41</v>
      </c>
      <c r="M3948" s="2" t="s">
        <v>88</v>
      </c>
      <c r="N3948" s="2" t="s">
        <v>88</v>
      </c>
      <c r="O3948" s="2" t="s">
        <v>88</v>
      </c>
    </row>
    <row r="3949" spans="1:15">
      <c r="A3949" s="1" t="s">
        <v>15</v>
      </c>
      <c r="B3949" s="2">
        <v>2023</v>
      </c>
      <c r="C3949" s="2" t="s">
        <v>16</v>
      </c>
      <c r="D3949" s="2" t="s">
        <v>33</v>
      </c>
      <c r="E3949" s="2" t="s">
        <v>65</v>
      </c>
      <c r="F3949" s="2" t="s">
        <v>66</v>
      </c>
      <c r="G3949" s="2" t="s">
        <v>20</v>
      </c>
      <c r="H3949" s="2" t="s">
        <v>29</v>
      </c>
      <c r="I3949" s="2" t="s">
        <v>22</v>
      </c>
      <c r="J3949" s="2" t="s">
        <v>67</v>
      </c>
      <c r="K3949" s="2" t="s">
        <v>25</v>
      </c>
      <c r="L3949" s="2" t="s">
        <v>25</v>
      </c>
      <c r="M3949" s="2" t="s">
        <v>32</v>
      </c>
      <c r="N3949" s="2" t="s">
        <v>33</v>
      </c>
      <c r="O3949" s="2" t="s">
        <v>43</v>
      </c>
    </row>
    <row r="3950" spans="1:15">
      <c r="A3950" s="1" t="s">
        <v>15</v>
      </c>
      <c r="B3950" s="2">
        <v>2012</v>
      </c>
      <c r="C3950" s="2" t="s">
        <v>16</v>
      </c>
      <c r="D3950" s="2" t="s">
        <v>33</v>
      </c>
      <c r="E3950" s="2" t="s">
        <v>18</v>
      </c>
      <c r="F3950" s="2" t="s">
        <v>86</v>
      </c>
      <c r="G3950" s="2" t="s">
        <v>127</v>
      </c>
      <c r="H3950" s="2" t="s">
        <v>212</v>
      </c>
      <c r="I3950" s="2" t="s">
        <v>76</v>
      </c>
      <c r="J3950" s="2" t="s">
        <v>23</v>
      </c>
      <c r="K3950" s="2" t="s">
        <v>70</v>
      </c>
      <c r="L3950" s="2" t="s">
        <v>25</v>
      </c>
      <c r="M3950" s="2" t="s">
        <v>88</v>
      </c>
      <c r="N3950" s="2" t="s">
        <v>88</v>
      </c>
      <c r="O3950" s="2" t="s">
        <v>43</v>
      </c>
    </row>
    <row r="3951" spans="1:15" hidden="1">
      <c r="A3951" s="1" t="s">
        <v>15</v>
      </c>
      <c r="B3951" s="2">
        <v>2013</v>
      </c>
      <c r="C3951" s="2" t="s">
        <v>16</v>
      </c>
      <c r="D3951" s="2" t="s">
        <v>17</v>
      </c>
      <c r="E3951" s="2" t="s">
        <v>27</v>
      </c>
      <c r="F3951" s="2" t="s">
        <v>35</v>
      </c>
      <c r="G3951" s="2" t="s">
        <v>45</v>
      </c>
      <c r="H3951" s="2" t="s">
        <v>54</v>
      </c>
      <c r="I3951" s="2" t="s">
        <v>47</v>
      </c>
      <c r="J3951" s="2" t="s">
        <v>30</v>
      </c>
      <c r="K3951" s="2" t="s">
        <v>61</v>
      </c>
      <c r="L3951" s="2" t="s">
        <v>41</v>
      </c>
      <c r="M3951" s="2" t="s">
        <v>42</v>
      </c>
      <c r="N3951" s="2" t="s">
        <v>88</v>
      </c>
      <c r="O3951" s="2" t="s">
        <v>88</v>
      </c>
    </row>
    <row r="3952" spans="1:15" hidden="1">
      <c r="A3952" s="1" t="s">
        <v>48</v>
      </c>
      <c r="B3952" s="2">
        <v>2020</v>
      </c>
      <c r="C3952" s="2" t="s">
        <v>16</v>
      </c>
      <c r="D3952" s="2" t="s">
        <v>17</v>
      </c>
      <c r="E3952" s="2" t="s">
        <v>27</v>
      </c>
      <c r="F3952" s="2" t="s">
        <v>19</v>
      </c>
      <c r="G3952" s="2" t="s">
        <v>45</v>
      </c>
      <c r="H3952" s="2" t="s">
        <v>54</v>
      </c>
      <c r="I3952" s="2" t="s">
        <v>47</v>
      </c>
      <c r="J3952" s="2" t="s">
        <v>30</v>
      </c>
      <c r="K3952" s="2" t="s">
        <v>70</v>
      </c>
      <c r="L3952" s="2" t="s">
        <v>25</v>
      </c>
      <c r="M3952" s="2" t="s">
        <v>42</v>
      </c>
      <c r="N3952" s="2" t="s">
        <v>17</v>
      </c>
      <c r="O3952" s="2" t="s">
        <v>88</v>
      </c>
    </row>
    <row r="3953" spans="1:15">
      <c r="A3953" s="1" t="s">
        <v>15</v>
      </c>
      <c r="B3953" s="2">
        <v>2023</v>
      </c>
      <c r="C3953" s="2" t="s">
        <v>16</v>
      </c>
      <c r="D3953" s="2" t="s">
        <v>33</v>
      </c>
      <c r="E3953" s="2" t="s">
        <v>65</v>
      </c>
      <c r="F3953" s="2" t="s">
        <v>66</v>
      </c>
      <c r="G3953" s="2" t="s">
        <v>20</v>
      </c>
      <c r="H3953" s="2" t="s">
        <v>29</v>
      </c>
      <c r="I3953" s="2" t="s">
        <v>22</v>
      </c>
      <c r="J3953" s="2" t="s">
        <v>67</v>
      </c>
      <c r="K3953" s="2"/>
      <c r="L3953" s="2"/>
      <c r="M3953" s="2" t="s">
        <v>32</v>
      </c>
      <c r="N3953" s="2" t="s">
        <v>33</v>
      </c>
      <c r="O3953" s="2" t="s">
        <v>43</v>
      </c>
    </row>
    <row r="3954" spans="1:15" hidden="1">
      <c r="A3954" s="1" t="s">
        <v>15</v>
      </c>
      <c r="B3954" s="2">
        <v>2019</v>
      </c>
      <c r="C3954" s="2" t="s">
        <v>16</v>
      </c>
      <c r="D3954" s="2" t="s">
        <v>33</v>
      </c>
      <c r="E3954" s="2" t="s">
        <v>79</v>
      </c>
      <c r="F3954" s="2" t="s">
        <v>35</v>
      </c>
      <c r="G3954" s="2" t="s">
        <v>20</v>
      </c>
      <c r="H3954" s="2" t="s">
        <v>101</v>
      </c>
      <c r="I3954" s="2" t="s">
        <v>76</v>
      </c>
      <c r="J3954" s="2" t="s">
        <v>52</v>
      </c>
      <c r="K3954" s="2" t="s">
        <v>31</v>
      </c>
      <c r="L3954" s="2" t="s">
        <v>25</v>
      </c>
      <c r="M3954" s="2" t="s">
        <v>55</v>
      </c>
      <c r="N3954" s="2" t="s">
        <v>17</v>
      </c>
      <c r="O3954" s="2" t="s">
        <v>88</v>
      </c>
    </row>
    <row r="3955" spans="1:15" hidden="1">
      <c r="A3955" s="1" t="s">
        <v>266</v>
      </c>
      <c r="B3955" s="2">
        <v>2015</v>
      </c>
      <c r="C3955" s="2" t="s">
        <v>16</v>
      </c>
      <c r="D3955" s="2" t="s">
        <v>33</v>
      </c>
      <c r="E3955" s="2" t="s">
        <v>49</v>
      </c>
      <c r="F3955" s="2" t="s">
        <v>19</v>
      </c>
      <c r="G3955" s="2" t="s">
        <v>20</v>
      </c>
      <c r="H3955" s="2" t="s">
        <v>51</v>
      </c>
      <c r="I3955" s="2" t="s">
        <v>22</v>
      </c>
      <c r="J3955" s="2" t="s">
        <v>52</v>
      </c>
      <c r="K3955" s="2" t="s">
        <v>41</v>
      </c>
      <c r="L3955" s="2" t="s">
        <v>41</v>
      </c>
      <c r="M3955" s="2" t="s">
        <v>88</v>
      </c>
      <c r="N3955" s="2" t="s">
        <v>33</v>
      </c>
      <c r="O3955" s="2" t="s">
        <v>58</v>
      </c>
    </row>
    <row r="3956" spans="1:15" hidden="1">
      <c r="A3956" s="1" t="s">
        <v>15</v>
      </c>
      <c r="B3956" s="2">
        <v>2010</v>
      </c>
      <c r="C3956" s="2" t="s">
        <v>16</v>
      </c>
      <c r="D3956" s="2" t="s">
        <v>17</v>
      </c>
      <c r="E3956" s="2" t="s">
        <v>27</v>
      </c>
      <c r="F3956" s="2" t="s">
        <v>19</v>
      </c>
      <c r="G3956" s="2" t="s">
        <v>45</v>
      </c>
      <c r="H3956" s="2" t="s">
        <v>54</v>
      </c>
      <c r="I3956" s="2" t="s">
        <v>47</v>
      </c>
      <c r="J3956" s="2" t="s">
        <v>30</v>
      </c>
      <c r="K3956" s="2" t="s">
        <v>24</v>
      </c>
      <c r="L3956" s="2" t="s">
        <v>25</v>
      </c>
      <c r="M3956" s="2" t="s">
        <v>88</v>
      </c>
      <c r="N3956" s="2" t="s">
        <v>88</v>
      </c>
      <c r="O3956" s="2" t="s">
        <v>88</v>
      </c>
    </row>
    <row r="3957" spans="1:15" hidden="1">
      <c r="A3957" s="1" t="s">
        <v>15</v>
      </c>
      <c r="B3957" s="2">
        <v>2010</v>
      </c>
      <c r="C3957" s="2" t="s">
        <v>16</v>
      </c>
      <c r="D3957" s="2" t="s">
        <v>17</v>
      </c>
      <c r="E3957" s="2" t="s">
        <v>27</v>
      </c>
      <c r="F3957" s="2" t="s">
        <v>19</v>
      </c>
      <c r="G3957" s="2" t="s">
        <v>45</v>
      </c>
      <c r="H3957" s="2" t="s">
        <v>54</v>
      </c>
      <c r="I3957" s="2" t="s">
        <v>47</v>
      </c>
      <c r="J3957" s="2" t="s">
        <v>30</v>
      </c>
      <c r="K3957" s="2"/>
      <c r="L3957" s="2"/>
      <c r="M3957" s="2" t="s">
        <v>88</v>
      </c>
      <c r="N3957" s="2" t="s">
        <v>88</v>
      </c>
      <c r="O3957" s="2" t="s">
        <v>88</v>
      </c>
    </row>
    <row r="3958" spans="1:15">
      <c r="A3958" s="1" t="s">
        <v>15</v>
      </c>
      <c r="B3958" s="2">
        <v>2015</v>
      </c>
      <c r="C3958" s="2" t="s">
        <v>16</v>
      </c>
      <c r="D3958" s="2" t="s">
        <v>33</v>
      </c>
      <c r="E3958" s="2" t="s">
        <v>91</v>
      </c>
      <c r="F3958" s="2" t="s">
        <v>82</v>
      </c>
      <c r="G3958" s="2" t="s">
        <v>92</v>
      </c>
      <c r="H3958" s="2" t="s">
        <v>93</v>
      </c>
      <c r="I3958" s="2" t="s">
        <v>94</v>
      </c>
      <c r="J3958" s="2" t="s">
        <v>39</v>
      </c>
      <c r="K3958" s="2" t="s">
        <v>84</v>
      </c>
      <c r="L3958" s="2" t="s">
        <v>41</v>
      </c>
      <c r="M3958" s="2" t="s">
        <v>32</v>
      </c>
      <c r="N3958" s="2" t="s">
        <v>33</v>
      </c>
      <c r="O3958" s="2" t="s">
        <v>43</v>
      </c>
    </row>
    <row r="3959" spans="1:15">
      <c r="A3959" s="1" t="s">
        <v>15</v>
      </c>
      <c r="B3959" s="2">
        <v>2023</v>
      </c>
      <c r="C3959" s="2" t="s">
        <v>16</v>
      </c>
      <c r="D3959" s="2" t="s">
        <v>33</v>
      </c>
      <c r="E3959" s="2" t="s">
        <v>65</v>
      </c>
      <c r="F3959" s="2" t="s">
        <v>66</v>
      </c>
      <c r="G3959" s="2" t="s">
        <v>20</v>
      </c>
      <c r="H3959" s="2" t="s">
        <v>29</v>
      </c>
      <c r="I3959" s="2" t="s">
        <v>22</v>
      </c>
      <c r="J3959" s="2" t="s">
        <v>67</v>
      </c>
      <c r="K3959" s="2" t="s">
        <v>25</v>
      </c>
      <c r="L3959" s="2" t="s">
        <v>25</v>
      </c>
      <c r="M3959" s="2" t="s">
        <v>32</v>
      </c>
      <c r="N3959" s="2" t="s">
        <v>33</v>
      </c>
      <c r="O3959" s="2" t="s">
        <v>43</v>
      </c>
    </row>
    <row r="3960" spans="1:15" hidden="1">
      <c r="A3960" s="1" t="s">
        <v>15</v>
      </c>
      <c r="B3960" s="2">
        <v>2015</v>
      </c>
      <c r="C3960" s="2" t="s">
        <v>16</v>
      </c>
      <c r="D3960" s="2" t="s">
        <v>17</v>
      </c>
      <c r="E3960" s="2" t="s">
        <v>27</v>
      </c>
      <c r="F3960" s="2" t="s">
        <v>19</v>
      </c>
      <c r="G3960" s="2" t="s">
        <v>45</v>
      </c>
      <c r="H3960" s="2" t="s">
        <v>54</v>
      </c>
      <c r="I3960" s="2" t="s">
        <v>47</v>
      </c>
      <c r="J3960" s="2" t="s">
        <v>30</v>
      </c>
      <c r="K3960" s="2" t="s">
        <v>24</v>
      </c>
      <c r="L3960" s="2" t="s">
        <v>25</v>
      </c>
      <c r="M3960" s="2" t="s">
        <v>88</v>
      </c>
      <c r="N3960" s="2" t="s">
        <v>88</v>
      </c>
      <c r="O3960" s="2" t="s">
        <v>88</v>
      </c>
    </row>
    <row r="3961" spans="1:15">
      <c r="A3961" s="1" t="s">
        <v>15</v>
      </c>
      <c r="B3961" s="2">
        <v>2020</v>
      </c>
      <c r="C3961" s="2" t="s">
        <v>16</v>
      </c>
      <c r="D3961" s="2" t="s">
        <v>33</v>
      </c>
      <c r="E3961" s="2" t="s">
        <v>91</v>
      </c>
      <c r="F3961" s="2" t="s">
        <v>147</v>
      </c>
      <c r="G3961" s="2" t="s">
        <v>20</v>
      </c>
      <c r="H3961" s="2" t="s">
        <v>21</v>
      </c>
      <c r="I3961" s="2" t="s">
        <v>22</v>
      </c>
      <c r="J3961" s="2"/>
      <c r="K3961" s="2" t="s">
        <v>84</v>
      </c>
      <c r="L3961" s="2" t="s">
        <v>41</v>
      </c>
      <c r="M3961" s="2" t="s">
        <v>32</v>
      </c>
      <c r="N3961" s="2" t="s">
        <v>88</v>
      </c>
      <c r="O3961" s="2" t="s">
        <v>43</v>
      </c>
    </row>
    <row r="3962" spans="1:15" hidden="1">
      <c r="A3962" s="1" t="s">
        <v>15</v>
      </c>
      <c r="B3962" s="2">
        <v>2014</v>
      </c>
      <c r="C3962" s="2" t="s">
        <v>16</v>
      </c>
      <c r="D3962" s="2" t="s">
        <v>17</v>
      </c>
      <c r="E3962" s="2" t="s">
        <v>18</v>
      </c>
      <c r="F3962" s="2" t="s">
        <v>35</v>
      </c>
      <c r="G3962" s="2" t="s">
        <v>20</v>
      </c>
      <c r="H3962" s="2" t="s">
        <v>21</v>
      </c>
      <c r="I3962" s="2" t="s">
        <v>22</v>
      </c>
      <c r="J3962" s="2" t="s">
        <v>23</v>
      </c>
      <c r="K3962" s="2"/>
      <c r="L3962" s="2"/>
      <c r="M3962" s="2" t="s">
        <v>42</v>
      </c>
      <c r="N3962" s="2" t="s">
        <v>17</v>
      </c>
      <c r="O3962" s="2" t="s">
        <v>88</v>
      </c>
    </row>
    <row r="3963" spans="1:15">
      <c r="A3963" s="1" t="s">
        <v>15</v>
      </c>
      <c r="B3963" s="2">
        <v>2023</v>
      </c>
      <c r="C3963" s="2" t="s">
        <v>16</v>
      </c>
      <c r="D3963" s="2" t="s">
        <v>33</v>
      </c>
      <c r="E3963" s="2" t="s">
        <v>65</v>
      </c>
      <c r="F3963" s="2" t="s">
        <v>66</v>
      </c>
      <c r="G3963" s="2" t="s">
        <v>20</v>
      </c>
      <c r="H3963" s="2" t="s">
        <v>29</v>
      </c>
      <c r="I3963" s="2" t="s">
        <v>22</v>
      </c>
      <c r="J3963" s="2" t="s">
        <v>67</v>
      </c>
      <c r="K3963" s="2" t="s">
        <v>25</v>
      </c>
      <c r="L3963" s="2" t="s">
        <v>25</v>
      </c>
      <c r="M3963" s="2" t="s">
        <v>32</v>
      </c>
      <c r="N3963" s="2" t="s">
        <v>33</v>
      </c>
      <c r="O3963" s="2" t="s">
        <v>43</v>
      </c>
    </row>
    <row r="3964" spans="1:15" hidden="1">
      <c r="A3964" s="1" t="s">
        <v>15</v>
      </c>
      <c r="B3964" s="2">
        <v>2022</v>
      </c>
      <c r="C3964" s="2" t="s">
        <v>16</v>
      </c>
      <c r="D3964" s="2" t="s">
        <v>17</v>
      </c>
      <c r="E3964" s="2" t="s">
        <v>27</v>
      </c>
      <c r="F3964" s="2" t="s">
        <v>72</v>
      </c>
      <c r="G3964" s="2" t="s">
        <v>20</v>
      </c>
      <c r="H3964" s="2" t="s">
        <v>71</v>
      </c>
      <c r="I3964" s="2" t="s">
        <v>22</v>
      </c>
      <c r="J3964" s="2" t="s">
        <v>30</v>
      </c>
      <c r="K3964" s="2" t="s">
        <v>70</v>
      </c>
      <c r="L3964" s="2" t="s">
        <v>25</v>
      </c>
      <c r="M3964" s="2" t="s">
        <v>42</v>
      </c>
      <c r="N3964" s="2" t="s">
        <v>88</v>
      </c>
      <c r="O3964" s="2" t="s">
        <v>88</v>
      </c>
    </row>
    <row r="3965" spans="1:15">
      <c r="A3965" s="1" t="s">
        <v>15</v>
      </c>
      <c r="B3965" s="2">
        <v>2023</v>
      </c>
      <c r="C3965" s="2" t="s">
        <v>16</v>
      </c>
      <c r="D3965" s="2" t="s">
        <v>33</v>
      </c>
      <c r="E3965" s="2" t="s">
        <v>65</v>
      </c>
      <c r="F3965" s="2" t="s">
        <v>66</v>
      </c>
      <c r="G3965" s="2" t="s">
        <v>20</v>
      </c>
      <c r="H3965" s="2" t="s">
        <v>29</v>
      </c>
      <c r="I3965" s="2" t="s">
        <v>22</v>
      </c>
      <c r="J3965" s="2" t="s">
        <v>67</v>
      </c>
      <c r="K3965" s="2" t="s">
        <v>25</v>
      </c>
      <c r="L3965" s="2" t="s">
        <v>25</v>
      </c>
      <c r="M3965" s="2" t="s">
        <v>32</v>
      </c>
      <c r="N3965" s="2" t="s">
        <v>33</v>
      </c>
      <c r="O3965" s="2" t="s">
        <v>43</v>
      </c>
    </row>
    <row r="3966" spans="1:15" hidden="1">
      <c r="A3966" s="1" t="s">
        <v>74</v>
      </c>
      <c r="B3966" s="2">
        <v>2014</v>
      </c>
      <c r="C3966" s="2" t="s">
        <v>16</v>
      </c>
      <c r="D3966" s="2" t="s">
        <v>33</v>
      </c>
      <c r="E3966" s="2" t="s">
        <v>49</v>
      </c>
      <c r="F3966" s="2" t="s">
        <v>19</v>
      </c>
      <c r="G3966" s="2" t="s">
        <v>20</v>
      </c>
      <c r="H3966" s="2" t="s">
        <v>51</v>
      </c>
      <c r="I3966" s="2" t="s">
        <v>22</v>
      </c>
      <c r="J3966" s="2" t="s">
        <v>52</v>
      </c>
      <c r="K3966" s="2"/>
      <c r="L3966" s="2"/>
      <c r="M3966" s="2" t="s">
        <v>88</v>
      </c>
      <c r="N3966" s="2" t="s">
        <v>88</v>
      </c>
      <c r="O3966" s="2" t="s">
        <v>58</v>
      </c>
    </row>
    <row r="3967" spans="1:15" hidden="1">
      <c r="A3967" s="1" t="s">
        <v>15</v>
      </c>
      <c r="B3967" s="2">
        <v>2014</v>
      </c>
      <c r="C3967" s="2" t="s">
        <v>16</v>
      </c>
      <c r="D3967" s="2" t="s">
        <v>44</v>
      </c>
      <c r="E3967" s="2" t="s">
        <v>27</v>
      </c>
      <c r="F3967" s="2" t="s">
        <v>72</v>
      </c>
      <c r="G3967" s="2" t="s">
        <v>20</v>
      </c>
      <c r="H3967" s="2" t="s">
        <v>21</v>
      </c>
      <c r="I3967" s="2" t="s">
        <v>22</v>
      </c>
      <c r="J3967" s="2" t="s">
        <v>30</v>
      </c>
      <c r="K3967" s="2" t="s">
        <v>83</v>
      </c>
      <c r="L3967" s="2" t="s">
        <v>25</v>
      </c>
      <c r="M3967" s="2" t="s">
        <v>32</v>
      </c>
      <c r="N3967" s="2" t="s">
        <v>33</v>
      </c>
      <c r="O3967" s="2" t="s">
        <v>88</v>
      </c>
    </row>
    <row r="3968" spans="1:15">
      <c r="A3968" s="1" t="s">
        <v>15</v>
      </c>
      <c r="B3968" s="2">
        <v>2016</v>
      </c>
      <c r="C3968" s="2" t="s">
        <v>16</v>
      </c>
      <c r="D3968" s="2" t="s">
        <v>33</v>
      </c>
      <c r="E3968" s="2" t="s">
        <v>65</v>
      </c>
      <c r="F3968" s="2" t="s">
        <v>35</v>
      </c>
      <c r="G3968" s="2" t="s">
        <v>20</v>
      </c>
      <c r="H3968" s="2" t="s">
        <v>85</v>
      </c>
      <c r="I3968" s="2" t="s">
        <v>22</v>
      </c>
      <c r="J3968" s="2" t="s">
        <v>67</v>
      </c>
      <c r="K3968" s="2" t="s">
        <v>31</v>
      </c>
      <c r="L3968" s="2" t="s">
        <v>25</v>
      </c>
      <c r="M3968" s="2" t="s">
        <v>55</v>
      </c>
      <c r="N3968" s="2" t="s">
        <v>17</v>
      </c>
      <c r="O3968" s="2" t="s">
        <v>43</v>
      </c>
    </row>
    <row r="3969" spans="1:15">
      <c r="A3969" s="1" t="s">
        <v>15</v>
      </c>
      <c r="B3969" s="2">
        <v>2023</v>
      </c>
      <c r="C3969" s="2" t="s">
        <v>16</v>
      </c>
      <c r="D3969" s="2" t="s">
        <v>33</v>
      </c>
      <c r="E3969" s="2" t="s">
        <v>65</v>
      </c>
      <c r="F3969" s="2" t="s">
        <v>66</v>
      </c>
      <c r="G3969" s="2" t="s">
        <v>20</v>
      </c>
      <c r="H3969" s="2" t="s">
        <v>29</v>
      </c>
      <c r="I3969" s="2" t="s">
        <v>22</v>
      </c>
      <c r="J3969" s="2" t="s">
        <v>67</v>
      </c>
      <c r="K3969" s="2" t="s">
        <v>25</v>
      </c>
      <c r="L3969" s="2" t="s">
        <v>25</v>
      </c>
      <c r="M3969" s="2" t="s">
        <v>32</v>
      </c>
      <c r="N3969" s="2" t="s">
        <v>33</v>
      </c>
      <c r="O3969" s="2" t="s">
        <v>43</v>
      </c>
    </row>
    <row r="3970" spans="1:15" hidden="1">
      <c r="A3970" s="1" t="s">
        <v>15</v>
      </c>
      <c r="B3970" s="2">
        <v>2011</v>
      </c>
      <c r="C3970" s="2" t="s">
        <v>16</v>
      </c>
      <c r="D3970" s="2" t="s">
        <v>17</v>
      </c>
      <c r="E3970" s="2" t="s">
        <v>18</v>
      </c>
      <c r="F3970" s="2" t="s">
        <v>19</v>
      </c>
      <c r="G3970" s="2" t="s">
        <v>20</v>
      </c>
      <c r="H3970" s="2" t="s">
        <v>21</v>
      </c>
      <c r="I3970" s="2" t="s">
        <v>22</v>
      </c>
      <c r="J3970" s="2" t="s">
        <v>23</v>
      </c>
      <c r="K3970" s="2" t="s">
        <v>24</v>
      </c>
      <c r="L3970" s="2" t="s">
        <v>25</v>
      </c>
      <c r="M3970" s="2" t="s">
        <v>88</v>
      </c>
      <c r="N3970" s="2" t="s">
        <v>88</v>
      </c>
      <c r="O3970" s="2" t="s">
        <v>88</v>
      </c>
    </row>
    <row r="3971" spans="1:15" hidden="1">
      <c r="A3971" s="1" t="s">
        <v>107</v>
      </c>
      <c r="B3971" s="2">
        <v>2019</v>
      </c>
      <c r="C3971" s="2" t="s">
        <v>16</v>
      </c>
      <c r="D3971" s="2" t="s">
        <v>33</v>
      </c>
      <c r="E3971" s="2" t="s">
        <v>65</v>
      </c>
      <c r="F3971" s="2" t="s">
        <v>28</v>
      </c>
      <c r="G3971" s="2" t="s">
        <v>45</v>
      </c>
      <c r="H3971" s="2" t="s">
        <v>138</v>
      </c>
      <c r="I3971" s="2" t="s">
        <v>47</v>
      </c>
      <c r="J3971" s="2" t="s">
        <v>67</v>
      </c>
      <c r="K3971" s="2" t="s">
        <v>40</v>
      </c>
      <c r="L3971" s="2" t="s">
        <v>41</v>
      </c>
      <c r="M3971" s="2" t="s">
        <v>88</v>
      </c>
      <c r="N3971" s="2" t="s">
        <v>33</v>
      </c>
      <c r="O3971" s="2" t="s">
        <v>78</v>
      </c>
    </row>
    <row r="3972" spans="1:15" hidden="1">
      <c r="A3972" s="1" t="s">
        <v>15</v>
      </c>
      <c r="B3972" s="2">
        <v>2014</v>
      </c>
      <c r="C3972" s="2" t="s">
        <v>16</v>
      </c>
      <c r="D3972" s="2" t="s">
        <v>17</v>
      </c>
      <c r="E3972" s="2" t="s">
        <v>18</v>
      </c>
      <c r="F3972" s="2" t="s">
        <v>35</v>
      </c>
      <c r="G3972" s="2" t="s">
        <v>36</v>
      </c>
      <c r="H3972" s="2" t="s">
        <v>37</v>
      </c>
      <c r="I3972" s="2" t="s">
        <v>38</v>
      </c>
      <c r="J3972" s="2" t="s">
        <v>23</v>
      </c>
      <c r="K3972" s="2" t="s">
        <v>69</v>
      </c>
      <c r="L3972" s="2" t="s">
        <v>25</v>
      </c>
      <c r="M3972" s="2" t="s">
        <v>42</v>
      </c>
      <c r="N3972" s="2" t="s">
        <v>33</v>
      </c>
      <c r="O3972" s="2" t="s">
        <v>88</v>
      </c>
    </row>
    <row r="3973" spans="1:15">
      <c r="A3973" s="1"/>
      <c r="B3973" s="2"/>
      <c r="C3973" s="2" t="s">
        <v>16</v>
      </c>
      <c r="D3973" s="2"/>
      <c r="E3973" s="2" t="s">
        <v>27</v>
      </c>
      <c r="F3973" s="2" t="s">
        <v>59</v>
      </c>
      <c r="G3973" s="2"/>
      <c r="H3973" s="2" t="s">
        <v>101</v>
      </c>
      <c r="I3973" s="2" t="s">
        <v>76</v>
      </c>
      <c r="J3973" s="2"/>
      <c r="K3973" s="2"/>
      <c r="L3973" s="2"/>
      <c r="M3973" s="2" t="s">
        <v>42</v>
      </c>
      <c r="N3973" s="2" t="s">
        <v>88</v>
      </c>
      <c r="O3973" s="2" t="s">
        <v>43</v>
      </c>
    </row>
    <row r="3974" spans="1:15" hidden="1">
      <c r="A3974" s="1" t="s">
        <v>125</v>
      </c>
      <c r="B3974" s="2">
        <v>2012</v>
      </c>
      <c r="C3974" s="2" t="s">
        <v>16</v>
      </c>
      <c r="D3974" s="2" t="s">
        <v>33</v>
      </c>
      <c r="E3974" s="2" t="s">
        <v>79</v>
      </c>
      <c r="F3974" s="2" t="s">
        <v>19</v>
      </c>
      <c r="G3974" s="2" t="s">
        <v>20</v>
      </c>
      <c r="H3974" s="2" t="s">
        <v>130</v>
      </c>
      <c r="I3974" s="2" t="s">
        <v>131</v>
      </c>
      <c r="J3974" s="2" t="s">
        <v>67</v>
      </c>
      <c r="K3974" s="2"/>
      <c r="L3974" s="2"/>
      <c r="M3974" s="2" t="s">
        <v>88</v>
      </c>
      <c r="N3974" s="2" t="s">
        <v>33</v>
      </c>
      <c r="O3974" s="2" t="s">
        <v>78</v>
      </c>
    </row>
    <row r="3975" spans="1:15">
      <c r="A3975" s="1" t="s">
        <v>15</v>
      </c>
      <c r="B3975" s="2">
        <v>2020</v>
      </c>
      <c r="C3975" s="2" t="s">
        <v>16</v>
      </c>
      <c r="D3975" s="2" t="s">
        <v>33</v>
      </c>
      <c r="E3975" s="2" t="s">
        <v>65</v>
      </c>
      <c r="F3975" s="2" t="s">
        <v>35</v>
      </c>
      <c r="G3975" s="2" t="s">
        <v>20</v>
      </c>
      <c r="H3975" s="2" t="s">
        <v>21</v>
      </c>
      <c r="I3975" s="2" t="s">
        <v>22</v>
      </c>
      <c r="J3975" s="2" t="s">
        <v>67</v>
      </c>
      <c r="K3975" s="2" t="s">
        <v>70</v>
      </c>
      <c r="L3975" s="2" t="s">
        <v>25</v>
      </c>
      <c r="M3975" s="2" t="s">
        <v>42</v>
      </c>
      <c r="N3975" s="2" t="s">
        <v>33</v>
      </c>
      <c r="O3975" s="2" t="s">
        <v>43</v>
      </c>
    </row>
    <row r="3976" spans="1:15">
      <c r="A3976" s="1" t="s">
        <v>15</v>
      </c>
      <c r="B3976" s="2">
        <v>2009</v>
      </c>
      <c r="C3976" s="2" t="s">
        <v>16</v>
      </c>
      <c r="D3976" s="2" t="s">
        <v>33</v>
      </c>
      <c r="E3976" s="2" t="s">
        <v>34</v>
      </c>
      <c r="F3976" s="2" t="s">
        <v>35</v>
      </c>
      <c r="G3976" s="2" t="s">
        <v>45</v>
      </c>
      <c r="H3976" s="2" t="s">
        <v>54</v>
      </c>
      <c r="I3976" s="2" t="s">
        <v>47</v>
      </c>
      <c r="J3976" s="2" t="s">
        <v>39</v>
      </c>
      <c r="K3976" s="2"/>
      <c r="L3976" s="2"/>
      <c r="M3976" s="2" t="s">
        <v>42</v>
      </c>
      <c r="N3976" s="2" t="s">
        <v>17</v>
      </c>
      <c r="O3976" s="2" t="s">
        <v>43</v>
      </c>
    </row>
    <row r="3977" spans="1:15" hidden="1">
      <c r="A3977" s="1" t="s">
        <v>63</v>
      </c>
      <c r="B3977" s="2">
        <v>2018</v>
      </c>
      <c r="C3977" s="2" t="s">
        <v>16</v>
      </c>
      <c r="D3977" s="2" t="s">
        <v>44</v>
      </c>
      <c r="E3977" s="2" t="s">
        <v>27</v>
      </c>
      <c r="F3977" s="2" t="s">
        <v>96</v>
      </c>
      <c r="G3977" s="2" t="s">
        <v>20</v>
      </c>
      <c r="H3977" s="2" t="s">
        <v>21</v>
      </c>
      <c r="I3977" s="2" t="s">
        <v>22</v>
      </c>
      <c r="J3977" s="2" t="s">
        <v>30</v>
      </c>
      <c r="K3977" s="2" t="s">
        <v>41</v>
      </c>
      <c r="L3977" s="2" t="s">
        <v>41</v>
      </c>
      <c r="M3977" s="2" t="s">
        <v>32</v>
      </c>
      <c r="N3977" s="2" t="s">
        <v>33</v>
      </c>
      <c r="O3977" s="2" t="s">
        <v>88</v>
      </c>
    </row>
    <row r="3978" spans="1:15" hidden="1">
      <c r="A3978" s="1"/>
      <c r="B3978" s="2">
        <v>2005</v>
      </c>
      <c r="C3978" s="2" t="s">
        <v>16</v>
      </c>
      <c r="D3978" s="2" t="s">
        <v>17</v>
      </c>
      <c r="E3978" s="2" t="s">
        <v>18</v>
      </c>
      <c r="F3978" s="2" t="s">
        <v>86</v>
      </c>
      <c r="G3978" s="2"/>
      <c r="H3978" s="2"/>
      <c r="I3978" s="2" t="s">
        <v>184</v>
      </c>
      <c r="J3978" s="2" t="s">
        <v>23</v>
      </c>
      <c r="K3978" s="2"/>
      <c r="L3978" s="2"/>
      <c r="M3978" s="2" t="s">
        <v>88</v>
      </c>
      <c r="N3978" s="2" t="s">
        <v>88</v>
      </c>
      <c r="O3978" s="2" t="s">
        <v>88</v>
      </c>
    </row>
    <row r="3979" spans="1:15" hidden="1">
      <c r="A3979" s="1" t="s">
        <v>107</v>
      </c>
      <c r="B3979" s="2">
        <v>2012</v>
      </c>
      <c r="C3979" s="2" t="s">
        <v>16</v>
      </c>
      <c r="D3979" s="2" t="s">
        <v>33</v>
      </c>
      <c r="E3979" s="2" t="s">
        <v>79</v>
      </c>
      <c r="F3979" s="2" t="s">
        <v>28</v>
      </c>
      <c r="G3979" s="2" t="s">
        <v>20</v>
      </c>
      <c r="H3979" s="2" t="s">
        <v>130</v>
      </c>
      <c r="I3979" s="2" t="s">
        <v>131</v>
      </c>
      <c r="J3979" s="2" t="s">
        <v>67</v>
      </c>
      <c r="K3979" s="2"/>
      <c r="L3979" s="2"/>
      <c r="M3979" s="2" t="s">
        <v>88</v>
      </c>
      <c r="N3979" s="2" t="s">
        <v>33</v>
      </c>
      <c r="O3979" s="2" t="s">
        <v>78</v>
      </c>
    </row>
    <row r="3980" spans="1:15">
      <c r="A3980" s="1" t="s">
        <v>15</v>
      </c>
      <c r="B3980" s="2">
        <v>2015</v>
      </c>
      <c r="C3980" s="2" t="s">
        <v>16</v>
      </c>
      <c r="D3980" s="2" t="s">
        <v>33</v>
      </c>
      <c r="E3980" s="2" t="s">
        <v>34</v>
      </c>
      <c r="F3980" s="2" t="s">
        <v>35</v>
      </c>
      <c r="G3980" s="2" t="s">
        <v>36</v>
      </c>
      <c r="H3980" s="2" t="s">
        <v>37</v>
      </c>
      <c r="I3980" s="2" t="s">
        <v>38</v>
      </c>
      <c r="J3980" s="2" t="s">
        <v>39</v>
      </c>
      <c r="K3980" s="2"/>
      <c r="L3980" s="2"/>
      <c r="M3980" s="2" t="s">
        <v>42</v>
      </c>
      <c r="N3980" s="2" t="s">
        <v>17</v>
      </c>
      <c r="O3980" s="2" t="s">
        <v>43</v>
      </c>
    </row>
    <row r="3981" spans="1:15" hidden="1">
      <c r="A3981" s="1" t="s">
        <v>15</v>
      </c>
      <c r="B3981" s="2">
        <v>2012</v>
      </c>
      <c r="C3981" s="2" t="s">
        <v>16</v>
      </c>
      <c r="D3981" s="2" t="s">
        <v>17</v>
      </c>
      <c r="E3981" s="2" t="s">
        <v>18</v>
      </c>
      <c r="F3981" s="2" t="s">
        <v>35</v>
      </c>
      <c r="G3981" s="2" t="s">
        <v>20</v>
      </c>
      <c r="H3981" s="2" t="s">
        <v>21</v>
      </c>
      <c r="I3981" s="2" t="s">
        <v>22</v>
      </c>
      <c r="J3981" s="2" t="s">
        <v>23</v>
      </c>
      <c r="K3981" s="2"/>
      <c r="L3981" s="2"/>
      <c r="M3981" s="2" t="s">
        <v>42</v>
      </c>
      <c r="N3981" s="2" t="s">
        <v>88</v>
      </c>
      <c r="O3981" s="2" t="s">
        <v>88</v>
      </c>
    </row>
    <row r="3982" spans="1:15" hidden="1">
      <c r="A3982" s="1" t="s">
        <v>15</v>
      </c>
      <c r="B3982" s="2">
        <v>2004</v>
      </c>
      <c r="C3982" s="2" t="s">
        <v>16</v>
      </c>
      <c r="D3982" s="2" t="s">
        <v>17</v>
      </c>
      <c r="E3982" s="2" t="s">
        <v>18</v>
      </c>
      <c r="F3982" s="2" t="s">
        <v>59</v>
      </c>
      <c r="G3982" s="2" t="s">
        <v>20</v>
      </c>
      <c r="H3982" s="2" t="s">
        <v>54</v>
      </c>
      <c r="I3982" s="2" t="s">
        <v>47</v>
      </c>
      <c r="J3982" s="2" t="s">
        <v>23</v>
      </c>
      <c r="K3982" s="2" t="s">
        <v>84</v>
      </c>
      <c r="L3982" s="2" t="s">
        <v>41</v>
      </c>
      <c r="M3982" s="2" t="s">
        <v>44</v>
      </c>
      <c r="N3982" s="2" t="s">
        <v>88</v>
      </c>
      <c r="O3982" s="2" t="s">
        <v>88</v>
      </c>
    </row>
    <row r="3983" spans="1:15" hidden="1">
      <c r="A3983" s="1" t="s">
        <v>105</v>
      </c>
      <c r="B3983" s="2">
        <v>2014</v>
      </c>
      <c r="C3983" s="2" t="s">
        <v>16</v>
      </c>
      <c r="D3983" s="2" t="s">
        <v>17</v>
      </c>
      <c r="E3983" s="2" t="s">
        <v>27</v>
      </c>
      <c r="F3983" s="2" t="s">
        <v>96</v>
      </c>
      <c r="G3983" s="2" t="s">
        <v>45</v>
      </c>
      <c r="H3983" s="2" t="s">
        <v>54</v>
      </c>
      <c r="I3983" s="2" t="s">
        <v>47</v>
      </c>
      <c r="J3983" s="2" t="s">
        <v>30</v>
      </c>
      <c r="K3983" s="2"/>
      <c r="L3983" s="2"/>
      <c r="M3983" s="2" t="s">
        <v>88</v>
      </c>
      <c r="N3983" s="2" t="s">
        <v>17</v>
      </c>
      <c r="O3983" s="2" t="s">
        <v>88</v>
      </c>
    </row>
    <row r="3984" spans="1:15" hidden="1">
      <c r="A3984" s="1" t="s">
        <v>15</v>
      </c>
      <c r="B3984" s="2">
        <v>2023</v>
      </c>
      <c r="C3984" s="2" t="s">
        <v>16</v>
      </c>
      <c r="D3984" s="2" t="s">
        <v>17</v>
      </c>
      <c r="E3984" s="2" t="s">
        <v>18</v>
      </c>
      <c r="F3984" s="2" t="s">
        <v>19</v>
      </c>
      <c r="G3984" s="2" t="s">
        <v>20</v>
      </c>
      <c r="H3984" s="2" t="s">
        <v>21</v>
      </c>
      <c r="I3984" s="2" t="s">
        <v>22</v>
      </c>
      <c r="J3984" s="2" t="s">
        <v>23</v>
      </c>
      <c r="K3984" s="2" t="s">
        <v>40</v>
      </c>
      <c r="L3984" s="2" t="s">
        <v>41</v>
      </c>
      <c r="M3984" s="2" t="s">
        <v>32</v>
      </c>
      <c r="N3984" s="2" t="s">
        <v>88</v>
      </c>
      <c r="O3984" s="2" t="s">
        <v>88</v>
      </c>
    </row>
    <row r="3985" spans="1:15" hidden="1">
      <c r="A3985" s="1" t="s">
        <v>15</v>
      </c>
      <c r="B3985" s="2">
        <v>2010</v>
      </c>
      <c r="C3985" s="2" t="s">
        <v>16</v>
      </c>
      <c r="D3985" s="2" t="s">
        <v>17</v>
      </c>
      <c r="E3985" s="2" t="s">
        <v>34</v>
      </c>
      <c r="F3985" s="2" t="s">
        <v>19</v>
      </c>
      <c r="G3985" s="2" t="s">
        <v>45</v>
      </c>
      <c r="H3985" s="2" t="s">
        <v>54</v>
      </c>
      <c r="I3985" s="2" t="s">
        <v>47</v>
      </c>
      <c r="J3985" s="2" t="s">
        <v>30</v>
      </c>
      <c r="K3985" s="2" t="s">
        <v>24</v>
      </c>
      <c r="L3985" s="2" t="s">
        <v>25</v>
      </c>
      <c r="M3985" s="2" t="s">
        <v>88</v>
      </c>
      <c r="N3985" s="2" t="s">
        <v>88</v>
      </c>
      <c r="O3985" s="2" t="s">
        <v>88</v>
      </c>
    </row>
    <row r="3986" spans="1:15" hidden="1">
      <c r="A3986" s="1" t="s">
        <v>15</v>
      </c>
      <c r="B3986" s="2">
        <v>2010</v>
      </c>
      <c r="C3986" s="2" t="s">
        <v>16</v>
      </c>
      <c r="D3986" s="2" t="s">
        <v>33</v>
      </c>
      <c r="E3986" s="2" t="s">
        <v>34</v>
      </c>
      <c r="F3986" s="2" t="s">
        <v>72</v>
      </c>
      <c r="G3986" s="2" t="s">
        <v>36</v>
      </c>
      <c r="H3986" s="2" t="s">
        <v>37</v>
      </c>
      <c r="I3986" s="2" t="s">
        <v>38</v>
      </c>
      <c r="J3986" s="2" t="s">
        <v>39</v>
      </c>
      <c r="K3986" s="2" t="s">
        <v>40</v>
      </c>
      <c r="L3986" s="2" t="s">
        <v>41</v>
      </c>
      <c r="M3986" s="2" t="s">
        <v>88</v>
      </c>
      <c r="N3986" s="2" t="s">
        <v>88</v>
      </c>
      <c r="O3986" s="2" t="s">
        <v>88</v>
      </c>
    </row>
    <row r="3987" spans="1:15">
      <c r="A3987" s="1" t="s">
        <v>15</v>
      </c>
      <c r="B3987" s="2">
        <v>2023</v>
      </c>
      <c r="C3987" s="2" t="s">
        <v>16</v>
      </c>
      <c r="D3987" s="2" t="s">
        <v>33</v>
      </c>
      <c r="E3987" s="2" t="s">
        <v>65</v>
      </c>
      <c r="F3987" s="2" t="s">
        <v>66</v>
      </c>
      <c r="G3987" s="2" t="s">
        <v>20</v>
      </c>
      <c r="H3987" s="2" t="s">
        <v>29</v>
      </c>
      <c r="I3987" s="2" t="s">
        <v>22</v>
      </c>
      <c r="J3987" s="2" t="s">
        <v>67</v>
      </c>
      <c r="K3987" s="2" t="s">
        <v>25</v>
      </c>
      <c r="L3987" s="2" t="s">
        <v>25</v>
      </c>
      <c r="M3987" s="2" t="s">
        <v>32</v>
      </c>
      <c r="N3987" s="2" t="s">
        <v>33</v>
      </c>
      <c r="O3987" s="2" t="s">
        <v>43</v>
      </c>
    </row>
    <row r="3988" spans="1:15" hidden="1">
      <c r="A3988" s="1" t="s">
        <v>15</v>
      </c>
      <c r="B3988" s="2">
        <v>2013</v>
      </c>
      <c r="C3988" s="2" t="s">
        <v>16</v>
      </c>
      <c r="D3988" s="2" t="s">
        <v>17</v>
      </c>
      <c r="E3988" s="2" t="s">
        <v>18</v>
      </c>
      <c r="F3988" s="2" t="s">
        <v>28</v>
      </c>
      <c r="G3988" s="2" t="s">
        <v>20</v>
      </c>
      <c r="H3988" s="2" t="s">
        <v>21</v>
      </c>
      <c r="I3988" s="2" t="s">
        <v>22</v>
      </c>
      <c r="J3988" s="2" t="s">
        <v>23</v>
      </c>
      <c r="K3988" s="2"/>
      <c r="L3988" s="2"/>
      <c r="M3988" s="2" t="s">
        <v>88</v>
      </c>
      <c r="N3988" s="2" t="s">
        <v>88</v>
      </c>
      <c r="O3988" s="2" t="s">
        <v>88</v>
      </c>
    </row>
    <row r="3989" spans="1:15" hidden="1">
      <c r="A3989" s="1" t="s">
        <v>15</v>
      </c>
      <c r="B3989" s="2">
        <v>2018</v>
      </c>
      <c r="C3989" s="2" t="s">
        <v>16</v>
      </c>
      <c r="D3989" s="2" t="s">
        <v>17</v>
      </c>
      <c r="E3989" s="2" t="s">
        <v>27</v>
      </c>
      <c r="F3989" s="2" t="s">
        <v>35</v>
      </c>
      <c r="G3989" s="2" t="s">
        <v>45</v>
      </c>
      <c r="H3989" s="2" t="s">
        <v>54</v>
      </c>
      <c r="I3989" s="2" t="s">
        <v>47</v>
      </c>
      <c r="J3989" s="2" t="s">
        <v>30</v>
      </c>
      <c r="K3989" s="2" t="s">
        <v>40</v>
      </c>
      <c r="L3989" s="2" t="s">
        <v>41</v>
      </c>
      <c r="M3989" s="2" t="s">
        <v>42</v>
      </c>
      <c r="N3989" s="2" t="s">
        <v>33</v>
      </c>
      <c r="O3989" s="2" t="s">
        <v>88</v>
      </c>
    </row>
    <row r="3990" spans="1:15">
      <c r="A3990" s="1" t="s">
        <v>15</v>
      </c>
      <c r="B3990" s="2">
        <v>2012</v>
      </c>
      <c r="C3990" s="2" t="s">
        <v>16</v>
      </c>
      <c r="D3990" s="2" t="s">
        <v>33</v>
      </c>
      <c r="E3990" s="2" t="s">
        <v>65</v>
      </c>
      <c r="F3990" s="2" t="s">
        <v>35</v>
      </c>
      <c r="G3990" s="2" t="s">
        <v>20</v>
      </c>
      <c r="H3990" s="2" t="s">
        <v>21</v>
      </c>
      <c r="I3990" s="2" t="s">
        <v>22</v>
      </c>
      <c r="J3990" s="2" t="s">
        <v>52</v>
      </c>
      <c r="K3990" s="2"/>
      <c r="L3990" s="2"/>
      <c r="M3990" s="2" t="s">
        <v>42</v>
      </c>
      <c r="N3990" s="2" t="s">
        <v>33</v>
      </c>
      <c r="O3990" s="2" t="s">
        <v>43</v>
      </c>
    </row>
    <row r="3991" spans="1:15" hidden="1">
      <c r="A3991" s="1" t="s">
        <v>15</v>
      </c>
      <c r="B3991" s="2">
        <v>2010</v>
      </c>
      <c r="C3991" s="2" t="s">
        <v>16</v>
      </c>
      <c r="D3991" s="2" t="s">
        <v>17</v>
      </c>
      <c r="E3991" s="2" t="s">
        <v>27</v>
      </c>
      <c r="F3991" s="2" t="s">
        <v>19</v>
      </c>
      <c r="G3991" s="2" t="s">
        <v>45</v>
      </c>
      <c r="H3991" s="2" t="s">
        <v>54</v>
      </c>
      <c r="I3991" s="2" t="s">
        <v>47</v>
      </c>
      <c r="J3991" s="2" t="s">
        <v>30</v>
      </c>
      <c r="K3991" s="2" t="s">
        <v>24</v>
      </c>
      <c r="L3991" s="2" t="s">
        <v>25</v>
      </c>
      <c r="M3991" s="2" t="s">
        <v>88</v>
      </c>
      <c r="N3991" s="2" t="s">
        <v>88</v>
      </c>
      <c r="O3991" s="2" t="s">
        <v>88</v>
      </c>
    </row>
    <row r="3992" spans="1:15">
      <c r="A3992" s="1" t="s">
        <v>15</v>
      </c>
      <c r="B3992" s="2">
        <v>2013</v>
      </c>
      <c r="C3992" s="2" t="s">
        <v>16</v>
      </c>
      <c r="D3992" s="2" t="s">
        <v>33</v>
      </c>
      <c r="E3992" s="2" t="s">
        <v>49</v>
      </c>
      <c r="F3992" s="2" t="s">
        <v>19</v>
      </c>
      <c r="G3992" s="2" t="s">
        <v>20</v>
      </c>
      <c r="H3992" s="2" t="s">
        <v>51</v>
      </c>
      <c r="I3992" s="2" t="s">
        <v>22</v>
      </c>
      <c r="J3992" s="2" t="s">
        <v>52</v>
      </c>
      <c r="K3992" s="2" t="s">
        <v>40</v>
      </c>
      <c r="L3992" s="2" t="s">
        <v>41</v>
      </c>
      <c r="M3992" s="2" t="s">
        <v>88</v>
      </c>
      <c r="N3992" s="2" t="s">
        <v>88</v>
      </c>
      <c r="O3992" s="2" t="s">
        <v>43</v>
      </c>
    </row>
    <row r="3993" spans="1:15">
      <c r="A3993" s="1" t="s">
        <v>15</v>
      </c>
      <c r="B3993" s="2">
        <v>2017</v>
      </c>
      <c r="C3993" s="2" t="s">
        <v>16</v>
      </c>
      <c r="D3993" s="2" t="s">
        <v>33</v>
      </c>
      <c r="E3993" s="2" t="s">
        <v>91</v>
      </c>
      <c r="F3993" s="2" t="s">
        <v>82</v>
      </c>
      <c r="G3993" s="2" t="s">
        <v>92</v>
      </c>
      <c r="H3993" s="2" t="s">
        <v>93</v>
      </c>
      <c r="I3993" s="2" t="s">
        <v>94</v>
      </c>
      <c r="J3993" s="2" t="s">
        <v>39</v>
      </c>
      <c r="K3993" s="2" t="s">
        <v>84</v>
      </c>
      <c r="L3993" s="2" t="s">
        <v>41</v>
      </c>
      <c r="M3993" s="2" t="s">
        <v>32</v>
      </c>
      <c r="N3993" s="2" t="s">
        <v>33</v>
      </c>
      <c r="O3993" s="2" t="s">
        <v>43</v>
      </c>
    </row>
    <row r="3994" spans="1:15" hidden="1">
      <c r="A3994" s="1" t="s">
        <v>105</v>
      </c>
      <c r="B3994" s="2">
        <v>2013</v>
      </c>
      <c r="C3994" s="2" t="s">
        <v>16</v>
      </c>
      <c r="D3994" s="2" t="s">
        <v>44</v>
      </c>
      <c r="E3994" s="2" t="s">
        <v>18</v>
      </c>
      <c r="F3994" s="2" t="s">
        <v>161</v>
      </c>
      <c r="G3994" s="2" t="s">
        <v>20</v>
      </c>
      <c r="H3994" s="2" t="s">
        <v>21</v>
      </c>
      <c r="I3994" s="2" t="s">
        <v>22</v>
      </c>
      <c r="J3994" s="2" t="s">
        <v>23</v>
      </c>
      <c r="K3994" s="2" t="s">
        <v>69</v>
      </c>
      <c r="L3994" s="2" t="s">
        <v>25</v>
      </c>
      <c r="M3994" s="2" t="s">
        <v>32</v>
      </c>
      <c r="N3994" s="2" t="s">
        <v>88</v>
      </c>
      <c r="O3994" s="2" t="s">
        <v>88</v>
      </c>
    </row>
    <row r="3995" spans="1:15" hidden="1">
      <c r="A3995" s="1" t="s">
        <v>15</v>
      </c>
      <c r="B3995" s="2">
        <v>2012</v>
      </c>
      <c r="C3995" s="2" t="s">
        <v>16</v>
      </c>
      <c r="D3995" s="2" t="s">
        <v>17</v>
      </c>
      <c r="E3995" s="2" t="s">
        <v>18</v>
      </c>
      <c r="F3995" s="2" t="s">
        <v>95</v>
      </c>
      <c r="G3995" s="2" t="s">
        <v>20</v>
      </c>
      <c r="H3995" s="2" t="s">
        <v>51</v>
      </c>
      <c r="I3995" s="2" t="s">
        <v>22</v>
      </c>
      <c r="J3995" s="2" t="s">
        <v>23</v>
      </c>
      <c r="K3995" s="2" t="s">
        <v>31</v>
      </c>
      <c r="L3995" s="2" t="s">
        <v>25</v>
      </c>
      <c r="M3995" s="2" t="s">
        <v>88</v>
      </c>
      <c r="N3995" s="2" t="s">
        <v>88</v>
      </c>
      <c r="O3995" s="2" t="s">
        <v>88</v>
      </c>
    </row>
    <row r="3996" spans="1:15" hidden="1">
      <c r="A3996" s="1" t="s">
        <v>15</v>
      </c>
      <c r="B3996" s="2">
        <v>2012</v>
      </c>
      <c r="C3996" s="2" t="s">
        <v>16</v>
      </c>
      <c r="D3996" s="2" t="s">
        <v>17</v>
      </c>
      <c r="E3996" s="2" t="s">
        <v>18</v>
      </c>
      <c r="F3996" s="2" t="s">
        <v>50</v>
      </c>
      <c r="G3996" s="2" t="s">
        <v>45</v>
      </c>
      <c r="H3996" s="2" t="s">
        <v>68</v>
      </c>
      <c r="I3996" s="2" t="s">
        <v>47</v>
      </c>
      <c r="J3996" s="2" t="s">
        <v>23</v>
      </c>
      <c r="K3996" s="2"/>
      <c r="L3996" s="2"/>
      <c r="M3996" s="2" t="s">
        <v>32</v>
      </c>
      <c r="N3996" s="2" t="s">
        <v>88</v>
      </c>
      <c r="O3996" s="2" t="s">
        <v>88</v>
      </c>
    </row>
    <row r="3997" spans="1:15" hidden="1">
      <c r="A3997" s="1"/>
      <c r="B3997" s="2">
        <v>2014</v>
      </c>
      <c r="C3997" s="2" t="s">
        <v>99</v>
      </c>
      <c r="D3997" s="2" t="s">
        <v>17</v>
      </c>
      <c r="E3997" s="2" t="s">
        <v>18</v>
      </c>
      <c r="F3997" s="2" t="s">
        <v>59</v>
      </c>
      <c r="G3997" s="2"/>
      <c r="H3997" s="2"/>
      <c r="I3997" s="2" t="s">
        <v>184</v>
      </c>
      <c r="J3997" s="2" t="s">
        <v>23</v>
      </c>
      <c r="K3997" s="2"/>
      <c r="L3997" s="2"/>
      <c r="M3997" s="2" t="s">
        <v>88</v>
      </c>
      <c r="N3997" s="2" t="s">
        <v>88</v>
      </c>
      <c r="O3997" s="2" t="s">
        <v>88</v>
      </c>
    </row>
    <row r="3998" spans="1:15" hidden="1">
      <c r="A3998" s="1" t="s">
        <v>48</v>
      </c>
      <c r="B3998" s="2">
        <v>2008</v>
      </c>
      <c r="C3998" s="2" t="s">
        <v>16</v>
      </c>
      <c r="D3998" s="2" t="s">
        <v>17</v>
      </c>
      <c r="E3998" s="2" t="s">
        <v>34</v>
      </c>
      <c r="F3998" s="2" t="s">
        <v>19</v>
      </c>
      <c r="G3998" s="2" t="s">
        <v>36</v>
      </c>
      <c r="H3998" s="2" t="s">
        <v>162</v>
      </c>
      <c r="I3998" s="2" t="s">
        <v>38</v>
      </c>
      <c r="J3998" s="2" t="s">
        <v>30</v>
      </c>
      <c r="K3998" s="2" t="s">
        <v>31</v>
      </c>
      <c r="L3998" s="2" t="s">
        <v>25</v>
      </c>
      <c r="M3998" s="2" t="s">
        <v>32</v>
      </c>
      <c r="N3998" s="2" t="s">
        <v>88</v>
      </c>
      <c r="O3998" s="2" t="s">
        <v>88</v>
      </c>
    </row>
    <row r="3999" spans="1:15" hidden="1">
      <c r="A3999" s="1" t="s">
        <v>15</v>
      </c>
      <c r="B3999" s="2">
        <v>2011</v>
      </c>
      <c r="C3999" s="2" t="s">
        <v>16</v>
      </c>
      <c r="D3999" s="2" t="s">
        <v>17</v>
      </c>
      <c r="E3999" s="2" t="s">
        <v>18</v>
      </c>
      <c r="F3999" s="2" t="s">
        <v>35</v>
      </c>
      <c r="G3999" s="2" t="s">
        <v>20</v>
      </c>
      <c r="H3999" s="2" t="s">
        <v>21</v>
      </c>
      <c r="I3999" s="2" t="s">
        <v>22</v>
      </c>
      <c r="J3999" s="2" t="s">
        <v>23</v>
      </c>
      <c r="K3999" s="2"/>
      <c r="L3999" s="2"/>
      <c r="M3999" s="2" t="s">
        <v>42</v>
      </c>
      <c r="N3999" s="2" t="s">
        <v>88</v>
      </c>
      <c r="O3999" s="2" t="s">
        <v>88</v>
      </c>
    </row>
    <row r="4000" spans="1:15">
      <c r="A4000" s="1" t="s">
        <v>15</v>
      </c>
      <c r="B4000" s="2">
        <v>2012</v>
      </c>
      <c r="C4000" s="2" t="s">
        <v>16</v>
      </c>
      <c r="D4000" s="2" t="s">
        <v>33</v>
      </c>
      <c r="E4000" s="2" t="s">
        <v>91</v>
      </c>
      <c r="F4000" s="2" t="s">
        <v>72</v>
      </c>
      <c r="G4000" s="2" t="s">
        <v>92</v>
      </c>
      <c r="H4000" s="2" t="s">
        <v>133</v>
      </c>
      <c r="I4000" s="2" t="s">
        <v>94</v>
      </c>
      <c r="J4000" s="2" t="s">
        <v>39</v>
      </c>
      <c r="K4000" s="2" t="s">
        <v>24</v>
      </c>
      <c r="L4000" s="2" t="s">
        <v>25</v>
      </c>
      <c r="M4000" s="2" t="s">
        <v>88</v>
      </c>
      <c r="N4000" s="2" t="s">
        <v>88</v>
      </c>
      <c r="O4000" s="2" t="s">
        <v>43</v>
      </c>
    </row>
    <row r="4001" spans="1:15" hidden="1">
      <c r="A4001" s="1" t="s">
        <v>15</v>
      </c>
      <c r="B4001" s="2">
        <v>2014</v>
      </c>
      <c r="C4001" s="2" t="s">
        <v>16</v>
      </c>
      <c r="D4001" s="2" t="s">
        <v>17</v>
      </c>
      <c r="E4001" s="2" t="s">
        <v>27</v>
      </c>
      <c r="F4001" s="2" t="s">
        <v>35</v>
      </c>
      <c r="G4001" s="2" t="s">
        <v>36</v>
      </c>
      <c r="H4001" s="2" t="s">
        <v>60</v>
      </c>
      <c r="I4001" s="2" t="s">
        <v>38</v>
      </c>
      <c r="J4001" s="2" t="s">
        <v>30</v>
      </c>
      <c r="K4001" s="2" t="s">
        <v>69</v>
      </c>
      <c r="L4001" s="2" t="s">
        <v>25</v>
      </c>
      <c r="M4001" s="2" t="s">
        <v>42</v>
      </c>
      <c r="N4001" s="2" t="s">
        <v>17</v>
      </c>
      <c r="O4001" s="2" t="s">
        <v>88</v>
      </c>
    </row>
    <row r="4002" spans="1:15">
      <c r="A4002" s="1" t="s">
        <v>15</v>
      </c>
      <c r="B4002" s="2">
        <v>2014</v>
      </c>
      <c r="C4002" s="2" t="s">
        <v>16</v>
      </c>
      <c r="D4002" s="2" t="s">
        <v>33</v>
      </c>
      <c r="E4002" s="2" t="s">
        <v>65</v>
      </c>
      <c r="F4002" s="2" t="s">
        <v>82</v>
      </c>
      <c r="G4002" s="2" t="s">
        <v>20</v>
      </c>
      <c r="H4002" s="2" t="s">
        <v>90</v>
      </c>
      <c r="I4002" s="2" t="s">
        <v>22</v>
      </c>
      <c r="J4002" s="2" t="s">
        <v>67</v>
      </c>
      <c r="K4002" s="2" t="s">
        <v>83</v>
      </c>
      <c r="L4002" s="2" t="s">
        <v>25</v>
      </c>
      <c r="M4002" s="2" t="s">
        <v>32</v>
      </c>
      <c r="N4002" s="2" t="s">
        <v>88</v>
      </c>
      <c r="O4002" s="2" t="s">
        <v>43</v>
      </c>
    </row>
    <row r="4003" spans="1:15" hidden="1">
      <c r="A4003" s="1" t="s">
        <v>15</v>
      </c>
      <c r="B4003" s="2">
        <v>2013</v>
      </c>
      <c r="C4003" s="2" t="s">
        <v>16</v>
      </c>
      <c r="D4003" s="2" t="s">
        <v>33</v>
      </c>
      <c r="E4003" s="2" t="s">
        <v>91</v>
      </c>
      <c r="F4003" s="2" t="s">
        <v>66</v>
      </c>
      <c r="G4003" s="2" t="s">
        <v>36</v>
      </c>
      <c r="H4003" s="2" t="s">
        <v>60</v>
      </c>
      <c r="I4003" s="2" t="s">
        <v>38</v>
      </c>
      <c r="J4003" s="2" t="s">
        <v>52</v>
      </c>
      <c r="K4003" s="2" t="s">
        <v>83</v>
      </c>
      <c r="L4003" s="2" t="s">
        <v>25</v>
      </c>
      <c r="M4003" s="2" t="s">
        <v>42</v>
      </c>
      <c r="N4003" s="2" t="s">
        <v>88</v>
      </c>
      <c r="O4003" s="2" t="s">
        <v>88</v>
      </c>
    </row>
    <row r="4004" spans="1:15">
      <c r="A4004" s="1" t="s">
        <v>63</v>
      </c>
      <c r="B4004" s="2">
        <v>2013</v>
      </c>
      <c r="C4004" s="2" t="s">
        <v>16</v>
      </c>
      <c r="D4004" s="2" t="s">
        <v>33</v>
      </c>
      <c r="E4004" s="2" t="s">
        <v>34</v>
      </c>
      <c r="F4004" s="2" t="s">
        <v>19</v>
      </c>
      <c r="G4004" s="2" t="s">
        <v>36</v>
      </c>
      <c r="H4004" s="2" t="s">
        <v>54</v>
      </c>
      <c r="I4004" s="2" t="s">
        <v>47</v>
      </c>
      <c r="J4004" s="2" t="s">
        <v>39</v>
      </c>
      <c r="K4004" s="2"/>
      <c r="L4004" s="2"/>
      <c r="M4004" s="2" t="s">
        <v>88</v>
      </c>
      <c r="N4004" s="2" t="s">
        <v>88</v>
      </c>
      <c r="O4004" s="2" t="s">
        <v>43</v>
      </c>
    </row>
    <row r="4005" spans="1:15" hidden="1">
      <c r="A4005" s="1" t="s">
        <v>15</v>
      </c>
      <c r="B4005" s="2">
        <v>2010</v>
      </c>
      <c r="C4005" s="2" t="s">
        <v>16</v>
      </c>
      <c r="D4005" s="2" t="s">
        <v>17</v>
      </c>
      <c r="E4005" s="2" t="s">
        <v>27</v>
      </c>
      <c r="F4005" s="2" t="s">
        <v>19</v>
      </c>
      <c r="G4005" s="2" t="s">
        <v>45</v>
      </c>
      <c r="H4005" s="2" t="s">
        <v>54</v>
      </c>
      <c r="I4005" s="2" t="s">
        <v>47</v>
      </c>
      <c r="J4005" s="2" t="s">
        <v>30</v>
      </c>
      <c r="K4005" s="2" t="s">
        <v>24</v>
      </c>
      <c r="L4005" s="2" t="s">
        <v>25</v>
      </c>
      <c r="M4005" s="2" t="s">
        <v>88</v>
      </c>
      <c r="N4005" s="2" t="s">
        <v>88</v>
      </c>
      <c r="O4005" s="2" t="s">
        <v>88</v>
      </c>
    </row>
    <row r="4006" spans="1:15" hidden="1">
      <c r="A4006" s="1" t="s">
        <v>15</v>
      </c>
      <c r="B4006" s="2">
        <v>2017</v>
      </c>
      <c r="C4006" s="2" t="s">
        <v>16</v>
      </c>
      <c r="D4006" s="2" t="s">
        <v>33</v>
      </c>
      <c r="E4006" s="2" t="s">
        <v>18</v>
      </c>
      <c r="F4006" s="2" t="s">
        <v>35</v>
      </c>
      <c r="G4006" s="2" t="s">
        <v>45</v>
      </c>
      <c r="H4006" s="2" t="s">
        <v>54</v>
      </c>
      <c r="I4006" s="2" t="s">
        <v>47</v>
      </c>
      <c r="J4006" s="2" t="s">
        <v>23</v>
      </c>
      <c r="K4006" s="2" t="s">
        <v>31</v>
      </c>
      <c r="L4006" s="2" t="s">
        <v>25</v>
      </c>
      <c r="M4006" s="2" t="s">
        <v>42</v>
      </c>
      <c r="N4006" s="2" t="s">
        <v>88</v>
      </c>
      <c r="O4006" s="2" t="s">
        <v>88</v>
      </c>
    </row>
    <row r="4007" spans="1:15" hidden="1">
      <c r="A4007" s="1" t="s">
        <v>15</v>
      </c>
      <c r="B4007" s="2">
        <v>2014</v>
      </c>
      <c r="C4007" s="2" t="s">
        <v>16</v>
      </c>
      <c r="D4007" s="2" t="s">
        <v>33</v>
      </c>
      <c r="E4007" s="2" t="s">
        <v>49</v>
      </c>
      <c r="F4007" s="2" t="s">
        <v>19</v>
      </c>
      <c r="G4007" s="2" t="s">
        <v>20</v>
      </c>
      <c r="H4007" s="2" t="s">
        <v>51</v>
      </c>
      <c r="I4007" s="2" t="s">
        <v>22</v>
      </c>
      <c r="J4007" s="2" t="s">
        <v>52</v>
      </c>
      <c r="K4007" s="2" t="s">
        <v>31</v>
      </c>
      <c r="L4007" s="2" t="s">
        <v>25</v>
      </c>
      <c r="M4007" s="2" t="s">
        <v>42</v>
      </c>
      <c r="N4007" s="2" t="s">
        <v>44</v>
      </c>
      <c r="O4007" s="2" t="s">
        <v>88</v>
      </c>
    </row>
    <row r="4008" spans="1:15" hidden="1">
      <c r="A4008" s="1" t="s">
        <v>117</v>
      </c>
      <c r="B4008" s="2">
        <v>2013</v>
      </c>
      <c r="C4008" s="2" t="s">
        <v>16</v>
      </c>
      <c r="D4008" s="2" t="s">
        <v>44</v>
      </c>
      <c r="E4008" s="2" t="s">
        <v>18</v>
      </c>
      <c r="F4008" s="2" t="s">
        <v>19</v>
      </c>
      <c r="G4008" s="2" t="s">
        <v>20</v>
      </c>
      <c r="H4008" s="2" t="s">
        <v>21</v>
      </c>
      <c r="I4008" s="2" t="s">
        <v>22</v>
      </c>
      <c r="J4008" s="2" t="s">
        <v>23</v>
      </c>
      <c r="K4008" s="2" t="s">
        <v>31</v>
      </c>
      <c r="L4008" s="2" t="s">
        <v>25</v>
      </c>
      <c r="M4008" s="2" t="s">
        <v>88</v>
      </c>
      <c r="N4008" s="2" t="s">
        <v>33</v>
      </c>
      <c r="O4008" s="2" t="s">
        <v>88</v>
      </c>
    </row>
    <row r="4009" spans="1:15">
      <c r="A4009" s="1" t="s">
        <v>15</v>
      </c>
      <c r="B4009" s="2">
        <v>2014</v>
      </c>
      <c r="C4009" s="2" t="s">
        <v>16</v>
      </c>
      <c r="D4009" s="2" t="s">
        <v>33</v>
      </c>
      <c r="E4009" s="2" t="s">
        <v>34</v>
      </c>
      <c r="F4009" s="2" t="s">
        <v>72</v>
      </c>
      <c r="G4009" s="2" t="s">
        <v>36</v>
      </c>
      <c r="H4009" s="2" t="s">
        <v>37</v>
      </c>
      <c r="I4009" s="2" t="s">
        <v>38</v>
      </c>
      <c r="J4009" s="2" t="s">
        <v>39</v>
      </c>
      <c r="K4009" s="2"/>
      <c r="L4009" s="2"/>
      <c r="M4009" s="2" t="s">
        <v>42</v>
      </c>
      <c r="N4009" s="2" t="s">
        <v>17</v>
      </c>
      <c r="O4009" s="2" t="s">
        <v>43</v>
      </c>
    </row>
    <row r="4010" spans="1:15" hidden="1">
      <c r="A4010" s="1" t="s">
        <v>15</v>
      </c>
      <c r="B4010" s="2">
        <v>2011</v>
      </c>
      <c r="C4010" s="2" t="s">
        <v>16</v>
      </c>
      <c r="D4010" s="2" t="s">
        <v>33</v>
      </c>
      <c r="E4010" s="2" t="s">
        <v>65</v>
      </c>
      <c r="F4010" s="2" t="s">
        <v>59</v>
      </c>
      <c r="G4010" s="2" t="s">
        <v>36</v>
      </c>
      <c r="H4010" s="2" t="s">
        <v>113</v>
      </c>
      <c r="I4010" s="2" t="s">
        <v>38</v>
      </c>
      <c r="J4010" s="2" t="s">
        <v>67</v>
      </c>
      <c r="K4010" s="2"/>
      <c r="L4010" s="2"/>
      <c r="M4010" s="2" t="s">
        <v>32</v>
      </c>
      <c r="N4010" s="2" t="s">
        <v>33</v>
      </c>
      <c r="O4010" s="2" t="s">
        <v>88</v>
      </c>
    </row>
    <row r="4011" spans="1:15" hidden="1">
      <c r="A4011" s="1" t="s">
        <v>15</v>
      </c>
      <c r="B4011" s="2">
        <v>2013</v>
      </c>
      <c r="C4011" s="2" t="s">
        <v>16</v>
      </c>
      <c r="D4011" s="2" t="s">
        <v>33</v>
      </c>
      <c r="E4011" s="2" t="s">
        <v>34</v>
      </c>
      <c r="F4011" s="2" t="s">
        <v>112</v>
      </c>
      <c r="G4011" s="2"/>
      <c r="H4011" s="2"/>
      <c r="I4011" s="2" t="s">
        <v>184</v>
      </c>
      <c r="J4011" s="2" t="s">
        <v>39</v>
      </c>
      <c r="K4011" s="2" t="s">
        <v>40</v>
      </c>
      <c r="L4011" s="2" t="s">
        <v>41</v>
      </c>
      <c r="M4011" s="2" t="s">
        <v>88</v>
      </c>
      <c r="N4011" s="2" t="s">
        <v>17</v>
      </c>
      <c r="O4011" s="2" t="s">
        <v>88</v>
      </c>
    </row>
    <row r="4012" spans="1:15" hidden="1">
      <c r="A4012" s="1" t="s">
        <v>15</v>
      </c>
      <c r="B4012" s="2">
        <v>2011</v>
      </c>
      <c r="C4012" s="2" t="s">
        <v>16</v>
      </c>
      <c r="D4012" s="2" t="s">
        <v>17</v>
      </c>
      <c r="E4012" s="2" t="s">
        <v>18</v>
      </c>
      <c r="F4012" s="2" t="s">
        <v>19</v>
      </c>
      <c r="G4012" s="2" t="s">
        <v>20</v>
      </c>
      <c r="H4012" s="2" t="s">
        <v>21</v>
      </c>
      <c r="I4012" s="2" t="s">
        <v>22</v>
      </c>
      <c r="J4012" s="2" t="s">
        <v>23</v>
      </c>
      <c r="K4012" s="2" t="s">
        <v>24</v>
      </c>
      <c r="L4012" s="2" t="s">
        <v>25</v>
      </c>
      <c r="M4012" s="2" t="s">
        <v>88</v>
      </c>
      <c r="N4012" s="2" t="s">
        <v>88</v>
      </c>
      <c r="O4012" s="2" t="s">
        <v>88</v>
      </c>
    </row>
    <row r="4013" spans="1:15" hidden="1">
      <c r="A4013" s="1" t="s">
        <v>63</v>
      </c>
      <c r="B4013" s="2">
        <v>2021</v>
      </c>
      <c r="C4013" s="2" t="s">
        <v>16</v>
      </c>
      <c r="D4013" s="2" t="s">
        <v>17</v>
      </c>
      <c r="E4013" s="2" t="s">
        <v>27</v>
      </c>
      <c r="F4013" s="2" t="s">
        <v>82</v>
      </c>
      <c r="G4013" s="2" t="s">
        <v>20</v>
      </c>
      <c r="H4013" s="2" t="s">
        <v>51</v>
      </c>
      <c r="I4013" s="2" t="s">
        <v>22</v>
      </c>
      <c r="J4013" s="2" t="s">
        <v>30</v>
      </c>
      <c r="K4013" s="2" t="s">
        <v>24</v>
      </c>
      <c r="L4013" s="2" t="s">
        <v>25</v>
      </c>
      <c r="M4013" s="2" t="s">
        <v>32</v>
      </c>
      <c r="N4013" s="2" t="s">
        <v>33</v>
      </c>
      <c r="O4013" s="2" t="s">
        <v>88</v>
      </c>
    </row>
    <row r="4014" spans="1:15">
      <c r="A4014" s="1" t="s">
        <v>15</v>
      </c>
      <c r="B4014" s="2">
        <v>2012</v>
      </c>
      <c r="C4014" s="2" t="s">
        <v>16</v>
      </c>
      <c r="D4014" s="2" t="s">
        <v>33</v>
      </c>
      <c r="E4014" s="2" t="s">
        <v>34</v>
      </c>
      <c r="F4014" s="2" t="s">
        <v>35</v>
      </c>
      <c r="G4014" s="2" t="s">
        <v>36</v>
      </c>
      <c r="H4014" s="2" t="s">
        <v>37</v>
      </c>
      <c r="I4014" s="2" t="s">
        <v>38</v>
      </c>
      <c r="J4014" s="2" t="s">
        <v>39</v>
      </c>
      <c r="K4014" s="2" t="s">
        <v>40</v>
      </c>
      <c r="L4014" s="2" t="s">
        <v>41</v>
      </c>
      <c r="M4014" s="2" t="s">
        <v>42</v>
      </c>
      <c r="N4014" s="2" t="s">
        <v>17</v>
      </c>
      <c r="O4014" s="2" t="s">
        <v>43</v>
      </c>
    </row>
    <row r="4015" spans="1:15" hidden="1">
      <c r="A4015" s="1" t="s">
        <v>173</v>
      </c>
      <c r="B4015" s="2">
        <v>2019</v>
      </c>
      <c r="C4015" s="2" t="s">
        <v>16</v>
      </c>
      <c r="D4015" s="2" t="s">
        <v>17</v>
      </c>
      <c r="E4015" s="2" t="s">
        <v>27</v>
      </c>
      <c r="F4015" s="2" t="s">
        <v>50</v>
      </c>
      <c r="G4015" s="2" t="s">
        <v>20</v>
      </c>
      <c r="H4015" s="2" t="s">
        <v>21</v>
      </c>
      <c r="I4015" s="2" t="s">
        <v>22</v>
      </c>
      <c r="J4015" s="2" t="s">
        <v>30</v>
      </c>
      <c r="K4015" s="2"/>
      <c r="L4015" s="2"/>
      <c r="M4015" s="2" t="s">
        <v>32</v>
      </c>
      <c r="N4015" s="2" t="s">
        <v>33</v>
      </c>
      <c r="O4015" s="2" t="s">
        <v>88</v>
      </c>
    </row>
    <row r="4016" spans="1:15" hidden="1">
      <c r="A4016" s="1" t="s">
        <v>15</v>
      </c>
      <c r="B4016" s="2">
        <v>2010</v>
      </c>
      <c r="C4016" s="2" t="s">
        <v>16</v>
      </c>
      <c r="D4016" s="2" t="s">
        <v>17</v>
      </c>
      <c r="E4016" s="2" t="s">
        <v>27</v>
      </c>
      <c r="F4016" s="2" t="s">
        <v>19</v>
      </c>
      <c r="G4016" s="2" t="s">
        <v>45</v>
      </c>
      <c r="H4016" s="2" t="s">
        <v>54</v>
      </c>
      <c r="I4016" s="2" t="s">
        <v>47</v>
      </c>
      <c r="J4016" s="2" t="s">
        <v>30</v>
      </c>
      <c r="K4016" s="2" t="s">
        <v>24</v>
      </c>
      <c r="L4016" s="2" t="s">
        <v>25</v>
      </c>
      <c r="M4016" s="2" t="s">
        <v>88</v>
      </c>
      <c r="N4016" s="2" t="s">
        <v>88</v>
      </c>
      <c r="O4016" s="2" t="s">
        <v>88</v>
      </c>
    </row>
    <row r="4017" spans="1:15">
      <c r="A4017" s="1" t="s">
        <v>15</v>
      </c>
      <c r="B4017" s="2">
        <v>2023</v>
      </c>
      <c r="C4017" s="2" t="s">
        <v>16</v>
      </c>
      <c r="D4017" s="2" t="s">
        <v>33</v>
      </c>
      <c r="E4017" s="2" t="s">
        <v>65</v>
      </c>
      <c r="F4017" s="2" t="s">
        <v>66</v>
      </c>
      <c r="G4017" s="2" t="s">
        <v>20</v>
      </c>
      <c r="H4017" s="2" t="s">
        <v>29</v>
      </c>
      <c r="I4017" s="2" t="s">
        <v>22</v>
      </c>
      <c r="J4017" s="2" t="s">
        <v>67</v>
      </c>
      <c r="K4017" s="2" t="s">
        <v>25</v>
      </c>
      <c r="L4017" s="2" t="s">
        <v>25</v>
      </c>
      <c r="M4017" s="2" t="s">
        <v>32</v>
      </c>
      <c r="N4017" s="2" t="s">
        <v>33</v>
      </c>
      <c r="O4017" s="2" t="s">
        <v>43</v>
      </c>
    </row>
    <row r="4018" spans="1:15">
      <c r="A4018" s="1" t="s">
        <v>15</v>
      </c>
      <c r="B4018" s="2">
        <v>2023</v>
      </c>
      <c r="C4018" s="2" t="s">
        <v>16</v>
      </c>
      <c r="D4018" s="2" t="s">
        <v>33</v>
      </c>
      <c r="E4018" s="2" t="s">
        <v>65</v>
      </c>
      <c r="F4018" s="2" t="s">
        <v>66</v>
      </c>
      <c r="G4018" s="2" t="s">
        <v>20</v>
      </c>
      <c r="H4018" s="2" t="s">
        <v>29</v>
      </c>
      <c r="I4018" s="2" t="s">
        <v>22</v>
      </c>
      <c r="J4018" s="2" t="s">
        <v>67</v>
      </c>
      <c r="K4018" s="2" t="s">
        <v>25</v>
      </c>
      <c r="L4018" s="2" t="s">
        <v>25</v>
      </c>
      <c r="M4018" s="2" t="s">
        <v>32</v>
      </c>
      <c r="N4018" s="2" t="s">
        <v>33</v>
      </c>
      <c r="O4018" s="2" t="s">
        <v>43</v>
      </c>
    </row>
    <row r="4019" spans="1:15" hidden="1">
      <c r="A4019" s="1" t="s">
        <v>15</v>
      </c>
      <c r="B4019" s="2">
        <v>2014</v>
      </c>
      <c r="C4019" s="2" t="s">
        <v>16</v>
      </c>
      <c r="D4019" s="2" t="s">
        <v>17</v>
      </c>
      <c r="E4019" s="2" t="s">
        <v>18</v>
      </c>
      <c r="F4019" s="2" t="s">
        <v>35</v>
      </c>
      <c r="G4019" s="2" t="s">
        <v>20</v>
      </c>
      <c r="H4019" s="2" t="s">
        <v>21</v>
      </c>
      <c r="I4019" s="2" t="s">
        <v>22</v>
      </c>
      <c r="J4019" s="2" t="s">
        <v>23</v>
      </c>
      <c r="K4019" s="2" t="s">
        <v>84</v>
      </c>
      <c r="L4019" s="2" t="s">
        <v>41</v>
      </c>
      <c r="M4019" s="2" t="s">
        <v>42</v>
      </c>
      <c r="N4019" s="2" t="s">
        <v>88</v>
      </c>
      <c r="O4019" s="2" t="s">
        <v>88</v>
      </c>
    </row>
    <row r="4020" spans="1:15">
      <c r="A4020" s="1" t="s">
        <v>15</v>
      </c>
      <c r="B4020" s="2">
        <v>2023</v>
      </c>
      <c r="C4020" s="2" t="s">
        <v>16</v>
      </c>
      <c r="D4020" s="2" t="s">
        <v>33</v>
      </c>
      <c r="E4020" s="2" t="s">
        <v>65</v>
      </c>
      <c r="F4020" s="2" t="s">
        <v>66</v>
      </c>
      <c r="G4020" s="2" t="s">
        <v>20</v>
      </c>
      <c r="H4020" s="2" t="s">
        <v>29</v>
      </c>
      <c r="I4020" s="2" t="s">
        <v>22</v>
      </c>
      <c r="J4020" s="2" t="s">
        <v>67</v>
      </c>
      <c r="K4020" s="2" t="s">
        <v>25</v>
      </c>
      <c r="L4020" s="2" t="s">
        <v>25</v>
      </c>
      <c r="M4020" s="2" t="s">
        <v>32</v>
      </c>
      <c r="N4020" s="2" t="s">
        <v>33</v>
      </c>
      <c r="O4020" s="2" t="s">
        <v>43</v>
      </c>
    </row>
    <row r="4021" spans="1:15">
      <c r="A4021" s="1" t="s">
        <v>15</v>
      </c>
      <c r="B4021" s="2">
        <v>2013</v>
      </c>
      <c r="C4021" s="2" t="s">
        <v>16</v>
      </c>
      <c r="D4021" s="2" t="s">
        <v>33</v>
      </c>
      <c r="E4021" s="2" t="s">
        <v>34</v>
      </c>
      <c r="F4021" s="2" t="s">
        <v>35</v>
      </c>
      <c r="G4021" s="2" t="s">
        <v>45</v>
      </c>
      <c r="H4021" s="2" t="s">
        <v>146</v>
      </c>
      <c r="I4021" s="2" t="s">
        <v>47</v>
      </c>
      <c r="J4021" s="2" t="s">
        <v>39</v>
      </c>
      <c r="K4021" s="2"/>
      <c r="L4021" s="2"/>
      <c r="M4021" s="2" t="s">
        <v>42</v>
      </c>
      <c r="N4021" s="2" t="s">
        <v>88</v>
      </c>
      <c r="O4021" s="2" t="s">
        <v>43</v>
      </c>
    </row>
    <row r="4022" spans="1:15" hidden="1">
      <c r="A4022" s="1" t="s">
        <v>182</v>
      </c>
      <c r="B4022" s="2">
        <v>2014</v>
      </c>
      <c r="C4022" s="2" t="s">
        <v>16</v>
      </c>
      <c r="D4022" s="2" t="s">
        <v>33</v>
      </c>
      <c r="E4022" s="2" t="s">
        <v>103</v>
      </c>
      <c r="F4022" s="2" t="s">
        <v>50</v>
      </c>
      <c r="G4022" s="2" t="s">
        <v>20</v>
      </c>
      <c r="H4022" s="2" t="s">
        <v>51</v>
      </c>
      <c r="I4022" s="2" t="s">
        <v>22</v>
      </c>
      <c r="J4022" s="2" t="s">
        <v>52</v>
      </c>
      <c r="K4022" s="2" t="s">
        <v>61</v>
      </c>
      <c r="L4022" s="2" t="s">
        <v>41</v>
      </c>
      <c r="M4022" s="2" t="s">
        <v>88</v>
      </c>
      <c r="N4022" s="2" t="s">
        <v>17</v>
      </c>
      <c r="O4022" s="2" t="s">
        <v>166</v>
      </c>
    </row>
    <row r="4023" spans="1:15">
      <c r="A4023" s="1" t="s">
        <v>15</v>
      </c>
      <c r="B4023" s="2">
        <v>2014</v>
      </c>
      <c r="C4023" s="2" t="s">
        <v>16</v>
      </c>
      <c r="D4023" s="2" t="s">
        <v>33</v>
      </c>
      <c r="E4023" s="2" t="s">
        <v>34</v>
      </c>
      <c r="F4023" s="2" t="s">
        <v>35</v>
      </c>
      <c r="G4023" s="2" t="s">
        <v>36</v>
      </c>
      <c r="H4023" s="2" t="s">
        <v>37</v>
      </c>
      <c r="I4023" s="2" t="s">
        <v>38</v>
      </c>
      <c r="J4023" s="2" t="s">
        <v>39</v>
      </c>
      <c r="K4023" s="2" t="s">
        <v>40</v>
      </c>
      <c r="L4023" s="2" t="s">
        <v>41</v>
      </c>
      <c r="M4023" s="2" t="s">
        <v>42</v>
      </c>
      <c r="N4023" s="2" t="s">
        <v>17</v>
      </c>
      <c r="O4023" s="2" t="s">
        <v>43</v>
      </c>
    </row>
    <row r="4024" spans="1:15" hidden="1">
      <c r="A4024" s="1" t="s">
        <v>15</v>
      </c>
      <c r="B4024" s="2">
        <v>2010</v>
      </c>
      <c r="C4024" s="2" t="s">
        <v>16</v>
      </c>
      <c r="D4024" s="2" t="s">
        <v>17</v>
      </c>
      <c r="E4024" s="2" t="s">
        <v>34</v>
      </c>
      <c r="F4024" s="2" t="s">
        <v>19</v>
      </c>
      <c r="G4024" s="2" t="s">
        <v>45</v>
      </c>
      <c r="H4024" s="2" t="s">
        <v>54</v>
      </c>
      <c r="I4024" s="2" t="s">
        <v>47</v>
      </c>
      <c r="J4024" s="2" t="s">
        <v>30</v>
      </c>
      <c r="K4024" s="2" t="s">
        <v>24</v>
      </c>
      <c r="L4024" s="2" t="s">
        <v>25</v>
      </c>
      <c r="M4024" s="2" t="s">
        <v>88</v>
      </c>
      <c r="N4024" s="2" t="s">
        <v>88</v>
      </c>
      <c r="O4024" s="2" t="s">
        <v>88</v>
      </c>
    </row>
    <row r="4025" spans="1:15" hidden="1">
      <c r="A4025" s="1" t="s">
        <v>48</v>
      </c>
      <c r="B4025" s="2">
        <v>2016</v>
      </c>
      <c r="C4025" s="2" t="s">
        <v>16</v>
      </c>
      <c r="D4025" s="2" t="s">
        <v>17</v>
      </c>
      <c r="E4025" s="2" t="s">
        <v>18</v>
      </c>
      <c r="F4025" s="2" t="s">
        <v>19</v>
      </c>
      <c r="G4025" s="2" t="s">
        <v>45</v>
      </c>
      <c r="H4025" s="2" t="s">
        <v>54</v>
      </c>
      <c r="I4025" s="2" t="s">
        <v>47</v>
      </c>
      <c r="J4025" s="2" t="s">
        <v>23</v>
      </c>
      <c r="K4025" s="2"/>
      <c r="L4025" s="2"/>
      <c r="M4025" s="2" t="s">
        <v>42</v>
      </c>
      <c r="N4025" s="2" t="s">
        <v>88</v>
      </c>
      <c r="O4025" s="2" t="s">
        <v>88</v>
      </c>
    </row>
    <row r="4026" spans="1:15" hidden="1">
      <c r="A4026" s="1" t="s">
        <v>15</v>
      </c>
      <c r="B4026" s="2">
        <v>2015</v>
      </c>
      <c r="C4026" s="2" t="s">
        <v>16</v>
      </c>
      <c r="D4026" s="2" t="s">
        <v>33</v>
      </c>
      <c r="E4026" s="2" t="s">
        <v>65</v>
      </c>
      <c r="F4026" s="2" t="s">
        <v>19</v>
      </c>
      <c r="G4026" s="2" t="s">
        <v>36</v>
      </c>
      <c r="H4026" s="2" t="s">
        <v>60</v>
      </c>
      <c r="I4026" s="2" t="s">
        <v>38</v>
      </c>
      <c r="J4026" s="2" t="s">
        <v>67</v>
      </c>
      <c r="K4026" s="2" t="s">
        <v>25</v>
      </c>
      <c r="L4026" s="2" t="s">
        <v>25</v>
      </c>
      <c r="M4026" s="2" t="s">
        <v>55</v>
      </c>
      <c r="N4026" s="2" t="s">
        <v>17</v>
      </c>
      <c r="O4026" s="2" t="s">
        <v>88</v>
      </c>
    </row>
    <row r="4027" spans="1:15">
      <c r="A4027" s="1" t="s">
        <v>15</v>
      </c>
      <c r="B4027" s="2">
        <v>2023</v>
      </c>
      <c r="C4027" s="2" t="s">
        <v>16</v>
      </c>
      <c r="D4027" s="2" t="s">
        <v>33</v>
      </c>
      <c r="E4027" s="2" t="s">
        <v>65</v>
      </c>
      <c r="F4027" s="2" t="s">
        <v>66</v>
      </c>
      <c r="G4027" s="2" t="s">
        <v>20</v>
      </c>
      <c r="H4027" s="2" t="s">
        <v>29</v>
      </c>
      <c r="I4027" s="2" t="s">
        <v>22</v>
      </c>
      <c r="J4027" s="2" t="s">
        <v>67</v>
      </c>
      <c r="K4027" s="2" t="s">
        <v>25</v>
      </c>
      <c r="L4027" s="2" t="s">
        <v>25</v>
      </c>
      <c r="M4027" s="2" t="s">
        <v>32</v>
      </c>
      <c r="N4027" s="2" t="s">
        <v>33</v>
      </c>
      <c r="O4027" s="2" t="s">
        <v>43</v>
      </c>
    </row>
    <row r="4028" spans="1:15">
      <c r="A4028" s="1" t="s">
        <v>15</v>
      </c>
      <c r="B4028" s="2">
        <v>2017</v>
      </c>
      <c r="C4028" s="2" t="s">
        <v>16</v>
      </c>
      <c r="D4028" s="2" t="s">
        <v>33</v>
      </c>
      <c r="E4028" s="2" t="s">
        <v>91</v>
      </c>
      <c r="F4028" s="2" t="s">
        <v>82</v>
      </c>
      <c r="G4028" s="2" t="s">
        <v>92</v>
      </c>
      <c r="H4028" s="2" t="s">
        <v>93</v>
      </c>
      <c r="I4028" s="2" t="s">
        <v>94</v>
      </c>
      <c r="J4028" s="2" t="s">
        <v>39</v>
      </c>
      <c r="K4028" s="2" t="s">
        <v>24</v>
      </c>
      <c r="L4028" s="2" t="s">
        <v>25</v>
      </c>
      <c r="M4028" s="2" t="s">
        <v>32</v>
      </c>
      <c r="N4028" s="2" t="s">
        <v>88</v>
      </c>
      <c r="O4028" s="2" t="s">
        <v>43</v>
      </c>
    </row>
    <row r="4029" spans="1:15" hidden="1">
      <c r="A4029" s="1" t="s">
        <v>15</v>
      </c>
      <c r="B4029" s="2">
        <v>2014</v>
      </c>
      <c r="C4029" s="2" t="s">
        <v>16</v>
      </c>
      <c r="D4029" s="2" t="s">
        <v>17</v>
      </c>
      <c r="E4029" s="2" t="s">
        <v>27</v>
      </c>
      <c r="F4029" s="2" t="s">
        <v>35</v>
      </c>
      <c r="G4029" s="2"/>
      <c r="H4029" s="2"/>
      <c r="I4029" s="2" t="s">
        <v>184</v>
      </c>
      <c r="J4029" s="2" t="s">
        <v>30</v>
      </c>
      <c r="K4029" s="2" t="s">
        <v>31</v>
      </c>
      <c r="L4029" s="2" t="s">
        <v>25</v>
      </c>
      <c r="M4029" s="2" t="s">
        <v>42</v>
      </c>
      <c r="N4029" s="2" t="s">
        <v>33</v>
      </c>
      <c r="O4029" s="2" t="s">
        <v>88</v>
      </c>
    </row>
    <row r="4030" spans="1:15" hidden="1">
      <c r="A4030" s="1" t="s">
        <v>108</v>
      </c>
      <c r="B4030" s="2">
        <v>2013</v>
      </c>
      <c r="C4030" s="2" t="s">
        <v>16</v>
      </c>
      <c r="D4030" s="2" t="s">
        <v>33</v>
      </c>
      <c r="E4030" s="2" t="s">
        <v>49</v>
      </c>
      <c r="F4030" s="2" t="s">
        <v>59</v>
      </c>
      <c r="G4030" s="2" t="s">
        <v>20</v>
      </c>
      <c r="H4030" s="2" t="s">
        <v>51</v>
      </c>
      <c r="I4030" s="2" t="s">
        <v>22</v>
      </c>
      <c r="J4030" s="2" t="s">
        <v>52</v>
      </c>
      <c r="K4030" s="2"/>
      <c r="L4030" s="2"/>
      <c r="M4030" s="2" t="s">
        <v>88</v>
      </c>
      <c r="N4030" s="2" t="s">
        <v>33</v>
      </c>
      <c r="O4030" s="2" t="s">
        <v>58</v>
      </c>
    </row>
    <row r="4031" spans="1:15" hidden="1">
      <c r="A4031" s="1" t="s">
        <v>15</v>
      </c>
      <c r="B4031" s="2">
        <v>2012</v>
      </c>
      <c r="C4031" s="2" t="s">
        <v>16</v>
      </c>
      <c r="D4031" s="2" t="s">
        <v>44</v>
      </c>
      <c r="E4031" s="2" t="s">
        <v>27</v>
      </c>
      <c r="F4031" s="2" t="s">
        <v>35</v>
      </c>
      <c r="G4031" s="2" t="s">
        <v>20</v>
      </c>
      <c r="H4031" s="2" t="s">
        <v>51</v>
      </c>
      <c r="I4031" s="2" t="s">
        <v>22</v>
      </c>
      <c r="J4031" s="2" t="s">
        <v>30</v>
      </c>
      <c r="K4031" s="2" t="s">
        <v>61</v>
      </c>
      <c r="L4031" s="2" t="s">
        <v>41</v>
      </c>
      <c r="M4031" s="2" t="s">
        <v>88</v>
      </c>
      <c r="N4031" s="2" t="s">
        <v>88</v>
      </c>
      <c r="O4031" s="2" t="s">
        <v>88</v>
      </c>
    </row>
    <row r="4032" spans="1:15" hidden="1">
      <c r="A4032" s="1" t="s">
        <v>15</v>
      </c>
      <c r="B4032" s="2">
        <v>2017</v>
      </c>
      <c r="C4032" s="2" t="s">
        <v>16</v>
      </c>
      <c r="D4032" s="2" t="s">
        <v>33</v>
      </c>
      <c r="E4032" s="2" t="s">
        <v>49</v>
      </c>
      <c r="F4032" s="2" t="s">
        <v>66</v>
      </c>
      <c r="G4032" s="2" t="s">
        <v>20</v>
      </c>
      <c r="H4032" s="2" t="s">
        <v>21</v>
      </c>
      <c r="I4032" s="2" t="s">
        <v>22</v>
      </c>
      <c r="J4032" s="2" t="s">
        <v>52</v>
      </c>
      <c r="K4032" s="2" t="s">
        <v>41</v>
      </c>
      <c r="L4032" s="2" t="s">
        <v>41</v>
      </c>
      <c r="M4032" s="2" t="s">
        <v>81</v>
      </c>
      <c r="N4032" s="2" t="s">
        <v>33</v>
      </c>
      <c r="O4032" s="2" t="s">
        <v>64</v>
      </c>
    </row>
    <row r="4033" spans="1:15">
      <c r="A4033" s="1" t="s">
        <v>15</v>
      </c>
      <c r="B4033" s="2">
        <v>2016</v>
      </c>
      <c r="C4033" s="2" t="s">
        <v>16</v>
      </c>
      <c r="D4033" s="2" t="s">
        <v>33</v>
      </c>
      <c r="E4033" s="2" t="s">
        <v>65</v>
      </c>
      <c r="F4033" s="2" t="s">
        <v>35</v>
      </c>
      <c r="G4033" s="2" t="s">
        <v>20</v>
      </c>
      <c r="H4033" s="2" t="s">
        <v>21</v>
      </c>
      <c r="I4033" s="2" t="s">
        <v>22</v>
      </c>
      <c r="J4033" s="2" t="s">
        <v>67</v>
      </c>
      <c r="K4033" s="2"/>
      <c r="L4033" s="2"/>
      <c r="M4033" s="2" t="s">
        <v>42</v>
      </c>
      <c r="N4033" s="2" t="s">
        <v>17</v>
      </c>
      <c r="O4033" s="2" t="s">
        <v>43</v>
      </c>
    </row>
    <row r="4034" spans="1:15">
      <c r="A4034" s="1" t="s">
        <v>15</v>
      </c>
      <c r="B4034" s="2">
        <v>2012</v>
      </c>
      <c r="C4034" s="2" t="s">
        <v>16</v>
      </c>
      <c r="D4034" s="2" t="s">
        <v>33</v>
      </c>
      <c r="E4034" s="2" t="s">
        <v>34</v>
      </c>
      <c r="F4034" s="2" t="s">
        <v>35</v>
      </c>
      <c r="G4034" s="2" t="s">
        <v>45</v>
      </c>
      <c r="H4034" s="2" t="s">
        <v>54</v>
      </c>
      <c r="I4034" s="2" t="s">
        <v>47</v>
      </c>
      <c r="J4034" s="2" t="s">
        <v>39</v>
      </c>
      <c r="K4034" s="2"/>
      <c r="L4034" s="2"/>
      <c r="M4034" s="2" t="s">
        <v>42</v>
      </c>
      <c r="N4034" s="2" t="s">
        <v>88</v>
      </c>
      <c r="O4034" s="2" t="s">
        <v>43</v>
      </c>
    </row>
    <row r="4035" spans="1:15">
      <c r="A4035" s="1" t="s">
        <v>15</v>
      </c>
      <c r="B4035" s="2">
        <v>2015</v>
      </c>
      <c r="C4035" s="2" t="s">
        <v>16</v>
      </c>
      <c r="D4035" s="2" t="s">
        <v>62</v>
      </c>
      <c r="E4035" s="2" t="s">
        <v>18</v>
      </c>
      <c r="F4035" s="2" t="s">
        <v>82</v>
      </c>
      <c r="G4035" s="2" t="s">
        <v>20</v>
      </c>
      <c r="H4035" s="2" t="s">
        <v>80</v>
      </c>
      <c r="I4035" s="2" t="s">
        <v>76</v>
      </c>
      <c r="J4035" s="2" t="s">
        <v>77</v>
      </c>
      <c r="K4035" s="2" t="s">
        <v>69</v>
      </c>
      <c r="L4035" s="2" t="s">
        <v>25</v>
      </c>
      <c r="M4035" s="2" t="s">
        <v>32</v>
      </c>
      <c r="N4035" s="2" t="s">
        <v>88</v>
      </c>
      <c r="O4035" s="2" t="s">
        <v>43</v>
      </c>
    </row>
    <row r="4036" spans="1:15" hidden="1">
      <c r="A4036" s="1" t="s">
        <v>48</v>
      </c>
      <c r="B4036" s="2">
        <v>2013</v>
      </c>
      <c r="C4036" s="2" t="s">
        <v>16</v>
      </c>
      <c r="D4036" s="2" t="s">
        <v>17</v>
      </c>
      <c r="E4036" s="2" t="s">
        <v>27</v>
      </c>
      <c r="F4036" s="2" t="s">
        <v>96</v>
      </c>
      <c r="G4036" s="2" t="s">
        <v>36</v>
      </c>
      <c r="H4036" s="2" t="s">
        <v>37</v>
      </c>
      <c r="I4036" s="2" t="s">
        <v>38</v>
      </c>
      <c r="J4036" s="2" t="s">
        <v>30</v>
      </c>
      <c r="K4036" s="2" t="s">
        <v>40</v>
      </c>
      <c r="L4036" s="2" t="s">
        <v>41</v>
      </c>
      <c r="M4036" s="2" t="s">
        <v>32</v>
      </c>
      <c r="N4036" s="2" t="s">
        <v>33</v>
      </c>
      <c r="O4036" s="2" t="s">
        <v>88</v>
      </c>
    </row>
    <row r="4037" spans="1:15" hidden="1">
      <c r="A4037" s="1" t="s">
        <v>48</v>
      </c>
      <c r="B4037" s="2">
        <v>2016</v>
      </c>
      <c r="C4037" s="2" t="s">
        <v>16</v>
      </c>
      <c r="D4037" s="2"/>
      <c r="E4037" s="2" t="s">
        <v>91</v>
      </c>
      <c r="F4037" s="2" t="s">
        <v>59</v>
      </c>
      <c r="G4037" s="2"/>
      <c r="H4037" s="2"/>
      <c r="I4037" s="2" t="s">
        <v>184</v>
      </c>
      <c r="J4037" s="2"/>
      <c r="K4037" s="2" t="s">
        <v>41</v>
      </c>
      <c r="L4037" s="2" t="s">
        <v>41</v>
      </c>
      <c r="M4037" s="2" t="s">
        <v>32</v>
      </c>
      <c r="N4037" s="2" t="s">
        <v>33</v>
      </c>
      <c r="O4037" s="2" t="s">
        <v>88</v>
      </c>
    </row>
    <row r="4038" spans="1:15" hidden="1">
      <c r="A4038" s="1" t="s">
        <v>15</v>
      </c>
      <c r="B4038" s="2">
        <v>2013</v>
      </c>
      <c r="C4038" s="2" t="s">
        <v>16</v>
      </c>
      <c r="D4038" s="2" t="s">
        <v>17</v>
      </c>
      <c r="E4038" s="2" t="s">
        <v>27</v>
      </c>
      <c r="F4038" s="2" t="s">
        <v>19</v>
      </c>
      <c r="G4038" s="2" t="s">
        <v>45</v>
      </c>
      <c r="H4038" s="2" t="s">
        <v>54</v>
      </c>
      <c r="I4038" s="2" t="s">
        <v>47</v>
      </c>
      <c r="J4038" s="2" t="s">
        <v>30</v>
      </c>
      <c r="K4038" s="2" t="s">
        <v>24</v>
      </c>
      <c r="L4038" s="2" t="s">
        <v>25</v>
      </c>
      <c r="M4038" s="2" t="s">
        <v>88</v>
      </c>
      <c r="N4038" s="2" t="s">
        <v>88</v>
      </c>
      <c r="O4038" s="2" t="s">
        <v>88</v>
      </c>
    </row>
    <row r="4039" spans="1:15" hidden="1">
      <c r="A4039" s="1" t="s">
        <v>15</v>
      </c>
      <c r="B4039" s="2">
        <v>2014</v>
      </c>
      <c r="C4039" s="2" t="s">
        <v>16</v>
      </c>
      <c r="D4039" s="2"/>
      <c r="E4039" s="2" t="s">
        <v>65</v>
      </c>
      <c r="F4039" s="2" t="s">
        <v>50</v>
      </c>
      <c r="G4039" s="2" t="s">
        <v>20</v>
      </c>
      <c r="H4039" s="2" t="s">
        <v>85</v>
      </c>
      <c r="I4039" s="2" t="s">
        <v>22</v>
      </c>
      <c r="J4039" s="2" t="s">
        <v>67</v>
      </c>
      <c r="K4039" s="2" t="s">
        <v>31</v>
      </c>
      <c r="L4039" s="2" t="s">
        <v>25</v>
      </c>
      <c r="M4039" s="2" t="s">
        <v>88</v>
      </c>
      <c r="N4039" s="2" t="s">
        <v>33</v>
      </c>
      <c r="O4039" s="2" t="s">
        <v>88</v>
      </c>
    </row>
    <row r="4040" spans="1:15" hidden="1">
      <c r="A4040" s="1" t="s">
        <v>15</v>
      </c>
      <c r="B4040" s="2">
        <v>2015</v>
      </c>
      <c r="C4040" s="2" t="s">
        <v>16</v>
      </c>
      <c r="D4040" s="2" t="s">
        <v>17</v>
      </c>
      <c r="E4040" s="2" t="s">
        <v>27</v>
      </c>
      <c r="F4040" s="2" t="s">
        <v>50</v>
      </c>
      <c r="G4040" s="2" t="s">
        <v>20</v>
      </c>
      <c r="H4040" s="2" t="s">
        <v>211</v>
      </c>
      <c r="I4040" s="2" t="s">
        <v>22</v>
      </c>
      <c r="J4040" s="2" t="s">
        <v>30</v>
      </c>
      <c r="K4040" s="2" t="s">
        <v>31</v>
      </c>
      <c r="L4040" s="2" t="s">
        <v>25</v>
      </c>
      <c r="M4040" s="2" t="s">
        <v>32</v>
      </c>
      <c r="N4040" s="2" t="s">
        <v>33</v>
      </c>
      <c r="O4040" s="2" t="s">
        <v>88</v>
      </c>
    </row>
    <row r="4041" spans="1:15">
      <c r="A4041" s="1" t="s">
        <v>15</v>
      </c>
      <c r="B4041" s="2">
        <v>2004</v>
      </c>
      <c r="C4041" s="2" t="s">
        <v>16</v>
      </c>
      <c r="D4041" s="2" t="s">
        <v>33</v>
      </c>
      <c r="E4041" s="2" t="s">
        <v>65</v>
      </c>
      <c r="F4041" s="2" t="s">
        <v>82</v>
      </c>
      <c r="G4041" s="2"/>
      <c r="H4041" s="2"/>
      <c r="I4041" s="2" t="s">
        <v>184</v>
      </c>
      <c r="J4041" s="2" t="s">
        <v>52</v>
      </c>
      <c r="K4041" s="2"/>
      <c r="L4041" s="2"/>
      <c r="M4041" s="2" t="s">
        <v>32</v>
      </c>
      <c r="N4041" s="2" t="s">
        <v>88</v>
      </c>
      <c r="O4041" s="2" t="s">
        <v>43</v>
      </c>
    </row>
    <row r="4042" spans="1:15" hidden="1">
      <c r="A4042" s="1" t="s">
        <v>15</v>
      </c>
      <c r="B4042" s="2">
        <v>2012</v>
      </c>
      <c r="C4042" s="2" t="s">
        <v>16</v>
      </c>
      <c r="D4042" s="2" t="s">
        <v>17</v>
      </c>
      <c r="E4042" s="2" t="s">
        <v>27</v>
      </c>
      <c r="F4042" s="2" t="s">
        <v>50</v>
      </c>
      <c r="G4042" s="2" t="s">
        <v>20</v>
      </c>
      <c r="H4042" s="2" t="s">
        <v>29</v>
      </c>
      <c r="I4042" s="2" t="s">
        <v>22</v>
      </c>
      <c r="J4042" s="2" t="s">
        <v>30</v>
      </c>
      <c r="K4042" s="2" t="s">
        <v>40</v>
      </c>
      <c r="L4042" s="2" t="s">
        <v>41</v>
      </c>
      <c r="M4042" s="2" t="s">
        <v>88</v>
      </c>
      <c r="N4042" s="2" t="s">
        <v>88</v>
      </c>
      <c r="O4042" s="2" t="s">
        <v>88</v>
      </c>
    </row>
    <row r="4043" spans="1:15" hidden="1">
      <c r="A4043" s="1" t="s">
        <v>15</v>
      </c>
      <c r="B4043" s="2">
        <v>2017</v>
      </c>
      <c r="C4043" s="2" t="s">
        <v>16</v>
      </c>
      <c r="D4043" s="2" t="s">
        <v>17</v>
      </c>
      <c r="E4043" s="2" t="s">
        <v>18</v>
      </c>
      <c r="F4043" s="2" t="s">
        <v>59</v>
      </c>
      <c r="G4043" s="2" t="s">
        <v>20</v>
      </c>
      <c r="H4043" s="2" t="s">
        <v>21</v>
      </c>
      <c r="I4043" s="2" t="s">
        <v>22</v>
      </c>
      <c r="J4043" s="2" t="s">
        <v>23</v>
      </c>
      <c r="K4043" s="2"/>
      <c r="L4043" s="2"/>
      <c r="M4043" s="2" t="s">
        <v>32</v>
      </c>
      <c r="N4043" s="2" t="s">
        <v>33</v>
      </c>
      <c r="O4043" s="2" t="s">
        <v>88</v>
      </c>
    </row>
    <row r="4044" spans="1:15" hidden="1">
      <c r="A4044" s="1" t="s">
        <v>246</v>
      </c>
      <c r="B4044" s="2">
        <v>2014</v>
      </c>
      <c r="C4044" s="2" t="s">
        <v>16</v>
      </c>
      <c r="D4044" s="2"/>
      <c r="E4044" s="2" t="s">
        <v>91</v>
      </c>
      <c r="F4044" s="2" t="s">
        <v>19</v>
      </c>
      <c r="G4044" s="2" t="s">
        <v>20</v>
      </c>
      <c r="H4044" s="2" t="s">
        <v>71</v>
      </c>
      <c r="I4044" s="2" t="s">
        <v>22</v>
      </c>
      <c r="J4044" s="2" t="s">
        <v>52</v>
      </c>
      <c r="K4044" s="2"/>
      <c r="L4044" s="2"/>
      <c r="M4044" s="2" t="s">
        <v>88</v>
      </c>
      <c r="N4044" s="2" t="s">
        <v>88</v>
      </c>
      <c r="O4044" s="2" t="s">
        <v>88</v>
      </c>
    </row>
    <row r="4045" spans="1:15" hidden="1">
      <c r="A4045" s="1" t="s">
        <v>48</v>
      </c>
      <c r="B4045" s="2">
        <v>2016</v>
      </c>
      <c r="C4045" s="2" t="s">
        <v>16</v>
      </c>
      <c r="D4045" s="2" t="s">
        <v>62</v>
      </c>
      <c r="E4045" s="2" t="s">
        <v>27</v>
      </c>
      <c r="F4045" s="2" t="s">
        <v>35</v>
      </c>
      <c r="G4045" s="2" t="s">
        <v>45</v>
      </c>
      <c r="H4045" s="2" t="s">
        <v>54</v>
      </c>
      <c r="I4045" s="2" t="s">
        <v>47</v>
      </c>
      <c r="J4045" s="2" t="s">
        <v>30</v>
      </c>
      <c r="K4045" s="2"/>
      <c r="L4045" s="2"/>
      <c r="M4045" s="2" t="s">
        <v>88</v>
      </c>
      <c r="N4045" s="2" t="s">
        <v>44</v>
      </c>
      <c r="O4045" s="2" t="s">
        <v>88</v>
      </c>
    </row>
    <row r="4046" spans="1:15" hidden="1">
      <c r="A4046" s="1" t="s">
        <v>191</v>
      </c>
      <c r="B4046" s="2">
        <v>2020</v>
      </c>
      <c r="C4046" s="2" t="s">
        <v>16</v>
      </c>
      <c r="D4046" s="2" t="s">
        <v>17</v>
      </c>
      <c r="E4046" s="2" t="s">
        <v>27</v>
      </c>
      <c r="F4046" s="2" t="s">
        <v>82</v>
      </c>
      <c r="G4046" s="2" t="s">
        <v>20</v>
      </c>
      <c r="H4046" s="2" t="s">
        <v>21</v>
      </c>
      <c r="I4046" s="2" t="s">
        <v>22</v>
      </c>
      <c r="J4046" s="2" t="s">
        <v>30</v>
      </c>
      <c r="K4046" s="2" t="s">
        <v>40</v>
      </c>
      <c r="L4046" s="2" t="s">
        <v>41</v>
      </c>
      <c r="M4046" s="2" t="s">
        <v>32</v>
      </c>
      <c r="N4046" s="2" t="s">
        <v>33</v>
      </c>
      <c r="O4046" s="2" t="s">
        <v>88</v>
      </c>
    </row>
    <row r="4047" spans="1:15" hidden="1">
      <c r="A4047" s="1"/>
      <c r="B4047" s="2">
        <v>2013</v>
      </c>
      <c r="C4047" s="2" t="s">
        <v>16</v>
      </c>
      <c r="D4047" s="2" t="s">
        <v>33</v>
      </c>
      <c r="E4047" s="2" t="s">
        <v>79</v>
      </c>
      <c r="F4047" s="2" t="s">
        <v>19</v>
      </c>
      <c r="G4047" s="2" t="s">
        <v>20</v>
      </c>
      <c r="H4047" s="2" t="s">
        <v>101</v>
      </c>
      <c r="I4047" s="2" t="s">
        <v>76</v>
      </c>
      <c r="J4047" s="2" t="s">
        <v>67</v>
      </c>
      <c r="K4047" s="2"/>
      <c r="L4047" s="2"/>
      <c r="M4047" s="2" t="s">
        <v>88</v>
      </c>
      <c r="N4047" s="2" t="s">
        <v>33</v>
      </c>
      <c r="O4047" s="2" t="s">
        <v>78</v>
      </c>
    </row>
    <row r="4048" spans="1:15" hidden="1">
      <c r="A4048" s="1" t="s">
        <v>123</v>
      </c>
      <c r="B4048" s="2">
        <v>2014</v>
      </c>
      <c r="C4048" s="2" t="s">
        <v>16</v>
      </c>
      <c r="D4048" s="2" t="s">
        <v>33</v>
      </c>
      <c r="E4048" s="2" t="s">
        <v>49</v>
      </c>
      <c r="F4048" s="2" t="s">
        <v>72</v>
      </c>
      <c r="G4048" s="2" t="s">
        <v>20</v>
      </c>
      <c r="H4048" s="2" t="s">
        <v>51</v>
      </c>
      <c r="I4048" s="2" t="s">
        <v>22</v>
      </c>
      <c r="J4048" s="2" t="s">
        <v>52</v>
      </c>
      <c r="K4048" s="2"/>
      <c r="L4048" s="2"/>
      <c r="M4048" s="2" t="s">
        <v>88</v>
      </c>
      <c r="N4048" s="2" t="s">
        <v>33</v>
      </c>
      <c r="O4048" s="2" t="s">
        <v>58</v>
      </c>
    </row>
    <row r="4049" spans="1:15" hidden="1">
      <c r="A4049" s="1" t="s">
        <v>15</v>
      </c>
      <c r="B4049" s="2">
        <v>2015</v>
      </c>
      <c r="C4049" s="2" t="s">
        <v>16</v>
      </c>
      <c r="D4049" s="2" t="s">
        <v>17</v>
      </c>
      <c r="E4049" s="2" t="s">
        <v>27</v>
      </c>
      <c r="F4049" s="2" t="s">
        <v>19</v>
      </c>
      <c r="G4049" s="2" t="s">
        <v>20</v>
      </c>
      <c r="H4049" s="2" t="s">
        <v>85</v>
      </c>
      <c r="I4049" s="2" t="s">
        <v>22</v>
      </c>
      <c r="J4049" s="2" t="s">
        <v>30</v>
      </c>
      <c r="K4049" s="2" t="s">
        <v>69</v>
      </c>
      <c r="L4049" s="2" t="s">
        <v>25</v>
      </c>
      <c r="M4049" s="2" t="s">
        <v>42</v>
      </c>
      <c r="N4049" s="2" t="s">
        <v>88</v>
      </c>
      <c r="O4049" s="2" t="s">
        <v>88</v>
      </c>
    </row>
    <row r="4050" spans="1:15" hidden="1">
      <c r="A4050" s="1" t="s">
        <v>15</v>
      </c>
      <c r="B4050" s="2">
        <v>2009</v>
      </c>
      <c r="C4050" s="2" t="s">
        <v>16</v>
      </c>
      <c r="D4050" s="2" t="s">
        <v>33</v>
      </c>
      <c r="E4050" s="2" t="s">
        <v>49</v>
      </c>
      <c r="F4050" s="2" t="s">
        <v>35</v>
      </c>
      <c r="G4050" s="2" t="s">
        <v>20</v>
      </c>
      <c r="H4050" s="2" t="s">
        <v>71</v>
      </c>
      <c r="I4050" s="2" t="s">
        <v>22</v>
      </c>
      <c r="J4050" s="2" t="s">
        <v>52</v>
      </c>
      <c r="K4050" s="2" t="s">
        <v>40</v>
      </c>
      <c r="L4050" s="2" t="s">
        <v>41</v>
      </c>
      <c r="M4050" s="2" t="s">
        <v>44</v>
      </c>
      <c r="N4050" s="2" t="s">
        <v>17</v>
      </c>
      <c r="O4050" s="2" t="s">
        <v>88</v>
      </c>
    </row>
    <row r="4051" spans="1:15" hidden="1">
      <c r="A4051" s="1" t="s">
        <v>15</v>
      </c>
      <c r="B4051" s="2">
        <v>2012</v>
      </c>
      <c r="C4051" s="2" t="s">
        <v>16</v>
      </c>
      <c r="D4051" s="2" t="s">
        <v>33</v>
      </c>
      <c r="E4051" s="2" t="s">
        <v>49</v>
      </c>
      <c r="F4051" s="2" t="s">
        <v>66</v>
      </c>
      <c r="G4051" s="2" t="s">
        <v>20</v>
      </c>
      <c r="H4051" s="2" t="s">
        <v>51</v>
      </c>
      <c r="I4051" s="2" t="s">
        <v>22</v>
      </c>
      <c r="J4051" s="2" t="s">
        <v>52</v>
      </c>
      <c r="K4051" s="2"/>
      <c r="L4051" s="2"/>
      <c r="M4051" s="2" t="s">
        <v>44</v>
      </c>
      <c r="N4051" s="2" t="s">
        <v>33</v>
      </c>
      <c r="O4051" s="2" t="s">
        <v>88</v>
      </c>
    </row>
    <row r="4052" spans="1:15">
      <c r="A4052" s="1" t="s">
        <v>117</v>
      </c>
      <c r="B4052" s="2">
        <v>2014</v>
      </c>
      <c r="C4052" s="2" t="s">
        <v>16</v>
      </c>
      <c r="D4052" s="2" t="s">
        <v>33</v>
      </c>
      <c r="E4052" s="2" t="s">
        <v>91</v>
      </c>
      <c r="F4052" s="2" t="s">
        <v>72</v>
      </c>
      <c r="G4052" s="2" t="s">
        <v>92</v>
      </c>
      <c r="H4052" s="2" t="s">
        <v>133</v>
      </c>
      <c r="I4052" s="2" t="s">
        <v>94</v>
      </c>
      <c r="J4052" s="2" t="s">
        <v>39</v>
      </c>
      <c r="K4052" s="2" t="s">
        <v>31</v>
      </c>
      <c r="L4052" s="2" t="s">
        <v>25</v>
      </c>
      <c r="M4052" s="2" t="s">
        <v>32</v>
      </c>
      <c r="N4052" s="2" t="s">
        <v>33</v>
      </c>
      <c r="O4052" s="2" t="s">
        <v>43</v>
      </c>
    </row>
    <row r="4053" spans="1:15">
      <c r="A4053" s="1" t="s">
        <v>15</v>
      </c>
      <c r="B4053" s="2">
        <v>2023</v>
      </c>
      <c r="C4053" s="2" t="s">
        <v>16</v>
      </c>
      <c r="D4053" s="2" t="s">
        <v>33</v>
      </c>
      <c r="E4053" s="2" t="s">
        <v>65</v>
      </c>
      <c r="F4053" s="2" t="s">
        <v>66</v>
      </c>
      <c r="G4053" s="2" t="s">
        <v>20</v>
      </c>
      <c r="H4053" s="2" t="s">
        <v>29</v>
      </c>
      <c r="I4053" s="2" t="s">
        <v>22</v>
      </c>
      <c r="J4053" s="2" t="s">
        <v>67</v>
      </c>
      <c r="K4053" s="2" t="s">
        <v>25</v>
      </c>
      <c r="L4053" s="2" t="s">
        <v>25</v>
      </c>
      <c r="M4053" s="2" t="s">
        <v>32</v>
      </c>
      <c r="N4053" s="2" t="s">
        <v>33</v>
      </c>
      <c r="O4053" s="2" t="s">
        <v>43</v>
      </c>
    </row>
    <row r="4054" spans="1:15" hidden="1">
      <c r="A4054" s="1" t="s">
        <v>15</v>
      </c>
      <c r="B4054" s="2">
        <v>2012</v>
      </c>
      <c r="C4054" s="2" t="s">
        <v>16</v>
      </c>
      <c r="D4054" s="2" t="s">
        <v>33</v>
      </c>
      <c r="E4054" s="2" t="s">
        <v>91</v>
      </c>
      <c r="F4054" s="2" t="s">
        <v>72</v>
      </c>
      <c r="G4054" s="2" t="s">
        <v>20</v>
      </c>
      <c r="H4054" s="2" t="s">
        <v>85</v>
      </c>
      <c r="I4054" s="2" t="s">
        <v>22</v>
      </c>
      <c r="J4054" s="2" t="s">
        <v>52</v>
      </c>
      <c r="K4054" s="2" t="s">
        <v>61</v>
      </c>
      <c r="L4054" s="2" t="s">
        <v>41</v>
      </c>
      <c r="M4054" s="2" t="s">
        <v>88</v>
      </c>
      <c r="N4054" s="2" t="s">
        <v>88</v>
      </c>
      <c r="O4054" s="2" t="s">
        <v>88</v>
      </c>
    </row>
    <row r="4055" spans="1:15">
      <c r="A4055" s="1" t="s">
        <v>15</v>
      </c>
      <c r="B4055" s="2">
        <v>2022</v>
      </c>
      <c r="C4055" s="2" t="s">
        <v>16</v>
      </c>
      <c r="D4055" s="2" t="s">
        <v>33</v>
      </c>
      <c r="E4055" s="2" t="s">
        <v>49</v>
      </c>
      <c r="F4055" s="2" t="s">
        <v>72</v>
      </c>
      <c r="G4055" s="2" t="s">
        <v>20</v>
      </c>
      <c r="H4055" s="2" t="s">
        <v>51</v>
      </c>
      <c r="I4055" s="2" t="s">
        <v>22</v>
      </c>
      <c r="J4055" s="2" t="s">
        <v>52</v>
      </c>
      <c r="K4055" s="2" t="s">
        <v>83</v>
      </c>
      <c r="L4055" s="2" t="s">
        <v>25</v>
      </c>
      <c r="M4055" s="2" t="s">
        <v>32</v>
      </c>
      <c r="N4055" s="2" t="s">
        <v>17</v>
      </c>
      <c r="O4055" s="2" t="s">
        <v>43</v>
      </c>
    </row>
    <row r="4056" spans="1:15" hidden="1">
      <c r="A4056" s="1" t="s">
        <v>182</v>
      </c>
      <c r="B4056" s="2">
        <v>2012</v>
      </c>
      <c r="C4056" s="2" t="s">
        <v>16</v>
      </c>
      <c r="D4056" s="2" t="s">
        <v>33</v>
      </c>
      <c r="E4056" s="2" t="s">
        <v>65</v>
      </c>
      <c r="F4056" s="2" t="s">
        <v>139</v>
      </c>
      <c r="G4056" s="2"/>
      <c r="H4056" s="2"/>
      <c r="I4056" s="2" t="s">
        <v>184</v>
      </c>
      <c r="J4056" s="2" t="s">
        <v>52</v>
      </c>
      <c r="K4056" s="2"/>
      <c r="L4056" s="2"/>
      <c r="M4056" s="2" t="s">
        <v>55</v>
      </c>
      <c r="N4056" s="2" t="s">
        <v>33</v>
      </c>
      <c r="O4056" s="2" t="s">
        <v>88</v>
      </c>
    </row>
    <row r="4057" spans="1:15" hidden="1">
      <c r="A4057" s="1" t="s">
        <v>15</v>
      </c>
      <c r="B4057" s="2">
        <v>2013</v>
      </c>
      <c r="C4057" s="2" t="s">
        <v>16</v>
      </c>
      <c r="D4057" s="2" t="s">
        <v>17</v>
      </c>
      <c r="E4057" s="2" t="s">
        <v>27</v>
      </c>
      <c r="F4057" s="2" t="s">
        <v>72</v>
      </c>
      <c r="G4057" s="2" t="s">
        <v>36</v>
      </c>
      <c r="H4057" s="2" t="s">
        <v>60</v>
      </c>
      <c r="I4057" s="2" t="s">
        <v>38</v>
      </c>
      <c r="J4057" s="2" t="s">
        <v>30</v>
      </c>
      <c r="K4057" s="2" t="s">
        <v>83</v>
      </c>
      <c r="L4057" s="2" t="s">
        <v>25</v>
      </c>
      <c r="M4057" s="2" t="s">
        <v>32</v>
      </c>
      <c r="N4057" s="2" t="s">
        <v>88</v>
      </c>
      <c r="O4057" s="2" t="s">
        <v>88</v>
      </c>
    </row>
    <row r="4058" spans="1:15">
      <c r="A4058" s="1" t="s">
        <v>15</v>
      </c>
      <c r="B4058" s="2">
        <v>2013</v>
      </c>
      <c r="C4058" s="2" t="s">
        <v>16</v>
      </c>
      <c r="D4058" s="2" t="s">
        <v>33</v>
      </c>
      <c r="E4058" s="2" t="s">
        <v>34</v>
      </c>
      <c r="F4058" s="2" t="s">
        <v>161</v>
      </c>
      <c r="G4058" s="2" t="s">
        <v>45</v>
      </c>
      <c r="H4058" s="2" t="s">
        <v>169</v>
      </c>
      <c r="I4058" s="2" t="s">
        <v>47</v>
      </c>
      <c r="J4058" s="2" t="s">
        <v>39</v>
      </c>
      <c r="K4058" s="2"/>
      <c r="L4058" s="2"/>
      <c r="M4058" s="2" t="s">
        <v>88</v>
      </c>
      <c r="N4058" s="2" t="s">
        <v>88</v>
      </c>
      <c r="O4058" s="2" t="s">
        <v>43</v>
      </c>
    </row>
    <row r="4059" spans="1:15" hidden="1">
      <c r="A4059" s="1" t="s">
        <v>15</v>
      </c>
      <c r="B4059" s="2">
        <v>2014</v>
      </c>
      <c r="C4059" s="2" t="s">
        <v>16</v>
      </c>
      <c r="D4059" s="2" t="s">
        <v>17</v>
      </c>
      <c r="E4059" s="2" t="s">
        <v>27</v>
      </c>
      <c r="F4059" s="2" t="s">
        <v>19</v>
      </c>
      <c r="G4059" s="2" t="s">
        <v>45</v>
      </c>
      <c r="H4059" s="2" t="s">
        <v>54</v>
      </c>
      <c r="I4059" s="2" t="s">
        <v>47</v>
      </c>
      <c r="J4059" s="2" t="s">
        <v>30</v>
      </c>
      <c r="K4059" s="2" t="s">
        <v>24</v>
      </c>
      <c r="L4059" s="2" t="s">
        <v>25</v>
      </c>
      <c r="M4059" s="2" t="s">
        <v>88</v>
      </c>
      <c r="N4059" s="2" t="s">
        <v>88</v>
      </c>
      <c r="O4059" s="2" t="s">
        <v>88</v>
      </c>
    </row>
    <row r="4060" spans="1:15">
      <c r="A4060" s="1" t="s">
        <v>15</v>
      </c>
      <c r="B4060" s="2">
        <v>2023</v>
      </c>
      <c r="C4060" s="2" t="s">
        <v>16</v>
      </c>
      <c r="D4060" s="2" t="s">
        <v>33</v>
      </c>
      <c r="E4060" s="2" t="s">
        <v>65</v>
      </c>
      <c r="F4060" s="2" t="s">
        <v>66</v>
      </c>
      <c r="G4060" s="2" t="s">
        <v>20</v>
      </c>
      <c r="H4060" s="2" t="s">
        <v>29</v>
      </c>
      <c r="I4060" s="2" t="s">
        <v>22</v>
      </c>
      <c r="J4060" s="2" t="s">
        <v>67</v>
      </c>
      <c r="K4060" s="2" t="s">
        <v>25</v>
      </c>
      <c r="L4060" s="2" t="s">
        <v>25</v>
      </c>
      <c r="M4060" s="2" t="s">
        <v>32</v>
      </c>
      <c r="N4060" s="2" t="s">
        <v>33</v>
      </c>
      <c r="O4060" s="2" t="s">
        <v>43</v>
      </c>
    </row>
    <row r="4061" spans="1:15" hidden="1">
      <c r="A4061" s="1" t="s">
        <v>15</v>
      </c>
      <c r="B4061" s="2">
        <v>2011</v>
      </c>
      <c r="C4061" s="2" t="s">
        <v>16</v>
      </c>
      <c r="D4061" s="2" t="s">
        <v>33</v>
      </c>
      <c r="E4061" s="2" t="s">
        <v>34</v>
      </c>
      <c r="F4061" s="2" t="s">
        <v>35</v>
      </c>
      <c r="G4061" s="2" t="s">
        <v>20</v>
      </c>
      <c r="H4061" s="2" t="s">
        <v>85</v>
      </c>
      <c r="I4061" s="2" t="s">
        <v>22</v>
      </c>
      <c r="J4061" s="2" t="s">
        <v>39</v>
      </c>
      <c r="K4061" s="2"/>
      <c r="L4061" s="2"/>
      <c r="M4061" s="2" t="s">
        <v>88</v>
      </c>
      <c r="N4061" s="2" t="s">
        <v>88</v>
      </c>
      <c r="O4061" s="2" t="s">
        <v>88</v>
      </c>
    </row>
    <row r="4062" spans="1:15" hidden="1">
      <c r="A4062" s="1" t="s">
        <v>15</v>
      </c>
      <c r="B4062" s="2">
        <v>2017</v>
      </c>
      <c r="C4062" s="2" t="s">
        <v>16</v>
      </c>
      <c r="D4062" s="2" t="s">
        <v>17</v>
      </c>
      <c r="E4062" s="2" t="s">
        <v>27</v>
      </c>
      <c r="F4062" s="2" t="s">
        <v>19</v>
      </c>
      <c r="G4062" s="2" t="s">
        <v>45</v>
      </c>
      <c r="H4062" s="2" t="s">
        <v>54</v>
      </c>
      <c r="I4062" s="2" t="s">
        <v>47</v>
      </c>
      <c r="J4062" s="2" t="s">
        <v>30</v>
      </c>
      <c r="K4062" s="2" t="s">
        <v>25</v>
      </c>
      <c r="L4062" s="2" t="s">
        <v>25</v>
      </c>
      <c r="M4062" s="2" t="s">
        <v>42</v>
      </c>
      <c r="N4062" s="2" t="s">
        <v>33</v>
      </c>
      <c r="O4062" s="2" t="s">
        <v>88</v>
      </c>
    </row>
    <row r="4063" spans="1:15" hidden="1">
      <c r="A4063" s="1" t="s">
        <v>15</v>
      </c>
      <c r="B4063" s="2">
        <v>2010</v>
      </c>
      <c r="C4063" s="2" t="s">
        <v>16</v>
      </c>
      <c r="D4063" s="2" t="s">
        <v>33</v>
      </c>
      <c r="E4063" s="2" t="s">
        <v>91</v>
      </c>
      <c r="F4063" s="2" t="s">
        <v>66</v>
      </c>
      <c r="G4063" s="2" t="s">
        <v>20</v>
      </c>
      <c r="H4063" s="2" t="s">
        <v>71</v>
      </c>
      <c r="I4063" s="2" t="s">
        <v>22</v>
      </c>
      <c r="J4063" s="2" t="s">
        <v>52</v>
      </c>
      <c r="K4063" s="2" t="s">
        <v>69</v>
      </c>
      <c r="L4063" s="2" t="s">
        <v>25</v>
      </c>
      <c r="M4063" s="2" t="s">
        <v>88</v>
      </c>
      <c r="N4063" s="2" t="s">
        <v>88</v>
      </c>
      <c r="O4063" s="2" t="s">
        <v>88</v>
      </c>
    </row>
    <row r="4064" spans="1:15">
      <c r="A4064" s="1" t="s">
        <v>15</v>
      </c>
      <c r="B4064" s="2">
        <v>2018</v>
      </c>
      <c r="C4064" s="2" t="s">
        <v>16</v>
      </c>
      <c r="D4064" s="2" t="s">
        <v>33</v>
      </c>
      <c r="E4064" s="2" t="s">
        <v>91</v>
      </c>
      <c r="F4064" s="2" t="s">
        <v>72</v>
      </c>
      <c r="G4064" s="2" t="s">
        <v>92</v>
      </c>
      <c r="H4064" s="2" t="s">
        <v>133</v>
      </c>
      <c r="I4064" s="2" t="s">
        <v>94</v>
      </c>
      <c r="J4064" s="2" t="s">
        <v>39</v>
      </c>
      <c r="K4064" s="2" t="s">
        <v>69</v>
      </c>
      <c r="L4064" s="2" t="s">
        <v>25</v>
      </c>
      <c r="M4064" s="2" t="s">
        <v>32</v>
      </c>
      <c r="N4064" s="2" t="s">
        <v>17</v>
      </c>
      <c r="O4064" s="2" t="s">
        <v>43</v>
      </c>
    </row>
    <row r="4065" spans="1:15">
      <c r="A4065" s="1" t="s">
        <v>15</v>
      </c>
      <c r="B4065" s="2">
        <v>2016</v>
      </c>
      <c r="C4065" s="2" t="s">
        <v>16</v>
      </c>
      <c r="D4065" s="2" t="s">
        <v>33</v>
      </c>
      <c r="E4065" s="2" t="s">
        <v>91</v>
      </c>
      <c r="F4065" s="2" t="s">
        <v>72</v>
      </c>
      <c r="G4065" s="2" t="s">
        <v>92</v>
      </c>
      <c r="H4065" s="2" t="s">
        <v>133</v>
      </c>
      <c r="I4065" s="2" t="s">
        <v>94</v>
      </c>
      <c r="J4065" s="2" t="s">
        <v>39</v>
      </c>
      <c r="K4065" s="2" t="s">
        <v>24</v>
      </c>
      <c r="L4065" s="2" t="s">
        <v>25</v>
      </c>
      <c r="M4065" s="2" t="s">
        <v>32</v>
      </c>
      <c r="N4065" s="2" t="s">
        <v>17</v>
      </c>
      <c r="O4065" s="2" t="s">
        <v>43</v>
      </c>
    </row>
    <row r="4066" spans="1:15" hidden="1">
      <c r="A4066" s="1" t="s">
        <v>63</v>
      </c>
      <c r="B4066" s="2">
        <v>2018</v>
      </c>
      <c r="C4066" s="2" t="s">
        <v>16</v>
      </c>
      <c r="D4066" s="2" t="s">
        <v>17</v>
      </c>
      <c r="E4066" s="2" t="s">
        <v>18</v>
      </c>
      <c r="F4066" s="2" t="s">
        <v>35</v>
      </c>
      <c r="G4066" s="2" t="s">
        <v>20</v>
      </c>
      <c r="H4066" s="2" t="s">
        <v>21</v>
      </c>
      <c r="I4066" s="2" t="s">
        <v>22</v>
      </c>
      <c r="J4066" s="2" t="s">
        <v>23</v>
      </c>
      <c r="K4066" s="2" t="s">
        <v>25</v>
      </c>
      <c r="L4066" s="2" t="s">
        <v>25</v>
      </c>
      <c r="M4066" s="2" t="s">
        <v>42</v>
      </c>
      <c r="N4066" s="2" t="s">
        <v>88</v>
      </c>
      <c r="O4066" s="2" t="s">
        <v>88</v>
      </c>
    </row>
    <row r="4067" spans="1:15" hidden="1">
      <c r="A4067" s="1" t="s">
        <v>172</v>
      </c>
      <c r="B4067" s="2">
        <v>2012</v>
      </c>
      <c r="C4067" s="2" t="s">
        <v>16</v>
      </c>
      <c r="D4067" s="2" t="s">
        <v>17</v>
      </c>
      <c r="E4067" s="2" t="s">
        <v>27</v>
      </c>
      <c r="F4067" s="2" t="s">
        <v>66</v>
      </c>
      <c r="G4067" s="2" t="s">
        <v>20</v>
      </c>
      <c r="H4067" s="2" t="s">
        <v>21</v>
      </c>
      <c r="I4067" s="2" t="s">
        <v>22</v>
      </c>
      <c r="J4067" s="2" t="s">
        <v>30</v>
      </c>
      <c r="K4067" s="2"/>
      <c r="L4067" s="2"/>
      <c r="M4067" s="2" t="s">
        <v>81</v>
      </c>
      <c r="N4067" s="2" t="s">
        <v>88</v>
      </c>
      <c r="O4067" s="2" t="s">
        <v>88</v>
      </c>
    </row>
    <row r="4068" spans="1:15" hidden="1">
      <c r="A4068" s="1" t="s">
        <v>15</v>
      </c>
      <c r="B4068" s="2">
        <v>2010</v>
      </c>
      <c r="C4068" s="2" t="s">
        <v>16</v>
      </c>
      <c r="D4068" s="2" t="s">
        <v>17</v>
      </c>
      <c r="E4068" s="2" t="s">
        <v>18</v>
      </c>
      <c r="F4068" s="2" t="s">
        <v>35</v>
      </c>
      <c r="G4068" s="2" t="s">
        <v>20</v>
      </c>
      <c r="H4068" s="2" t="s">
        <v>21</v>
      </c>
      <c r="I4068" s="2" t="s">
        <v>22</v>
      </c>
      <c r="J4068" s="2" t="s">
        <v>23</v>
      </c>
      <c r="K4068" s="2"/>
      <c r="L4068" s="2"/>
      <c r="M4068" s="2" t="s">
        <v>42</v>
      </c>
      <c r="N4068" s="2" t="s">
        <v>33</v>
      </c>
      <c r="O4068" s="2" t="s">
        <v>88</v>
      </c>
    </row>
    <row r="4069" spans="1:15" hidden="1">
      <c r="A4069" s="1" t="s">
        <v>117</v>
      </c>
      <c r="B4069" s="2">
        <v>2016</v>
      </c>
      <c r="C4069" s="2" t="s">
        <v>16</v>
      </c>
      <c r="D4069" s="2" t="s">
        <v>17</v>
      </c>
      <c r="E4069" s="2" t="s">
        <v>18</v>
      </c>
      <c r="F4069" s="2" t="s">
        <v>19</v>
      </c>
      <c r="G4069" s="2" t="s">
        <v>45</v>
      </c>
      <c r="H4069" s="2" t="s">
        <v>54</v>
      </c>
      <c r="I4069" s="2" t="s">
        <v>47</v>
      </c>
      <c r="J4069" s="2" t="s">
        <v>39</v>
      </c>
      <c r="K4069" s="2" t="s">
        <v>31</v>
      </c>
      <c r="L4069" s="2" t="s">
        <v>25</v>
      </c>
      <c r="M4069" s="2" t="s">
        <v>88</v>
      </c>
      <c r="N4069" s="2" t="s">
        <v>33</v>
      </c>
      <c r="O4069" s="2" t="s">
        <v>88</v>
      </c>
    </row>
    <row r="4070" spans="1:15">
      <c r="A4070" s="1" t="s">
        <v>15</v>
      </c>
      <c r="B4070" s="2">
        <v>2023</v>
      </c>
      <c r="C4070" s="2" t="s">
        <v>16</v>
      </c>
      <c r="D4070" s="2" t="s">
        <v>33</v>
      </c>
      <c r="E4070" s="2" t="s">
        <v>65</v>
      </c>
      <c r="F4070" s="2" t="s">
        <v>66</v>
      </c>
      <c r="G4070" s="2" t="s">
        <v>20</v>
      </c>
      <c r="H4070" s="2" t="s">
        <v>29</v>
      </c>
      <c r="I4070" s="2" t="s">
        <v>22</v>
      </c>
      <c r="J4070" s="2" t="s">
        <v>67</v>
      </c>
      <c r="K4070" s="2" t="s">
        <v>25</v>
      </c>
      <c r="L4070" s="2" t="s">
        <v>25</v>
      </c>
      <c r="M4070" s="2" t="s">
        <v>32</v>
      </c>
      <c r="N4070" s="2" t="s">
        <v>33</v>
      </c>
      <c r="O4070" s="2" t="s">
        <v>43</v>
      </c>
    </row>
    <row r="4071" spans="1:15" hidden="1">
      <c r="A4071" s="1" t="s">
        <v>15</v>
      </c>
      <c r="B4071" s="2">
        <v>2014</v>
      </c>
      <c r="C4071" s="2" t="s">
        <v>16</v>
      </c>
      <c r="D4071" s="2" t="s">
        <v>17</v>
      </c>
      <c r="E4071" s="2" t="s">
        <v>27</v>
      </c>
      <c r="F4071" s="2" t="s">
        <v>35</v>
      </c>
      <c r="G4071" s="2" t="s">
        <v>45</v>
      </c>
      <c r="H4071" s="2" t="s">
        <v>54</v>
      </c>
      <c r="I4071" s="2" t="s">
        <v>47</v>
      </c>
      <c r="J4071" s="2" t="s">
        <v>30</v>
      </c>
      <c r="K4071" s="2"/>
      <c r="L4071" s="2"/>
      <c r="M4071" s="2" t="s">
        <v>42</v>
      </c>
      <c r="N4071" s="2" t="s">
        <v>33</v>
      </c>
      <c r="O4071" s="2" t="s">
        <v>88</v>
      </c>
    </row>
    <row r="4072" spans="1:15">
      <c r="A4072" s="1" t="s">
        <v>15</v>
      </c>
      <c r="B4072" s="2">
        <v>2023</v>
      </c>
      <c r="C4072" s="2" t="s">
        <v>16</v>
      </c>
      <c r="D4072" s="2" t="s">
        <v>33</v>
      </c>
      <c r="E4072" s="2" t="s">
        <v>65</v>
      </c>
      <c r="F4072" s="2" t="s">
        <v>72</v>
      </c>
      <c r="G4072" s="2" t="s">
        <v>20</v>
      </c>
      <c r="H4072" s="2" t="s">
        <v>29</v>
      </c>
      <c r="I4072" s="2" t="s">
        <v>22</v>
      </c>
      <c r="J4072" s="2" t="s">
        <v>67</v>
      </c>
      <c r="K4072" s="2" t="s">
        <v>41</v>
      </c>
      <c r="L4072" s="2" t="s">
        <v>41</v>
      </c>
      <c r="M4072" s="2" t="s">
        <v>32</v>
      </c>
      <c r="N4072" s="2" t="s">
        <v>33</v>
      </c>
      <c r="O4072" s="2" t="s">
        <v>43</v>
      </c>
    </row>
    <row r="4073" spans="1:15" hidden="1">
      <c r="A4073" s="1" t="s">
        <v>15</v>
      </c>
      <c r="B4073" s="2">
        <v>2014</v>
      </c>
      <c r="C4073" s="2" t="s">
        <v>16</v>
      </c>
      <c r="D4073" s="2" t="s">
        <v>17</v>
      </c>
      <c r="E4073" s="2" t="s">
        <v>18</v>
      </c>
      <c r="F4073" s="2" t="s">
        <v>72</v>
      </c>
      <c r="G4073" s="2"/>
      <c r="H4073" s="2"/>
      <c r="I4073" s="2" t="s">
        <v>184</v>
      </c>
      <c r="J4073" s="2" t="s">
        <v>23</v>
      </c>
      <c r="K4073" s="2" t="s">
        <v>40</v>
      </c>
      <c r="L4073" s="2" t="s">
        <v>41</v>
      </c>
      <c r="M4073" s="2" t="s">
        <v>42</v>
      </c>
      <c r="N4073" s="2" t="s">
        <v>88</v>
      </c>
      <c r="O4073" s="2" t="s">
        <v>88</v>
      </c>
    </row>
    <row r="4074" spans="1:15" hidden="1">
      <c r="A4074" s="1" t="s">
        <v>15</v>
      </c>
      <c r="B4074" s="2">
        <v>2015</v>
      </c>
      <c r="C4074" s="2" t="s">
        <v>16</v>
      </c>
      <c r="D4074" s="2" t="s">
        <v>17</v>
      </c>
      <c r="E4074" s="2" t="s">
        <v>18</v>
      </c>
      <c r="F4074" s="2" t="s">
        <v>35</v>
      </c>
      <c r="G4074" s="2" t="s">
        <v>20</v>
      </c>
      <c r="H4074" s="2" t="s">
        <v>21</v>
      </c>
      <c r="I4074" s="2" t="s">
        <v>22</v>
      </c>
      <c r="J4074" s="2" t="s">
        <v>23</v>
      </c>
      <c r="K4074" s="2" t="s">
        <v>84</v>
      </c>
      <c r="L4074" s="2" t="s">
        <v>41</v>
      </c>
      <c r="M4074" s="2" t="s">
        <v>42</v>
      </c>
      <c r="N4074" s="2" t="s">
        <v>33</v>
      </c>
      <c r="O4074" s="2" t="s">
        <v>88</v>
      </c>
    </row>
    <row r="4075" spans="1:15">
      <c r="A4075" s="1" t="s">
        <v>15</v>
      </c>
      <c r="B4075" s="2">
        <v>2014</v>
      </c>
      <c r="C4075" s="2" t="s">
        <v>16</v>
      </c>
      <c r="D4075" s="2" t="s">
        <v>33</v>
      </c>
      <c r="E4075" s="2" t="s">
        <v>34</v>
      </c>
      <c r="F4075" s="2" t="s">
        <v>35</v>
      </c>
      <c r="G4075" s="2" t="s">
        <v>36</v>
      </c>
      <c r="H4075" s="2" t="s">
        <v>37</v>
      </c>
      <c r="I4075" s="2" t="s">
        <v>38</v>
      </c>
      <c r="J4075" s="2" t="s">
        <v>39</v>
      </c>
      <c r="K4075" s="2" t="s">
        <v>84</v>
      </c>
      <c r="L4075" s="2" t="s">
        <v>41</v>
      </c>
      <c r="M4075" s="2" t="s">
        <v>42</v>
      </c>
      <c r="N4075" s="2" t="s">
        <v>88</v>
      </c>
      <c r="O4075" s="2" t="s">
        <v>43</v>
      </c>
    </row>
    <row r="4076" spans="1:15">
      <c r="A4076" s="1" t="s">
        <v>15</v>
      </c>
      <c r="B4076" s="2">
        <v>2023</v>
      </c>
      <c r="C4076" s="2" t="s">
        <v>16</v>
      </c>
      <c r="D4076" s="2" t="s">
        <v>33</v>
      </c>
      <c r="E4076" s="2" t="s">
        <v>65</v>
      </c>
      <c r="F4076" s="2" t="s">
        <v>66</v>
      </c>
      <c r="G4076" s="2" t="s">
        <v>20</v>
      </c>
      <c r="H4076" s="2" t="s">
        <v>29</v>
      </c>
      <c r="I4076" s="2" t="s">
        <v>22</v>
      </c>
      <c r="J4076" s="2" t="s">
        <v>67</v>
      </c>
      <c r="K4076" s="2"/>
      <c r="L4076" s="2"/>
      <c r="M4076" s="2" t="s">
        <v>32</v>
      </c>
      <c r="N4076" s="2" t="s">
        <v>33</v>
      </c>
      <c r="O4076" s="2" t="s">
        <v>43</v>
      </c>
    </row>
    <row r="4077" spans="1:15" hidden="1">
      <c r="A4077" s="1" t="s">
        <v>269</v>
      </c>
      <c r="B4077" s="2">
        <v>2013</v>
      </c>
      <c r="C4077" s="2" t="s">
        <v>16</v>
      </c>
      <c r="D4077" s="2" t="s">
        <v>33</v>
      </c>
      <c r="E4077" s="2" t="s">
        <v>49</v>
      </c>
      <c r="F4077" s="2" t="s">
        <v>50</v>
      </c>
      <c r="G4077" s="2" t="s">
        <v>20</v>
      </c>
      <c r="H4077" s="2" t="s">
        <v>21</v>
      </c>
      <c r="I4077" s="2" t="s">
        <v>22</v>
      </c>
      <c r="J4077" s="2" t="s">
        <v>52</v>
      </c>
      <c r="K4077" s="2"/>
      <c r="L4077" s="2"/>
      <c r="M4077" s="2" t="s">
        <v>88</v>
      </c>
      <c r="N4077" s="2" t="s">
        <v>33</v>
      </c>
      <c r="O4077" s="2" t="s">
        <v>64</v>
      </c>
    </row>
    <row r="4078" spans="1:15">
      <c r="A4078" s="1" t="s">
        <v>15</v>
      </c>
      <c r="B4078" s="2">
        <v>2016</v>
      </c>
      <c r="C4078" s="2" t="s">
        <v>16</v>
      </c>
      <c r="D4078" s="2" t="s">
        <v>33</v>
      </c>
      <c r="E4078" s="2" t="s">
        <v>91</v>
      </c>
      <c r="F4078" s="2" t="s">
        <v>82</v>
      </c>
      <c r="G4078" s="2" t="s">
        <v>92</v>
      </c>
      <c r="H4078" s="2" t="s">
        <v>93</v>
      </c>
      <c r="I4078" s="2" t="s">
        <v>94</v>
      </c>
      <c r="J4078" s="2" t="s">
        <v>39</v>
      </c>
      <c r="K4078" s="2" t="s">
        <v>84</v>
      </c>
      <c r="L4078" s="2" t="s">
        <v>41</v>
      </c>
      <c r="M4078" s="2" t="s">
        <v>32</v>
      </c>
      <c r="N4078" s="2" t="s">
        <v>33</v>
      </c>
      <c r="O4078" s="2" t="s">
        <v>43</v>
      </c>
    </row>
    <row r="4079" spans="1:15" hidden="1">
      <c r="A4079" s="1" t="s">
        <v>266</v>
      </c>
      <c r="B4079" s="2">
        <v>2013</v>
      </c>
      <c r="C4079" s="2" t="s">
        <v>16</v>
      </c>
      <c r="D4079" s="2" t="s">
        <v>33</v>
      </c>
      <c r="E4079" s="2" t="s">
        <v>91</v>
      </c>
      <c r="F4079" s="2" t="s">
        <v>50</v>
      </c>
      <c r="G4079" s="2" t="s">
        <v>20</v>
      </c>
      <c r="H4079" s="2" t="s">
        <v>165</v>
      </c>
      <c r="I4079" s="2" t="s">
        <v>22</v>
      </c>
      <c r="J4079" s="2"/>
      <c r="K4079" s="2"/>
      <c r="L4079" s="2"/>
      <c r="M4079" s="2" t="s">
        <v>88</v>
      </c>
      <c r="N4079" s="2" t="s">
        <v>33</v>
      </c>
      <c r="O4079" s="2" t="s">
        <v>64</v>
      </c>
    </row>
    <row r="4080" spans="1:15">
      <c r="A4080" s="1" t="s">
        <v>15</v>
      </c>
      <c r="B4080" s="2">
        <v>2023</v>
      </c>
      <c r="C4080" s="2" t="s">
        <v>16</v>
      </c>
      <c r="D4080" s="2" t="s">
        <v>33</v>
      </c>
      <c r="E4080" s="2" t="s">
        <v>65</v>
      </c>
      <c r="F4080" s="2" t="s">
        <v>66</v>
      </c>
      <c r="G4080" s="2" t="s">
        <v>20</v>
      </c>
      <c r="H4080" s="2" t="s">
        <v>29</v>
      </c>
      <c r="I4080" s="2" t="s">
        <v>22</v>
      </c>
      <c r="J4080" s="2" t="s">
        <v>67</v>
      </c>
      <c r="K4080" s="2" t="s">
        <v>25</v>
      </c>
      <c r="L4080" s="2" t="s">
        <v>25</v>
      </c>
      <c r="M4080" s="2" t="s">
        <v>32</v>
      </c>
      <c r="N4080" s="2" t="s">
        <v>33</v>
      </c>
      <c r="O4080" s="2" t="s">
        <v>43</v>
      </c>
    </row>
    <row r="4081" spans="1:15">
      <c r="A4081" s="1" t="s">
        <v>15</v>
      </c>
      <c r="B4081" s="2">
        <v>2016</v>
      </c>
      <c r="C4081" s="2" t="s">
        <v>16</v>
      </c>
      <c r="D4081" s="2" t="s">
        <v>33</v>
      </c>
      <c r="E4081" s="2" t="s">
        <v>34</v>
      </c>
      <c r="F4081" s="2" t="s">
        <v>139</v>
      </c>
      <c r="G4081" s="2" t="s">
        <v>36</v>
      </c>
      <c r="H4081" s="2" t="s">
        <v>54</v>
      </c>
      <c r="I4081" s="2" t="s">
        <v>47</v>
      </c>
      <c r="J4081" s="2" t="s">
        <v>39</v>
      </c>
      <c r="K4081" s="2" t="s">
        <v>40</v>
      </c>
      <c r="L4081" s="2" t="s">
        <v>41</v>
      </c>
      <c r="M4081" s="2" t="s">
        <v>55</v>
      </c>
      <c r="N4081" s="2" t="s">
        <v>17</v>
      </c>
      <c r="O4081" s="2" t="s">
        <v>43</v>
      </c>
    </row>
    <row r="4082" spans="1:15" hidden="1">
      <c r="A4082" s="1" t="s">
        <v>15</v>
      </c>
      <c r="B4082" s="2">
        <v>2011</v>
      </c>
      <c r="C4082" s="2" t="s">
        <v>16</v>
      </c>
      <c r="D4082" s="2" t="s">
        <v>17</v>
      </c>
      <c r="E4082" s="2" t="s">
        <v>27</v>
      </c>
      <c r="F4082" s="2" t="s">
        <v>19</v>
      </c>
      <c r="G4082" s="2" t="s">
        <v>20</v>
      </c>
      <c r="H4082" s="2" t="s">
        <v>29</v>
      </c>
      <c r="I4082" s="2" t="s">
        <v>22</v>
      </c>
      <c r="J4082" s="2" t="s">
        <v>30</v>
      </c>
      <c r="K4082" s="2" t="s">
        <v>24</v>
      </c>
      <c r="L4082" s="2" t="s">
        <v>25</v>
      </c>
      <c r="M4082" s="2" t="s">
        <v>88</v>
      </c>
      <c r="N4082" s="2" t="s">
        <v>88</v>
      </c>
      <c r="O4082" s="2" t="s">
        <v>88</v>
      </c>
    </row>
    <row r="4083" spans="1:15">
      <c r="A4083" s="1" t="s">
        <v>15</v>
      </c>
      <c r="B4083" s="2">
        <v>2023</v>
      </c>
      <c r="C4083" s="2" t="s">
        <v>16</v>
      </c>
      <c r="D4083" s="2" t="s">
        <v>33</v>
      </c>
      <c r="E4083" s="2" t="s">
        <v>65</v>
      </c>
      <c r="F4083" s="2" t="s">
        <v>66</v>
      </c>
      <c r="G4083" s="2" t="s">
        <v>20</v>
      </c>
      <c r="H4083" s="2" t="s">
        <v>29</v>
      </c>
      <c r="I4083" s="2" t="s">
        <v>22</v>
      </c>
      <c r="J4083" s="2" t="s">
        <v>67</v>
      </c>
      <c r="K4083" s="2" t="s">
        <v>25</v>
      </c>
      <c r="L4083" s="2" t="s">
        <v>25</v>
      </c>
      <c r="M4083" s="2" t="s">
        <v>32</v>
      </c>
      <c r="N4083" s="2" t="s">
        <v>33</v>
      </c>
      <c r="O4083" s="2" t="s">
        <v>43</v>
      </c>
    </row>
    <row r="4084" spans="1:15">
      <c r="A4084" s="1" t="s">
        <v>15</v>
      </c>
      <c r="B4084" s="2">
        <v>2023</v>
      </c>
      <c r="C4084" s="2" t="s">
        <v>16</v>
      </c>
      <c r="D4084" s="2" t="s">
        <v>33</v>
      </c>
      <c r="E4084" s="2" t="s">
        <v>65</v>
      </c>
      <c r="F4084" s="2" t="s">
        <v>66</v>
      </c>
      <c r="G4084" s="2" t="s">
        <v>20</v>
      </c>
      <c r="H4084" s="2" t="s">
        <v>29</v>
      </c>
      <c r="I4084" s="2" t="s">
        <v>22</v>
      </c>
      <c r="J4084" s="2" t="s">
        <v>67</v>
      </c>
      <c r="K4084" s="2" t="s">
        <v>25</v>
      </c>
      <c r="L4084" s="2" t="s">
        <v>25</v>
      </c>
      <c r="M4084" s="2" t="s">
        <v>32</v>
      </c>
      <c r="N4084" s="2" t="s">
        <v>33</v>
      </c>
      <c r="O4084" s="2" t="s">
        <v>43</v>
      </c>
    </row>
    <row r="4085" spans="1:15" hidden="1">
      <c r="A4085" s="1" t="s">
        <v>15</v>
      </c>
      <c r="B4085" s="2">
        <v>2012</v>
      </c>
      <c r="C4085" s="2" t="s">
        <v>16</v>
      </c>
      <c r="D4085" s="2" t="s">
        <v>44</v>
      </c>
      <c r="E4085" s="2" t="s">
        <v>27</v>
      </c>
      <c r="F4085" s="2" t="s">
        <v>35</v>
      </c>
      <c r="G4085" s="2" t="s">
        <v>20</v>
      </c>
      <c r="H4085" s="2" t="s">
        <v>85</v>
      </c>
      <c r="I4085" s="2" t="s">
        <v>22</v>
      </c>
      <c r="J4085" s="2" t="s">
        <v>30</v>
      </c>
      <c r="K4085" s="2"/>
      <c r="L4085" s="2"/>
      <c r="M4085" s="2" t="s">
        <v>88</v>
      </c>
      <c r="N4085" s="2" t="s">
        <v>88</v>
      </c>
      <c r="O4085" s="2" t="s">
        <v>88</v>
      </c>
    </row>
    <row r="4086" spans="1:15">
      <c r="A4086" s="1" t="s">
        <v>15</v>
      </c>
      <c r="B4086" s="2">
        <v>2013</v>
      </c>
      <c r="C4086" s="2" t="s">
        <v>16</v>
      </c>
      <c r="D4086" s="2" t="s">
        <v>33</v>
      </c>
      <c r="E4086" s="2" t="s">
        <v>34</v>
      </c>
      <c r="F4086" s="2" t="s">
        <v>19</v>
      </c>
      <c r="G4086" s="2" t="s">
        <v>20</v>
      </c>
      <c r="H4086" s="2" t="s">
        <v>85</v>
      </c>
      <c r="I4086" s="2" t="s">
        <v>22</v>
      </c>
      <c r="J4086" s="2" t="s">
        <v>39</v>
      </c>
      <c r="K4086" s="2"/>
      <c r="L4086" s="2"/>
      <c r="M4086" s="2" t="s">
        <v>88</v>
      </c>
      <c r="N4086" s="2" t="s">
        <v>88</v>
      </c>
      <c r="O4086" s="2" t="s">
        <v>43</v>
      </c>
    </row>
    <row r="4087" spans="1:15">
      <c r="A4087" s="1" t="s">
        <v>15</v>
      </c>
      <c r="B4087" s="2">
        <v>2023</v>
      </c>
      <c r="C4087" s="2" t="s">
        <v>16</v>
      </c>
      <c r="D4087" s="2" t="s">
        <v>33</v>
      </c>
      <c r="E4087" s="2" t="s">
        <v>65</v>
      </c>
      <c r="F4087" s="2" t="s">
        <v>66</v>
      </c>
      <c r="G4087" s="2" t="s">
        <v>20</v>
      </c>
      <c r="H4087" s="2" t="s">
        <v>29</v>
      </c>
      <c r="I4087" s="2" t="s">
        <v>22</v>
      </c>
      <c r="J4087" s="2" t="s">
        <v>67</v>
      </c>
      <c r="K4087" s="2" t="s">
        <v>25</v>
      </c>
      <c r="L4087" s="2" t="s">
        <v>25</v>
      </c>
      <c r="M4087" s="2" t="s">
        <v>32</v>
      </c>
      <c r="N4087" s="2" t="s">
        <v>33</v>
      </c>
      <c r="O4087" s="2" t="s">
        <v>43</v>
      </c>
    </row>
    <row r="4088" spans="1:15">
      <c r="A4088" s="1" t="s">
        <v>15</v>
      </c>
      <c r="B4088" s="2">
        <v>2023</v>
      </c>
      <c r="C4088" s="2" t="s">
        <v>16</v>
      </c>
      <c r="D4088" s="2" t="s">
        <v>33</v>
      </c>
      <c r="E4088" s="2" t="s">
        <v>65</v>
      </c>
      <c r="F4088" s="2" t="s">
        <v>66</v>
      </c>
      <c r="G4088" s="2" t="s">
        <v>20</v>
      </c>
      <c r="H4088" s="2" t="s">
        <v>29</v>
      </c>
      <c r="I4088" s="2" t="s">
        <v>22</v>
      </c>
      <c r="J4088" s="2" t="s">
        <v>67</v>
      </c>
      <c r="K4088" s="2" t="s">
        <v>25</v>
      </c>
      <c r="L4088" s="2" t="s">
        <v>25</v>
      </c>
      <c r="M4088" s="2" t="s">
        <v>32</v>
      </c>
      <c r="N4088" s="2" t="s">
        <v>33</v>
      </c>
      <c r="O4088" s="2" t="s">
        <v>43</v>
      </c>
    </row>
    <row r="4089" spans="1:15" hidden="1">
      <c r="A4089" s="1" t="s">
        <v>110</v>
      </c>
      <c r="B4089" s="2">
        <v>2018</v>
      </c>
      <c r="C4089" s="2" t="s">
        <v>16</v>
      </c>
      <c r="D4089" s="2" t="s">
        <v>17</v>
      </c>
      <c r="E4089" s="2" t="s">
        <v>34</v>
      </c>
      <c r="F4089" s="2" t="s">
        <v>19</v>
      </c>
      <c r="G4089" s="2" t="s">
        <v>45</v>
      </c>
      <c r="H4089" s="2" t="s">
        <v>54</v>
      </c>
      <c r="I4089" s="2" t="s">
        <v>47</v>
      </c>
      <c r="J4089" s="2" t="s">
        <v>30</v>
      </c>
      <c r="K4089" s="2" t="s">
        <v>24</v>
      </c>
      <c r="L4089" s="2" t="s">
        <v>25</v>
      </c>
      <c r="M4089" s="2" t="s">
        <v>88</v>
      </c>
      <c r="N4089" s="2" t="s">
        <v>17</v>
      </c>
      <c r="O4089" s="2" t="s">
        <v>88</v>
      </c>
    </row>
    <row r="4090" spans="1:15">
      <c r="A4090" s="1" t="s">
        <v>15</v>
      </c>
      <c r="B4090" s="2">
        <v>2012</v>
      </c>
      <c r="C4090" s="2" t="s">
        <v>16</v>
      </c>
      <c r="D4090" s="2" t="s">
        <v>33</v>
      </c>
      <c r="E4090" s="2" t="s">
        <v>49</v>
      </c>
      <c r="F4090" s="2" t="s">
        <v>82</v>
      </c>
      <c r="G4090" s="2" t="s">
        <v>20</v>
      </c>
      <c r="H4090" s="2" t="s">
        <v>51</v>
      </c>
      <c r="I4090" s="2" t="s">
        <v>22</v>
      </c>
      <c r="J4090" s="2" t="s">
        <v>52</v>
      </c>
      <c r="K4090" s="2" t="s">
        <v>40</v>
      </c>
      <c r="L4090" s="2" t="s">
        <v>41</v>
      </c>
      <c r="M4090" s="2" t="s">
        <v>32</v>
      </c>
      <c r="N4090" s="2" t="s">
        <v>33</v>
      </c>
      <c r="O4090" s="2" t="s">
        <v>43</v>
      </c>
    </row>
    <row r="4091" spans="1:15" hidden="1">
      <c r="A4091" s="1" t="s">
        <v>15</v>
      </c>
      <c r="B4091" s="2">
        <v>2017</v>
      </c>
      <c r="C4091" s="2" t="s">
        <v>16</v>
      </c>
      <c r="D4091" s="2" t="s">
        <v>33</v>
      </c>
      <c r="E4091" s="2" t="s">
        <v>79</v>
      </c>
      <c r="F4091" s="2" t="s">
        <v>72</v>
      </c>
      <c r="G4091" s="2" t="s">
        <v>127</v>
      </c>
      <c r="H4091" s="2" t="s">
        <v>101</v>
      </c>
      <c r="I4091" s="2" t="s">
        <v>76</v>
      </c>
      <c r="J4091" s="2" t="s">
        <v>77</v>
      </c>
      <c r="K4091" s="2" t="s">
        <v>84</v>
      </c>
      <c r="L4091" s="2" t="s">
        <v>41</v>
      </c>
      <c r="M4091" s="2" t="s">
        <v>88</v>
      </c>
      <c r="N4091" s="2" t="s">
        <v>88</v>
      </c>
      <c r="O4091" s="2" t="s">
        <v>88</v>
      </c>
    </row>
    <row r="4092" spans="1:15" hidden="1">
      <c r="A4092" s="1" t="s">
        <v>48</v>
      </c>
      <c r="B4092" s="2">
        <v>2016</v>
      </c>
      <c r="C4092" s="2" t="s">
        <v>16</v>
      </c>
      <c r="D4092" s="2" t="s">
        <v>33</v>
      </c>
      <c r="E4092" s="2" t="s">
        <v>49</v>
      </c>
      <c r="F4092" s="2" t="s">
        <v>50</v>
      </c>
      <c r="G4092" s="2" t="s">
        <v>20</v>
      </c>
      <c r="H4092" s="2" t="s">
        <v>51</v>
      </c>
      <c r="I4092" s="2" t="s">
        <v>22</v>
      </c>
      <c r="J4092" s="2" t="s">
        <v>52</v>
      </c>
      <c r="K4092" s="2" t="s">
        <v>61</v>
      </c>
      <c r="L4092" s="2" t="s">
        <v>41</v>
      </c>
      <c r="M4092" s="2" t="s">
        <v>32</v>
      </c>
      <c r="N4092" s="2" t="s">
        <v>88</v>
      </c>
      <c r="O4092" s="2" t="s">
        <v>88</v>
      </c>
    </row>
    <row r="4093" spans="1:15">
      <c r="A4093" s="1" t="s">
        <v>15</v>
      </c>
      <c r="B4093" s="2">
        <v>2023</v>
      </c>
      <c r="C4093" s="2" t="s">
        <v>16</v>
      </c>
      <c r="D4093" s="2" t="s">
        <v>33</v>
      </c>
      <c r="E4093" s="2" t="s">
        <v>65</v>
      </c>
      <c r="F4093" s="2" t="s">
        <v>66</v>
      </c>
      <c r="G4093" s="2" t="s">
        <v>20</v>
      </c>
      <c r="H4093" s="2" t="s">
        <v>29</v>
      </c>
      <c r="I4093" s="2" t="s">
        <v>22</v>
      </c>
      <c r="J4093" s="2" t="s">
        <v>67</v>
      </c>
      <c r="K4093" s="2" t="s">
        <v>25</v>
      </c>
      <c r="L4093" s="2" t="s">
        <v>25</v>
      </c>
      <c r="M4093" s="2" t="s">
        <v>32</v>
      </c>
      <c r="N4093" s="2" t="s">
        <v>33</v>
      </c>
      <c r="O4093" s="2" t="s">
        <v>43</v>
      </c>
    </row>
    <row r="4094" spans="1:15">
      <c r="A4094" s="1" t="s">
        <v>15</v>
      </c>
      <c r="B4094" s="2">
        <v>2016</v>
      </c>
      <c r="C4094" s="2" t="s">
        <v>16</v>
      </c>
      <c r="D4094" s="2" t="s">
        <v>33</v>
      </c>
      <c r="E4094" s="2" t="s">
        <v>65</v>
      </c>
      <c r="F4094" s="2" t="s">
        <v>35</v>
      </c>
      <c r="G4094" s="2" t="s">
        <v>20</v>
      </c>
      <c r="H4094" s="2" t="s">
        <v>85</v>
      </c>
      <c r="I4094" s="2" t="s">
        <v>22</v>
      </c>
      <c r="J4094" s="2" t="s">
        <v>67</v>
      </c>
      <c r="K4094" s="2" t="s">
        <v>41</v>
      </c>
      <c r="L4094" s="2" t="s">
        <v>41</v>
      </c>
      <c r="M4094" s="2" t="s">
        <v>32</v>
      </c>
      <c r="N4094" s="2" t="s">
        <v>33</v>
      </c>
      <c r="O4094" s="2" t="s">
        <v>43</v>
      </c>
    </row>
    <row r="4095" spans="1:15">
      <c r="A4095" s="1" t="s">
        <v>15</v>
      </c>
      <c r="B4095" s="2">
        <v>2020</v>
      </c>
      <c r="C4095" s="2" t="s">
        <v>16</v>
      </c>
      <c r="D4095" s="2" t="s">
        <v>33</v>
      </c>
      <c r="E4095" s="2" t="s">
        <v>49</v>
      </c>
      <c r="F4095" s="2" t="s">
        <v>19</v>
      </c>
      <c r="G4095" s="2" t="s">
        <v>20</v>
      </c>
      <c r="H4095" s="2" t="s">
        <v>51</v>
      </c>
      <c r="I4095" s="2" t="s">
        <v>22</v>
      </c>
      <c r="J4095" s="2" t="s">
        <v>52</v>
      </c>
      <c r="K4095" s="2"/>
      <c r="L4095" s="2"/>
      <c r="M4095" s="2" t="s">
        <v>32</v>
      </c>
      <c r="N4095" s="2" t="s">
        <v>88</v>
      </c>
      <c r="O4095" s="2" t="s">
        <v>43</v>
      </c>
    </row>
    <row r="4096" spans="1:15" hidden="1">
      <c r="A4096" s="1" t="s">
        <v>15</v>
      </c>
      <c r="B4096" s="2">
        <v>2015</v>
      </c>
      <c r="C4096" s="2" t="s">
        <v>16</v>
      </c>
      <c r="D4096" s="2" t="s">
        <v>17</v>
      </c>
      <c r="E4096" s="2" t="s">
        <v>27</v>
      </c>
      <c r="F4096" s="2" t="s">
        <v>72</v>
      </c>
      <c r="G4096" s="2" t="s">
        <v>20</v>
      </c>
      <c r="H4096" s="2" t="s">
        <v>85</v>
      </c>
      <c r="I4096" s="2" t="s">
        <v>22</v>
      </c>
      <c r="J4096" s="2" t="s">
        <v>30</v>
      </c>
      <c r="K4096" s="2"/>
      <c r="L4096" s="2"/>
      <c r="M4096" s="2" t="s">
        <v>55</v>
      </c>
      <c r="N4096" s="2" t="s">
        <v>17</v>
      </c>
      <c r="O4096" s="2" t="s">
        <v>88</v>
      </c>
    </row>
    <row r="4097" spans="1:15">
      <c r="A4097" s="1" t="s">
        <v>15</v>
      </c>
      <c r="B4097" s="2">
        <v>2017</v>
      </c>
      <c r="C4097" s="2" t="s">
        <v>16</v>
      </c>
      <c r="D4097" s="2" t="s">
        <v>33</v>
      </c>
      <c r="E4097" s="2" t="s">
        <v>65</v>
      </c>
      <c r="F4097" s="2" t="s">
        <v>35</v>
      </c>
      <c r="G4097" s="2" t="s">
        <v>20</v>
      </c>
      <c r="H4097" s="2" t="s">
        <v>21</v>
      </c>
      <c r="I4097" s="2" t="s">
        <v>22</v>
      </c>
      <c r="J4097" s="2" t="s">
        <v>67</v>
      </c>
      <c r="K4097" s="2" t="s">
        <v>40</v>
      </c>
      <c r="L4097" s="2" t="s">
        <v>41</v>
      </c>
      <c r="M4097" s="2" t="s">
        <v>42</v>
      </c>
      <c r="N4097" s="2" t="s">
        <v>44</v>
      </c>
      <c r="O4097" s="2" t="s">
        <v>43</v>
      </c>
    </row>
    <row r="4098" spans="1:15" hidden="1">
      <c r="A4098" s="1" t="s">
        <v>74</v>
      </c>
      <c r="B4098" s="2">
        <v>2013</v>
      </c>
      <c r="C4098" s="2" t="s">
        <v>16</v>
      </c>
      <c r="D4098" s="2" t="s">
        <v>17</v>
      </c>
      <c r="E4098" s="2" t="s">
        <v>18</v>
      </c>
      <c r="F4098" s="2" t="s">
        <v>35</v>
      </c>
      <c r="G4098" s="2"/>
      <c r="H4098" s="2"/>
      <c r="I4098" s="2" t="s">
        <v>184</v>
      </c>
      <c r="J4098" s="2" t="s">
        <v>23</v>
      </c>
      <c r="K4098" s="2" t="s">
        <v>84</v>
      </c>
      <c r="L4098" s="2" t="s">
        <v>41</v>
      </c>
      <c r="M4098" s="2" t="s">
        <v>88</v>
      </c>
      <c r="N4098" s="2" t="s">
        <v>88</v>
      </c>
      <c r="O4098" s="2" t="s">
        <v>88</v>
      </c>
    </row>
    <row r="4099" spans="1:15" hidden="1">
      <c r="A4099" s="1" t="s">
        <v>15</v>
      </c>
      <c r="B4099" s="2">
        <v>2015</v>
      </c>
      <c r="C4099" s="2" t="s">
        <v>16</v>
      </c>
      <c r="D4099" s="2" t="s">
        <v>33</v>
      </c>
      <c r="E4099" s="2" t="s">
        <v>65</v>
      </c>
      <c r="F4099" s="2" t="s">
        <v>50</v>
      </c>
      <c r="G4099" s="2" t="s">
        <v>20</v>
      </c>
      <c r="H4099" s="2" t="s">
        <v>106</v>
      </c>
      <c r="I4099" s="2" t="s">
        <v>22</v>
      </c>
      <c r="J4099" s="2" t="s">
        <v>67</v>
      </c>
      <c r="K4099" s="2" t="s">
        <v>24</v>
      </c>
      <c r="L4099" s="2" t="s">
        <v>25</v>
      </c>
      <c r="M4099" s="2" t="s">
        <v>88</v>
      </c>
      <c r="N4099" s="2" t="s">
        <v>88</v>
      </c>
      <c r="O4099" s="2" t="s">
        <v>88</v>
      </c>
    </row>
    <row r="4100" spans="1:15" hidden="1">
      <c r="A4100" s="1" t="s">
        <v>132</v>
      </c>
      <c r="B4100" s="2">
        <v>2017</v>
      </c>
      <c r="C4100" s="2" t="s">
        <v>16</v>
      </c>
      <c r="D4100" s="2" t="s">
        <v>17</v>
      </c>
      <c r="E4100" s="2" t="s">
        <v>18</v>
      </c>
      <c r="F4100" s="2" t="s">
        <v>35</v>
      </c>
      <c r="G4100" s="2" t="s">
        <v>36</v>
      </c>
      <c r="H4100" s="2" t="s">
        <v>119</v>
      </c>
      <c r="I4100" s="2" t="s">
        <v>38</v>
      </c>
      <c r="J4100" s="2" t="s">
        <v>23</v>
      </c>
      <c r="K4100" s="2"/>
      <c r="L4100" s="2"/>
      <c r="M4100" s="2" t="s">
        <v>42</v>
      </c>
      <c r="N4100" s="2" t="s">
        <v>33</v>
      </c>
      <c r="O4100" s="2" t="s">
        <v>88</v>
      </c>
    </row>
    <row r="4101" spans="1:15">
      <c r="A4101" s="1" t="s">
        <v>15</v>
      </c>
      <c r="B4101" s="2">
        <v>2020</v>
      </c>
      <c r="C4101" s="2" t="s">
        <v>16</v>
      </c>
      <c r="D4101" s="2" t="s">
        <v>33</v>
      </c>
      <c r="E4101" s="2" t="s">
        <v>65</v>
      </c>
      <c r="F4101" s="2" t="s">
        <v>66</v>
      </c>
      <c r="G4101" s="2" t="s">
        <v>20</v>
      </c>
      <c r="H4101" s="2" t="s">
        <v>181</v>
      </c>
      <c r="I4101" s="2" t="s">
        <v>76</v>
      </c>
      <c r="J4101" s="2" t="s">
        <v>67</v>
      </c>
      <c r="K4101" s="2" t="s">
        <v>40</v>
      </c>
      <c r="L4101" s="2" t="s">
        <v>41</v>
      </c>
      <c r="M4101" s="2" t="s">
        <v>55</v>
      </c>
      <c r="N4101" s="2" t="s">
        <v>33</v>
      </c>
      <c r="O4101" s="2" t="s">
        <v>43</v>
      </c>
    </row>
    <row r="4102" spans="1:15">
      <c r="A4102" s="1" t="s">
        <v>15</v>
      </c>
      <c r="B4102" s="2">
        <v>2013</v>
      </c>
      <c r="C4102" s="2" t="s">
        <v>16</v>
      </c>
      <c r="D4102" s="2" t="s">
        <v>33</v>
      </c>
      <c r="E4102" s="2" t="s">
        <v>34</v>
      </c>
      <c r="F4102" s="2" t="s">
        <v>35</v>
      </c>
      <c r="G4102" s="2" t="s">
        <v>45</v>
      </c>
      <c r="H4102" s="2" t="s">
        <v>54</v>
      </c>
      <c r="I4102" s="2" t="s">
        <v>47</v>
      </c>
      <c r="J4102" s="2" t="s">
        <v>39</v>
      </c>
      <c r="K4102" s="2"/>
      <c r="L4102" s="2"/>
      <c r="M4102" s="2" t="s">
        <v>42</v>
      </c>
      <c r="N4102" s="2" t="s">
        <v>88</v>
      </c>
      <c r="O4102" s="2" t="s">
        <v>43</v>
      </c>
    </row>
    <row r="4103" spans="1:15">
      <c r="A4103" s="1" t="s">
        <v>15</v>
      </c>
      <c r="B4103" s="2">
        <v>2023</v>
      </c>
      <c r="C4103" s="2" t="s">
        <v>16</v>
      </c>
      <c r="D4103" s="2" t="s">
        <v>33</v>
      </c>
      <c r="E4103" s="2" t="s">
        <v>65</v>
      </c>
      <c r="F4103" s="2" t="s">
        <v>66</v>
      </c>
      <c r="G4103" s="2" t="s">
        <v>20</v>
      </c>
      <c r="H4103" s="2" t="s">
        <v>29</v>
      </c>
      <c r="I4103" s="2" t="s">
        <v>22</v>
      </c>
      <c r="J4103" s="2" t="s">
        <v>67</v>
      </c>
      <c r="K4103" s="2" t="s">
        <v>25</v>
      </c>
      <c r="L4103" s="2" t="s">
        <v>25</v>
      </c>
      <c r="M4103" s="2" t="s">
        <v>32</v>
      </c>
      <c r="N4103" s="2" t="s">
        <v>33</v>
      </c>
      <c r="O4103" s="2" t="s">
        <v>43</v>
      </c>
    </row>
    <row r="4104" spans="1:15" hidden="1">
      <c r="A4104" s="1" t="s">
        <v>15</v>
      </c>
      <c r="B4104" s="2">
        <v>2018</v>
      </c>
      <c r="C4104" s="2" t="s">
        <v>16</v>
      </c>
      <c r="D4104" s="2" t="s">
        <v>17</v>
      </c>
      <c r="E4104" s="2" t="s">
        <v>27</v>
      </c>
      <c r="F4104" s="2" t="s">
        <v>50</v>
      </c>
      <c r="G4104" s="2" t="s">
        <v>20</v>
      </c>
      <c r="H4104" s="2" t="s">
        <v>106</v>
      </c>
      <c r="I4104" s="2" t="s">
        <v>22</v>
      </c>
      <c r="J4104" s="2" t="s">
        <v>30</v>
      </c>
      <c r="K4104" s="2" t="s">
        <v>84</v>
      </c>
      <c r="L4104" s="2" t="s">
        <v>41</v>
      </c>
      <c r="M4104" s="2" t="s">
        <v>55</v>
      </c>
      <c r="N4104" s="2" t="s">
        <v>33</v>
      </c>
      <c r="O4104" s="2" t="s">
        <v>88</v>
      </c>
    </row>
    <row r="4105" spans="1:15" hidden="1">
      <c r="A4105" s="1" t="s">
        <v>15</v>
      </c>
      <c r="B4105" s="2">
        <v>2011</v>
      </c>
      <c r="C4105" s="2" t="s">
        <v>16</v>
      </c>
      <c r="D4105" s="2" t="s">
        <v>17</v>
      </c>
      <c r="E4105" s="2" t="s">
        <v>27</v>
      </c>
      <c r="F4105" s="2" t="s">
        <v>19</v>
      </c>
      <c r="G4105" s="2" t="s">
        <v>45</v>
      </c>
      <c r="H4105" s="2" t="s">
        <v>46</v>
      </c>
      <c r="I4105" s="2" t="s">
        <v>47</v>
      </c>
      <c r="J4105" s="2" t="s">
        <v>30</v>
      </c>
      <c r="K4105" s="2" t="s">
        <v>24</v>
      </c>
      <c r="L4105" s="2" t="s">
        <v>25</v>
      </c>
      <c r="M4105" s="2" t="s">
        <v>88</v>
      </c>
      <c r="N4105" s="2" t="s">
        <v>88</v>
      </c>
      <c r="O4105" s="2" t="s">
        <v>88</v>
      </c>
    </row>
    <row r="4106" spans="1:15" hidden="1">
      <c r="A4106" s="1" t="s">
        <v>15</v>
      </c>
      <c r="B4106" s="2">
        <v>2015</v>
      </c>
      <c r="C4106" s="2" t="s">
        <v>16</v>
      </c>
      <c r="D4106" s="2" t="s">
        <v>17</v>
      </c>
      <c r="E4106" s="2" t="s">
        <v>18</v>
      </c>
      <c r="F4106" s="2" t="s">
        <v>35</v>
      </c>
      <c r="G4106" s="2" t="s">
        <v>20</v>
      </c>
      <c r="H4106" s="2" t="s">
        <v>21</v>
      </c>
      <c r="I4106" s="2" t="s">
        <v>22</v>
      </c>
      <c r="J4106" s="2" t="s">
        <v>23</v>
      </c>
      <c r="K4106" s="2" t="s">
        <v>41</v>
      </c>
      <c r="L4106" s="2" t="s">
        <v>41</v>
      </c>
      <c r="M4106" s="2" t="s">
        <v>42</v>
      </c>
      <c r="N4106" s="2" t="s">
        <v>88</v>
      </c>
      <c r="O4106" s="2" t="s">
        <v>88</v>
      </c>
    </row>
    <row r="4107" spans="1:15" hidden="1">
      <c r="A4107" s="1" t="s">
        <v>15</v>
      </c>
      <c r="B4107" s="2">
        <v>2013</v>
      </c>
      <c r="C4107" s="2" t="s">
        <v>16</v>
      </c>
      <c r="D4107" s="2" t="s">
        <v>17</v>
      </c>
      <c r="E4107" s="2" t="s">
        <v>27</v>
      </c>
      <c r="F4107" s="2" t="s">
        <v>19</v>
      </c>
      <c r="G4107" s="2" t="s">
        <v>20</v>
      </c>
      <c r="H4107" s="2" t="s">
        <v>71</v>
      </c>
      <c r="I4107" s="2" t="s">
        <v>22</v>
      </c>
      <c r="J4107" s="2" t="s">
        <v>30</v>
      </c>
      <c r="K4107" s="2" t="s">
        <v>24</v>
      </c>
      <c r="L4107" s="2" t="s">
        <v>25</v>
      </c>
      <c r="M4107" s="2" t="s">
        <v>88</v>
      </c>
      <c r="N4107" s="2" t="s">
        <v>88</v>
      </c>
      <c r="O4107" s="2" t="s">
        <v>88</v>
      </c>
    </row>
    <row r="4108" spans="1:15" hidden="1">
      <c r="A4108" s="1" t="s">
        <v>15</v>
      </c>
      <c r="B4108" s="2">
        <v>2010</v>
      </c>
      <c r="C4108" s="2" t="s">
        <v>16</v>
      </c>
      <c r="D4108" s="2" t="s">
        <v>17</v>
      </c>
      <c r="E4108" s="2" t="s">
        <v>18</v>
      </c>
      <c r="F4108" s="2" t="s">
        <v>82</v>
      </c>
      <c r="G4108" s="2" t="s">
        <v>20</v>
      </c>
      <c r="H4108" s="2" t="s">
        <v>270</v>
      </c>
      <c r="I4108" s="2" t="s">
        <v>22</v>
      </c>
      <c r="J4108" s="2" t="s">
        <v>23</v>
      </c>
      <c r="K4108" s="2"/>
      <c r="L4108" s="2"/>
      <c r="M4108" s="2" t="s">
        <v>88</v>
      </c>
      <c r="N4108" s="2" t="s">
        <v>88</v>
      </c>
      <c r="O4108" s="2" t="s">
        <v>88</v>
      </c>
    </row>
    <row r="4109" spans="1:15" hidden="1">
      <c r="A4109" s="1" t="s">
        <v>15</v>
      </c>
      <c r="B4109" s="2">
        <v>2013</v>
      </c>
      <c r="C4109" s="2" t="s">
        <v>16</v>
      </c>
      <c r="D4109" s="2" t="s">
        <v>17</v>
      </c>
      <c r="E4109" s="2" t="s">
        <v>18</v>
      </c>
      <c r="F4109" s="2" t="s">
        <v>35</v>
      </c>
      <c r="G4109" s="2" t="s">
        <v>36</v>
      </c>
      <c r="H4109" s="2" t="s">
        <v>37</v>
      </c>
      <c r="I4109" s="2" t="s">
        <v>38</v>
      </c>
      <c r="J4109" s="2" t="s">
        <v>23</v>
      </c>
      <c r="K4109" s="2" t="s">
        <v>31</v>
      </c>
      <c r="L4109" s="2" t="s">
        <v>25</v>
      </c>
      <c r="M4109" s="2" t="s">
        <v>42</v>
      </c>
      <c r="N4109" s="2" t="s">
        <v>17</v>
      </c>
      <c r="O4109" s="2" t="s">
        <v>88</v>
      </c>
    </row>
    <row r="4110" spans="1:15" hidden="1">
      <c r="A4110" s="1" t="s">
        <v>15</v>
      </c>
      <c r="B4110" s="2">
        <v>2010</v>
      </c>
      <c r="C4110" s="2" t="s">
        <v>16</v>
      </c>
      <c r="D4110" s="2" t="s">
        <v>17</v>
      </c>
      <c r="E4110" s="2" t="s">
        <v>27</v>
      </c>
      <c r="F4110" s="2" t="s">
        <v>19</v>
      </c>
      <c r="G4110" s="2" t="s">
        <v>45</v>
      </c>
      <c r="H4110" s="2" t="s">
        <v>54</v>
      </c>
      <c r="I4110" s="2" t="s">
        <v>47</v>
      </c>
      <c r="J4110" s="2" t="s">
        <v>30</v>
      </c>
      <c r="K4110" s="2" t="s">
        <v>24</v>
      </c>
      <c r="L4110" s="2" t="s">
        <v>25</v>
      </c>
      <c r="M4110" s="2" t="s">
        <v>88</v>
      </c>
      <c r="N4110" s="2" t="s">
        <v>88</v>
      </c>
      <c r="O4110" s="2" t="s">
        <v>88</v>
      </c>
    </row>
    <row r="4111" spans="1:15" hidden="1">
      <c r="A4111" s="1" t="s">
        <v>271</v>
      </c>
      <c r="B4111" s="2">
        <v>2019</v>
      </c>
      <c r="C4111" s="2" t="s">
        <v>16</v>
      </c>
      <c r="D4111" s="2" t="s">
        <v>33</v>
      </c>
      <c r="E4111" s="2" t="s">
        <v>49</v>
      </c>
      <c r="F4111" s="2" t="s">
        <v>28</v>
      </c>
      <c r="G4111" s="2" t="s">
        <v>20</v>
      </c>
      <c r="H4111" s="2" t="s">
        <v>21</v>
      </c>
      <c r="I4111" s="2" t="s">
        <v>22</v>
      </c>
      <c r="J4111" s="2" t="s">
        <v>52</v>
      </c>
      <c r="K4111" s="2"/>
      <c r="L4111" s="2"/>
      <c r="M4111" s="2" t="s">
        <v>88</v>
      </c>
      <c r="N4111" s="2" t="s">
        <v>33</v>
      </c>
      <c r="O4111" s="2" t="s">
        <v>58</v>
      </c>
    </row>
    <row r="4112" spans="1:15" hidden="1">
      <c r="A4112" s="1" t="s">
        <v>15</v>
      </c>
      <c r="B4112" s="2">
        <v>2012</v>
      </c>
      <c r="C4112" s="2" t="s">
        <v>16</v>
      </c>
      <c r="D4112" s="2" t="s">
        <v>17</v>
      </c>
      <c r="E4112" s="2" t="s">
        <v>27</v>
      </c>
      <c r="F4112" s="2" t="s">
        <v>19</v>
      </c>
      <c r="G4112" s="2" t="s">
        <v>45</v>
      </c>
      <c r="H4112" s="2" t="s">
        <v>54</v>
      </c>
      <c r="I4112" s="2" t="s">
        <v>47</v>
      </c>
      <c r="J4112" s="2" t="s">
        <v>30</v>
      </c>
      <c r="K4112" s="2" t="s">
        <v>24</v>
      </c>
      <c r="L4112" s="2" t="s">
        <v>25</v>
      </c>
      <c r="M4112" s="2" t="s">
        <v>88</v>
      </c>
      <c r="N4112" s="2" t="s">
        <v>88</v>
      </c>
      <c r="O4112" s="2" t="s">
        <v>88</v>
      </c>
    </row>
    <row r="4113" spans="1:15">
      <c r="A4113" s="1" t="s">
        <v>15</v>
      </c>
      <c r="B4113" s="2">
        <v>2023</v>
      </c>
      <c r="C4113" s="2" t="s">
        <v>16</v>
      </c>
      <c r="D4113" s="2" t="s">
        <v>33</v>
      </c>
      <c r="E4113" s="2" t="s">
        <v>65</v>
      </c>
      <c r="F4113" s="2" t="s">
        <v>66</v>
      </c>
      <c r="G4113" s="2" t="s">
        <v>20</v>
      </c>
      <c r="H4113" s="2" t="s">
        <v>29</v>
      </c>
      <c r="I4113" s="2" t="s">
        <v>22</v>
      </c>
      <c r="J4113" s="2" t="s">
        <v>67</v>
      </c>
      <c r="K4113" s="2" t="s">
        <v>25</v>
      </c>
      <c r="L4113" s="2" t="s">
        <v>25</v>
      </c>
      <c r="M4113" s="2" t="s">
        <v>32</v>
      </c>
      <c r="N4113" s="2" t="s">
        <v>33</v>
      </c>
      <c r="O4113" s="2" t="s">
        <v>43</v>
      </c>
    </row>
    <row r="4114" spans="1:15">
      <c r="A4114" s="1" t="s">
        <v>15</v>
      </c>
      <c r="B4114" s="2">
        <v>2023</v>
      </c>
      <c r="C4114" s="2" t="s">
        <v>16</v>
      </c>
      <c r="D4114" s="2" t="s">
        <v>33</v>
      </c>
      <c r="E4114" s="2" t="s">
        <v>65</v>
      </c>
      <c r="F4114" s="2" t="s">
        <v>66</v>
      </c>
      <c r="G4114" s="2" t="s">
        <v>20</v>
      </c>
      <c r="H4114" s="2" t="s">
        <v>29</v>
      </c>
      <c r="I4114" s="2" t="s">
        <v>22</v>
      </c>
      <c r="J4114" s="2" t="s">
        <v>67</v>
      </c>
      <c r="K4114" s="2" t="s">
        <v>25</v>
      </c>
      <c r="L4114" s="2" t="s">
        <v>25</v>
      </c>
      <c r="M4114" s="2" t="s">
        <v>32</v>
      </c>
      <c r="N4114" s="2" t="s">
        <v>33</v>
      </c>
      <c r="O4114" s="2" t="s">
        <v>43</v>
      </c>
    </row>
    <row r="4115" spans="1:15" hidden="1">
      <c r="A4115" s="1" t="s">
        <v>15</v>
      </c>
      <c r="B4115" s="2">
        <v>2014</v>
      </c>
      <c r="C4115" s="2" t="s">
        <v>16</v>
      </c>
      <c r="D4115" s="2" t="s">
        <v>17</v>
      </c>
      <c r="E4115" s="2" t="s">
        <v>18</v>
      </c>
      <c r="F4115" s="2" t="s">
        <v>72</v>
      </c>
      <c r="G4115" s="2" t="s">
        <v>20</v>
      </c>
      <c r="H4115" s="2" t="s">
        <v>21</v>
      </c>
      <c r="I4115" s="2" t="s">
        <v>22</v>
      </c>
      <c r="J4115" s="2" t="s">
        <v>23</v>
      </c>
      <c r="K4115" s="2" t="s">
        <v>25</v>
      </c>
      <c r="L4115" s="2" t="s">
        <v>25</v>
      </c>
      <c r="M4115" s="2" t="s">
        <v>32</v>
      </c>
      <c r="N4115" s="2" t="s">
        <v>33</v>
      </c>
      <c r="O4115" s="2" t="s">
        <v>88</v>
      </c>
    </row>
    <row r="4116" spans="1:15">
      <c r="A4116" s="1" t="s">
        <v>15</v>
      </c>
      <c r="B4116" s="2">
        <v>2023</v>
      </c>
      <c r="C4116" s="2" t="s">
        <v>16</v>
      </c>
      <c r="D4116" s="2" t="s">
        <v>33</v>
      </c>
      <c r="E4116" s="2" t="s">
        <v>65</v>
      </c>
      <c r="F4116" s="2" t="s">
        <v>66</v>
      </c>
      <c r="G4116" s="2" t="s">
        <v>20</v>
      </c>
      <c r="H4116" s="2" t="s">
        <v>29</v>
      </c>
      <c r="I4116" s="2" t="s">
        <v>22</v>
      </c>
      <c r="J4116" s="2" t="s">
        <v>67</v>
      </c>
      <c r="K4116" s="2" t="s">
        <v>25</v>
      </c>
      <c r="L4116" s="2" t="s">
        <v>25</v>
      </c>
      <c r="M4116" s="2" t="s">
        <v>32</v>
      </c>
      <c r="N4116" s="2" t="s">
        <v>33</v>
      </c>
      <c r="O4116" s="2" t="s">
        <v>43</v>
      </c>
    </row>
    <row r="4117" spans="1:15">
      <c r="A4117" s="1" t="s">
        <v>15</v>
      </c>
      <c r="B4117" s="2">
        <v>2014</v>
      </c>
      <c r="C4117" s="2" t="s">
        <v>16</v>
      </c>
      <c r="D4117" s="2" t="s">
        <v>33</v>
      </c>
      <c r="E4117" s="2" t="s">
        <v>34</v>
      </c>
      <c r="F4117" s="2" t="s">
        <v>19</v>
      </c>
      <c r="G4117" s="2" t="s">
        <v>36</v>
      </c>
      <c r="H4117" s="2" t="s">
        <v>37</v>
      </c>
      <c r="I4117" s="2" t="s">
        <v>38</v>
      </c>
      <c r="J4117" s="2" t="s">
        <v>39</v>
      </c>
      <c r="K4117" s="2"/>
      <c r="L4117" s="2"/>
      <c r="M4117" s="2" t="s">
        <v>42</v>
      </c>
      <c r="N4117" s="2" t="s">
        <v>17</v>
      </c>
      <c r="O4117" s="2" t="s">
        <v>43</v>
      </c>
    </row>
    <row r="4118" spans="1:15" hidden="1">
      <c r="A4118" s="1" t="s">
        <v>63</v>
      </c>
      <c r="B4118" s="2">
        <v>2015</v>
      </c>
      <c r="C4118" s="2" t="s">
        <v>16</v>
      </c>
      <c r="D4118" s="2" t="s">
        <v>17</v>
      </c>
      <c r="E4118" s="2" t="s">
        <v>18</v>
      </c>
      <c r="F4118" s="2" t="s">
        <v>57</v>
      </c>
      <c r="G4118" s="2" t="s">
        <v>20</v>
      </c>
      <c r="H4118" s="2" t="s">
        <v>146</v>
      </c>
      <c r="I4118" s="2" t="s">
        <v>47</v>
      </c>
      <c r="J4118" s="2" t="s">
        <v>23</v>
      </c>
      <c r="K4118" s="2" t="s">
        <v>31</v>
      </c>
      <c r="L4118" s="2" t="s">
        <v>25</v>
      </c>
      <c r="M4118" s="2" t="s">
        <v>55</v>
      </c>
      <c r="N4118" s="2" t="s">
        <v>17</v>
      </c>
      <c r="O4118" s="2" t="s">
        <v>88</v>
      </c>
    </row>
    <row r="4119" spans="1:15">
      <c r="A4119" s="1" t="s">
        <v>15</v>
      </c>
      <c r="B4119" s="2">
        <v>2016</v>
      </c>
      <c r="C4119" s="2" t="s">
        <v>16</v>
      </c>
      <c r="D4119" s="2" t="s">
        <v>33</v>
      </c>
      <c r="E4119" s="2" t="s">
        <v>91</v>
      </c>
      <c r="F4119" s="2" t="s">
        <v>59</v>
      </c>
      <c r="G4119" s="2" t="s">
        <v>92</v>
      </c>
      <c r="H4119" s="2" t="s">
        <v>93</v>
      </c>
      <c r="I4119" s="2" t="s">
        <v>94</v>
      </c>
      <c r="J4119" s="2" t="s">
        <v>39</v>
      </c>
      <c r="K4119" s="2" t="s">
        <v>84</v>
      </c>
      <c r="L4119" s="2" t="s">
        <v>41</v>
      </c>
      <c r="M4119" s="2" t="s">
        <v>32</v>
      </c>
      <c r="N4119" s="2" t="s">
        <v>33</v>
      </c>
      <c r="O4119" s="2" t="s">
        <v>43</v>
      </c>
    </row>
    <row r="4120" spans="1:15" hidden="1">
      <c r="A4120" s="1" t="s">
        <v>15</v>
      </c>
      <c r="B4120" s="2">
        <v>2011</v>
      </c>
      <c r="C4120" s="2" t="s">
        <v>16</v>
      </c>
      <c r="D4120" s="2" t="s">
        <v>33</v>
      </c>
      <c r="E4120" s="2" t="s">
        <v>65</v>
      </c>
      <c r="F4120" s="2" t="s">
        <v>72</v>
      </c>
      <c r="G4120" s="2" t="s">
        <v>36</v>
      </c>
      <c r="H4120" s="2" t="s">
        <v>60</v>
      </c>
      <c r="I4120" s="2" t="s">
        <v>38</v>
      </c>
      <c r="J4120" s="2" t="s">
        <v>52</v>
      </c>
      <c r="K4120" s="2" t="s">
        <v>84</v>
      </c>
      <c r="L4120" s="2" t="s">
        <v>41</v>
      </c>
      <c r="M4120" s="2" t="s">
        <v>88</v>
      </c>
      <c r="N4120" s="2" t="s">
        <v>88</v>
      </c>
      <c r="O4120" s="2" t="s">
        <v>88</v>
      </c>
    </row>
    <row r="4121" spans="1:15" hidden="1">
      <c r="A4121" s="1" t="s">
        <v>15</v>
      </c>
      <c r="B4121" s="2">
        <v>2016</v>
      </c>
      <c r="C4121" s="2" t="s">
        <v>16</v>
      </c>
      <c r="D4121" s="2" t="s">
        <v>33</v>
      </c>
      <c r="E4121" s="2" t="s">
        <v>49</v>
      </c>
      <c r="F4121" s="2" t="s">
        <v>28</v>
      </c>
      <c r="G4121" s="2" t="s">
        <v>20</v>
      </c>
      <c r="H4121" s="2" t="s">
        <v>51</v>
      </c>
      <c r="I4121" s="2" t="s">
        <v>22</v>
      </c>
      <c r="J4121" s="2" t="s">
        <v>52</v>
      </c>
      <c r="K4121" s="2" t="s">
        <v>61</v>
      </c>
      <c r="L4121" s="2" t="s">
        <v>41</v>
      </c>
      <c r="M4121" s="2" t="s">
        <v>32</v>
      </c>
      <c r="N4121" s="2" t="s">
        <v>33</v>
      </c>
      <c r="O4121" s="2" t="s">
        <v>88</v>
      </c>
    </row>
    <row r="4122" spans="1:15" hidden="1">
      <c r="A4122" s="1" t="s">
        <v>15</v>
      </c>
      <c r="B4122" s="2">
        <v>2012</v>
      </c>
      <c r="C4122" s="2" t="s">
        <v>16</v>
      </c>
      <c r="D4122" s="2" t="s">
        <v>33</v>
      </c>
      <c r="E4122" s="2" t="s">
        <v>34</v>
      </c>
      <c r="F4122" s="2" t="s">
        <v>35</v>
      </c>
      <c r="G4122" s="2" t="s">
        <v>45</v>
      </c>
      <c r="H4122" s="2" t="s">
        <v>54</v>
      </c>
      <c r="I4122" s="2" t="s">
        <v>47</v>
      </c>
      <c r="J4122" s="2" t="s">
        <v>39</v>
      </c>
      <c r="K4122" s="2" t="s">
        <v>40</v>
      </c>
      <c r="L4122" s="2" t="s">
        <v>41</v>
      </c>
      <c r="M4122" s="2" t="s">
        <v>88</v>
      </c>
      <c r="N4122" s="2" t="s">
        <v>88</v>
      </c>
      <c r="O4122" s="2" t="s">
        <v>88</v>
      </c>
    </row>
    <row r="4123" spans="1:15">
      <c r="A4123" s="1" t="s">
        <v>15</v>
      </c>
      <c r="B4123" s="2">
        <v>2023</v>
      </c>
      <c r="C4123" s="2" t="s">
        <v>16</v>
      </c>
      <c r="D4123" s="2" t="s">
        <v>33</v>
      </c>
      <c r="E4123" s="2" t="s">
        <v>65</v>
      </c>
      <c r="F4123" s="2" t="s">
        <v>66</v>
      </c>
      <c r="G4123" s="2" t="s">
        <v>20</v>
      </c>
      <c r="H4123" s="2" t="s">
        <v>29</v>
      </c>
      <c r="I4123" s="2" t="s">
        <v>22</v>
      </c>
      <c r="J4123" s="2" t="s">
        <v>67</v>
      </c>
      <c r="K4123" s="2" t="s">
        <v>25</v>
      </c>
      <c r="L4123" s="2" t="s">
        <v>25</v>
      </c>
      <c r="M4123" s="2" t="s">
        <v>32</v>
      </c>
      <c r="N4123" s="2" t="s">
        <v>33</v>
      </c>
      <c r="O4123" s="2" t="s">
        <v>43</v>
      </c>
    </row>
    <row r="4124" spans="1:15" hidden="1">
      <c r="A4124" s="1" t="s">
        <v>110</v>
      </c>
      <c r="B4124" s="2">
        <v>2014</v>
      </c>
      <c r="C4124" s="2" t="s">
        <v>16</v>
      </c>
      <c r="D4124" s="2" t="s">
        <v>33</v>
      </c>
      <c r="E4124" s="2" t="s">
        <v>49</v>
      </c>
      <c r="F4124" s="2" t="s">
        <v>95</v>
      </c>
      <c r="G4124" s="2" t="s">
        <v>20</v>
      </c>
      <c r="H4124" s="2" t="s">
        <v>51</v>
      </c>
      <c r="I4124" s="2" t="s">
        <v>22</v>
      </c>
      <c r="J4124" s="2" t="s">
        <v>52</v>
      </c>
      <c r="K4124" s="2"/>
      <c r="L4124" s="2"/>
      <c r="M4124" s="2" t="s">
        <v>32</v>
      </c>
      <c r="N4124" s="2" t="s">
        <v>33</v>
      </c>
      <c r="O4124" s="2" t="s">
        <v>58</v>
      </c>
    </row>
    <row r="4125" spans="1:15" hidden="1">
      <c r="A4125" s="1" t="s">
        <v>15</v>
      </c>
      <c r="B4125" s="2">
        <v>2013</v>
      </c>
      <c r="C4125" s="2" t="s">
        <v>16</v>
      </c>
      <c r="D4125" s="2" t="s">
        <v>17</v>
      </c>
      <c r="E4125" s="2" t="s">
        <v>18</v>
      </c>
      <c r="F4125" s="2" t="s">
        <v>147</v>
      </c>
      <c r="G4125" s="2" t="s">
        <v>45</v>
      </c>
      <c r="H4125" s="2" t="s">
        <v>73</v>
      </c>
      <c r="I4125" s="2" t="s">
        <v>47</v>
      </c>
      <c r="J4125" s="2" t="s">
        <v>23</v>
      </c>
      <c r="K4125" s="2" t="s">
        <v>84</v>
      </c>
      <c r="L4125" s="2" t="s">
        <v>41</v>
      </c>
      <c r="M4125" s="2" t="s">
        <v>42</v>
      </c>
      <c r="N4125" s="2" t="s">
        <v>88</v>
      </c>
      <c r="O4125" s="2" t="s">
        <v>88</v>
      </c>
    </row>
    <row r="4126" spans="1:15" hidden="1">
      <c r="A4126" s="1" t="s">
        <v>15</v>
      </c>
      <c r="B4126" s="2">
        <v>2010</v>
      </c>
      <c r="C4126" s="2" t="s">
        <v>16</v>
      </c>
      <c r="D4126" s="2" t="s">
        <v>17</v>
      </c>
      <c r="E4126" s="2" t="s">
        <v>27</v>
      </c>
      <c r="F4126" s="2" t="s">
        <v>19</v>
      </c>
      <c r="G4126" s="2" t="s">
        <v>45</v>
      </c>
      <c r="H4126" s="2" t="s">
        <v>54</v>
      </c>
      <c r="I4126" s="2" t="s">
        <v>47</v>
      </c>
      <c r="J4126" s="2" t="s">
        <v>30</v>
      </c>
      <c r="K4126" s="2" t="s">
        <v>24</v>
      </c>
      <c r="L4126" s="2" t="s">
        <v>25</v>
      </c>
      <c r="M4126" s="2" t="s">
        <v>88</v>
      </c>
      <c r="N4126" s="2" t="s">
        <v>88</v>
      </c>
      <c r="O4126" s="2" t="s">
        <v>88</v>
      </c>
    </row>
    <row r="4127" spans="1:15" hidden="1">
      <c r="A4127" s="1" t="s">
        <v>15</v>
      </c>
      <c r="B4127" s="2">
        <v>2013</v>
      </c>
      <c r="C4127" s="2" t="s">
        <v>16</v>
      </c>
      <c r="D4127" s="2" t="s">
        <v>17</v>
      </c>
      <c r="E4127" s="2" t="s">
        <v>27</v>
      </c>
      <c r="F4127" s="2" t="s">
        <v>19</v>
      </c>
      <c r="G4127" s="2" t="s">
        <v>45</v>
      </c>
      <c r="H4127" s="2" t="s">
        <v>46</v>
      </c>
      <c r="I4127" s="2" t="s">
        <v>47</v>
      </c>
      <c r="J4127" s="2" t="s">
        <v>30</v>
      </c>
      <c r="K4127" s="2" t="s">
        <v>24</v>
      </c>
      <c r="L4127" s="2" t="s">
        <v>25</v>
      </c>
      <c r="M4127" s="2" t="s">
        <v>88</v>
      </c>
      <c r="N4127" s="2" t="s">
        <v>88</v>
      </c>
      <c r="O4127" s="2" t="s">
        <v>88</v>
      </c>
    </row>
    <row r="4128" spans="1:15" hidden="1">
      <c r="A4128" s="1" t="s">
        <v>15</v>
      </c>
      <c r="B4128" s="2">
        <v>2010</v>
      </c>
      <c r="C4128" s="2" t="s">
        <v>16</v>
      </c>
      <c r="D4128" s="2" t="s">
        <v>33</v>
      </c>
      <c r="E4128" s="2" t="s">
        <v>34</v>
      </c>
      <c r="F4128" s="2" t="s">
        <v>66</v>
      </c>
      <c r="G4128" s="2" t="s">
        <v>36</v>
      </c>
      <c r="H4128" s="2" t="s">
        <v>37</v>
      </c>
      <c r="I4128" s="2" t="s">
        <v>38</v>
      </c>
      <c r="J4128" s="2" t="s">
        <v>39</v>
      </c>
      <c r="K4128" s="2" t="s">
        <v>69</v>
      </c>
      <c r="L4128" s="2" t="s">
        <v>25</v>
      </c>
      <c r="M4128" s="2" t="s">
        <v>88</v>
      </c>
      <c r="N4128" s="2" t="s">
        <v>88</v>
      </c>
      <c r="O4128" s="2" t="s">
        <v>88</v>
      </c>
    </row>
    <row r="4129" spans="1:15">
      <c r="A4129" s="1" t="s">
        <v>15</v>
      </c>
      <c r="B4129" s="2">
        <v>2013</v>
      </c>
      <c r="C4129" s="2" t="s">
        <v>16</v>
      </c>
      <c r="D4129" s="2" t="s">
        <v>62</v>
      </c>
      <c r="E4129" s="2" t="s">
        <v>34</v>
      </c>
      <c r="F4129" s="2" t="s">
        <v>66</v>
      </c>
      <c r="G4129" s="2" t="s">
        <v>36</v>
      </c>
      <c r="H4129" s="2" t="s">
        <v>54</v>
      </c>
      <c r="I4129" s="2" t="s">
        <v>47</v>
      </c>
      <c r="J4129" s="2" t="s">
        <v>39</v>
      </c>
      <c r="K4129" s="2" t="s">
        <v>25</v>
      </c>
      <c r="L4129" s="2" t="s">
        <v>25</v>
      </c>
      <c r="M4129" s="2" t="s">
        <v>81</v>
      </c>
      <c r="N4129" s="2" t="s">
        <v>88</v>
      </c>
      <c r="O4129" s="2" t="s">
        <v>43</v>
      </c>
    </row>
    <row r="4130" spans="1:15" hidden="1">
      <c r="A4130" s="1" t="s">
        <v>15</v>
      </c>
      <c r="B4130" s="2">
        <v>2014</v>
      </c>
      <c r="C4130" s="2" t="s">
        <v>16</v>
      </c>
      <c r="D4130" s="2" t="s">
        <v>17</v>
      </c>
      <c r="E4130" s="2" t="s">
        <v>18</v>
      </c>
      <c r="F4130" s="2" t="s">
        <v>59</v>
      </c>
      <c r="G4130" s="2" t="s">
        <v>20</v>
      </c>
      <c r="H4130" s="2" t="s">
        <v>179</v>
      </c>
      <c r="I4130" s="2" t="s">
        <v>22</v>
      </c>
      <c r="J4130" s="2" t="s">
        <v>23</v>
      </c>
      <c r="K4130" s="2"/>
      <c r="L4130" s="2"/>
      <c r="M4130" s="2" t="s">
        <v>32</v>
      </c>
      <c r="N4130" s="2" t="s">
        <v>17</v>
      </c>
      <c r="O4130" s="2" t="s">
        <v>88</v>
      </c>
    </row>
    <row r="4131" spans="1:15" hidden="1">
      <c r="A4131" s="1" t="s">
        <v>15</v>
      </c>
      <c r="B4131" s="2">
        <v>2012</v>
      </c>
      <c r="C4131" s="2" t="s">
        <v>16</v>
      </c>
      <c r="D4131" s="2" t="s">
        <v>17</v>
      </c>
      <c r="E4131" s="2" t="s">
        <v>27</v>
      </c>
      <c r="F4131" s="2" t="s">
        <v>19</v>
      </c>
      <c r="G4131" s="2" t="s">
        <v>45</v>
      </c>
      <c r="H4131" s="2" t="s">
        <v>54</v>
      </c>
      <c r="I4131" s="2" t="s">
        <v>47</v>
      </c>
      <c r="J4131" s="2" t="s">
        <v>30</v>
      </c>
      <c r="K4131" s="2" t="s">
        <v>24</v>
      </c>
      <c r="L4131" s="2" t="s">
        <v>25</v>
      </c>
      <c r="M4131" s="2" t="s">
        <v>88</v>
      </c>
      <c r="N4131" s="2" t="s">
        <v>88</v>
      </c>
      <c r="O4131" s="2" t="s">
        <v>88</v>
      </c>
    </row>
    <row r="4132" spans="1:15" hidden="1">
      <c r="A4132" s="1" t="s">
        <v>15</v>
      </c>
      <c r="B4132" s="2">
        <v>2015</v>
      </c>
      <c r="C4132" s="2" t="s">
        <v>16</v>
      </c>
      <c r="D4132" s="2" t="s">
        <v>17</v>
      </c>
      <c r="E4132" s="2" t="s">
        <v>18</v>
      </c>
      <c r="F4132" s="2" t="s">
        <v>35</v>
      </c>
      <c r="G4132" s="2" t="s">
        <v>127</v>
      </c>
      <c r="H4132" s="2" t="s">
        <v>101</v>
      </c>
      <c r="I4132" s="2" t="s">
        <v>76</v>
      </c>
      <c r="J4132" s="2" t="s">
        <v>23</v>
      </c>
      <c r="K4132" s="2"/>
      <c r="L4132" s="2"/>
      <c r="M4132" s="2" t="s">
        <v>42</v>
      </c>
      <c r="N4132" s="2" t="s">
        <v>88</v>
      </c>
      <c r="O4132" s="2" t="s">
        <v>88</v>
      </c>
    </row>
    <row r="4133" spans="1:15">
      <c r="A4133" s="1" t="s">
        <v>117</v>
      </c>
      <c r="B4133" s="2">
        <v>2016</v>
      </c>
      <c r="C4133" s="2" t="s">
        <v>16</v>
      </c>
      <c r="D4133" s="2" t="s">
        <v>33</v>
      </c>
      <c r="E4133" s="2" t="s">
        <v>65</v>
      </c>
      <c r="F4133" s="2" t="s">
        <v>19</v>
      </c>
      <c r="G4133" s="2"/>
      <c r="H4133" s="2"/>
      <c r="I4133" s="2" t="s">
        <v>184</v>
      </c>
      <c r="J4133" s="2" t="s">
        <v>67</v>
      </c>
      <c r="K4133" s="2"/>
      <c r="L4133" s="2"/>
      <c r="M4133" s="2" t="s">
        <v>88</v>
      </c>
      <c r="N4133" s="2" t="s">
        <v>33</v>
      </c>
      <c r="O4133" s="2" t="s">
        <v>43</v>
      </c>
    </row>
    <row r="4134" spans="1:15" hidden="1">
      <c r="A4134" s="1" t="s">
        <v>15</v>
      </c>
      <c r="B4134" s="2">
        <v>2020</v>
      </c>
      <c r="C4134" s="2" t="s">
        <v>16</v>
      </c>
      <c r="D4134" s="2" t="s">
        <v>33</v>
      </c>
      <c r="E4134" s="2" t="s">
        <v>49</v>
      </c>
      <c r="F4134" s="2" t="s">
        <v>66</v>
      </c>
      <c r="G4134" s="2" t="s">
        <v>20</v>
      </c>
      <c r="H4134" s="2" t="s">
        <v>51</v>
      </c>
      <c r="I4134" s="2" t="s">
        <v>22</v>
      </c>
      <c r="J4134" s="2" t="s">
        <v>52</v>
      </c>
      <c r="K4134" s="2" t="s">
        <v>31</v>
      </c>
      <c r="L4134" s="2" t="s">
        <v>25</v>
      </c>
      <c r="M4134" s="2" t="s">
        <v>42</v>
      </c>
      <c r="N4134" s="2" t="s">
        <v>88</v>
      </c>
      <c r="O4134" s="2" t="s">
        <v>88</v>
      </c>
    </row>
    <row r="4135" spans="1:15">
      <c r="A4135" s="1" t="s">
        <v>63</v>
      </c>
      <c r="B4135" s="2">
        <v>2016</v>
      </c>
      <c r="C4135" s="2" t="s">
        <v>16</v>
      </c>
      <c r="D4135" s="2" t="s">
        <v>33</v>
      </c>
      <c r="E4135" s="2" t="s">
        <v>65</v>
      </c>
      <c r="F4135" s="2" t="s">
        <v>66</v>
      </c>
      <c r="G4135" s="2" t="s">
        <v>20</v>
      </c>
      <c r="H4135" s="2" t="s">
        <v>71</v>
      </c>
      <c r="I4135" s="2" t="s">
        <v>22</v>
      </c>
      <c r="J4135" s="2" t="s">
        <v>67</v>
      </c>
      <c r="K4135" s="2" t="s">
        <v>40</v>
      </c>
      <c r="L4135" s="2" t="s">
        <v>41</v>
      </c>
      <c r="M4135" s="2" t="s">
        <v>88</v>
      </c>
      <c r="N4135" s="2" t="s">
        <v>88</v>
      </c>
      <c r="O4135" s="2" t="s">
        <v>43</v>
      </c>
    </row>
    <row r="4136" spans="1:15" hidden="1">
      <c r="A4136" s="1" t="s">
        <v>15</v>
      </c>
      <c r="B4136" s="2">
        <v>2013</v>
      </c>
      <c r="C4136" s="2" t="s">
        <v>16</v>
      </c>
      <c r="D4136" s="2" t="s">
        <v>33</v>
      </c>
      <c r="E4136" s="2" t="s">
        <v>65</v>
      </c>
      <c r="F4136" s="2" t="s">
        <v>50</v>
      </c>
      <c r="G4136" s="2" t="s">
        <v>142</v>
      </c>
      <c r="H4136" s="2" t="s">
        <v>223</v>
      </c>
      <c r="I4136" s="2" t="s">
        <v>131</v>
      </c>
      <c r="J4136" s="2" t="s">
        <v>52</v>
      </c>
      <c r="K4136" s="2" t="s">
        <v>70</v>
      </c>
      <c r="L4136" s="2" t="s">
        <v>25</v>
      </c>
      <c r="M4136" s="2" t="s">
        <v>88</v>
      </c>
      <c r="N4136" s="2" t="s">
        <v>17</v>
      </c>
      <c r="O4136" s="2" t="s">
        <v>88</v>
      </c>
    </row>
    <row r="4137" spans="1:15" hidden="1">
      <c r="A4137" s="1" t="s">
        <v>15</v>
      </c>
      <c r="B4137" s="2">
        <v>2013</v>
      </c>
      <c r="C4137" s="2" t="s">
        <v>16</v>
      </c>
      <c r="D4137" s="2" t="s">
        <v>17</v>
      </c>
      <c r="E4137" s="2" t="s">
        <v>18</v>
      </c>
      <c r="F4137" s="2" t="s">
        <v>19</v>
      </c>
      <c r="G4137" s="2" t="s">
        <v>20</v>
      </c>
      <c r="H4137" s="2" t="s">
        <v>21</v>
      </c>
      <c r="I4137" s="2" t="s">
        <v>22</v>
      </c>
      <c r="J4137" s="2" t="s">
        <v>23</v>
      </c>
      <c r="K4137" s="2"/>
      <c r="L4137" s="2"/>
      <c r="M4137" s="2" t="s">
        <v>32</v>
      </c>
      <c r="N4137" s="2" t="s">
        <v>88</v>
      </c>
      <c r="O4137" s="2" t="s">
        <v>88</v>
      </c>
    </row>
    <row r="4138" spans="1:15" hidden="1">
      <c r="A4138" s="1" t="s">
        <v>63</v>
      </c>
      <c r="B4138" s="2">
        <v>2014</v>
      </c>
      <c r="C4138" s="2" t="s">
        <v>16</v>
      </c>
      <c r="D4138" s="2" t="s">
        <v>33</v>
      </c>
      <c r="E4138" s="2" t="s">
        <v>65</v>
      </c>
      <c r="F4138" s="2" t="s">
        <v>66</v>
      </c>
      <c r="G4138" s="2" t="s">
        <v>20</v>
      </c>
      <c r="H4138" s="2" t="s">
        <v>21</v>
      </c>
      <c r="I4138" s="2" t="s">
        <v>22</v>
      </c>
      <c r="J4138" s="2" t="s">
        <v>52</v>
      </c>
      <c r="K4138" s="2" t="s">
        <v>41</v>
      </c>
      <c r="L4138" s="2" t="s">
        <v>41</v>
      </c>
      <c r="M4138" s="2" t="s">
        <v>88</v>
      </c>
      <c r="N4138" s="2" t="s">
        <v>88</v>
      </c>
      <c r="O4138" s="2" t="s">
        <v>88</v>
      </c>
    </row>
    <row r="4139" spans="1:15">
      <c r="A4139" s="1" t="s">
        <v>15</v>
      </c>
      <c r="B4139" s="2">
        <v>2016</v>
      </c>
      <c r="C4139" s="2" t="s">
        <v>16</v>
      </c>
      <c r="D4139" s="2" t="s">
        <v>33</v>
      </c>
      <c r="E4139" s="2" t="s">
        <v>65</v>
      </c>
      <c r="F4139" s="2" t="s">
        <v>89</v>
      </c>
      <c r="G4139" s="2" t="s">
        <v>36</v>
      </c>
      <c r="H4139" s="2" t="s">
        <v>60</v>
      </c>
      <c r="I4139" s="2" t="s">
        <v>38</v>
      </c>
      <c r="J4139" s="2" t="s">
        <v>67</v>
      </c>
      <c r="K4139" s="2" t="s">
        <v>84</v>
      </c>
      <c r="L4139" s="2" t="s">
        <v>41</v>
      </c>
      <c r="M4139" s="2" t="s">
        <v>32</v>
      </c>
      <c r="N4139" s="2" t="s">
        <v>33</v>
      </c>
      <c r="O4139" s="2" t="s">
        <v>43</v>
      </c>
    </row>
    <row r="4140" spans="1:15">
      <c r="A4140" s="1" t="s">
        <v>48</v>
      </c>
      <c r="B4140" s="2">
        <v>2020</v>
      </c>
      <c r="C4140" s="2" t="s">
        <v>16</v>
      </c>
      <c r="D4140" s="2" t="s">
        <v>33</v>
      </c>
      <c r="E4140" s="2" t="s">
        <v>65</v>
      </c>
      <c r="F4140" s="2" t="s">
        <v>59</v>
      </c>
      <c r="G4140" s="2" t="s">
        <v>20</v>
      </c>
      <c r="H4140" s="2" t="s">
        <v>85</v>
      </c>
      <c r="I4140" s="2" t="s">
        <v>22</v>
      </c>
      <c r="J4140" s="2" t="s">
        <v>52</v>
      </c>
      <c r="K4140" s="2" t="s">
        <v>40</v>
      </c>
      <c r="L4140" s="2" t="s">
        <v>41</v>
      </c>
      <c r="M4140" s="2" t="s">
        <v>32</v>
      </c>
      <c r="N4140" s="2" t="s">
        <v>33</v>
      </c>
      <c r="O4140" s="2" t="s">
        <v>43</v>
      </c>
    </row>
    <row r="4141" spans="1:15" hidden="1">
      <c r="A4141" s="1" t="s">
        <v>15</v>
      </c>
      <c r="B4141" s="2">
        <v>2013</v>
      </c>
      <c r="C4141" s="2" t="s">
        <v>16</v>
      </c>
      <c r="D4141" s="2" t="s">
        <v>33</v>
      </c>
      <c r="E4141" s="2" t="s">
        <v>49</v>
      </c>
      <c r="F4141" s="2" t="s">
        <v>35</v>
      </c>
      <c r="G4141" s="2" t="s">
        <v>20</v>
      </c>
      <c r="H4141" s="2" t="s">
        <v>21</v>
      </c>
      <c r="I4141" s="2" t="s">
        <v>22</v>
      </c>
      <c r="J4141" s="2" t="s">
        <v>52</v>
      </c>
      <c r="K4141" s="2"/>
      <c r="L4141" s="2"/>
      <c r="M4141" s="2" t="s">
        <v>55</v>
      </c>
      <c r="N4141" s="2" t="s">
        <v>88</v>
      </c>
      <c r="O4141" s="2" t="s">
        <v>98</v>
      </c>
    </row>
    <row r="4142" spans="1:15" hidden="1">
      <c r="A4142" s="1" t="s">
        <v>141</v>
      </c>
      <c r="B4142" s="2">
        <v>2016</v>
      </c>
      <c r="C4142" s="2" t="s">
        <v>16</v>
      </c>
      <c r="D4142" s="2" t="s">
        <v>33</v>
      </c>
      <c r="E4142" s="2" t="s">
        <v>49</v>
      </c>
      <c r="F4142" s="2" t="s">
        <v>35</v>
      </c>
      <c r="G4142" s="2" t="s">
        <v>20</v>
      </c>
      <c r="H4142" s="2" t="s">
        <v>51</v>
      </c>
      <c r="I4142" s="2" t="s">
        <v>22</v>
      </c>
      <c r="J4142" s="2" t="s">
        <v>52</v>
      </c>
      <c r="K4142" s="2"/>
      <c r="L4142" s="2"/>
      <c r="M4142" s="2" t="s">
        <v>42</v>
      </c>
      <c r="N4142" s="2" t="s">
        <v>33</v>
      </c>
      <c r="O4142" s="2" t="s">
        <v>98</v>
      </c>
    </row>
    <row r="4143" spans="1:15">
      <c r="A4143" s="1" t="s">
        <v>15</v>
      </c>
      <c r="B4143" s="2">
        <v>2017</v>
      </c>
      <c r="C4143" s="2" t="s">
        <v>16</v>
      </c>
      <c r="D4143" s="2" t="s">
        <v>33</v>
      </c>
      <c r="E4143" s="2" t="s">
        <v>34</v>
      </c>
      <c r="F4143" s="2" t="s">
        <v>35</v>
      </c>
      <c r="G4143" s="2" t="s">
        <v>45</v>
      </c>
      <c r="H4143" s="2" t="s">
        <v>54</v>
      </c>
      <c r="I4143" s="2" t="s">
        <v>47</v>
      </c>
      <c r="J4143" s="2" t="s">
        <v>39</v>
      </c>
      <c r="K4143" s="2" t="s">
        <v>40</v>
      </c>
      <c r="L4143" s="2" t="s">
        <v>41</v>
      </c>
      <c r="M4143" s="2" t="s">
        <v>42</v>
      </c>
      <c r="N4143" s="2" t="s">
        <v>17</v>
      </c>
      <c r="O4143" s="2" t="s">
        <v>43</v>
      </c>
    </row>
    <row r="4144" spans="1:15" hidden="1">
      <c r="A4144" s="1" t="s">
        <v>15</v>
      </c>
      <c r="B4144" s="2">
        <v>2010</v>
      </c>
      <c r="C4144" s="2" t="s">
        <v>16</v>
      </c>
      <c r="D4144" s="2" t="s">
        <v>17</v>
      </c>
      <c r="E4144" s="2" t="s">
        <v>27</v>
      </c>
      <c r="F4144" s="2" t="s">
        <v>35</v>
      </c>
      <c r="G4144" s="2" t="s">
        <v>45</v>
      </c>
      <c r="H4144" s="2" t="s">
        <v>54</v>
      </c>
      <c r="I4144" s="2" t="s">
        <v>47</v>
      </c>
      <c r="J4144" s="2" t="s">
        <v>30</v>
      </c>
      <c r="K4144" s="2"/>
      <c r="L4144" s="2"/>
      <c r="M4144" s="2" t="s">
        <v>88</v>
      </c>
      <c r="N4144" s="2" t="s">
        <v>88</v>
      </c>
      <c r="O4144" s="2" t="s">
        <v>88</v>
      </c>
    </row>
    <row r="4145" spans="1:15">
      <c r="A4145" s="1" t="s">
        <v>15</v>
      </c>
      <c r="B4145" s="2">
        <v>2016</v>
      </c>
      <c r="C4145" s="2" t="s">
        <v>16</v>
      </c>
      <c r="D4145" s="2" t="s">
        <v>33</v>
      </c>
      <c r="E4145" s="2" t="s">
        <v>91</v>
      </c>
      <c r="F4145" s="2" t="s">
        <v>168</v>
      </c>
      <c r="G4145" s="2" t="s">
        <v>92</v>
      </c>
      <c r="H4145" s="2" t="s">
        <v>93</v>
      </c>
      <c r="I4145" s="2" t="s">
        <v>94</v>
      </c>
      <c r="J4145" s="2" t="s">
        <v>39</v>
      </c>
      <c r="K4145" s="2" t="s">
        <v>70</v>
      </c>
      <c r="L4145" s="2" t="s">
        <v>25</v>
      </c>
      <c r="M4145" s="2" t="s">
        <v>32</v>
      </c>
      <c r="N4145" s="2" t="s">
        <v>33</v>
      </c>
      <c r="O4145" s="2" t="s">
        <v>43</v>
      </c>
    </row>
    <row r="4146" spans="1:15" hidden="1">
      <c r="A4146" s="1" t="s">
        <v>48</v>
      </c>
      <c r="B4146" s="2">
        <v>2015</v>
      </c>
      <c r="C4146" s="2" t="s">
        <v>16</v>
      </c>
      <c r="D4146" s="2" t="s">
        <v>17</v>
      </c>
      <c r="E4146" s="2" t="s">
        <v>18</v>
      </c>
      <c r="F4146" s="2" t="s">
        <v>59</v>
      </c>
      <c r="G4146" s="2" t="s">
        <v>20</v>
      </c>
      <c r="H4146" s="2" t="s">
        <v>51</v>
      </c>
      <c r="I4146" s="2" t="s">
        <v>22</v>
      </c>
      <c r="J4146" s="2" t="s">
        <v>23</v>
      </c>
      <c r="K4146" s="2"/>
      <c r="L4146" s="2"/>
      <c r="M4146" s="2" t="s">
        <v>32</v>
      </c>
      <c r="N4146" s="2" t="s">
        <v>88</v>
      </c>
      <c r="O4146" s="2" t="s">
        <v>88</v>
      </c>
    </row>
    <row r="4147" spans="1:15">
      <c r="A4147" s="1" t="s">
        <v>15</v>
      </c>
      <c r="B4147" s="2">
        <v>2023</v>
      </c>
      <c r="C4147" s="2" t="s">
        <v>16</v>
      </c>
      <c r="D4147" s="2" t="s">
        <v>33</v>
      </c>
      <c r="E4147" s="2" t="s">
        <v>65</v>
      </c>
      <c r="F4147" s="2" t="s">
        <v>72</v>
      </c>
      <c r="G4147" s="2" t="s">
        <v>20</v>
      </c>
      <c r="H4147" s="2" t="s">
        <v>29</v>
      </c>
      <c r="I4147" s="2" t="s">
        <v>22</v>
      </c>
      <c r="J4147" s="2" t="s">
        <v>67</v>
      </c>
      <c r="K4147" s="2" t="s">
        <v>25</v>
      </c>
      <c r="L4147" s="2" t="s">
        <v>25</v>
      </c>
      <c r="M4147" s="2" t="s">
        <v>32</v>
      </c>
      <c r="N4147" s="2" t="s">
        <v>33</v>
      </c>
      <c r="O4147" s="2" t="s">
        <v>43</v>
      </c>
    </row>
    <row r="4148" spans="1:15" hidden="1">
      <c r="A4148" s="1" t="s">
        <v>15</v>
      </c>
      <c r="B4148" s="2">
        <v>2015</v>
      </c>
      <c r="C4148" s="2" t="s">
        <v>16</v>
      </c>
      <c r="D4148" s="2" t="s">
        <v>33</v>
      </c>
      <c r="E4148" s="2" t="s">
        <v>49</v>
      </c>
      <c r="F4148" s="2" t="s">
        <v>66</v>
      </c>
      <c r="G4148" s="2" t="s">
        <v>20</v>
      </c>
      <c r="H4148" s="2" t="s">
        <v>51</v>
      </c>
      <c r="I4148" s="2" t="s">
        <v>22</v>
      </c>
      <c r="J4148" s="2" t="s">
        <v>52</v>
      </c>
      <c r="K4148" s="2" t="s">
        <v>69</v>
      </c>
      <c r="L4148" s="2" t="s">
        <v>25</v>
      </c>
      <c r="M4148" s="2" t="s">
        <v>88</v>
      </c>
      <c r="N4148" s="2" t="s">
        <v>88</v>
      </c>
      <c r="O4148" s="2" t="s">
        <v>88</v>
      </c>
    </row>
    <row r="4149" spans="1:15" hidden="1">
      <c r="A4149" s="1" t="s">
        <v>15</v>
      </c>
      <c r="B4149" s="2">
        <v>2012</v>
      </c>
      <c r="C4149" s="2" t="s">
        <v>16</v>
      </c>
      <c r="D4149" s="2" t="s">
        <v>17</v>
      </c>
      <c r="E4149" s="2" t="s">
        <v>18</v>
      </c>
      <c r="F4149" s="2" t="s">
        <v>89</v>
      </c>
      <c r="G4149" s="2" t="s">
        <v>45</v>
      </c>
      <c r="H4149" s="2" t="s">
        <v>68</v>
      </c>
      <c r="I4149" s="2" t="s">
        <v>47</v>
      </c>
      <c r="J4149" s="2" t="s">
        <v>23</v>
      </c>
      <c r="K4149" s="2" t="s">
        <v>84</v>
      </c>
      <c r="L4149" s="2" t="s">
        <v>41</v>
      </c>
      <c r="M4149" s="2" t="s">
        <v>32</v>
      </c>
      <c r="N4149" s="2" t="s">
        <v>33</v>
      </c>
      <c r="O4149" s="2" t="s">
        <v>88</v>
      </c>
    </row>
    <row r="4150" spans="1:15" hidden="1">
      <c r="A4150" s="1" t="s">
        <v>15</v>
      </c>
      <c r="B4150" s="2">
        <v>2015</v>
      </c>
      <c r="C4150" s="2" t="s">
        <v>16</v>
      </c>
      <c r="D4150" s="2" t="s">
        <v>17</v>
      </c>
      <c r="E4150" s="2" t="s">
        <v>27</v>
      </c>
      <c r="F4150" s="2" t="s">
        <v>35</v>
      </c>
      <c r="G4150" s="2" t="s">
        <v>45</v>
      </c>
      <c r="H4150" s="2" t="s">
        <v>73</v>
      </c>
      <c r="I4150" s="2" t="s">
        <v>47</v>
      </c>
      <c r="J4150" s="2" t="s">
        <v>30</v>
      </c>
      <c r="K4150" s="2"/>
      <c r="L4150" s="2"/>
      <c r="M4150" s="2" t="s">
        <v>42</v>
      </c>
      <c r="N4150" s="2" t="s">
        <v>17</v>
      </c>
      <c r="O4150" s="2" t="s">
        <v>88</v>
      </c>
    </row>
    <row r="4151" spans="1:15">
      <c r="A4151" s="1" t="s">
        <v>15</v>
      </c>
      <c r="B4151" s="2">
        <v>2012</v>
      </c>
      <c r="C4151" s="2" t="s">
        <v>16</v>
      </c>
      <c r="D4151" s="2" t="s">
        <v>33</v>
      </c>
      <c r="E4151" s="2" t="s">
        <v>49</v>
      </c>
      <c r="F4151" s="2" t="s">
        <v>82</v>
      </c>
      <c r="G4151" s="2" t="s">
        <v>20</v>
      </c>
      <c r="H4151" s="2" t="s">
        <v>21</v>
      </c>
      <c r="I4151" s="2" t="s">
        <v>22</v>
      </c>
      <c r="J4151" s="2" t="s">
        <v>52</v>
      </c>
      <c r="K4151" s="2" t="s">
        <v>84</v>
      </c>
      <c r="L4151" s="2" t="s">
        <v>41</v>
      </c>
      <c r="M4151" s="2" t="s">
        <v>32</v>
      </c>
      <c r="N4151" s="2" t="s">
        <v>33</v>
      </c>
      <c r="O4151" s="2" t="s">
        <v>43</v>
      </c>
    </row>
    <row r="4152" spans="1:15" hidden="1">
      <c r="A4152" s="1" t="s">
        <v>15</v>
      </c>
      <c r="B4152" s="2">
        <v>2013</v>
      </c>
      <c r="C4152" s="2" t="s">
        <v>16</v>
      </c>
      <c r="D4152" s="2" t="s">
        <v>33</v>
      </c>
      <c r="E4152" s="2" t="s">
        <v>49</v>
      </c>
      <c r="F4152" s="2" t="s">
        <v>72</v>
      </c>
      <c r="G4152" s="2" t="s">
        <v>20</v>
      </c>
      <c r="H4152" s="2" t="s">
        <v>51</v>
      </c>
      <c r="I4152" s="2" t="s">
        <v>22</v>
      </c>
      <c r="J4152" s="2" t="s">
        <v>52</v>
      </c>
      <c r="K4152" s="2" t="s">
        <v>69</v>
      </c>
      <c r="L4152" s="2" t="s">
        <v>25</v>
      </c>
      <c r="M4152" s="2" t="s">
        <v>88</v>
      </c>
      <c r="N4152" s="2" t="s">
        <v>88</v>
      </c>
      <c r="O4152" s="2" t="s">
        <v>58</v>
      </c>
    </row>
    <row r="4153" spans="1:15" hidden="1">
      <c r="A4153" s="1" t="s">
        <v>48</v>
      </c>
      <c r="B4153" s="2">
        <v>2014</v>
      </c>
      <c r="C4153" s="2" t="s">
        <v>16</v>
      </c>
      <c r="D4153" s="2" t="s">
        <v>17</v>
      </c>
      <c r="E4153" s="2" t="s">
        <v>27</v>
      </c>
      <c r="F4153" s="2" t="s">
        <v>66</v>
      </c>
      <c r="G4153" s="2" t="s">
        <v>36</v>
      </c>
      <c r="H4153" s="2" t="s">
        <v>60</v>
      </c>
      <c r="I4153" s="2" t="s">
        <v>38</v>
      </c>
      <c r="J4153" s="2" t="s">
        <v>30</v>
      </c>
      <c r="K4153" s="2"/>
      <c r="L4153" s="2"/>
      <c r="M4153" s="2" t="s">
        <v>81</v>
      </c>
      <c r="N4153" s="2" t="s">
        <v>88</v>
      </c>
      <c r="O4153" s="2" t="s">
        <v>88</v>
      </c>
    </row>
    <row r="4154" spans="1:15" hidden="1">
      <c r="A4154" s="1" t="s">
        <v>48</v>
      </c>
      <c r="B4154" s="2">
        <v>2015</v>
      </c>
      <c r="C4154" s="2" t="s">
        <v>16</v>
      </c>
      <c r="D4154" s="2" t="s">
        <v>17</v>
      </c>
      <c r="E4154" s="2" t="s">
        <v>34</v>
      </c>
      <c r="F4154" s="2" t="s">
        <v>19</v>
      </c>
      <c r="G4154" s="2" t="s">
        <v>45</v>
      </c>
      <c r="H4154" s="2" t="s">
        <v>46</v>
      </c>
      <c r="I4154" s="2" t="s">
        <v>47</v>
      </c>
      <c r="J4154" s="2" t="s">
        <v>30</v>
      </c>
      <c r="K4154" s="2" t="s">
        <v>69</v>
      </c>
      <c r="L4154" s="2" t="s">
        <v>25</v>
      </c>
      <c r="M4154" s="2" t="s">
        <v>88</v>
      </c>
      <c r="N4154" s="2" t="s">
        <v>88</v>
      </c>
      <c r="O4154" s="2" t="s">
        <v>88</v>
      </c>
    </row>
    <row r="4155" spans="1:15">
      <c r="A4155" s="1" t="s">
        <v>15</v>
      </c>
      <c r="B4155" s="2">
        <v>2016</v>
      </c>
      <c r="C4155" s="2" t="s">
        <v>16</v>
      </c>
      <c r="D4155" s="2" t="s">
        <v>33</v>
      </c>
      <c r="E4155" s="2" t="s">
        <v>34</v>
      </c>
      <c r="F4155" s="2" t="s">
        <v>86</v>
      </c>
      <c r="G4155" s="2" t="s">
        <v>36</v>
      </c>
      <c r="H4155" s="2" t="s">
        <v>37</v>
      </c>
      <c r="I4155" s="2" t="s">
        <v>38</v>
      </c>
      <c r="J4155" s="2" t="s">
        <v>39</v>
      </c>
      <c r="K4155" s="2" t="s">
        <v>31</v>
      </c>
      <c r="L4155" s="2" t="s">
        <v>25</v>
      </c>
      <c r="M4155" s="2" t="s">
        <v>42</v>
      </c>
      <c r="N4155" s="2" t="s">
        <v>88</v>
      </c>
      <c r="O4155" s="2" t="s">
        <v>43</v>
      </c>
    </row>
    <row r="4156" spans="1:15" hidden="1">
      <c r="A4156" s="1" t="s">
        <v>15</v>
      </c>
      <c r="B4156" s="2">
        <v>2009</v>
      </c>
      <c r="C4156" s="2" t="s">
        <v>16</v>
      </c>
      <c r="D4156" s="2" t="s">
        <v>17</v>
      </c>
      <c r="E4156" s="2" t="s">
        <v>18</v>
      </c>
      <c r="F4156" s="2" t="s">
        <v>35</v>
      </c>
      <c r="G4156" s="2" t="s">
        <v>20</v>
      </c>
      <c r="H4156" s="2" t="s">
        <v>51</v>
      </c>
      <c r="I4156" s="2" t="s">
        <v>22</v>
      </c>
      <c r="J4156" s="2" t="s">
        <v>23</v>
      </c>
      <c r="K4156" s="2"/>
      <c r="L4156" s="2"/>
      <c r="M4156" s="2" t="s">
        <v>42</v>
      </c>
      <c r="N4156" s="2" t="s">
        <v>17</v>
      </c>
      <c r="O4156" s="2" t="s">
        <v>88</v>
      </c>
    </row>
    <row r="4157" spans="1:15" hidden="1">
      <c r="A4157" s="1" t="s">
        <v>15</v>
      </c>
      <c r="B4157" s="2">
        <v>2016</v>
      </c>
      <c r="C4157" s="2" t="s">
        <v>16</v>
      </c>
      <c r="D4157" s="2" t="s">
        <v>17</v>
      </c>
      <c r="E4157" s="2" t="s">
        <v>18</v>
      </c>
      <c r="F4157" s="2" t="s">
        <v>82</v>
      </c>
      <c r="G4157" s="2" t="s">
        <v>127</v>
      </c>
      <c r="H4157" s="2" t="s">
        <v>111</v>
      </c>
      <c r="I4157" s="2" t="s">
        <v>76</v>
      </c>
      <c r="J4157" s="2" t="s">
        <v>77</v>
      </c>
      <c r="K4157" s="2" t="s">
        <v>84</v>
      </c>
      <c r="L4157" s="2" t="s">
        <v>41</v>
      </c>
      <c r="M4157" s="2" t="s">
        <v>88</v>
      </c>
      <c r="N4157" s="2" t="s">
        <v>88</v>
      </c>
      <c r="O4157" s="2" t="s">
        <v>88</v>
      </c>
    </row>
    <row r="4158" spans="1:15" hidden="1">
      <c r="A4158" s="1"/>
      <c r="B4158" s="2">
        <v>2004</v>
      </c>
      <c r="C4158" s="2" t="s">
        <v>16</v>
      </c>
      <c r="D4158" s="2" t="s">
        <v>62</v>
      </c>
      <c r="E4158" s="2" t="s">
        <v>18</v>
      </c>
      <c r="F4158" s="2" t="s">
        <v>95</v>
      </c>
      <c r="G4158" s="2" t="s">
        <v>20</v>
      </c>
      <c r="H4158" s="2" t="s">
        <v>101</v>
      </c>
      <c r="I4158" s="2" t="s">
        <v>76</v>
      </c>
      <c r="J4158" s="2" t="s">
        <v>77</v>
      </c>
      <c r="K4158" s="2" t="s">
        <v>31</v>
      </c>
      <c r="L4158" s="2" t="s">
        <v>25</v>
      </c>
      <c r="M4158" s="2" t="s">
        <v>32</v>
      </c>
      <c r="N4158" s="2" t="s">
        <v>88</v>
      </c>
      <c r="O4158" s="2" t="s">
        <v>78</v>
      </c>
    </row>
    <row r="4159" spans="1:15" hidden="1">
      <c r="A4159" s="1" t="s">
        <v>250</v>
      </c>
      <c r="B4159" s="2">
        <v>2011</v>
      </c>
      <c r="C4159" s="2" t="s">
        <v>16</v>
      </c>
      <c r="D4159" s="2"/>
      <c r="E4159" s="2" t="s">
        <v>91</v>
      </c>
      <c r="F4159" s="2" t="s">
        <v>19</v>
      </c>
      <c r="G4159" s="2" t="s">
        <v>36</v>
      </c>
      <c r="H4159" s="2" t="s">
        <v>60</v>
      </c>
      <c r="I4159" s="2" t="s">
        <v>38</v>
      </c>
      <c r="J4159" s="2"/>
      <c r="K4159" s="2"/>
      <c r="L4159" s="2"/>
      <c r="M4159" s="2" t="s">
        <v>42</v>
      </c>
      <c r="N4159" s="2" t="s">
        <v>88</v>
      </c>
      <c r="O4159" s="2" t="s">
        <v>88</v>
      </c>
    </row>
    <row r="4160" spans="1:15" hidden="1">
      <c r="A4160" s="1" t="s">
        <v>122</v>
      </c>
      <c r="B4160" s="2">
        <v>2013</v>
      </c>
      <c r="C4160" s="2" t="s">
        <v>16</v>
      </c>
      <c r="D4160" s="2" t="s">
        <v>33</v>
      </c>
      <c r="E4160" s="2" t="s">
        <v>79</v>
      </c>
      <c r="F4160" s="2" t="s">
        <v>19</v>
      </c>
      <c r="G4160" s="2" t="s">
        <v>20</v>
      </c>
      <c r="H4160" s="2" t="s">
        <v>101</v>
      </c>
      <c r="I4160" s="2" t="s">
        <v>76</v>
      </c>
      <c r="J4160" s="2" t="s">
        <v>67</v>
      </c>
      <c r="K4160" s="2"/>
      <c r="L4160" s="2"/>
      <c r="M4160" s="2" t="s">
        <v>88</v>
      </c>
      <c r="N4160" s="2" t="s">
        <v>33</v>
      </c>
      <c r="O4160" s="2" t="s">
        <v>78</v>
      </c>
    </row>
    <row r="4161" spans="1:15" hidden="1">
      <c r="A4161" s="1"/>
      <c r="B4161" s="2">
        <v>2013</v>
      </c>
      <c r="C4161" s="2" t="s">
        <v>16</v>
      </c>
      <c r="D4161" s="2" t="s">
        <v>33</v>
      </c>
      <c r="E4161" s="2" t="s">
        <v>79</v>
      </c>
      <c r="F4161" s="2" t="s">
        <v>19</v>
      </c>
      <c r="G4161" s="2" t="s">
        <v>20</v>
      </c>
      <c r="H4161" s="2" t="s">
        <v>101</v>
      </c>
      <c r="I4161" s="2" t="s">
        <v>76</v>
      </c>
      <c r="J4161" s="2" t="s">
        <v>67</v>
      </c>
      <c r="K4161" s="2"/>
      <c r="L4161" s="2"/>
      <c r="M4161" s="2" t="s">
        <v>88</v>
      </c>
      <c r="N4161" s="2" t="s">
        <v>33</v>
      </c>
      <c r="O4161" s="2" t="s">
        <v>78</v>
      </c>
    </row>
    <row r="4162" spans="1:15" hidden="1">
      <c r="A4162" s="1" t="s">
        <v>15</v>
      </c>
      <c r="B4162" s="2">
        <v>2012</v>
      </c>
      <c r="C4162" s="2" t="s">
        <v>16</v>
      </c>
      <c r="D4162" s="2" t="s">
        <v>33</v>
      </c>
      <c r="E4162" s="2" t="s">
        <v>34</v>
      </c>
      <c r="F4162" s="2" t="s">
        <v>35</v>
      </c>
      <c r="G4162" s="2" t="s">
        <v>36</v>
      </c>
      <c r="H4162" s="2" t="s">
        <v>37</v>
      </c>
      <c r="I4162" s="2" t="s">
        <v>38</v>
      </c>
      <c r="J4162" s="2" t="s">
        <v>39</v>
      </c>
      <c r="K4162" s="2" t="s">
        <v>61</v>
      </c>
      <c r="L4162" s="2" t="s">
        <v>41</v>
      </c>
      <c r="M4162" s="2" t="s">
        <v>88</v>
      </c>
      <c r="N4162" s="2" t="s">
        <v>88</v>
      </c>
      <c r="O4162" s="2" t="s">
        <v>88</v>
      </c>
    </row>
    <row r="4163" spans="1:15">
      <c r="A4163" s="1" t="s">
        <v>15</v>
      </c>
      <c r="B4163" s="2">
        <v>2018</v>
      </c>
      <c r="C4163" s="2" t="s">
        <v>16</v>
      </c>
      <c r="D4163" s="2" t="s">
        <v>33</v>
      </c>
      <c r="E4163" s="2" t="s">
        <v>65</v>
      </c>
      <c r="F4163" s="2" t="s">
        <v>35</v>
      </c>
      <c r="G4163" s="2" t="s">
        <v>20</v>
      </c>
      <c r="H4163" s="2" t="s">
        <v>21</v>
      </c>
      <c r="I4163" s="2" t="s">
        <v>22</v>
      </c>
      <c r="J4163" s="2" t="s">
        <v>67</v>
      </c>
      <c r="K4163" s="2" t="s">
        <v>84</v>
      </c>
      <c r="L4163" s="2" t="s">
        <v>41</v>
      </c>
      <c r="M4163" s="2" t="s">
        <v>42</v>
      </c>
      <c r="N4163" s="2" t="s">
        <v>33</v>
      </c>
      <c r="O4163" s="2" t="s">
        <v>43</v>
      </c>
    </row>
    <row r="4164" spans="1:15">
      <c r="A4164" s="1" t="s">
        <v>15</v>
      </c>
      <c r="B4164" s="2">
        <v>2014</v>
      </c>
      <c r="C4164" s="2" t="s">
        <v>16</v>
      </c>
      <c r="D4164" s="2" t="s">
        <v>33</v>
      </c>
      <c r="E4164" s="2" t="s">
        <v>34</v>
      </c>
      <c r="F4164" s="2" t="s">
        <v>28</v>
      </c>
      <c r="G4164" s="2" t="s">
        <v>20</v>
      </c>
      <c r="H4164" s="2" t="s">
        <v>29</v>
      </c>
      <c r="I4164" s="2" t="s">
        <v>22</v>
      </c>
      <c r="J4164" s="2" t="s">
        <v>39</v>
      </c>
      <c r="K4164" s="2" t="s">
        <v>61</v>
      </c>
      <c r="L4164" s="2" t="s">
        <v>41</v>
      </c>
      <c r="M4164" s="2" t="s">
        <v>32</v>
      </c>
      <c r="N4164" s="2" t="s">
        <v>88</v>
      </c>
      <c r="O4164" s="2" t="s">
        <v>43</v>
      </c>
    </row>
    <row r="4165" spans="1:15" hidden="1">
      <c r="A4165" s="1" t="s">
        <v>15</v>
      </c>
      <c r="B4165" s="2">
        <v>2012</v>
      </c>
      <c r="C4165" s="2" t="s">
        <v>99</v>
      </c>
      <c r="D4165" s="2" t="s">
        <v>33</v>
      </c>
      <c r="E4165" s="2" t="s">
        <v>65</v>
      </c>
      <c r="F4165" s="2" t="s">
        <v>28</v>
      </c>
      <c r="G4165" s="2" t="s">
        <v>36</v>
      </c>
      <c r="H4165" s="2" t="s">
        <v>60</v>
      </c>
      <c r="I4165" s="2" t="s">
        <v>38</v>
      </c>
      <c r="J4165" s="2" t="s">
        <v>67</v>
      </c>
      <c r="K4165" s="2" t="s">
        <v>31</v>
      </c>
      <c r="L4165" s="2" t="s">
        <v>25</v>
      </c>
      <c r="M4165" s="2" t="s">
        <v>44</v>
      </c>
      <c r="N4165" s="2" t="s">
        <v>88</v>
      </c>
      <c r="O4165" s="2" t="s">
        <v>88</v>
      </c>
    </row>
    <row r="4166" spans="1:15" hidden="1">
      <c r="A4166" s="1" t="s">
        <v>221</v>
      </c>
      <c r="B4166" s="2">
        <v>2021</v>
      </c>
      <c r="C4166" s="2" t="s">
        <v>16</v>
      </c>
      <c r="D4166" s="2" t="s">
        <v>17</v>
      </c>
      <c r="E4166" s="2" t="s">
        <v>91</v>
      </c>
      <c r="F4166" s="2" t="s">
        <v>139</v>
      </c>
      <c r="G4166" s="2" t="s">
        <v>20</v>
      </c>
      <c r="H4166" s="2" t="s">
        <v>51</v>
      </c>
      <c r="I4166" s="2" t="s">
        <v>22</v>
      </c>
      <c r="J4166" s="2" t="s">
        <v>30</v>
      </c>
      <c r="K4166" s="2" t="s">
        <v>61</v>
      </c>
      <c r="L4166" s="2" t="s">
        <v>41</v>
      </c>
      <c r="M4166" s="2" t="s">
        <v>32</v>
      </c>
      <c r="N4166" s="2" t="s">
        <v>33</v>
      </c>
      <c r="O4166" s="2" t="s">
        <v>88</v>
      </c>
    </row>
    <row r="4167" spans="1:15" hidden="1">
      <c r="A4167" s="1" t="s">
        <v>15</v>
      </c>
      <c r="B4167" s="2">
        <v>2013</v>
      </c>
      <c r="C4167" s="2" t="s">
        <v>16</v>
      </c>
      <c r="D4167" s="2" t="s">
        <v>33</v>
      </c>
      <c r="E4167" s="2" t="s">
        <v>49</v>
      </c>
      <c r="F4167" s="2" t="s">
        <v>28</v>
      </c>
      <c r="G4167" s="2" t="s">
        <v>20</v>
      </c>
      <c r="H4167" s="2" t="s">
        <v>51</v>
      </c>
      <c r="I4167" s="2" t="s">
        <v>22</v>
      </c>
      <c r="J4167" s="2" t="s">
        <v>52</v>
      </c>
      <c r="K4167" s="2" t="s">
        <v>61</v>
      </c>
      <c r="L4167" s="2" t="s">
        <v>41</v>
      </c>
      <c r="M4167" s="2" t="s">
        <v>88</v>
      </c>
      <c r="N4167" s="2" t="s">
        <v>88</v>
      </c>
      <c r="O4167" s="2" t="s">
        <v>88</v>
      </c>
    </row>
    <row r="4168" spans="1:15" hidden="1">
      <c r="A4168" s="1" t="s">
        <v>15</v>
      </c>
      <c r="B4168" s="2">
        <v>2010</v>
      </c>
      <c r="C4168" s="2" t="s">
        <v>16</v>
      </c>
      <c r="D4168" s="2" t="s">
        <v>17</v>
      </c>
      <c r="E4168" s="2" t="s">
        <v>27</v>
      </c>
      <c r="F4168" s="2" t="s">
        <v>19</v>
      </c>
      <c r="G4168" s="2" t="s">
        <v>20</v>
      </c>
      <c r="H4168" s="2" t="s">
        <v>21</v>
      </c>
      <c r="I4168" s="2" t="s">
        <v>22</v>
      </c>
      <c r="J4168" s="2" t="s">
        <v>30</v>
      </c>
      <c r="K4168" s="2" t="s">
        <v>24</v>
      </c>
      <c r="L4168" s="2" t="s">
        <v>25</v>
      </c>
      <c r="M4168" s="2" t="s">
        <v>88</v>
      </c>
      <c r="N4168" s="2" t="s">
        <v>88</v>
      </c>
      <c r="O4168" s="2" t="s">
        <v>88</v>
      </c>
    </row>
    <row r="4169" spans="1:15">
      <c r="A4169" s="1" t="s">
        <v>15</v>
      </c>
      <c r="B4169" s="2">
        <v>2016</v>
      </c>
      <c r="C4169" s="2" t="s">
        <v>16</v>
      </c>
      <c r="D4169" s="2" t="s">
        <v>33</v>
      </c>
      <c r="E4169" s="2" t="s">
        <v>91</v>
      </c>
      <c r="F4169" s="2" t="s">
        <v>82</v>
      </c>
      <c r="G4169" s="2" t="s">
        <v>92</v>
      </c>
      <c r="H4169" s="2" t="s">
        <v>133</v>
      </c>
      <c r="I4169" s="2" t="s">
        <v>94</v>
      </c>
      <c r="J4169" s="2" t="s">
        <v>39</v>
      </c>
      <c r="K4169" s="2" t="s">
        <v>84</v>
      </c>
      <c r="L4169" s="2" t="s">
        <v>41</v>
      </c>
      <c r="M4169" s="2" t="s">
        <v>32</v>
      </c>
      <c r="N4169" s="2" t="s">
        <v>33</v>
      </c>
      <c r="O4169" s="2" t="s">
        <v>43</v>
      </c>
    </row>
    <row r="4170" spans="1:15" hidden="1">
      <c r="A4170" s="1" t="s">
        <v>63</v>
      </c>
      <c r="B4170" s="2">
        <v>2017</v>
      </c>
      <c r="C4170" s="2" t="s">
        <v>16</v>
      </c>
      <c r="D4170" s="2" t="s">
        <v>17</v>
      </c>
      <c r="E4170" s="2" t="s">
        <v>27</v>
      </c>
      <c r="F4170" s="2" t="s">
        <v>59</v>
      </c>
      <c r="G4170" s="2" t="s">
        <v>45</v>
      </c>
      <c r="H4170" s="2" t="s">
        <v>54</v>
      </c>
      <c r="I4170" s="2" t="s">
        <v>47</v>
      </c>
      <c r="J4170" s="2" t="s">
        <v>30</v>
      </c>
      <c r="K4170" s="2"/>
      <c r="L4170" s="2"/>
      <c r="M4170" s="2" t="s">
        <v>32</v>
      </c>
      <c r="N4170" s="2" t="s">
        <v>33</v>
      </c>
      <c r="O4170" s="2" t="s">
        <v>88</v>
      </c>
    </row>
    <row r="4171" spans="1:15" hidden="1">
      <c r="A4171" s="1" t="s">
        <v>15</v>
      </c>
      <c r="B4171" s="2">
        <v>2019</v>
      </c>
      <c r="C4171" s="2" t="s">
        <v>16</v>
      </c>
      <c r="D4171" s="2" t="s">
        <v>17</v>
      </c>
      <c r="E4171" s="2" t="s">
        <v>27</v>
      </c>
      <c r="F4171" s="2" t="s">
        <v>89</v>
      </c>
      <c r="G4171" s="2" t="s">
        <v>20</v>
      </c>
      <c r="H4171" s="2" t="s">
        <v>51</v>
      </c>
      <c r="I4171" s="2" t="s">
        <v>22</v>
      </c>
      <c r="J4171" s="2" t="s">
        <v>30</v>
      </c>
      <c r="K4171" s="2" t="s">
        <v>61</v>
      </c>
      <c r="L4171" s="2" t="s">
        <v>41</v>
      </c>
      <c r="M4171" s="2" t="s">
        <v>32</v>
      </c>
      <c r="N4171" s="2" t="s">
        <v>17</v>
      </c>
      <c r="O4171" s="2" t="s">
        <v>88</v>
      </c>
    </row>
    <row r="4172" spans="1:15" hidden="1">
      <c r="A4172" s="1" t="s">
        <v>15</v>
      </c>
      <c r="B4172" s="2">
        <v>2010</v>
      </c>
      <c r="C4172" s="2" t="s">
        <v>16</v>
      </c>
      <c r="D4172" s="2"/>
      <c r="E4172" s="2" t="s">
        <v>91</v>
      </c>
      <c r="F4172" s="2" t="s">
        <v>19</v>
      </c>
      <c r="G4172" s="2"/>
      <c r="H4172" s="2"/>
      <c r="I4172" s="2" t="s">
        <v>184</v>
      </c>
      <c r="J4172" s="2"/>
      <c r="K4172" s="2" t="s">
        <v>40</v>
      </c>
      <c r="L4172" s="2" t="s">
        <v>41</v>
      </c>
      <c r="M4172" s="2" t="s">
        <v>88</v>
      </c>
      <c r="N4172" s="2" t="s">
        <v>88</v>
      </c>
      <c r="O4172" s="2" t="s">
        <v>88</v>
      </c>
    </row>
    <row r="4173" spans="1:15" hidden="1">
      <c r="A4173" s="1"/>
      <c r="B4173" s="2">
        <v>2013</v>
      </c>
      <c r="C4173" s="2" t="s">
        <v>16</v>
      </c>
      <c r="D4173" s="2" t="s">
        <v>33</v>
      </c>
      <c r="E4173" s="2" t="s">
        <v>91</v>
      </c>
      <c r="F4173" s="2" t="s">
        <v>100</v>
      </c>
      <c r="G4173" s="2"/>
      <c r="H4173" s="2"/>
      <c r="I4173" s="2" t="s">
        <v>184</v>
      </c>
      <c r="J4173" s="2" t="s">
        <v>52</v>
      </c>
      <c r="K4173" s="2" t="s">
        <v>84</v>
      </c>
      <c r="L4173" s="2" t="s">
        <v>41</v>
      </c>
      <c r="M4173" s="2" t="s">
        <v>88</v>
      </c>
      <c r="N4173" s="2" t="s">
        <v>88</v>
      </c>
      <c r="O4173" s="2" t="s">
        <v>58</v>
      </c>
    </row>
    <row r="4174" spans="1:15" hidden="1">
      <c r="A4174" s="1" t="s">
        <v>15</v>
      </c>
      <c r="B4174" s="2">
        <v>2012</v>
      </c>
      <c r="C4174" s="2" t="s">
        <v>16</v>
      </c>
      <c r="D4174" s="2" t="s">
        <v>33</v>
      </c>
      <c r="E4174" s="2" t="s">
        <v>91</v>
      </c>
      <c r="F4174" s="2" t="s">
        <v>35</v>
      </c>
      <c r="G4174" s="2" t="s">
        <v>20</v>
      </c>
      <c r="H4174" s="2" t="s">
        <v>29</v>
      </c>
      <c r="I4174" s="2" t="s">
        <v>22</v>
      </c>
      <c r="J4174" s="2" t="s">
        <v>52</v>
      </c>
      <c r="K4174" s="2" t="s">
        <v>61</v>
      </c>
      <c r="L4174" s="2" t="s">
        <v>41</v>
      </c>
      <c r="M4174" s="2" t="s">
        <v>42</v>
      </c>
      <c r="N4174" s="2" t="s">
        <v>88</v>
      </c>
      <c r="O4174" s="2" t="s">
        <v>88</v>
      </c>
    </row>
    <row r="4175" spans="1:15" hidden="1">
      <c r="A4175" s="1" t="s">
        <v>15</v>
      </c>
      <c r="B4175" s="2">
        <v>2012</v>
      </c>
      <c r="C4175" s="2" t="s">
        <v>16</v>
      </c>
      <c r="D4175" s="2" t="s">
        <v>33</v>
      </c>
      <c r="E4175" s="2" t="s">
        <v>49</v>
      </c>
      <c r="F4175" s="2" t="s">
        <v>50</v>
      </c>
      <c r="G4175" s="2" t="s">
        <v>20</v>
      </c>
      <c r="H4175" s="2" t="s">
        <v>51</v>
      </c>
      <c r="I4175" s="2" t="s">
        <v>22</v>
      </c>
      <c r="J4175" s="2" t="s">
        <v>52</v>
      </c>
      <c r="K4175" s="2" t="s">
        <v>31</v>
      </c>
      <c r="L4175" s="2" t="s">
        <v>25</v>
      </c>
      <c r="M4175" s="2" t="s">
        <v>32</v>
      </c>
      <c r="N4175" s="2" t="s">
        <v>33</v>
      </c>
      <c r="O4175" s="2" t="s">
        <v>64</v>
      </c>
    </row>
    <row r="4176" spans="1:15" hidden="1">
      <c r="A4176" s="1" t="s">
        <v>15</v>
      </c>
      <c r="B4176" s="2">
        <v>2015</v>
      </c>
      <c r="C4176" s="2" t="s">
        <v>16</v>
      </c>
      <c r="D4176" s="2" t="s">
        <v>17</v>
      </c>
      <c r="E4176" s="2" t="s">
        <v>27</v>
      </c>
      <c r="F4176" s="2" t="s">
        <v>19</v>
      </c>
      <c r="G4176" s="2" t="s">
        <v>45</v>
      </c>
      <c r="H4176" s="2" t="s">
        <v>54</v>
      </c>
      <c r="I4176" s="2" t="s">
        <v>47</v>
      </c>
      <c r="J4176" s="2" t="s">
        <v>30</v>
      </c>
      <c r="K4176" s="2" t="s">
        <v>24</v>
      </c>
      <c r="L4176" s="2" t="s">
        <v>25</v>
      </c>
      <c r="M4176" s="2" t="s">
        <v>88</v>
      </c>
      <c r="N4176" s="2" t="s">
        <v>88</v>
      </c>
      <c r="O4176" s="2" t="s">
        <v>88</v>
      </c>
    </row>
    <row r="4177" spans="1:15" hidden="1">
      <c r="A4177" s="1" t="s">
        <v>15</v>
      </c>
      <c r="B4177" s="2">
        <v>2010</v>
      </c>
      <c r="C4177" s="2" t="s">
        <v>16</v>
      </c>
      <c r="D4177" s="2" t="s">
        <v>44</v>
      </c>
      <c r="E4177" s="2" t="s">
        <v>27</v>
      </c>
      <c r="F4177" s="2" t="s">
        <v>35</v>
      </c>
      <c r="G4177" s="2" t="s">
        <v>45</v>
      </c>
      <c r="H4177" s="2" t="s">
        <v>54</v>
      </c>
      <c r="I4177" s="2" t="s">
        <v>47</v>
      </c>
      <c r="J4177" s="2" t="s">
        <v>30</v>
      </c>
      <c r="K4177" s="2" t="s">
        <v>83</v>
      </c>
      <c r="L4177" s="2" t="s">
        <v>25</v>
      </c>
      <c r="M4177" s="2" t="s">
        <v>88</v>
      </c>
      <c r="N4177" s="2" t="s">
        <v>88</v>
      </c>
      <c r="O4177" s="2" t="s">
        <v>88</v>
      </c>
    </row>
    <row r="4178" spans="1:15" hidden="1">
      <c r="A4178" s="1" t="s">
        <v>173</v>
      </c>
      <c r="B4178" s="2">
        <v>2017</v>
      </c>
      <c r="C4178" s="2" t="s">
        <v>16</v>
      </c>
      <c r="D4178" s="2" t="s">
        <v>17</v>
      </c>
      <c r="E4178" s="2" t="s">
        <v>27</v>
      </c>
      <c r="F4178" s="2" t="s">
        <v>86</v>
      </c>
      <c r="G4178" s="2" t="s">
        <v>20</v>
      </c>
      <c r="H4178" s="2" t="s">
        <v>179</v>
      </c>
      <c r="I4178" s="2" t="s">
        <v>22</v>
      </c>
      <c r="J4178" s="2" t="s">
        <v>30</v>
      </c>
      <c r="K4178" s="2" t="s">
        <v>69</v>
      </c>
      <c r="L4178" s="2" t="s">
        <v>25</v>
      </c>
      <c r="M4178" s="2" t="s">
        <v>88</v>
      </c>
      <c r="N4178" s="2" t="s">
        <v>33</v>
      </c>
      <c r="O4178" s="2" t="s">
        <v>88</v>
      </c>
    </row>
    <row r="4179" spans="1:15">
      <c r="A4179" s="1" t="s">
        <v>15</v>
      </c>
      <c r="B4179" s="2">
        <v>2012</v>
      </c>
      <c r="C4179" s="2" t="s">
        <v>16</v>
      </c>
      <c r="D4179" s="2" t="s">
        <v>33</v>
      </c>
      <c r="E4179" s="2" t="s">
        <v>49</v>
      </c>
      <c r="F4179" s="2" t="s">
        <v>82</v>
      </c>
      <c r="G4179" s="2" t="s">
        <v>20</v>
      </c>
      <c r="H4179" s="2" t="s">
        <v>51</v>
      </c>
      <c r="I4179" s="2" t="s">
        <v>22</v>
      </c>
      <c r="J4179" s="2" t="s">
        <v>52</v>
      </c>
      <c r="K4179" s="2" t="s">
        <v>41</v>
      </c>
      <c r="L4179" s="2" t="s">
        <v>41</v>
      </c>
      <c r="M4179" s="2" t="s">
        <v>32</v>
      </c>
      <c r="N4179" s="2" t="s">
        <v>33</v>
      </c>
      <c r="O4179" s="2" t="s">
        <v>43</v>
      </c>
    </row>
    <row r="4180" spans="1:15" hidden="1">
      <c r="A4180" s="1" t="s">
        <v>116</v>
      </c>
      <c r="B4180" s="2">
        <v>2012</v>
      </c>
      <c r="C4180" s="2" t="s">
        <v>16</v>
      </c>
      <c r="D4180" s="2" t="s">
        <v>62</v>
      </c>
      <c r="E4180" s="2" t="s">
        <v>27</v>
      </c>
      <c r="F4180" s="2" t="s">
        <v>19</v>
      </c>
      <c r="G4180" s="2" t="s">
        <v>45</v>
      </c>
      <c r="H4180" s="2" t="s">
        <v>54</v>
      </c>
      <c r="I4180" s="2" t="s">
        <v>47</v>
      </c>
      <c r="J4180" s="2" t="s">
        <v>23</v>
      </c>
      <c r="K4180" s="2" t="s">
        <v>40</v>
      </c>
      <c r="L4180" s="2" t="s">
        <v>41</v>
      </c>
      <c r="M4180" s="2" t="s">
        <v>44</v>
      </c>
      <c r="N4180" s="2" t="s">
        <v>88</v>
      </c>
      <c r="O4180" s="2" t="s">
        <v>88</v>
      </c>
    </row>
    <row r="4181" spans="1:15" hidden="1">
      <c r="A4181" s="1" t="s">
        <v>15</v>
      </c>
      <c r="B4181" s="2">
        <v>2017</v>
      </c>
      <c r="C4181" s="2" t="s">
        <v>16</v>
      </c>
      <c r="D4181" s="2" t="s">
        <v>33</v>
      </c>
      <c r="E4181" s="2" t="s">
        <v>65</v>
      </c>
      <c r="F4181" s="2" t="s">
        <v>28</v>
      </c>
      <c r="G4181" s="2"/>
      <c r="H4181" s="2"/>
      <c r="I4181" s="2" t="s">
        <v>184</v>
      </c>
      <c r="J4181" s="2" t="s">
        <v>52</v>
      </c>
      <c r="K4181" s="2" t="s">
        <v>31</v>
      </c>
      <c r="L4181" s="2" t="s">
        <v>25</v>
      </c>
      <c r="M4181" s="2" t="s">
        <v>55</v>
      </c>
      <c r="N4181" s="2" t="s">
        <v>33</v>
      </c>
      <c r="O4181" s="2" t="s">
        <v>64</v>
      </c>
    </row>
    <row r="4182" spans="1:15" hidden="1">
      <c r="A4182" s="1" t="s">
        <v>15</v>
      </c>
      <c r="B4182" s="2">
        <v>2013</v>
      </c>
      <c r="C4182" s="2" t="s">
        <v>16</v>
      </c>
      <c r="D4182" s="2" t="s">
        <v>33</v>
      </c>
      <c r="E4182" s="2" t="s">
        <v>34</v>
      </c>
      <c r="F4182" s="2" t="s">
        <v>35</v>
      </c>
      <c r="G4182" s="2" t="s">
        <v>36</v>
      </c>
      <c r="H4182" s="2" t="s">
        <v>239</v>
      </c>
      <c r="I4182" s="2" t="s">
        <v>38</v>
      </c>
      <c r="J4182" s="2" t="s">
        <v>39</v>
      </c>
      <c r="K4182" s="2"/>
      <c r="L4182" s="2"/>
      <c r="M4182" s="2" t="s">
        <v>42</v>
      </c>
      <c r="N4182" s="2" t="s">
        <v>17</v>
      </c>
      <c r="O4182" s="2" t="s">
        <v>88</v>
      </c>
    </row>
    <row r="4183" spans="1:15">
      <c r="A4183" s="1" t="s">
        <v>15</v>
      </c>
      <c r="B4183" s="2">
        <v>2023</v>
      </c>
      <c r="C4183" s="2" t="s">
        <v>16</v>
      </c>
      <c r="D4183" s="2" t="s">
        <v>33</v>
      </c>
      <c r="E4183" s="2" t="s">
        <v>65</v>
      </c>
      <c r="F4183" s="2" t="s">
        <v>66</v>
      </c>
      <c r="G4183" s="2" t="s">
        <v>20</v>
      </c>
      <c r="H4183" s="2" t="s">
        <v>29</v>
      </c>
      <c r="I4183" s="2" t="s">
        <v>22</v>
      </c>
      <c r="J4183" s="2" t="s">
        <v>67</v>
      </c>
      <c r="K4183" s="2" t="s">
        <v>25</v>
      </c>
      <c r="L4183" s="2" t="s">
        <v>25</v>
      </c>
      <c r="M4183" s="2" t="s">
        <v>32</v>
      </c>
      <c r="N4183" s="2" t="s">
        <v>33</v>
      </c>
      <c r="O4183" s="2" t="s">
        <v>43</v>
      </c>
    </row>
    <row r="4184" spans="1:15" hidden="1">
      <c r="A4184" s="1" t="s">
        <v>15</v>
      </c>
      <c r="B4184" s="2">
        <v>2013</v>
      </c>
      <c r="C4184" s="2" t="s">
        <v>16</v>
      </c>
      <c r="D4184" s="2" t="s">
        <v>17</v>
      </c>
      <c r="E4184" s="2" t="s">
        <v>34</v>
      </c>
      <c r="F4184" s="2" t="s">
        <v>35</v>
      </c>
      <c r="G4184" s="2" t="s">
        <v>36</v>
      </c>
      <c r="H4184" s="2" t="s">
        <v>37</v>
      </c>
      <c r="I4184" s="2" t="s">
        <v>38</v>
      </c>
      <c r="J4184" s="2" t="s">
        <v>39</v>
      </c>
      <c r="K4184" s="2"/>
      <c r="L4184" s="2"/>
      <c r="M4184" s="2" t="s">
        <v>42</v>
      </c>
      <c r="N4184" s="2" t="s">
        <v>88</v>
      </c>
      <c r="O4184" s="2" t="s">
        <v>88</v>
      </c>
    </row>
    <row r="4185" spans="1:15" hidden="1">
      <c r="A4185" s="1" t="s">
        <v>15</v>
      </c>
      <c r="B4185" s="2">
        <v>2012</v>
      </c>
      <c r="C4185" s="2" t="s">
        <v>16</v>
      </c>
      <c r="D4185" s="2" t="s">
        <v>33</v>
      </c>
      <c r="E4185" s="2" t="s">
        <v>34</v>
      </c>
      <c r="F4185" s="2" t="s">
        <v>35</v>
      </c>
      <c r="G4185" s="2" t="s">
        <v>45</v>
      </c>
      <c r="H4185" s="2" t="s">
        <v>54</v>
      </c>
      <c r="I4185" s="2" t="s">
        <v>47</v>
      </c>
      <c r="J4185" s="2" t="s">
        <v>39</v>
      </c>
      <c r="K4185" s="2"/>
      <c r="L4185" s="2"/>
      <c r="M4185" s="2" t="s">
        <v>42</v>
      </c>
      <c r="N4185" s="2" t="s">
        <v>17</v>
      </c>
      <c r="O4185" s="2" t="s">
        <v>88</v>
      </c>
    </row>
    <row r="4186" spans="1:15" hidden="1">
      <c r="A4186" s="1" t="s">
        <v>15</v>
      </c>
      <c r="B4186" s="2">
        <v>2021</v>
      </c>
      <c r="C4186" s="2" t="s">
        <v>16</v>
      </c>
      <c r="D4186" s="2" t="s">
        <v>33</v>
      </c>
      <c r="E4186" s="2" t="s">
        <v>91</v>
      </c>
      <c r="F4186" s="2" t="s">
        <v>35</v>
      </c>
      <c r="G4186" s="2" t="s">
        <v>20</v>
      </c>
      <c r="H4186" s="2" t="s">
        <v>21</v>
      </c>
      <c r="I4186" s="2" t="s">
        <v>22</v>
      </c>
      <c r="J4186" s="2" t="s">
        <v>52</v>
      </c>
      <c r="K4186" s="2" t="s">
        <v>31</v>
      </c>
      <c r="L4186" s="2" t="s">
        <v>25</v>
      </c>
      <c r="M4186" s="2" t="s">
        <v>42</v>
      </c>
      <c r="N4186" s="2" t="s">
        <v>88</v>
      </c>
      <c r="O4186" s="2" t="s">
        <v>88</v>
      </c>
    </row>
    <row r="4187" spans="1:15" hidden="1">
      <c r="A4187" s="1" t="s">
        <v>15</v>
      </c>
      <c r="B4187" s="2">
        <v>2015</v>
      </c>
      <c r="C4187" s="2" t="s">
        <v>16</v>
      </c>
      <c r="D4187" s="2" t="s">
        <v>33</v>
      </c>
      <c r="E4187" s="2" t="s">
        <v>91</v>
      </c>
      <c r="F4187" s="2" t="s">
        <v>28</v>
      </c>
      <c r="G4187" s="2" t="s">
        <v>20</v>
      </c>
      <c r="H4187" s="2" t="s">
        <v>21</v>
      </c>
      <c r="I4187" s="2" t="s">
        <v>22</v>
      </c>
      <c r="J4187" s="2" t="s">
        <v>52</v>
      </c>
      <c r="K4187" s="2"/>
      <c r="L4187" s="2"/>
      <c r="M4187" s="2" t="s">
        <v>42</v>
      </c>
      <c r="N4187" s="2" t="s">
        <v>17</v>
      </c>
      <c r="O4187" s="2" t="s">
        <v>88</v>
      </c>
    </row>
    <row r="4188" spans="1:15" hidden="1">
      <c r="A4188" s="1" t="s">
        <v>63</v>
      </c>
      <c r="B4188" s="2">
        <v>2015</v>
      </c>
      <c r="C4188" s="2" t="s">
        <v>16</v>
      </c>
      <c r="D4188" s="2" t="s">
        <v>17</v>
      </c>
      <c r="E4188" s="2" t="s">
        <v>18</v>
      </c>
      <c r="F4188" s="2" t="s">
        <v>35</v>
      </c>
      <c r="G4188" s="2" t="s">
        <v>20</v>
      </c>
      <c r="H4188" s="2" t="s">
        <v>21</v>
      </c>
      <c r="I4188" s="2" t="s">
        <v>22</v>
      </c>
      <c r="J4188" s="2" t="s">
        <v>23</v>
      </c>
      <c r="K4188" s="2"/>
      <c r="L4188" s="2"/>
      <c r="M4188" s="2" t="s">
        <v>42</v>
      </c>
      <c r="N4188" s="2" t="s">
        <v>33</v>
      </c>
      <c r="O4188" s="2" t="s">
        <v>88</v>
      </c>
    </row>
    <row r="4189" spans="1:15" hidden="1">
      <c r="A4189" s="1" t="s">
        <v>15</v>
      </c>
      <c r="B4189" s="2">
        <v>2012</v>
      </c>
      <c r="C4189" s="2" t="s">
        <v>16</v>
      </c>
      <c r="D4189" s="2" t="s">
        <v>17</v>
      </c>
      <c r="E4189" s="2" t="s">
        <v>27</v>
      </c>
      <c r="F4189" s="2" t="s">
        <v>19</v>
      </c>
      <c r="G4189" s="2" t="s">
        <v>20</v>
      </c>
      <c r="H4189" s="2" t="s">
        <v>71</v>
      </c>
      <c r="I4189" s="2" t="s">
        <v>22</v>
      </c>
      <c r="J4189" s="2" t="s">
        <v>30</v>
      </c>
      <c r="K4189" s="2" t="s">
        <v>24</v>
      </c>
      <c r="L4189" s="2" t="s">
        <v>25</v>
      </c>
      <c r="M4189" s="2" t="s">
        <v>88</v>
      </c>
      <c r="N4189" s="2" t="s">
        <v>88</v>
      </c>
      <c r="O4189" s="2" t="s">
        <v>88</v>
      </c>
    </row>
    <row r="4190" spans="1:15">
      <c r="A4190" s="1" t="s">
        <v>15</v>
      </c>
      <c r="B4190" s="2">
        <v>2017</v>
      </c>
      <c r="C4190" s="2" t="s">
        <v>16</v>
      </c>
      <c r="D4190" s="2" t="s">
        <v>33</v>
      </c>
      <c r="E4190" s="2" t="s">
        <v>34</v>
      </c>
      <c r="F4190" s="2" t="s">
        <v>35</v>
      </c>
      <c r="G4190" s="2" t="s">
        <v>45</v>
      </c>
      <c r="H4190" s="2" t="s">
        <v>54</v>
      </c>
      <c r="I4190" s="2" t="s">
        <v>47</v>
      </c>
      <c r="J4190" s="2" t="s">
        <v>39</v>
      </c>
      <c r="K4190" s="2" t="s">
        <v>41</v>
      </c>
      <c r="L4190" s="2" t="s">
        <v>41</v>
      </c>
      <c r="M4190" s="2" t="s">
        <v>42</v>
      </c>
      <c r="N4190" s="2" t="s">
        <v>33</v>
      </c>
      <c r="O4190" s="2" t="s">
        <v>43</v>
      </c>
    </row>
    <row r="4191" spans="1:15">
      <c r="A4191" s="1" t="s">
        <v>173</v>
      </c>
      <c r="B4191" s="2">
        <v>2015</v>
      </c>
      <c r="C4191" s="2" t="s">
        <v>16</v>
      </c>
      <c r="D4191" s="2" t="s">
        <v>33</v>
      </c>
      <c r="E4191" s="2" t="s">
        <v>49</v>
      </c>
      <c r="F4191" s="2" t="s">
        <v>82</v>
      </c>
      <c r="G4191" s="2" t="s">
        <v>20</v>
      </c>
      <c r="H4191" s="2" t="s">
        <v>21</v>
      </c>
      <c r="I4191" s="2" t="s">
        <v>22</v>
      </c>
      <c r="J4191" s="2" t="s">
        <v>52</v>
      </c>
      <c r="K4191" s="2" t="s">
        <v>83</v>
      </c>
      <c r="L4191" s="2" t="s">
        <v>25</v>
      </c>
      <c r="M4191" s="2" t="s">
        <v>32</v>
      </c>
      <c r="N4191" s="2" t="s">
        <v>88</v>
      </c>
      <c r="O4191" s="2" t="s">
        <v>43</v>
      </c>
    </row>
    <row r="4192" spans="1:15" hidden="1">
      <c r="A4192" s="1" t="s">
        <v>154</v>
      </c>
      <c r="B4192" s="2">
        <v>2018</v>
      </c>
      <c r="C4192" s="2" t="s">
        <v>16</v>
      </c>
      <c r="D4192" s="2" t="s">
        <v>17</v>
      </c>
      <c r="E4192" s="2" t="s">
        <v>34</v>
      </c>
      <c r="F4192" s="2" t="s">
        <v>19</v>
      </c>
      <c r="G4192" s="2" t="s">
        <v>45</v>
      </c>
      <c r="H4192" s="2" t="s">
        <v>73</v>
      </c>
      <c r="I4192" s="2" t="s">
        <v>47</v>
      </c>
      <c r="J4192" s="2" t="s">
        <v>30</v>
      </c>
      <c r="K4192" s="2" t="s">
        <v>40</v>
      </c>
      <c r="L4192" s="2" t="s">
        <v>41</v>
      </c>
      <c r="M4192" s="2" t="s">
        <v>55</v>
      </c>
      <c r="N4192" s="2" t="s">
        <v>88</v>
      </c>
      <c r="O4192" s="2" t="s">
        <v>88</v>
      </c>
    </row>
    <row r="4193" spans="1:15" hidden="1">
      <c r="A4193" s="1" t="s">
        <v>15</v>
      </c>
      <c r="B4193" s="2">
        <v>2011</v>
      </c>
      <c r="C4193" s="2" t="s">
        <v>16</v>
      </c>
      <c r="D4193" s="2"/>
      <c r="E4193" s="2" t="s">
        <v>91</v>
      </c>
      <c r="F4193" s="2" t="s">
        <v>72</v>
      </c>
      <c r="G4193" s="2" t="s">
        <v>45</v>
      </c>
      <c r="H4193" s="2" t="s">
        <v>54</v>
      </c>
      <c r="I4193" s="2" t="s">
        <v>47</v>
      </c>
      <c r="J4193" s="2"/>
      <c r="K4193" s="2"/>
      <c r="L4193" s="2"/>
      <c r="M4193" s="2" t="s">
        <v>88</v>
      </c>
      <c r="N4193" s="2" t="s">
        <v>88</v>
      </c>
      <c r="O4193" s="2" t="s">
        <v>88</v>
      </c>
    </row>
    <row r="4194" spans="1:15">
      <c r="A4194" s="1" t="s">
        <v>15</v>
      </c>
      <c r="B4194" s="2">
        <v>2019</v>
      </c>
      <c r="C4194" s="2" t="s">
        <v>16</v>
      </c>
      <c r="D4194" s="2" t="s">
        <v>33</v>
      </c>
      <c r="E4194" s="2" t="s">
        <v>65</v>
      </c>
      <c r="F4194" s="2" t="s">
        <v>35</v>
      </c>
      <c r="G4194" s="2" t="s">
        <v>20</v>
      </c>
      <c r="H4194" s="2" t="s">
        <v>85</v>
      </c>
      <c r="I4194" s="2" t="s">
        <v>22</v>
      </c>
      <c r="J4194" s="2" t="s">
        <v>67</v>
      </c>
      <c r="K4194" s="2" t="s">
        <v>31</v>
      </c>
      <c r="L4194" s="2" t="s">
        <v>25</v>
      </c>
      <c r="M4194" s="2" t="s">
        <v>88</v>
      </c>
      <c r="N4194" s="2" t="s">
        <v>33</v>
      </c>
      <c r="O4194" s="2" t="s">
        <v>43</v>
      </c>
    </row>
    <row r="4195" spans="1:15" hidden="1">
      <c r="A4195" s="1"/>
      <c r="B4195" s="2">
        <v>2013</v>
      </c>
      <c r="C4195" s="2" t="s">
        <v>16</v>
      </c>
      <c r="D4195" s="2" t="s">
        <v>17</v>
      </c>
      <c r="E4195" s="2" t="s">
        <v>18</v>
      </c>
      <c r="F4195" s="2" t="s">
        <v>59</v>
      </c>
      <c r="G4195" s="2"/>
      <c r="H4195" s="2"/>
      <c r="I4195" s="2" t="s">
        <v>184</v>
      </c>
      <c r="J4195" s="2" t="s">
        <v>23</v>
      </c>
      <c r="K4195" s="2"/>
      <c r="L4195" s="2"/>
      <c r="M4195" s="2" t="s">
        <v>88</v>
      </c>
      <c r="N4195" s="2" t="s">
        <v>17</v>
      </c>
      <c r="O4195" s="2" t="s">
        <v>88</v>
      </c>
    </row>
    <row r="4196" spans="1:15" hidden="1">
      <c r="A4196" s="1" t="s">
        <v>191</v>
      </c>
      <c r="B4196" s="2">
        <v>2011</v>
      </c>
      <c r="C4196" s="2" t="s">
        <v>99</v>
      </c>
      <c r="D4196" s="2" t="s">
        <v>33</v>
      </c>
      <c r="E4196" s="2" t="s">
        <v>49</v>
      </c>
      <c r="F4196" s="2" t="s">
        <v>50</v>
      </c>
      <c r="G4196" s="2" t="s">
        <v>20</v>
      </c>
      <c r="H4196" s="2" t="s">
        <v>51</v>
      </c>
      <c r="I4196" s="2" t="s">
        <v>22</v>
      </c>
      <c r="J4196" s="2" t="s">
        <v>52</v>
      </c>
      <c r="K4196" s="2" t="s">
        <v>61</v>
      </c>
      <c r="L4196" s="2" t="s">
        <v>41</v>
      </c>
      <c r="M4196" s="2" t="s">
        <v>88</v>
      </c>
      <c r="N4196" s="2" t="s">
        <v>33</v>
      </c>
      <c r="O4196" s="2" t="s">
        <v>88</v>
      </c>
    </row>
    <row r="4197" spans="1:15" hidden="1">
      <c r="A4197" s="1" t="s">
        <v>15</v>
      </c>
      <c r="B4197" s="2">
        <v>2014</v>
      </c>
      <c r="C4197" s="2" t="s">
        <v>16</v>
      </c>
      <c r="D4197" s="2" t="s">
        <v>17</v>
      </c>
      <c r="E4197" s="2" t="s">
        <v>27</v>
      </c>
      <c r="F4197" s="2" t="s">
        <v>19</v>
      </c>
      <c r="G4197" s="2" t="s">
        <v>45</v>
      </c>
      <c r="H4197" s="2" t="s">
        <v>54</v>
      </c>
      <c r="I4197" s="2" t="s">
        <v>47</v>
      </c>
      <c r="J4197" s="2" t="s">
        <v>30</v>
      </c>
      <c r="K4197" s="2" t="s">
        <v>24</v>
      </c>
      <c r="L4197" s="2" t="s">
        <v>25</v>
      </c>
      <c r="M4197" s="2" t="s">
        <v>88</v>
      </c>
      <c r="N4197" s="2" t="s">
        <v>88</v>
      </c>
      <c r="O4197" s="2" t="s">
        <v>88</v>
      </c>
    </row>
    <row r="4198" spans="1:15">
      <c r="A4198" s="1" t="s">
        <v>15</v>
      </c>
      <c r="B4198" s="2">
        <v>2023</v>
      </c>
      <c r="C4198" s="2" t="s">
        <v>16</v>
      </c>
      <c r="D4198" s="2" t="s">
        <v>33</v>
      </c>
      <c r="E4198" s="2" t="s">
        <v>65</v>
      </c>
      <c r="F4198" s="2" t="s">
        <v>72</v>
      </c>
      <c r="G4198" s="2" t="s">
        <v>20</v>
      </c>
      <c r="H4198" s="2" t="s">
        <v>29</v>
      </c>
      <c r="I4198" s="2" t="s">
        <v>22</v>
      </c>
      <c r="J4198" s="2" t="s">
        <v>67</v>
      </c>
      <c r="K4198" s="2" t="s">
        <v>25</v>
      </c>
      <c r="L4198" s="2" t="s">
        <v>25</v>
      </c>
      <c r="M4198" s="2" t="s">
        <v>32</v>
      </c>
      <c r="N4198" s="2" t="s">
        <v>33</v>
      </c>
      <c r="O4198" s="2" t="s">
        <v>43</v>
      </c>
    </row>
    <row r="4199" spans="1:15" hidden="1">
      <c r="A4199" s="1" t="s">
        <v>15</v>
      </c>
      <c r="B4199" s="2">
        <v>2018</v>
      </c>
      <c r="C4199" s="2" t="s">
        <v>16</v>
      </c>
      <c r="D4199" s="2"/>
      <c r="E4199" s="2" t="s">
        <v>65</v>
      </c>
      <c r="F4199" s="2" t="s">
        <v>35</v>
      </c>
      <c r="G4199" s="2"/>
      <c r="H4199" s="2"/>
      <c r="I4199" s="2" t="s">
        <v>184</v>
      </c>
      <c r="J4199" s="2" t="s">
        <v>52</v>
      </c>
      <c r="K4199" s="2" t="s">
        <v>84</v>
      </c>
      <c r="L4199" s="2" t="s">
        <v>41</v>
      </c>
      <c r="M4199" s="2" t="s">
        <v>32</v>
      </c>
      <c r="N4199" s="2" t="s">
        <v>17</v>
      </c>
      <c r="O4199" s="2" t="s">
        <v>88</v>
      </c>
    </row>
    <row r="4200" spans="1:15">
      <c r="A4200" s="1" t="s">
        <v>15</v>
      </c>
      <c r="B4200" s="2">
        <v>2014</v>
      </c>
      <c r="C4200" s="2" t="s">
        <v>16</v>
      </c>
      <c r="D4200" s="2" t="s">
        <v>33</v>
      </c>
      <c r="E4200" s="2" t="s">
        <v>91</v>
      </c>
      <c r="F4200" s="2" t="s">
        <v>72</v>
      </c>
      <c r="G4200" s="2" t="s">
        <v>92</v>
      </c>
      <c r="H4200" s="2" t="s">
        <v>133</v>
      </c>
      <c r="I4200" s="2" t="s">
        <v>94</v>
      </c>
      <c r="J4200" s="2" t="s">
        <v>39</v>
      </c>
      <c r="K4200" s="2" t="s">
        <v>31</v>
      </c>
      <c r="L4200" s="2" t="s">
        <v>25</v>
      </c>
      <c r="M4200" s="2" t="s">
        <v>32</v>
      </c>
      <c r="N4200" s="2" t="s">
        <v>33</v>
      </c>
      <c r="O4200" s="2" t="s">
        <v>43</v>
      </c>
    </row>
    <row r="4201" spans="1:15">
      <c r="A4201" s="1" t="s">
        <v>15</v>
      </c>
      <c r="B4201" s="2">
        <v>2014</v>
      </c>
      <c r="C4201" s="2" t="s">
        <v>16</v>
      </c>
      <c r="D4201" s="2" t="s">
        <v>33</v>
      </c>
      <c r="E4201" s="2" t="s">
        <v>91</v>
      </c>
      <c r="F4201" s="2" t="s">
        <v>82</v>
      </c>
      <c r="G4201" s="2" t="s">
        <v>92</v>
      </c>
      <c r="H4201" s="2" t="s">
        <v>93</v>
      </c>
      <c r="I4201" s="2" t="s">
        <v>94</v>
      </c>
      <c r="J4201" s="2" t="s">
        <v>39</v>
      </c>
      <c r="K4201" s="2" t="s">
        <v>41</v>
      </c>
      <c r="L4201" s="2" t="s">
        <v>41</v>
      </c>
      <c r="M4201" s="2" t="s">
        <v>32</v>
      </c>
      <c r="N4201" s="2" t="s">
        <v>88</v>
      </c>
      <c r="O4201" s="2" t="s">
        <v>43</v>
      </c>
    </row>
    <row r="4202" spans="1:15" hidden="1">
      <c r="A4202" s="1" t="s">
        <v>15</v>
      </c>
      <c r="B4202" s="2">
        <v>2016</v>
      </c>
      <c r="C4202" s="2" t="s">
        <v>16</v>
      </c>
      <c r="D4202" s="2" t="s">
        <v>17</v>
      </c>
      <c r="E4202" s="2" t="s">
        <v>18</v>
      </c>
      <c r="F4202" s="2" t="s">
        <v>35</v>
      </c>
      <c r="G4202" s="2" t="s">
        <v>20</v>
      </c>
      <c r="H4202" s="2" t="s">
        <v>21</v>
      </c>
      <c r="I4202" s="2" t="s">
        <v>22</v>
      </c>
      <c r="J4202" s="2" t="s">
        <v>23</v>
      </c>
      <c r="K4202" s="2" t="s">
        <v>69</v>
      </c>
      <c r="L4202" s="2" t="s">
        <v>25</v>
      </c>
      <c r="M4202" s="2" t="s">
        <v>55</v>
      </c>
      <c r="N4202" s="2" t="s">
        <v>17</v>
      </c>
      <c r="O4202" s="2" t="s">
        <v>88</v>
      </c>
    </row>
    <row r="4203" spans="1:15" hidden="1">
      <c r="A4203" s="1" t="s">
        <v>15</v>
      </c>
      <c r="B4203" s="2">
        <v>2011</v>
      </c>
      <c r="C4203" s="2" t="s">
        <v>16</v>
      </c>
      <c r="D4203" s="2" t="s">
        <v>17</v>
      </c>
      <c r="E4203" s="2" t="s">
        <v>27</v>
      </c>
      <c r="F4203" s="2" t="s">
        <v>19</v>
      </c>
      <c r="G4203" s="2" t="s">
        <v>45</v>
      </c>
      <c r="H4203" s="2" t="s">
        <v>54</v>
      </c>
      <c r="I4203" s="2" t="s">
        <v>47</v>
      </c>
      <c r="J4203" s="2" t="s">
        <v>30</v>
      </c>
      <c r="K4203" s="2" t="s">
        <v>24</v>
      </c>
      <c r="L4203" s="2" t="s">
        <v>25</v>
      </c>
      <c r="M4203" s="2" t="s">
        <v>88</v>
      </c>
      <c r="N4203" s="2" t="s">
        <v>88</v>
      </c>
      <c r="O4203" s="2" t="s">
        <v>88</v>
      </c>
    </row>
    <row r="4204" spans="1:15" hidden="1">
      <c r="A4204" s="1" t="s">
        <v>15</v>
      </c>
      <c r="B4204" s="2">
        <v>2013</v>
      </c>
      <c r="C4204" s="2" t="s">
        <v>16</v>
      </c>
      <c r="D4204" s="2"/>
      <c r="E4204" s="2" t="s">
        <v>91</v>
      </c>
      <c r="F4204" s="2" t="s">
        <v>82</v>
      </c>
      <c r="G4204" s="2" t="s">
        <v>20</v>
      </c>
      <c r="H4204" s="2" t="s">
        <v>71</v>
      </c>
      <c r="I4204" s="2" t="s">
        <v>22</v>
      </c>
      <c r="J4204" s="2"/>
      <c r="K4204" s="2" t="s">
        <v>61</v>
      </c>
      <c r="L4204" s="2" t="s">
        <v>41</v>
      </c>
      <c r="M4204" s="2" t="s">
        <v>32</v>
      </c>
      <c r="N4204" s="2" t="s">
        <v>88</v>
      </c>
      <c r="O4204" s="2" t="s">
        <v>88</v>
      </c>
    </row>
    <row r="4205" spans="1:15" hidden="1">
      <c r="A4205" s="1" t="s">
        <v>110</v>
      </c>
      <c r="B4205" s="2">
        <v>2023</v>
      </c>
      <c r="C4205" s="2" t="s">
        <v>16</v>
      </c>
      <c r="D4205" s="2" t="s">
        <v>33</v>
      </c>
      <c r="E4205" s="2" t="s">
        <v>79</v>
      </c>
      <c r="F4205" s="2" t="s">
        <v>35</v>
      </c>
      <c r="G4205" s="2" t="s">
        <v>20</v>
      </c>
      <c r="H4205" s="2" t="s">
        <v>80</v>
      </c>
      <c r="I4205" s="2" t="s">
        <v>76</v>
      </c>
      <c r="J4205" s="2" t="s">
        <v>52</v>
      </c>
      <c r="K4205" s="2" t="s">
        <v>40</v>
      </c>
      <c r="L4205" s="2" t="s">
        <v>41</v>
      </c>
      <c r="M4205" s="2" t="s">
        <v>42</v>
      </c>
      <c r="N4205" s="2" t="s">
        <v>17</v>
      </c>
      <c r="O4205" s="2" t="s">
        <v>58</v>
      </c>
    </row>
    <row r="4206" spans="1:15">
      <c r="A4206" s="1" t="s">
        <v>15</v>
      </c>
      <c r="B4206" s="2">
        <v>2012</v>
      </c>
      <c r="C4206" s="2" t="s">
        <v>16</v>
      </c>
      <c r="D4206" s="2" t="s">
        <v>33</v>
      </c>
      <c r="E4206" s="2" t="s">
        <v>49</v>
      </c>
      <c r="F4206" s="2" t="s">
        <v>96</v>
      </c>
      <c r="G4206" s="2" t="s">
        <v>20</v>
      </c>
      <c r="H4206" s="2" t="s">
        <v>51</v>
      </c>
      <c r="I4206" s="2" t="s">
        <v>22</v>
      </c>
      <c r="J4206" s="2" t="s">
        <v>52</v>
      </c>
      <c r="K4206" s="2" t="s">
        <v>69</v>
      </c>
      <c r="L4206" s="2" t="s">
        <v>25</v>
      </c>
      <c r="M4206" s="2" t="s">
        <v>88</v>
      </c>
      <c r="N4206" s="2" t="s">
        <v>33</v>
      </c>
      <c r="O4206" s="2" t="s">
        <v>43</v>
      </c>
    </row>
    <row r="4207" spans="1:15" hidden="1">
      <c r="A4207" s="1" t="s">
        <v>15</v>
      </c>
      <c r="B4207" s="2">
        <v>2013</v>
      </c>
      <c r="C4207" s="2" t="s">
        <v>16</v>
      </c>
      <c r="D4207" s="2" t="s">
        <v>17</v>
      </c>
      <c r="E4207" s="2" t="s">
        <v>27</v>
      </c>
      <c r="F4207" s="2" t="s">
        <v>19</v>
      </c>
      <c r="G4207" s="2" t="s">
        <v>45</v>
      </c>
      <c r="H4207" s="2" t="s">
        <v>54</v>
      </c>
      <c r="I4207" s="2" t="s">
        <v>47</v>
      </c>
      <c r="J4207" s="2" t="s">
        <v>30</v>
      </c>
      <c r="K4207" s="2" t="s">
        <v>24</v>
      </c>
      <c r="L4207" s="2" t="s">
        <v>25</v>
      </c>
      <c r="M4207" s="2" t="s">
        <v>88</v>
      </c>
      <c r="N4207" s="2" t="s">
        <v>88</v>
      </c>
      <c r="O4207" s="2" t="s">
        <v>88</v>
      </c>
    </row>
    <row r="4208" spans="1:15" hidden="1">
      <c r="A4208" s="1"/>
      <c r="B4208" s="2">
        <v>2013</v>
      </c>
      <c r="C4208" s="2" t="s">
        <v>16</v>
      </c>
      <c r="D4208" s="2" t="s">
        <v>17</v>
      </c>
      <c r="E4208" s="2" t="s">
        <v>34</v>
      </c>
      <c r="F4208" s="2" t="s">
        <v>19</v>
      </c>
      <c r="G4208" s="2" t="s">
        <v>45</v>
      </c>
      <c r="H4208" s="2" t="s">
        <v>146</v>
      </c>
      <c r="I4208" s="2" t="s">
        <v>47</v>
      </c>
      <c r="J4208" s="2" t="s">
        <v>30</v>
      </c>
      <c r="K4208" s="2"/>
      <c r="L4208" s="2"/>
      <c r="M4208" s="2" t="s">
        <v>55</v>
      </c>
      <c r="N4208" s="2" t="s">
        <v>88</v>
      </c>
      <c r="O4208" s="2" t="s">
        <v>88</v>
      </c>
    </row>
    <row r="4209" spans="1:15" hidden="1">
      <c r="A4209" s="1" t="s">
        <v>48</v>
      </c>
      <c r="B4209" s="2">
        <v>2015</v>
      </c>
      <c r="C4209" s="2" t="s">
        <v>16</v>
      </c>
      <c r="D4209" s="2" t="s">
        <v>33</v>
      </c>
      <c r="E4209" s="2" t="s">
        <v>49</v>
      </c>
      <c r="F4209" s="2" t="s">
        <v>66</v>
      </c>
      <c r="G4209" s="2" t="s">
        <v>20</v>
      </c>
      <c r="H4209" s="2" t="s">
        <v>51</v>
      </c>
      <c r="I4209" s="2" t="s">
        <v>22</v>
      </c>
      <c r="J4209" s="2" t="s">
        <v>52</v>
      </c>
      <c r="K4209" s="2" t="s">
        <v>41</v>
      </c>
      <c r="L4209" s="2" t="s">
        <v>41</v>
      </c>
      <c r="M4209" s="2" t="s">
        <v>88</v>
      </c>
      <c r="N4209" s="2" t="s">
        <v>33</v>
      </c>
      <c r="O4209" s="2" t="s">
        <v>58</v>
      </c>
    </row>
    <row r="4210" spans="1:15" hidden="1">
      <c r="A4210" s="1" t="s">
        <v>15</v>
      </c>
      <c r="B4210" s="2">
        <v>2013</v>
      </c>
      <c r="C4210" s="2" t="s">
        <v>16</v>
      </c>
      <c r="D4210" s="2" t="s">
        <v>17</v>
      </c>
      <c r="E4210" s="2" t="s">
        <v>27</v>
      </c>
      <c r="F4210" s="2" t="s">
        <v>35</v>
      </c>
      <c r="G4210" s="2" t="s">
        <v>36</v>
      </c>
      <c r="H4210" s="2" t="s">
        <v>60</v>
      </c>
      <c r="I4210" s="2" t="s">
        <v>38</v>
      </c>
      <c r="J4210" s="2" t="s">
        <v>30</v>
      </c>
      <c r="K4210" s="2" t="s">
        <v>84</v>
      </c>
      <c r="L4210" s="2" t="s">
        <v>41</v>
      </c>
      <c r="M4210" s="2" t="s">
        <v>42</v>
      </c>
      <c r="N4210" s="2" t="s">
        <v>33</v>
      </c>
      <c r="O4210" s="2" t="s">
        <v>88</v>
      </c>
    </row>
    <row r="4211" spans="1:15" hidden="1">
      <c r="A4211" s="1" t="s">
        <v>15</v>
      </c>
      <c r="B4211" s="2">
        <v>2011</v>
      </c>
      <c r="C4211" s="2" t="s">
        <v>16</v>
      </c>
      <c r="D4211" s="2" t="s">
        <v>17</v>
      </c>
      <c r="E4211" s="2" t="s">
        <v>27</v>
      </c>
      <c r="F4211" s="2" t="s">
        <v>19</v>
      </c>
      <c r="G4211" s="2" t="s">
        <v>45</v>
      </c>
      <c r="H4211" s="2" t="s">
        <v>54</v>
      </c>
      <c r="I4211" s="2" t="s">
        <v>47</v>
      </c>
      <c r="J4211" s="2" t="s">
        <v>30</v>
      </c>
      <c r="K4211" s="2" t="s">
        <v>24</v>
      </c>
      <c r="L4211" s="2" t="s">
        <v>25</v>
      </c>
      <c r="M4211" s="2" t="s">
        <v>88</v>
      </c>
      <c r="N4211" s="2" t="s">
        <v>88</v>
      </c>
      <c r="O4211" s="2" t="s">
        <v>88</v>
      </c>
    </row>
    <row r="4212" spans="1:15" hidden="1">
      <c r="A4212" s="1" t="s">
        <v>180</v>
      </c>
      <c r="B4212" s="2">
        <v>2016</v>
      </c>
      <c r="C4212" s="2" t="s">
        <v>16</v>
      </c>
      <c r="D4212" s="2" t="s">
        <v>62</v>
      </c>
      <c r="E4212" s="2" t="s">
        <v>27</v>
      </c>
      <c r="F4212" s="2" t="s">
        <v>19</v>
      </c>
      <c r="G4212" s="2" t="s">
        <v>45</v>
      </c>
      <c r="H4212" s="2" t="s">
        <v>146</v>
      </c>
      <c r="I4212" s="2" t="s">
        <v>47</v>
      </c>
      <c r="J4212" s="2" t="s">
        <v>30</v>
      </c>
      <c r="K4212" s="2" t="s">
        <v>40</v>
      </c>
      <c r="L4212" s="2" t="s">
        <v>41</v>
      </c>
      <c r="M4212" s="2" t="s">
        <v>88</v>
      </c>
      <c r="N4212" s="2" t="s">
        <v>33</v>
      </c>
      <c r="O4212" s="2" t="s">
        <v>88</v>
      </c>
    </row>
    <row r="4213" spans="1:15">
      <c r="A4213" s="1" t="s">
        <v>15</v>
      </c>
      <c r="B4213" s="2">
        <v>2023</v>
      </c>
      <c r="C4213" s="2" t="s">
        <v>16</v>
      </c>
      <c r="D4213" s="2" t="s">
        <v>33</v>
      </c>
      <c r="E4213" s="2" t="s">
        <v>65</v>
      </c>
      <c r="F4213" s="2" t="s">
        <v>66</v>
      </c>
      <c r="G4213" s="2" t="s">
        <v>20</v>
      </c>
      <c r="H4213" s="2" t="s">
        <v>29</v>
      </c>
      <c r="I4213" s="2" t="s">
        <v>22</v>
      </c>
      <c r="J4213" s="2" t="s">
        <v>67</v>
      </c>
      <c r="K4213" s="2" t="s">
        <v>25</v>
      </c>
      <c r="L4213" s="2" t="s">
        <v>25</v>
      </c>
      <c r="M4213" s="2" t="s">
        <v>32</v>
      </c>
      <c r="N4213" s="2" t="s">
        <v>33</v>
      </c>
      <c r="O4213" s="2" t="s">
        <v>43</v>
      </c>
    </row>
    <row r="4214" spans="1:15">
      <c r="A4214" s="1" t="s">
        <v>15</v>
      </c>
      <c r="B4214" s="2">
        <v>2022</v>
      </c>
      <c r="C4214" s="2" t="s">
        <v>16</v>
      </c>
      <c r="D4214" s="2" t="s">
        <v>33</v>
      </c>
      <c r="E4214" s="2" t="s">
        <v>65</v>
      </c>
      <c r="F4214" s="2" t="s">
        <v>35</v>
      </c>
      <c r="G4214" s="2" t="s">
        <v>20</v>
      </c>
      <c r="H4214" s="2" t="s">
        <v>272</v>
      </c>
      <c r="I4214" s="2" t="s">
        <v>144</v>
      </c>
      <c r="J4214" s="2" t="s">
        <v>67</v>
      </c>
      <c r="K4214" s="2" t="s">
        <v>31</v>
      </c>
      <c r="L4214" s="2" t="s">
        <v>25</v>
      </c>
      <c r="M4214" s="2" t="s">
        <v>42</v>
      </c>
      <c r="N4214" s="2" t="s">
        <v>88</v>
      </c>
      <c r="O4214" s="2" t="s">
        <v>43</v>
      </c>
    </row>
    <row r="4215" spans="1:15" hidden="1">
      <c r="A4215" s="1" t="s">
        <v>15</v>
      </c>
      <c r="B4215" s="2">
        <v>2013</v>
      </c>
      <c r="C4215" s="2" t="s">
        <v>16</v>
      </c>
      <c r="D4215" s="2" t="s">
        <v>17</v>
      </c>
      <c r="E4215" s="2" t="s">
        <v>27</v>
      </c>
      <c r="F4215" s="2" t="s">
        <v>19</v>
      </c>
      <c r="G4215" s="2" t="s">
        <v>45</v>
      </c>
      <c r="H4215" s="2" t="s">
        <v>54</v>
      </c>
      <c r="I4215" s="2" t="s">
        <v>47</v>
      </c>
      <c r="J4215" s="2" t="s">
        <v>30</v>
      </c>
      <c r="K4215" s="2" t="s">
        <v>25</v>
      </c>
      <c r="L4215" s="2" t="s">
        <v>25</v>
      </c>
      <c r="M4215" s="2" t="s">
        <v>88</v>
      </c>
      <c r="N4215" s="2" t="s">
        <v>33</v>
      </c>
      <c r="O4215" s="2" t="s">
        <v>88</v>
      </c>
    </row>
    <row r="4216" spans="1:15">
      <c r="A4216" s="1" t="s">
        <v>15</v>
      </c>
      <c r="B4216" s="2">
        <v>2023</v>
      </c>
      <c r="C4216" s="2" t="s">
        <v>16</v>
      </c>
      <c r="D4216" s="2" t="s">
        <v>33</v>
      </c>
      <c r="E4216" s="2" t="s">
        <v>65</v>
      </c>
      <c r="F4216" s="2" t="s">
        <v>66</v>
      </c>
      <c r="G4216" s="2" t="s">
        <v>20</v>
      </c>
      <c r="H4216" s="2" t="s">
        <v>29</v>
      </c>
      <c r="I4216" s="2" t="s">
        <v>22</v>
      </c>
      <c r="J4216" s="2" t="s">
        <v>67</v>
      </c>
      <c r="K4216" s="2" t="s">
        <v>25</v>
      </c>
      <c r="L4216" s="2" t="s">
        <v>25</v>
      </c>
      <c r="M4216" s="2" t="s">
        <v>32</v>
      </c>
      <c r="N4216" s="2" t="s">
        <v>33</v>
      </c>
      <c r="O4216" s="2" t="s">
        <v>43</v>
      </c>
    </row>
    <row r="4217" spans="1:15" hidden="1">
      <c r="A4217" s="1" t="s">
        <v>48</v>
      </c>
      <c r="B4217" s="2">
        <v>2012</v>
      </c>
      <c r="C4217" s="2" t="s">
        <v>16</v>
      </c>
      <c r="D4217" s="2" t="s">
        <v>33</v>
      </c>
      <c r="E4217" s="2" t="s">
        <v>49</v>
      </c>
      <c r="F4217" s="2" t="s">
        <v>50</v>
      </c>
      <c r="G4217" s="2" t="s">
        <v>20</v>
      </c>
      <c r="H4217" s="2" t="s">
        <v>51</v>
      </c>
      <c r="I4217" s="2" t="s">
        <v>22</v>
      </c>
      <c r="J4217" s="2" t="s">
        <v>52</v>
      </c>
      <c r="K4217" s="2" t="s">
        <v>84</v>
      </c>
      <c r="L4217" s="2" t="s">
        <v>41</v>
      </c>
      <c r="M4217" s="2" t="s">
        <v>32</v>
      </c>
      <c r="N4217" s="2" t="s">
        <v>88</v>
      </c>
      <c r="O4217" s="2" t="s">
        <v>88</v>
      </c>
    </row>
    <row r="4218" spans="1:15" hidden="1">
      <c r="A4218" s="1" t="s">
        <v>15</v>
      </c>
      <c r="B4218" s="2">
        <v>2011</v>
      </c>
      <c r="C4218" s="2" t="s">
        <v>16</v>
      </c>
      <c r="D4218" s="2" t="s">
        <v>33</v>
      </c>
      <c r="E4218" s="2" t="s">
        <v>34</v>
      </c>
      <c r="F4218" s="2" t="s">
        <v>72</v>
      </c>
      <c r="G4218" s="2" t="s">
        <v>36</v>
      </c>
      <c r="H4218" s="2" t="s">
        <v>60</v>
      </c>
      <c r="I4218" s="2" t="s">
        <v>38</v>
      </c>
      <c r="J4218" s="2" t="s">
        <v>39</v>
      </c>
      <c r="K4218" s="2" t="s">
        <v>40</v>
      </c>
      <c r="L4218" s="2" t="s">
        <v>41</v>
      </c>
      <c r="M4218" s="2" t="s">
        <v>88</v>
      </c>
      <c r="N4218" s="2" t="s">
        <v>88</v>
      </c>
      <c r="O4218" s="2" t="s">
        <v>88</v>
      </c>
    </row>
    <row r="4219" spans="1:15">
      <c r="A4219" s="1" t="s">
        <v>15</v>
      </c>
      <c r="B4219" s="2">
        <v>2023</v>
      </c>
      <c r="C4219" s="2" t="s">
        <v>16</v>
      </c>
      <c r="D4219" s="2" t="s">
        <v>33</v>
      </c>
      <c r="E4219" s="2" t="s">
        <v>65</v>
      </c>
      <c r="F4219" s="2" t="s">
        <v>66</v>
      </c>
      <c r="G4219" s="2" t="s">
        <v>20</v>
      </c>
      <c r="H4219" s="2" t="s">
        <v>29</v>
      </c>
      <c r="I4219" s="2" t="s">
        <v>22</v>
      </c>
      <c r="J4219" s="2" t="s">
        <v>67</v>
      </c>
      <c r="K4219" s="2" t="s">
        <v>25</v>
      </c>
      <c r="L4219" s="2" t="s">
        <v>25</v>
      </c>
      <c r="M4219" s="2" t="s">
        <v>32</v>
      </c>
      <c r="N4219" s="2" t="s">
        <v>33</v>
      </c>
      <c r="O4219" s="2" t="s">
        <v>43</v>
      </c>
    </row>
    <row r="4220" spans="1:15" hidden="1">
      <c r="A4220" s="1" t="s">
        <v>159</v>
      </c>
      <c r="B4220" s="2">
        <v>2012</v>
      </c>
      <c r="C4220" s="2" t="s">
        <v>16</v>
      </c>
      <c r="D4220" s="2" t="s">
        <v>33</v>
      </c>
      <c r="E4220" s="2" t="s">
        <v>103</v>
      </c>
      <c r="F4220" s="2" t="s">
        <v>50</v>
      </c>
      <c r="G4220" s="2" t="s">
        <v>20</v>
      </c>
      <c r="H4220" s="2" t="s">
        <v>51</v>
      </c>
      <c r="I4220" s="2" t="s">
        <v>22</v>
      </c>
      <c r="J4220" s="2" t="s">
        <v>52</v>
      </c>
      <c r="K4220" s="2"/>
      <c r="L4220" s="2"/>
      <c r="M4220" s="2" t="s">
        <v>32</v>
      </c>
      <c r="N4220" s="2" t="s">
        <v>17</v>
      </c>
      <c r="O4220" s="2" t="s">
        <v>64</v>
      </c>
    </row>
    <row r="4221" spans="1:15" hidden="1">
      <c r="A4221" s="1" t="s">
        <v>15</v>
      </c>
      <c r="B4221" s="2">
        <v>2011</v>
      </c>
      <c r="C4221" s="2" t="s">
        <v>16</v>
      </c>
      <c r="D4221" s="2" t="s">
        <v>17</v>
      </c>
      <c r="E4221" s="2" t="s">
        <v>18</v>
      </c>
      <c r="F4221" s="2" t="s">
        <v>28</v>
      </c>
      <c r="G4221" s="2" t="s">
        <v>45</v>
      </c>
      <c r="H4221" s="2" t="s">
        <v>54</v>
      </c>
      <c r="I4221" s="2" t="s">
        <v>47</v>
      </c>
      <c r="J4221" s="2" t="s">
        <v>23</v>
      </c>
      <c r="K4221" s="2"/>
      <c r="L4221" s="2"/>
      <c r="M4221" s="2" t="s">
        <v>88</v>
      </c>
      <c r="N4221" s="2" t="s">
        <v>88</v>
      </c>
      <c r="O4221" s="2" t="s">
        <v>88</v>
      </c>
    </row>
    <row r="4222" spans="1:15" hidden="1">
      <c r="A4222" s="1" t="s">
        <v>15</v>
      </c>
      <c r="B4222" s="2">
        <v>2012</v>
      </c>
      <c r="C4222" s="2" t="s">
        <v>16</v>
      </c>
      <c r="D4222" s="2" t="s">
        <v>17</v>
      </c>
      <c r="E4222" s="2" t="s">
        <v>18</v>
      </c>
      <c r="F4222" s="2" t="s">
        <v>50</v>
      </c>
      <c r="G4222" s="2" t="s">
        <v>20</v>
      </c>
      <c r="H4222" s="2" t="s">
        <v>51</v>
      </c>
      <c r="I4222" s="2" t="s">
        <v>22</v>
      </c>
      <c r="J4222" s="2" t="s">
        <v>23</v>
      </c>
      <c r="K4222" s="2"/>
      <c r="L4222" s="2"/>
      <c r="M4222" s="2" t="s">
        <v>88</v>
      </c>
      <c r="N4222" s="2" t="s">
        <v>33</v>
      </c>
      <c r="O4222" s="2" t="s">
        <v>88</v>
      </c>
    </row>
    <row r="4223" spans="1:15">
      <c r="A4223" s="1" t="s">
        <v>15</v>
      </c>
      <c r="B4223" s="2">
        <v>2016</v>
      </c>
      <c r="C4223" s="2" t="s">
        <v>16</v>
      </c>
      <c r="D4223" s="2" t="s">
        <v>33</v>
      </c>
      <c r="E4223" s="2" t="s">
        <v>65</v>
      </c>
      <c r="F4223" s="2" t="s">
        <v>35</v>
      </c>
      <c r="G4223" s="2" t="s">
        <v>20</v>
      </c>
      <c r="H4223" s="2" t="s">
        <v>21</v>
      </c>
      <c r="I4223" s="2" t="s">
        <v>22</v>
      </c>
      <c r="J4223" s="2" t="s">
        <v>52</v>
      </c>
      <c r="K4223" s="2" t="s">
        <v>31</v>
      </c>
      <c r="L4223" s="2" t="s">
        <v>25</v>
      </c>
      <c r="M4223" s="2" t="s">
        <v>42</v>
      </c>
      <c r="N4223" s="2" t="s">
        <v>33</v>
      </c>
      <c r="O4223" s="2" t="s">
        <v>43</v>
      </c>
    </row>
    <row r="4224" spans="1:15">
      <c r="A4224" s="1" t="s">
        <v>15</v>
      </c>
      <c r="B4224" s="2">
        <v>2005</v>
      </c>
      <c r="C4224" s="2" t="s">
        <v>16</v>
      </c>
      <c r="D4224" s="2" t="s">
        <v>33</v>
      </c>
      <c r="E4224" s="2" t="s">
        <v>34</v>
      </c>
      <c r="F4224" s="2" t="s">
        <v>72</v>
      </c>
      <c r="G4224" s="2" t="s">
        <v>45</v>
      </c>
      <c r="H4224" s="2" t="s">
        <v>169</v>
      </c>
      <c r="I4224" s="2" t="s">
        <v>47</v>
      </c>
      <c r="J4224" s="2" t="s">
        <v>39</v>
      </c>
      <c r="K4224" s="2" t="s">
        <v>24</v>
      </c>
      <c r="L4224" s="2" t="s">
        <v>25</v>
      </c>
      <c r="M4224" s="2" t="s">
        <v>55</v>
      </c>
      <c r="N4224" s="2" t="s">
        <v>17</v>
      </c>
      <c r="O4224" s="2" t="s">
        <v>43</v>
      </c>
    </row>
    <row r="4225" spans="1:15">
      <c r="A4225" s="1" t="s">
        <v>15</v>
      </c>
      <c r="B4225" s="2">
        <v>2013</v>
      </c>
      <c r="C4225" s="2" t="s">
        <v>16</v>
      </c>
      <c r="D4225" s="2" t="s">
        <v>33</v>
      </c>
      <c r="E4225" s="2" t="s">
        <v>65</v>
      </c>
      <c r="F4225" s="2" t="s">
        <v>72</v>
      </c>
      <c r="G4225" s="2"/>
      <c r="H4225" s="2"/>
      <c r="I4225" s="2" t="s">
        <v>184</v>
      </c>
      <c r="J4225" s="2" t="s">
        <v>52</v>
      </c>
      <c r="K4225" s="2"/>
      <c r="L4225" s="2"/>
      <c r="M4225" s="2" t="s">
        <v>88</v>
      </c>
      <c r="N4225" s="2" t="s">
        <v>88</v>
      </c>
      <c r="O4225" s="2" t="s">
        <v>43</v>
      </c>
    </row>
    <row r="4226" spans="1:15">
      <c r="A4226" s="1" t="s">
        <v>15</v>
      </c>
      <c r="B4226" s="2">
        <v>2015</v>
      </c>
      <c r="C4226" s="2" t="s">
        <v>16</v>
      </c>
      <c r="D4226" s="2" t="s">
        <v>33</v>
      </c>
      <c r="E4226" s="2" t="s">
        <v>18</v>
      </c>
      <c r="F4226" s="2" t="s">
        <v>35</v>
      </c>
      <c r="G4226" s="2" t="s">
        <v>20</v>
      </c>
      <c r="H4226" s="2" t="s">
        <v>21</v>
      </c>
      <c r="I4226" s="2" t="s">
        <v>22</v>
      </c>
      <c r="J4226" s="2" t="s">
        <v>23</v>
      </c>
      <c r="K4226" s="2"/>
      <c r="L4226" s="2"/>
      <c r="M4226" s="2" t="s">
        <v>42</v>
      </c>
      <c r="N4226" s="2" t="s">
        <v>33</v>
      </c>
      <c r="O4226" s="2" t="s">
        <v>43</v>
      </c>
    </row>
    <row r="4227" spans="1:15">
      <c r="A4227" s="1" t="s">
        <v>15</v>
      </c>
      <c r="B4227" s="2">
        <v>2023</v>
      </c>
      <c r="C4227" s="2" t="s">
        <v>16</v>
      </c>
      <c r="D4227" s="2" t="s">
        <v>33</v>
      </c>
      <c r="E4227" s="2" t="s">
        <v>65</v>
      </c>
      <c r="F4227" s="2" t="s">
        <v>66</v>
      </c>
      <c r="G4227" s="2" t="s">
        <v>20</v>
      </c>
      <c r="H4227" s="2" t="s">
        <v>29</v>
      </c>
      <c r="I4227" s="2" t="s">
        <v>22</v>
      </c>
      <c r="J4227" s="2" t="s">
        <v>67</v>
      </c>
      <c r="K4227" s="2" t="s">
        <v>25</v>
      </c>
      <c r="L4227" s="2" t="s">
        <v>25</v>
      </c>
      <c r="M4227" s="2" t="s">
        <v>32</v>
      </c>
      <c r="N4227" s="2" t="s">
        <v>33</v>
      </c>
      <c r="O4227" s="2" t="s">
        <v>43</v>
      </c>
    </row>
    <row r="4228" spans="1:15" hidden="1">
      <c r="A4228" s="1" t="s">
        <v>15</v>
      </c>
      <c r="B4228" s="2">
        <v>2014</v>
      </c>
      <c r="C4228" s="2" t="s">
        <v>16</v>
      </c>
      <c r="D4228" s="2" t="s">
        <v>17</v>
      </c>
      <c r="E4228" s="2" t="s">
        <v>18</v>
      </c>
      <c r="F4228" s="2" t="s">
        <v>35</v>
      </c>
      <c r="G4228" s="2"/>
      <c r="H4228" s="2"/>
      <c r="I4228" s="2" t="s">
        <v>184</v>
      </c>
      <c r="J4228" s="2" t="s">
        <v>23</v>
      </c>
      <c r="K4228" s="2"/>
      <c r="L4228" s="2"/>
      <c r="M4228" s="2" t="s">
        <v>42</v>
      </c>
      <c r="N4228" s="2" t="s">
        <v>33</v>
      </c>
      <c r="O4228" s="2" t="s">
        <v>88</v>
      </c>
    </row>
    <row r="4229" spans="1:15">
      <c r="A4229" s="1" t="s">
        <v>15</v>
      </c>
      <c r="B4229" s="2">
        <v>2016</v>
      </c>
      <c r="C4229" s="2" t="s">
        <v>16</v>
      </c>
      <c r="D4229" s="2" t="s">
        <v>62</v>
      </c>
      <c r="E4229" s="2" t="s">
        <v>18</v>
      </c>
      <c r="F4229" s="2" t="s">
        <v>19</v>
      </c>
      <c r="G4229" s="2" t="s">
        <v>20</v>
      </c>
      <c r="H4229" s="2" t="s">
        <v>85</v>
      </c>
      <c r="I4229" s="2" t="s">
        <v>22</v>
      </c>
      <c r="J4229" s="2" t="s">
        <v>23</v>
      </c>
      <c r="K4229" s="2" t="s">
        <v>70</v>
      </c>
      <c r="L4229" s="2" t="s">
        <v>25</v>
      </c>
      <c r="M4229" s="2" t="s">
        <v>32</v>
      </c>
      <c r="N4229" s="2" t="s">
        <v>88</v>
      </c>
      <c r="O4229" s="2" t="s">
        <v>43</v>
      </c>
    </row>
    <row r="4230" spans="1:15" hidden="1">
      <c r="A4230" s="1" t="s">
        <v>15</v>
      </c>
      <c r="B4230" s="2">
        <v>2015</v>
      </c>
      <c r="C4230" s="2" t="s">
        <v>16</v>
      </c>
      <c r="D4230" s="2" t="s">
        <v>17</v>
      </c>
      <c r="E4230" s="2" t="s">
        <v>27</v>
      </c>
      <c r="F4230" s="2" t="s">
        <v>72</v>
      </c>
      <c r="G4230" s="2" t="s">
        <v>127</v>
      </c>
      <c r="H4230" s="2" t="s">
        <v>140</v>
      </c>
      <c r="I4230" s="2" t="s">
        <v>76</v>
      </c>
      <c r="J4230" s="2" t="s">
        <v>30</v>
      </c>
      <c r="K4230" s="2" t="s">
        <v>84</v>
      </c>
      <c r="L4230" s="2" t="s">
        <v>41</v>
      </c>
      <c r="M4230" s="2" t="s">
        <v>32</v>
      </c>
      <c r="N4230" s="2" t="s">
        <v>17</v>
      </c>
      <c r="O4230" s="2" t="s">
        <v>88</v>
      </c>
    </row>
    <row r="4231" spans="1:15">
      <c r="A4231" s="1" t="s">
        <v>250</v>
      </c>
      <c r="B4231" s="2">
        <v>2014</v>
      </c>
      <c r="C4231" s="2" t="s">
        <v>16</v>
      </c>
      <c r="D4231" s="2" t="s">
        <v>33</v>
      </c>
      <c r="E4231" s="2" t="s">
        <v>34</v>
      </c>
      <c r="F4231" s="2" t="s">
        <v>35</v>
      </c>
      <c r="G4231" s="2"/>
      <c r="H4231" s="2"/>
      <c r="I4231" s="2" t="s">
        <v>184</v>
      </c>
      <c r="J4231" s="2" t="s">
        <v>39</v>
      </c>
      <c r="K4231" s="2"/>
      <c r="L4231" s="2"/>
      <c r="M4231" s="2" t="s">
        <v>42</v>
      </c>
      <c r="N4231" s="2" t="s">
        <v>88</v>
      </c>
      <c r="O4231" s="2" t="s">
        <v>43</v>
      </c>
    </row>
    <row r="4232" spans="1:15">
      <c r="A4232" s="1" t="s">
        <v>15</v>
      </c>
      <c r="B4232" s="2">
        <v>2013</v>
      </c>
      <c r="C4232" s="2" t="s">
        <v>16</v>
      </c>
      <c r="D4232" s="2" t="s">
        <v>33</v>
      </c>
      <c r="E4232" s="2" t="s">
        <v>91</v>
      </c>
      <c r="F4232" s="2" t="s">
        <v>50</v>
      </c>
      <c r="G4232" s="2" t="s">
        <v>20</v>
      </c>
      <c r="H4232" s="2" t="s">
        <v>21</v>
      </c>
      <c r="I4232" s="2" t="s">
        <v>22</v>
      </c>
      <c r="J4232" s="2" t="s">
        <v>52</v>
      </c>
      <c r="K4232" s="2" t="s">
        <v>69</v>
      </c>
      <c r="L4232" s="2" t="s">
        <v>25</v>
      </c>
      <c r="M4232" s="2" t="s">
        <v>32</v>
      </c>
      <c r="N4232" s="2" t="s">
        <v>88</v>
      </c>
      <c r="O4232" s="2" t="s">
        <v>43</v>
      </c>
    </row>
    <row r="4233" spans="1:15" hidden="1">
      <c r="A4233" s="1" t="s">
        <v>63</v>
      </c>
      <c r="B4233" s="2">
        <v>2008</v>
      </c>
      <c r="C4233" s="2" t="s">
        <v>16</v>
      </c>
      <c r="D4233" s="2" t="s">
        <v>33</v>
      </c>
      <c r="E4233" s="2" t="s">
        <v>91</v>
      </c>
      <c r="F4233" s="2" t="s">
        <v>50</v>
      </c>
      <c r="G4233" s="2" t="s">
        <v>20</v>
      </c>
      <c r="H4233" s="2" t="s">
        <v>21</v>
      </c>
      <c r="I4233" s="2" t="s">
        <v>22</v>
      </c>
      <c r="J4233" s="2" t="s">
        <v>52</v>
      </c>
      <c r="K4233" s="2"/>
      <c r="L4233" s="2"/>
      <c r="M4233" s="2" t="s">
        <v>32</v>
      </c>
      <c r="N4233" s="2" t="s">
        <v>33</v>
      </c>
      <c r="O4233" s="2" t="s">
        <v>88</v>
      </c>
    </row>
    <row r="4234" spans="1:15">
      <c r="A4234" s="1" t="s">
        <v>15</v>
      </c>
      <c r="B4234" s="2">
        <v>2012</v>
      </c>
      <c r="C4234" s="2" t="s">
        <v>16</v>
      </c>
      <c r="D4234" s="2" t="s">
        <v>33</v>
      </c>
      <c r="E4234" s="2" t="s">
        <v>91</v>
      </c>
      <c r="F4234" s="2" t="s">
        <v>66</v>
      </c>
      <c r="G4234" s="2" t="s">
        <v>20</v>
      </c>
      <c r="H4234" s="2" t="s">
        <v>29</v>
      </c>
      <c r="I4234" s="2" t="s">
        <v>22</v>
      </c>
      <c r="J4234" s="2" t="s">
        <v>52</v>
      </c>
      <c r="K4234" s="2" t="s">
        <v>40</v>
      </c>
      <c r="L4234" s="2" t="s">
        <v>41</v>
      </c>
      <c r="M4234" s="2" t="s">
        <v>55</v>
      </c>
      <c r="N4234" s="2" t="s">
        <v>88</v>
      </c>
      <c r="O4234" s="2" t="s">
        <v>43</v>
      </c>
    </row>
    <row r="4235" spans="1:15" hidden="1">
      <c r="A4235" s="1" t="s">
        <v>105</v>
      </c>
      <c r="B4235" s="2">
        <v>2015</v>
      </c>
      <c r="C4235" s="2" t="s">
        <v>16</v>
      </c>
      <c r="D4235" s="2" t="s">
        <v>17</v>
      </c>
      <c r="E4235" s="2" t="s">
        <v>49</v>
      </c>
      <c r="F4235" s="2" t="s">
        <v>82</v>
      </c>
      <c r="G4235" s="2" t="s">
        <v>20</v>
      </c>
      <c r="H4235" s="2" t="s">
        <v>21</v>
      </c>
      <c r="I4235" s="2" t="s">
        <v>22</v>
      </c>
      <c r="J4235" s="2" t="s">
        <v>52</v>
      </c>
      <c r="K4235" s="2" t="s">
        <v>40</v>
      </c>
      <c r="L4235" s="2" t="s">
        <v>41</v>
      </c>
      <c r="M4235" s="2" t="s">
        <v>32</v>
      </c>
      <c r="N4235" s="2" t="s">
        <v>33</v>
      </c>
      <c r="O4235" s="2" t="s">
        <v>88</v>
      </c>
    </row>
    <row r="4236" spans="1:15">
      <c r="A4236" s="1" t="s">
        <v>15</v>
      </c>
      <c r="B4236" s="2">
        <v>2023</v>
      </c>
      <c r="C4236" s="2" t="s">
        <v>16</v>
      </c>
      <c r="D4236" s="2" t="s">
        <v>33</v>
      </c>
      <c r="E4236" s="2" t="s">
        <v>65</v>
      </c>
      <c r="F4236" s="2" t="s">
        <v>66</v>
      </c>
      <c r="G4236" s="2" t="s">
        <v>20</v>
      </c>
      <c r="H4236" s="2" t="s">
        <v>29</v>
      </c>
      <c r="I4236" s="2" t="s">
        <v>22</v>
      </c>
      <c r="J4236" s="2" t="s">
        <v>67</v>
      </c>
      <c r="K4236" s="2" t="s">
        <v>25</v>
      </c>
      <c r="L4236" s="2" t="s">
        <v>25</v>
      </c>
      <c r="M4236" s="2" t="s">
        <v>32</v>
      </c>
      <c r="N4236" s="2" t="s">
        <v>33</v>
      </c>
      <c r="O4236" s="2" t="s">
        <v>43</v>
      </c>
    </row>
    <row r="4237" spans="1:15" hidden="1">
      <c r="A4237" s="1" t="s">
        <v>110</v>
      </c>
      <c r="B4237" s="2">
        <v>2021</v>
      </c>
      <c r="C4237" s="2" t="s">
        <v>16</v>
      </c>
      <c r="D4237" s="2" t="s">
        <v>33</v>
      </c>
      <c r="E4237" s="2" t="s">
        <v>49</v>
      </c>
      <c r="F4237" s="2" t="s">
        <v>95</v>
      </c>
      <c r="G4237" s="2" t="s">
        <v>20</v>
      </c>
      <c r="H4237" s="2" t="s">
        <v>51</v>
      </c>
      <c r="I4237" s="2" t="s">
        <v>22</v>
      </c>
      <c r="J4237" s="2" t="s">
        <v>52</v>
      </c>
      <c r="K4237" s="2"/>
      <c r="L4237" s="2"/>
      <c r="M4237" s="2" t="s">
        <v>32</v>
      </c>
      <c r="N4237" s="2" t="s">
        <v>33</v>
      </c>
      <c r="O4237" s="2" t="s">
        <v>58</v>
      </c>
    </row>
    <row r="4238" spans="1:15" hidden="1">
      <c r="A4238" s="1" t="s">
        <v>15</v>
      </c>
      <c r="B4238" s="2">
        <v>2011</v>
      </c>
      <c r="C4238" s="2" t="s">
        <v>16</v>
      </c>
      <c r="D4238" s="2"/>
      <c r="E4238" s="2" t="s">
        <v>91</v>
      </c>
      <c r="F4238" s="2" t="s">
        <v>35</v>
      </c>
      <c r="G4238" s="2" t="s">
        <v>45</v>
      </c>
      <c r="H4238" s="2" t="s">
        <v>54</v>
      </c>
      <c r="I4238" s="2" t="s">
        <v>47</v>
      </c>
      <c r="J4238" s="2"/>
      <c r="K4238" s="2" t="s">
        <v>40</v>
      </c>
      <c r="L4238" s="2" t="s">
        <v>41</v>
      </c>
      <c r="M4238" s="2" t="s">
        <v>88</v>
      </c>
      <c r="N4238" s="2" t="s">
        <v>88</v>
      </c>
      <c r="O4238" s="2" t="s">
        <v>88</v>
      </c>
    </row>
    <row r="4239" spans="1:15">
      <c r="A4239" s="1" t="s">
        <v>15</v>
      </c>
      <c r="B4239" s="2">
        <v>2017</v>
      </c>
      <c r="C4239" s="2" t="s">
        <v>16</v>
      </c>
      <c r="D4239" s="2" t="s">
        <v>33</v>
      </c>
      <c r="E4239" s="2" t="s">
        <v>49</v>
      </c>
      <c r="F4239" s="2" t="s">
        <v>35</v>
      </c>
      <c r="G4239" s="2" t="s">
        <v>20</v>
      </c>
      <c r="H4239" s="2" t="s">
        <v>51</v>
      </c>
      <c r="I4239" s="2" t="s">
        <v>22</v>
      </c>
      <c r="J4239" s="2" t="s">
        <v>52</v>
      </c>
      <c r="K4239" s="2" t="s">
        <v>84</v>
      </c>
      <c r="L4239" s="2" t="s">
        <v>41</v>
      </c>
      <c r="M4239" s="2" t="s">
        <v>42</v>
      </c>
      <c r="N4239" s="2" t="s">
        <v>17</v>
      </c>
      <c r="O4239" s="2" t="s">
        <v>43</v>
      </c>
    </row>
    <row r="4240" spans="1:15">
      <c r="A4240" s="1" t="s">
        <v>250</v>
      </c>
      <c r="B4240" s="2">
        <v>2019</v>
      </c>
      <c r="C4240" s="2" t="s">
        <v>16</v>
      </c>
      <c r="D4240" s="2" t="s">
        <v>33</v>
      </c>
      <c r="E4240" s="2" t="s">
        <v>65</v>
      </c>
      <c r="F4240" s="2" t="s">
        <v>35</v>
      </c>
      <c r="G4240" s="2" t="s">
        <v>20</v>
      </c>
      <c r="H4240" s="2" t="s">
        <v>21</v>
      </c>
      <c r="I4240" s="2" t="s">
        <v>22</v>
      </c>
      <c r="J4240" s="2" t="s">
        <v>67</v>
      </c>
      <c r="K4240" s="2"/>
      <c r="L4240" s="2"/>
      <c r="M4240" s="2" t="s">
        <v>42</v>
      </c>
      <c r="N4240" s="2" t="s">
        <v>33</v>
      </c>
      <c r="O4240" s="2" t="s">
        <v>43</v>
      </c>
    </row>
    <row r="4241" spans="1:15" hidden="1">
      <c r="A4241" s="1" t="s">
        <v>273</v>
      </c>
      <c r="B4241" s="2">
        <v>2012</v>
      </c>
      <c r="C4241" s="2" t="s">
        <v>16</v>
      </c>
      <c r="D4241" s="2" t="s">
        <v>33</v>
      </c>
      <c r="E4241" s="2" t="s">
        <v>79</v>
      </c>
      <c r="F4241" s="2" t="s">
        <v>19</v>
      </c>
      <c r="G4241" s="2" t="s">
        <v>20</v>
      </c>
      <c r="H4241" s="2" t="s">
        <v>130</v>
      </c>
      <c r="I4241" s="2" t="s">
        <v>131</v>
      </c>
      <c r="J4241" s="2" t="s">
        <v>67</v>
      </c>
      <c r="K4241" s="2"/>
      <c r="L4241" s="2"/>
      <c r="M4241" s="2" t="s">
        <v>88</v>
      </c>
      <c r="N4241" s="2" t="s">
        <v>33</v>
      </c>
      <c r="O4241" s="2" t="s">
        <v>78</v>
      </c>
    </row>
    <row r="4242" spans="1:15">
      <c r="A4242" s="1" t="s">
        <v>15</v>
      </c>
      <c r="B4242" s="2">
        <v>2016</v>
      </c>
      <c r="C4242" s="2" t="s">
        <v>16</v>
      </c>
      <c r="D4242" s="2" t="s">
        <v>33</v>
      </c>
      <c r="E4242" s="2" t="s">
        <v>65</v>
      </c>
      <c r="F4242" s="2" t="s">
        <v>89</v>
      </c>
      <c r="G4242" s="2" t="s">
        <v>20</v>
      </c>
      <c r="H4242" s="2" t="s">
        <v>51</v>
      </c>
      <c r="I4242" s="2" t="s">
        <v>22</v>
      </c>
      <c r="J4242" s="2" t="s">
        <v>67</v>
      </c>
      <c r="K4242" s="2" t="s">
        <v>84</v>
      </c>
      <c r="L4242" s="2" t="s">
        <v>41</v>
      </c>
      <c r="M4242" s="2" t="s">
        <v>88</v>
      </c>
      <c r="N4242" s="2" t="s">
        <v>33</v>
      </c>
      <c r="O4242" s="2" t="s">
        <v>43</v>
      </c>
    </row>
    <row r="4243" spans="1:15" hidden="1">
      <c r="A4243" s="1" t="s">
        <v>15</v>
      </c>
      <c r="B4243" s="2">
        <v>2019</v>
      </c>
      <c r="C4243" s="2" t="s">
        <v>16</v>
      </c>
      <c r="D4243" s="2" t="s">
        <v>17</v>
      </c>
      <c r="E4243" s="2" t="s">
        <v>27</v>
      </c>
      <c r="F4243" s="2" t="s">
        <v>72</v>
      </c>
      <c r="G4243" s="2" t="s">
        <v>20</v>
      </c>
      <c r="H4243" s="2" t="s">
        <v>21</v>
      </c>
      <c r="I4243" s="2" t="s">
        <v>22</v>
      </c>
      <c r="J4243" s="2" t="s">
        <v>30</v>
      </c>
      <c r="K4243" s="2" t="s">
        <v>84</v>
      </c>
      <c r="L4243" s="2" t="s">
        <v>41</v>
      </c>
      <c r="M4243" s="2" t="s">
        <v>32</v>
      </c>
      <c r="N4243" s="2" t="s">
        <v>33</v>
      </c>
      <c r="O4243" s="2" t="s">
        <v>88</v>
      </c>
    </row>
    <row r="4244" spans="1:15">
      <c r="A4244" s="1" t="s">
        <v>15</v>
      </c>
      <c r="B4244" s="2">
        <v>2017</v>
      </c>
      <c r="C4244" s="2" t="s">
        <v>16</v>
      </c>
      <c r="D4244" s="2" t="s">
        <v>33</v>
      </c>
      <c r="E4244" s="2" t="s">
        <v>34</v>
      </c>
      <c r="F4244" s="2" t="s">
        <v>35</v>
      </c>
      <c r="G4244" s="2" t="s">
        <v>36</v>
      </c>
      <c r="H4244" s="2" t="s">
        <v>60</v>
      </c>
      <c r="I4244" s="2" t="s">
        <v>38</v>
      </c>
      <c r="J4244" s="2" t="s">
        <v>39</v>
      </c>
      <c r="K4244" s="2" t="s">
        <v>41</v>
      </c>
      <c r="L4244" s="2" t="s">
        <v>41</v>
      </c>
      <c r="M4244" s="2" t="s">
        <v>88</v>
      </c>
      <c r="N4244" s="2" t="s">
        <v>17</v>
      </c>
      <c r="O4244" s="2" t="s">
        <v>43</v>
      </c>
    </row>
    <row r="4245" spans="1:15" hidden="1">
      <c r="A4245" s="1" t="s">
        <v>15</v>
      </c>
      <c r="B4245" s="2">
        <v>2012</v>
      </c>
      <c r="C4245" s="2" t="s">
        <v>16</v>
      </c>
      <c r="D4245" s="2" t="s">
        <v>17</v>
      </c>
      <c r="E4245" s="2" t="s">
        <v>18</v>
      </c>
      <c r="F4245" s="2" t="s">
        <v>35</v>
      </c>
      <c r="G4245" s="2" t="s">
        <v>20</v>
      </c>
      <c r="H4245" s="2" t="s">
        <v>21</v>
      </c>
      <c r="I4245" s="2" t="s">
        <v>22</v>
      </c>
      <c r="J4245" s="2" t="s">
        <v>23</v>
      </c>
      <c r="K4245" s="2" t="s">
        <v>31</v>
      </c>
      <c r="L4245" s="2" t="s">
        <v>25</v>
      </c>
      <c r="M4245" s="2" t="s">
        <v>42</v>
      </c>
      <c r="N4245" s="2" t="s">
        <v>88</v>
      </c>
      <c r="O4245" s="2" t="s">
        <v>88</v>
      </c>
    </row>
    <row r="4246" spans="1:15" hidden="1">
      <c r="A4246" s="1" t="s">
        <v>15</v>
      </c>
      <c r="B4246" s="2">
        <v>2014</v>
      </c>
      <c r="C4246" s="2" t="s">
        <v>16</v>
      </c>
      <c r="D4246" s="2" t="s">
        <v>17</v>
      </c>
      <c r="E4246" s="2" t="s">
        <v>27</v>
      </c>
      <c r="F4246" s="2" t="s">
        <v>28</v>
      </c>
      <c r="G4246" s="2" t="s">
        <v>20</v>
      </c>
      <c r="H4246" s="2" t="s">
        <v>51</v>
      </c>
      <c r="I4246" s="2" t="s">
        <v>22</v>
      </c>
      <c r="J4246" s="2" t="s">
        <v>30</v>
      </c>
      <c r="K4246" s="2" t="s">
        <v>41</v>
      </c>
      <c r="L4246" s="2" t="s">
        <v>41</v>
      </c>
      <c r="M4246" s="2" t="s">
        <v>42</v>
      </c>
      <c r="N4246" s="2" t="s">
        <v>33</v>
      </c>
      <c r="O4246" s="2" t="s">
        <v>88</v>
      </c>
    </row>
    <row r="4247" spans="1:15">
      <c r="A4247" s="1" t="s">
        <v>15</v>
      </c>
      <c r="B4247" s="2">
        <v>2020</v>
      </c>
      <c r="C4247" s="2" t="s">
        <v>16</v>
      </c>
      <c r="D4247" s="2" t="s">
        <v>33</v>
      </c>
      <c r="E4247" s="2" t="s">
        <v>65</v>
      </c>
      <c r="F4247" s="2" t="s">
        <v>28</v>
      </c>
      <c r="G4247" s="2" t="s">
        <v>20</v>
      </c>
      <c r="H4247" s="2" t="s">
        <v>85</v>
      </c>
      <c r="I4247" s="2" t="s">
        <v>22</v>
      </c>
      <c r="J4247" s="2" t="s">
        <v>67</v>
      </c>
      <c r="K4247" s="2" t="s">
        <v>40</v>
      </c>
      <c r="L4247" s="2" t="s">
        <v>41</v>
      </c>
      <c r="M4247" s="2" t="s">
        <v>32</v>
      </c>
      <c r="N4247" s="2" t="s">
        <v>33</v>
      </c>
      <c r="O4247" s="2" t="s">
        <v>43</v>
      </c>
    </row>
    <row r="4248" spans="1:15">
      <c r="A4248" s="1" t="s">
        <v>15</v>
      </c>
      <c r="B4248" s="2">
        <v>2015</v>
      </c>
      <c r="C4248" s="2" t="s">
        <v>16</v>
      </c>
      <c r="D4248" s="2" t="s">
        <v>33</v>
      </c>
      <c r="E4248" s="2" t="s">
        <v>79</v>
      </c>
      <c r="F4248" s="2" t="s">
        <v>19</v>
      </c>
      <c r="G4248" s="2" t="s">
        <v>20</v>
      </c>
      <c r="H4248" s="2" t="s">
        <v>128</v>
      </c>
      <c r="I4248" s="2" t="s">
        <v>76</v>
      </c>
      <c r="J4248" s="2" t="s">
        <v>77</v>
      </c>
      <c r="K4248" s="2"/>
      <c r="L4248" s="2"/>
      <c r="M4248" s="2" t="s">
        <v>55</v>
      </c>
      <c r="N4248" s="2" t="s">
        <v>33</v>
      </c>
      <c r="O4248" s="2" t="s">
        <v>43</v>
      </c>
    </row>
    <row r="4249" spans="1:15" hidden="1">
      <c r="A4249" s="1" t="s">
        <v>15</v>
      </c>
      <c r="B4249" s="2">
        <v>2012</v>
      </c>
      <c r="C4249" s="2" t="s">
        <v>16</v>
      </c>
      <c r="D4249" s="2" t="s">
        <v>17</v>
      </c>
      <c r="E4249" s="2" t="s">
        <v>18</v>
      </c>
      <c r="F4249" s="2" t="s">
        <v>35</v>
      </c>
      <c r="G4249" s="2" t="s">
        <v>45</v>
      </c>
      <c r="H4249" s="2" t="s">
        <v>54</v>
      </c>
      <c r="I4249" s="2" t="s">
        <v>47</v>
      </c>
      <c r="J4249" s="2" t="s">
        <v>23</v>
      </c>
      <c r="K4249" s="2" t="s">
        <v>69</v>
      </c>
      <c r="L4249" s="2" t="s">
        <v>25</v>
      </c>
      <c r="M4249" s="2" t="s">
        <v>42</v>
      </c>
      <c r="N4249" s="2" t="s">
        <v>33</v>
      </c>
      <c r="O4249" s="2" t="s">
        <v>88</v>
      </c>
    </row>
    <row r="4250" spans="1:15">
      <c r="A4250" s="1" t="s">
        <v>15</v>
      </c>
      <c r="B4250" s="2">
        <v>2013</v>
      </c>
      <c r="C4250" s="2" t="s">
        <v>16</v>
      </c>
      <c r="D4250" s="2" t="s">
        <v>33</v>
      </c>
      <c r="E4250" s="2" t="s">
        <v>34</v>
      </c>
      <c r="F4250" s="2" t="s">
        <v>50</v>
      </c>
      <c r="G4250" s="2" t="s">
        <v>36</v>
      </c>
      <c r="H4250" s="2" t="s">
        <v>37</v>
      </c>
      <c r="I4250" s="2" t="s">
        <v>38</v>
      </c>
      <c r="J4250" s="2" t="s">
        <v>39</v>
      </c>
      <c r="K4250" s="2"/>
      <c r="L4250" s="2"/>
      <c r="M4250" s="2" t="s">
        <v>55</v>
      </c>
      <c r="N4250" s="2" t="s">
        <v>88</v>
      </c>
      <c r="O4250" s="2" t="s">
        <v>43</v>
      </c>
    </row>
    <row r="4251" spans="1:15" hidden="1">
      <c r="A4251" s="1" t="s">
        <v>15</v>
      </c>
      <c r="B4251" s="2">
        <v>2015</v>
      </c>
      <c r="C4251" s="2" t="s">
        <v>16</v>
      </c>
      <c r="D4251" s="2" t="s">
        <v>17</v>
      </c>
      <c r="E4251" s="2" t="s">
        <v>27</v>
      </c>
      <c r="F4251" s="2" t="s">
        <v>35</v>
      </c>
      <c r="G4251" s="2" t="s">
        <v>45</v>
      </c>
      <c r="H4251" s="2" t="s">
        <v>54</v>
      </c>
      <c r="I4251" s="2" t="s">
        <v>47</v>
      </c>
      <c r="J4251" s="2" t="s">
        <v>30</v>
      </c>
      <c r="K4251" s="2"/>
      <c r="L4251" s="2"/>
      <c r="M4251" s="2" t="s">
        <v>42</v>
      </c>
      <c r="N4251" s="2" t="s">
        <v>88</v>
      </c>
      <c r="O4251" s="2" t="s">
        <v>88</v>
      </c>
    </row>
    <row r="4252" spans="1:15">
      <c r="A4252" s="1" t="s">
        <v>117</v>
      </c>
      <c r="B4252" s="2">
        <v>2019</v>
      </c>
      <c r="C4252" s="2" t="s">
        <v>16</v>
      </c>
      <c r="D4252" s="2" t="s">
        <v>33</v>
      </c>
      <c r="E4252" s="2" t="s">
        <v>49</v>
      </c>
      <c r="F4252" s="2" t="s">
        <v>50</v>
      </c>
      <c r="G4252" s="2" t="s">
        <v>20</v>
      </c>
      <c r="H4252" s="2" t="s">
        <v>21</v>
      </c>
      <c r="I4252" s="2" t="s">
        <v>22</v>
      </c>
      <c r="J4252" s="2" t="s">
        <v>52</v>
      </c>
      <c r="K4252" s="2" t="s">
        <v>40</v>
      </c>
      <c r="L4252" s="2" t="s">
        <v>41</v>
      </c>
      <c r="M4252" s="2" t="s">
        <v>32</v>
      </c>
      <c r="N4252" s="2" t="s">
        <v>33</v>
      </c>
      <c r="O4252" s="2" t="s">
        <v>43</v>
      </c>
    </row>
    <row r="4253" spans="1:15" hidden="1">
      <c r="A4253" s="1" t="s">
        <v>15</v>
      </c>
      <c r="B4253" s="2">
        <v>2015</v>
      </c>
      <c r="C4253" s="2" t="s">
        <v>16</v>
      </c>
      <c r="D4253" s="2" t="s">
        <v>33</v>
      </c>
      <c r="E4253" s="2" t="s">
        <v>65</v>
      </c>
      <c r="F4253" s="2" t="s">
        <v>28</v>
      </c>
      <c r="G4253" s="2"/>
      <c r="H4253" s="2"/>
      <c r="I4253" s="2" t="s">
        <v>184</v>
      </c>
      <c r="J4253" s="2" t="s">
        <v>67</v>
      </c>
      <c r="K4253" s="2" t="s">
        <v>40</v>
      </c>
      <c r="L4253" s="2" t="s">
        <v>41</v>
      </c>
      <c r="M4253" s="2" t="s">
        <v>88</v>
      </c>
      <c r="N4253" s="2" t="s">
        <v>88</v>
      </c>
      <c r="O4253" s="2" t="s">
        <v>78</v>
      </c>
    </row>
    <row r="4254" spans="1:15" hidden="1">
      <c r="A4254" s="1" t="s">
        <v>15</v>
      </c>
      <c r="B4254" s="2">
        <v>2010</v>
      </c>
      <c r="C4254" s="2" t="s">
        <v>16</v>
      </c>
      <c r="D4254" s="2" t="s">
        <v>17</v>
      </c>
      <c r="E4254" s="2" t="s">
        <v>18</v>
      </c>
      <c r="F4254" s="2" t="s">
        <v>72</v>
      </c>
      <c r="G4254" s="2" t="s">
        <v>20</v>
      </c>
      <c r="H4254" s="2" t="s">
        <v>21</v>
      </c>
      <c r="I4254" s="2" t="s">
        <v>22</v>
      </c>
      <c r="J4254" s="2" t="s">
        <v>23</v>
      </c>
      <c r="K4254" s="2" t="s">
        <v>24</v>
      </c>
      <c r="L4254" s="2" t="s">
        <v>25</v>
      </c>
      <c r="M4254" s="2" t="s">
        <v>32</v>
      </c>
      <c r="N4254" s="2" t="s">
        <v>88</v>
      </c>
      <c r="O4254" s="2" t="s">
        <v>88</v>
      </c>
    </row>
    <row r="4255" spans="1:15" hidden="1">
      <c r="A4255" s="1" t="s">
        <v>102</v>
      </c>
      <c r="B4255" s="2">
        <v>2014</v>
      </c>
      <c r="C4255" s="2" t="s">
        <v>16</v>
      </c>
      <c r="D4255" s="2" t="s">
        <v>33</v>
      </c>
      <c r="E4255" s="2" t="s">
        <v>103</v>
      </c>
      <c r="F4255" s="2" t="s">
        <v>59</v>
      </c>
      <c r="G4255" s="2" t="s">
        <v>20</v>
      </c>
      <c r="H4255" s="2" t="s">
        <v>51</v>
      </c>
      <c r="I4255" s="2" t="s">
        <v>22</v>
      </c>
      <c r="J4255" s="2" t="s">
        <v>52</v>
      </c>
      <c r="K4255" s="2"/>
      <c r="L4255" s="2"/>
      <c r="M4255" s="2" t="s">
        <v>88</v>
      </c>
      <c r="N4255" s="2" t="s">
        <v>88</v>
      </c>
      <c r="O4255" s="2" t="s">
        <v>58</v>
      </c>
    </row>
    <row r="4256" spans="1:15">
      <c r="A4256" s="1" t="s">
        <v>15</v>
      </c>
      <c r="B4256" s="2">
        <v>2023</v>
      </c>
      <c r="C4256" s="2" t="s">
        <v>16</v>
      </c>
      <c r="D4256" s="2" t="s">
        <v>33</v>
      </c>
      <c r="E4256" s="2" t="s">
        <v>65</v>
      </c>
      <c r="F4256" s="2" t="s">
        <v>72</v>
      </c>
      <c r="G4256" s="2" t="s">
        <v>20</v>
      </c>
      <c r="H4256" s="2" t="s">
        <v>29</v>
      </c>
      <c r="I4256" s="2" t="s">
        <v>22</v>
      </c>
      <c r="J4256" s="2" t="s">
        <v>67</v>
      </c>
      <c r="K4256" s="2" t="s">
        <v>25</v>
      </c>
      <c r="L4256" s="2" t="s">
        <v>25</v>
      </c>
      <c r="M4256" s="2" t="s">
        <v>32</v>
      </c>
      <c r="N4256" s="2" t="s">
        <v>33</v>
      </c>
      <c r="O4256" s="2" t="s">
        <v>43</v>
      </c>
    </row>
    <row r="4257" spans="1:15" hidden="1">
      <c r="A4257" s="1" t="s">
        <v>15</v>
      </c>
      <c r="B4257" s="2">
        <v>2010</v>
      </c>
      <c r="C4257" s="2" t="s">
        <v>16</v>
      </c>
      <c r="D4257" s="2" t="s">
        <v>17</v>
      </c>
      <c r="E4257" s="2" t="s">
        <v>27</v>
      </c>
      <c r="F4257" s="2" t="s">
        <v>35</v>
      </c>
      <c r="G4257" s="2" t="s">
        <v>36</v>
      </c>
      <c r="H4257" s="2" t="s">
        <v>54</v>
      </c>
      <c r="I4257" s="2" t="s">
        <v>47</v>
      </c>
      <c r="J4257" s="2" t="s">
        <v>30</v>
      </c>
      <c r="K4257" s="2" t="s">
        <v>84</v>
      </c>
      <c r="L4257" s="2" t="s">
        <v>41</v>
      </c>
      <c r="M4257" s="2" t="s">
        <v>88</v>
      </c>
      <c r="N4257" s="2" t="s">
        <v>88</v>
      </c>
      <c r="O4257" s="2" t="s">
        <v>88</v>
      </c>
    </row>
    <row r="4258" spans="1:15">
      <c r="A4258" s="1"/>
      <c r="B4258" s="2"/>
      <c r="C4258" s="2" t="s">
        <v>16</v>
      </c>
      <c r="D4258" s="2"/>
      <c r="E4258" s="2" t="s">
        <v>27</v>
      </c>
      <c r="F4258" s="2" t="s">
        <v>59</v>
      </c>
      <c r="G4258" s="2"/>
      <c r="H4258" s="2" t="s">
        <v>90</v>
      </c>
      <c r="I4258" s="2" t="s">
        <v>22</v>
      </c>
      <c r="J4258" s="2"/>
      <c r="K4258" s="2"/>
      <c r="L4258" s="2"/>
      <c r="M4258" s="2" t="s">
        <v>32</v>
      </c>
      <c r="N4258" s="2" t="s">
        <v>88</v>
      </c>
      <c r="O4258" s="2" t="s">
        <v>43</v>
      </c>
    </row>
    <row r="4259" spans="1:15" hidden="1">
      <c r="A4259" s="1"/>
      <c r="B4259" s="2"/>
      <c r="C4259" s="2"/>
      <c r="D4259" s="2"/>
      <c r="E4259" s="2" t="s">
        <v>27</v>
      </c>
      <c r="F4259" s="2" t="s">
        <v>59</v>
      </c>
      <c r="G4259" s="2"/>
      <c r="H4259" s="2"/>
      <c r="I4259" s="2" t="s">
        <v>184</v>
      </c>
      <c r="J4259" s="2"/>
      <c r="K4259" s="2"/>
      <c r="L4259" s="2"/>
      <c r="M4259" s="2" t="s">
        <v>88</v>
      </c>
      <c r="N4259" s="2" t="s">
        <v>88</v>
      </c>
      <c r="O4259" s="2" t="s">
        <v>88</v>
      </c>
    </row>
    <row r="4260" spans="1:15" hidden="1">
      <c r="A4260" s="1" t="s">
        <v>15</v>
      </c>
      <c r="B4260" s="2">
        <v>2015</v>
      </c>
      <c r="C4260" s="2" t="s">
        <v>16</v>
      </c>
      <c r="D4260" s="2" t="s">
        <v>17</v>
      </c>
      <c r="E4260" s="2" t="s">
        <v>18</v>
      </c>
      <c r="F4260" s="2" t="s">
        <v>35</v>
      </c>
      <c r="G4260" s="2" t="s">
        <v>20</v>
      </c>
      <c r="H4260" s="2" t="s">
        <v>21</v>
      </c>
      <c r="I4260" s="2" t="s">
        <v>22</v>
      </c>
      <c r="J4260" s="2" t="s">
        <v>23</v>
      </c>
      <c r="K4260" s="2" t="s">
        <v>40</v>
      </c>
      <c r="L4260" s="2" t="s">
        <v>41</v>
      </c>
      <c r="M4260" s="2" t="s">
        <v>42</v>
      </c>
      <c r="N4260" s="2" t="s">
        <v>33</v>
      </c>
      <c r="O4260" s="2" t="s">
        <v>88</v>
      </c>
    </row>
    <row r="4261" spans="1:15" hidden="1">
      <c r="A4261" s="1" t="s">
        <v>15</v>
      </c>
      <c r="B4261" s="2">
        <v>2015</v>
      </c>
      <c r="C4261" s="2" t="s">
        <v>16</v>
      </c>
      <c r="D4261" s="2" t="s">
        <v>17</v>
      </c>
      <c r="E4261" s="2" t="s">
        <v>27</v>
      </c>
      <c r="F4261" s="2" t="s">
        <v>35</v>
      </c>
      <c r="G4261" s="2" t="s">
        <v>45</v>
      </c>
      <c r="H4261" s="2" t="s">
        <v>73</v>
      </c>
      <c r="I4261" s="2" t="s">
        <v>47</v>
      </c>
      <c r="J4261" s="2" t="s">
        <v>30</v>
      </c>
      <c r="K4261" s="2"/>
      <c r="L4261" s="2"/>
      <c r="M4261" s="2" t="s">
        <v>42</v>
      </c>
      <c r="N4261" s="2" t="s">
        <v>88</v>
      </c>
      <c r="O4261" s="2" t="s">
        <v>88</v>
      </c>
    </row>
    <row r="4262" spans="1:15">
      <c r="A4262" s="1" t="s">
        <v>15</v>
      </c>
      <c r="B4262" s="2">
        <v>2023</v>
      </c>
      <c r="C4262" s="2" t="s">
        <v>16</v>
      </c>
      <c r="D4262" s="2" t="s">
        <v>33</v>
      </c>
      <c r="E4262" s="2" t="s">
        <v>65</v>
      </c>
      <c r="F4262" s="2" t="s">
        <v>66</v>
      </c>
      <c r="G4262" s="2" t="s">
        <v>20</v>
      </c>
      <c r="H4262" s="2" t="s">
        <v>29</v>
      </c>
      <c r="I4262" s="2" t="s">
        <v>22</v>
      </c>
      <c r="J4262" s="2" t="s">
        <v>67</v>
      </c>
      <c r="K4262" s="2" t="s">
        <v>25</v>
      </c>
      <c r="L4262" s="2" t="s">
        <v>25</v>
      </c>
      <c r="M4262" s="2" t="s">
        <v>32</v>
      </c>
      <c r="N4262" s="2" t="s">
        <v>33</v>
      </c>
      <c r="O4262" s="2" t="s">
        <v>43</v>
      </c>
    </row>
    <row r="4263" spans="1:15" hidden="1">
      <c r="A4263" s="1" t="s">
        <v>48</v>
      </c>
      <c r="B4263" s="2">
        <v>2012</v>
      </c>
      <c r="C4263" s="2" t="s">
        <v>16</v>
      </c>
      <c r="D4263" s="2" t="s">
        <v>62</v>
      </c>
      <c r="E4263" s="2" t="s">
        <v>27</v>
      </c>
      <c r="F4263" s="2" t="s">
        <v>95</v>
      </c>
      <c r="G4263" s="2" t="s">
        <v>20</v>
      </c>
      <c r="H4263" s="2" t="s">
        <v>51</v>
      </c>
      <c r="I4263" s="2" t="s">
        <v>22</v>
      </c>
      <c r="J4263" s="2" t="s">
        <v>52</v>
      </c>
      <c r="K4263" s="2" t="s">
        <v>40</v>
      </c>
      <c r="L4263" s="2" t="s">
        <v>41</v>
      </c>
      <c r="M4263" s="2" t="s">
        <v>88</v>
      </c>
      <c r="N4263" s="2" t="s">
        <v>33</v>
      </c>
      <c r="O4263" s="2" t="s">
        <v>58</v>
      </c>
    </row>
    <row r="4264" spans="1:15" hidden="1">
      <c r="A4264" s="1" t="s">
        <v>180</v>
      </c>
      <c r="B4264" s="2">
        <v>2016</v>
      </c>
      <c r="C4264" s="2" t="s">
        <v>16</v>
      </c>
      <c r="D4264" s="2" t="s">
        <v>17</v>
      </c>
      <c r="E4264" s="2" t="s">
        <v>27</v>
      </c>
      <c r="F4264" s="2" t="s">
        <v>19</v>
      </c>
      <c r="G4264" s="2" t="s">
        <v>20</v>
      </c>
      <c r="H4264" s="2" t="s">
        <v>21</v>
      </c>
      <c r="I4264" s="2" t="s">
        <v>22</v>
      </c>
      <c r="J4264" s="2" t="s">
        <v>30</v>
      </c>
      <c r="K4264" s="2" t="s">
        <v>25</v>
      </c>
      <c r="L4264" s="2" t="s">
        <v>25</v>
      </c>
      <c r="M4264" s="2" t="s">
        <v>32</v>
      </c>
      <c r="N4264" s="2" t="s">
        <v>17</v>
      </c>
      <c r="O4264" s="2" t="s">
        <v>88</v>
      </c>
    </row>
    <row r="4265" spans="1:15">
      <c r="A4265" s="1" t="s">
        <v>15</v>
      </c>
      <c r="B4265" s="2">
        <v>2023</v>
      </c>
      <c r="C4265" s="2" t="s">
        <v>16</v>
      </c>
      <c r="D4265" s="2" t="s">
        <v>33</v>
      </c>
      <c r="E4265" s="2" t="s">
        <v>65</v>
      </c>
      <c r="F4265" s="2" t="s">
        <v>72</v>
      </c>
      <c r="G4265" s="2" t="s">
        <v>20</v>
      </c>
      <c r="H4265" s="2" t="s">
        <v>29</v>
      </c>
      <c r="I4265" s="2" t="s">
        <v>22</v>
      </c>
      <c r="J4265" s="2" t="s">
        <v>67</v>
      </c>
      <c r="K4265" s="2" t="s">
        <v>25</v>
      </c>
      <c r="L4265" s="2" t="s">
        <v>25</v>
      </c>
      <c r="M4265" s="2" t="s">
        <v>32</v>
      </c>
      <c r="N4265" s="2" t="s">
        <v>33</v>
      </c>
      <c r="O4265" s="2" t="s">
        <v>43</v>
      </c>
    </row>
    <row r="4266" spans="1:15" hidden="1">
      <c r="A4266" s="1" t="s">
        <v>15</v>
      </c>
      <c r="B4266" s="2">
        <v>2017</v>
      </c>
      <c r="C4266" s="2" t="s">
        <v>16</v>
      </c>
      <c r="D4266" s="2" t="s">
        <v>62</v>
      </c>
      <c r="E4266" s="2" t="s">
        <v>27</v>
      </c>
      <c r="F4266" s="2" t="s">
        <v>35</v>
      </c>
      <c r="G4266" s="2" t="s">
        <v>142</v>
      </c>
      <c r="H4266" s="2" t="s">
        <v>202</v>
      </c>
      <c r="I4266" s="2" t="s">
        <v>131</v>
      </c>
      <c r="J4266" s="2" t="s">
        <v>30</v>
      </c>
      <c r="K4266" s="2" t="s">
        <v>84</v>
      </c>
      <c r="L4266" s="2" t="s">
        <v>41</v>
      </c>
      <c r="M4266" s="2" t="s">
        <v>42</v>
      </c>
      <c r="N4266" s="2" t="s">
        <v>33</v>
      </c>
      <c r="O4266" s="2" t="s">
        <v>88</v>
      </c>
    </row>
    <row r="4267" spans="1:15" hidden="1">
      <c r="A4267" s="1" t="s">
        <v>15</v>
      </c>
      <c r="B4267" s="2">
        <v>2016</v>
      </c>
      <c r="C4267" s="2" t="s">
        <v>16</v>
      </c>
      <c r="D4267" s="2" t="s">
        <v>33</v>
      </c>
      <c r="E4267" s="2" t="s">
        <v>91</v>
      </c>
      <c r="F4267" s="2" t="s">
        <v>19</v>
      </c>
      <c r="G4267" s="2" t="s">
        <v>20</v>
      </c>
      <c r="H4267" s="2" t="s">
        <v>21</v>
      </c>
      <c r="I4267" s="2" t="s">
        <v>22</v>
      </c>
      <c r="J4267" s="2" t="s">
        <v>52</v>
      </c>
      <c r="K4267" s="2" t="s">
        <v>40</v>
      </c>
      <c r="L4267" s="2" t="s">
        <v>41</v>
      </c>
      <c r="M4267" s="2" t="s">
        <v>32</v>
      </c>
      <c r="N4267" s="2" t="s">
        <v>17</v>
      </c>
      <c r="O4267" s="2" t="s">
        <v>88</v>
      </c>
    </row>
    <row r="4268" spans="1:15" hidden="1">
      <c r="A4268" s="1" t="s">
        <v>234</v>
      </c>
      <c r="B4268" s="2">
        <v>2018</v>
      </c>
      <c r="C4268" s="2" t="s">
        <v>16</v>
      </c>
      <c r="D4268" s="2" t="s">
        <v>17</v>
      </c>
      <c r="E4268" s="2" t="s">
        <v>27</v>
      </c>
      <c r="F4268" s="2" t="s">
        <v>35</v>
      </c>
      <c r="G4268" s="2" t="s">
        <v>45</v>
      </c>
      <c r="H4268" s="2" t="s">
        <v>54</v>
      </c>
      <c r="I4268" s="2" t="s">
        <v>47</v>
      </c>
      <c r="J4268" s="2" t="s">
        <v>30</v>
      </c>
      <c r="K4268" s="2"/>
      <c r="L4268" s="2"/>
      <c r="M4268" s="2" t="s">
        <v>42</v>
      </c>
      <c r="N4268" s="2" t="s">
        <v>33</v>
      </c>
      <c r="O4268" s="2" t="s">
        <v>88</v>
      </c>
    </row>
    <row r="4269" spans="1:15">
      <c r="A4269" s="1" t="s">
        <v>15</v>
      </c>
      <c r="B4269" s="2">
        <v>2012</v>
      </c>
      <c r="C4269" s="2" t="s">
        <v>16</v>
      </c>
      <c r="D4269" s="2" t="s">
        <v>33</v>
      </c>
      <c r="E4269" s="2" t="s">
        <v>34</v>
      </c>
      <c r="F4269" s="2" t="s">
        <v>86</v>
      </c>
      <c r="G4269" s="2" t="s">
        <v>36</v>
      </c>
      <c r="H4269" s="2" t="s">
        <v>37</v>
      </c>
      <c r="I4269" s="2" t="s">
        <v>38</v>
      </c>
      <c r="J4269" s="2" t="s">
        <v>39</v>
      </c>
      <c r="K4269" s="2"/>
      <c r="L4269" s="2"/>
      <c r="M4269" s="2" t="s">
        <v>88</v>
      </c>
      <c r="N4269" s="2" t="s">
        <v>88</v>
      </c>
      <c r="O4269" s="2" t="s">
        <v>43</v>
      </c>
    </row>
    <row r="4270" spans="1:15" hidden="1">
      <c r="A4270" s="1" t="s">
        <v>15</v>
      </c>
      <c r="B4270" s="2">
        <v>2012</v>
      </c>
      <c r="C4270" s="2" t="s">
        <v>16</v>
      </c>
      <c r="D4270" s="2" t="s">
        <v>17</v>
      </c>
      <c r="E4270" s="2" t="s">
        <v>27</v>
      </c>
      <c r="F4270" s="2" t="s">
        <v>35</v>
      </c>
      <c r="G4270" s="2" t="s">
        <v>45</v>
      </c>
      <c r="H4270" s="2" t="s">
        <v>54</v>
      </c>
      <c r="I4270" s="2" t="s">
        <v>47</v>
      </c>
      <c r="J4270" s="2" t="s">
        <v>30</v>
      </c>
      <c r="K4270" s="2"/>
      <c r="L4270" s="2"/>
      <c r="M4270" s="2" t="s">
        <v>42</v>
      </c>
      <c r="N4270" s="2" t="s">
        <v>33</v>
      </c>
      <c r="O4270" s="2" t="s">
        <v>88</v>
      </c>
    </row>
    <row r="4271" spans="1:15" hidden="1">
      <c r="A4271" s="1" t="s">
        <v>15</v>
      </c>
      <c r="B4271" s="2">
        <v>2016</v>
      </c>
      <c r="C4271" s="2" t="s">
        <v>99</v>
      </c>
      <c r="D4271" s="2" t="s">
        <v>17</v>
      </c>
      <c r="E4271" s="2" t="s">
        <v>91</v>
      </c>
      <c r="F4271" s="2" t="s">
        <v>82</v>
      </c>
      <c r="G4271" s="2" t="s">
        <v>92</v>
      </c>
      <c r="H4271" s="2" t="s">
        <v>93</v>
      </c>
      <c r="I4271" s="2" t="s">
        <v>94</v>
      </c>
      <c r="J4271" s="2" t="s">
        <v>39</v>
      </c>
      <c r="K4271" s="2" t="s">
        <v>41</v>
      </c>
      <c r="L4271" s="2" t="s">
        <v>41</v>
      </c>
      <c r="M4271" s="2" t="s">
        <v>32</v>
      </c>
      <c r="N4271" s="2" t="s">
        <v>33</v>
      </c>
      <c r="O4271" s="2" t="s">
        <v>88</v>
      </c>
    </row>
    <row r="4272" spans="1:15">
      <c r="A4272" s="1" t="s">
        <v>15</v>
      </c>
      <c r="B4272" s="2">
        <v>2013</v>
      </c>
      <c r="C4272" s="2" t="s">
        <v>16</v>
      </c>
      <c r="D4272" s="2" t="s">
        <v>33</v>
      </c>
      <c r="E4272" s="2" t="s">
        <v>65</v>
      </c>
      <c r="F4272" s="2" t="s">
        <v>35</v>
      </c>
      <c r="G4272" s="2" t="s">
        <v>20</v>
      </c>
      <c r="H4272" s="2" t="s">
        <v>21</v>
      </c>
      <c r="I4272" s="2" t="s">
        <v>22</v>
      </c>
      <c r="J4272" s="2" t="s">
        <v>52</v>
      </c>
      <c r="K4272" s="2" t="s">
        <v>31</v>
      </c>
      <c r="L4272" s="2" t="s">
        <v>25</v>
      </c>
      <c r="M4272" s="2" t="s">
        <v>42</v>
      </c>
      <c r="N4272" s="2" t="s">
        <v>88</v>
      </c>
      <c r="O4272" s="2" t="s">
        <v>43</v>
      </c>
    </row>
    <row r="4273" spans="1:15" hidden="1">
      <c r="A4273" s="1" t="s">
        <v>158</v>
      </c>
      <c r="B4273" s="2">
        <v>2019</v>
      </c>
      <c r="C4273" s="2" t="s">
        <v>16</v>
      </c>
      <c r="D4273" s="2" t="s">
        <v>33</v>
      </c>
      <c r="E4273" s="2" t="s">
        <v>91</v>
      </c>
      <c r="F4273" s="2" t="s">
        <v>19</v>
      </c>
      <c r="G4273" s="2" t="s">
        <v>20</v>
      </c>
      <c r="H4273" s="2" t="s">
        <v>21</v>
      </c>
      <c r="I4273" s="2" t="s">
        <v>22</v>
      </c>
      <c r="J4273" s="2"/>
      <c r="K4273" s="2" t="s">
        <v>25</v>
      </c>
      <c r="L4273" s="2" t="s">
        <v>25</v>
      </c>
      <c r="M4273" s="2" t="s">
        <v>88</v>
      </c>
      <c r="N4273" s="2" t="s">
        <v>33</v>
      </c>
      <c r="O4273" s="2" t="s">
        <v>78</v>
      </c>
    </row>
    <row r="4274" spans="1:15">
      <c r="A4274" s="1" t="s">
        <v>15</v>
      </c>
      <c r="B4274" s="2">
        <v>2013</v>
      </c>
      <c r="C4274" s="2" t="s">
        <v>16</v>
      </c>
      <c r="D4274" s="2" t="s">
        <v>33</v>
      </c>
      <c r="E4274" s="2" t="s">
        <v>34</v>
      </c>
      <c r="F4274" s="2" t="s">
        <v>86</v>
      </c>
      <c r="G4274" s="2" t="s">
        <v>36</v>
      </c>
      <c r="H4274" s="2" t="s">
        <v>37</v>
      </c>
      <c r="I4274" s="2" t="s">
        <v>38</v>
      </c>
      <c r="J4274" s="2" t="s">
        <v>39</v>
      </c>
      <c r="K4274" s="2" t="s">
        <v>84</v>
      </c>
      <c r="L4274" s="2" t="s">
        <v>41</v>
      </c>
      <c r="M4274" s="2" t="s">
        <v>88</v>
      </c>
      <c r="N4274" s="2" t="s">
        <v>88</v>
      </c>
      <c r="O4274" s="2" t="s">
        <v>43</v>
      </c>
    </row>
    <row r="4275" spans="1:15" hidden="1">
      <c r="A4275" s="1" t="s">
        <v>15</v>
      </c>
      <c r="B4275" s="2">
        <v>2013</v>
      </c>
      <c r="C4275" s="2" t="s">
        <v>99</v>
      </c>
      <c r="D4275" s="2" t="s">
        <v>17</v>
      </c>
      <c r="E4275" s="2" t="s">
        <v>27</v>
      </c>
      <c r="F4275" s="2" t="s">
        <v>66</v>
      </c>
      <c r="G4275" s="2" t="s">
        <v>45</v>
      </c>
      <c r="H4275" s="2" t="s">
        <v>146</v>
      </c>
      <c r="I4275" s="2" t="s">
        <v>47</v>
      </c>
      <c r="J4275" s="2" t="s">
        <v>30</v>
      </c>
      <c r="K4275" s="2" t="s">
        <v>40</v>
      </c>
      <c r="L4275" s="2" t="s">
        <v>41</v>
      </c>
      <c r="M4275" s="2" t="s">
        <v>81</v>
      </c>
      <c r="N4275" s="2" t="s">
        <v>88</v>
      </c>
      <c r="O4275" s="2" t="s">
        <v>88</v>
      </c>
    </row>
    <row r="4276" spans="1:15">
      <c r="A4276" s="1" t="s">
        <v>15</v>
      </c>
      <c r="B4276" s="2">
        <v>2015</v>
      </c>
      <c r="C4276" s="2" t="s">
        <v>16</v>
      </c>
      <c r="D4276" s="2" t="s">
        <v>33</v>
      </c>
      <c r="E4276" s="2" t="s">
        <v>34</v>
      </c>
      <c r="F4276" s="2" t="s">
        <v>35</v>
      </c>
      <c r="G4276" s="2" t="s">
        <v>36</v>
      </c>
      <c r="H4276" s="2" t="s">
        <v>54</v>
      </c>
      <c r="I4276" s="2" t="s">
        <v>47</v>
      </c>
      <c r="J4276" s="2" t="s">
        <v>39</v>
      </c>
      <c r="K4276" s="2"/>
      <c r="L4276" s="2"/>
      <c r="M4276" s="2" t="s">
        <v>42</v>
      </c>
      <c r="N4276" s="2" t="s">
        <v>17</v>
      </c>
      <c r="O4276" s="2" t="s">
        <v>43</v>
      </c>
    </row>
    <row r="4277" spans="1:15">
      <c r="A4277" s="1" t="s">
        <v>15</v>
      </c>
      <c r="B4277" s="2">
        <v>2017</v>
      </c>
      <c r="C4277" s="2" t="s">
        <v>16</v>
      </c>
      <c r="D4277" s="2" t="s">
        <v>33</v>
      </c>
      <c r="E4277" s="2" t="s">
        <v>65</v>
      </c>
      <c r="F4277" s="2" t="s">
        <v>66</v>
      </c>
      <c r="G4277" s="2" t="s">
        <v>20</v>
      </c>
      <c r="H4277" s="2" t="s">
        <v>21</v>
      </c>
      <c r="I4277" s="2" t="s">
        <v>22</v>
      </c>
      <c r="J4277" s="2" t="s">
        <v>67</v>
      </c>
      <c r="K4277" s="2" t="s">
        <v>31</v>
      </c>
      <c r="L4277" s="2" t="s">
        <v>25</v>
      </c>
      <c r="M4277" s="2" t="s">
        <v>88</v>
      </c>
      <c r="N4277" s="2" t="s">
        <v>33</v>
      </c>
      <c r="O4277" s="2" t="s">
        <v>43</v>
      </c>
    </row>
    <row r="4278" spans="1:15">
      <c r="A4278" s="1" t="s">
        <v>15</v>
      </c>
      <c r="B4278" s="2">
        <v>2014</v>
      </c>
      <c r="C4278" s="2" t="s">
        <v>16</v>
      </c>
      <c r="D4278" s="2" t="s">
        <v>33</v>
      </c>
      <c r="E4278" s="2" t="s">
        <v>65</v>
      </c>
      <c r="F4278" s="2" t="s">
        <v>59</v>
      </c>
      <c r="G4278" s="2" t="s">
        <v>20</v>
      </c>
      <c r="H4278" s="2" t="s">
        <v>71</v>
      </c>
      <c r="I4278" s="2" t="s">
        <v>22</v>
      </c>
      <c r="J4278" s="2" t="s">
        <v>52</v>
      </c>
      <c r="K4278" s="2" t="s">
        <v>61</v>
      </c>
      <c r="L4278" s="2" t="s">
        <v>41</v>
      </c>
      <c r="M4278" s="2" t="s">
        <v>32</v>
      </c>
      <c r="N4278" s="2" t="s">
        <v>88</v>
      </c>
      <c r="O4278" s="2" t="s">
        <v>43</v>
      </c>
    </row>
    <row r="4279" spans="1:15" hidden="1">
      <c r="A4279" s="1" t="s">
        <v>15</v>
      </c>
      <c r="B4279" s="2">
        <v>2015</v>
      </c>
      <c r="C4279" s="2" t="s">
        <v>16</v>
      </c>
      <c r="D4279" s="2" t="s">
        <v>17</v>
      </c>
      <c r="E4279" s="2" t="s">
        <v>34</v>
      </c>
      <c r="F4279" s="2" t="s">
        <v>19</v>
      </c>
      <c r="G4279" s="2" t="s">
        <v>45</v>
      </c>
      <c r="H4279" s="2" t="s">
        <v>54</v>
      </c>
      <c r="I4279" s="2" t="s">
        <v>47</v>
      </c>
      <c r="J4279" s="2" t="s">
        <v>30</v>
      </c>
      <c r="K4279" s="2" t="s">
        <v>24</v>
      </c>
      <c r="L4279" s="2" t="s">
        <v>25</v>
      </c>
      <c r="M4279" s="2" t="s">
        <v>88</v>
      </c>
      <c r="N4279" s="2" t="s">
        <v>88</v>
      </c>
      <c r="O4279" s="2" t="s">
        <v>88</v>
      </c>
    </row>
    <row r="4280" spans="1:15">
      <c r="A4280" s="1" t="s">
        <v>15</v>
      </c>
      <c r="B4280" s="2">
        <v>2016</v>
      </c>
      <c r="C4280" s="2" t="s">
        <v>16</v>
      </c>
      <c r="D4280" s="2" t="s">
        <v>62</v>
      </c>
      <c r="E4280" s="2" t="s">
        <v>18</v>
      </c>
      <c r="F4280" s="2" t="s">
        <v>19</v>
      </c>
      <c r="G4280" s="2" t="s">
        <v>20</v>
      </c>
      <c r="H4280" s="2" t="s">
        <v>80</v>
      </c>
      <c r="I4280" s="2" t="s">
        <v>76</v>
      </c>
      <c r="J4280" s="2" t="s">
        <v>77</v>
      </c>
      <c r="K4280" s="2"/>
      <c r="L4280" s="2"/>
      <c r="M4280" s="2" t="s">
        <v>32</v>
      </c>
      <c r="N4280" s="2" t="s">
        <v>33</v>
      </c>
      <c r="O4280" s="2" t="s">
        <v>43</v>
      </c>
    </row>
    <row r="4281" spans="1:15">
      <c r="A4281" s="1" t="s">
        <v>15</v>
      </c>
      <c r="B4281" s="2">
        <v>2019</v>
      </c>
      <c r="C4281" s="2" t="s">
        <v>16</v>
      </c>
      <c r="D4281" s="2" t="s">
        <v>33</v>
      </c>
      <c r="E4281" s="2" t="s">
        <v>65</v>
      </c>
      <c r="F4281" s="2" t="s">
        <v>35</v>
      </c>
      <c r="G4281" s="2" t="s">
        <v>20</v>
      </c>
      <c r="H4281" s="2" t="s">
        <v>29</v>
      </c>
      <c r="I4281" s="2" t="s">
        <v>22</v>
      </c>
      <c r="J4281" s="2" t="s">
        <v>52</v>
      </c>
      <c r="K4281" s="2" t="s">
        <v>84</v>
      </c>
      <c r="L4281" s="2" t="s">
        <v>41</v>
      </c>
      <c r="M4281" s="2" t="s">
        <v>42</v>
      </c>
      <c r="N4281" s="2" t="s">
        <v>17</v>
      </c>
      <c r="O4281" s="2" t="s">
        <v>43</v>
      </c>
    </row>
    <row r="4282" spans="1:15" hidden="1">
      <c r="A4282" s="1" t="s">
        <v>117</v>
      </c>
      <c r="B4282" s="2">
        <v>2014</v>
      </c>
      <c r="C4282" s="2" t="s">
        <v>16</v>
      </c>
      <c r="D4282" s="2" t="s">
        <v>17</v>
      </c>
      <c r="E4282" s="2" t="s">
        <v>27</v>
      </c>
      <c r="F4282" s="2" t="s">
        <v>19</v>
      </c>
      <c r="G4282" s="2" t="s">
        <v>36</v>
      </c>
      <c r="H4282" s="2" t="s">
        <v>60</v>
      </c>
      <c r="I4282" s="2" t="s">
        <v>38</v>
      </c>
      <c r="J4282" s="2" t="s">
        <v>30</v>
      </c>
      <c r="K4282" s="2"/>
      <c r="L4282" s="2"/>
      <c r="M4282" s="2" t="s">
        <v>42</v>
      </c>
      <c r="N4282" s="2" t="s">
        <v>88</v>
      </c>
      <c r="O4282" s="2" t="s">
        <v>88</v>
      </c>
    </row>
    <row r="4283" spans="1:15" hidden="1">
      <c r="A4283" s="1" t="s">
        <v>48</v>
      </c>
      <c r="B4283" s="2">
        <v>2016</v>
      </c>
      <c r="C4283" s="2" t="s">
        <v>16</v>
      </c>
      <c r="D4283" s="2" t="s">
        <v>33</v>
      </c>
      <c r="E4283" s="2" t="s">
        <v>34</v>
      </c>
      <c r="F4283" s="2" t="s">
        <v>82</v>
      </c>
      <c r="G4283" s="2" t="s">
        <v>92</v>
      </c>
      <c r="H4283" s="2" t="s">
        <v>133</v>
      </c>
      <c r="I4283" s="2" t="s">
        <v>94</v>
      </c>
      <c r="J4283" s="2" t="s">
        <v>39</v>
      </c>
      <c r="K4283" s="2" t="s">
        <v>84</v>
      </c>
      <c r="L4283" s="2" t="s">
        <v>41</v>
      </c>
      <c r="M4283" s="2" t="s">
        <v>32</v>
      </c>
      <c r="N4283" s="2" t="s">
        <v>88</v>
      </c>
      <c r="O4283" s="2" t="s">
        <v>88</v>
      </c>
    </row>
    <row r="4284" spans="1:15">
      <c r="A4284" s="1" t="s">
        <v>15</v>
      </c>
      <c r="B4284" s="2">
        <v>2014</v>
      </c>
      <c r="C4284" s="2" t="s">
        <v>16</v>
      </c>
      <c r="D4284" s="2" t="s">
        <v>33</v>
      </c>
      <c r="E4284" s="2" t="s">
        <v>49</v>
      </c>
      <c r="F4284" s="2" t="s">
        <v>50</v>
      </c>
      <c r="G4284" s="2" t="s">
        <v>20</v>
      </c>
      <c r="H4284" s="2" t="s">
        <v>51</v>
      </c>
      <c r="I4284" s="2" t="s">
        <v>22</v>
      </c>
      <c r="J4284" s="2" t="s">
        <v>52</v>
      </c>
      <c r="K4284" s="2" t="s">
        <v>84</v>
      </c>
      <c r="L4284" s="2" t="s">
        <v>41</v>
      </c>
      <c r="M4284" s="2" t="s">
        <v>44</v>
      </c>
      <c r="N4284" s="2" t="s">
        <v>88</v>
      </c>
      <c r="O4284" s="2" t="s">
        <v>43</v>
      </c>
    </row>
    <row r="4285" spans="1:15">
      <c r="A4285" s="1" t="s">
        <v>15</v>
      </c>
      <c r="B4285" s="2">
        <v>2016</v>
      </c>
      <c r="C4285" s="2" t="s">
        <v>16</v>
      </c>
      <c r="D4285" s="2" t="s">
        <v>33</v>
      </c>
      <c r="E4285" s="2" t="s">
        <v>91</v>
      </c>
      <c r="F4285" s="2" t="s">
        <v>72</v>
      </c>
      <c r="G4285" s="2" t="s">
        <v>92</v>
      </c>
      <c r="H4285" s="2" t="s">
        <v>133</v>
      </c>
      <c r="I4285" s="2" t="s">
        <v>94</v>
      </c>
      <c r="J4285" s="2" t="s">
        <v>39</v>
      </c>
      <c r="K4285" s="2" t="s">
        <v>31</v>
      </c>
      <c r="L4285" s="2" t="s">
        <v>25</v>
      </c>
      <c r="M4285" s="2" t="s">
        <v>32</v>
      </c>
      <c r="N4285" s="2" t="s">
        <v>17</v>
      </c>
      <c r="O4285" s="2" t="s">
        <v>43</v>
      </c>
    </row>
    <row r="4286" spans="1:15" hidden="1">
      <c r="A4286" s="1" t="s">
        <v>48</v>
      </c>
      <c r="B4286" s="2">
        <v>2009</v>
      </c>
      <c r="C4286" s="2" t="s">
        <v>16</v>
      </c>
      <c r="D4286" s="2" t="s">
        <v>17</v>
      </c>
      <c r="E4286" s="2" t="s">
        <v>27</v>
      </c>
      <c r="F4286" s="2" t="s">
        <v>35</v>
      </c>
      <c r="G4286" s="2" t="s">
        <v>45</v>
      </c>
      <c r="H4286" s="2" t="s">
        <v>54</v>
      </c>
      <c r="I4286" s="2" t="s">
        <v>47</v>
      </c>
      <c r="J4286" s="2" t="s">
        <v>30</v>
      </c>
      <c r="K4286" s="2" t="s">
        <v>31</v>
      </c>
      <c r="L4286" s="2" t="s">
        <v>25</v>
      </c>
      <c r="M4286" s="2" t="s">
        <v>55</v>
      </c>
      <c r="N4286" s="2" t="s">
        <v>33</v>
      </c>
      <c r="O4286" s="2" t="s">
        <v>88</v>
      </c>
    </row>
    <row r="4287" spans="1:15" hidden="1">
      <c r="A4287" s="1" t="s">
        <v>15</v>
      </c>
      <c r="B4287" s="2">
        <v>2006</v>
      </c>
      <c r="C4287" s="2" t="s">
        <v>16</v>
      </c>
      <c r="D4287" s="2" t="s">
        <v>17</v>
      </c>
      <c r="E4287" s="2" t="s">
        <v>18</v>
      </c>
      <c r="F4287" s="2" t="s">
        <v>35</v>
      </c>
      <c r="G4287" s="2" t="s">
        <v>20</v>
      </c>
      <c r="H4287" s="2" t="s">
        <v>21</v>
      </c>
      <c r="I4287" s="2" t="s">
        <v>22</v>
      </c>
      <c r="J4287" s="2" t="s">
        <v>23</v>
      </c>
      <c r="K4287" s="2" t="s">
        <v>83</v>
      </c>
      <c r="L4287" s="2" t="s">
        <v>25</v>
      </c>
      <c r="M4287" s="2" t="s">
        <v>32</v>
      </c>
      <c r="N4287" s="2" t="s">
        <v>88</v>
      </c>
      <c r="O4287" s="2" t="s">
        <v>88</v>
      </c>
    </row>
    <row r="4288" spans="1:15">
      <c r="A4288" s="1" t="s">
        <v>15</v>
      </c>
      <c r="B4288" s="2">
        <v>2023</v>
      </c>
      <c r="C4288" s="2" t="s">
        <v>16</v>
      </c>
      <c r="D4288" s="2" t="s">
        <v>33</v>
      </c>
      <c r="E4288" s="2" t="s">
        <v>65</v>
      </c>
      <c r="F4288" s="2" t="s">
        <v>66</v>
      </c>
      <c r="G4288" s="2" t="s">
        <v>20</v>
      </c>
      <c r="H4288" s="2" t="s">
        <v>29</v>
      </c>
      <c r="I4288" s="2" t="s">
        <v>22</v>
      </c>
      <c r="J4288" s="2" t="s">
        <v>67</v>
      </c>
      <c r="K4288" s="2" t="s">
        <v>25</v>
      </c>
      <c r="L4288" s="2" t="s">
        <v>25</v>
      </c>
      <c r="M4288" s="2" t="s">
        <v>32</v>
      </c>
      <c r="N4288" s="2" t="s">
        <v>33</v>
      </c>
      <c r="O4288" s="2" t="s">
        <v>43</v>
      </c>
    </row>
    <row r="4289" spans="1:15">
      <c r="A4289" s="1" t="s">
        <v>63</v>
      </c>
      <c r="B4289" s="2">
        <v>2014</v>
      </c>
      <c r="C4289" s="2" t="s">
        <v>16</v>
      </c>
      <c r="D4289" s="2" t="s">
        <v>33</v>
      </c>
      <c r="E4289" s="2" t="s">
        <v>34</v>
      </c>
      <c r="F4289" s="2" t="s">
        <v>35</v>
      </c>
      <c r="G4289" s="2" t="s">
        <v>36</v>
      </c>
      <c r="H4289" s="2" t="s">
        <v>37</v>
      </c>
      <c r="I4289" s="2" t="s">
        <v>38</v>
      </c>
      <c r="J4289" s="2" t="s">
        <v>39</v>
      </c>
      <c r="K4289" s="2" t="s">
        <v>41</v>
      </c>
      <c r="L4289" s="2" t="s">
        <v>41</v>
      </c>
      <c r="M4289" s="2" t="s">
        <v>42</v>
      </c>
      <c r="N4289" s="2" t="s">
        <v>17</v>
      </c>
      <c r="O4289" s="2" t="s">
        <v>43</v>
      </c>
    </row>
    <row r="4290" spans="1:15">
      <c r="A4290" s="1" t="s">
        <v>15</v>
      </c>
      <c r="B4290" s="2">
        <v>2023</v>
      </c>
      <c r="C4290" s="2" t="s">
        <v>16</v>
      </c>
      <c r="D4290" s="2" t="s">
        <v>33</v>
      </c>
      <c r="E4290" s="2" t="s">
        <v>65</v>
      </c>
      <c r="F4290" s="2" t="s">
        <v>66</v>
      </c>
      <c r="G4290" s="2" t="s">
        <v>20</v>
      </c>
      <c r="H4290" s="2" t="s">
        <v>29</v>
      </c>
      <c r="I4290" s="2" t="s">
        <v>22</v>
      </c>
      <c r="J4290" s="2" t="s">
        <v>67</v>
      </c>
      <c r="K4290" s="2" t="s">
        <v>25</v>
      </c>
      <c r="L4290" s="2" t="s">
        <v>25</v>
      </c>
      <c r="M4290" s="2" t="s">
        <v>32</v>
      </c>
      <c r="N4290" s="2" t="s">
        <v>33</v>
      </c>
      <c r="O4290" s="2" t="s">
        <v>43</v>
      </c>
    </row>
    <row r="4291" spans="1:15">
      <c r="A4291" s="1" t="s">
        <v>15</v>
      </c>
      <c r="B4291" s="2">
        <v>2014</v>
      </c>
      <c r="C4291" s="2" t="s">
        <v>16</v>
      </c>
      <c r="D4291" s="2" t="s">
        <v>33</v>
      </c>
      <c r="E4291" s="2" t="s">
        <v>34</v>
      </c>
      <c r="F4291" s="2" t="s">
        <v>66</v>
      </c>
      <c r="G4291" s="2" t="s">
        <v>36</v>
      </c>
      <c r="H4291" s="2" t="s">
        <v>60</v>
      </c>
      <c r="I4291" s="2" t="s">
        <v>38</v>
      </c>
      <c r="J4291" s="2" t="s">
        <v>39</v>
      </c>
      <c r="K4291" s="2"/>
      <c r="L4291" s="2"/>
      <c r="M4291" s="2" t="s">
        <v>42</v>
      </c>
      <c r="N4291" s="2" t="s">
        <v>88</v>
      </c>
      <c r="O4291" s="2" t="s">
        <v>43</v>
      </c>
    </row>
    <row r="4292" spans="1:15" hidden="1">
      <c r="A4292" s="1" t="s">
        <v>274</v>
      </c>
      <c r="B4292" s="2">
        <v>2014</v>
      </c>
      <c r="C4292" s="2" t="s">
        <v>16</v>
      </c>
      <c r="D4292" s="2" t="s">
        <v>33</v>
      </c>
      <c r="E4292" s="2" t="s">
        <v>49</v>
      </c>
      <c r="F4292" s="2" t="s">
        <v>59</v>
      </c>
      <c r="G4292" s="2" t="s">
        <v>20</v>
      </c>
      <c r="H4292" s="2" t="s">
        <v>51</v>
      </c>
      <c r="I4292" s="2" t="s">
        <v>22</v>
      </c>
      <c r="J4292" s="2" t="s">
        <v>52</v>
      </c>
      <c r="K4292" s="2"/>
      <c r="L4292" s="2"/>
      <c r="M4292" s="2" t="s">
        <v>88</v>
      </c>
      <c r="N4292" s="2" t="s">
        <v>88</v>
      </c>
      <c r="O4292" s="2" t="s">
        <v>58</v>
      </c>
    </row>
    <row r="4293" spans="1:15" hidden="1">
      <c r="A4293" s="1" t="s">
        <v>74</v>
      </c>
      <c r="B4293" s="2">
        <v>2013</v>
      </c>
      <c r="C4293" s="2" t="s">
        <v>16</v>
      </c>
      <c r="D4293" s="2" t="s">
        <v>33</v>
      </c>
      <c r="E4293" s="2" t="s">
        <v>49</v>
      </c>
      <c r="F4293" s="2" t="s">
        <v>96</v>
      </c>
      <c r="G4293" s="2" t="s">
        <v>20</v>
      </c>
      <c r="H4293" s="2" t="s">
        <v>51</v>
      </c>
      <c r="I4293" s="2" t="s">
        <v>22</v>
      </c>
      <c r="J4293" s="2" t="s">
        <v>52</v>
      </c>
      <c r="K4293" s="2"/>
      <c r="L4293" s="2"/>
      <c r="M4293" s="2" t="s">
        <v>88</v>
      </c>
      <c r="N4293" s="2" t="s">
        <v>33</v>
      </c>
      <c r="O4293" s="2" t="s">
        <v>58</v>
      </c>
    </row>
    <row r="4294" spans="1:15" hidden="1">
      <c r="A4294" s="1" t="s">
        <v>15</v>
      </c>
      <c r="B4294" s="2">
        <v>2009</v>
      </c>
      <c r="C4294" s="2" t="s">
        <v>16</v>
      </c>
      <c r="D4294" s="2" t="s">
        <v>17</v>
      </c>
      <c r="E4294" s="2" t="s">
        <v>18</v>
      </c>
      <c r="F4294" s="2" t="s">
        <v>35</v>
      </c>
      <c r="G4294" s="2" t="s">
        <v>45</v>
      </c>
      <c r="H4294" s="2" t="s">
        <v>54</v>
      </c>
      <c r="I4294" s="2" t="s">
        <v>47</v>
      </c>
      <c r="J4294" s="2" t="s">
        <v>23</v>
      </c>
      <c r="K4294" s="2" t="s">
        <v>61</v>
      </c>
      <c r="L4294" s="2" t="s">
        <v>41</v>
      </c>
      <c r="M4294" s="2" t="s">
        <v>42</v>
      </c>
      <c r="N4294" s="2" t="s">
        <v>88</v>
      </c>
      <c r="O4294" s="2" t="s">
        <v>88</v>
      </c>
    </row>
    <row r="4295" spans="1:15" hidden="1">
      <c r="A4295" s="1" t="s">
        <v>15</v>
      </c>
      <c r="B4295" s="2">
        <v>2010</v>
      </c>
      <c r="C4295" s="2" t="s">
        <v>16</v>
      </c>
      <c r="D4295" s="2" t="s">
        <v>44</v>
      </c>
      <c r="E4295" s="2" t="s">
        <v>34</v>
      </c>
      <c r="F4295" s="2" t="s">
        <v>72</v>
      </c>
      <c r="G4295" s="2" t="s">
        <v>45</v>
      </c>
      <c r="H4295" s="2" t="s">
        <v>169</v>
      </c>
      <c r="I4295" s="2" t="s">
        <v>47</v>
      </c>
      <c r="J4295" s="2" t="s">
        <v>30</v>
      </c>
      <c r="K4295" s="2" t="s">
        <v>31</v>
      </c>
      <c r="L4295" s="2" t="s">
        <v>25</v>
      </c>
      <c r="M4295" s="2" t="s">
        <v>88</v>
      </c>
      <c r="N4295" s="2" t="s">
        <v>88</v>
      </c>
      <c r="O4295" s="2" t="s">
        <v>88</v>
      </c>
    </row>
    <row r="4296" spans="1:15">
      <c r="A4296" s="1" t="s">
        <v>15</v>
      </c>
      <c r="B4296" s="2">
        <v>2023</v>
      </c>
      <c r="C4296" s="2" t="s">
        <v>16</v>
      </c>
      <c r="D4296" s="2" t="s">
        <v>33</v>
      </c>
      <c r="E4296" s="2" t="s">
        <v>65</v>
      </c>
      <c r="F4296" s="2" t="s">
        <v>72</v>
      </c>
      <c r="G4296" s="2" t="s">
        <v>20</v>
      </c>
      <c r="H4296" s="2" t="s">
        <v>29</v>
      </c>
      <c r="I4296" s="2" t="s">
        <v>22</v>
      </c>
      <c r="J4296" s="2" t="s">
        <v>67</v>
      </c>
      <c r="K4296" s="2" t="s">
        <v>41</v>
      </c>
      <c r="L4296" s="2" t="s">
        <v>41</v>
      </c>
      <c r="M4296" s="2" t="s">
        <v>32</v>
      </c>
      <c r="N4296" s="2" t="s">
        <v>33</v>
      </c>
      <c r="O4296" s="2" t="s">
        <v>43</v>
      </c>
    </row>
    <row r="4297" spans="1:15">
      <c r="A4297" s="1" t="s">
        <v>15</v>
      </c>
      <c r="B4297" s="2">
        <v>2023</v>
      </c>
      <c r="C4297" s="2" t="s">
        <v>16</v>
      </c>
      <c r="D4297" s="2" t="s">
        <v>33</v>
      </c>
      <c r="E4297" s="2" t="s">
        <v>65</v>
      </c>
      <c r="F4297" s="2" t="s">
        <v>66</v>
      </c>
      <c r="G4297" s="2" t="s">
        <v>20</v>
      </c>
      <c r="H4297" s="2" t="s">
        <v>29</v>
      </c>
      <c r="I4297" s="2" t="s">
        <v>22</v>
      </c>
      <c r="J4297" s="2" t="s">
        <v>67</v>
      </c>
      <c r="K4297" s="2" t="s">
        <v>25</v>
      </c>
      <c r="L4297" s="2" t="s">
        <v>25</v>
      </c>
      <c r="M4297" s="2" t="s">
        <v>32</v>
      </c>
      <c r="N4297" s="2" t="s">
        <v>33</v>
      </c>
      <c r="O4297" s="2" t="s">
        <v>43</v>
      </c>
    </row>
    <row r="4298" spans="1:15" hidden="1">
      <c r="A4298" s="1" t="s">
        <v>154</v>
      </c>
      <c r="B4298" s="2">
        <v>2013</v>
      </c>
      <c r="C4298" s="2" t="s">
        <v>16</v>
      </c>
      <c r="D4298" s="2" t="s">
        <v>33</v>
      </c>
      <c r="E4298" s="2" t="s">
        <v>49</v>
      </c>
      <c r="F4298" s="2" t="s">
        <v>50</v>
      </c>
      <c r="G4298" s="2" t="s">
        <v>20</v>
      </c>
      <c r="H4298" s="2" t="s">
        <v>51</v>
      </c>
      <c r="I4298" s="2" t="s">
        <v>22</v>
      </c>
      <c r="J4298" s="2" t="s">
        <v>52</v>
      </c>
      <c r="K4298" s="2" t="s">
        <v>40</v>
      </c>
      <c r="L4298" s="2" t="s">
        <v>41</v>
      </c>
      <c r="M4298" s="2" t="s">
        <v>55</v>
      </c>
      <c r="N4298" s="2" t="s">
        <v>33</v>
      </c>
      <c r="O4298" s="2" t="s">
        <v>64</v>
      </c>
    </row>
    <row r="4299" spans="1:15" hidden="1">
      <c r="A4299" s="1" t="s">
        <v>15</v>
      </c>
      <c r="B4299" s="2">
        <v>2016</v>
      </c>
      <c r="C4299" s="2" t="s">
        <v>16</v>
      </c>
      <c r="D4299" s="2" t="s">
        <v>44</v>
      </c>
      <c r="E4299" s="2" t="s">
        <v>27</v>
      </c>
      <c r="F4299" s="2" t="s">
        <v>35</v>
      </c>
      <c r="G4299" s="2" t="s">
        <v>45</v>
      </c>
      <c r="H4299" s="2" t="s">
        <v>54</v>
      </c>
      <c r="I4299" s="2" t="s">
        <v>47</v>
      </c>
      <c r="J4299" s="2" t="s">
        <v>30</v>
      </c>
      <c r="K4299" s="2" t="s">
        <v>31</v>
      </c>
      <c r="L4299" s="2" t="s">
        <v>25</v>
      </c>
      <c r="M4299" s="2" t="s">
        <v>42</v>
      </c>
      <c r="N4299" s="2" t="s">
        <v>88</v>
      </c>
      <c r="O4299" s="2" t="s">
        <v>88</v>
      </c>
    </row>
    <row r="4300" spans="1:15" hidden="1">
      <c r="A4300" s="1" t="s">
        <v>15</v>
      </c>
      <c r="B4300" s="2">
        <v>2018</v>
      </c>
      <c r="C4300" s="2" t="s">
        <v>16</v>
      </c>
      <c r="D4300" s="2" t="s">
        <v>17</v>
      </c>
      <c r="E4300" s="2" t="s">
        <v>18</v>
      </c>
      <c r="F4300" s="2" t="s">
        <v>19</v>
      </c>
      <c r="G4300" s="2" t="s">
        <v>20</v>
      </c>
      <c r="H4300" s="2" t="s">
        <v>85</v>
      </c>
      <c r="I4300" s="2" t="s">
        <v>22</v>
      </c>
      <c r="J4300" s="2" t="s">
        <v>23</v>
      </c>
      <c r="K4300" s="2" t="s">
        <v>24</v>
      </c>
      <c r="L4300" s="2" t="s">
        <v>25</v>
      </c>
      <c r="M4300" s="2" t="s">
        <v>42</v>
      </c>
      <c r="N4300" s="2" t="s">
        <v>33</v>
      </c>
      <c r="O4300" s="2" t="s">
        <v>88</v>
      </c>
    </row>
    <row r="4301" spans="1:15" hidden="1">
      <c r="A4301" s="1" t="s">
        <v>15</v>
      </c>
      <c r="B4301" s="2">
        <v>2018</v>
      </c>
      <c r="C4301" s="2" t="s">
        <v>16</v>
      </c>
      <c r="D4301" s="2" t="s">
        <v>17</v>
      </c>
      <c r="E4301" s="2" t="s">
        <v>18</v>
      </c>
      <c r="F4301" s="2" t="s">
        <v>112</v>
      </c>
      <c r="G4301" s="2" t="s">
        <v>20</v>
      </c>
      <c r="H4301" s="2" t="s">
        <v>71</v>
      </c>
      <c r="I4301" s="2" t="s">
        <v>22</v>
      </c>
      <c r="J4301" s="2" t="s">
        <v>23</v>
      </c>
      <c r="K4301" s="2" t="s">
        <v>24</v>
      </c>
      <c r="L4301" s="2" t="s">
        <v>25</v>
      </c>
      <c r="M4301" s="2" t="s">
        <v>88</v>
      </c>
      <c r="N4301" s="2" t="s">
        <v>88</v>
      </c>
      <c r="O4301" s="2" t="s">
        <v>88</v>
      </c>
    </row>
    <row r="4302" spans="1:15">
      <c r="A4302" s="1" t="s">
        <v>15</v>
      </c>
      <c r="B4302" s="2">
        <v>2014</v>
      </c>
      <c r="C4302" s="2" t="s">
        <v>16</v>
      </c>
      <c r="D4302" s="2" t="s">
        <v>33</v>
      </c>
      <c r="E4302" s="2" t="s">
        <v>65</v>
      </c>
      <c r="F4302" s="2" t="s">
        <v>95</v>
      </c>
      <c r="G4302" s="2" t="s">
        <v>20</v>
      </c>
      <c r="H4302" s="2" t="s">
        <v>29</v>
      </c>
      <c r="I4302" s="2" t="s">
        <v>22</v>
      </c>
      <c r="J4302" s="2" t="s">
        <v>52</v>
      </c>
      <c r="K4302" s="2" t="s">
        <v>61</v>
      </c>
      <c r="L4302" s="2" t="s">
        <v>41</v>
      </c>
      <c r="M4302" s="2" t="s">
        <v>55</v>
      </c>
      <c r="N4302" s="2" t="s">
        <v>33</v>
      </c>
      <c r="O4302" s="2" t="s">
        <v>43</v>
      </c>
    </row>
    <row r="4303" spans="1:15" hidden="1">
      <c r="A4303" s="1"/>
      <c r="B4303" s="2">
        <v>2018</v>
      </c>
      <c r="C4303" s="2" t="s">
        <v>16</v>
      </c>
      <c r="D4303" s="2" t="s">
        <v>33</v>
      </c>
      <c r="E4303" s="2" t="s">
        <v>91</v>
      </c>
      <c r="F4303" s="2" t="s">
        <v>50</v>
      </c>
      <c r="G4303" s="2" t="s">
        <v>20</v>
      </c>
      <c r="H4303" s="2" t="s">
        <v>21</v>
      </c>
      <c r="I4303" s="2" t="s">
        <v>22</v>
      </c>
      <c r="J4303" s="2" t="s">
        <v>52</v>
      </c>
      <c r="K4303" s="2" t="s">
        <v>40</v>
      </c>
      <c r="L4303" s="2" t="s">
        <v>41</v>
      </c>
      <c r="M4303" s="2" t="s">
        <v>32</v>
      </c>
      <c r="N4303" s="2" t="s">
        <v>17</v>
      </c>
      <c r="O4303" s="2" t="s">
        <v>88</v>
      </c>
    </row>
    <row r="4304" spans="1:15">
      <c r="A4304" s="1" t="s">
        <v>15</v>
      </c>
      <c r="B4304" s="2">
        <v>2014</v>
      </c>
      <c r="C4304" s="2" t="s">
        <v>16</v>
      </c>
      <c r="D4304" s="2" t="s">
        <v>33</v>
      </c>
      <c r="E4304" s="2" t="s">
        <v>34</v>
      </c>
      <c r="F4304" s="2" t="s">
        <v>72</v>
      </c>
      <c r="G4304" s="2" t="s">
        <v>92</v>
      </c>
      <c r="H4304" s="2" t="s">
        <v>133</v>
      </c>
      <c r="I4304" s="2" t="s">
        <v>94</v>
      </c>
      <c r="J4304" s="2" t="s">
        <v>39</v>
      </c>
      <c r="K4304" s="2" t="s">
        <v>83</v>
      </c>
      <c r="L4304" s="2" t="s">
        <v>25</v>
      </c>
      <c r="M4304" s="2" t="s">
        <v>32</v>
      </c>
      <c r="N4304" s="2" t="s">
        <v>88</v>
      </c>
      <c r="O4304" s="2" t="s">
        <v>43</v>
      </c>
    </row>
    <row r="4305" spans="1:15" hidden="1">
      <c r="A4305" s="1" t="s">
        <v>15</v>
      </c>
      <c r="B4305" s="2">
        <v>2012</v>
      </c>
      <c r="C4305" s="2" t="s">
        <v>16</v>
      </c>
      <c r="D4305" s="2" t="s">
        <v>17</v>
      </c>
      <c r="E4305" s="2" t="s">
        <v>18</v>
      </c>
      <c r="F4305" s="2" t="s">
        <v>19</v>
      </c>
      <c r="G4305" s="2" t="s">
        <v>20</v>
      </c>
      <c r="H4305" s="2" t="s">
        <v>21</v>
      </c>
      <c r="I4305" s="2" t="s">
        <v>22</v>
      </c>
      <c r="J4305" s="2" t="s">
        <v>23</v>
      </c>
      <c r="K4305" s="2" t="s">
        <v>24</v>
      </c>
      <c r="L4305" s="2" t="s">
        <v>25</v>
      </c>
      <c r="M4305" s="2" t="s">
        <v>88</v>
      </c>
      <c r="N4305" s="2" t="s">
        <v>88</v>
      </c>
      <c r="O4305" s="2" t="s">
        <v>88</v>
      </c>
    </row>
    <row r="4306" spans="1:15" hidden="1">
      <c r="A4306" s="1" t="s">
        <v>15</v>
      </c>
      <c r="B4306" s="2">
        <v>2012</v>
      </c>
      <c r="C4306" s="2" t="s">
        <v>16</v>
      </c>
      <c r="D4306" s="2" t="s">
        <v>17</v>
      </c>
      <c r="E4306" s="2" t="s">
        <v>18</v>
      </c>
      <c r="F4306" s="2" t="s">
        <v>19</v>
      </c>
      <c r="G4306" s="2"/>
      <c r="H4306" s="2"/>
      <c r="I4306" s="2" t="s">
        <v>184</v>
      </c>
      <c r="J4306" s="2" t="s">
        <v>23</v>
      </c>
      <c r="K4306" s="2" t="s">
        <v>40</v>
      </c>
      <c r="L4306" s="2" t="s">
        <v>41</v>
      </c>
      <c r="M4306" s="2" t="s">
        <v>88</v>
      </c>
      <c r="N4306" s="2" t="s">
        <v>88</v>
      </c>
      <c r="O4306" s="2" t="s">
        <v>88</v>
      </c>
    </row>
    <row r="4307" spans="1:15">
      <c r="A4307" s="1" t="s">
        <v>15</v>
      </c>
      <c r="B4307" s="2">
        <v>2023</v>
      </c>
      <c r="C4307" s="2" t="s">
        <v>16</v>
      </c>
      <c r="D4307" s="2" t="s">
        <v>33</v>
      </c>
      <c r="E4307" s="2" t="s">
        <v>65</v>
      </c>
      <c r="F4307" s="2" t="s">
        <v>66</v>
      </c>
      <c r="G4307" s="2" t="s">
        <v>20</v>
      </c>
      <c r="H4307" s="2" t="s">
        <v>29</v>
      </c>
      <c r="I4307" s="2" t="s">
        <v>22</v>
      </c>
      <c r="J4307" s="2" t="s">
        <v>67</v>
      </c>
      <c r="K4307" s="2" t="s">
        <v>25</v>
      </c>
      <c r="L4307" s="2" t="s">
        <v>25</v>
      </c>
      <c r="M4307" s="2" t="s">
        <v>32</v>
      </c>
      <c r="N4307" s="2" t="s">
        <v>33</v>
      </c>
      <c r="O4307" s="2" t="s">
        <v>43</v>
      </c>
    </row>
    <row r="4308" spans="1:15">
      <c r="A4308" s="1" t="s">
        <v>15</v>
      </c>
      <c r="B4308" s="2">
        <v>2023</v>
      </c>
      <c r="C4308" s="2" t="s">
        <v>16</v>
      </c>
      <c r="D4308" s="2" t="s">
        <v>33</v>
      </c>
      <c r="E4308" s="2" t="s">
        <v>65</v>
      </c>
      <c r="F4308" s="2" t="s">
        <v>66</v>
      </c>
      <c r="G4308" s="2" t="s">
        <v>20</v>
      </c>
      <c r="H4308" s="2" t="s">
        <v>29</v>
      </c>
      <c r="I4308" s="2" t="s">
        <v>22</v>
      </c>
      <c r="J4308" s="2" t="s">
        <v>67</v>
      </c>
      <c r="K4308" s="2" t="s">
        <v>25</v>
      </c>
      <c r="L4308" s="2" t="s">
        <v>25</v>
      </c>
      <c r="M4308" s="2" t="s">
        <v>32</v>
      </c>
      <c r="N4308" s="2" t="s">
        <v>33</v>
      </c>
      <c r="O4308" s="2" t="s">
        <v>43</v>
      </c>
    </row>
    <row r="4309" spans="1:15" hidden="1">
      <c r="A4309" s="1" t="s">
        <v>15</v>
      </c>
      <c r="B4309" s="2">
        <v>2013</v>
      </c>
      <c r="C4309" s="2" t="s">
        <v>16</v>
      </c>
      <c r="D4309" s="2"/>
      <c r="E4309" s="2" t="s">
        <v>91</v>
      </c>
      <c r="F4309" s="2" t="s">
        <v>35</v>
      </c>
      <c r="G4309" s="2" t="s">
        <v>20</v>
      </c>
      <c r="H4309" s="2" t="s">
        <v>21</v>
      </c>
      <c r="I4309" s="2" t="s">
        <v>22</v>
      </c>
      <c r="J4309" s="2"/>
      <c r="K4309" s="2" t="s">
        <v>40</v>
      </c>
      <c r="L4309" s="2" t="s">
        <v>41</v>
      </c>
      <c r="M4309" s="2" t="s">
        <v>42</v>
      </c>
      <c r="N4309" s="2" t="s">
        <v>88</v>
      </c>
      <c r="O4309" s="2" t="s">
        <v>88</v>
      </c>
    </row>
    <row r="4310" spans="1:15">
      <c r="A4310" s="1" t="s">
        <v>15</v>
      </c>
      <c r="B4310" s="2">
        <v>2013</v>
      </c>
      <c r="C4310" s="2" t="s">
        <v>16</v>
      </c>
      <c r="D4310" s="2" t="s">
        <v>33</v>
      </c>
      <c r="E4310" s="2" t="s">
        <v>91</v>
      </c>
      <c r="F4310" s="2" t="s">
        <v>96</v>
      </c>
      <c r="G4310" s="2" t="s">
        <v>92</v>
      </c>
      <c r="H4310" s="2" t="s">
        <v>115</v>
      </c>
      <c r="I4310" s="2" t="s">
        <v>94</v>
      </c>
      <c r="J4310" s="2" t="s">
        <v>39</v>
      </c>
      <c r="K4310" s="2" t="s">
        <v>24</v>
      </c>
      <c r="L4310" s="2" t="s">
        <v>25</v>
      </c>
      <c r="M4310" s="2" t="s">
        <v>32</v>
      </c>
      <c r="N4310" s="2" t="s">
        <v>33</v>
      </c>
      <c r="O4310" s="2" t="s">
        <v>43</v>
      </c>
    </row>
    <row r="4311" spans="1:15" hidden="1">
      <c r="A4311" s="1" t="s">
        <v>15</v>
      </c>
      <c r="B4311" s="2">
        <v>2012</v>
      </c>
      <c r="C4311" s="2" t="s">
        <v>16</v>
      </c>
      <c r="D4311" s="2" t="s">
        <v>17</v>
      </c>
      <c r="E4311" s="2" t="s">
        <v>18</v>
      </c>
      <c r="F4311" s="2" t="s">
        <v>19</v>
      </c>
      <c r="G4311" s="2" t="s">
        <v>20</v>
      </c>
      <c r="H4311" s="2" t="s">
        <v>21</v>
      </c>
      <c r="I4311" s="2" t="s">
        <v>22</v>
      </c>
      <c r="J4311" s="2" t="s">
        <v>23</v>
      </c>
      <c r="K4311" s="2"/>
      <c r="L4311" s="2"/>
      <c r="M4311" s="2" t="s">
        <v>32</v>
      </c>
      <c r="N4311" s="2" t="s">
        <v>88</v>
      </c>
      <c r="O4311" s="2" t="s">
        <v>88</v>
      </c>
    </row>
    <row r="4312" spans="1:15" hidden="1">
      <c r="A4312" s="1" t="s">
        <v>173</v>
      </c>
      <c r="B4312" s="2">
        <v>2012</v>
      </c>
      <c r="C4312" s="2" t="s">
        <v>16</v>
      </c>
      <c r="D4312" s="2" t="s">
        <v>33</v>
      </c>
      <c r="E4312" s="2" t="s">
        <v>49</v>
      </c>
      <c r="F4312" s="2" t="s">
        <v>19</v>
      </c>
      <c r="G4312" s="2" t="s">
        <v>20</v>
      </c>
      <c r="H4312" s="2" t="s">
        <v>51</v>
      </c>
      <c r="I4312" s="2" t="s">
        <v>22</v>
      </c>
      <c r="J4312" s="2" t="s">
        <v>52</v>
      </c>
      <c r="K4312" s="2"/>
      <c r="L4312" s="2"/>
      <c r="M4312" s="2" t="s">
        <v>32</v>
      </c>
      <c r="N4312" s="2" t="s">
        <v>33</v>
      </c>
      <c r="O4312" s="2" t="s">
        <v>58</v>
      </c>
    </row>
    <row r="4313" spans="1:15" hidden="1">
      <c r="A4313" s="1" t="s">
        <v>207</v>
      </c>
      <c r="B4313" s="2">
        <v>2010</v>
      </c>
      <c r="C4313" s="2" t="s">
        <v>16</v>
      </c>
      <c r="D4313" s="2" t="s">
        <v>33</v>
      </c>
      <c r="E4313" s="2" t="s">
        <v>79</v>
      </c>
      <c r="F4313" s="2" t="s">
        <v>50</v>
      </c>
      <c r="G4313" s="2" t="s">
        <v>142</v>
      </c>
      <c r="H4313" s="2" t="s">
        <v>130</v>
      </c>
      <c r="I4313" s="2" t="s">
        <v>131</v>
      </c>
      <c r="J4313" s="2" t="s">
        <v>67</v>
      </c>
      <c r="K4313" s="2" t="s">
        <v>69</v>
      </c>
      <c r="L4313" s="2" t="s">
        <v>25</v>
      </c>
      <c r="M4313" s="2" t="s">
        <v>32</v>
      </c>
      <c r="N4313" s="2" t="s">
        <v>88</v>
      </c>
      <c r="O4313" s="2" t="s">
        <v>78</v>
      </c>
    </row>
    <row r="4314" spans="1:15" hidden="1">
      <c r="A4314" s="1" t="s">
        <v>15</v>
      </c>
      <c r="B4314" s="2">
        <v>2015</v>
      </c>
      <c r="C4314" s="2" t="s">
        <v>16</v>
      </c>
      <c r="D4314" s="2" t="s">
        <v>17</v>
      </c>
      <c r="E4314" s="2" t="s">
        <v>27</v>
      </c>
      <c r="F4314" s="2" t="s">
        <v>19</v>
      </c>
      <c r="G4314" s="2" t="s">
        <v>45</v>
      </c>
      <c r="H4314" s="2" t="s">
        <v>54</v>
      </c>
      <c r="I4314" s="2" t="s">
        <v>47</v>
      </c>
      <c r="J4314" s="2" t="s">
        <v>30</v>
      </c>
      <c r="K4314" s="2" t="s">
        <v>24</v>
      </c>
      <c r="L4314" s="2" t="s">
        <v>25</v>
      </c>
      <c r="M4314" s="2" t="s">
        <v>88</v>
      </c>
      <c r="N4314" s="2" t="s">
        <v>88</v>
      </c>
      <c r="O4314" s="2" t="s">
        <v>88</v>
      </c>
    </row>
    <row r="4315" spans="1:15" hidden="1">
      <c r="A4315" s="1" t="s">
        <v>48</v>
      </c>
      <c r="B4315" s="2">
        <v>2017</v>
      </c>
      <c r="C4315" s="2" t="s">
        <v>16</v>
      </c>
      <c r="D4315" s="2" t="s">
        <v>17</v>
      </c>
      <c r="E4315" s="2" t="s">
        <v>27</v>
      </c>
      <c r="F4315" s="2" t="s">
        <v>35</v>
      </c>
      <c r="G4315" s="2" t="s">
        <v>20</v>
      </c>
      <c r="H4315" s="2" t="s">
        <v>51</v>
      </c>
      <c r="I4315" s="2" t="s">
        <v>22</v>
      </c>
      <c r="J4315" s="2" t="s">
        <v>30</v>
      </c>
      <c r="K4315" s="2"/>
      <c r="L4315" s="2"/>
      <c r="M4315" s="2" t="s">
        <v>32</v>
      </c>
      <c r="N4315" s="2" t="s">
        <v>88</v>
      </c>
      <c r="O4315" s="2" t="s">
        <v>88</v>
      </c>
    </row>
    <row r="4316" spans="1:15" hidden="1">
      <c r="A4316" s="1" t="s">
        <v>15</v>
      </c>
      <c r="B4316" s="2">
        <v>2012</v>
      </c>
      <c r="C4316" s="2" t="s">
        <v>16</v>
      </c>
      <c r="D4316" s="2" t="s">
        <v>17</v>
      </c>
      <c r="E4316" s="2" t="s">
        <v>18</v>
      </c>
      <c r="F4316" s="2" t="s">
        <v>35</v>
      </c>
      <c r="G4316" s="2" t="s">
        <v>20</v>
      </c>
      <c r="H4316" s="2" t="s">
        <v>71</v>
      </c>
      <c r="I4316" s="2" t="s">
        <v>22</v>
      </c>
      <c r="J4316" s="2" t="s">
        <v>23</v>
      </c>
      <c r="K4316" s="2" t="s">
        <v>61</v>
      </c>
      <c r="L4316" s="2" t="s">
        <v>41</v>
      </c>
      <c r="M4316" s="2" t="s">
        <v>88</v>
      </c>
      <c r="N4316" s="2" t="s">
        <v>88</v>
      </c>
      <c r="O4316" s="2" t="s">
        <v>88</v>
      </c>
    </row>
    <row r="4317" spans="1:15">
      <c r="A4317" s="1" t="s">
        <v>15</v>
      </c>
      <c r="B4317" s="2">
        <v>2013</v>
      </c>
      <c r="C4317" s="2" t="s">
        <v>16</v>
      </c>
      <c r="D4317" s="2" t="s">
        <v>33</v>
      </c>
      <c r="E4317" s="2" t="s">
        <v>65</v>
      </c>
      <c r="F4317" s="2" t="s">
        <v>100</v>
      </c>
      <c r="G4317" s="2" t="s">
        <v>36</v>
      </c>
      <c r="H4317" s="2" t="s">
        <v>80</v>
      </c>
      <c r="I4317" s="2" t="s">
        <v>76</v>
      </c>
      <c r="J4317" s="2" t="s">
        <v>67</v>
      </c>
      <c r="K4317" s="2" t="s">
        <v>84</v>
      </c>
      <c r="L4317" s="2" t="s">
        <v>41</v>
      </c>
      <c r="M4317" s="2" t="s">
        <v>88</v>
      </c>
      <c r="N4317" s="2" t="s">
        <v>33</v>
      </c>
      <c r="O4317" s="2" t="s">
        <v>43</v>
      </c>
    </row>
    <row r="4318" spans="1:15" hidden="1">
      <c r="A4318" s="1" t="s">
        <v>15</v>
      </c>
      <c r="B4318" s="2">
        <v>2020</v>
      </c>
      <c r="C4318" s="2" t="s">
        <v>16</v>
      </c>
      <c r="D4318" s="2" t="s">
        <v>17</v>
      </c>
      <c r="E4318" s="2" t="s">
        <v>27</v>
      </c>
      <c r="F4318" s="2" t="s">
        <v>95</v>
      </c>
      <c r="G4318" s="2" t="s">
        <v>20</v>
      </c>
      <c r="H4318" s="2" t="s">
        <v>51</v>
      </c>
      <c r="I4318" s="2" t="s">
        <v>22</v>
      </c>
      <c r="J4318" s="2" t="s">
        <v>30</v>
      </c>
      <c r="K4318" s="2" t="s">
        <v>40</v>
      </c>
      <c r="L4318" s="2" t="s">
        <v>41</v>
      </c>
      <c r="M4318" s="2" t="s">
        <v>32</v>
      </c>
      <c r="N4318" s="2" t="s">
        <v>33</v>
      </c>
      <c r="O4318" s="2" t="s">
        <v>88</v>
      </c>
    </row>
    <row r="4319" spans="1:15">
      <c r="A4319" s="1" t="s">
        <v>15</v>
      </c>
      <c r="B4319" s="2">
        <v>2014</v>
      </c>
      <c r="C4319" s="2" t="s">
        <v>16</v>
      </c>
      <c r="D4319" s="2" t="s">
        <v>33</v>
      </c>
      <c r="E4319" s="2" t="s">
        <v>34</v>
      </c>
      <c r="F4319" s="2" t="s">
        <v>35</v>
      </c>
      <c r="G4319" s="2" t="s">
        <v>45</v>
      </c>
      <c r="H4319" s="2" t="s">
        <v>54</v>
      </c>
      <c r="I4319" s="2" t="s">
        <v>47</v>
      </c>
      <c r="J4319" s="2" t="s">
        <v>39</v>
      </c>
      <c r="K4319" s="2"/>
      <c r="L4319" s="2"/>
      <c r="M4319" s="2" t="s">
        <v>42</v>
      </c>
      <c r="N4319" s="2" t="s">
        <v>88</v>
      </c>
      <c r="O4319" s="2" t="s">
        <v>43</v>
      </c>
    </row>
    <row r="4320" spans="1:15" hidden="1">
      <c r="A4320" s="1" t="s">
        <v>48</v>
      </c>
      <c r="B4320" s="2">
        <v>2015</v>
      </c>
      <c r="C4320" s="2" t="s">
        <v>16</v>
      </c>
      <c r="D4320" s="2" t="s">
        <v>17</v>
      </c>
      <c r="E4320" s="2" t="s">
        <v>27</v>
      </c>
      <c r="F4320" s="2" t="s">
        <v>19</v>
      </c>
      <c r="G4320" s="2" t="s">
        <v>45</v>
      </c>
      <c r="H4320" s="2" t="s">
        <v>54</v>
      </c>
      <c r="I4320" s="2" t="s">
        <v>47</v>
      </c>
      <c r="J4320" s="2" t="s">
        <v>30</v>
      </c>
      <c r="K4320" s="2"/>
      <c r="L4320" s="2"/>
      <c r="M4320" s="2" t="s">
        <v>42</v>
      </c>
      <c r="N4320" s="2" t="s">
        <v>33</v>
      </c>
      <c r="O4320" s="2" t="s">
        <v>88</v>
      </c>
    </row>
    <row r="4321" spans="1:15">
      <c r="A4321" s="1" t="s">
        <v>15</v>
      </c>
      <c r="B4321" s="2">
        <v>2008</v>
      </c>
      <c r="C4321" s="2" t="s">
        <v>16</v>
      </c>
      <c r="D4321" s="2" t="s">
        <v>62</v>
      </c>
      <c r="E4321" s="2" t="s">
        <v>18</v>
      </c>
      <c r="F4321" s="2" t="s">
        <v>72</v>
      </c>
      <c r="G4321" s="2" t="s">
        <v>20</v>
      </c>
      <c r="H4321" s="2" t="s">
        <v>215</v>
      </c>
      <c r="I4321" s="2" t="s">
        <v>76</v>
      </c>
      <c r="J4321" s="2" t="s">
        <v>77</v>
      </c>
      <c r="K4321" s="2" t="s">
        <v>25</v>
      </c>
      <c r="L4321" s="2" t="s">
        <v>25</v>
      </c>
      <c r="M4321" s="2" t="s">
        <v>32</v>
      </c>
      <c r="N4321" s="2" t="s">
        <v>33</v>
      </c>
      <c r="O4321" s="2" t="s">
        <v>43</v>
      </c>
    </row>
    <row r="4322" spans="1:15" hidden="1">
      <c r="A4322" s="1" t="s">
        <v>15</v>
      </c>
      <c r="B4322" s="2">
        <v>2015</v>
      </c>
      <c r="C4322" s="2" t="s">
        <v>16</v>
      </c>
      <c r="D4322" s="2" t="s">
        <v>33</v>
      </c>
      <c r="E4322" s="2" t="s">
        <v>91</v>
      </c>
      <c r="F4322" s="2" t="s">
        <v>35</v>
      </c>
      <c r="G4322" s="2"/>
      <c r="H4322" s="2"/>
      <c r="I4322" s="2" t="s">
        <v>184</v>
      </c>
      <c r="J4322" s="2" t="s">
        <v>52</v>
      </c>
      <c r="K4322" s="2"/>
      <c r="L4322" s="2"/>
      <c r="M4322" s="2" t="s">
        <v>55</v>
      </c>
      <c r="N4322" s="2" t="s">
        <v>88</v>
      </c>
      <c r="O4322" s="2" t="s">
        <v>88</v>
      </c>
    </row>
    <row r="4323" spans="1:15" hidden="1">
      <c r="A4323" s="1" t="s">
        <v>15</v>
      </c>
      <c r="B4323" s="2">
        <v>2010</v>
      </c>
      <c r="C4323" s="2" t="s">
        <v>16</v>
      </c>
      <c r="D4323" s="2" t="s">
        <v>17</v>
      </c>
      <c r="E4323" s="2" t="s">
        <v>18</v>
      </c>
      <c r="F4323" s="2" t="s">
        <v>19</v>
      </c>
      <c r="G4323" s="2" t="s">
        <v>20</v>
      </c>
      <c r="H4323" s="2" t="s">
        <v>85</v>
      </c>
      <c r="I4323" s="2" t="s">
        <v>22</v>
      </c>
      <c r="J4323" s="2" t="s">
        <v>23</v>
      </c>
      <c r="K4323" s="2"/>
      <c r="L4323" s="2"/>
      <c r="M4323" s="2" t="s">
        <v>88</v>
      </c>
      <c r="N4323" s="2" t="s">
        <v>88</v>
      </c>
      <c r="O4323" s="2" t="s">
        <v>88</v>
      </c>
    </row>
    <row r="4324" spans="1:15" hidden="1">
      <c r="A4324" s="1" t="s">
        <v>167</v>
      </c>
      <c r="B4324" s="2">
        <v>2012</v>
      </c>
      <c r="C4324" s="2" t="s">
        <v>16</v>
      </c>
      <c r="D4324" s="2" t="s">
        <v>33</v>
      </c>
      <c r="E4324" s="2" t="s">
        <v>49</v>
      </c>
      <c r="F4324" s="2" t="s">
        <v>72</v>
      </c>
      <c r="G4324" s="2" t="s">
        <v>20</v>
      </c>
      <c r="H4324" s="2" t="s">
        <v>21</v>
      </c>
      <c r="I4324" s="2" t="s">
        <v>22</v>
      </c>
      <c r="J4324" s="2" t="s">
        <v>52</v>
      </c>
      <c r="K4324" s="2" t="s">
        <v>31</v>
      </c>
      <c r="L4324" s="2" t="s">
        <v>25</v>
      </c>
      <c r="M4324" s="2" t="s">
        <v>32</v>
      </c>
      <c r="N4324" s="2" t="s">
        <v>33</v>
      </c>
      <c r="O4324" s="2" t="s">
        <v>58</v>
      </c>
    </row>
    <row r="4325" spans="1:15">
      <c r="A4325" s="1" t="s">
        <v>15</v>
      </c>
      <c r="B4325" s="2">
        <v>2011</v>
      </c>
      <c r="C4325" s="2" t="s">
        <v>16</v>
      </c>
      <c r="D4325" s="2" t="s">
        <v>33</v>
      </c>
      <c r="E4325" s="2" t="s">
        <v>65</v>
      </c>
      <c r="F4325" s="2" t="s">
        <v>95</v>
      </c>
      <c r="G4325" s="2" t="s">
        <v>20</v>
      </c>
      <c r="H4325" s="2" t="s">
        <v>21</v>
      </c>
      <c r="I4325" s="2" t="s">
        <v>22</v>
      </c>
      <c r="J4325" s="2" t="s">
        <v>52</v>
      </c>
      <c r="K4325" s="2" t="s">
        <v>84</v>
      </c>
      <c r="L4325" s="2" t="s">
        <v>41</v>
      </c>
      <c r="M4325" s="2" t="s">
        <v>32</v>
      </c>
      <c r="N4325" s="2" t="s">
        <v>33</v>
      </c>
      <c r="O4325" s="2" t="s">
        <v>43</v>
      </c>
    </row>
    <row r="4326" spans="1:15" hidden="1">
      <c r="A4326" s="1" t="s">
        <v>15</v>
      </c>
      <c r="B4326" s="2">
        <v>2016</v>
      </c>
      <c r="C4326" s="2" t="s">
        <v>16</v>
      </c>
      <c r="D4326" s="2" t="s">
        <v>17</v>
      </c>
      <c r="E4326" s="2" t="s">
        <v>18</v>
      </c>
      <c r="F4326" s="2" t="s">
        <v>89</v>
      </c>
      <c r="G4326" s="2" t="s">
        <v>45</v>
      </c>
      <c r="H4326" s="2" t="s">
        <v>68</v>
      </c>
      <c r="I4326" s="2" t="s">
        <v>47</v>
      </c>
      <c r="J4326" s="2" t="s">
        <v>23</v>
      </c>
      <c r="K4326" s="2" t="s">
        <v>31</v>
      </c>
      <c r="L4326" s="2" t="s">
        <v>25</v>
      </c>
      <c r="M4326" s="2" t="s">
        <v>32</v>
      </c>
      <c r="N4326" s="2" t="s">
        <v>33</v>
      </c>
      <c r="O4326" s="2" t="s">
        <v>88</v>
      </c>
    </row>
    <row r="4327" spans="1:15" hidden="1">
      <c r="A4327" s="1" t="s">
        <v>15</v>
      </c>
      <c r="B4327" s="2">
        <v>2012</v>
      </c>
      <c r="C4327" s="2" t="s">
        <v>16</v>
      </c>
      <c r="D4327" s="2" t="s">
        <v>17</v>
      </c>
      <c r="E4327" s="2" t="s">
        <v>18</v>
      </c>
      <c r="F4327" s="2" t="s">
        <v>89</v>
      </c>
      <c r="G4327" s="2" t="s">
        <v>45</v>
      </c>
      <c r="H4327" s="2" t="s">
        <v>54</v>
      </c>
      <c r="I4327" s="2" t="s">
        <v>47</v>
      </c>
      <c r="J4327" s="2" t="s">
        <v>23</v>
      </c>
      <c r="K4327" s="2" t="s">
        <v>84</v>
      </c>
      <c r="L4327" s="2" t="s">
        <v>41</v>
      </c>
      <c r="M4327" s="2" t="s">
        <v>55</v>
      </c>
      <c r="N4327" s="2" t="s">
        <v>33</v>
      </c>
      <c r="O4327" s="2" t="s">
        <v>88</v>
      </c>
    </row>
    <row r="4328" spans="1:15">
      <c r="A4328" s="1" t="s">
        <v>15</v>
      </c>
      <c r="B4328" s="2">
        <v>2013</v>
      </c>
      <c r="C4328" s="2" t="s">
        <v>16</v>
      </c>
      <c r="D4328" s="2" t="s">
        <v>33</v>
      </c>
      <c r="E4328" s="2" t="s">
        <v>34</v>
      </c>
      <c r="F4328" s="2" t="s">
        <v>66</v>
      </c>
      <c r="G4328" s="2" t="s">
        <v>45</v>
      </c>
      <c r="H4328" s="2" t="s">
        <v>73</v>
      </c>
      <c r="I4328" s="2" t="s">
        <v>47</v>
      </c>
      <c r="J4328" s="2" t="s">
        <v>39</v>
      </c>
      <c r="K4328" s="2" t="s">
        <v>40</v>
      </c>
      <c r="L4328" s="2" t="s">
        <v>41</v>
      </c>
      <c r="M4328" s="2" t="s">
        <v>81</v>
      </c>
      <c r="N4328" s="2" t="s">
        <v>17</v>
      </c>
      <c r="O4328" s="2" t="s">
        <v>43</v>
      </c>
    </row>
    <row r="4329" spans="1:15" hidden="1">
      <c r="A4329" s="1" t="s">
        <v>15</v>
      </c>
      <c r="B4329" s="2">
        <v>2012</v>
      </c>
      <c r="C4329" s="2" t="s">
        <v>16</v>
      </c>
      <c r="D4329" s="2" t="s">
        <v>17</v>
      </c>
      <c r="E4329" s="2" t="s">
        <v>18</v>
      </c>
      <c r="F4329" s="2" t="s">
        <v>19</v>
      </c>
      <c r="G4329" s="2" t="s">
        <v>20</v>
      </c>
      <c r="H4329" s="2" t="s">
        <v>21</v>
      </c>
      <c r="I4329" s="2" t="s">
        <v>22</v>
      </c>
      <c r="J4329" s="2" t="s">
        <v>23</v>
      </c>
      <c r="K4329" s="2" t="s">
        <v>24</v>
      </c>
      <c r="L4329" s="2" t="s">
        <v>25</v>
      </c>
      <c r="M4329" s="2" t="s">
        <v>88</v>
      </c>
      <c r="N4329" s="2" t="s">
        <v>88</v>
      </c>
      <c r="O4329" s="2" t="s">
        <v>88</v>
      </c>
    </row>
    <row r="4330" spans="1:15" hidden="1">
      <c r="A4330" s="1" t="s">
        <v>15</v>
      </c>
      <c r="B4330" s="2">
        <v>2023</v>
      </c>
      <c r="C4330" s="2" t="s">
        <v>16</v>
      </c>
      <c r="D4330" s="2" t="s">
        <v>33</v>
      </c>
      <c r="E4330" s="2" t="s">
        <v>65</v>
      </c>
      <c r="F4330" s="2" t="s">
        <v>28</v>
      </c>
      <c r="G4330" s="2" t="s">
        <v>36</v>
      </c>
      <c r="H4330" s="2" t="s">
        <v>37</v>
      </c>
      <c r="I4330" s="2" t="s">
        <v>38</v>
      </c>
      <c r="J4330" s="2" t="s">
        <v>52</v>
      </c>
      <c r="K4330" s="2" t="s">
        <v>61</v>
      </c>
      <c r="L4330" s="2" t="s">
        <v>41</v>
      </c>
      <c r="M4330" s="2" t="s">
        <v>88</v>
      </c>
      <c r="N4330" s="2" t="s">
        <v>17</v>
      </c>
      <c r="O4330" s="2" t="s">
        <v>78</v>
      </c>
    </row>
    <row r="4331" spans="1:15" hidden="1">
      <c r="A4331" s="1" t="s">
        <v>15</v>
      </c>
      <c r="B4331" s="2">
        <v>2012</v>
      </c>
      <c r="C4331" s="2" t="s">
        <v>16</v>
      </c>
      <c r="D4331" s="2" t="s">
        <v>17</v>
      </c>
      <c r="E4331" s="2" t="s">
        <v>18</v>
      </c>
      <c r="F4331" s="2" t="s">
        <v>35</v>
      </c>
      <c r="G4331" s="2" t="s">
        <v>45</v>
      </c>
      <c r="H4331" s="2" t="s">
        <v>68</v>
      </c>
      <c r="I4331" s="2" t="s">
        <v>47</v>
      </c>
      <c r="J4331" s="2" t="s">
        <v>23</v>
      </c>
      <c r="K4331" s="2" t="s">
        <v>31</v>
      </c>
      <c r="L4331" s="2" t="s">
        <v>25</v>
      </c>
      <c r="M4331" s="2" t="s">
        <v>42</v>
      </c>
      <c r="N4331" s="2" t="s">
        <v>33</v>
      </c>
      <c r="O4331" s="2" t="s">
        <v>88</v>
      </c>
    </row>
    <row r="4332" spans="1:15" hidden="1">
      <c r="A4332" s="1" t="s">
        <v>15</v>
      </c>
      <c r="B4332" s="2">
        <v>2010</v>
      </c>
      <c r="C4332" s="2" t="s">
        <v>16</v>
      </c>
      <c r="D4332" s="2" t="s">
        <v>17</v>
      </c>
      <c r="E4332" s="2" t="s">
        <v>27</v>
      </c>
      <c r="F4332" s="2" t="s">
        <v>19</v>
      </c>
      <c r="G4332" s="2" t="s">
        <v>45</v>
      </c>
      <c r="H4332" s="2" t="s">
        <v>54</v>
      </c>
      <c r="I4332" s="2" t="s">
        <v>47</v>
      </c>
      <c r="J4332" s="2" t="s">
        <v>30</v>
      </c>
      <c r="K4332" s="2" t="s">
        <v>24</v>
      </c>
      <c r="L4332" s="2" t="s">
        <v>25</v>
      </c>
      <c r="M4332" s="2" t="s">
        <v>88</v>
      </c>
      <c r="N4332" s="2" t="s">
        <v>88</v>
      </c>
      <c r="O4332" s="2" t="s">
        <v>88</v>
      </c>
    </row>
    <row r="4333" spans="1:15">
      <c r="A4333" s="1" t="s">
        <v>15</v>
      </c>
      <c r="B4333" s="2">
        <v>2023</v>
      </c>
      <c r="C4333" s="2" t="s">
        <v>16</v>
      </c>
      <c r="D4333" s="2" t="s">
        <v>33</v>
      </c>
      <c r="E4333" s="2" t="s">
        <v>65</v>
      </c>
      <c r="F4333" s="2" t="s">
        <v>66</v>
      </c>
      <c r="G4333" s="2" t="s">
        <v>20</v>
      </c>
      <c r="H4333" s="2" t="s">
        <v>29</v>
      </c>
      <c r="I4333" s="2" t="s">
        <v>22</v>
      </c>
      <c r="J4333" s="2" t="s">
        <v>67</v>
      </c>
      <c r="K4333" s="2" t="s">
        <v>25</v>
      </c>
      <c r="L4333" s="2" t="s">
        <v>25</v>
      </c>
      <c r="M4333" s="2" t="s">
        <v>32</v>
      </c>
      <c r="N4333" s="2" t="s">
        <v>33</v>
      </c>
      <c r="O4333" s="2" t="s">
        <v>43</v>
      </c>
    </row>
    <row r="4334" spans="1:15">
      <c r="A4334" s="1" t="s">
        <v>63</v>
      </c>
      <c r="B4334" s="2">
        <v>2013</v>
      </c>
      <c r="C4334" s="2" t="s">
        <v>16</v>
      </c>
      <c r="D4334" s="2" t="s">
        <v>33</v>
      </c>
      <c r="E4334" s="2" t="s">
        <v>49</v>
      </c>
      <c r="F4334" s="2" t="s">
        <v>19</v>
      </c>
      <c r="G4334" s="2" t="s">
        <v>20</v>
      </c>
      <c r="H4334" s="2" t="s">
        <v>51</v>
      </c>
      <c r="I4334" s="2" t="s">
        <v>22</v>
      </c>
      <c r="J4334" s="2" t="s">
        <v>52</v>
      </c>
      <c r="K4334" s="2" t="s">
        <v>25</v>
      </c>
      <c r="L4334" s="2" t="s">
        <v>25</v>
      </c>
      <c r="M4334" s="2" t="s">
        <v>32</v>
      </c>
      <c r="N4334" s="2" t="s">
        <v>33</v>
      </c>
      <c r="O4334" s="2" t="s">
        <v>43</v>
      </c>
    </row>
    <row r="4335" spans="1:15" hidden="1">
      <c r="A4335" s="1" t="s">
        <v>48</v>
      </c>
      <c r="B4335" s="2">
        <v>2018</v>
      </c>
      <c r="C4335" s="2" t="s">
        <v>16</v>
      </c>
      <c r="D4335" s="2" t="s">
        <v>17</v>
      </c>
      <c r="E4335" s="2" t="s">
        <v>27</v>
      </c>
      <c r="F4335" s="2" t="s">
        <v>19</v>
      </c>
      <c r="G4335" s="2" t="s">
        <v>20</v>
      </c>
      <c r="H4335" s="2" t="s">
        <v>71</v>
      </c>
      <c r="I4335" s="2" t="s">
        <v>22</v>
      </c>
      <c r="J4335" s="2" t="s">
        <v>30</v>
      </c>
      <c r="K4335" s="2" t="s">
        <v>40</v>
      </c>
      <c r="L4335" s="2" t="s">
        <v>41</v>
      </c>
      <c r="M4335" s="2" t="s">
        <v>32</v>
      </c>
      <c r="N4335" s="2" t="s">
        <v>17</v>
      </c>
      <c r="O4335" s="2" t="s">
        <v>88</v>
      </c>
    </row>
    <row r="4336" spans="1:15" hidden="1">
      <c r="A4336" s="1" t="s">
        <v>15</v>
      </c>
      <c r="B4336" s="2">
        <v>2012</v>
      </c>
      <c r="C4336" s="2" t="s">
        <v>16</v>
      </c>
      <c r="D4336" s="2" t="s">
        <v>17</v>
      </c>
      <c r="E4336" s="2" t="s">
        <v>27</v>
      </c>
      <c r="F4336" s="2" t="s">
        <v>66</v>
      </c>
      <c r="G4336" s="2" t="s">
        <v>45</v>
      </c>
      <c r="H4336" s="2" t="s">
        <v>54</v>
      </c>
      <c r="I4336" s="2" t="s">
        <v>47</v>
      </c>
      <c r="J4336" s="2" t="s">
        <v>30</v>
      </c>
      <c r="K4336" s="2" t="s">
        <v>31</v>
      </c>
      <c r="L4336" s="2" t="s">
        <v>25</v>
      </c>
      <c r="M4336" s="2" t="s">
        <v>81</v>
      </c>
      <c r="N4336" s="2" t="s">
        <v>33</v>
      </c>
      <c r="O4336" s="2" t="s">
        <v>88</v>
      </c>
    </row>
    <row r="4337" spans="1:15" hidden="1">
      <c r="A4337" s="1" t="s">
        <v>15</v>
      </c>
      <c r="B4337" s="2">
        <v>2013</v>
      </c>
      <c r="C4337" s="2" t="s">
        <v>16</v>
      </c>
      <c r="D4337" s="2" t="s">
        <v>17</v>
      </c>
      <c r="E4337" s="2" t="s">
        <v>18</v>
      </c>
      <c r="F4337" s="2" t="s">
        <v>28</v>
      </c>
      <c r="G4337" s="2" t="s">
        <v>20</v>
      </c>
      <c r="H4337" s="2" t="s">
        <v>21</v>
      </c>
      <c r="I4337" s="2" t="s">
        <v>22</v>
      </c>
      <c r="J4337" s="2" t="s">
        <v>23</v>
      </c>
      <c r="K4337" s="2"/>
      <c r="L4337" s="2"/>
      <c r="M4337" s="2" t="s">
        <v>42</v>
      </c>
      <c r="N4337" s="2" t="s">
        <v>33</v>
      </c>
      <c r="O4337" s="2" t="s">
        <v>88</v>
      </c>
    </row>
    <row r="4338" spans="1:15" hidden="1">
      <c r="A4338" s="1" t="s">
        <v>118</v>
      </c>
      <c r="B4338" s="2">
        <v>2017</v>
      </c>
      <c r="C4338" s="2" t="s">
        <v>16</v>
      </c>
      <c r="D4338" s="2" t="s">
        <v>17</v>
      </c>
      <c r="E4338" s="2" t="s">
        <v>27</v>
      </c>
      <c r="F4338" s="2" t="s">
        <v>35</v>
      </c>
      <c r="G4338" s="2" t="s">
        <v>45</v>
      </c>
      <c r="H4338" s="2" t="s">
        <v>54</v>
      </c>
      <c r="I4338" s="2" t="s">
        <v>47</v>
      </c>
      <c r="J4338" s="2" t="s">
        <v>30</v>
      </c>
      <c r="K4338" s="2"/>
      <c r="L4338" s="2"/>
      <c r="M4338" s="2" t="s">
        <v>42</v>
      </c>
      <c r="N4338" s="2" t="s">
        <v>33</v>
      </c>
      <c r="O4338" s="2" t="s">
        <v>88</v>
      </c>
    </row>
    <row r="4339" spans="1:15" hidden="1">
      <c r="A4339" s="1" t="s">
        <v>15</v>
      </c>
      <c r="B4339" s="2">
        <v>2010</v>
      </c>
      <c r="C4339" s="2" t="s">
        <v>16</v>
      </c>
      <c r="D4339" s="2" t="s">
        <v>17</v>
      </c>
      <c r="E4339" s="2" t="s">
        <v>18</v>
      </c>
      <c r="F4339" s="2" t="s">
        <v>19</v>
      </c>
      <c r="G4339" s="2" t="s">
        <v>20</v>
      </c>
      <c r="H4339" s="2" t="s">
        <v>21</v>
      </c>
      <c r="I4339" s="2" t="s">
        <v>22</v>
      </c>
      <c r="J4339" s="2" t="s">
        <v>23</v>
      </c>
      <c r="K4339" s="2" t="s">
        <v>24</v>
      </c>
      <c r="L4339" s="2" t="s">
        <v>25</v>
      </c>
      <c r="M4339" s="2" t="s">
        <v>88</v>
      </c>
      <c r="N4339" s="2" t="s">
        <v>88</v>
      </c>
      <c r="O4339" s="2" t="s">
        <v>88</v>
      </c>
    </row>
    <row r="4340" spans="1:15">
      <c r="A4340" s="1" t="s">
        <v>15</v>
      </c>
      <c r="B4340" s="2">
        <v>2017</v>
      </c>
      <c r="C4340" s="2" t="s">
        <v>16</v>
      </c>
      <c r="D4340" s="2" t="s">
        <v>33</v>
      </c>
      <c r="E4340" s="2" t="s">
        <v>65</v>
      </c>
      <c r="F4340" s="2" t="s">
        <v>28</v>
      </c>
      <c r="G4340" s="2"/>
      <c r="H4340" s="2"/>
      <c r="I4340" s="2" t="s">
        <v>184</v>
      </c>
      <c r="J4340" s="2" t="s">
        <v>67</v>
      </c>
      <c r="K4340" s="2" t="s">
        <v>69</v>
      </c>
      <c r="L4340" s="2" t="s">
        <v>25</v>
      </c>
      <c r="M4340" s="2" t="s">
        <v>88</v>
      </c>
      <c r="N4340" s="2" t="s">
        <v>33</v>
      </c>
      <c r="O4340" s="2" t="s">
        <v>43</v>
      </c>
    </row>
    <row r="4341" spans="1:15" hidden="1">
      <c r="A4341" s="1" t="s">
        <v>63</v>
      </c>
      <c r="B4341" s="2">
        <v>2012</v>
      </c>
      <c r="C4341" s="2" t="s">
        <v>16</v>
      </c>
      <c r="D4341" s="2" t="s">
        <v>17</v>
      </c>
      <c r="E4341" s="2" t="s">
        <v>18</v>
      </c>
      <c r="F4341" s="2" t="s">
        <v>35</v>
      </c>
      <c r="G4341" s="2" t="s">
        <v>20</v>
      </c>
      <c r="H4341" s="2" t="s">
        <v>21</v>
      </c>
      <c r="I4341" s="2" t="s">
        <v>22</v>
      </c>
      <c r="J4341" s="2" t="s">
        <v>23</v>
      </c>
      <c r="K4341" s="2"/>
      <c r="L4341" s="2"/>
      <c r="M4341" s="2" t="s">
        <v>42</v>
      </c>
      <c r="N4341" s="2" t="s">
        <v>88</v>
      </c>
      <c r="O4341" s="2" t="s">
        <v>88</v>
      </c>
    </row>
    <row r="4342" spans="1:15" hidden="1">
      <c r="A4342" s="1" t="s">
        <v>15</v>
      </c>
      <c r="B4342" s="2">
        <v>2013</v>
      </c>
      <c r="C4342" s="2" t="s">
        <v>16</v>
      </c>
      <c r="D4342" s="2" t="s">
        <v>33</v>
      </c>
      <c r="E4342" s="2" t="s">
        <v>91</v>
      </c>
      <c r="F4342" s="2" t="s">
        <v>86</v>
      </c>
      <c r="G4342" s="2"/>
      <c r="H4342" s="2"/>
      <c r="I4342" s="2" t="s">
        <v>184</v>
      </c>
      <c r="J4342" s="2" t="s">
        <v>52</v>
      </c>
      <c r="K4342" s="2"/>
      <c r="L4342" s="2"/>
      <c r="M4342" s="2" t="s">
        <v>55</v>
      </c>
      <c r="N4342" s="2" t="s">
        <v>33</v>
      </c>
      <c r="O4342" s="2" t="s">
        <v>58</v>
      </c>
    </row>
    <row r="4343" spans="1:15" hidden="1">
      <c r="A4343" s="1" t="s">
        <v>180</v>
      </c>
      <c r="B4343" s="2">
        <v>2020</v>
      </c>
      <c r="C4343" s="2" t="s">
        <v>16</v>
      </c>
      <c r="D4343" s="2" t="s">
        <v>17</v>
      </c>
      <c r="E4343" s="2" t="s">
        <v>27</v>
      </c>
      <c r="F4343" s="2" t="s">
        <v>19</v>
      </c>
      <c r="G4343" s="2" t="s">
        <v>20</v>
      </c>
      <c r="H4343" s="2" t="s">
        <v>106</v>
      </c>
      <c r="I4343" s="2" t="s">
        <v>22</v>
      </c>
      <c r="J4343" s="2" t="s">
        <v>30</v>
      </c>
      <c r="K4343" s="2"/>
      <c r="L4343" s="2"/>
      <c r="M4343" s="2" t="s">
        <v>88</v>
      </c>
      <c r="N4343" s="2" t="s">
        <v>33</v>
      </c>
      <c r="O4343" s="2" t="s">
        <v>88</v>
      </c>
    </row>
    <row r="4344" spans="1:15">
      <c r="A4344" s="1" t="s">
        <v>15</v>
      </c>
      <c r="B4344" s="2">
        <v>2017</v>
      </c>
      <c r="C4344" s="2" t="s">
        <v>16</v>
      </c>
      <c r="D4344" s="2" t="s">
        <v>33</v>
      </c>
      <c r="E4344" s="2" t="s">
        <v>34</v>
      </c>
      <c r="F4344" s="2" t="s">
        <v>66</v>
      </c>
      <c r="G4344" s="2" t="s">
        <v>36</v>
      </c>
      <c r="H4344" s="2" t="s">
        <v>37</v>
      </c>
      <c r="I4344" s="2" t="s">
        <v>38</v>
      </c>
      <c r="J4344" s="2" t="s">
        <v>39</v>
      </c>
      <c r="K4344" s="2"/>
      <c r="L4344" s="2"/>
      <c r="M4344" s="2" t="s">
        <v>81</v>
      </c>
      <c r="N4344" s="2" t="s">
        <v>17</v>
      </c>
      <c r="O4344" s="2" t="s">
        <v>43</v>
      </c>
    </row>
    <row r="4345" spans="1:15">
      <c r="A4345" s="1" t="s">
        <v>15</v>
      </c>
      <c r="B4345" s="2">
        <v>2015</v>
      </c>
      <c r="C4345" s="2" t="s">
        <v>16</v>
      </c>
      <c r="D4345" s="2" t="s">
        <v>33</v>
      </c>
      <c r="E4345" s="2" t="s">
        <v>91</v>
      </c>
      <c r="F4345" s="2" t="s">
        <v>72</v>
      </c>
      <c r="G4345" s="2" t="s">
        <v>92</v>
      </c>
      <c r="H4345" s="2" t="s">
        <v>133</v>
      </c>
      <c r="I4345" s="2" t="s">
        <v>94</v>
      </c>
      <c r="J4345" s="2" t="s">
        <v>39</v>
      </c>
      <c r="K4345" s="2" t="s">
        <v>41</v>
      </c>
      <c r="L4345" s="2" t="s">
        <v>41</v>
      </c>
      <c r="M4345" s="2" t="s">
        <v>32</v>
      </c>
      <c r="N4345" s="2" t="s">
        <v>33</v>
      </c>
      <c r="O4345" s="2" t="s">
        <v>43</v>
      </c>
    </row>
    <row r="4346" spans="1:15" hidden="1">
      <c r="A4346" s="1" t="s">
        <v>15</v>
      </c>
      <c r="B4346" s="2">
        <v>2012</v>
      </c>
      <c r="C4346" s="2" t="s">
        <v>16</v>
      </c>
      <c r="D4346" s="2" t="s">
        <v>33</v>
      </c>
      <c r="E4346" s="2" t="s">
        <v>79</v>
      </c>
      <c r="F4346" s="2" t="s">
        <v>66</v>
      </c>
      <c r="G4346" s="2" t="s">
        <v>36</v>
      </c>
      <c r="H4346" s="2" t="s">
        <v>54</v>
      </c>
      <c r="I4346" s="2" t="s">
        <v>47</v>
      </c>
      <c r="J4346" s="2" t="s">
        <v>77</v>
      </c>
      <c r="K4346" s="2" t="s">
        <v>31</v>
      </c>
      <c r="L4346" s="2" t="s">
        <v>25</v>
      </c>
      <c r="M4346" s="2" t="s">
        <v>44</v>
      </c>
      <c r="N4346" s="2" t="s">
        <v>88</v>
      </c>
      <c r="O4346" s="2" t="s">
        <v>88</v>
      </c>
    </row>
    <row r="4347" spans="1:15" hidden="1">
      <c r="A4347" s="1" t="s">
        <v>15</v>
      </c>
      <c r="B4347" s="2">
        <v>2013</v>
      </c>
      <c r="C4347" s="2" t="s">
        <v>16</v>
      </c>
      <c r="D4347" s="2" t="s">
        <v>17</v>
      </c>
      <c r="E4347" s="2" t="s">
        <v>18</v>
      </c>
      <c r="F4347" s="2" t="s">
        <v>35</v>
      </c>
      <c r="G4347" s="2" t="s">
        <v>20</v>
      </c>
      <c r="H4347" s="2" t="s">
        <v>71</v>
      </c>
      <c r="I4347" s="2" t="s">
        <v>22</v>
      </c>
      <c r="J4347" s="2" t="s">
        <v>23</v>
      </c>
      <c r="K4347" s="2" t="s">
        <v>84</v>
      </c>
      <c r="L4347" s="2" t="s">
        <v>41</v>
      </c>
      <c r="M4347" s="2" t="s">
        <v>42</v>
      </c>
      <c r="N4347" s="2" t="s">
        <v>17</v>
      </c>
      <c r="O4347" s="2" t="s">
        <v>88</v>
      </c>
    </row>
    <row r="4348" spans="1:15" hidden="1">
      <c r="A4348" s="1"/>
      <c r="B4348" s="2">
        <v>2013</v>
      </c>
      <c r="C4348" s="2" t="s">
        <v>16</v>
      </c>
      <c r="D4348" s="2" t="s">
        <v>17</v>
      </c>
      <c r="E4348" s="2" t="s">
        <v>18</v>
      </c>
      <c r="F4348" s="2" t="s">
        <v>59</v>
      </c>
      <c r="G4348" s="2" t="s">
        <v>36</v>
      </c>
      <c r="H4348" s="2" t="s">
        <v>60</v>
      </c>
      <c r="I4348" s="2" t="s">
        <v>38</v>
      </c>
      <c r="J4348" s="2" t="s">
        <v>23</v>
      </c>
      <c r="K4348" s="2"/>
      <c r="L4348" s="2"/>
      <c r="M4348" s="2" t="s">
        <v>88</v>
      </c>
      <c r="N4348" s="2" t="s">
        <v>88</v>
      </c>
      <c r="O4348" s="2" t="s">
        <v>88</v>
      </c>
    </row>
    <row r="4349" spans="1:15" hidden="1">
      <c r="A4349" s="1" t="s">
        <v>15</v>
      </c>
      <c r="B4349" s="2">
        <v>2006</v>
      </c>
      <c r="C4349" s="2" t="s">
        <v>16</v>
      </c>
      <c r="D4349" s="2" t="s">
        <v>17</v>
      </c>
      <c r="E4349" s="2" t="s">
        <v>34</v>
      </c>
      <c r="F4349" s="2" t="s">
        <v>35</v>
      </c>
      <c r="G4349" s="2" t="s">
        <v>45</v>
      </c>
      <c r="H4349" s="2" t="s">
        <v>138</v>
      </c>
      <c r="I4349" s="2" t="s">
        <v>47</v>
      </c>
      <c r="J4349" s="2" t="s">
        <v>39</v>
      </c>
      <c r="K4349" s="2" t="s">
        <v>61</v>
      </c>
      <c r="L4349" s="2" t="s">
        <v>41</v>
      </c>
      <c r="M4349" s="2" t="s">
        <v>42</v>
      </c>
      <c r="N4349" s="2" t="s">
        <v>88</v>
      </c>
      <c r="O4349" s="2" t="s">
        <v>88</v>
      </c>
    </row>
    <row r="4350" spans="1:15" hidden="1">
      <c r="A4350" s="1" t="s">
        <v>102</v>
      </c>
      <c r="B4350" s="2">
        <v>2013</v>
      </c>
      <c r="C4350" s="2" t="s">
        <v>16</v>
      </c>
      <c r="D4350" s="2" t="s">
        <v>33</v>
      </c>
      <c r="E4350" s="2" t="s">
        <v>49</v>
      </c>
      <c r="F4350" s="2" t="s">
        <v>19</v>
      </c>
      <c r="G4350" s="2" t="s">
        <v>20</v>
      </c>
      <c r="H4350" s="2" t="s">
        <v>51</v>
      </c>
      <c r="I4350" s="2" t="s">
        <v>22</v>
      </c>
      <c r="J4350" s="2" t="s">
        <v>52</v>
      </c>
      <c r="K4350" s="2"/>
      <c r="L4350" s="2"/>
      <c r="M4350" s="2" t="s">
        <v>88</v>
      </c>
      <c r="N4350" s="2" t="s">
        <v>33</v>
      </c>
      <c r="O4350" s="2" t="s">
        <v>58</v>
      </c>
    </row>
    <row r="4351" spans="1:15" hidden="1">
      <c r="A4351" s="1" t="s">
        <v>160</v>
      </c>
      <c r="B4351" s="2">
        <v>2013</v>
      </c>
      <c r="C4351" s="2" t="s">
        <v>16</v>
      </c>
      <c r="D4351" s="2" t="s">
        <v>33</v>
      </c>
      <c r="E4351" s="2" t="s">
        <v>91</v>
      </c>
      <c r="F4351" s="2" t="s">
        <v>96</v>
      </c>
      <c r="G4351" s="2" t="s">
        <v>20</v>
      </c>
      <c r="H4351" s="2" t="s">
        <v>21</v>
      </c>
      <c r="I4351" s="2" t="s">
        <v>22</v>
      </c>
      <c r="J4351" s="2"/>
      <c r="K4351" s="2" t="s">
        <v>69</v>
      </c>
      <c r="L4351" s="2" t="s">
        <v>25</v>
      </c>
      <c r="M4351" s="2" t="s">
        <v>32</v>
      </c>
      <c r="N4351" s="2" t="s">
        <v>88</v>
      </c>
      <c r="O4351" s="2" t="s">
        <v>88</v>
      </c>
    </row>
    <row r="4352" spans="1:15" hidden="1">
      <c r="A4352" s="1" t="s">
        <v>15</v>
      </c>
      <c r="B4352" s="2">
        <v>2010</v>
      </c>
      <c r="C4352" s="2" t="s">
        <v>16</v>
      </c>
      <c r="D4352" s="2" t="s">
        <v>17</v>
      </c>
      <c r="E4352" s="2" t="s">
        <v>27</v>
      </c>
      <c r="F4352" s="2" t="s">
        <v>19</v>
      </c>
      <c r="G4352" s="2" t="s">
        <v>45</v>
      </c>
      <c r="H4352" s="2" t="s">
        <v>54</v>
      </c>
      <c r="I4352" s="2" t="s">
        <v>47</v>
      </c>
      <c r="J4352" s="2" t="s">
        <v>30</v>
      </c>
      <c r="K4352" s="2" t="s">
        <v>24</v>
      </c>
      <c r="L4352" s="2" t="s">
        <v>25</v>
      </c>
      <c r="M4352" s="2" t="s">
        <v>88</v>
      </c>
      <c r="N4352" s="2" t="s">
        <v>88</v>
      </c>
      <c r="O4352" s="2" t="s">
        <v>88</v>
      </c>
    </row>
    <row r="4353" spans="1:15" hidden="1">
      <c r="A4353" s="1" t="s">
        <v>74</v>
      </c>
      <c r="B4353" s="2">
        <v>2020</v>
      </c>
      <c r="C4353" s="2" t="s">
        <v>16</v>
      </c>
      <c r="D4353" s="2" t="s">
        <v>33</v>
      </c>
      <c r="E4353" s="2" t="s">
        <v>49</v>
      </c>
      <c r="F4353" s="2" t="s">
        <v>95</v>
      </c>
      <c r="G4353" s="2" t="s">
        <v>20</v>
      </c>
      <c r="H4353" s="2" t="s">
        <v>21</v>
      </c>
      <c r="I4353" s="2" t="s">
        <v>22</v>
      </c>
      <c r="J4353" s="2" t="s">
        <v>52</v>
      </c>
      <c r="K4353" s="2" t="s">
        <v>40</v>
      </c>
      <c r="L4353" s="2" t="s">
        <v>41</v>
      </c>
      <c r="M4353" s="2" t="s">
        <v>88</v>
      </c>
      <c r="N4353" s="2" t="s">
        <v>33</v>
      </c>
      <c r="O4353" s="2" t="s">
        <v>64</v>
      </c>
    </row>
    <row r="4354" spans="1:15" hidden="1">
      <c r="A4354" s="1" t="s">
        <v>48</v>
      </c>
      <c r="B4354" s="2">
        <v>2011</v>
      </c>
      <c r="C4354" s="2" t="s">
        <v>16</v>
      </c>
      <c r="D4354" s="2" t="s">
        <v>17</v>
      </c>
      <c r="E4354" s="2" t="s">
        <v>27</v>
      </c>
      <c r="F4354" s="2" t="s">
        <v>35</v>
      </c>
      <c r="G4354" s="2"/>
      <c r="H4354" s="2"/>
      <c r="I4354" s="2" t="s">
        <v>184</v>
      </c>
      <c r="J4354" s="2" t="s">
        <v>30</v>
      </c>
      <c r="K4354" s="2" t="s">
        <v>31</v>
      </c>
      <c r="L4354" s="2" t="s">
        <v>25</v>
      </c>
      <c r="M4354" s="2" t="s">
        <v>42</v>
      </c>
      <c r="N4354" s="2" t="s">
        <v>88</v>
      </c>
      <c r="O4354" s="2" t="s">
        <v>88</v>
      </c>
    </row>
    <row r="4355" spans="1:15" hidden="1">
      <c r="A4355" s="1" t="s">
        <v>15</v>
      </c>
      <c r="B4355" s="2">
        <v>2013</v>
      </c>
      <c r="C4355" s="2" t="s">
        <v>16</v>
      </c>
      <c r="D4355" s="2" t="s">
        <v>17</v>
      </c>
      <c r="E4355" s="2" t="s">
        <v>27</v>
      </c>
      <c r="F4355" s="2" t="s">
        <v>89</v>
      </c>
      <c r="G4355" s="2" t="s">
        <v>45</v>
      </c>
      <c r="H4355" s="2" t="s">
        <v>54</v>
      </c>
      <c r="I4355" s="2" t="s">
        <v>47</v>
      </c>
      <c r="J4355" s="2" t="s">
        <v>30</v>
      </c>
      <c r="K4355" s="2" t="s">
        <v>31</v>
      </c>
      <c r="L4355" s="2" t="s">
        <v>25</v>
      </c>
      <c r="M4355" s="2" t="s">
        <v>55</v>
      </c>
      <c r="N4355" s="2" t="s">
        <v>33</v>
      </c>
      <c r="O4355" s="2" t="s">
        <v>88</v>
      </c>
    </row>
    <row r="4356" spans="1:15">
      <c r="A4356" s="1" t="s">
        <v>15</v>
      </c>
      <c r="B4356" s="2">
        <v>2019</v>
      </c>
      <c r="C4356" s="2" t="s">
        <v>16</v>
      </c>
      <c r="D4356" s="2" t="s">
        <v>33</v>
      </c>
      <c r="E4356" s="2" t="s">
        <v>65</v>
      </c>
      <c r="F4356" s="2" t="s">
        <v>66</v>
      </c>
      <c r="G4356" s="2" t="s">
        <v>20</v>
      </c>
      <c r="H4356" s="2" t="s">
        <v>71</v>
      </c>
      <c r="I4356" s="2" t="s">
        <v>22</v>
      </c>
      <c r="J4356" s="2" t="s">
        <v>67</v>
      </c>
      <c r="K4356" s="2" t="s">
        <v>31</v>
      </c>
      <c r="L4356" s="2" t="s">
        <v>25</v>
      </c>
      <c r="M4356" s="2" t="s">
        <v>55</v>
      </c>
      <c r="N4356" s="2" t="s">
        <v>33</v>
      </c>
      <c r="O4356" s="2" t="s">
        <v>43</v>
      </c>
    </row>
    <row r="4357" spans="1:15" hidden="1">
      <c r="A4357" s="1" t="s">
        <v>15</v>
      </c>
      <c r="B4357" s="2">
        <v>2015</v>
      </c>
      <c r="C4357" s="2" t="s">
        <v>16</v>
      </c>
      <c r="D4357" s="2" t="s">
        <v>17</v>
      </c>
      <c r="E4357" s="2" t="s">
        <v>18</v>
      </c>
      <c r="F4357" s="2" t="s">
        <v>82</v>
      </c>
      <c r="G4357" s="2"/>
      <c r="H4357" s="2"/>
      <c r="I4357" s="2" t="s">
        <v>184</v>
      </c>
      <c r="J4357" s="2" t="s">
        <v>23</v>
      </c>
      <c r="K4357" s="2" t="s">
        <v>25</v>
      </c>
      <c r="L4357" s="2" t="s">
        <v>25</v>
      </c>
      <c r="M4357" s="2" t="s">
        <v>32</v>
      </c>
      <c r="N4357" s="2" t="s">
        <v>88</v>
      </c>
      <c r="O4357" s="2" t="s">
        <v>88</v>
      </c>
    </row>
    <row r="4358" spans="1:15">
      <c r="A4358" s="1" t="s">
        <v>15</v>
      </c>
      <c r="B4358" s="2">
        <v>2012</v>
      </c>
      <c r="C4358" s="2" t="s">
        <v>16</v>
      </c>
      <c r="D4358" s="2" t="s">
        <v>33</v>
      </c>
      <c r="E4358" s="2" t="s">
        <v>34</v>
      </c>
      <c r="F4358" s="2" t="s">
        <v>28</v>
      </c>
      <c r="G4358" s="2" t="s">
        <v>36</v>
      </c>
      <c r="H4358" s="2" t="s">
        <v>37</v>
      </c>
      <c r="I4358" s="2" t="s">
        <v>38</v>
      </c>
      <c r="J4358" s="2" t="s">
        <v>39</v>
      </c>
      <c r="K4358" s="2" t="s">
        <v>84</v>
      </c>
      <c r="L4358" s="2" t="s">
        <v>41</v>
      </c>
      <c r="M4358" s="2" t="s">
        <v>42</v>
      </c>
      <c r="N4358" s="2" t="s">
        <v>88</v>
      </c>
      <c r="O4358" s="2" t="s">
        <v>43</v>
      </c>
    </row>
    <row r="4359" spans="1:15" hidden="1">
      <c r="A4359" s="1" t="s">
        <v>105</v>
      </c>
      <c r="B4359" s="2">
        <v>2013</v>
      </c>
      <c r="C4359" s="2" t="s">
        <v>16</v>
      </c>
      <c r="D4359" s="2" t="s">
        <v>33</v>
      </c>
      <c r="E4359" s="2" t="s">
        <v>65</v>
      </c>
      <c r="F4359" s="2" t="s">
        <v>59</v>
      </c>
      <c r="G4359" s="2" t="s">
        <v>36</v>
      </c>
      <c r="H4359" s="2" t="s">
        <v>60</v>
      </c>
      <c r="I4359" s="2" t="s">
        <v>38</v>
      </c>
      <c r="J4359" s="2" t="s">
        <v>67</v>
      </c>
      <c r="K4359" s="2"/>
      <c r="L4359" s="2"/>
      <c r="M4359" s="2" t="s">
        <v>88</v>
      </c>
      <c r="N4359" s="2" t="s">
        <v>88</v>
      </c>
      <c r="O4359" s="2" t="s">
        <v>78</v>
      </c>
    </row>
    <row r="4360" spans="1:15">
      <c r="A4360" s="1" t="s">
        <v>173</v>
      </c>
      <c r="B4360" s="2">
        <v>2019</v>
      </c>
      <c r="C4360" s="2" t="s">
        <v>16</v>
      </c>
      <c r="D4360" s="2" t="s">
        <v>33</v>
      </c>
      <c r="E4360" s="2" t="s">
        <v>49</v>
      </c>
      <c r="F4360" s="2" t="s">
        <v>50</v>
      </c>
      <c r="G4360" s="2" t="s">
        <v>20</v>
      </c>
      <c r="H4360" s="2" t="s">
        <v>51</v>
      </c>
      <c r="I4360" s="2" t="s">
        <v>22</v>
      </c>
      <c r="J4360" s="2" t="s">
        <v>52</v>
      </c>
      <c r="K4360" s="2" t="s">
        <v>31</v>
      </c>
      <c r="L4360" s="2" t="s">
        <v>25</v>
      </c>
      <c r="M4360" s="2" t="s">
        <v>32</v>
      </c>
      <c r="N4360" s="2" t="s">
        <v>33</v>
      </c>
      <c r="O4360" s="2" t="s">
        <v>43</v>
      </c>
    </row>
    <row r="4361" spans="1:15">
      <c r="A4361" s="1" t="s">
        <v>15</v>
      </c>
      <c r="B4361" s="2">
        <v>2023</v>
      </c>
      <c r="C4361" s="2" t="s">
        <v>16</v>
      </c>
      <c r="D4361" s="2" t="s">
        <v>33</v>
      </c>
      <c r="E4361" s="2" t="s">
        <v>65</v>
      </c>
      <c r="F4361" s="2" t="s">
        <v>66</v>
      </c>
      <c r="G4361" s="2" t="s">
        <v>20</v>
      </c>
      <c r="H4361" s="2" t="s">
        <v>29</v>
      </c>
      <c r="I4361" s="2" t="s">
        <v>22</v>
      </c>
      <c r="J4361" s="2" t="s">
        <v>67</v>
      </c>
      <c r="K4361" s="2" t="s">
        <v>25</v>
      </c>
      <c r="L4361" s="2" t="s">
        <v>25</v>
      </c>
      <c r="M4361" s="2" t="s">
        <v>32</v>
      </c>
      <c r="N4361" s="2" t="s">
        <v>33</v>
      </c>
      <c r="O4361" s="2" t="s">
        <v>43</v>
      </c>
    </row>
    <row r="4362" spans="1:15">
      <c r="A4362" s="1" t="s">
        <v>15</v>
      </c>
      <c r="B4362" s="2">
        <v>2020</v>
      </c>
      <c r="C4362" s="2" t="s">
        <v>16</v>
      </c>
      <c r="D4362" s="2" t="s">
        <v>33</v>
      </c>
      <c r="E4362" s="2" t="s">
        <v>65</v>
      </c>
      <c r="F4362" s="2" t="s">
        <v>19</v>
      </c>
      <c r="G4362" s="2" t="s">
        <v>20</v>
      </c>
      <c r="H4362" s="2" t="s">
        <v>21</v>
      </c>
      <c r="I4362" s="2" t="s">
        <v>22</v>
      </c>
      <c r="J4362" s="2" t="s">
        <v>67</v>
      </c>
      <c r="K4362" s="2" t="s">
        <v>40</v>
      </c>
      <c r="L4362" s="2" t="s">
        <v>41</v>
      </c>
      <c r="M4362" s="2" t="s">
        <v>32</v>
      </c>
      <c r="N4362" s="2" t="s">
        <v>33</v>
      </c>
      <c r="O4362" s="2" t="s">
        <v>43</v>
      </c>
    </row>
    <row r="4363" spans="1:15" hidden="1">
      <c r="A4363" s="1" t="s">
        <v>15</v>
      </c>
      <c r="B4363" s="2">
        <v>2020</v>
      </c>
      <c r="C4363" s="2" t="s">
        <v>16</v>
      </c>
      <c r="D4363" s="2" t="s">
        <v>17</v>
      </c>
      <c r="E4363" s="2" t="s">
        <v>27</v>
      </c>
      <c r="F4363" s="2" t="s">
        <v>50</v>
      </c>
      <c r="G4363" s="2" t="s">
        <v>20</v>
      </c>
      <c r="H4363" s="2" t="s">
        <v>106</v>
      </c>
      <c r="I4363" s="2" t="s">
        <v>22</v>
      </c>
      <c r="J4363" s="2" t="s">
        <v>30</v>
      </c>
      <c r="K4363" s="2" t="s">
        <v>84</v>
      </c>
      <c r="L4363" s="2" t="s">
        <v>41</v>
      </c>
      <c r="M4363" s="2" t="s">
        <v>42</v>
      </c>
      <c r="N4363" s="2" t="s">
        <v>33</v>
      </c>
      <c r="O4363" s="2" t="s">
        <v>88</v>
      </c>
    </row>
    <row r="4364" spans="1:15" hidden="1">
      <c r="A4364" s="1" t="s">
        <v>15</v>
      </c>
      <c r="B4364" s="2">
        <v>2014</v>
      </c>
      <c r="C4364" s="2" t="s">
        <v>16</v>
      </c>
      <c r="D4364" s="2" t="s">
        <v>17</v>
      </c>
      <c r="E4364" s="2" t="s">
        <v>18</v>
      </c>
      <c r="F4364" s="2" t="s">
        <v>35</v>
      </c>
      <c r="G4364" s="2" t="s">
        <v>45</v>
      </c>
      <c r="H4364" s="2" t="s">
        <v>138</v>
      </c>
      <c r="I4364" s="2" t="s">
        <v>47</v>
      </c>
      <c r="J4364" s="2" t="s">
        <v>23</v>
      </c>
      <c r="K4364" s="2" t="s">
        <v>40</v>
      </c>
      <c r="L4364" s="2" t="s">
        <v>41</v>
      </c>
      <c r="M4364" s="2" t="s">
        <v>32</v>
      </c>
      <c r="N4364" s="2" t="s">
        <v>17</v>
      </c>
      <c r="O4364" s="2" t="s">
        <v>88</v>
      </c>
    </row>
    <row r="4365" spans="1:15" hidden="1">
      <c r="A4365" s="1" t="s">
        <v>74</v>
      </c>
      <c r="B4365" s="2">
        <v>2024</v>
      </c>
      <c r="C4365" s="2" t="s">
        <v>16</v>
      </c>
      <c r="D4365" s="2" t="s">
        <v>17</v>
      </c>
      <c r="E4365" s="2" t="s">
        <v>27</v>
      </c>
      <c r="F4365" s="2" t="s">
        <v>50</v>
      </c>
      <c r="G4365" s="2" t="s">
        <v>20</v>
      </c>
      <c r="H4365" s="2" t="s">
        <v>21</v>
      </c>
      <c r="I4365" s="2" t="s">
        <v>22</v>
      </c>
      <c r="J4365" s="2" t="s">
        <v>30</v>
      </c>
      <c r="K4365" s="2" t="s">
        <v>40</v>
      </c>
      <c r="L4365" s="2" t="s">
        <v>41</v>
      </c>
      <c r="M4365" s="2" t="s">
        <v>32</v>
      </c>
      <c r="N4365" s="2" t="s">
        <v>33</v>
      </c>
      <c r="O4365" s="2" t="s">
        <v>88</v>
      </c>
    </row>
    <row r="4366" spans="1:15">
      <c r="A4366" s="1" t="s">
        <v>63</v>
      </c>
      <c r="B4366" s="2">
        <v>2019</v>
      </c>
      <c r="C4366" s="2" t="s">
        <v>16</v>
      </c>
      <c r="D4366" s="2" t="s">
        <v>33</v>
      </c>
      <c r="E4366" s="2" t="s">
        <v>79</v>
      </c>
      <c r="F4366" s="2" t="s">
        <v>35</v>
      </c>
      <c r="G4366" s="2" t="s">
        <v>20</v>
      </c>
      <c r="H4366" s="2" t="s">
        <v>101</v>
      </c>
      <c r="I4366" s="2" t="s">
        <v>76</v>
      </c>
      <c r="J4366" s="2" t="s">
        <v>52</v>
      </c>
      <c r="K4366" s="2" t="s">
        <v>31</v>
      </c>
      <c r="L4366" s="2" t="s">
        <v>25</v>
      </c>
      <c r="M4366" s="2" t="s">
        <v>42</v>
      </c>
      <c r="N4366" s="2" t="s">
        <v>33</v>
      </c>
      <c r="O4366" s="2" t="s">
        <v>43</v>
      </c>
    </row>
    <row r="4367" spans="1:15" hidden="1">
      <c r="A4367" s="1" t="s">
        <v>15</v>
      </c>
      <c r="B4367" s="2">
        <v>2015</v>
      </c>
      <c r="C4367" s="2" t="s">
        <v>16</v>
      </c>
      <c r="D4367" s="2" t="s">
        <v>62</v>
      </c>
      <c r="E4367" s="2" t="s">
        <v>18</v>
      </c>
      <c r="F4367" s="2" t="s">
        <v>50</v>
      </c>
      <c r="G4367" s="2" t="s">
        <v>20</v>
      </c>
      <c r="H4367" s="2" t="s">
        <v>29</v>
      </c>
      <c r="I4367" s="2" t="s">
        <v>22</v>
      </c>
      <c r="J4367" s="2" t="s">
        <v>23</v>
      </c>
      <c r="K4367" s="2" t="s">
        <v>40</v>
      </c>
      <c r="L4367" s="2" t="s">
        <v>41</v>
      </c>
      <c r="M4367" s="2" t="s">
        <v>88</v>
      </c>
      <c r="N4367" s="2" t="s">
        <v>33</v>
      </c>
      <c r="O4367" s="2" t="s">
        <v>58</v>
      </c>
    </row>
    <row r="4368" spans="1:15" hidden="1">
      <c r="A4368" s="1" t="s">
        <v>63</v>
      </c>
      <c r="B4368" s="2">
        <v>2021</v>
      </c>
      <c r="C4368" s="2" t="s">
        <v>16</v>
      </c>
      <c r="D4368" s="2" t="s">
        <v>17</v>
      </c>
      <c r="E4368" s="2" t="s">
        <v>27</v>
      </c>
      <c r="F4368" s="2" t="s">
        <v>19</v>
      </c>
      <c r="G4368" s="2" t="s">
        <v>36</v>
      </c>
      <c r="H4368" s="2" t="s">
        <v>60</v>
      </c>
      <c r="I4368" s="2" t="s">
        <v>38</v>
      </c>
      <c r="J4368" s="2" t="s">
        <v>30</v>
      </c>
      <c r="K4368" s="2" t="s">
        <v>84</v>
      </c>
      <c r="L4368" s="2" t="s">
        <v>41</v>
      </c>
      <c r="M4368" s="2" t="s">
        <v>55</v>
      </c>
      <c r="N4368" s="2" t="s">
        <v>17</v>
      </c>
      <c r="O4368" s="2" t="s">
        <v>88</v>
      </c>
    </row>
    <row r="4369" spans="1:15" hidden="1">
      <c r="A4369" s="1" t="s">
        <v>15</v>
      </c>
      <c r="B4369" s="2">
        <v>2012</v>
      </c>
      <c r="C4369" s="2" t="s">
        <v>16</v>
      </c>
      <c r="D4369" s="2" t="s">
        <v>17</v>
      </c>
      <c r="E4369" s="2" t="s">
        <v>27</v>
      </c>
      <c r="F4369" s="2" t="s">
        <v>19</v>
      </c>
      <c r="G4369" s="2" t="s">
        <v>45</v>
      </c>
      <c r="H4369" s="2" t="s">
        <v>46</v>
      </c>
      <c r="I4369" s="2" t="s">
        <v>47</v>
      </c>
      <c r="J4369" s="2" t="s">
        <v>30</v>
      </c>
      <c r="K4369" s="2" t="s">
        <v>24</v>
      </c>
      <c r="L4369" s="2" t="s">
        <v>25</v>
      </c>
      <c r="M4369" s="2" t="s">
        <v>88</v>
      </c>
      <c r="N4369" s="2" t="s">
        <v>88</v>
      </c>
      <c r="O4369" s="2" t="s">
        <v>88</v>
      </c>
    </row>
    <row r="4370" spans="1:15" hidden="1">
      <c r="A4370" s="1" t="s">
        <v>15</v>
      </c>
      <c r="B4370" s="2">
        <v>2013</v>
      </c>
      <c r="C4370" s="2" t="s">
        <v>16</v>
      </c>
      <c r="D4370" s="2" t="s">
        <v>44</v>
      </c>
      <c r="E4370" s="2" t="s">
        <v>34</v>
      </c>
      <c r="F4370" s="2" t="s">
        <v>66</v>
      </c>
      <c r="G4370" s="2" t="s">
        <v>45</v>
      </c>
      <c r="H4370" s="2" t="s">
        <v>73</v>
      </c>
      <c r="I4370" s="2" t="s">
        <v>47</v>
      </c>
      <c r="J4370" s="2" t="s">
        <v>30</v>
      </c>
      <c r="K4370" s="2" t="s">
        <v>31</v>
      </c>
      <c r="L4370" s="2" t="s">
        <v>25</v>
      </c>
      <c r="M4370" s="2" t="s">
        <v>81</v>
      </c>
      <c r="N4370" s="2" t="s">
        <v>88</v>
      </c>
      <c r="O4370" s="2" t="s">
        <v>88</v>
      </c>
    </row>
    <row r="4371" spans="1:15">
      <c r="A4371" s="1" t="s">
        <v>15</v>
      </c>
      <c r="B4371" s="2">
        <v>2023</v>
      </c>
      <c r="C4371" s="2" t="s">
        <v>16</v>
      </c>
      <c r="D4371" s="2" t="s">
        <v>33</v>
      </c>
      <c r="E4371" s="2" t="s">
        <v>65</v>
      </c>
      <c r="F4371" s="2" t="s">
        <v>66</v>
      </c>
      <c r="G4371" s="2" t="s">
        <v>20</v>
      </c>
      <c r="H4371" s="2" t="s">
        <v>29</v>
      </c>
      <c r="I4371" s="2" t="s">
        <v>22</v>
      </c>
      <c r="J4371" s="2" t="s">
        <v>67</v>
      </c>
      <c r="K4371" s="2" t="s">
        <v>25</v>
      </c>
      <c r="L4371" s="2" t="s">
        <v>25</v>
      </c>
      <c r="M4371" s="2" t="s">
        <v>32</v>
      </c>
      <c r="N4371" s="2" t="s">
        <v>33</v>
      </c>
      <c r="O4371" s="2" t="s">
        <v>43</v>
      </c>
    </row>
    <row r="4372" spans="1:15" hidden="1">
      <c r="A4372" s="1" t="s">
        <v>15</v>
      </c>
      <c r="B4372" s="2">
        <v>2013</v>
      </c>
      <c r="C4372" s="2" t="s">
        <v>16</v>
      </c>
      <c r="D4372" s="2" t="s">
        <v>33</v>
      </c>
      <c r="E4372" s="2" t="s">
        <v>49</v>
      </c>
      <c r="F4372" s="2" t="s">
        <v>50</v>
      </c>
      <c r="G4372" s="2" t="s">
        <v>20</v>
      </c>
      <c r="H4372" s="2" t="s">
        <v>51</v>
      </c>
      <c r="I4372" s="2" t="s">
        <v>22</v>
      </c>
      <c r="J4372" s="2" t="s">
        <v>52</v>
      </c>
      <c r="K4372" s="2"/>
      <c r="L4372" s="2"/>
      <c r="M4372" s="2" t="s">
        <v>88</v>
      </c>
      <c r="N4372" s="2" t="s">
        <v>33</v>
      </c>
      <c r="O4372" s="2" t="s">
        <v>78</v>
      </c>
    </row>
    <row r="4373" spans="1:15" hidden="1">
      <c r="A4373" s="1" t="s">
        <v>15</v>
      </c>
      <c r="B4373" s="2">
        <v>2010</v>
      </c>
      <c r="C4373" s="2" t="s">
        <v>16</v>
      </c>
      <c r="D4373" s="2" t="s">
        <v>44</v>
      </c>
      <c r="E4373" s="2" t="s">
        <v>34</v>
      </c>
      <c r="F4373" s="2" t="s">
        <v>35</v>
      </c>
      <c r="G4373" s="2" t="s">
        <v>45</v>
      </c>
      <c r="H4373" s="2" t="s">
        <v>73</v>
      </c>
      <c r="I4373" s="2" t="s">
        <v>47</v>
      </c>
      <c r="J4373" s="2" t="s">
        <v>30</v>
      </c>
      <c r="K4373" s="2" t="s">
        <v>31</v>
      </c>
      <c r="L4373" s="2" t="s">
        <v>25</v>
      </c>
      <c r="M4373" s="2" t="s">
        <v>88</v>
      </c>
      <c r="N4373" s="2" t="s">
        <v>88</v>
      </c>
      <c r="O4373" s="2" t="s">
        <v>88</v>
      </c>
    </row>
    <row r="4374" spans="1:15">
      <c r="A4374" s="1" t="s">
        <v>210</v>
      </c>
      <c r="B4374" s="2">
        <v>2017</v>
      </c>
      <c r="C4374" s="2" t="s">
        <v>16</v>
      </c>
      <c r="D4374" s="2" t="s">
        <v>33</v>
      </c>
      <c r="E4374" s="2" t="s">
        <v>49</v>
      </c>
      <c r="F4374" s="2" t="s">
        <v>50</v>
      </c>
      <c r="G4374" s="2" t="s">
        <v>20</v>
      </c>
      <c r="H4374" s="2" t="s">
        <v>51</v>
      </c>
      <c r="I4374" s="2" t="s">
        <v>22</v>
      </c>
      <c r="J4374" s="2" t="s">
        <v>52</v>
      </c>
      <c r="K4374" s="2" t="s">
        <v>84</v>
      </c>
      <c r="L4374" s="2" t="s">
        <v>41</v>
      </c>
      <c r="M4374" s="2" t="s">
        <v>32</v>
      </c>
      <c r="N4374" s="2" t="s">
        <v>88</v>
      </c>
      <c r="O4374" s="2" t="s">
        <v>43</v>
      </c>
    </row>
    <row r="4375" spans="1:15">
      <c r="A4375" s="1" t="s">
        <v>15</v>
      </c>
      <c r="B4375" s="2">
        <v>2023</v>
      </c>
      <c r="C4375" s="2" t="s">
        <v>16</v>
      </c>
      <c r="D4375" s="2" t="s">
        <v>33</v>
      </c>
      <c r="E4375" s="2" t="s">
        <v>65</v>
      </c>
      <c r="F4375" s="2" t="s">
        <v>72</v>
      </c>
      <c r="G4375" s="2" t="s">
        <v>20</v>
      </c>
      <c r="H4375" s="2" t="s">
        <v>29</v>
      </c>
      <c r="I4375" s="2" t="s">
        <v>22</v>
      </c>
      <c r="J4375" s="2" t="s">
        <v>67</v>
      </c>
      <c r="K4375" s="2" t="s">
        <v>25</v>
      </c>
      <c r="L4375" s="2" t="s">
        <v>25</v>
      </c>
      <c r="M4375" s="2" t="s">
        <v>32</v>
      </c>
      <c r="N4375" s="2" t="s">
        <v>33</v>
      </c>
      <c r="O4375" s="2" t="s">
        <v>43</v>
      </c>
    </row>
    <row r="4376" spans="1:15" hidden="1">
      <c r="A4376" s="1" t="s">
        <v>15</v>
      </c>
      <c r="B4376" s="2">
        <v>2015</v>
      </c>
      <c r="C4376" s="2" t="s">
        <v>16</v>
      </c>
      <c r="D4376" s="2" t="s">
        <v>17</v>
      </c>
      <c r="E4376" s="2" t="s">
        <v>18</v>
      </c>
      <c r="F4376" s="2" t="s">
        <v>161</v>
      </c>
      <c r="G4376" s="2" t="s">
        <v>20</v>
      </c>
      <c r="H4376" s="2" t="s">
        <v>71</v>
      </c>
      <c r="I4376" s="2" t="s">
        <v>22</v>
      </c>
      <c r="J4376" s="2" t="s">
        <v>23</v>
      </c>
      <c r="K4376" s="2" t="s">
        <v>83</v>
      </c>
      <c r="L4376" s="2" t="s">
        <v>25</v>
      </c>
      <c r="M4376" s="2" t="s">
        <v>32</v>
      </c>
      <c r="N4376" s="2" t="s">
        <v>33</v>
      </c>
      <c r="O4376" s="2" t="s">
        <v>88</v>
      </c>
    </row>
    <row r="4377" spans="1:15" hidden="1">
      <c r="A4377" s="1" t="s">
        <v>15</v>
      </c>
      <c r="B4377" s="2">
        <v>2011</v>
      </c>
      <c r="C4377" s="2" t="s">
        <v>16</v>
      </c>
      <c r="D4377" s="2" t="s">
        <v>17</v>
      </c>
      <c r="E4377" s="2" t="s">
        <v>18</v>
      </c>
      <c r="F4377" s="2" t="s">
        <v>19</v>
      </c>
      <c r="G4377" s="2" t="s">
        <v>20</v>
      </c>
      <c r="H4377" s="2" t="s">
        <v>21</v>
      </c>
      <c r="I4377" s="2" t="s">
        <v>22</v>
      </c>
      <c r="J4377" s="2" t="s">
        <v>23</v>
      </c>
      <c r="K4377" s="2" t="s">
        <v>24</v>
      </c>
      <c r="L4377" s="2" t="s">
        <v>25</v>
      </c>
      <c r="M4377" s="2" t="s">
        <v>88</v>
      </c>
      <c r="N4377" s="2" t="s">
        <v>88</v>
      </c>
      <c r="O4377" s="2" t="s">
        <v>88</v>
      </c>
    </row>
    <row r="4378" spans="1:15" hidden="1">
      <c r="A4378" s="1" t="s">
        <v>15</v>
      </c>
      <c r="B4378" s="2">
        <v>2015</v>
      </c>
      <c r="C4378" s="2" t="s">
        <v>16</v>
      </c>
      <c r="D4378" s="2" t="s">
        <v>17</v>
      </c>
      <c r="E4378" s="2" t="s">
        <v>27</v>
      </c>
      <c r="F4378" s="2" t="s">
        <v>19</v>
      </c>
      <c r="G4378" s="2" t="s">
        <v>45</v>
      </c>
      <c r="H4378" s="2" t="s">
        <v>54</v>
      </c>
      <c r="I4378" s="2" t="s">
        <v>47</v>
      </c>
      <c r="J4378" s="2" t="s">
        <v>30</v>
      </c>
      <c r="K4378" s="2"/>
      <c r="L4378" s="2"/>
      <c r="M4378" s="2" t="s">
        <v>42</v>
      </c>
      <c r="N4378" s="2" t="s">
        <v>88</v>
      </c>
      <c r="O4378" s="2" t="s">
        <v>88</v>
      </c>
    </row>
    <row r="4379" spans="1:15" hidden="1">
      <c r="A4379" s="1" t="s">
        <v>134</v>
      </c>
      <c r="B4379" s="2">
        <v>2013</v>
      </c>
      <c r="C4379" s="2" t="s">
        <v>16</v>
      </c>
      <c r="D4379" s="2" t="s">
        <v>33</v>
      </c>
      <c r="E4379" s="2" t="s">
        <v>79</v>
      </c>
      <c r="F4379" s="2" t="s">
        <v>50</v>
      </c>
      <c r="G4379" s="2" t="s">
        <v>20</v>
      </c>
      <c r="H4379" s="2" t="s">
        <v>101</v>
      </c>
      <c r="I4379" s="2" t="s">
        <v>76</v>
      </c>
      <c r="J4379" s="2" t="s">
        <v>67</v>
      </c>
      <c r="K4379" s="2"/>
      <c r="L4379" s="2"/>
      <c r="M4379" s="2" t="s">
        <v>88</v>
      </c>
      <c r="N4379" s="2" t="s">
        <v>17</v>
      </c>
      <c r="O4379" s="2" t="s">
        <v>78</v>
      </c>
    </row>
    <row r="4380" spans="1:15" hidden="1">
      <c r="A4380" s="1" t="s">
        <v>15</v>
      </c>
      <c r="B4380" s="2">
        <v>2013</v>
      </c>
      <c r="C4380" s="2" t="s">
        <v>16</v>
      </c>
      <c r="D4380" s="2" t="s">
        <v>33</v>
      </c>
      <c r="E4380" s="2" t="s">
        <v>49</v>
      </c>
      <c r="F4380" s="2" t="s">
        <v>66</v>
      </c>
      <c r="G4380" s="2" t="s">
        <v>20</v>
      </c>
      <c r="H4380" s="2" t="s">
        <v>51</v>
      </c>
      <c r="I4380" s="2" t="s">
        <v>22</v>
      </c>
      <c r="J4380" s="2" t="s">
        <v>52</v>
      </c>
      <c r="K4380" s="2"/>
      <c r="L4380" s="2"/>
      <c r="M4380" s="2" t="s">
        <v>88</v>
      </c>
      <c r="N4380" s="2" t="s">
        <v>88</v>
      </c>
      <c r="O4380" s="2" t="s">
        <v>88</v>
      </c>
    </row>
    <row r="4381" spans="1:15" hidden="1">
      <c r="A4381" s="1" t="s">
        <v>15</v>
      </c>
      <c r="B4381" s="2">
        <v>2013</v>
      </c>
      <c r="C4381" s="2" t="s">
        <v>16</v>
      </c>
      <c r="D4381" s="2" t="s">
        <v>17</v>
      </c>
      <c r="E4381" s="2" t="s">
        <v>18</v>
      </c>
      <c r="F4381" s="2" t="s">
        <v>35</v>
      </c>
      <c r="G4381" s="2" t="s">
        <v>20</v>
      </c>
      <c r="H4381" s="2" t="s">
        <v>21</v>
      </c>
      <c r="I4381" s="2" t="s">
        <v>22</v>
      </c>
      <c r="J4381" s="2" t="s">
        <v>23</v>
      </c>
      <c r="K4381" s="2" t="s">
        <v>31</v>
      </c>
      <c r="L4381" s="2" t="s">
        <v>25</v>
      </c>
      <c r="M4381" s="2" t="s">
        <v>42</v>
      </c>
      <c r="N4381" s="2" t="s">
        <v>88</v>
      </c>
      <c r="O4381" s="2" t="s">
        <v>88</v>
      </c>
    </row>
    <row r="4382" spans="1:15">
      <c r="A4382" s="1" t="s">
        <v>15</v>
      </c>
      <c r="B4382" s="2">
        <v>2015</v>
      </c>
      <c r="C4382" s="2" t="s">
        <v>16</v>
      </c>
      <c r="D4382" s="2" t="s">
        <v>33</v>
      </c>
      <c r="E4382" s="2" t="s">
        <v>91</v>
      </c>
      <c r="F4382" s="2" t="s">
        <v>72</v>
      </c>
      <c r="G4382" s="2" t="s">
        <v>92</v>
      </c>
      <c r="H4382" s="2" t="s">
        <v>133</v>
      </c>
      <c r="I4382" s="2" t="s">
        <v>94</v>
      </c>
      <c r="J4382" s="2" t="s">
        <v>39</v>
      </c>
      <c r="K4382" s="2" t="s">
        <v>41</v>
      </c>
      <c r="L4382" s="2" t="s">
        <v>41</v>
      </c>
      <c r="M4382" s="2" t="s">
        <v>32</v>
      </c>
      <c r="N4382" s="2" t="s">
        <v>33</v>
      </c>
      <c r="O4382" s="2" t="s">
        <v>43</v>
      </c>
    </row>
    <row r="4383" spans="1:15" hidden="1">
      <c r="A4383" s="1" t="s">
        <v>15</v>
      </c>
      <c r="B4383" s="2">
        <v>2012</v>
      </c>
      <c r="C4383" s="2" t="s">
        <v>16</v>
      </c>
      <c r="D4383" s="2" t="s">
        <v>17</v>
      </c>
      <c r="E4383" s="2" t="s">
        <v>18</v>
      </c>
      <c r="F4383" s="2" t="s">
        <v>82</v>
      </c>
      <c r="G4383" s="2" t="s">
        <v>20</v>
      </c>
      <c r="H4383" s="2" t="s">
        <v>21</v>
      </c>
      <c r="I4383" s="2" t="s">
        <v>22</v>
      </c>
      <c r="J4383" s="2" t="s">
        <v>23</v>
      </c>
      <c r="K4383" s="2" t="s">
        <v>24</v>
      </c>
      <c r="L4383" s="2" t="s">
        <v>25</v>
      </c>
      <c r="M4383" s="2" t="s">
        <v>44</v>
      </c>
      <c r="N4383" s="2" t="s">
        <v>88</v>
      </c>
      <c r="O4383" s="2" t="s">
        <v>88</v>
      </c>
    </row>
    <row r="4384" spans="1:15">
      <c r="A4384" s="1" t="s">
        <v>15</v>
      </c>
      <c r="B4384" s="2">
        <v>2019</v>
      </c>
      <c r="C4384" s="2" t="s">
        <v>16</v>
      </c>
      <c r="D4384" s="2" t="s">
        <v>33</v>
      </c>
      <c r="E4384" s="2" t="s">
        <v>49</v>
      </c>
      <c r="F4384" s="2" t="s">
        <v>50</v>
      </c>
      <c r="G4384" s="2" t="s">
        <v>20</v>
      </c>
      <c r="H4384" s="2" t="s">
        <v>71</v>
      </c>
      <c r="I4384" s="2" t="s">
        <v>22</v>
      </c>
      <c r="J4384" s="2" t="s">
        <v>52</v>
      </c>
      <c r="K4384" s="2" t="s">
        <v>31</v>
      </c>
      <c r="L4384" s="2" t="s">
        <v>25</v>
      </c>
      <c r="M4384" s="2" t="s">
        <v>32</v>
      </c>
      <c r="N4384" s="2" t="s">
        <v>33</v>
      </c>
      <c r="O4384" s="2" t="s">
        <v>43</v>
      </c>
    </row>
    <row r="4385" spans="1:15" hidden="1">
      <c r="A4385" s="1" t="s">
        <v>15</v>
      </c>
      <c r="B4385" s="2">
        <v>2016</v>
      </c>
      <c r="C4385" s="2" t="s">
        <v>16</v>
      </c>
      <c r="D4385" s="2" t="s">
        <v>17</v>
      </c>
      <c r="E4385" s="2" t="s">
        <v>27</v>
      </c>
      <c r="F4385" s="2" t="s">
        <v>66</v>
      </c>
      <c r="G4385" s="2" t="s">
        <v>36</v>
      </c>
      <c r="H4385" s="2" t="s">
        <v>60</v>
      </c>
      <c r="I4385" s="2" t="s">
        <v>38</v>
      </c>
      <c r="J4385" s="2" t="s">
        <v>30</v>
      </c>
      <c r="K4385" s="2" t="s">
        <v>25</v>
      </c>
      <c r="L4385" s="2" t="s">
        <v>25</v>
      </c>
      <c r="M4385" s="2" t="s">
        <v>55</v>
      </c>
      <c r="N4385" s="2" t="s">
        <v>88</v>
      </c>
      <c r="O4385" s="2" t="s">
        <v>88</v>
      </c>
    </row>
    <row r="4386" spans="1:15" hidden="1">
      <c r="A4386" s="1" t="s">
        <v>15</v>
      </c>
      <c r="B4386" s="2">
        <v>2013</v>
      </c>
      <c r="C4386" s="2" t="s">
        <v>16</v>
      </c>
      <c r="D4386" s="2" t="s">
        <v>17</v>
      </c>
      <c r="E4386" s="2" t="s">
        <v>18</v>
      </c>
      <c r="F4386" s="2" t="s">
        <v>19</v>
      </c>
      <c r="G4386" s="2" t="s">
        <v>20</v>
      </c>
      <c r="H4386" s="2" t="s">
        <v>21</v>
      </c>
      <c r="I4386" s="2" t="s">
        <v>22</v>
      </c>
      <c r="J4386" s="2" t="s">
        <v>23</v>
      </c>
      <c r="K4386" s="2" t="s">
        <v>31</v>
      </c>
      <c r="L4386" s="2" t="s">
        <v>25</v>
      </c>
      <c r="M4386" s="2" t="s">
        <v>32</v>
      </c>
      <c r="N4386" s="2" t="s">
        <v>88</v>
      </c>
      <c r="O4386" s="2" t="s">
        <v>88</v>
      </c>
    </row>
    <row r="4387" spans="1:15">
      <c r="A4387" s="1" t="s">
        <v>116</v>
      </c>
      <c r="B4387" s="2">
        <v>2007</v>
      </c>
      <c r="C4387" s="2" t="s">
        <v>16</v>
      </c>
      <c r="D4387" s="2" t="s">
        <v>33</v>
      </c>
      <c r="E4387" s="2" t="s">
        <v>34</v>
      </c>
      <c r="F4387" s="2" t="s">
        <v>19</v>
      </c>
      <c r="G4387" s="2" t="s">
        <v>45</v>
      </c>
      <c r="H4387" s="2" t="s">
        <v>146</v>
      </c>
      <c r="I4387" s="2" t="s">
        <v>47</v>
      </c>
      <c r="J4387" s="2" t="s">
        <v>39</v>
      </c>
      <c r="K4387" s="2"/>
      <c r="L4387" s="2"/>
      <c r="M4387" s="2" t="s">
        <v>32</v>
      </c>
      <c r="N4387" s="2" t="s">
        <v>33</v>
      </c>
      <c r="O4387" s="2" t="s">
        <v>43</v>
      </c>
    </row>
    <row r="4388" spans="1:15" hidden="1">
      <c r="A4388" s="1" t="s">
        <v>15</v>
      </c>
      <c r="B4388" s="2">
        <v>2011</v>
      </c>
      <c r="C4388" s="2" t="s">
        <v>16</v>
      </c>
      <c r="D4388" s="2" t="s">
        <v>17</v>
      </c>
      <c r="E4388" s="2" t="s">
        <v>18</v>
      </c>
      <c r="F4388" s="2" t="s">
        <v>19</v>
      </c>
      <c r="G4388" s="2" t="s">
        <v>45</v>
      </c>
      <c r="H4388" s="2" t="s">
        <v>54</v>
      </c>
      <c r="I4388" s="2" t="s">
        <v>47</v>
      </c>
      <c r="J4388" s="2" t="s">
        <v>77</v>
      </c>
      <c r="K4388" s="2" t="s">
        <v>70</v>
      </c>
      <c r="L4388" s="2" t="s">
        <v>25</v>
      </c>
      <c r="M4388" s="2" t="s">
        <v>32</v>
      </c>
      <c r="N4388" s="2" t="s">
        <v>88</v>
      </c>
      <c r="O4388" s="2" t="s">
        <v>88</v>
      </c>
    </row>
    <row r="4389" spans="1:15" hidden="1">
      <c r="A4389" s="1" t="s">
        <v>116</v>
      </c>
      <c r="B4389" s="2">
        <v>2012</v>
      </c>
      <c r="C4389" s="2" t="s">
        <v>16</v>
      </c>
      <c r="D4389" s="2" t="s">
        <v>17</v>
      </c>
      <c r="E4389" s="2" t="s">
        <v>18</v>
      </c>
      <c r="F4389" s="2" t="s">
        <v>72</v>
      </c>
      <c r="G4389" s="2" t="s">
        <v>20</v>
      </c>
      <c r="H4389" s="2" t="s">
        <v>71</v>
      </c>
      <c r="I4389" s="2" t="s">
        <v>22</v>
      </c>
      <c r="J4389" s="2" t="s">
        <v>23</v>
      </c>
      <c r="K4389" s="2" t="s">
        <v>40</v>
      </c>
      <c r="L4389" s="2" t="s">
        <v>41</v>
      </c>
      <c r="M4389" s="2" t="s">
        <v>88</v>
      </c>
      <c r="N4389" s="2" t="s">
        <v>88</v>
      </c>
      <c r="O4389" s="2" t="s">
        <v>88</v>
      </c>
    </row>
    <row r="4390" spans="1:15">
      <c r="A4390" s="1" t="s">
        <v>15</v>
      </c>
      <c r="B4390" s="2">
        <v>2011</v>
      </c>
      <c r="C4390" s="2" t="s">
        <v>16</v>
      </c>
      <c r="D4390" s="2" t="s">
        <v>62</v>
      </c>
      <c r="E4390" s="2" t="s">
        <v>18</v>
      </c>
      <c r="F4390" s="2" t="s">
        <v>86</v>
      </c>
      <c r="G4390" s="2" t="s">
        <v>20</v>
      </c>
      <c r="H4390" s="2" t="s">
        <v>97</v>
      </c>
      <c r="I4390" s="2" t="s">
        <v>76</v>
      </c>
      <c r="J4390" s="2" t="s">
        <v>77</v>
      </c>
      <c r="K4390" s="2" t="s">
        <v>40</v>
      </c>
      <c r="L4390" s="2" t="s">
        <v>41</v>
      </c>
      <c r="M4390" s="2" t="s">
        <v>88</v>
      </c>
      <c r="N4390" s="2" t="s">
        <v>88</v>
      </c>
      <c r="O4390" s="2" t="s">
        <v>43</v>
      </c>
    </row>
    <row r="4391" spans="1:15" hidden="1">
      <c r="A4391" s="1" t="s">
        <v>63</v>
      </c>
      <c r="B4391" s="2">
        <v>2015</v>
      </c>
      <c r="C4391" s="2" t="s">
        <v>16</v>
      </c>
      <c r="D4391" s="2" t="s">
        <v>17</v>
      </c>
      <c r="E4391" s="2" t="s">
        <v>18</v>
      </c>
      <c r="F4391" s="2" t="s">
        <v>19</v>
      </c>
      <c r="G4391" s="2" t="s">
        <v>20</v>
      </c>
      <c r="H4391" s="2" t="s">
        <v>21</v>
      </c>
      <c r="I4391" s="2" t="s">
        <v>22</v>
      </c>
      <c r="J4391" s="2" t="s">
        <v>23</v>
      </c>
      <c r="K4391" s="2"/>
      <c r="L4391" s="2"/>
      <c r="M4391" s="2" t="s">
        <v>42</v>
      </c>
      <c r="N4391" s="2" t="s">
        <v>88</v>
      </c>
      <c r="O4391" s="2" t="s">
        <v>88</v>
      </c>
    </row>
    <row r="4392" spans="1:15" hidden="1">
      <c r="A4392" s="1" t="s">
        <v>74</v>
      </c>
      <c r="B4392" s="2">
        <v>2014</v>
      </c>
      <c r="C4392" s="2" t="s">
        <v>16</v>
      </c>
      <c r="D4392" s="2" t="s">
        <v>33</v>
      </c>
      <c r="E4392" s="2" t="s">
        <v>49</v>
      </c>
      <c r="F4392" s="2" t="s">
        <v>19</v>
      </c>
      <c r="G4392" s="2" t="s">
        <v>20</v>
      </c>
      <c r="H4392" s="2" t="s">
        <v>51</v>
      </c>
      <c r="I4392" s="2" t="s">
        <v>22</v>
      </c>
      <c r="J4392" s="2" t="s">
        <v>52</v>
      </c>
      <c r="K4392" s="2"/>
      <c r="L4392" s="2"/>
      <c r="M4392" s="2" t="s">
        <v>88</v>
      </c>
      <c r="N4392" s="2" t="s">
        <v>33</v>
      </c>
      <c r="O4392" s="2" t="s">
        <v>58</v>
      </c>
    </row>
    <row r="4393" spans="1:15" hidden="1">
      <c r="A4393" s="1" t="s">
        <v>15</v>
      </c>
      <c r="B4393" s="2">
        <v>2015</v>
      </c>
      <c r="C4393" s="2" t="s">
        <v>99</v>
      </c>
      <c r="D4393" s="2" t="s">
        <v>62</v>
      </c>
      <c r="E4393" s="2" t="s">
        <v>27</v>
      </c>
      <c r="F4393" s="2" t="s">
        <v>35</v>
      </c>
      <c r="G4393" s="2" t="s">
        <v>45</v>
      </c>
      <c r="H4393" s="2" t="s">
        <v>54</v>
      </c>
      <c r="I4393" s="2" t="s">
        <v>47</v>
      </c>
      <c r="J4393" s="2" t="s">
        <v>30</v>
      </c>
      <c r="K4393" s="2"/>
      <c r="L4393" s="2"/>
      <c r="M4393" s="2" t="s">
        <v>42</v>
      </c>
      <c r="N4393" s="2" t="s">
        <v>88</v>
      </c>
      <c r="O4393" s="2" t="s">
        <v>88</v>
      </c>
    </row>
    <row r="4394" spans="1:15" hidden="1">
      <c r="A4394" s="1" t="s">
        <v>15</v>
      </c>
      <c r="B4394" s="2">
        <v>2010</v>
      </c>
      <c r="C4394" s="2" t="s">
        <v>16</v>
      </c>
      <c r="D4394" s="2" t="s">
        <v>17</v>
      </c>
      <c r="E4394" s="2" t="s">
        <v>27</v>
      </c>
      <c r="F4394" s="2" t="s">
        <v>19</v>
      </c>
      <c r="G4394" s="2" t="s">
        <v>45</v>
      </c>
      <c r="H4394" s="2" t="s">
        <v>54</v>
      </c>
      <c r="I4394" s="2" t="s">
        <v>47</v>
      </c>
      <c r="J4394" s="2" t="s">
        <v>30</v>
      </c>
      <c r="K4394" s="2" t="s">
        <v>24</v>
      </c>
      <c r="L4394" s="2" t="s">
        <v>25</v>
      </c>
      <c r="M4394" s="2" t="s">
        <v>88</v>
      </c>
      <c r="N4394" s="2" t="s">
        <v>88</v>
      </c>
      <c r="O4394" s="2" t="s">
        <v>88</v>
      </c>
    </row>
    <row r="4395" spans="1:15" hidden="1">
      <c r="A4395" s="1"/>
      <c r="B4395" s="2">
        <v>2013</v>
      </c>
      <c r="C4395" s="2" t="s">
        <v>16</v>
      </c>
      <c r="D4395" s="2" t="s">
        <v>17</v>
      </c>
      <c r="E4395" s="2" t="s">
        <v>27</v>
      </c>
      <c r="F4395" s="2" t="s">
        <v>59</v>
      </c>
      <c r="G4395" s="2" t="s">
        <v>20</v>
      </c>
      <c r="H4395" s="2" t="s">
        <v>51</v>
      </c>
      <c r="I4395" s="2" t="s">
        <v>22</v>
      </c>
      <c r="J4395" s="2" t="s">
        <v>30</v>
      </c>
      <c r="K4395" s="2"/>
      <c r="L4395" s="2"/>
      <c r="M4395" s="2" t="s">
        <v>88</v>
      </c>
      <c r="N4395" s="2" t="s">
        <v>88</v>
      </c>
      <c r="O4395" s="2" t="s">
        <v>88</v>
      </c>
    </row>
    <row r="4396" spans="1:15" hidden="1">
      <c r="A4396" s="1" t="s">
        <v>48</v>
      </c>
      <c r="B4396" s="2">
        <v>2021</v>
      </c>
      <c r="C4396" s="2" t="s">
        <v>16</v>
      </c>
      <c r="D4396" s="2" t="s">
        <v>17</v>
      </c>
      <c r="E4396" s="2" t="s">
        <v>27</v>
      </c>
      <c r="F4396" s="2" t="s">
        <v>28</v>
      </c>
      <c r="G4396" s="2" t="s">
        <v>45</v>
      </c>
      <c r="H4396" s="2" t="s">
        <v>54</v>
      </c>
      <c r="I4396" s="2" t="s">
        <v>47</v>
      </c>
      <c r="J4396" s="2" t="s">
        <v>30</v>
      </c>
      <c r="K4396" s="2" t="s">
        <v>61</v>
      </c>
      <c r="L4396" s="2" t="s">
        <v>41</v>
      </c>
      <c r="M4396" s="2" t="s">
        <v>32</v>
      </c>
      <c r="N4396" s="2" t="s">
        <v>33</v>
      </c>
      <c r="O4396" s="2" t="s">
        <v>88</v>
      </c>
    </row>
    <row r="4397" spans="1:15" hidden="1">
      <c r="A4397" s="1" t="s">
        <v>15</v>
      </c>
      <c r="B4397" s="2">
        <v>2012</v>
      </c>
      <c r="C4397" s="2" t="s">
        <v>16</v>
      </c>
      <c r="D4397" s="2" t="s">
        <v>33</v>
      </c>
      <c r="E4397" s="2" t="s">
        <v>34</v>
      </c>
      <c r="F4397" s="2" t="s">
        <v>35</v>
      </c>
      <c r="G4397" s="2" t="s">
        <v>36</v>
      </c>
      <c r="H4397" s="2" t="s">
        <v>60</v>
      </c>
      <c r="I4397" s="2" t="s">
        <v>38</v>
      </c>
      <c r="J4397" s="2" t="s">
        <v>39</v>
      </c>
      <c r="K4397" s="2" t="s">
        <v>84</v>
      </c>
      <c r="L4397" s="2" t="s">
        <v>41</v>
      </c>
      <c r="M4397" s="2" t="s">
        <v>42</v>
      </c>
      <c r="N4397" s="2" t="s">
        <v>17</v>
      </c>
      <c r="O4397" s="2" t="s">
        <v>88</v>
      </c>
    </row>
    <row r="4398" spans="1:15">
      <c r="A4398" s="1" t="s">
        <v>74</v>
      </c>
      <c r="B4398" s="2">
        <v>2021</v>
      </c>
      <c r="C4398" s="2" t="s">
        <v>16</v>
      </c>
      <c r="D4398" s="2" t="s">
        <v>33</v>
      </c>
      <c r="E4398" s="2" t="s">
        <v>65</v>
      </c>
      <c r="F4398" s="2" t="s">
        <v>19</v>
      </c>
      <c r="G4398" s="2" t="s">
        <v>20</v>
      </c>
      <c r="H4398" s="2" t="s">
        <v>21</v>
      </c>
      <c r="I4398" s="2" t="s">
        <v>22</v>
      </c>
      <c r="J4398" s="2" t="s">
        <v>67</v>
      </c>
      <c r="K4398" s="2" t="s">
        <v>31</v>
      </c>
      <c r="L4398" s="2" t="s">
        <v>25</v>
      </c>
      <c r="M4398" s="2" t="s">
        <v>88</v>
      </c>
      <c r="N4398" s="2" t="s">
        <v>33</v>
      </c>
      <c r="O4398" s="2" t="s">
        <v>43</v>
      </c>
    </row>
    <row r="4399" spans="1:15">
      <c r="A4399" s="1" t="s">
        <v>15</v>
      </c>
      <c r="B4399" s="2">
        <v>2012</v>
      </c>
      <c r="C4399" s="2" t="s">
        <v>16</v>
      </c>
      <c r="D4399" s="2" t="s">
        <v>33</v>
      </c>
      <c r="E4399" s="2" t="s">
        <v>65</v>
      </c>
      <c r="F4399" s="2" t="s">
        <v>82</v>
      </c>
      <c r="G4399" s="2" t="s">
        <v>20</v>
      </c>
      <c r="H4399" s="2" t="s">
        <v>51</v>
      </c>
      <c r="I4399" s="2" t="s">
        <v>22</v>
      </c>
      <c r="J4399" s="2" t="s">
        <v>67</v>
      </c>
      <c r="K4399" s="2" t="s">
        <v>84</v>
      </c>
      <c r="L4399" s="2" t="s">
        <v>41</v>
      </c>
      <c r="M4399" s="2" t="s">
        <v>32</v>
      </c>
      <c r="N4399" s="2" t="s">
        <v>33</v>
      </c>
      <c r="O4399" s="2" t="s">
        <v>43</v>
      </c>
    </row>
    <row r="4400" spans="1:15" hidden="1">
      <c r="A4400" s="1" t="s">
        <v>230</v>
      </c>
      <c r="B4400" s="2">
        <v>2016</v>
      </c>
      <c r="C4400" s="2" t="s">
        <v>16</v>
      </c>
      <c r="D4400" s="2" t="s">
        <v>33</v>
      </c>
      <c r="E4400" s="2" t="s">
        <v>49</v>
      </c>
      <c r="F4400" s="2" t="s">
        <v>50</v>
      </c>
      <c r="G4400" s="2" t="s">
        <v>20</v>
      </c>
      <c r="H4400" s="2" t="s">
        <v>21</v>
      </c>
      <c r="I4400" s="2" t="s">
        <v>22</v>
      </c>
      <c r="J4400" s="2" t="s">
        <v>52</v>
      </c>
      <c r="K4400" s="2" t="s">
        <v>41</v>
      </c>
      <c r="L4400" s="2" t="s">
        <v>41</v>
      </c>
      <c r="M4400" s="2" t="s">
        <v>88</v>
      </c>
      <c r="N4400" s="2" t="s">
        <v>17</v>
      </c>
      <c r="O4400" s="2" t="s">
        <v>88</v>
      </c>
    </row>
    <row r="4401" spans="1:15" hidden="1">
      <c r="A4401" s="1" t="s">
        <v>15</v>
      </c>
      <c r="B4401" s="2">
        <v>2014</v>
      </c>
      <c r="C4401" s="2" t="s">
        <v>16</v>
      </c>
      <c r="D4401" s="2" t="s">
        <v>17</v>
      </c>
      <c r="E4401" s="2" t="s">
        <v>18</v>
      </c>
      <c r="F4401" s="2" t="s">
        <v>35</v>
      </c>
      <c r="G4401" s="2"/>
      <c r="H4401" s="2"/>
      <c r="I4401" s="2" t="s">
        <v>184</v>
      </c>
      <c r="J4401" s="2" t="s">
        <v>23</v>
      </c>
      <c r="K4401" s="2"/>
      <c r="L4401" s="2"/>
      <c r="M4401" s="2" t="s">
        <v>88</v>
      </c>
      <c r="N4401" s="2" t="s">
        <v>88</v>
      </c>
      <c r="O4401" s="2" t="s">
        <v>88</v>
      </c>
    </row>
    <row r="4402" spans="1:15">
      <c r="A4402" s="1" t="s">
        <v>15</v>
      </c>
      <c r="B4402" s="2">
        <v>2023</v>
      </c>
      <c r="C4402" s="2" t="s">
        <v>16</v>
      </c>
      <c r="D4402" s="2" t="s">
        <v>33</v>
      </c>
      <c r="E4402" s="2" t="s">
        <v>65</v>
      </c>
      <c r="F4402" s="2" t="s">
        <v>66</v>
      </c>
      <c r="G4402" s="2" t="s">
        <v>20</v>
      </c>
      <c r="H4402" s="2" t="s">
        <v>29</v>
      </c>
      <c r="I4402" s="2" t="s">
        <v>22</v>
      </c>
      <c r="J4402" s="2" t="s">
        <v>67</v>
      </c>
      <c r="K4402" s="2" t="s">
        <v>25</v>
      </c>
      <c r="L4402" s="2" t="s">
        <v>25</v>
      </c>
      <c r="M4402" s="2" t="s">
        <v>32</v>
      </c>
      <c r="N4402" s="2" t="s">
        <v>33</v>
      </c>
      <c r="O4402" s="2" t="s">
        <v>43</v>
      </c>
    </row>
    <row r="4403" spans="1:15" hidden="1">
      <c r="A4403" s="1" t="s">
        <v>63</v>
      </c>
      <c r="B4403" s="2">
        <v>2020</v>
      </c>
      <c r="C4403" s="2" t="s">
        <v>16</v>
      </c>
      <c r="D4403" s="2" t="s">
        <v>17</v>
      </c>
      <c r="E4403" s="2" t="s">
        <v>27</v>
      </c>
      <c r="F4403" s="2" t="s">
        <v>19</v>
      </c>
      <c r="G4403" s="2" t="s">
        <v>20</v>
      </c>
      <c r="H4403" s="2" t="s">
        <v>51</v>
      </c>
      <c r="I4403" s="2" t="s">
        <v>22</v>
      </c>
      <c r="J4403" s="2" t="s">
        <v>30</v>
      </c>
      <c r="K4403" s="2" t="s">
        <v>41</v>
      </c>
      <c r="L4403" s="2" t="s">
        <v>41</v>
      </c>
      <c r="M4403" s="2" t="s">
        <v>32</v>
      </c>
      <c r="N4403" s="2" t="s">
        <v>33</v>
      </c>
      <c r="O4403" s="2" t="s">
        <v>88</v>
      </c>
    </row>
    <row r="4404" spans="1:15">
      <c r="A4404" s="1" t="s">
        <v>48</v>
      </c>
      <c r="B4404" s="2">
        <v>2015</v>
      </c>
      <c r="C4404" s="2" t="s">
        <v>16</v>
      </c>
      <c r="D4404" s="2" t="s">
        <v>33</v>
      </c>
      <c r="E4404" s="2" t="s">
        <v>49</v>
      </c>
      <c r="F4404" s="2" t="s">
        <v>82</v>
      </c>
      <c r="G4404" s="2" t="s">
        <v>20</v>
      </c>
      <c r="H4404" s="2" t="s">
        <v>51</v>
      </c>
      <c r="I4404" s="2" t="s">
        <v>22</v>
      </c>
      <c r="J4404" s="2" t="s">
        <v>52</v>
      </c>
      <c r="K4404" s="2"/>
      <c r="L4404" s="2"/>
      <c r="M4404" s="2" t="s">
        <v>32</v>
      </c>
      <c r="N4404" s="2" t="s">
        <v>88</v>
      </c>
      <c r="O4404" s="2" t="s">
        <v>43</v>
      </c>
    </row>
    <row r="4405" spans="1:15" hidden="1">
      <c r="A4405" s="1"/>
      <c r="B4405" s="2">
        <v>2015</v>
      </c>
      <c r="C4405" s="2" t="s">
        <v>16</v>
      </c>
      <c r="D4405" s="2" t="s">
        <v>33</v>
      </c>
      <c r="E4405" s="2" t="s">
        <v>49</v>
      </c>
      <c r="F4405" s="2" t="s">
        <v>35</v>
      </c>
      <c r="G4405" s="2" t="s">
        <v>20</v>
      </c>
      <c r="H4405" s="2" t="s">
        <v>51</v>
      </c>
      <c r="I4405" s="2" t="s">
        <v>22</v>
      </c>
      <c r="J4405" s="2" t="s">
        <v>52</v>
      </c>
      <c r="K4405" s="2" t="s">
        <v>31</v>
      </c>
      <c r="L4405" s="2" t="s">
        <v>25</v>
      </c>
      <c r="M4405" s="2" t="s">
        <v>88</v>
      </c>
      <c r="N4405" s="2" t="s">
        <v>88</v>
      </c>
      <c r="O4405" s="2" t="s">
        <v>88</v>
      </c>
    </row>
    <row r="4406" spans="1:15">
      <c r="A4406" s="1" t="s">
        <v>15</v>
      </c>
      <c r="B4406" s="2">
        <v>2008</v>
      </c>
      <c r="C4406" s="2" t="s">
        <v>16</v>
      </c>
      <c r="D4406" s="2" t="s">
        <v>33</v>
      </c>
      <c r="E4406" s="2" t="s">
        <v>79</v>
      </c>
      <c r="F4406" s="2" t="s">
        <v>50</v>
      </c>
      <c r="G4406" s="2" t="s">
        <v>20</v>
      </c>
      <c r="H4406" s="2" t="s">
        <v>101</v>
      </c>
      <c r="I4406" s="2" t="s">
        <v>76</v>
      </c>
      <c r="J4406" s="2" t="s">
        <v>52</v>
      </c>
      <c r="K4406" s="2" t="s">
        <v>31</v>
      </c>
      <c r="L4406" s="2" t="s">
        <v>25</v>
      </c>
      <c r="M4406" s="2" t="s">
        <v>88</v>
      </c>
      <c r="N4406" s="2" t="s">
        <v>88</v>
      </c>
      <c r="O4406" s="2" t="s">
        <v>43</v>
      </c>
    </row>
    <row r="4407" spans="1:15" hidden="1">
      <c r="A4407" s="1" t="s">
        <v>15</v>
      </c>
      <c r="B4407" s="2">
        <v>2013</v>
      </c>
      <c r="C4407" s="2" t="s">
        <v>16</v>
      </c>
      <c r="D4407" s="2"/>
      <c r="E4407" s="2" t="s">
        <v>91</v>
      </c>
      <c r="F4407" s="2" t="s">
        <v>35</v>
      </c>
      <c r="G4407" s="2"/>
      <c r="H4407" s="2"/>
      <c r="I4407" s="2" t="s">
        <v>184</v>
      </c>
      <c r="J4407" s="2"/>
      <c r="K4407" s="2" t="s">
        <v>41</v>
      </c>
      <c r="L4407" s="2" t="s">
        <v>41</v>
      </c>
      <c r="M4407" s="2" t="s">
        <v>42</v>
      </c>
      <c r="N4407" s="2" t="s">
        <v>33</v>
      </c>
      <c r="O4407" s="2" t="s">
        <v>88</v>
      </c>
    </row>
    <row r="4408" spans="1:15" hidden="1">
      <c r="A4408" s="1" t="s">
        <v>117</v>
      </c>
      <c r="B4408" s="2">
        <v>2017</v>
      </c>
      <c r="C4408" s="2" t="s">
        <v>16</v>
      </c>
      <c r="D4408" s="2" t="s">
        <v>62</v>
      </c>
      <c r="E4408" s="2" t="s">
        <v>18</v>
      </c>
      <c r="F4408" s="2" t="s">
        <v>35</v>
      </c>
      <c r="G4408" s="2"/>
      <c r="H4408" s="2" t="s">
        <v>88</v>
      </c>
      <c r="I4408" s="2" t="s">
        <v>184</v>
      </c>
      <c r="J4408" s="2" t="s">
        <v>23</v>
      </c>
      <c r="K4408" s="2" t="s">
        <v>84</v>
      </c>
      <c r="L4408" s="2" t="s">
        <v>41</v>
      </c>
      <c r="M4408" s="2" t="s">
        <v>42</v>
      </c>
      <c r="N4408" s="2" t="s">
        <v>33</v>
      </c>
      <c r="O4408" s="2" t="s">
        <v>88</v>
      </c>
    </row>
    <row r="4409" spans="1:15" hidden="1">
      <c r="A4409" s="1" t="s">
        <v>15</v>
      </c>
      <c r="B4409" s="2">
        <v>2012</v>
      </c>
      <c r="C4409" s="2" t="s">
        <v>16</v>
      </c>
      <c r="D4409" s="2" t="s">
        <v>33</v>
      </c>
      <c r="E4409" s="2" t="s">
        <v>18</v>
      </c>
      <c r="F4409" s="2" t="s">
        <v>50</v>
      </c>
      <c r="G4409" s="2" t="s">
        <v>20</v>
      </c>
      <c r="H4409" s="2" t="s">
        <v>21</v>
      </c>
      <c r="I4409" s="2" t="s">
        <v>22</v>
      </c>
      <c r="J4409" s="2" t="s">
        <v>23</v>
      </c>
      <c r="K4409" s="2"/>
      <c r="L4409" s="2"/>
      <c r="M4409" s="2" t="s">
        <v>32</v>
      </c>
      <c r="N4409" s="2" t="s">
        <v>88</v>
      </c>
      <c r="O4409" s="2" t="s">
        <v>98</v>
      </c>
    </row>
    <row r="4410" spans="1:15" hidden="1">
      <c r="A4410" s="1" t="s">
        <v>15</v>
      </c>
      <c r="B4410" s="2">
        <v>2010</v>
      </c>
      <c r="C4410" s="2" t="s">
        <v>16</v>
      </c>
      <c r="D4410" s="2" t="s">
        <v>17</v>
      </c>
      <c r="E4410" s="2" t="s">
        <v>27</v>
      </c>
      <c r="F4410" s="2" t="s">
        <v>19</v>
      </c>
      <c r="G4410" s="2" t="s">
        <v>20</v>
      </c>
      <c r="H4410" s="2" t="s">
        <v>51</v>
      </c>
      <c r="I4410" s="2" t="s">
        <v>22</v>
      </c>
      <c r="J4410" s="2" t="s">
        <v>30</v>
      </c>
      <c r="K4410" s="2" t="s">
        <v>24</v>
      </c>
      <c r="L4410" s="2" t="s">
        <v>25</v>
      </c>
      <c r="M4410" s="2" t="s">
        <v>88</v>
      </c>
      <c r="N4410" s="2" t="s">
        <v>88</v>
      </c>
      <c r="O4410" s="2" t="s">
        <v>88</v>
      </c>
    </row>
    <row r="4411" spans="1:15" hidden="1">
      <c r="A4411" s="1" t="s">
        <v>63</v>
      </c>
      <c r="B4411" s="2">
        <v>2012</v>
      </c>
      <c r="C4411" s="2" t="s">
        <v>16</v>
      </c>
      <c r="D4411" s="2" t="s">
        <v>33</v>
      </c>
      <c r="E4411" s="2" t="s">
        <v>49</v>
      </c>
      <c r="F4411" s="2" t="s">
        <v>66</v>
      </c>
      <c r="G4411" s="2" t="s">
        <v>20</v>
      </c>
      <c r="H4411" s="2" t="s">
        <v>51</v>
      </c>
      <c r="I4411" s="2" t="s">
        <v>22</v>
      </c>
      <c r="J4411" s="2" t="s">
        <v>52</v>
      </c>
      <c r="K4411" s="2" t="s">
        <v>31</v>
      </c>
      <c r="L4411" s="2" t="s">
        <v>25</v>
      </c>
      <c r="M4411" s="2" t="s">
        <v>88</v>
      </c>
      <c r="N4411" s="2" t="s">
        <v>33</v>
      </c>
      <c r="O4411" s="2" t="s">
        <v>88</v>
      </c>
    </row>
    <row r="4412" spans="1:15" hidden="1">
      <c r="A4412" s="1" t="s">
        <v>210</v>
      </c>
      <c r="B4412" s="2">
        <v>2020</v>
      </c>
      <c r="C4412" s="2" t="s">
        <v>16</v>
      </c>
      <c r="D4412" s="2" t="s">
        <v>17</v>
      </c>
      <c r="E4412" s="2" t="s">
        <v>27</v>
      </c>
      <c r="F4412" s="2" t="s">
        <v>19</v>
      </c>
      <c r="G4412" s="2" t="s">
        <v>20</v>
      </c>
      <c r="H4412" s="2" t="s">
        <v>21</v>
      </c>
      <c r="I4412" s="2" t="s">
        <v>22</v>
      </c>
      <c r="J4412" s="2" t="s">
        <v>30</v>
      </c>
      <c r="K4412" s="2"/>
      <c r="L4412" s="2"/>
      <c r="M4412" s="2" t="s">
        <v>42</v>
      </c>
      <c r="N4412" s="2" t="s">
        <v>88</v>
      </c>
      <c r="O4412" s="2" t="s">
        <v>88</v>
      </c>
    </row>
    <row r="4413" spans="1:15" hidden="1">
      <c r="A4413" s="1" t="s">
        <v>110</v>
      </c>
      <c r="B4413" s="2">
        <v>2014</v>
      </c>
      <c r="C4413" s="2" t="s">
        <v>16</v>
      </c>
      <c r="D4413" s="2" t="s">
        <v>33</v>
      </c>
      <c r="E4413" s="2" t="s">
        <v>49</v>
      </c>
      <c r="F4413" s="2" t="s">
        <v>19</v>
      </c>
      <c r="G4413" s="2" t="s">
        <v>20</v>
      </c>
      <c r="H4413" s="2" t="s">
        <v>51</v>
      </c>
      <c r="I4413" s="2" t="s">
        <v>22</v>
      </c>
      <c r="J4413" s="2" t="s">
        <v>52</v>
      </c>
      <c r="K4413" s="2" t="s">
        <v>24</v>
      </c>
      <c r="L4413" s="2" t="s">
        <v>25</v>
      </c>
      <c r="M4413" s="2" t="s">
        <v>88</v>
      </c>
      <c r="N4413" s="2" t="s">
        <v>33</v>
      </c>
      <c r="O4413" s="2" t="s">
        <v>58</v>
      </c>
    </row>
    <row r="4414" spans="1:15">
      <c r="A4414" s="1" t="s">
        <v>15</v>
      </c>
      <c r="B4414" s="2">
        <v>2017</v>
      </c>
      <c r="C4414" s="2" t="s">
        <v>16</v>
      </c>
      <c r="D4414" s="2" t="s">
        <v>33</v>
      </c>
      <c r="E4414" s="2" t="s">
        <v>34</v>
      </c>
      <c r="F4414" s="2" t="s">
        <v>35</v>
      </c>
      <c r="G4414" s="2" t="s">
        <v>45</v>
      </c>
      <c r="H4414" s="2" t="s">
        <v>54</v>
      </c>
      <c r="I4414" s="2" t="s">
        <v>47</v>
      </c>
      <c r="J4414" s="2" t="s">
        <v>39</v>
      </c>
      <c r="K4414" s="2" t="s">
        <v>41</v>
      </c>
      <c r="L4414" s="2" t="s">
        <v>41</v>
      </c>
      <c r="M4414" s="2" t="s">
        <v>42</v>
      </c>
      <c r="N4414" s="2" t="s">
        <v>17</v>
      </c>
      <c r="O4414" s="2" t="s">
        <v>43</v>
      </c>
    </row>
    <row r="4415" spans="1:15" hidden="1">
      <c r="A4415" s="1" t="s">
        <v>48</v>
      </c>
      <c r="B4415" s="2">
        <v>2014</v>
      </c>
      <c r="C4415" s="2" t="s">
        <v>16</v>
      </c>
      <c r="D4415" s="2" t="s">
        <v>33</v>
      </c>
      <c r="E4415" s="2" t="s">
        <v>49</v>
      </c>
      <c r="F4415" s="2" t="s">
        <v>72</v>
      </c>
      <c r="G4415" s="2" t="s">
        <v>20</v>
      </c>
      <c r="H4415" s="2" t="s">
        <v>51</v>
      </c>
      <c r="I4415" s="2" t="s">
        <v>22</v>
      </c>
      <c r="J4415" s="2" t="s">
        <v>52</v>
      </c>
      <c r="K4415" s="2" t="s">
        <v>83</v>
      </c>
      <c r="L4415" s="2" t="s">
        <v>25</v>
      </c>
      <c r="M4415" s="2" t="s">
        <v>88</v>
      </c>
      <c r="N4415" s="2" t="s">
        <v>33</v>
      </c>
      <c r="O4415" s="2" t="s">
        <v>64</v>
      </c>
    </row>
    <row r="4416" spans="1:15" hidden="1">
      <c r="A4416" s="1" t="s">
        <v>15</v>
      </c>
      <c r="B4416" s="2">
        <v>2010</v>
      </c>
      <c r="C4416" s="2" t="s">
        <v>16</v>
      </c>
      <c r="D4416" s="2" t="s">
        <v>44</v>
      </c>
      <c r="E4416" s="2" t="s">
        <v>34</v>
      </c>
      <c r="F4416" s="2" t="s">
        <v>35</v>
      </c>
      <c r="G4416" s="2" t="s">
        <v>45</v>
      </c>
      <c r="H4416" s="2" t="s">
        <v>73</v>
      </c>
      <c r="I4416" s="2" t="s">
        <v>47</v>
      </c>
      <c r="J4416" s="2" t="s">
        <v>30</v>
      </c>
      <c r="K4416" s="2" t="s">
        <v>31</v>
      </c>
      <c r="L4416" s="2" t="s">
        <v>25</v>
      </c>
      <c r="M4416" s="2" t="s">
        <v>88</v>
      </c>
      <c r="N4416" s="2" t="s">
        <v>88</v>
      </c>
      <c r="O4416" s="2" t="s">
        <v>88</v>
      </c>
    </row>
    <row r="4417" spans="1:15">
      <c r="A4417" s="1" t="s">
        <v>15</v>
      </c>
      <c r="B4417" s="2">
        <v>2023</v>
      </c>
      <c r="C4417" s="2" t="s">
        <v>16</v>
      </c>
      <c r="D4417" s="2" t="s">
        <v>33</v>
      </c>
      <c r="E4417" s="2" t="s">
        <v>65</v>
      </c>
      <c r="F4417" s="2" t="s">
        <v>66</v>
      </c>
      <c r="G4417" s="2" t="s">
        <v>20</v>
      </c>
      <c r="H4417" s="2" t="s">
        <v>29</v>
      </c>
      <c r="I4417" s="2" t="s">
        <v>22</v>
      </c>
      <c r="J4417" s="2" t="s">
        <v>67</v>
      </c>
      <c r="K4417" s="2" t="s">
        <v>25</v>
      </c>
      <c r="L4417" s="2" t="s">
        <v>25</v>
      </c>
      <c r="M4417" s="2" t="s">
        <v>32</v>
      </c>
      <c r="N4417" s="2" t="s">
        <v>33</v>
      </c>
      <c r="O4417" s="2" t="s">
        <v>43</v>
      </c>
    </row>
    <row r="4418" spans="1:15">
      <c r="A4418" s="1" t="s">
        <v>15</v>
      </c>
      <c r="B4418" s="2">
        <v>2012</v>
      </c>
      <c r="C4418" s="2" t="s">
        <v>16</v>
      </c>
      <c r="D4418" s="2" t="s">
        <v>33</v>
      </c>
      <c r="E4418" s="2" t="s">
        <v>49</v>
      </c>
      <c r="F4418" s="2" t="s">
        <v>82</v>
      </c>
      <c r="G4418" s="2" t="s">
        <v>20</v>
      </c>
      <c r="H4418" s="2" t="s">
        <v>51</v>
      </c>
      <c r="I4418" s="2" t="s">
        <v>22</v>
      </c>
      <c r="J4418" s="2" t="s">
        <v>52</v>
      </c>
      <c r="K4418" s="2" t="s">
        <v>84</v>
      </c>
      <c r="L4418" s="2" t="s">
        <v>41</v>
      </c>
      <c r="M4418" s="2" t="s">
        <v>32</v>
      </c>
      <c r="N4418" s="2" t="s">
        <v>88</v>
      </c>
      <c r="O4418" s="2" t="s">
        <v>43</v>
      </c>
    </row>
    <row r="4419" spans="1:15" hidden="1">
      <c r="A4419" s="1" t="s">
        <v>15</v>
      </c>
      <c r="B4419" s="2">
        <v>2015</v>
      </c>
      <c r="C4419" s="2" t="s">
        <v>16</v>
      </c>
      <c r="D4419" s="2" t="s">
        <v>17</v>
      </c>
      <c r="E4419" s="2" t="s">
        <v>18</v>
      </c>
      <c r="F4419" s="2" t="s">
        <v>59</v>
      </c>
      <c r="G4419" s="2"/>
      <c r="H4419" s="2"/>
      <c r="I4419" s="2" t="s">
        <v>184</v>
      </c>
      <c r="J4419" s="2" t="s">
        <v>23</v>
      </c>
      <c r="K4419" s="2"/>
      <c r="L4419" s="2"/>
      <c r="M4419" s="2" t="s">
        <v>32</v>
      </c>
      <c r="N4419" s="2" t="s">
        <v>33</v>
      </c>
      <c r="O4419" s="2" t="s">
        <v>88</v>
      </c>
    </row>
    <row r="4420" spans="1:15" hidden="1">
      <c r="A4420" s="1" t="s">
        <v>15</v>
      </c>
      <c r="B4420" s="2">
        <v>2011</v>
      </c>
      <c r="C4420" s="2" t="s">
        <v>16</v>
      </c>
      <c r="D4420" s="2" t="s">
        <v>17</v>
      </c>
      <c r="E4420" s="2" t="s">
        <v>34</v>
      </c>
      <c r="F4420" s="2" t="s">
        <v>35</v>
      </c>
      <c r="G4420" s="2"/>
      <c r="H4420" s="2"/>
      <c r="I4420" s="2" t="s">
        <v>184</v>
      </c>
      <c r="J4420" s="2" t="s">
        <v>30</v>
      </c>
      <c r="K4420" s="2" t="s">
        <v>40</v>
      </c>
      <c r="L4420" s="2" t="s">
        <v>41</v>
      </c>
      <c r="M4420" s="2" t="s">
        <v>88</v>
      </c>
      <c r="N4420" s="2" t="s">
        <v>88</v>
      </c>
      <c r="O4420" s="2" t="s">
        <v>88</v>
      </c>
    </row>
    <row r="4421" spans="1:15">
      <c r="A4421" s="1" t="s">
        <v>15</v>
      </c>
      <c r="B4421" s="2">
        <v>2015</v>
      </c>
      <c r="C4421" s="2" t="s">
        <v>16</v>
      </c>
      <c r="D4421" s="2" t="s">
        <v>33</v>
      </c>
      <c r="E4421" s="2" t="s">
        <v>91</v>
      </c>
      <c r="F4421" s="2" t="s">
        <v>82</v>
      </c>
      <c r="G4421" s="2" t="s">
        <v>92</v>
      </c>
      <c r="H4421" s="2" t="s">
        <v>93</v>
      </c>
      <c r="I4421" s="2" t="s">
        <v>94</v>
      </c>
      <c r="J4421" s="2" t="s">
        <v>39</v>
      </c>
      <c r="K4421" s="2" t="s">
        <v>40</v>
      </c>
      <c r="L4421" s="2" t="s">
        <v>41</v>
      </c>
      <c r="M4421" s="2" t="s">
        <v>32</v>
      </c>
      <c r="N4421" s="2" t="s">
        <v>33</v>
      </c>
      <c r="O4421" s="2" t="s">
        <v>43</v>
      </c>
    </row>
    <row r="4422" spans="1:15" hidden="1">
      <c r="A4422" s="1" t="s">
        <v>15</v>
      </c>
      <c r="B4422" s="2">
        <v>2013</v>
      </c>
      <c r="C4422" s="2" t="s">
        <v>16</v>
      </c>
      <c r="D4422" s="2" t="s">
        <v>33</v>
      </c>
      <c r="E4422" s="2" t="s">
        <v>65</v>
      </c>
      <c r="F4422" s="2" t="s">
        <v>86</v>
      </c>
      <c r="G4422" s="2" t="s">
        <v>20</v>
      </c>
      <c r="H4422" s="2" t="s">
        <v>85</v>
      </c>
      <c r="I4422" s="2" t="s">
        <v>22</v>
      </c>
      <c r="J4422" s="2" t="s">
        <v>52</v>
      </c>
      <c r="K4422" s="2" t="s">
        <v>83</v>
      </c>
      <c r="L4422" s="2" t="s">
        <v>25</v>
      </c>
      <c r="M4422" s="2" t="s">
        <v>88</v>
      </c>
      <c r="N4422" s="2" t="s">
        <v>88</v>
      </c>
      <c r="O4422" s="2" t="s">
        <v>78</v>
      </c>
    </row>
    <row r="4423" spans="1:15">
      <c r="A4423" s="1" t="s">
        <v>15</v>
      </c>
      <c r="B4423" s="2">
        <v>2020</v>
      </c>
      <c r="C4423" s="2" t="s">
        <v>16</v>
      </c>
      <c r="D4423" s="2" t="s">
        <v>33</v>
      </c>
      <c r="E4423" s="2" t="s">
        <v>49</v>
      </c>
      <c r="F4423" s="2" t="s">
        <v>35</v>
      </c>
      <c r="G4423" s="2" t="s">
        <v>20</v>
      </c>
      <c r="H4423" s="2" t="s">
        <v>71</v>
      </c>
      <c r="I4423" s="2" t="s">
        <v>22</v>
      </c>
      <c r="J4423" s="2" t="s">
        <v>52</v>
      </c>
      <c r="K4423" s="2" t="s">
        <v>40</v>
      </c>
      <c r="L4423" s="2" t="s">
        <v>41</v>
      </c>
      <c r="M4423" s="2" t="s">
        <v>32</v>
      </c>
      <c r="N4423" s="2" t="s">
        <v>88</v>
      </c>
      <c r="O4423" s="2" t="s">
        <v>43</v>
      </c>
    </row>
    <row r="4424" spans="1:15">
      <c r="A4424" s="1" t="s">
        <v>15</v>
      </c>
      <c r="B4424" s="2">
        <v>2023</v>
      </c>
      <c r="C4424" s="2" t="s">
        <v>16</v>
      </c>
      <c r="D4424" s="2" t="s">
        <v>33</v>
      </c>
      <c r="E4424" s="2" t="s">
        <v>65</v>
      </c>
      <c r="F4424" s="2" t="s">
        <v>66</v>
      </c>
      <c r="G4424" s="2" t="s">
        <v>20</v>
      </c>
      <c r="H4424" s="2" t="s">
        <v>29</v>
      </c>
      <c r="I4424" s="2" t="s">
        <v>22</v>
      </c>
      <c r="J4424" s="2" t="s">
        <v>67</v>
      </c>
      <c r="K4424" s="2" t="s">
        <v>25</v>
      </c>
      <c r="L4424" s="2" t="s">
        <v>25</v>
      </c>
      <c r="M4424" s="2" t="s">
        <v>32</v>
      </c>
      <c r="N4424" s="2" t="s">
        <v>33</v>
      </c>
      <c r="O4424" s="2" t="s">
        <v>43</v>
      </c>
    </row>
    <row r="4425" spans="1:15">
      <c r="A4425" s="1" t="s">
        <v>15</v>
      </c>
      <c r="B4425" s="2">
        <v>2012</v>
      </c>
      <c r="C4425" s="2" t="s">
        <v>16</v>
      </c>
      <c r="D4425" s="2" t="s">
        <v>33</v>
      </c>
      <c r="E4425" s="2" t="s">
        <v>34</v>
      </c>
      <c r="F4425" s="2" t="s">
        <v>35</v>
      </c>
      <c r="G4425" s="2" t="s">
        <v>45</v>
      </c>
      <c r="H4425" s="2" t="s">
        <v>54</v>
      </c>
      <c r="I4425" s="2" t="s">
        <v>47</v>
      </c>
      <c r="J4425" s="2" t="s">
        <v>39</v>
      </c>
      <c r="K4425" s="2"/>
      <c r="L4425" s="2"/>
      <c r="M4425" s="2" t="s">
        <v>42</v>
      </c>
      <c r="N4425" s="2" t="s">
        <v>88</v>
      </c>
      <c r="O4425" s="2" t="s">
        <v>43</v>
      </c>
    </row>
    <row r="4426" spans="1:15" hidden="1">
      <c r="A4426" s="1" t="s">
        <v>15</v>
      </c>
      <c r="B4426" s="2">
        <v>2012</v>
      </c>
      <c r="C4426" s="2" t="s">
        <v>16</v>
      </c>
      <c r="D4426" s="2" t="s">
        <v>33</v>
      </c>
      <c r="E4426" s="2" t="s">
        <v>65</v>
      </c>
      <c r="F4426" s="2" t="s">
        <v>59</v>
      </c>
      <c r="G4426" s="2"/>
      <c r="H4426" s="2"/>
      <c r="I4426" s="2" t="s">
        <v>184</v>
      </c>
      <c r="J4426" s="2" t="s">
        <v>52</v>
      </c>
      <c r="K4426" s="2" t="s">
        <v>41</v>
      </c>
      <c r="L4426" s="2" t="s">
        <v>41</v>
      </c>
      <c r="M4426" s="2" t="s">
        <v>88</v>
      </c>
      <c r="N4426" s="2" t="s">
        <v>33</v>
      </c>
      <c r="O4426" s="2" t="s">
        <v>88</v>
      </c>
    </row>
    <row r="4427" spans="1:15" hidden="1">
      <c r="A4427" s="1" t="s">
        <v>15</v>
      </c>
      <c r="B4427" s="2">
        <v>2010</v>
      </c>
      <c r="C4427" s="2" t="s">
        <v>16</v>
      </c>
      <c r="D4427" s="2" t="s">
        <v>17</v>
      </c>
      <c r="E4427" s="2" t="s">
        <v>27</v>
      </c>
      <c r="F4427" s="2" t="s">
        <v>19</v>
      </c>
      <c r="G4427" s="2" t="s">
        <v>45</v>
      </c>
      <c r="H4427" s="2" t="s">
        <v>54</v>
      </c>
      <c r="I4427" s="2" t="s">
        <v>47</v>
      </c>
      <c r="J4427" s="2" t="s">
        <v>30</v>
      </c>
      <c r="K4427" s="2" t="s">
        <v>24</v>
      </c>
      <c r="L4427" s="2" t="s">
        <v>25</v>
      </c>
      <c r="M4427" s="2" t="s">
        <v>88</v>
      </c>
      <c r="N4427" s="2" t="s">
        <v>88</v>
      </c>
      <c r="O4427" s="2" t="s">
        <v>88</v>
      </c>
    </row>
    <row r="4428" spans="1:15" hidden="1">
      <c r="A4428" s="1" t="s">
        <v>148</v>
      </c>
      <c r="B4428" s="2">
        <v>2017</v>
      </c>
      <c r="C4428" s="2" t="s">
        <v>16</v>
      </c>
      <c r="D4428" s="2" t="s">
        <v>33</v>
      </c>
      <c r="E4428" s="2" t="s">
        <v>91</v>
      </c>
      <c r="F4428" s="2" t="s">
        <v>35</v>
      </c>
      <c r="G4428" s="2" t="s">
        <v>20</v>
      </c>
      <c r="H4428" s="2" t="s">
        <v>85</v>
      </c>
      <c r="I4428" s="2" t="s">
        <v>22</v>
      </c>
      <c r="J4428" s="2" t="s">
        <v>52</v>
      </c>
      <c r="K4428" s="2" t="s">
        <v>84</v>
      </c>
      <c r="L4428" s="2" t="s">
        <v>41</v>
      </c>
      <c r="M4428" s="2" t="s">
        <v>42</v>
      </c>
      <c r="N4428" s="2" t="s">
        <v>44</v>
      </c>
      <c r="O4428" s="2" t="s">
        <v>88</v>
      </c>
    </row>
    <row r="4429" spans="1:15" hidden="1">
      <c r="A4429" s="1" t="s">
        <v>48</v>
      </c>
      <c r="B4429" s="2">
        <v>2015</v>
      </c>
      <c r="C4429" s="2" t="s">
        <v>16</v>
      </c>
      <c r="D4429" s="2" t="s">
        <v>17</v>
      </c>
      <c r="E4429" s="2" t="s">
        <v>27</v>
      </c>
      <c r="F4429" s="2" t="s">
        <v>35</v>
      </c>
      <c r="G4429" s="2" t="s">
        <v>45</v>
      </c>
      <c r="H4429" s="2" t="s">
        <v>73</v>
      </c>
      <c r="I4429" s="2" t="s">
        <v>47</v>
      </c>
      <c r="J4429" s="2" t="s">
        <v>30</v>
      </c>
      <c r="K4429" s="2"/>
      <c r="L4429" s="2"/>
      <c r="M4429" s="2" t="s">
        <v>42</v>
      </c>
      <c r="N4429" s="2" t="s">
        <v>33</v>
      </c>
      <c r="O4429" s="2" t="s">
        <v>88</v>
      </c>
    </row>
    <row r="4430" spans="1:15" hidden="1">
      <c r="A4430" s="1" t="s">
        <v>194</v>
      </c>
      <c r="B4430" s="2">
        <v>2012</v>
      </c>
      <c r="C4430" s="2" t="s">
        <v>16</v>
      </c>
      <c r="D4430" s="2" t="s">
        <v>33</v>
      </c>
      <c r="E4430" s="2" t="s">
        <v>49</v>
      </c>
      <c r="F4430" s="2" t="s">
        <v>50</v>
      </c>
      <c r="G4430" s="2" t="s">
        <v>20</v>
      </c>
      <c r="H4430" s="2" t="s">
        <v>51</v>
      </c>
      <c r="I4430" s="2" t="s">
        <v>22</v>
      </c>
      <c r="J4430" s="2" t="s">
        <v>52</v>
      </c>
      <c r="K4430" s="2"/>
      <c r="L4430" s="2"/>
      <c r="M4430" s="2" t="s">
        <v>32</v>
      </c>
      <c r="N4430" s="2" t="s">
        <v>33</v>
      </c>
      <c r="O4430" s="2" t="s">
        <v>64</v>
      </c>
    </row>
    <row r="4431" spans="1:15" hidden="1">
      <c r="A4431" s="1" t="s">
        <v>15</v>
      </c>
      <c r="B4431" s="2">
        <v>2013</v>
      </c>
      <c r="C4431" s="2" t="s">
        <v>16</v>
      </c>
      <c r="D4431" s="2" t="s">
        <v>17</v>
      </c>
      <c r="E4431" s="2" t="s">
        <v>18</v>
      </c>
      <c r="F4431" s="2" t="s">
        <v>89</v>
      </c>
      <c r="G4431" s="2" t="s">
        <v>45</v>
      </c>
      <c r="H4431" s="2" t="s">
        <v>68</v>
      </c>
      <c r="I4431" s="2" t="s">
        <v>47</v>
      </c>
      <c r="J4431" s="2" t="s">
        <v>23</v>
      </c>
      <c r="K4431" s="2"/>
      <c r="L4431" s="2"/>
      <c r="M4431" s="2" t="s">
        <v>32</v>
      </c>
      <c r="N4431" s="2" t="s">
        <v>33</v>
      </c>
      <c r="O4431" s="2" t="s">
        <v>88</v>
      </c>
    </row>
    <row r="4432" spans="1:15" hidden="1">
      <c r="A4432" s="1" t="s">
        <v>48</v>
      </c>
      <c r="B4432" s="2">
        <v>2016</v>
      </c>
      <c r="C4432" s="2" t="s">
        <v>16</v>
      </c>
      <c r="D4432" s="2" t="s">
        <v>44</v>
      </c>
      <c r="E4432" s="2" t="s">
        <v>27</v>
      </c>
      <c r="F4432" s="2" t="s">
        <v>35</v>
      </c>
      <c r="G4432" s="2" t="s">
        <v>45</v>
      </c>
      <c r="H4432" s="2" t="s">
        <v>54</v>
      </c>
      <c r="I4432" s="2" t="s">
        <v>47</v>
      </c>
      <c r="J4432" s="2" t="s">
        <v>30</v>
      </c>
      <c r="K4432" s="2" t="s">
        <v>31</v>
      </c>
      <c r="L4432" s="2" t="s">
        <v>25</v>
      </c>
      <c r="M4432" s="2" t="s">
        <v>44</v>
      </c>
      <c r="N4432" s="2" t="s">
        <v>33</v>
      </c>
      <c r="O4432" s="2" t="s">
        <v>88</v>
      </c>
    </row>
    <row r="4433" spans="1:15">
      <c r="A4433" s="1" t="s">
        <v>15</v>
      </c>
      <c r="B4433" s="2">
        <v>2015</v>
      </c>
      <c r="C4433" s="2" t="s">
        <v>16</v>
      </c>
      <c r="D4433" s="2" t="s">
        <v>33</v>
      </c>
      <c r="E4433" s="2" t="s">
        <v>34</v>
      </c>
      <c r="F4433" s="2" t="s">
        <v>35</v>
      </c>
      <c r="G4433" s="2" t="s">
        <v>36</v>
      </c>
      <c r="H4433" s="2" t="s">
        <v>37</v>
      </c>
      <c r="I4433" s="2" t="s">
        <v>38</v>
      </c>
      <c r="J4433" s="2" t="s">
        <v>39</v>
      </c>
      <c r="K4433" s="2"/>
      <c r="L4433" s="2"/>
      <c r="M4433" s="2" t="s">
        <v>42</v>
      </c>
      <c r="N4433" s="2" t="s">
        <v>17</v>
      </c>
      <c r="O4433" s="2" t="s">
        <v>43</v>
      </c>
    </row>
    <row r="4434" spans="1:15" hidden="1">
      <c r="A4434" s="1" t="s">
        <v>15</v>
      </c>
      <c r="B4434" s="2">
        <v>2015</v>
      </c>
      <c r="C4434" s="2" t="s">
        <v>16</v>
      </c>
      <c r="D4434" s="2" t="s">
        <v>17</v>
      </c>
      <c r="E4434" s="2" t="s">
        <v>27</v>
      </c>
      <c r="F4434" s="2" t="s">
        <v>35</v>
      </c>
      <c r="G4434" s="2" t="s">
        <v>36</v>
      </c>
      <c r="H4434" s="2" t="s">
        <v>60</v>
      </c>
      <c r="I4434" s="2" t="s">
        <v>38</v>
      </c>
      <c r="J4434" s="2" t="s">
        <v>30</v>
      </c>
      <c r="K4434" s="2" t="s">
        <v>31</v>
      </c>
      <c r="L4434" s="2" t="s">
        <v>25</v>
      </c>
      <c r="M4434" s="2" t="s">
        <v>42</v>
      </c>
      <c r="N4434" s="2" t="s">
        <v>17</v>
      </c>
      <c r="O4434" s="2" t="s">
        <v>88</v>
      </c>
    </row>
    <row r="4435" spans="1:15" hidden="1">
      <c r="A4435" s="1" t="s">
        <v>15</v>
      </c>
      <c r="B4435" s="2">
        <v>2011</v>
      </c>
      <c r="C4435" s="2" t="s">
        <v>16</v>
      </c>
      <c r="D4435" s="2" t="s">
        <v>17</v>
      </c>
      <c r="E4435" s="2" t="s">
        <v>18</v>
      </c>
      <c r="F4435" s="2" t="s">
        <v>19</v>
      </c>
      <c r="G4435" s="2" t="s">
        <v>20</v>
      </c>
      <c r="H4435" s="2" t="s">
        <v>21</v>
      </c>
      <c r="I4435" s="2" t="s">
        <v>22</v>
      </c>
      <c r="J4435" s="2" t="s">
        <v>23</v>
      </c>
      <c r="K4435" s="2" t="s">
        <v>24</v>
      </c>
      <c r="L4435" s="2" t="s">
        <v>25</v>
      </c>
      <c r="M4435" s="2" t="s">
        <v>88</v>
      </c>
      <c r="N4435" s="2" t="s">
        <v>88</v>
      </c>
      <c r="O4435" s="2" t="s">
        <v>88</v>
      </c>
    </row>
    <row r="4436" spans="1:15">
      <c r="A4436" s="1" t="s">
        <v>15</v>
      </c>
      <c r="B4436" s="2">
        <v>2012</v>
      </c>
      <c r="C4436" s="2" t="s">
        <v>16</v>
      </c>
      <c r="D4436" s="2" t="s">
        <v>33</v>
      </c>
      <c r="E4436" s="2" t="s">
        <v>34</v>
      </c>
      <c r="F4436" s="2" t="s">
        <v>35</v>
      </c>
      <c r="G4436" s="2" t="s">
        <v>45</v>
      </c>
      <c r="H4436" s="2" t="s">
        <v>54</v>
      </c>
      <c r="I4436" s="2" t="s">
        <v>47</v>
      </c>
      <c r="J4436" s="2" t="s">
        <v>39</v>
      </c>
      <c r="K4436" s="2" t="s">
        <v>61</v>
      </c>
      <c r="L4436" s="2" t="s">
        <v>41</v>
      </c>
      <c r="M4436" s="2" t="s">
        <v>42</v>
      </c>
      <c r="N4436" s="2" t="s">
        <v>17</v>
      </c>
      <c r="O4436" s="2" t="s">
        <v>43</v>
      </c>
    </row>
    <row r="4437" spans="1:15" hidden="1">
      <c r="A4437" s="1" t="s">
        <v>15</v>
      </c>
      <c r="B4437" s="2">
        <v>2005</v>
      </c>
      <c r="C4437" s="2" t="s">
        <v>16</v>
      </c>
      <c r="D4437" s="2" t="s">
        <v>17</v>
      </c>
      <c r="E4437" s="2" t="s">
        <v>18</v>
      </c>
      <c r="F4437" s="2" t="s">
        <v>19</v>
      </c>
      <c r="G4437" s="2" t="s">
        <v>20</v>
      </c>
      <c r="H4437" s="2" t="s">
        <v>21</v>
      </c>
      <c r="I4437" s="2" t="s">
        <v>22</v>
      </c>
      <c r="J4437" s="2" t="s">
        <v>23</v>
      </c>
      <c r="K4437" s="2" t="s">
        <v>83</v>
      </c>
      <c r="L4437" s="2" t="s">
        <v>25</v>
      </c>
      <c r="M4437" s="2" t="s">
        <v>88</v>
      </c>
      <c r="N4437" s="2" t="s">
        <v>17</v>
      </c>
      <c r="O4437" s="2" t="s">
        <v>88</v>
      </c>
    </row>
    <row r="4438" spans="1:15">
      <c r="A4438" s="1" t="s">
        <v>15</v>
      </c>
      <c r="B4438" s="2">
        <v>2015</v>
      </c>
      <c r="C4438" s="2" t="s">
        <v>16</v>
      </c>
      <c r="D4438" s="2" t="s">
        <v>33</v>
      </c>
      <c r="E4438" s="2" t="s">
        <v>65</v>
      </c>
      <c r="F4438" s="2" t="s">
        <v>35</v>
      </c>
      <c r="G4438" s="2" t="s">
        <v>36</v>
      </c>
      <c r="H4438" s="2" t="s">
        <v>113</v>
      </c>
      <c r="I4438" s="2" t="s">
        <v>38</v>
      </c>
      <c r="J4438" s="2" t="s">
        <v>67</v>
      </c>
      <c r="K4438" s="2" t="s">
        <v>31</v>
      </c>
      <c r="L4438" s="2" t="s">
        <v>25</v>
      </c>
      <c r="M4438" s="2" t="s">
        <v>32</v>
      </c>
      <c r="N4438" s="2" t="s">
        <v>88</v>
      </c>
      <c r="O4438" s="2" t="s">
        <v>43</v>
      </c>
    </row>
    <row r="4439" spans="1:15">
      <c r="A4439" s="1" t="s">
        <v>15</v>
      </c>
      <c r="B4439" s="2">
        <v>2017</v>
      </c>
      <c r="C4439" s="2" t="s">
        <v>16</v>
      </c>
      <c r="D4439" s="2" t="s">
        <v>33</v>
      </c>
      <c r="E4439" s="2" t="s">
        <v>91</v>
      </c>
      <c r="F4439" s="2" t="s">
        <v>82</v>
      </c>
      <c r="G4439" s="2" t="s">
        <v>92</v>
      </c>
      <c r="H4439" s="2" t="s">
        <v>188</v>
      </c>
      <c r="I4439" s="2" t="s">
        <v>94</v>
      </c>
      <c r="J4439" s="2" t="s">
        <v>39</v>
      </c>
      <c r="K4439" s="2" t="s">
        <v>69</v>
      </c>
      <c r="L4439" s="2" t="s">
        <v>25</v>
      </c>
      <c r="M4439" s="2" t="s">
        <v>32</v>
      </c>
      <c r="N4439" s="2" t="s">
        <v>33</v>
      </c>
      <c r="O4439" s="2" t="s">
        <v>43</v>
      </c>
    </row>
    <row r="4440" spans="1:15">
      <c r="A4440" s="1" t="s">
        <v>15</v>
      </c>
      <c r="B4440" s="2">
        <v>2023</v>
      </c>
      <c r="C4440" s="2" t="s">
        <v>16</v>
      </c>
      <c r="D4440" s="2" t="s">
        <v>33</v>
      </c>
      <c r="E4440" s="2" t="s">
        <v>65</v>
      </c>
      <c r="F4440" s="2" t="s">
        <v>66</v>
      </c>
      <c r="G4440" s="2" t="s">
        <v>20</v>
      </c>
      <c r="H4440" s="2" t="s">
        <v>29</v>
      </c>
      <c r="I4440" s="2" t="s">
        <v>22</v>
      </c>
      <c r="J4440" s="2" t="s">
        <v>67</v>
      </c>
      <c r="K4440" s="2" t="s">
        <v>25</v>
      </c>
      <c r="L4440" s="2" t="s">
        <v>25</v>
      </c>
      <c r="M4440" s="2" t="s">
        <v>32</v>
      </c>
      <c r="N4440" s="2" t="s">
        <v>33</v>
      </c>
      <c r="O4440" s="2" t="s">
        <v>43</v>
      </c>
    </row>
    <row r="4441" spans="1:15" hidden="1">
      <c r="A4441" s="1" t="s">
        <v>15</v>
      </c>
      <c r="B4441" s="2">
        <v>2010</v>
      </c>
      <c r="C4441" s="2" t="s">
        <v>16</v>
      </c>
      <c r="D4441" s="2" t="s">
        <v>17</v>
      </c>
      <c r="E4441" s="2" t="s">
        <v>27</v>
      </c>
      <c r="F4441" s="2" t="s">
        <v>19</v>
      </c>
      <c r="G4441" s="2" t="s">
        <v>45</v>
      </c>
      <c r="H4441" s="2" t="s">
        <v>54</v>
      </c>
      <c r="I4441" s="2" t="s">
        <v>47</v>
      </c>
      <c r="J4441" s="2" t="s">
        <v>30</v>
      </c>
      <c r="K4441" s="2" t="s">
        <v>24</v>
      </c>
      <c r="L4441" s="2" t="s">
        <v>25</v>
      </c>
      <c r="M4441" s="2" t="s">
        <v>88</v>
      </c>
      <c r="N4441" s="2" t="s">
        <v>88</v>
      </c>
      <c r="O4441" s="2" t="s">
        <v>88</v>
      </c>
    </row>
    <row r="4442" spans="1:15">
      <c r="A4442" s="1" t="s">
        <v>74</v>
      </c>
      <c r="B4442" s="2">
        <v>2017</v>
      </c>
      <c r="C4442" s="2" t="s">
        <v>16</v>
      </c>
      <c r="D4442" s="2" t="s">
        <v>33</v>
      </c>
      <c r="E4442" s="2" t="s">
        <v>65</v>
      </c>
      <c r="F4442" s="2" t="s">
        <v>72</v>
      </c>
      <c r="G4442" s="2"/>
      <c r="H4442" s="2"/>
      <c r="I4442" s="2" t="s">
        <v>184</v>
      </c>
      <c r="J4442" s="2" t="s">
        <v>67</v>
      </c>
      <c r="K4442" s="2" t="s">
        <v>84</v>
      </c>
      <c r="L4442" s="2" t="s">
        <v>41</v>
      </c>
      <c r="M4442" s="2" t="s">
        <v>32</v>
      </c>
      <c r="N4442" s="2" t="s">
        <v>17</v>
      </c>
      <c r="O4442" s="2" t="s">
        <v>43</v>
      </c>
    </row>
    <row r="4443" spans="1:15">
      <c r="A4443" s="1" t="s">
        <v>15</v>
      </c>
      <c r="B4443" s="2">
        <v>2023</v>
      </c>
      <c r="C4443" s="2" t="s">
        <v>16</v>
      </c>
      <c r="D4443" s="2" t="s">
        <v>33</v>
      </c>
      <c r="E4443" s="2" t="s">
        <v>65</v>
      </c>
      <c r="F4443" s="2" t="s">
        <v>66</v>
      </c>
      <c r="G4443" s="2" t="s">
        <v>20</v>
      </c>
      <c r="H4443" s="2" t="s">
        <v>29</v>
      </c>
      <c r="I4443" s="2" t="s">
        <v>22</v>
      </c>
      <c r="J4443" s="2" t="s">
        <v>67</v>
      </c>
      <c r="K4443" s="2" t="s">
        <v>25</v>
      </c>
      <c r="L4443" s="2" t="s">
        <v>25</v>
      </c>
      <c r="M4443" s="2" t="s">
        <v>32</v>
      </c>
      <c r="N4443" s="2" t="s">
        <v>33</v>
      </c>
      <c r="O4443" s="2" t="s">
        <v>43</v>
      </c>
    </row>
    <row r="4444" spans="1:15">
      <c r="A4444" s="1" t="s">
        <v>15</v>
      </c>
      <c r="B4444" s="2">
        <v>2017</v>
      </c>
      <c r="C4444" s="2" t="s">
        <v>16</v>
      </c>
      <c r="D4444" s="2" t="s">
        <v>33</v>
      </c>
      <c r="E4444" s="2" t="s">
        <v>65</v>
      </c>
      <c r="F4444" s="2" t="s">
        <v>66</v>
      </c>
      <c r="G4444" s="2" t="s">
        <v>20</v>
      </c>
      <c r="H4444" s="2" t="s">
        <v>21</v>
      </c>
      <c r="I4444" s="2" t="s">
        <v>22</v>
      </c>
      <c r="J4444" s="2" t="s">
        <v>52</v>
      </c>
      <c r="K4444" s="2" t="s">
        <v>84</v>
      </c>
      <c r="L4444" s="2" t="s">
        <v>41</v>
      </c>
      <c r="M4444" s="2" t="s">
        <v>81</v>
      </c>
      <c r="N4444" s="2" t="s">
        <v>33</v>
      </c>
      <c r="O4444" s="2" t="s">
        <v>43</v>
      </c>
    </row>
    <row r="4445" spans="1:15" hidden="1">
      <c r="A4445" s="1" t="s">
        <v>48</v>
      </c>
      <c r="B4445" s="2">
        <v>2013</v>
      </c>
      <c r="C4445" s="2" t="s">
        <v>16</v>
      </c>
      <c r="D4445" s="2" t="s">
        <v>17</v>
      </c>
      <c r="E4445" s="2" t="s">
        <v>27</v>
      </c>
      <c r="F4445" s="2" t="s">
        <v>35</v>
      </c>
      <c r="G4445" s="2" t="s">
        <v>45</v>
      </c>
      <c r="H4445" s="2" t="s">
        <v>54</v>
      </c>
      <c r="I4445" s="2" t="s">
        <v>47</v>
      </c>
      <c r="J4445" s="2" t="s">
        <v>30</v>
      </c>
      <c r="K4445" s="2" t="s">
        <v>31</v>
      </c>
      <c r="L4445" s="2" t="s">
        <v>25</v>
      </c>
      <c r="M4445" s="2" t="s">
        <v>42</v>
      </c>
      <c r="N4445" s="2" t="s">
        <v>33</v>
      </c>
      <c r="O4445" s="2" t="s">
        <v>88</v>
      </c>
    </row>
    <row r="4446" spans="1:15" hidden="1">
      <c r="A4446" s="1" t="s">
        <v>15</v>
      </c>
      <c r="B4446" s="2">
        <v>2016</v>
      </c>
      <c r="C4446" s="2" t="s">
        <v>16</v>
      </c>
      <c r="D4446" s="2" t="s">
        <v>17</v>
      </c>
      <c r="E4446" s="2" t="s">
        <v>27</v>
      </c>
      <c r="F4446" s="2" t="s">
        <v>19</v>
      </c>
      <c r="G4446" s="2" t="s">
        <v>45</v>
      </c>
      <c r="H4446" s="2" t="s">
        <v>54</v>
      </c>
      <c r="I4446" s="2" t="s">
        <v>47</v>
      </c>
      <c r="J4446" s="2" t="s">
        <v>30</v>
      </c>
      <c r="K4446" s="2" t="s">
        <v>25</v>
      </c>
      <c r="L4446" s="2" t="s">
        <v>25</v>
      </c>
      <c r="M4446" s="2" t="s">
        <v>42</v>
      </c>
      <c r="N4446" s="2" t="s">
        <v>33</v>
      </c>
      <c r="O4446" s="2" t="s">
        <v>88</v>
      </c>
    </row>
    <row r="4447" spans="1:15">
      <c r="A4447" s="1" t="s">
        <v>15</v>
      </c>
      <c r="B4447" s="2">
        <v>2019</v>
      </c>
      <c r="C4447" s="2" t="s">
        <v>16</v>
      </c>
      <c r="D4447" s="2" t="s">
        <v>33</v>
      </c>
      <c r="E4447" s="2" t="s">
        <v>65</v>
      </c>
      <c r="F4447" s="2" t="s">
        <v>66</v>
      </c>
      <c r="G4447" s="2" t="s">
        <v>20</v>
      </c>
      <c r="H4447" s="2" t="s">
        <v>85</v>
      </c>
      <c r="I4447" s="2" t="s">
        <v>22</v>
      </c>
      <c r="J4447" s="2" t="s">
        <v>67</v>
      </c>
      <c r="K4447" s="2" t="s">
        <v>31</v>
      </c>
      <c r="L4447" s="2" t="s">
        <v>25</v>
      </c>
      <c r="M4447" s="2" t="s">
        <v>88</v>
      </c>
      <c r="N4447" s="2" t="s">
        <v>33</v>
      </c>
      <c r="O4447" s="2" t="s">
        <v>43</v>
      </c>
    </row>
    <row r="4448" spans="1:15" hidden="1">
      <c r="A4448" s="1" t="s">
        <v>15</v>
      </c>
      <c r="B4448" s="2">
        <v>2009</v>
      </c>
      <c r="C4448" s="2" t="s">
        <v>16</v>
      </c>
      <c r="D4448" s="2" t="s">
        <v>17</v>
      </c>
      <c r="E4448" s="2" t="s">
        <v>18</v>
      </c>
      <c r="F4448" s="2" t="s">
        <v>35</v>
      </c>
      <c r="G4448" s="2" t="s">
        <v>45</v>
      </c>
      <c r="H4448" s="2" t="s">
        <v>54</v>
      </c>
      <c r="I4448" s="2" t="s">
        <v>47</v>
      </c>
      <c r="J4448" s="2" t="s">
        <v>23</v>
      </c>
      <c r="K4448" s="2" t="s">
        <v>40</v>
      </c>
      <c r="L4448" s="2" t="s">
        <v>41</v>
      </c>
      <c r="M4448" s="2" t="s">
        <v>42</v>
      </c>
      <c r="N4448" s="2" t="s">
        <v>33</v>
      </c>
      <c r="O4448" s="2" t="s">
        <v>88</v>
      </c>
    </row>
    <row r="4449" spans="1:15" hidden="1">
      <c r="A4449" s="1" t="s">
        <v>15</v>
      </c>
      <c r="B4449" s="2">
        <v>2011</v>
      </c>
      <c r="C4449" s="2" t="s">
        <v>16</v>
      </c>
      <c r="D4449" s="2" t="s">
        <v>17</v>
      </c>
      <c r="E4449" s="2" t="s">
        <v>27</v>
      </c>
      <c r="F4449" s="2" t="s">
        <v>35</v>
      </c>
      <c r="G4449" s="2" t="s">
        <v>45</v>
      </c>
      <c r="H4449" s="2" t="s">
        <v>54</v>
      </c>
      <c r="I4449" s="2" t="s">
        <v>47</v>
      </c>
      <c r="J4449" s="2" t="s">
        <v>30</v>
      </c>
      <c r="K4449" s="2" t="s">
        <v>61</v>
      </c>
      <c r="L4449" s="2" t="s">
        <v>41</v>
      </c>
      <c r="M4449" s="2" t="s">
        <v>88</v>
      </c>
      <c r="N4449" s="2" t="s">
        <v>88</v>
      </c>
      <c r="O4449" s="2" t="s">
        <v>88</v>
      </c>
    </row>
    <row r="4450" spans="1:15">
      <c r="A4450" s="1" t="s">
        <v>15</v>
      </c>
      <c r="B4450" s="2">
        <v>2023</v>
      </c>
      <c r="C4450" s="2" t="s">
        <v>16</v>
      </c>
      <c r="D4450" s="2" t="s">
        <v>33</v>
      </c>
      <c r="E4450" s="2" t="s">
        <v>65</v>
      </c>
      <c r="F4450" s="2" t="s">
        <v>66</v>
      </c>
      <c r="G4450" s="2" t="s">
        <v>20</v>
      </c>
      <c r="H4450" s="2" t="s">
        <v>29</v>
      </c>
      <c r="I4450" s="2" t="s">
        <v>22</v>
      </c>
      <c r="J4450" s="2" t="s">
        <v>67</v>
      </c>
      <c r="K4450" s="2" t="s">
        <v>25</v>
      </c>
      <c r="L4450" s="2" t="s">
        <v>25</v>
      </c>
      <c r="M4450" s="2" t="s">
        <v>32</v>
      </c>
      <c r="N4450" s="2" t="s">
        <v>33</v>
      </c>
      <c r="O4450" s="2" t="s">
        <v>43</v>
      </c>
    </row>
    <row r="4451" spans="1:15" hidden="1">
      <c r="A4451" s="1" t="s">
        <v>105</v>
      </c>
      <c r="B4451" s="2">
        <v>2013</v>
      </c>
      <c r="C4451" s="2" t="s">
        <v>16</v>
      </c>
      <c r="D4451" s="2" t="s">
        <v>33</v>
      </c>
      <c r="E4451" s="2" t="s">
        <v>49</v>
      </c>
      <c r="F4451" s="2" t="s">
        <v>50</v>
      </c>
      <c r="G4451" s="2" t="s">
        <v>20</v>
      </c>
      <c r="H4451" s="2" t="s">
        <v>51</v>
      </c>
      <c r="I4451" s="2" t="s">
        <v>22</v>
      </c>
      <c r="J4451" s="2" t="s">
        <v>52</v>
      </c>
      <c r="K4451" s="2" t="s">
        <v>31</v>
      </c>
      <c r="L4451" s="2" t="s">
        <v>25</v>
      </c>
      <c r="M4451" s="2" t="s">
        <v>32</v>
      </c>
      <c r="N4451" s="2" t="s">
        <v>88</v>
      </c>
      <c r="O4451" s="2" t="s">
        <v>88</v>
      </c>
    </row>
    <row r="4452" spans="1:15" hidden="1">
      <c r="A4452" s="1" t="s">
        <v>15</v>
      </c>
      <c r="B4452" s="2">
        <v>2012</v>
      </c>
      <c r="C4452" s="2" t="s">
        <v>16</v>
      </c>
      <c r="D4452" s="2" t="s">
        <v>17</v>
      </c>
      <c r="E4452" s="2" t="s">
        <v>18</v>
      </c>
      <c r="F4452" s="2" t="s">
        <v>35</v>
      </c>
      <c r="G4452" s="2" t="s">
        <v>127</v>
      </c>
      <c r="H4452" s="2" t="s">
        <v>140</v>
      </c>
      <c r="I4452" s="2" t="s">
        <v>76</v>
      </c>
      <c r="J4452" s="2" t="s">
        <v>23</v>
      </c>
      <c r="K4452" s="2"/>
      <c r="L4452" s="2"/>
      <c r="M4452" s="2" t="s">
        <v>42</v>
      </c>
      <c r="N4452" s="2" t="s">
        <v>88</v>
      </c>
      <c r="O4452" s="2" t="s">
        <v>88</v>
      </c>
    </row>
    <row r="4453" spans="1:15" hidden="1">
      <c r="A4453" s="1" t="s">
        <v>15</v>
      </c>
      <c r="B4453" s="2">
        <v>2010</v>
      </c>
      <c r="C4453" s="2" t="s">
        <v>16</v>
      </c>
      <c r="D4453" s="2"/>
      <c r="E4453" s="2" t="s">
        <v>91</v>
      </c>
      <c r="F4453" s="2" t="s">
        <v>35</v>
      </c>
      <c r="G4453" s="2" t="s">
        <v>45</v>
      </c>
      <c r="H4453" s="2" t="s">
        <v>54</v>
      </c>
      <c r="I4453" s="2" t="s">
        <v>47</v>
      </c>
      <c r="J4453" s="2"/>
      <c r="K4453" s="2" t="s">
        <v>40</v>
      </c>
      <c r="L4453" s="2" t="s">
        <v>41</v>
      </c>
      <c r="M4453" s="2" t="s">
        <v>88</v>
      </c>
      <c r="N4453" s="2" t="s">
        <v>88</v>
      </c>
      <c r="O4453" s="2" t="s">
        <v>88</v>
      </c>
    </row>
    <row r="4454" spans="1:15" hidden="1">
      <c r="A4454" s="1" t="s">
        <v>117</v>
      </c>
      <c r="B4454" s="2">
        <v>2015</v>
      </c>
      <c r="C4454" s="2" t="s">
        <v>16</v>
      </c>
      <c r="D4454" s="2" t="s">
        <v>17</v>
      </c>
      <c r="E4454" s="2" t="s">
        <v>27</v>
      </c>
      <c r="F4454" s="2" t="s">
        <v>35</v>
      </c>
      <c r="G4454" s="2" t="s">
        <v>20</v>
      </c>
      <c r="H4454" s="2" t="s">
        <v>21</v>
      </c>
      <c r="I4454" s="2" t="s">
        <v>22</v>
      </c>
      <c r="J4454" s="2" t="s">
        <v>23</v>
      </c>
      <c r="K4454" s="2"/>
      <c r="L4454" s="2"/>
      <c r="M4454" s="2" t="s">
        <v>42</v>
      </c>
      <c r="N4454" s="2" t="s">
        <v>33</v>
      </c>
      <c r="O4454" s="2" t="s">
        <v>88</v>
      </c>
    </row>
    <row r="4455" spans="1:15" hidden="1">
      <c r="A4455" s="1" t="s">
        <v>15</v>
      </c>
      <c r="B4455" s="2">
        <v>2013</v>
      </c>
      <c r="C4455" s="2" t="s">
        <v>16</v>
      </c>
      <c r="D4455" s="2" t="s">
        <v>33</v>
      </c>
      <c r="E4455" s="2" t="s">
        <v>49</v>
      </c>
      <c r="F4455" s="2" t="s">
        <v>50</v>
      </c>
      <c r="G4455" s="2" t="s">
        <v>20</v>
      </c>
      <c r="H4455" s="2" t="s">
        <v>51</v>
      </c>
      <c r="I4455" s="2" t="s">
        <v>22</v>
      </c>
      <c r="J4455" s="2" t="s">
        <v>52</v>
      </c>
      <c r="K4455" s="2"/>
      <c r="L4455" s="2"/>
      <c r="M4455" s="2" t="s">
        <v>88</v>
      </c>
      <c r="N4455" s="2" t="s">
        <v>33</v>
      </c>
      <c r="O4455" s="2" t="s">
        <v>58</v>
      </c>
    </row>
    <row r="4456" spans="1:15" hidden="1">
      <c r="A4456" s="1" t="s">
        <v>15</v>
      </c>
      <c r="B4456" s="2">
        <v>2011</v>
      </c>
      <c r="C4456" s="2" t="s">
        <v>16</v>
      </c>
      <c r="D4456" s="2" t="s">
        <v>17</v>
      </c>
      <c r="E4456" s="2" t="s">
        <v>18</v>
      </c>
      <c r="F4456" s="2" t="s">
        <v>19</v>
      </c>
      <c r="G4456" s="2"/>
      <c r="H4456" s="2"/>
      <c r="I4456" s="2" t="s">
        <v>184</v>
      </c>
      <c r="J4456" s="2" t="s">
        <v>23</v>
      </c>
      <c r="K4456" s="2"/>
      <c r="L4456" s="2"/>
      <c r="M4456" s="2" t="s">
        <v>42</v>
      </c>
      <c r="N4456" s="2" t="s">
        <v>88</v>
      </c>
      <c r="O4456" s="2" t="s">
        <v>88</v>
      </c>
    </row>
    <row r="4457" spans="1:15">
      <c r="A4457" s="1" t="s">
        <v>48</v>
      </c>
      <c r="B4457" s="2">
        <v>2016</v>
      </c>
      <c r="C4457" s="2" t="s">
        <v>16</v>
      </c>
      <c r="D4457" s="2" t="s">
        <v>33</v>
      </c>
      <c r="E4457" s="2" t="s">
        <v>65</v>
      </c>
      <c r="F4457" s="2" t="s">
        <v>35</v>
      </c>
      <c r="G4457" s="2" t="s">
        <v>20</v>
      </c>
      <c r="H4457" s="2" t="s">
        <v>21</v>
      </c>
      <c r="I4457" s="2" t="s">
        <v>22</v>
      </c>
      <c r="J4457" s="2" t="s">
        <v>67</v>
      </c>
      <c r="K4457" s="2" t="s">
        <v>31</v>
      </c>
      <c r="L4457" s="2" t="s">
        <v>25</v>
      </c>
      <c r="M4457" s="2" t="s">
        <v>42</v>
      </c>
      <c r="N4457" s="2" t="s">
        <v>33</v>
      </c>
      <c r="O4457" s="2" t="s">
        <v>43</v>
      </c>
    </row>
    <row r="4458" spans="1:15" hidden="1">
      <c r="A4458" s="1" t="s">
        <v>48</v>
      </c>
      <c r="B4458" s="2">
        <v>2016</v>
      </c>
      <c r="C4458" s="2" t="s">
        <v>16</v>
      </c>
      <c r="D4458" s="2" t="s">
        <v>33</v>
      </c>
      <c r="E4458" s="2" t="s">
        <v>49</v>
      </c>
      <c r="F4458" s="2" t="s">
        <v>82</v>
      </c>
      <c r="G4458" s="2" t="s">
        <v>20</v>
      </c>
      <c r="H4458" s="2" t="s">
        <v>51</v>
      </c>
      <c r="I4458" s="2" t="s">
        <v>22</v>
      </c>
      <c r="J4458" s="2" t="s">
        <v>52</v>
      </c>
      <c r="K4458" s="2" t="s">
        <v>69</v>
      </c>
      <c r="L4458" s="2" t="s">
        <v>25</v>
      </c>
      <c r="M4458" s="2" t="s">
        <v>55</v>
      </c>
      <c r="N4458" s="2" t="s">
        <v>88</v>
      </c>
      <c r="O4458" s="2" t="s">
        <v>88</v>
      </c>
    </row>
    <row r="4459" spans="1:15" hidden="1">
      <c r="A4459" s="1" t="s">
        <v>15</v>
      </c>
      <c r="B4459" s="2">
        <v>2015</v>
      </c>
      <c r="C4459" s="2" t="s">
        <v>16</v>
      </c>
      <c r="D4459" s="2" t="s">
        <v>17</v>
      </c>
      <c r="E4459" s="2" t="s">
        <v>27</v>
      </c>
      <c r="F4459" s="2" t="s">
        <v>35</v>
      </c>
      <c r="G4459" s="2" t="s">
        <v>45</v>
      </c>
      <c r="H4459" s="2" t="s">
        <v>54</v>
      </c>
      <c r="I4459" s="2" t="s">
        <v>47</v>
      </c>
      <c r="J4459" s="2" t="s">
        <v>30</v>
      </c>
      <c r="K4459" s="2" t="s">
        <v>41</v>
      </c>
      <c r="L4459" s="2" t="s">
        <v>41</v>
      </c>
      <c r="M4459" s="2" t="s">
        <v>42</v>
      </c>
      <c r="N4459" s="2" t="s">
        <v>33</v>
      </c>
      <c r="O4459" s="2" t="s">
        <v>88</v>
      </c>
    </row>
    <row r="4460" spans="1:15" hidden="1">
      <c r="A4460" s="1" t="s">
        <v>221</v>
      </c>
      <c r="B4460" s="2">
        <v>2011</v>
      </c>
      <c r="C4460" s="2" t="s">
        <v>16</v>
      </c>
      <c r="D4460" s="2" t="s">
        <v>17</v>
      </c>
      <c r="E4460" s="2" t="s">
        <v>18</v>
      </c>
      <c r="F4460" s="2" t="s">
        <v>72</v>
      </c>
      <c r="G4460" s="2" t="s">
        <v>45</v>
      </c>
      <c r="H4460" s="2" t="s">
        <v>54</v>
      </c>
      <c r="I4460" s="2" t="s">
        <v>47</v>
      </c>
      <c r="J4460" s="2" t="s">
        <v>23</v>
      </c>
      <c r="K4460" s="2" t="s">
        <v>31</v>
      </c>
      <c r="L4460" s="2" t="s">
        <v>25</v>
      </c>
      <c r="M4460" s="2" t="s">
        <v>32</v>
      </c>
      <c r="N4460" s="2" t="s">
        <v>88</v>
      </c>
      <c r="O4460" s="2" t="s">
        <v>88</v>
      </c>
    </row>
    <row r="4461" spans="1:15" hidden="1">
      <c r="A4461" s="1" t="s">
        <v>15</v>
      </c>
      <c r="B4461" s="2">
        <v>2017</v>
      </c>
      <c r="C4461" s="2" t="s">
        <v>16</v>
      </c>
      <c r="D4461" s="2" t="s">
        <v>17</v>
      </c>
      <c r="E4461" s="2" t="s">
        <v>18</v>
      </c>
      <c r="F4461" s="2" t="s">
        <v>35</v>
      </c>
      <c r="G4461" s="2" t="s">
        <v>45</v>
      </c>
      <c r="H4461" s="2" t="s">
        <v>174</v>
      </c>
      <c r="I4461" s="2" t="s">
        <v>47</v>
      </c>
      <c r="J4461" s="2" t="s">
        <v>23</v>
      </c>
      <c r="K4461" s="2" t="s">
        <v>40</v>
      </c>
      <c r="L4461" s="2" t="s">
        <v>41</v>
      </c>
      <c r="M4461" s="2" t="s">
        <v>42</v>
      </c>
      <c r="N4461" s="2" t="s">
        <v>88</v>
      </c>
      <c r="O4461" s="2" t="s">
        <v>88</v>
      </c>
    </row>
    <row r="4462" spans="1:15" hidden="1">
      <c r="A4462" s="1" t="s">
        <v>15</v>
      </c>
      <c r="B4462" s="2">
        <v>2014</v>
      </c>
      <c r="C4462" s="2" t="s">
        <v>16</v>
      </c>
      <c r="D4462" s="2" t="s">
        <v>17</v>
      </c>
      <c r="E4462" s="2" t="s">
        <v>91</v>
      </c>
      <c r="F4462" s="2" t="s">
        <v>89</v>
      </c>
      <c r="G4462" s="2" t="s">
        <v>36</v>
      </c>
      <c r="H4462" s="2" t="s">
        <v>113</v>
      </c>
      <c r="I4462" s="2" t="s">
        <v>38</v>
      </c>
      <c r="J4462" s="2" t="s">
        <v>39</v>
      </c>
      <c r="K4462" s="2"/>
      <c r="L4462" s="2"/>
      <c r="M4462" s="2" t="s">
        <v>32</v>
      </c>
      <c r="N4462" s="2" t="s">
        <v>33</v>
      </c>
      <c r="O4462" s="2" t="s">
        <v>88</v>
      </c>
    </row>
    <row r="4463" spans="1:15" hidden="1">
      <c r="A4463" s="1" t="s">
        <v>15</v>
      </c>
      <c r="B4463" s="2">
        <v>2012</v>
      </c>
      <c r="C4463" s="2" t="s">
        <v>16</v>
      </c>
      <c r="D4463" s="2" t="s">
        <v>44</v>
      </c>
      <c r="E4463" s="2" t="s">
        <v>27</v>
      </c>
      <c r="F4463" s="2" t="s">
        <v>72</v>
      </c>
      <c r="G4463" s="2" t="s">
        <v>45</v>
      </c>
      <c r="H4463" s="2" t="s">
        <v>169</v>
      </c>
      <c r="I4463" s="2" t="s">
        <v>47</v>
      </c>
      <c r="J4463" s="2" t="s">
        <v>30</v>
      </c>
      <c r="K4463" s="2" t="s">
        <v>31</v>
      </c>
      <c r="L4463" s="2" t="s">
        <v>25</v>
      </c>
      <c r="M4463" s="2" t="s">
        <v>32</v>
      </c>
      <c r="N4463" s="2" t="s">
        <v>88</v>
      </c>
      <c r="O4463" s="2" t="s">
        <v>88</v>
      </c>
    </row>
    <row r="4464" spans="1:15" hidden="1">
      <c r="A4464" s="1" t="s">
        <v>15</v>
      </c>
      <c r="B4464" s="2">
        <v>2015</v>
      </c>
      <c r="C4464" s="2" t="s">
        <v>16</v>
      </c>
      <c r="D4464" s="2" t="s">
        <v>17</v>
      </c>
      <c r="E4464" s="2" t="s">
        <v>27</v>
      </c>
      <c r="F4464" s="2" t="s">
        <v>82</v>
      </c>
      <c r="G4464" s="2" t="s">
        <v>45</v>
      </c>
      <c r="H4464" s="2" t="s">
        <v>54</v>
      </c>
      <c r="I4464" s="2" t="s">
        <v>47</v>
      </c>
      <c r="J4464" s="2" t="s">
        <v>30</v>
      </c>
      <c r="K4464" s="2" t="s">
        <v>24</v>
      </c>
      <c r="L4464" s="2" t="s">
        <v>25</v>
      </c>
      <c r="M4464" s="2" t="s">
        <v>42</v>
      </c>
      <c r="N4464" s="2" t="s">
        <v>33</v>
      </c>
      <c r="O4464" s="2" t="s">
        <v>88</v>
      </c>
    </row>
    <row r="4465" spans="1:15" hidden="1">
      <c r="A4465" s="1" t="s">
        <v>15</v>
      </c>
      <c r="B4465" s="2">
        <v>2017</v>
      </c>
      <c r="C4465" s="2" t="s">
        <v>16</v>
      </c>
      <c r="D4465" s="2" t="s">
        <v>17</v>
      </c>
      <c r="E4465" s="2" t="s">
        <v>27</v>
      </c>
      <c r="F4465" s="2" t="s">
        <v>66</v>
      </c>
      <c r="G4465" s="2" t="s">
        <v>45</v>
      </c>
      <c r="H4465" s="2" t="s">
        <v>54</v>
      </c>
      <c r="I4465" s="2" t="s">
        <v>47</v>
      </c>
      <c r="J4465" s="2" t="s">
        <v>30</v>
      </c>
      <c r="K4465" s="2" t="s">
        <v>69</v>
      </c>
      <c r="L4465" s="2" t="s">
        <v>25</v>
      </c>
      <c r="M4465" s="2" t="s">
        <v>81</v>
      </c>
      <c r="N4465" s="2" t="s">
        <v>33</v>
      </c>
      <c r="O4465" s="2" t="s">
        <v>88</v>
      </c>
    </row>
    <row r="4466" spans="1:15" hidden="1">
      <c r="A4466" s="1" t="s">
        <v>15</v>
      </c>
      <c r="B4466" s="2">
        <v>2013</v>
      </c>
      <c r="C4466" s="2" t="s">
        <v>16</v>
      </c>
      <c r="D4466" s="2" t="s">
        <v>17</v>
      </c>
      <c r="E4466" s="2" t="s">
        <v>18</v>
      </c>
      <c r="F4466" s="2" t="s">
        <v>89</v>
      </c>
      <c r="G4466" s="2" t="s">
        <v>45</v>
      </c>
      <c r="H4466" s="2" t="s">
        <v>68</v>
      </c>
      <c r="I4466" s="2" t="s">
        <v>47</v>
      </c>
      <c r="J4466" s="2" t="s">
        <v>23</v>
      </c>
      <c r="K4466" s="2"/>
      <c r="L4466" s="2"/>
      <c r="M4466" s="2" t="s">
        <v>32</v>
      </c>
      <c r="N4466" s="2" t="s">
        <v>88</v>
      </c>
      <c r="O4466" s="2" t="s">
        <v>88</v>
      </c>
    </row>
    <row r="4467" spans="1:15" hidden="1">
      <c r="A4467" s="1" t="s">
        <v>15</v>
      </c>
      <c r="B4467" s="2">
        <v>2012</v>
      </c>
      <c r="C4467" s="2" t="s">
        <v>16</v>
      </c>
      <c r="D4467" s="2" t="s">
        <v>33</v>
      </c>
      <c r="E4467" s="2" t="s">
        <v>34</v>
      </c>
      <c r="F4467" s="2" t="s">
        <v>35</v>
      </c>
      <c r="G4467" s="2" t="s">
        <v>36</v>
      </c>
      <c r="H4467" s="2" t="s">
        <v>37</v>
      </c>
      <c r="I4467" s="2" t="s">
        <v>38</v>
      </c>
      <c r="J4467" s="2" t="s">
        <v>39</v>
      </c>
      <c r="K4467" s="2" t="s">
        <v>69</v>
      </c>
      <c r="L4467" s="2" t="s">
        <v>25</v>
      </c>
      <c r="M4467" s="2" t="s">
        <v>88</v>
      </c>
      <c r="N4467" s="2" t="s">
        <v>88</v>
      </c>
      <c r="O4467" s="2" t="s">
        <v>88</v>
      </c>
    </row>
    <row r="4468" spans="1:15" hidden="1">
      <c r="A4468" s="1" t="s">
        <v>15</v>
      </c>
      <c r="B4468" s="2">
        <v>2011</v>
      </c>
      <c r="C4468" s="2" t="s">
        <v>16</v>
      </c>
      <c r="D4468" s="2" t="s">
        <v>17</v>
      </c>
      <c r="E4468" s="2" t="s">
        <v>18</v>
      </c>
      <c r="F4468" s="2" t="s">
        <v>19</v>
      </c>
      <c r="G4468" s="2" t="s">
        <v>20</v>
      </c>
      <c r="H4468" s="2" t="s">
        <v>21</v>
      </c>
      <c r="I4468" s="2" t="s">
        <v>22</v>
      </c>
      <c r="J4468" s="2" t="s">
        <v>23</v>
      </c>
      <c r="K4468" s="2" t="s">
        <v>24</v>
      </c>
      <c r="L4468" s="2" t="s">
        <v>25</v>
      </c>
      <c r="M4468" s="2" t="s">
        <v>88</v>
      </c>
      <c r="N4468" s="2" t="s">
        <v>88</v>
      </c>
      <c r="O4468" s="2" t="s">
        <v>88</v>
      </c>
    </row>
    <row r="4469" spans="1:15">
      <c r="A4469" s="1" t="s">
        <v>15</v>
      </c>
      <c r="B4469" s="2">
        <v>2016</v>
      </c>
      <c r="C4469" s="2" t="s">
        <v>16</v>
      </c>
      <c r="D4469" s="2" t="s">
        <v>33</v>
      </c>
      <c r="E4469" s="2" t="s">
        <v>34</v>
      </c>
      <c r="F4469" s="2" t="s">
        <v>82</v>
      </c>
      <c r="G4469" s="2" t="s">
        <v>45</v>
      </c>
      <c r="H4469" s="2" t="s">
        <v>146</v>
      </c>
      <c r="I4469" s="2" t="s">
        <v>47</v>
      </c>
      <c r="J4469" s="2" t="s">
        <v>39</v>
      </c>
      <c r="K4469" s="2"/>
      <c r="L4469" s="2"/>
      <c r="M4469" s="2" t="s">
        <v>32</v>
      </c>
      <c r="N4469" s="2" t="s">
        <v>17</v>
      </c>
      <c r="O4469" s="2" t="s">
        <v>43</v>
      </c>
    </row>
    <row r="4470" spans="1:15" hidden="1">
      <c r="A4470" s="1" t="s">
        <v>15</v>
      </c>
      <c r="B4470" s="2">
        <v>2011</v>
      </c>
      <c r="C4470" s="2" t="s">
        <v>16</v>
      </c>
      <c r="D4470" s="2" t="s">
        <v>17</v>
      </c>
      <c r="E4470" s="2" t="s">
        <v>34</v>
      </c>
      <c r="F4470" s="2" t="s">
        <v>35</v>
      </c>
      <c r="G4470" s="2" t="s">
        <v>36</v>
      </c>
      <c r="H4470" s="2" t="s">
        <v>119</v>
      </c>
      <c r="I4470" s="2" t="s">
        <v>38</v>
      </c>
      <c r="J4470" s="2" t="s">
        <v>30</v>
      </c>
      <c r="K4470" s="2" t="s">
        <v>61</v>
      </c>
      <c r="L4470" s="2" t="s">
        <v>41</v>
      </c>
      <c r="M4470" s="2" t="s">
        <v>42</v>
      </c>
      <c r="N4470" s="2" t="s">
        <v>88</v>
      </c>
      <c r="O4470" s="2" t="s">
        <v>88</v>
      </c>
    </row>
    <row r="4471" spans="1:15" hidden="1">
      <c r="A4471" s="1" t="s">
        <v>117</v>
      </c>
      <c r="B4471" s="2">
        <v>2015</v>
      </c>
      <c r="C4471" s="2" t="s">
        <v>16</v>
      </c>
      <c r="D4471" s="2" t="s">
        <v>17</v>
      </c>
      <c r="E4471" s="2" t="s">
        <v>18</v>
      </c>
      <c r="F4471" s="2" t="s">
        <v>19</v>
      </c>
      <c r="G4471" s="2" t="s">
        <v>20</v>
      </c>
      <c r="H4471" s="2" t="s">
        <v>21</v>
      </c>
      <c r="I4471" s="2" t="s">
        <v>22</v>
      </c>
      <c r="J4471" s="2" t="s">
        <v>23</v>
      </c>
      <c r="K4471" s="2" t="s">
        <v>25</v>
      </c>
      <c r="L4471" s="2" t="s">
        <v>25</v>
      </c>
      <c r="M4471" s="2" t="s">
        <v>42</v>
      </c>
      <c r="N4471" s="2" t="s">
        <v>88</v>
      </c>
      <c r="O4471" s="2" t="s">
        <v>88</v>
      </c>
    </row>
    <row r="4472" spans="1:15" hidden="1">
      <c r="A4472" s="1" t="s">
        <v>48</v>
      </c>
      <c r="B4472" s="2">
        <v>2015</v>
      </c>
      <c r="C4472" s="2" t="s">
        <v>16</v>
      </c>
      <c r="D4472" s="2" t="s">
        <v>17</v>
      </c>
      <c r="E4472" s="2" t="s">
        <v>27</v>
      </c>
      <c r="F4472" s="2" t="s">
        <v>35</v>
      </c>
      <c r="G4472" s="2" t="s">
        <v>36</v>
      </c>
      <c r="H4472" s="2" t="s">
        <v>60</v>
      </c>
      <c r="I4472" s="2" t="s">
        <v>38</v>
      </c>
      <c r="J4472" s="2" t="s">
        <v>30</v>
      </c>
      <c r="K4472" s="2"/>
      <c r="L4472" s="2"/>
      <c r="M4472" s="2" t="s">
        <v>42</v>
      </c>
      <c r="N4472" s="2" t="s">
        <v>17</v>
      </c>
      <c r="O4472" s="2" t="s">
        <v>88</v>
      </c>
    </row>
    <row r="4473" spans="1:15">
      <c r="A4473" s="1" t="s">
        <v>15</v>
      </c>
      <c r="B4473" s="2">
        <v>2016</v>
      </c>
      <c r="C4473" s="2" t="s">
        <v>16</v>
      </c>
      <c r="D4473" s="2" t="s">
        <v>33</v>
      </c>
      <c r="E4473" s="2" t="s">
        <v>91</v>
      </c>
      <c r="F4473" s="2" t="s">
        <v>82</v>
      </c>
      <c r="G4473" s="2" t="s">
        <v>92</v>
      </c>
      <c r="H4473" s="2" t="s">
        <v>133</v>
      </c>
      <c r="I4473" s="2" t="s">
        <v>94</v>
      </c>
      <c r="J4473" s="2" t="s">
        <v>39</v>
      </c>
      <c r="K4473" s="2" t="s">
        <v>61</v>
      </c>
      <c r="L4473" s="2" t="s">
        <v>41</v>
      </c>
      <c r="M4473" s="2" t="s">
        <v>32</v>
      </c>
      <c r="N4473" s="2" t="s">
        <v>88</v>
      </c>
      <c r="O4473" s="2" t="s">
        <v>43</v>
      </c>
    </row>
    <row r="4474" spans="1:15" hidden="1">
      <c r="A4474" s="1" t="s">
        <v>15</v>
      </c>
      <c r="B4474" s="2">
        <v>2008</v>
      </c>
      <c r="C4474" s="2" t="s">
        <v>16</v>
      </c>
      <c r="D4474" s="2" t="s">
        <v>17</v>
      </c>
      <c r="E4474" s="2" t="s">
        <v>18</v>
      </c>
      <c r="F4474" s="2" t="s">
        <v>35</v>
      </c>
      <c r="G4474" s="2" t="s">
        <v>20</v>
      </c>
      <c r="H4474" s="2" t="s">
        <v>21</v>
      </c>
      <c r="I4474" s="2" t="s">
        <v>22</v>
      </c>
      <c r="J4474" s="2" t="s">
        <v>23</v>
      </c>
      <c r="K4474" s="2" t="s">
        <v>25</v>
      </c>
      <c r="L4474" s="2" t="s">
        <v>25</v>
      </c>
      <c r="M4474" s="2" t="s">
        <v>42</v>
      </c>
      <c r="N4474" s="2" t="s">
        <v>17</v>
      </c>
      <c r="O4474" s="2" t="s">
        <v>88</v>
      </c>
    </row>
    <row r="4475" spans="1:15">
      <c r="A4475" s="1" t="s">
        <v>15</v>
      </c>
      <c r="B4475" s="2">
        <v>2012</v>
      </c>
      <c r="C4475" s="2" t="s">
        <v>16</v>
      </c>
      <c r="D4475" s="2" t="s">
        <v>33</v>
      </c>
      <c r="E4475" s="2" t="s">
        <v>49</v>
      </c>
      <c r="F4475" s="2" t="s">
        <v>86</v>
      </c>
      <c r="G4475" s="2" t="s">
        <v>20</v>
      </c>
      <c r="H4475" s="2" t="s">
        <v>51</v>
      </c>
      <c r="I4475" s="2" t="s">
        <v>22</v>
      </c>
      <c r="J4475" s="2" t="s">
        <v>52</v>
      </c>
      <c r="K4475" s="2" t="s">
        <v>84</v>
      </c>
      <c r="L4475" s="2" t="s">
        <v>41</v>
      </c>
      <c r="M4475" s="2" t="s">
        <v>32</v>
      </c>
      <c r="N4475" s="2" t="s">
        <v>88</v>
      </c>
      <c r="O4475" s="2" t="s">
        <v>43</v>
      </c>
    </row>
    <row r="4476" spans="1:15">
      <c r="A4476" s="1" t="s">
        <v>15</v>
      </c>
      <c r="B4476" s="2">
        <v>2013</v>
      </c>
      <c r="C4476" s="2" t="s">
        <v>16</v>
      </c>
      <c r="D4476" s="2" t="s">
        <v>33</v>
      </c>
      <c r="E4476" s="2" t="s">
        <v>34</v>
      </c>
      <c r="F4476" s="2" t="s">
        <v>35</v>
      </c>
      <c r="G4476" s="2" t="s">
        <v>36</v>
      </c>
      <c r="H4476" s="2" t="s">
        <v>37</v>
      </c>
      <c r="I4476" s="2" t="s">
        <v>38</v>
      </c>
      <c r="J4476" s="2" t="s">
        <v>39</v>
      </c>
      <c r="K4476" s="2" t="s">
        <v>61</v>
      </c>
      <c r="L4476" s="2" t="s">
        <v>41</v>
      </c>
      <c r="M4476" s="2" t="s">
        <v>42</v>
      </c>
      <c r="N4476" s="2" t="s">
        <v>88</v>
      </c>
      <c r="O4476" s="2" t="s">
        <v>43</v>
      </c>
    </row>
    <row r="4477" spans="1:15" hidden="1">
      <c r="A4477" s="1" t="s">
        <v>15</v>
      </c>
      <c r="B4477" s="2">
        <v>2013</v>
      </c>
      <c r="C4477" s="2" t="s">
        <v>16</v>
      </c>
      <c r="D4477" s="2" t="s">
        <v>44</v>
      </c>
      <c r="E4477" s="2" t="s">
        <v>18</v>
      </c>
      <c r="F4477" s="2" t="s">
        <v>35</v>
      </c>
      <c r="G4477" s="2" t="s">
        <v>20</v>
      </c>
      <c r="H4477" s="2" t="s">
        <v>51</v>
      </c>
      <c r="I4477" s="2" t="s">
        <v>22</v>
      </c>
      <c r="J4477" s="2" t="s">
        <v>52</v>
      </c>
      <c r="K4477" s="2" t="s">
        <v>31</v>
      </c>
      <c r="L4477" s="2" t="s">
        <v>25</v>
      </c>
      <c r="M4477" s="2" t="s">
        <v>88</v>
      </c>
      <c r="N4477" s="2" t="s">
        <v>88</v>
      </c>
      <c r="O4477" s="2" t="s">
        <v>88</v>
      </c>
    </row>
    <row r="4478" spans="1:15" hidden="1">
      <c r="A4478" s="1" t="s">
        <v>15</v>
      </c>
      <c r="B4478" s="2">
        <v>2011</v>
      </c>
      <c r="C4478" s="2" t="s">
        <v>16</v>
      </c>
      <c r="D4478" s="2" t="s">
        <v>33</v>
      </c>
      <c r="E4478" s="2" t="s">
        <v>65</v>
      </c>
      <c r="F4478" s="2" t="s">
        <v>19</v>
      </c>
      <c r="G4478" s="2" t="s">
        <v>20</v>
      </c>
      <c r="H4478" s="2" t="s">
        <v>21</v>
      </c>
      <c r="I4478" s="2" t="s">
        <v>22</v>
      </c>
      <c r="J4478" s="2" t="s">
        <v>67</v>
      </c>
      <c r="K4478" s="2"/>
      <c r="L4478" s="2"/>
      <c r="M4478" s="2" t="s">
        <v>42</v>
      </c>
      <c r="N4478" s="2" t="s">
        <v>88</v>
      </c>
      <c r="O4478" s="2" t="s">
        <v>88</v>
      </c>
    </row>
    <row r="4479" spans="1:15" hidden="1">
      <c r="A4479" s="1" t="s">
        <v>15</v>
      </c>
      <c r="B4479" s="2">
        <v>2011</v>
      </c>
      <c r="C4479" s="2" t="s">
        <v>16</v>
      </c>
      <c r="D4479" s="2" t="s">
        <v>17</v>
      </c>
      <c r="E4479" s="2" t="s">
        <v>27</v>
      </c>
      <c r="F4479" s="2" t="s">
        <v>35</v>
      </c>
      <c r="G4479" s="2" t="s">
        <v>45</v>
      </c>
      <c r="H4479" s="2" t="s">
        <v>54</v>
      </c>
      <c r="I4479" s="2" t="s">
        <v>47</v>
      </c>
      <c r="J4479" s="2" t="s">
        <v>30</v>
      </c>
      <c r="K4479" s="2"/>
      <c r="L4479" s="2"/>
      <c r="M4479" s="2" t="s">
        <v>42</v>
      </c>
      <c r="N4479" s="2" t="s">
        <v>33</v>
      </c>
      <c r="O4479" s="2" t="s">
        <v>88</v>
      </c>
    </row>
    <row r="4480" spans="1:15">
      <c r="A4480" s="1" t="s">
        <v>15</v>
      </c>
      <c r="B4480" s="2">
        <v>2017</v>
      </c>
      <c r="C4480" s="2" t="s">
        <v>16</v>
      </c>
      <c r="D4480" s="2" t="s">
        <v>33</v>
      </c>
      <c r="E4480" s="2" t="s">
        <v>34</v>
      </c>
      <c r="F4480" s="2" t="s">
        <v>82</v>
      </c>
      <c r="G4480" s="2" t="s">
        <v>92</v>
      </c>
      <c r="H4480" s="2" t="s">
        <v>93</v>
      </c>
      <c r="I4480" s="2" t="s">
        <v>94</v>
      </c>
      <c r="J4480" s="2" t="s">
        <v>39</v>
      </c>
      <c r="K4480" s="2" t="s">
        <v>61</v>
      </c>
      <c r="L4480" s="2" t="s">
        <v>41</v>
      </c>
      <c r="M4480" s="2" t="s">
        <v>32</v>
      </c>
      <c r="N4480" s="2" t="s">
        <v>33</v>
      </c>
      <c r="O4480" s="2" t="s">
        <v>43</v>
      </c>
    </row>
    <row r="4481" spans="1:15">
      <c r="A4481" s="1" t="s">
        <v>173</v>
      </c>
      <c r="B4481" s="2">
        <v>2018</v>
      </c>
      <c r="C4481" s="2" t="s">
        <v>16</v>
      </c>
      <c r="D4481" s="2" t="s">
        <v>33</v>
      </c>
      <c r="E4481" s="2" t="s">
        <v>49</v>
      </c>
      <c r="F4481" s="2" t="s">
        <v>28</v>
      </c>
      <c r="G4481" s="2" t="s">
        <v>20</v>
      </c>
      <c r="H4481" s="2" t="s">
        <v>21</v>
      </c>
      <c r="I4481" s="2" t="s">
        <v>22</v>
      </c>
      <c r="J4481" s="2" t="s">
        <v>52</v>
      </c>
      <c r="K4481" s="2" t="s">
        <v>31</v>
      </c>
      <c r="L4481" s="2" t="s">
        <v>25</v>
      </c>
      <c r="M4481" s="2" t="s">
        <v>32</v>
      </c>
      <c r="N4481" s="2" t="s">
        <v>88</v>
      </c>
      <c r="O4481" s="2" t="s">
        <v>43</v>
      </c>
    </row>
    <row r="4482" spans="1:15" hidden="1">
      <c r="A4482" s="1" t="s">
        <v>15</v>
      </c>
      <c r="B4482" s="2">
        <v>2012</v>
      </c>
      <c r="C4482" s="2" t="s">
        <v>16</v>
      </c>
      <c r="D4482" s="2" t="s">
        <v>33</v>
      </c>
      <c r="E4482" s="2" t="s">
        <v>91</v>
      </c>
      <c r="F4482" s="2" t="s">
        <v>95</v>
      </c>
      <c r="G4482" s="2" t="s">
        <v>20</v>
      </c>
      <c r="H4482" s="2" t="s">
        <v>21</v>
      </c>
      <c r="I4482" s="2" t="s">
        <v>22</v>
      </c>
      <c r="J4482" s="2" t="s">
        <v>52</v>
      </c>
      <c r="K4482" s="2" t="s">
        <v>31</v>
      </c>
      <c r="L4482" s="2" t="s">
        <v>25</v>
      </c>
      <c r="M4482" s="2" t="s">
        <v>32</v>
      </c>
      <c r="N4482" s="2" t="s">
        <v>88</v>
      </c>
      <c r="O4482" s="2" t="s">
        <v>88</v>
      </c>
    </row>
    <row r="4483" spans="1:15" hidden="1">
      <c r="A4483" s="1" t="s">
        <v>15</v>
      </c>
      <c r="B4483" s="2">
        <v>2012</v>
      </c>
      <c r="C4483" s="2" t="s">
        <v>16</v>
      </c>
      <c r="D4483" s="2" t="s">
        <v>33</v>
      </c>
      <c r="E4483" s="2" t="s">
        <v>49</v>
      </c>
      <c r="F4483" s="2" t="s">
        <v>19</v>
      </c>
      <c r="G4483" s="2" t="s">
        <v>20</v>
      </c>
      <c r="H4483" s="2" t="s">
        <v>51</v>
      </c>
      <c r="I4483" s="2" t="s">
        <v>22</v>
      </c>
      <c r="J4483" s="2" t="s">
        <v>52</v>
      </c>
      <c r="K4483" s="2"/>
      <c r="L4483" s="2"/>
      <c r="M4483" s="2" t="s">
        <v>44</v>
      </c>
      <c r="N4483" s="2" t="s">
        <v>33</v>
      </c>
      <c r="O4483" s="2" t="s">
        <v>58</v>
      </c>
    </row>
    <row r="4484" spans="1:15" hidden="1">
      <c r="A4484" s="1" t="s">
        <v>15</v>
      </c>
      <c r="B4484" s="2">
        <v>2014</v>
      </c>
      <c r="C4484" s="2" t="s">
        <v>16</v>
      </c>
      <c r="D4484" s="2" t="s">
        <v>17</v>
      </c>
      <c r="E4484" s="2" t="s">
        <v>27</v>
      </c>
      <c r="F4484" s="2" t="s">
        <v>66</v>
      </c>
      <c r="G4484" s="2" t="s">
        <v>36</v>
      </c>
      <c r="H4484" s="2" t="s">
        <v>60</v>
      </c>
      <c r="I4484" s="2" t="s">
        <v>38</v>
      </c>
      <c r="J4484" s="2" t="s">
        <v>30</v>
      </c>
      <c r="K4484" s="2" t="s">
        <v>40</v>
      </c>
      <c r="L4484" s="2" t="s">
        <v>41</v>
      </c>
      <c r="M4484" s="2" t="s">
        <v>81</v>
      </c>
      <c r="N4484" s="2" t="s">
        <v>88</v>
      </c>
      <c r="O4484" s="2" t="s">
        <v>88</v>
      </c>
    </row>
    <row r="4485" spans="1:15">
      <c r="A4485" s="1" t="s">
        <v>15</v>
      </c>
      <c r="B4485" s="2">
        <v>2020</v>
      </c>
      <c r="C4485" s="2" t="s">
        <v>16</v>
      </c>
      <c r="D4485" s="2" t="s">
        <v>33</v>
      </c>
      <c r="E4485" s="2" t="s">
        <v>65</v>
      </c>
      <c r="F4485" s="2" t="s">
        <v>35</v>
      </c>
      <c r="G4485" s="2" t="s">
        <v>20</v>
      </c>
      <c r="H4485" s="2" t="s">
        <v>85</v>
      </c>
      <c r="I4485" s="2" t="s">
        <v>22</v>
      </c>
      <c r="J4485" s="2" t="s">
        <v>67</v>
      </c>
      <c r="K4485" s="2" t="s">
        <v>40</v>
      </c>
      <c r="L4485" s="2" t="s">
        <v>41</v>
      </c>
      <c r="M4485" s="2" t="s">
        <v>88</v>
      </c>
      <c r="N4485" s="2" t="s">
        <v>33</v>
      </c>
      <c r="O4485" s="2" t="s">
        <v>43</v>
      </c>
    </row>
    <row r="4486" spans="1:15">
      <c r="A4486" s="1" t="s">
        <v>173</v>
      </c>
      <c r="B4486" s="2">
        <v>2013</v>
      </c>
      <c r="C4486" s="2" t="s">
        <v>16</v>
      </c>
      <c r="D4486" s="2" t="s">
        <v>33</v>
      </c>
      <c r="E4486" s="2" t="s">
        <v>65</v>
      </c>
      <c r="F4486" s="2" t="s">
        <v>66</v>
      </c>
      <c r="G4486" s="2"/>
      <c r="H4486" s="2"/>
      <c r="I4486" s="2" t="s">
        <v>184</v>
      </c>
      <c r="J4486" s="2" t="s">
        <v>52</v>
      </c>
      <c r="K4486" s="2"/>
      <c r="L4486" s="2"/>
      <c r="M4486" s="2" t="s">
        <v>88</v>
      </c>
      <c r="N4486" s="2" t="s">
        <v>88</v>
      </c>
      <c r="O4486" s="2" t="s">
        <v>43</v>
      </c>
    </row>
    <row r="4487" spans="1:15" hidden="1">
      <c r="A4487" s="1" t="s">
        <v>15</v>
      </c>
      <c r="B4487" s="2">
        <v>2018</v>
      </c>
      <c r="C4487" s="2" t="s">
        <v>16</v>
      </c>
      <c r="D4487" s="2" t="s">
        <v>17</v>
      </c>
      <c r="E4487" s="2" t="s">
        <v>18</v>
      </c>
      <c r="F4487" s="2" t="s">
        <v>35</v>
      </c>
      <c r="G4487" s="2" t="s">
        <v>92</v>
      </c>
      <c r="H4487" s="2" t="s">
        <v>188</v>
      </c>
      <c r="I4487" s="2" t="s">
        <v>94</v>
      </c>
      <c r="J4487" s="2" t="s">
        <v>39</v>
      </c>
      <c r="K4487" s="2"/>
      <c r="L4487" s="2"/>
      <c r="M4487" s="2" t="s">
        <v>88</v>
      </c>
      <c r="N4487" s="2" t="s">
        <v>33</v>
      </c>
      <c r="O4487" s="2" t="s">
        <v>88</v>
      </c>
    </row>
    <row r="4488" spans="1:15" hidden="1">
      <c r="A4488" s="1" t="s">
        <v>63</v>
      </c>
      <c r="B4488" s="2">
        <v>2017</v>
      </c>
      <c r="C4488" s="2" t="s">
        <v>16</v>
      </c>
      <c r="D4488" s="2" t="s">
        <v>17</v>
      </c>
      <c r="E4488" s="2" t="s">
        <v>27</v>
      </c>
      <c r="F4488" s="2" t="s">
        <v>35</v>
      </c>
      <c r="G4488" s="2" t="s">
        <v>45</v>
      </c>
      <c r="H4488" s="2" t="s">
        <v>54</v>
      </c>
      <c r="I4488" s="2" t="s">
        <v>47</v>
      </c>
      <c r="J4488" s="2" t="s">
        <v>30</v>
      </c>
      <c r="K4488" s="2" t="s">
        <v>84</v>
      </c>
      <c r="L4488" s="2" t="s">
        <v>41</v>
      </c>
      <c r="M4488" s="2" t="s">
        <v>42</v>
      </c>
      <c r="N4488" s="2" t="s">
        <v>33</v>
      </c>
      <c r="O4488" s="2" t="s">
        <v>88</v>
      </c>
    </row>
    <row r="4489" spans="1:15" hidden="1">
      <c r="A4489" s="1" t="s">
        <v>74</v>
      </c>
      <c r="B4489" s="2">
        <v>2017</v>
      </c>
      <c r="C4489" s="2" t="s">
        <v>16</v>
      </c>
      <c r="D4489" s="2" t="s">
        <v>17</v>
      </c>
      <c r="E4489" s="2" t="s">
        <v>18</v>
      </c>
      <c r="F4489" s="2" t="s">
        <v>35</v>
      </c>
      <c r="G4489" s="2" t="s">
        <v>20</v>
      </c>
      <c r="H4489" s="2" t="s">
        <v>21</v>
      </c>
      <c r="I4489" s="2" t="s">
        <v>22</v>
      </c>
      <c r="J4489" s="2" t="s">
        <v>23</v>
      </c>
      <c r="K4489" s="2" t="s">
        <v>40</v>
      </c>
      <c r="L4489" s="2" t="s">
        <v>41</v>
      </c>
      <c r="M4489" s="2" t="s">
        <v>88</v>
      </c>
      <c r="N4489" s="2" t="s">
        <v>17</v>
      </c>
      <c r="O4489" s="2" t="s">
        <v>88</v>
      </c>
    </row>
    <row r="4490" spans="1:15">
      <c r="A4490" s="1" t="s">
        <v>15</v>
      </c>
      <c r="B4490" s="2">
        <v>2016</v>
      </c>
      <c r="C4490" s="2" t="s">
        <v>16</v>
      </c>
      <c r="D4490" s="2" t="s">
        <v>33</v>
      </c>
      <c r="E4490" s="2" t="s">
        <v>91</v>
      </c>
      <c r="F4490" s="2" t="s">
        <v>66</v>
      </c>
      <c r="G4490" s="2" t="s">
        <v>20</v>
      </c>
      <c r="H4490" s="2" t="s">
        <v>21</v>
      </c>
      <c r="I4490" s="2" t="s">
        <v>22</v>
      </c>
      <c r="J4490" s="2" t="s">
        <v>52</v>
      </c>
      <c r="K4490" s="2" t="s">
        <v>31</v>
      </c>
      <c r="L4490" s="2" t="s">
        <v>25</v>
      </c>
      <c r="M4490" s="2" t="s">
        <v>42</v>
      </c>
      <c r="N4490" s="2" t="s">
        <v>88</v>
      </c>
      <c r="O4490" s="2" t="s">
        <v>43</v>
      </c>
    </row>
    <row r="4491" spans="1:15" hidden="1">
      <c r="A4491" s="1" t="s">
        <v>15</v>
      </c>
      <c r="B4491" s="2">
        <v>2013</v>
      </c>
      <c r="C4491" s="2" t="s">
        <v>16</v>
      </c>
      <c r="D4491" s="2" t="s">
        <v>17</v>
      </c>
      <c r="E4491" s="2" t="s">
        <v>18</v>
      </c>
      <c r="F4491" s="2" t="s">
        <v>19</v>
      </c>
      <c r="G4491" s="2" t="s">
        <v>20</v>
      </c>
      <c r="H4491" s="2" t="s">
        <v>21</v>
      </c>
      <c r="I4491" s="2" t="s">
        <v>22</v>
      </c>
      <c r="J4491" s="2" t="s">
        <v>23</v>
      </c>
      <c r="K4491" s="2"/>
      <c r="L4491" s="2"/>
      <c r="M4491" s="2" t="s">
        <v>88</v>
      </c>
      <c r="N4491" s="2" t="s">
        <v>33</v>
      </c>
      <c r="O4491" s="2" t="s">
        <v>88</v>
      </c>
    </row>
    <row r="4492" spans="1:15" hidden="1">
      <c r="A4492" s="1" t="s">
        <v>15</v>
      </c>
      <c r="B4492" s="2">
        <v>2012</v>
      </c>
      <c r="C4492" s="2" t="s">
        <v>16</v>
      </c>
      <c r="D4492" s="2" t="s">
        <v>33</v>
      </c>
      <c r="E4492" s="2" t="s">
        <v>34</v>
      </c>
      <c r="F4492" s="2" t="s">
        <v>35</v>
      </c>
      <c r="G4492" s="2" t="s">
        <v>20</v>
      </c>
      <c r="H4492" s="2" t="s">
        <v>85</v>
      </c>
      <c r="I4492" s="2" t="s">
        <v>22</v>
      </c>
      <c r="J4492" s="2" t="s">
        <v>39</v>
      </c>
      <c r="K4492" s="2" t="s">
        <v>40</v>
      </c>
      <c r="L4492" s="2" t="s">
        <v>41</v>
      </c>
      <c r="M4492" s="2" t="s">
        <v>42</v>
      </c>
      <c r="N4492" s="2" t="s">
        <v>17</v>
      </c>
      <c r="O4492" s="2" t="s">
        <v>88</v>
      </c>
    </row>
    <row r="4493" spans="1:15" hidden="1">
      <c r="A4493" s="1" t="s">
        <v>275</v>
      </c>
      <c r="B4493" s="2">
        <v>2013</v>
      </c>
      <c r="C4493" s="2" t="s">
        <v>16</v>
      </c>
      <c r="D4493" s="2" t="s">
        <v>17</v>
      </c>
      <c r="E4493" s="2" t="s">
        <v>18</v>
      </c>
      <c r="F4493" s="2" t="s">
        <v>89</v>
      </c>
      <c r="G4493" s="2" t="s">
        <v>45</v>
      </c>
      <c r="H4493" s="2" t="s">
        <v>68</v>
      </c>
      <c r="I4493" s="2" t="s">
        <v>47</v>
      </c>
      <c r="J4493" s="2" t="s">
        <v>23</v>
      </c>
      <c r="K4493" s="2"/>
      <c r="L4493" s="2"/>
      <c r="M4493" s="2" t="s">
        <v>32</v>
      </c>
      <c r="N4493" s="2" t="s">
        <v>88</v>
      </c>
      <c r="O4493" s="2" t="s">
        <v>88</v>
      </c>
    </row>
    <row r="4494" spans="1:15" hidden="1">
      <c r="A4494" s="1" t="s">
        <v>15</v>
      </c>
      <c r="B4494" s="2">
        <v>2018</v>
      </c>
      <c r="C4494" s="2" t="s">
        <v>16</v>
      </c>
      <c r="D4494" s="2" t="s">
        <v>17</v>
      </c>
      <c r="E4494" s="2" t="s">
        <v>18</v>
      </c>
      <c r="F4494" s="2" t="s">
        <v>19</v>
      </c>
      <c r="G4494" s="2" t="s">
        <v>45</v>
      </c>
      <c r="H4494" s="2" t="s">
        <v>54</v>
      </c>
      <c r="I4494" s="2" t="s">
        <v>47</v>
      </c>
      <c r="J4494" s="2" t="s">
        <v>39</v>
      </c>
      <c r="K4494" s="2" t="s">
        <v>41</v>
      </c>
      <c r="L4494" s="2" t="s">
        <v>41</v>
      </c>
      <c r="M4494" s="2" t="s">
        <v>55</v>
      </c>
      <c r="N4494" s="2" t="s">
        <v>33</v>
      </c>
      <c r="O4494" s="2" t="s">
        <v>88</v>
      </c>
    </row>
    <row r="4495" spans="1:15">
      <c r="A4495" s="1" t="s">
        <v>15</v>
      </c>
      <c r="B4495" s="2">
        <v>2015</v>
      </c>
      <c r="C4495" s="2" t="s">
        <v>16</v>
      </c>
      <c r="D4495" s="2" t="s">
        <v>33</v>
      </c>
      <c r="E4495" s="2" t="s">
        <v>91</v>
      </c>
      <c r="F4495" s="2" t="s">
        <v>72</v>
      </c>
      <c r="G4495" s="2" t="s">
        <v>92</v>
      </c>
      <c r="H4495" s="2" t="s">
        <v>133</v>
      </c>
      <c r="I4495" s="2" t="s">
        <v>94</v>
      </c>
      <c r="J4495" s="2" t="s">
        <v>39</v>
      </c>
      <c r="K4495" s="2" t="s">
        <v>69</v>
      </c>
      <c r="L4495" s="2" t="s">
        <v>25</v>
      </c>
      <c r="M4495" s="2" t="s">
        <v>32</v>
      </c>
      <c r="N4495" s="2" t="s">
        <v>33</v>
      </c>
      <c r="O4495" s="2" t="s">
        <v>43</v>
      </c>
    </row>
    <row r="4496" spans="1:15" hidden="1">
      <c r="A4496" s="1" t="s">
        <v>15</v>
      </c>
      <c r="B4496" s="2">
        <v>2012</v>
      </c>
      <c r="C4496" s="2" t="s">
        <v>16</v>
      </c>
      <c r="D4496" s="2" t="s">
        <v>17</v>
      </c>
      <c r="E4496" s="2" t="s">
        <v>18</v>
      </c>
      <c r="F4496" s="2" t="s">
        <v>19</v>
      </c>
      <c r="G4496" s="2" t="s">
        <v>20</v>
      </c>
      <c r="H4496" s="2" t="s">
        <v>21</v>
      </c>
      <c r="I4496" s="2" t="s">
        <v>22</v>
      </c>
      <c r="J4496" s="2" t="s">
        <v>23</v>
      </c>
      <c r="K4496" s="2" t="s">
        <v>24</v>
      </c>
      <c r="L4496" s="2" t="s">
        <v>25</v>
      </c>
      <c r="M4496" s="2" t="s">
        <v>88</v>
      </c>
      <c r="N4496" s="2" t="s">
        <v>88</v>
      </c>
      <c r="O4496" s="2" t="s">
        <v>88</v>
      </c>
    </row>
    <row r="4497" spans="1:15" hidden="1">
      <c r="A4497" s="1" t="s">
        <v>15</v>
      </c>
      <c r="B4497" s="2">
        <v>2012</v>
      </c>
      <c r="C4497" s="2" t="s">
        <v>16</v>
      </c>
      <c r="D4497" s="2" t="s">
        <v>17</v>
      </c>
      <c r="E4497" s="2" t="s">
        <v>18</v>
      </c>
      <c r="F4497" s="2" t="s">
        <v>86</v>
      </c>
      <c r="G4497" s="2" t="s">
        <v>45</v>
      </c>
      <c r="H4497" s="2" t="s">
        <v>146</v>
      </c>
      <c r="I4497" s="2" t="s">
        <v>47</v>
      </c>
      <c r="J4497" s="2" t="s">
        <v>23</v>
      </c>
      <c r="K4497" s="2" t="s">
        <v>40</v>
      </c>
      <c r="L4497" s="2" t="s">
        <v>41</v>
      </c>
      <c r="M4497" s="2" t="s">
        <v>88</v>
      </c>
      <c r="N4497" s="2" t="s">
        <v>88</v>
      </c>
      <c r="O4497" s="2" t="s">
        <v>88</v>
      </c>
    </row>
    <row r="4498" spans="1:15">
      <c r="A4498" s="1" t="s">
        <v>15</v>
      </c>
      <c r="B4498" s="2">
        <v>2017</v>
      </c>
      <c r="C4498" s="2" t="s">
        <v>16</v>
      </c>
      <c r="D4498" s="2" t="s">
        <v>33</v>
      </c>
      <c r="E4498" s="2" t="s">
        <v>79</v>
      </c>
      <c r="F4498" s="2" t="s">
        <v>57</v>
      </c>
      <c r="G4498" s="2" t="s">
        <v>127</v>
      </c>
      <c r="H4498" s="2" t="s">
        <v>111</v>
      </c>
      <c r="I4498" s="2" t="s">
        <v>76</v>
      </c>
      <c r="J4498" s="2" t="s">
        <v>77</v>
      </c>
      <c r="K4498" s="2" t="s">
        <v>40</v>
      </c>
      <c r="L4498" s="2" t="s">
        <v>41</v>
      </c>
      <c r="M4498" s="2" t="s">
        <v>55</v>
      </c>
      <c r="N4498" s="2" t="s">
        <v>88</v>
      </c>
      <c r="O4498" s="2" t="s">
        <v>43</v>
      </c>
    </row>
    <row r="4499" spans="1:15">
      <c r="A4499" s="1" t="s">
        <v>15</v>
      </c>
      <c r="B4499" s="2">
        <v>2015</v>
      </c>
      <c r="C4499" s="2" t="s">
        <v>16</v>
      </c>
      <c r="D4499" s="2" t="s">
        <v>33</v>
      </c>
      <c r="E4499" s="2" t="s">
        <v>34</v>
      </c>
      <c r="F4499" s="2" t="s">
        <v>35</v>
      </c>
      <c r="G4499" s="2"/>
      <c r="H4499" s="2"/>
      <c r="I4499" s="2" t="s">
        <v>184</v>
      </c>
      <c r="J4499" s="2" t="s">
        <v>39</v>
      </c>
      <c r="K4499" s="2" t="s">
        <v>31</v>
      </c>
      <c r="L4499" s="2" t="s">
        <v>25</v>
      </c>
      <c r="M4499" s="2" t="s">
        <v>42</v>
      </c>
      <c r="N4499" s="2" t="s">
        <v>17</v>
      </c>
      <c r="O4499" s="2" t="s">
        <v>43</v>
      </c>
    </row>
    <row r="4500" spans="1:15" hidden="1">
      <c r="A4500" s="1" t="s">
        <v>180</v>
      </c>
      <c r="B4500" s="2">
        <v>2011</v>
      </c>
      <c r="C4500" s="2" t="s">
        <v>16</v>
      </c>
      <c r="D4500" s="2" t="s">
        <v>62</v>
      </c>
      <c r="E4500" s="2" t="s">
        <v>18</v>
      </c>
      <c r="F4500" s="2" t="s">
        <v>50</v>
      </c>
      <c r="G4500" s="2"/>
      <c r="H4500" s="2"/>
      <c r="I4500" s="2" t="s">
        <v>184</v>
      </c>
      <c r="J4500" s="2" t="s">
        <v>23</v>
      </c>
      <c r="K4500" s="2" t="s">
        <v>31</v>
      </c>
      <c r="L4500" s="2" t="s">
        <v>25</v>
      </c>
      <c r="M4500" s="2" t="s">
        <v>88</v>
      </c>
      <c r="N4500" s="2" t="s">
        <v>88</v>
      </c>
      <c r="O4500" s="2" t="s">
        <v>58</v>
      </c>
    </row>
    <row r="4501" spans="1:15" hidden="1">
      <c r="A4501" s="1" t="s">
        <v>15</v>
      </c>
      <c r="B4501" s="2">
        <v>2013</v>
      </c>
      <c r="C4501" s="2" t="s">
        <v>16</v>
      </c>
      <c r="D4501" s="2" t="s">
        <v>17</v>
      </c>
      <c r="E4501" s="2" t="s">
        <v>27</v>
      </c>
      <c r="F4501" s="2" t="s">
        <v>35</v>
      </c>
      <c r="G4501" s="2" t="s">
        <v>20</v>
      </c>
      <c r="H4501" s="2" t="s">
        <v>51</v>
      </c>
      <c r="I4501" s="2" t="s">
        <v>22</v>
      </c>
      <c r="J4501" s="2" t="s">
        <v>30</v>
      </c>
      <c r="K4501" s="2" t="s">
        <v>61</v>
      </c>
      <c r="L4501" s="2" t="s">
        <v>41</v>
      </c>
      <c r="M4501" s="2" t="s">
        <v>88</v>
      </c>
      <c r="N4501" s="2" t="s">
        <v>88</v>
      </c>
      <c r="O4501" s="2" t="s">
        <v>88</v>
      </c>
    </row>
    <row r="4502" spans="1:15" hidden="1">
      <c r="A4502" s="1" t="s">
        <v>15</v>
      </c>
      <c r="B4502" s="2">
        <v>2013</v>
      </c>
      <c r="C4502" s="2" t="s">
        <v>16</v>
      </c>
      <c r="D4502" s="2" t="s">
        <v>62</v>
      </c>
      <c r="E4502" s="2" t="s">
        <v>34</v>
      </c>
      <c r="F4502" s="2" t="s">
        <v>59</v>
      </c>
      <c r="G4502" s="2" t="s">
        <v>36</v>
      </c>
      <c r="H4502" s="2" t="s">
        <v>54</v>
      </c>
      <c r="I4502" s="2" t="s">
        <v>47</v>
      </c>
      <c r="J4502" s="2" t="s">
        <v>39</v>
      </c>
      <c r="K4502" s="2" t="s">
        <v>61</v>
      </c>
      <c r="L4502" s="2" t="s">
        <v>41</v>
      </c>
      <c r="M4502" s="2" t="s">
        <v>32</v>
      </c>
      <c r="N4502" s="2" t="s">
        <v>17</v>
      </c>
      <c r="O4502" s="2" t="s">
        <v>88</v>
      </c>
    </row>
    <row r="4503" spans="1:15">
      <c r="A4503" s="1" t="s">
        <v>15</v>
      </c>
      <c r="B4503" s="2">
        <v>2023</v>
      </c>
      <c r="C4503" s="2" t="s">
        <v>16</v>
      </c>
      <c r="D4503" s="2" t="s">
        <v>33</v>
      </c>
      <c r="E4503" s="2" t="s">
        <v>65</v>
      </c>
      <c r="F4503" s="2" t="s">
        <v>28</v>
      </c>
      <c r="G4503" s="2" t="s">
        <v>20</v>
      </c>
      <c r="H4503" s="2" t="s">
        <v>29</v>
      </c>
      <c r="I4503" s="2" t="s">
        <v>22</v>
      </c>
      <c r="J4503" s="2" t="s">
        <v>67</v>
      </c>
      <c r="K4503" s="2" t="s">
        <v>25</v>
      </c>
      <c r="L4503" s="2" t="s">
        <v>25</v>
      </c>
      <c r="M4503" s="2" t="s">
        <v>32</v>
      </c>
      <c r="N4503" s="2" t="s">
        <v>33</v>
      </c>
      <c r="O4503" s="2" t="s">
        <v>43</v>
      </c>
    </row>
    <row r="4504" spans="1:15" hidden="1">
      <c r="A4504" s="1" t="s">
        <v>15</v>
      </c>
      <c r="B4504" s="2">
        <v>2014</v>
      </c>
      <c r="C4504" s="2" t="s">
        <v>16</v>
      </c>
      <c r="D4504" s="2" t="s">
        <v>44</v>
      </c>
      <c r="E4504" s="2" t="s">
        <v>18</v>
      </c>
      <c r="F4504" s="2" t="s">
        <v>35</v>
      </c>
      <c r="G4504" s="2" t="s">
        <v>36</v>
      </c>
      <c r="H4504" s="2" t="s">
        <v>60</v>
      </c>
      <c r="I4504" s="2" t="s">
        <v>38</v>
      </c>
      <c r="J4504" s="2" t="s">
        <v>23</v>
      </c>
      <c r="K4504" s="2" t="s">
        <v>40</v>
      </c>
      <c r="L4504" s="2" t="s">
        <v>41</v>
      </c>
      <c r="M4504" s="2" t="s">
        <v>42</v>
      </c>
      <c r="N4504" s="2" t="s">
        <v>88</v>
      </c>
      <c r="O4504" s="2" t="s">
        <v>88</v>
      </c>
    </row>
    <row r="4505" spans="1:15" hidden="1">
      <c r="A4505" s="1" t="s">
        <v>173</v>
      </c>
      <c r="B4505" s="2">
        <v>2015</v>
      </c>
      <c r="C4505" s="2" t="s">
        <v>16</v>
      </c>
      <c r="D4505" s="2" t="s">
        <v>33</v>
      </c>
      <c r="E4505" s="2" t="s">
        <v>65</v>
      </c>
      <c r="F4505" s="2" t="s">
        <v>35</v>
      </c>
      <c r="G4505" s="2" t="s">
        <v>20</v>
      </c>
      <c r="H4505" s="2" t="s">
        <v>21</v>
      </c>
      <c r="I4505" s="2" t="s">
        <v>22</v>
      </c>
      <c r="J4505" s="2" t="s">
        <v>67</v>
      </c>
      <c r="K4505" s="2" t="s">
        <v>84</v>
      </c>
      <c r="L4505" s="2" t="s">
        <v>41</v>
      </c>
      <c r="M4505" s="2" t="s">
        <v>32</v>
      </c>
      <c r="N4505" s="2" t="s">
        <v>33</v>
      </c>
      <c r="O4505" s="2" t="s">
        <v>78</v>
      </c>
    </row>
    <row r="4506" spans="1:15" hidden="1">
      <c r="A4506" s="1"/>
      <c r="B4506" s="2">
        <v>2010</v>
      </c>
      <c r="C4506" s="2" t="s">
        <v>16</v>
      </c>
      <c r="D4506" s="2" t="s">
        <v>33</v>
      </c>
      <c r="E4506" s="2" t="s">
        <v>91</v>
      </c>
      <c r="F4506" s="2" t="s">
        <v>139</v>
      </c>
      <c r="G4506" s="2"/>
      <c r="H4506" s="2"/>
      <c r="I4506" s="2" t="s">
        <v>184</v>
      </c>
      <c r="J4506" s="2" t="s">
        <v>52</v>
      </c>
      <c r="K4506" s="2"/>
      <c r="L4506" s="2"/>
      <c r="M4506" s="2" t="s">
        <v>88</v>
      </c>
      <c r="N4506" s="2" t="s">
        <v>88</v>
      </c>
      <c r="O4506" s="2" t="s">
        <v>88</v>
      </c>
    </row>
    <row r="4507" spans="1:15" hidden="1">
      <c r="A4507" s="1" t="s">
        <v>247</v>
      </c>
      <c r="B4507" s="2">
        <v>2012</v>
      </c>
      <c r="C4507" s="2" t="s">
        <v>16</v>
      </c>
      <c r="D4507" s="2" t="s">
        <v>33</v>
      </c>
      <c r="E4507" s="2" t="s">
        <v>49</v>
      </c>
      <c r="F4507" s="2" t="s">
        <v>72</v>
      </c>
      <c r="G4507" s="2" t="s">
        <v>20</v>
      </c>
      <c r="H4507" s="2" t="s">
        <v>21</v>
      </c>
      <c r="I4507" s="2" t="s">
        <v>22</v>
      </c>
      <c r="J4507" s="2" t="s">
        <v>52</v>
      </c>
      <c r="K4507" s="2"/>
      <c r="L4507" s="2"/>
      <c r="M4507" s="2" t="s">
        <v>32</v>
      </c>
      <c r="N4507" s="2" t="s">
        <v>33</v>
      </c>
      <c r="O4507" s="2" t="s">
        <v>88</v>
      </c>
    </row>
    <row r="4508" spans="1:15" hidden="1">
      <c r="A4508" s="1" t="s">
        <v>48</v>
      </c>
      <c r="B4508" s="2">
        <v>2012</v>
      </c>
      <c r="C4508" s="2" t="s">
        <v>16</v>
      </c>
      <c r="D4508" s="2" t="s">
        <v>17</v>
      </c>
      <c r="E4508" s="2" t="s">
        <v>34</v>
      </c>
      <c r="F4508" s="2" t="s">
        <v>59</v>
      </c>
      <c r="G4508" s="2" t="s">
        <v>36</v>
      </c>
      <c r="H4508" s="2" t="s">
        <v>37</v>
      </c>
      <c r="I4508" s="2" t="s">
        <v>38</v>
      </c>
      <c r="J4508" s="2" t="s">
        <v>30</v>
      </c>
      <c r="K4508" s="2" t="s">
        <v>61</v>
      </c>
      <c r="L4508" s="2" t="s">
        <v>41</v>
      </c>
      <c r="M4508" s="2" t="s">
        <v>44</v>
      </c>
      <c r="N4508" s="2" t="s">
        <v>88</v>
      </c>
      <c r="O4508" s="2" t="s">
        <v>88</v>
      </c>
    </row>
    <row r="4509" spans="1:15" hidden="1">
      <c r="A4509" s="1" t="s">
        <v>15</v>
      </c>
      <c r="B4509" s="2">
        <v>2014</v>
      </c>
      <c r="C4509" s="2" t="s">
        <v>16</v>
      </c>
      <c r="D4509" s="2" t="s">
        <v>17</v>
      </c>
      <c r="E4509" s="2" t="s">
        <v>27</v>
      </c>
      <c r="F4509" s="2" t="s">
        <v>35</v>
      </c>
      <c r="G4509" s="2" t="s">
        <v>45</v>
      </c>
      <c r="H4509" s="2" t="s">
        <v>54</v>
      </c>
      <c r="I4509" s="2" t="s">
        <v>47</v>
      </c>
      <c r="J4509" s="2" t="s">
        <v>30</v>
      </c>
      <c r="K4509" s="2" t="s">
        <v>31</v>
      </c>
      <c r="L4509" s="2" t="s">
        <v>25</v>
      </c>
      <c r="M4509" s="2" t="s">
        <v>42</v>
      </c>
      <c r="N4509" s="2" t="s">
        <v>88</v>
      </c>
      <c r="O4509" s="2" t="s">
        <v>88</v>
      </c>
    </row>
    <row r="4510" spans="1:15" hidden="1">
      <c r="A4510" s="1" t="s">
        <v>15</v>
      </c>
      <c r="B4510" s="2">
        <v>2015</v>
      </c>
      <c r="C4510" s="2" t="s">
        <v>16</v>
      </c>
      <c r="D4510" s="2" t="s">
        <v>17</v>
      </c>
      <c r="E4510" s="2" t="s">
        <v>18</v>
      </c>
      <c r="F4510" s="2" t="s">
        <v>89</v>
      </c>
      <c r="G4510" s="2" t="s">
        <v>20</v>
      </c>
      <c r="H4510" s="2" t="s">
        <v>21</v>
      </c>
      <c r="I4510" s="2" t="s">
        <v>22</v>
      </c>
      <c r="J4510" s="2" t="s">
        <v>23</v>
      </c>
      <c r="K4510" s="2" t="s">
        <v>31</v>
      </c>
      <c r="L4510" s="2" t="s">
        <v>25</v>
      </c>
      <c r="M4510" s="2" t="s">
        <v>55</v>
      </c>
      <c r="N4510" s="2" t="s">
        <v>17</v>
      </c>
      <c r="O4510" s="2" t="s">
        <v>88</v>
      </c>
    </row>
    <row r="4511" spans="1:15" hidden="1">
      <c r="A4511" s="1" t="s">
        <v>15</v>
      </c>
      <c r="B4511" s="2">
        <v>2013</v>
      </c>
      <c r="C4511" s="2" t="s">
        <v>16</v>
      </c>
      <c r="D4511" s="2" t="s">
        <v>17</v>
      </c>
      <c r="E4511" s="2" t="s">
        <v>27</v>
      </c>
      <c r="F4511" s="2" t="s">
        <v>19</v>
      </c>
      <c r="G4511" s="2" t="s">
        <v>45</v>
      </c>
      <c r="H4511" s="2" t="s">
        <v>54</v>
      </c>
      <c r="I4511" s="2" t="s">
        <v>47</v>
      </c>
      <c r="J4511" s="2" t="s">
        <v>30</v>
      </c>
      <c r="K4511" s="2" t="s">
        <v>24</v>
      </c>
      <c r="L4511" s="2" t="s">
        <v>25</v>
      </c>
      <c r="M4511" s="2" t="s">
        <v>88</v>
      </c>
      <c r="N4511" s="2" t="s">
        <v>88</v>
      </c>
      <c r="O4511" s="2" t="s">
        <v>88</v>
      </c>
    </row>
    <row r="4512" spans="1:15" hidden="1">
      <c r="A4512" s="1" t="s">
        <v>15</v>
      </c>
      <c r="B4512" s="2">
        <v>2012</v>
      </c>
      <c r="C4512" s="2" t="s">
        <v>16</v>
      </c>
      <c r="D4512" s="2" t="s">
        <v>17</v>
      </c>
      <c r="E4512" s="2" t="s">
        <v>18</v>
      </c>
      <c r="F4512" s="2" t="s">
        <v>89</v>
      </c>
      <c r="G4512" s="2" t="s">
        <v>45</v>
      </c>
      <c r="H4512" s="2" t="s">
        <v>68</v>
      </c>
      <c r="I4512" s="2" t="s">
        <v>47</v>
      </c>
      <c r="J4512" s="2" t="s">
        <v>23</v>
      </c>
      <c r="K4512" s="2" t="s">
        <v>84</v>
      </c>
      <c r="L4512" s="2" t="s">
        <v>41</v>
      </c>
      <c r="M4512" s="2" t="s">
        <v>32</v>
      </c>
      <c r="N4512" s="2" t="s">
        <v>33</v>
      </c>
      <c r="O4512" s="2" t="s">
        <v>88</v>
      </c>
    </row>
    <row r="4513" spans="1:15">
      <c r="A4513" s="1" t="s">
        <v>15</v>
      </c>
      <c r="B4513" s="2">
        <v>2023</v>
      </c>
      <c r="C4513" s="2" t="s">
        <v>16</v>
      </c>
      <c r="D4513" s="2" t="s">
        <v>33</v>
      </c>
      <c r="E4513" s="2" t="s">
        <v>65</v>
      </c>
      <c r="F4513" s="2" t="s">
        <v>66</v>
      </c>
      <c r="G4513" s="2" t="s">
        <v>20</v>
      </c>
      <c r="H4513" s="2" t="s">
        <v>29</v>
      </c>
      <c r="I4513" s="2" t="s">
        <v>22</v>
      </c>
      <c r="J4513" s="2" t="s">
        <v>67</v>
      </c>
      <c r="K4513" s="2" t="s">
        <v>25</v>
      </c>
      <c r="L4513" s="2" t="s">
        <v>25</v>
      </c>
      <c r="M4513" s="2" t="s">
        <v>32</v>
      </c>
      <c r="N4513" s="2" t="s">
        <v>33</v>
      </c>
      <c r="O4513" s="2" t="s">
        <v>43</v>
      </c>
    </row>
    <row r="4514" spans="1:15" hidden="1">
      <c r="A4514" s="1" t="s">
        <v>15</v>
      </c>
      <c r="B4514" s="2">
        <v>2013</v>
      </c>
      <c r="C4514" s="2" t="s">
        <v>16</v>
      </c>
      <c r="D4514" s="2" t="s">
        <v>17</v>
      </c>
      <c r="E4514" s="2" t="s">
        <v>18</v>
      </c>
      <c r="F4514" s="2" t="s">
        <v>72</v>
      </c>
      <c r="G4514" s="2" t="s">
        <v>20</v>
      </c>
      <c r="H4514" s="2" t="s">
        <v>21</v>
      </c>
      <c r="I4514" s="2" t="s">
        <v>22</v>
      </c>
      <c r="J4514" s="2" t="s">
        <v>23</v>
      </c>
      <c r="K4514" s="2"/>
      <c r="L4514" s="2"/>
      <c r="M4514" s="2" t="s">
        <v>32</v>
      </c>
      <c r="N4514" s="2" t="s">
        <v>88</v>
      </c>
      <c r="O4514" s="2" t="s">
        <v>88</v>
      </c>
    </row>
    <row r="4515" spans="1:15" hidden="1">
      <c r="A4515" s="1" t="s">
        <v>15</v>
      </c>
      <c r="B4515" s="2">
        <v>2016</v>
      </c>
      <c r="C4515" s="2" t="s">
        <v>16</v>
      </c>
      <c r="D4515" s="2" t="s">
        <v>17</v>
      </c>
      <c r="E4515" s="2" t="s">
        <v>27</v>
      </c>
      <c r="F4515" s="2" t="s">
        <v>35</v>
      </c>
      <c r="G4515" s="2" t="s">
        <v>45</v>
      </c>
      <c r="H4515" s="2" t="s">
        <v>54</v>
      </c>
      <c r="I4515" s="2" t="s">
        <v>47</v>
      </c>
      <c r="J4515" s="2" t="s">
        <v>30</v>
      </c>
      <c r="K4515" s="2"/>
      <c r="L4515" s="2"/>
      <c r="M4515" s="2" t="s">
        <v>88</v>
      </c>
      <c r="N4515" s="2" t="s">
        <v>88</v>
      </c>
      <c r="O4515" s="2" t="s">
        <v>88</v>
      </c>
    </row>
    <row r="4516" spans="1:15">
      <c r="A4516" s="1" t="s">
        <v>15</v>
      </c>
      <c r="B4516" s="2">
        <v>2023</v>
      </c>
      <c r="C4516" s="2" t="s">
        <v>16</v>
      </c>
      <c r="D4516" s="2" t="s">
        <v>33</v>
      </c>
      <c r="E4516" s="2" t="s">
        <v>65</v>
      </c>
      <c r="F4516" s="2" t="s">
        <v>89</v>
      </c>
      <c r="G4516" s="2" t="s">
        <v>20</v>
      </c>
      <c r="H4516" s="2" t="s">
        <v>29</v>
      </c>
      <c r="I4516" s="2" t="s">
        <v>22</v>
      </c>
      <c r="J4516" s="2" t="s">
        <v>67</v>
      </c>
      <c r="K4516" s="2" t="s">
        <v>25</v>
      </c>
      <c r="L4516" s="2" t="s">
        <v>25</v>
      </c>
      <c r="M4516" s="2" t="s">
        <v>32</v>
      </c>
      <c r="N4516" s="2" t="s">
        <v>33</v>
      </c>
      <c r="O4516" s="2" t="s">
        <v>43</v>
      </c>
    </row>
    <row r="4517" spans="1:15">
      <c r="A4517" s="1" t="s">
        <v>15</v>
      </c>
      <c r="B4517" s="2">
        <v>2023</v>
      </c>
      <c r="C4517" s="2" t="s">
        <v>16</v>
      </c>
      <c r="D4517" s="2" t="s">
        <v>33</v>
      </c>
      <c r="E4517" s="2" t="s">
        <v>65</v>
      </c>
      <c r="F4517" s="2" t="s">
        <v>66</v>
      </c>
      <c r="G4517" s="2" t="s">
        <v>20</v>
      </c>
      <c r="H4517" s="2" t="s">
        <v>29</v>
      </c>
      <c r="I4517" s="2" t="s">
        <v>22</v>
      </c>
      <c r="J4517" s="2" t="s">
        <v>67</v>
      </c>
      <c r="K4517" s="2" t="s">
        <v>25</v>
      </c>
      <c r="L4517" s="2" t="s">
        <v>25</v>
      </c>
      <c r="M4517" s="2" t="s">
        <v>32</v>
      </c>
      <c r="N4517" s="2" t="s">
        <v>33</v>
      </c>
      <c r="O4517" s="2" t="s">
        <v>43</v>
      </c>
    </row>
    <row r="4518" spans="1:15">
      <c r="A4518" s="1" t="s">
        <v>15</v>
      </c>
      <c r="B4518" s="2">
        <v>2014</v>
      </c>
      <c r="C4518" s="2" t="s">
        <v>16</v>
      </c>
      <c r="D4518" s="2" t="s">
        <v>33</v>
      </c>
      <c r="E4518" s="2" t="s">
        <v>34</v>
      </c>
      <c r="F4518" s="2" t="s">
        <v>35</v>
      </c>
      <c r="G4518" s="2" t="s">
        <v>20</v>
      </c>
      <c r="H4518" s="2" t="s">
        <v>54</v>
      </c>
      <c r="I4518" s="2" t="s">
        <v>47</v>
      </c>
      <c r="J4518" s="2" t="s">
        <v>39</v>
      </c>
      <c r="K4518" s="2"/>
      <c r="L4518" s="2"/>
      <c r="M4518" s="2" t="s">
        <v>42</v>
      </c>
      <c r="N4518" s="2" t="s">
        <v>88</v>
      </c>
      <c r="O4518" s="2" t="s">
        <v>43</v>
      </c>
    </row>
    <row r="4519" spans="1:15" hidden="1">
      <c r="A4519" s="1" t="s">
        <v>15</v>
      </c>
      <c r="B4519" s="2">
        <v>2010</v>
      </c>
      <c r="C4519" s="2" t="s">
        <v>16</v>
      </c>
      <c r="D4519" s="2" t="s">
        <v>17</v>
      </c>
      <c r="E4519" s="2" t="s">
        <v>27</v>
      </c>
      <c r="F4519" s="2" t="s">
        <v>19</v>
      </c>
      <c r="G4519" s="2" t="s">
        <v>45</v>
      </c>
      <c r="H4519" s="2" t="s">
        <v>54</v>
      </c>
      <c r="I4519" s="2" t="s">
        <v>47</v>
      </c>
      <c r="J4519" s="2" t="s">
        <v>30</v>
      </c>
      <c r="K4519" s="2" t="s">
        <v>24</v>
      </c>
      <c r="L4519" s="2" t="s">
        <v>25</v>
      </c>
      <c r="M4519" s="2" t="s">
        <v>88</v>
      </c>
      <c r="N4519" s="2" t="s">
        <v>88</v>
      </c>
      <c r="O4519" s="2" t="s">
        <v>88</v>
      </c>
    </row>
    <row r="4520" spans="1:15" hidden="1">
      <c r="A4520" s="1" t="s">
        <v>15</v>
      </c>
      <c r="B4520" s="2">
        <v>2013</v>
      </c>
      <c r="C4520" s="2" t="s">
        <v>16</v>
      </c>
      <c r="D4520" s="2" t="s">
        <v>33</v>
      </c>
      <c r="E4520" s="2" t="s">
        <v>91</v>
      </c>
      <c r="F4520" s="2" t="s">
        <v>66</v>
      </c>
      <c r="G4520" s="2" t="s">
        <v>20</v>
      </c>
      <c r="H4520" s="2" t="s">
        <v>85</v>
      </c>
      <c r="I4520" s="2" t="s">
        <v>22</v>
      </c>
      <c r="J4520" s="2" t="s">
        <v>52</v>
      </c>
      <c r="K4520" s="2"/>
      <c r="L4520" s="2"/>
      <c r="M4520" s="2" t="s">
        <v>81</v>
      </c>
      <c r="N4520" s="2" t="s">
        <v>88</v>
      </c>
      <c r="O4520" s="2" t="s">
        <v>88</v>
      </c>
    </row>
    <row r="4521" spans="1:15">
      <c r="A4521" s="1" t="s">
        <v>15</v>
      </c>
      <c r="B4521" s="2">
        <v>2016</v>
      </c>
      <c r="C4521" s="2" t="s">
        <v>16</v>
      </c>
      <c r="D4521" s="2" t="s">
        <v>33</v>
      </c>
      <c r="E4521" s="2" t="s">
        <v>65</v>
      </c>
      <c r="F4521" s="2" t="s">
        <v>89</v>
      </c>
      <c r="G4521" s="2" t="s">
        <v>20</v>
      </c>
      <c r="H4521" s="2" t="s">
        <v>90</v>
      </c>
      <c r="I4521" s="2" t="s">
        <v>22</v>
      </c>
      <c r="J4521" s="2" t="s">
        <v>67</v>
      </c>
      <c r="K4521" s="2"/>
      <c r="L4521" s="2"/>
      <c r="M4521" s="2" t="s">
        <v>32</v>
      </c>
      <c r="N4521" s="2" t="s">
        <v>33</v>
      </c>
      <c r="O4521" s="2" t="s">
        <v>43</v>
      </c>
    </row>
    <row r="4522" spans="1:15" hidden="1">
      <c r="A4522" s="1" t="s">
        <v>15</v>
      </c>
      <c r="B4522" s="2">
        <v>2014</v>
      </c>
      <c r="C4522" s="2" t="s">
        <v>16</v>
      </c>
      <c r="D4522" s="2"/>
      <c r="E4522" s="2" t="s">
        <v>91</v>
      </c>
      <c r="F4522" s="2" t="s">
        <v>72</v>
      </c>
      <c r="G4522" s="2" t="s">
        <v>20</v>
      </c>
      <c r="H4522" s="2" t="s">
        <v>21</v>
      </c>
      <c r="I4522" s="2" t="s">
        <v>22</v>
      </c>
      <c r="J4522" s="2"/>
      <c r="K4522" s="2" t="s">
        <v>40</v>
      </c>
      <c r="L4522" s="2" t="s">
        <v>41</v>
      </c>
      <c r="M4522" s="2" t="s">
        <v>32</v>
      </c>
      <c r="N4522" s="2" t="s">
        <v>33</v>
      </c>
      <c r="O4522" s="2" t="s">
        <v>88</v>
      </c>
    </row>
    <row r="4523" spans="1:15">
      <c r="A4523" s="1" t="s">
        <v>15</v>
      </c>
      <c r="B4523" s="2">
        <v>2023</v>
      </c>
      <c r="C4523" s="2" t="s">
        <v>16</v>
      </c>
      <c r="D4523" s="2" t="s">
        <v>33</v>
      </c>
      <c r="E4523" s="2" t="s">
        <v>65</v>
      </c>
      <c r="F4523" s="2" t="s">
        <v>66</v>
      </c>
      <c r="G4523" s="2" t="s">
        <v>20</v>
      </c>
      <c r="H4523" s="2" t="s">
        <v>29</v>
      </c>
      <c r="I4523" s="2" t="s">
        <v>22</v>
      </c>
      <c r="J4523" s="2" t="s">
        <v>67</v>
      </c>
      <c r="K4523" s="2" t="s">
        <v>25</v>
      </c>
      <c r="L4523" s="2" t="s">
        <v>25</v>
      </c>
      <c r="M4523" s="2" t="s">
        <v>32</v>
      </c>
      <c r="N4523" s="2" t="s">
        <v>33</v>
      </c>
      <c r="O4523" s="2" t="s">
        <v>43</v>
      </c>
    </row>
    <row r="4524" spans="1:15" hidden="1">
      <c r="A4524" s="1" t="s">
        <v>15</v>
      </c>
      <c r="B4524" s="2">
        <v>2014</v>
      </c>
      <c r="C4524" s="2" t="s">
        <v>16</v>
      </c>
      <c r="D4524" s="2" t="s">
        <v>17</v>
      </c>
      <c r="E4524" s="2" t="s">
        <v>18</v>
      </c>
      <c r="F4524" s="2" t="s">
        <v>35</v>
      </c>
      <c r="G4524" s="2" t="s">
        <v>20</v>
      </c>
      <c r="H4524" s="2" t="s">
        <v>21</v>
      </c>
      <c r="I4524" s="2" t="s">
        <v>22</v>
      </c>
      <c r="J4524" s="2" t="s">
        <v>23</v>
      </c>
      <c r="K4524" s="2"/>
      <c r="L4524" s="2"/>
      <c r="M4524" s="2" t="s">
        <v>32</v>
      </c>
      <c r="N4524" s="2" t="s">
        <v>88</v>
      </c>
      <c r="O4524" s="2" t="s">
        <v>88</v>
      </c>
    </row>
    <row r="4525" spans="1:15">
      <c r="A4525" s="1" t="s">
        <v>15</v>
      </c>
      <c r="B4525" s="2">
        <v>2012</v>
      </c>
      <c r="C4525" s="2" t="s">
        <v>16</v>
      </c>
      <c r="D4525" s="2" t="s">
        <v>33</v>
      </c>
      <c r="E4525" s="2" t="s">
        <v>34</v>
      </c>
      <c r="F4525" s="2" t="s">
        <v>35</v>
      </c>
      <c r="G4525" s="2" t="s">
        <v>45</v>
      </c>
      <c r="H4525" s="2" t="s">
        <v>54</v>
      </c>
      <c r="I4525" s="2" t="s">
        <v>47</v>
      </c>
      <c r="J4525" s="2" t="s">
        <v>39</v>
      </c>
      <c r="K4525" s="2" t="s">
        <v>40</v>
      </c>
      <c r="L4525" s="2" t="s">
        <v>41</v>
      </c>
      <c r="M4525" s="2" t="s">
        <v>42</v>
      </c>
      <c r="N4525" s="2" t="s">
        <v>88</v>
      </c>
      <c r="O4525" s="2" t="s">
        <v>43</v>
      </c>
    </row>
    <row r="4526" spans="1:15" hidden="1">
      <c r="A4526" s="1" t="s">
        <v>15</v>
      </c>
      <c r="B4526" s="2">
        <v>2012</v>
      </c>
      <c r="C4526" s="2" t="s">
        <v>16</v>
      </c>
      <c r="D4526" s="2" t="s">
        <v>33</v>
      </c>
      <c r="E4526" s="2" t="s">
        <v>49</v>
      </c>
      <c r="F4526" s="2" t="s">
        <v>66</v>
      </c>
      <c r="G4526" s="2" t="s">
        <v>20</v>
      </c>
      <c r="H4526" s="2" t="s">
        <v>51</v>
      </c>
      <c r="I4526" s="2" t="s">
        <v>22</v>
      </c>
      <c r="J4526" s="2" t="s">
        <v>52</v>
      </c>
      <c r="K4526" s="2" t="s">
        <v>40</v>
      </c>
      <c r="L4526" s="2" t="s">
        <v>41</v>
      </c>
      <c r="M4526" s="2" t="s">
        <v>44</v>
      </c>
      <c r="N4526" s="2" t="s">
        <v>33</v>
      </c>
      <c r="O4526" s="2" t="s">
        <v>64</v>
      </c>
    </row>
    <row r="4527" spans="1:15" hidden="1">
      <c r="A4527" s="1" t="s">
        <v>48</v>
      </c>
      <c r="B4527" s="2">
        <v>2017</v>
      </c>
      <c r="C4527" s="2" t="s">
        <v>16</v>
      </c>
      <c r="D4527" s="2" t="s">
        <v>44</v>
      </c>
      <c r="E4527" s="2" t="s">
        <v>27</v>
      </c>
      <c r="F4527" s="2" t="s">
        <v>35</v>
      </c>
      <c r="G4527" s="2" t="s">
        <v>45</v>
      </c>
      <c r="H4527" s="2" t="s">
        <v>54</v>
      </c>
      <c r="I4527" s="2" t="s">
        <v>47</v>
      </c>
      <c r="J4527" s="2" t="s">
        <v>30</v>
      </c>
      <c r="K4527" s="2" t="s">
        <v>41</v>
      </c>
      <c r="L4527" s="2" t="s">
        <v>41</v>
      </c>
      <c r="M4527" s="2" t="s">
        <v>81</v>
      </c>
      <c r="N4527" s="2" t="s">
        <v>33</v>
      </c>
      <c r="O4527" s="2" t="s">
        <v>88</v>
      </c>
    </row>
    <row r="4528" spans="1:15">
      <c r="A4528" s="1" t="s">
        <v>15</v>
      </c>
      <c r="B4528" s="2">
        <v>2015</v>
      </c>
      <c r="C4528" s="2" t="s">
        <v>16</v>
      </c>
      <c r="D4528" s="2" t="s">
        <v>33</v>
      </c>
      <c r="E4528" s="2" t="s">
        <v>79</v>
      </c>
      <c r="F4528" s="2" t="s">
        <v>50</v>
      </c>
      <c r="G4528" s="2" t="s">
        <v>20</v>
      </c>
      <c r="H4528" s="2" t="s">
        <v>101</v>
      </c>
      <c r="I4528" s="2" t="s">
        <v>76</v>
      </c>
      <c r="J4528" s="2" t="s">
        <v>77</v>
      </c>
      <c r="K4528" s="2"/>
      <c r="L4528" s="2"/>
      <c r="M4528" s="2" t="s">
        <v>32</v>
      </c>
      <c r="N4528" s="2" t="s">
        <v>17</v>
      </c>
      <c r="O4528" s="2" t="s">
        <v>43</v>
      </c>
    </row>
    <row r="4529" spans="1:15" hidden="1">
      <c r="A4529" s="1" t="s">
        <v>48</v>
      </c>
      <c r="B4529" s="2">
        <v>2023</v>
      </c>
      <c r="C4529" s="2" t="s">
        <v>16</v>
      </c>
      <c r="D4529" s="2" t="s">
        <v>17</v>
      </c>
      <c r="E4529" s="2" t="s">
        <v>27</v>
      </c>
      <c r="F4529" s="2" t="s">
        <v>19</v>
      </c>
      <c r="G4529" s="2" t="s">
        <v>20</v>
      </c>
      <c r="H4529" s="2" t="s">
        <v>51</v>
      </c>
      <c r="I4529" s="2" t="s">
        <v>22</v>
      </c>
      <c r="J4529" s="2" t="s">
        <v>30</v>
      </c>
      <c r="K4529" s="2" t="s">
        <v>40</v>
      </c>
      <c r="L4529" s="2" t="s">
        <v>41</v>
      </c>
      <c r="M4529" s="2" t="s">
        <v>32</v>
      </c>
      <c r="N4529" s="2" t="s">
        <v>33</v>
      </c>
      <c r="O4529" s="2" t="s">
        <v>88</v>
      </c>
    </row>
    <row r="4530" spans="1:15">
      <c r="A4530" s="1" t="s">
        <v>15</v>
      </c>
      <c r="B4530" s="2">
        <v>2023</v>
      </c>
      <c r="C4530" s="2" t="s">
        <v>16</v>
      </c>
      <c r="D4530" s="2" t="s">
        <v>33</v>
      </c>
      <c r="E4530" s="2" t="s">
        <v>65</v>
      </c>
      <c r="F4530" s="2" t="s">
        <v>66</v>
      </c>
      <c r="G4530" s="2" t="s">
        <v>20</v>
      </c>
      <c r="H4530" s="2" t="s">
        <v>29</v>
      </c>
      <c r="I4530" s="2" t="s">
        <v>22</v>
      </c>
      <c r="J4530" s="2" t="s">
        <v>67</v>
      </c>
      <c r="K4530" s="2" t="s">
        <v>25</v>
      </c>
      <c r="L4530" s="2" t="s">
        <v>25</v>
      </c>
      <c r="M4530" s="2" t="s">
        <v>32</v>
      </c>
      <c r="N4530" s="2" t="s">
        <v>33</v>
      </c>
      <c r="O4530" s="2" t="s">
        <v>43</v>
      </c>
    </row>
    <row r="4531" spans="1:15" hidden="1">
      <c r="A4531" s="1" t="s">
        <v>74</v>
      </c>
      <c r="B4531" s="2">
        <v>2013</v>
      </c>
      <c r="C4531" s="2" t="s">
        <v>16</v>
      </c>
      <c r="D4531" s="2" t="s">
        <v>33</v>
      </c>
      <c r="E4531" s="2" t="s">
        <v>49</v>
      </c>
      <c r="F4531" s="2" t="s">
        <v>19</v>
      </c>
      <c r="G4531" s="2" t="s">
        <v>20</v>
      </c>
      <c r="H4531" s="2" t="s">
        <v>51</v>
      </c>
      <c r="I4531" s="2" t="s">
        <v>22</v>
      </c>
      <c r="J4531" s="2" t="s">
        <v>52</v>
      </c>
      <c r="K4531" s="2"/>
      <c r="L4531" s="2"/>
      <c r="M4531" s="2" t="s">
        <v>88</v>
      </c>
      <c r="N4531" s="2" t="s">
        <v>33</v>
      </c>
      <c r="O4531" s="2" t="s">
        <v>64</v>
      </c>
    </row>
    <row r="4532" spans="1:15" hidden="1">
      <c r="A4532" s="1" t="s">
        <v>48</v>
      </c>
      <c r="B4532" s="2">
        <v>2014</v>
      </c>
      <c r="C4532" s="2" t="s">
        <v>16</v>
      </c>
      <c r="D4532" s="2"/>
      <c r="E4532" s="2" t="s">
        <v>91</v>
      </c>
      <c r="F4532" s="2" t="s">
        <v>82</v>
      </c>
      <c r="G4532" s="2" t="s">
        <v>92</v>
      </c>
      <c r="H4532" s="2" t="s">
        <v>93</v>
      </c>
      <c r="I4532" s="2" t="s">
        <v>94</v>
      </c>
      <c r="J4532" s="2" t="s">
        <v>39</v>
      </c>
      <c r="K4532" s="2"/>
      <c r="L4532" s="2"/>
      <c r="M4532" s="2" t="s">
        <v>32</v>
      </c>
      <c r="N4532" s="2" t="s">
        <v>88</v>
      </c>
      <c r="O4532" s="2" t="s">
        <v>88</v>
      </c>
    </row>
    <row r="4533" spans="1:15">
      <c r="A4533" s="1" t="s">
        <v>15</v>
      </c>
      <c r="B4533" s="2">
        <v>2015</v>
      </c>
      <c r="C4533" s="2" t="s">
        <v>16</v>
      </c>
      <c r="D4533" s="2" t="s">
        <v>33</v>
      </c>
      <c r="E4533" s="2" t="s">
        <v>34</v>
      </c>
      <c r="F4533" s="2" t="s">
        <v>35</v>
      </c>
      <c r="G4533" s="2" t="s">
        <v>36</v>
      </c>
      <c r="H4533" s="2" t="s">
        <v>37</v>
      </c>
      <c r="I4533" s="2" t="s">
        <v>38</v>
      </c>
      <c r="J4533" s="2" t="s">
        <v>39</v>
      </c>
      <c r="K4533" s="2"/>
      <c r="L4533" s="2"/>
      <c r="M4533" s="2" t="s">
        <v>42</v>
      </c>
      <c r="N4533" s="2" t="s">
        <v>17</v>
      </c>
      <c r="O4533" s="2" t="s">
        <v>43</v>
      </c>
    </row>
    <row r="4534" spans="1:15" hidden="1">
      <c r="A4534" s="1" t="s">
        <v>15</v>
      </c>
      <c r="B4534" s="2">
        <v>2013</v>
      </c>
      <c r="C4534" s="2" t="s">
        <v>16</v>
      </c>
      <c r="D4534" s="2" t="s">
        <v>17</v>
      </c>
      <c r="E4534" s="2" t="s">
        <v>18</v>
      </c>
      <c r="F4534" s="2" t="s">
        <v>96</v>
      </c>
      <c r="G4534" s="2" t="s">
        <v>45</v>
      </c>
      <c r="H4534" s="2" t="s">
        <v>68</v>
      </c>
      <c r="I4534" s="2" t="s">
        <v>47</v>
      </c>
      <c r="J4534" s="2" t="s">
        <v>23</v>
      </c>
      <c r="K4534" s="2" t="s">
        <v>24</v>
      </c>
      <c r="L4534" s="2" t="s">
        <v>25</v>
      </c>
      <c r="M4534" s="2" t="s">
        <v>32</v>
      </c>
      <c r="N4534" s="2" t="s">
        <v>33</v>
      </c>
      <c r="O4534" s="2" t="s">
        <v>88</v>
      </c>
    </row>
    <row r="4535" spans="1:15" hidden="1">
      <c r="A4535" s="1" t="s">
        <v>15</v>
      </c>
      <c r="B4535" s="2">
        <v>2013</v>
      </c>
      <c r="C4535" s="2" t="s">
        <v>16</v>
      </c>
      <c r="D4535" s="2" t="s">
        <v>33</v>
      </c>
      <c r="E4535" s="2" t="s">
        <v>91</v>
      </c>
      <c r="F4535" s="2" t="s">
        <v>28</v>
      </c>
      <c r="G4535" s="2"/>
      <c r="H4535" s="2"/>
      <c r="I4535" s="2" t="s">
        <v>184</v>
      </c>
      <c r="J4535" s="2" t="s">
        <v>52</v>
      </c>
      <c r="K4535" s="2" t="s">
        <v>41</v>
      </c>
      <c r="L4535" s="2" t="s">
        <v>41</v>
      </c>
      <c r="M4535" s="2" t="s">
        <v>32</v>
      </c>
      <c r="N4535" s="2" t="s">
        <v>88</v>
      </c>
      <c r="O4535" s="2" t="s">
        <v>88</v>
      </c>
    </row>
    <row r="4536" spans="1:15" hidden="1">
      <c r="A4536" s="1" t="s">
        <v>63</v>
      </c>
      <c r="B4536" s="2">
        <v>2016</v>
      </c>
      <c r="C4536" s="2" t="s">
        <v>16</v>
      </c>
      <c r="D4536" s="2" t="s">
        <v>17</v>
      </c>
      <c r="E4536" s="2" t="s">
        <v>27</v>
      </c>
      <c r="F4536" s="2" t="s">
        <v>82</v>
      </c>
      <c r="G4536" s="2" t="s">
        <v>20</v>
      </c>
      <c r="H4536" s="2" t="s">
        <v>71</v>
      </c>
      <c r="I4536" s="2" t="s">
        <v>22</v>
      </c>
      <c r="J4536" s="2" t="s">
        <v>30</v>
      </c>
      <c r="K4536" s="2"/>
      <c r="L4536" s="2"/>
      <c r="M4536" s="2" t="s">
        <v>32</v>
      </c>
      <c r="N4536" s="2" t="s">
        <v>33</v>
      </c>
      <c r="O4536" s="2" t="s">
        <v>88</v>
      </c>
    </row>
    <row r="4537" spans="1:15">
      <c r="A4537" s="1" t="s">
        <v>118</v>
      </c>
      <c r="B4537" s="2">
        <v>2017</v>
      </c>
      <c r="C4537" s="2" t="s">
        <v>16</v>
      </c>
      <c r="D4537" s="2" t="s">
        <v>33</v>
      </c>
      <c r="E4537" s="2" t="s">
        <v>49</v>
      </c>
      <c r="F4537" s="2" t="s">
        <v>82</v>
      </c>
      <c r="G4537" s="2" t="s">
        <v>20</v>
      </c>
      <c r="H4537" s="2" t="s">
        <v>51</v>
      </c>
      <c r="I4537" s="2" t="s">
        <v>22</v>
      </c>
      <c r="J4537" s="2" t="s">
        <v>52</v>
      </c>
      <c r="K4537" s="2" t="s">
        <v>69</v>
      </c>
      <c r="L4537" s="2" t="s">
        <v>25</v>
      </c>
      <c r="M4537" s="2" t="s">
        <v>32</v>
      </c>
      <c r="N4537" s="2" t="s">
        <v>88</v>
      </c>
      <c r="O4537" s="2" t="s">
        <v>43</v>
      </c>
    </row>
    <row r="4538" spans="1:15" hidden="1">
      <c r="A4538" s="1" t="s">
        <v>48</v>
      </c>
      <c r="B4538" s="2">
        <v>2013</v>
      </c>
      <c r="C4538" s="2" t="s">
        <v>16</v>
      </c>
      <c r="D4538" s="2" t="s">
        <v>17</v>
      </c>
      <c r="E4538" s="2" t="s">
        <v>27</v>
      </c>
      <c r="F4538" s="2" t="s">
        <v>66</v>
      </c>
      <c r="G4538" s="2" t="s">
        <v>45</v>
      </c>
      <c r="H4538" s="2" t="s">
        <v>138</v>
      </c>
      <c r="I4538" s="2" t="s">
        <v>47</v>
      </c>
      <c r="J4538" s="2" t="s">
        <v>30</v>
      </c>
      <c r="K4538" s="2"/>
      <c r="L4538" s="2"/>
      <c r="M4538" s="2" t="s">
        <v>88</v>
      </c>
      <c r="N4538" s="2" t="s">
        <v>88</v>
      </c>
      <c r="O4538" s="2" t="s">
        <v>88</v>
      </c>
    </row>
    <row r="4539" spans="1:15">
      <c r="A4539" s="1" t="s">
        <v>120</v>
      </c>
      <c r="B4539" s="2">
        <v>2021</v>
      </c>
      <c r="C4539" s="2" t="s">
        <v>16</v>
      </c>
      <c r="D4539" s="2" t="s">
        <v>33</v>
      </c>
      <c r="E4539" s="2" t="s">
        <v>65</v>
      </c>
      <c r="F4539" s="2" t="s">
        <v>86</v>
      </c>
      <c r="G4539" s="2" t="s">
        <v>20</v>
      </c>
      <c r="H4539" s="2" t="s">
        <v>51</v>
      </c>
      <c r="I4539" s="2" t="s">
        <v>22</v>
      </c>
      <c r="J4539" s="2" t="s">
        <v>67</v>
      </c>
      <c r="K4539" s="2" t="s">
        <v>31</v>
      </c>
      <c r="L4539" s="2" t="s">
        <v>25</v>
      </c>
      <c r="M4539" s="2" t="s">
        <v>32</v>
      </c>
      <c r="N4539" s="2" t="s">
        <v>33</v>
      </c>
      <c r="O4539" s="2" t="s">
        <v>43</v>
      </c>
    </row>
    <row r="4540" spans="1:15" hidden="1">
      <c r="A4540" s="1"/>
      <c r="B4540" s="2">
        <v>2013</v>
      </c>
      <c r="C4540" s="2" t="s">
        <v>16</v>
      </c>
      <c r="D4540" s="2" t="s">
        <v>17</v>
      </c>
      <c r="E4540" s="2" t="s">
        <v>27</v>
      </c>
      <c r="F4540" s="2" t="s">
        <v>59</v>
      </c>
      <c r="G4540" s="2" t="s">
        <v>45</v>
      </c>
      <c r="H4540" s="2" t="s">
        <v>54</v>
      </c>
      <c r="I4540" s="2" t="s">
        <v>47</v>
      </c>
      <c r="J4540" s="2" t="s">
        <v>30</v>
      </c>
      <c r="K4540" s="2"/>
      <c r="L4540" s="2"/>
      <c r="M4540" s="2" t="s">
        <v>42</v>
      </c>
      <c r="N4540" s="2" t="s">
        <v>88</v>
      </c>
      <c r="O4540" s="2" t="s">
        <v>88</v>
      </c>
    </row>
    <row r="4541" spans="1:15" hidden="1">
      <c r="A4541" s="1" t="s">
        <v>237</v>
      </c>
      <c r="B4541" s="2">
        <v>2013</v>
      </c>
      <c r="C4541" s="2" t="s">
        <v>16</v>
      </c>
      <c r="D4541" s="2" t="s">
        <v>33</v>
      </c>
      <c r="E4541" s="2" t="s">
        <v>49</v>
      </c>
      <c r="F4541" s="2" t="s">
        <v>19</v>
      </c>
      <c r="G4541" s="2" t="s">
        <v>20</v>
      </c>
      <c r="H4541" s="2" t="s">
        <v>51</v>
      </c>
      <c r="I4541" s="2" t="s">
        <v>22</v>
      </c>
      <c r="J4541" s="2" t="s">
        <v>52</v>
      </c>
      <c r="K4541" s="2"/>
      <c r="L4541" s="2"/>
      <c r="M4541" s="2" t="s">
        <v>88</v>
      </c>
      <c r="N4541" s="2" t="s">
        <v>88</v>
      </c>
      <c r="O4541" s="2" t="s">
        <v>58</v>
      </c>
    </row>
    <row r="4542" spans="1:15" hidden="1">
      <c r="A4542" s="1"/>
      <c r="B4542" s="2"/>
      <c r="C4542" s="2" t="s">
        <v>16</v>
      </c>
      <c r="D4542" s="2"/>
      <c r="E4542" s="2" t="s">
        <v>27</v>
      </c>
      <c r="F4542" s="2" t="s">
        <v>59</v>
      </c>
      <c r="G4542" s="2"/>
      <c r="H4542" s="2" t="s">
        <v>21</v>
      </c>
      <c r="I4542" s="2" t="s">
        <v>22</v>
      </c>
      <c r="J4542" s="2"/>
      <c r="K4542" s="2"/>
      <c r="L4542" s="2"/>
      <c r="M4542" s="2" t="s">
        <v>32</v>
      </c>
      <c r="N4542" s="2" t="s">
        <v>88</v>
      </c>
      <c r="O4542" s="2" t="s">
        <v>88</v>
      </c>
    </row>
    <row r="4543" spans="1:15" hidden="1">
      <c r="A4543" s="1"/>
      <c r="B4543" s="2">
        <v>2017</v>
      </c>
      <c r="C4543" s="2" t="s">
        <v>16</v>
      </c>
      <c r="D4543" s="2" t="s">
        <v>17</v>
      </c>
      <c r="E4543" s="2" t="s">
        <v>18</v>
      </c>
      <c r="F4543" s="2" t="s">
        <v>19</v>
      </c>
      <c r="G4543" s="2" t="s">
        <v>45</v>
      </c>
      <c r="H4543" s="2" t="s">
        <v>54</v>
      </c>
      <c r="I4543" s="2" t="s">
        <v>47</v>
      </c>
      <c r="J4543" s="2" t="s">
        <v>23</v>
      </c>
      <c r="K4543" s="2"/>
      <c r="L4543" s="2"/>
      <c r="M4543" s="2" t="s">
        <v>88</v>
      </c>
      <c r="N4543" s="2" t="s">
        <v>33</v>
      </c>
      <c r="O4543" s="2" t="s">
        <v>88</v>
      </c>
    </row>
    <row r="4544" spans="1:15" hidden="1">
      <c r="A4544" s="1" t="s">
        <v>15</v>
      </c>
      <c r="B4544" s="2">
        <v>2008</v>
      </c>
      <c r="C4544" s="2" t="s">
        <v>16</v>
      </c>
      <c r="D4544" s="2" t="s">
        <v>17</v>
      </c>
      <c r="E4544" s="2" t="s">
        <v>18</v>
      </c>
      <c r="F4544" s="2" t="s">
        <v>28</v>
      </c>
      <c r="G4544" s="2" t="s">
        <v>20</v>
      </c>
      <c r="H4544" s="2" t="s">
        <v>21</v>
      </c>
      <c r="I4544" s="2" t="s">
        <v>22</v>
      </c>
      <c r="J4544" s="2" t="s">
        <v>23</v>
      </c>
      <c r="K4544" s="2"/>
      <c r="L4544" s="2"/>
      <c r="M4544" s="2" t="s">
        <v>32</v>
      </c>
      <c r="N4544" s="2" t="s">
        <v>88</v>
      </c>
      <c r="O4544" s="2" t="s">
        <v>88</v>
      </c>
    </row>
    <row r="4545" spans="1:15" hidden="1">
      <c r="A4545" s="1" t="s">
        <v>48</v>
      </c>
      <c r="B4545" s="2">
        <v>2012</v>
      </c>
      <c r="C4545" s="2" t="s">
        <v>16</v>
      </c>
      <c r="D4545" s="2" t="s">
        <v>17</v>
      </c>
      <c r="E4545" s="2" t="s">
        <v>34</v>
      </c>
      <c r="F4545" s="2" t="s">
        <v>19</v>
      </c>
      <c r="G4545" s="2" t="s">
        <v>45</v>
      </c>
      <c r="H4545" s="2" t="s">
        <v>73</v>
      </c>
      <c r="I4545" s="2" t="s">
        <v>47</v>
      </c>
      <c r="J4545" s="2" t="s">
        <v>30</v>
      </c>
      <c r="K4545" s="2"/>
      <c r="L4545" s="2"/>
      <c r="M4545" s="2" t="s">
        <v>88</v>
      </c>
      <c r="N4545" s="2" t="s">
        <v>88</v>
      </c>
      <c r="O4545" s="2" t="s">
        <v>88</v>
      </c>
    </row>
    <row r="4546" spans="1:15" hidden="1">
      <c r="A4546" s="1" t="s">
        <v>48</v>
      </c>
      <c r="B4546" s="2">
        <v>2017</v>
      </c>
      <c r="C4546" s="2" t="s">
        <v>16</v>
      </c>
      <c r="D4546" s="2" t="s">
        <v>33</v>
      </c>
      <c r="E4546" s="2" t="s">
        <v>49</v>
      </c>
      <c r="F4546" s="2" t="s">
        <v>82</v>
      </c>
      <c r="G4546" s="2" t="s">
        <v>20</v>
      </c>
      <c r="H4546" s="2" t="s">
        <v>51</v>
      </c>
      <c r="I4546" s="2" t="s">
        <v>22</v>
      </c>
      <c r="J4546" s="2" t="s">
        <v>52</v>
      </c>
      <c r="K4546" s="2" t="s">
        <v>31</v>
      </c>
      <c r="L4546" s="2" t="s">
        <v>25</v>
      </c>
      <c r="M4546" s="2" t="s">
        <v>32</v>
      </c>
      <c r="N4546" s="2" t="s">
        <v>33</v>
      </c>
      <c r="O4546" s="2" t="s">
        <v>88</v>
      </c>
    </row>
    <row r="4547" spans="1:15">
      <c r="A4547" s="1" t="s">
        <v>15</v>
      </c>
      <c r="B4547" s="2">
        <v>2022</v>
      </c>
      <c r="C4547" s="2" t="s">
        <v>16</v>
      </c>
      <c r="D4547" s="2" t="s">
        <v>33</v>
      </c>
      <c r="E4547" s="2" t="s">
        <v>49</v>
      </c>
      <c r="F4547" s="2" t="s">
        <v>19</v>
      </c>
      <c r="G4547" s="2" t="s">
        <v>20</v>
      </c>
      <c r="H4547" s="2" t="s">
        <v>51</v>
      </c>
      <c r="I4547" s="2" t="s">
        <v>22</v>
      </c>
      <c r="J4547" s="2" t="s">
        <v>52</v>
      </c>
      <c r="K4547" s="2"/>
      <c r="L4547" s="2"/>
      <c r="M4547" s="2" t="s">
        <v>32</v>
      </c>
      <c r="N4547" s="2" t="s">
        <v>33</v>
      </c>
      <c r="O4547" s="2" t="s">
        <v>43</v>
      </c>
    </row>
    <row r="4548" spans="1:15">
      <c r="A4548" s="1" t="s">
        <v>15</v>
      </c>
      <c r="B4548" s="2">
        <v>2021</v>
      </c>
      <c r="C4548" s="2" t="s">
        <v>16</v>
      </c>
      <c r="D4548" s="2" t="s">
        <v>33</v>
      </c>
      <c r="E4548" s="2" t="s">
        <v>65</v>
      </c>
      <c r="F4548" s="2" t="s">
        <v>28</v>
      </c>
      <c r="G4548" s="2" t="s">
        <v>20</v>
      </c>
      <c r="H4548" s="2" t="s">
        <v>85</v>
      </c>
      <c r="I4548" s="2" t="s">
        <v>22</v>
      </c>
      <c r="J4548" s="2" t="s">
        <v>67</v>
      </c>
      <c r="K4548" s="2" t="s">
        <v>40</v>
      </c>
      <c r="L4548" s="2" t="s">
        <v>41</v>
      </c>
      <c r="M4548" s="2" t="s">
        <v>32</v>
      </c>
      <c r="N4548" s="2" t="s">
        <v>33</v>
      </c>
      <c r="O4548" s="2" t="s">
        <v>43</v>
      </c>
    </row>
    <row r="4549" spans="1:15" hidden="1">
      <c r="A4549" s="1" t="s">
        <v>15</v>
      </c>
      <c r="B4549" s="2">
        <v>2018</v>
      </c>
      <c r="C4549" s="2" t="s">
        <v>16</v>
      </c>
      <c r="D4549" s="2" t="s">
        <v>17</v>
      </c>
      <c r="E4549" s="2" t="s">
        <v>18</v>
      </c>
      <c r="F4549" s="2" t="s">
        <v>147</v>
      </c>
      <c r="G4549" s="2" t="s">
        <v>20</v>
      </c>
      <c r="H4549" s="2" t="s">
        <v>29</v>
      </c>
      <c r="I4549" s="2" t="s">
        <v>22</v>
      </c>
      <c r="J4549" s="2" t="s">
        <v>23</v>
      </c>
      <c r="K4549" s="2" t="s">
        <v>31</v>
      </c>
      <c r="L4549" s="2" t="s">
        <v>25</v>
      </c>
      <c r="M4549" s="2" t="s">
        <v>88</v>
      </c>
      <c r="N4549" s="2" t="s">
        <v>88</v>
      </c>
      <c r="O4549" s="2" t="s">
        <v>88</v>
      </c>
    </row>
    <row r="4550" spans="1:15" hidden="1">
      <c r="A4550" s="1" t="s">
        <v>15</v>
      </c>
      <c r="B4550" s="2">
        <v>2015</v>
      </c>
      <c r="C4550" s="2" t="s">
        <v>16</v>
      </c>
      <c r="D4550" s="2" t="s">
        <v>17</v>
      </c>
      <c r="E4550" s="2" t="s">
        <v>91</v>
      </c>
      <c r="F4550" s="2" t="s">
        <v>72</v>
      </c>
      <c r="G4550" s="2" t="s">
        <v>92</v>
      </c>
      <c r="H4550" s="2" t="s">
        <v>133</v>
      </c>
      <c r="I4550" s="2" t="s">
        <v>94</v>
      </c>
      <c r="J4550" s="2" t="s">
        <v>39</v>
      </c>
      <c r="K4550" s="2" t="s">
        <v>31</v>
      </c>
      <c r="L4550" s="2" t="s">
        <v>25</v>
      </c>
      <c r="M4550" s="2" t="s">
        <v>32</v>
      </c>
      <c r="N4550" s="2" t="s">
        <v>33</v>
      </c>
      <c r="O4550" s="2" t="s">
        <v>88</v>
      </c>
    </row>
    <row r="4551" spans="1:15" hidden="1">
      <c r="A4551" s="1" t="s">
        <v>15</v>
      </c>
      <c r="B4551" s="2">
        <v>2023</v>
      </c>
      <c r="C4551" s="2" t="s">
        <v>16</v>
      </c>
      <c r="D4551" s="2"/>
      <c r="E4551" s="2" t="s">
        <v>65</v>
      </c>
      <c r="F4551" s="2" t="s">
        <v>86</v>
      </c>
      <c r="G4551" s="2" t="s">
        <v>20</v>
      </c>
      <c r="H4551" s="2" t="s">
        <v>85</v>
      </c>
      <c r="I4551" s="2" t="s">
        <v>22</v>
      </c>
      <c r="J4551" s="2" t="s">
        <v>52</v>
      </c>
      <c r="K4551" s="2" t="s">
        <v>31</v>
      </c>
      <c r="L4551" s="2" t="s">
        <v>25</v>
      </c>
      <c r="M4551" s="2" t="s">
        <v>88</v>
      </c>
      <c r="N4551" s="2" t="s">
        <v>88</v>
      </c>
      <c r="O4551" s="2" t="s">
        <v>88</v>
      </c>
    </row>
    <row r="4552" spans="1:15" hidden="1">
      <c r="A4552" s="1" t="s">
        <v>15</v>
      </c>
      <c r="B4552" s="2">
        <v>2014</v>
      </c>
      <c r="C4552" s="2" t="s">
        <v>16</v>
      </c>
      <c r="D4552" s="2" t="s">
        <v>17</v>
      </c>
      <c r="E4552" s="2" t="s">
        <v>27</v>
      </c>
      <c r="F4552" s="2" t="s">
        <v>72</v>
      </c>
      <c r="G4552" s="2" t="s">
        <v>36</v>
      </c>
      <c r="H4552" s="2" t="s">
        <v>60</v>
      </c>
      <c r="I4552" s="2" t="s">
        <v>38</v>
      </c>
      <c r="J4552" s="2" t="s">
        <v>30</v>
      </c>
      <c r="K4552" s="2" t="s">
        <v>70</v>
      </c>
      <c r="L4552" s="2" t="s">
        <v>25</v>
      </c>
      <c r="M4552" s="2" t="s">
        <v>32</v>
      </c>
      <c r="N4552" s="2" t="s">
        <v>88</v>
      </c>
      <c r="O4552" s="2" t="s">
        <v>88</v>
      </c>
    </row>
    <row r="4553" spans="1:15" hidden="1">
      <c r="A4553" s="1" t="s">
        <v>15</v>
      </c>
      <c r="B4553" s="2">
        <v>2015</v>
      </c>
      <c r="C4553" s="2" t="s">
        <v>16</v>
      </c>
      <c r="D4553" s="2" t="s">
        <v>17</v>
      </c>
      <c r="E4553" s="2" t="s">
        <v>34</v>
      </c>
      <c r="F4553" s="2" t="s">
        <v>35</v>
      </c>
      <c r="G4553" s="2" t="s">
        <v>45</v>
      </c>
      <c r="H4553" s="2" t="s">
        <v>54</v>
      </c>
      <c r="I4553" s="2" t="s">
        <v>47</v>
      </c>
      <c r="J4553" s="2" t="s">
        <v>39</v>
      </c>
      <c r="K4553" s="2"/>
      <c r="L4553" s="2"/>
      <c r="M4553" s="2" t="s">
        <v>42</v>
      </c>
      <c r="N4553" s="2" t="s">
        <v>33</v>
      </c>
      <c r="O4553" s="2" t="s">
        <v>88</v>
      </c>
    </row>
    <row r="4554" spans="1:15">
      <c r="A4554" s="1" t="s">
        <v>15</v>
      </c>
      <c r="B4554" s="2">
        <v>2023</v>
      </c>
      <c r="C4554" s="2" t="s">
        <v>16</v>
      </c>
      <c r="D4554" s="2" t="s">
        <v>33</v>
      </c>
      <c r="E4554" s="2" t="s">
        <v>65</v>
      </c>
      <c r="F4554" s="2" t="s">
        <v>72</v>
      </c>
      <c r="G4554" s="2" t="s">
        <v>20</v>
      </c>
      <c r="H4554" s="2" t="s">
        <v>29</v>
      </c>
      <c r="I4554" s="2" t="s">
        <v>22</v>
      </c>
      <c r="J4554" s="2" t="s">
        <v>67</v>
      </c>
      <c r="K4554" s="2" t="s">
        <v>25</v>
      </c>
      <c r="L4554" s="2" t="s">
        <v>25</v>
      </c>
      <c r="M4554" s="2" t="s">
        <v>32</v>
      </c>
      <c r="N4554" s="2" t="s">
        <v>33</v>
      </c>
      <c r="O4554" s="2" t="s">
        <v>43</v>
      </c>
    </row>
    <row r="4555" spans="1:15" hidden="1">
      <c r="A4555" s="1" t="s">
        <v>15</v>
      </c>
      <c r="B4555" s="2">
        <v>2016</v>
      </c>
      <c r="C4555" s="2" t="s">
        <v>16</v>
      </c>
      <c r="D4555" s="2" t="s">
        <v>62</v>
      </c>
      <c r="E4555" s="2" t="s">
        <v>79</v>
      </c>
      <c r="F4555" s="2" t="s">
        <v>57</v>
      </c>
      <c r="G4555" s="2" t="s">
        <v>127</v>
      </c>
      <c r="H4555" s="2" t="s">
        <v>101</v>
      </c>
      <c r="I4555" s="2" t="s">
        <v>76</v>
      </c>
      <c r="J4555" s="2" t="s">
        <v>77</v>
      </c>
      <c r="K4555" s="2" t="s">
        <v>69</v>
      </c>
      <c r="L4555" s="2" t="s">
        <v>25</v>
      </c>
      <c r="M4555" s="2" t="s">
        <v>88</v>
      </c>
      <c r="N4555" s="2" t="s">
        <v>33</v>
      </c>
      <c r="O4555" s="2" t="s">
        <v>78</v>
      </c>
    </row>
    <row r="4556" spans="1:15">
      <c r="A4556" s="1" t="s">
        <v>15</v>
      </c>
      <c r="B4556" s="2">
        <v>2013</v>
      </c>
      <c r="C4556" s="2" t="s">
        <v>16</v>
      </c>
      <c r="D4556" s="2" t="s">
        <v>33</v>
      </c>
      <c r="E4556" s="2" t="s">
        <v>65</v>
      </c>
      <c r="F4556" s="2" t="s">
        <v>89</v>
      </c>
      <c r="G4556" s="2" t="s">
        <v>36</v>
      </c>
      <c r="H4556" s="2" t="s">
        <v>113</v>
      </c>
      <c r="I4556" s="2" t="s">
        <v>38</v>
      </c>
      <c r="J4556" s="2" t="s">
        <v>52</v>
      </c>
      <c r="K4556" s="2"/>
      <c r="L4556" s="2"/>
      <c r="M4556" s="2" t="s">
        <v>88</v>
      </c>
      <c r="N4556" s="2" t="s">
        <v>88</v>
      </c>
      <c r="O4556" s="2" t="s">
        <v>43</v>
      </c>
    </row>
    <row r="4557" spans="1:15" hidden="1">
      <c r="A4557" s="1" t="s">
        <v>141</v>
      </c>
      <c r="B4557" s="2">
        <v>2012</v>
      </c>
      <c r="C4557" s="2" t="s">
        <v>16</v>
      </c>
      <c r="D4557" s="2" t="s">
        <v>17</v>
      </c>
      <c r="E4557" s="2" t="s">
        <v>27</v>
      </c>
      <c r="F4557" s="2" t="s">
        <v>50</v>
      </c>
      <c r="G4557" s="2" t="s">
        <v>20</v>
      </c>
      <c r="H4557" s="2" t="s">
        <v>179</v>
      </c>
      <c r="I4557" s="2" t="s">
        <v>22</v>
      </c>
      <c r="J4557" s="2" t="s">
        <v>30</v>
      </c>
      <c r="K4557" s="2"/>
      <c r="L4557" s="2"/>
      <c r="M4557" s="2" t="s">
        <v>88</v>
      </c>
      <c r="N4557" s="2" t="s">
        <v>33</v>
      </c>
      <c r="O4557" s="2" t="s">
        <v>88</v>
      </c>
    </row>
    <row r="4558" spans="1:15" hidden="1">
      <c r="A4558" s="1" t="s">
        <v>48</v>
      </c>
      <c r="B4558" s="2">
        <v>2015</v>
      </c>
      <c r="C4558" s="2" t="s">
        <v>16</v>
      </c>
      <c r="D4558" s="2" t="s">
        <v>62</v>
      </c>
      <c r="E4558" s="2" t="s">
        <v>27</v>
      </c>
      <c r="F4558" s="2" t="s">
        <v>19</v>
      </c>
      <c r="G4558" s="2" t="s">
        <v>20</v>
      </c>
      <c r="H4558" s="2" t="s">
        <v>51</v>
      </c>
      <c r="I4558" s="2" t="s">
        <v>22</v>
      </c>
      <c r="J4558" s="2" t="s">
        <v>30</v>
      </c>
      <c r="K4558" s="2" t="s">
        <v>41</v>
      </c>
      <c r="L4558" s="2" t="s">
        <v>41</v>
      </c>
      <c r="M4558" s="2" t="s">
        <v>32</v>
      </c>
      <c r="N4558" s="2" t="s">
        <v>88</v>
      </c>
      <c r="O4558" s="2" t="s">
        <v>88</v>
      </c>
    </row>
    <row r="4559" spans="1:15">
      <c r="A4559" s="1" t="s">
        <v>15</v>
      </c>
      <c r="B4559" s="2">
        <v>2016</v>
      </c>
      <c r="C4559" s="2" t="s">
        <v>16</v>
      </c>
      <c r="D4559" s="2" t="s">
        <v>33</v>
      </c>
      <c r="E4559" s="2" t="s">
        <v>65</v>
      </c>
      <c r="F4559" s="2" t="s">
        <v>35</v>
      </c>
      <c r="G4559" s="2" t="s">
        <v>20</v>
      </c>
      <c r="H4559" s="2" t="s">
        <v>29</v>
      </c>
      <c r="I4559" s="2" t="s">
        <v>22</v>
      </c>
      <c r="J4559" s="2" t="s">
        <v>67</v>
      </c>
      <c r="K4559" s="2"/>
      <c r="L4559" s="2"/>
      <c r="M4559" s="2" t="s">
        <v>42</v>
      </c>
      <c r="N4559" s="2" t="s">
        <v>88</v>
      </c>
      <c r="O4559" s="2" t="s">
        <v>43</v>
      </c>
    </row>
    <row r="4560" spans="1:15">
      <c r="A4560" s="1" t="s">
        <v>15</v>
      </c>
      <c r="B4560" s="2">
        <v>2013</v>
      </c>
      <c r="C4560" s="2" t="s">
        <v>16</v>
      </c>
      <c r="D4560" s="2" t="s">
        <v>33</v>
      </c>
      <c r="E4560" s="2" t="s">
        <v>34</v>
      </c>
      <c r="F4560" s="2" t="s">
        <v>28</v>
      </c>
      <c r="G4560" s="2" t="s">
        <v>36</v>
      </c>
      <c r="H4560" s="2" t="s">
        <v>37</v>
      </c>
      <c r="I4560" s="2" t="s">
        <v>38</v>
      </c>
      <c r="J4560" s="2" t="s">
        <v>39</v>
      </c>
      <c r="K4560" s="2"/>
      <c r="L4560" s="2"/>
      <c r="M4560" s="2" t="s">
        <v>32</v>
      </c>
      <c r="N4560" s="2" t="s">
        <v>17</v>
      </c>
      <c r="O4560" s="2" t="s">
        <v>43</v>
      </c>
    </row>
    <row r="4561" spans="1:15" hidden="1">
      <c r="A4561" s="1" t="s">
        <v>63</v>
      </c>
      <c r="B4561" s="2">
        <v>2017</v>
      </c>
      <c r="C4561" s="2" t="s">
        <v>16</v>
      </c>
      <c r="D4561" s="2" t="s">
        <v>17</v>
      </c>
      <c r="E4561" s="2" t="s">
        <v>18</v>
      </c>
      <c r="F4561" s="2" t="s">
        <v>35</v>
      </c>
      <c r="G4561" s="2" t="s">
        <v>20</v>
      </c>
      <c r="H4561" s="2" t="s">
        <v>21</v>
      </c>
      <c r="I4561" s="2" t="s">
        <v>22</v>
      </c>
      <c r="J4561" s="2" t="s">
        <v>23</v>
      </c>
      <c r="K4561" s="2" t="s">
        <v>40</v>
      </c>
      <c r="L4561" s="2" t="s">
        <v>41</v>
      </c>
      <c r="M4561" s="2" t="s">
        <v>42</v>
      </c>
      <c r="N4561" s="2" t="s">
        <v>88</v>
      </c>
      <c r="O4561" s="2" t="s">
        <v>88</v>
      </c>
    </row>
    <row r="4562" spans="1:15">
      <c r="A4562" s="1" t="s">
        <v>15</v>
      </c>
      <c r="B4562" s="2">
        <v>2016</v>
      </c>
      <c r="C4562" s="2" t="s">
        <v>16</v>
      </c>
      <c r="D4562" s="2" t="s">
        <v>33</v>
      </c>
      <c r="E4562" s="2" t="s">
        <v>79</v>
      </c>
      <c r="F4562" s="2" t="s">
        <v>35</v>
      </c>
      <c r="G4562" s="2" t="s">
        <v>127</v>
      </c>
      <c r="H4562" s="2" t="s">
        <v>80</v>
      </c>
      <c r="I4562" s="2" t="s">
        <v>76</v>
      </c>
      <c r="J4562" s="2" t="s">
        <v>77</v>
      </c>
      <c r="K4562" s="2" t="s">
        <v>25</v>
      </c>
      <c r="L4562" s="2" t="s">
        <v>25</v>
      </c>
      <c r="M4562" s="2" t="s">
        <v>55</v>
      </c>
      <c r="N4562" s="2" t="s">
        <v>33</v>
      </c>
      <c r="O4562" s="2" t="s">
        <v>43</v>
      </c>
    </row>
    <row r="4563" spans="1:15">
      <c r="A4563" s="1" t="s">
        <v>15</v>
      </c>
      <c r="B4563" s="2">
        <v>2015</v>
      </c>
      <c r="C4563" s="2" t="s">
        <v>16</v>
      </c>
      <c r="D4563" s="2" t="s">
        <v>33</v>
      </c>
      <c r="E4563" s="2" t="s">
        <v>65</v>
      </c>
      <c r="F4563" s="2" t="s">
        <v>59</v>
      </c>
      <c r="G4563" s="2" t="s">
        <v>20</v>
      </c>
      <c r="H4563" s="2" t="s">
        <v>21</v>
      </c>
      <c r="I4563" s="2" t="s">
        <v>22</v>
      </c>
      <c r="J4563" s="2" t="s">
        <v>52</v>
      </c>
      <c r="K4563" s="2" t="s">
        <v>40</v>
      </c>
      <c r="L4563" s="2" t="s">
        <v>41</v>
      </c>
      <c r="M4563" s="2" t="s">
        <v>55</v>
      </c>
      <c r="N4563" s="2" t="s">
        <v>33</v>
      </c>
      <c r="O4563" s="2" t="s">
        <v>43</v>
      </c>
    </row>
    <row r="4564" spans="1:15">
      <c r="A4564" s="1" t="s">
        <v>15</v>
      </c>
      <c r="B4564" s="2">
        <v>2013</v>
      </c>
      <c r="C4564" s="2" t="s">
        <v>16</v>
      </c>
      <c r="D4564" s="2" t="s">
        <v>33</v>
      </c>
      <c r="E4564" s="2" t="s">
        <v>34</v>
      </c>
      <c r="F4564" s="2" t="s">
        <v>35</v>
      </c>
      <c r="G4564" s="2" t="s">
        <v>45</v>
      </c>
      <c r="H4564" s="2" t="s">
        <v>54</v>
      </c>
      <c r="I4564" s="2" t="s">
        <v>47</v>
      </c>
      <c r="J4564" s="2" t="s">
        <v>39</v>
      </c>
      <c r="K4564" s="2" t="s">
        <v>40</v>
      </c>
      <c r="L4564" s="2" t="s">
        <v>41</v>
      </c>
      <c r="M4564" s="2" t="s">
        <v>42</v>
      </c>
      <c r="N4564" s="2" t="s">
        <v>88</v>
      </c>
      <c r="O4564" s="2" t="s">
        <v>43</v>
      </c>
    </row>
    <row r="4565" spans="1:15">
      <c r="A4565" s="1" t="s">
        <v>15</v>
      </c>
      <c r="B4565" s="2">
        <v>2023</v>
      </c>
      <c r="C4565" s="2" t="s">
        <v>16</v>
      </c>
      <c r="D4565" s="2" t="s">
        <v>33</v>
      </c>
      <c r="E4565" s="2" t="s">
        <v>65</v>
      </c>
      <c r="F4565" s="2" t="s">
        <v>35</v>
      </c>
      <c r="G4565" s="2" t="s">
        <v>20</v>
      </c>
      <c r="H4565" s="2" t="s">
        <v>85</v>
      </c>
      <c r="I4565" s="2" t="s">
        <v>22</v>
      </c>
      <c r="J4565" s="2" t="s">
        <v>67</v>
      </c>
      <c r="K4565" s="2" t="s">
        <v>41</v>
      </c>
      <c r="L4565" s="2" t="s">
        <v>41</v>
      </c>
      <c r="M4565" s="2" t="s">
        <v>42</v>
      </c>
      <c r="N4565" s="2" t="s">
        <v>33</v>
      </c>
      <c r="O4565" s="2" t="s">
        <v>43</v>
      </c>
    </row>
    <row r="4566" spans="1:15" hidden="1">
      <c r="A4566" s="1" t="s">
        <v>48</v>
      </c>
      <c r="B4566" s="2">
        <v>2014</v>
      </c>
      <c r="C4566" s="2" t="s">
        <v>16</v>
      </c>
      <c r="D4566" s="2" t="s">
        <v>33</v>
      </c>
      <c r="E4566" s="2" t="s">
        <v>65</v>
      </c>
      <c r="F4566" s="2" t="s">
        <v>50</v>
      </c>
      <c r="G4566" s="2"/>
      <c r="H4566" s="2"/>
      <c r="I4566" s="2" t="s">
        <v>184</v>
      </c>
      <c r="J4566" s="2" t="s">
        <v>52</v>
      </c>
      <c r="K4566" s="2" t="s">
        <v>25</v>
      </c>
      <c r="L4566" s="2" t="s">
        <v>25</v>
      </c>
      <c r="M4566" s="2" t="s">
        <v>88</v>
      </c>
      <c r="N4566" s="2" t="s">
        <v>33</v>
      </c>
      <c r="O4566" s="2" t="s">
        <v>98</v>
      </c>
    </row>
    <row r="4567" spans="1:15">
      <c r="A4567" s="1"/>
      <c r="B4567" s="2">
        <v>2012</v>
      </c>
      <c r="C4567" s="2" t="s">
        <v>16</v>
      </c>
      <c r="D4567" s="2" t="s">
        <v>33</v>
      </c>
      <c r="E4567" s="2" t="s">
        <v>49</v>
      </c>
      <c r="F4567" s="2" t="s">
        <v>59</v>
      </c>
      <c r="G4567" s="2" t="s">
        <v>20</v>
      </c>
      <c r="H4567" s="2" t="s">
        <v>21</v>
      </c>
      <c r="I4567" s="2" t="s">
        <v>22</v>
      </c>
      <c r="J4567" s="2" t="s">
        <v>52</v>
      </c>
      <c r="K4567" s="2"/>
      <c r="L4567" s="2"/>
      <c r="M4567" s="2" t="s">
        <v>32</v>
      </c>
      <c r="N4567" s="2" t="s">
        <v>88</v>
      </c>
      <c r="O4567" s="2" t="s">
        <v>43</v>
      </c>
    </row>
    <row r="4568" spans="1:15" hidden="1">
      <c r="A4568" s="1" t="s">
        <v>15</v>
      </c>
      <c r="B4568" s="2">
        <v>2012</v>
      </c>
      <c r="C4568" s="2" t="s">
        <v>16</v>
      </c>
      <c r="D4568" s="2" t="s">
        <v>33</v>
      </c>
      <c r="E4568" s="2" t="s">
        <v>34</v>
      </c>
      <c r="F4568" s="2" t="s">
        <v>35</v>
      </c>
      <c r="G4568" s="2" t="s">
        <v>45</v>
      </c>
      <c r="H4568" s="2" t="s">
        <v>54</v>
      </c>
      <c r="I4568" s="2" t="s">
        <v>47</v>
      </c>
      <c r="J4568" s="2" t="s">
        <v>39</v>
      </c>
      <c r="K4568" s="2"/>
      <c r="L4568" s="2"/>
      <c r="M4568" s="2" t="s">
        <v>88</v>
      </c>
      <c r="N4568" s="2" t="s">
        <v>88</v>
      </c>
      <c r="O4568" s="2" t="s">
        <v>88</v>
      </c>
    </row>
    <row r="4569" spans="1:15">
      <c r="A4569" s="1" t="s">
        <v>15</v>
      </c>
      <c r="B4569" s="2">
        <v>2023</v>
      </c>
      <c r="C4569" s="2" t="s">
        <v>16</v>
      </c>
      <c r="D4569" s="2" t="s">
        <v>33</v>
      </c>
      <c r="E4569" s="2" t="s">
        <v>65</v>
      </c>
      <c r="F4569" s="2" t="s">
        <v>66</v>
      </c>
      <c r="G4569" s="2" t="s">
        <v>20</v>
      </c>
      <c r="H4569" s="2" t="s">
        <v>29</v>
      </c>
      <c r="I4569" s="2" t="s">
        <v>22</v>
      </c>
      <c r="J4569" s="2" t="s">
        <v>67</v>
      </c>
      <c r="K4569" s="2" t="s">
        <v>25</v>
      </c>
      <c r="L4569" s="2" t="s">
        <v>25</v>
      </c>
      <c r="M4569" s="2" t="s">
        <v>32</v>
      </c>
      <c r="N4569" s="2" t="s">
        <v>33</v>
      </c>
      <c r="O4569" s="2" t="s">
        <v>43</v>
      </c>
    </row>
    <row r="4570" spans="1:15">
      <c r="A4570" s="1" t="s">
        <v>15</v>
      </c>
      <c r="B4570" s="2">
        <v>2017</v>
      </c>
      <c r="C4570" s="2" t="s">
        <v>16</v>
      </c>
      <c r="D4570" s="2" t="s">
        <v>33</v>
      </c>
      <c r="E4570" s="2" t="s">
        <v>91</v>
      </c>
      <c r="F4570" s="2" t="s">
        <v>72</v>
      </c>
      <c r="G4570" s="2" t="s">
        <v>92</v>
      </c>
      <c r="H4570" s="2" t="s">
        <v>133</v>
      </c>
      <c r="I4570" s="2" t="s">
        <v>94</v>
      </c>
      <c r="J4570" s="2" t="s">
        <v>39</v>
      </c>
      <c r="K4570" s="2" t="s">
        <v>40</v>
      </c>
      <c r="L4570" s="2" t="s">
        <v>41</v>
      </c>
      <c r="M4570" s="2" t="s">
        <v>32</v>
      </c>
      <c r="N4570" s="2" t="s">
        <v>33</v>
      </c>
      <c r="O4570" s="2" t="s">
        <v>43</v>
      </c>
    </row>
    <row r="4571" spans="1:15">
      <c r="A4571" s="1" t="s">
        <v>15</v>
      </c>
      <c r="B4571" s="2">
        <v>2014</v>
      </c>
      <c r="C4571" s="2" t="s">
        <v>16</v>
      </c>
      <c r="D4571" s="2" t="s">
        <v>33</v>
      </c>
      <c r="E4571" s="2" t="s">
        <v>34</v>
      </c>
      <c r="F4571" s="2" t="s">
        <v>35</v>
      </c>
      <c r="G4571" s="2" t="s">
        <v>36</v>
      </c>
      <c r="H4571" s="2" t="s">
        <v>37</v>
      </c>
      <c r="I4571" s="2" t="s">
        <v>38</v>
      </c>
      <c r="J4571" s="2" t="s">
        <v>39</v>
      </c>
      <c r="K4571" s="2" t="s">
        <v>31</v>
      </c>
      <c r="L4571" s="2" t="s">
        <v>25</v>
      </c>
      <c r="M4571" s="2" t="s">
        <v>42</v>
      </c>
      <c r="N4571" s="2" t="s">
        <v>17</v>
      </c>
      <c r="O4571" s="2" t="s">
        <v>43</v>
      </c>
    </row>
    <row r="4572" spans="1:15" hidden="1">
      <c r="A4572" s="1" t="s">
        <v>117</v>
      </c>
      <c r="B4572" s="2">
        <v>2021</v>
      </c>
      <c r="C4572" s="2" t="s">
        <v>16</v>
      </c>
      <c r="D4572" s="2" t="s">
        <v>17</v>
      </c>
      <c r="E4572" s="2" t="s">
        <v>27</v>
      </c>
      <c r="F4572" s="2" t="s">
        <v>82</v>
      </c>
      <c r="G4572" s="2" t="s">
        <v>20</v>
      </c>
      <c r="H4572" s="2" t="s">
        <v>51</v>
      </c>
      <c r="I4572" s="2" t="s">
        <v>22</v>
      </c>
      <c r="J4572" s="2" t="s">
        <v>30</v>
      </c>
      <c r="K4572" s="2" t="s">
        <v>40</v>
      </c>
      <c r="L4572" s="2" t="s">
        <v>41</v>
      </c>
      <c r="M4572" s="2" t="s">
        <v>32</v>
      </c>
      <c r="N4572" s="2" t="s">
        <v>17</v>
      </c>
      <c r="O4572" s="2" t="s">
        <v>88</v>
      </c>
    </row>
    <row r="4573" spans="1:15">
      <c r="A4573" s="1" t="s">
        <v>15</v>
      </c>
      <c r="B4573" s="2">
        <v>2016</v>
      </c>
      <c r="C4573" s="2" t="s">
        <v>16</v>
      </c>
      <c r="D4573" s="2" t="s">
        <v>33</v>
      </c>
      <c r="E4573" s="2" t="s">
        <v>91</v>
      </c>
      <c r="F4573" s="2" t="s">
        <v>82</v>
      </c>
      <c r="G4573" s="2" t="s">
        <v>92</v>
      </c>
      <c r="H4573" s="2" t="s">
        <v>93</v>
      </c>
      <c r="I4573" s="2" t="s">
        <v>94</v>
      </c>
      <c r="J4573" s="2" t="s">
        <v>39</v>
      </c>
      <c r="K4573" s="2" t="s">
        <v>41</v>
      </c>
      <c r="L4573" s="2" t="s">
        <v>41</v>
      </c>
      <c r="M4573" s="2" t="s">
        <v>32</v>
      </c>
      <c r="N4573" s="2" t="s">
        <v>88</v>
      </c>
      <c r="O4573" s="2" t="s">
        <v>43</v>
      </c>
    </row>
    <row r="4574" spans="1:15">
      <c r="A4574" s="1" t="s">
        <v>48</v>
      </c>
      <c r="B4574" s="2">
        <v>2017</v>
      </c>
      <c r="C4574" s="2" t="s">
        <v>16</v>
      </c>
      <c r="D4574" s="2" t="s">
        <v>33</v>
      </c>
      <c r="E4574" s="2" t="s">
        <v>65</v>
      </c>
      <c r="F4574" s="2" t="s">
        <v>66</v>
      </c>
      <c r="G4574" s="2" t="s">
        <v>20</v>
      </c>
      <c r="H4574" s="2" t="s">
        <v>29</v>
      </c>
      <c r="I4574" s="2" t="s">
        <v>22</v>
      </c>
      <c r="J4574" s="2" t="s">
        <v>67</v>
      </c>
      <c r="K4574" s="2" t="s">
        <v>31</v>
      </c>
      <c r="L4574" s="2" t="s">
        <v>25</v>
      </c>
      <c r="M4574" s="2" t="s">
        <v>88</v>
      </c>
      <c r="N4574" s="2" t="s">
        <v>33</v>
      </c>
      <c r="O4574" s="2" t="s">
        <v>43</v>
      </c>
    </row>
    <row r="4575" spans="1:15" hidden="1">
      <c r="A4575" s="1" t="s">
        <v>15</v>
      </c>
      <c r="B4575" s="2">
        <v>2023</v>
      </c>
      <c r="C4575" s="2" t="s">
        <v>16</v>
      </c>
      <c r="D4575" s="2" t="s">
        <v>17</v>
      </c>
      <c r="E4575" s="2" t="s">
        <v>27</v>
      </c>
      <c r="F4575" s="2" t="s">
        <v>50</v>
      </c>
      <c r="G4575" s="2" t="s">
        <v>20</v>
      </c>
      <c r="H4575" s="2" t="s">
        <v>51</v>
      </c>
      <c r="I4575" s="2" t="s">
        <v>22</v>
      </c>
      <c r="J4575" s="2" t="s">
        <v>30</v>
      </c>
      <c r="K4575" s="2" t="s">
        <v>40</v>
      </c>
      <c r="L4575" s="2" t="s">
        <v>41</v>
      </c>
      <c r="M4575" s="2" t="s">
        <v>32</v>
      </c>
      <c r="N4575" s="2" t="s">
        <v>33</v>
      </c>
      <c r="O4575" s="2" t="s">
        <v>88</v>
      </c>
    </row>
    <row r="4576" spans="1:15" hidden="1">
      <c r="A4576" s="1" t="s">
        <v>15</v>
      </c>
      <c r="B4576" s="2">
        <v>2012</v>
      </c>
      <c r="C4576" s="2" t="s">
        <v>16</v>
      </c>
      <c r="D4576" s="2" t="s">
        <v>17</v>
      </c>
      <c r="E4576" s="2" t="s">
        <v>27</v>
      </c>
      <c r="F4576" s="2" t="s">
        <v>19</v>
      </c>
      <c r="G4576" s="2" t="s">
        <v>20</v>
      </c>
      <c r="H4576" s="2" t="s">
        <v>21</v>
      </c>
      <c r="I4576" s="2" t="s">
        <v>22</v>
      </c>
      <c r="J4576" s="2" t="s">
        <v>30</v>
      </c>
      <c r="K4576" s="2" t="s">
        <v>24</v>
      </c>
      <c r="L4576" s="2" t="s">
        <v>25</v>
      </c>
      <c r="M4576" s="2" t="s">
        <v>88</v>
      </c>
      <c r="N4576" s="2" t="s">
        <v>88</v>
      </c>
      <c r="O4576" s="2" t="s">
        <v>88</v>
      </c>
    </row>
    <row r="4577" spans="1:15" hidden="1">
      <c r="A4577" s="1" t="s">
        <v>63</v>
      </c>
      <c r="B4577" s="2">
        <v>2009</v>
      </c>
      <c r="C4577" s="2" t="s">
        <v>16</v>
      </c>
      <c r="D4577" s="2" t="s">
        <v>17</v>
      </c>
      <c r="E4577" s="2" t="s">
        <v>18</v>
      </c>
      <c r="F4577" s="2" t="s">
        <v>35</v>
      </c>
      <c r="G4577" s="2" t="s">
        <v>20</v>
      </c>
      <c r="H4577" s="2" t="s">
        <v>21</v>
      </c>
      <c r="I4577" s="2" t="s">
        <v>22</v>
      </c>
      <c r="J4577" s="2" t="s">
        <v>23</v>
      </c>
      <c r="K4577" s="2" t="s">
        <v>31</v>
      </c>
      <c r="L4577" s="2" t="s">
        <v>25</v>
      </c>
      <c r="M4577" s="2" t="s">
        <v>55</v>
      </c>
      <c r="N4577" s="2" t="s">
        <v>88</v>
      </c>
      <c r="O4577" s="2" t="s">
        <v>88</v>
      </c>
    </row>
    <row r="4578" spans="1:15" hidden="1">
      <c r="A4578" s="1" t="s">
        <v>15</v>
      </c>
      <c r="B4578" s="2">
        <v>2016</v>
      </c>
      <c r="C4578" s="2" t="s">
        <v>16</v>
      </c>
      <c r="D4578" s="2" t="s">
        <v>17</v>
      </c>
      <c r="E4578" s="2" t="s">
        <v>18</v>
      </c>
      <c r="F4578" s="2" t="s">
        <v>72</v>
      </c>
      <c r="G4578" s="2" t="s">
        <v>36</v>
      </c>
      <c r="H4578" s="2" t="s">
        <v>60</v>
      </c>
      <c r="I4578" s="2" t="s">
        <v>38</v>
      </c>
      <c r="J4578" s="2" t="s">
        <v>23</v>
      </c>
      <c r="K4578" s="2" t="s">
        <v>40</v>
      </c>
      <c r="L4578" s="2" t="s">
        <v>41</v>
      </c>
      <c r="M4578" s="2" t="s">
        <v>42</v>
      </c>
      <c r="N4578" s="2" t="s">
        <v>17</v>
      </c>
      <c r="O4578" s="2" t="s">
        <v>88</v>
      </c>
    </row>
    <row r="4579" spans="1:15" hidden="1">
      <c r="A4579" s="1" t="s">
        <v>15</v>
      </c>
      <c r="B4579" s="2">
        <v>2013</v>
      </c>
      <c r="C4579" s="2" t="s">
        <v>16</v>
      </c>
      <c r="D4579" s="2" t="s">
        <v>17</v>
      </c>
      <c r="E4579" s="2" t="s">
        <v>27</v>
      </c>
      <c r="F4579" s="2" t="s">
        <v>19</v>
      </c>
      <c r="G4579" s="2" t="s">
        <v>45</v>
      </c>
      <c r="H4579" s="2" t="s">
        <v>169</v>
      </c>
      <c r="I4579" s="2" t="s">
        <v>47</v>
      </c>
      <c r="J4579" s="2" t="s">
        <v>30</v>
      </c>
      <c r="K4579" s="2" t="s">
        <v>40</v>
      </c>
      <c r="L4579" s="2" t="s">
        <v>41</v>
      </c>
      <c r="M4579" s="2" t="s">
        <v>88</v>
      </c>
      <c r="N4579" s="2" t="s">
        <v>88</v>
      </c>
      <c r="O4579" s="2" t="s">
        <v>88</v>
      </c>
    </row>
    <row r="4580" spans="1:15">
      <c r="A4580" s="1" t="s">
        <v>15</v>
      </c>
      <c r="B4580" s="2">
        <v>2011</v>
      </c>
      <c r="C4580" s="2" t="s">
        <v>16</v>
      </c>
      <c r="D4580" s="2" t="s">
        <v>33</v>
      </c>
      <c r="E4580" s="2" t="s">
        <v>34</v>
      </c>
      <c r="F4580" s="2" t="s">
        <v>35</v>
      </c>
      <c r="G4580" s="2" t="s">
        <v>36</v>
      </c>
      <c r="H4580" s="2" t="s">
        <v>119</v>
      </c>
      <c r="I4580" s="2" t="s">
        <v>38</v>
      </c>
      <c r="J4580" s="2" t="s">
        <v>39</v>
      </c>
      <c r="K4580" s="2"/>
      <c r="L4580" s="2"/>
      <c r="M4580" s="2" t="s">
        <v>42</v>
      </c>
      <c r="N4580" s="2" t="s">
        <v>88</v>
      </c>
      <c r="O4580" s="2" t="s">
        <v>43</v>
      </c>
    </row>
    <row r="4581" spans="1:15">
      <c r="A4581" s="1" t="s">
        <v>15</v>
      </c>
      <c r="B4581" s="2">
        <v>2012</v>
      </c>
      <c r="C4581" s="2" t="s">
        <v>16</v>
      </c>
      <c r="D4581" s="2" t="s">
        <v>33</v>
      </c>
      <c r="E4581" s="2" t="s">
        <v>34</v>
      </c>
      <c r="F4581" s="2" t="s">
        <v>35</v>
      </c>
      <c r="G4581" s="2" t="s">
        <v>36</v>
      </c>
      <c r="H4581" s="2" t="s">
        <v>60</v>
      </c>
      <c r="I4581" s="2" t="s">
        <v>38</v>
      </c>
      <c r="J4581" s="2" t="s">
        <v>39</v>
      </c>
      <c r="K4581" s="2"/>
      <c r="L4581" s="2"/>
      <c r="M4581" s="2" t="s">
        <v>42</v>
      </c>
      <c r="N4581" s="2" t="s">
        <v>17</v>
      </c>
      <c r="O4581" s="2" t="s">
        <v>43</v>
      </c>
    </row>
    <row r="4582" spans="1:15" hidden="1">
      <c r="A4582" s="1" t="s">
        <v>15</v>
      </c>
      <c r="B4582" s="2">
        <v>2014</v>
      </c>
      <c r="C4582" s="2" t="s">
        <v>16</v>
      </c>
      <c r="D4582" s="2" t="s">
        <v>33</v>
      </c>
      <c r="E4582" s="2" t="s">
        <v>18</v>
      </c>
      <c r="F4582" s="2" t="s">
        <v>35</v>
      </c>
      <c r="G4582" s="2" t="s">
        <v>20</v>
      </c>
      <c r="H4582" s="2" t="s">
        <v>21</v>
      </c>
      <c r="I4582" s="2" t="s">
        <v>22</v>
      </c>
      <c r="J4582" s="2" t="s">
        <v>23</v>
      </c>
      <c r="K4582" s="2"/>
      <c r="L4582" s="2"/>
      <c r="M4582" s="2" t="s">
        <v>42</v>
      </c>
      <c r="N4582" s="2" t="s">
        <v>88</v>
      </c>
      <c r="O4582" s="2" t="s">
        <v>88</v>
      </c>
    </row>
    <row r="4583" spans="1:15" hidden="1">
      <c r="A4583" s="1" t="s">
        <v>15</v>
      </c>
      <c r="B4583" s="2">
        <v>2013</v>
      </c>
      <c r="C4583" s="2" t="s">
        <v>16</v>
      </c>
      <c r="D4583" s="2" t="s">
        <v>17</v>
      </c>
      <c r="E4583" s="2" t="s">
        <v>27</v>
      </c>
      <c r="F4583" s="2" t="s">
        <v>35</v>
      </c>
      <c r="G4583" s="2" t="s">
        <v>45</v>
      </c>
      <c r="H4583" s="2" t="s">
        <v>73</v>
      </c>
      <c r="I4583" s="2" t="s">
        <v>47</v>
      </c>
      <c r="J4583" s="2" t="s">
        <v>30</v>
      </c>
      <c r="K4583" s="2" t="s">
        <v>69</v>
      </c>
      <c r="L4583" s="2" t="s">
        <v>25</v>
      </c>
      <c r="M4583" s="2" t="s">
        <v>42</v>
      </c>
      <c r="N4583" s="2" t="s">
        <v>17</v>
      </c>
      <c r="O4583" s="2" t="s">
        <v>88</v>
      </c>
    </row>
    <row r="4584" spans="1:15" hidden="1">
      <c r="A4584" s="1" t="s">
        <v>15</v>
      </c>
      <c r="B4584" s="2">
        <v>2009</v>
      </c>
      <c r="C4584" s="2" t="s">
        <v>16</v>
      </c>
      <c r="D4584" s="2" t="s">
        <v>17</v>
      </c>
      <c r="E4584" s="2" t="s">
        <v>18</v>
      </c>
      <c r="F4584" s="2" t="s">
        <v>50</v>
      </c>
      <c r="G4584" s="2" t="s">
        <v>20</v>
      </c>
      <c r="H4584" s="2" t="s">
        <v>21</v>
      </c>
      <c r="I4584" s="2" t="s">
        <v>22</v>
      </c>
      <c r="J4584" s="2" t="s">
        <v>39</v>
      </c>
      <c r="K4584" s="2" t="s">
        <v>24</v>
      </c>
      <c r="L4584" s="2" t="s">
        <v>25</v>
      </c>
      <c r="M4584" s="2" t="s">
        <v>32</v>
      </c>
      <c r="N4584" s="2" t="s">
        <v>88</v>
      </c>
      <c r="O4584" s="2" t="s">
        <v>88</v>
      </c>
    </row>
    <row r="4585" spans="1:15">
      <c r="A4585" s="1" t="s">
        <v>15</v>
      </c>
      <c r="B4585" s="2">
        <v>2016</v>
      </c>
      <c r="C4585" s="2" t="s">
        <v>16</v>
      </c>
      <c r="D4585" s="2" t="s">
        <v>62</v>
      </c>
      <c r="E4585" s="2" t="s">
        <v>18</v>
      </c>
      <c r="F4585" s="2" t="s">
        <v>72</v>
      </c>
      <c r="G4585" s="2" t="s">
        <v>127</v>
      </c>
      <c r="H4585" s="2" t="s">
        <v>215</v>
      </c>
      <c r="I4585" s="2" t="s">
        <v>76</v>
      </c>
      <c r="J4585" s="2" t="s">
        <v>77</v>
      </c>
      <c r="K4585" s="2" t="s">
        <v>84</v>
      </c>
      <c r="L4585" s="2" t="s">
        <v>41</v>
      </c>
      <c r="M4585" s="2" t="s">
        <v>32</v>
      </c>
      <c r="N4585" s="2" t="s">
        <v>88</v>
      </c>
      <c r="O4585" s="2" t="s">
        <v>43</v>
      </c>
    </row>
    <row r="4586" spans="1:15" hidden="1">
      <c r="A4586" s="1" t="s">
        <v>15</v>
      </c>
      <c r="B4586" s="2">
        <v>2012</v>
      </c>
      <c r="C4586" s="2" t="s">
        <v>16</v>
      </c>
      <c r="D4586" s="2" t="s">
        <v>17</v>
      </c>
      <c r="E4586" s="2" t="s">
        <v>27</v>
      </c>
      <c r="F4586" s="2" t="s">
        <v>19</v>
      </c>
      <c r="G4586" s="2" t="s">
        <v>45</v>
      </c>
      <c r="H4586" s="2" t="s">
        <v>54</v>
      </c>
      <c r="I4586" s="2" t="s">
        <v>47</v>
      </c>
      <c r="J4586" s="2" t="s">
        <v>30</v>
      </c>
      <c r="K4586" s="2" t="s">
        <v>24</v>
      </c>
      <c r="L4586" s="2" t="s">
        <v>25</v>
      </c>
      <c r="M4586" s="2" t="s">
        <v>88</v>
      </c>
      <c r="N4586" s="2" t="s">
        <v>88</v>
      </c>
      <c r="O4586" s="2" t="s">
        <v>88</v>
      </c>
    </row>
    <row r="4587" spans="1:15" hidden="1">
      <c r="A4587" s="1" t="s">
        <v>15</v>
      </c>
      <c r="B4587" s="2">
        <v>2007</v>
      </c>
      <c r="C4587" s="2" t="s">
        <v>16</v>
      </c>
      <c r="D4587" s="2" t="s">
        <v>44</v>
      </c>
      <c r="E4587" s="2" t="s">
        <v>27</v>
      </c>
      <c r="F4587" s="2" t="s">
        <v>35</v>
      </c>
      <c r="G4587" s="2" t="s">
        <v>36</v>
      </c>
      <c r="H4587" s="2" t="s">
        <v>37</v>
      </c>
      <c r="I4587" s="2" t="s">
        <v>38</v>
      </c>
      <c r="J4587" s="2" t="s">
        <v>30</v>
      </c>
      <c r="K4587" s="2" t="s">
        <v>31</v>
      </c>
      <c r="L4587" s="2" t="s">
        <v>25</v>
      </c>
      <c r="M4587" s="2" t="s">
        <v>44</v>
      </c>
      <c r="N4587" s="2" t="s">
        <v>33</v>
      </c>
      <c r="O4587" s="2" t="s">
        <v>88</v>
      </c>
    </row>
    <row r="4588" spans="1:15" hidden="1">
      <c r="A4588" s="1" t="s">
        <v>63</v>
      </c>
      <c r="B4588" s="2">
        <v>2013</v>
      </c>
      <c r="C4588" s="2" t="s">
        <v>16</v>
      </c>
      <c r="D4588" s="2" t="s">
        <v>33</v>
      </c>
      <c r="E4588" s="2" t="s">
        <v>34</v>
      </c>
      <c r="F4588" s="2" t="s">
        <v>35</v>
      </c>
      <c r="G4588" s="2" t="s">
        <v>36</v>
      </c>
      <c r="H4588" s="2" t="s">
        <v>37</v>
      </c>
      <c r="I4588" s="2" t="s">
        <v>38</v>
      </c>
      <c r="J4588" s="2" t="s">
        <v>39</v>
      </c>
      <c r="K4588" s="2"/>
      <c r="L4588" s="2"/>
      <c r="M4588" s="2" t="s">
        <v>88</v>
      </c>
      <c r="N4588" s="2" t="s">
        <v>17</v>
      </c>
      <c r="O4588" s="2" t="s">
        <v>88</v>
      </c>
    </row>
    <row r="4589" spans="1:15" hidden="1">
      <c r="A4589" s="1" t="s">
        <v>15</v>
      </c>
      <c r="B4589" s="2">
        <v>2013</v>
      </c>
      <c r="C4589" s="2" t="s">
        <v>16</v>
      </c>
      <c r="D4589" s="2" t="s">
        <v>17</v>
      </c>
      <c r="E4589" s="2" t="s">
        <v>65</v>
      </c>
      <c r="F4589" s="2" t="s">
        <v>50</v>
      </c>
      <c r="G4589" s="2" t="s">
        <v>20</v>
      </c>
      <c r="H4589" s="2" t="s">
        <v>29</v>
      </c>
      <c r="I4589" s="2" t="s">
        <v>22</v>
      </c>
      <c r="J4589" s="2" t="s">
        <v>67</v>
      </c>
      <c r="K4589" s="2" t="s">
        <v>41</v>
      </c>
      <c r="L4589" s="2" t="s">
        <v>41</v>
      </c>
      <c r="M4589" s="2" t="s">
        <v>32</v>
      </c>
      <c r="N4589" s="2" t="s">
        <v>33</v>
      </c>
      <c r="O4589" s="2" t="s">
        <v>88</v>
      </c>
    </row>
    <row r="4590" spans="1:15" hidden="1">
      <c r="A4590" s="1" t="s">
        <v>15</v>
      </c>
      <c r="B4590" s="2">
        <v>2013</v>
      </c>
      <c r="C4590" s="2" t="s">
        <v>16</v>
      </c>
      <c r="D4590" s="2" t="s">
        <v>17</v>
      </c>
      <c r="E4590" s="2" t="s">
        <v>18</v>
      </c>
      <c r="F4590" s="2" t="s">
        <v>35</v>
      </c>
      <c r="G4590" s="2" t="s">
        <v>20</v>
      </c>
      <c r="H4590" s="2" t="s">
        <v>85</v>
      </c>
      <c r="I4590" s="2" t="s">
        <v>22</v>
      </c>
      <c r="J4590" s="2" t="s">
        <v>23</v>
      </c>
      <c r="K4590" s="2"/>
      <c r="L4590" s="2"/>
      <c r="M4590" s="2" t="s">
        <v>42</v>
      </c>
      <c r="N4590" s="2" t="s">
        <v>33</v>
      </c>
      <c r="O4590" s="2" t="s">
        <v>88</v>
      </c>
    </row>
    <row r="4591" spans="1:15" hidden="1">
      <c r="A4591" s="1" t="s">
        <v>116</v>
      </c>
      <c r="B4591" s="2">
        <v>2012</v>
      </c>
      <c r="C4591" s="2" t="s">
        <v>16</v>
      </c>
      <c r="D4591" s="2" t="s">
        <v>33</v>
      </c>
      <c r="E4591" s="2" t="s">
        <v>79</v>
      </c>
      <c r="F4591" s="2" t="s">
        <v>19</v>
      </c>
      <c r="G4591" s="2" t="s">
        <v>20</v>
      </c>
      <c r="H4591" s="2" t="s">
        <v>130</v>
      </c>
      <c r="I4591" s="2" t="s">
        <v>131</v>
      </c>
      <c r="J4591" s="2" t="s">
        <v>67</v>
      </c>
      <c r="K4591" s="2"/>
      <c r="L4591" s="2"/>
      <c r="M4591" s="2" t="s">
        <v>88</v>
      </c>
      <c r="N4591" s="2" t="s">
        <v>33</v>
      </c>
      <c r="O4591" s="2" t="s">
        <v>78</v>
      </c>
    </row>
    <row r="4592" spans="1:15" hidden="1">
      <c r="A4592" s="1" t="s">
        <v>15</v>
      </c>
      <c r="B4592" s="2">
        <v>2010</v>
      </c>
      <c r="C4592" s="2" t="s">
        <v>16</v>
      </c>
      <c r="D4592" s="2" t="s">
        <v>17</v>
      </c>
      <c r="E4592" s="2" t="s">
        <v>27</v>
      </c>
      <c r="F4592" s="2" t="s">
        <v>19</v>
      </c>
      <c r="G4592" s="2" t="s">
        <v>45</v>
      </c>
      <c r="H4592" s="2" t="s">
        <v>54</v>
      </c>
      <c r="I4592" s="2" t="s">
        <v>47</v>
      </c>
      <c r="J4592" s="2" t="s">
        <v>30</v>
      </c>
      <c r="K4592" s="2" t="s">
        <v>24</v>
      </c>
      <c r="L4592" s="2" t="s">
        <v>25</v>
      </c>
      <c r="M4592" s="2" t="s">
        <v>88</v>
      </c>
      <c r="N4592" s="2" t="s">
        <v>88</v>
      </c>
      <c r="O4592" s="2" t="s">
        <v>88</v>
      </c>
    </row>
    <row r="4593" spans="1:15" hidden="1">
      <c r="A4593" s="1" t="s">
        <v>15</v>
      </c>
      <c r="B4593" s="2">
        <v>2015</v>
      </c>
      <c r="C4593" s="2" t="s">
        <v>16</v>
      </c>
      <c r="D4593" s="2" t="s">
        <v>33</v>
      </c>
      <c r="E4593" s="2" t="s">
        <v>91</v>
      </c>
      <c r="F4593" s="2" t="s">
        <v>19</v>
      </c>
      <c r="G4593" s="2" t="s">
        <v>45</v>
      </c>
      <c r="H4593" s="2" t="s">
        <v>54</v>
      </c>
      <c r="I4593" s="2" t="s">
        <v>47</v>
      </c>
      <c r="J4593" s="2" t="s">
        <v>190</v>
      </c>
      <c r="K4593" s="2" t="s">
        <v>25</v>
      </c>
      <c r="L4593" s="2" t="s">
        <v>25</v>
      </c>
      <c r="M4593" s="2" t="s">
        <v>42</v>
      </c>
      <c r="N4593" s="2" t="s">
        <v>33</v>
      </c>
      <c r="O4593" s="2" t="s">
        <v>88</v>
      </c>
    </row>
    <row r="4594" spans="1:15" hidden="1">
      <c r="A4594" s="1" t="s">
        <v>48</v>
      </c>
      <c r="B4594" s="2">
        <v>2012</v>
      </c>
      <c r="C4594" s="2" t="s">
        <v>16</v>
      </c>
      <c r="D4594" s="2" t="s">
        <v>44</v>
      </c>
      <c r="E4594" s="2" t="s">
        <v>27</v>
      </c>
      <c r="F4594" s="2" t="s">
        <v>35</v>
      </c>
      <c r="G4594" s="2" t="s">
        <v>36</v>
      </c>
      <c r="H4594" s="2" t="s">
        <v>60</v>
      </c>
      <c r="I4594" s="2" t="s">
        <v>38</v>
      </c>
      <c r="J4594" s="2" t="s">
        <v>30</v>
      </c>
      <c r="K4594" s="2"/>
      <c r="L4594" s="2"/>
      <c r="M4594" s="2" t="s">
        <v>88</v>
      </c>
      <c r="N4594" s="2" t="s">
        <v>88</v>
      </c>
      <c r="O4594" s="2" t="s">
        <v>88</v>
      </c>
    </row>
    <row r="4595" spans="1:15">
      <c r="A4595" s="1" t="s">
        <v>15</v>
      </c>
      <c r="B4595" s="2">
        <v>2013</v>
      </c>
      <c r="C4595" s="2" t="s">
        <v>16</v>
      </c>
      <c r="D4595" s="2" t="s">
        <v>33</v>
      </c>
      <c r="E4595" s="2" t="s">
        <v>34</v>
      </c>
      <c r="F4595" s="2" t="s">
        <v>35</v>
      </c>
      <c r="G4595" s="2" t="s">
        <v>36</v>
      </c>
      <c r="H4595" s="2" t="s">
        <v>37</v>
      </c>
      <c r="I4595" s="2" t="s">
        <v>38</v>
      </c>
      <c r="J4595" s="2" t="s">
        <v>39</v>
      </c>
      <c r="K4595" s="2"/>
      <c r="L4595" s="2"/>
      <c r="M4595" s="2" t="s">
        <v>42</v>
      </c>
      <c r="N4595" s="2" t="s">
        <v>17</v>
      </c>
      <c r="O4595" s="2" t="s">
        <v>43</v>
      </c>
    </row>
    <row r="4596" spans="1:15" hidden="1">
      <c r="A4596" s="1" t="s">
        <v>118</v>
      </c>
      <c r="B4596" s="2">
        <v>2013</v>
      </c>
      <c r="C4596" s="2" t="s">
        <v>99</v>
      </c>
      <c r="D4596" s="2" t="s">
        <v>17</v>
      </c>
      <c r="E4596" s="2" t="s">
        <v>18</v>
      </c>
      <c r="F4596" s="2" t="s">
        <v>28</v>
      </c>
      <c r="G4596" s="2"/>
      <c r="H4596" s="2"/>
      <c r="I4596" s="2" t="s">
        <v>184</v>
      </c>
      <c r="J4596" s="2" t="s">
        <v>23</v>
      </c>
      <c r="K4596" s="2" t="s">
        <v>31</v>
      </c>
      <c r="L4596" s="2" t="s">
        <v>25</v>
      </c>
      <c r="M4596" s="2" t="s">
        <v>88</v>
      </c>
      <c r="N4596" s="2" t="s">
        <v>88</v>
      </c>
      <c r="O4596" s="2" t="s">
        <v>88</v>
      </c>
    </row>
    <row r="4597" spans="1:15">
      <c r="A4597" s="1" t="s">
        <v>15</v>
      </c>
      <c r="B4597" s="2">
        <v>2023</v>
      </c>
      <c r="C4597" s="2" t="s">
        <v>16</v>
      </c>
      <c r="D4597" s="2" t="s">
        <v>33</v>
      </c>
      <c r="E4597" s="2" t="s">
        <v>65</v>
      </c>
      <c r="F4597" s="2" t="s">
        <v>66</v>
      </c>
      <c r="G4597" s="2" t="s">
        <v>20</v>
      </c>
      <c r="H4597" s="2" t="s">
        <v>29</v>
      </c>
      <c r="I4597" s="2" t="s">
        <v>22</v>
      </c>
      <c r="J4597" s="2" t="s">
        <v>67</v>
      </c>
      <c r="K4597" s="2" t="s">
        <v>25</v>
      </c>
      <c r="L4597" s="2" t="s">
        <v>25</v>
      </c>
      <c r="M4597" s="2" t="s">
        <v>32</v>
      </c>
      <c r="N4597" s="2" t="s">
        <v>33</v>
      </c>
      <c r="O4597" s="2" t="s">
        <v>43</v>
      </c>
    </row>
    <row r="4598" spans="1:15" hidden="1">
      <c r="A4598" s="1" t="s">
        <v>15</v>
      </c>
      <c r="B4598" s="2">
        <v>2013</v>
      </c>
      <c r="C4598" s="2" t="s">
        <v>16</v>
      </c>
      <c r="D4598" s="2" t="s">
        <v>17</v>
      </c>
      <c r="E4598" s="2" t="s">
        <v>18</v>
      </c>
      <c r="F4598" s="2" t="s">
        <v>35</v>
      </c>
      <c r="G4598" s="2" t="s">
        <v>45</v>
      </c>
      <c r="H4598" s="2" t="s">
        <v>54</v>
      </c>
      <c r="I4598" s="2" t="s">
        <v>47</v>
      </c>
      <c r="J4598" s="2" t="s">
        <v>23</v>
      </c>
      <c r="K4598" s="2" t="s">
        <v>84</v>
      </c>
      <c r="L4598" s="2" t="s">
        <v>41</v>
      </c>
      <c r="M4598" s="2" t="s">
        <v>42</v>
      </c>
      <c r="N4598" s="2" t="s">
        <v>33</v>
      </c>
      <c r="O4598" s="2" t="s">
        <v>88</v>
      </c>
    </row>
    <row r="4599" spans="1:15" hidden="1">
      <c r="A4599" s="1" t="s">
        <v>63</v>
      </c>
      <c r="B4599" s="2">
        <v>2014</v>
      </c>
      <c r="C4599" s="2" t="s">
        <v>16</v>
      </c>
      <c r="D4599" s="2" t="s">
        <v>17</v>
      </c>
      <c r="E4599" s="2" t="s">
        <v>18</v>
      </c>
      <c r="F4599" s="2" t="s">
        <v>35</v>
      </c>
      <c r="G4599" s="2" t="s">
        <v>20</v>
      </c>
      <c r="H4599" s="2" t="s">
        <v>21</v>
      </c>
      <c r="I4599" s="2" t="s">
        <v>22</v>
      </c>
      <c r="J4599" s="2" t="s">
        <v>23</v>
      </c>
      <c r="K4599" s="2" t="s">
        <v>31</v>
      </c>
      <c r="L4599" s="2" t="s">
        <v>25</v>
      </c>
      <c r="M4599" s="2" t="s">
        <v>42</v>
      </c>
      <c r="N4599" s="2" t="s">
        <v>88</v>
      </c>
      <c r="O4599" s="2" t="s">
        <v>88</v>
      </c>
    </row>
    <row r="4600" spans="1:15">
      <c r="A4600" s="1" t="s">
        <v>15</v>
      </c>
      <c r="B4600" s="2">
        <v>2017</v>
      </c>
      <c r="C4600" s="2" t="s">
        <v>16</v>
      </c>
      <c r="D4600" s="2" t="s">
        <v>33</v>
      </c>
      <c r="E4600" s="2" t="s">
        <v>91</v>
      </c>
      <c r="F4600" s="2" t="s">
        <v>82</v>
      </c>
      <c r="G4600" s="2" t="s">
        <v>92</v>
      </c>
      <c r="H4600" s="2" t="s">
        <v>133</v>
      </c>
      <c r="I4600" s="2" t="s">
        <v>94</v>
      </c>
      <c r="J4600" s="2" t="s">
        <v>39</v>
      </c>
      <c r="K4600" s="2" t="s">
        <v>61</v>
      </c>
      <c r="L4600" s="2" t="s">
        <v>41</v>
      </c>
      <c r="M4600" s="2" t="s">
        <v>32</v>
      </c>
      <c r="N4600" s="2" t="s">
        <v>88</v>
      </c>
      <c r="O4600" s="2" t="s">
        <v>43</v>
      </c>
    </row>
    <row r="4601" spans="1:15" hidden="1">
      <c r="A4601" s="1" t="s">
        <v>15</v>
      </c>
      <c r="B4601" s="2">
        <v>2010</v>
      </c>
      <c r="C4601" s="2" t="s">
        <v>16</v>
      </c>
      <c r="D4601" s="2" t="s">
        <v>17</v>
      </c>
      <c r="E4601" s="2" t="s">
        <v>27</v>
      </c>
      <c r="F4601" s="2" t="s">
        <v>19</v>
      </c>
      <c r="G4601" s="2" t="s">
        <v>45</v>
      </c>
      <c r="H4601" s="2" t="s">
        <v>54</v>
      </c>
      <c r="I4601" s="2" t="s">
        <v>47</v>
      </c>
      <c r="J4601" s="2" t="s">
        <v>30</v>
      </c>
      <c r="K4601" s="2" t="s">
        <v>24</v>
      </c>
      <c r="L4601" s="2" t="s">
        <v>25</v>
      </c>
      <c r="M4601" s="2" t="s">
        <v>88</v>
      </c>
      <c r="N4601" s="2" t="s">
        <v>88</v>
      </c>
      <c r="O4601" s="2" t="s">
        <v>88</v>
      </c>
    </row>
    <row r="4602" spans="1:15" hidden="1">
      <c r="A4602" s="1" t="s">
        <v>276</v>
      </c>
      <c r="B4602" s="2">
        <v>2012</v>
      </c>
      <c r="C4602" s="2" t="s">
        <v>16</v>
      </c>
      <c r="D4602" s="2" t="s">
        <v>33</v>
      </c>
      <c r="E4602" s="2" t="s">
        <v>79</v>
      </c>
      <c r="F4602" s="2" t="s">
        <v>19</v>
      </c>
      <c r="G4602" s="2" t="s">
        <v>20</v>
      </c>
      <c r="H4602" s="2" t="s">
        <v>130</v>
      </c>
      <c r="I4602" s="2" t="s">
        <v>131</v>
      </c>
      <c r="J4602" s="2" t="s">
        <v>67</v>
      </c>
      <c r="K4602" s="2"/>
      <c r="L4602" s="2"/>
      <c r="M4602" s="2" t="s">
        <v>88</v>
      </c>
      <c r="N4602" s="2" t="s">
        <v>33</v>
      </c>
      <c r="O4602" s="2" t="s">
        <v>78</v>
      </c>
    </row>
    <row r="4603" spans="1:15" hidden="1">
      <c r="A4603" s="1" t="s">
        <v>15</v>
      </c>
      <c r="B4603" s="2">
        <v>2013</v>
      </c>
      <c r="C4603" s="2" t="s">
        <v>16</v>
      </c>
      <c r="D4603" s="2" t="s">
        <v>17</v>
      </c>
      <c r="E4603" s="2" t="s">
        <v>27</v>
      </c>
      <c r="F4603" s="2" t="s">
        <v>19</v>
      </c>
      <c r="G4603" s="2" t="s">
        <v>45</v>
      </c>
      <c r="H4603" s="2" t="s">
        <v>54</v>
      </c>
      <c r="I4603" s="2" t="s">
        <v>47</v>
      </c>
      <c r="J4603" s="2" t="s">
        <v>30</v>
      </c>
      <c r="K4603" s="2" t="s">
        <v>24</v>
      </c>
      <c r="L4603" s="2" t="s">
        <v>25</v>
      </c>
      <c r="M4603" s="2" t="s">
        <v>88</v>
      </c>
      <c r="N4603" s="2" t="s">
        <v>88</v>
      </c>
      <c r="O4603" s="2" t="s">
        <v>88</v>
      </c>
    </row>
    <row r="4604" spans="1:15" hidden="1">
      <c r="A4604" s="1" t="s">
        <v>15</v>
      </c>
      <c r="B4604" s="2">
        <v>2013</v>
      </c>
      <c r="C4604" s="2" t="s">
        <v>16</v>
      </c>
      <c r="D4604" s="2" t="s">
        <v>33</v>
      </c>
      <c r="E4604" s="2" t="s">
        <v>91</v>
      </c>
      <c r="F4604" s="2" t="s">
        <v>35</v>
      </c>
      <c r="G4604" s="2" t="s">
        <v>20</v>
      </c>
      <c r="H4604" s="2" t="s">
        <v>85</v>
      </c>
      <c r="I4604" s="2" t="s">
        <v>22</v>
      </c>
      <c r="J4604" s="2" t="s">
        <v>52</v>
      </c>
      <c r="K4604" s="2" t="s">
        <v>84</v>
      </c>
      <c r="L4604" s="2" t="s">
        <v>41</v>
      </c>
      <c r="M4604" s="2" t="s">
        <v>88</v>
      </c>
      <c r="N4604" s="2" t="s">
        <v>88</v>
      </c>
      <c r="O4604" s="2" t="s">
        <v>88</v>
      </c>
    </row>
    <row r="4605" spans="1:15" hidden="1">
      <c r="A4605" s="1" t="s">
        <v>15</v>
      </c>
      <c r="B4605" s="2">
        <v>2010</v>
      </c>
      <c r="C4605" s="2" t="s">
        <v>16</v>
      </c>
      <c r="D4605" s="2" t="s">
        <v>33</v>
      </c>
      <c r="E4605" s="2" t="s">
        <v>34</v>
      </c>
      <c r="F4605" s="2" t="s">
        <v>19</v>
      </c>
      <c r="G4605" s="2" t="s">
        <v>45</v>
      </c>
      <c r="H4605" s="2" t="s">
        <v>73</v>
      </c>
      <c r="I4605" s="2" t="s">
        <v>47</v>
      </c>
      <c r="J4605" s="2" t="s">
        <v>39</v>
      </c>
      <c r="K4605" s="2" t="s">
        <v>84</v>
      </c>
      <c r="L4605" s="2" t="s">
        <v>41</v>
      </c>
      <c r="M4605" s="2" t="s">
        <v>88</v>
      </c>
      <c r="N4605" s="2" t="s">
        <v>88</v>
      </c>
      <c r="O4605" s="2" t="s">
        <v>88</v>
      </c>
    </row>
    <row r="4606" spans="1:15" hidden="1">
      <c r="A4606" s="1" t="s">
        <v>15</v>
      </c>
      <c r="B4606" s="2">
        <v>2010</v>
      </c>
      <c r="C4606" s="2" t="s">
        <v>16</v>
      </c>
      <c r="D4606" s="2"/>
      <c r="E4606" s="2" t="s">
        <v>91</v>
      </c>
      <c r="F4606" s="2" t="s">
        <v>19</v>
      </c>
      <c r="G4606" s="2" t="s">
        <v>45</v>
      </c>
      <c r="H4606" s="2" t="s">
        <v>54</v>
      </c>
      <c r="I4606" s="2" t="s">
        <v>47</v>
      </c>
      <c r="J4606" s="2"/>
      <c r="K4606" s="2" t="s">
        <v>84</v>
      </c>
      <c r="L4606" s="2" t="s">
        <v>41</v>
      </c>
      <c r="M4606" s="2" t="s">
        <v>88</v>
      </c>
      <c r="N4606" s="2" t="s">
        <v>88</v>
      </c>
      <c r="O4606" s="2" t="s">
        <v>88</v>
      </c>
    </row>
    <row r="4607" spans="1:15" hidden="1">
      <c r="A4607" s="1" t="s">
        <v>15</v>
      </c>
      <c r="B4607" s="2">
        <v>2010</v>
      </c>
      <c r="C4607" s="2" t="s">
        <v>16</v>
      </c>
      <c r="D4607" s="2" t="s">
        <v>33</v>
      </c>
      <c r="E4607" s="2" t="s">
        <v>34</v>
      </c>
      <c r="F4607" s="2" t="s">
        <v>35</v>
      </c>
      <c r="G4607" s="2" t="s">
        <v>36</v>
      </c>
      <c r="H4607" s="2" t="s">
        <v>37</v>
      </c>
      <c r="I4607" s="2" t="s">
        <v>38</v>
      </c>
      <c r="J4607" s="2" t="s">
        <v>39</v>
      </c>
      <c r="K4607" s="2" t="s">
        <v>69</v>
      </c>
      <c r="L4607" s="2" t="s">
        <v>25</v>
      </c>
      <c r="M4607" s="2" t="s">
        <v>88</v>
      </c>
      <c r="N4607" s="2" t="s">
        <v>88</v>
      </c>
      <c r="O4607" s="2" t="s">
        <v>88</v>
      </c>
    </row>
    <row r="4608" spans="1:15" hidden="1">
      <c r="A4608" s="1" t="s">
        <v>15</v>
      </c>
      <c r="B4608" s="2">
        <v>2010</v>
      </c>
      <c r="C4608" s="2" t="s">
        <v>16</v>
      </c>
      <c r="D4608" s="2" t="s">
        <v>33</v>
      </c>
      <c r="E4608" s="2" t="s">
        <v>34</v>
      </c>
      <c r="F4608" s="2" t="s">
        <v>35</v>
      </c>
      <c r="G4608" s="2" t="s">
        <v>36</v>
      </c>
      <c r="H4608" s="2" t="s">
        <v>37</v>
      </c>
      <c r="I4608" s="2" t="s">
        <v>38</v>
      </c>
      <c r="J4608" s="2" t="s">
        <v>39</v>
      </c>
      <c r="K4608" s="2" t="s">
        <v>84</v>
      </c>
      <c r="L4608" s="2" t="s">
        <v>41</v>
      </c>
      <c r="M4608" s="2" t="s">
        <v>88</v>
      </c>
      <c r="N4608" s="2" t="s">
        <v>17</v>
      </c>
      <c r="O4608" s="2" t="s">
        <v>88</v>
      </c>
    </row>
    <row r="4609" spans="1:15" hidden="1">
      <c r="A4609" s="1" t="s">
        <v>74</v>
      </c>
      <c r="B4609" s="2">
        <v>2013</v>
      </c>
      <c r="C4609" s="2" t="s">
        <v>16</v>
      </c>
      <c r="D4609" s="2" t="s">
        <v>33</v>
      </c>
      <c r="E4609" s="2" t="s">
        <v>49</v>
      </c>
      <c r="F4609" s="2" t="s">
        <v>19</v>
      </c>
      <c r="G4609" s="2" t="s">
        <v>20</v>
      </c>
      <c r="H4609" s="2" t="s">
        <v>51</v>
      </c>
      <c r="I4609" s="2" t="s">
        <v>22</v>
      </c>
      <c r="J4609" s="2" t="s">
        <v>52</v>
      </c>
      <c r="K4609" s="2"/>
      <c r="L4609" s="2"/>
      <c r="M4609" s="2" t="s">
        <v>88</v>
      </c>
      <c r="N4609" s="2" t="s">
        <v>33</v>
      </c>
      <c r="O4609" s="2" t="s">
        <v>58</v>
      </c>
    </row>
    <row r="4610" spans="1:15">
      <c r="A4610" s="1" t="s">
        <v>15</v>
      </c>
      <c r="B4610" s="2">
        <v>2012</v>
      </c>
      <c r="C4610" s="2" t="s">
        <v>16</v>
      </c>
      <c r="D4610" s="2" t="s">
        <v>33</v>
      </c>
      <c r="E4610" s="2" t="s">
        <v>49</v>
      </c>
      <c r="F4610" s="2" t="s">
        <v>112</v>
      </c>
      <c r="G4610" s="2" t="s">
        <v>20</v>
      </c>
      <c r="H4610" s="2" t="s">
        <v>51</v>
      </c>
      <c r="I4610" s="2" t="s">
        <v>22</v>
      </c>
      <c r="J4610" s="2" t="s">
        <v>52</v>
      </c>
      <c r="K4610" s="2" t="s">
        <v>40</v>
      </c>
      <c r="L4610" s="2" t="s">
        <v>41</v>
      </c>
      <c r="M4610" s="2" t="s">
        <v>32</v>
      </c>
      <c r="N4610" s="2" t="s">
        <v>88</v>
      </c>
      <c r="O4610" s="2" t="s">
        <v>43</v>
      </c>
    </row>
    <row r="4611" spans="1:15" hidden="1">
      <c r="A4611" s="1" t="s">
        <v>15</v>
      </c>
      <c r="B4611" s="2">
        <v>2017</v>
      </c>
      <c r="C4611" s="2" t="s">
        <v>16</v>
      </c>
      <c r="D4611" s="2" t="s">
        <v>17</v>
      </c>
      <c r="E4611" s="2" t="s">
        <v>18</v>
      </c>
      <c r="F4611" s="2" t="s">
        <v>66</v>
      </c>
      <c r="G4611" s="2" t="s">
        <v>20</v>
      </c>
      <c r="H4611" s="2" t="s">
        <v>21</v>
      </c>
      <c r="I4611" s="2" t="s">
        <v>22</v>
      </c>
      <c r="J4611" s="2" t="s">
        <v>23</v>
      </c>
      <c r="K4611" s="2" t="s">
        <v>84</v>
      </c>
      <c r="L4611" s="2" t="s">
        <v>41</v>
      </c>
      <c r="M4611" s="2" t="s">
        <v>81</v>
      </c>
      <c r="N4611" s="2" t="s">
        <v>88</v>
      </c>
      <c r="O4611" s="2" t="s">
        <v>88</v>
      </c>
    </row>
    <row r="4612" spans="1:15" hidden="1">
      <c r="A4612" s="1" t="s">
        <v>15</v>
      </c>
      <c r="B4612" s="2">
        <v>2017</v>
      </c>
      <c r="C4612" s="2" t="s">
        <v>16</v>
      </c>
      <c r="D4612" s="2" t="s">
        <v>17</v>
      </c>
      <c r="E4612" s="2" t="s">
        <v>18</v>
      </c>
      <c r="F4612" s="2" t="s">
        <v>35</v>
      </c>
      <c r="G4612" s="2" t="s">
        <v>20</v>
      </c>
      <c r="H4612" s="2" t="s">
        <v>21</v>
      </c>
      <c r="I4612" s="2" t="s">
        <v>22</v>
      </c>
      <c r="J4612" s="2" t="s">
        <v>23</v>
      </c>
      <c r="K4612" s="2" t="s">
        <v>41</v>
      </c>
      <c r="L4612" s="2" t="s">
        <v>41</v>
      </c>
      <c r="M4612" s="2" t="s">
        <v>42</v>
      </c>
      <c r="N4612" s="2" t="s">
        <v>33</v>
      </c>
      <c r="O4612" s="2" t="s">
        <v>88</v>
      </c>
    </row>
    <row r="4613" spans="1:15">
      <c r="A4613" s="1" t="s">
        <v>15</v>
      </c>
      <c r="B4613" s="2">
        <v>2023</v>
      </c>
      <c r="C4613" s="2" t="s">
        <v>16</v>
      </c>
      <c r="D4613" s="2" t="s">
        <v>33</v>
      </c>
      <c r="E4613" s="2" t="s">
        <v>65</v>
      </c>
      <c r="F4613" s="2" t="s">
        <v>72</v>
      </c>
      <c r="G4613" s="2" t="s">
        <v>20</v>
      </c>
      <c r="H4613" s="2" t="s">
        <v>29</v>
      </c>
      <c r="I4613" s="2" t="s">
        <v>22</v>
      </c>
      <c r="J4613" s="2" t="s">
        <v>67</v>
      </c>
      <c r="K4613" s="2" t="s">
        <v>25</v>
      </c>
      <c r="L4613" s="2" t="s">
        <v>25</v>
      </c>
      <c r="M4613" s="2" t="s">
        <v>32</v>
      </c>
      <c r="N4613" s="2" t="s">
        <v>33</v>
      </c>
      <c r="O4613" s="2" t="s">
        <v>43</v>
      </c>
    </row>
    <row r="4614" spans="1:15" hidden="1">
      <c r="A4614" s="1" t="s">
        <v>15</v>
      </c>
      <c r="B4614" s="2">
        <v>2010</v>
      </c>
      <c r="C4614" s="2" t="s">
        <v>16</v>
      </c>
      <c r="D4614" s="2" t="s">
        <v>33</v>
      </c>
      <c r="E4614" s="2" t="s">
        <v>34</v>
      </c>
      <c r="F4614" s="2" t="s">
        <v>35</v>
      </c>
      <c r="G4614" s="2" t="s">
        <v>36</v>
      </c>
      <c r="H4614" s="2" t="s">
        <v>37</v>
      </c>
      <c r="I4614" s="2" t="s">
        <v>38</v>
      </c>
      <c r="J4614" s="2" t="s">
        <v>39</v>
      </c>
      <c r="K4614" s="2" t="s">
        <v>31</v>
      </c>
      <c r="L4614" s="2" t="s">
        <v>25</v>
      </c>
      <c r="M4614" s="2" t="s">
        <v>88</v>
      </c>
      <c r="N4614" s="2" t="s">
        <v>88</v>
      </c>
      <c r="O4614" s="2" t="s">
        <v>88</v>
      </c>
    </row>
    <row r="4615" spans="1:15" hidden="1">
      <c r="A4615" s="1" t="s">
        <v>15</v>
      </c>
      <c r="B4615" s="2">
        <v>2013</v>
      </c>
      <c r="C4615" s="2" t="s">
        <v>16</v>
      </c>
      <c r="D4615" s="2" t="s">
        <v>33</v>
      </c>
      <c r="E4615" s="2" t="s">
        <v>49</v>
      </c>
      <c r="F4615" s="2" t="s">
        <v>19</v>
      </c>
      <c r="G4615" s="2" t="s">
        <v>20</v>
      </c>
      <c r="H4615" s="2" t="s">
        <v>51</v>
      </c>
      <c r="I4615" s="2" t="s">
        <v>22</v>
      </c>
      <c r="J4615" s="2" t="s">
        <v>52</v>
      </c>
      <c r="K4615" s="2"/>
      <c r="L4615" s="2"/>
      <c r="M4615" s="2" t="s">
        <v>44</v>
      </c>
      <c r="N4615" s="2" t="s">
        <v>33</v>
      </c>
      <c r="O4615" s="2" t="s">
        <v>58</v>
      </c>
    </row>
    <row r="4616" spans="1:15" hidden="1">
      <c r="A4616" s="1" t="s">
        <v>48</v>
      </c>
      <c r="B4616" s="2">
        <v>2015</v>
      </c>
      <c r="C4616" s="2" t="s">
        <v>16</v>
      </c>
      <c r="D4616" s="2"/>
      <c r="E4616" s="2" t="s">
        <v>91</v>
      </c>
      <c r="F4616" s="2" t="s">
        <v>72</v>
      </c>
      <c r="G4616" s="2" t="s">
        <v>92</v>
      </c>
      <c r="H4616" s="2" t="s">
        <v>133</v>
      </c>
      <c r="I4616" s="2" t="s">
        <v>94</v>
      </c>
      <c r="J4616" s="2" t="s">
        <v>39</v>
      </c>
      <c r="K4616" s="2"/>
      <c r="L4616" s="2"/>
      <c r="M4616" s="2" t="s">
        <v>32</v>
      </c>
      <c r="N4616" s="2" t="s">
        <v>88</v>
      </c>
      <c r="O4616" s="2" t="s">
        <v>88</v>
      </c>
    </row>
    <row r="4617" spans="1:15" hidden="1">
      <c r="A4617" s="1" t="s">
        <v>15</v>
      </c>
      <c r="B4617" s="2">
        <v>2021</v>
      </c>
      <c r="C4617" s="2" t="s">
        <v>16</v>
      </c>
      <c r="D4617" s="2" t="s">
        <v>17</v>
      </c>
      <c r="E4617" s="2" t="s">
        <v>49</v>
      </c>
      <c r="F4617" s="2" t="s">
        <v>28</v>
      </c>
      <c r="G4617" s="2" t="s">
        <v>20</v>
      </c>
      <c r="H4617" s="2" t="s">
        <v>140</v>
      </c>
      <c r="I4617" s="2" t="s">
        <v>76</v>
      </c>
      <c r="J4617" s="2" t="s">
        <v>52</v>
      </c>
      <c r="K4617" s="2" t="s">
        <v>70</v>
      </c>
      <c r="L4617" s="2" t="s">
        <v>25</v>
      </c>
      <c r="M4617" s="2" t="s">
        <v>32</v>
      </c>
      <c r="N4617" s="2" t="s">
        <v>33</v>
      </c>
      <c r="O4617" s="2" t="s">
        <v>88</v>
      </c>
    </row>
    <row r="4618" spans="1:15" hidden="1">
      <c r="A4618" s="1" t="s">
        <v>74</v>
      </c>
      <c r="B4618" s="2">
        <v>2013</v>
      </c>
      <c r="C4618" s="2" t="s">
        <v>16</v>
      </c>
      <c r="D4618" s="2" t="s">
        <v>33</v>
      </c>
      <c r="E4618" s="2" t="s">
        <v>49</v>
      </c>
      <c r="F4618" s="2" t="s">
        <v>50</v>
      </c>
      <c r="G4618" s="2" t="s">
        <v>20</v>
      </c>
      <c r="H4618" s="2" t="s">
        <v>51</v>
      </c>
      <c r="I4618" s="2" t="s">
        <v>22</v>
      </c>
      <c r="J4618" s="2" t="s">
        <v>52</v>
      </c>
      <c r="K4618" s="2"/>
      <c r="L4618" s="2"/>
      <c r="M4618" s="2" t="s">
        <v>55</v>
      </c>
      <c r="N4618" s="2" t="s">
        <v>33</v>
      </c>
      <c r="O4618" s="2" t="s">
        <v>58</v>
      </c>
    </row>
    <row r="4619" spans="1:15">
      <c r="A4619" s="1" t="s">
        <v>15</v>
      </c>
      <c r="B4619" s="2">
        <v>2023</v>
      </c>
      <c r="C4619" s="2" t="s">
        <v>16</v>
      </c>
      <c r="D4619" s="2" t="s">
        <v>33</v>
      </c>
      <c r="E4619" s="2" t="s">
        <v>65</v>
      </c>
      <c r="F4619" s="2" t="s">
        <v>66</v>
      </c>
      <c r="G4619" s="2" t="s">
        <v>20</v>
      </c>
      <c r="H4619" s="2" t="s">
        <v>29</v>
      </c>
      <c r="I4619" s="2" t="s">
        <v>22</v>
      </c>
      <c r="J4619" s="2" t="s">
        <v>67</v>
      </c>
      <c r="K4619" s="2" t="s">
        <v>25</v>
      </c>
      <c r="L4619" s="2" t="s">
        <v>25</v>
      </c>
      <c r="M4619" s="2" t="s">
        <v>32</v>
      </c>
      <c r="N4619" s="2" t="s">
        <v>33</v>
      </c>
      <c r="O4619" s="2" t="s">
        <v>43</v>
      </c>
    </row>
    <row r="4620" spans="1:15" hidden="1">
      <c r="A4620" s="1" t="s">
        <v>48</v>
      </c>
      <c r="B4620" s="2">
        <v>2016</v>
      </c>
      <c r="C4620" s="2" t="s">
        <v>16</v>
      </c>
      <c r="D4620" s="2" t="s">
        <v>17</v>
      </c>
      <c r="E4620" s="2" t="s">
        <v>18</v>
      </c>
      <c r="F4620" s="2" t="s">
        <v>19</v>
      </c>
      <c r="G4620" s="2" t="s">
        <v>20</v>
      </c>
      <c r="H4620" s="2" t="s">
        <v>21</v>
      </c>
      <c r="I4620" s="2" t="s">
        <v>22</v>
      </c>
      <c r="J4620" s="2" t="s">
        <v>23</v>
      </c>
      <c r="K4620" s="2" t="s">
        <v>40</v>
      </c>
      <c r="L4620" s="2" t="s">
        <v>41</v>
      </c>
      <c r="M4620" s="2" t="s">
        <v>32</v>
      </c>
      <c r="N4620" s="2" t="s">
        <v>88</v>
      </c>
      <c r="O4620" s="2" t="s">
        <v>88</v>
      </c>
    </row>
    <row r="4621" spans="1:15" hidden="1">
      <c r="A4621" s="1" t="s">
        <v>15</v>
      </c>
      <c r="B4621" s="2">
        <v>2012</v>
      </c>
      <c r="C4621" s="2" t="s">
        <v>16</v>
      </c>
      <c r="D4621" s="2" t="s">
        <v>17</v>
      </c>
      <c r="E4621" s="2" t="s">
        <v>27</v>
      </c>
      <c r="F4621" s="2" t="s">
        <v>19</v>
      </c>
      <c r="G4621" s="2" t="s">
        <v>20</v>
      </c>
      <c r="H4621" s="2" t="s">
        <v>51</v>
      </c>
      <c r="I4621" s="2" t="s">
        <v>22</v>
      </c>
      <c r="J4621" s="2" t="s">
        <v>30</v>
      </c>
      <c r="K4621" s="2" t="s">
        <v>24</v>
      </c>
      <c r="L4621" s="2" t="s">
        <v>25</v>
      </c>
      <c r="M4621" s="2" t="s">
        <v>88</v>
      </c>
      <c r="N4621" s="2" t="s">
        <v>88</v>
      </c>
      <c r="O4621" s="2" t="s">
        <v>88</v>
      </c>
    </row>
    <row r="4622" spans="1:15" hidden="1">
      <c r="A4622" s="1" t="s">
        <v>15</v>
      </c>
      <c r="B4622" s="2">
        <v>2014</v>
      </c>
      <c r="C4622" s="2" t="s">
        <v>16</v>
      </c>
      <c r="D4622" s="2" t="s">
        <v>17</v>
      </c>
      <c r="E4622" s="2" t="s">
        <v>27</v>
      </c>
      <c r="F4622" s="2" t="s">
        <v>19</v>
      </c>
      <c r="G4622" s="2" t="s">
        <v>45</v>
      </c>
      <c r="H4622" s="2" t="s">
        <v>46</v>
      </c>
      <c r="I4622" s="2" t="s">
        <v>47</v>
      </c>
      <c r="J4622" s="2" t="s">
        <v>30</v>
      </c>
      <c r="K4622" s="2" t="s">
        <v>24</v>
      </c>
      <c r="L4622" s="2" t="s">
        <v>25</v>
      </c>
      <c r="M4622" s="2" t="s">
        <v>88</v>
      </c>
      <c r="N4622" s="2" t="s">
        <v>88</v>
      </c>
      <c r="O4622" s="2" t="s">
        <v>88</v>
      </c>
    </row>
    <row r="4623" spans="1:15">
      <c r="A4623" s="1" t="s">
        <v>74</v>
      </c>
      <c r="B4623" s="2">
        <v>2017</v>
      </c>
      <c r="C4623" s="2" t="s">
        <v>16</v>
      </c>
      <c r="D4623" s="2" t="s">
        <v>33</v>
      </c>
      <c r="E4623" s="2" t="s">
        <v>49</v>
      </c>
      <c r="F4623" s="2" t="s">
        <v>50</v>
      </c>
      <c r="G4623" s="2" t="s">
        <v>20</v>
      </c>
      <c r="H4623" s="2" t="s">
        <v>51</v>
      </c>
      <c r="I4623" s="2" t="s">
        <v>22</v>
      </c>
      <c r="J4623" s="2" t="s">
        <v>52</v>
      </c>
      <c r="K4623" s="2" t="s">
        <v>31</v>
      </c>
      <c r="L4623" s="2" t="s">
        <v>25</v>
      </c>
      <c r="M4623" s="2" t="s">
        <v>32</v>
      </c>
      <c r="N4623" s="2" t="s">
        <v>33</v>
      </c>
      <c r="O4623" s="2" t="s">
        <v>43</v>
      </c>
    </row>
    <row r="4624" spans="1:15" hidden="1">
      <c r="A4624" s="1" t="s">
        <v>15</v>
      </c>
      <c r="B4624" s="2">
        <v>2015</v>
      </c>
      <c r="C4624" s="2" t="s">
        <v>16</v>
      </c>
      <c r="D4624" s="2" t="s">
        <v>33</v>
      </c>
      <c r="E4624" s="2" t="s">
        <v>79</v>
      </c>
      <c r="F4624" s="2" t="s">
        <v>35</v>
      </c>
      <c r="G4624" s="2" t="s">
        <v>20</v>
      </c>
      <c r="H4624" s="2" t="s">
        <v>80</v>
      </c>
      <c r="I4624" s="2" t="s">
        <v>76</v>
      </c>
      <c r="J4624" s="2" t="s">
        <v>52</v>
      </c>
      <c r="K4624" s="2" t="s">
        <v>69</v>
      </c>
      <c r="L4624" s="2" t="s">
        <v>25</v>
      </c>
      <c r="M4624" s="2" t="s">
        <v>42</v>
      </c>
      <c r="N4624" s="2" t="s">
        <v>88</v>
      </c>
      <c r="O4624" s="2" t="s">
        <v>88</v>
      </c>
    </row>
    <row r="4625" spans="1:15">
      <c r="A4625" s="1" t="s">
        <v>74</v>
      </c>
      <c r="B4625" s="2">
        <v>2018</v>
      </c>
      <c r="C4625" s="2" t="s">
        <v>16</v>
      </c>
      <c r="D4625" s="2" t="s">
        <v>33</v>
      </c>
      <c r="E4625" s="2" t="s">
        <v>91</v>
      </c>
      <c r="F4625" s="2" t="s">
        <v>72</v>
      </c>
      <c r="G4625" s="2" t="s">
        <v>92</v>
      </c>
      <c r="H4625" s="2" t="s">
        <v>133</v>
      </c>
      <c r="I4625" s="2" t="s">
        <v>94</v>
      </c>
      <c r="J4625" s="2" t="s">
        <v>39</v>
      </c>
      <c r="K4625" s="2" t="s">
        <v>69</v>
      </c>
      <c r="L4625" s="2" t="s">
        <v>25</v>
      </c>
      <c r="M4625" s="2" t="s">
        <v>32</v>
      </c>
      <c r="N4625" s="2" t="s">
        <v>33</v>
      </c>
      <c r="O4625" s="2" t="s">
        <v>43</v>
      </c>
    </row>
    <row r="4626" spans="1:15" hidden="1">
      <c r="A4626" s="1" t="s">
        <v>15</v>
      </c>
      <c r="B4626" s="2">
        <v>2014</v>
      </c>
      <c r="C4626" s="2" t="s">
        <v>16</v>
      </c>
      <c r="D4626" s="2" t="s">
        <v>33</v>
      </c>
      <c r="E4626" s="2" t="s">
        <v>103</v>
      </c>
      <c r="F4626" s="2" t="s">
        <v>59</v>
      </c>
      <c r="G4626" s="2" t="s">
        <v>20</v>
      </c>
      <c r="H4626" s="2" t="s">
        <v>165</v>
      </c>
      <c r="I4626" s="2" t="s">
        <v>22</v>
      </c>
      <c r="J4626" s="2" t="s">
        <v>52</v>
      </c>
      <c r="K4626" s="2"/>
      <c r="L4626" s="2"/>
      <c r="M4626" s="2" t="s">
        <v>88</v>
      </c>
      <c r="N4626" s="2" t="s">
        <v>88</v>
      </c>
      <c r="O4626" s="2" t="s">
        <v>88</v>
      </c>
    </row>
    <row r="4627" spans="1:15">
      <c r="A4627" s="1" t="s">
        <v>15</v>
      </c>
      <c r="B4627" s="2">
        <v>2023</v>
      </c>
      <c r="C4627" s="2" t="s">
        <v>16</v>
      </c>
      <c r="D4627" s="2" t="s">
        <v>33</v>
      </c>
      <c r="E4627" s="2" t="s">
        <v>65</v>
      </c>
      <c r="F4627" s="2" t="s">
        <v>66</v>
      </c>
      <c r="G4627" s="2" t="s">
        <v>20</v>
      </c>
      <c r="H4627" s="2" t="s">
        <v>29</v>
      </c>
      <c r="I4627" s="2" t="s">
        <v>22</v>
      </c>
      <c r="J4627" s="2" t="s">
        <v>67</v>
      </c>
      <c r="K4627" s="2" t="s">
        <v>25</v>
      </c>
      <c r="L4627" s="2" t="s">
        <v>25</v>
      </c>
      <c r="M4627" s="2" t="s">
        <v>32</v>
      </c>
      <c r="N4627" s="2" t="s">
        <v>33</v>
      </c>
      <c r="O4627" s="2" t="s">
        <v>43</v>
      </c>
    </row>
    <row r="4628" spans="1:15" hidden="1">
      <c r="A4628" s="1" t="s">
        <v>15</v>
      </c>
      <c r="B4628" s="2">
        <v>2019</v>
      </c>
      <c r="C4628" s="2" t="s">
        <v>16</v>
      </c>
      <c r="D4628" s="2" t="s">
        <v>17</v>
      </c>
      <c r="E4628" s="2" t="s">
        <v>27</v>
      </c>
      <c r="F4628" s="2" t="s">
        <v>28</v>
      </c>
      <c r="G4628" s="2" t="s">
        <v>20</v>
      </c>
      <c r="H4628" s="2" t="s">
        <v>21</v>
      </c>
      <c r="I4628" s="2" t="s">
        <v>22</v>
      </c>
      <c r="J4628" s="2" t="s">
        <v>30</v>
      </c>
      <c r="K4628" s="2" t="s">
        <v>41</v>
      </c>
      <c r="L4628" s="2" t="s">
        <v>41</v>
      </c>
      <c r="M4628" s="2" t="s">
        <v>32</v>
      </c>
      <c r="N4628" s="2" t="s">
        <v>33</v>
      </c>
      <c r="O4628" s="2" t="s">
        <v>88</v>
      </c>
    </row>
    <row r="4629" spans="1:15">
      <c r="A4629" s="1" t="s">
        <v>15</v>
      </c>
      <c r="B4629" s="2">
        <v>2012</v>
      </c>
      <c r="C4629" s="2" t="s">
        <v>16</v>
      </c>
      <c r="D4629" s="2" t="s">
        <v>33</v>
      </c>
      <c r="E4629" s="2" t="s">
        <v>34</v>
      </c>
      <c r="F4629" s="2" t="s">
        <v>96</v>
      </c>
      <c r="G4629" s="2" t="s">
        <v>45</v>
      </c>
      <c r="H4629" s="2" t="s">
        <v>54</v>
      </c>
      <c r="I4629" s="2" t="s">
        <v>47</v>
      </c>
      <c r="J4629" s="2" t="s">
        <v>39</v>
      </c>
      <c r="K4629" s="2" t="s">
        <v>31</v>
      </c>
      <c r="L4629" s="2" t="s">
        <v>25</v>
      </c>
      <c r="M4629" s="2" t="s">
        <v>44</v>
      </c>
      <c r="N4629" s="2" t="s">
        <v>88</v>
      </c>
      <c r="O4629" s="2" t="s">
        <v>43</v>
      </c>
    </row>
    <row r="4630" spans="1:15" hidden="1">
      <c r="A4630" s="1"/>
      <c r="B4630" s="2">
        <v>2013</v>
      </c>
      <c r="C4630" s="2" t="s">
        <v>16</v>
      </c>
      <c r="D4630" s="2" t="s">
        <v>17</v>
      </c>
      <c r="E4630" s="2" t="s">
        <v>18</v>
      </c>
      <c r="F4630" s="2" t="s">
        <v>35</v>
      </c>
      <c r="G4630" s="2"/>
      <c r="H4630" s="2"/>
      <c r="I4630" s="2" t="s">
        <v>184</v>
      </c>
      <c r="J4630" s="2" t="s">
        <v>23</v>
      </c>
      <c r="K4630" s="2"/>
      <c r="L4630" s="2"/>
      <c r="M4630" s="2" t="s">
        <v>42</v>
      </c>
      <c r="N4630" s="2" t="s">
        <v>88</v>
      </c>
      <c r="O4630" s="2" t="s">
        <v>88</v>
      </c>
    </row>
    <row r="4631" spans="1:15" hidden="1">
      <c r="A4631" s="1" t="s">
        <v>221</v>
      </c>
      <c r="B4631" s="2">
        <v>2018</v>
      </c>
      <c r="C4631" s="2" t="s">
        <v>16</v>
      </c>
      <c r="D4631" s="2"/>
      <c r="E4631" s="2" t="s">
        <v>91</v>
      </c>
      <c r="F4631" s="2" t="s">
        <v>72</v>
      </c>
      <c r="G4631" s="2" t="s">
        <v>45</v>
      </c>
      <c r="H4631" s="2" t="s">
        <v>73</v>
      </c>
      <c r="I4631" s="2" t="s">
        <v>47</v>
      </c>
      <c r="J4631" s="2"/>
      <c r="K4631" s="2" t="s">
        <v>84</v>
      </c>
      <c r="L4631" s="2" t="s">
        <v>41</v>
      </c>
      <c r="M4631" s="2" t="s">
        <v>88</v>
      </c>
      <c r="N4631" s="2" t="s">
        <v>17</v>
      </c>
      <c r="O4631" s="2" t="s">
        <v>88</v>
      </c>
    </row>
    <row r="4632" spans="1:15">
      <c r="A4632" s="1" t="s">
        <v>15</v>
      </c>
      <c r="B4632" s="2">
        <v>2023</v>
      </c>
      <c r="C4632" s="2" t="s">
        <v>16</v>
      </c>
      <c r="D4632" s="2" t="s">
        <v>33</v>
      </c>
      <c r="E4632" s="2" t="s">
        <v>65</v>
      </c>
      <c r="F4632" s="2" t="s">
        <v>66</v>
      </c>
      <c r="G4632" s="2" t="s">
        <v>20</v>
      </c>
      <c r="H4632" s="2" t="s">
        <v>29</v>
      </c>
      <c r="I4632" s="2" t="s">
        <v>22</v>
      </c>
      <c r="J4632" s="2" t="s">
        <v>67</v>
      </c>
      <c r="K4632" s="2" t="s">
        <v>25</v>
      </c>
      <c r="L4632" s="2" t="s">
        <v>25</v>
      </c>
      <c r="M4632" s="2" t="s">
        <v>32</v>
      </c>
      <c r="N4632" s="2" t="s">
        <v>33</v>
      </c>
      <c r="O4632" s="2" t="s">
        <v>43</v>
      </c>
    </row>
    <row r="4633" spans="1:15">
      <c r="A4633" s="1" t="s">
        <v>15</v>
      </c>
      <c r="B4633" s="2">
        <v>2019</v>
      </c>
      <c r="C4633" s="2" t="s">
        <v>16</v>
      </c>
      <c r="D4633" s="2" t="s">
        <v>33</v>
      </c>
      <c r="E4633" s="2" t="s">
        <v>65</v>
      </c>
      <c r="F4633" s="2" t="s">
        <v>50</v>
      </c>
      <c r="G4633" s="2" t="s">
        <v>20</v>
      </c>
      <c r="H4633" s="2" t="s">
        <v>85</v>
      </c>
      <c r="I4633" s="2" t="s">
        <v>22</v>
      </c>
      <c r="J4633" s="2" t="s">
        <v>67</v>
      </c>
      <c r="K4633" s="2" t="s">
        <v>61</v>
      </c>
      <c r="L4633" s="2" t="s">
        <v>41</v>
      </c>
      <c r="M4633" s="2" t="s">
        <v>88</v>
      </c>
      <c r="N4633" s="2" t="s">
        <v>33</v>
      </c>
      <c r="O4633" s="2" t="s">
        <v>43</v>
      </c>
    </row>
    <row r="4634" spans="1:15" hidden="1">
      <c r="A4634" s="1" t="s">
        <v>118</v>
      </c>
      <c r="B4634" s="2">
        <v>2018</v>
      </c>
      <c r="C4634" s="2" t="s">
        <v>16</v>
      </c>
      <c r="D4634" s="2" t="s">
        <v>17</v>
      </c>
      <c r="E4634" s="2" t="s">
        <v>27</v>
      </c>
      <c r="F4634" s="2" t="s">
        <v>35</v>
      </c>
      <c r="G4634" s="2" t="s">
        <v>36</v>
      </c>
      <c r="H4634" s="2" t="s">
        <v>60</v>
      </c>
      <c r="I4634" s="2" t="s">
        <v>38</v>
      </c>
      <c r="J4634" s="2" t="s">
        <v>30</v>
      </c>
      <c r="K4634" s="2" t="s">
        <v>31</v>
      </c>
      <c r="L4634" s="2" t="s">
        <v>25</v>
      </c>
      <c r="M4634" s="2" t="s">
        <v>55</v>
      </c>
      <c r="N4634" s="2" t="s">
        <v>17</v>
      </c>
      <c r="O4634" s="2" t="s">
        <v>88</v>
      </c>
    </row>
    <row r="4635" spans="1:15">
      <c r="A4635" s="1" t="s">
        <v>15</v>
      </c>
      <c r="B4635" s="2">
        <v>2017</v>
      </c>
      <c r="C4635" s="2" t="s">
        <v>16</v>
      </c>
      <c r="D4635" s="2" t="s">
        <v>33</v>
      </c>
      <c r="E4635" s="2" t="s">
        <v>34</v>
      </c>
      <c r="F4635" s="2" t="s">
        <v>19</v>
      </c>
      <c r="G4635" s="2" t="s">
        <v>45</v>
      </c>
      <c r="H4635" s="2" t="s">
        <v>73</v>
      </c>
      <c r="I4635" s="2" t="s">
        <v>47</v>
      </c>
      <c r="J4635" s="2" t="s">
        <v>39</v>
      </c>
      <c r="K4635" s="2" t="s">
        <v>25</v>
      </c>
      <c r="L4635" s="2" t="s">
        <v>25</v>
      </c>
      <c r="M4635" s="2" t="s">
        <v>42</v>
      </c>
      <c r="N4635" s="2" t="s">
        <v>88</v>
      </c>
      <c r="O4635" s="2" t="s">
        <v>43</v>
      </c>
    </row>
    <row r="4636" spans="1:15" hidden="1">
      <c r="A4636" s="1" t="s">
        <v>118</v>
      </c>
      <c r="B4636" s="2">
        <v>2018</v>
      </c>
      <c r="C4636" s="2" t="s">
        <v>16</v>
      </c>
      <c r="D4636" s="2" t="s">
        <v>17</v>
      </c>
      <c r="E4636" s="2" t="s">
        <v>18</v>
      </c>
      <c r="F4636" s="2" t="s">
        <v>28</v>
      </c>
      <c r="G4636" s="2" t="s">
        <v>20</v>
      </c>
      <c r="H4636" s="2" t="s">
        <v>21</v>
      </c>
      <c r="I4636" s="2" t="s">
        <v>22</v>
      </c>
      <c r="J4636" s="2" t="s">
        <v>23</v>
      </c>
      <c r="K4636" s="2" t="s">
        <v>84</v>
      </c>
      <c r="L4636" s="2" t="s">
        <v>41</v>
      </c>
      <c r="M4636" s="2" t="s">
        <v>42</v>
      </c>
      <c r="N4636" s="2" t="s">
        <v>88</v>
      </c>
      <c r="O4636" s="2" t="s">
        <v>88</v>
      </c>
    </row>
    <row r="4637" spans="1:15">
      <c r="A4637" s="1" t="s">
        <v>48</v>
      </c>
      <c r="B4637" s="2">
        <v>2015</v>
      </c>
      <c r="C4637" s="2" t="s">
        <v>16</v>
      </c>
      <c r="D4637" s="2" t="s">
        <v>33</v>
      </c>
      <c r="E4637" s="2" t="s">
        <v>34</v>
      </c>
      <c r="F4637" s="2" t="s">
        <v>72</v>
      </c>
      <c r="G4637" s="2" t="s">
        <v>20</v>
      </c>
      <c r="H4637" s="2" t="s">
        <v>85</v>
      </c>
      <c r="I4637" s="2" t="s">
        <v>22</v>
      </c>
      <c r="J4637" s="2" t="s">
        <v>52</v>
      </c>
      <c r="K4637" s="2"/>
      <c r="L4637" s="2"/>
      <c r="M4637" s="2" t="s">
        <v>32</v>
      </c>
      <c r="N4637" s="2" t="s">
        <v>33</v>
      </c>
      <c r="O4637" s="2" t="s">
        <v>43</v>
      </c>
    </row>
    <row r="4638" spans="1:15" hidden="1">
      <c r="A4638" s="1" t="s">
        <v>210</v>
      </c>
      <c r="B4638" s="2">
        <v>2013</v>
      </c>
      <c r="C4638" s="2" t="s">
        <v>16</v>
      </c>
      <c r="D4638" s="2" t="s">
        <v>33</v>
      </c>
      <c r="E4638" s="2" t="s">
        <v>49</v>
      </c>
      <c r="F4638" s="2" t="s">
        <v>19</v>
      </c>
      <c r="G4638" s="2" t="s">
        <v>20</v>
      </c>
      <c r="H4638" s="2" t="s">
        <v>51</v>
      </c>
      <c r="I4638" s="2" t="s">
        <v>22</v>
      </c>
      <c r="J4638" s="2" t="s">
        <v>52</v>
      </c>
      <c r="K4638" s="2"/>
      <c r="L4638" s="2"/>
      <c r="M4638" s="2" t="s">
        <v>88</v>
      </c>
      <c r="N4638" s="2" t="s">
        <v>33</v>
      </c>
      <c r="O4638" s="2" t="s">
        <v>58</v>
      </c>
    </row>
    <row r="4639" spans="1:15">
      <c r="A4639" s="1" t="s">
        <v>15</v>
      </c>
      <c r="B4639" s="2">
        <v>2013</v>
      </c>
      <c r="C4639" s="2" t="s">
        <v>16</v>
      </c>
      <c r="D4639" s="2" t="s">
        <v>33</v>
      </c>
      <c r="E4639" s="2" t="s">
        <v>34</v>
      </c>
      <c r="F4639" s="2" t="s">
        <v>35</v>
      </c>
      <c r="G4639" s="2" t="s">
        <v>36</v>
      </c>
      <c r="H4639" s="2" t="s">
        <v>37</v>
      </c>
      <c r="I4639" s="2" t="s">
        <v>38</v>
      </c>
      <c r="J4639" s="2" t="s">
        <v>39</v>
      </c>
      <c r="K4639" s="2"/>
      <c r="L4639" s="2"/>
      <c r="M4639" s="2" t="s">
        <v>42</v>
      </c>
      <c r="N4639" s="2" t="s">
        <v>88</v>
      </c>
      <c r="O4639" s="2" t="s">
        <v>43</v>
      </c>
    </row>
    <row r="4640" spans="1:15" hidden="1">
      <c r="A4640" s="1" t="s">
        <v>116</v>
      </c>
      <c r="B4640" s="2">
        <v>2016</v>
      </c>
      <c r="C4640" s="2" t="s">
        <v>16</v>
      </c>
      <c r="D4640" s="2" t="s">
        <v>17</v>
      </c>
      <c r="E4640" s="2" t="s">
        <v>18</v>
      </c>
      <c r="F4640" s="2" t="s">
        <v>19</v>
      </c>
      <c r="G4640" s="2" t="s">
        <v>20</v>
      </c>
      <c r="H4640" s="2" t="s">
        <v>21</v>
      </c>
      <c r="I4640" s="2" t="s">
        <v>22</v>
      </c>
      <c r="J4640" s="2" t="s">
        <v>23</v>
      </c>
      <c r="K4640" s="2" t="s">
        <v>41</v>
      </c>
      <c r="L4640" s="2" t="s">
        <v>41</v>
      </c>
      <c r="M4640" s="2" t="s">
        <v>88</v>
      </c>
      <c r="N4640" s="2" t="s">
        <v>88</v>
      </c>
      <c r="O4640" s="2" t="s">
        <v>88</v>
      </c>
    </row>
    <row r="4641" spans="1:15" hidden="1">
      <c r="A4641" s="1" t="s">
        <v>15</v>
      </c>
      <c r="B4641" s="2">
        <v>2013</v>
      </c>
      <c r="C4641" s="2" t="s">
        <v>16</v>
      </c>
      <c r="D4641" s="2" t="s">
        <v>17</v>
      </c>
      <c r="E4641" s="2" t="s">
        <v>18</v>
      </c>
      <c r="F4641" s="2" t="s">
        <v>19</v>
      </c>
      <c r="G4641" s="2" t="s">
        <v>45</v>
      </c>
      <c r="H4641" s="2" t="s">
        <v>54</v>
      </c>
      <c r="I4641" s="2" t="s">
        <v>47</v>
      </c>
      <c r="J4641" s="2" t="s">
        <v>23</v>
      </c>
      <c r="K4641" s="2" t="s">
        <v>40</v>
      </c>
      <c r="L4641" s="2" t="s">
        <v>41</v>
      </c>
      <c r="M4641" s="2" t="s">
        <v>88</v>
      </c>
      <c r="N4641" s="2" t="s">
        <v>88</v>
      </c>
      <c r="O4641" s="2" t="s">
        <v>88</v>
      </c>
    </row>
    <row r="4642" spans="1:15" hidden="1">
      <c r="A4642" s="1" t="s">
        <v>15</v>
      </c>
      <c r="B4642" s="2">
        <v>2014</v>
      </c>
      <c r="C4642" s="2" t="s">
        <v>16</v>
      </c>
      <c r="D4642" s="2" t="s">
        <v>17</v>
      </c>
      <c r="E4642" s="2" t="s">
        <v>27</v>
      </c>
      <c r="F4642" s="2" t="s">
        <v>35</v>
      </c>
      <c r="G4642" s="2" t="s">
        <v>36</v>
      </c>
      <c r="H4642" s="2" t="s">
        <v>60</v>
      </c>
      <c r="I4642" s="2" t="s">
        <v>38</v>
      </c>
      <c r="J4642" s="2" t="s">
        <v>30</v>
      </c>
      <c r="K4642" s="2" t="s">
        <v>40</v>
      </c>
      <c r="L4642" s="2" t="s">
        <v>41</v>
      </c>
      <c r="M4642" s="2" t="s">
        <v>42</v>
      </c>
      <c r="N4642" s="2" t="s">
        <v>17</v>
      </c>
      <c r="O4642" s="2" t="s">
        <v>88</v>
      </c>
    </row>
    <row r="4643" spans="1:15" hidden="1">
      <c r="A4643" s="1" t="s">
        <v>63</v>
      </c>
      <c r="B4643" s="2">
        <v>2016</v>
      </c>
      <c r="C4643" s="2" t="s">
        <v>16</v>
      </c>
      <c r="D4643" s="2" t="s">
        <v>17</v>
      </c>
      <c r="E4643" s="2" t="s">
        <v>27</v>
      </c>
      <c r="F4643" s="2" t="s">
        <v>19</v>
      </c>
      <c r="G4643" s="2" t="s">
        <v>20</v>
      </c>
      <c r="H4643" s="2" t="s">
        <v>71</v>
      </c>
      <c r="I4643" s="2" t="s">
        <v>22</v>
      </c>
      <c r="J4643" s="2" t="s">
        <v>30</v>
      </c>
      <c r="K4643" s="2" t="s">
        <v>84</v>
      </c>
      <c r="L4643" s="2" t="s">
        <v>41</v>
      </c>
      <c r="M4643" s="2" t="s">
        <v>88</v>
      </c>
      <c r="N4643" s="2" t="s">
        <v>33</v>
      </c>
      <c r="O4643" s="2" t="s">
        <v>88</v>
      </c>
    </row>
    <row r="4644" spans="1:15" hidden="1">
      <c r="A4644" s="1" t="s">
        <v>15</v>
      </c>
      <c r="B4644" s="2">
        <v>2012</v>
      </c>
      <c r="C4644" s="2" t="s">
        <v>16</v>
      </c>
      <c r="D4644" s="2" t="s">
        <v>33</v>
      </c>
      <c r="E4644" s="2" t="s">
        <v>34</v>
      </c>
      <c r="F4644" s="2" t="s">
        <v>35</v>
      </c>
      <c r="G4644" s="2" t="s">
        <v>36</v>
      </c>
      <c r="H4644" s="2" t="s">
        <v>37</v>
      </c>
      <c r="I4644" s="2" t="s">
        <v>38</v>
      </c>
      <c r="J4644" s="2" t="s">
        <v>39</v>
      </c>
      <c r="K4644" s="2"/>
      <c r="L4644" s="2"/>
      <c r="M4644" s="2" t="s">
        <v>88</v>
      </c>
      <c r="N4644" s="2" t="s">
        <v>88</v>
      </c>
      <c r="O4644" s="2" t="s">
        <v>88</v>
      </c>
    </row>
    <row r="4645" spans="1:15">
      <c r="A4645" s="1" t="s">
        <v>15</v>
      </c>
      <c r="B4645" s="2">
        <v>2022</v>
      </c>
      <c r="C4645" s="2" t="s">
        <v>16</v>
      </c>
      <c r="D4645" s="2" t="s">
        <v>33</v>
      </c>
      <c r="E4645" s="2" t="s">
        <v>65</v>
      </c>
      <c r="F4645" s="2" t="s">
        <v>35</v>
      </c>
      <c r="G4645" s="2" t="s">
        <v>20</v>
      </c>
      <c r="H4645" s="2" t="s">
        <v>85</v>
      </c>
      <c r="I4645" s="2" t="s">
        <v>22</v>
      </c>
      <c r="J4645" s="2" t="s">
        <v>67</v>
      </c>
      <c r="K4645" s="2" t="s">
        <v>40</v>
      </c>
      <c r="L4645" s="2" t="s">
        <v>41</v>
      </c>
      <c r="M4645" s="2" t="s">
        <v>32</v>
      </c>
      <c r="N4645" s="2" t="s">
        <v>33</v>
      </c>
      <c r="O4645" s="2" t="s">
        <v>43</v>
      </c>
    </row>
    <row r="4646" spans="1:15" hidden="1">
      <c r="A4646" s="1" t="s">
        <v>15</v>
      </c>
      <c r="B4646" s="2">
        <v>2010</v>
      </c>
      <c r="C4646" s="2" t="s">
        <v>16</v>
      </c>
      <c r="D4646" s="2" t="s">
        <v>44</v>
      </c>
      <c r="E4646" s="2" t="s">
        <v>34</v>
      </c>
      <c r="F4646" s="2" t="s">
        <v>19</v>
      </c>
      <c r="G4646" s="2" t="s">
        <v>45</v>
      </c>
      <c r="H4646" s="2" t="s">
        <v>73</v>
      </c>
      <c r="I4646" s="2" t="s">
        <v>47</v>
      </c>
      <c r="J4646" s="2" t="s">
        <v>30</v>
      </c>
      <c r="K4646" s="2" t="s">
        <v>31</v>
      </c>
      <c r="L4646" s="2" t="s">
        <v>25</v>
      </c>
      <c r="M4646" s="2" t="s">
        <v>88</v>
      </c>
      <c r="N4646" s="2" t="s">
        <v>88</v>
      </c>
      <c r="O4646" s="2" t="s">
        <v>88</v>
      </c>
    </row>
    <row r="4647" spans="1:15" hidden="1">
      <c r="A4647" s="1" t="s">
        <v>277</v>
      </c>
      <c r="B4647" s="2">
        <v>2013</v>
      </c>
      <c r="C4647" s="2" t="s">
        <v>16</v>
      </c>
      <c r="D4647" s="2" t="s">
        <v>17</v>
      </c>
      <c r="E4647" s="2" t="s">
        <v>18</v>
      </c>
      <c r="F4647" s="2" t="s">
        <v>19</v>
      </c>
      <c r="G4647" s="2"/>
      <c r="H4647" s="2"/>
      <c r="I4647" s="2" t="s">
        <v>184</v>
      </c>
      <c r="J4647" s="2" t="s">
        <v>23</v>
      </c>
      <c r="K4647" s="2"/>
      <c r="L4647" s="2"/>
      <c r="M4647" s="2" t="s">
        <v>88</v>
      </c>
      <c r="N4647" s="2" t="s">
        <v>88</v>
      </c>
      <c r="O4647" s="2" t="s">
        <v>88</v>
      </c>
    </row>
    <row r="4648" spans="1:15" hidden="1">
      <c r="A4648" s="1" t="s">
        <v>15</v>
      </c>
      <c r="B4648" s="2">
        <v>2012</v>
      </c>
      <c r="C4648" s="2" t="s">
        <v>16</v>
      </c>
      <c r="D4648" s="2" t="s">
        <v>17</v>
      </c>
      <c r="E4648" s="2" t="s">
        <v>18</v>
      </c>
      <c r="F4648" s="2" t="s">
        <v>19</v>
      </c>
      <c r="G4648" s="2" t="s">
        <v>20</v>
      </c>
      <c r="H4648" s="2" t="s">
        <v>21</v>
      </c>
      <c r="I4648" s="2" t="s">
        <v>22</v>
      </c>
      <c r="J4648" s="2" t="s">
        <v>23</v>
      </c>
      <c r="K4648" s="2" t="s">
        <v>24</v>
      </c>
      <c r="L4648" s="2" t="s">
        <v>25</v>
      </c>
      <c r="M4648" s="2" t="s">
        <v>88</v>
      </c>
      <c r="N4648" s="2" t="s">
        <v>88</v>
      </c>
      <c r="O4648" s="2" t="s">
        <v>88</v>
      </c>
    </row>
    <row r="4649" spans="1:15">
      <c r="A4649" s="1" t="s">
        <v>15</v>
      </c>
      <c r="B4649" s="2">
        <v>2023</v>
      </c>
      <c r="C4649" s="2" t="s">
        <v>16</v>
      </c>
      <c r="D4649" s="2" t="s">
        <v>33</v>
      </c>
      <c r="E4649" s="2" t="s">
        <v>65</v>
      </c>
      <c r="F4649" s="2" t="s">
        <v>66</v>
      </c>
      <c r="G4649" s="2" t="s">
        <v>20</v>
      </c>
      <c r="H4649" s="2" t="s">
        <v>29</v>
      </c>
      <c r="I4649" s="2" t="s">
        <v>22</v>
      </c>
      <c r="J4649" s="2" t="s">
        <v>67</v>
      </c>
      <c r="K4649" s="2" t="s">
        <v>25</v>
      </c>
      <c r="L4649" s="2" t="s">
        <v>25</v>
      </c>
      <c r="M4649" s="2" t="s">
        <v>32</v>
      </c>
      <c r="N4649" s="2" t="s">
        <v>33</v>
      </c>
      <c r="O4649" s="2" t="s">
        <v>43</v>
      </c>
    </row>
    <row r="4650" spans="1:15" hidden="1">
      <c r="A4650" s="1" t="s">
        <v>15</v>
      </c>
      <c r="B4650" s="2">
        <v>2019</v>
      </c>
      <c r="C4650" s="2" t="s">
        <v>16</v>
      </c>
      <c r="D4650" s="2" t="s">
        <v>33</v>
      </c>
      <c r="E4650" s="2" t="s">
        <v>79</v>
      </c>
      <c r="F4650" s="2" t="s">
        <v>72</v>
      </c>
      <c r="G4650" s="2" t="s">
        <v>20</v>
      </c>
      <c r="H4650" s="2" t="s">
        <v>80</v>
      </c>
      <c r="I4650" s="2" t="s">
        <v>76</v>
      </c>
      <c r="J4650" s="2" t="s">
        <v>52</v>
      </c>
      <c r="K4650" s="2" t="s">
        <v>41</v>
      </c>
      <c r="L4650" s="2" t="s">
        <v>41</v>
      </c>
      <c r="M4650" s="2" t="s">
        <v>55</v>
      </c>
      <c r="N4650" s="2" t="s">
        <v>17</v>
      </c>
      <c r="O4650" s="2" t="s">
        <v>88</v>
      </c>
    </row>
    <row r="4651" spans="1:15">
      <c r="A4651" s="1" t="s">
        <v>15</v>
      </c>
      <c r="B4651" s="2">
        <v>2023</v>
      </c>
      <c r="C4651" s="2" t="s">
        <v>16</v>
      </c>
      <c r="D4651" s="2" t="s">
        <v>33</v>
      </c>
      <c r="E4651" s="2" t="s">
        <v>65</v>
      </c>
      <c r="F4651" s="2" t="s">
        <v>66</v>
      </c>
      <c r="G4651" s="2" t="s">
        <v>20</v>
      </c>
      <c r="H4651" s="2" t="s">
        <v>29</v>
      </c>
      <c r="I4651" s="2" t="s">
        <v>22</v>
      </c>
      <c r="J4651" s="2" t="s">
        <v>67</v>
      </c>
      <c r="K4651" s="2" t="s">
        <v>25</v>
      </c>
      <c r="L4651" s="2" t="s">
        <v>25</v>
      </c>
      <c r="M4651" s="2" t="s">
        <v>32</v>
      </c>
      <c r="N4651" s="2" t="s">
        <v>33</v>
      </c>
      <c r="O4651" s="2" t="s">
        <v>43</v>
      </c>
    </row>
    <row r="4652" spans="1:15" hidden="1">
      <c r="A4652" s="1" t="s">
        <v>15</v>
      </c>
      <c r="B4652" s="2">
        <v>2012</v>
      </c>
      <c r="C4652" s="2" t="s">
        <v>16</v>
      </c>
      <c r="D4652" s="2" t="s">
        <v>17</v>
      </c>
      <c r="E4652" s="2" t="s">
        <v>27</v>
      </c>
      <c r="F4652" s="2" t="s">
        <v>35</v>
      </c>
      <c r="G4652" s="2" t="s">
        <v>20</v>
      </c>
      <c r="H4652" s="2" t="s">
        <v>71</v>
      </c>
      <c r="I4652" s="2" t="s">
        <v>22</v>
      </c>
      <c r="J4652" s="2" t="s">
        <v>30</v>
      </c>
      <c r="K4652" s="2"/>
      <c r="L4652" s="2"/>
      <c r="M4652" s="2" t="s">
        <v>88</v>
      </c>
      <c r="N4652" s="2" t="s">
        <v>88</v>
      </c>
      <c r="O4652" s="2" t="s">
        <v>88</v>
      </c>
    </row>
    <row r="4653" spans="1:15" hidden="1">
      <c r="A4653" s="1" t="s">
        <v>15</v>
      </c>
      <c r="B4653" s="2">
        <v>2012</v>
      </c>
      <c r="C4653" s="2" t="s">
        <v>16</v>
      </c>
      <c r="D4653" s="2" t="s">
        <v>17</v>
      </c>
      <c r="E4653" s="2" t="s">
        <v>27</v>
      </c>
      <c r="F4653" s="2" t="s">
        <v>19</v>
      </c>
      <c r="G4653" s="2" t="s">
        <v>20</v>
      </c>
      <c r="H4653" s="2" t="s">
        <v>51</v>
      </c>
      <c r="I4653" s="2" t="s">
        <v>22</v>
      </c>
      <c r="J4653" s="2" t="s">
        <v>30</v>
      </c>
      <c r="K4653" s="2" t="s">
        <v>31</v>
      </c>
      <c r="L4653" s="2" t="s">
        <v>25</v>
      </c>
      <c r="M4653" s="2" t="s">
        <v>55</v>
      </c>
      <c r="N4653" s="2" t="s">
        <v>17</v>
      </c>
      <c r="O4653" s="2" t="s">
        <v>88</v>
      </c>
    </row>
    <row r="4654" spans="1:15">
      <c r="A4654" s="1" t="s">
        <v>15</v>
      </c>
      <c r="B4654" s="2">
        <v>2014</v>
      </c>
      <c r="C4654" s="2" t="s">
        <v>16</v>
      </c>
      <c r="D4654" s="2" t="s">
        <v>33</v>
      </c>
      <c r="E4654" s="2" t="s">
        <v>34</v>
      </c>
      <c r="F4654" s="2" t="s">
        <v>35</v>
      </c>
      <c r="G4654" s="2" t="s">
        <v>36</v>
      </c>
      <c r="H4654" s="2" t="s">
        <v>37</v>
      </c>
      <c r="I4654" s="2" t="s">
        <v>38</v>
      </c>
      <c r="J4654" s="2" t="s">
        <v>39</v>
      </c>
      <c r="K4654" s="2" t="s">
        <v>40</v>
      </c>
      <c r="L4654" s="2" t="s">
        <v>41</v>
      </c>
      <c r="M4654" s="2" t="s">
        <v>42</v>
      </c>
      <c r="N4654" s="2" t="s">
        <v>17</v>
      </c>
      <c r="O4654" s="2" t="s">
        <v>43</v>
      </c>
    </row>
    <row r="4655" spans="1:15">
      <c r="A4655" s="1" t="s">
        <v>15</v>
      </c>
      <c r="B4655" s="2">
        <v>2023</v>
      </c>
      <c r="C4655" s="2" t="s">
        <v>16</v>
      </c>
      <c r="D4655" s="2" t="s">
        <v>33</v>
      </c>
      <c r="E4655" s="2" t="s">
        <v>65</v>
      </c>
      <c r="F4655" s="2" t="s">
        <v>50</v>
      </c>
      <c r="G4655" s="2" t="s">
        <v>20</v>
      </c>
      <c r="H4655" s="2" t="s">
        <v>29</v>
      </c>
      <c r="I4655" s="2" t="s">
        <v>22</v>
      </c>
      <c r="J4655" s="2" t="s">
        <v>67</v>
      </c>
      <c r="K4655" s="2" t="s">
        <v>31</v>
      </c>
      <c r="L4655" s="2" t="s">
        <v>25</v>
      </c>
      <c r="M4655" s="2" t="s">
        <v>32</v>
      </c>
      <c r="N4655" s="2" t="s">
        <v>33</v>
      </c>
      <c r="O4655" s="2" t="s">
        <v>43</v>
      </c>
    </row>
    <row r="4656" spans="1:15" hidden="1">
      <c r="A4656" s="1" t="s">
        <v>15</v>
      </c>
      <c r="B4656" s="2">
        <v>2009</v>
      </c>
      <c r="C4656" s="2" t="s">
        <v>16</v>
      </c>
      <c r="D4656" s="2" t="s">
        <v>17</v>
      </c>
      <c r="E4656" s="2" t="s">
        <v>18</v>
      </c>
      <c r="F4656" s="2" t="s">
        <v>19</v>
      </c>
      <c r="G4656" s="2"/>
      <c r="H4656" s="2"/>
      <c r="I4656" s="2" t="s">
        <v>184</v>
      </c>
      <c r="J4656" s="2" t="s">
        <v>23</v>
      </c>
      <c r="K4656" s="2"/>
      <c r="L4656" s="2"/>
      <c r="M4656" s="2" t="s">
        <v>88</v>
      </c>
      <c r="N4656" s="2" t="s">
        <v>33</v>
      </c>
      <c r="O4656" s="2" t="s">
        <v>88</v>
      </c>
    </row>
    <row r="4657" spans="1:15" hidden="1">
      <c r="A4657" s="1" t="s">
        <v>74</v>
      </c>
      <c r="B4657" s="2">
        <v>2013</v>
      </c>
      <c r="C4657" s="2" t="s">
        <v>16</v>
      </c>
      <c r="D4657" s="2" t="s">
        <v>33</v>
      </c>
      <c r="E4657" s="2" t="s">
        <v>49</v>
      </c>
      <c r="F4657" s="2" t="s">
        <v>72</v>
      </c>
      <c r="G4657" s="2" t="s">
        <v>20</v>
      </c>
      <c r="H4657" s="2" t="s">
        <v>51</v>
      </c>
      <c r="I4657" s="2" t="s">
        <v>22</v>
      </c>
      <c r="J4657" s="2" t="s">
        <v>52</v>
      </c>
      <c r="K4657" s="2"/>
      <c r="L4657" s="2"/>
      <c r="M4657" s="2" t="s">
        <v>88</v>
      </c>
      <c r="N4657" s="2" t="s">
        <v>33</v>
      </c>
      <c r="O4657" s="2" t="s">
        <v>58</v>
      </c>
    </row>
    <row r="4658" spans="1:15" hidden="1">
      <c r="A4658" s="1" t="s">
        <v>15</v>
      </c>
      <c r="B4658" s="2">
        <v>2010</v>
      </c>
      <c r="C4658" s="2" t="s">
        <v>16</v>
      </c>
      <c r="D4658" s="2" t="s">
        <v>17</v>
      </c>
      <c r="E4658" s="2" t="s">
        <v>27</v>
      </c>
      <c r="F4658" s="2" t="s">
        <v>19</v>
      </c>
      <c r="G4658" s="2" t="s">
        <v>45</v>
      </c>
      <c r="H4658" s="2" t="s">
        <v>54</v>
      </c>
      <c r="I4658" s="2" t="s">
        <v>47</v>
      </c>
      <c r="J4658" s="2" t="s">
        <v>30</v>
      </c>
      <c r="K4658" s="2" t="s">
        <v>24</v>
      </c>
      <c r="L4658" s="2" t="s">
        <v>25</v>
      </c>
      <c r="M4658" s="2" t="s">
        <v>88</v>
      </c>
      <c r="N4658" s="2" t="s">
        <v>88</v>
      </c>
      <c r="O4658" s="2" t="s">
        <v>88</v>
      </c>
    </row>
    <row r="4659" spans="1:15">
      <c r="A4659" s="1" t="s">
        <v>15</v>
      </c>
      <c r="B4659" s="2">
        <v>2019</v>
      </c>
      <c r="C4659" s="2" t="s">
        <v>16</v>
      </c>
      <c r="D4659" s="2" t="s">
        <v>33</v>
      </c>
      <c r="E4659" s="2" t="s">
        <v>65</v>
      </c>
      <c r="F4659" s="2" t="s">
        <v>35</v>
      </c>
      <c r="G4659" s="2" t="s">
        <v>20</v>
      </c>
      <c r="H4659" s="2" t="s">
        <v>85</v>
      </c>
      <c r="I4659" s="2" t="s">
        <v>22</v>
      </c>
      <c r="J4659" s="2" t="s">
        <v>67</v>
      </c>
      <c r="K4659" s="2"/>
      <c r="L4659" s="2"/>
      <c r="M4659" s="2" t="s">
        <v>55</v>
      </c>
      <c r="N4659" s="2" t="s">
        <v>33</v>
      </c>
      <c r="O4659" s="2" t="s">
        <v>43</v>
      </c>
    </row>
    <row r="4660" spans="1:15">
      <c r="A4660" s="1" t="s">
        <v>15</v>
      </c>
      <c r="B4660" s="2">
        <v>2023</v>
      </c>
      <c r="C4660" s="2" t="s">
        <v>16</v>
      </c>
      <c r="D4660" s="2" t="s">
        <v>33</v>
      </c>
      <c r="E4660" s="2" t="s">
        <v>65</v>
      </c>
      <c r="F4660" s="2" t="s">
        <v>66</v>
      </c>
      <c r="G4660" s="2" t="s">
        <v>20</v>
      </c>
      <c r="H4660" s="2" t="s">
        <v>29</v>
      </c>
      <c r="I4660" s="2" t="s">
        <v>22</v>
      </c>
      <c r="J4660" s="2" t="s">
        <v>67</v>
      </c>
      <c r="K4660" s="2" t="s">
        <v>25</v>
      </c>
      <c r="L4660" s="2" t="s">
        <v>25</v>
      </c>
      <c r="M4660" s="2" t="s">
        <v>32</v>
      </c>
      <c r="N4660" s="2" t="s">
        <v>33</v>
      </c>
      <c r="O4660" s="2" t="s">
        <v>43</v>
      </c>
    </row>
    <row r="4661" spans="1:15">
      <c r="A4661" s="1" t="s">
        <v>15</v>
      </c>
      <c r="B4661" s="2">
        <v>2014</v>
      </c>
      <c r="C4661" s="2" t="s">
        <v>16</v>
      </c>
      <c r="D4661" s="2" t="s">
        <v>33</v>
      </c>
      <c r="E4661" s="2" t="s">
        <v>34</v>
      </c>
      <c r="F4661" s="2" t="s">
        <v>19</v>
      </c>
      <c r="G4661" s="2" t="s">
        <v>36</v>
      </c>
      <c r="H4661" s="2" t="s">
        <v>37</v>
      </c>
      <c r="I4661" s="2" t="s">
        <v>38</v>
      </c>
      <c r="J4661" s="2" t="s">
        <v>39</v>
      </c>
      <c r="K4661" s="2"/>
      <c r="L4661" s="2"/>
      <c r="M4661" s="2" t="s">
        <v>42</v>
      </c>
      <c r="N4661" s="2" t="s">
        <v>17</v>
      </c>
      <c r="O4661" s="2" t="s">
        <v>43</v>
      </c>
    </row>
    <row r="4662" spans="1:15" hidden="1">
      <c r="A4662" s="1" t="s">
        <v>15</v>
      </c>
      <c r="B4662" s="2">
        <v>2019</v>
      </c>
      <c r="C4662" s="2" t="s">
        <v>16</v>
      </c>
      <c r="D4662" s="2" t="s">
        <v>33</v>
      </c>
      <c r="E4662" s="2" t="s">
        <v>91</v>
      </c>
      <c r="F4662" s="2" t="s">
        <v>50</v>
      </c>
      <c r="G4662" s="2" t="s">
        <v>20</v>
      </c>
      <c r="H4662" s="2" t="s">
        <v>85</v>
      </c>
      <c r="I4662" s="2" t="s">
        <v>22</v>
      </c>
      <c r="J4662" s="2" t="s">
        <v>52</v>
      </c>
      <c r="K4662" s="2" t="s">
        <v>40</v>
      </c>
      <c r="L4662" s="2" t="s">
        <v>41</v>
      </c>
      <c r="M4662" s="2" t="s">
        <v>32</v>
      </c>
      <c r="N4662" s="2" t="s">
        <v>88</v>
      </c>
      <c r="O4662" s="2" t="s">
        <v>88</v>
      </c>
    </row>
    <row r="4663" spans="1:15" hidden="1">
      <c r="A4663" s="1" t="s">
        <v>15</v>
      </c>
      <c r="B4663" s="2">
        <v>2017</v>
      </c>
      <c r="C4663" s="2" t="s">
        <v>16</v>
      </c>
      <c r="D4663" s="2" t="s">
        <v>17</v>
      </c>
      <c r="E4663" s="2" t="s">
        <v>18</v>
      </c>
      <c r="F4663" s="2" t="s">
        <v>96</v>
      </c>
      <c r="G4663" s="2"/>
      <c r="H4663" s="2"/>
      <c r="I4663" s="2" t="s">
        <v>184</v>
      </c>
      <c r="J4663" s="2" t="s">
        <v>39</v>
      </c>
      <c r="K4663" s="2" t="s">
        <v>84</v>
      </c>
      <c r="L4663" s="2" t="s">
        <v>41</v>
      </c>
      <c r="M4663" s="2" t="s">
        <v>55</v>
      </c>
      <c r="N4663" s="2" t="s">
        <v>33</v>
      </c>
      <c r="O4663" s="2" t="s">
        <v>88</v>
      </c>
    </row>
    <row r="4664" spans="1:15">
      <c r="A4664" s="1" t="s">
        <v>15</v>
      </c>
      <c r="B4664" s="2">
        <v>2016</v>
      </c>
      <c r="C4664" s="2" t="s">
        <v>16</v>
      </c>
      <c r="D4664" s="2" t="s">
        <v>62</v>
      </c>
      <c r="E4664" s="2" t="s">
        <v>18</v>
      </c>
      <c r="F4664" s="2" t="s">
        <v>72</v>
      </c>
      <c r="G4664" s="2" t="s">
        <v>20</v>
      </c>
      <c r="H4664" s="2" t="s">
        <v>215</v>
      </c>
      <c r="I4664" s="2" t="s">
        <v>76</v>
      </c>
      <c r="J4664" s="2" t="s">
        <v>77</v>
      </c>
      <c r="K4664" s="2" t="s">
        <v>69</v>
      </c>
      <c r="L4664" s="2" t="s">
        <v>25</v>
      </c>
      <c r="M4664" s="2" t="s">
        <v>32</v>
      </c>
      <c r="N4664" s="2" t="s">
        <v>88</v>
      </c>
      <c r="O4664" s="2" t="s">
        <v>43</v>
      </c>
    </row>
    <row r="4665" spans="1:15" hidden="1">
      <c r="A4665" s="1" t="s">
        <v>15</v>
      </c>
      <c r="B4665" s="2">
        <v>2021</v>
      </c>
      <c r="C4665" s="2" t="s">
        <v>16</v>
      </c>
      <c r="D4665" s="2" t="s">
        <v>62</v>
      </c>
      <c r="E4665" s="2" t="s">
        <v>18</v>
      </c>
      <c r="F4665" s="2" t="s">
        <v>86</v>
      </c>
      <c r="G4665" s="2" t="s">
        <v>20</v>
      </c>
      <c r="H4665" s="2" t="s">
        <v>21</v>
      </c>
      <c r="I4665" s="2" t="s">
        <v>22</v>
      </c>
      <c r="J4665" s="2" t="s">
        <v>23</v>
      </c>
      <c r="K4665" s="2" t="s">
        <v>31</v>
      </c>
      <c r="L4665" s="2" t="s">
        <v>25</v>
      </c>
      <c r="M4665" s="2" t="s">
        <v>32</v>
      </c>
      <c r="N4665" s="2" t="s">
        <v>33</v>
      </c>
      <c r="O4665" s="2" t="s">
        <v>88</v>
      </c>
    </row>
    <row r="4666" spans="1:15">
      <c r="A4666" s="1" t="s">
        <v>15</v>
      </c>
      <c r="B4666" s="2">
        <v>2023</v>
      </c>
      <c r="C4666" s="2" t="s">
        <v>16</v>
      </c>
      <c r="D4666" s="2" t="s">
        <v>33</v>
      </c>
      <c r="E4666" s="2" t="s">
        <v>65</v>
      </c>
      <c r="F4666" s="2" t="s">
        <v>66</v>
      </c>
      <c r="G4666" s="2" t="s">
        <v>20</v>
      </c>
      <c r="H4666" s="2" t="s">
        <v>29</v>
      </c>
      <c r="I4666" s="2" t="s">
        <v>22</v>
      </c>
      <c r="J4666" s="2" t="s">
        <v>67</v>
      </c>
      <c r="K4666" s="2" t="s">
        <v>25</v>
      </c>
      <c r="L4666" s="2" t="s">
        <v>25</v>
      </c>
      <c r="M4666" s="2" t="s">
        <v>32</v>
      </c>
      <c r="N4666" s="2" t="s">
        <v>33</v>
      </c>
      <c r="O4666" s="2" t="s">
        <v>43</v>
      </c>
    </row>
    <row r="4667" spans="1:15" hidden="1">
      <c r="A4667" s="1" t="s">
        <v>15</v>
      </c>
      <c r="B4667" s="2">
        <v>2010</v>
      </c>
      <c r="C4667" s="2" t="s">
        <v>16</v>
      </c>
      <c r="D4667" s="2" t="s">
        <v>17</v>
      </c>
      <c r="E4667" s="2" t="s">
        <v>27</v>
      </c>
      <c r="F4667" s="2" t="s">
        <v>19</v>
      </c>
      <c r="G4667" s="2" t="s">
        <v>45</v>
      </c>
      <c r="H4667" s="2" t="s">
        <v>54</v>
      </c>
      <c r="I4667" s="2" t="s">
        <v>47</v>
      </c>
      <c r="J4667" s="2" t="s">
        <v>30</v>
      </c>
      <c r="K4667" s="2" t="s">
        <v>24</v>
      </c>
      <c r="L4667" s="2" t="s">
        <v>25</v>
      </c>
      <c r="M4667" s="2" t="s">
        <v>88</v>
      </c>
      <c r="N4667" s="2" t="s">
        <v>88</v>
      </c>
      <c r="O4667" s="2" t="s">
        <v>88</v>
      </c>
    </row>
    <row r="4668" spans="1:15">
      <c r="A4668" s="1" t="s">
        <v>15</v>
      </c>
      <c r="B4668" s="2">
        <v>2016</v>
      </c>
      <c r="C4668" s="2" t="s">
        <v>16</v>
      </c>
      <c r="D4668" s="2" t="s">
        <v>33</v>
      </c>
      <c r="E4668" s="2" t="s">
        <v>65</v>
      </c>
      <c r="F4668" s="2" t="s">
        <v>89</v>
      </c>
      <c r="G4668" s="2" t="s">
        <v>20</v>
      </c>
      <c r="H4668" s="2" t="s">
        <v>90</v>
      </c>
      <c r="I4668" s="2" t="s">
        <v>22</v>
      </c>
      <c r="J4668" s="2" t="s">
        <v>67</v>
      </c>
      <c r="K4668" s="2" t="s">
        <v>40</v>
      </c>
      <c r="L4668" s="2" t="s">
        <v>41</v>
      </c>
      <c r="M4668" s="2" t="s">
        <v>32</v>
      </c>
      <c r="N4668" s="2" t="s">
        <v>44</v>
      </c>
      <c r="O4668" s="2" t="s">
        <v>43</v>
      </c>
    </row>
    <row r="4669" spans="1:15" hidden="1">
      <c r="A4669" s="1" t="s">
        <v>15</v>
      </c>
      <c r="B4669" s="2">
        <v>2015</v>
      </c>
      <c r="C4669" s="2" t="s">
        <v>16</v>
      </c>
      <c r="D4669" s="2" t="s">
        <v>17</v>
      </c>
      <c r="E4669" s="2" t="s">
        <v>27</v>
      </c>
      <c r="F4669" s="2" t="s">
        <v>35</v>
      </c>
      <c r="G4669" s="2" t="s">
        <v>45</v>
      </c>
      <c r="H4669" s="2" t="s">
        <v>54</v>
      </c>
      <c r="I4669" s="2" t="s">
        <v>47</v>
      </c>
      <c r="J4669" s="2" t="s">
        <v>30</v>
      </c>
      <c r="K4669" s="2" t="s">
        <v>31</v>
      </c>
      <c r="L4669" s="2" t="s">
        <v>25</v>
      </c>
      <c r="M4669" s="2" t="s">
        <v>42</v>
      </c>
      <c r="N4669" s="2" t="s">
        <v>33</v>
      </c>
      <c r="O4669" s="2" t="s">
        <v>88</v>
      </c>
    </row>
    <row r="4670" spans="1:15">
      <c r="A4670" s="1" t="s">
        <v>15</v>
      </c>
      <c r="B4670" s="2">
        <v>2019</v>
      </c>
      <c r="C4670" s="2" t="s">
        <v>16</v>
      </c>
      <c r="D4670" s="2" t="s">
        <v>33</v>
      </c>
      <c r="E4670" s="2" t="s">
        <v>91</v>
      </c>
      <c r="F4670" s="2" t="s">
        <v>82</v>
      </c>
      <c r="G4670" s="2" t="s">
        <v>92</v>
      </c>
      <c r="H4670" s="2" t="s">
        <v>93</v>
      </c>
      <c r="I4670" s="2" t="s">
        <v>94</v>
      </c>
      <c r="J4670" s="2" t="s">
        <v>39</v>
      </c>
      <c r="K4670" s="2"/>
      <c r="L4670" s="2"/>
      <c r="M4670" s="2" t="s">
        <v>32</v>
      </c>
      <c r="N4670" s="2" t="s">
        <v>33</v>
      </c>
      <c r="O4670" s="2" t="s">
        <v>43</v>
      </c>
    </row>
    <row r="4671" spans="1:15" hidden="1">
      <c r="A4671" s="1" t="s">
        <v>48</v>
      </c>
      <c r="B4671" s="2">
        <v>2016</v>
      </c>
      <c r="C4671" s="2" t="s">
        <v>16</v>
      </c>
      <c r="D4671" s="2" t="s">
        <v>17</v>
      </c>
      <c r="E4671" s="2" t="s">
        <v>18</v>
      </c>
      <c r="F4671" s="2" t="s">
        <v>72</v>
      </c>
      <c r="G4671" s="2" t="s">
        <v>20</v>
      </c>
      <c r="H4671" s="2" t="s">
        <v>21</v>
      </c>
      <c r="I4671" s="2" t="s">
        <v>22</v>
      </c>
      <c r="J4671" s="2" t="s">
        <v>23</v>
      </c>
      <c r="K4671" s="2" t="s">
        <v>83</v>
      </c>
      <c r="L4671" s="2" t="s">
        <v>25</v>
      </c>
      <c r="M4671" s="2" t="s">
        <v>32</v>
      </c>
      <c r="N4671" s="2" t="s">
        <v>17</v>
      </c>
      <c r="O4671" s="2" t="s">
        <v>88</v>
      </c>
    </row>
    <row r="4672" spans="1:15" hidden="1">
      <c r="A4672" s="1" t="s">
        <v>154</v>
      </c>
      <c r="B4672" s="2">
        <v>2015</v>
      </c>
      <c r="C4672" s="2" t="s">
        <v>16</v>
      </c>
      <c r="D4672" s="2" t="s">
        <v>33</v>
      </c>
      <c r="E4672" s="2" t="s">
        <v>79</v>
      </c>
      <c r="F4672" s="2" t="s">
        <v>100</v>
      </c>
      <c r="G4672" s="2" t="s">
        <v>20</v>
      </c>
      <c r="H4672" s="2" t="s">
        <v>97</v>
      </c>
      <c r="I4672" s="2" t="s">
        <v>76</v>
      </c>
      <c r="J4672" s="2" t="s">
        <v>67</v>
      </c>
      <c r="K4672" s="2"/>
      <c r="L4672" s="2"/>
      <c r="M4672" s="2" t="s">
        <v>88</v>
      </c>
      <c r="N4672" s="2" t="s">
        <v>17</v>
      </c>
      <c r="O4672" s="2" t="s">
        <v>78</v>
      </c>
    </row>
    <row r="4673" spans="1:15" hidden="1">
      <c r="A4673" s="1" t="s">
        <v>15</v>
      </c>
      <c r="B4673" s="2">
        <v>2015</v>
      </c>
      <c r="C4673" s="2" t="s">
        <v>16</v>
      </c>
      <c r="D4673" s="2" t="s">
        <v>17</v>
      </c>
      <c r="E4673" s="2" t="s">
        <v>27</v>
      </c>
      <c r="F4673" s="2" t="s">
        <v>28</v>
      </c>
      <c r="G4673" s="2" t="s">
        <v>20</v>
      </c>
      <c r="H4673" s="2" t="s">
        <v>21</v>
      </c>
      <c r="I4673" s="2" t="s">
        <v>22</v>
      </c>
      <c r="J4673" s="2" t="s">
        <v>30</v>
      </c>
      <c r="K4673" s="2" t="s">
        <v>84</v>
      </c>
      <c r="L4673" s="2" t="s">
        <v>41</v>
      </c>
      <c r="M4673" s="2" t="s">
        <v>32</v>
      </c>
      <c r="N4673" s="2" t="s">
        <v>33</v>
      </c>
      <c r="O4673" s="2" t="s">
        <v>88</v>
      </c>
    </row>
    <row r="4674" spans="1:15" hidden="1">
      <c r="A4674" s="1" t="s">
        <v>136</v>
      </c>
      <c r="B4674" s="2">
        <v>2013</v>
      </c>
      <c r="C4674" s="2" t="s">
        <v>16</v>
      </c>
      <c r="D4674" s="2" t="s">
        <v>33</v>
      </c>
      <c r="E4674" s="2" t="s">
        <v>49</v>
      </c>
      <c r="F4674" s="2" t="s">
        <v>19</v>
      </c>
      <c r="G4674" s="2" t="s">
        <v>20</v>
      </c>
      <c r="H4674" s="2" t="s">
        <v>51</v>
      </c>
      <c r="I4674" s="2" t="s">
        <v>22</v>
      </c>
      <c r="J4674" s="2" t="s">
        <v>52</v>
      </c>
      <c r="K4674" s="2"/>
      <c r="L4674" s="2"/>
      <c r="M4674" s="2" t="s">
        <v>88</v>
      </c>
      <c r="N4674" s="2" t="s">
        <v>33</v>
      </c>
      <c r="O4674" s="2" t="s">
        <v>58</v>
      </c>
    </row>
    <row r="4675" spans="1:15" hidden="1">
      <c r="A4675" s="1" t="s">
        <v>15</v>
      </c>
      <c r="B4675" s="2">
        <v>2013</v>
      </c>
      <c r="C4675" s="2" t="s">
        <v>16</v>
      </c>
      <c r="D4675" s="2" t="s">
        <v>17</v>
      </c>
      <c r="E4675" s="2" t="s">
        <v>27</v>
      </c>
      <c r="F4675" s="2" t="s">
        <v>19</v>
      </c>
      <c r="G4675" s="2" t="s">
        <v>45</v>
      </c>
      <c r="H4675" s="2" t="s">
        <v>54</v>
      </c>
      <c r="I4675" s="2" t="s">
        <v>47</v>
      </c>
      <c r="J4675" s="2" t="s">
        <v>30</v>
      </c>
      <c r="K4675" s="2" t="s">
        <v>24</v>
      </c>
      <c r="L4675" s="2" t="s">
        <v>25</v>
      </c>
      <c r="M4675" s="2" t="s">
        <v>88</v>
      </c>
      <c r="N4675" s="2" t="s">
        <v>88</v>
      </c>
      <c r="O4675" s="2" t="s">
        <v>88</v>
      </c>
    </row>
    <row r="4676" spans="1:15" hidden="1">
      <c r="A4676" s="1" t="s">
        <v>15</v>
      </c>
      <c r="B4676" s="2">
        <v>2013</v>
      </c>
      <c r="C4676" s="2" t="s">
        <v>16</v>
      </c>
      <c r="D4676" s="2" t="s">
        <v>17</v>
      </c>
      <c r="E4676" s="2" t="s">
        <v>27</v>
      </c>
      <c r="F4676" s="2" t="s">
        <v>28</v>
      </c>
      <c r="G4676" s="2" t="s">
        <v>36</v>
      </c>
      <c r="H4676" s="2" t="s">
        <v>60</v>
      </c>
      <c r="I4676" s="2" t="s">
        <v>38</v>
      </c>
      <c r="J4676" s="2" t="s">
        <v>30</v>
      </c>
      <c r="K4676" s="2" t="s">
        <v>40</v>
      </c>
      <c r="L4676" s="2" t="s">
        <v>41</v>
      </c>
      <c r="M4676" s="2" t="s">
        <v>55</v>
      </c>
      <c r="N4676" s="2" t="s">
        <v>17</v>
      </c>
      <c r="O4676" s="2" t="s">
        <v>88</v>
      </c>
    </row>
    <row r="4677" spans="1:15">
      <c r="A4677" s="1" t="s">
        <v>15</v>
      </c>
      <c r="B4677" s="2">
        <v>2022</v>
      </c>
      <c r="C4677" s="2" t="s">
        <v>16</v>
      </c>
      <c r="D4677" s="2" t="s">
        <v>33</v>
      </c>
      <c r="E4677" s="2" t="s">
        <v>79</v>
      </c>
      <c r="F4677" s="2" t="s">
        <v>72</v>
      </c>
      <c r="G4677" s="2" t="s">
        <v>20</v>
      </c>
      <c r="H4677" s="2" t="s">
        <v>181</v>
      </c>
      <c r="I4677" s="2" t="s">
        <v>76</v>
      </c>
      <c r="J4677" s="2" t="s">
        <v>67</v>
      </c>
      <c r="K4677" s="2" t="s">
        <v>70</v>
      </c>
      <c r="L4677" s="2" t="s">
        <v>25</v>
      </c>
      <c r="M4677" s="2" t="s">
        <v>88</v>
      </c>
      <c r="N4677" s="2" t="s">
        <v>33</v>
      </c>
      <c r="O4677" s="2" t="s">
        <v>43</v>
      </c>
    </row>
    <row r="4678" spans="1:15" hidden="1">
      <c r="A4678" s="1" t="s">
        <v>15</v>
      </c>
      <c r="B4678" s="2">
        <v>2012</v>
      </c>
      <c r="C4678" s="2" t="s">
        <v>16</v>
      </c>
      <c r="D4678" s="2" t="s">
        <v>33</v>
      </c>
      <c r="E4678" s="2" t="s">
        <v>34</v>
      </c>
      <c r="F4678" s="2" t="s">
        <v>86</v>
      </c>
      <c r="G4678" s="2" t="s">
        <v>36</v>
      </c>
      <c r="H4678" s="2" t="s">
        <v>119</v>
      </c>
      <c r="I4678" s="2" t="s">
        <v>38</v>
      </c>
      <c r="J4678" s="2" t="s">
        <v>39</v>
      </c>
      <c r="K4678" s="2" t="s">
        <v>84</v>
      </c>
      <c r="L4678" s="2" t="s">
        <v>41</v>
      </c>
      <c r="M4678" s="2" t="s">
        <v>44</v>
      </c>
      <c r="N4678" s="2" t="s">
        <v>17</v>
      </c>
      <c r="O4678" s="2" t="s">
        <v>88</v>
      </c>
    </row>
    <row r="4679" spans="1:15" hidden="1">
      <c r="A4679" s="1" t="s">
        <v>15</v>
      </c>
      <c r="B4679" s="2">
        <v>2016</v>
      </c>
      <c r="C4679" s="2" t="s">
        <v>16</v>
      </c>
      <c r="D4679" s="2" t="s">
        <v>44</v>
      </c>
      <c r="E4679" s="2" t="s">
        <v>27</v>
      </c>
      <c r="F4679" s="2" t="s">
        <v>66</v>
      </c>
      <c r="G4679" s="2" t="s">
        <v>20</v>
      </c>
      <c r="H4679" s="2" t="s">
        <v>21</v>
      </c>
      <c r="I4679" s="2" t="s">
        <v>22</v>
      </c>
      <c r="J4679" s="2" t="s">
        <v>30</v>
      </c>
      <c r="K4679" s="2" t="s">
        <v>40</v>
      </c>
      <c r="L4679" s="2" t="s">
        <v>41</v>
      </c>
      <c r="M4679" s="2" t="s">
        <v>81</v>
      </c>
      <c r="N4679" s="2" t="s">
        <v>33</v>
      </c>
      <c r="O4679" s="2" t="s">
        <v>88</v>
      </c>
    </row>
    <row r="4680" spans="1:15">
      <c r="A4680" s="1" t="s">
        <v>15</v>
      </c>
      <c r="B4680" s="2">
        <v>2013</v>
      </c>
      <c r="C4680" s="2" t="s">
        <v>16</v>
      </c>
      <c r="D4680" s="2" t="s">
        <v>33</v>
      </c>
      <c r="E4680" s="2" t="s">
        <v>91</v>
      </c>
      <c r="F4680" s="2" t="s">
        <v>139</v>
      </c>
      <c r="G4680" s="2" t="s">
        <v>92</v>
      </c>
      <c r="H4680" s="2" t="s">
        <v>133</v>
      </c>
      <c r="I4680" s="2" t="s">
        <v>94</v>
      </c>
      <c r="J4680" s="2" t="s">
        <v>39</v>
      </c>
      <c r="K4680" s="2" t="s">
        <v>69</v>
      </c>
      <c r="L4680" s="2" t="s">
        <v>25</v>
      </c>
      <c r="M4680" s="2" t="s">
        <v>32</v>
      </c>
      <c r="N4680" s="2" t="s">
        <v>33</v>
      </c>
      <c r="O4680" s="2" t="s">
        <v>43</v>
      </c>
    </row>
    <row r="4681" spans="1:15">
      <c r="A4681" s="1" t="s">
        <v>63</v>
      </c>
      <c r="B4681" s="2">
        <v>2015</v>
      </c>
      <c r="C4681" s="2" t="s">
        <v>16</v>
      </c>
      <c r="D4681" s="2" t="s">
        <v>33</v>
      </c>
      <c r="E4681" s="2" t="s">
        <v>34</v>
      </c>
      <c r="F4681" s="2" t="s">
        <v>19</v>
      </c>
      <c r="G4681" s="2" t="s">
        <v>45</v>
      </c>
      <c r="H4681" s="2" t="s">
        <v>54</v>
      </c>
      <c r="I4681" s="2" t="s">
        <v>47</v>
      </c>
      <c r="J4681" s="2" t="s">
        <v>39</v>
      </c>
      <c r="K4681" s="2"/>
      <c r="L4681" s="2"/>
      <c r="M4681" s="2" t="s">
        <v>42</v>
      </c>
      <c r="N4681" s="2" t="s">
        <v>17</v>
      </c>
      <c r="O4681" s="2" t="s">
        <v>43</v>
      </c>
    </row>
    <row r="4682" spans="1:15" hidden="1">
      <c r="A4682" s="1" t="s">
        <v>63</v>
      </c>
      <c r="B4682" s="2">
        <v>2016</v>
      </c>
      <c r="C4682" s="2" t="s">
        <v>16</v>
      </c>
      <c r="D4682" s="2" t="s">
        <v>33</v>
      </c>
      <c r="E4682" s="2" t="s">
        <v>79</v>
      </c>
      <c r="F4682" s="2" t="s">
        <v>59</v>
      </c>
      <c r="G4682" s="2" t="s">
        <v>20</v>
      </c>
      <c r="H4682" s="2" t="s">
        <v>101</v>
      </c>
      <c r="I4682" s="2" t="s">
        <v>76</v>
      </c>
      <c r="J4682" s="2" t="s">
        <v>52</v>
      </c>
      <c r="K4682" s="2" t="s">
        <v>40</v>
      </c>
      <c r="L4682" s="2" t="s">
        <v>41</v>
      </c>
      <c r="M4682" s="2" t="s">
        <v>55</v>
      </c>
      <c r="N4682" s="2" t="s">
        <v>33</v>
      </c>
      <c r="O4682" s="2" t="s">
        <v>58</v>
      </c>
    </row>
    <row r="4683" spans="1:15" hidden="1">
      <c r="A4683" s="1" t="s">
        <v>15</v>
      </c>
      <c r="B4683" s="2">
        <v>2015</v>
      </c>
      <c r="C4683" s="2" t="s">
        <v>16</v>
      </c>
      <c r="D4683" s="2" t="s">
        <v>17</v>
      </c>
      <c r="E4683" s="2" t="s">
        <v>34</v>
      </c>
      <c r="F4683" s="2" t="s">
        <v>19</v>
      </c>
      <c r="G4683" s="2" t="s">
        <v>45</v>
      </c>
      <c r="H4683" s="2" t="s">
        <v>54</v>
      </c>
      <c r="I4683" s="2" t="s">
        <v>47</v>
      </c>
      <c r="J4683" s="2" t="s">
        <v>30</v>
      </c>
      <c r="K4683" s="2" t="s">
        <v>24</v>
      </c>
      <c r="L4683" s="2" t="s">
        <v>25</v>
      </c>
      <c r="M4683" s="2" t="s">
        <v>88</v>
      </c>
      <c r="N4683" s="2" t="s">
        <v>88</v>
      </c>
      <c r="O4683" s="2" t="s">
        <v>88</v>
      </c>
    </row>
    <row r="4684" spans="1:15" hidden="1">
      <c r="A4684" s="1" t="s">
        <v>15</v>
      </c>
      <c r="B4684" s="2">
        <v>2010</v>
      </c>
      <c r="C4684" s="2" t="s">
        <v>16</v>
      </c>
      <c r="D4684" s="2" t="s">
        <v>33</v>
      </c>
      <c r="E4684" s="2" t="s">
        <v>34</v>
      </c>
      <c r="F4684" s="2" t="s">
        <v>35</v>
      </c>
      <c r="G4684" s="2" t="s">
        <v>45</v>
      </c>
      <c r="H4684" s="2" t="s">
        <v>146</v>
      </c>
      <c r="I4684" s="2" t="s">
        <v>47</v>
      </c>
      <c r="J4684" s="2" t="s">
        <v>39</v>
      </c>
      <c r="K4684" s="2" t="s">
        <v>83</v>
      </c>
      <c r="L4684" s="2" t="s">
        <v>25</v>
      </c>
      <c r="M4684" s="2" t="s">
        <v>88</v>
      </c>
      <c r="N4684" s="2" t="s">
        <v>88</v>
      </c>
      <c r="O4684" s="2" t="s">
        <v>88</v>
      </c>
    </row>
    <row r="4685" spans="1:15" hidden="1">
      <c r="A4685" s="1" t="s">
        <v>105</v>
      </c>
      <c r="B4685" s="2">
        <v>2019</v>
      </c>
      <c r="C4685" s="2" t="s">
        <v>16</v>
      </c>
      <c r="D4685" s="2" t="s">
        <v>17</v>
      </c>
      <c r="E4685" s="2" t="s">
        <v>27</v>
      </c>
      <c r="F4685" s="2" t="s">
        <v>50</v>
      </c>
      <c r="G4685" s="2" t="s">
        <v>20</v>
      </c>
      <c r="H4685" s="2" t="s">
        <v>21</v>
      </c>
      <c r="I4685" s="2" t="s">
        <v>22</v>
      </c>
      <c r="J4685" s="2" t="s">
        <v>30</v>
      </c>
      <c r="K4685" s="2" t="s">
        <v>31</v>
      </c>
      <c r="L4685" s="2" t="s">
        <v>25</v>
      </c>
      <c r="M4685" s="2" t="s">
        <v>32</v>
      </c>
      <c r="N4685" s="2" t="s">
        <v>33</v>
      </c>
      <c r="O4685" s="2" t="s">
        <v>88</v>
      </c>
    </row>
    <row r="4686" spans="1:15">
      <c r="A4686" s="1" t="s">
        <v>15</v>
      </c>
      <c r="B4686" s="2">
        <v>2012</v>
      </c>
      <c r="C4686" s="2" t="s">
        <v>16</v>
      </c>
      <c r="D4686" s="2" t="s">
        <v>33</v>
      </c>
      <c r="E4686" s="2" t="s">
        <v>65</v>
      </c>
      <c r="F4686" s="2" t="s">
        <v>89</v>
      </c>
      <c r="G4686" s="2"/>
      <c r="H4686" s="2"/>
      <c r="I4686" s="2" t="s">
        <v>184</v>
      </c>
      <c r="J4686" s="2" t="s">
        <v>67</v>
      </c>
      <c r="K4686" s="2" t="s">
        <v>40</v>
      </c>
      <c r="L4686" s="2" t="s">
        <v>41</v>
      </c>
      <c r="M4686" s="2" t="s">
        <v>32</v>
      </c>
      <c r="N4686" s="2" t="s">
        <v>33</v>
      </c>
      <c r="O4686" s="2" t="s">
        <v>43</v>
      </c>
    </row>
    <row r="4687" spans="1:15" hidden="1">
      <c r="A4687" s="1" t="s">
        <v>15</v>
      </c>
      <c r="B4687" s="2">
        <v>2012</v>
      </c>
      <c r="C4687" s="2" t="s">
        <v>16</v>
      </c>
      <c r="D4687" s="2" t="s">
        <v>44</v>
      </c>
      <c r="E4687" s="2" t="s">
        <v>18</v>
      </c>
      <c r="F4687" s="2" t="s">
        <v>35</v>
      </c>
      <c r="G4687" s="2" t="s">
        <v>45</v>
      </c>
      <c r="H4687" s="2" t="s">
        <v>73</v>
      </c>
      <c r="I4687" s="2" t="s">
        <v>47</v>
      </c>
      <c r="J4687" s="2" t="s">
        <v>23</v>
      </c>
      <c r="K4687" s="2" t="s">
        <v>61</v>
      </c>
      <c r="L4687" s="2" t="s">
        <v>41</v>
      </c>
      <c r="M4687" s="2" t="s">
        <v>88</v>
      </c>
      <c r="N4687" s="2" t="s">
        <v>88</v>
      </c>
      <c r="O4687" s="2" t="s">
        <v>88</v>
      </c>
    </row>
    <row r="4688" spans="1:15" hidden="1">
      <c r="A4688" s="1" t="s">
        <v>117</v>
      </c>
      <c r="B4688" s="2">
        <v>2016</v>
      </c>
      <c r="C4688" s="2" t="s">
        <v>16</v>
      </c>
      <c r="D4688" s="2" t="s">
        <v>33</v>
      </c>
      <c r="E4688" s="2" t="s">
        <v>49</v>
      </c>
      <c r="F4688" s="2" t="s">
        <v>35</v>
      </c>
      <c r="G4688" s="2" t="s">
        <v>20</v>
      </c>
      <c r="H4688" s="2" t="s">
        <v>51</v>
      </c>
      <c r="I4688" s="2" t="s">
        <v>22</v>
      </c>
      <c r="J4688" s="2" t="s">
        <v>52</v>
      </c>
      <c r="K4688" s="2" t="s">
        <v>31</v>
      </c>
      <c r="L4688" s="2" t="s">
        <v>25</v>
      </c>
      <c r="M4688" s="2" t="s">
        <v>42</v>
      </c>
      <c r="N4688" s="2" t="s">
        <v>33</v>
      </c>
      <c r="O4688" s="2" t="s">
        <v>64</v>
      </c>
    </row>
    <row r="4689" spans="1:15" hidden="1">
      <c r="A4689" s="1" t="s">
        <v>15</v>
      </c>
      <c r="B4689" s="2">
        <v>2015</v>
      </c>
      <c r="C4689" s="2" t="s">
        <v>16</v>
      </c>
      <c r="D4689" s="2" t="s">
        <v>17</v>
      </c>
      <c r="E4689" s="2" t="s">
        <v>27</v>
      </c>
      <c r="F4689" s="2" t="s">
        <v>19</v>
      </c>
      <c r="G4689" s="2" t="s">
        <v>45</v>
      </c>
      <c r="H4689" s="2" t="s">
        <v>54</v>
      </c>
      <c r="I4689" s="2" t="s">
        <v>47</v>
      </c>
      <c r="J4689" s="2" t="s">
        <v>30</v>
      </c>
      <c r="K4689" s="2" t="s">
        <v>24</v>
      </c>
      <c r="L4689" s="2" t="s">
        <v>25</v>
      </c>
      <c r="M4689" s="2" t="s">
        <v>88</v>
      </c>
      <c r="N4689" s="2" t="s">
        <v>88</v>
      </c>
      <c r="O4689" s="2" t="s">
        <v>88</v>
      </c>
    </row>
    <row r="4690" spans="1:15" hidden="1">
      <c r="A4690" s="1" t="s">
        <v>254</v>
      </c>
      <c r="B4690" s="2">
        <v>2020</v>
      </c>
      <c r="C4690" s="2" t="s">
        <v>16</v>
      </c>
      <c r="D4690" s="2" t="s">
        <v>33</v>
      </c>
      <c r="E4690" s="2" t="s">
        <v>49</v>
      </c>
      <c r="F4690" s="2" t="s">
        <v>96</v>
      </c>
      <c r="G4690" s="2" t="s">
        <v>20</v>
      </c>
      <c r="H4690" s="2" t="s">
        <v>51</v>
      </c>
      <c r="I4690" s="2" t="s">
        <v>22</v>
      </c>
      <c r="J4690" s="2" t="s">
        <v>52</v>
      </c>
      <c r="K4690" s="2" t="s">
        <v>84</v>
      </c>
      <c r="L4690" s="2" t="s">
        <v>41</v>
      </c>
      <c r="M4690" s="2" t="s">
        <v>32</v>
      </c>
      <c r="N4690" s="2" t="s">
        <v>33</v>
      </c>
      <c r="O4690" s="2" t="s">
        <v>98</v>
      </c>
    </row>
    <row r="4691" spans="1:15" hidden="1">
      <c r="A4691" s="1" t="s">
        <v>15</v>
      </c>
      <c r="B4691" s="2">
        <v>2013</v>
      </c>
      <c r="C4691" s="2" t="s">
        <v>16</v>
      </c>
      <c r="D4691" s="2" t="s">
        <v>33</v>
      </c>
      <c r="E4691" s="2" t="s">
        <v>49</v>
      </c>
      <c r="F4691" s="2" t="s">
        <v>50</v>
      </c>
      <c r="G4691" s="2" t="s">
        <v>20</v>
      </c>
      <c r="H4691" s="2" t="s">
        <v>51</v>
      </c>
      <c r="I4691" s="2" t="s">
        <v>22</v>
      </c>
      <c r="J4691" s="2" t="s">
        <v>52</v>
      </c>
      <c r="K4691" s="2"/>
      <c r="L4691" s="2"/>
      <c r="M4691" s="2" t="s">
        <v>88</v>
      </c>
      <c r="N4691" s="2" t="s">
        <v>88</v>
      </c>
      <c r="O4691" s="2" t="s">
        <v>88</v>
      </c>
    </row>
    <row r="4692" spans="1:15">
      <c r="A4692" s="1" t="s">
        <v>15</v>
      </c>
      <c r="B4692" s="2">
        <v>2017</v>
      </c>
      <c r="C4692" s="2" t="s">
        <v>16</v>
      </c>
      <c r="D4692" s="2" t="s">
        <v>33</v>
      </c>
      <c r="E4692" s="2" t="s">
        <v>34</v>
      </c>
      <c r="F4692" s="2" t="s">
        <v>35</v>
      </c>
      <c r="G4692" s="2" t="s">
        <v>45</v>
      </c>
      <c r="H4692" s="2" t="s">
        <v>54</v>
      </c>
      <c r="I4692" s="2" t="s">
        <v>47</v>
      </c>
      <c r="J4692" s="2" t="s">
        <v>52</v>
      </c>
      <c r="K4692" s="2"/>
      <c r="L4692" s="2"/>
      <c r="M4692" s="2" t="s">
        <v>32</v>
      </c>
      <c r="N4692" s="2" t="s">
        <v>17</v>
      </c>
      <c r="O4692" s="2" t="s">
        <v>43</v>
      </c>
    </row>
    <row r="4693" spans="1:15">
      <c r="A4693" s="1" t="s">
        <v>15</v>
      </c>
      <c r="B4693" s="2">
        <v>2023</v>
      </c>
      <c r="C4693" s="2" t="s">
        <v>16</v>
      </c>
      <c r="D4693" s="2" t="s">
        <v>33</v>
      </c>
      <c r="E4693" s="2" t="s">
        <v>65</v>
      </c>
      <c r="F4693" s="2" t="s">
        <v>66</v>
      </c>
      <c r="G4693" s="2" t="s">
        <v>20</v>
      </c>
      <c r="H4693" s="2" t="s">
        <v>29</v>
      </c>
      <c r="I4693" s="2" t="s">
        <v>22</v>
      </c>
      <c r="J4693" s="2" t="s">
        <v>67</v>
      </c>
      <c r="K4693" s="2" t="s">
        <v>25</v>
      </c>
      <c r="L4693" s="2" t="s">
        <v>25</v>
      </c>
      <c r="M4693" s="2" t="s">
        <v>32</v>
      </c>
      <c r="N4693" s="2" t="s">
        <v>33</v>
      </c>
      <c r="O4693" s="2" t="s">
        <v>43</v>
      </c>
    </row>
    <row r="4694" spans="1:15" hidden="1">
      <c r="A4694" s="1" t="s">
        <v>15</v>
      </c>
      <c r="B4694" s="2">
        <v>2016</v>
      </c>
      <c r="C4694" s="2" t="s">
        <v>16</v>
      </c>
      <c r="D4694" s="2" t="s">
        <v>17</v>
      </c>
      <c r="E4694" s="2" t="s">
        <v>27</v>
      </c>
      <c r="F4694" s="2" t="s">
        <v>35</v>
      </c>
      <c r="G4694" s="2" t="s">
        <v>20</v>
      </c>
      <c r="H4694" s="2" t="s">
        <v>29</v>
      </c>
      <c r="I4694" s="2" t="s">
        <v>22</v>
      </c>
      <c r="J4694" s="2" t="s">
        <v>30</v>
      </c>
      <c r="K4694" s="2" t="s">
        <v>41</v>
      </c>
      <c r="L4694" s="2" t="s">
        <v>41</v>
      </c>
      <c r="M4694" s="2" t="s">
        <v>42</v>
      </c>
      <c r="N4694" s="2" t="s">
        <v>33</v>
      </c>
      <c r="O4694" s="2" t="s">
        <v>88</v>
      </c>
    </row>
    <row r="4695" spans="1:15">
      <c r="A4695" s="1" t="s">
        <v>15</v>
      </c>
      <c r="B4695" s="2">
        <v>2015</v>
      </c>
      <c r="C4695" s="2" t="s">
        <v>16</v>
      </c>
      <c r="D4695" s="2" t="s">
        <v>33</v>
      </c>
      <c r="E4695" s="2" t="s">
        <v>34</v>
      </c>
      <c r="F4695" s="2" t="s">
        <v>59</v>
      </c>
      <c r="G4695" s="2" t="s">
        <v>36</v>
      </c>
      <c r="H4695" s="2" t="s">
        <v>60</v>
      </c>
      <c r="I4695" s="2" t="s">
        <v>38</v>
      </c>
      <c r="J4695" s="2" t="s">
        <v>39</v>
      </c>
      <c r="K4695" s="2"/>
      <c r="L4695" s="2"/>
      <c r="M4695" s="2" t="s">
        <v>42</v>
      </c>
      <c r="N4695" s="2" t="s">
        <v>17</v>
      </c>
      <c r="O4695" s="2" t="s">
        <v>43</v>
      </c>
    </row>
    <row r="4696" spans="1:15" hidden="1">
      <c r="A4696" s="1" t="s">
        <v>116</v>
      </c>
      <c r="B4696" s="2">
        <v>2017</v>
      </c>
      <c r="C4696" s="2" t="s">
        <v>16</v>
      </c>
      <c r="D4696" s="2" t="s">
        <v>17</v>
      </c>
      <c r="E4696" s="2" t="s">
        <v>27</v>
      </c>
      <c r="F4696" s="2" t="s">
        <v>96</v>
      </c>
      <c r="G4696" s="2" t="s">
        <v>45</v>
      </c>
      <c r="H4696" s="2" t="s">
        <v>54</v>
      </c>
      <c r="I4696" s="2" t="s">
        <v>47</v>
      </c>
      <c r="J4696" s="2" t="s">
        <v>30</v>
      </c>
      <c r="K4696" s="2" t="s">
        <v>69</v>
      </c>
      <c r="L4696" s="2" t="s">
        <v>25</v>
      </c>
      <c r="M4696" s="2" t="s">
        <v>32</v>
      </c>
      <c r="N4696" s="2" t="s">
        <v>17</v>
      </c>
      <c r="O4696" s="2" t="s">
        <v>88</v>
      </c>
    </row>
    <row r="4697" spans="1:15" hidden="1">
      <c r="A4697" s="1" t="s">
        <v>15</v>
      </c>
      <c r="B4697" s="2">
        <v>2011</v>
      </c>
      <c r="C4697" s="2" t="s">
        <v>16</v>
      </c>
      <c r="D4697" s="2" t="s">
        <v>17</v>
      </c>
      <c r="E4697" s="2" t="s">
        <v>27</v>
      </c>
      <c r="F4697" s="2" t="s">
        <v>19</v>
      </c>
      <c r="G4697" s="2" t="s">
        <v>45</v>
      </c>
      <c r="H4697" s="2" t="s">
        <v>54</v>
      </c>
      <c r="I4697" s="2" t="s">
        <v>47</v>
      </c>
      <c r="J4697" s="2" t="s">
        <v>30</v>
      </c>
      <c r="K4697" s="2" t="s">
        <v>24</v>
      </c>
      <c r="L4697" s="2" t="s">
        <v>25</v>
      </c>
      <c r="M4697" s="2" t="s">
        <v>88</v>
      </c>
      <c r="N4697" s="2" t="s">
        <v>88</v>
      </c>
      <c r="O4697" s="2" t="s">
        <v>88</v>
      </c>
    </row>
    <row r="4698" spans="1:15">
      <c r="A4698" s="1" t="s">
        <v>15</v>
      </c>
      <c r="B4698" s="2">
        <v>2021</v>
      </c>
      <c r="C4698" s="2" t="s">
        <v>16</v>
      </c>
      <c r="D4698" s="2" t="s">
        <v>33</v>
      </c>
      <c r="E4698" s="2" t="s">
        <v>79</v>
      </c>
      <c r="F4698" s="2" t="s">
        <v>35</v>
      </c>
      <c r="G4698" s="2" t="s">
        <v>20</v>
      </c>
      <c r="H4698" s="2" t="s">
        <v>128</v>
      </c>
      <c r="I4698" s="2" t="s">
        <v>76</v>
      </c>
      <c r="J4698" s="2" t="s">
        <v>52</v>
      </c>
      <c r="K4698" s="2" t="s">
        <v>31</v>
      </c>
      <c r="L4698" s="2" t="s">
        <v>25</v>
      </c>
      <c r="M4698" s="2" t="s">
        <v>55</v>
      </c>
      <c r="N4698" s="2" t="s">
        <v>44</v>
      </c>
      <c r="O4698" s="2" t="s">
        <v>43</v>
      </c>
    </row>
    <row r="4699" spans="1:15" hidden="1">
      <c r="A4699" s="1" t="s">
        <v>15</v>
      </c>
      <c r="B4699" s="2">
        <v>2017</v>
      </c>
      <c r="C4699" s="2" t="s">
        <v>16</v>
      </c>
      <c r="D4699" s="2" t="s">
        <v>17</v>
      </c>
      <c r="E4699" s="2" t="s">
        <v>18</v>
      </c>
      <c r="F4699" s="2" t="s">
        <v>35</v>
      </c>
      <c r="G4699" s="2" t="s">
        <v>20</v>
      </c>
      <c r="H4699" s="2" t="s">
        <v>21</v>
      </c>
      <c r="I4699" s="2" t="s">
        <v>22</v>
      </c>
      <c r="J4699" s="2" t="s">
        <v>23</v>
      </c>
      <c r="K4699" s="2"/>
      <c r="L4699" s="2"/>
      <c r="M4699" s="2" t="s">
        <v>42</v>
      </c>
      <c r="N4699" s="2" t="s">
        <v>33</v>
      </c>
      <c r="O4699" s="2" t="s">
        <v>88</v>
      </c>
    </row>
    <row r="4700" spans="1:15">
      <c r="A4700" s="1" t="s">
        <v>15</v>
      </c>
      <c r="B4700" s="2">
        <v>2017</v>
      </c>
      <c r="C4700" s="2" t="s">
        <v>16</v>
      </c>
      <c r="D4700" s="2" t="s">
        <v>33</v>
      </c>
      <c r="E4700" s="2" t="s">
        <v>65</v>
      </c>
      <c r="F4700" s="2" t="s">
        <v>66</v>
      </c>
      <c r="G4700" s="2" t="s">
        <v>20</v>
      </c>
      <c r="H4700" s="2" t="s">
        <v>21</v>
      </c>
      <c r="I4700" s="2" t="s">
        <v>22</v>
      </c>
      <c r="J4700" s="2" t="s">
        <v>67</v>
      </c>
      <c r="K4700" s="2" t="s">
        <v>40</v>
      </c>
      <c r="L4700" s="2" t="s">
        <v>41</v>
      </c>
      <c r="M4700" s="2" t="s">
        <v>55</v>
      </c>
      <c r="N4700" s="2" t="s">
        <v>33</v>
      </c>
      <c r="O4700" s="2" t="s">
        <v>43</v>
      </c>
    </row>
    <row r="4701" spans="1:15">
      <c r="A4701" s="1" t="s">
        <v>250</v>
      </c>
      <c r="B4701" s="2">
        <v>2014</v>
      </c>
      <c r="C4701" s="2" t="s">
        <v>16</v>
      </c>
      <c r="D4701" s="2" t="s">
        <v>33</v>
      </c>
      <c r="E4701" s="2" t="s">
        <v>34</v>
      </c>
      <c r="F4701" s="2" t="s">
        <v>35</v>
      </c>
      <c r="G4701" s="2" t="s">
        <v>36</v>
      </c>
      <c r="H4701" s="2" t="s">
        <v>60</v>
      </c>
      <c r="I4701" s="2" t="s">
        <v>38</v>
      </c>
      <c r="J4701" s="2" t="s">
        <v>39</v>
      </c>
      <c r="K4701" s="2"/>
      <c r="L4701" s="2"/>
      <c r="M4701" s="2" t="s">
        <v>42</v>
      </c>
      <c r="N4701" s="2" t="s">
        <v>88</v>
      </c>
      <c r="O4701" s="2" t="s">
        <v>43</v>
      </c>
    </row>
    <row r="4702" spans="1:15" hidden="1">
      <c r="A4702" s="1" t="s">
        <v>15</v>
      </c>
      <c r="B4702" s="2">
        <v>2012</v>
      </c>
      <c r="C4702" s="2" t="s">
        <v>16</v>
      </c>
      <c r="D4702" s="2" t="s">
        <v>44</v>
      </c>
      <c r="E4702" s="2" t="s">
        <v>34</v>
      </c>
      <c r="F4702" s="2" t="s">
        <v>95</v>
      </c>
      <c r="G4702" s="2" t="s">
        <v>45</v>
      </c>
      <c r="H4702" s="2" t="s">
        <v>54</v>
      </c>
      <c r="I4702" s="2" t="s">
        <v>47</v>
      </c>
      <c r="J4702" s="2" t="s">
        <v>39</v>
      </c>
      <c r="K4702" s="2" t="s">
        <v>84</v>
      </c>
      <c r="L4702" s="2" t="s">
        <v>41</v>
      </c>
      <c r="M4702" s="2" t="s">
        <v>32</v>
      </c>
      <c r="N4702" s="2" t="s">
        <v>33</v>
      </c>
      <c r="O4702" s="2" t="s">
        <v>88</v>
      </c>
    </row>
    <row r="4703" spans="1:15">
      <c r="A4703" s="1" t="s">
        <v>15</v>
      </c>
      <c r="B4703" s="2">
        <v>2012</v>
      </c>
      <c r="C4703" s="2" t="s">
        <v>16</v>
      </c>
      <c r="D4703" s="2" t="s">
        <v>62</v>
      </c>
      <c r="E4703" s="2" t="s">
        <v>18</v>
      </c>
      <c r="F4703" s="2" t="s">
        <v>35</v>
      </c>
      <c r="G4703" s="2" t="s">
        <v>20</v>
      </c>
      <c r="H4703" s="2" t="s">
        <v>80</v>
      </c>
      <c r="I4703" s="2" t="s">
        <v>76</v>
      </c>
      <c r="J4703" s="2" t="s">
        <v>77</v>
      </c>
      <c r="K4703" s="2" t="s">
        <v>31</v>
      </c>
      <c r="L4703" s="2" t="s">
        <v>25</v>
      </c>
      <c r="M4703" s="2" t="s">
        <v>42</v>
      </c>
      <c r="N4703" s="2" t="s">
        <v>88</v>
      </c>
      <c r="O4703" s="2" t="s">
        <v>43</v>
      </c>
    </row>
    <row r="4704" spans="1:15">
      <c r="A4704" s="1" t="s">
        <v>164</v>
      </c>
      <c r="B4704" s="2">
        <v>2020</v>
      </c>
      <c r="C4704" s="2" t="s">
        <v>16</v>
      </c>
      <c r="D4704" s="2" t="s">
        <v>33</v>
      </c>
      <c r="E4704" s="2" t="s">
        <v>65</v>
      </c>
      <c r="F4704" s="2" t="s">
        <v>35</v>
      </c>
      <c r="G4704" s="2" t="s">
        <v>20</v>
      </c>
      <c r="H4704" s="2" t="s">
        <v>85</v>
      </c>
      <c r="I4704" s="2" t="s">
        <v>22</v>
      </c>
      <c r="J4704" s="2" t="s">
        <v>67</v>
      </c>
      <c r="K4704" s="2" t="s">
        <v>40</v>
      </c>
      <c r="L4704" s="2" t="s">
        <v>41</v>
      </c>
      <c r="M4704" s="2" t="s">
        <v>42</v>
      </c>
      <c r="N4704" s="2" t="s">
        <v>33</v>
      </c>
      <c r="O4704" s="2" t="s">
        <v>43</v>
      </c>
    </row>
    <row r="4705" spans="1:15" hidden="1">
      <c r="A4705" s="1" t="s">
        <v>63</v>
      </c>
      <c r="B4705" s="2">
        <v>2013</v>
      </c>
      <c r="C4705" s="2" t="s">
        <v>16</v>
      </c>
      <c r="D4705" s="2" t="s">
        <v>17</v>
      </c>
      <c r="E4705" s="2" t="s">
        <v>18</v>
      </c>
      <c r="F4705" s="2" t="s">
        <v>35</v>
      </c>
      <c r="G4705" s="2" t="s">
        <v>20</v>
      </c>
      <c r="H4705" s="2" t="s">
        <v>138</v>
      </c>
      <c r="I4705" s="2" t="s">
        <v>47</v>
      </c>
      <c r="J4705" s="2" t="s">
        <v>23</v>
      </c>
      <c r="K4705" s="2" t="s">
        <v>31</v>
      </c>
      <c r="L4705" s="2" t="s">
        <v>25</v>
      </c>
      <c r="M4705" s="2" t="s">
        <v>42</v>
      </c>
      <c r="N4705" s="2" t="s">
        <v>88</v>
      </c>
      <c r="O4705" s="2" t="s">
        <v>88</v>
      </c>
    </row>
    <row r="4706" spans="1:15">
      <c r="A4706" s="1" t="s">
        <v>145</v>
      </c>
      <c r="B4706" s="2">
        <v>2016</v>
      </c>
      <c r="C4706" s="2" t="s">
        <v>16</v>
      </c>
      <c r="D4706" s="2" t="s">
        <v>33</v>
      </c>
      <c r="E4706" s="2" t="s">
        <v>91</v>
      </c>
      <c r="F4706" s="2" t="s">
        <v>82</v>
      </c>
      <c r="G4706" s="2" t="s">
        <v>92</v>
      </c>
      <c r="H4706" s="2" t="s">
        <v>133</v>
      </c>
      <c r="I4706" s="2" t="s">
        <v>94</v>
      </c>
      <c r="J4706" s="2" t="s">
        <v>39</v>
      </c>
      <c r="K4706" s="2" t="s">
        <v>31</v>
      </c>
      <c r="L4706" s="2" t="s">
        <v>25</v>
      </c>
      <c r="M4706" s="2" t="s">
        <v>32</v>
      </c>
      <c r="N4706" s="2" t="s">
        <v>33</v>
      </c>
      <c r="O4706" s="2" t="s">
        <v>43</v>
      </c>
    </row>
    <row r="4707" spans="1:15" hidden="1">
      <c r="A4707" s="1" t="s">
        <v>15</v>
      </c>
      <c r="B4707" s="2">
        <v>2019</v>
      </c>
      <c r="C4707" s="2" t="s">
        <v>16</v>
      </c>
      <c r="D4707" s="2" t="s">
        <v>17</v>
      </c>
      <c r="E4707" s="2" t="s">
        <v>27</v>
      </c>
      <c r="F4707" s="2" t="s">
        <v>50</v>
      </c>
      <c r="G4707" s="2" t="s">
        <v>20</v>
      </c>
      <c r="H4707" s="2" t="s">
        <v>21</v>
      </c>
      <c r="I4707" s="2" t="s">
        <v>22</v>
      </c>
      <c r="J4707" s="2" t="s">
        <v>30</v>
      </c>
      <c r="K4707" s="2" t="s">
        <v>61</v>
      </c>
      <c r="L4707" s="2" t="s">
        <v>41</v>
      </c>
      <c r="M4707" s="2" t="s">
        <v>32</v>
      </c>
      <c r="N4707" s="2" t="s">
        <v>33</v>
      </c>
      <c r="O4707" s="2" t="s">
        <v>88</v>
      </c>
    </row>
    <row r="4708" spans="1:15" hidden="1">
      <c r="A4708" s="1" t="s">
        <v>15</v>
      </c>
      <c r="B4708" s="2">
        <v>2010</v>
      </c>
      <c r="C4708" s="2" t="s">
        <v>16</v>
      </c>
      <c r="D4708" s="2" t="s">
        <v>17</v>
      </c>
      <c r="E4708" s="2" t="s">
        <v>34</v>
      </c>
      <c r="F4708" s="2" t="s">
        <v>19</v>
      </c>
      <c r="G4708" s="2" t="s">
        <v>45</v>
      </c>
      <c r="H4708" s="2" t="s">
        <v>54</v>
      </c>
      <c r="I4708" s="2" t="s">
        <v>47</v>
      </c>
      <c r="J4708" s="2" t="s">
        <v>30</v>
      </c>
      <c r="K4708" s="2" t="s">
        <v>24</v>
      </c>
      <c r="L4708" s="2" t="s">
        <v>25</v>
      </c>
      <c r="M4708" s="2" t="s">
        <v>88</v>
      </c>
      <c r="N4708" s="2" t="s">
        <v>88</v>
      </c>
      <c r="O4708" s="2" t="s">
        <v>88</v>
      </c>
    </row>
    <row r="4709" spans="1:15" hidden="1">
      <c r="A4709" s="1" t="s">
        <v>15</v>
      </c>
      <c r="B4709" s="2">
        <v>2014</v>
      </c>
      <c r="C4709" s="2" t="s">
        <v>16</v>
      </c>
      <c r="D4709" s="2" t="s">
        <v>17</v>
      </c>
      <c r="E4709" s="2" t="s">
        <v>18</v>
      </c>
      <c r="F4709" s="2" t="s">
        <v>35</v>
      </c>
      <c r="G4709" s="2" t="s">
        <v>20</v>
      </c>
      <c r="H4709" s="2" t="s">
        <v>21</v>
      </c>
      <c r="I4709" s="2" t="s">
        <v>22</v>
      </c>
      <c r="J4709" s="2" t="s">
        <v>23</v>
      </c>
      <c r="K4709" s="2"/>
      <c r="L4709" s="2"/>
      <c r="M4709" s="2" t="s">
        <v>32</v>
      </c>
      <c r="N4709" s="2" t="s">
        <v>88</v>
      </c>
      <c r="O4709" s="2" t="s">
        <v>88</v>
      </c>
    </row>
    <row r="4710" spans="1:15" hidden="1">
      <c r="A4710" s="1" t="s">
        <v>15</v>
      </c>
      <c r="B4710" s="2">
        <v>2021</v>
      </c>
      <c r="C4710" s="2" t="s">
        <v>16</v>
      </c>
      <c r="D4710" s="2" t="s">
        <v>17</v>
      </c>
      <c r="E4710" s="2" t="s">
        <v>18</v>
      </c>
      <c r="F4710" s="2" t="s">
        <v>35</v>
      </c>
      <c r="G4710" s="2" t="s">
        <v>20</v>
      </c>
      <c r="H4710" s="2" t="s">
        <v>73</v>
      </c>
      <c r="I4710" s="2" t="s">
        <v>47</v>
      </c>
      <c r="J4710" s="2" t="s">
        <v>23</v>
      </c>
      <c r="K4710" s="2" t="s">
        <v>31</v>
      </c>
      <c r="L4710" s="2" t="s">
        <v>25</v>
      </c>
      <c r="M4710" s="2" t="s">
        <v>42</v>
      </c>
      <c r="N4710" s="2" t="s">
        <v>17</v>
      </c>
      <c r="O4710" s="2" t="s">
        <v>88</v>
      </c>
    </row>
    <row r="4711" spans="1:15" hidden="1">
      <c r="A4711" s="1" t="s">
        <v>15</v>
      </c>
      <c r="B4711" s="2">
        <v>2016</v>
      </c>
      <c r="C4711" s="2" t="s">
        <v>16</v>
      </c>
      <c r="D4711" s="2" t="s">
        <v>17</v>
      </c>
      <c r="E4711" s="2" t="s">
        <v>18</v>
      </c>
      <c r="F4711" s="2" t="s">
        <v>35</v>
      </c>
      <c r="G4711" s="2" t="s">
        <v>45</v>
      </c>
      <c r="H4711" s="2" t="s">
        <v>54</v>
      </c>
      <c r="I4711" s="2" t="s">
        <v>47</v>
      </c>
      <c r="J4711" s="2" t="s">
        <v>23</v>
      </c>
      <c r="K4711" s="2" t="s">
        <v>41</v>
      </c>
      <c r="L4711" s="2" t="s">
        <v>41</v>
      </c>
      <c r="M4711" s="2" t="s">
        <v>42</v>
      </c>
      <c r="N4711" s="2" t="s">
        <v>33</v>
      </c>
      <c r="O4711" s="2" t="s">
        <v>88</v>
      </c>
    </row>
    <row r="4712" spans="1:15" hidden="1">
      <c r="A4712" s="1" t="s">
        <v>15</v>
      </c>
      <c r="B4712" s="2">
        <v>2011</v>
      </c>
      <c r="C4712" s="2" t="s">
        <v>16</v>
      </c>
      <c r="D4712" s="2" t="s">
        <v>44</v>
      </c>
      <c r="E4712" s="2" t="s">
        <v>27</v>
      </c>
      <c r="F4712" s="2" t="s">
        <v>35</v>
      </c>
      <c r="G4712" s="2" t="s">
        <v>36</v>
      </c>
      <c r="H4712" s="2" t="s">
        <v>60</v>
      </c>
      <c r="I4712" s="2" t="s">
        <v>38</v>
      </c>
      <c r="J4712" s="2" t="s">
        <v>30</v>
      </c>
      <c r="K4712" s="2" t="s">
        <v>83</v>
      </c>
      <c r="L4712" s="2" t="s">
        <v>25</v>
      </c>
      <c r="M4712" s="2" t="s">
        <v>42</v>
      </c>
      <c r="N4712" s="2" t="s">
        <v>33</v>
      </c>
      <c r="O4712" s="2" t="s">
        <v>88</v>
      </c>
    </row>
    <row r="4713" spans="1:15" hidden="1">
      <c r="A4713" s="1" t="s">
        <v>15</v>
      </c>
      <c r="B4713" s="2">
        <v>2016</v>
      </c>
      <c r="C4713" s="2" t="s">
        <v>16</v>
      </c>
      <c r="D4713" s="2"/>
      <c r="E4713" s="2" t="s">
        <v>91</v>
      </c>
      <c r="F4713" s="2" t="s">
        <v>35</v>
      </c>
      <c r="G4713" s="2"/>
      <c r="H4713" s="2"/>
      <c r="I4713" s="2" t="s">
        <v>184</v>
      </c>
      <c r="J4713" s="2"/>
      <c r="K4713" s="2" t="s">
        <v>25</v>
      </c>
      <c r="L4713" s="2" t="s">
        <v>25</v>
      </c>
      <c r="M4713" s="2" t="s">
        <v>55</v>
      </c>
      <c r="N4713" s="2" t="s">
        <v>33</v>
      </c>
      <c r="O4713" s="2" t="s">
        <v>88</v>
      </c>
    </row>
    <row r="4714" spans="1:15" hidden="1">
      <c r="A4714" s="1" t="s">
        <v>141</v>
      </c>
      <c r="B4714" s="2">
        <v>2013</v>
      </c>
      <c r="C4714" s="2" t="s">
        <v>16</v>
      </c>
      <c r="D4714" s="2" t="s">
        <v>33</v>
      </c>
      <c r="E4714" s="2" t="s">
        <v>49</v>
      </c>
      <c r="F4714" s="2" t="s">
        <v>59</v>
      </c>
      <c r="G4714" s="2" t="s">
        <v>20</v>
      </c>
      <c r="H4714" s="2" t="s">
        <v>51</v>
      </c>
      <c r="I4714" s="2" t="s">
        <v>22</v>
      </c>
      <c r="J4714" s="2" t="s">
        <v>52</v>
      </c>
      <c r="K4714" s="2"/>
      <c r="L4714" s="2"/>
      <c r="M4714" s="2" t="s">
        <v>88</v>
      </c>
      <c r="N4714" s="2" t="s">
        <v>88</v>
      </c>
      <c r="O4714" s="2" t="s">
        <v>88</v>
      </c>
    </row>
    <row r="4715" spans="1:15" hidden="1">
      <c r="A4715" s="1" t="s">
        <v>15</v>
      </c>
      <c r="B4715" s="2">
        <v>2013</v>
      </c>
      <c r="C4715" s="2" t="s">
        <v>16</v>
      </c>
      <c r="D4715" s="2" t="s">
        <v>17</v>
      </c>
      <c r="E4715" s="2" t="s">
        <v>18</v>
      </c>
      <c r="F4715" s="2" t="s">
        <v>19</v>
      </c>
      <c r="G4715" s="2" t="s">
        <v>20</v>
      </c>
      <c r="H4715" s="2" t="s">
        <v>54</v>
      </c>
      <c r="I4715" s="2" t="s">
        <v>47</v>
      </c>
      <c r="J4715" s="2" t="s">
        <v>23</v>
      </c>
      <c r="K4715" s="2" t="s">
        <v>40</v>
      </c>
      <c r="L4715" s="2" t="s">
        <v>41</v>
      </c>
      <c r="M4715" s="2" t="s">
        <v>88</v>
      </c>
      <c r="N4715" s="2" t="s">
        <v>88</v>
      </c>
      <c r="O4715" s="2" t="s">
        <v>88</v>
      </c>
    </row>
    <row r="4716" spans="1:15" hidden="1">
      <c r="A4716" s="1" t="s">
        <v>197</v>
      </c>
      <c r="B4716" s="2">
        <v>2021</v>
      </c>
      <c r="C4716" s="2" t="s">
        <v>16</v>
      </c>
      <c r="D4716" s="2" t="s">
        <v>33</v>
      </c>
      <c r="E4716" s="2" t="s">
        <v>34</v>
      </c>
      <c r="F4716" s="2" t="s">
        <v>28</v>
      </c>
      <c r="G4716" s="2" t="s">
        <v>45</v>
      </c>
      <c r="H4716" s="2" t="s">
        <v>146</v>
      </c>
      <c r="I4716" s="2" t="s">
        <v>47</v>
      </c>
      <c r="J4716" s="2" t="s">
        <v>39</v>
      </c>
      <c r="K4716" s="2"/>
      <c r="L4716" s="2"/>
      <c r="M4716" s="2" t="s">
        <v>32</v>
      </c>
      <c r="N4716" s="2" t="s">
        <v>17</v>
      </c>
      <c r="O4716" s="2" t="s">
        <v>88</v>
      </c>
    </row>
    <row r="4717" spans="1:15" hidden="1">
      <c r="A4717" s="1" t="s">
        <v>15</v>
      </c>
      <c r="B4717" s="2">
        <v>2014</v>
      </c>
      <c r="C4717" s="2" t="s">
        <v>16</v>
      </c>
      <c r="D4717" s="2" t="s">
        <v>17</v>
      </c>
      <c r="E4717" s="2" t="s">
        <v>27</v>
      </c>
      <c r="F4717" s="2" t="s">
        <v>19</v>
      </c>
      <c r="G4717" s="2" t="s">
        <v>45</v>
      </c>
      <c r="H4717" s="2" t="s">
        <v>54</v>
      </c>
      <c r="I4717" s="2" t="s">
        <v>47</v>
      </c>
      <c r="J4717" s="2" t="s">
        <v>30</v>
      </c>
      <c r="K4717" s="2" t="s">
        <v>24</v>
      </c>
      <c r="L4717" s="2" t="s">
        <v>25</v>
      </c>
      <c r="M4717" s="2" t="s">
        <v>88</v>
      </c>
      <c r="N4717" s="2" t="s">
        <v>88</v>
      </c>
      <c r="O4717" s="2" t="s">
        <v>88</v>
      </c>
    </row>
    <row r="4718" spans="1:15" hidden="1">
      <c r="A4718" s="1" t="s">
        <v>187</v>
      </c>
      <c r="B4718" s="2">
        <v>2013</v>
      </c>
      <c r="C4718" s="2" t="s">
        <v>16</v>
      </c>
      <c r="D4718" s="2" t="s">
        <v>33</v>
      </c>
      <c r="E4718" s="2" t="s">
        <v>49</v>
      </c>
      <c r="F4718" s="2" t="s">
        <v>50</v>
      </c>
      <c r="G4718" s="2" t="s">
        <v>20</v>
      </c>
      <c r="H4718" s="2" t="s">
        <v>21</v>
      </c>
      <c r="I4718" s="2" t="s">
        <v>22</v>
      </c>
      <c r="J4718" s="2" t="s">
        <v>52</v>
      </c>
      <c r="K4718" s="2" t="s">
        <v>40</v>
      </c>
      <c r="L4718" s="2" t="s">
        <v>41</v>
      </c>
      <c r="M4718" s="2" t="s">
        <v>88</v>
      </c>
      <c r="N4718" s="2" t="s">
        <v>33</v>
      </c>
      <c r="O4718" s="2" t="s">
        <v>64</v>
      </c>
    </row>
    <row r="4719" spans="1:15" hidden="1">
      <c r="A4719" s="1" t="s">
        <v>15</v>
      </c>
      <c r="B4719" s="2">
        <v>2014</v>
      </c>
      <c r="C4719" s="2" t="s">
        <v>16</v>
      </c>
      <c r="D4719" s="2" t="s">
        <v>33</v>
      </c>
      <c r="E4719" s="2" t="s">
        <v>65</v>
      </c>
      <c r="F4719" s="2" t="s">
        <v>35</v>
      </c>
      <c r="G4719" s="2" t="s">
        <v>20</v>
      </c>
      <c r="H4719" s="2" t="s">
        <v>85</v>
      </c>
      <c r="I4719" s="2" t="s">
        <v>22</v>
      </c>
      <c r="J4719" s="2" t="s">
        <v>52</v>
      </c>
      <c r="K4719" s="2" t="s">
        <v>61</v>
      </c>
      <c r="L4719" s="2" t="s">
        <v>41</v>
      </c>
      <c r="M4719" s="2" t="s">
        <v>42</v>
      </c>
      <c r="N4719" s="2" t="s">
        <v>33</v>
      </c>
      <c r="O4719" s="2" t="s">
        <v>88</v>
      </c>
    </row>
    <row r="4720" spans="1:15" hidden="1">
      <c r="A4720" s="1" t="s">
        <v>15</v>
      </c>
      <c r="B4720" s="2">
        <v>2011</v>
      </c>
      <c r="C4720" s="2" t="s">
        <v>16</v>
      </c>
      <c r="D4720" s="2" t="s">
        <v>17</v>
      </c>
      <c r="E4720" s="2" t="s">
        <v>27</v>
      </c>
      <c r="F4720" s="2" t="s">
        <v>19</v>
      </c>
      <c r="G4720" s="2" t="s">
        <v>45</v>
      </c>
      <c r="H4720" s="2" t="s">
        <v>54</v>
      </c>
      <c r="I4720" s="2" t="s">
        <v>47</v>
      </c>
      <c r="J4720" s="2" t="s">
        <v>30</v>
      </c>
      <c r="K4720" s="2" t="s">
        <v>24</v>
      </c>
      <c r="L4720" s="2" t="s">
        <v>25</v>
      </c>
      <c r="M4720" s="2" t="s">
        <v>88</v>
      </c>
      <c r="N4720" s="2" t="s">
        <v>88</v>
      </c>
      <c r="O4720" s="2" t="s">
        <v>88</v>
      </c>
    </row>
    <row r="4721" spans="1:15" hidden="1">
      <c r="A4721" s="1" t="s">
        <v>15</v>
      </c>
      <c r="B4721" s="2">
        <v>2011</v>
      </c>
      <c r="C4721" s="2" t="s">
        <v>16</v>
      </c>
      <c r="D4721" s="2" t="s">
        <v>17</v>
      </c>
      <c r="E4721" s="2" t="s">
        <v>18</v>
      </c>
      <c r="F4721" s="2" t="s">
        <v>35</v>
      </c>
      <c r="G4721" s="2" t="s">
        <v>127</v>
      </c>
      <c r="H4721" s="2" t="s">
        <v>140</v>
      </c>
      <c r="I4721" s="2" t="s">
        <v>76</v>
      </c>
      <c r="J4721" s="2" t="s">
        <v>23</v>
      </c>
      <c r="K4721" s="2" t="s">
        <v>31</v>
      </c>
      <c r="L4721" s="2" t="s">
        <v>25</v>
      </c>
      <c r="M4721" s="2" t="s">
        <v>42</v>
      </c>
      <c r="N4721" s="2" t="s">
        <v>33</v>
      </c>
      <c r="O4721" s="2" t="s">
        <v>88</v>
      </c>
    </row>
    <row r="4722" spans="1:15">
      <c r="A4722" s="1" t="s">
        <v>15</v>
      </c>
      <c r="B4722" s="2">
        <v>2023</v>
      </c>
      <c r="C4722" s="2" t="s">
        <v>16</v>
      </c>
      <c r="D4722" s="2" t="s">
        <v>33</v>
      </c>
      <c r="E4722" s="2" t="s">
        <v>65</v>
      </c>
      <c r="F4722" s="2" t="s">
        <v>66</v>
      </c>
      <c r="G4722" s="2" t="s">
        <v>20</v>
      </c>
      <c r="H4722" s="2" t="s">
        <v>29</v>
      </c>
      <c r="I4722" s="2" t="s">
        <v>22</v>
      </c>
      <c r="J4722" s="2" t="s">
        <v>67</v>
      </c>
      <c r="K4722" s="2" t="s">
        <v>25</v>
      </c>
      <c r="L4722" s="2" t="s">
        <v>25</v>
      </c>
      <c r="M4722" s="2" t="s">
        <v>32</v>
      </c>
      <c r="N4722" s="2" t="s">
        <v>33</v>
      </c>
      <c r="O4722" s="2" t="s">
        <v>43</v>
      </c>
    </row>
    <row r="4723" spans="1:15">
      <c r="A4723" s="1" t="s">
        <v>26</v>
      </c>
      <c r="B4723" s="2">
        <v>2019</v>
      </c>
      <c r="C4723" s="2" t="s">
        <v>16</v>
      </c>
      <c r="D4723" s="2" t="s">
        <v>33</v>
      </c>
      <c r="E4723" s="2" t="s">
        <v>65</v>
      </c>
      <c r="F4723" s="2" t="s">
        <v>19</v>
      </c>
      <c r="G4723" s="2" t="s">
        <v>20</v>
      </c>
      <c r="H4723" s="2" t="s">
        <v>85</v>
      </c>
      <c r="I4723" s="2" t="s">
        <v>22</v>
      </c>
      <c r="J4723" s="2" t="s">
        <v>67</v>
      </c>
      <c r="K4723" s="2"/>
      <c r="L4723" s="2"/>
      <c r="M4723" s="2" t="s">
        <v>88</v>
      </c>
      <c r="N4723" s="2" t="s">
        <v>33</v>
      </c>
      <c r="O4723" s="2" t="s">
        <v>43</v>
      </c>
    </row>
    <row r="4724" spans="1:15" hidden="1">
      <c r="A4724" s="1" t="s">
        <v>15</v>
      </c>
      <c r="B4724" s="2">
        <v>2010</v>
      </c>
      <c r="C4724" s="2" t="s">
        <v>16</v>
      </c>
      <c r="D4724" s="2" t="s">
        <v>17</v>
      </c>
      <c r="E4724" s="2" t="s">
        <v>27</v>
      </c>
      <c r="F4724" s="2" t="s">
        <v>19</v>
      </c>
      <c r="G4724" s="2" t="s">
        <v>45</v>
      </c>
      <c r="H4724" s="2" t="s">
        <v>54</v>
      </c>
      <c r="I4724" s="2" t="s">
        <v>47</v>
      </c>
      <c r="J4724" s="2" t="s">
        <v>30</v>
      </c>
      <c r="K4724" s="2" t="s">
        <v>24</v>
      </c>
      <c r="L4724" s="2" t="s">
        <v>25</v>
      </c>
      <c r="M4724" s="2" t="s">
        <v>88</v>
      </c>
      <c r="N4724" s="2" t="s">
        <v>88</v>
      </c>
      <c r="O4724" s="2" t="s">
        <v>88</v>
      </c>
    </row>
    <row r="4725" spans="1:15">
      <c r="A4725" s="1" t="s">
        <v>15</v>
      </c>
      <c r="B4725" s="2">
        <v>2021</v>
      </c>
      <c r="C4725" s="2" t="s">
        <v>16</v>
      </c>
      <c r="D4725" s="2" t="s">
        <v>33</v>
      </c>
      <c r="E4725" s="2" t="s">
        <v>65</v>
      </c>
      <c r="F4725" s="2" t="s">
        <v>35</v>
      </c>
      <c r="G4725" s="2" t="s">
        <v>20</v>
      </c>
      <c r="H4725" s="2" t="s">
        <v>21</v>
      </c>
      <c r="I4725" s="2" t="s">
        <v>22</v>
      </c>
      <c r="J4725" s="2" t="s">
        <v>67</v>
      </c>
      <c r="K4725" s="2" t="s">
        <v>61</v>
      </c>
      <c r="L4725" s="2" t="s">
        <v>41</v>
      </c>
      <c r="M4725" s="2" t="s">
        <v>42</v>
      </c>
      <c r="N4725" s="2" t="s">
        <v>33</v>
      </c>
      <c r="O4725" s="2" t="s">
        <v>43</v>
      </c>
    </row>
    <row r="4726" spans="1:15">
      <c r="A4726" s="1"/>
      <c r="B4726" s="2">
        <v>2016</v>
      </c>
      <c r="C4726" s="2" t="s">
        <v>16</v>
      </c>
      <c r="D4726" s="2" t="s">
        <v>33</v>
      </c>
      <c r="E4726" s="2" t="s">
        <v>34</v>
      </c>
      <c r="F4726" s="2" t="s">
        <v>28</v>
      </c>
      <c r="G4726" s="2" t="s">
        <v>36</v>
      </c>
      <c r="H4726" s="2" t="s">
        <v>37</v>
      </c>
      <c r="I4726" s="2" t="s">
        <v>38</v>
      </c>
      <c r="J4726" s="2" t="s">
        <v>39</v>
      </c>
      <c r="K4726" s="2" t="s">
        <v>61</v>
      </c>
      <c r="L4726" s="2" t="s">
        <v>41</v>
      </c>
      <c r="M4726" s="2" t="s">
        <v>32</v>
      </c>
      <c r="N4726" s="2" t="s">
        <v>17</v>
      </c>
      <c r="O4726" s="2" t="s">
        <v>43</v>
      </c>
    </row>
    <row r="4727" spans="1:15" hidden="1">
      <c r="A4727" s="1" t="s">
        <v>15</v>
      </c>
      <c r="B4727" s="2">
        <v>2010</v>
      </c>
      <c r="C4727" s="2" t="s">
        <v>16</v>
      </c>
      <c r="D4727" s="2" t="s">
        <v>44</v>
      </c>
      <c r="E4727" s="2" t="s">
        <v>27</v>
      </c>
      <c r="F4727" s="2" t="s">
        <v>35</v>
      </c>
      <c r="G4727" s="2" t="s">
        <v>45</v>
      </c>
      <c r="H4727" s="2" t="s">
        <v>73</v>
      </c>
      <c r="I4727" s="2" t="s">
        <v>47</v>
      </c>
      <c r="J4727" s="2" t="s">
        <v>30</v>
      </c>
      <c r="K4727" s="2" t="s">
        <v>40</v>
      </c>
      <c r="L4727" s="2" t="s">
        <v>41</v>
      </c>
      <c r="M4727" s="2" t="s">
        <v>88</v>
      </c>
      <c r="N4727" s="2" t="s">
        <v>88</v>
      </c>
      <c r="O4727" s="2" t="s">
        <v>88</v>
      </c>
    </row>
    <row r="4728" spans="1:15" hidden="1">
      <c r="A4728" s="1"/>
      <c r="B4728" s="2">
        <v>2013</v>
      </c>
      <c r="C4728" s="2" t="s">
        <v>16</v>
      </c>
      <c r="D4728" s="2" t="s">
        <v>33</v>
      </c>
      <c r="E4728" s="2" t="s">
        <v>79</v>
      </c>
      <c r="F4728" s="2" t="s">
        <v>19</v>
      </c>
      <c r="G4728" s="2" t="s">
        <v>20</v>
      </c>
      <c r="H4728" s="2" t="s">
        <v>101</v>
      </c>
      <c r="I4728" s="2" t="s">
        <v>76</v>
      </c>
      <c r="J4728" s="2" t="s">
        <v>67</v>
      </c>
      <c r="K4728" s="2"/>
      <c r="L4728" s="2"/>
      <c r="M4728" s="2" t="s">
        <v>88</v>
      </c>
      <c r="N4728" s="2" t="s">
        <v>33</v>
      </c>
      <c r="O4728" s="2" t="s">
        <v>78</v>
      </c>
    </row>
    <row r="4729" spans="1:15" hidden="1">
      <c r="A4729" s="1" t="s">
        <v>15</v>
      </c>
      <c r="B4729" s="2">
        <v>2013</v>
      </c>
      <c r="C4729" s="2" t="s">
        <v>16</v>
      </c>
      <c r="D4729" s="2" t="s">
        <v>17</v>
      </c>
      <c r="E4729" s="2" t="s">
        <v>27</v>
      </c>
      <c r="F4729" s="2" t="s">
        <v>19</v>
      </c>
      <c r="G4729" s="2" t="s">
        <v>45</v>
      </c>
      <c r="H4729" s="2" t="s">
        <v>54</v>
      </c>
      <c r="I4729" s="2" t="s">
        <v>47</v>
      </c>
      <c r="J4729" s="2" t="s">
        <v>30</v>
      </c>
      <c r="K4729" s="2" t="s">
        <v>24</v>
      </c>
      <c r="L4729" s="2" t="s">
        <v>25</v>
      </c>
      <c r="M4729" s="2" t="s">
        <v>88</v>
      </c>
      <c r="N4729" s="2" t="s">
        <v>88</v>
      </c>
      <c r="O4729" s="2" t="s">
        <v>88</v>
      </c>
    </row>
    <row r="4730" spans="1:15" hidden="1">
      <c r="A4730" s="1" t="s">
        <v>15</v>
      </c>
      <c r="B4730" s="2">
        <v>2011</v>
      </c>
      <c r="C4730" s="2" t="s">
        <v>16</v>
      </c>
      <c r="D4730" s="2" t="s">
        <v>17</v>
      </c>
      <c r="E4730" s="2" t="s">
        <v>18</v>
      </c>
      <c r="F4730" s="2" t="s">
        <v>19</v>
      </c>
      <c r="G4730" s="2" t="s">
        <v>20</v>
      </c>
      <c r="H4730" s="2" t="s">
        <v>21</v>
      </c>
      <c r="I4730" s="2" t="s">
        <v>22</v>
      </c>
      <c r="J4730" s="2" t="s">
        <v>23</v>
      </c>
      <c r="K4730" s="2" t="s">
        <v>24</v>
      </c>
      <c r="L4730" s="2" t="s">
        <v>25</v>
      </c>
      <c r="M4730" s="2" t="s">
        <v>88</v>
      </c>
      <c r="N4730" s="2" t="s">
        <v>88</v>
      </c>
      <c r="O4730" s="2" t="s">
        <v>88</v>
      </c>
    </row>
    <row r="4731" spans="1:15" hidden="1">
      <c r="A4731" s="1" t="s">
        <v>15</v>
      </c>
      <c r="B4731" s="2">
        <v>2017</v>
      </c>
      <c r="C4731" s="2" t="s">
        <v>16</v>
      </c>
      <c r="D4731" s="2" t="s">
        <v>62</v>
      </c>
      <c r="E4731" s="2" t="s">
        <v>49</v>
      </c>
      <c r="F4731" s="2" t="s">
        <v>50</v>
      </c>
      <c r="G4731" s="2" t="s">
        <v>20</v>
      </c>
      <c r="H4731" s="2" t="s">
        <v>51</v>
      </c>
      <c r="I4731" s="2" t="s">
        <v>22</v>
      </c>
      <c r="J4731" s="2" t="s">
        <v>52</v>
      </c>
      <c r="K4731" s="2" t="s">
        <v>24</v>
      </c>
      <c r="L4731" s="2" t="s">
        <v>25</v>
      </c>
      <c r="M4731" s="2" t="s">
        <v>32</v>
      </c>
      <c r="N4731" s="2" t="s">
        <v>33</v>
      </c>
      <c r="O4731" s="2" t="s">
        <v>64</v>
      </c>
    </row>
    <row r="4732" spans="1:15" hidden="1">
      <c r="A4732" s="1" t="s">
        <v>15</v>
      </c>
      <c r="B4732" s="2">
        <v>2018</v>
      </c>
      <c r="C4732" s="2" t="s">
        <v>16</v>
      </c>
      <c r="D4732" s="2" t="s">
        <v>33</v>
      </c>
      <c r="E4732" s="2" t="s">
        <v>65</v>
      </c>
      <c r="F4732" s="2" t="s">
        <v>50</v>
      </c>
      <c r="G4732" s="2" t="s">
        <v>20</v>
      </c>
      <c r="H4732" s="2" t="s">
        <v>85</v>
      </c>
      <c r="I4732" s="2" t="s">
        <v>22</v>
      </c>
      <c r="J4732" s="2" t="s">
        <v>52</v>
      </c>
      <c r="K4732" s="2"/>
      <c r="L4732" s="2"/>
      <c r="M4732" s="2" t="s">
        <v>88</v>
      </c>
      <c r="N4732" s="2" t="s">
        <v>33</v>
      </c>
      <c r="O4732" s="2" t="s">
        <v>64</v>
      </c>
    </row>
    <row r="4733" spans="1:15" hidden="1">
      <c r="A4733" s="1" t="s">
        <v>15</v>
      </c>
      <c r="B4733" s="2">
        <v>2012</v>
      </c>
      <c r="C4733" s="2" t="s">
        <v>16</v>
      </c>
      <c r="D4733" s="2" t="s">
        <v>33</v>
      </c>
      <c r="E4733" s="2" t="s">
        <v>49</v>
      </c>
      <c r="F4733" s="2" t="s">
        <v>50</v>
      </c>
      <c r="G4733" s="2" t="s">
        <v>20</v>
      </c>
      <c r="H4733" s="2" t="s">
        <v>51</v>
      </c>
      <c r="I4733" s="2" t="s">
        <v>22</v>
      </c>
      <c r="J4733" s="2" t="s">
        <v>52</v>
      </c>
      <c r="K4733" s="2"/>
      <c r="L4733" s="2"/>
      <c r="M4733" s="2" t="s">
        <v>32</v>
      </c>
      <c r="N4733" s="2" t="s">
        <v>33</v>
      </c>
      <c r="O4733" s="2" t="s">
        <v>64</v>
      </c>
    </row>
    <row r="4734" spans="1:15" hidden="1">
      <c r="A4734" s="1"/>
      <c r="B4734" s="2">
        <v>2006</v>
      </c>
      <c r="C4734" s="2" t="s">
        <v>16</v>
      </c>
      <c r="D4734" s="2" t="s">
        <v>33</v>
      </c>
      <c r="E4734" s="2" t="s">
        <v>49</v>
      </c>
      <c r="F4734" s="2" t="s">
        <v>59</v>
      </c>
      <c r="G4734" s="2" t="s">
        <v>20</v>
      </c>
      <c r="H4734" s="2" t="s">
        <v>51</v>
      </c>
      <c r="I4734" s="2" t="s">
        <v>22</v>
      </c>
      <c r="J4734" s="2" t="s">
        <v>52</v>
      </c>
      <c r="K4734" s="2"/>
      <c r="L4734" s="2"/>
      <c r="M4734" s="2" t="s">
        <v>32</v>
      </c>
      <c r="N4734" s="2" t="s">
        <v>33</v>
      </c>
      <c r="O4734" s="2" t="s">
        <v>88</v>
      </c>
    </row>
    <row r="4735" spans="1:15" hidden="1">
      <c r="A4735" s="1" t="s">
        <v>15</v>
      </c>
      <c r="B4735" s="2">
        <v>2012</v>
      </c>
      <c r="C4735" s="2" t="s">
        <v>16</v>
      </c>
      <c r="D4735" s="2" t="s">
        <v>44</v>
      </c>
      <c r="E4735" s="2" t="s">
        <v>27</v>
      </c>
      <c r="F4735" s="2" t="s">
        <v>19</v>
      </c>
      <c r="G4735" s="2" t="s">
        <v>45</v>
      </c>
      <c r="H4735" s="2" t="s">
        <v>54</v>
      </c>
      <c r="I4735" s="2" t="s">
        <v>47</v>
      </c>
      <c r="J4735" s="2" t="s">
        <v>30</v>
      </c>
      <c r="K4735" s="2" t="s">
        <v>84</v>
      </c>
      <c r="L4735" s="2" t="s">
        <v>41</v>
      </c>
      <c r="M4735" s="2" t="s">
        <v>32</v>
      </c>
      <c r="N4735" s="2" t="s">
        <v>33</v>
      </c>
      <c r="O4735" s="2" t="s">
        <v>88</v>
      </c>
    </row>
    <row r="4736" spans="1:15" hidden="1">
      <c r="A4736" s="1" t="s">
        <v>63</v>
      </c>
      <c r="B4736" s="2">
        <v>2020</v>
      </c>
      <c r="C4736" s="2" t="s">
        <v>16</v>
      </c>
      <c r="D4736" s="2" t="s">
        <v>17</v>
      </c>
      <c r="E4736" s="2" t="s">
        <v>27</v>
      </c>
      <c r="F4736" s="2" t="s">
        <v>19</v>
      </c>
      <c r="G4736" s="2" t="s">
        <v>45</v>
      </c>
      <c r="H4736" s="2" t="s">
        <v>54</v>
      </c>
      <c r="I4736" s="2" t="s">
        <v>47</v>
      </c>
      <c r="J4736" s="2" t="s">
        <v>30</v>
      </c>
      <c r="K4736" s="2"/>
      <c r="L4736" s="2"/>
      <c r="M4736" s="2" t="s">
        <v>88</v>
      </c>
      <c r="N4736" s="2" t="s">
        <v>33</v>
      </c>
      <c r="O4736" s="2" t="s">
        <v>88</v>
      </c>
    </row>
    <row r="4737" spans="1:15">
      <c r="A4737" s="1" t="s">
        <v>118</v>
      </c>
      <c r="B4737" s="2">
        <v>2017</v>
      </c>
      <c r="C4737" s="2" t="s">
        <v>16</v>
      </c>
      <c r="D4737" s="2" t="s">
        <v>33</v>
      </c>
      <c r="E4737" s="2" t="s">
        <v>34</v>
      </c>
      <c r="F4737" s="2" t="s">
        <v>35</v>
      </c>
      <c r="G4737" s="2" t="s">
        <v>36</v>
      </c>
      <c r="H4737" s="2" t="s">
        <v>37</v>
      </c>
      <c r="I4737" s="2" t="s">
        <v>38</v>
      </c>
      <c r="J4737" s="2" t="s">
        <v>39</v>
      </c>
      <c r="K4737" s="2"/>
      <c r="L4737" s="2"/>
      <c r="M4737" s="2" t="s">
        <v>42</v>
      </c>
      <c r="N4737" s="2" t="s">
        <v>17</v>
      </c>
      <c r="O4737" s="2" t="s">
        <v>43</v>
      </c>
    </row>
    <row r="4738" spans="1:15" hidden="1">
      <c r="A4738" s="1" t="s">
        <v>15</v>
      </c>
      <c r="B4738" s="2">
        <v>2010</v>
      </c>
      <c r="C4738" s="2" t="s">
        <v>16</v>
      </c>
      <c r="D4738" s="2" t="s">
        <v>17</v>
      </c>
      <c r="E4738" s="2" t="s">
        <v>27</v>
      </c>
      <c r="F4738" s="2" t="s">
        <v>82</v>
      </c>
      <c r="G4738" s="2" t="s">
        <v>45</v>
      </c>
      <c r="H4738" s="2" t="s">
        <v>146</v>
      </c>
      <c r="I4738" s="2" t="s">
        <v>47</v>
      </c>
      <c r="J4738" s="2" t="s">
        <v>30</v>
      </c>
      <c r="K4738" s="2"/>
      <c r="L4738" s="2"/>
      <c r="M4738" s="2" t="s">
        <v>88</v>
      </c>
      <c r="N4738" s="2" t="s">
        <v>88</v>
      </c>
      <c r="O4738" s="2" t="s">
        <v>88</v>
      </c>
    </row>
    <row r="4739" spans="1:15">
      <c r="A4739" s="1" t="s">
        <v>15</v>
      </c>
      <c r="B4739" s="2">
        <v>2023</v>
      </c>
      <c r="C4739" s="2" t="s">
        <v>16</v>
      </c>
      <c r="D4739" s="2" t="s">
        <v>33</v>
      </c>
      <c r="E4739" s="2" t="s">
        <v>65</v>
      </c>
      <c r="F4739" s="2" t="s">
        <v>72</v>
      </c>
      <c r="G4739" s="2" t="s">
        <v>20</v>
      </c>
      <c r="H4739" s="2" t="s">
        <v>29</v>
      </c>
      <c r="I4739" s="2" t="s">
        <v>22</v>
      </c>
      <c r="J4739" s="2" t="s">
        <v>67</v>
      </c>
      <c r="K4739" s="2" t="s">
        <v>25</v>
      </c>
      <c r="L4739" s="2" t="s">
        <v>25</v>
      </c>
      <c r="M4739" s="2" t="s">
        <v>32</v>
      </c>
      <c r="N4739" s="2" t="s">
        <v>33</v>
      </c>
      <c r="O4739" s="2" t="s">
        <v>43</v>
      </c>
    </row>
    <row r="4740" spans="1:15" hidden="1">
      <c r="A4740" s="1" t="s">
        <v>15</v>
      </c>
      <c r="B4740" s="2">
        <v>2014</v>
      </c>
      <c r="C4740" s="2" t="s">
        <v>16</v>
      </c>
      <c r="D4740" s="2" t="s">
        <v>17</v>
      </c>
      <c r="E4740" s="2" t="s">
        <v>27</v>
      </c>
      <c r="F4740" s="2" t="s">
        <v>72</v>
      </c>
      <c r="G4740" s="2" t="s">
        <v>45</v>
      </c>
      <c r="H4740" s="2" t="s">
        <v>54</v>
      </c>
      <c r="I4740" s="2" t="s">
        <v>47</v>
      </c>
      <c r="J4740" s="2" t="s">
        <v>30</v>
      </c>
      <c r="K4740" s="2" t="s">
        <v>40</v>
      </c>
      <c r="L4740" s="2" t="s">
        <v>41</v>
      </c>
      <c r="M4740" s="2" t="s">
        <v>42</v>
      </c>
      <c r="N4740" s="2" t="s">
        <v>88</v>
      </c>
      <c r="O4740" s="2" t="s">
        <v>88</v>
      </c>
    </row>
    <row r="4741" spans="1:15" hidden="1">
      <c r="A4741" s="1" t="s">
        <v>15</v>
      </c>
      <c r="B4741" s="2">
        <v>2010</v>
      </c>
      <c r="C4741" s="2" t="s">
        <v>16</v>
      </c>
      <c r="D4741" s="2" t="s">
        <v>33</v>
      </c>
      <c r="E4741" s="2" t="s">
        <v>34</v>
      </c>
      <c r="F4741" s="2" t="s">
        <v>35</v>
      </c>
      <c r="G4741" s="2" t="s">
        <v>36</v>
      </c>
      <c r="H4741" s="2" t="s">
        <v>60</v>
      </c>
      <c r="I4741" s="2" t="s">
        <v>38</v>
      </c>
      <c r="J4741" s="2" t="s">
        <v>39</v>
      </c>
      <c r="K4741" s="2" t="s">
        <v>69</v>
      </c>
      <c r="L4741" s="2" t="s">
        <v>25</v>
      </c>
      <c r="M4741" s="2" t="s">
        <v>88</v>
      </c>
      <c r="N4741" s="2" t="s">
        <v>88</v>
      </c>
      <c r="O4741" s="2" t="s">
        <v>88</v>
      </c>
    </row>
    <row r="4742" spans="1:15" hidden="1">
      <c r="A4742" s="1" t="s">
        <v>15</v>
      </c>
      <c r="B4742" s="2">
        <v>2012</v>
      </c>
      <c r="C4742" s="2" t="s">
        <v>16</v>
      </c>
      <c r="D4742" s="2" t="s">
        <v>17</v>
      </c>
      <c r="E4742" s="2" t="s">
        <v>34</v>
      </c>
      <c r="F4742" s="2" t="s">
        <v>19</v>
      </c>
      <c r="G4742" s="2" t="s">
        <v>45</v>
      </c>
      <c r="H4742" s="2" t="s">
        <v>54</v>
      </c>
      <c r="I4742" s="2" t="s">
        <v>47</v>
      </c>
      <c r="J4742" s="2" t="s">
        <v>30</v>
      </c>
      <c r="K4742" s="2" t="s">
        <v>24</v>
      </c>
      <c r="L4742" s="2" t="s">
        <v>25</v>
      </c>
      <c r="M4742" s="2" t="s">
        <v>88</v>
      </c>
      <c r="N4742" s="2" t="s">
        <v>88</v>
      </c>
      <c r="O4742" s="2" t="s">
        <v>88</v>
      </c>
    </row>
    <row r="4743" spans="1:15" hidden="1">
      <c r="A4743" s="1" t="s">
        <v>15</v>
      </c>
      <c r="B4743" s="2">
        <v>2013</v>
      </c>
      <c r="C4743" s="2" t="s">
        <v>16</v>
      </c>
      <c r="D4743" s="2" t="s">
        <v>17</v>
      </c>
      <c r="E4743" s="2" t="s">
        <v>27</v>
      </c>
      <c r="F4743" s="2" t="s">
        <v>100</v>
      </c>
      <c r="G4743" s="2" t="s">
        <v>45</v>
      </c>
      <c r="H4743" s="2" t="s">
        <v>54</v>
      </c>
      <c r="I4743" s="2" t="s">
        <v>47</v>
      </c>
      <c r="J4743" s="2" t="s">
        <v>30</v>
      </c>
      <c r="K4743" s="2" t="s">
        <v>31</v>
      </c>
      <c r="L4743" s="2" t="s">
        <v>25</v>
      </c>
      <c r="M4743" s="2" t="s">
        <v>32</v>
      </c>
      <c r="N4743" s="2" t="s">
        <v>33</v>
      </c>
      <c r="O4743" s="2" t="s">
        <v>88</v>
      </c>
    </row>
    <row r="4744" spans="1:15" hidden="1">
      <c r="A4744" s="1" t="s">
        <v>15</v>
      </c>
      <c r="B4744" s="2">
        <v>2016</v>
      </c>
      <c r="C4744" s="2" t="s">
        <v>16</v>
      </c>
      <c r="D4744" s="2" t="s">
        <v>17</v>
      </c>
      <c r="E4744" s="2" t="s">
        <v>18</v>
      </c>
      <c r="F4744" s="2" t="s">
        <v>19</v>
      </c>
      <c r="G4744" s="2" t="s">
        <v>45</v>
      </c>
      <c r="H4744" s="2" t="s">
        <v>54</v>
      </c>
      <c r="I4744" s="2" t="s">
        <v>47</v>
      </c>
      <c r="J4744" s="2" t="s">
        <v>23</v>
      </c>
      <c r="K4744" s="2" t="s">
        <v>24</v>
      </c>
      <c r="L4744" s="2" t="s">
        <v>25</v>
      </c>
      <c r="M4744" s="2" t="s">
        <v>55</v>
      </c>
      <c r="N4744" s="2" t="s">
        <v>88</v>
      </c>
      <c r="O4744" s="2" t="s">
        <v>88</v>
      </c>
    </row>
    <row r="4745" spans="1:15" hidden="1">
      <c r="A4745" s="1" t="s">
        <v>15</v>
      </c>
      <c r="B4745" s="2">
        <v>2015</v>
      </c>
      <c r="C4745" s="2" t="s">
        <v>16</v>
      </c>
      <c r="D4745" s="2" t="s">
        <v>17</v>
      </c>
      <c r="E4745" s="2" t="s">
        <v>27</v>
      </c>
      <c r="F4745" s="2" t="s">
        <v>19</v>
      </c>
      <c r="G4745" s="2" t="s">
        <v>45</v>
      </c>
      <c r="H4745" s="2" t="s">
        <v>54</v>
      </c>
      <c r="I4745" s="2" t="s">
        <v>47</v>
      </c>
      <c r="J4745" s="2" t="s">
        <v>30</v>
      </c>
      <c r="K4745" s="2" t="s">
        <v>24</v>
      </c>
      <c r="L4745" s="2" t="s">
        <v>25</v>
      </c>
      <c r="M4745" s="2" t="s">
        <v>88</v>
      </c>
      <c r="N4745" s="2" t="s">
        <v>88</v>
      </c>
      <c r="O4745" s="2" t="s">
        <v>88</v>
      </c>
    </row>
    <row r="4746" spans="1:15">
      <c r="A4746" s="1" t="s">
        <v>15</v>
      </c>
      <c r="B4746" s="2">
        <v>2019</v>
      </c>
      <c r="C4746" s="2" t="s">
        <v>16</v>
      </c>
      <c r="D4746" s="2" t="s">
        <v>33</v>
      </c>
      <c r="E4746" s="2" t="s">
        <v>65</v>
      </c>
      <c r="F4746" s="2" t="s">
        <v>35</v>
      </c>
      <c r="G4746" s="2" t="s">
        <v>20</v>
      </c>
      <c r="H4746" s="2" t="s">
        <v>85</v>
      </c>
      <c r="I4746" s="2" t="s">
        <v>22</v>
      </c>
      <c r="J4746" s="2" t="s">
        <v>67</v>
      </c>
      <c r="K4746" s="2" t="s">
        <v>25</v>
      </c>
      <c r="L4746" s="2" t="s">
        <v>25</v>
      </c>
      <c r="M4746" s="2" t="s">
        <v>42</v>
      </c>
      <c r="N4746" s="2" t="s">
        <v>33</v>
      </c>
      <c r="O4746" s="2" t="s">
        <v>43</v>
      </c>
    </row>
    <row r="4747" spans="1:15">
      <c r="A4747" s="1" t="s">
        <v>15</v>
      </c>
      <c r="B4747" s="2">
        <v>2023</v>
      </c>
      <c r="C4747" s="2" t="s">
        <v>16</v>
      </c>
      <c r="D4747" s="2" t="s">
        <v>33</v>
      </c>
      <c r="E4747" s="2" t="s">
        <v>65</v>
      </c>
      <c r="F4747" s="2" t="s">
        <v>66</v>
      </c>
      <c r="G4747" s="2" t="s">
        <v>20</v>
      </c>
      <c r="H4747" s="2" t="s">
        <v>29</v>
      </c>
      <c r="I4747" s="2" t="s">
        <v>22</v>
      </c>
      <c r="J4747" s="2" t="s">
        <v>67</v>
      </c>
      <c r="K4747" s="2" t="s">
        <v>25</v>
      </c>
      <c r="L4747" s="2" t="s">
        <v>25</v>
      </c>
      <c r="M4747" s="2" t="s">
        <v>32</v>
      </c>
      <c r="N4747" s="2" t="s">
        <v>33</v>
      </c>
      <c r="O4747" s="2" t="s">
        <v>43</v>
      </c>
    </row>
    <row r="4748" spans="1:15" hidden="1">
      <c r="A4748" s="1" t="s">
        <v>107</v>
      </c>
      <c r="B4748" s="2">
        <v>2015</v>
      </c>
      <c r="C4748" s="2" t="s">
        <v>16</v>
      </c>
      <c r="D4748" s="2" t="s">
        <v>17</v>
      </c>
      <c r="E4748" s="2" t="s">
        <v>18</v>
      </c>
      <c r="F4748" s="2" t="s">
        <v>50</v>
      </c>
      <c r="G4748" s="2" t="s">
        <v>20</v>
      </c>
      <c r="H4748" s="2" t="s">
        <v>106</v>
      </c>
      <c r="I4748" s="2" t="s">
        <v>22</v>
      </c>
      <c r="J4748" s="2" t="s">
        <v>23</v>
      </c>
      <c r="K4748" s="2" t="s">
        <v>31</v>
      </c>
      <c r="L4748" s="2" t="s">
        <v>25</v>
      </c>
      <c r="M4748" s="2" t="s">
        <v>88</v>
      </c>
      <c r="N4748" s="2" t="s">
        <v>33</v>
      </c>
      <c r="O4748" s="2" t="s">
        <v>88</v>
      </c>
    </row>
    <row r="4749" spans="1:15" hidden="1">
      <c r="A4749" s="1" t="s">
        <v>15</v>
      </c>
      <c r="B4749" s="2">
        <v>2014</v>
      </c>
      <c r="C4749" s="2" t="s">
        <v>16</v>
      </c>
      <c r="D4749" s="2" t="s">
        <v>33</v>
      </c>
      <c r="E4749" s="2" t="s">
        <v>18</v>
      </c>
      <c r="F4749" s="2" t="s">
        <v>72</v>
      </c>
      <c r="G4749" s="2"/>
      <c r="H4749" s="2"/>
      <c r="I4749" s="2" t="s">
        <v>184</v>
      </c>
      <c r="J4749" s="2" t="s">
        <v>23</v>
      </c>
      <c r="K4749" s="2" t="s">
        <v>84</v>
      </c>
      <c r="L4749" s="2" t="s">
        <v>41</v>
      </c>
      <c r="M4749" s="2" t="s">
        <v>88</v>
      </c>
      <c r="N4749" s="2" t="s">
        <v>17</v>
      </c>
      <c r="O4749" s="2" t="s">
        <v>88</v>
      </c>
    </row>
    <row r="4750" spans="1:15" hidden="1">
      <c r="A4750" s="1" t="s">
        <v>15</v>
      </c>
      <c r="B4750" s="2">
        <v>2012</v>
      </c>
      <c r="C4750" s="2" t="s">
        <v>16</v>
      </c>
      <c r="D4750" s="2" t="s">
        <v>17</v>
      </c>
      <c r="E4750" s="2" t="s">
        <v>18</v>
      </c>
      <c r="F4750" s="2" t="s">
        <v>35</v>
      </c>
      <c r="G4750" s="2" t="s">
        <v>20</v>
      </c>
      <c r="H4750" s="2" t="s">
        <v>29</v>
      </c>
      <c r="I4750" s="2" t="s">
        <v>22</v>
      </c>
      <c r="J4750" s="2" t="s">
        <v>23</v>
      </c>
      <c r="K4750" s="2" t="s">
        <v>83</v>
      </c>
      <c r="L4750" s="2" t="s">
        <v>25</v>
      </c>
      <c r="M4750" s="2" t="s">
        <v>32</v>
      </c>
      <c r="N4750" s="2" t="s">
        <v>88</v>
      </c>
      <c r="O4750" s="2" t="s">
        <v>88</v>
      </c>
    </row>
    <row r="4751" spans="1:15" hidden="1">
      <c r="A4751" s="1" t="s">
        <v>15</v>
      </c>
      <c r="B4751" s="2">
        <v>2012</v>
      </c>
      <c r="C4751" s="2" t="s">
        <v>16</v>
      </c>
      <c r="D4751" s="2" t="s">
        <v>17</v>
      </c>
      <c r="E4751" s="2" t="s">
        <v>27</v>
      </c>
      <c r="F4751" s="2" t="s">
        <v>19</v>
      </c>
      <c r="G4751" s="2" t="s">
        <v>45</v>
      </c>
      <c r="H4751" s="2" t="s">
        <v>46</v>
      </c>
      <c r="I4751" s="2" t="s">
        <v>47</v>
      </c>
      <c r="J4751" s="2" t="s">
        <v>30</v>
      </c>
      <c r="K4751" s="2" t="s">
        <v>24</v>
      </c>
      <c r="L4751" s="2" t="s">
        <v>25</v>
      </c>
      <c r="M4751" s="2" t="s">
        <v>88</v>
      </c>
      <c r="N4751" s="2" t="s">
        <v>88</v>
      </c>
      <c r="O4751" s="2" t="s">
        <v>88</v>
      </c>
    </row>
    <row r="4752" spans="1:15">
      <c r="A4752" s="1" t="s">
        <v>15</v>
      </c>
      <c r="B4752" s="2">
        <v>2023</v>
      </c>
      <c r="C4752" s="2" t="s">
        <v>16</v>
      </c>
      <c r="D4752" s="2" t="s">
        <v>33</v>
      </c>
      <c r="E4752" s="2" t="s">
        <v>65</v>
      </c>
      <c r="F4752" s="2" t="s">
        <v>66</v>
      </c>
      <c r="G4752" s="2" t="s">
        <v>20</v>
      </c>
      <c r="H4752" s="2" t="s">
        <v>29</v>
      </c>
      <c r="I4752" s="2" t="s">
        <v>22</v>
      </c>
      <c r="J4752" s="2" t="s">
        <v>67</v>
      </c>
      <c r="K4752" s="2" t="s">
        <v>25</v>
      </c>
      <c r="L4752" s="2" t="s">
        <v>25</v>
      </c>
      <c r="M4752" s="2" t="s">
        <v>32</v>
      </c>
      <c r="N4752" s="2" t="s">
        <v>33</v>
      </c>
      <c r="O4752" s="2" t="s">
        <v>43</v>
      </c>
    </row>
    <row r="4753" spans="1:15" hidden="1">
      <c r="A4753" s="1" t="s">
        <v>15</v>
      </c>
      <c r="B4753" s="2">
        <v>2019</v>
      </c>
      <c r="C4753" s="2" t="s">
        <v>16</v>
      </c>
      <c r="D4753" s="2" t="s">
        <v>17</v>
      </c>
      <c r="E4753" s="2" t="s">
        <v>18</v>
      </c>
      <c r="F4753" s="2" t="s">
        <v>139</v>
      </c>
      <c r="G4753" s="2" t="s">
        <v>45</v>
      </c>
      <c r="H4753" s="2" t="s">
        <v>68</v>
      </c>
      <c r="I4753" s="2" t="s">
        <v>47</v>
      </c>
      <c r="J4753" s="2" t="s">
        <v>23</v>
      </c>
      <c r="K4753" s="2" t="s">
        <v>40</v>
      </c>
      <c r="L4753" s="2" t="s">
        <v>41</v>
      </c>
      <c r="M4753" s="2" t="s">
        <v>32</v>
      </c>
      <c r="N4753" s="2" t="s">
        <v>33</v>
      </c>
      <c r="O4753" s="2" t="s">
        <v>88</v>
      </c>
    </row>
    <row r="4754" spans="1:15">
      <c r="A4754" s="1" t="s">
        <v>15</v>
      </c>
      <c r="B4754" s="2">
        <v>2020</v>
      </c>
      <c r="C4754" s="2" t="s">
        <v>16</v>
      </c>
      <c r="D4754" s="2" t="s">
        <v>33</v>
      </c>
      <c r="E4754" s="2" t="s">
        <v>65</v>
      </c>
      <c r="F4754" s="2" t="s">
        <v>50</v>
      </c>
      <c r="G4754" s="2" t="s">
        <v>20</v>
      </c>
      <c r="H4754" s="2" t="s">
        <v>85</v>
      </c>
      <c r="I4754" s="2" t="s">
        <v>22</v>
      </c>
      <c r="J4754" s="2" t="s">
        <v>67</v>
      </c>
      <c r="K4754" s="2" t="s">
        <v>69</v>
      </c>
      <c r="L4754" s="2" t="s">
        <v>25</v>
      </c>
      <c r="M4754" s="2" t="s">
        <v>32</v>
      </c>
      <c r="N4754" s="2" t="s">
        <v>33</v>
      </c>
      <c r="O4754" s="2" t="s">
        <v>43</v>
      </c>
    </row>
    <row r="4755" spans="1:15" hidden="1">
      <c r="A4755" s="1" t="s">
        <v>134</v>
      </c>
      <c r="B4755" s="2">
        <v>2012</v>
      </c>
      <c r="C4755" s="2" t="s">
        <v>16</v>
      </c>
      <c r="D4755" s="2" t="s">
        <v>17</v>
      </c>
      <c r="E4755" s="2" t="s">
        <v>18</v>
      </c>
      <c r="F4755" s="2" t="s">
        <v>95</v>
      </c>
      <c r="G4755" s="2" t="s">
        <v>20</v>
      </c>
      <c r="H4755" s="2" t="s">
        <v>85</v>
      </c>
      <c r="I4755" s="2" t="s">
        <v>22</v>
      </c>
      <c r="J4755" s="2" t="s">
        <v>23</v>
      </c>
      <c r="K4755" s="2" t="s">
        <v>40</v>
      </c>
      <c r="L4755" s="2" t="s">
        <v>41</v>
      </c>
      <c r="M4755" s="2" t="s">
        <v>32</v>
      </c>
      <c r="N4755" s="2" t="s">
        <v>33</v>
      </c>
      <c r="O4755" s="2" t="s">
        <v>88</v>
      </c>
    </row>
    <row r="4756" spans="1:15" hidden="1">
      <c r="A4756" s="1" t="s">
        <v>118</v>
      </c>
      <c r="B4756" s="2">
        <v>2016</v>
      </c>
      <c r="C4756" s="2" t="s">
        <v>16</v>
      </c>
      <c r="D4756" s="2" t="s">
        <v>17</v>
      </c>
      <c r="E4756" s="2" t="s">
        <v>27</v>
      </c>
      <c r="F4756" s="2" t="s">
        <v>95</v>
      </c>
      <c r="G4756" s="2" t="s">
        <v>45</v>
      </c>
      <c r="H4756" s="2" t="s">
        <v>54</v>
      </c>
      <c r="I4756" s="2" t="s">
        <v>47</v>
      </c>
      <c r="J4756" s="2" t="s">
        <v>39</v>
      </c>
      <c r="K4756" s="2" t="s">
        <v>40</v>
      </c>
      <c r="L4756" s="2" t="s">
        <v>41</v>
      </c>
      <c r="M4756" s="2" t="s">
        <v>55</v>
      </c>
      <c r="N4756" s="2" t="s">
        <v>33</v>
      </c>
      <c r="O4756" s="2" t="s">
        <v>88</v>
      </c>
    </row>
    <row r="4757" spans="1:15" hidden="1">
      <c r="A4757" s="1" t="s">
        <v>118</v>
      </c>
      <c r="B4757" s="2">
        <v>2022</v>
      </c>
      <c r="C4757" s="2" t="s">
        <v>16</v>
      </c>
      <c r="D4757" s="2" t="s">
        <v>33</v>
      </c>
      <c r="E4757" s="2" t="s">
        <v>79</v>
      </c>
      <c r="F4757" s="2" t="s">
        <v>72</v>
      </c>
      <c r="G4757" s="2" t="s">
        <v>20</v>
      </c>
      <c r="H4757" s="2" t="s">
        <v>80</v>
      </c>
      <c r="I4757" s="2" t="s">
        <v>76</v>
      </c>
      <c r="J4757" s="2" t="s">
        <v>52</v>
      </c>
      <c r="K4757" s="2" t="s">
        <v>40</v>
      </c>
      <c r="L4757" s="2" t="s">
        <v>41</v>
      </c>
      <c r="M4757" s="2" t="s">
        <v>32</v>
      </c>
      <c r="N4757" s="2" t="s">
        <v>17</v>
      </c>
      <c r="O4757" s="2" t="s">
        <v>88</v>
      </c>
    </row>
    <row r="4758" spans="1:15">
      <c r="A4758" s="1" t="s">
        <v>15</v>
      </c>
      <c r="B4758" s="2">
        <v>2010</v>
      </c>
      <c r="C4758" s="2" t="s">
        <v>16</v>
      </c>
      <c r="D4758" s="2" t="s">
        <v>33</v>
      </c>
      <c r="E4758" s="2" t="s">
        <v>65</v>
      </c>
      <c r="F4758" s="2" t="s">
        <v>66</v>
      </c>
      <c r="G4758" s="2" t="s">
        <v>20</v>
      </c>
      <c r="H4758" s="2" t="s">
        <v>85</v>
      </c>
      <c r="I4758" s="2" t="s">
        <v>22</v>
      </c>
      <c r="J4758" s="2" t="s">
        <v>52</v>
      </c>
      <c r="K4758" s="2" t="s">
        <v>25</v>
      </c>
      <c r="L4758" s="2" t="s">
        <v>25</v>
      </c>
      <c r="M4758" s="2" t="s">
        <v>88</v>
      </c>
      <c r="N4758" s="2" t="s">
        <v>88</v>
      </c>
      <c r="O4758" s="2" t="s">
        <v>43</v>
      </c>
    </row>
    <row r="4759" spans="1:15">
      <c r="A4759" s="1" t="s">
        <v>48</v>
      </c>
      <c r="B4759" s="2">
        <v>2011</v>
      </c>
      <c r="C4759" s="2" t="s">
        <v>16</v>
      </c>
      <c r="D4759" s="2" t="s">
        <v>33</v>
      </c>
      <c r="E4759" s="2" t="s">
        <v>34</v>
      </c>
      <c r="F4759" s="2" t="s">
        <v>59</v>
      </c>
      <c r="G4759" s="2" t="s">
        <v>45</v>
      </c>
      <c r="H4759" s="2" t="s">
        <v>73</v>
      </c>
      <c r="I4759" s="2" t="s">
        <v>47</v>
      </c>
      <c r="J4759" s="2" t="s">
        <v>39</v>
      </c>
      <c r="K4759" s="2" t="s">
        <v>40</v>
      </c>
      <c r="L4759" s="2" t="s">
        <v>41</v>
      </c>
      <c r="M4759" s="2" t="s">
        <v>32</v>
      </c>
      <c r="N4759" s="2" t="s">
        <v>88</v>
      </c>
      <c r="O4759" s="2" t="s">
        <v>43</v>
      </c>
    </row>
    <row r="4760" spans="1:15">
      <c r="A4760" s="1" t="s">
        <v>15</v>
      </c>
      <c r="B4760" s="2">
        <v>2023</v>
      </c>
      <c r="C4760" s="2" t="s">
        <v>16</v>
      </c>
      <c r="D4760" s="2" t="s">
        <v>33</v>
      </c>
      <c r="E4760" s="2" t="s">
        <v>65</v>
      </c>
      <c r="F4760" s="2" t="s">
        <v>66</v>
      </c>
      <c r="G4760" s="2" t="s">
        <v>20</v>
      </c>
      <c r="H4760" s="2" t="s">
        <v>29</v>
      </c>
      <c r="I4760" s="2" t="s">
        <v>22</v>
      </c>
      <c r="J4760" s="2" t="s">
        <v>67</v>
      </c>
      <c r="K4760" s="2" t="s">
        <v>25</v>
      </c>
      <c r="L4760" s="2" t="s">
        <v>25</v>
      </c>
      <c r="M4760" s="2" t="s">
        <v>32</v>
      </c>
      <c r="N4760" s="2" t="s">
        <v>33</v>
      </c>
      <c r="O4760" s="2" t="s">
        <v>43</v>
      </c>
    </row>
    <row r="4761" spans="1:15">
      <c r="A4761" s="1" t="s">
        <v>15</v>
      </c>
      <c r="B4761" s="2">
        <v>2016</v>
      </c>
      <c r="C4761" s="2" t="s">
        <v>209</v>
      </c>
      <c r="D4761" s="2" t="s">
        <v>33</v>
      </c>
      <c r="E4761" s="2" t="s">
        <v>91</v>
      </c>
      <c r="F4761" s="2" t="s">
        <v>82</v>
      </c>
      <c r="G4761" s="2" t="s">
        <v>92</v>
      </c>
      <c r="H4761" s="2" t="s">
        <v>133</v>
      </c>
      <c r="I4761" s="2" t="s">
        <v>94</v>
      </c>
      <c r="J4761" s="2" t="s">
        <v>39</v>
      </c>
      <c r="K4761" s="2" t="s">
        <v>41</v>
      </c>
      <c r="L4761" s="2" t="s">
        <v>41</v>
      </c>
      <c r="M4761" s="2" t="s">
        <v>88</v>
      </c>
      <c r="N4761" s="2" t="s">
        <v>17</v>
      </c>
      <c r="O4761" s="2" t="s">
        <v>43</v>
      </c>
    </row>
    <row r="4762" spans="1:15" hidden="1">
      <c r="A4762" s="1" t="s">
        <v>15</v>
      </c>
      <c r="B4762" s="2">
        <v>2013</v>
      </c>
      <c r="C4762" s="2" t="s">
        <v>16</v>
      </c>
      <c r="D4762" s="2" t="s">
        <v>33</v>
      </c>
      <c r="E4762" s="2" t="s">
        <v>34</v>
      </c>
      <c r="F4762" s="2" t="s">
        <v>35</v>
      </c>
      <c r="G4762" s="2" t="s">
        <v>36</v>
      </c>
      <c r="H4762" s="2" t="s">
        <v>37</v>
      </c>
      <c r="I4762" s="2" t="s">
        <v>38</v>
      </c>
      <c r="J4762" s="2" t="s">
        <v>39</v>
      </c>
      <c r="K4762" s="2" t="s">
        <v>61</v>
      </c>
      <c r="L4762" s="2" t="s">
        <v>41</v>
      </c>
      <c r="M4762" s="2" t="s">
        <v>88</v>
      </c>
      <c r="N4762" s="2" t="s">
        <v>88</v>
      </c>
      <c r="O4762" s="2" t="s">
        <v>88</v>
      </c>
    </row>
    <row r="4763" spans="1:15">
      <c r="A4763" s="1" t="s">
        <v>15</v>
      </c>
      <c r="B4763" s="2">
        <v>2023</v>
      </c>
      <c r="C4763" s="2" t="s">
        <v>16</v>
      </c>
      <c r="D4763" s="2" t="s">
        <v>33</v>
      </c>
      <c r="E4763" s="2" t="s">
        <v>65</v>
      </c>
      <c r="F4763" s="2" t="s">
        <v>66</v>
      </c>
      <c r="G4763" s="2" t="s">
        <v>20</v>
      </c>
      <c r="H4763" s="2" t="s">
        <v>29</v>
      </c>
      <c r="I4763" s="2" t="s">
        <v>22</v>
      </c>
      <c r="J4763" s="2" t="s">
        <v>67</v>
      </c>
      <c r="K4763" s="2" t="s">
        <v>25</v>
      </c>
      <c r="L4763" s="2" t="s">
        <v>25</v>
      </c>
      <c r="M4763" s="2" t="s">
        <v>32</v>
      </c>
      <c r="N4763" s="2" t="s">
        <v>33</v>
      </c>
      <c r="O4763" s="2" t="s">
        <v>43</v>
      </c>
    </row>
    <row r="4764" spans="1:15" hidden="1">
      <c r="A4764" s="1" t="s">
        <v>15</v>
      </c>
      <c r="B4764" s="2">
        <v>2010</v>
      </c>
      <c r="C4764" s="2" t="s">
        <v>16</v>
      </c>
      <c r="D4764" s="2" t="s">
        <v>17</v>
      </c>
      <c r="E4764" s="2" t="s">
        <v>27</v>
      </c>
      <c r="F4764" s="2" t="s">
        <v>19</v>
      </c>
      <c r="G4764" s="2"/>
      <c r="H4764" s="2"/>
      <c r="I4764" s="2" t="s">
        <v>184</v>
      </c>
      <c r="J4764" s="2" t="s">
        <v>30</v>
      </c>
      <c r="K4764" s="2" t="s">
        <v>24</v>
      </c>
      <c r="L4764" s="2" t="s">
        <v>25</v>
      </c>
      <c r="M4764" s="2" t="s">
        <v>88</v>
      </c>
      <c r="N4764" s="2" t="s">
        <v>88</v>
      </c>
      <c r="O4764" s="2" t="s">
        <v>88</v>
      </c>
    </row>
    <row r="4765" spans="1:15" hidden="1">
      <c r="A4765" s="1" t="s">
        <v>15</v>
      </c>
      <c r="B4765" s="2">
        <v>2016</v>
      </c>
      <c r="C4765" s="2" t="s">
        <v>16</v>
      </c>
      <c r="D4765" s="2" t="s">
        <v>33</v>
      </c>
      <c r="E4765" s="2" t="s">
        <v>49</v>
      </c>
      <c r="F4765" s="2" t="s">
        <v>35</v>
      </c>
      <c r="G4765" s="2" t="s">
        <v>20</v>
      </c>
      <c r="H4765" s="2" t="s">
        <v>51</v>
      </c>
      <c r="I4765" s="2" t="s">
        <v>22</v>
      </c>
      <c r="J4765" s="2" t="s">
        <v>52</v>
      </c>
      <c r="K4765" s="2" t="s">
        <v>61</v>
      </c>
      <c r="L4765" s="2" t="s">
        <v>41</v>
      </c>
      <c r="M4765" s="2" t="s">
        <v>88</v>
      </c>
      <c r="N4765" s="2" t="s">
        <v>33</v>
      </c>
      <c r="O4765" s="2" t="s">
        <v>64</v>
      </c>
    </row>
    <row r="4766" spans="1:15" hidden="1">
      <c r="A4766" s="1" t="s">
        <v>15</v>
      </c>
      <c r="B4766" s="2">
        <v>2019</v>
      </c>
      <c r="C4766" s="2" t="s">
        <v>16</v>
      </c>
      <c r="D4766" s="2" t="s">
        <v>17</v>
      </c>
      <c r="E4766" s="2" t="s">
        <v>27</v>
      </c>
      <c r="F4766" s="2" t="s">
        <v>35</v>
      </c>
      <c r="G4766" s="2" t="s">
        <v>20</v>
      </c>
      <c r="H4766" s="2" t="s">
        <v>21</v>
      </c>
      <c r="I4766" s="2" t="s">
        <v>22</v>
      </c>
      <c r="J4766" s="2" t="s">
        <v>30</v>
      </c>
      <c r="K4766" s="2" t="s">
        <v>40</v>
      </c>
      <c r="L4766" s="2" t="s">
        <v>41</v>
      </c>
      <c r="M4766" s="2" t="s">
        <v>42</v>
      </c>
      <c r="N4766" s="2" t="s">
        <v>33</v>
      </c>
      <c r="O4766" s="2" t="s">
        <v>88</v>
      </c>
    </row>
    <row r="4767" spans="1:15">
      <c r="A4767" s="1" t="s">
        <v>15</v>
      </c>
      <c r="B4767" s="2">
        <v>2023</v>
      </c>
      <c r="C4767" s="2" t="s">
        <v>16</v>
      </c>
      <c r="D4767" s="2" t="s">
        <v>33</v>
      </c>
      <c r="E4767" s="2" t="s">
        <v>65</v>
      </c>
      <c r="F4767" s="2" t="s">
        <v>66</v>
      </c>
      <c r="G4767" s="2" t="s">
        <v>20</v>
      </c>
      <c r="H4767" s="2" t="s">
        <v>29</v>
      </c>
      <c r="I4767" s="2" t="s">
        <v>22</v>
      </c>
      <c r="J4767" s="2" t="s">
        <v>67</v>
      </c>
      <c r="K4767" s="2" t="s">
        <v>25</v>
      </c>
      <c r="L4767" s="2" t="s">
        <v>25</v>
      </c>
      <c r="M4767" s="2" t="s">
        <v>32</v>
      </c>
      <c r="N4767" s="2" t="s">
        <v>33</v>
      </c>
      <c r="O4767" s="2" t="s">
        <v>43</v>
      </c>
    </row>
    <row r="4768" spans="1:15" hidden="1">
      <c r="A4768" s="1" t="s">
        <v>48</v>
      </c>
      <c r="B4768" s="2">
        <v>2012</v>
      </c>
      <c r="C4768" s="2" t="s">
        <v>16</v>
      </c>
      <c r="D4768" s="2" t="s">
        <v>17</v>
      </c>
      <c r="E4768" s="2" t="s">
        <v>18</v>
      </c>
      <c r="F4768" s="2" t="s">
        <v>96</v>
      </c>
      <c r="G4768" s="2" t="s">
        <v>20</v>
      </c>
      <c r="H4768" s="2" t="s">
        <v>21</v>
      </c>
      <c r="I4768" s="2" t="s">
        <v>22</v>
      </c>
      <c r="J4768" s="2" t="s">
        <v>23</v>
      </c>
      <c r="K4768" s="2" t="s">
        <v>31</v>
      </c>
      <c r="L4768" s="2" t="s">
        <v>25</v>
      </c>
      <c r="M4768" s="2" t="s">
        <v>32</v>
      </c>
      <c r="N4768" s="2" t="s">
        <v>33</v>
      </c>
      <c r="O4768" s="2" t="s">
        <v>88</v>
      </c>
    </row>
    <row r="4769" spans="1:15">
      <c r="A4769" s="1" t="s">
        <v>15</v>
      </c>
      <c r="B4769" s="2">
        <v>2012</v>
      </c>
      <c r="C4769" s="2" t="s">
        <v>16</v>
      </c>
      <c r="D4769" s="2" t="s">
        <v>33</v>
      </c>
      <c r="E4769" s="2" t="s">
        <v>49</v>
      </c>
      <c r="F4769" s="2" t="s">
        <v>72</v>
      </c>
      <c r="G4769" s="2" t="s">
        <v>20</v>
      </c>
      <c r="H4769" s="2" t="s">
        <v>21</v>
      </c>
      <c r="I4769" s="2" t="s">
        <v>22</v>
      </c>
      <c r="J4769" s="2" t="s">
        <v>52</v>
      </c>
      <c r="K4769" s="2" t="s">
        <v>84</v>
      </c>
      <c r="L4769" s="2" t="s">
        <v>41</v>
      </c>
      <c r="M4769" s="2" t="s">
        <v>32</v>
      </c>
      <c r="N4769" s="2" t="s">
        <v>88</v>
      </c>
      <c r="O4769" s="2" t="s">
        <v>43</v>
      </c>
    </row>
    <row r="4770" spans="1:15" hidden="1">
      <c r="A4770" s="1" t="s">
        <v>15</v>
      </c>
      <c r="B4770" s="2">
        <v>2015</v>
      </c>
      <c r="C4770" s="2" t="s">
        <v>16</v>
      </c>
      <c r="D4770" s="2" t="s">
        <v>17</v>
      </c>
      <c r="E4770" s="2" t="s">
        <v>18</v>
      </c>
      <c r="F4770" s="2" t="s">
        <v>35</v>
      </c>
      <c r="G4770" s="2" t="s">
        <v>20</v>
      </c>
      <c r="H4770" s="2" t="s">
        <v>21</v>
      </c>
      <c r="I4770" s="2" t="s">
        <v>22</v>
      </c>
      <c r="J4770" s="2" t="s">
        <v>23</v>
      </c>
      <c r="K4770" s="2" t="s">
        <v>25</v>
      </c>
      <c r="L4770" s="2" t="s">
        <v>25</v>
      </c>
      <c r="M4770" s="2" t="s">
        <v>42</v>
      </c>
      <c r="N4770" s="2" t="s">
        <v>17</v>
      </c>
      <c r="O4770" s="2" t="s">
        <v>88</v>
      </c>
    </row>
    <row r="4771" spans="1:15">
      <c r="A4771" s="1" t="s">
        <v>63</v>
      </c>
      <c r="B4771" s="2">
        <v>2012</v>
      </c>
      <c r="C4771" s="2" t="s">
        <v>16</v>
      </c>
      <c r="D4771" s="2" t="s">
        <v>62</v>
      </c>
      <c r="E4771" s="2" t="s">
        <v>18</v>
      </c>
      <c r="F4771" s="2" t="s">
        <v>35</v>
      </c>
      <c r="G4771" s="2" t="s">
        <v>127</v>
      </c>
      <c r="H4771" s="2" t="s">
        <v>140</v>
      </c>
      <c r="I4771" s="2" t="s">
        <v>76</v>
      </c>
      <c r="J4771" s="2" t="s">
        <v>77</v>
      </c>
      <c r="K4771" s="2" t="s">
        <v>31</v>
      </c>
      <c r="L4771" s="2" t="s">
        <v>25</v>
      </c>
      <c r="M4771" s="2" t="s">
        <v>42</v>
      </c>
      <c r="N4771" s="2" t="s">
        <v>33</v>
      </c>
      <c r="O4771" s="2" t="s">
        <v>43</v>
      </c>
    </row>
    <row r="4772" spans="1:15" hidden="1">
      <c r="A4772" s="1" t="s">
        <v>15</v>
      </c>
      <c r="B4772" s="2">
        <v>2010</v>
      </c>
      <c r="C4772" s="2" t="s">
        <v>16</v>
      </c>
      <c r="D4772" s="2" t="s">
        <v>17</v>
      </c>
      <c r="E4772" s="2" t="s">
        <v>27</v>
      </c>
      <c r="F4772" s="2" t="s">
        <v>19</v>
      </c>
      <c r="G4772" s="2" t="s">
        <v>45</v>
      </c>
      <c r="H4772" s="2" t="s">
        <v>54</v>
      </c>
      <c r="I4772" s="2" t="s">
        <v>47</v>
      </c>
      <c r="J4772" s="2" t="s">
        <v>30</v>
      </c>
      <c r="K4772" s="2" t="s">
        <v>24</v>
      </c>
      <c r="L4772" s="2" t="s">
        <v>25</v>
      </c>
      <c r="M4772" s="2" t="s">
        <v>88</v>
      </c>
      <c r="N4772" s="2" t="s">
        <v>88</v>
      </c>
      <c r="O4772" s="2" t="s">
        <v>88</v>
      </c>
    </row>
    <row r="4773" spans="1:15">
      <c r="A4773" s="1" t="s">
        <v>117</v>
      </c>
      <c r="B4773" s="2">
        <v>2020</v>
      </c>
      <c r="C4773" s="2" t="s">
        <v>16</v>
      </c>
      <c r="D4773" s="2" t="s">
        <v>33</v>
      </c>
      <c r="E4773" s="2" t="s">
        <v>91</v>
      </c>
      <c r="F4773" s="2" t="s">
        <v>59</v>
      </c>
      <c r="G4773" s="2" t="s">
        <v>92</v>
      </c>
      <c r="H4773" s="2" t="s">
        <v>115</v>
      </c>
      <c r="I4773" s="2" t="s">
        <v>94</v>
      </c>
      <c r="J4773" s="2" t="s">
        <v>39</v>
      </c>
      <c r="K4773" s="2" t="s">
        <v>40</v>
      </c>
      <c r="L4773" s="2" t="s">
        <v>41</v>
      </c>
      <c r="M4773" s="2" t="s">
        <v>32</v>
      </c>
      <c r="N4773" s="2" t="s">
        <v>33</v>
      </c>
      <c r="O4773" s="2" t="s">
        <v>43</v>
      </c>
    </row>
    <row r="4774" spans="1:15" hidden="1">
      <c r="A4774" s="1" t="s">
        <v>15</v>
      </c>
      <c r="B4774" s="2">
        <v>2013</v>
      </c>
      <c r="C4774" s="2" t="s">
        <v>16</v>
      </c>
      <c r="D4774" s="2" t="s">
        <v>17</v>
      </c>
      <c r="E4774" s="2" t="s">
        <v>27</v>
      </c>
      <c r="F4774" s="2" t="s">
        <v>72</v>
      </c>
      <c r="G4774" s="2" t="s">
        <v>45</v>
      </c>
      <c r="H4774" s="2" t="s">
        <v>54</v>
      </c>
      <c r="I4774" s="2" t="s">
        <v>47</v>
      </c>
      <c r="J4774" s="2" t="s">
        <v>30</v>
      </c>
      <c r="K4774" s="2" t="s">
        <v>31</v>
      </c>
      <c r="L4774" s="2" t="s">
        <v>25</v>
      </c>
      <c r="M4774" s="2" t="s">
        <v>42</v>
      </c>
      <c r="N4774" s="2" t="s">
        <v>33</v>
      </c>
      <c r="O4774" s="2" t="s">
        <v>88</v>
      </c>
    </row>
    <row r="4775" spans="1:15" hidden="1">
      <c r="A4775" s="1" t="s">
        <v>15</v>
      </c>
      <c r="B4775" s="2">
        <v>2016</v>
      </c>
      <c r="C4775" s="2" t="s">
        <v>16</v>
      </c>
      <c r="D4775" s="2" t="s">
        <v>62</v>
      </c>
      <c r="E4775" s="2" t="s">
        <v>18</v>
      </c>
      <c r="F4775" s="2" t="s">
        <v>59</v>
      </c>
      <c r="G4775" s="2" t="s">
        <v>36</v>
      </c>
      <c r="H4775" s="2" t="s">
        <v>239</v>
      </c>
      <c r="I4775" s="2" t="s">
        <v>38</v>
      </c>
      <c r="J4775" s="2" t="s">
        <v>23</v>
      </c>
      <c r="K4775" s="2" t="s">
        <v>84</v>
      </c>
      <c r="L4775" s="2" t="s">
        <v>41</v>
      </c>
      <c r="M4775" s="2" t="s">
        <v>88</v>
      </c>
      <c r="N4775" s="2" t="s">
        <v>33</v>
      </c>
      <c r="O4775" s="2" t="s">
        <v>88</v>
      </c>
    </row>
    <row r="4776" spans="1:15" hidden="1">
      <c r="A4776" s="1" t="s">
        <v>105</v>
      </c>
      <c r="B4776" s="2">
        <v>2016</v>
      </c>
      <c r="C4776" s="2" t="s">
        <v>16</v>
      </c>
      <c r="D4776" s="2" t="s">
        <v>17</v>
      </c>
      <c r="E4776" s="2" t="s">
        <v>18</v>
      </c>
      <c r="F4776" s="2" t="s">
        <v>72</v>
      </c>
      <c r="G4776" s="2" t="s">
        <v>20</v>
      </c>
      <c r="H4776" s="2" t="s">
        <v>21</v>
      </c>
      <c r="I4776" s="2" t="s">
        <v>22</v>
      </c>
      <c r="J4776" s="2" t="s">
        <v>23</v>
      </c>
      <c r="K4776" s="2" t="s">
        <v>31</v>
      </c>
      <c r="L4776" s="2" t="s">
        <v>25</v>
      </c>
      <c r="M4776" s="2" t="s">
        <v>32</v>
      </c>
      <c r="N4776" s="2" t="s">
        <v>33</v>
      </c>
      <c r="O4776" s="2" t="s">
        <v>88</v>
      </c>
    </row>
    <row r="4777" spans="1:15">
      <c r="A4777" s="1" t="s">
        <v>15</v>
      </c>
      <c r="B4777" s="2">
        <v>2012</v>
      </c>
      <c r="C4777" s="2" t="s">
        <v>16</v>
      </c>
      <c r="D4777" s="2" t="s">
        <v>33</v>
      </c>
      <c r="E4777" s="2" t="s">
        <v>49</v>
      </c>
      <c r="F4777" s="2" t="s">
        <v>50</v>
      </c>
      <c r="G4777" s="2" t="s">
        <v>20</v>
      </c>
      <c r="H4777" s="2" t="s">
        <v>51</v>
      </c>
      <c r="I4777" s="2" t="s">
        <v>22</v>
      </c>
      <c r="J4777" s="2" t="s">
        <v>52</v>
      </c>
      <c r="K4777" s="2"/>
      <c r="L4777" s="2"/>
      <c r="M4777" s="2" t="s">
        <v>32</v>
      </c>
      <c r="N4777" s="2" t="s">
        <v>88</v>
      </c>
      <c r="O4777" s="2" t="s">
        <v>43</v>
      </c>
    </row>
    <row r="4778" spans="1:15" hidden="1">
      <c r="A4778" s="1" t="s">
        <v>15</v>
      </c>
      <c r="B4778" s="2">
        <v>2017</v>
      </c>
      <c r="C4778" s="2" t="s">
        <v>16</v>
      </c>
      <c r="D4778" s="2" t="s">
        <v>44</v>
      </c>
      <c r="E4778" s="2" t="s">
        <v>27</v>
      </c>
      <c r="F4778" s="2" t="s">
        <v>72</v>
      </c>
      <c r="G4778" s="2" t="s">
        <v>45</v>
      </c>
      <c r="H4778" s="2" t="s">
        <v>54</v>
      </c>
      <c r="I4778" s="2" t="s">
        <v>47</v>
      </c>
      <c r="J4778" s="2" t="s">
        <v>30</v>
      </c>
      <c r="K4778" s="2" t="s">
        <v>84</v>
      </c>
      <c r="L4778" s="2" t="s">
        <v>41</v>
      </c>
      <c r="M4778" s="2" t="s">
        <v>42</v>
      </c>
      <c r="N4778" s="2" t="s">
        <v>33</v>
      </c>
      <c r="O4778" s="2" t="s">
        <v>88</v>
      </c>
    </row>
    <row r="4779" spans="1:15">
      <c r="A4779" s="1" t="s">
        <v>191</v>
      </c>
      <c r="B4779" s="2">
        <v>2016</v>
      </c>
      <c r="C4779" s="2" t="s">
        <v>16</v>
      </c>
      <c r="D4779" s="2" t="s">
        <v>33</v>
      </c>
      <c r="E4779" s="2" t="s">
        <v>65</v>
      </c>
      <c r="F4779" s="2" t="s">
        <v>19</v>
      </c>
      <c r="G4779" s="2" t="s">
        <v>20</v>
      </c>
      <c r="H4779" s="2" t="s">
        <v>21</v>
      </c>
      <c r="I4779" s="2" t="s">
        <v>22</v>
      </c>
      <c r="J4779" s="2" t="s">
        <v>52</v>
      </c>
      <c r="K4779" s="2"/>
      <c r="L4779" s="2"/>
      <c r="M4779" s="2" t="s">
        <v>55</v>
      </c>
      <c r="N4779" s="2" t="s">
        <v>33</v>
      </c>
      <c r="O4779" s="2" t="s">
        <v>43</v>
      </c>
    </row>
    <row r="4780" spans="1:15" hidden="1">
      <c r="A4780" s="1" t="s">
        <v>15</v>
      </c>
      <c r="B4780" s="2">
        <v>2010</v>
      </c>
      <c r="C4780" s="2" t="s">
        <v>16</v>
      </c>
      <c r="D4780" s="2"/>
      <c r="E4780" s="2" t="s">
        <v>27</v>
      </c>
      <c r="F4780" s="2" t="s">
        <v>19</v>
      </c>
      <c r="G4780" s="2" t="s">
        <v>45</v>
      </c>
      <c r="H4780" s="2" t="s">
        <v>54</v>
      </c>
      <c r="I4780" s="2" t="s">
        <v>47</v>
      </c>
      <c r="J4780" s="2" t="s">
        <v>30</v>
      </c>
      <c r="K4780" s="2" t="s">
        <v>24</v>
      </c>
      <c r="L4780" s="2" t="s">
        <v>25</v>
      </c>
      <c r="M4780" s="2" t="s">
        <v>88</v>
      </c>
      <c r="N4780" s="2" t="s">
        <v>88</v>
      </c>
      <c r="O4780" s="2" t="s">
        <v>88</v>
      </c>
    </row>
    <row r="4781" spans="1:15">
      <c r="A4781" s="1" t="s">
        <v>15</v>
      </c>
      <c r="B4781" s="2">
        <v>2014</v>
      </c>
      <c r="C4781" s="2" t="s">
        <v>16</v>
      </c>
      <c r="D4781" s="2" t="s">
        <v>33</v>
      </c>
      <c r="E4781" s="2" t="s">
        <v>65</v>
      </c>
      <c r="F4781" s="2" t="s">
        <v>72</v>
      </c>
      <c r="G4781" s="2" t="s">
        <v>20</v>
      </c>
      <c r="H4781" s="2" t="s">
        <v>29</v>
      </c>
      <c r="I4781" s="2" t="s">
        <v>22</v>
      </c>
      <c r="J4781" s="2" t="s">
        <v>67</v>
      </c>
      <c r="K4781" s="2" t="s">
        <v>84</v>
      </c>
      <c r="L4781" s="2" t="s">
        <v>41</v>
      </c>
      <c r="M4781" s="2" t="s">
        <v>88</v>
      </c>
      <c r="N4781" s="2" t="s">
        <v>88</v>
      </c>
      <c r="O4781" s="2" t="s">
        <v>43</v>
      </c>
    </row>
    <row r="4782" spans="1:15">
      <c r="A4782" s="1" t="s">
        <v>48</v>
      </c>
      <c r="B4782" s="2">
        <v>2019</v>
      </c>
      <c r="C4782" s="2" t="s">
        <v>16</v>
      </c>
      <c r="D4782" s="2" t="s">
        <v>33</v>
      </c>
      <c r="E4782" s="2" t="s">
        <v>79</v>
      </c>
      <c r="F4782" s="2" t="s">
        <v>57</v>
      </c>
      <c r="G4782" s="2" t="s">
        <v>36</v>
      </c>
      <c r="H4782" s="2" t="s">
        <v>128</v>
      </c>
      <c r="I4782" s="2" t="s">
        <v>76</v>
      </c>
      <c r="J4782" s="2" t="s">
        <v>77</v>
      </c>
      <c r="K4782" s="2"/>
      <c r="L4782" s="2"/>
      <c r="M4782" s="2" t="s">
        <v>88</v>
      </c>
      <c r="N4782" s="2" t="s">
        <v>17</v>
      </c>
      <c r="O4782" s="2" t="s">
        <v>43</v>
      </c>
    </row>
    <row r="4783" spans="1:15" hidden="1">
      <c r="A4783" s="1" t="s">
        <v>15</v>
      </c>
      <c r="B4783" s="2">
        <v>2012</v>
      </c>
      <c r="C4783" s="2" t="s">
        <v>16</v>
      </c>
      <c r="D4783" s="2" t="s">
        <v>17</v>
      </c>
      <c r="E4783" s="2" t="s">
        <v>18</v>
      </c>
      <c r="F4783" s="2" t="s">
        <v>19</v>
      </c>
      <c r="G4783" s="2" t="s">
        <v>20</v>
      </c>
      <c r="H4783" s="2" t="s">
        <v>21</v>
      </c>
      <c r="I4783" s="2" t="s">
        <v>22</v>
      </c>
      <c r="J4783" s="2" t="s">
        <v>23</v>
      </c>
      <c r="K4783" s="2" t="s">
        <v>31</v>
      </c>
      <c r="L4783" s="2" t="s">
        <v>25</v>
      </c>
      <c r="M4783" s="2" t="s">
        <v>32</v>
      </c>
      <c r="N4783" s="2" t="s">
        <v>17</v>
      </c>
      <c r="O4783" s="2" t="s">
        <v>88</v>
      </c>
    </row>
    <row r="4784" spans="1:15" hidden="1">
      <c r="A4784" s="1" t="s">
        <v>117</v>
      </c>
      <c r="B4784" s="2">
        <v>2013</v>
      </c>
      <c r="C4784" s="2" t="s">
        <v>16</v>
      </c>
      <c r="D4784" s="2" t="s">
        <v>17</v>
      </c>
      <c r="E4784" s="2" t="s">
        <v>27</v>
      </c>
      <c r="F4784" s="2" t="s">
        <v>35</v>
      </c>
      <c r="G4784" s="2" t="s">
        <v>45</v>
      </c>
      <c r="H4784" s="2" t="s">
        <v>54</v>
      </c>
      <c r="I4784" s="2" t="s">
        <v>47</v>
      </c>
      <c r="J4784" s="2" t="s">
        <v>30</v>
      </c>
      <c r="K4784" s="2"/>
      <c r="L4784" s="2"/>
      <c r="M4784" s="2" t="s">
        <v>42</v>
      </c>
      <c r="N4784" s="2" t="s">
        <v>33</v>
      </c>
      <c r="O4784" s="2" t="s">
        <v>88</v>
      </c>
    </row>
    <row r="4785" spans="1:15" hidden="1">
      <c r="A4785" s="1" t="s">
        <v>175</v>
      </c>
      <c r="B4785" s="2">
        <v>2012</v>
      </c>
      <c r="C4785" s="2" t="s">
        <v>16</v>
      </c>
      <c r="D4785" s="2" t="s">
        <v>33</v>
      </c>
      <c r="E4785" s="2" t="s">
        <v>79</v>
      </c>
      <c r="F4785" s="2" t="s">
        <v>19</v>
      </c>
      <c r="G4785" s="2" t="s">
        <v>20</v>
      </c>
      <c r="H4785" s="2" t="s">
        <v>130</v>
      </c>
      <c r="I4785" s="2" t="s">
        <v>131</v>
      </c>
      <c r="J4785" s="2" t="s">
        <v>67</v>
      </c>
      <c r="K4785" s="2"/>
      <c r="L4785" s="2"/>
      <c r="M4785" s="2" t="s">
        <v>88</v>
      </c>
      <c r="N4785" s="2" t="s">
        <v>33</v>
      </c>
      <c r="O4785" s="2" t="s">
        <v>78</v>
      </c>
    </row>
    <row r="4786" spans="1:15" hidden="1">
      <c r="A4786" s="1" t="s">
        <v>116</v>
      </c>
      <c r="B4786" s="2">
        <v>2015</v>
      </c>
      <c r="C4786" s="2" t="s">
        <v>16</v>
      </c>
      <c r="D4786" s="2" t="s">
        <v>17</v>
      </c>
      <c r="E4786" s="2" t="s">
        <v>18</v>
      </c>
      <c r="F4786" s="2" t="s">
        <v>19</v>
      </c>
      <c r="G4786" s="2" t="s">
        <v>20</v>
      </c>
      <c r="H4786" s="2" t="s">
        <v>21</v>
      </c>
      <c r="I4786" s="2" t="s">
        <v>22</v>
      </c>
      <c r="J4786" s="2" t="s">
        <v>23</v>
      </c>
      <c r="K4786" s="2" t="s">
        <v>31</v>
      </c>
      <c r="L4786" s="2" t="s">
        <v>25</v>
      </c>
      <c r="M4786" s="2" t="s">
        <v>32</v>
      </c>
      <c r="N4786" s="2" t="s">
        <v>33</v>
      </c>
      <c r="O4786" s="2" t="s">
        <v>88</v>
      </c>
    </row>
    <row r="4787" spans="1:15" hidden="1">
      <c r="A4787" s="1" t="s">
        <v>15</v>
      </c>
      <c r="B4787" s="2">
        <v>2012</v>
      </c>
      <c r="C4787" s="2" t="s">
        <v>16</v>
      </c>
      <c r="D4787" s="2" t="s">
        <v>33</v>
      </c>
      <c r="E4787" s="2" t="s">
        <v>65</v>
      </c>
      <c r="F4787" s="2" t="s">
        <v>19</v>
      </c>
      <c r="G4787" s="2"/>
      <c r="H4787" s="2"/>
      <c r="I4787" s="2" t="s">
        <v>184</v>
      </c>
      <c r="J4787" s="2" t="s">
        <v>52</v>
      </c>
      <c r="K4787" s="2" t="s">
        <v>84</v>
      </c>
      <c r="L4787" s="2" t="s">
        <v>41</v>
      </c>
      <c r="M4787" s="2" t="s">
        <v>44</v>
      </c>
      <c r="N4787" s="2" t="s">
        <v>88</v>
      </c>
      <c r="O4787" s="2" t="s">
        <v>88</v>
      </c>
    </row>
    <row r="4788" spans="1:15">
      <c r="A4788" s="1"/>
      <c r="B4788" s="2">
        <v>2013</v>
      </c>
      <c r="C4788" s="2" t="s">
        <v>16</v>
      </c>
      <c r="D4788" s="2" t="s">
        <v>33</v>
      </c>
      <c r="E4788" s="2" t="s">
        <v>49</v>
      </c>
      <c r="F4788" s="2" t="s">
        <v>50</v>
      </c>
      <c r="G4788" s="2" t="s">
        <v>20</v>
      </c>
      <c r="H4788" s="2" t="s">
        <v>51</v>
      </c>
      <c r="I4788" s="2" t="s">
        <v>22</v>
      </c>
      <c r="J4788" s="2" t="s">
        <v>52</v>
      </c>
      <c r="K4788" s="2" t="s">
        <v>61</v>
      </c>
      <c r="L4788" s="2" t="s">
        <v>41</v>
      </c>
      <c r="M4788" s="2" t="s">
        <v>32</v>
      </c>
      <c r="N4788" s="2" t="s">
        <v>88</v>
      </c>
      <c r="O4788" s="2" t="s">
        <v>43</v>
      </c>
    </row>
    <row r="4789" spans="1:15">
      <c r="A4789" s="1" t="s">
        <v>15</v>
      </c>
      <c r="B4789" s="2">
        <v>2014</v>
      </c>
      <c r="C4789" s="2" t="s">
        <v>16</v>
      </c>
      <c r="D4789" s="2" t="s">
        <v>33</v>
      </c>
      <c r="E4789" s="2" t="s">
        <v>18</v>
      </c>
      <c r="F4789" s="2" t="s">
        <v>35</v>
      </c>
      <c r="G4789" s="2" t="s">
        <v>20</v>
      </c>
      <c r="H4789" s="2" t="s">
        <v>21</v>
      </c>
      <c r="I4789" s="2" t="s">
        <v>22</v>
      </c>
      <c r="J4789" s="2" t="s">
        <v>23</v>
      </c>
      <c r="K4789" s="2" t="s">
        <v>61</v>
      </c>
      <c r="L4789" s="2" t="s">
        <v>41</v>
      </c>
      <c r="M4789" s="2" t="s">
        <v>42</v>
      </c>
      <c r="N4789" s="2" t="s">
        <v>88</v>
      </c>
      <c r="O4789" s="2" t="s">
        <v>43</v>
      </c>
    </row>
    <row r="4790" spans="1:15">
      <c r="A4790" s="1" t="s">
        <v>15</v>
      </c>
      <c r="B4790" s="2">
        <v>2021</v>
      </c>
      <c r="C4790" s="2" t="s">
        <v>16</v>
      </c>
      <c r="D4790" s="2" t="s">
        <v>33</v>
      </c>
      <c r="E4790" s="2" t="s">
        <v>65</v>
      </c>
      <c r="F4790" s="2" t="s">
        <v>28</v>
      </c>
      <c r="G4790" s="2" t="s">
        <v>20</v>
      </c>
      <c r="H4790" s="2" t="s">
        <v>21</v>
      </c>
      <c r="I4790" s="2" t="s">
        <v>22</v>
      </c>
      <c r="J4790" s="2" t="s">
        <v>67</v>
      </c>
      <c r="K4790" s="2" t="s">
        <v>40</v>
      </c>
      <c r="L4790" s="2" t="s">
        <v>41</v>
      </c>
      <c r="M4790" s="2" t="s">
        <v>42</v>
      </c>
      <c r="N4790" s="2" t="s">
        <v>33</v>
      </c>
      <c r="O4790" s="2" t="s">
        <v>43</v>
      </c>
    </row>
    <row r="4791" spans="1:15" hidden="1">
      <c r="A4791" s="1" t="s">
        <v>15</v>
      </c>
      <c r="B4791" s="2">
        <v>2011</v>
      </c>
      <c r="C4791" s="2" t="s">
        <v>16</v>
      </c>
      <c r="D4791" s="2" t="s">
        <v>33</v>
      </c>
      <c r="E4791" s="2" t="s">
        <v>91</v>
      </c>
      <c r="F4791" s="2" t="s">
        <v>35</v>
      </c>
      <c r="G4791" s="2" t="s">
        <v>20</v>
      </c>
      <c r="H4791" s="2" t="s">
        <v>85</v>
      </c>
      <c r="I4791" s="2" t="s">
        <v>22</v>
      </c>
      <c r="J4791" s="2" t="s">
        <v>52</v>
      </c>
      <c r="K4791" s="2" t="s">
        <v>84</v>
      </c>
      <c r="L4791" s="2" t="s">
        <v>41</v>
      </c>
      <c r="M4791" s="2" t="s">
        <v>88</v>
      </c>
      <c r="N4791" s="2" t="s">
        <v>88</v>
      </c>
      <c r="O4791" s="2" t="s">
        <v>88</v>
      </c>
    </row>
    <row r="4792" spans="1:15">
      <c r="A4792" s="1" t="s">
        <v>15</v>
      </c>
      <c r="B4792" s="2">
        <v>2023</v>
      </c>
      <c r="C4792" s="2" t="s">
        <v>16</v>
      </c>
      <c r="D4792" s="2" t="s">
        <v>33</v>
      </c>
      <c r="E4792" s="2" t="s">
        <v>65</v>
      </c>
      <c r="F4792" s="2" t="s">
        <v>66</v>
      </c>
      <c r="G4792" s="2" t="s">
        <v>20</v>
      </c>
      <c r="H4792" s="2" t="s">
        <v>29</v>
      </c>
      <c r="I4792" s="2" t="s">
        <v>22</v>
      </c>
      <c r="J4792" s="2" t="s">
        <v>67</v>
      </c>
      <c r="K4792" s="2" t="s">
        <v>25</v>
      </c>
      <c r="L4792" s="2" t="s">
        <v>25</v>
      </c>
      <c r="M4792" s="2" t="s">
        <v>32</v>
      </c>
      <c r="N4792" s="2" t="s">
        <v>33</v>
      </c>
      <c r="O4792" s="2" t="s">
        <v>43</v>
      </c>
    </row>
    <row r="4793" spans="1:15" hidden="1">
      <c r="A4793" s="1" t="s">
        <v>15</v>
      </c>
      <c r="B4793" s="2">
        <v>2013</v>
      </c>
      <c r="C4793" s="2" t="s">
        <v>16</v>
      </c>
      <c r="D4793" s="2" t="s">
        <v>17</v>
      </c>
      <c r="E4793" s="2" t="s">
        <v>27</v>
      </c>
      <c r="F4793" s="2" t="s">
        <v>19</v>
      </c>
      <c r="G4793" s="2" t="s">
        <v>45</v>
      </c>
      <c r="H4793" s="2" t="s">
        <v>54</v>
      </c>
      <c r="I4793" s="2" t="s">
        <v>47</v>
      </c>
      <c r="J4793" s="2" t="s">
        <v>30</v>
      </c>
      <c r="K4793" s="2" t="s">
        <v>24</v>
      </c>
      <c r="L4793" s="2" t="s">
        <v>25</v>
      </c>
      <c r="M4793" s="2" t="s">
        <v>88</v>
      </c>
      <c r="N4793" s="2" t="s">
        <v>88</v>
      </c>
      <c r="O4793" s="2" t="s">
        <v>88</v>
      </c>
    </row>
    <row r="4794" spans="1:15" hidden="1">
      <c r="A4794" s="1" t="s">
        <v>15</v>
      </c>
      <c r="B4794" s="2">
        <v>2013</v>
      </c>
      <c r="C4794" s="2" t="s">
        <v>16</v>
      </c>
      <c r="D4794" s="2" t="s">
        <v>33</v>
      </c>
      <c r="E4794" s="2" t="s">
        <v>34</v>
      </c>
      <c r="F4794" s="2" t="s">
        <v>100</v>
      </c>
      <c r="G4794" s="2" t="s">
        <v>36</v>
      </c>
      <c r="H4794" s="2" t="s">
        <v>37</v>
      </c>
      <c r="I4794" s="2" t="s">
        <v>38</v>
      </c>
      <c r="J4794" s="2" t="s">
        <v>39</v>
      </c>
      <c r="K4794" s="2"/>
      <c r="L4794" s="2"/>
      <c r="M4794" s="2" t="s">
        <v>32</v>
      </c>
      <c r="N4794" s="2" t="s">
        <v>17</v>
      </c>
      <c r="O4794" s="2" t="s">
        <v>88</v>
      </c>
    </row>
    <row r="4795" spans="1:15" hidden="1">
      <c r="A4795" s="1" t="s">
        <v>48</v>
      </c>
      <c r="B4795" s="2">
        <v>2014</v>
      </c>
      <c r="C4795" s="2" t="s">
        <v>16</v>
      </c>
      <c r="D4795" s="2" t="s">
        <v>17</v>
      </c>
      <c r="E4795" s="2" t="s">
        <v>27</v>
      </c>
      <c r="F4795" s="2" t="s">
        <v>35</v>
      </c>
      <c r="G4795" s="2" t="s">
        <v>36</v>
      </c>
      <c r="H4795" s="2" t="s">
        <v>60</v>
      </c>
      <c r="I4795" s="2" t="s">
        <v>38</v>
      </c>
      <c r="J4795" s="2" t="s">
        <v>30</v>
      </c>
      <c r="K4795" s="2" t="s">
        <v>31</v>
      </c>
      <c r="L4795" s="2" t="s">
        <v>25</v>
      </c>
      <c r="M4795" s="2" t="s">
        <v>42</v>
      </c>
      <c r="N4795" s="2" t="s">
        <v>33</v>
      </c>
      <c r="O4795" s="2" t="s">
        <v>88</v>
      </c>
    </row>
    <row r="4796" spans="1:15">
      <c r="A4796" s="1" t="s">
        <v>15</v>
      </c>
      <c r="B4796" s="2">
        <v>2017</v>
      </c>
      <c r="C4796" s="2" t="s">
        <v>16</v>
      </c>
      <c r="D4796" s="2" t="s">
        <v>33</v>
      </c>
      <c r="E4796" s="2" t="s">
        <v>79</v>
      </c>
      <c r="F4796" s="2" t="s">
        <v>66</v>
      </c>
      <c r="G4796" s="2" t="s">
        <v>127</v>
      </c>
      <c r="H4796" s="2" t="s">
        <v>128</v>
      </c>
      <c r="I4796" s="2" t="s">
        <v>76</v>
      </c>
      <c r="J4796" s="2" t="s">
        <v>77</v>
      </c>
      <c r="K4796" s="2" t="s">
        <v>40</v>
      </c>
      <c r="L4796" s="2" t="s">
        <v>41</v>
      </c>
      <c r="M4796" s="2" t="s">
        <v>55</v>
      </c>
      <c r="N4796" s="2" t="s">
        <v>88</v>
      </c>
      <c r="O4796" s="2" t="s">
        <v>43</v>
      </c>
    </row>
    <row r="4797" spans="1:15" hidden="1">
      <c r="A4797" s="1" t="s">
        <v>48</v>
      </c>
      <c r="B4797" s="2">
        <v>2016</v>
      </c>
      <c r="C4797" s="2" t="s">
        <v>16</v>
      </c>
      <c r="D4797" s="2" t="s">
        <v>33</v>
      </c>
      <c r="E4797" s="2" t="s">
        <v>49</v>
      </c>
      <c r="F4797" s="2" t="s">
        <v>35</v>
      </c>
      <c r="G4797" s="2" t="s">
        <v>20</v>
      </c>
      <c r="H4797" s="2" t="s">
        <v>51</v>
      </c>
      <c r="I4797" s="2" t="s">
        <v>22</v>
      </c>
      <c r="J4797" s="2" t="s">
        <v>52</v>
      </c>
      <c r="K4797" s="2" t="s">
        <v>41</v>
      </c>
      <c r="L4797" s="2" t="s">
        <v>41</v>
      </c>
      <c r="M4797" s="2" t="s">
        <v>88</v>
      </c>
      <c r="N4797" s="2" t="s">
        <v>33</v>
      </c>
      <c r="O4797" s="2" t="s">
        <v>88</v>
      </c>
    </row>
    <row r="4798" spans="1:15" hidden="1">
      <c r="A4798" s="1" t="s">
        <v>210</v>
      </c>
      <c r="B4798" s="2">
        <v>2014</v>
      </c>
      <c r="C4798" s="2" t="s">
        <v>16</v>
      </c>
      <c r="D4798" s="2" t="s">
        <v>17</v>
      </c>
      <c r="E4798" s="2" t="s">
        <v>34</v>
      </c>
      <c r="F4798" s="2" t="s">
        <v>59</v>
      </c>
      <c r="G4798" s="2"/>
      <c r="H4798" s="2"/>
      <c r="I4798" s="2" t="s">
        <v>184</v>
      </c>
      <c r="J4798" s="2" t="s">
        <v>30</v>
      </c>
      <c r="K4798" s="2"/>
      <c r="L4798" s="2"/>
      <c r="M4798" s="2" t="s">
        <v>88</v>
      </c>
      <c r="N4798" s="2" t="s">
        <v>17</v>
      </c>
      <c r="O4798" s="2" t="s">
        <v>88</v>
      </c>
    </row>
    <row r="4799" spans="1:15" hidden="1">
      <c r="A4799" s="1" t="s">
        <v>15</v>
      </c>
      <c r="B4799" s="2">
        <v>2011</v>
      </c>
      <c r="C4799" s="2" t="s">
        <v>16</v>
      </c>
      <c r="D4799" s="2" t="s">
        <v>17</v>
      </c>
      <c r="E4799" s="2" t="s">
        <v>27</v>
      </c>
      <c r="F4799" s="2" t="s">
        <v>19</v>
      </c>
      <c r="G4799" s="2" t="s">
        <v>20</v>
      </c>
      <c r="H4799" s="2" t="s">
        <v>71</v>
      </c>
      <c r="I4799" s="2" t="s">
        <v>22</v>
      </c>
      <c r="J4799" s="2" t="s">
        <v>30</v>
      </c>
      <c r="K4799" s="2" t="s">
        <v>24</v>
      </c>
      <c r="L4799" s="2" t="s">
        <v>25</v>
      </c>
      <c r="M4799" s="2" t="s">
        <v>88</v>
      </c>
      <c r="N4799" s="2" t="s">
        <v>88</v>
      </c>
      <c r="O4799" s="2" t="s">
        <v>88</v>
      </c>
    </row>
    <row r="4800" spans="1:15" hidden="1">
      <c r="A4800" s="1" t="s">
        <v>15</v>
      </c>
      <c r="B4800" s="2">
        <v>2013</v>
      </c>
      <c r="C4800" s="2" t="s">
        <v>16</v>
      </c>
      <c r="D4800" s="2" t="s">
        <v>17</v>
      </c>
      <c r="E4800" s="2" t="s">
        <v>27</v>
      </c>
      <c r="F4800" s="2" t="s">
        <v>72</v>
      </c>
      <c r="G4800" s="2" t="s">
        <v>36</v>
      </c>
      <c r="H4800" s="2" t="s">
        <v>60</v>
      </c>
      <c r="I4800" s="2" t="s">
        <v>38</v>
      </c>
      <c r="J4800" s="2" t="s">
        <v>30</v>
      </c>
      <c r="K4800" s="2" t="s">
        <v>24</v>
      </c>
      <c r="L4800" s="2" t="s">
        <v>25</v>
      </c>
      <c r="M4800" s="2" t="s">
        <v>32</v>
      </c>
      <c r="N4800" s="2" t="s">
        <v>33</v>
      </c>
      <c r="O4800" s="2" t="s">
        <v>88</v>
      </c>
    </row>
    <row r="4801" spans="1:15">
      <c r="A4801" s="1" t="s">
        <v>15</v>
      </c>
      <c r="B4801" s="2">
        <v>2023</v>
      </c>
      <c r="C4801" s="2" t="s">
        <v>16</v>
      </c>
      <c r="D4801" s="2" t="s">
        <v>33</v>
      </c>
      <c r="E4801" s="2" t="s">
        <v>65</v>
      </c>
      <c r="F4801" s="2" t="s">
        <v>66</v>
      </c>
      <c r="G4801" s="2" t="s">
        <v>20</v>
      </c>
      <c r="H4801" s="2" t="s">
        <v>29</v>
      </c>
      <c r="I4801" s="2" t="s">
        <v>22</v>
      </c>
      <c r="J4801" s="2" t="s">
        <v>67</v>
      </c>
      <c r="K4801" s="2" t="s">
        <v>25</v>
      </c>
      <c r="L4801" s="2" t="s">
        <v>25</v>
      </c>
      <c r="M4801" s="2" t="s">
        <v>32</v>
      </c>
      <c r="N4801" s="2" t="s">
        <v>33</v>
      </c>
      <c r="O4801" s="2" t="s">
        <v>43</v>
      </c>
    </row>
    <row r="4802" spans="1:15">
      <c r="A4802" s="1" t="s">
        <v>15</v>
      </c>
      <c r="B4802" s="2">
        <v>2015</v>
      </c>
      <c r="C4802" s="2" t="s">
        <v>16</v>
      </c>
      <c r="D4802" s="2" t="s">
        <v>33</v>
      </c>
      <c r="E4802" s="2" t="s">
        <v>79</v>
      </c>
      <c r="F4802" s="2" t="s">
        <v>35</v>
      </c>
      <c r="G4802" s="2" t="s">
        <v>20</v>
      </c>
      <c r="H4802" s="2" t="s">
        <v>101</v>
      </c>
      <c r="I4802" s="2" t="s">
        <v>76</v>
      </c>
      <c r="J4802" s="2" t="s">
        <v>52</v>
      </c>
      <c r="K4802" s="2"/>
      <c r="L4802" s="2"/>
      <c r="M4802" s="2" t="s">
        <v>42</v>
      </c>
      <c r="N4802" s="2" t="s">
        <v>88</v>
      </c>
      <c r="O4802" s="2" t="s">
        <v>43</v>
      </c>
    </row>
    <row r="4803" spans="1:15">
      <c r="A4803" s="1" t="s">
        <v>15</v>
      </c>
      <c r="B4803" s="2">
        <v>2016</v>
      </c>
      <c r="C4803" s="2" t="s">
        <v>16</v>
      </c>
      <c r="D4803" s="2" t="s">
        <v>33</v>
      </c>
      <c r="E4803" s="2" t="s">
        <v>91</v>
      </c>
      <c r="F4803" s="2" t="s">
        <v>82</v>
      </c>
      <c r="G4803" s="2" t="s">
        <v>45</v>
      </c>
      <c r="H4803" s="2" t="s">
        <v>68</v>
      </c>
      <c r="I4803" s="2" t="s">
        <v>47</v>
      </c>
      <c r="J4803" s="2" t="s">
        <v>39</v>
      </c>
      <c r="K4803" s="2" t="s">
        <v>84</v>
      </c>
      <c r="L4803" s="2" t="s">
        <v>41</v>
      </c>
      <c r="M4803" s="2" t="s">
        <v>32</v>
      </c>
      <c r="N4803" s="2" t="s">
        <v>33</v>
      </c>
      <c r="O4803" s="2" t="s">
        <v>43</v>
      </c>
    </row>
    <row r="4804" spans="1:15">
      <c r="A4804" s="1" t="s">
        <v>48</v>
      </c>
      <c r="B4804" s="2">
        <v>2014</v>
      </c>
      <c r="C4804" s="2" t="s">
        <v>16</v>
      </c>
      <c r="D4804" s="2" t="s">
        <v>33</v>
      </c>
      <c r="E4804" s="2" t="s">
        <v>91</v>
      </c>
      <c r="F4804" s="2" t="s">
        <v>72</v>
      </c>
      <c r="G4804" s="2" t="s">
        <v>92</v>
      </c>
      <c r="H4804" s="2" t="s">
        <v>133</v>
      </c>
      <c r="I4804" s="2" t="s">
        <v>94</v>
      </c>
      <c r="J4804" s="2" t="s">
        <v>39</v>
      </c>
      <c r="K4804" s="2" t="s">
        <v>83</v>
      </c>
      <c r="L4804" s="2" t="s">
        <v>25</v>
      </c>
      <c r="M4804" s="2" t="s">
        <v>88</v>
      </c>
      <c r="N4804" s="2" t="s">
        <v>33</v>
      </c>
      <c r="O4804" s="2" t="s">
        <v>43</v>
      </c>
    </row>
    <row r="4805" spans="1:15">
      <c r="A4805" s="1" t="s">
        <v>15</v>
      </c>
      <c r="B4805" s="2">
        <v>2016</v>
      </c>
      <c r="C4805" s="2" t="s">
        <v>16</v>
      </c>
      <c r="D4805" s="2" t="s">
        <v>33</v>
      </c>
      <c r="E4805" s="2" t="s">
        <v>65</v>
      </c>
      <c r="F4805" s="2" t="s">
        <v>35</v>
      </c>
      <c r="G4805" s="2" t="s">
        <v>20</v>
      </c>
      <c r="H4805" s="2" t="s">
        <v>21</v>
      </c>
      <c r="I4805" s="2" t="s">
        <v>22</v>
      </c>
      <c r="J4805" s="2" t="s">
        <v>67</v>
      </c>
      <c r="K4805" s="2" t="s">
        <v>40</v>
      </c>
      <c r="L4805" s="2" t="s">
        <v>41</v>
      </c>
      <c r="M4805" s="2" t="s">
        <v>42</v>
      </c>
      <c r="N4805" s="2" t="s">
        <v>33</v>
      </c>
      <c r="O4805" s="2" t="s">
        <v>43</v>
      </c>
    </row>
    <row r="4806" spans="1:15" hidden="1">
      <c r="A4806" s="1" t="s">
        <v>116</v>
      </c>
      <c r="B4806" s="2">
        <v>2002</v>
      </c>
      <c r="C4806" s="2" t="s">
        <v>16</v>
      </c>
      <c r="D4806" s="2" t="s">
        <v>33</v>
      </c>
      <c r="E4806" s="2" t="s">
        <v>34</v>
      </c>
      <c r="F4806" s="2" t="s">
        <v>19</v>
      </c>
      <c r="G4806" s="2" t="s">
        <v>45</v>
      </c>
      <c r="H4806" s="2" t="s">
        <v>54</v>
      </c>
      <c r="I4806" s="2" t="s">
        <v>47</v>
      </c>
      <c r="J4806" s="2" t="s">
        <v>39</v>
      </c>
      <c r="K4806" s="2" t="s">
        <v>40</v>
      </c>
      <c r="L4806" s="2" t="s">
        <v>41</v>
      </c>
      <c r="M4806" s="2" t="s">
        <v>55</v>
      </c>
      <c r="N4806" s="2" t="s">
        <v>17</v>
      </c>
      <c r="O4806" s="2" t="s">
        <v>98</v>
      </c>
    </row>
    <row r="4807" spans="1:15">
      <c r="A4807" s="1" t="s">
        <v>15</v>
      </c>
      <c r="B4807" s="2">
        <v>2023</v>
      </c>
      <c r="C4807" s="2" t="s">
        <v>16</v>
      </c>
      <c r="D4807" s="2" t="s">
        <v>33</v>
      </c>
      <c r="E4807" s="2" t="s">
        <v>65</v>
      </c>
      <c r="F4807" s="2" t="s">
        <v>66</v>
      </c>
      <c r="G4807" s="2" t="s">
        <v>20</v>
      </c>
      <c r="H4807" s="2" t="s">
        <v>29</v>
      </c>
      <c r="I4807" s="2" t="s">
        <v>22</v>
      </c>
      <c r="J4807" s="2" t="s">
        <v>67</v>
      </c>
      <c r="K4807" s="2" t="s">
        <v>25</v>
      </c>
      <c r="L4807" s="2" t="s">
        <v>25</v>
      </c>
      <c r="M4807" s="2" t="s">
        <v>32</v>
      </c>
      <c r="N4807" s="2" t="s">
        <v>33</v>
      </c>
      <c r="O4807" s="2" t="s">
        <v>43</v>
      </c>
    </row>
    <row r="4808" spans="1:15" hidden="1">
      <c r="A4808" s="1" t="s">
        <v>15</v>
      </c>
      <c r="B4808" s="2">
        <v>2013</v>
      </c>
      <c r="C4808" s="2" t="s">
        <v>16</v>
      </c>
      <c r="D4808" s="2" t="s">
        <v>33</v>
      </c>
      <c r="E4808" s="2" t="s">
        <v>49</v>
      </c>
      <c r="F4808" s="2" t="s">
        <v>72</v>
      </c>
      <c r="G4808" s="2" t="s">
        <v>20</v>
      </c>
      <c r="H4808" s="2" t="s">
        <v>51</v>
      </c>
      <c r="I4808" s="2" t="s">
        <v>22</v>
      </c>
      <c r="J4808" s="2" t="s">
        <v>52</v>
      </c>
      <c r="K4808" s="2" t="s">
        <v>31</v>
      </c>
      <c r="L4808" s="2" t="s">
        <v>25</v>
      </c>
      <c r="M4808" s="2" t="s">
        <v>55</v>
      </c>
      <c r="N4808" s="2" t="s">
        <v>88</v>
      </c>
      <c r="O4808" s="2" t="s">
        <v>58</v>
      </c>
    </row>
    <row r="4809" spans="1:15">
      <c r="A4809" s="1" t="s">
        <v>15</v>
      </c>
      <c r="B4809" s="2">
        <v>2023</v>
      </c>
      <c r="C4809" s="2" t="s">
        <v>16</v>
      </c>
      <c r="D4809" s="2" t="s">
        <v>33</v>
      </c>
      <c r="E4809" s="2" t="s">
        <v>65</v>
      </c>
      <c r="F4809" s="2" t="s">
        <v>86</v>
      </c>
      <c r="G4809" s="2" t="s">
        <v>20</v>
      </c>
      <c r="H4809" s="2" t="s">
        <v>29</v>
      </c>
      <c r="I4809" s="2" t="s">
        <v>22</v>
      </c>
      <c r="J4809" s="2" t="s">
        <v>67</v>
      </c>
      <c r="K4809" s="2" t="s">
        <v>31</v>
      </c>
      <c r="L4809" s="2" t="s">
        <v>25</v>
      </c>
      <c r="M4809" s="2" t="s">
        <v>55</v>
      </c>
      <c r="N4809" s="2" t="s">
        <v>33</v>
      </c>
      <c r="O4809" s="2" t="s">
        <v>43</v>
      </c>
    </row>
    <row r="4810" spans="1:15">
      <c r="A4810" s="1" t="s">
        <v>15</v>
      </c>
      <c r="B4810" s="2">
        <v>2015</v>
      </c>
      <c r="C4810" s="2" t="s">
        <v>16</v>
      </c>
      <c r="D4810" s="2" t="s">
        <v>33</v>
      </c>
      <c r="E4810" s="2" t="s">
        <v>34</v>
      </c>
      <c r="F4810" s="2" t="s">
        <v>19</v>
      </c>
      <c r="G4810" s="2" t="s">
        <v>45</v>
      </c>
      <c r="H4810" s="2" t="s">
        <v>54</v>
      </c>
      <c r="I4810" s="2" t="s">
        <v>47</v>
      </c>
      <c r="J4810" s="2" t="s">
        <v>39</v>
      </c>
      <c r="K4810" s="2"/>
      <c r="L4810" s="2"/>
      <c r="M4810" s="2" t="s">
        <v>42</v>
      </c>
      <c r="N4810" s="2" t="s">
        <v>17</v>
      </c>
      <c r="O4810" s="2" t="s">
        <v>43</v>
      </c>
    </row>
    <row r="4811" spans="1:15" hidden="1">
      <c r="A4811" s="1" t="s">
        <v>63</v>
      </c>
      <c r="B4811" s="2">
        <v>2012</v>
      </c>
      <c r="C4811" s="2" t="s">
        <v>16</v>
      </c>
      <c r="D4811" s="2" t="s">
        <v>17</v>
      </c>
      <c r="E4811" s="2" t="s">
        <v>18</v>
      </c>
      <c r="F4811" s="2" t="s">
        <v>72</v>
      </c>
      <c r="G4811" s="2" t="s">
        <v>20</v>
      </c>
      <c r="H4811" s="2" t="s">
        <v>21</v>
      </c>
      <c r="I4811" s="2" t="s">
        <v>22</v>
      </c>
      <c r="J4811" s="2" t="s">
        <v>23</v>
      </c>
      <c r="K4811" s="2" t="s">
        <v>70</v>
      </c>
      <c r="L4811" s="2" t="s">
        <v>25</v>
      </c>
      <c r="M4811" s="2" t="s">
        <v>32</v>
      </c>
      <c r="N4811" s="2" t="s">
        <v>33</v>
      </c>
      <c r="O4811" s="2" t="s">
        <v>88</v>
      </c>
    </row>
    <row r="4812" spans="1:15">
      <c r="A4812" s="1" t="s">
        <v>15</v>
      </c>
      <c r="B4812" s="2">
        <v>2013</v>
      </c>
      <c r="C4812" s="2" t="s">
        <v>16</v>
      </c>
      <c r="D4812" s="2" t="s">
        <v>62</v>
      </c>
      <c r="E4812" s="2" t="s">
        <v>65</v>
      </c>
      <c r="F4812" s="2" t="s">
        <v>35</v>
      </c>
      <c r="G4812" s="2" t="s">
        <v>36</v>
      </c>
      <c r="H4812" s="2" t="s">
        <v>60</v>
      </c>
      <c r="I4812" s="2" t="s">
        <v>38</v>
      </c>
      <c r="J4812" s="2" t="s">
        <v>67</v>
      </c>
      <c r="K4812" s="2" t="s">
        <v>84</v>
      </c>
      <c r="L4812" s="2" t="s">
        <v>41</v>
      </c>
      <c r="M4812" s="2" t="s">
        <v>55</v>
      </c>
      <c r="N4812" s="2" t="s">
        <v>33</v>
      </c>
      <c r="O4812" s="2" t="s">
        <v>43</v>
      </c>
    </row>
    <row r="4813" spans="1:15" hidden="1">
      <c r="A4813" s="1" t="s">
        <v>175</v>
      </c>
      <c r="B4813" s="2">
        <v>2012</v>
      </c>
      <c r="C4813" s="2" t="s">
        <v>16</v>
      </c>
      <c r="D4813" s="2" t="s">
        <v>33</v>
      </c>
      <c r="E4813" s="2" t="s">
        <v>79</v>
      </c>
      <c r="F4813" s="2" t="s">
        <v>57</v>
      </c>
      <c r="G4813" s="2" t="s">
        <v>20</v>
      </c>
      <c r="H4813" s="2" t="s">
        <v>130</v>
      </c>
      <c r="I4813" s="2" t="s">
        <v>131</v>
      </c>
      <c r="J4813" s="2" t="s">
        <v>67</v>
      </c>
      <c r="K4813" s="2"/>
      <c r="L4813" s="2"/>
      <c r="M4813" s="2" t="s">
        <v>88</v>
      </c>
      <c r="N4813" s="2" t="s">
        <v>33</v>
      </c>
      <c r="O4813" s="2" t="s">
        <v>78</v>
      </c>
    </row>
    <row r="4814" spans="1:15" hidden="1">
      <c r="A4814" s="1" t="s">
        <v>15</v>
      </c>
      <c r="B4814" s="2">
        <v>2010</v>
      </c>
      <c r="C4814" s="2" t="s">
        <v>16</v>
      </c>
      <c r="D4814" s="2" t="s">
        <v>17</v>
      </c>
      <c r="E4814" s="2" t="s">
        <v>18</v>
      </c>
      <c r="F4814" s="2" t="s">
        <v>50</v>
      </c>
      <c r="G4814" s="2" t="s">
        <v>20</v>
      </c>
      <c r="H4814" s="2" t="s">
        <v>51</v>
      </c>
      <c r="I4814" s="2" t="s">
        <v>22</v>
      </c>
      <c r="J4814" s="2" t="s">
        <v>23</v>
      </c>
      <c r="K4814" s="2" t="s">
        <v>31</v>
      </c>
      <c r="L4814" s="2" t="s">
        <v>25</v>
      </c>
      <c r="M4814" s="2" t="s">
        <v>88</v>
      </c>
      <c r="N4814" s="2" t="s">
        <v>88</v>
      </c>
      <c r="O4814" s="2" t="s">
        <v>88</v>
      </c>
    </row>
    <row r="4815" spans="1:15">
      <c r="A4815" s="1" t="s">
        <v>15</v>
      </c>
      <c r="B4815" s="2">
        <v>2023</v>
      </c>
      <c r="C4815" s="2" t="s">
        <v>16</v>
      </c>
      <c r="D4815" s="2" t="s">
        <v>33</v>
      </c>
      <c r="E4815" s="2" t="s">
        <v>65</v>
      </c>
      <c r="F4815" s="2" t="s">
        <v>66</v>
      </c>
      <c r="G4815" s="2" t="s">
        <v>20</v>
      </c>
      <c r="H4815" s="2" t="s">
        <v>29</v>
      </c>
      <c r="I4815" s="2" t="s">
        <v>22</v>
      </c>
      <c r="J4815" s="2" t="s">
        <v>67</v>
      </c>
      <c r="K4815" s="2" t="s">
        <v>25</v>
      </c>
      <c r="L4815" s="2" t="s">
        <v>25</v>
      </c>
      <c r="M4815" s="2" t="s">
        <v>32</v>
      </c>
      <c r="N4815" s="2" t="s">
        <v>33</v>
      </c>
      <c r="O4815" s="2" t="s">
        <v>43</v>
      </c>
    </row>
    <row r="4816" spans="1:15">
      <c r="A4816" s="1" t="s">
        <v>15</v>
      </c>
      <c r="B4816" s="2">
        <v>2018</v>
      </c>
      <c r="C4816" s="2" t="s">
        <v>16</v>
      </c>
      <c r="D4816" s="2" t="s">
        <v>33</v>
      </c>
      <c r="E4816" s="2" t="s">
        <v>91</v>
      </c>
      <c r="F4816" s="2" t="s">
        <v>82</v>
      </c>
      <c r="G4816" s="2" t="s">
        <v>92</v>
      </c>
      <c r="H4816" s="2" t="s">
        <v>93</v>
      </c>
      <c r="I4816" s="2" t="s">
        <v>94</v>
      </c>
      <c r="J4816" s="2" t="s">
        <v>39</v>
      </c>
      <c r="K4816" s="2" t="s">
        <v>25</v>
      </c>
      <c r="L4816" s="2" t="s">
        <v>25</v>
      </c>
      <c r="M4816" s="2" t="s">
        <v>32</v>
      </c>
      <c r="N4816" s="2" t="s">
        <v>17</v>
      </c>
      <c r="O4816" s="2" t="s">
        <v>43</v>
      </c>
    </row>
    <row r="4817" spans="1:15">
      <c r="A4817" s="1" t="s">
        <v>15</v>
      </c>
      <c r="B4817" s="2">
        <v>2023</v>
      </c>
      <c r="C4817" s="2" t="s">
        <v>16</v>
      </c>
      <c r="D4817" s="2" t="s">
        <v>33</v>
      </c>
      <c r="E4817" s="2" t="s">
        <v>65</v>
      </c>
      <c r="F4817" s="2" t="s">
        <v>72</v>
      </c>
      <c r="G4817" s="2" t="s">
        <v>20</v>
      </c>
      <c r="H4817" s="2" t="s">
        <v>29</v>
      </c>
      <c r="I4817" s="2" t="s">
        <v>22</v>
      </c>
      <c r="J4817" s="2" t="s">
        <v>67</v>
      </c>
      <c r="K4817" s="2" t="s">
        <v>25</v>
      </c>
      <c r="L4817" s="2" t="s">
        <v>25</v>
      </c>
      <c r="M4817" s="2" t="s">
        <v>32</v>
      </c>
      <c r="N4817" s="2" t="s">
        <v>33</v>
      </c>
      <c r="O4817" s="2" t="s">
        <v>43</v>
      </c>
    </row>
    <row r="4818" spans="1:15" hidden="1">
      <c r="A4818" s="1" t="s">
        <v>15</v>
      </c>
      <c r="B4818" s="2">
        <v>2010</v>
      </c>
      <c r="C4818" s="2" t="s">
        <v>16</v>
      </c>
      <c r="D4818" s="2" t="s">
        <v>17</v>
      </c>
      <c r="E4818" s="2" t="s">
        <v>18</v>
      </c>
      <c r="F4818" s="2" t="s">
        <v>35</v>
      </c>
      <c r="G4818" s="2"/>
      <c r="H4818" s="2"/>
      <c r="I4818" s="2" t="s">
        <v>184</v>
      </c>
      <c r="J4818" s="2" t="s">
        <v>23</v>
      </c>
      <c r="K4818" s="2" t="s">
        <v>31</v>
      </c>
      <c r="L4818" s="2" t="s">
        <v>25</v>
      </c>
      <c r="M4818" s="2" t="s">
        <v>42</v>
      </c>
      <c r="N4818" s="2" t="s">
        <v>88</v>
      </c>
      <c r="O4818" s="2" t="s">
        <v>88</v>
      </c>
    </row>
    <row r="4819" spans="1:15">
      <c r="A4819" s="1" t="s">
        <v>15</v>
      </c>
      <c r="B4819" s="2">
        <v>2018</v>
      </c>
      <c r="C4819" s="2" t="s">
        <v>16</v>
      </c>
      <c r="D4819" s="2" t="s">
        <v>33</v>
      </c>
      <c r="E4819" s="2" t="s">
        <v>91</v>
      </c>
      <c r="F4819" s="2" t="s">
        <v>82</v>
      </c>
      <c r="G4819" s="2" t="s">
        <v>92</v>
      </c>
      <c r="H4819" s="2" t="s">
        <v>133</v>
      </c>
      <c r="I4819" s="2" t="s">
        <v>94</v>
      </c>
      <c r="J4819" s="2" t="s">
        <v>39</v>
      </c>
      <c r="K4819" s="2" t="s">
        <v>83</v>
      </c>
      <c r="L4819" s="2" t="s">
        <v>25</v>
      </c>
      <c r="M4819" s="2" t="s">
        <v>88</v>
      </c>
      <c r="N4819" s="2" t="s">
        <v>88</v>
      </c>
      <c r="O4819" s="2" t="s">
        <v>43</v>
      </c>
    </row>
    <row r="4820" spans="1:15" hidden="1">
      <c r="A4820" s="1" t="s">
        <v>15</v>
      </c>
      <c r="B4820" s="2">
        <v>2012</v>
      </c>
      <c r="C4820" s="2" t="s">
        <v>16</v>
      </c>
      <c r="D4820" s="2" t="s">
        <v>17</v>
      </c>
      <c r="E4820" s="2" t="s">
        <v>27</v>
      </c>
      <c r="F4820" s="2" t="s">
        <v>19</v>
      </c>
      <c r="G4820" s="2" t="s">
        <v>20</v>
      </c>
      <c r="H4820" s="2" t="s">
        <v>29</v>
      </c>
      <c r="I4820" s="2" t="s">
        <v>22</v>
      </c>
      <c r="J4820" s="2" t="s">
        <v>30</v>
      </c>
      <c r="K4820" s="2" t="s">
        <v>40</v>
      </c>
      <c r="L4820" s="2" t="s">
        <v>41</v>
      </c>
      <c r="M4820" s="2" t="s">
        <v>32</v>
      </c>
      <c r="N4820" s="2" t="s">
        <v>88</v>
      </c>
      <c r="O4820" s="2" t="s">
        <v>88</v>
      </c>
    </row>
    <row r="4821" spans="1:15" hidden="1">
      <c r="A4821" s="1" t="s">
        <v>15</v>
      </c>
      <c r="B4821" s="2">
        <v>2011</v>
      </c>
      <c r="C4821" s="2" t="s">
        <v>16</v>
      </c>
      <c r="D4821" s="2" t="s">
        <v>33</v>
      </c>
      <c r="E4821" s="2" t="s">
        <v>34</v>
      </c>
      <c r="F4821" s="2" t="s">
        <v>35</v>
      </c>
      <c r="G4821" s="2" t="s">
        <v>20</v>
      </c>
      <c r="H4821" s="2" t="s">
        <v>73</v>
      </c>
      <c r="I4821" s="2" t="s">
        <v>47</v>
      </c>
      <c r="J4821" s="2" t="s">
        <v>39</v>
      </c>
      <c r="K4821" s="2" t="s">
        <v>61</v>
      </c>
      <c r="L4821" s="2" t="s">
        <v>41</v>
      </c>
      <c r="M4821" s="2" t="s">
        <v>88</v>
      </c>
      <c r="N4821" s="2" t="s">
        <v>88</v>
      </c>
      <c r="O4821" s="2" t="s">
        <v>88</v>
      </c>
    </row>
    <row r="4822" spans="1:15">
      <c r="A4822" s="1" t="s">
        <v>48</v>
      </c>
      <c r="B4822" s="2">
        <v>2013</v>
      </c>
      <c r="C4822" s="2" t="s">
        <v>16</v>
      </c>
      <c r="D4822" s="2" t="s">
        <v>33</v>
      </c>
      <c r="E4822" s="2" t="s">
        <v>91</v>
      </c>
      <c r="F4822" s="2" t="s">
        <v>72</v>
      </c>
      <c r="G4822" s="2" t="s">
        <v>92</v>
      </c>
      <c r="H4822" s="2" t="s">
        <v>133</v>
      </c>
      <c r="I4822" s="2" t="s">
        <v>94</v>
      </c>
      <c r="J4822" s="2" t="s">
        <v>39</v>
      </c>
      <c r="K4822" s="2" t="s">
        <v>24</v>
      </c>
      <c r="L4822" s="2" t="s">
        <v>25</v>
      </c>
      <c r="M4822" s="2" t="s">
        <v>32</v>
      </c>
      <c r="N4822" s="2" t="s">
        <v>33</v>
      </c>
      <c r="O4822" s="2" t="s">
        <v>43</v>
      </c>
    </row>
    <row r="4823" spans="1:15">
      <c r="A4823" s="1" t="s">
        <v>15</v>
      </c>
      <c r="B4823" s="2">
        <v>2016</v>
      </c>
      <c r="C4823" s="2" t="s">
        <v>16</v>
      </c>
      <c r="D4823" s="2" t="s">
        <v>33</v>
      </c>
      <c r="E4823" s="2" t="s">
        <v>65</v>
      </c>
      <c r="F4823" s="2" t="s">
        <v>89</v>
      </c>
      <c r="G4823" s="2" t="s">
        <v>36</v>
      </c>
      <c r="H4823" s="2" t="s">
        <v>113</v>
      </c>
      <c r="I4823" s="2" t="s">
        <v>38</v>
      </c>
      <c r="J4823" s="2" t="s">
        <v>67</v>
      </c>
      <c r="K4823" s="2" t="s">
        <v>69</v>
      </c>
      <c r="L4823" s="2" t="s">
        <v>25</v>
      </c>
      <c r="M4823" s="2" t="s">
        <v>32</v>
      </c>
      <c r="N4823" s="2" t="s">
        <v>33</v>
      </c>
      <c r="O4823" s="2" t="s">
        <v>43</v>
      </c>
    </row>
    <row r="4824" spans="1:15" hidden="1">
      <c r="A4824" s="1"/>
      <c r="B4824" s="2">
        <v>2013</v>
      </c>
      <c r="C4824" s="2" t="s">
        <v>16</v>
      </c>
      <c r="D4824" s="2" t="s">
        <v>33</v>
      </c>
      <c r="E4824" s="2" t="s">
        <v>79</v>
      </c>
      <c r="F4824" s="2" t="s">
        <v>19</v>
      </c>
      <c r="G4824" s="2" t="s">
        <v>20</v>
      </c>
      <c r="H4824" s="2" t="s">
        <v>101</v>
      </c>
      <c r="I4824" s="2" t="s">
        <v>76</v>
      </c>
      <c r="J4824" s="2" t="s">
        <v>67</v>
      </c>
      <c r="K4824" s="2"/>
      <c r="L4824" s="2"/>
      <c r="M4824" s="2" t="s">
        <v>88</v>
      </c>
      <c r="N4824" s="2" t="s">
        <v>33</v>
      </c>
      <c r="O4824" s="2" t="s">
        <v>78</v>
      </c>
    </row>
    <row r="4825" spans="1:15">
      <c r="A4825" s="1" t="s">
        <v>15</v>
      </c>
      <c r="B4825" s="2">
        <v>2023</v>
      </c>
      <c r="C4825" s="2" t="s">
        <v>16</v>
      </c>
      <c r="D4825" s="2" t="s">
        <v>33</v>
      </c>
      <c r="E4825" s="2" t="s">
        <v>65</v>
      </c>
      <c r="F4825" s="2" t="s">
        <v>66</v>
      </c>
      <c r="G4825" s="2" t="s">
        <v>20</v>
      </c>
      <c r="H4825" s="2" t="s">
        <v>29</v>
      </c>
      <c r="I4825" s="2" t="s">
        <v>22</v>
      </c>
      <c r="J4825" s="2" t="s">
        <v>67</v>
      </c>
      <c r="K4825" s="2" t="s">
        <v>25</v>
      </c>
      <c r="L4825" s="2" t="s">
        <v>25</v>
      </c>
      <c r="M4825" s="2" t="s">
        <v>32</v>
      </c>
      <c r="N4825" s="2" t="s">
        <v>33</v>
      </c>
      <c r="O4825" s="2" t="s">
        <v>43</v>
      </c>
    </row>
    <row r="4826" spans="1:15" hidden="1">
      <c r="A4826" s="1" t="s">
        <v>15</v>
      </c>
      <c r="B4826" s="2">
        <v>2013</v>
      </c>
      <c r="C4826" s="2" t="s">
        <v>16</v>
      </c>
      <c r="D4826" s="2" t="s">
        <v>17</v>
      </c>
      <c r="E4826" s="2" t="s">
        <v>27</v>
      </c>
      <c r="F4826" s="2" t="s">
        <v>19</v>
      </c>
      <c r="G4826" s="2" t="s">
        <v>20</v>
      </c>
      <c r="H4826" s="2" t="s">
        <v>51</v>
      </c>
      <c r="I4826" s="2" t="s">
        <v>22</v>
      </c>
      <c r="J4826" s="2" t="s">
        <v>30</v>
      </c>
      <c r="K4826" s="2" t="s">
        <v>31</v>
      </c>
      <c r="L4826" s="2" t="s">
        <v>25</v>
      </c>
      <c r="M4826" s="2" t="s">
        <v>88</v>
      </c>
      <c r="N4826" s="2" t="s">
        <v>88</v>
      </c>
      <c r="O4826" s="2" t="s">
        <v>88</v>
      </c>
    </row>
    <row r="4827" spans="1:15" hidden="1">
      <c r="A4827" s="1"/>
      <c r="B4827" s="2">
        <v>2014</v>
      </c>
      <c r="C4827" s="2" t="s">
        <v>16</v>
      </c>
      <c r="D4827" s="2" t="s">
        <v>17</v>
      </c>
      <c r="E4827" s="2" t="s">
        <v>27</v>
      </c>
      <c r="F4827" s="2" t="s">
        <v>59</v>
      </c>
      <c r="G4827" s="2"/>
      <c r="H4827" s="2"/>
      <c r="I4827" s="2" t="s">
        <v>184</v>
      </c>
      <c r="J4827" s="2" t="s">
        <v>30</v>
      </c>
      <c r="K4827" s="2"/>
      <c r="L4827" s="2"/>
      <c r="M4827" s="2" t="s">
        <v>88</v>
      </c>
      <c r="N4827" s="2" t="s">
        <v>88</v>
      </c>
      <c r="O4827" s="2" t="s">
        <v>88</v>
      </c>
    </row>
    <row r="4828" spans="1:15" hidden="1">
      <c r="A4828" s="1" t="s">
        <v>15</v>
      </c>
      <c r="B4828" s="2">
        <v>2018</v>
      </c>
      <c r="C4828" s="2" t="s">
        <v>16</v>
      </c>
      <c r="D4828" s="2" t="s">
        <v>33</v>
      </c>
      <c r="E4828" s="2" t="s">
        <v>91</v>
      </c>
      <c r="F4828" s="2" t="s">
        <v>66</v>
      </c>
      <c r="G4828" s="2" t="s">
        <v>20</v>
      </c>
      <c r="H4828" s="2" t="s">
        <v>71</v>
      </c>
      <c r="I4828" s="2" t="s">
        <v>22</v>
      </c>
      <c r="J4828" s="2" t="s">
        <v>52</v>
      </c>
      <c r="K4828" s="2" t="s">
        <v>40</v>
      </c>
      <c r="L4828" s="2" t="s">
        <v>41</v>
      </c>
      <c r="M4828" s="2" t="s">
        <v>81</v>
      </c>
      <c r="N4828" s="2" t="s">
        <v>33</v>
      </c>
      <c r="O4828" s="2" t="s">
        <v>88</v>
      </c>
    </row>
    <row r="4829" spans="1:15" hidden="1">
      <c r="A4829" s="1" t="s">
        <v>110</v>
      </c>
      <c r="B4829" s="2">
        <v>2013</v>
      </c>
      <c r="C4829" s="2" t="s">
        <v>16</v>
      </c>
      <c r="D4829" s="2" t="s">
        <v>33</v>
      </c>
      <c r="E4829" s="2" t="s">
        <v>49</v>
      </c>
      <c r="F4829" s="2" t="s">
        <v>50</v>
      </c>
      <c r="G4829" s="2" t="s">
        <v>20</v>
      </c>
      <c r="H4829" s="2" t="s">
        <v>51</v>
      </c>
      <c r="I4829" s="2" t="s">
        <v>22</v>
      </c>
      <c r="J4829" s="2" t="s">
        <v>52</v>
      </c>
      <c r="K4829" s="2"/>
      <c r="L4829" s="2"/>
      <c r="M4829" s="2" t="s">
        <v>88</v>
      </c>
      <c r="N4829" s="2" t="s">
        <v>33</v>
      </c>
      <c r="O4829" s="2" t="s">
        <v>58</v>
      </c>
    </row>
    <row r="4830" spans="1:15">
      <c r="A4830" s="1" t="s">
        <v>15</v>
      </c>
      <c r="B4830" s="2">
        <v>2023</v>
      </c>
      <c r="C4830" s="2" t="s">
        <v>16</v>
      </c>
      <c r="D4830" s="2" t="s">
        <v>33</v>
      </c>
      <c r="E4830" s="2" t="s">
        <v>65</v>
      </c>
      <c r="F4830" s="2" t="s">
        <v>66</v>
      </c>
      <c r="G4830" s="2" t="s">
        <v>20</v>
      </c>
      <c r="H4830" s="2" t="s">
        <v>29</v>
      </c>
      <c r="I4830" s="2" t="s">
        <v>22</v>
      </c>
      <c r="J4830" s="2" t="s">
        <v>67</v>
      </c>
      <c r="K4830" s="2" t="s">
        <v>25</v>
      </c>
      <c r="L4830" s="2" t="s">
        <v>25</v>
      </c>
      <c r="M4830" s="2" t="s">
        <v>32</v>
      </c>
      <c r="N4830" s="2" t="s">
        <v>33</v>
      </c>
      <c r="O4830" s="2" t="s">
        <v>43</v>
      </c>
    </row>
    <row r="4831" spans="1:15">
      <c r="A4831" s="1" t="s">
        <v>15</v>
      </c>
      <c r="B4831" s="2">
        <v>2023</v>
      </c>
      <c r="C4831" s="2" t="s">
        <v>16</v>
      </c>
      <c r="D4831" s="2" t="s">
        <v>33</v>
      </c>
      <c r="E4831" s="2" t="s">
        <v>65</v>
      </c>
      <c r="F4831" s="2" t="s">
        <v>66</v>
      </c>
      <c r="G4831" s="2" t="s">
        <v>20</v>
      </c>
      <c r="H4831" s="2" t="s">
        <v>29</v>
      </c>
      <c r="I4831" s="2" t="s">
        <v>22</v>
      </c>
      <c r="J4831" s="2" t="s">
        <v>67</v>
      </c>
      <c r="K4831" s="2" t="s">
        <v>25</v>
      </c>
      <c r="L4831" s="2" t="s">
        <v>25</v>
      </c>
      <c r="M4831" s="2" t="s">
        <v>32</v>
      </c>
      <c r="N4831" s="2" t="s">
        <v>33</v>
      </c>
      <c r="O4831" s="2" t="s">
        <v>43</v>
      </c>
    </row>
    <row r="4832" spans="1:15">
      <c r="A4832" s="1" t="s">
        <v>222</v>
      </c>
      <c r="B4832" s="2">
        <v>2018</v>
      </c>
      <c r="C4832" s="2" t="s">
        <v>16</v>
      </c>
      <c r="D4832" s="2" t="s">
        <v>33</v>
      </c>
      <c r="E4832" s="2" t="s">
        <v>49</v>
      </c>
      <c r="F4832" s="2" t="s">
        <v>50</v>
      </c>
      <c r="G4832" s="2" t="s">
        <v>20</v>
      </c>
      <c r="H4832" s="2" t="s">
        <v>85</v>
      </c>
      <c r="I4832" s="2" t="s">
        <v>22</v>
      </c>
      <c r="J4832" s="2" t="s">
        <v>52</v>
      </c>
      <c r="K4832" s="2" t="s">
        <v>84</v>
      </c>
      <c r="L4832" s="2" t="s">
        <v>41</v>
      </c>
      <c r="M4832" s="2" t="s">
        <v>32</v>
      </c>
      <c r="N4832" s="2" t="s">
        <v>33</v>
      </c>
      <c r="O4832" s="2" t="s">
        <v>43</v>
      </c>
    </row>
    <row r="4833" spans="1:15" hidden="1">
      <c r="A4833" s="1" t="s">
        <v>15</v>
      </c>
      <c r="B4833" s="2">
        <v>2014</v>
      </c>
      <c r="C4833" s="2" t="s">
        <v>16</v>
      </c>
      <c r="D4833" s="2"/>
      <c r="E4833" s="2" t="s">
        <v>91</v>
      </c>
      <c r="F4833" s="2" t="s">
        <v>82</v>
      </c>
      <c r="G4833" s="2" t="s">
        <v>20</v>
      </c>
      <c r="H4833" s="2" t="s">
        <v>21</v>
      </c>
      <c r="I4833" s="2" t="s">
        <v>22</v>
      </c>
      <c r="J4833" s="2"/>
      <c r="K4833" s="2" t="s">
        <v>24</v>
      </c>
      <c r="L4833" s="2" t="s">
        <v>25</v>
      </c>
      <c r="M4833" s="2" t="s">
        <v>42</v>
      </c>
      <c r="N4833" s="2" t="s">
        <v>88</v>
      </c>
      <c r="O4833" s="2" t="s">
        <v>88</v>
      </c>
    </row>
    <row r="4834" spans="1:15" hidden="1">
      <c r="A4834" s="1" t="s">
        <v>15</v>
      </c>
      <c r="B4834" s="2">
        <v>2010</v>
      </c>
      <c r="C4834" s="2" t="s">
        <v>16</v>
      </c>
      <c r="D4834" s="2" t="s">
        <v>17</v>
      </c>
      <c r="E4834" s="2" t="s">
        <v>27</v>
      </c>
      <c r="F4834" s="2" t="s">
        <v>19</v>
      </c>
      <c r="G4834" s="2" t="s">
        <v>45</v>
      </c>
      <c r="H4834" s="2" t="s">
        <v>54</v>
      </c>
      <c r="I4834" s="2" t="s">
        <v>47</v>
      </c>
      <c r="J4834" s="2" t="s">
        <v>30</v>
      </c>
      <c r="K4834" s="2" t="s">
        <v>24</v>
      </c>
      <c r="L4834" s="2" t="s">
        <v>25</v>
      </c>
      <c r="M4834" s="2" t="s">
        <v>88</v>
      </c>
      <c r="N4834" s="2" t="s">
        <v>88</v>
      </c>
      <c r="O4834" s="2" t="s">
        <v>88</v>
      </c>
    </row>
    <row r="4835" spans="1:15" hidden="1">
      <c r="A4835" s="1" t="s">
        <v>15</v>
      </c>
      <c r="B4835" s="2">
        <v>2011</v>
      </c>
      <c r="C4835" s="2" t="s">
        <v>16</v>
      </c>
      <c r="D4835" s="2" t="s">
        <v>17</v>
      </c>
      <c r="E4835" s="2" t="s">
        <v>27</v>
      </c>
      <c r="F4835" s="2" t="s">
        <v>19</v>
      </c>
      <c r="G4835" s="2" t="s">
        <v>20</v>
      </c>
      <c r="H4835" s="2" t="s">
        <v>21</v>
      </c>
      <c r="I4835" s="2" t="s">
        <v>22</v>
      </c>
      <c r="J4835" s="2" t="s">
        <v>30</v>
      </c>
      <c r="K4835" s="2" t="s">
        <v>24</v>
      </c>
      <c r="L4835" s="2" t="s">
        <v>25</v>
      </c>
      <c r="M4835" s="2" t="s">
        <v>88</v>
      </c>
      <c r="N4835" s="2" t="s">
        <v>88</v>
      </c>
      <c r="O4835" s="2" t="s">
        <v>88</v>
      </c>
    </row>
    <row r="4836" spans="1:15" hidden="1">
      <c r="A4836" s="1" t="s">
        <v>160</v>
      </c>
      <c r="B4836" s="2">
        <v>2013</v>
      </c>
      <c r="C4836" s="2" t="s">
        <v>16</v>
      </c>
      <c r="D4836" s="2" t="s">
        <v>33</v>
      </c>
      <c r="E4836" s="2" t="s">
        <v>49</v>
      </c>
      <c r="F4836" s="2" t="s">
        <v>35</v>
      </c>
      <c r="G4836" s="2" t="s">
        <v>20</v>
      </c>
      <c r="H4836" s="2" t="s">
        <v>51</v>
      </c>
      <c r="I4836" s="2" t="s">
        <v>22</v>
      </c>
      <c r="J4836" s="2" t="s">
        <v>52</v>
      </c>
      <c r="K4836" s="2"/>
      <c r="L4836" s="2"/>
      <c r="M4836" s="2" t="s">
        <v>88</v>
      </c>
      <c r="N4836" s="2" t="s">
        <v>33</v>
      </c>
      <c r="O4836" s="2" t="s">
        <v>64</v>
      </c>
    </row>
    <row r="4837" spans="1:15">
      <c r="A4837" s="1" t="s">
        <v>15</v>
      </c>
      <c r="B4837" s="2">
        <v>2023</v>
      </c>
      <c r="C4837" s="2" t="s">
        <v>16</v>
      </c>
      <c r="D4837" s="2" t="s">
        <v>33</v>
      </c>
      <c r="E4837" s="2" t="s">
        <v>65</v>
      </c>
      <c r="F4837" s="2" t="s">
        <v>19</v>
      </c>
      <c r="G4837" s="2" t="s">
        <v>20</v>
      </c>
      <c r="H4837" s="2" t="s">
        <v>29</v>
      </c>
      <c r="I4837" s="2" t="s">
        <v>22</v>
      </c>
      <c r="J4837" s="2" t="s">
        <v>67</v>
      </c>
      <c r="K4837" s="2" t="s">
        <v>31</v>
      </c>
      <c r="L4837" s="2" t="s">
        <v>25</v>
      </c>
      <c r="M4837" s="2" t="s">
        <v>32</v>
      </c>
      <c r="N4837" s="2" t="s">
        <v>33</v>
      </c>
      <c r="O4837" s="2" t="s">
        <v>43</v>
      </c>
    </row>
    <row r="4838" spans="1:15">
      <c r="A4838" s="1" t="s">
        <v>15</v>
      </c>
      <c r="B4838" s="2">
        <v>2012</v>
      </c>
      <c r="C4838" s="2" t="s">
        <v>16</v>
      </c>
      <c r="D4838" s="2" t="s">
        <v>33</v>
      </c>
      <c r="E4838" s="2" t="s">
        <v>34</v>
      </c>
      <c r="F4838" s="2" t="s">
        <v>35</v>
      </c>
      <c r="G4838" s="2" t="s">
        <v>45</v>
      </c>
      <c r="H4838" s="2" t="s">
        <v>54</v>
      </c>
      <c r="I4838" s="2" t="s">
        <v>47</v>
      </c>
      <c r="J4838" s="2" t="s">
        <v>39</v>
      </c>
      <c r="K4838" s="2" t="s">
        <v>40</v>
      </c>
      <c r="L4838" s="2" t="s">
        <v>41</v>
      </c>
      <c r="M4838" s="2" t="s">
        <v>42</v>
      </c>
      <c r="N4838" s="2" t="s">
        <v>33</v>
      </c>
      <c r="O4838" s="2" t="s">
        <v>43</v>
      </c>
    </row>
    <row r="4839" spans="1:15">
      <c r="A4839" s="1" t="s">
        <v>15</v>
      </c>
      <c r="B4839" s="2">
        <v>2023</v>
      </c>
      <c r="C4839" s="2" t="s">
        <v>16</v>
      </c>
      <c r="D4839" s="2" t="s">
        <v>33</v>
      </c>
      <c r="E4839" s="2" t="s">
        <v>65</v>
      </c>
      <c r="F4839" s="2" t="s">
        <v>66</v>
      </c>
      <c r="G4839" s="2" t="s">
        <v>20</v>
      </c>
      <c r="H4839" s="2" t="s">
        <v>29</v>
      </c>
      <c r="I4839" s="2" t="s">
        <v>22</v>
      </c>
      <c r="J4839" s="2" t="s">
        <v>67</v>
      </c>
      <c r="K4839" s="2" t="s">
        <v>25</v>
      </c>
      <c r="L4839" s="2" t="s">
        <v>25</v>
      </c>
      <c r="M4839" s="2" t="s">
        <v>32</v>
      </c>
      <c r="N4839" s="2" t="s">
        <v>33</v>
      </c>
      <c r="O4839" s="2" t="s">
        <v>43</v>
      </c>
    </row>
    <row r="4840" spans="1:15" hidden="1">
      <c r="A4840" s="1" t="s">
        <v>118</v>
      </c>
      <c r="B4840" s="2">
        <v>2015</v>
      </c>
      <c r="C4840" s="2" t="s">
        <v>16</v>
      </c>
      <c r="D4840" s="2" t="s">
        <v>17</v>
      </c>
      <c r="E4840" s="2" t="s">
        <v>27</v>
      </c>
      <c r="F4840" s="2" t="s">
        <v>35</v>
      </c>
      <c r="G4840" s="2" t="s">
        <v>36</v>
      </c>
      <c r="H4840" s="2" t="s">
        <v>60</v>
      </c>
      <c r="I4840" s="2" t="s">
        <v>38</v>
      </c>
      <c r="J4840" s="2" t="s">
        <v>30</v>
      </c>
      <c r="K4840" s="2"/>
      <c r="L4840" s="2"/>
      <c r="M4840" s="2" t="s">
        <v>42</v>
      </c>
      <c r="N4840" s="2" t="s">
        <v>33</v>
      </c>
      <c r="O4840" s="2" t="s">
        <v>88</v>
      </c>
    </row>
    <row r="4841" spans="1:15">
      <c r="A4841" s="1" t="s">
        <v>15</v>
      </c>
      <c r="B4841" s="2">
        <v>2014</v>
      </c>
      <c r="C4841" s="2" t="s">
        <v>16</v>
      </c>
      <c r="D4841" s="2" t="s">
        <v>62</v>
      </c>
      <c r="E4841" s="2" t="s">
        <v>18</v>
      </c>
      <c r="F4841" s="2" t="s">
        <v>72</v>
      </c>
      <c r="G4841" s="2" t="s">
        <v>20</v>
      </c>
      <c r="H4841" s="2" t="s">
        <v>80</v>
      </c>
      <c r="I4841" s="2" t="s">
        <v>76</v>
      </c>
      <c r="J4841" s="2" t="s">
        <v>77</v>
      </c>
      <c r="K4841" s="2" t="s">
        <v>31</v>
      </c>
      <c r="L4841" s="2" t="s">
        <v>25</v>
      </c>
      <c r="M4841" s="2" t="s">
        <v>42</v>
      </c>
      <c r="N4841" s="2" t="s">
        <v>33</v>
      </c>
      <c r="O4841" s="2" t="s">
        <v>43</v>
      </c>
    </row>
    <row r="4842" spans="1:15" hidden="1">
      <c r="A4842" s="1" t="s">
        <v>15</v>
      </c>
      <c r="B4842" s="2">
        <v>2012</v>
      </c>
      <c r="C4842" s="2" t="s">
        <v>16</v>
      </c>
      <c r="D4842" s="2" t="s">
        <v>33</v>
      </c>
      <c r="E4842" s="2" t="s">
        <v>49</v>
      </c>
      <c r="F4842" s="2" t="s">
        <v>28</v>
      </c>
      <c r="G4842" s="2" t="s">
        <v>20</v>
      </c>
      <c r="H4842" s="2" t="s">
        <v>85</v>
      </c>
      <c r="I4842" s="2" t="s">
        <v>22</v>
      </c>
      <c r="J4842" s="2" t="s">
        <v>67</v>
      </c>
      <c r="K4842" s="2" t="s">
        <v>40</v>
      </c>
      <c r="L4842" s="2" t="s">
        <v>41</v>
      </c>
      <c r="M4842" s="2" t="s">
        <v>88</v>
      </c>
      <c r="N4842" s="2" t="s">
        <v>33</v>
      </c>
      <c r="O4842" s="2" t="s">
        <v>78</v>
      </c>
    </row>
    <row r="4843" spans="1:15" hidden="1">
      <c r="A4843" s="1" t="s">
        <v>15</v>
      </c>
      <c r="B4843" s="2">
        <v>2012</v>
      </c>
      <c r="C4843" s="2" t="s">
        <v>16</v>
      </c>
      <c r="D4843" s="2" t="s">
        <v>33</v>
      </c>
      <c r="E4843" s="2" t="s">
        <v>91</v>
      </c>
      <c r="F4843" s="2" t="s">
        <v>50</v>
      </c>
      <c r="G4843" s="2"/>
      <c r="H4843" s="2"/>
      <c r="I4843" s="2" t="s">
        <v>184</v>
      </c>
      <c r="J4843" s="2" t="s">
        <v>52</v>
      </c>
      <c r="K4843" s="2"/>
      <c r="L4843" s="2"/>
      <c r="M4843" s="2" t="s">
        <v>32</v>
      </c>
      <c r="N4843" s="2" t="s">
        <v>33</v>
      </c>
      <c r="O4843" s="2" t="s">
        <v>64</v>
      </c>
    </row>
    <row r="4844" spans="1:15" hidden="1">
      <c r="A4844" s="1" t="s">
        <v>48</v>
      </c>
      <c r="B4844" s="2">
        <v>2013</v>
      </c>
      <c r="C4844" s="2" t="s">
        <v>16</v>
      </c>
      <c r="D4844" s="2" t="s">
        <v>33</v>
      </c>
      <c r="E4844" s="2" t="s">
        <v>49</v>
      </c>
      <c r="F4844" s="2" t="s">
        <v>35</v>
      </c>
      <c r="G4844" s="2" t="s">
        <v>20</v>
      </c>
      <c r="H4844" s="2" t="s">
        <v>51</v>
      </c>
      <c r="I4844" s="2" t="s">
        <v>22</v>
      </c>
      <c r="J4844" s="2" t="s">
        <v>52</v>
      </c>
      <c r="K4844" s="2" t="s">
        <v>41</v>
      </c>
      <c r="L4844" s="2" t="s">
        <v>41</v>
      </c>
      <c r="M4844" s="2" t="s">
        <v>42</v>
      </c>
      <c r="N4844" s="2" t="s">
        <v>88</v>
      </c>
      <c r="O4844" s="2" t="s">
        <v>88</v>
      </c>
    </row>
    <row r="4845" spans="1:15" hidden="1">
      <c r="A4845" s="1" t="s">
        <v>15</v>
      </c>
      <c r="B4845" s="2">
        <v>2014</v>
      </c>
      <c r="C4845" s="2" t="s">
        <v>16</v>
      </c>
      <c r="D4845" s="2" t="s">
        <v>17</v>
      </c>
      <c r="E4845" s="2" t="s">
        <v>34</v>
      </c>
      <c r="F4845" s="2" t="s">
        <v>19</v>
      </c>
      <c r="G4845" s="2" t="s">
        <v>45</v>
      </c>
      <c r="H4845" s="2" t="s">
        <v>54</v>
      </c>
      <c r="I4845" s="2" t="s">
        <v>47</v>
      </c>
      <c r="J4845" s="2" t="s">
        <v>30</v>
      </c>
      <c r="K4845" s="2" t="s">
        <v>24</v>
      </c>
      <c r="L4845" s="2" t="s">
        <v>25</v>
      </c>
      <c r="M4845" s="2" t="s">
        <v>88</v>
      </c>
      <c r="N4845" s="2" t="s">
        <v>88</v>
      </c>
      <c r="O4845" s="2" t="s">
        <v>88</v>
      </c>
    </row>
    <row r="4846" spans="1:15">
      <c r="A4846" s="1" t="s">
        <v>15</v>
      </c>
      <c r="B4846" s="2">
        <v>2012</v>
      </c>
      <c r="C4846" s="2" t="s">
        <v>16</v>
      </c>
      <c r="D4846" s="2" t="s">
        <v>33</v>
      </c>
      <c r="E4846" s="2" t="s">
        <v>91</v>
      </c>
      <c r="F4846" s="2" t="s">
        <v>72</v>
      </c>
      <c r="G4846" s="2" t="s">
        <v>92</v>
      </c>
      <c r="H4846" s="2" t="s">
        <v>133</v>
      </c>
      <c r="I4846" s="2" t="s">
        <v>94</v>
      </c>
      <c r="J4846" s="2" t="s">
        <v>39</v>
      </c>
      <c r="K4846" s="2" t="s">
        <v>24</v>
      </c>
      <c r="L4846" s="2" t="s">
        <v>25</v>
      </c>
      <c r="M4846" s="2" t="s">
        <v>88</v>
      </c>
      <c r="N4846" s="2" t="s">
        <v>88</v>
      </c>
      <c r="O4846" s="2" t="s">
        <v>43</v>
      </c>
    </row>
    <row r="4847" spans="1:15">
      <c r="A4847" s="1" t="s">
        <v>15</v>
      </c>
      <c r="B4847" s="2">
        <v>2023</v>
      </c>
      <c r="C4847" s="2" t="s">
        <v>16</v>
      </c>
      <c r="D4847" s="2" t="s">
        <v>33</v>
      </c>
      <c r="E4847" s="2" t="s">
        <v>65</v>
      </c>
      <c r="F4847" s="2" t="s">
        <v>72</v>
      </c>
      <c r="G4847" s="2" t="s">
        <v>20</v>
      </c>
      <c r="H4847" s="2" t="s">
        <v>29</v>
      </c>
      <c r="I4847" s="2" t="s">
        <v>22</v>
      </c>
      <c r="J4847" s="2" t="s">
        <v>67</v>
      </c>
      <c r="K4847" s="2" t="s">
        <v>25</v>
      </c>
      <c r="L4847" s="2" t="s">
        <v>25</v>
      </c>
      <c r="M4847" s="2" t="s">
        <v>32</v>
      </c>
      <c r="N4847" s="2" t="s">
        <v>33</v>
      </c>
      <c r="O4847" s="2" t="s">
        <v>43</v>
      </c>
    </row>
    <row r="4848" spans="1:15" hidden="1">
      <c r="A4848" s="1" t="s">
        <v>15</v>
      </c>
      <c r="B4848" s="2">
        <v>2006</v>
      </c>
      <c r="C4848" s="2" t="s">
        <v>16</v>
      </c>
      <c r="D4848" s="2" t="s">
        <v>17</v>
      </c>
      <c r="E4848" s="2" t="s">
        <v>18</v>
      </c>
      <c r="F4848" s="2" t="s">
        <v>50</v>
      </c>
      <c r="G4848" s="2" t="s">
        <v>20</v>
      </c>
      <c r="H4848" s="2" t="s">
        <v>21</v>
      </c>
      <c r="I4848" s="2" t="s">
        <v>22</v>
      </c>
      <c r="J4848" s="2" t="s">
        <v>23</v>
      </c>
      <c r="K4848" s="2" t="s">
        <v>69</v>
      </c>
      <c r="L4848" s="2" t="s">
        <v>25</v>
      </c>
      <c r="M4848" s="2" t="s">
        <v>88</v>
      </c>
      <c r="N4848" s="2" t="s">
        <v>88</v>
      </c>
      <c r="O4848" s="2" t="s">
        <v>88</v>
      </c>
    </row>
    <row r="4849" spans="1:15">
      <c r="A4849" s="1" t="s">
        <v>15</v>
      </c>
      <c r="B4849" s="2">
        <v>2021</v>
      </c>
      <c r="C4849" s="2" t="s">
        <v>16</v>
      </c>
      <c r="D4849" s="2" t="s">
        <v>33</v>
      </c>
      <c r="E4849" s="2" t="s">
        <v>65</v>
      </c>
      <c r="F4849" s="2" t="s">
        <v>147</v>
      </c>
      <c r="G4849" s="2" t="s">
        <v>20</v>
      </c>
      <c r="H4849" s="2" t="s">
        <v>85</v>
      </c>
      <c r="I4849" s="2" t="s">
        <v>22</v>
      </c>
      <c r="J4849" s="2" t="s">
        <v>52</v>
      </c>
      <c r="K4849" s="2" t="s">
        <v>40</v>
      </c>
      <c r="L4849" s="2" t="s">
        <v>41</v>
      </c>
      <c r="M4849" s="2" t="s">
        <v>32</v>
      </c>
      <c r="N4849" s="2" t="s">
        <v>17</v>
      </c>
      <c r="O4849" s="2" t="s">
        <v>43</v>
      </c>
    </row>
    <row r="4850" spans="1:15" hidden="1">
      <c r="A4850" s="1" t="s">
        <v>107</v>
      </c>
      <c r="B4850" s="2">
        <v>2013</v>
      </c>
      <c r="C4850" s="2" t="s">
        <v>16</v>
      </c>
      <c r="D4850" s="2" t="s">
        <v>33</v>
      </c>
      <c r="E4850" s="2" t="s">
        <v>49</v>
      </c>
      <c r="F4850" s="2" t="s">
        <v>82</v>
      </c>
      <c r="G4850" s="2" t="s">
        <v>20</v>
      </c>
      <c r="H4850" s="2" t="s">
        <v>21</v>
      </c>
      <c r="I4850" s="2" t="s">
        <v>22</v>
      </c>
      <c r="J4850" s="2" t="s">
        <v>52</v>
      </c>
      <c r="K4850" s="2"/>
      <c r="L4850" s="2"/>
      <c r="M4850" s="2" t="s">
        <v>32</v>
      </c>
      <c r="N4850" s="2" t="s">
        <v>88</v>
      </c>
      <c r="O4850" s="2" t="s">
        <v>64</v>
      </c>
    </row>
    <row r="4851" spans="1:15">
      <c r="A4851" s="1" t="s">
        <v>15</v>
      </c>
      <c r="B4851" s="2">
        <v>2017</v>
      </c>
      <c r="C4851" s="2" t="s">
        <v>16</v>
      </c>
      <c r="D4851" s="2" t="s">
        <v>33</v>
      </c>
      <c r="E4851" s="2" t="s">
        <v>91</v>
      </c>
      <c r="F4851" s="2" t="s">
        <v>82</v>
      </c>
      <c r="G4851" s="2" t="s">
        <v>92</v>
      </c>
      <c r="H4851" s="2" t="s">
        <v>93</v>
      </c>
      <c r="I4851" s="2" t="s">
        <v>94</v>
      </c>
      <c r="J4851" s="2" t="s">
        <v>39</v>
      </c>
      <c r="K4851" s="2" t="s">
        <v>84</v>
      </c>
      <c r="L4851" s="2" t="s">
        <v>41</v>
      </c>
      <c r="M4851" s="2" t="s">
        <v>32</v>
      </c>
      <c r="N4851" s="2" t="s">
        <v>33</v>
      </c>
      <c r="O4851" s="2" t="s">
        <v>43</v>
      </c>
    </row>
    <row r="4852" spans="1:15" hidden="1">
      <c r="A4852" s="1" t="s">
        <v>15</v>
      </c>
      <c r="B4852" s="2">
        <v>2013</v>
      </c>
      <c r="C4852" s="2" t="s">
        <v>16</v>
      </c>
      <c r="D4852" s="2" t="s">
        <v>17</v>
      </c>
      <c r="E4852" s="2" t="s">
        <v>18</v>
      </c>
      <c r="F4852" s="2" t="s">
        <v>35</v>
      </c>
      <c r="G4852" s="2" t="s">
        <v>45</v>
      </c>
      <c r="H4852" s="2" t="s">
        <v>54</v>
      </c>
      <c r="I4852" s="2" t="s">
        <v>47</v>
      </c>
      <c r="J4852" s="2" t="s">
        <v>39</v>
      </c>
      <c r="K4852" s="2" t="s">
        <v>31</v>
      </c>
      <c r="L4852" s="2" t="s">
        <v>25</v>
      </c>
      <c r="M4852" s="2" t="s">
        <v>42</v>
      </c>
      <c r="N4852" s="2" t="s">
        <v>88</v>
      </c>
      <c r="O4852" s="2" t="s">
        <v>88</v>
      </c>
    </row>
    <row r="4853" spans="1:15" hidden="1">
      <c r="A4853" s="1" t="s">
        <v>15</v>
      </c>
      <c r="B4853" s="2">
        <v>2016</v>
      </c>
      <c r="C4853" s="2" t="s">
        <v>16</v>
      </c>
      <c r="D4853" s="2" t="s">
        <v>44</v>
      </c>
      <c r="E4853" s="2" t="s">
        <v>27</v>
      </c>
      <c r="F4853" s="2" t="s">
        <v>82</v>
      </c>
      <c r="G4853" s="2" t="s">
        <v>45</v>
      </c>
      <c r="H4853" s="2" t="s">
        <v>54</v>
      </c>
      <c r="I4853" s="2" t="s">
        <v>47</v>
      </c>
      <c r="J4853" s="2" t="s">
        <v>30</v>
      </c>
      <c r="K4853" s="2" t="s">
        <v>24</v>
      </c>
      <c r="L4853" s="2" t="s">
        <v>25</v>
      </c>
      <c r="M4853" s="2" t="s">
        <v>32</v>
      </c>
      <c r="N4853" s="2" t="s">
        <v>33</v>
      </c>
      <c r="O4853" s="2" t="s">
        <v>88</v>
      </c>
    </row>
    <row r="4854" spans="1:15" hidden="1">
      <c r="A4854" s="1" t="s">
        <v>15</v>
      </c>
      <c r="B4854" s="2">
        <v>2015</v>
      </c>
      <c r="C4854" s="2" t="s">
        <v>16</v>
      </c>
      <c r="D4854" s="2" t="s">
        <v>44</v>
      </c>
      <c r="E4854" s="2" t="s">
        <v>27</v>
      </c>
      <c r="F4854" s="2" t="s">
        <v>19</v>
      </c>
      <c r="G4854" s="2" t="s">
        <v>20</v>
      </c>
      <c r="H4854" s="2" t="s">
        <v>51</v>
      </c>
      <c r="I4854" s="2" t="s">
        <v>22</v>
      </c>
      <c r="J4854" s="2" t="s">
        <v>30</v>
      </c>
      <c r="K4854" s="2" t="s">
        <v>25</v>
      </c>
      <c r="L4854" s="2" t="s">
        <v>25</v>
      </c>
      <c r="M4854" s="2" t="s">
        <v>32</v>
      </c>
      <c r="N4854" s="2" t="s">
        <v>88</v>
      </c>
      <c r="O4854" s="2" t="s">
        <v>88</v>
      </c>
    </row>
    <row r="4855" spans="1:15" hidden="1">
      <c r="A4855" s="1" t="s">
        <v>15</v>
      </c>
      <c r="B4855" s="2">
        <v>2013</v>
      </c>
      <c r="C4855" s="2" t="s">
        <v>16</v>
      </c>
      <c r="D4855" s="2" t="s">
        <v>33</v>
      </c>
      <c r="E4855" s="2" t="s">
        <v>49</v>
      </c>
      <c r="F4855" s="2" t="s">
        <v>66</v>
      </c>
      <c r="G4855" s="2" t="s">
        <v>20</v>
      </c>
      <c r="H4855" s="2" t="s">
        <v>51</v>
      </c>
      <c r="I4855" s="2" t="s">
        <v>22</v>
      </c>
      <c r="J4855" s="2" t="s">
        <v>52</v>
      </c>
      <c r="K4855" s="2"/>
      <c r="L4855" s="2"/>
      <c r="M4855" s="2" t="s">
        <v>88</v>
      </c>
      <c r="N4855" s="2" t="s">
        <v>88</v>
      </c>
      <c r="O4855" s="2" t="s">
        <v>88</v>
      </c>
    </row>
    <row r="4856" spans="1:15" hidden="1">
      <c r="A4856" s="1" t="s">
        <v>15</v>
      </c>
      <c r="B4856" s="2">
        <v>2013</v>
      </c>
      <c r="C4856" s="2" t="s">
        <v>16</v>
      </c>
      <c r="D4856" s="2" t="s">
        <v>17</v>
      </c>
      <c r="E4856" s="2" t="s">
        <v>27</v>
      </c>
      <c r="F4856" s="2" t="s">
        <v>19</v>
      </c>
      <c r="G4856" s="2" t="s">
        <v>45</v>
      </c>
      <c r="H4856" s="2" t="s">
        <v>46</v>
      </c>
      <c r="I4856" s="2" t="s">
        <v>47</v>
      </c>
      <c r="J4856" s="2" t="s">
        <v>30</v>
      </c>
      <c r="K4856" s="2" t="s">
        <v>70</v>
      </c>
      <c r="L4856" s="2" t="s">
        <v>25</v>
      </c>
      <c r="M4856" s="2" t="s">
        <v>88</v>
      </c>
      <c r="N4856" s="2" t="s">
        <v>88</v>
      </c>
      <c r="O4856" s="2" t="s">
        <v>88</v>
      </c>
    </row>
    <row r="4857" spans="1:15" hidden="1">
      <c r="A4857" s="1" t="s">
        <v>105</v>
      </c>
      <c r="B4857" s="2">
        <v>2020</v>
      </c>
      <c r="C4857" s="2" t="s">
        <v>16</v>
      </c>
      <c r="D4857" s="2" t="s">
        <v>17</v>
      </c>
      <c r="E4857" s="2" t="s">
        <v>27</v>
      </c>
      <c r="F4857" s="2" t="s">
        <v>82</v>
      </c>
      <c r="G4857" s="2" t="s">
        <v>20</v>
      </c>
      <c r="H4857" s="2" t="s">
        <v>21</v>
      </c>
      <c r="I4857" s="2" t="s">
        <v>22</v>
      </c>
      <c r="J4857" s="2" t="s">
        <v>30</v>
      </c>
      <c r="K4857" s="2" t="s">
        <v>24</v>
      </c>
      <c r="L4857" s="2" t="s">
        <v>25</v>
      </c>
      <c r="M4857" s="2" t="s">
        <v>32</v>
      </c>
      <c r="N4857" s="2" t="s">
        <v>33</v>
      </c>
      <c r="O4857" s="2" t="s">
        <v>88</v>
      </c>
    </row>
    <row r="4858" spans="1:15" hidden="1">
      <c r="A4858" s="1" t="s">
        <v>15</v>
      </c>
      <c r="B4858" s="2">
        <v>2014</v>
      </c>
      <c r="C4858" s="2" t="s">
        <v>16</v>
      </c>
      <c r="D4858" s="2" t="s">
        <v>17</v>
      </c>
      <c r="E4858" s="2" t="s">
        <v>34</v>
      </c>
      <c r="F4858" s="2" t="s">
        <v>96</v>
      </c>
      <c r="G4858" s="2" t="s">
        <v>45</v>
      </c>
      <c r="H4858" s="2" t="s">
        <v>54</v>
      </c>
      <c r="I4858" s="2" t="s">
        <v>47</v>
      </c>
      <c r="J4858" s="2" t="s">
        <v>39</v>
      </c>
      <c r="K4858" s="2" t="s">
        <v>69</v>
      </c>
      <c r="L4858" s="2" t="s">
        <v>25</v>
      </c>
      <c r="M4858" s="2" t="s">
        <v>42</v>
      </c>
      <c r="N4858" s="2" t="s">
        <v>33</v>
      </c>
      <c r="O4858" s="2" t="s">
        <v>88</v>
      </c>
    </row>
    <row r="4859" spans="1:15">
      <c r="A4859" s="1" t="s">
        <v>15</v>
      </c>
      <c r="B4859" s="2">
        <v>2017</v>
      </c>
      <c r="C4859" s="2" t="s">
        <v>16</v>
      </c>
      <c r="D4859" s="2" t="s">
        <v>33</v>
      </c>
      <c r="E4859" s="2" t="s">
        <v>34</v>
      </c>
      <c r="F4859" s="2" t="s">
        <v>35</v>
      </c>
      <c r="G4859" s="2" t="s">
        <v>36</v>
      </c>
      <c r="H4859" s="2" t="s">
        <v>37</v>
      </c>
      <c r="I4859" s="2" t="s">
        <v>38</v>
      </c>
      <c r="J4859" s="2" t="s">
        <v>39</v>
      </c>
      <c r="K4859" s="2" t="s">
        <v>69</v>
      </c>
      <c r="L4859" s="2" t="s">
        <v>25</v>
      </c>
      <c r="M4859" s="2" t="s">
        <v>55</v>
      </c>
      <c r="N4859" s="2" t="s">
        <v>17</v>
      </c>
      <c r="O4859" s="2" t="s">
        <v>43</v>
      </c>
    </row>
    <row r="4860" spans="1:15" hidden="1">
      <c r="A4860" s="1" t="s">
        <v>15</v>
      </c>
      <c r="B4860" s="2">
        <v>2015</v>
      </c>
      <c r="C4860" s="2" t="s">
        <v>16</v>
      </c>
      <c r="D4860" s="2" t="s">
        <v>17</v>
      </c>
      <c r="E4860" s="2" t="s">
        <v>34</v>
      </c>
      <c r="F4860" s="2" t="s">
        <v>72</v>
      </c>
      <c r="G4860" s="2" t="s">
        <v>45</v>
      </c>
      <c r="H4860" s="2" t="s">
        <v>146</v>
      </c>
      <c r="I4860" s="2" t="s">
        <v>47</v>
      </c>
      <c r="J4860" s="2" t="s">
        <v>30</v>
      </c>
      <c r="K4860" s="2" t="s">
        <v>69</v>
      </c>
      <c r="L4860" s="2" t="s">
        <v>25</v>
      </c>
      <c r="M4860" s="2" t="s">
        <v>42</v>
      </c>
      <c r="N4860" s="2" t="s">
        <v>17</v>
      </c>
      <c r="O4860" s="2" t="s">
        <v>88</v>
      </c>
    </row>
    <row r="4861" spans="1:15">
      <c r="A4861" s="1" t="s">
        <v>15</v>
      </c>
      <c r="B4861" s="2">
        <v>2012</v>
      </c>
      <c r="C4861" s="2" t="s">
        <v>16</v>
      </c>
      <c r="D4861" s="2" t="s">
        <v>33</v>
      </c>
      <c r="E4861" s="2" t="s">
        <v>34</v>
      </c>
      <c r="F4861" s="2" t="s">
        <v>19</v>
      </c>
      <c r="G4861" s="2" t="s">
        <v>45</v>
      </c>
      <c r="H4861" s="2" t="s">
        <v>146</v>
      </c>
      <c r="I4861" s="2" t="s">
        <v>47</v>
      </c>
      <c r="J4861" s="2" t="s">
        <v>39</v>
      </c>
      <c r="K4861" s="2" t="s">
        <v>31</v>
      </c>
      <c r="L4861" s="2" t="s">
        <v>25</v>
      </c>
      <c r="M4861" s="2" t="s">
        <v>42</v>
      </c>
      <c r="N4861" s="2" t="s">
        <v>88</v>
      </c>
      <c r="O4861" s="2" t="s">
        <v>43</v>
      </c>
    </row>
    <row r="4862" spans="1:15">
      <c r="A4862" s="1" t="s">
        <v>15</v>
      </c>
      <c r="B4862" s="2">
        <v>2017</v>
      </c>
      <c r="C4862" s="2" t="s">
        <v>16</v>
      </c>
      <c r="D4862" s="2" t="s">
        <v>33</v>
      </c>
      <c r="E4862" s="2" t="s">
        <v>49</v>
      </c>
      <c r="F4862" s="2" t="s">
        <v>50</v>
      </c>
      <c r="G4862" s="2" t="s">
        <v>20</v>
      </c>
      <c r="H4862" s="2" t="s">
        <v>51</v>
      </c>
      <c r="I4862" s="2" t="s">
        <v>22</v>
      </c>
      <c r="J4862" s="2" t="s">
        <v>52</v>
      </c>
      <c r="K4862" s="2" t="s">
        <v>40</v>
      </c>
      <c r="L4862" s="2" t="s">
        <v>41</v>
      </c>
      <c r="M4862" s="2" t="s">
        <v>32</v>
      </c>
      <c r="N4862" s="2" t="s">
        <v>33</v>
      </c>
      <c r="O4862" s="2" t="s">
        <v>43</v>
      </c>
    </row>
    <row r="4863" spans="1:15">
      <c r="A4863" s="1" t="s">
        <v>15</v>
      </c>
      <c r="B4863" s="2">
        <v>2014</v>
      </c>
      <c r="C4863" s="2" t="s">
        <v>16</v>
      </c>
      <c r="D4863" s="2" t="s">
        <v>33</v>
      </c>
      <c r="E4863" s="2" t="s">
        <v>91</v>
      </c>
      <c r="F4863" s="2" t="s">
        <v>72</v>
      </c>
      <c r="G4863" s="2" t="s">
        <v>92</v>
      </c>
      <c r="H4863" s="2" t="s">
        <v>133</v>
      </c>
      <c r="I4863" s="2" t="s">
        <v>94</v>
      </c>
      <c r="J4863" s="2" t="s">
        <v>39</v>
      </c>
      <c r="K4863" s="2" t="s">
        <v>83</v>
      </c>
      <c r="L4863" s="2" t="s">
        <v>25</v>
      </c>
      <c r="M4863" s="2" t="s">
        <v>32</v>
      </c>
      <c r="N4863" s="2" t="s">
        <v>88</v>
      </c>
      <c r="O4863" s="2" t="s">
        <v>43</v>
      </c>
    </row>
    <row r="4864" spans="1:15">
      <c r="A4864" s="1" t="s">
        <v>15</v>
      </c>
      <c r="B4864" s="2">
        <v>2023</v>
      </c>
      <c r="C4864" s="2" t="s">
        <v>16</v>
      </c>
      <c r="D4864" s="2" t="s">
        <v>33</v>
      </c>
      <c r="E4864" s="2" t="s">
        <v>65</v>
      </c>
      <c r="F4864" s="2" t="s">
        <v>66</v>
      </c>
      <c r="G4864" s="2" t="s">
        <v>20</v>
      </c>
      <c r="H4864" s="2" t="s">
        <v>29</v>
      </c>
      <c r="I4864" s="2" t="s">
        <v>22</v>
      </c>
      <c r="J4864" s="2" t="s">
        <v>67</v>
      </c>
      <c r="K4864" s="2" t="s">
        <v>25</v>
      </c>
      <c r="L4864" s="2" t="s">
        <v>25</v>
      </c>
      <c r="M4864" s="2" t="s">
        <v>32</v>
      </c>
      <c r="N4864" s="2" t="s">
        <v>33</v>
      </c>
      <c r="O4864" s="2" t="s">
        <v>43</v>
      </c>
    </row>
    <row r="4865" spans="1:15" hidden="1">
      <c r="A4865" s="1" t="s">
        <v>15</v>
      </c>
      <c r="B4865" s="2">
        <v>2017</v>
      </c>
      <c r="C4865" s="2" t="s">
        <v>16</v>
      </c>
      <c r="D4865" s="2" t="s">
        <v>17</v>
      </c>
      <c r="E4865" s="2" t="s">
        <v>18</v>
      </c>
      <c r="F4865" s="2" t="s">
        <v>19</v>
      </c>
      <c r="G4865" s="2" t="s">
        <v>36</v>
      </c>
      <c r="H4865" s="2" t="s">
        <v>37</v>
      </c>
      <c r="I4865" s="2" t="s">
        <v>38</v>
      </c>
      <c r="J4865" s="2" t="s">
        <v>23</v>
      </c>
      <c r="K4865" s="2" t="s">
        <v>25</v>
      </c>
      <c r="L4865" s="2" t="s">
        <v>25</v>
      </c>
      <c r="M4865" s="2" t="s">
        <v>42</v>
      </c>
      <c r="N4865" s="2" t="s">
        <v>17</v>
      </c>
      <c r="O4865" s="2" t="s">
        <v>88</v>
      </c>
    </row>
    <row r="4866" spans="1:15">
      <c r="A4866" s="1" t="s">
        <v>63</v>
      </c>
      <c r="B4866" s="2">
        <v>2012</v>
      </c>
      <c r="C4866" s="2" t="s">
        <v>16</v>
      </c>
      <c r="D4866" s="2" t="s">
        <v>33</v>
      </c>
      <c r="E4866" s="2" t="s">
        <v>79</v>
      </c>
      <c r="F4866" s="2" t="s">
        <v>50</v>
      </c>
      <c r="G4866" s="2" t="s">
        <v>36</v>
      </c>
      <c r="H4866" s="2" t="s">
        <v>140</v>
      </c>
      <c r="I4866" s="2" t="s">
        <v>76</v>
      </c>
      <c r="J4866" s="2" t="s">
        <v>67</v>
      </c>
      <c r="K4866" s="2" t="s">
        <v>40</v>
      </c>
      <c r="L4866" s="2" t="s">
        <v>41</v>
      </c>
      <c r="M4866" s="2" t="s">
        <v>32</v>
      </c>
      <c r="N4866" s="2" t="s">
        <v>88</v>
      </c>
      <c r="O4866" s="2" t="s">
        <v>43</v>
      </c>
    </row>
    <row r="4867" spans="1:15">
      <c r="A4867" s="1" t="s">
        <v>15</v>
      </c>
      <c r="B4867" s="2">
        <v>2023</v>
      </c>
      <c r="C4867" s="2" t="s">
        <v>16</v>
      </c>
      <c r="D4867" s="2" t="s">
        <v>33</v>
      </c>
      <c r="E4867" s="2" t="s">
        <v>65</v>
      </c>
      <c r="F4867" s="2" t="s">
        <v>66</v>
      </c>
      <c r="G4867" s="2" t="s">
        <v>20</v>
      </c>
      <c r="H4867" s="2" t="s">
        <v>29</v>
      </c>
      <c r="I4867" s="2" t="s">
        <v>22</v>
      </c>
      <c r="J4867" s="2" t="s">
        <v>67</v>
      </c>
      <c r="K4867" s="2" t="s">
        <v>25</v>
      </c>
      <c r="L4867" s="2" t="s">
        <v>25</v>
      </c>
      <c r="M4867" s="2" t="s">
        <v>32</v>
      </c>
      <c r="N4867" s="2" t="s">
        <v>33</v>
      </c>
      <c r="O4867" s="2" t="s">
        <v>43</v>
      </c>
    </row>
    <row r="4868" spans="1:15">
      <c r="A4868" s="1" t="s">
        <v>15</v>
      </c>
      <c r="B4868" s="2">
        <v>2023</v>
      </c>
      <c r="C4868" s="2" t="s">
        <v>16</v>
      </c>
      <c r="D4868" s="2" t="s">
        <v>33</v>
      </c>
      <c r="E4868" s="2" t="s">
        <v>65</v>
      </c>
      <c r="F4868" s="2" t="s">
        <v>66</v>
      </c>
      <c r="G4868" s="2" t="s">
        <v>20</v>
      </c>
      <c r="H4868" s="2" t="s">
        <v>29</v>
      </c>
      <c r="I4868" s="2" t="s">
        <v>22</v>
      </c>
      <c r="J4868" s="2" t="s">
        <v>67</v>
      </c>
      <c r="K4868" s="2" t="s">
        <v>25</v>
      </c>
      <c r="L4868" s="2" t="s">
        <v>25</v>
      </c>
      <c r="M4868" s="2" t="s">
        <v>32</v>
      </c>
      <c r="N4868" s="2" t="s">
        <v>33</v>
      </c>
      <c r="O4868" s="2" t="s">
        <v>43</v>
      </c>
    </row>
    <row r="4869" spans="1:15">
      <c r="A4869" s="1" t="s">
        <v>15</v>
      </c>
      <c r="B4869" s="2">
        <v>2015</v>
      </c>
      <c r="C4869" s="2" t="s">
        <v>16</v>
      </c>
      <c r="D4869" s="2" t="s">
        <v>33</v>
      </c>
      <c r="E4869" s="2" t="s">
        <v>49</v>
      </c>
      <c r="F4869" s="2" t="s">
        <v>19</v>
      </c>
      <c r="G4869" s="2" t="s">
        <v>20</v>
      </c>
      <c r="H4869" s="2" t="s">
        <v>51</v>
      </c>
      <c r="I4869" s="2" t="s">
        <v>22</v>
      </c>
      <c r="J4869" s="2" t="s">
        <v>52</v>
      </c>
      <c r="K4869" s="2"/>
      <c r="L4869" s="2"/>
      <c r="M4869" s="2" t="s">
        <v>32</v>
      </c>
      <c r="N4869" s="2" t="s">
        <v>33</v>
      </c>
      <c r="O4869" s="2" t="s">
        <v>43</v>
      </c>
    </row>
    <row r="4870" spans="1:15" hidden="1">
      <c r="A4870" s="1" t="s">
        <v>74</v>
      </c>
      <c r="B4870" s="2">
        <v>2012</v>
      </c>
      <c r="C4870" s="2" t="s">
        <v>16</v>
      </c>
      <c r="D4870" s="2" t="s">
        <v>33</v>
      </c>
      <c r="E4870" s="2" t="s">
        <v>49</v>
      </c>
      <c r="F4870" s="2" t="s">
        <v>50</v>
      </c>
      <c r="G4870" s="2" t="s">
        <v>20</v>
      </c>
      <c r="H4870" s="2" t="s">
        <v>51</v>
      </c>
      <c r="I4870" s="2" t="s">
        <v>22</v>
      </c>
      <c r="J4870" s="2" t="s">
        <v>52</v>
      </c>
      <c r="K4870" s="2"/>
      <c r="L4870" s="2"/>
      <c r="M4870" s="2" t="s">
        <v>32</v>
      </c>
      <c r="N4870" s="2" t="s">
        <v>33</v>
      </c>
      <c r="O4870" s="2" t="s">
        <v>64</v>
      </c>
    </row>
    <row r="4871" spans="1:15">
      <c r="A4871" s="1" t="s">
        <v>15</v>
      </c>
      <c r="B4871" s="2">
        <v>2015</v>
      </c>
      <c r="C4871" s="2" t="s">
        <v>16</v>
      </c>
      <c r="D4871" s="2" t="s">
        <v>62</v>
      </c>
      <c r="E4871" s="2" t="s">
        <v>18</v>
      </c>
      <c r="F4871" s="2" t="s">
        <v>66</v>
      </c>
      <c r="G4871" s="2" t="s">
        <v>20</v>
      </c>
      <c r="H4871" s="2" t="s">
        <v>80</v>
      </c>
      <c r="I4871" s="2" t="s">
        <v>76</v>
      </c>
      <c r="J4871" s="2" t="s">
        <v>77</v>
      </c>
      <c r="K4871" s="2"/>
      <c r="L4871" s="2"/>
      <c r="M4871" s="2" t="s">
        <v>81</v>
      </c>
      <c r="N4871" s="2" t="s">
        <v>88</v>
      </c>
      <c r="O4871" s="2" t="s">
        <v>43</v>
      </c>
    </row>
    <row r="4872" spans="1:15" hidden="1">
      <c r="A4872" s="1" t="s">
        <v>173</v>
      </c>
      <c r="B4872" s="2">
        <v>2011</v>
      </c>
      <c r="C4872" s="2" t="s">
        <v>16</v>
      </c>
      <c r="D4872" s="2" t="s">
        <v>33</v>
      </c>
      <c r="E4872" s="2" t="s">
        <v>49</v>
      </c>
      <c r="F4872" s="2" t="s">
        <v>50</v>
      </c>
      <c r="G4872" s="2" t="s">
        <v>20</v>
      </c>
      <c r="H4872" s="2" t="s">
        <v>51</v>
      </c>
      <c r="I4872" s="2" t="s">
        <v>22</v>
      </c>
      <c r="J4872" s="2" t="s">
        <v>52</v>
      </c>
      <c r="K4872" s="2"/>
      <c r="L4872" s="2"/>
      <c r="M4872" s="2" t="s">
        <v>32</v>
      </c>
      <c r="N4872" s="2" t="s">
        <v>33</v>
      </c>
      <c r="O4872" s="2" t="s">
        <v>88</v>
      </c>
    </row>
    <row r="4873" spans="1:15" hidden="1">
      <c r="A4873" s="1" t="s">
        <v>15</v>
      </c>
      <c r="B4873" s="2">
        <v>2012</v>
      </c>
      <c r="C4873" s="2" t="s">
        <v>16</v>
      </c>
      <c r="D4873" s="2" t="s">
        <v>17</v>
      </c>
      <c r="E4873" s="2" t="s">
        <v>18</v>
      </c>
      <c r="F4873" s="2" t="s">
        <v>95</v>
      </c>
      <c r="G4873" s="2" t="s">
        <v>20</v>
      </c>
      <c r="H4873" s="2" t="s">
        <v>51</v>
      </c>
      <c r="I4873" s="2" t="s">
        <v>22</v>
      </c>
      <c r="J4873" s="2" t="s">
        <v>23</v>
      </c>
      <c r="K4873" s="2" t="s">
        <v>31</v>
      </c>
      <c r="L4873" s="2" t="s">
        <v>25</v>
      </c>
      <c r="M4873" s="2" t="s">
        <v>88</v>
      </c>
      <c r="N4873" s="2" t="s">
        <v>88</v>
      </c>
      <c r="O4873" s="2" t="s">
        <v>88</v>
      </c>
    </row>
    <row r="4874" spans="1:15" hidden="1">
      <c r="A4874" s="1" t="s">
        <v>15</v>
      </c>
      <c r="B4874" s="2">
        <v>2013</v>
      </c>
      <c r="C4874" s="2" t="s">
        <v>16</v>
      </c>
      <c r="D4874" s="2" t="s">
        <v>17</v>
      </c>
      <c r="E4874" s="2" t="s">
        <v>18</v>
      </c>
      <c r="F4874" s="2" t="s">
        <v>89</v>
      </c>
      <c r="G4874" s="2" t="s">
        <v>45</v>
      </c>
      <c r="H4874" s="2" t="s">
        <v>68</v>
      </c>
      <c r="I4874" s="2" t="s">
        <v>47</v>
      </c>
      <c r="J4874" s="2" t="s">
        <v>23</v>
      </c>
      <c r="K4874" s="2" t="s">
        <v>31</v>
      </c>
      <c r="L4874" s="2" t="s">
        <v>25</v>
      </c>
      <c r="M4874" s="2" t="s">
        <v>32</v>
      </c>
      <c r="N4874" s="2" t="s">
        <v>88</v>
      </c>
      <c r="O4874" s="2" t="s">
        <v>88</v>
      </c>
    </row>
    <row r="4875" spans="1:15" hidden="1">
      <c r="A4875" s="1" t="s">
        <v>15</v>
      </c>
      <c r="B4875" s="2">
        <v>2012</v>
      </c>
      <c r="C4875" s="2" t="s">
        <v>16</v>
      </c>
      <c r="D4875" s="2" t="s">
        <v>17</v>
      </c>
      <c r="E4875" s="2" t="s">
        <v>27</v>
      </c>
      <c r="F4875" s="2" t="s">
        <v>19</v>
      </c>
      <c r="G4875" s="2" t="s">
        <v>45</v>
      </c>
      <c r="H4875" s="2" t="s">
        <v>46</v>
      </c>
      <c r="I4875" s="2" t="s">
        <v>47</v>
      </c>
      <c r="J4875" s="2" t="s">
        <v>30</v>
      </c>
      <c r="K4875" s="2" t="s">
        <v>24</v>
      </c>
      <c r="L4875" s="2" t="s">
        <v>25</v>
      </c>
      <c r="M4875" s="2" t="s">
        <v>88</v>
      </c>
      <c r="N4875" s="2" t="s">
        <v>88</v>
      </c>
      <c r="O4875" s="2" t="s">
        <v>88</v>
      </c>
    </row>
    <row r="4876" spans="1:15" hidden="1">
      <c r="A4876" s="1" t="s">
        <v>15</v>
      </c>
      <c r="B4876" s="2">
        <v>2014</v>
      </c>
      <c r="C4876" s="2" t="s">
        <v>16</v>
      </c>
      <c r="D4876" s="2" t="s">
        <v>17</v>
      </c>
      <c r="E4876" s="2" t="s">
        <v>27</v>
      </c>
      <c r="F4876" s="2" t="s">
        <v>35</v>
      </c>
      <c r="G4876" s="2" t="s">
        <v>45</v>
      </c>
      <c r="H4876" s="2" t="s">
        <v>54</v>
      </c>
      <c r="I4876" s="2" t="s">
        <v>47</v>
      </c>
      <c r="J4876" s="2" t="s">
        <v>30</v>
      </c>
      <c r="K4876" s="2" t="s">
        <v>31</v>
      </c>
      <c r="L4876" s="2" t="s">
        <v>25</v>
      </c>
      <c r="M4876" s="2" t="s">
        <v>42</v>
      </c>
      <c r="N4876" s="2" t="s">
        <v>17</v>
      </c>
      <c r="O4876" s="2" t="s">
        <v>88</v>
      </c>
    </row>
    <row r="4877" spans="1:15">
      <c r="A4877" s="1" t="s">
        <v>15</v>
      </c>
      <c r="B4877" s="2">
        <v>2016</v>
      </c>
      <c r="C4877" s="2" t="s">
        <v>16</v>
      </c>
      <c r="D4877" s="2" t="s">
        <v>33</v>
      </c>
      <c r="E4877" s="2" t="s">
        <v>79</v>
      </c>
      <c r="F4877" s="2" t="s">
        <v>66</v>
      </c>
      <c r="G4877" s="2" t="s">
        <v>20</v>
      </c>
      <c r="H4877" s="2" t="s">
        <v>101</v>
      </c>
      <c r="I4877" s="2" t="s">
        <v>76</v>
      </c>
      <c r="J4877" s="2" t="s">
        <v>67</v>
      </c>
      <c r="K4877" s="2"/>
      <c r="L4877" s="2"/>
      <c r="M4877" s="2" t="s">
        <v>81</v>
      </c>
      <c r="N4877" s="2" t="s">
        <v>17</v>
      </c>
      <c r="O4877" s="2" t="s">
        <v>43</v>
      </c>
    </row>
    <row r="4878" spans="1:15">
      <c r="A4878" s="1" t="s">
        <v>15</v>
      </c>
      <c r="B4878" s="2">
        <v>2014</v>
      </c>
      <c r="C4878" s="2" t="s">
        <v>16</v>
      </c>
      <c r="D4878" s="2" t="s">
        <v>33</v>
      </c>
      <c r="E4878" s="2" t="s">
        <v>49</v>
      </c>
      <c r="F4878" s="2" t="s">
        <v>82</v>
      </c>
      <c r="G4878" s="2" t="s">
        <v>20</v>
      </c>
      <c r="H4878" s="2" t="s">
        <v>51</v>
      </c>
      <c r="I4878" s="2" t="s">
        <v>22</v>
      </c>
      <c r="J4878" s="2" t="s">
        <v>52</v>
      </c>
      <c r="K4878" s="2" t="s">
        <v>41</v>
      </c>
      <c r="L4878" s="2" t="s">
        <v>41</v>
      </c>
      <c r="M4878" s="2" t="s">
        <v>32</v>
      </c>
      <c r="N4878" s="2" t="s">
        <v>33</v>
      </c>
      <c r="O4878" s="2" t="s">
        <v>43</v>
      </c>
    </row>
    <row r="4879" spans="1:15">
      <c r="A4879" s="1" t="s">
        <v>15</v>
      </c>
      <c r="B4879" s="2">
        <v>2013</v>
      </c>
      <c r="C4879" s="2" t="s">
        <v>16</v>
      </c>
      <c r="D4879" s="2" t="s">
        <v>33</v>
      </c>
      <c r="E4879" s="2" t="s">
        <v>91</v>
      </c>
      <c r="F4879" s="2" t="s">
        <v>82</v>
      </c>
      <c r="G4879" s="2" t="s">
        <v>36</v>
      </c>
      <c r="H4879" s="2" t="s">
        <v>113</v>
      </c>
      <c r="I4879" s="2" t="s">
        <v>38</v>
      </c>
      <c r="J4879" s="2" t="s">
        <v>39</v>
      </c>
      <c r="K4879" s="2" t="s">
        <v>70</v>
      </c>
      <c r="L4879" s="2" t="s">
        <v>25</v>
      </c>
      <c r="M4879" s="2" t="s">
        <v>88</v>
      </c>
      <c r="N4879" s="2" t="s">
        <v>17</v>
      </c>
      <c r="O4879" s="2" t="s">
        <v>43</v>
      </c>
    </row>
    <row r="4880" spans="1:15" hidden="1">
      <c r="A4880" s="1"/>
      <c r="B4880" s="2">
        <v>2013</v>
      </c>
      <c r="C4880" s="2" t="s">
        <v>16</v>
      </c>
      <c r="D4880" s="2" t="s">
        <v>33</v>
      </c>
      <c r="E4880" s="2" t="s">
        <v>79</v>
      </c>
      <c r="F4880" s="2" t="s">
        <v>19</v>
      </c>
      <c r="G4880" s="2" t="s">
        <v>20</v>
      </c>
      <c r="H4880" s="2" t="s">
        <v>101</v>
      </c>
      <c r="I4880" s="2" t="s">
        <v>76</v>
      </c>
      <c r="J4880" s="2" t="s">
        <v>67</v>
      </c>
      <c r="K4880" s="2"/>
      <c r="L4880" s="2"/>
      <c r="M4880" s="2" t="s">
        <v>88</v>
      </c>
      <c r="N4880" s="2" t="s">
        <v>33</v>
      </c>
      <c r="O4880" s="2" t="s">
        <v>78</v>
      </c>
    </row>
    <row r="4881" spans="1:15">
      <c r="A4881" s="1" t="s">
        <v>15</v>
      </c>
      <c r="B4881" s="2">
        <v>2016</v>
      </c>
      <c r="C4881" s="2" t="s">
        <v>16</v>
      </c>
      <c r="D4881" s="2" t="s">
        <v>33</v>
      </c>
      <c r="E4881" s="2" t="s">
        <v>91</v>
      </c>
      <c r="F4881" s="2" t="s">
        <v>19</v>
      </c>
      <c r="G4881" s="2" t="s">
        <v>20</v>
      </c>
      <c r="H4881" s="2" t="s">
        <v>21</v>
      </c>
      <c r="I4881" s="2" t="s">
        <v>22</v>
      </c>
      <c r="J4881" s="2"/>
      <c r="K4881" s="2" t="s">
        <v>40</v>
      </c>
      <c r="L4881" s="2" t="s">
        <v>41</v>
      </c>
      <c r="M4881" s="2" t="s">
        <v>55</v>
      </c>
      <c r="N4881" s="2" t="s">
        <v>17</v>
      </c>
      <c r="O4881" s="2" t="s">
        <v>43</v>
      </c>
    </row>
    <row r="4882" spans="1:15" hidden="1">
      <c r="A4882" s="1" t="s">
        <v>15</v>
      </c>
      <c r="B4882" s="2">
        <v>2011</v>
      </c>
      <c r="C4882" s="2" t="s">
        <v>16</v>
      </c>
      <c r="D4882" s="2" t="s">
        <v>44</v>
      </c>
      <c r="E4882" s="2" t="s">
        <v>18</v>
      </c>
      <c r="F4882" s="2" t="s">
        <v>28</v>
      </c>
      <c r="G4882" s="2" t="s">
        <v>45</v>
      </c>
      <c r="H4882" s="2" t="s">
        <v>54</v>
      </c>
      <c r="I4882" s="2" t="s">
        <v>47</v>
      </c>
      <c r="J4882" s="2" t="s">
        <v>23</v>
      </c>
      <c r="K4882" s="2" t="s">
        <v>31</v>
      </c>
      <c r="L4882" s="2" t="s">
        <v>25</v>
      </c>
      <c r="M4882" s="2" t="s">
        <v>44</v>
      </c>
      <c r="N4882" s="2" t="s">
        <v>33</v>
      </c>
      <c r="O4882" s="2" t="s">
        <v>88</v>
      </c>
    </row>
    <row r="4883" spans="1:15">
      <c r="A4883" s="1" t="s">
        <v>149</v>
      </c>
      <c r="B4883" s="2">
        <v>2017</v>
      </c>
      <c r="C4883" s="2" t="s">
        <v>16</v>
      </c>
      <c r="D4883" s="2" t="s">
        <v>33</v>
      </c>
      <c r="E4883" s="2" t="s">
        <v>65</v>
      </c>
      <c r="F4883" s="2" t="s">
        <v>72</v>
      </c>
      <c r="G4883" s="2" t="s">
        <v>142</v>
      </c>
      <c r="H4883" s="2" t="s">
        <v>278</v>
      </c>
      <c r="I4883" s="2" t="s">
        <v>131</v>
      </c>
      <c r="J4883" s="2" t="s">
        <v>67</v>
      </c>
      <c r="K4883" s="2" t="s">
        <v>40</v>
      </c>
      <c r="L4883" s="2" t="s">
        <v>41</v>
      </c>
      <c r="M4883" s="2" t="s">
        <v>88</v>
      </c>
      <c r="N4883" s="2" t="s">
        <v>17</v>
      </c>
      <c r="O4883" s="2" t="s">
        <v>43</v>
      </c>
    </row>
    <row r="4884" spans="1:15" hidden="1">
      <c r="A4884" s="1" t="s">
        <v>15</v>
      </c>
      <c r="B4884" s="2">
        <v>2017</v>
      </c>
      <c r="C4884" s="2" t="s">
        <v>16</v>
      </c>
      <c r="D4884" s="2" t="s">
        <v>33</v>
      </c>
      <c r="E4884" s="2" t="s">
        <v>49</v>
      </c>
      <c r="F4884" s="2" t="s">
        <v>50</v>
      </c>
      <c r="G4884" s="2" t="s">
        <v>20</v>
      </c>
      <c r="H4884" s="2" t="s">
        <v>21</v>
      </c>
      <c r="I4884" s="2" t="s">
        <v>22</v>
      </c>
      <c r="J4884" s="2" t="s">
        <v>52</v>
      </c>
      <c r="K4884" s="2" t="s">
        <v>69</v>
      </c>
      <c r="L4884" s="2" t="s">
        <v>25</v>
      </c>
      <c r="M4884" s="2" t="s">
        <v>32</v>
      </c>
      <c r="N4884" s="2" t="s">
        <v>33</v>
      </c>
      <c r="O4884" s="2" t="s">
        <v>64</v>
      </c>
    </row>
    <row r="4885" spans="1:15" hidden="1">
      <c r="A4885" s="1" t="s">
        <v>48</v>
      </c>
      <c r="B4885" s="2">
        <v>2017</v>
      </c>
      <c r="C4885" s="2" t="s">
        <v>16</v>
      </c>
      <c r="D4885" s="2" t="s">
        <v>17</v>
      </c>
      <c r="E4885" s="2" t="s">
        <v>34</v>
      </c>
      <c r="F4885" s="2" t="s">
        <v>19</v>
      </c>
      <c r="G4885" s="2" t="s">
        <v>36</v>
      </c>
      <c r="H4885" s="2" t="s">
        <v>73</v>
      </c>
      <c r="I4885" s="2" t="s">
        <v>47</v>
      </c>
      <c r="J4885" s="2" t="s">
        <v>39</v>
      </c>
      <c r="K4885" s="2" t="s">
        <v>31</v>
      </c>
      <c r="L4885" s="2" t="s">
        <v>25</v>
      </c>
      <c r="M4885" s="2" t="s">
        <v>55</v>
      </c>
      <c r="N4885" s="2" t="s">
        <v>33</v>
      </c>
      <c r="O4885" s="2" t="s">
        <v>88</v>
      </c>
    </row>
    <row r="4886" spans="1:15">
      <c r="A4886" s="1" t="s">
        <v>15</v>
      </c>
      <c r="B4886" s="2">
        <v>2018</v>
      </c>
      <c r="C4886" s="2" t="s">
        <v>16</v>
      </c>
      <c r="D4886" s="2" t="s">
        <v>33</v>
      </c>
      <c r="E4886" s="2" t="s">
        <v>65</v>
      </c>
      <c r="F4886" s="2" t="s">
        <v>96</v>
      </c>
      <c r="G4886" s="2" t="s">
        <v>20</v>
      </c>
      <c r="H4886" s="2" t="s">
        <v>211</v>
      </c>
      <c r="I4886" s="2" t="s">
        <v>22</v>
      </c>
      <c r="J4886" s="2" t="s">
        <v>67</v>
      </c>
      <c r="K4886" s="2"/>
      <c r="L4886" s="2"/>
      <c r="M4886" s="2" t="s">
        <v>88</v>
      </c>
      <c r="N4886" s="2" t="s">
        <v>33</v>
      </c>
      <c r="O4886" s="2" t="s">
        <v>43</v>
      </c>
    </row>
    <row r="4887" spans="1:15" hidden="1">
      <c r="A4887" s="1" t="s">
        <v>48</v>
      </c>
      <c r="B4887" s="2">
        <v>2012</v>
      </c>
      <c r="C4887" s="2" t="s">
        <v>16</v>
      </c>
      <c r="D4887" s="2" t="s">
        <v>33</v>
      </c>
      <c r="E4887" s="2" t="s">
        <v>49</v>
      </c>
      <c r="F4887" s="2" t="s">
        <v>59</v>
      </c>
      <c r="G4887" s="2" t="s">
        <v>20</v>
      </c>
      <c r="H4887" s="2" t="s">
        <v>21</v>
      </c>
      <c r="I4887" s="2" t="s">
        <v>22</v>
      </c>
      <c r="J4887" s="2" t="s">
        <v>52</v>
      </c>
      <c r="K4887" s="2" t="s">
        <v>61</v>
      </c>
      <c r="L4887" s="2" t="s">
        <v>41</v>
      </c>
      <c r="M4887" s="2" t="s">
        <v>32</v>
      </c>
      <c r="N4887" s="2" t="s">
        <v>33</v>
      </c>
      <c r="O4887" s="2" t="s">
        <v>98</v>
      </c>
    </row>
    <row r="4888" spans="1:15" hidden="1">
      <c r="A4888" s="1" t="s">
        <v>15</v>
      </c>
      <c r="B4888" s="2">
        <v>2011</v>
      </c>
      <c r="C4888" s="2" t="s">
        <v>16</v>
      </c>
      <c r="D4888" s="2" t="s">
        <v>33</v>
      </c>
      <c r="E4888" s="2" t="s">
        <v>27</v>
      </c>
      <c r="F4888" s="2" t="s">
        <v>96</v>
      </c>
      <c r="G4888" s="2" t="s">
        <v>142</v>
      </c>
      <c r="H4888" s="2" t="s">
        <v>223</v>
      </c>
      <c r="I4888" s="2" t="s">
        <v>131</v>
      </c>
      <c r="J4888" s="2" t="s">
        <v>30</v>
      </c>
      <c r="K4888" s="2" t="s">
        <v>70</v>
      </c>
      <c r="L4888" s="2" t="s">
        <v>25</v>
      </c>
      <c r="M4888" s="2" t="s">
        <v>88</v>
      </c>
      <c r="N4888" s="2" t="s">
        <v>88</v>
      </c>
      <c r="O4888" s="2" t="s">
        <v>88</v>
      </c>
    </row>
    <row r="4889" spans="1:15">
      <c r="A4889" s="1" t="s">
        <v>15</v>
      </c>
      <c r="B4889" s="2">
        <v>2017</v>
      </c>
      <c r="C4889" s="2" t="s">
        <v>209</v>
      </c>
      <c r="D4889" s="2" t="s">
        <v>33</v>
      </c>
      <c r="E4889" s="2" t="s">
        <v>79</v>
      </c>
      <c r="F4889" s="2" t="s">
        <v>66</v>
      </c>
      <c r="G4889" s="2" t="s">
        <v>127</v>
      </c>
      <c r="H4889" s="2" t="s">
        <v>228</v>
      </c>
      <c r="I4889" s="2" t="s">
        <v>76</v>
      </c>
      <c r="J4889" s="2" t="s">
        <v>77</v>
      </c>
      <c r="K4889" s="2" t="s">
        <v>84</v>
      </c>
      <c r="L4889" s="2" t="s">
        <v>41</v>
      </c>
      <c r="M4889" s="2" t="s">
        <v>55</v>
      </c>
      <c r="N4889" s="2" t="s">
        <v>17</v>
      </c>
      <c r="O4889" s="2" t="s">
        <v>43</v>
      </c>
    </row>
    <row r="4890" spans="1:15">
      <c r="A4890" s="1" t="s">
        <v>196</v>
      </c>
      <c r="B4890" s="2">
        <v>2019</v>
      </c>
      <c r="C4890" s="2" t="s">
        <v>16</v>
      </c>
      <c r="D4890" s="2" t="s">
        <v>33</v>
      </c>
      <c r="E4890" s="2" t="s">
        <v>49</v>
      </c>
      <c r="F4890" s="2" t="s">
        <v>89</v>
      </c>
      <c r="G4890" s="2" t="s">
        <v>20</v>
      </c>
      <c r="H4890" s="2" t="s">
        <v>21</v>
      </c>
      <c r="I4890" s="2" t="s">
        <v>22</v>
      </c>
      <c r="J4890" s="2" t="s">
        <v>52</v>
      </c>
      <c r="K4890" s="2" t="s">
        <v>41</v>
      </c>
      <c r="L4890" s="2" t="s">
        <v>41</v>
      </c>
      <c r="M4890" s="2" t="s">
        <v>88</v>
      </c>
      <c r="N4890" s="2" t="s">
        <v>17</v>
      </c>
      <c r="O4890" s="2" t="s">
        <v>43</v>
      </c>
    </row>
    <row r="4891" spans="1:15">
      <c r="A4891" s="1" t="s">
        <v>15</v>
      </c>
      <c r="B4891" s="2">
        <v>2023</v>
      </c>
      <c r="C4891" s="2" t="s">
        <v>16</v>
      </c>
      <c r="D4891" s="2" t="s">
        <v>33</v>
      </c>
      <c r="E4891" s="2" t="s">
        <v>65</v>
      </c>
      <c r="F4891" s="2" t="s">
        <v>35</v>
      </c>
      <c r="G4891" s="2" t="s">
        <v>20</v>
      </c>
      <c r="H4891" s="2" t="s">
        <v>29</v>
      </c>
      <c r="I4891" s="2" t="s">
        <v>22</v>
      </c>
      <c r="J4891" s="2" t="s">
        <v>67</v>
      </c>
      <c r="K4891" s="2" t="s">
        <v>25</v>
      </c>
      <c r="L4891" s="2" t="s">
        <v>25</v>
      </c>
      <c r="M4891" s="2" t="s">
        <v>32</v>
      </c>
      <c r="N4891" s="2" t="s">
        <v>33</v>
      </c>
      <c r="O4891" s="2" t="s">
        <v>43</v>
      </c>
    </row>
    <row r="4892" spans="1:15" hidden="1">
      <c r="A4892" s="1" t="s">
        <v>48</v>
      </c>
      <c r="B4892" s="2">
        <v>2015</v>
      </c>
      <c r="C4892" s="2" t="s">
        <v>16</v>
      </c>
      <c r="D4892" s="2" t="s">
        <v>44</v>
      </c>
      <c r="E4892" s="2" t="s">
        <v>27</v>
      </c>
      <c r="F4892" s="2" t="s">
        <v>35</v>
      </c>
      <c r="G4892" s="2" t="s">
        <v>45</v>
      </c>
      <c r="H4892" s="2" t="s">
        <v>54</v>
      </c>
      <c r="I4892" s="2" t="s">
        <v>47</v>
      </c>
      <c r="J4892" s="2" t="s">
        <v>30</v>
      </c>
      <c r="K4892" s="2"/>
      <c r="L4892" s="2"/>
      <c r="M4892" s="2" t="s">
        <v>55</v>
      </c>
      <c r="N4892" s="2" t="s">
        <v>88</v>
      </c>
      <c r="O4892" s="2" t="s">
        <v>88</v>
      </c>
    </row>
    <row r="4893" spans="1:15">
      <c r="A4893" s="1" t="s">
        <v>15</v>
      </c>
      <c r="B4893" s="2">
        <v>2013</v>
      </c>
      <c r="C4893" s="2" t="s">
        <v>16</v>
      </c>
      <c r="D4893" s="2" t="s">
        <v>33</v>
      </c>
      <c r="E4893" s="2" t="s">
        <v>34</v>
      </c>
      <c r="F4893" s="2" t="s">
        <v>35</v>
      </c>
      <c r="G4893" s="2" t="s">
        <v>36</v>
      </c>
      <c r="H4893" s="2" t="s">
        <v>37</v>
      </c>
      <c r="I4893" s="2" t="s">
        <v>38</v>
      </c>
      <c r="J4893" s="2" t="s">
        <v>39</v>
      </c>
      <c r="K4893" s="2" t="s">
        <v>40</v>
      </c>
      <c r="L4893" s="2" t="s">
        <v>41</v>
      </c>
      <c r="M4893" s="2" t="s">
        <v>32</v>
      </c>
      <c r="N4893" s="2" t="s">
        <v>17</v>
      </c>
      <c r="O4893" s="2" t="s">
        <v>43</v>
      </c>
    </row>
    <row r="4894" spans="1:15">
      <c r="A4894" s="1" t="s">
        <v>15</v>
      </c>
      <c r="B4894" s="2">
        <v>2023</v>
      </c>
      <c r="C4894" s="2" t="s">
        <v>16</v>
      </c>
      <c r="D4894" s="2" t="s">
        <v>33</v>
      </c>
      <c r="E4894" s="2" t="s">
        <v>65</v>
      </c>
      <c r="F4894" s="2" t="s">
        <v>66</v>
      </c>
      <c r="G4894" s="2" t="s">
        <v>20</v>
      </c>
      <c r="H4894" s="2" t="s">
        <v>29</v>
      </c>
      <c r="I4894" s="2" t="s">
        <v>22</v>
      </c>
      <c r="J4894" s="2" t="s">
        <v>67</v>
      </c>
      <c r="K4894" s="2" t="s">
        <v>25</v>
      </c>
      <c r="L4894" s="2" t="s">
        <v>25</v>
      </c>
      <c r="M4894" s="2" t="s">
        <v>32</v>
      </c>
      <c r="N4894" s="2" t="s">
        <v>33</v>
      </c>
      <c r="O4894" s="2" t="s">
        <v>43</v>
      </c>
    </row>
    <row r="4895" spans="1:15" hidden="1">
      <c r="A4895" s="1" t="s">
        <v>15</v>
      </c>
      <c r="B4895" s="2">
        <v>2013</v>
      </c>
      <c r="C4895" s="2" t="s">
        <v>16</v>
      </c>
      <c r="D4895" s="2" t="s">
        <v>17</v>
      </c>
      <c r="E4895" s="2" t="s">
        <v>18</v>
      </c>
      <c r="F4895" s="2" t="s">
        <v>72</v>
      </c>
      <c r="G4895" s="2" t="s">
        <v>20</v>
      </c>
      <c r="H4895" s="2" t="s">
        <v>21</v>
      </c>
      <c r="I4895" s="2" t="s">
        <v>22</v>
      </c>
      <c r="J4895" s="2" t="s">
        <v>23</v>
      </c>
      <c r="K4895" s="2" t="s">
        <v>40</v>
      </c>
      <c r="L4895" s="2" t="s">
        <v>41</v>
      </c>
      <c r="M4895" s="2" t="s">
        <v>32</v>
      </c>
      <c r="N4895" s="2" t="s">
        <v>88</v>
      </c>
      <c r="O4895" s="2" t="s">
        <v>88</v>
      </c>
    </row>
    <row r="4896" spans="1:15" hidden="1">
      <c r="A4896" s="1" t="s">
        <v>15</v>
      </c>
      <c r="B4896" s="2">
        <v>2015</v>
      </c>
      <c r="C4896" s="2" t="s">
        <v>16</v>
      </c>
      <c r="D4896" s="2" t="s">
        <v>17</v>
      </c>
      <c r="E4896" s="2" t="s">
        <v>18</v>
      </c>
      <c r="F4896" s="2" t="s">
        <v>35</v>
      </c>
      <c r="G4896" s="2" t="s">
        <v>20</v>
      </c>
      <c r="H4896" s="2" t="s">
        <v>21</v>
      </c>
      <c r="I4896" s="2" t="s">
        <v>22</v>
      </c>
      <c r="J4896" s="2" t="s">
        <v>23</v>
      </c>
      <c r="K4896" s="2" t="s">
        <v>70</v>
      </c>
      <c r="L4896" s="2" t="s">
        <v>25</v>
      </c>
      <c r="M4896" s="2" t="s">
        <v>42</v>
      </c>
      <c r="N4896" s="2" t="s">
        <v>17</v>
      </c>
      <c r="O4896" s="2" t="s">
        <v>88</v>
      </c>
    </row>
    <row r="4897" spans="1:15">
      <c r="A4897" s="1" t="s">
        <v>48</v>
      </c>
      <c r="B4897" s="2">
        <v>2016</v>
      </c>
      <c r="C4897" s="2" t="s">
        <v>16</v>
      </c>
      <c r="D4897" s="2" t="s">
        <v>62</v>
      </c>
      <c r="E4897" s="2" t="s">
        <v>18</v>
      </c>
      <c r="F4897" s="2" t="s">
        <v>72</v>
      </c>
      <c r="G4897" s="2" t="s">
        <v>20</v>
      </c>
      <c r="H4897" s="2" t="s">
        <v>128</v>
      </c>
      <c r="I4897" s="2" t="s">
        <v>76</v>
      </c>
      <c r="J4897" s="2" t="s">
        <v>77</v>
      </c>
      <c r="K4897" s="2" t="s">
        <v>31</v>
      </c>
      <c r="L4897" s="2" t="s">
        <v>25</v>
      </c>
      <c r="M4897" s="2" t="s">
        <v>32</v>
      </c>
      <c r="N4897" s="2" t="s">
        <v>88</v>
      </c>
      <c r="O4897" s="2" t="s">
        <v>43</v>
      </c>
    </row>
    <row r="4898" spans="1:15">
      <c r="A4898" s="1" t="s">
        <v>15</v>
      </c>
      <c r="B4898" s="2">
        <v>2009</v>
      </c>
      <c r="C4898" s="2" t="s">
        <v>16</v>
      </c>
      <c r="D4898" s="2" t="s">
        <v>33</v>
      </c>
      <c r="E4898" s="2" t="s">
        <v>91</v>
      </c>
      <c r="F4898" s="2" t="s">
        <v>82</v>
      </c>
      <c r="G4898" s="2" t="s">
        <v>92</v>
      </c>
      <c r="H4898" s="2" t="s">
        <v>93</v>
      </c>
      <c r="I4898" s="2" t="s">
        <v>94</v>
      </c>
      <c r="J4898" s="2" t="s">
        <v>39</v>
      </c>
      <c r="K4898" s="2"/>
      <c r="L4898" s="2"/>
      <c r="M4898" s="2" t="s">
        <v>32</v>
      </c>
      <c r="N4898" s="2" t="s">
        <v>88</v>
      </c>
      <c r="O4898" s="2" t="s">
        <v>43</v>
      </c>
    </row>
    <row r="4899" spans="1:15" hidden="1">
      <c r="A4899" s="1" t="s">
        <v>207</v>
      </c>
      <c r="B4899" s="2">
        <v>2014</v>
      </c>
      <c r="C4899" s="2" t="s">
        <v>16</v>
      </c>
      <c r="D4899" s="2" t="s">
        <v>33</v>
      </c>
      <c r="E4899" s="2" t="s">
        <v>103</v>
      </c>
      <c r="F4899" s="2" t="s">
        <v>19</v>
      </c>
      <c r="G4899" s="2" t="s">
        <v>20</v>
      </c>
      <c r="H4899" s="2" t="s">
        <v>51</v>
      </c>
      <c r="I4899" s="2" t="s">
        <v>22</v>
      </c>
      <c r="J4899" s="2" t="s">
        <v>52</v>
      </c>
      <c r="K4899" s="2"/>
      <c r="L4899" s="2"/>
      <c r="M4899" s="2" t="s">
        <v>88</v>
      </c>
      <c r="N4899" s="2" t="s">
        <v>88</v>
      </c>
      <c r="O4899" s="2" t="s">
        <v>58</v>
      </c>
    </row>
    <row r="4900" spans="1:15" hidden="1">
      <c r="A4900" s="1" t="s">
        <v>117</v>
      </c>
      <c r="B4900" s="2">
        <v>2013</v>
      </c>
      <c r="C4900" s="2" t="s">
        <v>16</v>
      </c>
      <c r="D4900" s="2" t="s">
        <v>33</v>
      </c>
      <c r="E4900" s="2" t="s">
        <v>34</v>
      </c>
      <c r="F4900" s="2" t="s">
        <v>35</v>
      </c>
      <c r="G4900" s="2" t="s">
        <v>20</v>
      </c>
      <c r="H4900" s="2" t="s">
        <v>21</v>
      </c>
      <c r="I4900" s="2" t="s">
        <v>22</v>
      </c>
      <c r="J4900" s="2" t="s">
        <v>39</v>
      </c>
      <c r="K4900" s="2"/>
      <c r="L4900" s="2"/>
      <c r="M4900" s="2" t="s">
        <v>42</v>
      </c>
      <c r="N4900" s="2" t="s">
        <v>88</v>
      </c>
      <c r="O4900" s="2" t="s">
        <v>64</v>
      </c>
    </row>
    <row r="4901" spans="1:15" hidden="1">
      <c r="A4901" s="1" t="s">
        <v>15</v>
      </c>
      <c r="B4901" s="2">
        <v>2014</v>
      </c>
      <c r="C4901" s="2" t="s">
        <v>16</v>
      </c>
      <c r="D4901" s="2" t="s">
        <v>33</v>
      </c>
      <c r="E4901" s="2" t="s">
        <v>65</v>
      </c>
      <c r="F4901" s="2" t="s">
        <v>35</v>
      </c>
      <c r="G4901" s="2" t="s">
        <v>36</v>
      </c>
      <c r="H4901" s="2" t="s">
        <v>60</v>
      </c>
      <c r="I4901" s="2" t="s">
        <v>38</v>
      </c>
      <c r="J4901" s="2" t="s">
        <v>67</v>
      </c>
      <c r="K4901" s="2" t="s">
        <v>31</v>
      </c>
      <c r="L4901" s="2" t="s">
        <v>25</v>
      </c>
      <c r="M4901" s="2" t="s">
        <v>42</v>
      </c>
      <c r="N4901" s="2" t="s">
        <v>17</v>
      </c>
      <c r="O4901" s="2" t="s">
        <v>88</v>
      </c>
    </row>
    <row r="4902" spans="1:15" hidden="1">
      <c r="A4902" s="1" t="s">
        <v>134</v>
      </c>
      <c r="B4902" s="2">
        <v>2019</v>
      </c>
      <c r="C4902" s="2" t="s">
        <v>16</v>
      </c>
      <c r="D4902" s="2" t="s">
        <v>17</v>
      </c>
      <c r="E4902" s="2" t="s">
        <v>18</v>
      </c>
      <c r="F4902" s="2" t="s">
        <v>19</v>
      </c>
      <c r="G4902" s="2" t="s">
        <v>36</v>
      </c>
      <c r="H4902" s="2" t="s">
        <v>137</v>
      </c>
      <c r="I4902" s="2" t="s">
        <v>38</v>
      </c>
      <c r="J4902" s="2" t="s">
        <v>23</v>
      </c>
      <c r="K4902" s="2" t="s">
        <v>40</v>
      </c>
      <c r="L4902" s="2" t="s">
        <v>41</v>
      </c>
      <c r="M4902" s="2" t="s">
        <v>32</v>
      </c>
      <c r="N4902" s="2" t="s">
        <v>33</v>
      </c>
      <c r="O4902" s="2" t="s">
        <v>88</v>
      </c>
    </row>
    <row r="4903" spans="1:15" hidden="1">
      <c r="A4903" s="1" t="s">
        <v>15</v>
      </c>
      <c r="B4903" s="2">
        <v>2013</v>
      </c>
      <c r="C4903" s="2" t="s">
        <v>16</v>
      </c>
      <c r="D4903" s="2" t="s">
        <v>17</v>
      </c>
      <c r="E4903" s="2" t="s">
        <v>18</v>
      </c>
      <c r="F4903" s="2" t="s">
        <v>35</v>
      </c>
      <c r="G4903" s="2" t="s">
        <v>20</v>
      </c>
      <c r="H4903" s="2" t="s">
        <v>21</v>
      </c>
      <c r="I4903" s="2" t="s">
        <v>22</v>
      </c>
      <c r="J4903" s="2" t="s">
        <v>23</v>
      </c>
      <c r="K4903" s="2"/>
      <c r="L4903" s="2"/>
      <c r="M4903" s="2" t="s">
        <v>42</v>
      </c>
      <c r="N4903" s="2" t="s">
        <v>88</v>
      </c>
      <c r="O4903" s="2" t="s">
        <v>88</v>
      </c>
    </row>
    <row r="4904" spans="1:15" hidden="1">
      <c r="A4904" s="1" t="s">
        <v>230</v>
      </c>
      <c r="B4904" s="2">
        <v>2014</v>
      </c>
      <c r="C4904" s="2" t="s">
        <v>16</v>
      </c>
      <c r="D4904" s="2" t="s">
        <v>33</v>
      </c>
      <c r="E4904" s="2" t="s">
        <v>49</v>
      </c>
      <c r="F4904" s="2" t="s">
        <v>59</v>
      </c>
      <c r="G4904" s="2" t="s">
        <v>20</v>
      </c>
      <c r="H4904" s="2" t="s">
        <v>51</v>
      </c>
      <c r="I4904" s="2" t="s">
        <v>22</v>
      </c>
      <c r="J4904" s="2" t="s">
        <v>52</v>
      </c>
      <c r="K4904" s="2"/>
      <c r="L4904" s="2"/>
      <c r="M4904" s="2" t="s">
        <v>88</v>
      </c>
      <c r="N4904" s="2" t="s">
        <v>33</v>
      </c>
      <c r="O4904" s="2" t="s">
        <v>58</v>
      </c>
    </row>
    <row r="4905" spans="1:15" hidden="1">
      <c r="A4905" s="1" t="s">
        <v>15</v>
      </c>
      <c r="B4905" s="2">
        <v>2010</v>
      </c>
      <c r="C4905" s="2" t="s">
        <v>16</v>
      </c>
      <c r="D4905" s="2" t="s">
        <v>17</v>
      </c>
      <c r="E4905" s="2" t="s">
        <v>27</v>
      </c>
      <c r="F4905" s="2" t="s">
        <v>19</v>
      </c>
      <c r="G4905" s="2" t="s">
        <v>45</v>
      </c>
      <c r="H4905" s="2" t="s">
        <v>54</v>
      </c>
      <c r="I4905" s="2" t="s">
        <v>47</v>
      </c>
      <c r="J4905" s="2" t="s">
        <v>30</v>
      </c>
      <c r="K4905" s="2" t="s">
        <v>24</v>
      </c>
      <c r="L4905" s="2" t="s">
        <v>25</v>
      </c>
      <c r="M4905" s="2" t="s">
        <v>88</v>
      </c>
      <c r="N4905" s="2" t="s">
        <v>88</v>
      </c>
      <c r="O4905" s="2" t="s">
        <v>88</v>
      </c>
    </row>
    <row r="4906" spans="1:15" hidden="1">
      <c r="A4906" s="1" t="s">
        <v>232</v>
      </c>
      <c r="B4906" s="2">
        <v>2013</v>
      </c>
      <c r="C4906" s="2" t="s">
        <v>16</v>
      </c>
      <c r="D4906" s="2" t="s">
        <v>33</v>
      </c>
      <c r="E4906" s="2" t="s">
        <v>49</v>
      </c>
      <c r="F4906" s="2" t="s">
        <v>19</v>
      </c>
      <c r="G4906" s="2" t="s">
        <v>20</v>
      </c>
      <c r="H4906" s="2" t="s">
        <v>51</v>
      </c>
      <c r="I4906" s="2" t="s">
        <v>22</v>
      </c>
      <c r="J4906" s="2" t="s">
        <v>52</v>
      </c>
      <c r="K4906" s="2" t="s">
        <v>84</v>
      </c>
      <c r="L4906" s="2" t="s">
        <v>41</v>
      </c>
      <c r="M4906" s="2" t="s">
        <v>88</v>
      </c>
      <c r="N4906" s="2" t="s">
        <v>33</v>
      </c>
      <c r="O4906" s="2" t="s">
        <v>64</v>
      </c>
    </row>
    <row r="4907" spans="1:15" hidden="1">
      <c r="A4907" s="1" t="s">
        <v>15</v>
      </c>
      <c r="B4907" s="2">
        <v>2015</v>
      </c>
      <c r="C4907" s="2" t="s">
        <v>16</v>
      </c>
      <c r="D4907" s="2" t="s">
        <v>17</v>
      </c>
      <c r="E4907" s="2" t="s">
        <v>27</v>
      </c>
      <c r="F4907" s="2" t="s">
        <v>19</v>
      </c>
      <c r="G4907" s="2" t="s">
        <v>45</v>
      </c>
      <c r="H4907" s="2" t="s">
        <v>54</v>
      </c>
      <c r="I4907" s="2" t="s">
        <v>47</v>
      </c>
      <c r="J4907" s="2" t="s">
        <v>30</v>
      </c>
      <c r="K4907" s="2" t="s">
        <v>24</v>
      </c>
      <c r="L4907" s="2" t="s">
        <v>25</v>
      </c>
      <c r="M4907" s="2" t="s">
        <v>88</v>
      </c>
      <c r="N4907" s="2" t="s">
        <v>88</v>
      </c>
      <c r="O4907" s="2" t="s">
        <v>88</v>
      </c>
    </row>
    <row r="4908" spans="1:15" hidden="1">
      <c r="A4908" s="1" t="s">
        <v>110</v>
      </c>
      <c r="B4908" s="2">
        <v>2005</v>
      </c>
      <c r="C4908" s="2" t="s">
        <v>16</v>
      </c>
      <c r="D4908" s="2" t="s">
        <v>17</v>
      </c>
      <c r="E4908" s="2" t="s">
        <v>18</v>
      </c>
      <c r="F4908" s="2" t="s">
        <v>19</v>
      </c>
      <c r="G4908" s="2" t="s">
        <v>20</v>
      </c>
      <c r="H4908" s="2" t="s">
        <v>21</v>
      </c>
      <c r="I4908" s="2" t="s">
        <v>22</v>
      </c>
      <c r="J4908" s="2" t="s">
        <v>23</v>
      </c>
      <c r="K4908" s="2"/>
      <c r="L4908" s="2"/>
      <c r="M4908" s="2" t="s">
        <v>32</v>
      </c>
      <c r="N4908" s="2" t="s">
        <v>88</v>
      </c>
      <c r="O4908" s="2" t="s">
        <v>88</v>
      </c>
    </row>
    <row r="4909" spans="1:15" hidden="1">
      <c r="A4909" s="1" t="s">
        <v>15</v>
      </c>
      <c r="B4909" s="2">
        <v>2010</v>
      </c>
      <c r="C4909" s="2" t="s">
        <v>16</v>
      </c>
      <c r="D4909" s="2" t="s">
        <v>17</v>
      </c>
      <c r="E4909" s="2" t="s">
        <v>27</v>
      </c>
      <c r="F4909" s="2" t="s">
        <v>19</v>
      </c>
      <c r="G4909" s="2" t="s">
        <v>45</v>
      </c>
      <c r="H4909" s="2" t="s">
        <v>54</v>
      </c>
      <c r="I4909" s="2" t="s">
        <v>47</v>
      </c>
      <c r="J4909" s="2" t="s">
        <v>30</v>
      </c>
      <c r="K4909" s="2" t="s">
        <v>24</v>
      </c>
      <c r="L4909" s="2" t="s">
        <v>25</v>
      </c>
      <c r="M4909" s="2" t="s">
        <v>88</v>
      </c>
      <c r="N4909" s="2" t="s">
        <v>88</v>
      </c>
      <c r="O4909" s="2" t="s">
        <v>88</v>
      </c>
    </row>
    <row r="4910" spans="1:15" hidden="1">
      <c r="A4910" s="1" t="s">
        <v>15</v>
      </c>
      <c r="B4910" s="2">
        <v>2013</v>
      </c>
      <c r="C4910" s="2" t="s">
        <v>16</v>
      </c>
      <c r="D4910" s="2" t="s">
        <v>17</v>
      </c>
      <c r="E4910" s="2" t="s">
        <v>34</v>
      </c>
      <c r="F4910" s="2" t="s">
        <v>19</v>
      </c>
      <c r="G4910" s="2" t="s">
        <v>36</v>
      </c>
      <c r="H4910" s="2" t="s">
        <v>239</v>
      </c>
      <c r="I4910" s="2" t="s">
        <v>38</v>
      </c>
      <c r="J4910" s="2" t="s">
        <v>39</v>
      </c>
      <c r="K4910" s="2" t="s">
        <v>31</v>
      </c>
      <c r="L4910" s="2" t="s">
        <v>25</v>
      </c>
      <c r="M4910" s="2" t="s">
        <v>55</v>
      </c>
      <c r="N4910" s="2" t="s">
        <v>88</v>
      </c>
      <c r="O4910" s="2" t="s">
        <v>88</v>
      </c>
    </row>
    <row r="4911" spans="1:15" hidden="1">
      <c r="A4911" s="1" t="s">
        <v>15</v>
      </c>
      <c r="B4911" s="2">
        <v>2013</v>
      </c>
      <c r="C4911" s="2" t="s">
        <v>16</v>
      </c>
      <c r="D4911" s="2" t="s">
        <v>17</v>
      </c>
      <c r="E4911" s="2" t="s">
        <v>27</v>
      </c>
      <c r="F4911" s="2" t="s">
        <v>66</v>
      </c>
      <c r="G4911" s="2" t="s">
        <v>45</v>
      </c>
      <c r="H4911" s="2" t="s">
        <v>54</v>
      </c>
      <c r="I4911" s="2" t="s">
        <v>47</v>
      </c>
      <c r="J4911" s="2" t="s">
        <v>30</v>
      </c>
      <c r="K4911" s="2" t="s">
        <v>69</v>
      </c>
      <c r="L4911" s="2" t="s">
        <v>25</v>
      </c>
      <c r="M4911" s="2" t="s">
        <v>81</v>
      </c>
      <c r="N4911" s="2" t="s">
        <v>88</v>
      </c>
      <c r="O4911" s="2" t="s">
        <v>88</v>
      </c>
    </row>
    <row r="4912" spans="1:15">
      <c r="A4912" s="1" t="s">
        <v>15</v>
      </c>
      <c r="B4912" s="2">
        <v>2023</v>
      </c>
      <c r="C4912" s="2" t="s">
        <v>16</v>
      </c>
      <c r="D4912" s="2" t="s">
        <v>33</v>
      </c>
      <c r="E4912" s="2" t="s">
        <v>65</v>
      </c>
      <c r="F4912" s="2" t="s">
        <v>66</v>
      </c>
      <c r="G4912" s="2" t="s">
        <v>20</v>
      </c>
      <c r="H4912" s="2" t="s">
        <v>29</v>
      </c>
      <c r="I4912" s="2" t="s">
        <v>22</v>
      </c>
      <c r="J4912" s="2" t="s">
        <v>67</v>
      </c>
      <c r="K4912" s="2" t="s">
        <v>25</v>
      </c>
      <c r="L4912" s="2" t="s">
        <v>25</v>
      </c>
      <c r="M4912" s="2" t="s">
        <v>32</v>
      </c>
      <c r="N4912" s="2" t="s">
        <v>33</v>
      </c>
      <c r="O4912" s="2" t="s">
        <v>43</v>
      </c>
    </row>
    <row r="4913" spans="1:15" hidden="1">
      <c r="A4913" s="1" t="s">
        <v>48</v>
      </c>
      <c r="B4913" s="2">
        <v>2023</v>
      </c>
      <c r="C4913" s="2" t="s">
        <v>16</v>
      </c>
      <c r="D4913" s="2" t="s">
        <v>17</v>
      </c>
      <c r="E4913" s="2" t="s">
        <v>27</v>
      </c>
      <c r="F4913" s="2" t="s">
        <v>19</v>
      </c>
      <c r="G4913" s="2" t="s">
        <v>20</v>
      </c>
      <c r="H4913" s="2" t="s">
        <v>51</v>
      </c>
      <c r="I4913" s="2" t="s">
        <v>22</v>
      </c>
      <c r="J4913" s="2" t="s">
        <v>30</v>
      </c>
      <c r="K4913" s="2" t="s">
        <v>84</v>
      </c>
      <c r="L4913" s="2" t="s">
        <v>41</v>
      </c>
      <c r="M4913" s="2" t="s">
        <v>55</v>
      </c>
      <c r="N4913" s="2" t="s">
        <v>88</v>
      </c>
      <c r="O4913" s="2" t="s">
        <v>88</v>
      </c>
    </row>
    <row r="4914" spans="1:15" hidden="1">
      <c r="A4914" s="1" t="s">
        <v>15</v>
      </c>
      <c r="B4914" s="2">
        <v>2016</v>
      </c>
      <c r="C4914" s="2" t="s">
        <v>16</v>
      </c>
      <c r="D4914" s="2" t="s">
        <v>17</v>
      </c>
      <c r="E4914" s="2" t="s">
        <v>18</v>
      </c>
      <c r="F4914" s="2" t="s">
        <v>35</v>
      </c>
      <c r="G4914" s="2" t="s">
        <v>45</v>
      </c>
      <c r="H4914" s="2" t="s">
        <v>68</v>
      </c>
      <c r="I4914" s="2" t="s">
        <v>47</v>
      </c>
      <c r="J4914" s="2" t="s">
        <v>39</v>
      </c>
      <c r="K4914" s="2" t="s">
        <v>31</v>
      </c>
      <c r="L4914" s="2" t="s">
        <v>25</v>
      </c>
      <c r="M4914" s="2" t="s">
        <v>44</v>
      </c>
      <c r="N4914" s="2" t="s">
        <v>33</v>
      </c>
      <c r="O4914" s="2" t="s">
        <v>88</v>
      </c>
    </row>
    <row r="4915" spans="1:15" hidden="1">
      <c r="A4915" s="1" t="s">
        <v>15</v>
      </c>
      <c r="B4915" s="2">
        <v>2015</v>
      </c>
      <c r="C4915" s="2" t="s">
        <v>16</v>
      </c>
      <c r="D4915" s="2" t="s">
        <v>17</v>
      </c>
      <c r="E4915" s="2" t="s">
        <v>34</v>
      </c>
      <c r="F4915" s="2" t="s">
        <v>35</v>
      </c>
      <c r="G4915" s="2" t="s">
        <v>45</v>
      </c>
      <c r="H4915" s="2" t="s">
        <v>68</v>
      </c>
      <c r="I4915" s="2" t="s">
        <v>47</v>
      </c>
      <c r="J4915" s="2" t="s">
        <v>39</v>
      </c>
      <c r="K4915" s="2"/>
      <c r="L4915" s="2"/>
      <c r="M4915" s="2" t="s">
        <v>42</v>
      </c>
      <c r="N4915" s="2" t="s">
        <v>88</v>
      </c>
      <c r="O4915" s="2" t="s">
        <v>88</v>
      </c>
    </row>
    <row r="4916" spans="1:15" hidden="1">
      <c r="A4916" s="1" t="s">
        <v>15</v>
      </c>
      <c r="B4916" s="2">
        <v>2015</v>
      </c>
      <c r="C4916" s="2" t="s">
        <v>16</v>
      </c>
      <c r="D4916" s="2" t="s">
        <v>17</v>
      </c>
      <c r="E4916" s="2" t="s">
        <v>18</v>
      </c>
      <c r="F4916" s="2" t="s">
        <v>72</v>
      </c>
      <c r="G4916" s="2" t="s">
        <v>20</v>
      </c>
      <c r="H4916" s="2" t="s">
        <v>21</v>
      </c>
      <c r="I4916" s="2" t="s">
        <v>22</v>
      </c>
      <c r="J4916" s="2" t="s">
        <v>23</v>
      </c>
      <c r="K4916" s="2" t="s">
        <v>40</v>
      </c>
      <c r="L4916" s="2" t="s">
        <v>41</v>
      </c>
      <c r="M4916" s="2" t="s">
        <v>88</v>
      </c>
      <c r="N4916" s="2" t="s">
        <v>33</v>
      </c>
      <c r="O4916" s="2" t="s">
        <v>88</v>
      </c>
    </row>
    <row r="4917" spans="1:15" hidden="1">
      <c r="A4917" s="1" t="s">
        <v>102</v>
      </c>
      <c r="B4917" s="2">
        <v>2013</v>
      </c>
      <c r="C4917" s="2" t="s">
        <v>16</v>
      </c>
      <c r="D4917" s="2" t="s">
        <v>33</v>
      </c>
      <c r="E4917" s="2" t="s">
        <v>49</v>
      </c>
      <c r="F4917" s="2" t="s">
        <v>57</v>
      </c>
      <c r="G4917" s="2" t="s">
        <v>20</v>
      </c>
      <c r="H4917" s="2" t="s">
        <v>51</v>
      </c>
      <c r="I4917" s="2" t="s">
        <v>22</v>
      </c>
      <c r="J4917" s="2" t="s">
        <v>52</v>
      </c>
      <c r="K4917" s="2"/>
      <c r="L4917" s="2"/>
      <c r="M4917" s="2" t="s">
        <v>88</v>
      </c>
      <c r="N4917" s="2" t="s">
        <v>33</v>
      </c>
      <c r="O4917" s="2" t="s">
        <v>58</v>
      </c>
    </row>
    <row r="4918" spans="1:15">
      <c r="A4918" s="1" t="s">
        <v>15</v>
      </c>
      <c r="B4918" s="2">
        <v>2016</v>
      </c>
      <c r="C4918" s="2" t="s">
        <v>16</v>
      </c>
      <c r="D4918" s="2" t="s">
        <v>33</v>
      </c>
      <c r="E4918" s="2" t="s">
        <v>79</v>
      </c>
      <c r="F4918" s="2" t="s">
        <v>66</v>
      </c>
      <c r="G4918" s="2" t="s">
        <v>127</v>
      </c>
      <c r="H4918" s="2" t="s">
        <v>128</v>
      </c>
      <c r="I4918" s="2" t="s">
        <v>76</v>
      </c>
      <c r="J4918" s="2" t="s">
        <v>77</v>
      </c>
      <c r="K4918" s="2" t="s">
        <v>40</v>
      </c>
      <c r="L4918" s="2" t="s">
        <v>41</v>
      </c>
      <c r="M4918" s="2" t="s">
        <v>55</v>
      </c>
      <c r="N4918" s="2" t="s">
        <v>17</v>
      </c>
      <c r="O4918" s="2" t="s">
        <v>43</v>
      </c>
    </row>
    <row r="4919" spans="1:15">
      <c r="A4919" s="1" t="s">
        <v>48</v>
      </c>
      <c r="B4919" s="2">
        <v>2014</v>
      </c>
      <c r="C4919" s="2" t="s">
        <v>16</v>
      </c>
      <c r="D4919" s="2" t="s">
        <v>33</v>
      </c>
      <c r="E4919" s="2" t="s">
        <v>65</v>
      </c>
      <c r="F4919" s="2" t="s">
        <v>89</v>
      </c>
      <c r="G4919" s="2" t="s">
        <v>20</v>
      </c>
      <c r="H4919" s="2" t="s">
        <v>90</v>
      </c>
      <c r="I4919" s="2" t="s">
        <v>22</v>
      </c>
      <c r="J4919" s="2" t="s">
        <v>67</v>
      </c>
      <c r="K4919" s="2" t="s">
        <v>83</v>
      </c>
      <c r="L4919" s="2" t="s">
        <v>25</v>
      </c>
      <c r="M4919" s="2" t="s">
        <v>32</v>
      </c>
      <c r="N4919" s="2" t="s">
        <v>33</v>
      </c>
      <c r="O4919" s="2" t="s">
        <v>43</v>
      </c>
    </row>
    <row r="4920" spans="1:15" hidden="1">
      <c r="A4920" s="1" t="s">
        <v>15</v>
      </c>
      <c r="B4920" s="2">
        <v>2012</v>
      </c>
      <c r="C4920" s="2" t="s">
        <v>16</v>
      </c>
      <c r="D4920" s="2" t="s">
        <v>17</v>
      </c>
      <c r="E4920" s="2" t="s">
        <v>27</v>
      </c>
      <c r="F4920" s="2" t="s">
        <v>19</v>
      </c>
      <c r="G4920" s="2" t="s">
        <v>45</v>
      </c>
      <c r="H4920" s="2" t="s">
        <v>54</v>
      </c>
      <c r="I4920" s="2" t="s">
        <v>47</v>
      </c>
      <c r="J4920" s="2" t="s">
        <v>30</v>
      </c>
      <c r="K4920" s="2" t="s">
        <v>31</v>
      </c>
      <c r="L4920" s="2" t="s">
        <v>25</v>
      </c>
      <c r="M4920" s="2" t="s">
        <v>88</v>
      </c>
      <c r="N4920" s="2" t="s">
        <v>88</v>
      </c>
      <c r="O4920" s="2" t="s">
        <v>88</v>
      </c>
    </row>
    <row r="4921" spans="1:15" hidden="1">
      <c r="A4921" s="1" t="s">
        <v>102</v>
      </c>
      <c r="B4921" s="2">
        <v>2013</v>
      </c>
      <c r="C4921" s="2" t="s">
        <v>16</v>
      </c>
      <c r="D4921" s="2" t="s">
        <v>33</v>
      </c>
      <c r="E4921" s="2" t="s">
        <v>49</v>
      </c>
      <c r="F4921" s="2" t="s">
        <v>19</v>
      </c>
      <c r="G4921" s="2" t="s">
        <v>20</v>
      </c>
      <c r="H4921" s="2" t="s">
        <v>51</v>
      </c>
      <c r="I4921" s="2" t="s">
        <v>22</v>
      </c>
      <c r="J4921" s="2" t="s">
        <v>52</v>
      </c>
      <c r="K4921" s="2"/>
      <c r="L4921" s="2"/>
      <c r="M4921" s="2" t="s">
        <v>88</v>
      </c>
      <c r="N4921" s="2" t="s">
        <v>33</v>
      </c>
      <c r="O4921" s="2" t="s">
        <v>58</v>
      </c>
    </row>
    <row r="4922" spans="1:15">
      <c r="A4922" s="1" t="s">
        <v>15</v>
      </c>
      <c r="B4922" s="2">
        <v>2015</v>
      </c>
      <c r="C4922" s="2" t="s">
        <v>16</v>
      </c>
      <c r="D4922" s="2" t="s">
        <v>33</v>
      </c>
      <c r="E4922" s="2" t="s">
        <v>91</v>
      </c>
      <c r="F4922" s="2" t="s">
        <v>59</v>
      </c>
      <c r="G4922" s="2" t="s">
        <v>92</v>
      </c>
      <c r="H4922" s="2" t="s">
        <v>188</v>
      </c>
      <c r="I4922" s="2" t="s">
        <v>94</v>
      </c>
      <c r="J4922" s="2" t="s">
        <v>39</v>
      </c>
      <c r="K4922" s="2"/>
      <c r="L4922" s="2"/>
      <c r="M4922" s="2" t="s">
        <v>32</v>
      </c>
      <c r="N4922" s="2" t="s">
        <v>33</v>
      </c>
      <c r="O4922" s="2" t="s">
        <v>43</v>
      </c>
    </row>
    <row r="4923" spans="1:15" hidden="1">
      <c r="A4923" s="1" t="s">
        <v>118</v>
      </c>
      <c r="B4923" s="2">
        <v>2015</v>
      </c>
      <c r="C4923" s="2" t="s">
        <v>16</v>
      </c>
      <c r="D4923" s="2" t="s">
        <v>17</v>
      </c>
      <c r="E4923" s="2" t="s">
        <v>27</v>
      </c>
      <c r="F4923" s="2" t="s">
        <v>35</v>
      </c>
      <c r="G4923" s="2" t="s">
        <v>45</v>
      </c>
      <c r="H4923" s="2" t="s">
        <v>54</v>
      </c>
      <c r="I4923" s="2" t="s">
        <v>47</v>
      </c>
      <c r="J4923" s="2" t="s">
        <v>30</v>
      </c>
      <c r="K4923" s="2" t="s">
        <v>40</v>
      </c>
      <c r="L4923" s="2" t="s">
        <v>41</v>
      </c>
      <c r="M4923" s="2" t="s">
        <v>42</v>
      </c>
      <c r="N4923" s="2" t="s">
        <v>33</v>
      </c>
      <c r="O4923" s="2" t="s">
        <v>88</v>
      </c>
    </row>
    <row r="4924" spans="1:15">
      <c r="A4924" s="1" t="s">
        <v>15</v>
      </c>
      <c r="B4924" s="2">
        <v>2023</v>
      </c>
      <c r="C4924" s="2" t="s">
        <v>16</v>
      </c>
      <c r="D4924" s="2" t="s">
        <v>33</v>
      </c>
      <c r="E4924" s="2" t="s">
        <v>65</v>
      </c>
      <c r="F4924" s="2" t="s">
        <v>66</v>
      </c>
      <c r="G4924" s="2" t="s">
        <v>20</v>
      </c>
      <c r="H4924" s="2" t="s">
        <v>29</v>
      </c>
      <c r="I4924" s="2" t="s">
        <v>22</v>
      </c>
      <c r="J4924" s="2" t="s">
        <v>67</v>
      </c>
      <c r="K4924" s="2" t="s">
        <v>25</v>
      </c>
      <c r="L4924" s="2" t="s">
        <v>25</v>
      </c>
      <c r="M4924" s="2" t="s">
        <v>32</v>
      </c>
      <c r="N4924" s="2" t="s">
        <v>33</v>
      </c>
      <c r="O4924" s="2" t="s">
        <v>43</v>
      </c>
    </row>
    <row r="4925" spans="1:15">
      <c r="A4925" s="1" t="s">
        <v>15</v>
      </c>
      <c r="B4925" s="2">
        <v>2015</v>
      </c>
      <c r="C4925" s="2" t="s">
        <v>16</v>
      </c>
      <c r="D4925" s="2" t="s">
        <v>33</v>
      </c>
      <c r="E4925" s="2" t="s">
        <v>34</v>
      </c>
      <c r="F4925" s="2" t="s">
        <v>35</v>
      </c>
      <c r="G4925" s="2" t="s">
        <v>45</v>
      </c>
      <c r="H4925" s="2" t="s">
        <v>146</v>
      </c>
      <c r="I4925" s="2" t="s">
        <v>47</v>
      </c>
      <c r="J4925" s="2" t="s">
        <v>39</v>
      </c>
      <c r="K4925" s="2"/>
      <c r="L4925" s="2"/>
      <c r="M4925" s="2" t="s">
        <v>42</v>
      </c>
      <c r="N4925" s="2" t="s">
        <v>17</v>
      </c>
      <c r="O4925" s="2" t="s">
        <v>43</v>
      </c>
    </row>
    <row r="4926" spans="1:15" hidden="1">
      <c r="A4926" s="1" t="s">
        <v>15</v>
      </c>
      <c r="B4926" s="2">
        <v>2013</v>
      </c>
      <c r="C4926" s="2" t="s">
        <v>16</v>
      </c>
      <c r="D4926" s="2" t="s">
        <v>33</v>
      </c>
      <c r="E4926" s="2" t="s">
        <v>49</v>
      </c>
      <c r="F4926" s="2" t="s">
        <v>59</v>
      </c>
      <c r="G4926" s="2" t="s">
        <v>20</v>
      </c>
      <c r="H4926" s="2" t="s">
        <v>51</v>
      </c>
      <c r="I4926" s="2" t="s">
        <v>22</v>
      </c>
      <c r="J4926" s="2"/>
      <c r="K4926" s="2"/>
      <c r="L4926" s="2"/>
      <c r="M4926" s="2" t="s">
        <v>88</v>
      </c>
      <c r="N4926" s="2" t="s">
        <v>88</v>
      </c>
      <c r="O4926" s="2" t="s">
        <v>78</v>
      </c>
    </row>
    <row r="4927" spans="1:15">
      <c r="A4927" s="1" t="s">
        <v>15</v>
      </c>
      <c r="B4927" s="2">
        <v>2015</v>
      </c>
      <c r="C4927" s="2" t="s">
        <v>16</v>
      </c>
      <c r="D4927" s="2" t="s">
        <v>33</v>
      </c>
      <c r="E4927" s="2" t="s">
        <v>65</v>
      </c>
      <c r="F4927" s="2" t="s">
        <v>19</v>
      </c>
      <c r="G4927" s="2" t="s">
        <v>20</v>
      </c>
      <c r="H4927" s="2" t="s">
        <v>80</v>
      </c>
      <c r="I4927" s="2" t="s">
        <v>76</v>
      </c>
      <c r="J4927" s="2" t="s">
        <v>67</v>
      </c>
      <c r="K4927" s="2" t="s">
        <v>41</v>
      </c>
      <c r="L4927" s="2" t="s">
        <v>41</v>
      </c>
      <c r="M4927" s="2" t="s">
        <v>88</v>
      </c>
      <c r="N4927" s="2" t="s">
        <v>33</v>
      </c>
      <c r="O4927" s="2" t="s">
        <v>43</v>
      </c>
    </row>
    <row r="4928" spans="1:15" hidden="1">
      <c r="A4928" s="1" t="s">
        <v>15</v>
      </c>
      <c r="B4928" s="2">
        <v>2017</v>
      </c>
      <c r="C4928" s="2" t="s">
        <v>16</v>
      </c>
      <c r="D4928" s="2" t="s">
        <v>17</v>
      </c>
      <c r="E4928" s="2" t="s">
        <v>18</v>
      </c>
      <c r="F4928" s="2" t="s">
        <v>19</v>
      </c>
      <c r="G4928" s="2" t="s">
        <v>20</v>
      </c>
      <c r="H4928" s="2" t="s">
        <v>54</v>
      </c>
      <c r="I4928" s="2" t="s">
        <v>47</v>
      </c>
      <c r="J4928" s="2" t="s">
        <v>23</v>
      </c>
      <c r="K4928" s="2" t="s">
        <v>40</v>
      </c>
      <c r="L4928" s="2" t="s">
        <v>41</v>
      </c>
      <c r="M4928" s="2" t="s">
        <v>88</v>
      </c>
      <c r="N4928" s="2" t="s">
        <v>17</v>
      </c>
      <c r="O4928" s="2" t="s">
        <v>88</v>
      </c>
    </row>
    <row r="4929" spans="1:15">
      <c r="A4929" s="1" t="s">
        <v>15</v>
      </c>
      <c r="B4929" s="2">
        <v>2023</v>
      </c>
      <c r="C4929" s="2" t="s">
        <v>16</v>
      </c>
      <c r="D4929" s="2" t="s">
        <v>33</v>
      </c>
      <c r="E4929" s="2" t="s">
        <v>65</v>
      </c>
      <c r="F4929" s="2" t="s">
        <v>66</v>
      </c>
      <c r="G4929" s="2" t="s">
        <v>20</v>
      </c>
      <c r="H4929" s="2" t="s">
        <v>29</v>
      </c>
      <c r="I4929" s="2" t="s">
        <v>22</v>
      </c>
      <c r="J4929" s="2" t="s">
        <v>67</v>
      </c>
      <c r="K4929" s="2" t="s">
        <v>25</v>
      </c>
      <c r="L4929" s="2" t="s">
        <v>25</v>
      </c>
      <c r="M4929" s="2" t="s">
        <v>32</v>
      </c>
      <c r="N4929" s="2" t="s">
        <v>33</v>
      </c>
      <c r="O4929" s="2" t="s">
        <v>43</v>
      </c>
    </row>
    <row r="4930" spans="1:15">
      <c r="A4930" s="1" t="s">
        <v>15</v>
      </c>
      <c r="B4930" s="2">
        <v>2023</v>
      </c>
      <c r="C4930" s="2" t="s">
        <v>16</v>
      </c>
      <c r="D4930" s="2" t="s">
        <v>33</v>
      </c>
      <c r="E4930" s="2" t="s">
        <v>65</v>
      </c>
      <c r="F4930" s="2" t="s">
        <v>72</v>
      </c>
      <c r="G4930" s="2" t="s">
        <v>20</v>
      </c>
      <c r="H4930" s="2" t="s">
        <v>29</v>
      </c>
      <c r="I4930" s="2" t="s">
        <v>22</v>
      </c>
      <c r="J4930" s="2" t="s">
        <v>67</v>
      </c>
      <c r="K4930" s="2" t="s">
        <v>41</v>
      </c>
      <c r="L4930" s="2" t="s">
        <v>41</v>
      </c>
      <c r="M4930" s="2" t="s">
        <v>32</v>
      </c>
      <c r="N4930" s="2" t="s">
        <v>33</v>
      </c>
      <c r="O4930" s="2" t="s">
        <v>43</v>
      </c>
    </row>
    <row r="4931" spans="1:15" hidden="1">
      <c r="A4931" s="1" t="s">
        <v>15</v>
      </c>
      <c r="B4931" s="2">
        <v>2010</v>
      </c>
      <c r="C4931" s="2" t="s">
        <v>16</v>
      </c>
      <c r="D4931" s="2" t="s">
        <v>17</v>
      </c>
      <c r="E4931" s="2" t="s">
        <v>27</v>
      </c>
      <c r="F4931" s="2" t="s">
        <v>19</v>
      </c>
      <c r="G4931" s="2" t="s">
        <v>45</v>
      </c>
      <c r="H4931" s="2" t="s">
        <v>46</v>
      </c>
      <c r="I4931" s="2" t="s">
        <v>47</v>
      </c>
      <c r="J4931" s="2" t="s">
        <v>30</v>
      </c>
      <c r="K4931" s="2" t="s">
        <v>24</v>
      </c>
      <c r="L4931" s="2" t="s">
        <v>25</v>
      </c>
      <c r="M4931" s="2" t="s">
        <v>88</v>
      </c>
      <c r="N4931" s="2" t="s">
        <v>88</v>
      </c>
      <c r="O4931" s="2" t="s">
        <v>88</v>
      </c>
    </row>
    <row r="4932" spans="1:15" hidden="1">
      <c r="A4932" s="1" t="s">
        <v>48</v>
      </c>
      <c r="B4932" s="2">
        <v>2014</v>
      </c>
      <c r="C4932" s="2" t="s">
        <v>16</v>
      </c>
      <c r="D4932" s="2" t="s">
        <v>17</v>
      </c>
      <c r="E4932" s="2" t="s">
        <v>27</v>
      </c>
      <c r="F4932" s="2" t="s">
        <v>35</v>
      </c>
      <c r="G4932" s="2" t="s">
        <v>45</v>
      </c>
      <c r="H4932" s="2" t="s">
        <v>54</v>
      </c>
      <c r="I4932" s="2" t="s">
        <v>47</v>
      </c>
      <c r="J4932" s="2" t="s">
        <v>30</v>
      </c>
      <c r="K4932" s="2" t="s">
        <v>40</v>
      </c>
      <c r="L4932" s="2" t="s">
        <v>41</v>
      </c>
      <c r="M4932" s="2" t="s">
        <v>42</v>
      </c>
      <c r="N4932" s="2" t="s">
        <v>33</v>
      </c>
      <c r="O4932" s="2" t="s">
        <v>88</v>
      </c>
    </row>
    <row r="4933" spans="1:15" hidden="1">
      <c r="A4933" s="1" t="s">
        <v>15</v>
      </c>
      <c r="B4933" s="2">
        <v>2015</v>
      </c>
      <c r="C4933" s="2" t="s">
        <v>16</v>
      </c>
      <c r="D4933" s="2" t="s">
        <v>17</v>
      </c>
      <c r="E4933" s="2" t="s">
        <v>18</v>
      </c>
      <c r="F4933" s="2" t="s">
        <v>35</v>
      </c>
      <c r="G4933" s="2" t="s">
        <v>45</v>
      </c>
      <c r="H4933" s="2" t="s">
        <v>54</v>
      </c>
      <c r="I4933" s="2" t="s">
        <v>47</v>
      </c>
      <c r="J4933" s="2" t="s">
        <v>23</v>
      </c>
      <c r="K4933" s="2"/>
      <c r="L4933" s="2"/>
      <c r="M4933" s="2" t="s">
        <v>42</v>
      </c>
      <c r="N4933" s="2" t="s">
        <v>17</v>
      </c>
      <c r="O4933" s="2" t="s">
        <v>88</v>
      </c>
    </row>
    <row r="4934" spans="1:15" hidden="1">
      <c r="A4934" s="1" t="s">
        <v>74</v>
      </c>
      <c r="B4934" s="2">
        <v>2018</v>
      </c>
      <c r="C4934" s="2" t="s">
        <v>16</v>
      </c>
      <c r="D4934" s="2" t="s">
        <v>17</v>
      </c>
      <c r="E4934" s="2" t="s">
        <v>27</v>
      </c>
      <c r="F4934" s="2" t="s">
        <v>72</v>
      </c>
      <c r="G4934" s="2" t="s">
        <v>20</v>
      </c>
      <c r="H4934" s="2" t="s">
        <v>21</v>
      </c>
      <c r="I4934" s="2" t="s">
        <v>22</v>
      </c>
      <c r="J4934" s="2" t="s">
        <v>30</v>
      </c>
      <c r="K4934" s="2" t="s">
        <v>70</v>
      </c>
      <c r="L4934" s="2" t="s">
        <v>25</v>
      </c>
      <c r="M4934" s="2" t="s">
        <v>32</v>
      </c>
      <c r="N4934" s="2" t="s">
        <v>33</v>
      </c>
      <c r="O4934" s="2" t="s">
        <v>88</v>
      </c>
    </row>
    <row r="4935" spans="1:15">
      <c r="A4935" s="1" t="s">
        <v>15</v>
      </c>
      <c r="B4935" s="2">
        <v>2012</v>
      </c>
      <c r="C4935" s="2" t="s">
        <v>16</v>
      </c>
      <c r="D4935" s="2" t="s">
        <v>33</v>
      </c>
      <c r="E4935" s="2" t="s">
        <v>34</v>
      </c>
      <c r="F4935" s="2" t="s">
        <v>35</v>
      </c>
      <c r="G4935" s="2" t="s">
        <v>36</v>
      </c>
      <c r="H4935" s="2" t="s">
        <v>37</v>
      </c>
      <c r="I4935" s="2" t="s">
        <v>38</v>
      </c>
      <c r="J4935" s="2" t="s">
        <v>39</v>
      </c>
      <c r="K4935" s="2"/>
      <c r="L4935" s="2"/>
      <c r="M4935" s="2" t="s">
        <v>42</v>
      </c>
      <c r="N4935" s="2" t="s">
        <v>17</v>
      </c>
      <c r="O4935" s="2" t="s">
        <v>43</v>
      </c>
    </row>
    <row r="4936" spans="1:15" hidden="1">
      <c r="A4936" s="1" t="s">
        <v>15</v>
      </c>
      <c r="B4936" s="2">
        <v>2016</v>
      </c>
      <c r="C4936" s="2" t="s">
        <v>16</v>
      </c>
      <c r="D4936" s="2" t="s">
        <v>33</v>
      </c>
      <c r="E4936" s="2" t="s">
        <v>91</v>
      </c>
      <c r="F4936" s="2" t="s">
        <v>28</v>
      </c>
      <c r="G4936" s="2" t="s">
        <v>20</v>
      </c>
      <c r="H4936" s="2" t="s">
        <v>21</v>
      </c>
      <c r="I4936" s="2" t="s">
        <v>22</v>
      </c>
      <c r="J4936" s="2" t="s">
        <v>52</v>
      </c>
      <c r="K4936" s="2" t="s">
        <v>84</v>
      </c>
      <c r="L4936" s="2" t="s">
        <v>41</v>
      </c>
      <c r="M4936" s="2" t="s">
        <v>32</v>
      </c>
      <c r="N4936" s="2" t="s">
        <v>88</v>
      </c>
      <c r="O4936" s="2" t="s">
        <v>88</v>
      </c>
    </row>
    <row r="4937" spans="1:15" hidden="1">
      <c r="A4937" s="1" t="s">
        <v>15</v>
      </c>
      <c r="B4937" s="2">
        <v>2013</v>
      </c>
      <c r="C4937" s="2" t="s">
        <v>16</v>
      </c>
      <c r="D4937" s="2" t="s">
        <v>17</v>
      </c>
      <c r="E4937" s="2" t="s">
        <v>18</v>
      </c>
      <c r="F4937" s="2" t="s">
        <v>59</v>
      </c>
      <c r="G4937" s="2"/>
      <c r="H4937" s="2"/>
      <c r="I4937" s="2" t="s">
        <v>184</v>
      </c>
      <c r="J4937" s="2" t="s">
        <v>23</v>
      </c>
      <c r="K4937" s="2"/>
      <c r="L4937" s="2"/>
      <c r="M4937" s="2" t="s">
        <v>44</v>
      </c>
      <c r="N4937" s="2" t="s">
        <v>88</v>
      </c>
      <c r="O4937" s="2" t="s">
        <v>88</v>
      </c>
    </row>
    <row r="4938" spans="1:15">
      <c r="A4938" s="1" t="s">
        <v>15</v>
      </c>
      <c r="B4938" s="2">
        <v>2020</v>
      </c>
      <c r="C4938" s="2" t="s">
        <v>16</v>
      </c>
      <c r="D4938" s="2" t="s">
        <v>33</v>
      </c>
      <c r="E4938" s="2" t="s">
        <v>65</v>
      </c>
      <c r="F4938" s="2" t="s">
        <v>19</v>
      </c>
      <c r="G4938" s="2" t="s">
        <v>20</v>
      </c>
      <c r="H4938" s="2" t="s">
        <v>101</v>
      </c>
      <c r="I4938" s="2" t="s">
        <v>76</v>
      </c>
      <c r="J4938" s="2" t="s">
        <v>67</v>
      </c>
      <c r="K4938" s="2" t="s">
        <v>40</v>
      </c>
      <c r="L4938" s="2" t="s">
        <v>41</v>
      </c>
      <c r="M4938" s="2" t="s">
        <v>88</v>
      </c>
      <c r="N4938" s="2" t="s">
        <v>33</v>
      </c>
      <c r="O4938" s="2" t="s">
        <v>43</v>
      </c>
    </row>
    <row r="4939" spans="1:15" hidden="1">
      <c r="A4939" s="1" t="s">
        <v>15</v>
      </c>
      <c r="B4939" s="2">
        <v>2015</v>
      </c>
      <c r="C4939" s="2" t="s">
        <v>16</v>
      </c>
      <c r="D4939" s="2" t="s">
        <v>17</v>
      </c>
      <c r="E4939" s="2" t="s">
        <v>27</v>
      </c>
      <c r="F4939" s="2" t="s">
        <v>19</v>
      </c>
      <c r="G4939" s="2" t="s">
        <v>45</v>
      </c>
      <c r="H4939" s="2" t="s">
        <v>54</v>
      </c>
      <c r="I4939" s="2" t="s">
        <v>47</v>
      </c>
      <c r="J4939" s="2" t="s">
        <v>30</v>
      </c>
      <c r="K4939" s="2" t="s">
        <v>24</v>
      </c>
      <c r="L4939" s="2" t="s">
        <v>25</v>
      </c>
      <c r="M4939" s="2" t="s">
        <v>88</v>
      </c>
      <c r="N4939" s="2" t="s">
        <v>88</v>
      </c>
      <c r="O4939" s="2" t="s">
        <v>88</v>
      </c>
    </row>
    <row r="4940" spans="1:15">
      <c r="A4940" s="1" t="s">
        <v>15</v>
      </c>
      <c r="B4940" s="2">
        <v>2014</v>
      </c>
      <c r="C4940" s="2" t="s">
        <v>16</v>
      </c>
      <c r="D4940" s="2" t="s">
        <v>33</v>
      </c>
      <c r="E4940" s="2" t="s">
        <v>34</v>
      </c>
      <c r="F4940" s="2" t="s">
        <v>35</v>
      </c>
      <c r="G4940" s="2" t="s">
        <v>36</v>
      </c>
      <c r="H4940" s="2" t="s">
        <v>37</v>
      </c>
      <c r="I4940" s="2" t="s">
        <v>38</v>
      </c>
      <c r="J4940" s="2" t="s">
        <v>39</v>
      </c>
      <c r="K4940" s="2" t="s">
        <v>84</v>
      </c>
      <c r="L4940" s="2" t="s">
        <v>41</v>
      </c>
      <c r="M4940" s="2" t="s">
        <v>42</v>
      </c>
      <c r="N4940" s="2" t="s">
        <v>88</v>
      </c>
      <c r="O4940" s="2" t="s">
        <v>43</v>
      </c>
    </row>
    <row r="4941" spans="1:15">
      <c r="A4941" s="1" t="s">
        <v>15</v>
      </c>
      <c r="B4941" s="2">
        <v>2014</v>
      </c>
      <c r="C4941" s="2" t="s">
        <v>16</v>
      </c>
      <c r="D4941" s="2" t="s">
        <v>33</v>
      </c>
      <c r="E4941" s="2" t="s">
        <v>103</v>
      </c>
      <c r="F4941" s="2" t="s">
        <v>50</v>
      </c>
      <c r="G4941" s="2" t="s">
        <v>142</v>
      </c>
      <c r="H4941" s="2" t="s">
        <v>279</v>
      </c>
      <c r="I4941" s="2" t="s">
        <v>131</v>
      </c>
      <c r="J4941" s="2" t="s">
        <v>52</v>
      </c>
      <c r="K4941" s="2" t="s">
        <v>84</v>
      </c>
      <c r="L4941" s="2" t="s">
        <v>41</v>
      </c>
      <c r="M4941" s="2" t="s">
        <v>88</v>
      </c>
      <c r="N4941" s="2" t="s">
        <v>17</v>
      </c>
      <c r="O4941" s="2" t="s">
        <v>43</v>
      </c>
    </row>
    <row r="4942" spans="1:15" hidden="1">
      <c r="A4942" s="1" t="s">
        <v>15</v>
      </c>
      <c r="B4942" s="2">
        <v>2011</v>
      </c>
      <c r="C4942" s="2" t="s">
        <v>16</v>
      </c>
      <c r="D4942" s="2" t="s">
        <v>17</v>
      </c>
      <c r="E4942" s="2" t="s">
        <v>18</v>
      </c>
      <c r="F4942" s="2" t="s">
        <v>19</v>
      </c>
      <c r="G4942" s="2" t="s">
        <v>20</v>
      </c>
      <c r="H4942" s="2" t="s">
        <v>21</v>
      </c>
      <c r="I4942" s="2" t="s">
        <v>22</v>
      </c>
      <c r="J4942" s="2" t="s">
        <v>23</v>
      </c>
      <c r="K4942" s="2" t="s">
        <v>24</v>
      </c>
      <c r="L4942" s="2" t="s">
        <v>25</v>
      </c>
      <c r="M4942" s="2" t="s">
        <v>88</v>
      </c>
      <c r="N4942" s="2" t="s">
        <v>88</v>
      </c>
      <c r="O4942" s="2" t="s">
        <v>88</v>
      </c>
    </row>
    <row r="4943" spans="1:15" hidden="1">
      <c r="A4943" s="1" t="s">
        <v>15</v>
      </c>
      <c r="B4943" s="2">
        <v>2012</v>
      </c>
      <c r="C4943" s="2" t="s">
        <v>16</v>
      </c>
      <c r="D4943" s="2" t="s">
        <v>33</v>
      </c>
      <c r="E4943" s="2" t="s">
        <v>49</v>
      </c>
      <c r="F4943" s="2" t="s">
        <v>19</v>
      </c>
      <c r="G4943" s="2" t="s">
        <v>20</v>
      </c>
      <c r="H4943" s="2" t="s">
        <v>51</v>
      </c>
      <c r="I4943" s="2" t="s">
        <v>22</v>
      </c>
      <c r="J4943" s="2" t="s">
        <v>52</v>
      </c>
      <c r="K4943" s="2"/>
      <c r="L4943" s="2"/>
      <c r="M4943" s="2" t="s">
        <v>88</v>
      </c>
      <c r="N4943" s="2" t="s">
        <v>33</v>
      </c>
      <c r="O4943" s="2" t="s">
        <v>58</v>
      </c>
    </row>
    <row r="4944" spans="1:15" hidden="1">
      <c r="A4944" s="1" t="s">
        <v>154</v>
      </c>
      <c r="B4944" s="2">
        <v>2018</v>
      </c>
      <c r="C4944" s="2" t="s">
        <v>16</v>
      </c>
      <c r="D4944" s="2" t="s">
        <v>33</v>
      </c>
      <c r="E4944" s="2" t="s">
        <v>65</v>
      </c>
      <c r="F4944" s="2" t="s">
        <v>28</v>
      </c>
      <c r="G4944" s="2" t="s">
        <v>20</v>
      </c>
      <c r="H4944" s="2" t="s">
        <v>85</v>
      </c>
      <c r="I4944" s="2" t="s">
        <v>22</v>
      </c>
      <c r="J4944" s="2" t="s">
        <v>67</v>
      </c>
      <c r="K4944" s="2" t="s">
        <v>24</v>
      </c>
      <c r="L4944" s="2" t="s">
        <v>25</v>
      </c>
      <c r="M4944" s="2" t="s">
        <v>88</v>
      </c>
      <c r="N4944" s="2" t="s">
        <v>17</v>
      </c>
      <c r="O4944" s="2" t="s">
        <v>78</v>
      </c>
    </row>
    <row r="4945" spans="1:15" hidden="1">
      <c r="A4945" s="1" t="s">
        <v>15</v>
      </c>
      <c r="B4945" s="2">
        <v>2014</v>
      </c>
      <c r="C4945" s="2" t="s">
        <v>16</v>
      </c>
      <c r="D4945" s="2" t="s">
        <v>33</v>
      </c>
      <c r="E4945" s="2" t="s">
        <v>49</v>
      </c>
      <c r="F4945" s="2" t="s">
        <v>66</v>
      </c>
      <c r="G4945" s="2" t="s">
        <v>20</v>
      </c>
      <c r="H4945" s="2" t="s">
        <v>51</v>
      </c>
      <c r="I4945" s="2" t="s">
        <v>22</v>
      </c>
      <c r="J4945" s="2" t="s">
        <v>52</v>
      </c>
      <c r="K4945" s="2" t="s">
        <v>83</v>
      </c>
      <c r="L4945" s="2" t="s">
        <v>25</v>
      </c>
      <c r="M4945" s="2" t="s">
        <v>55</v>
      </c>
      <c r="N4945" s="2" t="s">
        <v>33</v>
      </c>
      <c r="O4945" s="2" t="s">
        <v>88</v>
      </c>
    </row>
    <row r="4946" spans="1:15" hidden="1">
      <c r="A4946" s="1" t="s">
        <v>15</v>
      </c>
      <c r="B4946" s="2">
        <v>2012</v>
      </c>
      <c r="C4946" s="2" t="s">
        <v>16</v>
      </c>
      <c r="D4946" s="2" t="s">
        <v>33</v>
      </c>
      <c r="E4946" s="2" t="s">
        <v>34</v>
      </c>
      <c r="F4946" s="2" t="s">
        <v>35</v>
      </c>
      <c r="G4946" s="2" t="s">
        <v>36</v>
      </c>
      <c r="H4946" s="2" t="s">
        <v>37</v>
      </c>
      <c r="I4946" s="2" t="s">
        <v>38</v>
      </c>
      <c r="J4946" s="2" t="s">
        <v>39</v>
      </c>
      <c r="K4946" s="2" t="s">
        <v>84</v>
      </c>
      <c r="L4946" s="2" t="s">
        <v>41</v>
      </c>
      <c r="M4946" s="2" t="s">
        <v>88</v>
      </c>
      <c r="N4946" s="2" t="s">
        <v>88</v>
      </c>
      <c r="O4946" s="2" t="s">
        <v>88</v>
      </c>
    </row>
    <row r="4947" spans="1:15" hidden="1">
      <c r="A4947" s="1" t="s">
        <v>15</v>
      </c>
      <c r="B4947" s="2">
        <v>2019</v>
      </c>
      <c r="C4947" s="2" t="s">
        <v>16</v>
      </c>
      <c r="D4947" s="2" t="s">
        <v>33</v>
      </c>
      <c r="E4947" s="2" t="s">
        <v>49</v>
      </c>
      <c r="F4947" s="2" t="s">
        <v>72</v>
      </c>
      <c r="G4947" s="2" t="s">
        <v>20</v>
      </c>
      <c r="H4947" s="2" t="s">
        <v>51</v>
      </c>
      <c r="I4947" s="2" t="s">
        <v>22</v>
      </c>
      <c r="J4947" s="2" t="s">
        <v>52</v>
      </c>
      <c r="K4947" s="2" t="s">
        <v>83</v>
      </c>
      <c r="L4947" s="2" t="s">
        <v>25</v>
      </c>
      <c r="M4947" s="2" t="s">
        <v>32</v>
      </c>
      <c r="N4947" s="2" t="s">
        <v>33</v>
      </c>
      <c r="O4947" s="2" t="s">
        <v>98</v>
      </c>
    </row>
    <row r="4948" spans="1:15" hidden="1">
      <c r="A4948" s="1" t="s">
        <v>15</v>
      </c>
      <c r="B4948" s="2">
        <v>2002</v>
      </c>
      <c r="C4948" s="2" t="s">
        <v>16</v>
      </c>
      <c r="D4948" s="2" t="s">
        <v>33</v>
      </c>
      <c r="E4948" s="2" t="s">
        <v>103</v>
      </c>
      <c r="F4948" s="2" t="s">
        <v>28</v>
      </c>
      <c r="G4948" s="2" t="s">
        <v>20</v>
      </c>
      <c r="H4948" s="2" t="s">
        <v>51</v>
      </c>
      <c r="I4948" s="2" t="s">
        <v>22</v>
      </c>
      <c r="J4948" s="2" t="s">
        <v>52</v>
      </c>
      <c r="K4948" s="2" t="s">
        <v>41</v>
      </c>
      <c r="L4948" s="2" t="s">
        <v>41</v>
      </c>
      <c r="M4948" s="2" t="s">
        <v>88</v>
      </c>
      <c r="N4948" s="2" t="s">
        <v>17</v>
      </c>
      <c r="O4948" s="2" t="s">
        <v>88</v>
      </c>
    </row>
    <row r="4949" spans="1:15" hidden="1">
      <c r="A4949" s="1" t="s">
        <v>15</v>
      </c>
      <c r="B4949" s="2">
        <v>2019</v>
      </c>
      <c r="C4949" s="2" t="s">
        <v>16</v>
      </c>
      <c r="D4949" s="2" t="s">
        <v>33</v>
      </c>
      <c r="E4949" s="2" t="s">
        <v>49</v>
      </c>
      <c r="F4949" s="2" t="s">
        <v>139</v>
      </c>
      <c r="G4949" s="2" t="s">
        <v>20</v>
      </c>
      <c r="H4949" s="2" t="s">
        <v>51</v>
      </c>
      <c r="I4949" s="2" t="s">
        <v>22</v>
      </c>
      <c r="J4949" s="2" t="s">
        <v>52</v>
      </c>
      <c r="K4949" s="2" t="s">
        <v>84</v>
      </c>
      <c r="L4949" s="2" t="s">
        <v>41</v>
      </c>
      <c r="M4949" s="2" t="s">
        <v>32</v>
      </c>
      <c r="N4949" s="2" t="s">
        <v>33</v>
      </c>
      <c r="O4949" s="2" t="s">
        <v>58</v>
      </c>
    </row>
    <row r="4950" spans="1:15" hidden="1">
      <c r="A4950" s="1" t="s">
        <v>15</v>
      </c>
      <c r="B4950" s="2">
        <v>2012</v>
      </c>
      <c r="C4950" s="2" t="s">
        <v>16</v>
      </c>
      <c r="D4950" s="2" t="s">
        <v>17</v>
      </c>
      <c r="E4950" s="2" t="s">
        <v>27</v>
      </c>
      <c r="F4950" s="2" t="s">
        <v>35</v>
      </c>
      <c r="G4950" s="2" t="s">
        <v>127</v>
      </c>
      <c r="H4950" s="2" t="s">
        <v>101</v>
      </c>
      <c r="I4950" s="2" t="s">
        <v>76</v>
      </c>
      <c r="J4950" s="2" t="s">
        <v>30</v>
      </c>
      <c r="K4950" s="2"/>
      <c r="L4950" s="2"/>
      <c r="M4950" s="2" t="s">
        <v>42</v>
      </c>
      <c r="N4950" s="2" t="s">
        <v>88</v>
      </c>
      <c r="O4950" s="2" t="s">
        <v>88</v>
      </c>
    </row>
    <row r="4951" spans="1:15">
      <c r="A4951" s="1" t="s">
        <v>15</v>
      </c>
      <c r="B4951" s="2">
        <v>2023</v>
      </c>
      <c r="C4951" s="2" t="s">
        <v>16</v>
      </c>
      <c r="D4951" s="2" t="s">
        <v>33</v>
      </c>
      <c r="E4951" s="2" t="s">
        <v>65</v>
      </c>
      <c r="F4951" s="2" t="s">
        <v>66</v>
      </c>
      <c r="G4951" s="2" t="s">
        <v>20</v>
      </c>
      <c r="H4951" s="2" t="s">
        <v>29</v>
      </c>
      <c r="I4951" s="2" t="s">
        <v>22</v>
      </c>
      <c r="J4951" s="2" t="s">
        <v>67</v>
      </c>
      <c r="K4951" s="2" t="s">
        <v>25</v>
      </c>
      <c r="L4951" s="2" t="s">
        <v>25</v>
      </c>
      <c r="M4951" s="2" t="s">
        <v>32</v>
      </c>
      <c r="N4951" s="2" t="s">
        <v>33</v>
      </c>
      <c r="O4951" s="2" t="s">
        <v>43</v>
      </c>
    </row>
    <row r="4952" spans="1:15" hidden="1">
      <c r="A4952" s="1" t="s">
        <v>15</v>
      </c>
      <c r="B4952" s="2">
        <v>2012</v>
      </c>
      <c r="C4952" s="2" t="s">
        <v>16</v>
      </c>
      <c r="D4952" s="2" t="s">
        <v>62</v>
      </c>
      <c r="E4952" s="2" t="s">
        <v>27</v>
      </c>
      <c r="F4952" s="2" t="s">
        <v>19</v>
      </c>
      <c r="G4952" s="2" t="s">
        <v>36</v>
      </c>
      <c r="H4952" s="2" t="s">
        <v>37</v>
      </c>
      <c r="I4952" s="2" t="s">
        <v>38</v>
      </c>
      <c r="J4952" s="2" t="s">
        <v>30</v>
      </c>
      <c r="K4952" s="2" t="s">
        <v>41</v>
      </c>
      <c r="L4952" s="2" t="s">
        <v>41</v>
      </c>
      <c r="M4952" s="2" t="s">
        <v>32</v>
      </c>
      <c r="N4952" s="2" t="s">
        <v>17</v>
      </c>
      <c r="O4952" s="2" t="s">
        <v>88</v>
      </c>
    </row>
    <row r="4953" spans="1:15" hidden="1">
      <c r="A4953" s="1" t="s">
        <v>15</v>
      </c>
      <c r="B4953" s="2">
        <v>2010</v>
      </c>
      <c r="C4953" s="2" t="s">
        <v>16</v>
      </c>
      <c r="D4953" s="2" t="s">
        <v>17</v>
      </c>
      <c r="E4953" s="2" t="s">
        <v>27</v>
      </c>
      <c r="F4953" s="2" t="s">
        <v>19</v>
      </c>
      <c r="G4953" s="2" t="s">
        <v>45</v>
      </c>
      <c r="H4953" s="2" t="s">
        <v>54</v>
      </c>
      <c r="I4953" s="2" t="s">
        <v>47</v>
      </c>
      <c r="J4953" s="2" t="s">
        <v>30</v>
      </c>
      <c r="K4953" s="2" t="s">
        <v>24</v>
      </c>
      <c r="L4953" s="2" t="s">
        <v>25</v>
      </c>
      <c r="M4953" s="2" t="s">
        <v>88</v>
      </c>
      <c r="N4953" s="2" t="s">
        <v>88</v>
      </c>
      <c r="O4953" s="2" t="s">
        <v>88</v>
      </c>
    </row>
    <row r="4954" spans="1:15" hidden="1">
      <c r="A4954" s="1" t="s">
        <v>15</v>
      </c>
      <c r="B4954" s="2">
        <v>2010</v>
      </c>
      <c r="C4954" s="2" t="s">
        <v>16</v>
      </c>
      <c r="D4954" s="2" t="s">
        <v>17</v>
      </c>
      <c r="E4954" s="2" t="s">
        <v>34</v>
      </c>
      <c r="F4954" s="2" t="s">
        <v>19</v>
      </c>
      <c r="G4954" s="2" t="s">
        <v>45</v>
      </c>
      <c r="H4954" s="2" t="s">
        <v>73</v>
      </c>
      <c r="I4954" s="2" t="s">
        <v>47</v>
      </c>
      <c r="J4954" s="2" t="s">
        <v>30</v>
      </c>
      <c r="K4954" s="2" t="s">
        <v>24</v>
      </c>
      <c r="L4954" s="2" t="s">
        <v>25</v>
      </c>
      <c r="M4954" s="2" t="s">
        <v>88</v>
      </c>
      <c r="N4954" s="2" t="s">
        <v>88</v>
      </c>
      <c r="O4954" s="2" t="s">
        <v>88</v>
      </c>
    </row>
    <row r="4955" spans="1:15" hidden="1">
      <c r="A4955" s="1" t="s">
        <v>15</v>
      </c>
      <c r="B4955" s="2">
        <v>2011</v>
      </c>
      <c r="C4955" s="2" t="s">
        <v>16</v>
      </c>
      <c r="D4955" s="2" t="s">
        <v>17</v>
      </c>
      <c r="E4955" s="2" t="s">
        <v>18</v>
      </c>
      <c r="F4955" s="2" t="s">
        <v>19</v>
      </c>
      <c r="G4955" s="2" t="s">
        <v>20</v>
      </c>
      <c r="H4955" s="2" t="s">
        <v>21</v>
      </c>
      <c r="I4955" s="2" t="s">
        <v>22</v>
      </c>
      <c r="J4955" s="2" t="s">
        <v>23</v>
      </c>
      <c r="K4955" s="2" t="s">
        <v>83</v>
      </c>
      <c r="L4955" s="2" t="s">
        <v>25</v>
      </c>
      <c r="M4955" s="2" t="s">
        <v>88</v>
      </c>
      <c r="N4955" s="2" t="s">
        <v>17</v>
      </c>
      <c r="O4955" s="2" t="s">
        <v>88</v>
      </c>
    </row>
    <row r="4956" spans="1:15">
      <c r="A4956" s="1" t="s">
        <v>15</v>
      </c>
      <c r="B4956" s="2">
        <v>2014</v>
      </c>
      <c r="C4956" s="2" t="s">
        <v>16</v>
      </c>
      <c r="D4956" s="2" t="s">
        <v>62</v>
      </c>
      <c r="E4956" s="2" t="s">
        <v>79</v>
      </c>
      <c r="F4956" s="2" t="s">
        <v>168</v>
      </c>
      <c r="G4956" s="2" t="s">
        <v>127</v>
      </c>
      <c r="H4956" s="2" t="s">
        <v>128</v>
      </c>
      <c r="I4956" s="2" t="s">
        <v>76</v>
      </c>
      <c r="J4956" s="2" t="s">
        <v>77</v>
      </c>
      <c r="K4956" s="2" t="s">
        <v>31</v>
      </c>
      <c r="L4956" s="2" t="s">
        <v>25</v>
      </c>
      <c r="M4956" s="2" t="s">
        <v>88</v>
      </c>
      <c r="N4956" s="2" t="s">
        <v>17</v>
      </c>
      <c r="O4956" s="2" t="s">
        <v>43</v>
      </c>
    </row>
    <row r="4957" spans="1:15" hidden="1">
      <c r="A4957" s="1"/>
      <c r="B4957" s="2">
        <v>2012</v>
      </c>
      <c r="C4957" s="2" t="s">
        <v>16</v>
      </c>
      <c r="D4957" s="2" t="s">
        <v>17</v>
      </c>
      <c r="E4957" s="2" t="s">
        <v>18</v>
      </c>
      <c r="F4957" s="2" t="s">
        <v>59</v>
      </c>
      <c r="G4957" s="2"/>
      <c r="H4957" s="2"/>
      <c r="I4957" s="2" t="s">
        <v>184</v>
      </c>
      <c r="J4957" s="2" t="s">
        <v>23</v>
      </c>
      <c r="K4957" s="2"/>
      <c r="L4957" s="2"/>
      <c r="M4957" s="2" t="s">
        <v>88</v>
      </c>
      <c r="N4957" s="2" t="s">
        <v>17</v>
      </c>
      <c r="O4957" s="2" t="s">
        <v>88</v>
      </c>
    </row>
    <row r="4958" spans="1:15" hidden="1">
      <c r="A4958" s="1" t="s">
        <v>15</v>
      </c>
      <c r="B4958" s="2">
        <v>2013</v>
      </c>
      <c r="C4958" s="2" t="s">
        <v>16</v>
      </c>
      <c r="D4958" s="2" t="s">
        <v>17</v>
      </c>
      <c r="E4958" s="2" t="s">
        <v>27</v>
      </c>
      <c r="F4958" s="2" t="s">
        <v>35</v>
      </c>
      <c r="G4958" s="2" t="s">
        <v>20</v>
      </c>
      <c r="H4958" s="2" t="s">
        <v>29</v>
      </c>
      <c r="I4958" s="2" t="s">
        <v>22</v>
      </c>
      <c r="J4958" s="2" t="s">
        <v>30</v>
      </c>
      <c r="K4958" s="2" t="s">
        <v>40</v>
      </c>
      <c r="L4958" s="2" t="s">
        <v>41</v>
      </c>
      <c r="M4958" s="2" t="s">
        <v>55</v>
      </c>
      <c r="N4958" s="2" t="s">
        <v>88</v>
      </c>
      <c r="O4958" s="2" t="s">
        <v>88</v>
      </c>
    </row>
    <row r="4959" spans="1:15" hidden="1">
      <c r="A4959" s="1" t="s">
        <v>263</v>
      </c>
      <c r="B4959" s="2">
        <v>2012</v>
      </c>
      <c r="C4959" s="2" t="s">
        <v>16</v>
      </c>
      <c r="D4959" s="2" t="s">
        <v>33</v>
      </c>
      <c r="E4959" s="2" t="s">
        <v>79</v>
      </c>
      <c r="F4959" s="2" t="s">
        <v>168</v>
      </c>
      <c r="G4959" s="2" t="s">
        <v>20</v>
      </c>
      <c r="H4959" s="2" t="s">
        <v>130</v>
      </c>
      <c r="I4959" s="2" t="s">
        <v>131</v>
      </c>
      <c r="J4959" s="2" t="s">
        <v>67</v>
      </c>
      <c r="K4959" s="2"/>
      <c r="L4959" s="2"/>
      <c r="M4959" s="2" t="s">
        <v>88</v>
      </c>
      <c r="N4959" s="2" t="s">
        <v>33</v>
      </c>
      <c r="O4959" s="2" t="s">
        <v>78</v>
      </c>
    </row>
    <row r="4960" spans="1:15" hidden="1">
      <c r="A4960" s="1" t="s">
        <v>63</v>
      </c>
      <c r="B4960" s="2">
        <v>2017</v>
      </c>
      <c r="C4960" s="2" t="s">
        <v>16</v>
      </c>
      <c r="D4960" s="2" t="s">
        <v>33</v>
      </c>
      <c r="E4960" s="2" t="s">
        <v>65</v>
      </c>
      <c r="F4960" s="2" t="s">
        <v>139</v>
      </c>
      <c r="G4960" s="2"/>
      <c r="H4960" s="2"/>
      <c r="I4960" s="2" t="s">
        <v>184</v>
      </c>
      <c r="J4960" s="2" t="s">
        <v>52</v>
      </c>
      <c r="K4960" s="2" t="s">
        <v>40</v>
      </c>
      <c r="L4960" s="2" t="s">
        <v>41</v>
      </c>
      <c r="M4960" s="2" t="s">
        <v>42</v>
      </c>
      <c r="N4960" s="2" t="s">
        <v>33</v>
      </c>
      <c r="O4960" s="2" t="s">
        <v>98</v>
      </c>
    </row>
    <row r="4961" spans="1:15">
      <c r="A4961" s="1" t="s">
        <v>110</v>
      </c>
      <c r="B4961" s="2">
        <v>2021</v>
      </c>
      <c r="C4961" s="2" t="s">
        <v>16</v>
      </c>
      <c r="D4961" s="2" t="s">
        <v>33</v>
      </c>
      <c r="E4961" s="2" t="s">
        <v>65</v>
      </c>
      <c r="F4961" s="2" t="s">
        <v>28</v>
      </c>
      <c r="G4961" s="2" t="s">
        <v>20</v>
      </c>
      <c r="H4961" s="2" t="s">
        <v>85</v>
      </c>
      <c r="I4961" s="2" t="s">
        <v>22</v>
      </c>
      <c r="J4961" s="2" t="s">
        <v>67</v>
      </c>
      <c r="K4961" s="2" t="s">
        <v>31</v>
      </c>
      <c r="L4961" s="2" t="s">
        <v>25</v>
      </c>
      <c r="M4961" s="2" t="s">
        <v>88</v>
      </c>
      <c r="N4961" s="2" t="s">
        <v>33</v>
      </c>
      <c r="O4961" s="2" t="s">
        <v>43</v>
      </c>
    </row>
    <row r="4962" spans="1:15" hidden="1">
      <c r="A4962" s="1" t="s">
        <v>15</v>
      </c>
      <c r="B4962" s="2">
        <v>2015</v>
      </c>
      <c r="C4962" s="2" t="s">
        <v>16</v>
      </c>
      <c r="D4962" s="2" t="s">
        <v>17</v>
      </c>
      <c r="E4962" s="2" t="s">
        <v>18</v>
      </c>
      <c r="F4962" s="2" t="s">
        <v>19</v>
      </c>
      <c r="G4962" s="2"/>
      <c r="H4962" s="2"/>
      <c r="I4962" s="2" t="s">
        <v>184</v>
      </c>
      <c r="J4962" s="2" t="s">
        <v>23</v>
      </c>
      <c r="K4962" s="2"/>
      <c r="L4962" s="2"/>
      <c r="M4962" s="2" t="s">
        <v>88</v>
      </c>
      <c r="N4962" s="2" t="s">
        <v>88</v>
      </c>
      <c r="O4962" s="2" t="s">
        <v>88</v>
      </c>
    </row>
    <row r="4963" spans="1:15">
      <c r="A4963" s="1" t="s">
        <v>15</v>
      </c>
      <c r="B4963" s="2">
        <v>2016</v>
      </c>
      <c r="C4963" s="2" t="s">
        <v>16</v>
      </c>
      <c r="D4963" s="2" t="s">
        <v>33</v>
      </c>
      <c r="E4963" s="2" t="s">
        <v>34</v>
      </c>
      <c r="F4963" s="2" t="s">
        <v>35</v>
      </c>
      <c r="G4963" s="2" t="s">
        <v>92</v>
      </c>
      <c r="H4963" s="2" t="s">
        <v>133</v>
      </c>
      <c r="I4963" s="2" t="s">
        <v>94</v>
      </c>
      <c r="J4963" s="2" t="s">
        <v>39</v>
      </c>
      <c r="K4963" s="2" t="s">
        <v>25</v>
      </c>
      <c r="L4963" s="2" t="s">
        <v>25</v>
      </c>
      <c r="M4963" s="2" t="s">
        <v>32</v>
      </c>
      <c r="N4963" s="2" t="s">
        <v>88</v>
      </c>
      <c r="O4963" s="2" t="s">
        <v>43</v>
      </c>
    </row>
    <row r="4964" spans="1:15" hidden="1">
      <c r="A4964" s="1" t="s">
        <v>15</v>
      </c>
      <c r="B4964" s="2">
        <v>2013</v>
      </c>
      <c r="C4964" s="2" t="s">
        <v>16</v>
      </c>
      <c r="D4964" s="2" t="s">
        <v>17</v>
      </c>
      <c r="E4964" s="2" t="s">
        <v>18</v>
      </c>
      <c r="F4964" s="2" t="s">
        <v>35</v>
      </c>
      <c r="G4964" s="2" t="s">
        <v>45</v>
      </c>
      <c r="H4964" s="2" t="s">
        <v>54</v>
      </c>
      <c r="I4964" s="2" t="s">
        <v>47</v>
      </c>
      <c r="J4964" s="2" t="s">
        <v>23</v>
      </c>
      <c r="K4964" s="2"/>
      <c r="L4964" s="2"/>
      <c r="M4964" s="2" t="s">
        <v>42</v>
      </c>
      <c r="N4964" s="2" t="s">
        <v>88</v>
      </c>
      <c r="O4964" s="2" t="s">
        <v>88</v>
      </c>
    </row>
    <row r="4965" spans="1:15" hidden="1">
      <c r="A4965" s="1" t="s">
        <v>107</v>
      </c>
      <c r="B4965" s="2">
        <v>2014</v>
      </c>
      <c r="C4965" s="2" t="s">
        <v>16</v>
      </c>
      <c r="D4965" s="2" t="s">
        <v>33</v>
      </c>
      <c r="E4965" s="2" t="s">
        <v>49</v>
      </c>
      <c r="F4965" s="2" t="s">
        <v>59</v>
      </c>
      <c r="G4965" s="2" t="s">
        <v>20</v>
      </c>
      <c r="H4965" s="2" t="s">
        <v>51</v>
      </c>
      <c r="I4965" s="2" t="s">
        <v>22</v>
      </c>
      <c r="J4965" s="2" t="s">
        <v>52</v>
      </c>
      <c r="K4965" s="2"/>
      <c r="L4965" s="2"/>
      <c r="M4965" s="2" t="s">
        <v>88</v>
      </c>
      <c r="N4965" s="2" t="s">
        <v>88</v>
      </c>
      <c r="O4965" s="2" t="s">
        <v>58</v>
      </c>
    </row>
    <row r="4966" spans="1:15" hidden="1">
      <c r="A4966" s="1" t="s">
        <v>15</v>
      </c>
      <c r="B4966" s="2">
        <v>2022</v>
      </c>
      <c r="C4966" s="2" t="s">
        <v>16</v>
      </c>
      <c r="D4966" s="2" t="s">
        <v>17</v>
      </c>
      <c r="E4966" s="2" t="s">
        <v>27</v>
      </c>
      <c r="F4966" s="2" t="s">
        <v>19</v>
      </c>
      <c r="G4966" s="2" t="s">
        <v>20</v>
      </c>
      <c r="H4966" s="2" t="s">
        <v>51</v>
      </c>
      <c r="I4966" s="2" t="s">
        <v>22</v>
      </c>
      <c r="J4966" s="2" t="s">
        <v>30</v>
      </c>
      <c r="K4966" s="2" t="s">
        <v>31</v>
      </c>
      <c r="L4966" s="2" t="s">
        <v>25</v>
      </c>
      <c r="M4966" s="2" t="s">
        <v>55</v>
      </c>
      <c r="N4966" s="2" t="s">
        <v>33</v>
      </c>
      <c r="O4966" s="2" t="s">
        <v>88</v>
      </c>
    </row>
    <row r="4967" spans="1:15">
      <c r="A4967" s="1" t="s">
        <v>48</v>
      </c>
      <c r="B4967" s="2">
        <v>2017</v>
      </c>
      <c r="C4967" s="2" t="s">
        <v>16</v>
      </c>
      <c r="D4967" s="2" t="s">
        <v>33</v>
      </c>
      <c r="E4967" s="2" t="s">
        <v>91</v>
      </c>
      <c r="F4967" s="2" t="s">
        <v>72</v>
      </c>
      <c r="G4967" s="2" t="s">
        <v>92</v>
      </c>
      <c r="H4967" s="2" t="s">
        <v>133</v>
      </c>
      <c r="I4967" s="2" t="s">
        <v>94</v>
      </c>
      <c r="J4967" s="2" t="s">
        <v>39</v>
      </c>
      <c r="K4967" s="2" t="s">
        <v>69</v>
      </c>
      <c r="L4967" s="2" t="s">
        <v>25</v>
      </c>
      <c r="M4967" s="2" t="s">
        <v>32</v>
      </c>
      <c r="N4967" s="2" t="s">
        <v>33</v>
      </c>
      <c r="O4967" s="2" t="s">
        <v>43</v>
      </c>
    </row>
    <row r="4968" spans="1:15" hidden="1">
      <c r="A4968" s="1" t="s">
        <v>63</v>
      </c>
      <c r="B4968" s="2">
        <v>2014</v>
      </c>
      <c r="C4968" s="2" t="s">
        <v>16</v>
      </c>
      <c r="D4968" s="2" t="s">
        <v>33</v>
      </c>
      <c r="E4968" s="2" t="s">
        <v>65</v>
      </c>
      <c r="F4968" s="2" t="s">
        <v>66</v>
      </c>
      <c r="G4968" s="2" t="s">
        <v>36</v>
      </c>
      <c r="H4968" s="2" t="s">
        <v>60</v>
      </c>
      <c r="I4968" s="2" t="s">
        <v>38</v>
      </c>
      <c r="J4968" s="2" t="s">
        <v>67</v>
      </c>
      <c r="K4968" s="2" t="s">
        <v>31</v>
      </c>
      <c r="L4968" s="2" t="s">
        <v>25</v>
      </c>
      <c r="M4968" s="2" t="s">
        <v>81</v>
      </c>
      <c r="N4968" s="2" t="s">
        <v>88</v>
      </c>
      <c r="O4968" s="2" t="s">
        <v>88</v>
      </c>
    </row>
    <row r="4969" spans="1:15" hidden="1">
      <c r="A4969" s="1" t="s">
        <v>63</v>
      </c>
      <c r="B4969" s="2">
        <v>2016</v>
      </c>
      <c r="C4969" s="2" t="s">
        <v>16</v>
      </c>
      <c r="D4969" s="2" t="s">
        <v>17</v>
      </c>
      <c r="E4969" s="2" t="s">
        <v>18</v>
      </c>
      <c r="F4969" s="2" t="s">
        <v>19</v>
      </c>
      <c r="G4969" s="2" t="s">
        <v>20</v>
      </c>
      <c r="H4969" s="2" t="s">
        <v>21</v>
      </c>
      <c r="I4969" s="2" t="s">
        <v>22</v>
      </c>
      <c r="J4969" s="2" t="s">
        <v>23</v>
      </c>
      <c r="K4969" s="2" t="s">
        <v>25</v>
      </c>
      <c r="L4969" s="2" t="s">
        <v>25</v>
      </c>
      <c r="M4969" s="2" t="s">
        <v>88</v>
      </c>
      <c r="N4969" s="2" t="s">
        <v>88</v>
      </c>
      <c r="O4969" s="2" t="s">
        <v>88</v>
      </c>
    </row>
    <row r="4970" spans="1:15">
      <c r="A4970" s="1" t="s">
        <v>15</v>
      </c>
      <c r="B4970" s="2">
        <v>2023</v>
      </c>
      <c r="C4970" s="2" t="s">
        <v>16</v>
      </c>
      <c r="D4970" s="2" t="s">
        <v>33</v>
      </c>
      <c r="E4970" s="2" t="s">
        <v>65</v>
      </c>
      <c r="F4970" s="2" t="s">
        <v>66</v>
      </c>
      <c r="G4970" s="2" t="s">
        <v>20</v>
      </c>
      <c r="H4970" s="2" t="s">
        <v>29</v>
      </c>
      <c r="I4970" s="2" t="s">
        <v>22</v>
      </c>
      <c r="J4970" s="2" t="s">
        <v>67</v>
      </c>
      <c r="K4970" s="2" t="s">
        <v>25</v>
      </c>
      <c r="L4970" s="2" t="s">
        <v>25</v>
      </c>
      <c r="M4970" s="2" t="s">
        <v>32</v>
      </c>
      <c r="N4970" s="2" t="s">
        <v>33</v>
      </c>
      <c r="O4970" s="2" t="s">
        <v>43</v>
      </c>
    </row>
    <row r="4971" spans="1:15" hidden="1">
      <c r="A4971" s="1" t="s">
        <v>15</v>
      </c>
      <c r="B4971" s="2">
        <v>2012</v>
      </c>
      <c r="C4971" s="2" t="s">
        <v>16</v>
      </c>
      <c r="D4971" s="2" t="s">
        <v>44</v>
      </c>
      <c r="E4971" s="2" t="s">
        <v>27</v>
      </c>
      <c r="F4971" s="2" t="s">
        <v>19</v>
      </c>
      <c r="G4971" s="2" t="s">
        <v>45</v>
      </c>
      <c r="H4971" s="2" t="s">
        <v>54</v>
      </c>
      <c r="I4971" s="2" t="s">
        <v>47</v>
      </c>
      <c r="J4971" s="2" t="s">
        <v>30</v>
      </c>
      <c r="K4971" s="2" t="s">
        <v>40</v>
      </c>
      <c r="L4971" s="2" t="s">
        <v>41</v>
      </c>
      <c r="M4971" s="2" t="s">
        <v>42</v>
      </c>
      <c r="N4971" s="2" t="s">
        <v>33</v>
      </c>
      <c r="O4971" s="2" t="s">
        <v>88</v>
      </c>
    </row>
    <row r="4972" spans="1:15">
      <c r="A4972" s="1" t="s">
        <v>15</v>
      </c>
      <c r="B4972" s="2">
        <v>2023</v>
      </c>
      <c r="C4972" s="2" t="s">
        <v>16</v>
      </c>
      <c r="D4972" s="2" t="s">
        <v>33</v>
      </c>
      <c r="E4972" s="2" t="s">
        <v>65</v>
      </c>
      <c r="F4972" s="2" t="s">
        <v>66</v>
      </c>
      <c r="G4972" s="2" t="s">
        <v>20</v>
      </c>
      <c r="H4972" s="2" t="s">
        <v>29</v>
      </c>
      <c r="I4972" s="2" t="s">
        <v>22</v>
      </c>
      <c r="J4972" s="2" t="s">
        <v>67</v>
      </c>
      <c r="K4972" s="2" t="s">
        <v>25</v>
      </c>
      <c r="L4972" s="2" t="s">
        <v>25</v>
      </c>
      <c r="M4972" s="2" t="s">
        <v>32</v>
      </c>
      <c r="N4972" s="2" t="s">
        <v>33</v>
      </c>
      <c r="O4972" s="2" t="s">
        <v>43</v>
      </c>
    </row>
    <row r="4973" spans="1:15">
      <c r="A4973" s="1" t="s">
        <v>15</v>
      </c>
      <c r="B4973" s="2">
        <v>2019</v>
      </c>
      <c r="C4973" s="2" t="s">
        <v>16</v>
      </c>
      <c r="D4973" s="2" t="s">
        <v>33</v>
      </c>
      <c r="E4973" s="2" t="s">
        <v>65</v>
      </c>
      <c r="F4973" s="2" t="s">
        <v>35</v>
      </c>
      <c r="G4973" s="2" t="s">
        <v>20</v>
      </c>
      <c r="H4973" s="2" t="s">
        <v>21</v>
      </c>
      <c r="I4973" s="2" t="s">
        <v>22</v>
      </c>
      <c r="J4973" s="2" t="s">
        <v>67</v>
      </c>
      <c r="K4973" s="2" t="s">
        <v>84</v>
      </c>
      <c r="L4973" s="2" t="s">
        <v>41</v>
      </c>
      <c r="M4973" s="2" t="s">
        <v>42</v>
      </c>
      <c r="N4973" s="2" t="s">
        <v>33</v>
      </c>
      <c r="O4973" s="2" t="s">
        <v>43</v>
      </c>
    </row>
    <row r="4974" spans="1:15" hidden="1">
      <c r="A4974" s="1" t="s">
        <v>15</v>
      </c>
      <c r="B4974" s="2">
        <v>2009</v>
      </c>
      <c r="C4974" s="2" t="s">
        <v>16</v>
      </c>
      <c r="D4974" s="2" t="s">
        <v>17</v>
      </c>
      <c r="E4974" s="2" t="s">
        <v>65</v>
      </c>
      <c r="F4974" s="2" t="s">
        <v>35</v>
      </c>
      <c r="G4974" s="2" t="s">
        <v>20</v>
      </c>
      <c r="H4974" s="2" t="s">
        <v>85</v>
      </c>
      <c r="I4974" s="2" t="s">
        <v>22</v>
      </c>
      <c r="J4974" s="2" t="s">
        <v>52</v>
      </c>
      <c r="K4974" s="2" t="s">
        <v>40</v>
      </c>
      <c r="L4974" s="2" t="s">
        <v>41</v>
      </c>
      <c r="M4974" s="2" t="s">
        <v>55</v>
      </c>
      <c r="N4974" s="2" t="s">
        <v>33</v>
      </c>
      <c r="O4974" s="2" t="s">
        <v>88</v>
      </c>
    </row>
    <row r="4975" spans="1:15">
      <c r="A4975" s="1" t="s">
        <v>74</v>
      </c>
      <c r="B4975" s="2">
        <v>2022</v>
      </c>
      <c r="C4975" s="2" t="s">
        <v>16</v>
      </c>
      <c r="D4975" s="2" t="s">
        <v>33</v>
      </c>
      <c r="E4975" s="2" t="s">
        <v>49</v>
      </c>
      <c r="F4975" s="2" t="s">
        <v>19</v>
      </c>
      <c r="G4975" s="2" t="s">
        <v>20</v>
      </c>
      <c r="H4975" s="2" t="s">
        <v>21</v>
      </c>
      <c r="I4975" s="2" t="s">
        <v>22</v>
      </c>
      <c r="J4975" s="2" t="s">
        <v>52</v>
      </c>
      <c r="K4975" s="2" t="s">
        <v>25</v>
      </c>
      <c r="L4975" s="2" t="s">
        <v>25</v>
      </c>
      <c r="M4975" s="2" t="s">
        <v>42</v>
      </c>
      <c r="N4975" s="2" t="s">
        <v>33</v>
      </c>
      <c r="O4975" s="2" t="s">
        <v>43</v>
      </c>
    </row>
    <row r="4976" spans="1:15">
      <c r="A4976" s="1" t="s">
        <v>15</v>
      </c>
      <c r="B4976" s="2">
        <v>2023</v>
      </c>
      <c r="C4976" s="2" t="s">
        <v>16</v>
      </c>
      <c r="D4976" s="2" t="s">
        <v>33</v>
      </c>
      <c r="E4976" s="2" t="s">
        <v>65</v>
      </c>
      <c r="F4976" s="2" t="s">
        <v>66</v>
      </c>
      <c r="G4976" s="2" t="s">
        <v>20</v>
      </c>
      <c r="H4976" s="2" t="s">
        <v>29</v>
      </c>
      <c r="I4976" s="2" t="s">
        <v>22</v>
      </c>
      <c r="J4976" s="2" t="s">
        <v>67</v>
      </c>
      <c r="K4976" s="2" t="s">
        <v>25</v>
      </c>
      <c r="L4976" s="2" t="s">
        <v>25</v>
      </c>
      <c r="M4976" s="2" t="s">
        <v>32</v>
      </c>
      <c r="N4976" s="2" t="s">
        <v>33</v>
      </c>
      <c r="O4976" s="2" t="s">
        <v>43</v>
      </c>
    </row>
    <row r="4977" spans="1:15" hidden="1">
      <c r="A4977" s="1"/>
      <c r="B4977" s="2">
        <v>2014</v>
      </c>
      <c r="C4977" s="2" t="s">
        <v>16</v>
      </c>
      <c r="D4977" s="2" t="s">
        <v>17</v>
      </c>
      <c r="E4977" s="2" t="s">
        <v>27</v>
      </c>
      <c r="F4977" s="2" t="s">
        <v>59</v>
      </c>
      <c r="G4977" s="2" t="s">
        <v>20</v>
      </c>
      <c r="H4977" s="2" t="s">
        <v>54</v>
      </c>
      <c r="I4977" s="2" t="s">
        <v>47</v>
      </c>
      <c r="J4977" s="2" t="s">
        <v>30</v>
      </c>
      <c r="K4977" s="2"/>
      <c r="L4977" s="2"/>
      <c r="M4977" s="2" t="s">
        <v>32</v>
      </c>
      <c r="N4977" s="2" t="s">
        <v>88</v>
      </c>
      <c r="O4977" s="2" t="s">
        <v>88</v>
      </c>
    </row>
    <row r="4978" spans="1:15" hidden="1">
      <c r="A4978" s="1" t="s">
        <v>15</v>
      </c>
      <c r="B4978" s="2">
        <v>2016</v>
      </c>
      <c r="C4978" s="2" t="s">
        <v>16</v>
      </c>
      <c r="D4978" s="2" t="s">
        <v>17</v>
      </c>
      <c r="E4978" s="2" t="s">
        <v>27</v>
      </c>
      <c r="F4978" s="2" t="s">
        <v>35</v>
      </c>
      <c r="G4978" s="2" t="s">
        <v>20</v>
      </c>
      <c r="H4978" s="2" t="s">
        <v>71</v>
      </c>
      <c r="I4978" s="2" t="s">
        <v>22</v>
      </c>
      <c r="J4978" s="2" t="s">
        <v>30</v>
      </c>
      <c r="K4978" s="2" t="s">
        <v>31</v>
      </c>
      <c r="L4978" s="2" t="s">
        <v>25</v>
      </c>
      <c r="M4978" s="2" t="s">
        <v>42</v>
      </c>
      <c r="N4978" s="2" t="s">
        <v>17</v>
      </c>
      <c r="O4978" s="2" t="s">
        <v>88</v>
      </c>
    </row>
    <row r="4979" spans="1:15" hidden="1">
      <c r="A4979" s="1" t="s">
        <v>15</v>
      </c>
      <c r="B4979" s="2">
        <v>2015</v>
      </c>
      <c r="C4979" s="2" t="s">
        <v>16</v>
      </c>
      <c r="D4979" s="2" t="s">
        <v>17</v>
      </c>
      <c r="E4979" s="2" t="s">
        <v>27</v>
      </c>
      <c r="F4979" s="2" t="s">
        <v>28</v>
      </c>
      <c r="G4979" s="2" t="s">
        <v>20</v>
      </c>
      <c r="H4979" s="2" t="s">
        <v>21</v>
      </c>
      <c r="I4979" s="2" t="s">
        <v>22</v>
      </c>
      <c r="J4979" s="2" t="s">
        <v>30</v>
      </c>
      <c r="K4979" s="2" t="s">
        <v>40</v>
      </c>
      <c r="L4979" s="2" t="s">
        <v>41</v>
      </c>
      <c r="M4979" s="2" t="s">
        <v>88</v>
      </c>
      <c r="N4979" s="2" t="s">
        <v>88</v>
      </c>
      <c r="O4979" s="2" t="s">
        <v>88</v>
      </c>
    </row>
    <row r="4980" spans="1:15" hidden="1">
      <c r="A4980" s="1" t="s">
        <v>125</v>
      </c>
      <c r="B4980" s="2">
        <v>2016</v>
      </c>
      <c r="C4980" s="2" t="s">
        <v>16</v>
      </c>
      <c r="D4980" s="2" t="s">
        <v>17</v>
      </c>
      <c r="E4980" s="2" t="s">
        <v>18</v>
      </c>
      <c r="F4980" s="2" t="s">
        <v>89</v>
      </c>
      <c r="G4980" s="2" t="s">
        <v>45</v>
      </c>
      <c r="H4980" s="2" t="s">
        <v>68</v>
      </c>
      <c r="I4980" s="2" t="s">
        <v>47</v>
      </c>
      <c r="J4980" s="2" t="s">
        <v>23</v>
      </c>
      <c r="K4980" s="2" t="s">
        <v>84</v>
      </c>
      <c r="L4980" s="2" t="s">
        <v>41</v>
      </c>
      <c r="M4980" s="2" t="s">
        <v>32</v>
      </c>
      <c r="N4980" s="2" t="s">
        <v>33</v>
      </c>
      <c r="O4980" s="2" t="s">
        <v>88</v>
      </c>
    </row>
    <row r="4981" spans="1:15" hidden="1">
      <c r="A4981" s="1" t="s">
        <v>15</v>
      </c>
      <c r="B4981" s="2">
        <v>2012</v>
      </c>
      <c r="C4981" s="2" t="s">
        <v>16</v>
      </c>
      <c r="D4981" s="2" t="s">
        <v>33</v>
      </c>
      <c r="E4981" s="2" t="s">
        <v>65</v>
      </c>
      <c r="F4981" s="2" t="s">
        <v>50</v>
      </c>
      <c r="G4981" s="2"/>
      <c r="H4981" s="2"/>
      <c r="I4981" s="2" t="s">
        <v>184</v>
      </c>
      <c r="J4981" s="2" t="s">
        <v>52</v>
      </c>
      <c r="K4981" s="2" t="s">
        <v>69</v>
      </c>
      <c r="L4981" s="2" t="s">
        <v>25</v>
      </c>
      <c r="M4981" s="2" t="s">
        <v>32</v>
      </c>
      <c r="N4981" s="2" t="s">
        <v>33</v>
      </c>
      <c r="O4981" s="2" t="s">
        <v>64</v>
      </c>
    </row>
    <row r="4982" spans="1:15">
      <c r="A4982" s="1" t="s">
        <v>15</v>
      </c>
      <c r="B4982" s="2">
        <v>2014</v>
      </c>
      <c r="C4982" s="2" t="s">
        <v>16</v>
      </c>
      <c r="D4982" s="2" t="s">
        <v>33</v>
      </c>
      <c r="E4982" s="2" t="s">
        <v>34</v>
      </c>
      <c r="F4982" s="2" t="s">
        <v>59</v>
      </c>
      <c r="G4982" s="2" t="s">
        <v>36</v>
      </c>
      <c r="H4982" s="2" t="s">
        <v>37</v>
      </c>
      <c r="I4982" s="2" t="s">
        <v>38</v>
      </c>
      <c r="J4982" s="2" t="s">
        <v>39</v>
      </c>
      <c r="K4982" s="2"/>
      <c r="L4982" s="2"/>
      <c r="M4982" s="2" t="s">
        <v>42</v>
      </c>
      <c r="N4982" s="2" t="s">
        <v>17</v>
      </c>
      <c r="O4982" s="2" t="s">
        <v>43</v>
      </c>
    </row>
    <row r="4983" spans="1:15" hidden="1">
      <c r="A4983" s="1" t="s">
        <v>15</v>
      </c>
      <c r="B4983" s="2">
        <v>2009</v>
      </c>
      <c r="C4983" s="2" t="s">
        <v>16</v>
      </c>
      <c r="D4983" s="2" t="s">
        <v>17</v>
      </c>
      <c r="E4983" s="2" t="s">
        <v>18</v>
      </c>
      <c r="F4983" s="2" t="s">
        <v>35</v>
      </c>
      <c r="G4983" s="2" t="s">
        <v>45</v>
      </c>
      <c r="H4983" s="2" t="s">
        <v>54</v>
      </c>
      <c r="I4983" s="2" t="s">
        <v>47</v>
      </c>
      <c r="J4983" s="2" t="s">
        <v>23</v>
      </c>
      <c r="K4983" s="2" t="s">
        <v>41</v>
      </c>
      <c r="L4983" s="2" t="s">
        <v>41</v>
      </c>
      <c r="M4983" s="2" t="s">
        <v>42</v>
      </c>
      <c r="N4983" s="2" t="s">
        <v>88</v>
      </c>
      <c r="O4983" s="2" t="s">
        <v>88</v>
      </c>
    </row>
    <row r="4984" spans="1:15" hidden="1">
      <c r="A4984" s="1" t="s">
        <v>15</v>
      </c>
      <c r="B4984" s="2">
        <v>2013</v>
      </c>
      <c r="C4984" s="2" t="s">
        <v>16</v>
      </c>
      <c r="D4984" s="2"/>
      <c r="E4984" s="2" t="s">
        <v>91</v>
      </c>
      <c r="F4984" s="2" t="s">
        <v>19</v>
      </c>
      <c r="G4984" s="2" t="s">
        <v>20</v>
      </c>
      <c r="H4984" s="2" t="s">
        <v>21</v>
      </c>
      <c r="I4984" s="2" t="s">
        <v>22</v>
      </c>
      <c r="J4984" s="2"/>
      <c r="K4984" s="2" t="s">
        <v>31</v>
      </c>
      <c r="L4984" s="2" t="s">
        <v>25</v>
      </c>
      <c r="M4984" s="2" t="s">
        <v>88</v>
      </c>
      <c r="N4984" s="2" t="s">
        <v>88</v>
      </c>
      <c r="O4984" s="2" t="s">
        <v>88</v>
      </c>
    </row>
    <row r="4985" spans="1:15">
      <c r="A4985" s="1" t="s">
        <v>15</v>
      </c>
      <c r="B4985" s="2">
        <v>2015</v>
      </c>
      <c r="C4985" s="2" t="s">
        <v>16</v>
      </c>
      <c r="D4985" s="2" t="s">
        <v>33</v>
      </c>
      <c r="E4985" s="2" t="s">
        <v>91</v>
      </c>
      <c r="F4985" s="2" t="s">
        <v>82</v>
      </c>
      <c r="G4985" s="2" t="s">
        <v>92</v>
      </c>
      <c r="H4985" s="2" t="s">
        <v>93</v>
      </c>
      <c r="I4985" s="2" t="s">
        <v>94</v>
      </c>
      <c r="J4985" s="2" t="s">
        <v>39</v>
      </c>
      <c r="K4985" s="2" t="s">
        <v>84</v>
      </c>
      <c r="L4985" s="2" t="s">
        <v>41</v>
      </c>
      <c r="M4985" s="2" t="s">
        <v>32</v>
      </c>
      <c r="N4985" s="2" t="s">
        <v>88</v>
      </c>
      <c r="O4985" s="2" t="s">
        <v>43</v>
      </c>
    </row>
    <row r="4986" spans="1:15" hidden="1">
      <c r="A4986" s="1" t="s">
        <v>15</v>
      </c>
      <c r="B4986" s="2">
        <v>2013</v>
      </c>
      <c r="C4986" s="2" t="s">
        <v>16</v>
      </c>
      <c r="D4986" s="2" t="s">
        <v>33</v>
      </c>
      <c r="E4986" s="2" t="s">
        <v>65</v>
      </c>
      <c r="F4986" s="2" t="s">
        <v>50</v>
      </c>
      <c r="G4986" s="2" t="s">
        <v>36</v>
      </c>
      <c r="H4986" s="2" t="s">
        <v>37</v>
      </c>
      <c r="I4986" s="2" t="s">
        <v>38</v>
      </c>
      <c r="J4986" s="2" t="s">
        <v>67</v>
      </c>
      <c r="K4986" s="2" t="s">
        <v>31</v>
      </c>
      <c r="L4986" s="2" t="s">
        <v>25</v>
      </c>
      <c r="M4986" s="2" t="s">
        <v>88</v>
      </c>
      <c r="N4986" s="2" t="s">
        <v>88</v>
      </c>
      <c r="O4986" s="2" t="s">
        <v>88</v>
      </c>
    </row>
    <row r="4987" spans="1:15" hidden="1">
      <c r="A4987" s="1" t="s">
        <v>74</v>
      </c>
      <c r="B4987" s="2">
        <v>2013</v>
      </c>
      <c r="C4987" s="2" t="s">
        <v>16</v>
      </c>
      <c r="D4987" s="2" t="s">
        <v>33</v>
      </c>
      <c r="E4987" s="2" t="s">
        <v>49</v>
      </c>
      <c r="F4987" s="2" t="s">
        <v>50</v>
      </c>
      <c r="G4987" s="2" t="s">
        <v>20</v>
      </c>
      <c r="H4987" s="2" t="s">
        <v>51</v>
      </c>
      <c r="I4987" s="2" t="s">
        <v>22</v>
      </c>
      <c r="J4987" s="2" t="s">
        <v>52</v>
      </c>
      <c r="K4987" s="2"/>
      <c r="L4987" s="2"/>
      <c r="M4987" s="2" t="s">
        <v>88</v>
      </c>
      <c r="N4987" s="2" t="s">
        <v>88</v>
      </c>
      <c r="O4987" s="2" t="s">
        <v>58</v>
      </c>
    </row>
    <row r="4988" spans="1:15">
      <c r="A4988" s="1" t="s">
        <v>15</v>
      </c>
      <c r="B4988" s="2">
        <v>2023</v>
      </c>
      <c r="C4988" s="2" t="s">
        <v>16</v>
      </c>
      <c r="D4988" s="2" t="s">
        <v>33</v>
      </c>
      <c r="E4988" s="2" t="s">
        <v>65</v>
      </c>
      <c r="F4988" s="2" t="s">
        <v>66</v>
      </c>
      <c r="G4988" s="2" t="s">
        <v>20</v>
      </c>
      <c r="H4988" s="2" t="s">
        <v>29</v>
      </c>
      <c r="I4988" s="2" t="s">
        <v>22</v>
      </c>
      <c r="J4988" s="2" t="s">
        <v>67</v>
      </c>
      <c r="K4988" s="2" t="s">
        <v>25</v>
      </c>
      <c r="L4988" s="2" t="s">
        <v>25</v>
      </c>
      <c r="M4988" s="2" t="s">
        <v>32</v>
      </c>
      <c r="N4988" s="2" t="s">
        <v>33</v>
      </c>
      <c r="O4988" s="2" t="s">
        <v>43</v>
      </c>
    </row>
    <row r="4989" spans="1:15" hidden="1">
      <c r="A4989" s="1" t="s">
        <v>63</v>
      </c>
      <c r="B4989" s="2">
        <v>2016</v>
      </c>
      <c r="C4989" s="2" t="s">
        <v>16</v>
      </c>
      <c r="D4989" s="2" t="s">
        <v>62</v>
      </c>
      <c r="E4989" s="2" t="s">
        <v>18</v>
      </c>
      <c r="F4989" s="2" t="s">
        <v>19</v>
      </c>
      <c r="G4989" s="2" t="s">
        <v>20</v>
      </c>
      <c r="H4989" s="2" t="s">
        <v>21</v>
      </c>
      <c r="I4989" s="2" t="s">
        <v>22</v>
      </c>
      <c r="J4989" s="2" t="s">
        <v>23</v>
      </c>
      <c r="K4989" s="2" t="s">
        <v>31</v>
      </c>
      <c r="L4989" s="2" t="s">
        <v>25</v>
      </c>
      <c r="M4989" s="2" t="s">
        <v>88</v>
      </c>
      <c r="N4989" s="2" t="s">
        <v>88</v>
      </c>
      <c r="O4989" s="2" t="s">
        <v>88</v>
      </c>
    </row>
    <row r="4990" spans="1:15" hidden="1">
      <c r="A4990" s="1" t="s">
        <v>15</v>
      </c>
      <c r="B4990" s="2">
        <v>2016</v>
      </c>
      <c r="C4990" s="2" t="s">
        <v>16</v>
      </c>
      <c r="D4990" s="2" t="s">
        <v>17</v>
      </c>
      <c r="E4990" s="2" t="s">
        <v>27</v>
      </c>
      <c r="F4990" s="2" t="s">
        <v>35</v>
      </c>
      <c r="G4990" s="2" t="s">
        <v>45</v>
      </c>
      <c r="H4990" s="2" t="s">
        <v>54</v>
      </c>
      <c r="I4990" s="2" t="s">
        <v>47</v>
      </c>
      <c r="J4990" s="2" t="s">
        <v>30</v>
      </c>
      <c r="K4990" s="2" t="s">
        <v>31</v>
      </c>
      <c r="L4990" s="2" t="s">
        <v>25</v>
      </c>
      <c r="M4990" s="2" t="s">
        <v>42</v>
      </c>
      <c r="N4990" s="2" t="s">
        <v>33</v>
      </c>
      <c r="O4990" s="2" t="s">
        <v>88</v>
      </c>
    </row>
    <row r="4991" spans="1:15" hidden="1">
      <c r="A4991" s="1" t="s">
        <v>15</v>
      </c>
      <c r="B4991" s="2">
        <v>2013</v>
      </c>
      <c r="C4991" s="2" t="s">
        <v>16</v>
      </c>
      <c r="D4991" s="2" t="s">
        <v>17</v>
      </c>
      <c r="E4991" s="2" t="s">
        <v>18</v>
      </c>
      <c r="F4991" s="2" t="s">
        <v>35</v>
      </c>
      <c r="G4991" s="2" t="s">
        <v>20</v>
      </c>
      <c r="H4991" s="2" t="s">
        <v>21</v>
      </c>
      <c r="I4991" s="2" t="s">
        <v>22</v>
      </c>
      <c r="J4991" s="2" t="s">
        <v>23</v>
      </c>
      <c r="K4991" s="2"/>
      <c r="L4991" s="2"/>
      <c r="M4991" s="2" t="s">
        <v>42</v>
      </c>
      <c r="N4991" s="2" t="s">
        <v>88</v>
      </c>
      <c r="O4991" s="2" t="s">
        <v>88</v>
      </c>
    </row>
    <row r="4992" spans="1:15" hidden="1">
      <c r="A4992" s="1" t="s">
        <v>63</v>
      </c>
      <c r="B4992" s="2">
        <v>2013</v>
      </c>
      <c r="C4992" s="2" t="s">
        <v>16</v>
      </c>
      <c r="D4992" s="2" t="s">
        <v>17</v>
      </c>
      <c r="E4992" s="2" t="s">
        <v>18</v>
      </c>
      <c r="F4992" s="2" t="s">
        <v>35</v>
      </c>
      <c r="G4992" s="2" t="s">
        <v>20</v>
      </c>
      <c r="H4992" s="2" t="s">
        <v>85</v>
      </c>
      <c r="I4992" s="2" t="s">
        <v>22</v>
      </c>
      <c r="J4992" s="2" t="s">
        <v>23</v>
      </c>
      <c r="K4992" s="2"/>
      <c r="L4992" s="2"/>
      <c r="M4992" s="2" t="s">
        <v>42</v>
      </c>
      <c r="N4992" s="2" t="s">
        <v>33</v>
      </c>
      <c r="O4992" s="2" t="s">
        <v>88</v>
      </c>
    </row>
    <row r="4993" spans="1:15" hidden="1">
      <c r="A4993" s="1" t="s">
        <v>118</v>
      </c>
      <c r="B4993" s="2">
        <v>2016</v>
      </c>
      <c r="C4993" s="2" t="s">
        <v>16</v>
      </c>
      <c r="D4993" s="2" t="s">
        <v>62</v>
      </c>
      <c r="E4993" s="2" t="s">
        <v>27</v>
      </c>
      <c r="F4993" s="2" t="s">
        <v>35</v>
      </c>
      <c r="G4993" s="2" t="s">
        <v>20</v>
      </c>
      <c r="H4993" s="2" t="s">
        <v>85</v>
      </c>
      <c r="I4993" s="2" t="s">
        <v>22</v>
      </c>
      <c r="J4993" s="2" t="s">
        <v>30</v>
      </c>
      <c r="K4993" s="2" t="s">
        <v>40</v>
      </c>
      <c r="L4993" s="2" t="s">
        <v>41</v>
      </c>
      <c r="M4993" s="2" t="s">
        <v>42</v>
      </c>
      <c r="N4993" s="2" t="s">
        <v>33</v>
      </c>
      <c r="O4993" s="2" t="s">
        <v>88</v>
      </c>
    </row>
    <row r="4994" spans="1:15" hidden="1">
      <c r="A4994" s="1" t="s">
        <v>15</v>
      </c>
      <c r="B4994" s="2">
        <v>2015</v>
      </c>
      <c r="C4994" s="2" t="s">
        <v>16</v>
      </c>
      <c r="D4994" s="2" t="s">
        <v>17</v>
      </c>
      <c r="E4994" s="2" t="s">
        <v>18</v>
      </c>
      <c r="F4994" s="2" t="s">
        <v>35</v>
      </c>
      <c r="G4994" s="2" t="s">
        <v>20</v>
      </c>
      <c r="H4994" s="2" t="s">
        <v>21</v>
      </c>
      <c r="I4994" s="2" t="s">
        <v>22</v>
      </c>
      <c r="J4994" s="2" t="s">
        <v>23</v>
      </c>
      <c r="K4994" s="2" t="s">
        <v>41</v>
      </c>
      <c r="L4994" s="2" t="s">
        <v>41</v>
      </c>
      <c r="M4994" s="2" t="s">
        <v>42</v>
      </c>
      <c r="N4994" s="2" t="s">
        <v>88</v>
      </c>
      <c r="O4994" s="2" t="s">
        <v>88</v>
      </c>
    </row>
    <row r="4995" spans="1:15" hidden="1">
      <c r="A4995" s="1" t="s">
        <v>154</v>
      </c>
      <c r="B4995" s="2">
        <v>2012</v>
      </c>
      <c r="C4995" s="2" t="s">
        <v>16</v>
      </c>
      <c r="D4995" s="2" t="s">
        <v>33</v>
      </c>
      <c r="E4995" s="2" t="s">
        <v>49</v>
      </c>
      <c r="F4995" s="2" t="s">
        <v>59</v>
      </c>
      <c r="G4995" s="2" t="s">
        <v>20</v>
      </c>
      <c r="H4995" s="2" t="s">
        <v>51</v>
      </c>
      <c r="I4995" s="2" t="s">
        <v>22</v>
      </c>
      <c r="J4995" s="2" t="s">
        <v>52</v>
      </c>
      <c r="K4995" s="2"/>
      <c r="L4995" s="2"/>
      <c r="M4995" s="2" t="s">
        <v>88</v>
      </c>
      <c r="N4995" s="2" t="s">
        <v>33</v>
      </c>
      <c r="O4995" s="2" t="s">
        <v>58</v>
      </c>
    </row>
    <row r="4996" spans="1:15" hidden="1">
      <c r="A4996" s="1" t="s">
        <v>15</v>
      </c>
      <c r="B4996" s="2">
        <v>2012</v>
      </c>
      <c r="C4996" s="2" t="s">
        <v>16</v>
      </c>
      <c r="D4996" s="2" t="s">
        <v>33</v>
      </c>
      <c r="E4996" s="2" t="s">
        <v>34</v>
      </c>
      <c r="F4996" s="2" t="s">
        <v>35</v>
      </c>
      <c r="G4996" s="2" t="s">
        <v>36</v>
      </c>
      <c r="H4996" s="2" t="s">
        <v>60</v>
      </c>
      <c r="I4996" s="2" t="s">
        <v>38</v>
      </c>
      <c r="J4996" s="2" t="s">
        <v>39</v>
      </c>
      <c r="K4996" s="2" t="s">
        <v>40</v>
      </c>
      <c r="L4996" s="2" t="s">
        <v>41</v>
      </c>
      <c r="M4996" s="2" t="s">
        <v>42</v>
      </c>
      <c r="N4996" s="2" t="s">
        <v>88</v>
      </c>
      <c r="O4996" s="2" t="s">
        <v>88</v>
      </c>
    </row>
    <row r="4997" spans="1:15" hidden="1">
      <c r="A4997" s="1" t="s">
        <v>15</v>
      </c>
      <c r="B4997" s="2">
        <v>2013</v>
      </c>
      <c r="C4997" s="2" t="s">
        <v>16</v>
      </c>
      <c r="D4997" s="2" t="s">
        <v>17</v>
      </c>
      <c r="E4997" s="2" t="s">
        <v>18</v>
      </c>
      <c r="F4997" s="2" t="s">
        <v>19</v>
      </c>
      <c r="G4997" s="2" t="s">
        <v>20</v>
      </c>
      <c r="H4997" s="2" t="s">
        <v>21</v>
      </c>
      <c r="I4997" s="2" t="s">
        <v>22</v>
      </c>
      <c r="J4997" s="2" t="s">
        <v>23</v>
      </c>
      <c r="K4997" s="2"/>
      <c r="L4997" s="2"/>
      <c r="M4997" s="2" t="s">
        <v>42</v>
      </c>
      <c r="N4997" s="2" t="s">
        <v>88</v>
      </c>
      <c r="O4997" s="2" t="s">
        <v>88</v>
      </c>
    </row>
    <row r="4998" spans="1:15" hidden="1">
      <c r="A4998" s="1" t="s">
        <v>63</v>
      </c>
      <c r="B4998" s="2">
        <v>2012</v>
      </c>
      <c r="C4998" s="2" t="s">
        <v>16</v>
      </c>
      <c r="D4998" s="2" t="s">
        <v>17</v>
      </c>
      <c r="E4998" s="2" t="s">
        <v>18</v>
      </c>
      <c r="F4998" s="2" t="s">
        <v>19</v>
      </c>
      <c r="G4998" s="2" t="s">
        <v>45</v>
      </c>
      <c r="H4998" s="2" t="s">
        <v>54</v>
      </c>
      <c r="I4998" s="2" t="s">
        <v>47</v>
      </c>
      <c r="J4998" s="2" t="s">
        <v>23</v>
      </c>
      <c r="K4998" s="2" t="s">
        <v>31</v>
      </c>
      <c r="L4998" s="2" t="s">
        <v>25</v>
      </c>
      <c r="M4998" s="2" t="s">
        <v>88</v>
      </c>
      <c r="N4998" s="2" t="s">
        <v>88</v>
      </c>
      <c r="O4998" s="2" t="s">
        <v>88</v>
      </c>
    </row>
    <row r="4999" spans="1:15" hidden="1">
      <c r="A4999" s="1" t="s">
        <v>15</v>
      </c>
      <c r="B4999" s="2">
        <v>2013</v>
      </c>
      <c r="C4999" s="2" t="s">
        <v>16</v>
      </c>
      <c r="D4999" s="2" t="s">
        <v>33</v>
      </c>
      <c r="E4999" s="2" t="s">
        <v>34</v>
      </c>
      <c r="F4999" s="2" t="s">
        <v>35</v>
      </c>
      <c r="G4999" s="2" t="s">
        <v>36</v>
      </c>
      <c r="H4999" s="2" t="s">
        <v>60</v>
      </c>
      <c r="I4999" s="2" t="s">
        <v>38</v>
      </c>
      <c r="J4999" s="2" t="s">
        <v>39</v>
      </c>
      <c r="K4999" s="2"/>
      <c r="L4999" s="2"/>
      <c r="M4999" s="2" t="s">
        <v>88</v>
      </c>
      <c r="N4999" s="2" t="s">
        <v>88</v>
      </c>
      <c r="O4999" s="2" t="s">
        <v>88</v>
      </c>
    </row>
    <row r="5000" spans="1:15" hidden="1">
      <c r="A5000" s="1" t="s">
        <v>15</v>
      </c>
      <c r="B5000" s="2">
        <v>2012</v>
      </c>
      <c r="C5000" s="2" t="s">
        <v>16</v>
      </c>
      <c r="D5000" s="2" t="s">
        <v>17</v>
      </c>
      <c r="E5000" s="2" t="s">
        <v>27</v>
      </c>
      <c r="F5000" s="2" t="s">
        <v>66</v>
      </c>
      <c r="G5000" s="2" t="s">
        <v>20</v>
      </c>
      <c r="H5000" s="2" t="s">
        <v>29</v>
      </c>
      <c r="I5000" s="2" t="s">
        <v>22</v>
      </c>
      <c r="J5000" s="2" t="s">
        <v>30</v>
      </c>
      <c r="K5000" s="2" t="s">
        <v>69</v>
      </c>
      <c r="L5000" s="2" t="s">
        <v>25</v>
      </c>
      <c r="M5000" s="2" t="s">
        <v>44</v>
      </c>
      <c r="N5000" s="2" t="s">
        <v>88</v>
      </c>
      <c r="O5000" s="2" t="s">
        <v>88</v>
      </c>
    </row>
    <row r="5001" spans="1:15">
      <c r="A5001" s="1" t="s">
        <v>15</v>
      </c>
      <c r="B5001" s="2">
        <v>2019</v>
      </c>
      <c r="C5001" s="2" t="s">
        <v>16</v>
      </c>
      <c r="D5001" s="2" t="s">
        <v>33</v>
      </c>
      <c r="E5001" s="2" t="s">
        <v>79</v>
      </c>
      <c r="F5001" s="2" t="s">
        <v>95</v>
      </c>
      <c r="G5001" s="2" t="s">
        <v>20</v>
      </c>
      <c r="H5001" s="2" t="s">
        <v>101</v>
      </c>
      <c r="I5001" s="2" t="s">
        <v>76</v>
      </c>
      <c r="J5001" s="2" t="s">
        <v>52</v>
      </c>
      <c r="K5001" s="2" t="s">
        <v>40</v>
      </c>
      <c r="L5001" s="2" t="s">
        <v>41</v>
      </c>
      <c r="M5001" s="2" t="s">
        <v>32</v>
      </c>
      <c r="N5001" s="2" t="s">
        <v>88</v>
      </c>
      <c r="O5001" s="2" t="s">
        <v>43</v>
      </c>
    </row>
    <row r="5002" spans="1:15" hidden="1">
      <c r="A5002" s="1" t="s">
        <v>15</v>
      </c>
      <c r="B5002" s="2">
        <v>2013</v>
      </c>
      <c r="C5002" s="2" t="s">
        <v>16</v>
      </c>
      <c r="D5002" s="2" t="s">
        <v>17</v>
      </c>
      <c r="E5002" s="2" t="s">
        <v>27</v>
      </c>
      <c r="F5002" s="2" t="s">
        <v>19</v>
      </c>
      <c r="G5002" s="2" t="s">
        <v>45</v>
      </c>
      <c r="H5002" s="2" t="s">
        <v>54</v>
      </c>
      <c r="I5002" s="2" t="s">
        <v>47</v>
      </c>
      <c r="J5002" s="2" t="s">
        <v>30</v>
      </c>
      <c r="K5002" s="2" t="s">
        <v>24</v>
      </c>
      <c r="L5002" s="2" t="s">
        <v>25</v>
      </c>
      <c r="M5002" s="2" t="s">
        <v>88</v>
      </c>
      <c r="N5002" s="2" t="s">
        <v>88</v>
      </c>
      <c r="O5002" s="2" t="s">
        <v>88</v>
      </c>
    </row>
    <row r="5003" spans="1:15" hidden="1">
      <c r="A5003" s="1" t="s">
        <v>118</v>
      </c>
      <c r="B5003" s="2">
        <v>2012</v>
      </c>
      <c r="C5003" s="2" t="s">
        <v>16</v>
      </c>
      <c r="D5003" s="2" t="s">
        <v>33</v>
      </c>
      <c r="E5003" s="2" t="s">
        <v>49</v>
      </c>
      <c r="F5003" s="2" t="s">
        <v>50</v>
      </c>
      <c r="G5003" s="2" t="s">
        <v>20</v>
      </c>
      <c r="H5003" s="2" t="s">
        <v>51</v>
      </c>
      <c r="I5003" s="2" t="s">
        <v>22</v>
      </c>
      <c r="J5003" s="2" t="s">
        <v>52</v>
      </c>
      <c r="K5003" s="2"/>
      <c r="L5003" s="2"/>
      <c r="M5003" s="2" t="s">
        <v>32</v>
      </c>
      <c r="N5003" s="2" t="s">
        <v>33</v>
      </c>
      <c r="O5003" s="2" t="s">
        <v>58</v>
      </c>
    </row>
    <row r="5004" spans="1:15">
      <c r="A5004" s="1" t="s">
        <v>15</v>
      </c>
      <c r="B5004" s="2">
        <v>2017</v>
      </c>
      <c r="C5004" s="2" t="s">
        <v>16</v>
      </c>
      <c r="D5004" s="2" t="s">
        <v>33</v>
      </c>
      <c r="E5004" s="2" t="s">
        <v>79</v>
      </c>
      <c r="F5004" s="2" t="s">
        <v>35</v>
      </c>
      <c r="G5004" s="2" t="s">
        <v>127</v>
      </c>
      <c r="H5004" s="2" t="s">
        <v>80</v>
      </c>
      <c r="I5004" s="2" t="s">
        <v>76</v>
      </c>
      <c r="J5004" s="2" t="s">
        <v>77</v>
      </c>
      <c r="K5004" s="2" t="s">
        <v>40</v>
      </c>
      <c r="L5004" s="2" t="s">
        <v>41</v>
      </c>
      <c r="M5004" s="2" t="s">
        <v>55</v>
      </c>
      <c r="N5004" s="2" t="s">
        <v>17</v>
      </c>
      <c r="O5004" s="2" t="s">
        <v>43</v>
      </c>
    </row>
    <row r="5005" spans="1:15" hidden="1">
      <c r="A5005" s="1" t="s">
        <v>48</v>
      </c>
      <c r="B5005" s="2">
        <v>2017</v>
      </c>
      <c r="C5005" s="2" t="s">
        <v>16</v>
      </c>
      <c r="D5005" s="2" t="s">
        <v>33</v>
      </c>
      <c r="E5005" s="2" t="s">
        <v>65</v>
      </c>
      <c r="F5005" s="2" t="s">
        <v>35</v>
      </c>
      <c r="G5005" s="2" t="s">
        <v>36</v>
      </c>
      <c r="H5005" s="2" t="s">
        <v>60</v>
      </c>
      <c r="I5005" s="2" t="s">
        <v>38</v>
      </c>
      <c r="J5005" s="2" t="s">
        <v>67</v>
      </c>
      <c r="K5005" s="2" t="s">
        <v>69</v>
      </c>
      <c r="L5005" s="2" t="s">
        <v>25</v>
      </c>
      <c r="M5005" s="2" t="s">
        <v>42</v>
      </c>
      <c r="N5005" s="2" t="s">
        <v>17</v>
      </c>
      <c r="O5005" s="2" t="s">
        <v>88</v>
      </c>
    </row>
    <row r="5006" spans="1:15" hidden="1">
      <c r="A5006" s="1" t="s">
        <v>159</v>
      </c>
      <c r="B5006" s="2">
        <v>2015</v>
      </c>
      <c r="C5006" s="2" t="s">
        <v>16</v>
      </c>
      <c r="D5006" s="2" t="s">
        <v>62</v>
      </c>
      <c r="E5006" s="2" t="s">
        <v>27</v>
      </c>
      <c r="F5006" s="2" t="s">
        <v>89</v>
      </c>
      <c r="G5006" s="2" t="s">
        <v>20</v>
      </c>
      <c r="H5006" s="2" t="s">
        <v>21</v>
      </c>
      <c r="I5006" s="2" t="s">
        <v>22</v>
      </c>
      <c r="J5006" s="2" t="s">
        <v>30</v>
      </c>
      <c r="K5006" s="2" t="s">
        <v>40</v>
      </c>
      <c r="L5006" s="2" t="s">
        <v>41</v>
      </c>
      <c r="M5006" s="2" t="s">
        <v>32</v>
      </c>
      <c r="N5006" s="2" t="s">
        <v>33</v>
      </c>
      <c r="O5006" s="2" t="s">
        <v>88</v>
      </c>
    </row>
    <row r="5007" spans="1:15" hidden="1">
      <c r="A5007" s="1" t="s">
        <v>15</v>
      </c>
      <c r="B5007" s="2">
        <v>2010</v>
      </c>
      <c r="C5007" s="2" t="s">
        <v>16</v>
      </c>
      <c r="D5007" s="2" t="s">
        <v>17</v>
      </c>
      <c r="E5007" s="2" t="s">
        <v>27</v>
      </c>
      <c r="F5007" s="2" t="s">
        <v>19</v>
      </c>
      <c r="G5007" s="2" t="s">
        <v>45</v>
      </c>
      <c r="H5007" s="2" t="s">
        <v>54</v>
      </c>
      <c r="I5007" s="2" t="s">
        <v>47</v>
      </c>
      <c r="J5007" s="2" t="s">
        <v>30</v>
      </c>
      <c r="K5007" s="2" t="s">
        <v>24</v>
      </c>
      <c r="L5007" s="2" t="s">
        <v>25</v>
      </c>
      <c r="M5007" s="2" t="s">
        <v>88</v>
      </c>
      <c r="N5007" s="2" t="s">
        <v>88</v>
      </c>
      <c r="O5007" s="2" t="s">
        <v>88</v>
      </c>
    </row>
    <row r="5008" spans="1:15" hidden="1">
      <c r="A5008" s="1" t="s">
        <v>15</v>
      </c>
      <c r="B5008" s="2">
        <v>2015</v>
      </c>
      <c r="C5008" s="2" t="s">
        <v>16</v>
      </c>
      <c r="D5008" s="2" t="s">
        <v>17</v>
      </c>
      <c r="E5008" s="2" t="s">
        <v>27</v>
      </c>
      <c r="F5008" s="2" t="s">
        <v>72</v>
      </c>
      <c r="G5008" s="2" t="s">
        <v>45</v>
      </c>
      <c r="H5008" s="2" t="s">
        <v>54</v>
      </c>
      <c r="I5008" s="2" t="s">
        <v>47</v>
      </c>
      <c r="J5008" s="2" t="s">
        <v>30</v>
      </c>
      <c r="K5008" s="2" t="s">
        <v>25</v>
      </c>
      <c r="L5008" s="2" t="s">
        <v>25</v>
      </c>
      <c r="M5008" s="2" t="s">
        <v>32</v>
      </c>
      <c r="N5008" s="2" t="s">
        <v>88</v>
      </c>
      <c r="O5008" s="2" t="s">
        <v>88</v>
      </c>
    </row>
    <row r="5009" spans="1:15" hidden="1">
      <c r="A5009" s="1" t="s">
        <v>15</v>
      </c>
      <c r="B5009" s="2">
        <v>2015</v>
      </c>
      <c r="C5009" s="2" t="s">
        <v>16</v>
      </c>
      <c r="D5009" s="2" t="s">
        <v>17</v>
      </c>
      <c r="E5009" s="2" t="s">
        <v>18</v>
      </c>
      <c r="F5009" s="2" t="s">
        <v>35</v>
      </c>
      <c r="G5009" s="2" t="s">
        <v>45</v>
      </c>
      <c r="H5009" s="2" t="s">
        <v>54</v>
      </c>
      <c r="I5009" s="2" t="s">
        <v>47</v>
      </c>
      <c r="J5009" s="2" t="s">
        <v>23</v>
      </c>
      <c r="K5009" s="2" t="s">
        <v>83</v>
      </c>
      <c r="L5009" s="2" t="s">
        <v>25</v>
      </c>
      <c r="M5009" s="2" t="s">
        <v>88</v>
      </c>
      <c r="N5009" s="2" t="s">
        <v>33</v>
      </c>
      <c r="O5009" s="2" t="s">
        <v>88</v>
      </c>
    </row>
    <row r="5010" spans="1:15" hidden="1">
      <c r="A5010" s="1" t="s">
        <v>222</v>
      </c>
      <c r="B5010" s="2">
        <v>2012</v>
      </c>
      <c r="C5010" s="2" t="s">
        <v>16</v>
      </c>
      <c r="D5010" s="2" t="s">
        <v>33</v>
      </c>
      <c r="E5010" s="2" t="s">
        <v>49</v>
      </c>
      <c r="F5010" s="2" t="s">
        <v>50</v>
      </c>
      <c r="G5010" s="2" t="s">
        <v>20</v>
      </c>
      <c r="H5010" s="2" t="s">
        <v>21</v>
      </c>
      <c r="I5010" s="2" t="s">
        <v>22</v>
      </c>
      <c r="J5010" s="2" t="s">
        <v>52</v>
      </c>
      <c r="K5010" s="2"/>
      <c r="L5010" s="2"/>
      <c r="M5010" s="2" t="s">
        <v>32</v>
      </c>
      <c r="N5010" s="2" t="s">
        <v>33</v>
      </c>
      <c r="O5010" s="2" t="s">
        <v>64</v>
      </c>
    </row>
    <row r="5011" spans="1:15" hidden="1">
      <c r="A5011" s="1" t="s">
        <v>104</v>
      </c>
      <c r="B5011" s="2">
        <v>2014</v>
      </c>
      <c r="C5011" s="2" t="s">
        <v>16</v>
      </c>
      <c r="D5011" s="2" t="s">
        <v>33</v>
      </c>
      <c r="E5011" s="2" t="s">
        <v>49</v>
      </c>
      <c r="F5011" s="2" t="s">
        <v>50</v>
      </c>
      <c r="G5011" s="2" t="s">
        <v>20</v>
      </c>
      <c r="H5011" s="2" t="s">
        <v>51</v>
      </c>
      <c r="I5011" s="2" t="s">
        <v>22</v>
      </c>
      <c r="J5011" s="2" t="s">
        <v>52</v>
      </c>
      <c r="K5011" s="2" t="s">
        <v>24</v>
      </c>
      <c r="L5011" s="2" t="s">
        <v>25</v>
      </c>
      <c r="M5011" s="2" t="s">
        <v>32</v>
      </c>
      <c r="N5011" s="2" t="s">
        <v>88</v>
      </c>
      <c r="O5011" s="2" t="s">
        <v>88</v>
      </c>
    </row>
    <row r="5012" spans="1:15">
      <c r="A5012" s="1"/>
      <c r="B5012" s="2">
        <v>2013</v>
      </c>
      <c r="C5012" s="2" t="s">
        <v>16</v>
      </c>
      <c r="D5012" s="2" t="s">
        <v>33</v>
      </c>
      <c r="E5012" s="2" t="s">
        <v>91</v>
      </c>
      <c r="F5012" s="2" t="s">
        <v>59</v>
      </c>
      <c r="G5012" s="2"/>
      <c r="H5012" s="2"/>
      <c r="I5012" s="2" t="s">
        <v>184</v>
      </c>
      <c r="J5012" s="2"/>
      <c r="K5012" s="2"/>
      <c r="L5012" s="2"/>
      <c r="M5012" s="2" t="s">
        <v>32</v>
      </c>
      <c r="N5012" s="2" t="s">
        <v>88</v>
      </c>
      <c r="O5012" s="2" t="s">
        <v>43</v>
      </c>
    </row>
    <row r="5013" spans="1:15" hidden="1">
      <c r="A5013" s="1" t="s">
        <v>63</v>
      </c>
      <c r="B5013" s="2">
        <v>2015</v>
      </c>
      <c r="C5013" s="2" t="s">
        <v>16</v>
      </c>
      <c r="D5013" s="2" t="s">
        <v>17</v>
      </c>
      <c r="E5013" s="2" t="s">
        <v>27</v>
      </c>
      <c r="F5013" s="2" t="s">
        <v>35</v>
      </c>
      <c r="G5013" s="2" t="s">
        <v>45</v>
      </c>
      <c r="H5013" s="2" t="s">
        <v>54</v>
      </c>
      <c r="I5013" s="2" t="s">
        <v>47</v>
      </c>
      <c r="J5013" s="2" t="s">
        <v>30</v>
      </c>
      <c r="K5013" s="2" t="s">
        <v>31</v>
      </c>
      <c r="L5013" s="2" t="s">
        <v>25</v>
      </c>
      <c r="M5013" s="2" t="s">
        <v>42</v>
      </c>
      <c r="N5013" s="2" t="s">
        <v>33</v>
      </c>
      <c r="O5013" s="2" t="s">
        <v>88</v>
      </c>
    </row>
    <row r="5014" spans="1:15" hidden="1">
      <c r="A5014" s="1" t="s">
        <v>15</v>
      </c>
      <c r="B5014" s="2">
        <v>2012</v>
      </c>
      <c r="C5014" s="2" t="s">
        <v>16</v>
      </c>
      <c r="D5014" s="2" t="s">
        <v>17</v>
      </c>
      <c r="E5014" s="2" t="s">
        <v>18</v>
      </c>
      <c r="F5014" s="2" t="s">
        <v>89</v>
      </c>
      <c r="G5014" s="2" t="s">
        <v>20</v>
      </c>
      <c r="H5014" s="2" t="s">
        <v>85</v>
      </c>
      <c r="I5014" s="2" t="s">
        <v>22</v>
      </c>
      <c r="J5014" s="2" t="s">
        <v>23</v>
      </c>
      <c r="K5014" s="2" t="s">
        <v>84</v>
      </c>
      <c r="L5014" s="2" t="s">
        <v>41</v>
      </c>
      <c r="M5014" s="2" t="s">
        <v>88</v>
      </c>
      <c r="N5014" s="2" t="s">
        <v>33</v>
      </c>
      <c r="O5014" s="2" t="s">
        <v>88</v>
      </c>
    </row>
    <row r="5015" spans="1:15" hidden="1">
      <c r="A5015" s="1" t="s">
        <v>15</v>
      </c>
      <c r="B5015" s="2">
        <v>2013</v>
      </c>
      <c r="C5015" s="2" t="s">
        <v>16</v>
      </c>
      <c r="D5015" s="2" t="s">
        <v>17</v>
      </c>
      <c r="E5015" s="2" t="s">
        <v>27</v>
      </c>
      <c r="F5015" s="2" t="s">
        <v>95</v>
      </c>
      <c r="G5015" s="2" t="s">
        <v>45</v>
      </c>
      <c r="H5015" s="2" t="s">
        <v>54</v>
      </c>
      <c r="I5015" s="2" t="s">
        <v>47</v>
      </c>
      <c r="J5015" s="2" t="s">
        <v>30</v>
      </c>
      <c r="K5015" s="2" t="s">
        <v>69</v>
      </c>
      <c r="L5015" s="2" t="s">
        <v>25</v>
      </c>
      <c r="M5015" s="2" t="s">
        <v>88</v>
      </c>
      <c r="N5015" s="2" t="s">
        <v>88</v>
      </c>
      <c r="O5015" s="2" t="s">
        <v>88</v>
      </c>
    </row>
    <row r="5016" spans="1:15" hidden="1">
      <c r="A5016" s="1" t="s">
        <v>15</v>
      </c>
      <c r="B5016" s="2">
        <v>2012</v>
      </c>
      <c r="C5016" s="2" t="s">
        <v>16</v>
      </c>
      <c r="D5016" s="2" t="s">
        <v>17</v>
      </c>
      <c r="E5016" s="2" t="s">
        <v>27</v>
      </c>
      <c r="F5016" s="2" t="s">
        <v>35</v>
      </c>
      <c r="G5016" s="2" t="s">
        <v>45</v>
      </c>
      <c r="H5016" s="2" t="s">
        <v>73</v>
      </c>
      <c r="I5016" s="2" t="s">
        <v>47</v>
      </c>
      <c r="J5016" s="2" t="s">
        <v>30</v>
      </c>
      <c r="K5016" s="2"/>
      <c r="L5016" s="2"/>
      <c r="M5016" s="2" t="s">
        <v>88</v>
      </c>
      <c r="N5016" s="2" t="s">
        <v>88</v>
      </c>
      <c r="O5016" s="2" t="s">
        <v>88</v>
      </c>
    </row>
    <row r="5017" spans="1:15">
      <c r="A5017" s="1" t="s">
        <v>15</v>
      </c>
      <c r="B5017" s="2">
        <v>2015</v>
      </c>
      <c r="C5017" s="2" t="s">
        <v>16</v>
      </c>
      <c r="D5017" s="2" t="s">
        <v>33</v>
      </c>
      <c r="E5017" s="2" t="s">
        <v>34</v>
      </c>
      <c r="F5017" s="2" t="s">
        <v>35</v>
      </c>
      <c r="G5017" s="2" t="s">
        <v>45</v>
      </c>
      <c r="H5017" s="2" t="s">
        <v>73</v>
      </c>
      <c r="I5017" s="2" t="s">
        <v>47</v>
      </c>
      <c r="J5017" s="2" t="s">
        <v>39</v>
      </c>
      <c r="K5017" s="2"/>
      <c r="L5017" s="2"/>
      <c r="M5017" s="2" t="s">
        <v>42</v>
      </c>
      <c r="N5017" s="2" t="s">
        <v>17</v>
      </c>
      <c r="O5017" s="2" t="s">
        <v>43</v>
      </c>
    </row>
    <row r="5018" spans="1:15" hidden="1">
      <c r="A5018" s="1" t="s">
        <v>207</v>
      </c>
      <c r="B5018" s="2">
        <v>2013</v>
      </c>
      <c r="C5018" s="2" t="s">
        <v>16</v>
      </c>
      <c r="D5018" s="2" t="s">
        <v>33</v>
      </c>
      <c r="E5018" s="2" t="s">
        <v>79</v>
      </c>
      <c r="F5018" s="2" t="s">
        <v>19</v>
      </c>
      <c r="G5018" s="2" t="s">
        <v>20</v>
      </c>
      <c r="H5018" s="2" t="s">
        <v>101</v>
      </c>
      <c r="I5018" s="2" t="s">
        <v>76</v>
      </c>
      <c r="J5018" s="2" t="s">
        <v>67</v>
      </c>
      <c r="K5018" s="2"/>
      <c r="L5018" s="2"/>
      <c r="M5018" s="2" t="s">
        <v>88</v>
      </c>
      <c r="N5018" s="2" t="s">
        <v>33</v>
      </c>
      <c r="O5018" s="2" t="s">
        <v>78</v>
      </c>
    </row>
    <row r="5019" spans="1:15" hidden="1">
      <c r="A5019" s="1" t="s">
        <v>15</v>
      </c>
      <c r="B5019" s="2">
        <v>2016</v>
      </c>
      <c r="C5019" s="2" t="s">
        <v>16</v>
      </c>
      <c r="D5019" s="2" t="s">
        <v>17</v>
      </c>
      <c r="E5019" s="2" t="s">
        <v>34</v>
      </c>
      <c r="F5019" s="2" t="s">
        <v>89</v>
      </c>
      <c r="G5019" s="2" t="s">
        <v>45</v>
      </c>
      <c r="H5019" s="2" t="s">
        <v>54</v>
      </c>
      <c r="I5019" s="2" t="s">
        <v>47</v>
      </c>
      <c r="J5019" s="2" t="s">
        <v>39</v>
      </c>
      <c r="K5019" s="2" t="s">
        <v>61</v>
      </c>
      <c r="L5019" s="2" t="s">
        <v>41</v>
      </c>
      <c r="M5019" s="2" t="s">
        <v>32</v>
      </c>
      <c r="N5019" s="2" t="s">
        <v>33</v>
      </c>
      <c r="O5019" s="2" t="s">
        <v>88</v>
      </c>
    </row>
    <row r="5020" spans="1:15">
      <c r="A5020" s="1" t="s">
        <v>48</v>
      </c>
      <c r="B5020" s="2">
        <v>2013</v>
      </c>
      <c r="C5020" s="2" t="s">
        <v>16</v>
      </c>
      <c r="D5020" s="2" t="s">
        <v>33</v>
      </c>
      <c r="E5020" s="2" t="s">
        <v>91</v>
      </c>
      <c r="F5020" s="2" t="s">
        <v>96</v>
      </c>
      <c r="G5020" s="2" t="s">
        <v>92</v>
      </c>
      <c r="H5020" s="2" t="s">
        <v>115</v>
      </c>
      <c r="I5020" s="2" t="s">
        <v>94</v>
      </c>
      <c r="J5020" s="2" t="s">
        <v>39</v>
      </c>
      <c r="K5020" s="2" t="s">
        <v>69</v>
      </c>
      <c r="L5020" s="2" t="s">
        <v>25</v>
      </c>
      <c r="M5020" s="2" t="s">
        <v>32</v>
      </c>
      <c r="N5020" s="2" t="s">
        <v>33</v>
      </c>
      <c r="O5020" s="2" t="s">
        <v>43</v>
      </c>
    </row>
    <row r="5021" spans="1:15">
      <c r="A5021" s="1" t="s">
        <v>15</v>
      </c>
      <c r="B5021" s="2">
        <v>2023</v>
      </c>
      <c r="C5021" s="2" t="s">
        <v>16</v>
      </c>
      <c r="D5021" s="2" t="s">
        <v>33</v>
      </c>
      <c r="E5021" s="2" t="s">
        <v>65</v>
      </c>
      <c r="F5021" s="2" t="s">
        <v>66</v>
      </c>
      <c r="G5021" s="2" t="s">
        <v>20</v>
      </c>
      <c r="H5021" s="2" t="s">
        <v>29</v>
      </c>
      <c r="I5021" s="2" t="s">
        <v>22</v>
      </c>
      <c r="J5021" s="2" t="s">
        <v>67</v>
      </c>
      <c r="K5021" s="2" t="s">
        <v>25</v>
      </c>
      <c r="L5021" s="2" t="s">
        <v>25</v>
      </c>
      <c r="M5021" s="2" t="s">
        <v>32</v>
      </c>
      <c r="N5021" s="2" t="s">
        <v>33</v>
      </c>
      <c r="O5021" s="2" t="s">
        <v>43</v>
      </c>
    </row>
    <row r="5022" spans="1:15" hidden="1">
      <c r="A5022" s="1" t="s">
        <v>15</v>
      </c>
      <c r="B5022" s="2">
        <v>2017</v>
      </c>
      <c r="C5022" s="2" t="s">
        <v>16</v>
      </c>
      <c r="D5022" s="2" t="s">
        <v>17</v>
      </c>
      <c r="E5022" s="2" t="s">
        <v>27</v>
      </c>
      <c r="F5022" s="2" t="s">
        <v>35</v>
      </c>
      <c r="G5022" s="2" t="s">
        <v>20</v>
      </c>
      <c r="H5022" s="2" t="s">
        <v>280</v>
      </c>
      <c r="I5022" s="2" t="s">
        <v>22</v>
      </c>
      <c r="J5022" s="2" t="s">
        <v>30</v>
      </c>
      <c r="K5022" s="2" t="s">
        <v>31</v>
      </c>
      <c r="L5022" s="2" t="s">
        <v>25</v>
      </c>
      <c r="M5022" s="2" t="s">
        <v>42</v>
      </c>
      <c r="N5022" s="2" t="s">
        <v>33</v>
      </c>
      <c r="O5022" s="2" t="s">
        <v>88</v>
      </c>
    </row>
    <row r="5023" spans="1:15" hidden="1">
      <c r="A5023" s="1" t="s">
        <v>48</v>
      </c>
      <c r="B5023" s="2">
        <v>2014</v>
      </c>
      <c r="C5023" s="2" t="s">
        <v>99</v>
      </c>
      <c r="D5023" s="2" t="s">
        <v>17</v>
      </c>
      <c r="E5023" s="2" t="s">
        <v>27</v>
      </c>
      <c r="F5023" s="2" t="s">
        <v>19</v>
      </c>
      <c r="G5023" s="2" t="s">
        <v>20</v>
      </c>
      <c r="H5023" s="2" t="s">
        <v>51</v>
      </c>
      <c r="I5023" s="2" t="s">
        <v>22</v>
      </c>
      <c r="J5023" s="2" t="s">
        <v>30</v>
      </c>
      <c r="K5023" s="2"/>
      <c r="L5023" s="2"/>
      <c r="M5023" s="2" t="s">
        <v>88</v>
      </c>
      <c r="N5023" s="2" t="s">
        <v>88</v>
      </c>
      <c r="O5023" s="2" t="s">
        <v>88</v>
      </c>
    </row>
    <row r="5024" spans="1:15" hidden="1">
      <c r="A5024" s="1" t="s">
        <v>15</v>
      </c>
      <c r="B5024" s="2">
        <v>2011</v>
      </c>
      <c r="C5024" s="2" t="s">
        <v>16</v>
      </c>
      <c r="D5024" s="2" t="s">
        <v>17</v>
      </c>
      <c r="E5024" s="2" t="s">
        <v>18</v>
      </c>
      <c r="F5024" s="2" t="s">
        <v>19</v>
      </c>
      <c r="G5024" s="2" t="s">
        <v>20</v>
      </c>
      <c r="H5024" s="2" t="s">
        <v>21</v>
      </c>
      <c r="I5024" s="2" t="s">
        <v>22</v>
      </c>
      <c r="J5024" s="2" t="s">
        <v>23</v>
      </c>
      <c r="K5024" s="2" t="s">
        <v>24</v>
      </c>
      <c r="L5024" s="2" t="s">
        <v>25</v>
      </c>
      <c r="M5024" s="2" t="s">
        <v>88</v>
      </c>
      <c r="N5024" s="2" t="s">
        <v>88</v>
      </c>
      <c r="O5024" s="2" t="s">
        <v>88</v>
      </c>
    </row>
    <row r="5025" spans="1:15">
      <c r="A5025" s="1" t="s">
        <v>15</v>
      </c>
      <c r="B5025" s="2">
        <v>2023</v>
      </c>
      <c r="C5025" s="2" t="s">
        <v>16</v>
      </c>
      <c r="D5025" s="2" t="s">
        <v>33</v>
      </c>
      <c r="E5025" s="2" t="s">
        <v>65</v>
      </c>
      <c r="F5025" s="2" t="s">
        <v>66</v>
      </c>
      <c r="G5025" s="2" t="s">
        <v>20</v>
      </c>
      <c r="H5025" s="2" t="s">
        <v>29</v>
      </c>
      <c r="I5025" s="2" t="s">
        <v>22</v>
      </c>
      <c r="J5025" s="2" t="s">
        <v>67</v>
      </c>
      <c r="K5025" s="2" t="s">
        <v>25</v>
      </c>
      <c r="L5025" s="2" t="s">
        <v>25</v>
      </c>
      <c r="M5025" s="2" t="s">
        <v>32</v>
      </c>
      <c r="N5025" s="2" t="s">
        <v>33</v>
      </c>
      <c r="O5025" s="2" t="s">
        <v>43</v>
      </c>
    </row>
    <row r="5026" spans="1:15" hidden="1">
      <c r="A5026" s="1" t="s">
        <v>134</v>
      </c>
      <c r="B5026" s="2">
        <v>2013</v>
      </c>
      <c r="C5026" s="2" t="s">
        <v>16</v>
      </c>
      <c r="D5026" s="2" t="s">
        <v>33</v>
      </c>
      <c r="E5026" s="2" t="s">
        <v>79</v>
      </c>
      <c r="F5026" s="2" t="s">
        <v>50</v>
      </c>
      <c r="G5026" s="2" t="s">
        <v>20</v>
      </c>
      <c r="H5026" s="2" t="s">
        <v>101</v>
      </c>
      <c r="I5026" s="2" t="s">
        <v>76</v>
      </c>
      <c r="J5026" s="2" t="s">
        <v>67</v>
      </c>
      <c r="K5026" s="2" t="s">
        <v>31</v>
      </c>
      <c r="L5026" s="2" t="s">
        <v>25</v>
      </c>
      <c r="M5026" s="2" t="s">
        <v>88</v>
      </c>
      <c r="N5026" s="2" t="s">
        <v>17</v>
      </c>
      <c r="O5026" s="2" t="s">
        <v>78</v>
      </c>
    </row>
    <row r="5027" spans="1:15" hidden="1">
      <c r="A5027" s="1" t="s">
        <v>63</v>
      </c>
      <c r="B5027" s="2">
        <v>2013</v>
      </c>
      <c r="C5027" s="2" t="s">
        <v>16</v>
      </c>
      <c r="D5027" s="2" t="s">
        <v>33</v>
      </c>
      <c r="E5027" s="2" t="s">
        <v>49</v>
      </c>
      <c r="F5027" s="2" t="s">
        <v>59</v>
      </c>
      <c r="G5027" s="2" t="s">
        <v>20</v>
      </c>
      <c r="H5027" s="2" t="s">
        <v>51</v>
      </c>
      <c r="I5027" s="2" t="s">
        <v>22</v>
      </c>
      <c r="J5027" s="2" t="s">
        <v>52</v>
      </c>
      <c r="K5027" s="2"/>
      <c r="L5027" s="2"/>
      <c r="M5027" s="2" t="s">
        <v>88</v>
      </c>
      <c r="N5027" s="2" t="s">
        <v>33</v>
      </c>
      <c r="O5027" s="2" t="s">
        <v>58</v>
      </c>
    </row>
    <row r="5028" spans="1:15" hidden="1">
      <c r="A5028" s="1" t="s">
        <v>15</v>
      </c>
      <c r="B5028" s="2">
        <v>2020</v>
      </c>
      <c r="C5028" s="2" t="s">
        <v>16</v>
      </c>
      <c r="D5028" s="2" t="s">
        <v>17</v>
      </c>
      <c r="E5028" s="2" t="s">
        <v>27</v>
      </c>
      <c r="F5028" s="2" t="s">
        <v>19</v>
      </c>
      <c r="G5028" s="2" t="s">
        <v>20</v>
      </c>
      <c r="H5028" s="2" t="s">
        <v>51</v>
      </c>
      <c r="I5028" s="2" t="s">
        <v>22</v>
      </c>
      <c r="J5028" s="2" t="s">
        <v>30</v>
      </c>
      <c r="K5028" s="2" t="s">
        <v>31</v>
      </c>
      <c r="L5028" s="2" t="s">
        <v>25</v>
      </c>
      <c r="M5028" s="2" t="s">
        <v>32</v>
      </c>
      <c r="N5028" s="2" t="s">
        <v>44</v>
      </c>
      <c r="O5028" s="2" t="s">
        <v>88</v>
      </c>
    </row>
    <row r="5029" spans="1:15">
      <c r="A5029" s="1" t="s">
        <v>15</v>
      </c>
      <c r="B5029" s="2">
        <v>2019</v>
      </c>
      <c r="C5029" s="2" t="s">
        <v>16</v>
      </c>
      <c r="D5029" s="2" t="s">
        <v>33</v>
      </c>
      <c r="E5029" s="2" t="s">
        <v>49</v>
      </c>
      <c r="F5029" s="2" t="s">
        <v>35</v>
      </c>
      <c r="G5029" s="2" t="s">
        <v>20</v>
      </c>
      <c r="H5029" s="2" t="s">
        <v>21</v>
      </c>
      <c r="I5029" s="2" t="s">
        <v>22</v>
      </c>
      <c r="J5029" s="2" t="s">
        <v>52</v>
      </c>
      <c r="K5029" s="2" t="s">
        <v>84</v>
      </c>
      <c r="L5029" s="2" t="s">
        <v>41</v>
      </c>
      <c r="M5029" s="2" t="s">
        <v>42</v>
      </c>
      <c r="N5029" s="2" t="s">
        <v>17</v>
      </c>
      <c r="O5029" s="2" t="s">
        <v>43</v>
      </c>
    </row>
    <row r="5030" spans="1:15" hidden="1">
      <c r="A5030" s="1" t="s">
        <v>173</v>
      </c>
      <c r="B5030" s="2">
        <v>2015</v>
      </c>
      <c r="C5030" s="2" t="s">
        <v>16</v>
      </c>
      <c r="D5030" s="2" t="s">
        <v>33</v>
      </c>
      <c r="E5030" s="2" t="s">
        <v>49</v>
      </c>
      <c r="F5030" s="2" t="s">
        <v>112</v>
      </c>
      <c r="G5030" s="2" t="s">
        <v>20</v>
      </c>
      <c r="H5030" s="2" t="s">
        <v>21</v>
      </c>
      <c r="I5030" s="2" t="s">
        <v>22</v>
      </c>
      <c r="J5030" s="2" t="s">
        <v>52</v>
      </c>
      <c r="K5030" s="2" t="s">
        <v>83</v>
      </c>
      <c r="L5030" s="2" t="s">
        <v>25</v>
      </c>
      <c r="M5030" s="2" t="s">
        <v>32</v>
      </c>
      <c r="N5030" s="2" t="s">
        <v>88</v>
      </c>
      <c r="O5030" s="2" t="s">
        <v>58</v>
      </c>
    </row>
    <row r="5031" spans="1:15" hidden="1">
      <c r="A5031" s="1" t="s">
        <v>15</v>
      </c>
      <c r="B5031" s="2">
        <v>2015</v>
      </c>
      <c r="C5031" s="2" t="s">
        <v>16</v>
      </c>
      <c r="D5031" s="2" t="s">
        <v>17</v>
      </c>
      <c r="E5031" s="2" t="s">
        <v>34</v>
      </c>
      <c r="F5031" s="2" t="s">
        <v>19</v>
      </c>
      <c r="G5031" s="2" t="s">
        <v>45</v>
      </c>
      <c r="H5031" s="2" t="s">
        <v>54</v>
      </c>
      <c r="I5031" s="2" t="s">
        <v>47</v>
      </c>
      <c r="J5031" s="2" t="s">
        <v>30</v>
      </c>
      <c r="K5031" s="2" t="s">
        <v>24</v>
      </c>
      <c r="L5031" s="2" t="s">
        <v>25</v>
      </c>
      <c r="M5031" s="2" t="s">
        <v>88</v>
      </c>
      <c r="N5031" s="2" t="s">
        <v>88</v>
      </c>
      <c r="O5031" s="2" t="s">
        <v>88</v>
      </c>
    </row>
    <row r="5032" spans="1:15" hidden="1">
      <c r="A5032" s="1" t="s">
        <v>15</v>
      </c>
      <c r="B5032" s="2">
        <v>2011</v>
      </c>
      <c r="C5032" s="2" t="s">
        <v>16</v>
      </c>
      <c r="D5032" s="2" t="s">
        <v>17</v>
      </c>
      <c r="E5032" s="2" t="s">
        <v>18</v>
      </c>
      <c r="F5032" s="2" t="s">
        <v>19</v>
      </c>
      <c r="G5032" s="2" t="s">
        <v>20</v>
      </c>
      <c r="H5032" s="2" t="s">
        <v>21</v>
      </c>
      <c r="I5032" s="2" t="s">
        <v>22</v>
      </c>
      <c r="J5032" s="2" t="s">
        <v>23</v>
      </c>
      <c r="K5032" s="2" t="s">
        <v>24</v>
      </c>
      <c r="L5032" s="2" t="s">
        <v>25</v>
      </c>
      <c r="M5032" s="2" t="s">
        <v>88</v>
      </c>
      <c r="N5032" s="2" t="s">
        <v>88</v>
      </c>
      <c r="O5032" s="2" t="s">
        <v>88</v>
      </c>
    </row>
    <row r="5033" spans="1:15" hidden="1">
      <c r="A5033" s="1" t="s">
        <v>48</v>
      </c>
      <c r="B5033" s="2">
        <v>2013</v>
      </c>
      <c r="C5033" s="2" t="s">
        <v>16</v>
      </c>
      <c r="D5033" s="2" t="s">
        <v>33</v>
      </c>
      <c r="E5033" s="2" t="s">
        <v>103</v>
      </c>
      <c r="F5033" s="2" t="s">
        <v>50</v>
      </c>
      <c r="G5033" s="2" t="s">
        <v>20</v>
      </c>
      <c r="H5033" s="2" t="s">
        <v>71</v>
      </c>
      <c r="I5033" s="2" t="s">
        <v>22</v>
      </c>
      <c r="J5033" s="2" t="s">
        <v>52</v>
      </c>
      <c r="K5033" s="2"/>
      <c r="L5033" s="2"/>
      <c r="M5033" s="2" t="s">
        <v>88</v>
      </c>
      <c r="N5033" s="2" t="s">
        <v>17</v>
      </c>
      <c r="O5033" s="2" t="s">
        <v>98</v>
      </c>
    </row>
    <row r="5034" spans="1:15" hidden="1">
      <c r="A5034" s="1" t="s">
        <v>15</v>
      </c>
      <c r="B5034" s="2">
        <v>2019</v>
      </c>
      <c r="C5034" s="2" t="s">
        <v>16</v>
      </c>
      <c r="D5034" s="2" t="s">
        <v>17</v>
      </c>
      <c r="E5034" s="2" t="s">
        <v>27</v>
      </c>
      <c r="F5034" s="2" t="s">
        <v>50</v>
      </c>
      <c r="G5034" s="2" t="s">
        <v>20</v>
      </c>
      <c r="H5034" s="2" t="s">
        <v>211</v>
      </c>
      <c r="I5034" s="2" t="s">
        <v>22</v>
      </c>
      <c r="J5034" s="2" t="s">
        <v>30</v>
      </c>
      <c r="K5034" s="2" t="s">
        <v>84</v>
      </c>
      <c r="L5034" s="2" t="s">
        <v>41</v>
      </c>
      <c r="M5034" s="2" t="s">
        <v>42</v>
      </c>
      <c r="N5034" s="2" t="s">
        <v>33</v>
      </c>
      <c r="O5034" s="2" t="s">
        <v>88</v>
      </c>
    </row>
    <row r="5035" spans="1:15" hidden="1">
      <c r="A5035" s="1" t="s">
        <v>191</v>
      </c>
      <c r="B5035" s="2">
        <v>2013</v>
      </c>
      <c r="C5035" s="2" t="s">
        <v>16</v>
      </c>
      <c r="D5035" s="2" t="s">
        <v>33</v>
      </c>
      <c r="E5035" s="2" t="s">
        <v>65</v>
      </c>
      <c r="F5035" s="2" t="s">
        <v>19</v>
      </c>
      <c r="G5035" s="2"/>
      <c r="H5035" s="2"/>
      <c r="I5035" s="2" t="s">
        <v>184</v>
      </c>
      <c r="J5035" s="2" t="s">
        <v>52</v>
      </c>
      <c r="K5035" s="2"/>
      <c r="L5035" s="2"/>
      <c r="M5035" s="2" t="s">
        <v>88</v>
      </c>
      <c r="N5035" s="2" t="s">
        <v>33</v>
      </c>
      <c r="O5035" s="2" t="s">
        <v>58</v>
      </c>
    </row>
    <row r="5036" spans="1:15">
      <c r="A5036" s="1" t="s">
        <v>15</v>
      </c>
      <c r="B5036" s="2">
        <v>2012</v>
      </c>
      <c r="C5036" s="2" t="s">
        <v>16</v>
      </c>
      <c r="D5036" s="2" t="s">
        <v>33</v>
      </c>
      <c r="E5036" s="2" t="s">
        <v>34</v>
      </c>
      <c r="F5036" s="2" t="s">
        <v>66</v>
      </c>
      <c r="G5036" s="2" t="s">
        <v>36</v>
      </c>
      <c r="H5036" s="2" t="s">
        <v>37</v>
      </c>
      <c r="I5036" s="2" t="s">
        <v>38</v>
      </c>
      <c r="J5036" s="2" t="s">
        <v>39</v>
      </c>
      <c r="K5036" s="2" t="s">
        <v>31</v>
      </c>
      <c r="L5036" s="2" t="s">
        <v>25</v>
      </c>
      <c r="M5036" s="2" t="s">
        <v>81</v>
      </c>
      <c r="N5036" s="2" t="s">
        <v>17</v>
      </c>
      <c r="O5036" s="2" t="s">
        <v>43</v>
      </c>
    </row>
    <row r="5037" spans="1:15" hidden="1">
      <c r="A5037" s="1" t="s">
        <v>15</v>
      </c>
      <c r="B5037" s="2">
        <v>2013</v>
      </c>
      <c r="C5037" s="2" t="s">
        <v>16</v>
      </c>
      <c r="D5037" s="2" t="s">
        <v>17</v>
      </c>
      <c r="E5037" s="2" t="s">
        <v>27</v>
      </c>
      <c r="F5037" s="2" t="s">
        <v>19</v>
      </c>
      <c r="G5037" s="2" t="s">
        <v>45</v>
      </c>
      <c r="H5037" s="2" t="s">
        <v>54</v>
      </c>
      <c r="I5037" s="2" t="s">
        <v>47</v>
      </c>
      <c r="J5037" s="2" t="s">
        <v>30</v>
      </c>
      <c r="K5037" s="2" t="s">
        <v>24</v>
      </c>
      <c r="L5037" s="2" t="s">
        <v>25</v>
      </c>
      <c r="M5037" s="2" t="s">
        <v>88</v>
      </c>
      <c r="N5037" s="2" t="s">
        <v>88</v>
      </c>
      <c r="O5037" s="2" t="s">
        <v>88</v>
      </c>
    </row>
    <row r="5038" spans="1:15">
      <c r="A5038" s="1" t="s">
        <v>15</v>
      </c>
      <c r="B5038" s="2">
        <v>2023</v>
      </c>
      <c r="C5038" s="2" t="s">
        <v>16</v>
      </c>
      <c r="D5038" s="2" t="s">
        <v>33</v>
      </c>
      <c r="E5038" s="2" t="s">
        <v>65</v>
      </c>
      <c r="F5038" s="2" t="s">
        <v>66</v>
      </c>
      <c r="G5038" s="2" t="s">
        <v>20</v>
      </c>
      <c r="H5038" s="2" t="s">
        <v>29</v>
      </c>
      <c r="I5038" s="2" t="s">
        <v>22</v>
      </c>
      <c r="J5038" s="2" t="s">
        <v>67</v>
      </c>
      <c r="K5038" s="2" t="s">
        <v>25</v>
      </c>
      <c r="L5038" s="2" t="s">
        <v>25</v>
      </c>
      <c r="M5038" s="2" t="s">
        <v>32</v>
      </c>
      <c r="N5038" s="2" t="s">
        <v>33</v>
      </c>
      <c r="O5038" s="2" t="s">
        <v>43</v>
      </c>
    </row>
    <row r="5039" spans="1:15">
      <c r="A5039" s="1" t="s">
        <v>15</v>
      </c>
      <c r="B5039" s="2">
        <v>2023</v>
      </c>
      <c r="C5039" s="2" t="s">
        <v>16</v>
      </c>
      <c r="D5039" s="2" t="s">
        <v>33</v>
      </c>
      <c r="E5039" s="2" t="s">
        <v>65</v>
      </c>
      <c r="F5039" s="2" t="s">
        <v>66</v>
      </c>
      <c r="G5039" s="2" t="s">
        <v>20</v>
      </c>
      <c r="H5039" s="2" t="s">
        <v>29</v>
      </c>
      <c r="I5039" s="2" t="s">
        <v>22</v>
      </c>
      <c r="J5039" s="2" t="s">
        <v>67</v>
      </c>
      <c r="K5039" s="2" t="s">
        <v>25</v>
      </c>
      <c r="L5039" s="2" t="s">
        <v>25</v>
      </c>
      <c r="M5039" s="2" t="s">
        <v>32</v>
      </c>
      <c r="N5039" s="2" t="s">
        <v>33</v>
      </c>
      <c r="O5039" s="2" t="s">
        <v>43</v>
      </c>
    </row>
    <row r="5040" spans="1:15" hidden="1">
      <c r="A5040" s="1" t="s">
        <v>48</v>
      </c>
      <c r="B5040" s="2">
        <v>2013</v>
      </c>
      <c r="C5040" s="2" t="s">
        <v>16</v>
      </c>
      <c r="D5040" s="2" t="s">
        <v>17</v>
      </c>
      <c r="E5040" s="2" t="s">
        <v>18</v>
      </c>
      <c r="F5040" s="2" t="s">
        <v>72</v>
      </c>
      <c r="G5040" s="2" t="s">
        <v>20</v>
      </c>
      <c r="H5040" s="2" t="s">
        <v>21</v>
      </c>
      <c r="I5040" s="2" t="s">
        <v>22</v>
      </c>
      <c r="J5040" s="2" t="s">
        <v>23</v>
      </c>
      <c r="K5040" s="2" t="s">
        <v>69</v>
      </c>
      <c r="L5040" s="2" t="s">
        <v>25</v>
      </c>
      <c r="M5040" s="2" t="s">
        <v>32</v>
      </c>
      <c r="N5040" s="2" t="s">
        <v>17</v>
      </c>
      <c r="O5040" s="2" t="s">
        <v>88</v>
      </c>
    </row>
    <row r="5041" spans="1:15">
      <c r="A5041" s="1" t="s">
        <v>15</v>
      </c>
      <c r="B5041" s="2">
        <v>2023</v>
      </c>
      <c r="C5041" s="2" t="s">
        <v>16</v>
      </c>
      <c r="D5041" s="2" t="s">
        <v>33</v>
      </c>
      <c r="E5041" s="2" t="s">
        <v>65</v>
      </c>
      <c r="F5041" s="2" t="s">
        <v>72</v>
      </c>
      <c r="G5041" s="2" t="s">
        <v>20</v>
      </c>
      <c r="H5041" s="2" t="s">
        <v>29</v>
      </c>
      <c r="I5041" s="2" t="s">
        <v>22</v>
      </c>
      <c r="J5041" s="2" t="s">
        <v>67</v>
      </c>
      <c r="K5041" s="2" t="s">
        <v>25</v>
      </c>
      <c r="L5041" s="2" t="s">
        <v>25</v>
      </c>
      <c r="M5041" s="2" t="s">
        <v>32</v>
      </c>
      <c r="N5041" s="2" t="s">
        <v>33</v>
      </c>
      <c r="O5041" s="2" t="s">
        <v>43</v>
      </c>
    </row>
    <row r="5042" spans="1:15" hidden="1">
      <c r="A5042" s="1" t="s">
        <v>15</v>
      </c>
      <c r="B5042" s="2">
        <v>2012</v>
      </c>
      <c r="C5042" s="2" t="s">
        <v>16</v>
      </c>
      <c r="D5042" s="2" t="s">
        <v>17</v>
      </c>
      <c r="E5042" s="2" t="s">
        <v>27</v>
      </c>
      <c r="F5042" s="2" t="s">
        <v>19</v>
      </c>
      <c r="G5042" s="2" t="s">
        <v>45</v>
      </c>
      <c r="H5042" s="2" t="s">
        <v>46</v>
      </c>
      <c r="I5042" s="2" t="s">
        <v>47</v>
      </c>
      <c r="J5042" s="2" t="s">
        <v>30</v>
      </c>
      <c r="K5042" s="2" t="s">
        <v>24</v>
      </c>
      <c r="L5042" s="2" t="s">
        <v>25</v>
      </c>
      <c r="M5042" s="2" t="s">
        <v>88</v>
      </c>
      <c r="N5042" s="2" t="s">
        <v>88</v>
      </c>
      <c r="O5042" s="2" t="s">
        <v>88</v>
      </c>
    </row>
    <row r="5043" spans="1:15" hidden="1">
      <c r="A5043" s="1" t="s">
        <v>205</v>
      </c>
      <c r="B5043" s="2">
        <v>2014</v>
      </c>
      <c r="C5043" s="2" t="s">
        <v>16</v>
      </c>
      <c r="D5043" s="2" t="s">
        <v>33</v>
      </c>
      <c r="E5043" s="2" t="s">
        <v>79</v>
      </c>
      <c r="F5043" s="2" t="s">
        <v>168</v>
      </c>
      <c r="G5043" s="2" t="s">
        <v>127</v>
      </c>
      <c r="H5043" s="2" t="s">
        <v>101</v>
      </c>
      <c r="I5043" s="2" t="s">
        <v>76</v>
      </c>
      <c r="J5043" s="2" t="s">
        <v>52</v>
      </c>
      <c r="K5043" s="2" t="s">
        <v>69</v>
      </c>
      <c r="L5043" s="2" t="s">
        <v>25</v>
      </c>
      <c r="M5043" s="2" t="s">
        <v>88</v>
      </c>
      <c r="N5043" s="2" t="s">
        <v>33</v>
      </c>
      <c r="O5043" s="2" t="s">
        <v>88</v>
      </c>
    </row>
    <row r="5044" spans="1:15" hidden="1">
      <c r="A5044" s="1" t="s">
        <v>15</v>
      </c>
      <c r="B5044" s="2">
        <v>2016</v>
      </c>
      <c r="C5044" s="2" t="s">
        <v>16</v>
      </c>
      <c r="D5044" s="2" t="s">
        <v>17</v>
      </c>
      <c r="E5044" s="2" t="s">
        <v>27</v>
      </c>
      <c r="F5044" s="2" t="s">
        <v>35</v>
      </c>
      <c r="G5044" s="2"/>
      <c r="H5044" s="2" t="s">
        <v>88</v>
      </c>
      <c r="I5044" s="2" t="s">
        <v>184</v>
      </c>
      <c r="J5044" s="2" t="s">
        <v>30</v>
      </c>
      <c r="K5044" s="2" t="s">
        <v>84</v>
      </c>
      <c r="L5044" s="2" t="s">
        <v>41</v>
      </c>
      <c r="M5044" s="2" t="s">
        <v>42</v>
      </c>
      <c r="N5044" s="2" t="s">
        <v>33</v>
      </c>
      <c r="O5044" s="2" t="s">
        <v>88</v>
      </c>
    </row>
    <row r="5045" spans="1:15" hidden="1">
      <c r="A5045" s="1" t="s">
        <v>102</v>
      </c>
      <c r="B5045" s="2">
        <v>2013</v>
      </c>
      <c r="C5045" s="2" t="s">
        <v>16</v>
      </c>
      <c r="D5045" s="2" t="s">
        <v>33</v>
      </c>
      <c r="E5045" s="2" t="s">
        <v>49</v>
      </c>
      <c r="F5045" s="2" t="s">
        <v>28</v>
      </c>
      <c r="G5045" s="2" t="s">
        <v>20</v>
      </c>
      <c r="H5045" s="2" t="s">
        <v>21</v>
      </c>
      <c r="I5045" s="2" t="s">
        <v>22</v>
      </c>
      <c r="J5045" s="2" t="s">
        <v>52</v>
      </c>
      <c r="K5045" s="2"/>
      <c r="L5045" s="2"/>
      <c r="M5045" s="2" t="s">
        <v>88</v>
      </c>
      <c r="N5045" s="2" t="s">
        <v>33</v>
      </c>
      <c r="O5045" s="2" t="s">
        <v>58</v>
      </c>
    </row>
    <row r="5046" spans="1:15" hidden="1">
      <c r="A5046" s="1" t="s">
        <v>15</v>
      </c>
      <c r="B5046" s="2">
        <v>2013</v>
      </c>
      <c r="C5046" s="2" t="s">
        <v>16</v>
      </c>
      <c r="D5046" s="2" t="s">
        <v>17</v>
      </c>
      <c r="E5046" s="2" t="s">
        <v>34</v>
      </c>
      <c r="F5046" s="2" t="s">
        <v>96</v>
      </c>
      <c r="G5046" s="2" t="s">
        <v>45</v>
      </c>
      <c r="H5046" s="2" t="s">
        <v>54</v>
      </c>
      <c r="I5046" s="2" t="s">
        <v>47</v>
      </c>
      <c r="J5046" s="2" t="s">
        <v>39</v>
      </c>
      <c r="K5046" s="2" t="s">
        <v>24</v>
      </c>
      <c r="L5046" s="2" t="s">
        <v>25</v>
      </c>
      <c r="M5046" s="2" t="s">
        <v>32</v>
      </c>
      <c r="N5046" s="2" t="s">
        <v>88</v>
      </c>
      <c r="O5046" s="2" t="s">
        <v>88</v>
      </c>
    </row>
    <row r="5047" spans="1:15" hidden="1">
      <c r="A5047" s="1" t="s">
        <v>172</v>
      </c>
      <c r="B5047" s="2">
        <v>2016</v>
      </c>
      <c r="C5047" s="2" t="s">
        <v>16</v>
      </c>
      <c r="D5047" s="2" t="s">
        <v>33</v>
      </c>
      <c r="E5047" s="2" t="s">
        <v>34</v>
      </c>
      <c r="F5047" s="2" t="s">
        <v>66</v>
      </c>
      <c r="G5047" s="2" t="s">
        <v>36</v>
      </c>
      <c r="H5047" s="2" t="s">
        <v>37</v>
      </c>
      <c r="I5047" s="2" t="s">
        <v>38</v>
      </c>
      <c r="J5047" s="2" t="s">
        <v>39</v>
      </c>
      <c r="K5047" s="2" t="s">
        <v>40</v>
      </c>
      <c r="L5047" s="2" t="s">
        <v>41</v>
      </c>
      <c r="M5047" s="2" t="s">
        <v>44</v>
      </c>
      <c r="N5047" s="2" t="s">
        <v>17</v>
      </c>
      <c r="O5047" s="2" t="s">
        <v>88</v>
      </c>
    </row>
    <row r="5048" spans="1:15" hidden="1">
      <c r="A5048" s="1" t="s">
        <v>15</v>
      </c>
      <c r="B5048" s="2">
        <v>2012</v>
      </c>
      <c r="C5048" s="2" t="s">
        <v>16</v>
      </c>
      <c r="D5048" s="2" t="s">
        <v>33</v>
      </c>
      <c r="E5048" s="2" t="s">
        <v>49</v>
      </c>
      <c r="F5048" s="2" t="s">
        <v>66</v>
      </c>
      <c r="G5048" s="2" t="s">
        <v>20</v>
      </c>
      <c r="H5048" s="2" t="s">
        <v>51</v>
      </c>
      <c r="I5048" s="2" t="s">
        <v>22</v>
      </c>
      <c r="J5048" s="2" t="s">
        <v>52</v>
      </c>
      <c r="K5048" s="2" t="s">
        <v>83</v>
      </c>
      <c r="L5048" s="2" t="s">
        <v>25</v>
      </c>
      <c r="M5048" s="2" t="s">
        <v>88</v>
      </c>
      <c r="N5048" s="2" t="s">
        <v>88</v>
      </c>
      <c r="O5048" s="2" t="s">
        <v>88</v>
      </c>
    </row>
    <row r="5049" spans="1:15" hidden="1">
      <c r="A5049" s="1" t="s">
        <v>15</v>
      </c>
      <c r="B5049" s="2">
        <v>2014</v>
      </c>
      <c r="C5049" s="2" t="s">
        <v>16</v>
      </c>
      <c r="D5049" s="2" t="s">
        <v>17</v>
      </c>
      <c r="E5049" s="2" t="s">
        <v>34</v>
      </c>
      <c r="F5049" s="2" t="s">
        <v>35</v>
      </c>
      <c r="G5049" s="2" t="s">
        <v>45</v>
      </c>
      <c r="H5049" s="2" t="s">
        <v>54</v>
      </c>
      <c r="I5049" s="2" t="s">
        <v>47</v>
      </c>
      <c r="J5049" s="2" t="s">
        <v>39</v>
      </c>
      <c r="K5049" s="2" t="s">
        <v>31</v>
      </c>
      <c r="L5049" s="2" t="s">
        <v>25</v>
      </c>
      <c r="M5049" s="2" t="s">
        <v>42</v>
      </c>
      <c r="N5049" s="2" t="s">
        <v>88</v>
      </c>
      <c r="O5049" s="2" t="s">
        <v>88</v>
      </c>
    </row>
    <row r="5050" spans="1:15">
      <c r="A5050" s="1" t="s">
        <v>15</v>
      </c>
      <c r="B5050" s="2">
        <v>2013</v>
      </c>
      <c r="C5050" s="2" t="s">
        <v>16</v>
      </c>
      <c r="D5050" s="2" t="s">
        <v>33</v>
      </c>
      <c r="E5050" s="2" t="s">
        <v>34</v>
      </c>
      <c r="F5050" s="2" t="s">
        <v>35</v>
      </c>
      <c r="G5050" s="2" t="s">
        <v>36</v>
      </c>
      <c r="H5050" s="2" t="s">
        <v>37</v>
      </c>
      <c r="I5050" s="2" t="s">
        <v>38</v>
      </c>
      <c r="J5050" s="2" t="s">
        <v>39</v>
      </c>
      <c r="K5050" s="2" t="s">
        <v>61</v>
      </c>
      <c r="L5050" s="2" t="s">
        <v>41</v>
      </c>
      <c r="M5050" s="2" t="s">
        <v>42</v>
      </c>
      <c r="N5050" s="2" t="s">
        <v>17</v>
      </c>
      <c r="O5050" s="2" t="s">
        <v>43</v>
      </c>
    </row>
    <row r="5051" spans="1:15" hidden="1">
      <c r="A5051" s="1" t="s">
        <v>48</v>
      </c>
      <c r="B5051" s="2">
        <v>2013</v>
      </c>
      <c r="C5051" s="2" t="s">
        <v>16</v>
      </c>
      <c r="D5051" s="2" t="s">
        <v>33</v>
      </c>
      <c r="E5051" s="2" t="s">
        <v>103</v>
      </c>
      <c r="F5051" s="2" t="s">
        <v>72</v>
      </c>
      <c r="G5051" s="2" t="s">
        <v>20</v>
      </c>
      <c r="H5051" s="2" t="s">
        <v>51</v>
      </c>
      <c r="I5051" s="2" t="s">
        <v>22</v>
      </c>
      <c r="J5051" s="2" t="s">
        <v>52</v>
      </c>
      <c r="K5051" s="2" t="s">
        <v>69</v>
      </c>
      <c r="L5051" s="2" t="s">
        <v>25</v>
      </c>
      <c r="M5051" s="2" t="s">
        <v>88</v>
      </c>
      <c r="N5051" s="2" t="s">
        <v>17</v>
      </c>
      <c r="O5051" s="2" t="s">
        <v>88</v>
      </c>
    </row>
    <row r="5052" spans="1:15" hidden="1">
      <c r="A5052" s="1" t="s">
        <v>15</v>
      </c>
      <c r="B5052" s="2">
        <v>2015</v>
      </c>
      <c r="C5052" s="2" t="s">
        <v>16</v>
      </c>
      <c r="D5052" s="2" t="s">
        <v>17</v>
      </c>
      <c r="E5052" s="2" t="s">
        <v>27</v>
      </c>
      <c r="F5052" s="2" t="s">
        <v>72</v>
      </c>
      <c r="G5052" s="2" t="s">
        <v>20</v>
      </c>
      <c r="H5052" s="2" t="s">
        <v>29</v>
      </c>
      <c r="I5052" s="2" t="s">
        <v>22</v>
      </c>
      <c r="J5052" s="2" t="s">
        <v>30</v>
      </c>
      <c r="K5052" s="2"/>
      <c r="L5052" s="2"/>
      <c r="M5052" s="2" t="s">
        <v>32</v>
      </c>
      <c r="N5052" s="2" t="s">
        <v>33</v>
      </c>
      <c r="O5052" s="2" t="s">
        <v>88</v>
      </c>
    </row>
    <row r="5053" spans="1:15" hidden="1">
      <c r="A5053" s="1" t="s">
        <v>15</v>
      </c>
      <c r="B5053" s="2">
        <v>2012</v>
      </c>
      <c r="C5053" s="2" t="s">
        <v>16</v>
      </c>
      <c r="D5053" s="2" t="s">
        <v>33</v>
      </c>
      <c r="E5053" s="2" t="s">
        <v>49</v>
      </c>
      <c r="F5053" s="2" t="s">
        <v>50</v>
      </c>
      <c r="G5053" s="2" t="s">
        <v>20</v>
      </c>
      <c r="H5053" s="2" t="s">
        <v>51</v>
      </c>
      <c r="I5053" s="2" t="s">
        <v>22</v>
      </c>
      <c r="J5053" s="2" t="s">
        <v>52</v>
      </c>
      <c r="K5053" s="2"/>
      <c r="L5053" s="2"/>
      <c r="M5053" s="2" t="s">
        <v>32</v>
      </c>
      <c r="N5053" s="2" t="s">
        <v>33</v>
      </c>
      <c r="O5053" s="2" t="s">
        <v>88</v>
      </c>
    </row>
    <row r="5054" spans="1:15">
      <c r="A5054" s="1" t="s">
        <v>15</v>
      </c>
      <c r="B5054" s="2">
        <v>2023</v>
      </c>
      <c r="C5054" s="2" t="s">
        <v>16</v>
      </c>
      <c r="D5054" s="2" t="s">
        <v>33</v>
      </c>
      <c r="E5054" s="2" t="s">
        <v>65</v>
      </c>
      <c r="F5054" s="2" t="s">
        <v>66</v>
      </c>
      <c r="G5054" s="2" t="s">
        <v>20</v>
      </c>
      <c r="H5054" s="2" t="s">
        <v>29</v>
      </c>
      <c r="I5054" s="2" t="s">
        <v>22</v>
      </c>
      <c r="J5054" s="2" t="s">
        <v>67</v>
      </c>
      <c r="K5054" s="2" t="s">
        <v>25</v>
      </c>
      <c r="L5054" s="2" t="s">
        <v>25</v>
      </c>
      <c r="M5054" s="2" t="s">
        <v>32</v>
      </c>
      <c r="N5054" s="2" t="s">
        <v>33</v>
      </c>
      <c r="O5054" s="2" t="s">
        <v>43</v>
      </c>
    </row>
    <row r="5055" spans="1:15">
      <c r="A5055" s="1" t="s">
        <v>15</v>
      </c>
      <c r="B5055" s="2">
        <v>2023</v>
      </c>
      <c r="C5055" s="2" t="s">
        <v>16</v>
      </c>
      <c r="D5055" s="2" t="s">
        <v>33</v>
      </c>
      <c r="E5055" s="2" t="s">
        <v>65</v>
      </c>
      <c r="F5055" s="2" t="s">
        <v>59</v>
      </c>
      <c r="G5055" s="2" t="s">
        <v>20</v>
      </c>
      <c r="H5055" s="2" t="s">
        <v>29</v>
      </c>
      <c r="I5055" s="2" t="s">
        <v>22</v>
      </c>
      <c r="J5055" s="2" t="s">
        <v>67</v>
      </c>
      <c r="K5055" s="2" t="s">
        <v>25</v>
      </c>
      <c r="L5055" s="2" t="s">
        <v>25</v>
      </c>
      <c r="M5055" s="2" t="s">
        <v>32</v>
      </c>
      <c r="N5055" s="2" t="s">
        <v>33</v>
      </c>
      <c r="O5055" s="2" t="s">
        <v>43</v>
      </c>
    </row>
    <row r="5056" spans="1:15">
      <c r="A5056" s="1" t="s">
        <v>15</v>
      </c>
      <c r="B5056" s="2">
        <v>2016</v>
      </c>
      <c r="C5056" s="2" t="s">
        <v>16</v>
      </c>
      <c r="D5056" s="2" t="s">
        <v>33</v>
      </c>
      <c r="E5056" s="2" t="s">
        <v>79</v>
      </c>
      <c r="F5056" s="2" t="s">
        <v>35</v>
      </c>
      <c r="G5056" s="2" t="s">
        <v>36</v>
      </c>
      <c r="H5056" s="2" t="s">
        <v>101</v>
      </c>
      <c r="I5056" s="2" t="s">
        <v>76</v>
      </c>
      <c r="J5056" s="2" t="s">
        <v>67</v>
      </c>
      <c r="K5056" s="2" t="s">
        <v>84</v>
      </c>
      <c r="L5056" s="2" t="s">
        <v>41</v>
      </c>
      <c r="M5056" s="2" t="s">
        <v>42</v>
      </c>
      <c r="N5056" s="2" t="s">
        <v>33</v>
      </c>
      <c r="O5056" s="2" t="s">
        <v>43</v>
      </c>
    </row>
    <row r="5057" spans="1:15" hidden="1">
      <c r="A5057" s="1" t="s">
        <v>15</v>
      </c>
      <c r="B5057" s="2">
        <v>2013</v>
      </c>
      <c r="C5057" s="2" t="s">
        <v>16</v>
      </c>
      <c r="D5057" s="2" t="s">
        <v>33</v>
      </c>
      <c r="E5057" s="2" t="s">
        <v>27</v>
      </c>
      <c r="F5057" s="2" t="s">
        <v>59</v>
      </c>
      <c r="G5057" s="2" t="s">
        <v>45</v>
      </c>
      <c r="H5057" s="2" t="s">
        <v>54</v>
      </c>
      <c r="I5057" s="2" t="s">
        <v>47</v>
      </c>
      <c r="J5057" s="2" t="s">
        <v>30</v>
      </c>
      <c r="K5057" s="2" t="s">
        <v>61</v>
      </c>
      <c r="L5057" s="2" t="s">
        <v>41</v>
      </c>
      <c r="M5057" s="2" t="s">
        <v>32</v>
      </c>
      <c r="N5057" s="2" t="s">
        <v>33</v>
      </c>
      <c r="O5057" s="2" t="s">
        <v>88</v>
      </c>
    </row>
    <row r="5058" spans="1:15">
      <c r="A5058" s="1" t="s">
        <v>15</v>
      </c>
      <c r="B5058" s="2">
        <v>2023</v>
      </c>
      <c r="C5058" s="2" t="s">
        <v>16</v>
      </c>
      <c r="D5058" s="2" t="s">
        <v>33</v>
      </c>
      <c r="E5058" s="2" t="s">
        <v>65</v>
      </c>
      <c r="F5058" s="2" t="s">
        <v>66</v>
      </c>
      <c r="G5058" s="2" t="s">
        <v>20</v>
      </c>
      <c r="H5058" s="2" t="s">
        <v>29</v>
      </c>
      <c r="I5058" s="2" t="s">
        <v>22</v>
      </c>
      <c r="J5058" s="2" t="s">
        <v>67</v>
      </c>
      <c r="K5058" s="2" t="s">
        <v>25</v>
      </c>
      <c r="L5058" s="2" t="s">
        <v>25</v>
      </c>
      <c r="M5058" s="2" t="s">
        <v>32</v>
      </c>
      <c r="N5058" s="2" t="s">
        <v>33</v>
      </c>
      <c r="O5058" s="2" t="s">
        <v>43</v>
      </c>
    </row>
    <row r="5059" spans="1:15" hidden="1">
      <c r="A5059" s="1" t="s">
        <v>15</v>
      </c>
      <c r="B5059" s="2">
        <v>2009</v>
      </c>
      <c r="C5059" s="2" t="s">
        <v>16</v>
      </c>
      <c r="D5059" s="2" t="s">
        <v>17</v>
      </c>
      <c r="E5059" s="2" t="s">
        <v>18</v>
      </c>
      <c r="F5059" s="2" t="s">
        <v>28</v>
      </c>
      <c r="G5059" s="2" t="s">
        <v>45</v>
      </c>
      <c r="H5059" s="2" t="s">
        <v>54</v>
      </c>
      <c r="I5059" s="2" t="s">
        <v>47</v>
      </c>
      <c r="J5059" s="2" t="s">
        <v>23</v>
      </c>
      <c r="K5059" s="2" t="s">
        <v>61</v>
      </c>
      <c r="L5059" s="2" t="s">
        <v>41</v>
      </c>
      <c r="M5059" s="2" t="s">
        <v>32</v>
      </c>
      <c r="N5059" s="2" t="s">
        <v>33</v>
      </c>
      <c r="O5059" s="2" t="s">
        <v>88</v>
      </c>
    </row>
    <row r="5060" spans="1:15" hidden="1">
      <c r="A5060" s="1" t="s">
        <v>15</v>
      </c>
      <c r="B5060" s="2">
        <v>2016</v>
      </c>
      <c r="C5060" s="2" t="s">
        <v>16</v>
      </c>
      <c r="D5060" s="2" t="s">
        <v>17</v>
      </c>
      <c r="E5060" s="2" t="s">
        <v>27</v>
      </c>
      <c r="F5060" s="2" t="s">
        <v>66</v>
      </c>
      <c r="G5060" s="2" t="s">
        <v>20</v>
      </c>
      <c r="H5060" s="2" t="s">
        <v>51</v>
      </c>
      <c r="I5060" s="2" t="s">
        <v>22</v>
      </c>
      <c r="J5060" s="2" t="s">
        <v>30</v>
      </c>
      <c r="K5060" s="2" t="s">
        <v>69</v>
      </c>
      <c r="L5060" s="2" t="s">
        <v>25</v>
      </c>
      <c r="M5060" s="2" t="s">
        <v>81</v>
      </c>
      <c r="N5060" s="2" t="s">
        <v>88</v>
      </c>
      <c r="O5060" s="2" t="s">
        <v>88</v>
      </c>
    </row>
    <row r="5061" spans="1:15" hidden="1">
      <c r="A5061" s="1" t="s">
        <v>15</v>
      </c>
      <c r="B5061" s="2">
        <v>2013</v>
      </c>
      <c r="C5061" s="2" t="s">
        <v>16</v>
      </c>
      <c r="D5061" s="2" t="s">
        <v>33</v>
      </c>
      <c r="E5061" s="2" t="s">
        <v>34</v>
      </c>
      <c r="F5061" s="2" t="s">
        <v>28</v>
      </c>
      <c r="G5061" s="2" t="s">
        <v>45</v>
      </c>
      <c r="H5061" s="2" t="s">
        <v>54</v>
      </c>
      <c r="I5061" s="2" t="s">
        <v>47</v>
      </c>
      <c r="J5061" s="2" t="s">
        <v>39</v>
      </c>
      <c r="K5061" s="2" t="s">
        <v>84</v>
      </c>
      <c r="L5061" s="2" t="s">
        <v>41</v>
      </c>
      <c r="M5061" s="2" t="s">
        <v>42</v>
      </c>
      <c r="N5061" s="2" t="s">
        <v>17</v>
      </c>
      <c r="O5061" s="2" t="s">
        <v>88</v>
      </c>
    </row>
    <row r="5062" spans="1:15" hidden="1">
      <c r="A5062" s="1" t="s">
        <v>233</v>
      </c>
      <c r="B5062" s="2">
        <v>2012</v>
      </c>
      <c r="C5062" s="2" t="s">
        <v>16</v>
      </c>
      <c r="D5062" s="2" t="s">
        <v>33</v>
      </c>
      <c r="E5062" s="2" t="s">
        <v>79</v>
      </c>
      <c r="F5062" s="2" t="s">
        <v>19</v>
      </c>
      <c r="G5062" s="2" t="s">
        <v>20</v>
      </c>
      <c r="H5062" s="2" t="s">
        <v>130</v>
      </c>
      <c r="I5062" s="2" t="s">
        <v>131</v>
      </c>
      <c r="J5062" s="2" t="s">
        <v>67</v>
      </c>
      <c r="K5062" s="2"/>
      <c r="L5062" s="2"/>
      <c r="M5062" s="2" t="s">
        <v>88</v>
      </c>
      <c r="N5062" s="2" t="s">
        <v>33</v>
      </c>
      <c r="O5062" s="2" t="s">
        <v>78</v>
      </c>
    </row>
    <row r="5063" spans="1:15">
      <c r="A5063" s="1" t="s">
        <v>15</v>
      </c>
      <c r="B5063" s="2">
        <v>2018</v>
      </c>
      <c r="C5063" s="2" t="s">
        <v>16</v>
      </c>
      <c r="D5063" s="2" t="s">
        <v>33</v>
      </c>
      <c r="E5063" s="2" t="s">
        <v>49</v>
      </c>
      <c r="F5063" s="2" t="s">
        <v>19</v>
      </c>
      <c r="G5063" s="2" t="s">
        <v>20</v>
      </c>
      <c r="H5063" s="2" t="s">
        <v>51</v>
      </c>
      <c r="I5063" s="2" t="s">
        <v>22</v>
      </c>
      <c r="J5063" s="2" t="s">
        <v>52</v>
      </c>
      <c r="K5063" s="2"/>
      <c r="L5063" s="2"/>
      <c r="M5063" s="2" t="s">
        <v>88</v>
      </c>
      <c r="N5063" s="2" t="s">
        <v>17</v>
      </c>
      <c r="O5063" s="2" t="s">
        <v>43</v>
      </c>
    </row>
    <row r="5064" spans="1:15" hidden="1">
      <c r="A5064" s="1" t="s">
        <v>15</v>
      </c>
      <c r="B5064" s="2">
        <v>2017</v>
      </c>
      <c r="C5064" s="2" t="s">
        <v>16</v>
      </c>
      <c r="D5064" s="2" t="s">
        <v>17</v>
      </c>
      <c r="E5064" s="2" t="s">
        <v>27</v>
      </c>
      <c r="F5064" s="2" t="s">
        <v>19</v>
      </c>
      <c r="G5064" s="2" t="s">
        <v>36</v>
      </c>
      <c r="H5064" s="2" t="s">
        <v>60</v>
      </c>
      <c r="I5064" s="2" t="s">
        <v>38</v>
      </c>
      <c r="J5064" s="2" t="s">
        <v>30</v>
      </c>
      <c r="K5064" s="2" t="s">
        <v>69</v>
      </c>
      <c r="L5064" s="2" t="s">
        <v>25</v>
      </c>
      <c r="M5064" s="2" t="s">
        <v>42</v>
      </c>
      <c r="N5064" s="2" t="s">
        <v>88</v>
      </c>
      <c r="O5064" s="2" t="s">
        <v>88</v>
      </c>
    </row>
    <row r="5065" spans="1:15">
      <c r="A5065" s="1" t="s">
        <v>15</v>
      </c>
      <c r="B5065" s="2">
        <v>2015</v>
      </c>
      <c r="C5065" s="2" t="s">
        <v>16</v>
      </c>
      <c r="D5065" s="2" t="s">
        <v>62</v>
      </c>
      <c r="E5065" s="2" t="s">
        <v>18</v>
      </c>
      <c r="F5065" s="2" t="s">
        <v>35</v>
      </c>
      <c r="G5065" s="2" t="s">
        <v>20</v>
      </c>
      <c r="H5065" s="2" t="s">
        <v>21</v>
      </c>
      <c r="I5065" s="2" t="s">
        <v>22</v>
      </c>
      <c r="J5065" s="2" t="s">
        <v>23</v>
      </c>
      <c r="K5065" s="2" t="s">
        <v>69</v>
      </c>
      <c r="L5065" s="2" t="s">
        <v>25</v>
      </c>
      <c r="M5065" s="2" t="s">
        <v>42</v>
      </c>
      <c r="N5065" s="2" t="s">
        <v>88</v>
      </c>
      <c r="O5065" s="2" t="s">
        <v>43</v>
      </c>
    </row>
    <row r="5066" spans="1:15">
      <c r="A5066" s="1" t="s">
        <v>15</v>
      </c>
      <c r="B5066" s="2">
        <v>2023</v>
      </c>
      <c r="C5066" s="2" t="s">
        <v>16</v>
      </c>
      <c r="D5066" s="2" t="s">
        <v>33</v>
      </c>
      <c r="E5066" s="2" t="s">
        <v>65</v>
      </c>
      <c r="F5066" s="2" t="s">
        <v>66</v>
      </c>
      <c r="G5066" s="2" t="s">
        <v>20</v>
      </c>
      <c r="H5066" s="2" t="s">
        <v>29</v>
      </c>
      <c r="I5066" s="2" t="s">
        <v>22</v>
      </c>
      <c r="J5066" s="2" t="s">
        <v>67</v>
      </c>
      <c r="K5066" s="2" t="s">
        <v>25</v>
      </c>
      <c r="L5066" s="2" t="s">
        <v>25</v>
      </c>
      <c r="M5066" s="2" t="s">
        <v>32</v>
      </c>
      <c r="N5066" s="2" t="s">
        <v>33</v>
      </c>
      <c r="O5066" s="2" t="s">
        <v>43</v>
      </c>
    </row>
    <row r="5067" spans="1:15" hidden="1">
      <c r="A5067" s="1" t="s">
        <v>15</v>
      </c>
      <c r="B5067" s="2">
        <v>2012</v>
      </c>
      <c r="C5067" s="2" t="s">
        <v>16</v>
      </c>
      <c r="D5067" s="2" t="s">
        <v>33</v>
      </c>
      <c r="E5067" s="2" t="s">
        <v>18</v>
      </c>
      <c r="F5067" s="2" t="s">
        <v>72</v>
      </c>
      <c r="G5067" s="2" t="s">
        <v>20</v>
      </c>
      <c r="H5067" s="2" t="s">
        <v>21</v>
      </c>
      <c r="I5067" s="2" t="s">
        <v>22</v>
      </c>
      <c r="J5067" s="2" t="s">
        <v>23</v>
      </c>
      <c r="K5067" s="2"/>
      <c r="L5067" s="2"/>
      <c r="M5067" s="2" t="s">
        <v>42</v>
      </c>
      <c r="N5067" s="2" t="s">
        <v>88</v>
      </c>
      <c r="O5067" s="2" t="s">
        <v>88</v>
      </c>
    </row>
    <row r="5068" spans="1:15">
      <c r="A5068" s="1" t="s">
        <v>15</v>
      </c>
      <c r="B5068" s="2">
        <v>2014</v>
      </c>
      <c r="C5068" s="2" t="s">
        <v>16</v>
      </c>
      <c r="D5068" s="2" t="s">
        <v>33</v>
      </c>
      <c r="E5068" s="2" t="s">
        <v>91</v>
      </c>
      <c r="F5068" s="2" t="s">
        <v>72</v>
      </c>
      <c r="G5068" s="2" t="s">
        <v>92</v>
      </c>
      <c r="H5068" s="2" t="s">
        <v>133</v>
      </c>
      <c r="I5068" s="2" t="s">
        <v>94</v>
      </c>
      <c r="J5068" s="2" t="s">
        <v>39</v>
      </c>
      <c r="K5068" s="2" t="s">
        <v>40</v>
      </c>
      <c r="L5068" s="2" t="s">
        <v>41</v>
      </c>
      <c r="M5068" s="2" t="s">
        <v>32</v>
      </c>
      <c r="N5068" s="2" t="s">
        <v>88</v>
      </c>
      <c r="O5068" s="2" t="s">
        <v>43</v>
      </c>
    </row>
    <row r="5069" spans="1:15">
      <c r="A5069" s="1" t="s">
        <v>15</v>
      </c>
      <c r="B5069" s="2">
        <v>2017</v>
      </c>
      <c r="C5069" s="2" t="s">
        <v>16</v>
      </c>
      <c r="D5069" s="2" t="s">
        <v>33</v>
      </c>
      <c r="E5069" s="2" t="s">
        <v>91</v>
      </c>
      <c r="F5069" s="2" t="s">
        <v>72</v>
      </c>
      <c r="G5069" s="2" t="s">
        <v>92</v>
      </c>
      <c r="H5069" s="2" t="s">
        <v>133</v>
      </c>
      <c r="I5069" s="2" t="s">
        <v>94</v>
      </c>
      <c r="J5069" s="2" t="s">
        <v>39</v>
      </c>
      <c r="K5069" s="2" t="s">
        <v>40</v>
      </c>
      <c r="L5069" s="2" t="s">
        <v>41</v>
      </c>
      <c r="M5069" s="2" t="s">
        <v>32</v>
      </c>
      <c r="N5069" s="2" t="s">
        <v>88</v>
      </c>
      <c r="O5069" s="2" t="s">
        <v>43</v>
      </c>
    </row>
    <row r="5070" spans="1:15" hidden="1">
      <c r="A5070" s="1" t="s">
        <v>15</v>
      </c>
      <c r="B5070" s="2">
        <v>2016</v>
      </c>
      <c r="C5070" s="2" t="s">
        <v>16</v>
      </c>
      <c r="D5070" s="2" t="s">
        <v>17</v>
      </c>
      <c r="E5070" s="2" t="s">
        <v>27</v>
      </c>
      <c r="F5070" s="2" t="s">
        <v>82</v>
      </c>
      <c r="G5070" s="2" t="s">
        <v>45</v>
      </c>
      <c r="H5070" s="2" t="s">
        <v>54</v>
      </c>
      <c r="I5070" s="2" t="s">
        <v>47</v>
      </c>
      <c r="J5070" s="2" t="s">
        <v>30</v>
      </c>
      <c r="K5070" s="2" t="s">
        <v>31</v>
      </c>
      <c r="L5070" s="2" t="s">
        <v>25</v>
      </c>
      <c r="M5070" s="2" t="s">
        <v>32</v>
      </c>
      <c r="N5070" s="2" t="s">
        <v>33</v>
      </c>
      <c r="O5070" s="2" t="s">
        <v>88</v>
      </c>
    </row>
    <row r="5071" spans="1:15">
      <c r="A5071" s="1" t="s">
        <v>15</v>
      </c>
      <c r="B5071" s="2">
        <v>2023</v>
      </c>
      <c r="C5071" s="2" t="s">
        <v>16</v>
      </c>
      <c r="D5071" s="2" t="s">
        <v>33</v>
      </c>
      <c r="E5071" s="2" t="s">
        <v>65</v>
      </c>
      <c r="F5071" s="2" t="s">
        <v>72</v>
      </c>
      <c r="G5071" s="2" t="s">
        <v>20</v>
      </c>
      <c r="H5071" s="2" t="s">
        <v>29</v>
      </c>
      <c r="I5071" s="2" t="s">
        <v>22</v>
      </c>
      <c r="J5071" s="2" t="s">
        <v>67</v>
      </c>
      <c r="K5071" s="2" t="s">
        <v>25</v>
      </c>
      <c r="L5071" s="2" t="s">
        <v>25</v>
      </c>
      <c r="M5071" s="2" t="s">
        <v>32</v>
      </c>
      <c r="N5071" s="2" t="s">
        <v>33</v>
      </c>
      <c r="O5071" s="2" t="s">
        <v>43</v>
      </c>
    </row>
    <row r="5072" spans="1:15">
      <c r="A5072" s="1" t="s">
        <v>48</v>
      </c>
      <c r="B5072" s="2">
        <v>2017</v>
      </c>
      <c r="C5072" s="2" t="s">
        <v>16</v>
      </c>
      <c r="D5072" s="2" t="s">
        <v>33</v>
      </c>
      <c r="E5072" s="2" t="s">
        <v>65</v>
      </c>
      <c r="F5072" s="2" t="s">
        <v>35</v>
      </c>
      <c r="G5072" s="2" t="s">
        <v>20</v>
      </c>
      <c r="H5072" s="2" t="s">
        <v>21</v>
      </c>
      <c r="I5072" s="2" t="s">
        <v>22</v>
      </c>
      <c r="J5072" s="2" t="s">
        <v>52</v>
      </c>
      <c r="K5072" s="2" t="s">
        <v>84</v>
      </c>
      <c r="L5072" s="2" t="s">
        <v>41</v>
      </c>
      <c r="M5072" s="2" t="s">
        <v>42</v>
      </c>
      <c r="N5072" s="2" t="s">
        <v>33</v>
      </c>
      <c r="O5072" s="2" t="s">
        <v>43</v>
      </c>
    </row>
    <row r="5073" spans="1:15" hidden="1">
      <c r="A5073" s="1" t="s">
        <v>118</v>
      </c>
      <c r="B5073" s="2">
        <v>2016</v>
      </c>
      <c r="C5073" s="2" t="s">
        <v>16</v>
      </c>
      <c r="D5073" s="2" t="s">
        <v>17</v>
      </c>
      <c r="E5073" s="2" t="s">
        <v>27</v>
      </c>
      <c r="F5073" s="2" t="s">
        <v>19</v>
      </c>
      <c r="G5073" s="2"/>
      <c r="H5073" s="2"/>
      <c r="I5073" s="2" t="s">
        <v>184</v>
      </c>
      <c r="J5073" s="2" t="s">
        <v>30</v>
      </c>
      <c r="K5073" s="2" t="s">
        <v>41</v>
      </c>
      <c r="L5073" s="2" t="s">
        <v>41</v>
      </c>
      <c r="M5073" s="2" t="s">
        <v>32</v>
      </c>
      <c r="N5073" s="2" t="s">
        <v>33</v>
      </c>
      <c r="O5073" s="2" t="s">
        <v>88</v>
      </c>
    </row>
    <row r="5074" spans="1:15" hidden="1">
      <c r="A5074" s="1" t="s">
        <v>15</v>
      </c>
      <c r="B5074" s="2">
        <v>2013</v>
      </c>
      <c r="C5074" s="2" t="s">
        <v>16</v>
      </c>
      <c r="D5074" s="2" t="s">
        <v>33</v>
      </c>
      <c r="E5074" s="2" t="s">
        <v>34</v>
      </c>
      <c r="F5074" s="2" t="s">
        <v>35</v>
      </c>
      <c r="G5074" s="2" t="s">
        <v>36</v>
      </c>
      <c r="H5074" s="2" t="s">
        <v>37</v>
      </c>
      <c r="I5074" s="2" t="s">
        <v>38</v>
      </c>
      <c r="J5074" s="2" t="s">
        <v>39</v>
      </c>
      <c r="K5074" s="2" t="s">
        <v>31</v>
      </c>
      <c r="L5074" s="2" t="s">
        <v>25</v>
      </c>
      <c r="M5074" s="2" t="s">
        <v>42</v>
      </c>
      <c r="N5074" s="2" t="s">
        <v>17</v>
      </c>
      <c r="O5074" s="2" t="s">
        <v>88</v>
      </c>
    </row>
    <row r="5075" spans="1:15" hidden="1">
      <c r="A5075" s="1" t="s">
        <v>118</v>
      </c>
      <c r="B5075" s="2">
        <v>2013</v>
      </c>
      <c r="C5075" s="2" t="s">
        <v>16</v>
      </c>
      <c r="D5075" s="2" t="s">
        <v>33</v>
      </c>
      <c r="E5075" s="2" t="s">
        <v>49</v>
      </c>
      <c r="F5075" s="2" t="s">
        <v>59</v>
      </c>
      <c r="G5075" s="2" t="s">
        <v>20</v>
      </c>
      <c r="H5075" s="2" t="s">
        <v>51</v>
      </c>
      <c r="I5075" s="2" t="s">
        <v>22</v>
      </c>
      <c r="J5075" s="2" t="s">
        <v>52</v>
      </c>
      <c r="K5075" s="2"/>
      <c r="L5075" s="2"/>
      <c r="M5075" s="2" t="s">
        <v>55</v>
      </c>
      <c r="N5075" s="2" t="s">
        <v>33</v>
      </c>
      <c r="O5075" s="2" t="s">
        <v>88</v>
      </c>
    </row>
    <row r="5076" spans="1:15">
      <c r="A5076" s="1" t="s">
        <v>15</v>
      </c>
      <c r="B5076" s="2">
        <v>2012</v>
      </c>
      <c r="C5076" s="2" t="s">
        <v>16</v>
      </c>
      <c r="D5076" s="2" t="s">
        <v>33</v>
      </c>
      <c r="E5076" s="2" t="s">
        <v>34</v>
      </c>
      <c r="F5076" s="2" t="s">
        <v>95</v>
      </c>
      <c r="G5076" s="2" t="s">
        <v>36</v>
      </c>
      <c r="H5076" s="2" t="s">
        <v>60</v>
      </c>
      <c r="I5076" s="2" t="s">
        <v>38</v>
      </c>
      <c r="J5076" s="2" t="s">
        <v>39</v>
      </c>
      <c r="K5076" s="2" t="s">
        <v>40</v>
      </c>
      <c r="L5076" s="2" t="s">
        <v>41</v>
      </c>
      <c r="M5076" s="2" t="s">
        <v>32</v>
      </c>
      <c r="N5076" s="2" t="s">
        <v>88</v>
      </c>
      <c r="O5076" s="2" t="s">
        <v>43</v>
      </c>
    </row>
    <row r="5077" spans="1:15" hidden="1">
      <c r="A5077" s="1" t="s">
        <v>15</v>
      </c>
      <c r="B5077" s="2">
        <v>2013</v>
      </c>
      <c r="C5077" s="2" t="s">
        <v>16</v>
      </c>
      <c r="D5077" s="2" t="s">
        <v>17</v>
      </c>
      <c r="E5077" s="2" t="s">
        <v>18</v>
      </c>
      <c r="F5077" s="2" t="s">
        <v>35</v>
      </c>
      <c r="G5077" s="2"/>
      <c r="H5077" s="2"/>
      <c r="I5077" s="2" t="s">
        <v>184</v>
      </c>
      <c r="J5077" s="2" t="s">
        <v>23</v>
      </c>
      <c r="K5077" s="2"/>
      <c r="L5077" s="2"/>
      <c r="M5077" s="2" t="s">
        <v>42</v>
      </c>
      <c r="N5077" s="2" t="s">
        <v>33</v>
      </c>
      <c r="O5077" s="2" t="s">
        <v>88</v>
      </c>
    </row>
    <row r="5078" spans="1:15" hidden="1">
      <c r="A5078" s="1" t="s">
        <v>15</v>
      </c>
      <c r="B5078" s="2">
        <v>2011</v>
      </c>
      <c r="C5078" s="2" t="s">
        <v>16</v>
      </c>
      <c r="D5078" s="2" t="s">
        <v>17</v>
      </c>
      <c r="E5078" s="2" t="s">
        <v>18</v>
      </c>
      <c r="F5078" s="2" t="s">
        <v>57</v>
      </c>
      <c r="G5078" s="2" t="s">
        <v>20</v>
      </c>
      <c r="H5078" s="2" t="s">
        <v>177</v>
      </c>
      <c r="I5078" s="2" t="s">
        <v>22</v>
      </c>
      <c r="J5078" s="2" t="s">
        <v>23</v>
      </c>
      <c r="K5078" s="2" t="s">
        <v>31</v>
      </c>
      <c r="L5078" s="2" t="s">
        <v>25</v>
      </c>
      <c r="M5078" s="2" t="s">
        <v>32</v>
      </c>
      <c r="N5078" s="2" t="s">
        <v>88</v>
      </c>
      <c r="O5078" s="2" t="s">
        <v>88</v>
      </c>
    </row>
    <row r="5079" spans="1:15" hidden="1">
      <c r="A5079" s="1" t="s">
        <v>15</v>
      </c>
      <c r="B5079" s="2">
        <v>2012</v>
      </c>
      <c r="C5079" s="2" t="s">
        <v>16</v>
      </c>
      <c r="D5079" s="2" t="s">
        <v>17</v>
      </c>
      <c r="E5079" s="2" t="s">
        <v>27</v>
      </c>
      <c r="F5079" s="2" t="s">
        <v>19</v>
      </c>
      <c r="G5079" s="2" t="s">
        <v>20</v>
      </c>
      <c r="H5079" s="2" t="s">
        <v>29</v>
      </c>
      <c r="I5079" s="2" t="s">
        <v>22</v>
      </c>
      <c r="J5079" s="2" t="s">
        <v>30</v>
      </c>
      <c r="K5079" s="2" t="s">
        <v>24</v>
      </c>
      <c r="L5079" s="2" t="s">
        <v>25</v>
      </c>
      <c r="M5079" s="2" t="s">
        <v>88</v>
      </c>
      <c r="N5079" s="2" t="s">
        <v>88</v>
      </c>
      <c r="O5079" s="2" t="s">
        <v>88</v>
      </c>
    </row>
    <row r="5080" spans="1:15">
      <c r="A5080" s="1" t="s">
        <v>15</v>
      </c>
      <c r="B5080" s="2">
        <v>2016</v>
      </c>
      <c r="C5080" s="2" t="s">
        <v>16</v>
      </c>
      <c r="D5080" s="2" t="s">
        <v>33</v>
      </c>
      <c r="E5080" s="2" t="s">
        <v>65</v>
      </c>
      <c r="F5080" s="2" t="s">
        <v>28</v>
      </c>
      <c r="G5080" s="2" t="s">
        <v>20</v>
      </c>
      <c r="H5080" s="2" t="s">
        <v>51</v>
      </c>
      <c r="I5080" s="2" t="s">
        <v>22</v>
      </c>
      <c r="J5080" s="2" t="s">
        <v>67</v>
      </c>
      <c r="K5080" s="2" t="s">
        <v>61</v>
      </c>
      <c r="L5080" s="2" t="s">
        <v>41</v>
      </c>
      <c r="M5080" s="2" t="s">
        <v>32</v>
      </c>
      <c r="N5080" s="2" t="s">
        <v>33</v>
      </c>
      <c r="O5080" s="2" t="s">
        <v>43</v>
      </c>
    </row>
    <row r="5081" spans="1:15" hidden="1">
      <c r="A5081" s="1" t="s">
        <v>15</v>
      </c>
      <c r="B5081" s="2">
        <v>2015</v>
      </c>
      <c r="C5081" s="2" t="s">
        <v>16</v>
      </c>
      <c r="D5081" s="2" t="s">
        <v>17</v>
      </c>
      <c r="E5081" s="2" t="s">
        <v>18</v>
      </c>
      <c r="F5081" s="2" t="s">
        <v>28</v>
      </c>
      <c r="G5081" s="2"/>
      <c r="H5081" s="2"/>
      <c r="I5081" s="2" t="s">
        <v>184</v>
      </c>
      <c r="J5081" s="2" t="s">
        <v>23</v>
      </c>
      <c r="K5081" s="2"/>
      <c r="L5081" s="2"/>
      <c r="M5081" s="2" t="s">
        <v>55</v>
      </c>
      <c r="N5081" s="2" t="s">
        <v>88</v>
      </c>
      <c r="O5081" s="2" t="s">
        <v>88</v>
      </c>
    </row>
    <row r="5082" spans="1:15" hidden="1">
      <c r="A5082" s="1" t="s">
        <v>15</v>
      </c>
      <c r="B5082" s="2">
        <v>2021</v>
      </c>
      <c r="C5082" s="2" t="s">
        <v>16</v>
      </c>
      <c r="D5082" s="2" t="s">
        <v>33</v>
      </c>
      <c r="E5082" s="2" t="s">
        <v>49</v>
      </c>
      <c r="F5082" s="2" t="s">
        <v>50</v>
      </c>
      <c r="G5082" s="2" t="s">
        <v>20</v>
      </c>
      <c r="H5082" s="2" t="s">
        <v>106</v>
      </c>
      <c r="I5082" s="2" t="s">
        <v>22</v>
      </c>
      <c r="J5082" s="2" t="s">
        <v>52</v>
      </c>
      <c r="K5082" s="2" t="s">
        <v>31</v>
      </c>
      <c r="L5082" s="2" t="s">
        <v>25</v>
      </c>
      <c r="M5082" s="2" t="s">
        <v>32</v>
      </c>
      <c r="N5082" s="2" t="s">
        <v>33</v>
      </c>
      <c r="O5082" s="2" t="s">
        <v>88</v>
      </c>
    </row>
    <row r="5083" spans="1:15" hidden="1">
      <c r="A5083" s="1" t="s">
        <v>15</v>
      </c>
      <c r="B5083" s="2">
        <v>2011</v>
      </c>
      <c r="C5083" s="2" t="s">
        <v>16</v>
      </c>
      <c r="D5083" s="2" t="s">
        <v>17</v>
      </c>
      <c r="E5083" s="2" t="s">
        <v>18</v>
      </c>
      <c r="F5083" s="2" t="s">
        <v>112</v>
      </c>
      <c r="G5083" s="2"/>
      <c r="H5083" s="2"/>
      <c r="I5083" s="2" t="s">
        <v>184</v>
      </c>
      <c r="J5083" s="2" t="s">
        <v>23</v>
      </c>
      <c r="K5083" s="2" t="s">
        <v>41</v>
      </c>
      <c r="L5083" s="2" t="s">
        <v>41</v>
      </c>
      <c r="M5083" s="2" t="s">
        <v>88</v>
      </c>
      <c r="N5083" s="2" t="s">
        <v>33</v>
      </c>
      <c r="O5083" s="2" t="s">
        <v>88</v>
      </c>
    </row>
    <row r="5084" spans="1:15">
      <c r="A5084" s="1" t="s">
        <v>15</v>
      </c>
      <c r="B5084" s="2">
        <v>2023</v>
      </c>
      <c r="C5084" s="2" t="s">
        <v>16</v>
      </c>
      <c r="D5084" s="2" t="s">
        <v>33</v>
      </c>
      <c r="E5084" s="2" t="s">
        <v>65</v>
      </c>
      <c r="F5084" s="2" t="s">
        <v>66</v>
      </c>
      <c r="G5084" s="2" t="s">
        <v>20</v>
      </c>
      <c r="H5084" s="2" t="s">
        <v>29</v>
      </c>
      <c r="I5084" s="2" t="s">
        <v>22</v>
      </c>
      <c r="J5084" s="2" t="s">
        <v>67</v>
      </c>
      <c r="K5084" s="2" t="s">
        <v>25</v>
      </c>
      <c r="L5084" s="2" t="s">
        <v>25</v>
      </c>
      <c r="M5084" s="2" t="s">
        <v>32</v>
      </c>
      <c r="N5084" s="2" t="s">
        <v>33</v>
      </c>
      <c r="O5084" s="2" t="s">
        <v>43</v>
      </c>
    </row>
    <row r="5085" spans="1:15">
      <c r="A5085" s="1" t="s">
        <v>15</v>
      </c>
      <c r="B5085" s="2">
        <v>2020</v>
      </c>
      <c r="C5085" s="2" t="s">
        <v>16</v>
      </c>
      <c r="D5085" s="2" t="s">
        <v>33</v>
      </c>
      <c r="E5085" s="2" t="s">
        <v>65</v>
      </c>
      <c r="F5085" s="2" t="s">
        <v>28</v>
      </c>
      <c r="G5085" s="2" t="s">
        <v>20</v>
      </c>
      <c r="H5085" s="2" t="s">
        <v>51</v>
      </c>
      <c r="I5085" s="2" t="s">
        <v>22</v>
      </c>
      <c r="J5085" s="2" t="s">
        <v>67</v>
      </c>
      <c r="K5085" s="2" t="s">
        <v>40</v>
      </c>
      <c r="L5085" s="2" t="s">
        <v>41</v>
      </c>
      <c r="M5085" s="2" t="s">
        <v>32</v>
      </c>
      <c r="N5085" s="2" t="s">
        <v>33</v>
      </c>
      <c r="O5085" s="2" t="s">
        <v>43</v>
      </c>
    </row>
    <row r="5086" spans="1:15" hidden="1">
      <c r="A5086" s="1" t="s">
        <v>110</v>
      </c>
      <c r="B5086" s="2">
        <v>2013</v>
      </c>
      <c r="C5086" s="2" t="s">
        <v>16</v>
      </c>
      <c r="D5086" s="2" t="s">
        <v>33</v>
      </c>
      <c r="E5086" s="2" t="s">
        <v>49</v>
      </c>
      <c r="F5086" s="2" t="s">
        <v>50</v>
      </c>
      <c r="G5086" s="2" t="s">
        <v>20</v>
      </c>
      <c r="H5086" s="2" t="s">
        <v>51</v>
      </c>
      <c r="I5086" s="2" t="s">
        <v>22</v>
      </c>
      <c r="J5086" s="2" t="s">
        <v>52</v>
      </c>
      <c r="K5086" s="2"/>
      <c r="L5086" s="2"/>
      <c r="M5086" s="2" t="s">
        <v>88</v>
      </c>
      <c r="N5086" s="2" t="s">
        <v>88</v>
      </c>
      <c r="O5086" s="2" t="s">
        <v>58</v>
      </c>
    </row>
    <row r="5087" spans="1:15" hidden="1">
      <c r="A5087" s="1" t="s">
        <v>15</v>
      </c>
      <c r="B5087" s="2">
        <v>2014</v>
      </c>
      <c r="C5087" s="2" t="s">
        <v>16</v>
      </c>
      <c r="D5087" s="2" t="s">
        <v>17</v>
      </c>
      <c r="E5087" s="2" t="s">
        <v>27</v>
      </c>
      <c r="F5087" s="2" t="s">
        <v>66</v>
      </c>
      <c r="G5087" s="2" t="s">
        <v>20</v>
      </c>
      <c r="H5087" s="2" t="s">
        <v>51</v>
      </c>
      <c r="I5087" s="2" t="s">
        <v>22</v>
      </c>
      <c r="J5087" s="2" t="s">
        <v>30</v>
      </c>
      <c r="K5087" s="2" t="s">
        <v>69</v>
      </c>
      <c r="L5087" s="2" t="s">
        <v>25</v>
      </c>
      <c r="M5087" s="2" t="s">
        <v>81</v>
      </c>
      <c r="N5087" s="2" t="s">
        <v>17</v>
      </c>
      <c r="O5087" s="2" t="s">
        <v>88</v>
      </c>
    </row>
    <row r="5088" spans="1:15" hidden="1">
      <c r="A5088" s="1" t="s">
        <v>170</v>
      </c>
      <c r="B5088" s="2">
        <v>2013</v>
      </c>
      <c r="C5088" s="2" t="s">
        <v>16</v>
      </c>
      <c r="D5088" s="2" t="s">
        <v>33</v>
      </c>
      <c r="E5088" s="2" t="s">
        <v>49</v>
      </c>
      <c r="F5088" s="2" t="s">
        <v>19</v>
      </c>
      <c r="G5088" s="2" t="s">
        <v>20</v>
      </c>
      <c r="H5088" s="2" t="s">
        <v>51</v>
      </c>
      <c r="I5088" s="2" t="s">
        <v>22</v>
      </c>
      <c r="J5088" s="2" t="s">
        <v>52</v>
      </c>
      <c r="K5088" s="2"/>
      <c r="L5088" s="2"/>
      <c r="M5088" s="2" t="s">
        <v>88</v>
      </c>
      <c r="N5088" s="2" t="s">
        <v>88</v>
      </c>
      <c r="O5088" s="2" t="s">
        <v>58</v>
      </c>
    </row>
    <row r="5089" spans="1:15" hidden="1">
      <c r="A5089" s="1"/>
      <c r="B5089" s="2">
        <v>2009</v>
      </c>
      <c r="C5089" s="2" t="s">
        <v>16</v>
      </c>
      <c r="D5089" s="2" t="s">
        <v>17</v>
      </c>
      <c r="E5089" s="2" t="s">
        <v>27</v>
      </c>
      <c r="F5089" s="2" t="s">
        <v>35</v>
      </c>
      <c r="G5089" s="2" t="s">
        <v>45</v>
      </c>
      <c r="H5089" s="2" t="s">
        <v>54</v>
      </c>
      <c r="I5089" s="2" t="s">
        <v>47</v>
      </c>
      <c r="J5089" s="2" t="s">
        <v>30</v>
      </c>
      <c r="K5089" s="2"/>
      <c r="L5089" s="2"/>
      <c r="M5089" s="2" t="s">
        <v>55</v>
      </c>
      <c r="N5089" s="2" t="s">
        <v>88</v>
      </c>
      <c r="O5089" s="2" t="s">
        <v>88</v>
      </c>
    </row>
    <row r="5090" spans="1:15">
      <c r="A5090" s="1" t="s">
        <v>15</v>
      </c>
      <c r="B5090" s="2">
        <v>2013</v>
      </c>
      <c r="C5090" s="2" t="s">
        <v>16</v>
      </c>
      <c r="D5090" s="2" t="s">
        <v>33</v>
      </c>
      <c r="E5090" s="2" t="s">
        <v>34</v>
      </c>
      <c r="F5090" s="2" t="s">
        <v>28</v>
      </c>
      <c r="G5090" s="2" t="s">
        <v>36</v>
      </c>
      <c r="H5090" s="2" t="s">
        <v>37</v>
      </c>
      <c r="I5090" s="2" t="s">
        <v>38</v>
      </c>
      <c r="J5090" s="2" t="s">
        <v>39</v>
      </c>
      <c r="K5090" s="2" t="s">
        <v>61</v>
      </c>
      <c r="L5090" s="2" t="s">
        <v>41</v>
      </c>
      <c r="M5090" s="2" t="s">
        <v>88</v>
      </c>
      <c r="N5090" s="2" t="s">
        <v>88</v>
      </c>
      <c r="O5090" s="2" t="s">
        <v>43</v>
      </c>
    </row>
    <row r="5091" spans="1:15" hidden="1">
      <c r="A5091" s="1" t="s">
        <v>15</v>
      </c>
      <c r="B5091" s="2">
        <v>2022</v>
      </c>
      <c r="C5091" s="2" t="s">
        <v>16</v>
      </c>
      <c r="D5091" s="2" t="s">
        <v>33</v>
      </c>
      <c r="E5091" s="2" t="s">
        <v>91</v>
      </c>
      <c r="F5091" s="2" t="s">
        <v>66</v>
      </c>
      <c r="G5091" s="2" t="s">
        <v>20</v>
      </c>
      <c r="H5091" s="2" t="s">
        <v>85</v>
      </c>
      <c r="I5091" s="2" t="s">
        <v>22</v>
      </c>
      <c r="J5091" s="2" t="s">
        <v>52</v>
      </c>
      <c r="K5091" s="2" t="s">
        <v>40</v>
      </c>
      <c r="L5091" s="2" t="s">
        <v>41</v>
      </c>
      <c r="M5091" s="2" t="s">
        <v>55</v>
      </c>
      <c r="N5091" s="2" t="s">
        <v>88</v>
      </c>
      <c r="O5091" s="2" t="s">
        <v>88</v>
      </c>
    </row>
    <row r="5092" spans="1:15" hidden="1">
      <c r="A5092" s="1" t="s">
        <v>48</v>
      </c>
      <c r="B5092" s="2">
        <v>2011</v>
      </c>
      <c r="C5092" s="2" t="s">
        <v>16</v>
      </c>
      <c r="D5092" s="2" t="s">
        <v>17</v>
      </c>
      <c r="E5092" s="2" t="s">
        <v>27</v>
      </c>
      <c r="F5092" s="2" t="s">
        <v>72</v>
      </c>
      <c r="G5092" s="2" t="s">
        <v>45</v>
      </c>
      <c r="H5092" s="2" t="s">
        <v>169</v>
      </c>
      <c r="I5092" s="2" t="s">
        <v>47</v>
      </c>
      <c r="J5092" s="2" t="s">
        <v>30</v>
      </c>
      <c r="K5092" s="2" t="s">
        <v>61</v>
      </c>
      <c r="L5092" s="2" t="s">
        <v>41</v>
      </c>
      <c r="M5092" s="2" t="s">
        <v>32</v>
      </c>
      <c r="N5092" s="2" t="s">
        <v>88</v>
      </c>
      <c r="O5092" s="2" t="s">
        <v>88</v>
      </c>
    </row>
    <row r="5093" spans="1:15">
      <c r="A5093" s="1" t="s">
        <v>15</v>
      </c>
      <c r="B5093" s="2">
        <v>2014</v>
      </c>
      <c r="C5093" s="2" t="s">
        <v>16</v>
      </c>
      <c r="D5093" s="2" t="s">
        <v>33</v>
      </c>
      <c r="E5093" s="2" t="s">
        <v>91</v>
      </c>
      <c r="F5093" s="2" t="s">
        <v>96</v>
      </c>
      <c r="G5093" s="2" t="s">
        <v>92</v>
      </c>
      <c r="H5093" s="2" t="s">
        <v>115</v>
      </c>
      <c r="I5093" s="2" t="s">
        <v>94</v>
      </c>
      <c r="J5093" s="2" t="s">
        <v>39</v>
      </c>
      <c r="K5093" s="2"/>
      <c r="L5093" s="2"/>
      <c r="M5093" s="2" t="s">
        <v>32</v>
      </c>
      <c r="N5093" s="2" t="s">
        <v>17</v>
      </c>
      <c r="O5093" s="2" t="s">
        <v>43</v>
      </c>
    </row>
    <row r="5094" spans="1:15" hidden="1">
      <c r="A5094" s="1" t="s">
        <v>15</v>
      </c>
      <c r="B5094" s="2">
        <v>2019</v>
      </c>
      <c r="C5094" s="2" t="s">
        <v>16</v>
      </c>
      <c r="D5094" s="2" t="s">
        <v>44</v>
      </c>
      <c r="E5094" s="2" t="s">
        <v>18</v>
      </c>
      <c r="F5094" s="2" t="s">
        <v>35</v>
      </c>
      <c r="G5094" s="2" t="s">
        <v>20</v>
      </c>
      <c r="H5094" s="2" t="s">
        <v>21</v>
      </c>
      <c r="I5094" s="2" t="s">
        <v>22</v>
      </c>
      <c r="J5094" s="2" t="s">
        <v>23</v>
      </c>
      <c r="K5094" s="2" t="s">
        <v>31</v>
      </c>
      <c r="L5094" s="2" t="s">
        <v>25</v>
      </c>
      <c r="M5094" s="2" t="s">
        <v>42</v>
      </c>
      <c r="N5094" s="2" t="s">
        <v>17</v>
      </c>
      <c r="O5094" s="2" t="s">
        <v>88</v>
      </c>
    </row>
    <row r="5095" spans="1:15" hidden="1">
      <c r="A5095" s="1" t="s">
        <v>48</v>
      </c>
      <c r="B5095" s="2">
        <v>2011</v>
      </c>
      <c r="C5095" s="2" t="s">
        <v>16</v>
      </c>
      <c r="D5095" s="2" t="s">
        <v>17</v>
      </c>
      <c r="E5095" s="2" t="s">
        <v>27</v>
      </c>
      <c r="F5095" s="2" t="s">
        <v>19</v>
      </c>
      <c r="G5095" s="2" t="s">
        <v>36</v>
      </c>
      <c r="H5095" s="2" t="s">
        <v>60</v>
      </c>
      <c r="I5095" s="2" t="s">
        <v>38</v>
      </c>
      <c r="J5095" s="2" t="s">
        <v>30</v>
      </c>
      <c r="K5095" s="2"/>
      <c r="L5095" s="2"/>
      <c r="M5095" s="2" t="s">
        <v>88</v>
      </c>
      <c r="N5095" s="2" t="s">
        <v>33</v>
      </c>
      <c r="O5095" s="2" t="s">
        <v>88</v>
      </c>
    </row>
    <row r="5096" spans="1:15">
      <c r="A5096" s="1" t="s">
        <v>154</v>
      </c>
      <c r="B5096" s="2">
        <v>2014</v>
      </c>
      <c r="C5096" s="2" t="s">
        <v>16</v>
      </c>
      <c r="D5096" s="2" t="s">
        <v>33</v>
      </c>
      <c r="E5096" s="2" t="s">
        <v>49</v>
      </c>
      <c r="F5096" s="2" t="s">
        <v>35</v>
      </c>
      <c r="G5096" s="2" t="s">
        <v>20</v>
      </c>
      <c r="H5096" s="2" t="s">
        <v>140</v>
      </c>
      <c r="I5096" s="2" t="s">
        <v>76</v>
      </c>
      <c r="J5096" s="2" t="s">
        <v>67</v>
      </c>
      <c r="K5096" s="2" t="s">
        <v>41</v>
      </c>
      <c r="L5096" s="2" t="s">
        <v>41</v>
      </c>
      <c r="M5096" s="2" t="s">
        <v>88</v>
      </c>
      <c r="N5096" s="2" t="s">
        <v>33</v>
      </c>
      <c r="O5096" s="2" t="s">
        <v>43</v>
      </c>
    </row>
    <row r="5097" spans="1:15" hidden="1">
      <c r="A5097" s="1" t="s">
        <v>154</v>
      </c>
      <c r="B5097" s="2">
        <v>2012</v>
      </c>
      <c r="C5097" s="2" t="s">
        <v>16</v>
      </c>
      <c r="D5097" s="2" t="s">
        <v>33</v>
      </c>
      <c r="E5097" s="2" t="s">
        <v>79</v>
      </c>
      <c r="F5097" s="2" t="s">
        <v>19</v>
      </c>
      <c r="G5097" s="2" t="s">
        <v>20</v>
      </c>
      <c r="H5097" s="2" t="s">
        <v>130</v>
      </c>
      <c r="I5097" s="2" t="s">
        <v>131</v>
      </c>
      <c r="J5097" s="2" t="s">
        <v>67</v>
      </c>
      <c r="K5097" s="2"/>
      <c r="L5097" s="2"/>
      <c r="M5097" s="2" t="s">
        <v>88</v>
      </c>
      <c r="N5097" s="2" t="s">
        <v>33</v>
      </c>
      <c r="O5097" s="2" t="s">
        <v>78</v>
      </c>
    </row>
    <row r="5098" spans="1:15" hidden="1">
      <c r="A5098" s="1" t="s">
        <v>15</v>
      </c>
      <c r="B5098" s="2">
        <v>2014</v>
      </c>
      <c r="C5098" s="2" t="s">
        <v>16</v>
      </c>
      <c r="D5098" s="2" t="s">
        <v>17</v>
      </c>
      <c r="E5098" s="2" t="s">
        <v>18</v>
      </c>
      <c r="F5098" s="2" t="s">
        <v>35</v>
      </c>
      <c r="G5098" s="2" t="s">
        <v>20</v>
      </c>
      <c r="H5098" s="2" t="s">
        <v>85</v>
      </c>
      <c r="I5098" s="2" t="s">
        <v>22</v>
      </c>
      <c r="J5098" s="2" t="s">
        <v>23</v>
      </c>
      <c r="K5098" s="2" t="s">
        <v>40</v>
      </c>
      <c r="L5098" s="2" t="s">
        <v>41</v>
      </c>
      <c r="M5098" s="2" t="s">
        <v>42</v>
      </c>
      <c r="N5098" s="2" t="s">
        <v>88</v>
      </c>
      <c r="O5098" s="2" t="s">
        <v>88</v>
      </c>
    </row>
    <row r="5099" spans="1:15" hidden="1">
      <c r="A5099" s="1" t="s">
        <v>15</v>
      </c>
      <c r="B5099" s="2">
        <v>2017</v>
      </c>
      <c r="C5099" s="2" t="s">
        <v>16</v>
      </c>
      <c r="D5099" s="2" t="s">
        <v>17</v>
      </c>
      <c r="E5099" s="2" t="s">
        <v>27</v>
      </c>
      <c r="F5099" s="2" t="s">
        <v>19</v>
      </c>
      <c r="G5099" s="2" t="s">
        <v>20</v>
      </c>
      <c r="H5099" s="2" t="s">
        <v>155</v>
      </c>
      <c r="I5099" s="2" t="s">
        <v>22</v>
      </c>
      <c r="J5099" s="2" t="s">
        <v>30</v>
      </c>
      <c r="K5099" s="2"/>
      <c r="L5099" s="2"/>
      <c r="M5099" s="2" t="s">
        <v>88</v>
      </c>
      <c r="N5099" s="2" t="s">
        <v>33</v>
      </c>
      <c r="O5099" s="2" t="s">
        <v>88</v>
      </c>
    </row>
    <row r="5100" spans="1:15">
      <c r="A5100" s="1" t="s">
        <v>15</v>
      </c>
      <c r="B5100" s="2">
        <v>2023</v>
      </c>
      <c r="C5100" s="2" t="s">
        <v>16</v>
      </c>
      <c r="D5100" s="2" t="s">
        <v>33</v>
      </c>
      <c r="E5100" s="2" t="s">
        <v>65</v>
      </c>
      <c r="F5100" s="2" t="s">
        <v>66</v>
      </c>
      <c r="G5100" s="2" t="s">
        <v>20</v>
      </c>
      <c r="H5100" s="2" t="s">
        <v>29</v>
      </c>
      <c r="I5100" s="2" t="s">
        <v>22</v>
      </c>
      <c r="J5100" s="2" t="s">
        <v>67</v>
      </c>
      <c r="K5100" s="2" t="s">
        <v>25</v>
      </c>
      <c r="L5100" s="2" t="s">
        <v>25</v>
      </c>
      <c r="M5100" s="2" t="s">
        <v>32</v>
      </c>
      <c r="N5100" s="2" t="s">
        <v>33</v>
      </c>
      <c r="O5100" s="2" t="s">
        <v>43</v>
      </c>
    </row>
    <row r="5101" spans="1:15">
      <c r="A5101" s="1" t="s">
        <v>15</v>
      </c>
      <c r="B5101" s="2">
        <v>2019</v>
      </c>
      <c r="C5101" s="2" t="s">
        <v>16</v>
      </c>
      <c r="D5101" s="2" t="s">
        <v>33</v>
      </c>
      <c r="E5101" s="2" t="s">
        <v>34</v>
      </c>
      <c r="F5101" s="2" t="s">
        <v>35</v>
      </c>
      <c r="G5101" s="2" t="s">
        <v>20</v>
      </c>
      <c r="H5101" s="2" t="s">
        <v>280</v>
      </c>
      <c r="I5101" s="2" t="s">
        <v>22</v>
      </c>
      <c r="J5101" s="2" t="s">
        <v>39</v>
      </c>
      <c r="K5101" s="2" t="s">
        <v>41</v>
      </c>
      <c r="L5101" s="2" t="s">
        <v>41</v>
      </c>
      <c r="M5101" s="2" t="s">
        <v>42</v>
      </c>
      <c r="N5101" s="2" t="s">
        <v>17</v>
      </c>
      <c r="O5101" s="2" t="s">
        <v>43</v>
      </c>
    </row>
    <row r="5102" spans="1:15">
      <c r="A5102" s="1" t="s">
        <v>15</v>
      </c>
      <c r="B5102" s="2">
        <v>2013</v>
      </c>
      <c r="C5102" s="2" t="s">
        <v>16</v>
      </c>
      <c r="D5102" s="2" t="s">
        <v>33</v>
      </c>
      <c r="E5102" s="2" t="s">
        <v>91</v>
      </c>
      <c r="F5102" s="2" t="s">
        <v>96</v>
      </c>
      <c r="G5102" s="2" t="s">
        <v>92</v>
      </c>
      <c r="H5102" s="2" t="s">
        <v>201</v>
      </c>
      <c r="I5102" s="2" t="s">
        <v>94</v>
      </c>
      <c r="J5102" s="2" t="s">
        <v>39</v>
      </c>
      <c r="K5102" s="2"/>
      <c r="L5102" s="2"/>
      <c r="M5102" s="2" t="s">
        <v>32</v>
      </c>
      <c r="N5102" s="2" t="s">
        <v>88</v>
      </c>
      <c r="O5102" s="2" t="s">
        <v>43</v>
      </c>
    </row>
    <row r="5103" spans="1:15" hidden="1">
      <c r="A5103" s="1" t="s">
        <v>15</v>
      </c>
      <c r="B5103" s="2">
        <v>2013</v>
      </c>
      <c r="C5103" s="2" t="s">
        <v>16</v>
      </c>
      <c r="D5103" s="2" t="s">
        <v>33</v>
      </c>
      <c r="E5103" s="2" t="s">
        <v>27</v>
      </c>
      <c r="F5103" s="2" t="s">
        <v>19</v>
      </c>
      <c r="G5103" s="2" t="s">
        <v>20</v>
      </c>
      <c r="H5103" s="2" t="s">
        <v>85</v>
      </c>
      <c r="I5103" s="2" t="s">
        <v>22</v>
      </c>
      <c r="J5103" s="2" t="s">
        <v>30</v>
      </c>
      <c r="K5103" s="2" t="s">
        <v>24</v>
      </c>
      <c r="L5103" s="2" t="s">
        <v>25</v>
      </c>
      <c r="M5103" s="2" t="s">
        <v>88</v>
      </c>
      <c r="N5103" s="2" t="s">
        <v>17</v>
      </c>
      <c r="O5103" s="2" t="s">
        <v>88</v>
      </c>
    </row>
    <row r="5104" spans="1:15" hidden="1">
      <c r="A5104" s="1"/>
      <c r="B5104" s="2">
        <v>2019</v>
      </c>
      <c r="C5104" s="2" t="s">
        <v>16</v>
      </c>
      <c r="D5104" s="2" t="s">
        <v>17</v>
      </c>
      <c r="E5104" s="2" t="s">
        <v>18</v>
      </c>
      <c r="F5104" s="2" t="s">
        <v>59</v>
      </c>
      <c r="G5104" s="2" t="s">
        <v>20</v>
      </c>
      <c r="H5104" s="2" t="s">
        <v>21</v>
      </c>
      <c r="I5104" s="2" t="s">
        <v>22</v>
      </c>
      <c r="J5104" s="2" t="s">
        <v>23</v>
      </c>
      <c r="K5104" s="2"/>
      <c r="L5104" s="2"/>
      <c r="M5104" s="2" t="s">
        <v>42</v>
      </c>
      <c r="N5104" s="2" t="s">
        <v>88</v>
      </c>
      <c r="O5104" s="2" t="s">
        <v>88</v>
      </c>
    </row>
    <row r="5105" spans="1:15" hidden="1">
      <c r="A5105" s="1" t="s">
        <v>15</v>
      </c>
      <c r="B5105" s="2">
        <v>2013</v>
      </c>
      <c r="C5105" s="2" t="s">
        <v>16</v>
      </c>
      <c r="D5105" s="2" t="s">
        <v>33</v>
      </c>
      <c r="E5105" s="2" t="s">
        <v>49</v>
      </c>
      <c r="F5105" s="2" t="s">
        <v>66</v>
      </c>
      <c r="G5105" s="2" t="s">
        <v>20</v>
      </c>
      <c r="H5105" s="2" t="s">
        <v>21</v>
      </c>
      <c r="I5105" s="2" t="s">
        <v>22</v>
      </c>
      <c r="J5105" s="2" t="s">
        <v>52</v>
      </c>
      <c r="K5105" s="2" t="s">
        <v>69</v>
      </c>
      <c r="L5105" s="2" t="s">
        <v>25</v>
      </c>
      <c r="M5105" s="2" t="s">
        <v>81</v>
      </c>
      <c r="N5105" s="2" t="s">
        <v>88</v>
      </c>
      <c r="O5105" s="2" t="s">
        <v>88</v>
      </c>
    </row>
    <row r="5106" spans="1:15" hidden="1">
      <c r="A5106" s="1" t="s">
        <v>15</v>
      </c>
      <c r="B5106" s="2">
        <v>2013</v>
      </c>
      <c r="C5106" s="2" t="s">
        <v>16</v>
      </c>
      <c r="D5106" s="2" t="s">
        <v>17</v>
      </c>
      <c r="E5106" s="2" t="s">
        <v>27</v>
      </c>
      <c r="F5106" s="2" t="s">
        <v>19</v>
      </c>
      <c r="G5106" s="2" t="s">
        <v>45</v>
      </c>
      <c r="H5106" s="2" t="s">
        <v>54</v>
      </c>
      <c r="I5106" s="2" t="s">
        <v>47</v>
      </c>
      <c r="J5106" s="2" t="s">
        <v>30</v>
      </c>
      <c r="K5106" s="2" t="s">
        <v>24</v>
      </c>
      <c r="L5106" s="2" t="s">
        <v>25</v>
      </c>
      <c r="M5106" s="2" t="s">
        <v>88</v>
      </c>
      <c r="N5106" s="2" t="s">
        <v>88</v>
      </c>
      <c r="O5106" s="2" t="s">
        <v>88</v>
      </c>
    </row>
    <row r="5107" spans="1:15" hidden="1">
      <c r="A5107" s="1" t="s">
        <v>15</v>
      </c>
      <c r="B5107" s="2">
        <v>2017</v>
      </c>
      <c r="C5107" s="2" t="s">
        <v>16</v>
      </c>
      <c r="D5107" s="2" t="s">
        <v>33</v>
      </c>
      <c r="E5107" s="2" t="s">
        <v>79</v>
      </c>
      <c r="F5107" s="2" t="s">
        <v>35</v>
      </c>
      <c r="G5107" s="2" t="s">
        <v>20</v>
      </c>
      <c r="H5107" s="2" t="s">
        <v>80</v>
      </c>
      <c r="I5107" s="2" t="s">
        <v>76</v>
      </c>
      <c r="J5107" s="2" t="s">
        <v>52</v>
      </c>
      <c r="K5107" s="2" t="s">
        <v>31</v>
      </c>
      <c r="L5107" s="2" t="s">
        <v>25</v>
      </c>
      <c r="M5107" s="2" t="s">
        <v>42</v>
      </c>
      <c r="N5107" s="2" t="s">
        <v>17</v>
      </c>
      <c r="O5107" s="2" t="s">
        <v>88</v>
      </c>
    </row>
    <row r="5108" spans="1:15">
      <c r="A5108" s="1" t="s">
        <v>15</v>
      </c>
      <c r="B5108" s="2">
        <v>2013</v>
      </c>
      <c r="C5108" s="2" t="s">
        <v>16</v>
      </c>
      <c r="D5108" s="2" t="s">
        <v>33</v>
      </c>
      <c r="E5108" s="2" t="s">
        <v>34</v>
      </c>
      <c r="F5108" s="2" t="s">
        <v>72</v>
      </c>
      <c r="G5108" s="2" t="s">
        <v>36</v>
      </c>
      <c r="H5108" s="2" t="s">
        <v>60</v>
      </c>
      <c r="I5108" s="2" t="s">
        <v>38</v>
      </c>
      <c r="J5108" s="2" t="s">
        <v>39</v>
      </c>
      <c r="K5108" s="2"/>
      <c r="L5108" s="2"/>
      <c r="M5108" s="2" t="s">
        <v>32</v>
      </c>
      <c r="N5108" s="2" t="s">
        <v>33</v>
      </c>
      <c r="O5108" s="2" t="s">
        <v>43</v>
      </c>
    </row>
    <row r="5109" spans="1:15" hidden="1">
      <c r="A5109" s="1" t="s">
        <v>15</v>
      </c>
      <c r="B5109" s="2">
        <v>2013</v>
      </c>
      <c r="C5109" s="2" t="s">
        <v>16</v>
      </c>
      <c r="D5109" s="2" t="s">
        <v>17</v>
      </c>
      <c r="E5109" s="2" t="s">
        <v>34</v>
      </c>
      <c r="F5109" s="2" t="s">
        <v>35</v>
      </c>
      <c r="G5109" s="2" t="s">
        <v>36</v>
      </c>
      <c r="H5109" s="2" t="s">
        <v>37</v>
      </c>
      <c r="I5109" s="2" t="s">
        <v>38</v>
      </c>
      <c r="J5109" s="2" t="s">
        <v>39</v>
      </c>
      <c r="K5109" s="2"/>
      <c r="L5109" s="2"/>
      <c r="M5109" s="2" t="s">
        <v>32</v>
      </c>
      <c r="N5109" s="2" t="s">
        <v>88</v>
      </c>
      <c r="O5109" s="2" t="s">
        <v>88</v>
      </c>
    </row>
    <row r="5110" spans="1:15" hidden="1">
      <c r="A5110" s="1" t="s">
        <v>15</v>
      </c>
      <c r="B5110" s="2">
        <v>2013</v>
      </c>
      <c r="C5110" s="2" t="s">
        <v>16</v>
      </c>
      <c r="D5110" s="2" t="s">
        <v>17</v>
      </c>
      <c r="E5110" s="2" t="s">
        <v>27</v>
      </c>
      <c r="F5110" s="2" t="s">
        <v>72</v>
      </c>
      <c r="G5110" s="2" t="s">
        <v>45</v>
      </c>
      <c r="H5110" s="2" t="s">
        <v>54</v>
      </c>
      <c r="I5110" s="2" t="s">
        <v>47</v>
      </c>
      <c r="J5110" s="2" t="s">
        <v>30</v>
      </c>
      <c r="K5110" s="2" t="s">
        <v>31</v>
      </c>
      <c r="L5110" s="2" t="s">
        <v>25</v>
      </c>
      <c r="M5110" s="2" t="s">
        <v>32</v>
      </c>
      <c r="N5110" s="2" t="s">
        <v>88</v>
      </c>
      <c r="O5110" s="2" t="s">
        <v>88</v>
      </c>
    </row>
    <row r="5111" spans="1:15" hidden="1">
      <c r="A5111" s="1" t="s">
        <v>15</v>
      </c>
      <c r="B5111" s="2">
        <v>2013</v>
      </c>
      <c r="C5111" s="2" t="s">
        <v>16</v>
      </c>
      <c r="D5111" s="2" t="s">
        <v>17</v>
      </c>
      <c r="E5111" s="2" t="s">
        <v>18</v>
      </c>
      <c r="F5111" s="2" t="s">
        <v>35</v>
      </c>
      <c r="G5111" s="2" t="s">
        <v>45</v>
      </c>
      <c r="H5111" s="2" t="s">
        <v>54</v>
      </c>
      <c r="I5111" s="2" t="s">
        <v>47</v>
      </c>
      <c r="J5111" s="2" t="s">
        <v>23</v>
      </c>
      <c r="K5111" s="2"/>
      <c r="L5111" s="2"/>
      <c r="M5111" s="2" t="s">
        <v>42</v>
      </c>
      <c r="N5111" s="2" t="s">
        <v>88</v>
      </c>
      <c r="O5111" s="2" t="s">
        <v>88</v>
      </c>
    </row>
    <row r="5112" spans="1:15" hidden="1">
      <c r="A5112" s="1" t="s">
        <v>15</v>
      </c>
      <c r="B5112" s="2">
        <v>2013</v>
      </c>
      <c r="C5112" s="2" t="s">
        <v>16</v>
      </c>
      <c r="D5112" s="2" t="s">
        <v>33</v>
      </c>
      <c r="E5112" s="2" t="s">
        <v>65</v>
      </c>
      <c r="F5112" s="2" t="s">
        <v>50</v>
      </c>
      <c r="G5112" s="2" t="s">
        <v>20</v>
      </c>
      <c r="H5112" s="2" t="s">
        <v>51</v>
      </c>
      <c r="I5112" s="2" t="s">
        <v>22</v>
      </c>
      <c r="J5112" s="2" t="s">
        <v>67</v>
      </c>
      <c r="K5112" s="2" t="s">
        <v>31</v>
      </c>
      <c r="L5112" s="2" t="s">
        <v>25</v>
      </c>
      <c r="M5112" s="2" t="s">
        <v>88</v>
      </c>
      <c r="N5112" s="2" t="s">
        <v>88</v>
      </c>
      <c r="O5112" s="2" t="s">
        <v>88</v>
      </c>
    </row>
    <row r="5113" spans="1:15" hidden="1">
      <c r="A5113" s="1" t="s">
        <v>15</v>
      </c>
      <c r="B5113" s="2">
        <v>2015</v>
      </c>
      <c r="C5113" s="2" t="s">
        <v>16</v>
      </c>
      <c r="D5113" s="2" t="s">
        <v>17</v>
      </c>
      <c r="E5113" s="2" t="s">
        <v>18</v>
      </c>
      <c r="F5113" s="2" t="s">
        <v>35</v>
      </c>
      <c r="G5113" s="2" t="s">
        <v>45</v>
      </c>
      <c r="H5113" s="2" t="s">
        <v>54</v>
      </c>
      <c r="I5113" s="2" t="s">
        <v>47</v>
      </c>
      <c r="J5113" s="2" t="s">
        <v>23</v>
      </c>
      <c r="K5113" s="2"/>
      <c r="L5113" s="2"/>
      <c r="M5113" s="2" t="s">
        <v>42</v>
      </c>
      <c r="N5113" s="2" t="s">
        <v>88</v>
      </c>
      <c r="O5113" s="2" t="s">
        <v>88</v>
      </c>
    </row>
    <row r="5114" spans="1:15" hidden="1">
      <c r="A5114" s="1" t="s">
        <v>15</v>
      </c>
      <c r="B5114" s="2">
        <v>2012</v>
      </c>
      <c r="C5114" s="2" t="s">
        <v>16</v>
      </c>
      <c r="D5114" s="2" t="s">
        <v>33</v>
      </c>
      <c r="E5114" s="2" t="s">
        <v>49</v>
      </c>
      <c r="F5114" s="2" t="s">
        <v>59</v>
      </c>
      <c r="G5114" s="2" t="s">
        <v>20</v>
      </c>
      <c r="H5114" s="2" t="s">
        <v>51</v>
      </c>
      <c r="I5114" s="2" t="s">
        <v>22</v>
      </c>
      <c r="J5114" s="2" t="s">
        <v>52</v>
      </c>
      <c r="K5114" s="2"/>
      <c r="L5114" s="2"/>
      <c r="M5114" s="2" t="s">
        <v>44</v>
      </c>
      <c r="N5114" s="2" t="s">
        <v>33</v>
      </c>
      <c r="O5114" s="2" t="s">
        <v>58</v>
      </c>
    </row>
    <row r="5115" spans="1:15" hidden="1">
      <c r="A5115" s="1" t="s">
        <v>172</v>
      </c>
      <c r="B5115" s="2">
        <v>2017</v>
      </c>
      <c r="C5115" s="2" t="s">
        <v>16</v>
      </c>
      <c r="D5115" s="2" t="s">
        <v>33</v>
      </c>
      <c r="E5115" s="2" t="s">
        <v>65</v>
      </c>
      <c r="F5115" s="2" t="s">
        <v>95</v>
      </c>
      <c r="G5115" s="2" t="s">
        <v>20</v>
      </c>
      <c r="H5115" s="2" t="s">
        <v>51</v>
      </c>
      <c r="I5115" s="2" t="s">
        <v>22</v>
      </c>
      <c r="J5115" s="2" t="s">
        <v>67</v>
      </c>
      <c r="K5115" s="2" t="s">
        <v>40</v>
      </c>
      <c r="L5115" s="2" t="s">
        <v>41</v>
      </c>
      <c r="M5115" s="2" t="s">
        <v>32</v>
      </c>
      <c r="N5115" s="2" t="s">
        <v>44</v>
      </c>
      <c r="O5115" s="2" t="s">
        <v>88</v>
      </c>
    </row>
    <row r="5116" spans="1:15">
      <c r="A5116" s="1" t="s">
        <v>15</v>
      </c>
      <c r="B5116" s="2">
        <v>2015</v>
      </c>
      <c r="C5116" s="2" t="s">
        <v>16</v>
      </c>
      <c r="D5116" s="2" t="s">
        <v>33</v>
      </c>
      <c r="E5116" s="2" t="s">
        <v>91</v>
      </c>
      <c r="F5116" s="2" t="s">
        <v>82</v>
      </c>
      <c r="G5116" s="2" t="s">
        <v>92</v>
      </c>
      <c r="H5116" s="2" t="s">
        <v>133</v>
      </c>
      <c r="I5116" s="2" t="s">
        <v>94</v>
      </c>
      <c r="J5116" s="2" t="s">
        <v>39</v>
      </c>
      <c r="K5116" s="2" t="s">
        <v>25</v>
      </c>
      <c r="L5116" s="2" t="s">
        <v>25</v>
      </c>
      <c r="M5116" s="2" t="s">
        <v>32</v>
      </c>
      <c r="N5116" s="2" t="s">
        <v>33</v>
      </c>
      <c r="O5116" s="2" t="s">
        <v>43</v>
      </c>
    </row>
    <row r="5117" spans="1:15">
      <c r="A5117" s="1" t="s">
        <v>15</v>
      </c>
      <c r="B5117" s="2">
        <v>2023</v>
      </c>
      <c r="C5117" s="2" t="s">
        <v>16</v>
      </c>
      <c r="D5117" s="2" t="s">
        <v>33</v>
      </c>
      <c r="E5117" s="2" t="s">
        <v>65</v>
      </c>
      <c r="F5117" s="2" t="s">
        <v>66</v>
      </c>
      <c r="G5117" s="2" t="s">
        <v>20</v>
      </c>
      <c r="H5117" s="2" t="s">
        <v>29</v>
      </c>
      <c r="I5117" s="2" t="s">
        <v>22</v>
      </c>
      <c r="J5117" s="2" t="s">
        <v>67</v>
      </c>
      <c r="K5117" s="2" t="s">
        <v>25</v>
      </c>
      <c r="L5117" s="2" t="s">
        <v>25</v>
      </c>
      <c r="M5117" s="2" t="s">
        <v>32</v>
      </c>
      <c r="N5117" s="2" t="s">
        <v>33</v>
      </c>
      <c r="O5117" s="2" t="s">
        <v>43</v>
      </c>
    </row>
    <row r="5118" spans="1:15" hidden="1">
      <c r="A5118" s="1" t="s">
        <v>74</v>
      </c>
      <c r="B5118" s="2">
        <v>2013</v>
      </c>
      <c r="C5118" s="2" t="s">
        <v>16</v>
      </c>
      <c r="D5118" s="2" t="s">
        <v>33</v>
      </c>
      <c r="E5118" s="2" t="s">
        <v>49</v>
      </c>
      <c r="F5118" s="2" t="s">
        <v>66</v>
      </c>
      <c r="G5118" s="2" t="s">
        <v>20</v>
      </c>
      <c r="H5118" s="2" t="s">
        <v>51</v>
      </c>
      <c r="I5118" s="2" t="s">
        <v>22</v>
      </c>
      <c r="J5118" s="2" t="s">
        <v>52</v>
      </c>
      <c r="K5118" s="2"/>
      <c r="L5118" s="2"/>
      <c r="M5118" s="2" t="s">
        <v>81</v>
      </c>
      <c r="N5118" s="2" t="s">
        <v>88</v>
      </c>
      <c r="O5118" s="2" t="s">
        <v>64</v>
      </c>
    </row>
    <row r="5119" spans="1:15">
      <c r="A5119" s="1" t="s">
        <v>15</v>
      </c>
      <c r="B5119" s="2">
        <v>2013</v>
      </c>
      <c r="C5119" s="2" t="s">
        <v>16</v>
      </c>
      <c r="D5119" s="2" t="s">
        <v>33</v>
      </c>
      <c r="E5119" s="2" t="s">
        <v>34</v>
      </c>
      <c r="F5119" s="2" t="s">
        <v>66</v>
      </c>
      <c r="G5119" s="2" t="s">
        <v>45</v>
      </c>
      <c r="H5119" s="2" t="s">
        <v>73</v>
      </c>
      <c r="I5119" s="2" t="s">
        <v>47</v>
      </c>
      <c r="J5119" s="2" t="s">
        <v>39</v>
      </c>
      <c r="K5119" s="2"/>
      <c r="L5119" s="2"/>
      <c r="M5119" s="2" t="s">
        <v>88</v>
      </c>
      <c r="N5119" s="2" t="s">
        <v>88</v>
      </c>
      <c r="O5119" s="2" t="s">
        <v>43</v>
      </c>
    </row>
    <row r="5120" spans="1:15">
      <c r="A5120" s="1" t="s">
        <v>15</v>
      </c>
      <c r="B5120" s="2">
        <v>2023</v>
      </c>
      <c r="C5120" s="2" t="s">
        <v>16</v>
      </c>
      <c r="D5120" s="2" t="s">
        <v>33</v>
      </c>
      <c r="E5120" s="2" t="s">
        <v>65</v>
      </c>
      <c r="F5120" s="2" t="s">
        <v>66</v>
      </c>
      <c r="G5120" s="2" t="s">
        <v>20</v>
      </c>
      <c r="H5120" s="2" t="s">
        <v>29</v>
      </c>
      <c r="I5120" s="2" t="s">
        <v>22</v>
      </c>
      <c r="J5120" s="2" t="s">
        <v>67</v>
      </c>
      <c r="K5120" s="2" t="s">
        <v>25</v>
      </c>
      <c r="L5120" s="2" t="s">
        <v>25</v>
      </c>
      <c r="M5120" s="2" t="s">
        <v>32</v>
      </c>
      <c r="N5120" s="2" t="s">
        <v>33</v>
      </c>
      <c r="O5120" s="2" t="s">
        <v>43</v>
      </c>
    </row>
    <row r="5121" spans="1:15" hidden="1">
      <c r="A5121" s="1" t="s">
        <v>15</v>
      </c>
      <c r="B5121" s="2">
        <v>2010</v>
      </c>
      <c r="C5121" s="2" t="s">
        <v>16</v>
      </c>
      <c r="D5121" s="2" t="s">
        <v>33</v>
      </c>
      <c r="E5121" s="2" t="s">
        <v>34</v>
      </c>
      <c r="F5121" s="2" t="s">
        <v>35</v>
      </c>
      <c r="G5121" s="2" t="s">
        <v>36</v>
      </c>
      <c r="H5121" s="2" t="s">
        <v>60</v>
      </c>
      <c r="I5121" s="2" t="s">
        <v>38</v>
      </c>
      <c r="J5121" s="2" t="s">
        <v>39</v>
      </c>
      <c r="K5121" s="2" t="s">
        <v>69</v>
      </c>
      <c r="L5121" s="2" t="s">
        <v>25</v>
      </c>
      <c r="M5121" s="2" t="s">
        <v>88</v>
      </c>
      <c r="N5121" s="2" t="s">
        <v>88</v>
      </c>
      <c r="O5121" s="2" t="s">
        <v>88</v>
      </c>
    </row>
    <row r="5122" spans="1:15" hidden="1">
      <c r="A5122" s="1" t="s">
        <v>15</v>
      </c>
      <c r="B5122" s="2">
        <v>2015</v>
      </c>
      <c r="C5122" s="2" t="s">
        <v>16</v>
      </c>
      <c r="D5122" s="2" t="s">
        <v>62</v>
      </c>
      <c r="E5122" s="2" t="s">
        <v>18</v>
      </c>
      <c r="F5122" s="2" t="s">
        <v>89</v>
      </c>
      <c r="G5122" s="2" t="s">
        <v>20</v>
      </c>
      <c r="H5122" s="2" t="s">
        <v>54</v>
      </c>
      <c r="I5122" s="2" t="s">
        <v>47</v>
      </c>
      <c r="J5122" s="2" t="s">
        <v>77</v>
      </c>
      <c r="K5122" s="2" t="s">
        <v>31</v>
      </c>
      <c r="L5122" s="2" t="s">
        <v>25</v>
      </c>
      <c r="M5122" s="2" t="s">
        <v>32</v>
      </c>
      <c r="N5122" s="2" t="s">
        <v>88</v>
      </c>
      <c r="O5122" s="2" t="s">
        <v>78</v>
      </c>
    </row>
    <row r="5123" spans="1:15" hidden="1">
      <c r="A5123" s="1" t="s">
        <v>74</v>
      </c>
      <c r="B5123" s="2">
        <v>2020</v>
      </c>
      <c r="C5123" s="2" t="s">
        <v>16</v>
      </c>
      <c r="D5123" s="2" t="s">
        <v>17</v>
      </c>
      <c r="E5123" s="2" t="s">
        <v>27</v>
      </c>
      <c r="F5123" s="2" t="s">
        <v>35</v>
      </c>
      <c r="G5123" s="2" t="s">
        <v>20</v>
      </c>
      <c r="H5123" s="2" t="s">
        <v>21</v>
      </c>
      <c r="I5123" s="2" t="s">
        <v>22</v>
      </c>
      <c r="J5123" s="2" t="s">
        <v>30</v>
      </c>
      <c r="K5123" s="2"/>
      <c r="L5123" s="2"/>
      <c r="M5123" s="2" t="s">
        <v>42</v>
      </c>
      <c r="N5123" s="2" t="s">
        <v>33</v>
      </c>
      <c r="O5123" s="2" t="s">
        <v>88</v>
      </c>
    </row>
    <row r="5124" spans="1:15" hidden="1">
      <c r="A5124" s="1" t="s">
        <v>15</v>
      </c>
      <c r="B5124" s="2">
        <v>2014</v>
      </c>
      <c r="C5124" s="2" t="s">
        <v>16</v>
      </c>
      <c r="D5124" s="2" t="s">
        <v>44</v>
      </c>
      <c r="E5124" s="2" t="s">
        <v>27</v>
      </c>
      <c r="F5124" s="2" t="s">
        <v>35</v>
      </c>
      <c r="G5124" s="2" t="s">
        <v>20</v>
      </c>
      <c r="H5124" s="2" t="s">
        <v>51</v>
      </c>
      <c r="I5124" s="2" t="s">
        <v>22</v>
      </c>
      <c r="J5124" s="2" t="s">
        <v>30</v>
      </c>
      <c r="K5124" s="2" t="s">
        <v>83</v>
      </c>
      <c r="L5124" s="2" t="s">
        <v>25</v>
      </c>
      <c r="M5124" s="2" t="s">
        <v>42</v>
      </c>
      <c r="N5124" s="2" t="s">
        <v>88</v>
      </c>
      <c r="O5124" s="2" t="s">
        <v>88</v>
      </c>
    </row>
    <row r="5125" spans="1:15">
      <c r="A5125" s="1"/>
      <c r="B5125" s="2">
        <v>2014</v>
      </c>
      <c r="C5125" s="2" t="s">
        <v>16</v>
      </c>
      <c r="D5125" s="2" t="s">
        <v>33</v>
      </c>
      <c r="E5125" s="2" t="s">
        <v>49</v>
      </c>
      <c r="F5125" s="2" t="s">
        <v>59</v>
      </c>
      <c r="G5125" s="2" t="s">
        <v>20</v>
      </c>
      <c r="H5125" s="2" t="s">
        <v>51</v>
      </c>
      <c r="I5125" s="2" t="s">
        <v>22</v>
      </c>
      <c r="J5125" s="2" t="s">
        <v>52</v>
      </c>
      <c r="K5125" s="2"/>
      <c r="L5125" s="2"/>
      <c r="M5125" s="2" t="s">
        <v>88</v>
      </c>
      <c r="N5125" s="2" t="s">
        <v>33</v>
      </c>
      <c r="O5125" s="2" t="s">
        <v>43</v>
      </c>
    </row>
    <row r="5126" spans="1:15">
      <c r="A5126" s="1" t="s">
        <v>15</v>
      </c>
      <c r="B5126" s="2">
        <v>2016</v>
      </c>
      <c r="C5126" s="2" t="s">
        <v>16</v>
      </c>
      <c r="D5126" s="2" t="s">
        <v>33</v>
      </c>
      <c r="E5126" s="2" t="s">
        <v>79</v>
      </c>
      <c r="F5126" s="2" t="s">
        <v>112</v>
      </c>
      <c r="G5126" s="2" t="s">
        <v>20</v>
      </c>
      <c r="H5126" s="2" t="s">
        <v>101</v>
      </c>
      <c r="I5126" s="2" t="s">
        <v>76</v>
      </c>
      <c r="J5126" s="2" t="s">
        <v>67</v>
      </c>
      <c r="K5126" s="2" t="s">
        <v>31</v>
      </c>
      <c r="L5126" s="2" t="s">
        <v>25</v>
      </c>
      <c r="M5126" s="2" t="s">
        <v>32</v>
      </c>
      <c r="N5126" s="2" t="s">
        <v>88</v>
      </c>
      <c r="O5126" s="2" t="s">
        <v>43</v>
      </c>
    </row>
    <row r="5127" spans="1:15" hidden="1">
      <c r="A5127" s="1" t="s">
        <v>15</v>
      </c>
      <c r="B5127" s="2">
        <v>2012</v>
      </c>
      <c r="C5127" s="2" t="s">
        <v>16</v>
      </c>
      <c r="D5127" s="2" t="s">
        <v>33</v>
      </c>
      <c r="E5127" s="2" t="s">
        <v>65</v>
      </c>
      <c r="F5127" s="2" t="s">
        <v>89</v>
      </c>
      <c r="G5127" s="2"/>
      <c r="H5127" s="2"/>
      <c r="I5127" s="2" t="s">
        <v>184</v>
      </c>
      <c r="J5127" s="2" t="s">
        <v>67</v>
      </c>
      <c r="K5127" s="2" t="s">
        <v>84</v>
      </c>
      <c r="L5127" s="2" t="s">
        <v>41</v>
      </c>
      <c r="M5127" s="2" t="s">
        <v>32</v>
      </c>
      <c r="N5127" s="2" t="s">
        <v>33</v>
      </c>
      <c r="O5127" s="2" t="s">
        <v>88</v>
      </c>
    </row>
    <row r="5128" spans="1:15" hidden="1">
      <c r="A5128" s="1" t="s">
        <v>15</v>
      </c>
      <c r="B5128" s="2">
        <v>2013</v>
      </c>
      <c r="C5128" s="2" t="s">
        <v>16</v>
      </c>
      <c r="D5128" s="2" t="s">
        <v>33</v>
      </c>
      <c r="E5128" s="2" t="s">
        <v>49</v>
      </c>
      <c r="F5128" s="2" t="s">
        <v>57</v>
      </c>
      <c r="G5128" s="2" t="s">
        <v>20</v>
      </c>
      <c r="H5128" s="2" t="s">
        <v>51</v>
      </c>
      <c r="I5128" s="2" t="s">
        <v>22</v>
      </c>
      <c r="J5128" s="2" t="s">
        <v>52</v>
      </c>
      <c r="K5128" s="2" t="s">
        <v>31</v>
      </c>
      <c r="L5128" s="2" t="s">
        <v>25</v>
      </c>
      <c r="M5128" s="2" t="s">
        <v>88</v>
      </c>
      <c r="N5128" s="2" t="s">
        <v>88</v>
      </c>
      <c r="O5128" s="2" t="s">
        <v>88</v>
      </c>
    </row>
    <row r="5129" spans="1:15" hidden="1">
      <c r="A5129" s="1" t="s">
        <v>15</v>
      </c>
      <c r="B5129" s="2">
        <v>2017</v>
      </c>
      <c r="C5129" s="2" t="s">
        <v>16</v>
      </c>
      <c r="D5129" s="2" t="s">
        <v>17</v>
      </c>
      <c r="E5129" s="2" t="s">
        <v>27</v>
      </c>
      <c r="F5129" s="2" t="s">
        <v>28</v>
      </c>
      <c r="G5129" s="2" t="s">
        <v>20</v>
      </c>
      <c r="H5129" s="2" t="s">
        <v>21</v>
      </c>
      <c r="I5129" s="2" t="s">
        <v>22</v>
      </c>
      <c r="J5129" s="2" t="s">
        <v>30</v>
      </c>
      <c r="K5129" s="2" t="s">
        <v>84</v>
      </c>
      <c r="L5129" s="2" t="s">
        <v>41</v>
      </c>
      <c r="M5129" s="2" t="s">
        <v>32</v>
      </c>
      <c r="N5129" s="2" t="s">
        <v>33</v>
      </c>
      <c r="O5129" s="2" t="s">
        <v>88</v>
      </c>
    </row>
    <row r="5130" spans="1:15" hidden="1">
      <c r="A5130" s="1" t="s">
        <v>15</v>
      </c>
      <c r="B5130" s="2">
        <v>2020</v>
      </c>
      <c r="C5130" s="2" t="s">
        <v>16</v>
      </c>
      <c r="D5130" s="2" t="s">
        <v>17</v>
      </c>
      <c r="E5130" s="2" t="s">
        <v>27</v>
      </c>
      <c r="F5130" s="2" t="s">
        <v>50</v>
      </c>
      <c r="G5130" s="2" t="s">
        <v>20</v>
      </c>
      <c r="H5130" s="2" t="s">
        <v>211</v>
      </c>
      <c r="I5130" s="2" t="s">
        <v>22</v>
      </c>
      <c r="J5130" s="2" t="s">
        <v>30</v>
      </c>
      <c r="K5130" s="2" t="s">
        <v>40</v>
      </c>
      <c r="L5130" s="2" t="s">
        <v>41</v>
      </c>
      <c r="M5130" s="2" t="s">
        <v>32</v>
      </c>
      <c r="N5130" s="2" t="s">
        <v>33</v>
      </c>
      <c r="O5130" s="2" t="s">
        <v>88</v>
      </c>
    </row>
    <row r="5131" spans="1:15" hidden="1">
      <c r="A5131" s="1"/>
      <c r="B5131" s="2">
        <v>2014</v>
      </c>
      <c r="C5131" s="2" t="s">
        <v>16</v>
      </c>
      <c r="D5131" s="2" t="s">
        <v>17</v>
      </c>
      <c r="E5131" s="2" t="s">
        <v>27</v>
      </c>
      <c r="F5131" s="2" t="s">
        <v>35</v>
      </c>
      <c r="G5131" s="2" t="s">
        <v>45</v>
      </c>
      <c r="H5131" s="2" t="s">
        <v>54</v>
      </c>
      <c r="I5131" s="2" t="s">
        <v>47</v>
      </c>
      <c r="J5131" s="2" t="s">
        <v>30</v>
      </c>
      <c r="K5131" s="2" t="s">
        <v>40</v>
      </c>
      <c r="L5131" s="2" t="s">
        <v>41</v>
      </c>
      <c r="M5131" s="2" t="s">
        <v>88</v>
      </c>
      <c r="N5131" s="2" t="s">
        <v>33</v>
      </c>
      <c r="O5131" s="2" t="s">
        <v>88</v>
      </c>
    </row>
    <row r="5132" spans="1:15">
      <c r="A5132" s="1" t="s">
        <v>15</v>
      </c>
      <c r="B5132" s="2">
        <v>2013</v>
      </c>
      <c r="C5132" s="2" t="s">
        <v>16</v>
      </c>
      <c r="D5132" s="2" t="s">
        <v>33</v>
      </c>
      <c r="E5132" s="2" t="s">
        <v>65</v>
      </c>
      <c r="F5132" s="2" t="s">
        <v>66</v>
      </c>
      <c r="G5132" s="2" t="s">
        <v>20</v>
      </c>
      <c r="H5132" s="2" t="s">
        <v>85</v>
      </c>
      <c r="I5132" s="2" t="s">
        <v>22</v>
      </c>
      <c r="J5132" s="2" t="s">
        <v>52</v>
      </c>
      <c r="K5132" s="2" t="s">
        <v>31</v>
      </c>
      <c r="L5132" s="2" t="s">
        <v>25</v>
      </c>
      <c r="M5132" s="2" t="s">
        <v>81</v>
      </c>
      <c r="N5132" s="2" t="s">
        <v>33</v>
      </c>
      <c r="O5132" s="2" t="s">
        <v>43</v>
      </c>
    </row>
    <row r="5133" spans="1:15" hidden="1">
      <c r="A5133" s="1" t="s">
        <v>15</v>
      </c>
      <c r="B5133" s="2">
        <v>2010</v>
      </c>
      <c r="C5133" s="2" t="s">
        <v>16</v>
      </c>
      <c r="D5133" s="2" t="s">
        <v>33</v>
      </c>
      <c r="E5133" s="2" t="s">
        <v>34</v>
      </c>
      <c r="F5133" s="2" t="s">
        <v>35</v>
      </c>
      <c r="G5133" s="2" t="s">
        <v>45</v>
      </c>
      <c r="H5133" s="2" t="s">
        <v>146</v>
      </c>
      <c r="I5133" s="2" t="s">
        <v>47</v>
      </c>
      <c r="J5133" s="2" t="s">
        <v>39</v>
      </c>
      <c r="K5133" s="2" t="s">
        <v>40</v>
      </c>
      <c r="L5133" s="2" t="s">
        <v>41</v>
      </c>
      <c r="M5133" s="2" t="s">
        <v>88</v>
      </c>
      <c r="N5133" s="2" t="s">
        <v>88</v>
      </c>
      <c r="O5133" s="2" t="s">
        <v>88</v>
      </c>
    </row>
    <row r="5134" spans="1:15" hidden="1">
      <c r="A5134" s="1" t="s">
        <v>15</v>
      </c>
      <c r="B5134" s="2">
        <v>2013</v>
      </c>
      <c r="C5134" s="2" t="s">
        <v>16</v>
      </c>
      <c r="D5134" s="2" t="s">
        <v>17</v>
      </c>
      <c r="E5134" s="2" t="s">
        <v>27</v>
      </c>
      <c r="F5134" s="2" t="s">
        <v>72</v>
      </c>
      <c r="G5134" s="2" t="s">
        <v>45</v>
      </c>
      <c r="H5134" s="2" t="s">
        <v>54</v>
      </c>
      <c r="I5134" s="2" t="s">
        <v>47</v>
      </c>
      <c r="J5134" s="2" t="s">
        <v>30</v>
      </c>
      <c r="K5134" s="2"/>
      <c r="L5134" s="2"/>
      <c r="M5134" s="2" t="s">
        <v>32</v>
      </c>
      <c r="N5134" s="2" t="s">
        <v>88</v>
      </c>
      <c r="O5134" s="2" t="s">
        <v>88</v>
      </c>
    </row>
    <row r="5135" spans="1:15" hidden="1">
      <c r="A5135" s="1" t="s">
        <v>15</v>
      </c>
      <c r="B5135" s="2">
        <v>2013</v>
      </c>
      <c r="C5135" s="2" t="s">
        <v>16</v>
      </c>
      <c r="D5135" s="2" t="s">
        <v>44</v>
      </c>
      <c r="E5135" s="2" t="s">
        <v>34</v>
      </c>
      <c r="F5135" s="2" t="s">
        <v>19</v>
      </c>
      <c r="G5135" s="2" t="s">
        <v>45</v>
      </c>
      <c r="H5135" s="2" t="s">
        <v>73</v>
      </c>
      <c r="I5135" s="2" t="s">
        <v>47</v>
      </c>
      <c r="J5135" s="2" t="s">
        <v>30</v>
      </c>
      <c r="K5135" s="2"/>
      <c r="L5135" s="2"/>
      <c r="M5135" s="2" t="s">
        <v>88</v>
      </c>
      <c r="N5135" s="2" t="s">
        <v>88</v>
      </c>
      <c r="O5135" s="2" t="s">
        <v>88</v>
      </c>
    </row>
    <row r="5136" spans="1:15">
      <c r="A5136" s="1" t="s">
        <v>15</v>
      </c>
      <c r="B5136" s="2">
        <v>2023</v>
      </c>
      <c r="C5136" s="2" t="s">
        <v>16</v>
      </c>
      <c r="D5136" s="2" t="s">
        <v>33</v>
      </c>
      <c r="E5136" s="2" t="s">
        <v>65</v>
      </c>
      <c r="F5136" s="2" t="s">
        <v>66</v>
      </c>
      <c r="G5136" s="2" t="s">
        <v>20</v>
      </c>
      <c r="H5136" s="2" t="s">
        <v>29</v>
      </c>
      <c r="I5136" s="2" t="s">
        <v>22</v>
      </c>
      <c r="J5136" s="2" t="s">
        <v>67</v>
      </c>
      <c r="K5136" s="2" t="s">
        <v>25</v>
      </c>
      <c r="L5136" s="2" t="s">
        <v>25</v>
      </c>
      <c r="M5136" s="2" t="s">
        <v>32</v>
      </c>
      <c r="N5136" s="2" t="s">
        <v>33</v>
      </c>
      <c r="O5136" s="2" t="s">
        <v>43</v>
      </c>
    </row>
    <row r="5137" spans="1:15">
      <c r="A5137" s="1" t="s">
        <v>15</v>
      </c>
      <c r="B5137" s="2">
        <v>2023</v>
      </c>
      <c r="C5137" s="2" t="s">
        <v>16</v>
      </c>
      <c r="D5137" s="2" t="s">
        <v>33</v>
      </c>
      <c r="E5137" s="2" t="s">
        <v>65</v>
      </c>
      <c r="F5137" s="2" t="s">
        <v>72</v>
      </c>
      <c r="G5137" s="2" t="s">
        <v>20</v>
      </c>
      <c r="H5137" s="2" t="s">
        <v>29</v>
      </c>
      <c r="I5137" s="2" t="s">
        <v>22</v>
      </c>
      <c r="J5137" s="2" t="s">
        <v>67</v>
      </c>
      <c r="K5137" s="2" t="s">
        <v>25</v>
      </c>
      <c r="L5137" s="2" t="s">
        <v>25</v>
      </c>
      <c r="M5137" s="2" t="s">
        <v>32</v>
      </c>
      <c r="N5137" s="2" t="s">
        <v>33</v>
      </c>
      <c r="O5137" s="2" t="s">
        <v>43</v>
      </c>
    </row>
    <row r="5138" spans="1:15">
      <c r="A5138" s="1" t="s">
        <v>15</v>
      </c>
      <c r="B5138" s="2">
        <v>2023</v>
      </c>
      <c r="C5138" s="2" t="s">
        <v>16</v>
      </c>
      <c r="D5138" s="2" t="s">
        <v>33</v>
      </c>
      <c r="E5138" s="2" t="s">
        <v>65</v>
      </c>
      <c r="F5138" s="2" t="s">
        <v>66</v>
      </c>
      <c r="G5138" s="2" t="s">
        <v>20</v>
      </c>
      <c r="H5138" s="2" t="s">
        <v>29</v>
      </c>
      <c r="I5138" s="2" t="s">
        <v>22</v>
      </c>
      <c r="J5138" s="2" t="s">
        <v>67</v>
      </c>
      <c r="K5138" s="2" t="s">
        <v>25</v>
      </c>
      <c r="L5138" s="2" t="s">
        <v>25</v>
      </c>
      <c r="M5138" s="2" t="s">
        <v>32</v>
      </c>
      <c r="N5138" s="2" t="s">
        <v>33</v>
      </c>
      <c r="O5138" s="2" t="s">
        <v>43</v>
      </c>
    </row>
    <row r="5139" spans="1:15" hidden="1">
      <c r="A5139" s="1" t="s">
        <v>118</v>
      </c>
      <c r="B5139" s="2">
        <v>2015</v>
      </c>
      <c r="C5139" s="2" t="s">
        <v>16</v>
      </c>
      <c r="D5139" s="2" t="s">
        <v>17</v>
      </c>
      <c r="E5139" s="2" t="s">
        <v>18</v>
      </c>
      <c r="F5139" s="2" t="s">
        <v>19</v>
      </c>
      <c r="G5139" s="2"/>
      <c r="H5139" s="2"/>
      <c r="I5139" s="2" t="s">
        <v>184</v>
      </c>
      <c r="J5139" s="2" t="s">
        <v>23</v>
      </c>
      <c r="K5139" s="2" t="s">
        <v>25</v>
      </c>
      <c r="L5139" s="2" t="s">
        <v>25</v>
      </c>
      <c r="M5139" s="2" t="s">
        <v>88</v>
      </c>
      <c r="N5139" s="2" t="s">
        <v>88</v>
      </c>
      <c r="O5139" s="2" t="s">
        <v>88</v>
      </c>
    </row>
    <row r="5140" spans="1:15" hidden="1">
      <c r="A5140" s="1" t="s">
        <v>15</v>
      </c>
      <c r="B5140" s="2">
        <v>2021</v>
      </c>
      <c r="C5140" s="2" t="s">
        <v>16</v>
      </c>
      <c r="D5140" s="2" t="s">
        <v>33</v>
      </c>
      <c r="E5140" s="2" t="s">
        <v>91</v>
      </c>
      <c r="F5140" s="2" t="s">
        <v>35</v>
      </c>
      <c r="G5140" s="2" t="s">
        <v>20</v>
      </c>
      <c r="H5140" s="2" t="s">
        <v>85</v>
      </c>
      <c r="I5140" s="2" t="s">
        <v>22</v>
      </c>
      <c r="J5140" s="2" t="s">
        <v>52</v>
      </c>
      <c r="K5140" s="2" t="s">
        <v>40</v>
      </c>
      <c r="L5140" s="2" t="s">
        <v>41</v>
      </c>
      <c r="M5140" s="2" t="s">
        <v>42</v>
      </c>
      <c r="N5140" s="2" t="s">
        <v>88</v>
      </c>
      <c r="O5140" s="2" t="s">
        <v>88</v>
      </c>
    </row>
    <row r="5141" spans="1:15" hidden="1">
      <c r="A5141" s="1" t="s">
        <v>15</v>
      </c>
      <c r="B5141" s="2">
        <v>2013</v>
      </c>
      <c r="C5141" s="2" t="s">
        <v>16</v>
      </c>
      <c r="D5141" s="2" t="s">
        <v>33</v>
      </c>
      <c r="E5141" s="2" t="s">
        <v>49</v>
      </c>
      <c r="F5141" s="2" t="s">
        <v>50</v>
      </c>
      <c r="G5141" s="2" t="s">
        <v>20</v>
      </c>
      <c r="H5141" s="2" t="s">
        <v>51</v>
      </c>
      <c r="I5141" s="2" t="s">
        <v>22</v>
      </c>
      <c r="J5141" s="2" t="s">
        <v>52</v>
      </c>
      <c r="K5141" s="2" t="s">
        <v>40</v>
      </c>
      <c r="L5141" s="2" t="s">
        <v>41</v>
      </c>
      <c r="M5141" s="2" t="s">
        <v>88</v>
      </c>
      <c r="N5141" s="2" t="s">
        <v>88</v>
      </c>
      <c r="O5141" s="2" t="s">
        <v>88</v>
      </c>
    </row>
    <row r="5142" spans="1:15">
      <c r="A5142" s="1" t="s">
        <v>48</v>
      </c>
      <c r="B5142" s="2">
        <v>2016</v>
      </c>
      <c r="C5142" s="2" t="s">
        <v>16</v>
      </c>
      <c r="D5142" s="2" t="s">
        <v>33</v>
      </c>
      <c r="E5142" s="2" t="s">
        <v>91</v>
      </c>
      <c r="F5142" s="2" t="s">
        <v>72</v>
      </c>
      <c r="G5142" s="2" t="s">
        <v>92</v>
      </c>
      <c r="H5142" s="2" t="s">
        <v>133</v>
      </c>
      <c r="I5142" s="2" t="s">
        <v>94</v>
      </c>
      <c r="J5142" s="2" t="s">
        <v>39</v>
      </c>
      <c r="K5142" s="2"/>
      <c r="L5142" s="2"/>
      <c r="M5142" s="2" t="s">
        <v>32</v>
      </c>
      <c r="N5142" s="2" t="s">
        <v>33</v>
      </c>
      <c r="O5142" s="2" t="s">
        <v>43</v>
      </c>
    </row>
    <row r="5143" spans="1:15" hidden="1">
      <c r="A5143" s="1" t="s">
        <v>15</v>
      </c>
      <c r="B5143" s="2">
        <v>2014</v>
      </c>
      <c r="C5143" s="2" t="s">
        <v>16</v>
      </c>
      <c r="D5143" s="2" t="s">
        <v>33</v>
      </c>
      <c r="E5143" s="2" t="s">
        <v>79</v>
      </c>
      <c r="F5143" s="2" t="s">
        <v>72</v>
      </c>
      <c r="G5143" s="2" t="s">
        <v>20</v>
      </c>
      <c r="H5143" s="2" t="s">
        <v>101</v>
      </c>
      <c r="I5143" s="2" t="s">
        <v>76</v>
      </c>
      <c r="J5143" s="2" t="s">
        <v>67</v>
      </c>
      <c r="K5143" s="2" t="s">
        <v>70</v>
      </c>
      <c r="L5143" s="2" t="s">
        <v>25</v>
      </c>
      <c r="M5143" s="2" t="s">
        <v>32</v>
      </c>
      <c r="N5143" s="2" t="s">
        <v>88</v>
      </c>
      <c r="O5143" s="2" t="s">
        <v>78</v>
      </c>
    </row>
    <row r="5144" spans="1:15" hidden="1">
      <c r="A5144" s="1" t="s">
        <v>15</v>
      </c>
      <c r="B5144" s="2">
        <v>2013</v>
      </c>
      <c r="C5144" s="2" t="s">
        <v>16</v>
      </c>
      <c r="D5144" s="2" t="s">
        <v>17</v>
      </c>
      <c r="E5144" s="2" t="s">
        <v>27</v>
      </c>
      <c r="F5144" s="2" t="s">
        <v>50</v>
      </c>
      <c r="G5144" s="2" t="s">
        <v>20</v>
      </c>
      <c r="H5144" s="2" t="s">
        <v>51</v>
      </c>
      <c r="I5144" s="2" t="s">
        <v>22</v>
      </c>
      <c r="J5144" s="2" t="s">
        <v>30</v>
      </c>
      <c r="K5144" s="2" t="s">
        <v>70</v>
      </c>
      <c r="L5144" s="2" t="s">
        <v>25</v>
      </c>
      <c r="M5144" s="2" t="s">
        <v>32</v>
      </c>
      <c r="N5144" s="2" t="s">
        <v>33</v>
      </c>
      <c r="O5144" s="2" t="s">
        <v>88</v>
      </c>
    </row>
    <row r="5145" spans="1:15">
      <c r="A5145" s="1" t="s">
        <v>15</v>
      </c>
      <c r="B5145" s="2">
        <v>2017</v>
      </c>
      <c r="C5145" s="2" t="s">
        <v>16</v>
      </c>
      <c r="D5145" s="2" t="s">
        <v>33</v>
      </c>
      <c r="E5145" s="2" t="s">
        <v>91</v>
      </c>
      <c r="F5145" s="2" t="s">
        <v>72</v>
      </c>
      <c r="G5145" s="2" t="s">
        <v>92</v>
      </c>
      <c r="H5145" s="2" t="s">
        <v>133</v>
      </c>
      <c r="I5145" s="2" t="s">
        <v>94</v>
      </c>
      <c r="J5145" s="2" t="s">
        <v>39</v>
      </c>
      <c r="K5145" s="2" t="s">
        <v>83</v>
      </c>
      <c r="L5145" s="2" t="s">
        <v>25</v>
      </c>
      <c r="M5145" s="2" t="s">
        <v>32</v>
      </c>
      <c r="N5145" s="2" t="s">
        <v>17</v>
      </c>
      <c r="O5145" s="2" t="s">
        <v>43</v>
      </c>
    </row>
    <row r="5146" spans="1:15" hidden="1">
      <c r="A5146" s="1" t="s">
        <v>15</v>
      </c>
      <c r="B5146" s="2">
        <v>2012</v>
      </c>
      <c r="C5146" s="2" t="s">
        <v>16</v>
      </c>
      <c r="D5146" s="2" t="s">
        <v>33</v>
      </c>
      <c r="E5146" s="2" t="s">
        <v>34</v>
      </c>
      <c r="F5146" s="2" t="s">
        <v>72</v>
      </c>
      <c r="G5146" s="2" t="s">
        <v>36</v>
      </c>
      <c r="H5146" s="2" t="s">
        <v>37</v>
      </c>
      <c r="I5146" s="2" t="s">
        <v>38</v>
      </c>
      <c r="J5146" s="2" t="s">
        <v>39</v>
      </c>
      <c r="K5146" s="2" t="s">
        <v>31</v>
      </c>
      <c r="L5146" s="2" t="s">
        <v>25</v>
      </c>
      <c r="M5146" s="2" t="s">
        <v>88</v>
      </c>
      <c r="N5146" s="2" t="s">
        <v>88</v>
      </c>
      <c r="O5146" s="2" t="s">
        <v>88</v>
      </c>
    </row>
    <row r="5147" spans="1:15">
      <c r="A5147" s="1" t="s">
        <v>15</v>
      </c>
      <c r="B5147" s="2">
        <v>2017</v>
      </c>
      <c r="C5147" s="2" t="s">
        <v>16</v>
      </c>
      <c r="D5147" s="2" t="s">
        <v>33</v>
      </c>
      <c r="E5147" s="2" t="s">
        <v>34</v>
      </c>
      <c r="F5147" s="2" t="s">
        <v>35</v>
      </c>
      <c r="G5147" s="2" t="s">
        <v>36</v>
      </c>
      <c r="H5147" s="2" t="s">
        <v>37</v>
      </c>
      <c r="I5147" s="2" t="s">
        <v>38</v>
      </c>
      <c r="J5147" s="2" t="s">
        <v>39</v>
      </c>
      <c r="K5147" s="2" t="s">
        <v>84</v>
      </c>
      <c r="L5147" s="2" t="s">
        <v>41</v>
      </c>
      <c r="M5147" s="2" t="s">
        <v>42</v>
      </c>
      <c r="N5147" s="2" t="s">
        <v>17</v>
      </c>
      <c r="O5147" s="2" t="s">
        <v>43</v>
      </c>
    </row>
    <row r="5148" spans="1:15">
      <c r="A5148" s="1" t="s">
        <v>15</v>
      </c>
      <c r="B5148" s="2">
        <v>2023</v>
      </c>
      <c r="C5148" s="2" t="s">
        <v>16</v>
      </c>
      <c r="D5148" s="2" t="s">
        <v>33</v>
      </c>
      <c r="E5148" s="2" t="s">
        <v>65</v>
      </c>
      <c r="F5148" s="2" t="s">
        <v>66</v>
      </c>
      <c r="G5148" s="2" t="s">
        <v>20</v>
      </c>
      <c r="H5148" s="2" t="s">
        <v>29</v>
      </c>
      <c r="I5148" s="2" t="s">
        <v>22</v>
      </c>
      <c r="J5148" s="2" t="s">
        <v>67</v>
      </c>
      <c r="K5148" s="2" t="s">
        <v>25</v>
      </c>
      <c r="L5148" s="2" t="s">
        <v>25</v>
      </c>
      <c r="M5148" s="2" t="s">
        <v>32</v>
      </c>
      <c r="N5148" s="2" t="s">
        <v>33</v>
      </c>
      <c r="O5148" s="2" t="s">
        <v>43</v>
      </c>
    </row>
    <row r="5149" spans="1:15" hidden="1">
      <c r="A5149" s="1" t="s">
        <v>15</v>
      </c>
      <c r="B5149" s="2">
        <v>2012</v>
      </c>
      <c r="C5149" s="2" t="s">
        <v>16</v>
      </c>
      <c r="D5149" s="2" t="s">
        <v>17</v>
      </c>
      <c r="E5149" s="2" t="s">
        <v>27</v>
      </c>
      <c r="F5149" s="2" t="s">
        <v>72</v>
      </c>
      <c r="G5149" s="2" t="s">
        <v>20</v>
      </c>
      <c r="H5149" s="2" t="s">
        <v>29</v>
      </c>
      <c r="I5149" s="2" t="s">
        <v>22</v>
      </c>
      <c r="J5149" s="2" t="s">
        <v>30</v>
      </c>
      <c r="K5149" s="2" t="s">
        <v>69</v>
      </c>
      <c r="L5149" s="2" t="s">
        <v>25</v>
      </c>
      <c r="M5149" s="2" t="s">
        <v>32</v>
      </c>
      <c r="N5149" s="2" t="s">
        <v>88</v>
      </c>
      <c r="O5149" s="2" t="s">
        <v>88</v>
      </c>
    </row>
    <row r="5150" spans="1:15" hidden="1">
      <c r="A5150" s="1" t="s">
        <v>15</v>
      </c>
      <c r="B5150" s="2">
        <v>2014</v>
      </c>
      <c r="C5150" s="2" t="s">
        <v>16</v>
      </c>
      <c r="D5150" s="2" t="s">
        <v>17</v>
      </c>
      <c r="E5150" s="2" t="s">
        <v>34</v>
      </c>
      <c r="F5150" s="2" t="s">
        <v>86</v>
      </c>
      <c r="G5150" s="2" t="s">
        <v>36</v>
      </c>
      <c r="H5150" s="2" t="s">
        <v>37</v>
      </c>
      <c r="I5150" s="2" t="s">
        <v>38</v>
      </c>
      <c r="J5150" s="2" t="s">
        <v>39</v>
      </c>
      <c r="K5150" s="2" t="s">
        <v>24</v>
      </c>
      <c r="L5150" s="2" t="s">
        <v>25</v>
      </c>
      <c r="M5150" s="2" t="s">
        <v>88</v>
      </c>
      <c r="N5150" s="2" t="s">
        <v>17</v>
      </c>
      <c r="O5150" s="2" t="s">
        <v>88</v>
      </c>
    </row>
    <row r="5151" spans="1:15" hidden="1">
      <c r="A5151" s="1" t="s">
        <v>15</v>
      </c>
      <c r="B5151" s="2">
        <v>2015</v>
      </c>
      <c r="C5151" s="2" t="s">
        <v>16</v>
      </c>
      <c r="D5151" s="2" t="s">
        <v>17</v>
      </c>
      <c r="E5151" s="2" t="s">
        <v>18</v>
      </c>
      <c r="F5151" s="2" t="s">
        <v>19</v>
      </c>
      <c r="G5151" s="2" t="s">
        <v>20</v>
      </c>
      <c r="H5151" s="2" t="s">
        <v>51</v>
      </c>
      <c r="I5151" s="2" t="s">
        <v>22</v>
      </c>
      <c r="J5151" s="2" t="s">
        <v>23</v>
      </c>
      <c r="K5151" s="2" t="s">
        <v>25</v>
      </c>
      <c r="L5151" s="2" t="s">
        <v>25</v>
      </c>
      <c r="M5151" s="2" t="s">
        <v>55</v>
      </c>
      <c r="N5151" s="2" t="s">
        <v>88</v>
      </c>
      <c r="O5151" s="2" t="s">
        <v>88</v>
      </c>
    </row>
    <row r="5152" spans="1:15">
      <c r="A5152" s="1" t="s">
        <v>15</v>
      </c>
      <c r="B5152" s="2">
        <v>2015</v>
      </c>
      <c r="C5152" s="2" t="s">
        <v>16</v>
      </c>
      <c r="D5152" s="2" t="s">
        <v>33</v>
      </c>
      <c r="E5152" s="2" t="s">
        <v>91</v>
      </c>
      <c r="F5152" s="2" t="s">
        <v>72</v>
      </c>
      <c r="G5152" s="2" t="s">
        <v>92</v>
      </c>
      <c r="H5152" s="2" t="s">
        <v>133</v>
      </c>
      <c r="I5152" s="2" t="s">
        <v>94</v>
      </c>
      <c r="J5152" s="2" t="s">
        <v>39</v>
      </c>
      <c r="K5152" s="2" t="s">
        <v>40</v>
      </c>
      <c r="L5152" s="2" t="s">
        <v>41</v>
      </c>
      <c r="M5152" s="2" t="s">
        <v>32</v>
      </c>
      <c r="N5152" s="2" t="s">
        <v>33</v>
      </c>
      <c r="O5152" s="2" t="s">
        <v>43</v>
      </c>
    </row>
    <row r="5153" spans="1:15">
      <c r="A5153" s="1" t="s">
        <v>15</v>
      </c>
      <c r="B5153" s="2">
        <v>2013</v>
      </c>
      <c r="C5153" s="2" t="s">
        <v>16</v>
      </c>
      <c r="D5153" s="2" t="s">
        <v>33</v>
      </c>
      <c r="E5153" s="2" t="s">
        <v>34</v>
      </c>
      <c r="F5153" s="2" t="s">
        <v>66</v>
      </c>
      <c r="G5153" s="2" t="s">
        <v>36</v>
      </c>
      <c r="H5153" s="2" t="s">
        <v>37</v>
      </c>
      <c r="I5153" s="2" t="s">
        <v>38</v>
      </c>
      <c r="J5153" s="2" t="s">
        <v>39</v>
      </c>
      <c r="K5153" s="2" t="s">
        <v>69</v>
      </c>
      <c r="L5153" s="2" t="s">
        <v>25</v>
      </c>
      <c r="M5153" s="2" t="s">
        <v>42</v>
      </c>
      <c r="N5153" s="2" t="s">
        <v>88</v>
      </c>
      <c r="O5153" s="2" t="s">
        <v>43</v>
      </c>
    </row>
    <row r="5154" spans="1:15">
      <c r="A5154" s="1" t="s">
        <v>15</v>
      </c>
      <c r="B5154" s="2">
        <v>2012</v>
      </c>
      <c r="C5154" s="2" t="s">
        <v>16</v>
      </c>
      <c r="D5154" s="2" t="s">
        <v>33</v>
      </c>
      <c r="E5154" s="2" t="s">
        <v>34</v>
      </c>
      <c r="F5154" s="2" t="s">
        <v>35</v>
      </c>
      <c r="G5154" s="2" t="s">
        <v>36</v>
      </c>
      <c r="H5154" s="2" t="s">
        <v>37</v>
      </c>
      <c r="I5154" s="2" t="s">
        <v>38</v>
      </c>
      <c r="J5154" s="2" t="s">
        <v>39</v>
      </c>
      <c r="K5154" s="2"/>
      <c r="L5154" s="2"/>
      <c r="M5154" s="2" t="s">
        <v>42</v>
      </c>
      <c r="N5154" s="2" t="s">
        <v>88</v>
      </c>
      <c r="O5154" s="2" t="s">
        <v>43</v>
      </c>
    </row>
    <row r="5155" spans="1:15">
      <c r="A5155" s="1" t="s">
        <v>15</v>
      </c>
      <c r="B5155" s="2">
        <v>2023</v>
      </c>
      <c r="C5155" s="2" t="s">
        <v>16</v>
      </c>
      <c r="D5155" s="2" t="s">
        <v>33</v>
      </c>
      <c r="E5155" s="2" t="s">
        <v>65</v>
      </c>
      <c r="F5155" s="2" t="s">
        <v>19</v>
      </c>
      <c r="G5155" s="2" t="s">
        <v>20</v>
      </c>
      <c r="H5155" s="2" t="s">
        <v>29</v>
      </c>
      <c r="I5155" s="2" t="s">
        <v>22</v>
      </c>
      <c r="J5155" s="2" t="s">
        <v>67</v>
      </c>
      <c r="K5155" s="2" t="s">
        <v>25</v>
      </c>
      <c r="L5155" s="2" t="s">
        <v>25</v>
      </c>
      <c r="M5155" s="2" t="s">
        <v>32</v>
      </c>
      <c r="N5155" s="2" t="s">
        <v>33</v>
      </c>
      <c r="O5155" s="2" t="s">
        <v>43</v>
      </c>
    </row>
    <row r="5156" spans="1:15" hidden="1">
      <c r="A5156" s="1" t="s">
        <v>15</v>
      </c>
      <c r="B5156" s="2">
        <v>2013</v>
      </c>
      <c r="C5156" s="2" t="s">
        <v>16</v>
      </c>
      <c r="D5156" s="2" t="s">
        <v>33</v>
      </c>
      <c r="E5156" s="2" t="s">
        <v>49</v>
      </c>
      <c r="F5156" s="2" t="s">
        <v>50</v>
      </c>
      <c r="G5156" s="2" t="s">
        <v>20</v>
      </c>
      <c r="H5156" s="2" t="s">
        <v>21</v>
      </c>
      <c r="I5156" s="2" t="s">
        <v>22</v>
      </c>
      <c r="J5156" s="2" t="s">
        <v>52</v>
      </c>
      <c r="K5156" s="2" t="s">
        <v>31</v>
      </c>
      <c r="L5156" s="2" t="s">
        <v>25</v>
      </c>
      <c r="M5156" s="2" t="s">
        <v>32</v>
      </c>
      <c r="N5156" s="2" t="s">
        <v>33</v>
      </c>
      <c r="O5156" s="2" t="s">
        <v>78</v>
      </c>
    </row>
    <row r="5157" spans="1:15">
      <c r="A5157" s="1" t="s">
        <v>15</v>
      </c>
      <c r="B5157" s="2">
        <v>2023</v>
      </c>
      <c r="C5157" s="2" t="s">
        <v>16</v>
      </c>
      <c r="D5157" s="2" t="s">
        <v>33</v>
      </c>
      <c r="E5157" s="2" t="s">
        <v>65</v>
      </c>
      <c r="F5157" s="2" t="s">
        <v>72</v>
      </c>
      <c r="G5157" s="2" t="s">
        <v>20</v>
      </c>
      <c r="H5157" s="2" t="s">
        <v>29</v>
      </c>
      <c r="I5157" s="2" t="s">
        <v>22</v>
      </c>
      <c r="J5157" s="2" t="s">
        <v>67</v>
      </c>
      <c r="K5157" s="2" t="s">
        <v>25</v>
      </c>
      <c r="L5157" s="2" t="s">
        <v>25</v>
      </c>
      <c r="M5157" s="2" t="s">
        <v>32</v>
      </c>
      <c r="N5157" s="2" t="s">
        <v>33</v>
      </c>
      <c r="O5157" s="2" t="s">
        <v>43</v>
      </c>
    </row>
    <row r="5158" spans="1:15">
      <c r="A5158" s="1" t="s">
        <v>120</v>
      </c>
      <c r="B5158" s="2">
        <v>2021</v>
      </c>
      <c r="C5158" s="2" t="s">
        <v>16</v>
      </c>
      <c r="D5158" s="2" t="s">
        <v>33</v>
      </c>
      <c r="E5158" s="2" t="s">
        <v>65</v>
      </c>
      <c r="F5158" s="2" t="s">
        <v>86</v>
      </c>
      <c r="G5158" s="2" t="s">
        <v>20</v>
      </c>
      <c r="H5158" s="2" t="s">
        <v>85</v>
      </c>
      <c r="I5158" s="2" t="s">
        <v>22</v>
      </c>
      <c r="J5158" s="2" t="s">
        <v>67</v>
      </c>
      <c r="K5158" s="2" t="s">
        <v>31</v>
      </c>
      <c r="L5158" s="2" t="s">
        <v>25</v>
      </c>
      <c r="M5158" s="2" t="s">
        <v>88</v>
      </c>
      <c r="N5158" s="2" t="s">
        <v>33</v>
      </c>
      <c r="O5158" s="2" t="s">
        <v>43</v>
      </c>
    </row>
    <row r="5159" spans="1:15">
      <c r="A5159" s="1" t="s">
        <v>15</v>
      </c>
      <c r="B5159" s="2">
        <v>2023</v>
      </c>
      <c r="C5159" s="2" t="s">
        <v>16</v>
      </c>
      <c r="D5159" s="2" t="s">
        <v>33</v>
      </c>
      <c r="E5159" s="2" t="s">
        <v>65</v>
      </c>
      <c r="F5159" s="2" t="s">
        <v>66</v>
      </c>
      <c r="G5159" s="2" t="s">
        <v>20</v>
      </c>
      <c r="H5159" s="2" t="s">
        <v>29</v>
      </c>
      <c r="I5159" s="2" t="s">
        <v>22</v>
      </c>
      <c r="J5159" s="2" t="s">
        <v>67</v>
      </c>
      <c r="K5159" s="2"/>
      <c r="L5159" s="2"/>
      <c r="M5159" s="2" t="s">
        <v>32</v>
      </c>
      <c r="N5159" s="2" t="s">
        <v>33</v>
      </c>
      <c r="O5159" s="2" t="s">
        <v>43</v>
      </c>
    </row>
    <row r="5160" spans="1:15" hidden="1">
      <c r="A5160" s="1" t="s">
        <v>15</v>
      </c>
      <c r="B5160" s="2">
        <v>2020</v>
      </c>
      <c r="C5160" s="2" t="s">
        <v>16</v>
      </c>
      <c r="D5160" s="2" t="s">
        <v>17</v>
      </c>
      <c r="E5160" s="2" t="s">
        <v>27</v>
      </c>
      <c r="F5160" s="2" t="s">
        <v>50</v>
      </c>
      <c r="G5160" s="2" t="s">
        <v>20</v>
      </c>
      <c r="H5160" s="2" t="s">
        <v>21</v>
      </c>
      <c r="I5160" s="2" t="s">
        <v>22</v>
      </c>
      <c r="J5160" s="2" t="s">
        <v>30</v>
      </c>
      <c r="K5160" s="2" t="s">
        <v>41</v>
      </c>
      <c r="L5160" s="2" t="s">
        <v>41</v>
      </c>
      <c r="M5160" s="2" t="s">
        <v>42</v>
      </c>
      <c r="N5160" s="2" t="s">
        <v>33</v>
      </c>
      <c r="O5160" s="2" t="s">
        <v>88</v>
      </c>
    </row>
    <row r="5161" spans="1:15" hidden="1">
      <c r="A5161" s="1" t="s">
        <v>15</v>
      </c>
      <c r="B5161" s="2">
        <v>2016</v>
      </c>
      <c r="C5161" s="2" t="s">
        <v>16</v>
      </c>
      <c r="D5161" s="2" t="s">
        <v>17</v>
      </c>
      <c r="E5161" s="2" t="s">
        <v>18</v>
      </c>
      <c r="F5161" s="2" t="s">
        <v>19</v>
      </c>
      <c r="G5161" s="2" t="s">
        <v>20</v>
      </c>
      <c r="H5161" s="2" t="s">
        <v>21</v>
      </c>
      <c r="I5161" s="2" t="s">
        <v>22</v>
      </c>
      <c r="J5161" s="2" t="s">
        <v>23</v>
      </c>
      <c r="K5161" s="2" t="s">
        <v>40</v>
      </c>
      <c r="L5161" s="2" t="s">
        <v>41</v>
      </c>
      <c r="M5161" s="2" t="s">
        <v>32</v>
      </c>
      <c r="N5161" s="2" t="s">
        <v>33</v>
      </c>
      <c r="O5161" s="2" t="s">
        <v>88</v>
      </c>
    </row>
    <row r="5162" spans="1:15" hidden="1">
      <c r="A5162" s="1" t="s">
        <v>15</v>
      </c>
      <c r="B5162" s="2">
        <v>2015</v>
      </c>
      <c r="C5162" s="2" t="s">
        <v>16</v>
      </c>
      <c r="D5162" s="2" t="s">
        <v>17</v>
      </c>
      <c r="E5162" s="2" t="s">
        <v>27</v>
      </c>
      <c r="F5162" s="2" t="s">
        <v>35</v>
      </c>
      <c r="G5162" s="2" t="s">
        <v>45</v>
      </c>
      <c r="H5162" s="2" t="s">
        <v>54</v>
      </c>
      <c r="I5162" s="2" t="s">
        <v>47</v>
      </c>
      <c r="J5162" s="2" t="s">
        <v>30</v>
      </c>
      <c r="K5162" s="2"/>
      <c r="L5162" s="2"/>
      <c r="M5162" s="2" t="s">
        <v>42</v>
      </c>
      <c r="N5162" s="2" t="s">
        <v>33</v>
      </c>
      <c r="O5162" s="2" t="s">
        <v>88</v>
      </c>
    </row>
    <row r="5163" spans="1:15">
      <c r="A5163" s="1" t="s">
        <v>15</v>
      </c>
      <c r="B5163" s="2">
        <v>2014</v>
      </c>
      <c r="C5163" s="2" t="s">
        <v>16</v>
      </c>
      <c r="D5163" s="2" t="s">
        <v>33</v>
      </c>
      <c r="E5163" s="2" t="s">
        <v>34</v>
      </c>
      <c r="F5163" s="2" t="s">
        <v>82</v>
      </c>
      <c r="G5163" s="2" t="s">
        <v>36</v>
      </c>
      <c r="H5163" s="2" t="s">
        <v>37</v>
      </c>
      <c r="I5163" s="2" t="s">
        <v>38</v>
      </c>
      <c r="J5163" s="2" t="s">
        <v>39</v>
      </c>
      <c r="K5163" s="2" t="s">
        <v>61</v>
      </c>
      <c r="L5163" s="2" t="s">
        <v>41</v>
      </c>
      <c r="M5163" s="2" t="s">
        <v>42</v>
      </c>
      <c r="N5163" s="2" t="s">
        <v>17</v>
      </c>
      <c r="O5163" s="2" t="s">
        <v>43</v>
      </c>
    </row>
    <row r="5164" spans="1:15" hidden="1">
      <c r="A5164" s="1" t="s">
        <v>173</v>
      </c>
      <c r="B5164" s="2">
        <v>2012</v>
      </c>
      <c r="C5164" s="2" t="s">
        <v>16</v>
      </c>
      <c r="D5164" s="2" t="s">
        <v>33</v>
      </c>
      <c r="E5164" s="2" t="s">
        <v>49</v>
      </c>
      <c r="F5164" s="2" t="s">
        <v>50</v>
      </c>
      <c r="G5164" s="2" t="s">
        <v>20</v>
      </c>
      <c r="H5164" s="2" t="s">
        <v>51</v>
      </c>
      <c r="I5164" s="2" t="s">
        <v>22</v>
      </c>
      <c r="J5164" s="2" t="s">
        <v>52</v>
      </c>
      <c r="K5164" s="2" t="s">
        <v>31</v>
      </c>
      <c r="L5164" s="2" t="s">
        <v>25</v>
      </c>
      <c r="M5164" s="2" t="s">
        <v>32</v>
      </c>
      <c r="N5164" s="2" t="s">
        <v>33</v>
      </c>
      <c r="O5164" s="2" t="s">
        <v>88</v>
      </c>
    </row>
    <row r="5165" spans="1:15" hidden="1">
      <c r="A5165" s="1" t="s">
        <v>15</v>
      </c>
      <c r="B5165" s="2">
        <v>2013</v>
      </c>
      <c r="C5165" s="2" t="s">
        <v>16</v>
      </c>
      <c r="D5165" s="2" t="s">
        <v>44</v>
      </c>
      <c r="E5165" s="2" t="s">
        <v>18</v>
      </c>
      <c r="F5165" s="2" t="s">
        <v>112</v>
      </c>
      <c r="G5165" s="2" t="s">
        <v>20</v>
      </c>
      <c r="H5165" s="2" t="s">
        <v>21</v>
      </c>
      <c r="I5165" s="2" t="s">
        <v>22</v>
      </c>
      <c r="J5165" s="2" t="s">
        <v>23</v>
      </c>
      <c r="K5165" s="2" t="s">
        <v>83</v>
      </c>
      <c r="L5165" s="2" t="s">
        <v>25</v>
      </c>
      <c r="M5165" s="2" t="s">
        <v>88</v>
      </c>
      <c r="N5165" s="2" t="s">
        <v>88</v>
      </c>
      <c r="O5165" s="2" t="s">
        <v>88</v>
      </c>
    </row>
    <row r="5166" spans="1:15" hidden="1">
      <c r="A5166" s="1" t="s">
        <v>15</v>
      </c>
      <c r="B5166" s="2">
        <v>2014</v>
      </c>
      <c r="C5166" s="2" t="s">
        <v>16</v>
      </c>
      <c r="D5166" s="2" t="s">
        <v>17</v>
      </c>
      <c r="E5166" s="2" t="s">
        <v>27</v>
      </c>
      <c r="F5166" s="2" t="s">
        <v>89</v>
      </c>
      <c r="G5166" s="2" t="s">
        <v>36</v>
      </c>
      <c r="H5166" s="2" t="s">
        <v>60</v>
      </c>
      <c r="I5166" s="2" t="s">
        <v>38</v>
      </c>
      <c r="J5166" s="2" t="s">
        <v>30</v>
      </c>
      <c r="K5166" s="2" t="s">
        <v>69</v>
      </c>
      <c r="L5166" s="2" t="s">
        <v>25</v>
      </c>
      <c r="M5166" s="2" t="s">
        <v>32</v>
      </c>
      <c r="N5166" s="2" t="s">
        <v>33</v>
      </c>
      <c r="O5166" s="2" t="s">
        <v>88</v>
      </c>
    </row>
    <row r="5167" spans="1:15">
      <c r="A5167" s="1" t="s">
        <v>15</v>
      </c>
      <c r="B5167" s="2">
        <v>2015</v>
      </c>
      <c r="C5167" s="2" t="s">
        <v>16</v>
      </c>
      <c r="D5167" s="2" t="s">
        <v>33</v>
      </c>
      <c r="E5167" s="2" t="s">
        <v>79</v>
      </c>
      <c r="F5167" s="2" t="s">
        <v>35</v>
      </c>
      <c r="G5167" s="2" t="s">
        <v>36</v>
      </c>
      <c r="H5167" s="2" t="s">
        <v>101</v>
      </c>
      <c r="I5167" s="2" t="s">
        <v>76</v>
      </c>
      <c r="J5167" s="2" t="s">
        <v>77</v>
      </c>
      <c r="K5167" s="2"/>
      <c r="L5167" s="2"/>
      <c r="M5167" s="2" t="s">
        <v>42</v>
      </c>
      <c r="N5167" s="2" t="s">
        <v>88</v>
      </c>
      <c r="O5167" s="2" t="s">
        <v>43</v>
      </c>
    </row>
    <row r="5168" spans="1:15" hidden="1">
      <c r="A5168" s="1" t="s">
        <v>15</v>
      </c>
      <c r="B5168" s="2">
        <v>2013</v>
      </c>
      <c r="C5168" s="2" t="s">
        <v>16</v>
      </c>
      <c r="D5168" s="2" t="s">
        <v>33</v>
      </c>
      <c r="E5168" s="2" t="s">
        <v>79</v>
      </c>
      <c r="F5168" s="2" t="s">
        <v>19</v>
      </c>
      <c r="G5168" s="2" t="s">
        <v>45</v>
      </c>
      <c r="H5168" s="2" t="s">
        <v>54</v>
      </c>
      <c r="I5168" s="2" t="s">
        <v>47</v>
      </c>
      <c r="J5168" s="2" t="s">
        <v>77</v>
      </c>
      <c r="K5168" s="2" t="s">
        <v>24</v>
      </c>
      <c r="L5168" s="2" t="s">
        <v>25</v>
      </c>
      <c r="M5168" s="2" t="s">
        <v>88</v>
      </c>
      <c r="N5168" s="2" t="s">
        <v>88</v>
      </c>
      <c r="O5168" s="2" t="s">
        <v>98</v>
      </c>
    </row>
    <row r="5169" spans="1:15" hidden="1">
      <c r="A5169" s="1" t="s">
        <v>15</v>
      </c>
      <c r="B5169" s="2">
        <v>2016</v>
      </c>
      <c r="C5169" s="2" t="s">
        <v>16</v>
      </c>
      <c r="D5169" s="2" t="s">
        <v>17</v>
      </c>
      <c r="E5169" s="2" t="s">
        <v>18</v>
      </c>
      <c r="F5169" s="2" t="s">
        <v>19</v>
      </c>
      <c r="G5169" s="2" t="s">
        <v>20</v>
      </c>
      <c r="H5169" s="2" t="s">
        <v>54</v>
      </c>
      <c r="I5169" s="2" t="s">
        <v>47</v>
      </c>
      <c r="J5169" s="2" t="s">
        <v>23</v>
      </c>
      <c r="K5169" s="2" t="s">
        <v>40</v>
      </c>
      <c r="L5169" s="2" t="s">
        <v>41</v>
      </c>
      <c r="M5169" s="2" t="s">
        <v>32</v>
      </c>
      <c r="N5169" s="2" t="s">
        <v>17</v>
      </c>
      <c r="O5169" s="2" t="s">
        <v>88</v>
      </c>
    </row>
    <row r="5170" spans="1:15" hidden="1">
      <c r="A5170" s="1" t="s">
        <v>15</v>
      </c>
      <c r="B5170" s="2">
        <v>2014</v>
      </c>
      <c r="C5170" s="2" t="s">
        <v>16</v>
      </c>
      <c r="D5170" s="2" t="s">
        <v>17</v>
      </c>
      <c r="E5170" s="2" t="s">
        <v>27</v>
      </c>
      <c r="F5170" s="2" t="s">
        <v>35</v>
      </c>
      <c r="G5170" s="2" t="s">
        <v>45</v>
      </c>
      <c r="H5170" s="2" t="s">
        <v>54</v>
      </c>
      <c r="I5170" s="2" t="s">
        <v>47</v>
      </c>
      <c r="J5170" s="2" t="s">
        <v>23</v>
      </c>
      <c r="K5170" s="2" t="s">
        <v>41</v>
      </c>
      <c r="L5170" s="2" t="s">
        <v>41</v>
      </c>
      <c r="M5170" s="2" t="s">
        <v>42</v>
      </c>
      <c r="N5170" s="2" t="s">
        <v>33</v>
      </c>
      <c r="O5170" s="2" t="s">
        <v>88</v>
      </c>
    </row>
    <row r="5171" spans="1:15">
      <c r="A5171" s="1" t="s">
        <v>15</v>
      </c>
      <c r="B5171" s="2">
        <v>2017</v>
      </c>
      <c r="C5171" s="2" t="s">
        <v>16</v>
      </c>
      <c r="D5171" s="2" t="s">
        <v>33</v>
      </c>
      <c r="E5171" s="2" t="s">
        <v>79</v>
      </c>
      <c r="F5171" s="2" t="s">
        <v>66</v>
      </c>
      <c r="G5171" s="2" t="s">
        <v>127</v>
      </c>
      <c r="H5171" s="2" t="s">
        <v>228</v>
      </c>
      <c r="I5171" s="2" t="s">
        <v>76</v>
      </c>
      <c r="J5171" s="2" t="s">
        <v>77</v>
      </c>
      <c r="K5171" s="2" t="s">
        <v>40</v>
      </c>
      <c r="L5171" s="2" t="s">
        <v>41</v>
      </c>
      <c r="M5171" s="2" t="s">
        <v>55</v>
      </c>
      <c r="N5171" s="2" t="s">
        <v>88</v>
      </c>
      <c r="O5171" s="2" t="s">
        <v>43</v>
      </c>
    </row>
    <row r="5172" spans="1:15" hidden="1">
      <c r="A5172" s="1" t="s">
        <v>74</v>
      </c>
      <c r="B5172" s="2">
        <v>2013</v>
      </c>
      <c r="C5172" s="2" t="s">
        <v>16</v>
      </c>
      <c r="D5172" s="2" t="s">
        <v>17</v>
      </c>
      <c r="E5172" s="2" t="s">
        <v>18</v>
      </c>
      <c r="F5172" s="2" t="s">
        <v>59</v>
      </c>
      <c r="G5172" s="2"/>
      <c r="H5172" s="2"/>
      <c r="I5172" s="2" t="s">
        <v>184</v>
      </c>
      <c r="J5172" s="2" t="s">
        <v>23</v>
      </c>
      <c r="K5172" s="2"/>
      <c r="L5172" s="2"/>
      <c r="M5172" s="2" t="s">
        <v>88</v>
      </c>
      <c r="N5172" s="2" t="s">
        <v>88</v>
      </c>
      <c r="O5172" s="2" t="s">
        <v>88</v>
      </c>
    </row>
    <row r="5173" spans="1:15" hidden="1">
      <c r="A5173" s="1" t="s">
        <v>15</v>
      </c>
      <c r="B5173" s="2">
        <v>2019</v>
      </c>
      <c r="C5173" s="2" t="s">
        <v>16</v>
      </c>
      <c r="D5173" s="2" t="s">
        <v>17</v>
      </c>
      <c r="E5173" s="2" t="s">
        <v>27</v>
      </c>
      <c r="F5173" s="2" t="s">
        <v>72</v>
      </c>
      <c r="G5173" s="2" t="s">
        <v>20</v>
      </c>
      <c r="H5173" s="2" t="s">
        <v>51</v>
      </c>
      <c r="I5173" s="2" t="s">
        <v>22</v>
      </c>
      <c r="J5173" s="2" t="s">
        <v>30</v>
      </c>
      <c r="K5173" s="2" t="s">
        <v>40</v>
      </c>
      <c r="L5173" s="2" t="s">
        <v>41</v>
      </c>
      <c r="M5173" s="2" t="s">
        <v>32</v>
      </c>
      <c r="N5173" s="2" t="s">
        <v>33</v>
      </c>
      <c r="O5173" s="2" t="s">
        <v>88</v>
      </c>
    </row>
    <row r="5174" spans="1:15" hidden="1">
      <c r="A5174" s="1" t="s">
        <v>15</v>
      </c>
      <c r="B5174" s="2">
        <v>2013</v>
      </c>
      <c r="C5174" s="2" t="s">
        <v>16</v>
      </c>
      <c r="D5174" s="2" t="s">
        <v>33</v>
      </c>
      <c r="E5174" s="2" t="s">
        <v>49</v>
      </c>
      <c r="F5174" s="2" t="s">
        <v>139</v>
      </c>
      <c r="G5174" s="2" t="s">
        <v>20</v>
      </c>
      <c r="H5174" s="2" t="s">
        <v>51</v>
      </c>
      <c r="I5174" s="2" t="s">
        <v>22</v>
      </c>
      <c r="J5174" s="2" t="s">
        <v>52</v>
      </c>
      <c r="K5174" s="2"/>
      <c r="L5174" s="2"/>
      <c r="M5174" s="2" t="s">
        <v>88</v>
      </c>
      <c r="N5174" s="2" t="s">
        <v>33</v>
      </c>
      <c r="O5174" s="2" t="s">
        <v>58</v>
      </c>
    </row>
    <row r="5175" spans="1:15" hidden="1">
      <c r="A5175" s="1" t="s">
        <v>15</v>
      </c>
      <c r="B5175" s="2">
        <v>2010</v>
      </c>
      <c r="C5175" s="2" t="s">
        <v>16</v>
      </c>
      <c r="D5175" s="2" t="s">
        <v>17</v>
      </c>
      <c r="E5175" s="2" t="s">
        <v>27</v>
      </c>
      <c r="F5175" s="2" t="s">
        <v>19</v>
      </c>
      <c r="G5175" s="2" t="s">
        <v>45</v>
      </c>
      <c r="H5175" s="2" t="s">
        <v>54</v>
      </c>
      <c r="I5175" s="2" t="s">
        <v>47</v>
      </c>
      <c r="J5175" s="2" t="s">
        <v>30</v>
      </c>
      <c r="K5175" s="2" t="s">
        <v>24</v>
      </c>
      <c r="L5175" s="2" t="s">
        <v>25</v>
      </c>
      <c r="M5175" s="2" t="s">
        <v>88</v>
      </c>
      <c r="N5175" s="2" t="s">
        <v>88</v>
      </c>
      <c r="O5175" s="2" t="s">
        <v>88</v>
      </c>
    </row>
    <row r="5176" spans="1:15">
      <c r="A5176" s="1" t="s">
        <v>15</v>
      </c>
      <c r="B5176" s="2">
        <v>2023</v>
      </c>
      <c r="C5176" s="2" t="s">
        <v>16</v>
      </c>
      <c r="D5176" s="2" t="s">
        <v>33</v>
      </c>
      <c r="E5176" s="2" t="s">
        <v>65</v>
      </c>
      <c r="F5176" s="2" t="s">
        <v>66</v>
      </c>
      <c r="G5176" s="2" t="s">
        <v>20</v>
      </c>
      <c r="H5176" s="2" t="s">
        <v>29</v>
      </c>
      <c r="I5176" s="2" t="s">
        <v>22</v>
      </c>
      <c r="J5176" s="2" t="s">
        <v>67</v>
      </c>
      <c r="K5176" s="2" t="s">
        <v>25</v>
      </c>
      <c r="L5176" s="2" t="s">
        <v>25</v>
      </c>
      <c r="M5176" s="2" t="s">
        <v>32</v>
      </c>
      <c r="N5176" s="2" t="s">
        <v>33</v>
      </c>
      <c r="O5176" s="2" t="s">
        <v>43</v>
      </c>
    </row>
    <row r="5177" spans="1:15" hidden="1">
      <c r="A5177" s="1" t="s">
        <v>48</v>
      </c>
      <c r="B5177" s="2">
        <v>2017</v>
      </c>
      <c r="C5177" s="2" t="s">
        <v>16</v>
      </c>
      <c r="D5177" s="2" t="s">
        <v>17</v>
      </c>
      <c r="E5177" s="2" t="s">
        <v>27</v>
      </c>
      <c r="F5177" s="2" t="s">
        <v>35</v>
      </c>
      <c r="G5177" s="2" t="s">
        <v>45</v>
      </c>
      <c r="H5177" s="2" t="s">
        <v>54</v>
      </c>
      <c r="I5177" s="2" t="s">
        <v>47</v>
      </c>
      <c r="J5177" s="2" t="s">
        <v>30</v>
      </c>
      <c r="K5177" s="2" t="s">
        <v>40</v>
      </c>
      <c r="L5177" s="2" t="s">
        <v>41</v>
      </c>
      <c r="M5177" s="2" t="s">
        <v>42</v>
      </c>
      <c r="N5177" s="2" t="s">
        <v>33</v>
      </c>
      <c r="O5177" s="2" t="s">
        <v>88</v>
      </c>
    </row>
    <row r="5178" spans="1:15" hidden="1">
      <c r="A5178" s="1" t="s">
        <v>15</v>
      </c>
      <c r="B5178" s="2">
        <v>2007</v>
      </c>
      <c r="C5178" s="2" t="s">
        <v>16</v>
      </c>
      <c r="D5178" s="2" t="s">
        <v>17</v>
      </c>
      <c r="E5178" s="2" t="s">
        <v>18</v>
      </c>
      <c r="F5178" s="2" t="s">
        <v>35</v>
      </c>
      <c r="G5178" s="2" t="s">
        <v>20</v>
      </c>
      <c r="H5178" s="2" t="s">
        <v>165</v>
      </c>
      <c r="I5178" s="2" t="s">
        <v>22</v>
      </c>
      <c r="J5178" s="2" t="s">
        <v>23</v>
      </c>
      <c r="K5178" s="2" t="s">
        <v>31</v>
      </c>
      <c r="L5178" s="2" t="s">
        <v>25</v>
      </c>
      <c r="M5178" s="2" t="s">
        <v>42</v>
      </c>
      <c r="N5178" s="2" t="s">
        <v>88</v>
      </c>
      <c r="O5178" s="2" t="s">
        <v>88</v>
      </c>
    </row>
    <row r="5179" spans="1:15" hidden="1">
      <c r="A5179" s="1" t="s">
        <v>15</v>
      </c>
      <c r="B5179" s="2">
        <v>2015</v>
      </c>
      <c r="C5179" s="2" t="s">
        <v>16</v>
      </c>
      <c r="D5179" s="2" t="s">
        <v>17</v>
      </c>
      <c r="E5179" s="2" t="s">
        <v>18</v>
      </c>
      <c r="F5179" s="2" t="s">
        <v>59</v>
      </c>
      <c r="G5179" s="2" t="s">
        <v>20</v>
      </c>
      <c r="H5179" s="2" t="s">
        <v>21</v>
      </c>
      <c r="I5179" s="2" t="s">
        <v>22</v>
      </c>
      <c r="J5179" s="2" t="s">
        <v>23</v>
      </c>
      <c r="K5179" s="2"/>
      <c r="L5179" s="2"/>
      <c r="M5179" s="2" t="s">
        <v>88</v>
      </c>
      <c r="N5179" s="2" t="s">
        <v>17</v>
      </c>
      <c r="O5179" s="2" t="s">
        <v>88</v>
      </c>
    </row>
    <row r="5180" spans="1:15" hidden="1">
      <c r="A5180" s="1" t="s">
        <v>15</v>
      </c>
      <c r="B5180" s="2">
        <v>2018</v>
      </c>
      <c r="C5180" s="2" t="s">
        <v>16</v>
      </c>
      <c r="D5180" s="2" t="s">
        <v>17</v>
      </c>
      <c r="E5180" s="2" t="s">
        <v>18</v>
      </c>
      <c r="F5180" s="2" t="s">
        <v>86</v>
      </c>
      <c r="G5180" s="2" t="s">
        <v>20</v>
      </c>
      <c r="H5180" s="2" t="s">
        <v>85</v>
      </c>
      <c r="I5180" s="2" t="s">
        <v>22</v>
      </c>
      <c r="J5180" s="2" t="s">
        <v>39</v>
      </c>
      <c r="K5180" s="2" t="s">
        <v>24</v>
      </c>
      <c r="L5180" s="2" t="s">
        <v>25</v>
      </c>
      <c r="M5180" s="2" t="s">
        <v>88</v>
      </c>
      <c r="N5180" s="2" t="s">
        <v>17</v>
      </c>
      <c r="O5180" s="2" t="s">
        <v>88</v>
      </c>
    </row>
    <row r="5181" spans="1:15">
      <c r="A5181" s="1" t="s">
        <v>15</v>
      </c>
      <c r="B5181" s="2">
        <v>2013</v>
      </c>
      <c r="C5181" s="2" t="s">
        <v>16</v>
      </c>
      <c r="D5181" s="2" t="s">
        <v>33</v>
      </c>
      <c r="E5181" s="2" t="s">
        <v>34</v>
      </c>
      <c r="F5181" s="2" t="s">
        <v>35</v>
      </c>
      <c r="G5181" s="2" t="s">
        <v>36</v>
      </c>
      <c r="H5181" s="2" t="s">
        <v>60</v>
      </c>
      <c r="I5181" s="2" t="s">
        <v>38</v>
      </c>
      <c r="J5181" s="2" t="s">
        <v>39</v>
      </c>
      <c r="K5181" s="2" t="s">
        <v>61</v>
      </c>
      <c r="L5181" s="2" t="s">
        <v>41</v>
      </c>
      <c r="M5181" s="2" t="s">
        <v>42</v>
      </c>
      <c r="N5181" s="2" t="s">
        <v>17</v>
      </c>
      <c r="O5181" s="2" t="s">
        <v>43</v>
      </c>
    </row>
    <row r="5182" spans="1:15" hidden="1">
      <c r="A5182" s="1" t="s">
        <v>15</v>
      </c>
      <c r="B5182" s="2">
        <v>2017</v>
      </c>
      <c r="C5182" s="2" t="s">
        <v>16</v>
      </c>
      <c r="D5182" s="2" t="s">
        <v>17</v>
      </c>
      <c r="E5182" s="2" t="s">
        <v>34</v>
      </c>
      <c r="F5182" s="2" t="s">
        <v>35</v>
      </c>
      <c r="G5182" s="2" t="s">
        <v>45</v>
      </c>
      <c r="H5182" s="2" t="s">
        <v>146</v>
      </c>
      <c r="I5182" s="2" t="s">
        <v>47</v>
      </c>
      <c r="J5182" s="2" t="s">
        <v>30</v>
      </c>
      <c r="K5182" s="2" t="s">
        <v>31</v>
      </c>
      <c r="L5182" s="2" t="s">
        <v>25</v>
      </c>
      <c r="M5182" s="2" t="s">
        <v>88</v>
      </c>
      <c r="N5182" s="2" t="s">
        <v>17</v>
      </c>
      <c r="O5182" s="2" t="s">
        <v>88</v>
      </c>
    </row>
    <row r="5183" spans="1:15">
      <c r="A5183" s="1" t="s">
        <v>15</v>
      </c>
      <c r="B5183" s="2">
        <v>2012</v>
      </c>
      <c r="C5183" s="2" t="s">
        <v>16</v>
      </c>
      <c r="D5183" s="2" t="s">
        <v>33</v>
      </c>
      <c r="E5183" s="2" t="s">
        <v>49</v>
      </c>
      <c r="F5183" s="2" t="s">
        <v>86</v>
      </c>
      <c r="G5183" s="2" t="s">
        <v>20</v>
      </c>
      <c r="H5183" s="2" t="s">
        <v>51</v>
      </c>
      <c r="I5183" s="2" t="s">
        <v>22</v>
      </c>
      <c r="J5183" s="2" t="s">
        <v>52</v>
      </c>
      <c r="K5183" s="2" t="s">
        <v>40</v>
      </c>
      <c r="L5183" s="2" t="s">
        <v>41</v>
      </c>
      <c r="M5183" s="2" t="s">
        <v>32</v>
      </c>
      <c r="N5183" s="2" t="s">
        <v>88</v>
      </c>
      <c r="O5183" s="2" t="s">
        <v>43</v>
      </c>
    </row>
    <row r="5184" spans="1:15" hidden="1">
      <c r="A5184" s="1" t="s">
        <v>15</v>
      </c>
      <c r="B5184" s="2">
        <v>2012</v>
      </c>
      <c r="C5184" s="2" t="s">
        <v>16</v>
      </c>
      <c r="D5184" s="2" t="s">
        <v>17</v>
      </c>
      <c r="E5184" s="2" t="s">
        <v>27</v>
      </c>
      <c r="F5184" s="2" t="s">
        <v>72</v>
      </c>
      <c r="G5184" s="2" t="s">
        <v>45</v>
      </c>
      <c r="H5184" s="2" t="s">
        <v>54</v>
      </c>
      <c r="I5184" s="2" t="s">
        <v>47</v>
      </c>
      <c r="J5184" s="2" t="s">
        <v>30</v>
      </c>
      <c r="K5184" s="2" t="s">
        <v>61</v>
      </c>
      <c r="L5184" s="2" t="s">
        <v>41</v>
      </c>
      <c r="M5184" s="2" t="s">
        <v>88</v>
      </c>
      <c r="N5184" s="2" t="s">
        <v>88</v>
      </c>
      <c r="O5184" s="2" t="s">
        <v>88</v>
      </c>
    </row>
    <row r="5185" spans="1:15" hidden="1">
      <c r="A5185" s="1" t="s">
        <v>117</v>
      </c>
      <c r="B5185" s="2">
        <v>2012</v>
      </c>
      <c r="C5185" s="2" t="s">
        <v>16</v>
      </c>
      <c r="D5185" s="2" t="s">
        <v>17</v>
      </c>
      <c r="E5185" s="2" t="s">
        <v>27</v>
      </c>
      <c r="F5185" s="2" t="s">
        <v>19</v>
      </c>
      <c r="G5185" s="2" t="s">
        <v>45</v>
      </c>
      <c r="H5185" s="2" t="s">
        <v>54</v>
      </c>
      <c r="I5185" s="2" t="s">
        <v>47</v>
      </c>
      <c r="J5185" s="2" t="s">
        <v>30</v>
      </c>
      <c r="K5185" s="2"/>
      <c r="L5185" s="2"/>
      <c r="M5185" s="2" t="s">
        <v>32</v>
      </c>
      <c r="N5185" s="2" t="s">
        <v>88</v>
      </c>
      <c r="O5185" s="2" t="s">
        <v>88</v>
      </c>
    </row>
    <row r="5186" spans="1:15">
      <c r="A5186" s="1" t="s">
        <v>15</v>
      </c>
      <c r="B5186" s="2">
        <v>2023</v>
      </c>
      <c r="C5186" s="2" t="s">
        <v>16</v>
      </c>
      <c r="D5186" s="2" t="s">
        <v>33</v>
      </c>
      <c r="E5186" s="2" t="s">
        <v>65</v>
      </c>
      <c r="F5186" s="2" t="s">
        <v>66</v>
      </c>
      <c r="G5186" s="2" t="s">
        <v>20</v>
      </c>
      <c r="H5186" s="2" t="s">
        <v>29</v>
      </c>
      <c r="I5186" s="2" t="s">
        <v>22</v>
      </c>
      <c r="J5186" s="2" t="s">
        <v>67</v>
      </c>
      <c r="K5186" s="2" t="s">
        <v>25</v>
      </c>
      <c r="L5186" s="2" t="s">
        <v>25</v>
      </c>
      <c r="M5186" s="2" t="s">
        <v>32</v>
      </c>
      <c r="N5186" s="2" t="s">
        <v>33</v>
      </c>
      <c r="O5186" s="2" t="s">
        <v>43</v>
      </c>
    </row>
    <row r="5187" spans="1:15">
      <c r="A5187" s="1" t="s">
        <v>15</v>
      </c>
      <c r="B5187" s="2">
        <v>2023</v>
      </c>
      <c r="C5187" s="2" t="s">
        <v>16</v>
      </c>
      <c r="D5187" s="2" t="s">
        <v>33</v>
      </c>
      <c r="E5187" s="2" t="s">
        <v>65</v>
      </c>
      <c r="F5187" s="2" t="s">
        <v>66</v>
      </c>
      <c r="G5187" s="2" t="s">
        <v>20</v>
      </c>
      <c r="H5187" s="2" t="s">
        <v>29</v>
      </c>
      <c r="I5187" s="2" t="s">
        <v>22</v>
      </c>
      <c r="J5187" s="2" t="s">
        <v>67</v>
      </c>
      <c r="K5187" s="2" t="s">
        <v>25</v>
      </c>
      <c r="L5187" s="2" t="s">
        <v>25</v>
      </c>
      <c r="M5187" s="2" t="s">
        <v>32</v>
      </c>
      <c r="N5187" s="2" t="s">
        <v>33</v>
      </c>
      <c r="O5187" s="2" t="s">
        <v>43</v>
      </c>
    </row>
    <row r="5188" spans="1:15" hidden="1">
      <c r="A5188" s="1"/>
      <c r="B5188" s="2">
        <v>2013</v>
      </c>
      <c r="C5188" s="2" t="s">
        <v>16</v>
      </c>
      <c r="D5188" s="2" t="s">
        <v>33</v>
      </c>
      <c r="E5188" s="2" t="s">
        <v>79</v>
      </c>
      <c r="F5188" s="2" t="s">
        <v>19</v>
      </c>
      <c r="G5188" s="2" t="s">
        <v>20</v>
      </c>
      <c r="H5188" s="2" t="s">
        <v>101</v>
      </c>
      <c r="I5188" s="2" t="s">
        <v>76</v>
      </c>
      <c r="J5188" s="2" t="s">
        <v>67</v>
      </c>
      <c r="K5188" s="2"/>
      <c r="L5188" s="2"/>
      <c r="M5188" s="2" t="s">
        <v>88</v>
      </c>
      <c r="N5188" s="2" t="s">
        <v>33</v>
      </c>
      <c r="O5188" s="2" t="s">
        <v>78</v>
      </c>
    </row>
    <row r="5189" spans="1:15" hidden="1">
      <c r="A5189" s="1" t="s">
        <v>15</v>
      </c>
      <c r="B5189" s="2">
        <v>2012</v>
      </c>
      <c r="C5189" s="2" t="s">
        <v>16</v>
      </c>
      <c r="D5189" s="2" t="s">
        <v>33</v>
      </c>
      <c r="E5189" s="2" t="s">
        <v>34</v>
      </c>
      <c r="F5189" s="2" t="s">
        <v>19</v>
      </c>
      <c r="G5189" s="2" t="s">
        <v>36</v>
      </c>
      <c r="H5189" s="2" t="s">
        <v>37</v>
      </c>
      <c r="I5189" s="2" t="s">
        <v>38</v>
      </c>
      <c r="J5189" s="2" t="s">
        <v>39</v>
      </c>
      <c r="K5189" s="2"/>
      <c r="L5189" s="2"/>
      <c r="M5189" s="2" t="s">
        <v>88</v>
      </c>
      <c r="N5189" s="2" t="s">
        <v>88</v>
      </c>
      <c r="O5189" s="2" t="s">
        <v>88</v>
      </c>
    </row>
    <row r="5190" spans="1:15" hidden="1">
      <c r="A5190" s="1" t="s">
        <v>15</v>
      </c>
      <c r="B5190" s="2">
        <v>2013</v>
      </c>
      <c r="C5190" s="2" t="s">
        <v>16</v>
      </c>
      <c r="D5190" s="2" t="s">
        <v>17</v>
      </c>
      <c r="E5190" s="2" t="s">
        <v>27</v>
      </c>
      <c r="F5190" s="2" t="s">
        <v>72</v>
      </c>
      <c r="G5190" s="2" t="s">
        <v>45</v>
      </c>
      <c r="H5190" s="2" t="s">
        <v>54</v>
      </c>
      <c r="I5190" s="2" t="s">
        <v>47</v>
      </c>
      <c r="J5190" s="2" t="s">
        <v>30</v>
      </c>
      <c r="K5190" s="2" t="s">
        <v>24</v>
      </c>
      <c r="L5190" s="2" t="s">
        <v>25</v>
      </c>
      <c r="M5190" s="2" t="s">
        <v>32</v>
      </c>
      <c r="N5190" s="2" t="s">
        <v>88</v>
      </c>
      <c r="O5190" s="2" t="s">
        <v>88</v>
      </c>
    </row>
    <row r="5191" spans="1:15">
      <c r="A5191" s="1" t="s">
        <v>15</v>
      </c>
      <c r="B5191" s="2">
        <v>2019</v>
      </c>
      <c r="C5191" s="2" t="s">
        <v>16</v>
      </c>
      <c r="D5191" s="2" t="s">
        <v>33</v>
      </c>
      <c r="E5191" s="2" t="s">
        <v>65</v>
      </c>
      <c r="F5191" s="2" t="s">
        <v>35</v>
      </c>
      <c r="G5191" s="2" t="s">
        <v>20</v>
      </c>
      <c r="H5191" s="2" t="s">
        <v>85</v>
      </c>
      <c r="I5191" s="2" t="s">
        <v>22</v>
      </c>
      <c r="J5191" s="2" t="s">
        <v>67</v>
      </c>
      <c r="K5191" s="2" t="s">
        <v>83</v>
      </c>
      <c r="L5191" s="2" t="s">
        <v>25</v>
      </c>
      <c r="M5191" s="2" t="s">
        <v>42</v>
      </c>
      <c r="N5191" s="2" t="s">
        <v>33</v>
      </c>
      <c r="O5191" s="2" t="s">
        <v>43</v>
      </c>
    </row>
    <row r="5192" spans="1:15" hidden="1">
      <c r="A5192" s="1" t="s">
        <v>15</v>
      </c>
      <c r="B5192" s="2">
        <v>2013</v>
      </c>
      <c r="C5192" s="2" t="s">
        <v>16</v>
      </c>
      <c r="D5192" s="2" t="s">
        <v>17</v>
      </c>
      <c r="E5192" s="2" t="s">
        <v>34</v>
      </c>
      <c r="F5192" s="2" t="s">
        <v>19</v>
      </c>
      <c r="G5192" s="2" t="s">
        <v>45</v>
      </c>
      <c r="H5192" s="2" t="s">
        <v>54</v>
      </c>
      <c r="I5192" s="2" t="s">
        <v>47</v>
      </c>
      <c r="J5192" s="2" t="s">
        <v>30</v>
      </c>
      <c r="K5192" s="2" t="s">
        <v>24</v>
      </c>
      <c r="L5192" s="2" t="s">
        <v>25</v>
      </c>
      <c r="M5192" s="2" t="s">
        <v>88</v>
      </c>
      <c r="N5192" s="2" t="s">
        <v>88</v>
      </c>
      <c r="O5192" s="2" t="s">
        <v>88</v>
      </c>
    </row>
    <row r="5193" spans="1:15">
      <c r="A5193" s="1" t="s">
        <v>15</v>
      </c>
      <c r="B5193" s="2">
        <v>2022</v>
      </c>
      <c r="C5193" s="2" t="s">
        <v>16</v>
      </c>
      <c r="D5193" s="2" t="s">
        <v>33</v>
      </c>
      <c r="E5193" s="2" t="s">
        <v>65</v>
      </c>
      <c r="F5193" s="2" t="s">
        <v>72</v>
      </c>
      <c r="G5193" s="2" t="s">
        <v>20</v>
      </c>
      <c r="H5193" s="2" t="s">
        <v>85</v>
      </c>
      <c r="I5193" s="2" t="s">
        <v>22</v>
      </c>
      <c r="J5193" s="2" t="s">
        <v>67</v>
      </c>
      <c r="K5193" s="2" t="s">
        <v>40</v>
      </c>
      <c r="L5193" s="2" t="s">
        <v>41</v>
      </c>
      <c r="M5193" s="2" t="s">
        <v>32</v>
      </c>
      <c r="N5193" s="2" t="s">
        <v>33</v>
      </c>
      <c r="O5193" s="2" t="s">
        <v>43</v>
      </c>
    </row>
    <row r="5194" spans="1:15">
      <c r="A5194" s="1" t="s">
        <v>15</v>
      </c>
      <c r="B5194" s="2">
        <v>2023</v>
      </c>
      <c r="C5194" s="2" t="s">
        <v>16</v>
      </c>
      <c r="D5194" s="2" t="s">
        <v>33</v>
      </c>
      <c r="E5194" s="2" t="s">
        <v>65</v>
      </c>
      <c r="F5194" s="2" t="s">
        <v>66</v>
      </c>
      <c r="G5194" s="2" t="s">
        <v>20</v>
      </c>
      <c r="H5194" s="2" t="s">
        <v>29</v>
      </c>
      <c r="I5194" s="2" t="s">
        <v>22</v>
      </c>
      <c r="J5194" s="2" t="s">
        <v>67</v>
      </c>
      <c r="K5194" s="2" t="s">
        <v>25</v>
      </c>
      <c r="L5194" s="2" t="s">
        <v>25</v>
      </c>
      <c r="M5194" s="2" t="s">
        <v>32</v>
      </c>
      <c r="N5194" s="2" t="s">
        <v>33</v>
      </c>
      <c r="O5194" s="2" t="s">
        <v>43</v>
      </c>
    </row>
    <row r="5195" spans="1:15" hidden="1">
      <c r="A5195" s="1" t="s">
        <v>15</v>
      </c>
      <c r="B5195" s="2">
        <v>2021</v>
      </c>
      <c r="C5195" s="2" t="s">
        <v>16</v>
      </c>
      <c r="D5195" s="2" t="s">
        <v>17</v>
      </c>
      <c r="E5195" s="2" t="s">
        <v>27</v>
      </c>
      <c r="F5195" s="2" t="s">
        <v>19</v>
      </c>
      <c r="G5195" s="2" t="s">
        <v>20</v>
      </c>
      <c r="H5195" s="2" t="s">
        <v>21</v>
      </c>
      <c r="I5195" s="2" t="s">
        <v>22</v>
      </c>
      <c r="J5195" s="2" t="s">
        <v>30</v>
      </c>
      <c r="K5195" s="2" t="s">
        <v>83</v>
      </c>
      <c r="L5195" s="2" t="s">
        <v>25</v>
      </c>
      <c r="M5195" s="2" t="s">
        <v>88</v>
      </c>
      <c r="N5195" s="2" t="s">
        <v>33</v>
      </c>
      <c r="O5195" s="2" t="s">
        <v>88</v>
      </c>
    </row>
    <row r="5196" spans="1:15">
      <c r="A5196" s="1" t="s">
        <v>48</v>
      </c>
      <c r="B5196" s="2">
        <v>2016</v>
      </c>
      <c r="C5196" s="2" t="s">
        <v>16</v>
      </c>
      <c r="D5196" s="2" t="s">
        <v>33</v>
      </c>
      <c r="E5196" s="2" t="s">
        <v>34</v>
      </c>
      <c r="F5196" s="2" t="s">
        <v>19</v>
      </c>
      <c r="G5196" s="2" t="s">
        <v>92</v>
      </c>
      <c r="H5196" s="2" t="s">
        <v>133</v>
      </c>
      <c r="I5196" s="2" t="s">
        <v>94</v>
      </c>
      <c r="J5196" s="2" t="s">
        <v>39</v>
      </c>
      <c r="K5196" s="2"/>
      <c r="L5196" s="2"/>
      <c r="M5196" s="2" t="s">
        <v>32</v>
      </c>
      <c r="N5196" s="2" t="s">
        <v>17</v>
      </c>
      <c r="O5196" s="2" t="s">
        <v>43</v>
      </c>
    </row>
    <row r="5197" spans="1:15">
      <c r="A5197" s="1" t="s">
        <v>15</v>
      </c>
      <c r="B5197" s="2">
        <v>2013</v>
      </c>
      <c r="C5197" s="2" t="s">
        <v>16</v>
      </c>
      <c r="D5197" s="2" t="s">
        <v>33</v>
      </c>
      <c r="E5197" s="2" t="s">
        <v>34</v>
      </c>
      <c r="F5197" s="2" t="s">
        <v>19</v>
      </c>
      <c r="G5197" s="2" t="s">
        <v>36</v>
      </c>
      <c r="H5197" s="2" t="s">
        <v>119</v>
      </c>
      <c r="I5197" s="2" t="s">
        <v>38</v>
      </c>
      <c r="J5197" s="2" t="s">
        <v>39</v>
      </c>
      <c r="K5197" s="2" t="s">
        <v>31</v>
      </c>
      <c r="L5197" s="2" t="s">
        <v>25</v>
      </c>
      <c r="M5197" s="2" t="s">
        <v>88</v>
      </c>
      <c r="N5197" s="2" t="s">
        <v>88</v>
      </c>
      <c r="O5197" s="2" t="s">
        <v>43</v>
      </c>
    </row>
    <row r="5198" spans="1:15" hidden="1">
      <c r="A5198" s="1" t="s">
        <v>15</v>
      </c>
      <c r="B5198" s="2">
        <v>2013</v>
      </c>
      <c r="C5198" s="2" t="s">
        <v>16</v>
      </c>
      <c r="D5198" s="2" t="s">
        <v>17</v>
      </c>
      <c r="E5198" s="2" t="s">
        <v>18</v>
      </c>
      <c r="F5198" s="2" t="s">
        <v>19</v>
      </c>
      <c r="G5198" s="2" t="s">
        <v>20</v>
      </c>
      <c r="H5198" s="2" t="s">
        <v>21</v>
      </c>
      <c r="I5198" s="2" t="s">
        <v>22</v>
      </c>
      <c r="J5198" s="2" t="s">
        <v>23</v>
      </c>
      <c r="K5198" s="2" t="s">
        <v>24</v>
      </c>
      <c r="L5198" s="2" t="s">
        <v>25</v>
      </c>
      <c r="M5198" s="2" t="s">
        <v>88</v>
      </c>
      <c r="N5198" s="2" t="s">
        <v>88</v>
      </c>
      <c r="O5198" s="2" t="s">
        <v>88</v>
      </c>
    </row>
    <row r="5199" spans="1:15" hidden="1">
      <c r="A5199" s="1" t="s">
        <v>48</v>
      </c>
      <c r="B5199" s="2">
        <v>2017</v>
      </c>
      <c r="C5199" s="2" t="s">
        <v>16</v>
      </c>
      <c r="D5199" s="2" t="s">
        <v>17</v>
      </c>
      <c r="E5199" s="2" t="s">
        <v>27</v>
      </c>
      <c r="F5199" s="2" t="s">
        <v>28</v>
      </c>
      <c r="G5199" s="2" t="s">
        <v>45</v>
      </c>
      <c r="H5199" s="2" t="s">
        <v>54</v>
      </c>
      <c r="I5199" s="2" t="s">
        <v>47</v>
      </c>
      <c r="J5199" s="2" t="s">
        <v>30</v>
      </c>
      <c r="K5199" s="2" t="s">
        <v>41</v>
      </c>
      <c r="L5199" s="2" t="s">
        <v>41</v>
      </c>
      <c r="M5199" s="2" t="s">
        <v>88</v>
      </c>
      <c r="N5199" s="2" t="s">
        <v>33</v>
      </c>
      <c r="O5199" s="2" t="s">
        <v>88</v>
      </c>
    </row>
    <row r="5200" spans="1:15" hidden="1">
      <c r="A5200" s="1" t="s">
        <v>48</v>
      </c>
      <c r="B5200" s="2">
        <v>2014</v>
      </c>
      <c r="C5200" s="2" t="s">
        <v>16</v>
      </c>
      <c r="D5200" s="2" t="s">
        <v>17</v>
      </c>
      <c r="E5200" s="2" t="s">
        <v>18</v>
      </c>
      <c r="F5200" s="2" t="s">
        <v>35</v>
      </c>
      <c r="G5200" s="2" t="s">
        <v>20</v>
      </c>
      <c r="H5200" s="2" t="s">
        <v>21</v>
      </c>
      <c r="I5200" s="2" t="s">
        <v>22</v>
      </c>
      <c r="J5200" s="2" t="s">
        <v>23</v>
      </c>
      <c r="K5200" s="2"/>
      <c r="L5200" s="2"/>
      <c r="M5200" s="2" t="s">
        <v>42</v>
      </c>
      <c r="N5200" s="2" t="s">
        <v>88</v>
      </c>
      <c r="O5200" s="2" t="s">
        <v>88</v>
      </c>
    </row>
    <row r="5201" spans="1:15" hidden="1">
      <c r="A5201" s="1" t="s">
        <v>15</v>
      </c>
      <c r="B5201" s="2">
        <v>2013</v>
      </c>
      <c r="C5201" s="2" t="s">
        <v>16</v>
      </c>
      <c r="D5201" s="2" t="s">
        <v>17</v>
      </c>
      <c r="E5201" s="2" t="s">
        <v>18</v>
      </c>
      <c r="F5201" s="2" t="s">
        <v>86</v>
      </c>
      <c r="G5201" s="2" t="s">
        <v>20</v>
      </c>
      <c r="H5201" s="2" t="s">
        <v>29</v>
      </c>
      <c r="I5201" s="2" t="s">
        <v>22</v>
      </c>
      <c r="J5201" s="2" t="s">
        <v>23</v>
      </c>
      <c r="K5201" s="2" t="s">
        <v>83</v>
      </c>
      <c r="L5201" s="2" t="s">
        <v>25</v>
      </c>
      <c r="M5201" s="2" t="s">
        <v>88</v>
      </c>
      <c r="N5201" s="2" t="s">
        <v>88</v>
      </c>
      <c r="O5201" s="2" t="s">
        <v>88</v>
      </c>
    </row>
    <row r="5202" spans="1:15" hidden="1">
      <c r="A5202" s="1" t="s">
        <v>15</v>
      </c>
      <c r="B5202" s="2">
        <v>2011</v>
      </c>
      <c r="C5202" s="2" t="s">
        <v>16</v>
      </c>
      <c r="D5202" s="2" t="s">
        <v>17</v>
      </c>
      <c r="E5202" s="2" t="s">
        <v>27</v>
      </c>
      <c r="F5202" s="2" t="s">
        <v>35</v>
      </c>
      <c r="G5202" s="2" t="s">
        <v>45</v>
      </c>
      <c r="H5202" s="2" t="s">
        <v>54</v>
      </c>
      <c r="I5202" s="2" t="s">
        <v>47</v>
      </c>
      <c r="J5202" s="2" t="s">
        <v>30</v>
      </c>
      <c r="K5202" s="2"/>
      <c r="L5202" s="2"/>
      <c r="M5202" s="2" t="s">
        <v>88</v>
      </c>
      <c r="N5202" s="2" t="s">
        <v>88</v>
      </c>
      <c r="O5202" s="2" t="s">
        <v>88</v>
      </c>
    </row>
    <row r="5203" spans="1:15" hidden="1">
      <c r="A5203" s="1" t="s">
        <v>15</v>
      </c>
      <c r="B5203" s="2">
        <v>2010</v>
      </c>
      <c r="C5203" s="2" t="s">
        <v>16</v>
      </c>
      <c r="D5203" s="2" t="s">
        <v>33</v>
      </c>
      <c r="E5203" s="2" t="s">
        <v>34</v>
      </c>
      <c r="F5203" s="2" t="s">
        <v>35</v>
      </c>
      <c r="G5203" s="2" t="s">
        <v>20</v>
      </c>
      <c r="H5203" s="2" t="s">
        <v>85</v>
      </c>
      <c r="I5203" s="2" t="s">
        <v>22</v>
      </c>
      <c r="J5203" s="2" t="s">
        <v>39</v>
      </c>
      <c r="K5203" s="2" t="s">
        <v>61</v>
      </c>
      <c r="L5203" s="2" t="s">
        <v>41</v>
      </c>
      <c r="M5203" s="2" t="s">
        <v>88</v>
      </c>
      <c r="N5203" s="2" t="s">
        <v>88</v>
      </c>
      <c r="O5203" s="2" t="s">
        <v>88</v>
      </c>
    </row>
    <row r="5204" spans="1:15" hidden="1">
      <c r="A5204" s="1" t="s">
        <v>15</v>
      </c>
      <c r="B5204" s="2">
        <v>2004</v>
      </c>
      <c r="C5204" s="2" t="s">
        <v>16</v>
      </c>
      <c r="D5204" s="2" t="s">
        <v>17</v>
      </c>
      <c r="E5204" s="2" t="s">
        <v>18</v>
      </c>
      <c r="F5204" s="2" t="s">
        <v>35</v>
      </c>
      <c r="G5204" s="2" t="s">
        <v>20</v>
      </c>
      <c r="H5204" s="2" t="s">
        <v>54</v>
      </c>
      <c r="I5204" s="2" t="s">
        <v>47</v>
      </c>
      <c r="J5204" s="2" t="s">
        <v>77</v>
      </c>
      <c r="K5204" s="2"/>
      <c r="L5204" s="2"/>
      <c r="M5204" s="2" t="s">
        <v>42</v>
      </c>
      <c r="N5204" s="2" t="s">
        <v>88</v>
      </c>
      <c r="O5204" s="2" t="s">
        <v>88</v>
      </c>
    </row>
    <row r="5205" spans="1:15" hidden="1">
      <c r="A5205" s="1" t="s">
        <v>15</v>
      </c>
      <c r="B5205" s="2">
        <v>2012</v>
      </c>
      <c r="C5205" s="2" t="s">
        <v>16</v>
      </c>
      <c r="D5205" s="2" t="s">
        <v>17</v>
      </c>
      <c r="E5205" s="2" t="s">
        <v>18</v>
      </c>
      <c r="F5205" s="2" t="s">
        <v>19</v>
      </c>
      <c r="G5205" s="2" t="s">
        <v>20</v>
      </c>
      <c r="H5205" s="2" t="s">
        <v>21</v>
      </c>
      <c r="I5205" s="2" t="s">
        <v>22</v>
      </c>
      <c r="J5205" s="2" t="s">
        <v>23</v>
      </c>
      <c r="K5205" s="2" t="s">
        <v>24</v>
      </c>
      <c r="L5205" s="2" t="s">
        <v>25</v>
      </c>
      <c r="M5205" s="2" t="s">
        <v>88</v>
      </c>
      <c r="N5205" s="2" t="s">
        <v>88</v>
      </c>
      <c r="O5205" s="2" t="s">
        <v>88</v>
      </c>
    </row>
    <row r="5206" spans="1:15" hidden="1">
      <c r="A5206" s="1" t="s">
        <v>15</v>
      </c>
      <c r="B5206" s="2">
        <v>2013</v>
      </c>
      <c r="C5206" s="2" t="s">
        <v>16</v>
      </c>
      <c r="D5206" s="2" t="s">
        <v>17</v>
      </c>
      <c r="E5206" s="2" t="s">
        <v>34</v>
      </c>
      <c r="F5206" s="2" t="s">
        <v>35</v>
      </c>
      <c r="G5206" s="2" t="s">
        <v>36</v>
      </c>
      <c r="H5206" s="2" t="s">
        <v>60</v>
      </c>
      <c r="I5206" s="2" t="s">
        <v>38</v>
      </c>
      <c r="J5206" s="2" t="s">
        <v>39</v>
      </c>
      <c r="K5206" s="2"/>
      <c r="L5206" s="2"/>
      <c r="M5206" s="2" t="s">
        <v>42</v>
      </c>
      <c r="N5206" s="2" t="s">
        <v>88</v>
      </c>
      <c r="O5206" s="2" t="s">
        <v>88</v>
      </c>
    </row>
    <row r="5207" spans="1:15" hidden="1">
      <c r="A5207" s="1" t="s">
        <v>15</v>
      </c>
      <c r="B5207" s="2">
        <v>2014</v>
      </c>
      <c r="C5207" s="2" t="s">
        <v>16</v>
      </c>
      <c r="D5207" s="2" t="s">
        <v>17</v>
      </c>
      <c r="E5207" s="2" t="s">
        <v>27</v>
      </c>
      <c r="F5207" s="2" t="s">
        <v>82</v>
      </c>
      <c r="G5207" s="2" t="s">
        <v>20</v>
      </c>
      <c r="H5207" s="2" t="s">
        <v>21</v>
      </c>
      <c r="I5207" s="2" t="s">
        <v>22</v>
      </c>
      <c r="J5207" s="2" t="s">
        <v>30</v>
      </c>
      <c r="K5207" s="2" t="s">
        <v>31</v>
      </c>
      <c r="L5207" s="2" t="s">
        <v>25</v>
      </c>
      <c r="M5207" s="2" t="s">
        <v>42</v>
      </c>
      <c r="N5207" s="2" t="s">
        <v>88</v>
      </c>
      <c r="O5207" s="2" t="s">
        <v>88</v>
      </c>
    </row>
    <row r="5208" spans="1:15">
      <c r="A5208" s="1" t="s">
        <v>15</v>
      </c>
      <c r="B5208" s="2">
        <v>2018</v>
      </c>
      <c r="C5208" s="2" t="s">
        <v>16</v>
      </c>
      <c r="D5208" s="2" t="s">
        <v>33</v>
      </c>
      <c r="E5208" s="2" t="s">
        <v>79</v>
      </c>
      <c r="F5208" s="2" t="s">
        <v>35</v>
      </c>
      <c r="G5208" s="2" t="s">
        <v>20</v>
      </c>
      <c r="H5208" s="2" t="s">
        <v>101</v>
      </c>
      <c r="I5208" s="2" t="s">
        <v>76</v>
      </c>
      <c r="J5208" s="2" t="s">
        <v>77</v>
      </c>
      <c r="K5208" s="2" t="s">
        <v>69</v>
      </c>
      <c r="L5208" s="2" t="s">
        <v>25</v>
      </c>
      <c r="M5208" s="2" t="s">
        <v>42</v>
      </c>
      <c r="N5208" s="2" t="s">
        <v>88</v>
      </c>
      <c r="O5208" s="2" t="s">
        <v>43</v>
      </c>
    </row>
    <row r="5209" spans="1:15" hidden="1">
      <c r="A5209" s="1" t="s">
        <v>15</v>
      </c>
      <c r="B5209" s="2">
        <v>2012</v>
      </c>
      <c r="C5209" s="2" t="s">
        <v>16</v>
      </c>
      <c r="D5209" s="2" t="s">
        <v>33</v>
      </c>
      <c r="E5209" s="2" t="s">
        <v>65</v>
      </c>
      <c r="F5209" s="2" t="s">
        <v>28</v>
      </c>
      <c r="G5209" s="2"/>
      <c r="H5209" s="2"/>
      <c r="I5209" s="2" t="s">
        <v>184</v>
      </c>
      <c r="J5209" s="2" t="s">
        <v>52</v>
      </c>
      <c r="K5209" s="2" t="s">
        <v>40</v>
      </c>
      <c r="L5209" s="2" t="s">
        <v>41</v>
      </c>
      <c r="M5209" s="2" t="s">
        <v>88</v>
      </c>
      <c r="N5209" s="2" t="s">
        <v>33</v>
      </c>
      <c r="O5209" s="2" t="s">
        <v>78</v>
      </c>
    </row>
    <row r="5210" spans="1:15" hidden="1">
      <c r="A5210" s="1" t="s">
        <v>15</v>
      </c>
      <c r="B5210" s="2">
        <v>2013</v>
      </c>
      <c r="C5210" s="2" t="s">
        <v>16</v>
      </c>
      <c r="D5210" s="2" t="s">
        <v>17</v>
      </c>
      <c r="E5210" s="2" t="s">
        <v>27</v>
      </c>
      <c r="F5210" s="2" t="s">
        <v>19</v>
      </c>
      <c r="G5210" s="2" t="s">
        <v>45</v>
      </c>
      <c r="H5210" s="2" t="s">
        <v>54</v>
      </c>
      <c r="I5210" s="2" t="s">
        <v>47</v>
      </c>
      <c r="J5210" s="2" t="s">
        <v>30</v>
      </c>
      <c r="K5210" s="2" t="s">
        <v>24</v>
      </c>
      <c r="L5210" s="2" t="s">
        <v>25</v>
      </c>
      <c r="M5210" s="2" t="s">
        <v>88</v>
      </c>
      <c r="N5210" s="2" t="s">
        <v>88</v>
      </c>
      <c r="O5210" s="2" t="s">
        <v>88</v>
      </c>
    </row>
    <row r="5211" spans="1:15" hidden="1">
      <c r="A5211" s="1" t="s">
        <v>15</v>
      </c>
      <c r="B5211" s="2">
        <v>2014</v>
      </c>
      <c r="C5211" s="2" t="s">
        <v>16</v>
      </c>
      <c r="D5211" s="2" t="s">
        <v>33</v>
      </c>
      <c r="E5211" s="2" t="s">
        <v>49</v>
      </c>
      <c r="F5211" s="2" t="s">
        <v>50</v>
      </c>
      <c r="G5211" s="2" t="s">
        <v>20</v>
      </c>
      <c r="H5211" s="2" t="s">
        <v>51</v>
      </c>
      <c r="I5211" s="2" t="s">
        <v>22</v>
      </c>
      <c r="J5211" s="2" t="s">
        <v>52</v>
      </c>
      <c r="K5211" s="2"/>
      <c r="L5211" s="2"/>
      <c r="M5211" s="2" t="s">
        <v>32</v>
      </c>
      <c r="N5211" s="2" t="s">
        <v>88</v>
      </c>
      <c r="O5211" s="2" t="s">
        <v>98</v>
      </c>
    </row>
    <row r="5212" spans="1:15" hidden="1">
      <c r="A5212" s="1" t="s">
        <v>15</v>
      </c>
      <c r="B5212" s="2">
        <v>2014</v>
      </c>
      <c r="C5212" s="2" t="s">
        <v>16</v>
      </c>
      <c r="D5212" s="2" t="s">
        <v>17</v>
      </c>
      <c r="E5212" s="2" t="s">
        <v>18</v>
      </c>
      <c r="F5212" s="2" t="s">
        <v>19</v>
      </c>
      <c r="G5212" s="2" t="s">
        <v>20</v>
      </c>
      <c r="H5212" s="2" t="s">
        <v>21</v>
      </c>
      <c r="I5212" s="2" t="s">
        <v>22</v>
      </c>
      <c r="J5212" s="2" t="s">
        <v>23</v>
      </c>
      <c r="K5212" s="2" t="s">
        <v>40</v>
      </c>
      <c r="L5212" s="2" t="s">
        <v>41</v>
      </c>
      <c r="M5212" s="2" t="s">
        <v>32</v>
      </c>
      <c r="N5212" s="2" t="s">
        <v>88</v>
      </c>
      <c r="O5212" s="2" t="s">
        <v>88</v>
      </c>
    </row>
    <row r="5213" spans="1:15" hidden="1">
      <c r="A5213" s="1" t="s">
        <v>15</v>
      </c>
      <c r="B5213" s="2">
        <v>2008</v>
      </c>
      <c r="C5213" s="2" t="s">
        <v>16</v>
      </c>
      <c r="D5213" s="2" t="s">
        <v>17</v>
      </c>
      <c r="E5213" s="2" t="s">
        <v>18</v>
      </c>
      <c r="F5213" s="2" t="s">
        <v>35</v>
      </c>
      <c r="G5213" s="2" t="s">
        <v>127</v>
      </c>
      <c r="H5213" s="2" t="s">
        <v>101</v>
      </c>
      <c r="I5213" s="2" t="s">
        <v>76</v>
      </c>
      <c r="J5213" s="2" t="s">
        <v>23</v>
      </c>
      <c r="K5213" s="2" t="s">
        <v>61</v>
      </c>
      <c r="L5213" s="2" t="s">
        <v>41</v>
      </c>
      <c r="M5213" s="2" t="s">
        <v>42</v>
      </c>
      <c r="N5213" s="2" t="s">
        <v>33</v>
      </c>
      <c r="O5213" s="2" t="s">
        <v>88</v>
      </c>
    </row>
    <row r="5214" spans="1:15" hidden="1">
      <c r="A5214" s="1" t="s">
        <v>15</v>
      </c>
      <c r="B5214" s="2">
        <v>2012</v>
      </c>
      <c r="C5214" s="2" t="s">
        <v>16</v>
      </c>
      <c r="D5214" s="2" t="s">
        <v>33</v>
      </c>
      <c r="E5214" s="2" t="s">
        <v>34</v>
      </c>
      <c r="F5214" s="2" t="s">
        <v>35</v>
      </c>
      <c r="G5214" s="2" t="s">
        <v>36</v>
      </c>
      <c r="H5214" s="2" t="s">
        <v>60</v>
      </c>
      <c r="I5214" s="2" t="s">
        <v>38</v>
      </c>
      <c r="J5214" s="2" t="s">
        <v>39</v>
      </c>
      <c r="K5214" s="2"/>
      <c r="L5214" s="2"/>
      <c r="M5214" s="2" t="s">
        <v>88</v>
      </c>
      <c r="N5214" s="2" t="s">
        <v>88</v>
      </c>
      <c r="O5214" s="2" t="s">
        <v>88</v>
      </c>
    </row>
    <row r="5215" spans="1:15" hidden="1">
      <c r="A5215" s="1" t="s">
        <v>15</v>
      </c>
      <c r="B5215" s="2">
        <v>2023</v>
      </c>
      <c r="C5215" s="2" t="s">
        <v>16</v>
      </c>
      <c r="D5215" s="2" t="s">
        <v>17</v>
      </c>
      <c r="E5215" s="2" t="s">
        <v>18</v>
      </c>
      <c r="F5215" s="2" t="s">
        <v>86</v>
      </c>
      <c r="G5215" s="2" t="s">
        <v>20</v>
      </c>
      <c r="H5215" s="2" t="s">
        <v>21</v>
      </c>
      <c r="I5215" s="2" t="s">
        <v>22</v>
      </c>
      <c r="J5215" s="2" t="s">
        <v>23</v>
      </c>
      <c r="K5215" s="2" t="s">
        <v>83</v>
      </c>
      <c r="L5215" s="2" t="s">
        <v>25</v>
      </c>
      <c r="M5215" s="2" t="s">
        <v>88</v>
      </c>
      <c r="N5215" s="2" t="s">
        <v>88</v>
      </c>
      <c r="O5215" s="2" t="s">
        <v>88</v>
      </c>
    </row>
    <row r="5216" spans="1:15">
      <c r="A5216" s="1" t="s">
        <v>236</v>
      </c>
      <c r="B5216" s="2">
        <v>2019</v>
      </c>
      <c r="C5216" s="2" t="s">
        <v>16</v>
      </c>
      <c r="D5216" s="2" t="s">
        <v>33</v>
      </c>
      <c r="E5216" s="2" t="s">
        <v>49</v>
      </c>
      <c r="F5216" s="2" t="s">
        <v>50</v>
      </c>
      <c r="G5216" s="2" t="s">
        <v>20</v>
      </c>
      <c r="H5216" s="2" t="s">
        <v>51</v>
      </c>
      <c r="I5216" s="2" t="s">
        <v>22</v>
      </c>
      <c r="J5216" s="2" t="s">
        <v>52</v>
      </c>
      <c r="K5216" s="2" t="s">
        <v>40</v>
      </c>
      <c r="L5216" s="2" t="s">
        <v>41</v>
      </c>
      <c r="M5216" s="2" t="s">
        <v>32</v>
      </c>
      <c r="N5216" s="2" t="s">
        <v>88</v>
      </c>
      <c r="O5216" s="2" t="s">
        <v>43</v>
      </c>
    </row>
    <row r="5217" spans="1:15" hidden="1">
      <c r="A5217" s="1" t="s">
        <v>15</v>
      </c>
      <c r="B5217" s="2">
        <v>2012</v>
      </c>
      <c r="C5217" s="2" t="s">
        <v>16</v>
      </c>
      <c r="D5217" s="2" t="s">
        <v>17</v>
      </c>
      <c r="E5217" s="2" t="s">
        <v>18</v>
      </c>
      <c r="F5217" s="2" t="s">
        <v>19</v>
      </c>
      <c r="G5217" s="2" t="s">
        <v>20</v>
      </c>
      <c r="H5217" s="2" t="s">
        <v>21</v>
      </c>
      <c r="I5217" s="2" t="s">
        <v>22</v>
      </c>
      <c r="J5217" s="2" t="s">
        <v>23</v>
      </c>
      <c r="K5217" s="2" t="s">
        <v>24</v>
      </c>
      <c r="L5217" s="2" t="s">
        <v>25</v>
      </c>
      <c r="M5217" s="2" t="s">
        <v>88</v>
      </c>
      <c r="N5217" s="2" t="s">
        <v>88</v>
      </c>
      <c r="O5217" s="2" t="s">
        <v>88</v>
      </c>
    </row>
    <row r="5218" spans="1:15">
      <c r="A5218" s="1" t="s">
        <v>15</v>
      </c>
      <c r="B5218" s="2">
        <v>2023</v>
      </c>
      <c r="C5218" s="2" t="s">
        <v>16</v>
      </c>
      <c r="D5218" s="2" t="s">
        <v>33</v>
      </c>
      <c r="E5218" s="2" t="s">
        <v>65</v>
      </c>
      <c r="F5218" s="2" t="s">
        <v>66</v>
      </c>
      <c r="G5218" s="2" t="s">
        <v>20</v>
      </c>
      <c r="H5218" s="2" t="s">
        <v>29</v>
      </c>
      <c r="I5218" s="2" t="s">
        <v>22</v>
      </c>
      <c r="J5218" s="2" t="s">
        <v>67</v>
      </c>
      <c r="K5218" s="2" t="s">
        <v>25</v>
      </c>
      <c r="L5218" s="2" t="s">
        <v>25</v>
      </c>
      <c r="M5218" s="2" t="s">
        <v>32</v>
      </c>
      <c r="N5218" s="2" t="s">
        <v>33</v>
      </c>
      <c r="O5218" s="2" t="s">
        <v>43</v>
      </c>
    </row>
    <row r="5219" spans="1:15" hidden="1">
      <c r="A5219" s="1" t="s">
        <v>15</v>
      </c>
      <c r="B5219" s="2">
        <v>2011</v>
      </c>
      <c r="C5219" s="2" t="s">
        <v>16</v>
      </c>
      <c r="D5219" s="2" t="s">
        <v>44</v>
      </c>
      <c r="E5219" s="2" t="s">
        <v>34</v>
      </c>
      <c r="F5219" s="2" t="s">
        <v>28</v>
      </c>
      <c r="G5219" s="2" t="s">
        <v>45</v>
      </c>
      <c r="H5219" s="2" t="s">
        <v>73</v>
      </c>
      <c r="I5219" s="2" t="s">
        <v>47</v>
      </c>
      <c r="J5219" s="2" t="s">
        <v>30</v>
      </c>
      <c r="K5219" s="2" t="s">
        <v>24</v>
      </c>
      <c r="L5219" s="2" t="s">
        <v>25</v>
      </c>
      <c r="M5219" s="2" t="s">
        <v>55</v>
      </c>
      <c r="N5219" s="2" t="s">
        <v>17</v>
      </c>
      <c r="O5219" s="2" t="s">
        <v>88</v>
      </c>
    </row>
    <row r="5220" spans="1:15" hidden="1">
      <c r="A5220" s="1" t="s">
        <v>15</v>
      </c>
      <c r="B5220" s="2">
        <v>2014</v>
      </c>
      <c r="C5220" s="2" t="s">
        <v>16</v>
      </c>
      <c r="D5220" s="2" t="s">
        <v>17</v>
      </c>
      <c r="E5220" s="2" t="s">
        <v>18</v>
      </c>
      <c r="F5220" s="2" t="s">
        <v>59</v>
      </c>
      <c r="G5220" s="2"/>
      <c r="H5220" s="2"/>
      <c r="I5220" s="2" t="s">
        <v>184</v>
      </c>
      <c r="J5220" s="2" t="s">
        <v>23</v>
      </c>
      <c r="K5220" s="2" t="s">
        <v>61</v>
      </c>
      <c r="L5220" s="2" t="s">
        <v>41</v>
      </c>
      <c r="M5220" s="2" t="s">
        <v>88</v>
      </c>
      <c r="N5220" s="2" t="s">
        <v>88</v>
      </c>
      <c r="O5220" s="2" t="s">
        <v>88</v>
      </c>
    </row>
    <row r="5221" spans="1:15">
      <c r="A5221" s="1" t="s">
        <v>15</v>
      </c>
      <c r="B5221" s="2">
        <v>2023</v>
      </c>
      <c r="C5221" s="2" t="s">
        <v>16</v>
      </c>
      <c r="D5221" s="2" t="s">
        <v>33</v>
      </c>
      <c r="E5221" s="2" t="s">
        <v>65</v>
      </c>
      <c r="F5221" s="2" t="s">
        <v>66</v>
      </c>
      <c r="G5221" s="2" t="s">
        <v>20</v>
      </c>
      <c r="H5221" s="2" t="s">
        <v>29</v>
      </c>
      <c r="I5221" s="2" t="s">
        <v>22</v>
      </c>
      <c r="J5221" s="2" t="s">
        <v>67</v>
      </c>
      <c r="K5221" s="2" t="s">
        <v>25</v>
      </c>
      <c r="L5221" s="2" t="s">
        <v>25</v>
      </c>
      <c r="M5221" s="2" t="s">
        <v>32</v>
      </c>
      <c r="N5221" s="2" t="s">
        <v>33</v>
      </c>
      <c r="O5221" s="2" t="s">
        <v>43</v>
      </c>
    </row>
    <row r="5222" spans="1:15">
      <c r="A5222" s="1" t="s">
        <v>15</v>
      </c>
      <c r="B5222" s="2">
        <v>2016</v>
      </c>
      <c r="C5222" s="2" t="s">
        <v>16</v>
      </c>
      <c r="D5222" s="2" t="s">
        <v>62</v>
      </c>
      <c r="E5222" s="2" t="s">
        <v>65</v>
      </c>
      <c r="F5222" s="2" t="s">
        <v>19</v>
      </c>
      <c r="G5222" s="2" t="s">
        <v>36</v>
      </c>
      <c r="H5222" s="2" t="s">
        <v>60</v>
      </c>
      <c r="I5222" s="2" t="s">
        <v>38</v>
      </c>
      <c r="J5222" s="2" t="s">
        <v>67</v>
      </c>
      <c r="K5222" s="2" t="s">
        <v>84</v>
      </c>
      <c r="L5222" s="2" t="s">
        <v>41</v>
      </c>
      <c r="M5222" s="2" t="s">
        <v>88</v>
      </c>
      <c r="N5222" s="2" t="s">
        <v>33</v>
      </c>
      <c r="O5222" s="2" t="s">
        <v>43</v>
      </c>
    </row>
    <row r="5223" spans="1:15">
      <c r="A5223" s="1" t="s">
        <v>15</v>
      </c>
      <c r="B5223" s="2">
        <v>2023</v>
      </c>
      <c r="C5223" s="2" t="s">
        <v>16</v>
      </c>
      <c r="D5223" s="2" t="s">
        <v>33</v>
      </c>
      <c r="E5223" s="2" t="s">
        <v>65</v>
      </c>
      <c r="F5223" s="2" t="s">
        <v>66</v>
      </c>
      <c r="G5223" s="2" t="s">
        <v>20</v>
      </c>
      <c r="H5223" s="2" t="s">
        <v>29</v>
      </c>
      <c r="I5223" s="2" t="s">
        <v>22</v>
      </c>
      <c r="J5223" s="2" t="s">
        <v>67</v>
      </c>
      <c r="K5223" s="2" t="s">
        <v>25</v>
      </c>
      <c r="L5223" s="2" t="s">
        <v>25</v>
      </c>
      <c r="M5223" s="2" t="s">
        <v>32</v>
      </c>
      <c r="N5223" s="2" t="s">
        <v>33</v>
      </c>
      <c r="O5223" s="2" t="s">
        <v>43</v>
      </c>
    </row>
    <row r="5224" spans="1:15" hidden="1">
      <c r="A5224" s="1" t="s">
        <v>48</v>
      </c>
      <c r="B5224" s="2">
        <v>2016</v>
      </c>
      <c r="C5224" s="2" t="s">
        <v>16</v>
      </c>
      <c r="D5224" s="2" t="s">
        <v>17</v>
      </c>
      <c r="E5224" s="2" t="s">
        <v>27</v>
      </c>
      <c r="F5224" s="2" t="s">
        <v>35</v>
      </c>
      <c r="G5224" s="2" t="s">
        <v>45</v>
      </c>
      <c r="H5224" s="2" t="s">
        <v>54</v>
      </c>
      <c r="I5224" s="2" t="s">
        <v>47</v>
      </c>
      <c r="J5224" s="2" t="s">
        <v>30</v>
      </c>
      <c r="K5224" s="2"/>
      <c r="L5224" s="2"/>
      <c r="M5224" s="2" t="s">
        <v>42</v>
      </c>
      <c r="N5224" s="2" t="s">
        <v>33</v>
      </c>
      <c r="O5224" s="2" t="s">
        <v>88</v>
      </c>
    </row>
    <row r="5225" spans="1:15">
      <c r="A5225" s="1" t="s">
        <v>125</v>
      </c>
      <c r="B5225" s="2">
        <v>2016</v>
      </c>
      <c r="C5225" s="2" t="s">
        <v>16</v>
      </c>
      <c r="D5225" s="2" t="s">
        <v>33</v>
      </c>
      <c r="E5225" s="2" t="s">
        <v>91</v>
      </c>
      <c r="F5225" s="2" t="s">
        <v>89</v>
      </c>
      <c r="G5225" s="2" t="s">
        <v>92</v>
      </c>
      <c r="H5225" s="2" t="s">
        <v>188</v>
      </c>
      <c r="I5225" s="2" t="s">
        <v>94</v>
      </c>
      <c r="J5225" s="2" t="s">
        <v>39</v>
      </c>
      <c r="K5225" s="2" t="s">
        <v>84</v>
      </c>
      <c r="L5225" s="2" t="s">
        <v>41</v>
      </c>
      <c r="M5225" s="2" t="s">
        <v>32</v>
      </c>
      <c r="N5225" s="2" t="s">
        <v>33</v>
      </c>
      <c r="O5225" s="2" t="s">
        <v>43</v>
      </c>
    </row>
    <row r="5226" spans="1:15">
      <c r="A5226" s="1" t="s">
        <v>15</v>
      </c>
      <c r="B5226" s="2">
        <v>2015</v>
      </c>
      <c r="C5226" s="2" t="s">
        <v>16</v>
      </c>
      <c r="D5226" s="2" t="s">
        <v>33</v>
      </c>
      <c r="E5226" s="2" t="s">
        <v>91</v>
      </c>
      <c r="F5226" s="2" t="s">
        <v>59</v>
      </c>
      <c r="G5226" s="2" t="s">
        <v>20</v>
      </c>
      <c r="H5226" s="2" t="s">
        <v>21</v>
      </c>
      <c r="I5226" s="2" t="s">
        <v>22</v>
      </c>
      <c r="J5226" s="2" t="s">
        <v>52</v>
      </c>
      <c r="K5226" s="2" t="s">
        <v>31</v>
      </c>
      <c r="L5226" s="2" t="s">
        <v>25</v>
      </c>
      <c r="M5226" s="2" t="s">
        <v>55</v>
      </c>
      <c r="N5226" s="2" t="s">
        <v>88</v>
      </c>
      <c r="O5226" s="2" t="s">
        <v>43</v>
      </c>
    </row>
    <row r="5227" spans="1:15" hidden="1">
      <c r="A5227" s="1" t="s">
        <v>15</v>
      </c>
      <c r="B5227" s="2">
        <v>2010</v>
      </c>
      <c r="C5227" s="2" t="s">
        <v>16</v>
      </c>
      <c r="D5227" s="2"/>
      <c r="E5227" s="2" t="s">
        <v>91</v>
      </c>
      <c r="F5227" s="2" t="s">
        <v>35</v>
      </c>
      <c r="G5227" s="2" t="s">
        <v>45</v>
      </c>
      <c r="H5227" s="2" t="s">
        <v>54</v>
      </c>
      <c r="I5227" s="2" t="s">
        <v>47</v>
      </c>
      <c r="J5227" s="2"/>
      <c r="K5227" s="2" t="s">
        <v>61</v>
      </c>
      <c r="L5227" s="2" t="s">
        <v>41</v>
      </c>
      <c r="M5227" s="2" t="s">
        <v>88</v>
      </c>
      <c r="N5227" s="2" t="s">
        <v>88</v>
      </c>
      <c r="O5227" s="2" t="s">
        <v>88</v>
      </c>
    </row>
    <row r="5228" spans="1:15" hidden="1">
      <c r="A5228" s="1" t="s">
        <v>15</v>
      </c>
      <c r="B5228" s="2">
        <v>2012</v>
      </c>
      <c r="C5228" s="2" t="s">
        <v>16</v>
      </c>
      <c r="D5228" s="2" t="s">
        <v>17</v>
      </c>
      <c r="E5228" s="2" t="s">
        <v>18</v>
      </c>
      <c r="F5228" s="2" t="s">
        <v>19</v>
      </c>
      <c r="G5228" s="2" t="s">
        <v>36</v>
      </c>
      <c r="H5228" s="2" t="s">
        <v>37</v>
      </c>
      <c r="I5228" s="2" t="s">
        <v>38</v>
      </c>
      <c r="J5228" s="2" t="s">
        <v>23</v>
      </c>
      <c r="K5228" s="2" t="s">
        <v>24</v>
      </c>
      <c r="L5228" s="2" t="s">
        <v>25</v>
      </c>
      <c r="M5228" s="2" t="s">
        <v>88</v>
      </c>
      <c r="N5228" s="2" t="s">
        <v>88</v>
      </c>
      <c r="O5228" s="2" t="s">
        <v>88</v>
      </c>
    </row>
    <row r="5229" spans="1:15" hidden="1">
      <c r="A5229" s="1" t="s">
        <v>15</v>
      </c>
      <c r="B5229" s="2">
        <v>2004</v>
      </c>
      <c r="C5229" s="2" t="s">
        <v>16</v>
      </c>
      <c r="D5229" s="2" t="s">
        <v>17</v>
      </c>
      <c r="E5229" s="2" t="s">
        <v>18</v>
      </c>
      <c r="F5229" s="2" t="s">
        <v>72</v>
      </c>
      <c r="G5229" s="2"/>
      <c r="H5229" s="2"/>
      <c r="I5229" s="2" t="s">
        <v>184</v>
      </c>
      <c r="J5229" s="2" t="s">
        <v>23</v>
      </c>
      <c r="K5229" s="2" t="s">
        <v>84</v>
      </c>
      <c r="L5229" s="2" t="s">
        <v>41</v>
      </c>
      <c r="M5229" s="2" t="s">
        <v>32</v>
      </c>
      <c r="N5229" s="2" t="s">
        <v>88</v>
      </c>
      <c r="O5229" s="2" t="s">
        <v>88</v>
      </c>
    </row>
    <row r="5230" spans="1:15" hidden="1">
      <c r="A5230" s="1" t="s">
        <v>154</v>
      </c>
      <c r="B5230" s="2">
        <v>2012</v>
      </c>
      <c r="C5230" s="2" t="s">
        <v>16</v>
      </c>
      <c r="D5230" s="2" t="s">
        <v>33</v>
      </c>
      <c r="E5230" s="2" t="s">
        <v>91</v>
      </c>
      <c r="F5230" s="2" t="s">
        <v>50</v>
      </c>
      <c r="G5230" s="2"/>
      <c r="H5230" s="2"/>
      <c r="I5230" s="2" t="s">
        <v>184</v>
      </c>
      <c r="J5230" s="2" t="s">
        <v>52</v>
      </c>
      <c r="K5230" s="2"/>
      <c r="L5230" s="2"/>
      <c r="M5230" s="2" t="s">
        <v>32</v>
      </c>
      <c r="N5230" s="2" t="s">
        <v>88</v>
      </c>
      <c r="O5230" s="2" t="s">
        <v>88</v>
      </c>
    </row>
    <row r="5231" spans="1:15" hidden="1">
      <c r="A5231" s="1" t="s">
        <v>15</v>
      </c>
      <c r="B5231" s="2">
        <v>2015</v>
      </c>
      <c r="C5231" s="2" t="s">
        <v>16</v>
      </c>
      <c r="D5231" s="2" t="s">
        <v>33</v>
      </c>
      <c r="E5231" s="2" t="s">
        <v>49</v>
      </c>
      <c r="F5231" s="2" t="s">
        <v>72</v>
      </c>
      <c r="G5231" s="2" t="s">
        <v>20</v>
      </c>
      <c r="H5231" s="2" t="s">
        <v>51</v>
      </c>
      <c r="I5231" s="2" t="s">
        <v>22</v>
      </c>
      <c r="J5231" s="2" t="s">
        <v>52</v>
      </c>
      <c r="K5231" s="2" t="s">
        <v>25</v>
      </c>
      <c r="L5231" s="2" t="s">
        <v>25</v>
      </c>
      <c r="M5231" s="2" t="s">
        <v>32</v>
      </c>
      <c r="N5231" s="2" t="s">
        <v>88</v>
      </c>
      <c r="O5231" s="2" t="s">
        <v>88</v>
      </c>
    </row>
    <row r="5232" spans="1:15" hidden="1">
      <c r="A5232" s="1" t="s">
        <v>48</v>
      </c>
      <c r="B5232" s="2">
        <v>2016</v>
      </c>
      <c r="C5232" s="2" t="s">
        <v>16</v>
      </c>
      <c r="D5232" s="2" t="s">
        <v>17</v>
      </c>
      <c r="E5232" s="2" t="s">
        <v>27</v>
      </c>
      <c r="F5232" s="2" t="s">
        <v>89</v>
      </c>
      <c r="G5232" s="2" t="s">
        <v>20</v>
      </c>
      <c r="H5232" s="2" t="s">
        <v>71</v>
      </c>
      <c r="I5232" s="2" t="s">
        <v>22</v>
      </c>
      <c r="J5232" s="2" t="s">
        <v>30</v>
      </c>
      <c r="K5232" s="2" t="s">
        <v>31</v>
      </c>
      <c r="L5232" s="2" t="s">
        <v>25</v>
      </c>
      <c r="M5232" s="2" t="s">
        <v>55</v>
      </c>
      <c r="N5232" s="2" t="s">
        <v>17</v>
      </c>
      <c r="O5232" s="2" t="s">
        <v>88</v>
      </c>
    </row>
    <row r="5233" spans="1:15" hidden="1">
      <c r="A5233" s="1" t="s">
        <v>63</v>
      </c>
      <c r="B5233" s="2">
        <v>2012</v>
      </c>
      <c r="C5233" s="2" t="s">
        <v>16</v>
      </c>
      <c r="D5233" s="2" t="s">
        <v>17</v>
      </c>
      <c r="E5233" s="2" t="s">
        <v>27</v>
      </c>
      <c r="F5233" s="2" t="s">
        <v>19</v>
      </c>
      <c r="G5233" s="2" t="s">
        <v>45</v>
      </c>
      <c r="H5233" s="2" t="s">
        <v>73</v>
      </c>
      <c r="I5233" s="2" t="s">
        <v>47</v>
      </c>
      <c r="J5233" s="2" t="s">
        <v>30</v>
      </c>
      <c r="K5233" s="2"/>
      <c r="L5233" s="2"/>
      <c r="M5233" s="2" t="s">
        <v>32</v>
      </c>
      <c r="N5233" s="2" t="s">
        <v>17</v>
      </c>
      <c r="O5233" s="2" t="s">
        <v>88</v>
      </c>
    </row>
    <row r="5234" spans="1:15">
      <c r="A5234" s="1" t="s">
        <v>15</v>
      </c>
      <c r="B5234" s="2">
        <v>2018</v>
      </c>
      <c r="C5234" s="2" t="s">
        <v>16</v>
      </c>
      <c r="D5234" s="2" t="s">
        <v>33</v>
      </c>
      <c r="E5234" s="2" t="s">
        <v>65</v>
      </c>
      <c r="F5234" s="2" t="s">
        <v>66</v>
      </c>
      <c r="G5234" s="2" t="s">
        <v>20</v>
      </c>
      <c r="H5234" s="2" t="s">
        <v>21</v>
      </c>
      <c r="I5234" s="2" t="s">
        <v>22</v>
      </c>
      <c r="J5234" s="2" t="s">
        <v>67</v>
      </c>
      <c r="K5234" s="2" t="s">
        <v>40</v>
      </c>
      <c r="L5234" s="2" t="s">
        <v>41</v>
      </c>
      <c r="M5234" s="2" t="s">
        <v>88</v>
      </c>
      <c r="N5234" s="2" t="s">
        <v>33</v>
      </c>
      <c r="O5234" s="2" t="s">
        <v>43</v>
      </c>
    </row>
    <row r="5235" spans="1:15" hidden="1">
      <c r="A5235" s="1" t="s">
        <v>110</v>
      </c>
      <c r="B5235" s="2">
        <v>2013</v>
      </c>
      <c r="C5235" s="2" t="s">
        <v>16</v>
      </c>
      <c r="D5235" s="2" t="s">
        <v>33</v>
      </c>
      <c r="E5235" s="2" t="s">
        <v>49</v>
      </c>
      <c r="F5235" s="2" t="s">
        <v>59</v>
      </c>
      <c r="G5235" s="2" t="s">
        <v>20</v>
      </c>
      <c r="H5235" s="2" t="s">
        <v>51</v>
      </c>
      <c r="I5235" s="2" t="s">
        <v>22</v>
      </c>
      <c r="J5235" s="2" t="s">
        <v>52</v>
      </c>
      <c r="K5235" s="2"/>
      <c r="L5235" s="2"/>
      <c r="M5235" s="2" t="s">
        <v>88</v>
      </c>
      <c r="N5235" s="2" t="s">
        <v>33</v>
      </c>
      <c r="O5235" s="2" t="s">
        <v>58</v>
      </c>
    </row>
    <row r="5236" spans="1:15">
      <c r="A5236" s="1" t="s">
        <v>15</v>
      </c>
      <c r="B5236" s="2">
        <v>2023</v>
      </c>
      <c r="C5236" s="2" t="s">
        <v>16</v>
      </c>
      <c r="D5236" s="2" t="s">
        <v>33</v>
      </c>
      <c r="E5236" s="2" t="s">
        <v>65</v>
      </c>
      <c r="F5236" s="2" t="s">
        <v>66</v>
      </c>
      <c r="G5236" s="2" t="s">
        <v>20</v>
      </c>
      <c r="H5236" s="2" t="s">
        <v>29</v>
      </c>
      <c r="I5236" s="2" t="s">
        <v>22</v>
      </c>
      <c r="J5236" s="2" t="s">
        <v>67</v>
      </c>
      <c r="K5236" s="2" t="s">
        <v>25</v>
      </c>
      <c r="L5236" s="2" t="s">
        <v>25</v>
      </c>
      <c r="M5236" s="2" t="s">
        <v>32</v>
      </c>
      <c r="N5236" s="2" t="s">
        <v>33</v>
      </c>
      <c r="O5236" s="2" t="s">
        <v>43</v>
      </c>
    </row>
    <row r="5237" spans="1:15" hidden="1">
      <c r="A5237" s="1" t="s">
        <v>173</v>
      </c>
      <c r="B5237" s="2">
        <v>2018</v>
      </c>
      <c r="C5237" s="2" t="s">
        <v>16</v>
      </c>
      <c r="D5237" s="2" t="s">
        <v>33</v>
      </c>
      <c r="E5237" s="2" t="s">
        <v>49</v>
      </c>
      <c r="F5237" s="2" t="s">
        <v>50</v>
      </c>
      <c r="G5237" s="2" t="s">
        <v>20</v>
      </c>
      <c r="H5237" s="2" t="s">
        <v>51</v>
      </c>
      <c r="I5237" s="2" t="s">
        <v>22</v>
      </c>
      <c r="J5237" s="2" t="s">
        <v>52</v>
      </c>
      <c r="K5237" s="2"/>
      <c r="L5237" s="2"/>
      <c r="M5237" s="2" t="s">
        <v>32</v>
      </c>
      <c r="N5237" s="2" t="s">
        <v>88</v>
      </c>
      <c r="O5237" s="2" t="s">
        <v>88</v>
      </c>
    </row>
    <row r="5238" spans="1:15" hidden="1">
      <c r="A5238" s="1" t="s">
        <v>48</v>
      </c>
      <c r="B5238" s="2">
        <v>2011</v>
      </c>
      <c r="C5238" s="2" t="s">
        <v>16</v>
      </c>
      <c r="D5238" s="2" t="s">
        <v>17</v>
      </c>
      <c r="E5238" s="2" t="s">
        <v>27</v>
      </c>
      <c r="F5238" s="2" t="s">
        <v>19</v>
      </c>
      <c r="G5238" s="2" t="s">
        <v>20</v>
      </c>
      <c r="H5238" s="2" t="s">
        <v>51</v>
      </c>
      <c r="I5238" s="2" t="s">
        <v>22</v>
      </c>
      <c r="J5238" s="2" t="s">
        <v>30</v>
      </c>
      <c r="K5238" s="2"/>
      <c r="L5238" s="2"/>
      <c r="M5238" s="2" t="s">
        <v>88</v>
      </c>
      <c r="N5238" s="2" t="s">
        <v>17</v>
      </c>
      <c r="O5238" s="2" t="s">
        <v>88</v>
      </c>
    </row>
    <row r="5239" spans="1:15">
      <c r="A5239" s="1" t="s">
        <v>15</v>
      </c>
      <c r="B5239" s="2">
        <v>2023</v>
      </c>
      <c r="C5239" s="2" t="s">
        <v>16</v>
      </c>
      <c r="D5239" s="2" t="s">
        <v>33</v>
      </c>
      <c r="E5239" s="2" t="s">
        <v>65</v>
      </c>
      <c r="F5239" s="2" t="s">
        <v>66</v>
      </c>
      <c r="G5239" s="2" t="s">
        <v>20</v>
      </c>
      <c r="H5239" s="2" t="s">
        <v>29</v>
      </c>
      <c r="I5239" s="2" t="s">
        <v>22</v>
      </c>
      <c r="J5239" s="2" t="s">
        <v>67</v>
      </c>
      <c r="K5239" s="2" t="s">
        <v>25</v>
      </c>
      <c r="L5239" s="2" t="s">
        <v>25</v>
      </c>
      <c r="M5239" s="2" t="s">
        <v>32</v>
      </c>
      <c r="N5239" s="2" t="s">
        <v>33</v>
      </c>
      <c r="O5239" s="2" t="s">
        <v>43</v>
      </c>
    </row>
    <row r="5240" spans="1:15" hidden="1">
      <c r="A5240" s="1" t="s">
        <v>15</v>
      </c>
      <c r="B5240" s="2">
        <v>2017</v>
      </c>
      <c r="C5240" s="2" t="s">
        <v>16</v>
      </c>
      <c r="D5240" s="2" t="s">
        <v>44</v>
      </c>
      <c r="E5240" s="2" t="s">
        <v>18</v>
      </c>
      <c r="F5240" s="2" t="s">
        <v>35</v>
      </c>
      <c r="G5240" s="2"/>
      <c r="H5240" s="2"/>
      <c r="I5240" s="2" t="s">
        <v>184</v>
      </c>
      <c r="J5240" s="2" t="s">
        <v>23</v>
      </c>
      <c r="K5240" s="2" t="s">
        <v>31</v>
      </c>
      <c r="L5240" s="2" t="s">
        <v>25</v>
      </c>
      <c r="M5240" s="2" t="s">
        <v>42</v>
      </c>
      <c r="N5240" s="2" t="s">
        <v>88</v>
      </c>
      <c r="O5240" s="2" t="s">
        <v>88</v>
      </c>
    </row>
    <row r="5241" spans="1:15">
      <c r="A5241" s="1" t="s">
        <v>15</v>
      </c>
      <c r="B5241" s="2">
        <v>2016</v>
      </c>
      <c r="C5241" s="2" t="s">
        <v>16</v>
      </c>
      <c r="D5241" s="2" t="s">
        <v>33</v>
      </c>
      <c r="E5241" s="2" t="s">
        <v>91</v>
      </c>
      <c r="F5241" s="2" t="s">
        <v>82</v>
      </c>
      <c r="G5241" s="2" t="s">
        <v>92</v>
      </c>
      <c r="H5241" s="2" t="s">
        <v>93</v>
      </c>
      <c r="I5241" s="2" t="s">
        <v>94</v>
      </c>
      <c r="J5241" s="2" t="s">
        <v>39</v>
      </c>
      <c r="K5241" s="2" t="s">
        <v>61</v>
      </c>
      <c r="L5241" s="2" t="s">
        <v>41</v>
      </c>
      <c r="M5241" s="2" t="s">
        <v>32</v>
      </c>
      <c r="N5241" s="2" t="s">
        <v>17</v>
      </c>
      <c r="O5241" s="2" t="s">
        <v>43</v>
      </c>
    </row>
    <row r="5242" spans="1:15" hidden="1">
      <c r="A5242" s="1" t="s">
        <v>176</v>
      </c>
      <c r="B5242" s="2">
        <v>2020</v>
      </c>
      <c r="C5242" s="2" t="s">
        <v>16</v>
      </c>
      <c r="D5242" s="2" t="s">
        <v>17</v>
      </c>
      <c r="E5242" s="2" t="s">
        <v>18</v>
      </c>
      <c r="F5242" s="2" t="s">
        <v>19</v>
      </c>
      <c r="G5242" s="2"/>
      <c r="H5242" s="2"/>
      <c r="I5242" s="2" t="s">
        <v>184</v>
      </c>
      <c r="J5242" s="2" t="s">
        <v>23</v>
      </c>
      <c r="K5242" s="2" t="s">
        <v>40</v>
      </c>
      <c r="L5242" s="2" t="s">
        <v>41</v>
      </c>
      <c r="M5242" s="2" t="s">
        <v>88</v>
      </c>
      <c r="N5242" s="2" t="s">
        <v>88</v>
      </c>
      <c r="O5242" s="2" t="s">
        <v>88</v>
      </c>
    </row>
    <row r="5243" spans="1:15" hidden="1">
      <c r="A5243" s="1" t="s">
        <v>48</v>
      </c>
      <c r="B5243" s="2">
        <v>2014</v>
      </c>
      <c r="C5243" s="2" t="s">
        <v>16</v>
      </c>
      <c r="D5243" s="2" t="s">
        <v>17</v>
      </c>
      <c r="E5243" s="2" t="s">
        <v>34</v>
      </c>
      <c r="F5243" s="2" t="s">
        <v>35</v>
      </c>
      <c r="G5243" s="2" t="s">
        <v>45</v>
      </c>
      <c r="H5243" s="2" t="s">
        <v>46</v>
      </c>
      <c r="I5243" s="2" t="s">
        <v>47</v>
      </c>
      <c r="J5243" s="2" t="s">
        <v>30</v>
      </c>
      <c r="K5243" s="2" t="s">
        <v>31</v>
      </c>
      <c r="L5243" s="2" t="s">
        <v>25</v>
      </c>
      <c r="M5243" s="2" t="s">
        <v>42</v>
      </c>
      <c r="N5243" s="2" t="s">
        <v>88</v>
      </c>
      <c r="O5243" s="2" t="s">
        <v>88</v>
      </c>
    </row>
    <row r="5244" spans="1:15">
      <c r="A5244" s="1" t="s">
        <v>15</v>
      </c>
      <c r="B5244" s="2">
        <v>2023</v>
      </c>
      <c r="C5244" s="2" t="s">
        <v>16</v>
      </c>
      <c r="D5244" s="2" t="s">
        <v>33</v>
      </c>
      <c r="E5244" s="2" t="s">
        <v>65</v>
      </c>
      <c r="F5244" s="2" t="s">
        <v>66</v>
      </c>
      <c r="G5244" s="2" t="s">
        <v>20</v>
      </c>
      <c r="H5244" s="2" t="s">
        <v>29</v>
      </c>
      <c r="I5244" s="2" t="s">
        <v>22</v>
      </c>
      <c r="J5244" s="2" t="s">
        <v>67</v>
      </c>
      <c r="K5244" s="2" t="s">
        <v>25</v>
      </c>
      <c r="L5244" s="2" t="s">
        <v>25</v>
      </c>
      <c r="M5244" s="2" t="s">
        <v>32</v>
      </c>
      <c r="N5244" s="2" t="s">
        <v>33</v>
      </c>
      <c r="O5244" s="2" t="s">
        <v>43</v>
      </c>
    </row>
    <row r="5245" spans="1:15">
      <c r="A5245" s="1" t="s">
        <v>15</v>
      </c>
      <c r="B5245" s="2">
        <v>2023</v>
      </c>
      <c r="C5245" s="2" t="s">
        <v>16</v>
      </c>
      <c r="D5245" s="2" t="s">
        <v>33</v>
      </c>
      <c r="E5245" s="2" t="s">
        <v>65</v>
      </c>
      <c r="F5245" s="2" t="s">
        <v>66</v>
      </c>
      <c r="G5245" s="2" t="s">
        <v>20</v>
      </c>
      <c r="H5245" s="2" t="s">
        <v>29</v>
      </c>
      <c r="I5245" s="2" t="s">
        <v>22</v>
      </c>
      <c r="J5245" s="2" t="s">
        <v>67</v>
      </c>
      <c r="K5245" s="2" t="s">
        <v>25</v>
      </c>
      <c r="L5245" s="2" t="s">
        <v>25</v>
      </c>
      <c r="M5245" s="2" t="s">
        <v>32</v>
      </c>
      <c r="N5245" s="2" t="s">
        <v>33</v>
      </c>
      <c r="O5245" s="2" t="s">
        <v>43</v>
      </c>
    </row>
    <row r="5246" spans="1:15">
      <c r="A5246" s="1" t="s">
        <v>15</v>
      </c>
      <c r="B5246" s="2">
        <v>2023</v>
      </c>
      <c r="C5246" s="2" t="s">
        <v>16</v>
      </c>
      <c r="D5246" s="2" t="s">
        <v>33</v>
      </c>
      <c r="E5246" s="2" t="s">
        <v>65</v>
      </c>
      <c r="F5246" s="2" t="s">
        <v>66</v>
      </c>
      <c r="G5246" s="2" t="s">
        <v>20</v>
      </c>
      <c r="H5246" s="2" t="s">
        <v>29</v>
      </c>
      <c r="I5246" s="2" t="s">
        <v>22</v>
      </c>
      <c r="J5246" s="2" t="s">
        <v>67</v>
      </c>
      <c r="K5246" s="2" t="s">
        <v>25</v>
      </c>
      <c r="L5246" s="2" t="s">
        <v>25</v>
      </c>
      <c r="M5246" s="2" t="s">
        <v>32</v>
      </c>
      <c r="N5246" s="2" t="s">
        <v>33</v>
      </c>
      <c r="O5246" s="2" t="s">
        <v>43</v>
      </c>
    </row>
    <row r="5247" spans="1:15">
      <c r="A5247" s="1" t="s">
        <v>15</v>
      </c>
      <c r="B5247" s="2">
        <v>2023</v>
      </c>
      <c r="C5247" s="2" t="s">
        <v>16</v>
      </c>
      <c r="D5247" s="2" t="s">
        <v>33</v>
      </c>
      <c r="E5247" s="2" t="s">
        <v>65</v>
      </c>
      <c r="F5247" s="2" t="s">
        <v>66</v>
      </c>
      <c r="G5247" s="2" t="s">
        <v>20</v>
      </c>
      <c r="H5247" s="2" t="s">
        <v>29</v>
      </c>
      <c r="I5247" s="2" t="s">
        <v>22</v>
      </c>
      <c r="J5247" s="2" t="s">
        <v>67</v>
      </c>
      <c r="K5247" s="2" t="s">
        <v>25</v>
      </c>
      <c r="L5247" s="2" t="s">
        <v>25</v>
      </c>
      <c r="M5247" s="2" t="s">
        <v>32</v>
      </c>
      <c r="N5247" s="2" t="s">
        <v>33</v>
      </c>
      <c r="O5247" s="2" t="s">
        <v>43</v>
      </c>
    </row>
    <row r="5248" spans="1:15" hidden="1">
      <c r="A5248" s="1" t="s">
        <v>15</v>
      </c>
      <c r="B5248" s="2">
        <v>2011</v>
      </c>
      <c r="C5248" s="2" t="s">
        <v>16</v>
      </c>
      <c r="D5248" s="2"/>
      <c r="E5248" s="2" t="s">
        <v>91</v>
      </c>
      <c r="F5248" s="2" t="s">
        <v>82</v>
      </c>
      <c r="G5248" s="2" t="s">
        <v>36</v>
      </c>
      <c r="H5248" s="2" t="s">
        <v>54</v>
      </c>
      <c r="I5248" s="2" t="s">
        <v>47</v>
      </c>
      <c r="J5248" s="2"/>
      <c r="K5248" s="2" t="s">
        <v>61</v>
      </c>
      <c r="L5248" s="2" t="s">
        <v>41</v>
      </c>
      <c r="M5248" s="2" t="s">
        <v>88</v>
      </c>
      <c r="N5248" s="2" t="s">
        <v>88</v>
      </c>
      <c r="O5248" s="2" t="s">
        <v>88</v>
      </c>
    </row>
    <row r="5249" spans="1:15" hidden="1">
      <c r="A5249" s="1" t="s">
        <v>15</v>
      </c>
      <c r="B5249" s="2">
        <v>2010</v>
      </c>
      <c r="C5249" s="2" t="s">
        <v>16</v>
      </c>
      <c r="D5249" s="2" t="s">
        <v>17</v>
      </c>
      <c r="E5249" s="2" t="s">
        <v>27</v>
      </c>
      <c r="F5249" s="2" t="s">
        <v>19</v>
      </c>
      <c r="G5249" s="2" t="s">
        <v>45</v>
      </c>
      <c r="H5249" s="2" t="s">
        <v>54</v>
      </c>
      <c r="I5249" s="2" t="s">
        <v>47</v>
      </c>
      <c r="J5249" s="2" t="s">
        <v>30</v>
      </c>
      <c r="K5249" s="2" t="s">
        <v>24</v>
      </c>
      <c r="L5249" s="2" t="s">
        <v>25</v>
      </c>
      <c r="M5249" s="2" t="s">
        <v>88</v>
      </c>
      <c r="N5249" s="2" t="s">
        <v>88</v>
      </c>
      <c r="O5249" s="2" t="s">
        <v>88</v>
      </c>
    </row>
    <row r="5250" spans="1:15">
      <c r="A5250" s="1" t="s">
        <v>63</v>
      </c>
      <c r="B5250" s="2">
        <v>2017</v>
      </c>
      <c r="C5250" s="2" t="s">
        <v>16</v>
      </c>
      <c r="D5250" s="2" t="s">
        <v>33</v>
      </c>
      <c r="E5250" s="2" t="s">
        <v>79</v>
      </c>
      <c r="F5250" s="2" t="s">
        <v>19</v>
      </c>
      <c r="G5250" s="2" t="s">
        <v>20</v>
      </c>
      <c r="H5250" s="2" t="s">
        <v>101</v>
      </c>
      <c r="I5250" s="2" t="s">
        <v>76</v>
      </c>
      <c r="J5250" s="2" t="s">
        <v>77</v>
      </c>
      <c r="K5250" s="2"/>
      <c r="L5250" s="2"/>
      <c r="M5250" s="2" t="s">
        <v>42</v>
      </c>
      <c r="N5250" s="2" t="s">
        <v>88</v>
      </c>
      <c r="O5250" s="2" t="s">
        <v>43</v>
      </c>
    </row>
    <row r="5251" spans="1:15">
      <c r="A5251" s="1" t="s">
        <v>15</v>
      </c>
      <c r="B5251" s="2">
        <v>2023</v>
      </c>
      <c r="C5251" s="2" t="s">
        <v>16</v>
      </c>
      <c r="D5251" s="2" t="s">
        <v>33</v>
      </c>
      <c r="E5251" s="2" t="s">
        <v>49</v>
      </c>
      <c r="F5251" s="2" t="s">
        <v>35</v>
      </c>
      <c r="G5251" s="2" t="s">
        <v>20</v>
      </c>
      <c r="H5251" s="2" t="s">
        <v>29</v>
      </c>
      <c r="I5251" s="2" t="s">
        <v>22</v>
      </c>
      <c r="J5251" s="2" t="s">
        <v>52</v>
      </c>
      <c r="K5251" s="2" t="s">
        <v>84</v>
      </c>
      <c r="L5251" s="2" t="s">
        <v>41</v>
      </c>
      <c r="M5251" s="2" t="s">
        <v>88</v>
      </c>
      <c r="N5251" s="2" t="s">
        <v>33</v>
      </c>
      <c r="O5251" s="2" t="s">
        <v>43</v>
      </c>
    </row>
    <row r="5252" spans="1:15" hidden="1">
      <c r="A5252" s="1" t="s">
        <v>117</v>
      </c>
      <c r="B5252" s="2">
        <v>2016</v>
      </c>
      <c r="C5252" s="2" t="s">
        <v>16</v>
      </c>
      <c r="D5252" s="2" t="s">
        <v>17</v>
      </c>
      <c r="E5252" s="2" t="s">
        <v>27</v>
      </c>
      <c r="F5252" s="2" t="s">
        <v>35</v>
      </c>
      <c r="G5252" s="2" t="s">
        <v>45</v>
      </c>
      <c r="H5252" s="2" t="s">
        <v>54</v>
      </c>
      <c r="I5252" s="2" t="s">
        <v>47</v>
      </c>
      <c r="J5252" s="2" t="s">
        <v>30</v>
      </c>
      <c r="K5252" s="2"/>
      <c r="L5252" s="2"/>
      <c r="M5252" s="2" t="s">
        <v>42</v>
      </c>
      <c r="N5252" s="2" t="s">
        <v>33</v>
      </c>
      <c r="O5252" s="2" t="s">
        <v>88</v>
      </c>
    </row>
    <row r="5253" spans="1:15" hidden="1">
      <c r="A5253" s="1" t="s">
        <v>15</v>
      </c>
      <c r="B5253" s="2">
        <v>2017</v>
      </c>
      <c r="C5253" s="2" t="s">
        <v>16</v>
      </c>
      <c r="D5253" s="2" t="s">
        <v>17</v>
      </c>
      <c r="E5253" s="2" t="s">
        <v>34</v>
      </c>
      <c r="F5253" s="2" t="s">
        <v>35</v>
      </c>
      <c r="G5253" s="2" t="s">
        <v>45</v>
      </c>
      <c r="H5253" s="2" t="s">
        <v>54</v>
      </c>
      <c r="I5253" s="2" t="s">
        <v>47</v>
      </c>
      <c r="J5253" s="2" t="s">
        <v>30</v>
      </c>
      <c r="K5253" s="2" t="s">
        <v>31</v>
      </c>
      <c r="L5253" s="2" t="s">
        <v>25</v>
      </c>
      <c r="M5253" s="2" t="s">
        <v>42</v>
      </c>
      <c r="N5253" s="2" t="s">
        <v>33</v>
      </c>
      <c r="O5253" s="2" t="s">
        <v>88</v>
      </c>
    </row>
    <row r="5254" spans="1:15">
      <c r="A5254" s="1" t="s">
        <v>134</v>
      </c>
      <c r="B5254" s="2">
        <v>2014</v>
      </c>
      <c r="C5254" s="2" t="s">
        <v>16</v>
      </c>
      <c r="D5254" s="2" t="s">
        <v>33</v>
      </c>
      <c r="E5254" s="2" t="s">
        <v>65</v>
      </c>
      <c r="F5254" s="2" t="s">
        <v>72</v>
      </c>
      <c r="G5254" s="2" t="s">
        <v>20</v>
      </c>
      <c r="H5254" s="2" t="s">
        <v>29</v>
      </c>
      <c r="I5254" s="2" t="s">
        <v>22</v>
      </c>
      <c r="J5254" s="2" t="s">
        <v>52</v>
      </c>
      <c r="K5254" s="2" t="s">
        <v>69</v>
      </c>
      <c r="L5254" s="2" t="s">
        <v>25</v>
      </c>
      <c r="M5254" s="2" t="s">
        <v>32</v>
      </c>
      <c r="N5254" s="2" t="s">
        <v>33</v>
      </c>
      <c r="O5254" s="2" t="s">
        <v>43</v>
      </c>
    </row>
    <row r="5255" spans="1:15" hidden="1">
      <c r="A5255" s="1" t="s">
        <v>48</v>
      </c>
      <c r="B5255" s="2">
        <v>2014</v>
      </c>
      <c r="C5255" s="2" t="s">
        <v>16</v>
      </c>
      <c r="D5255" s="2" t="s">
        <v>17</v>
      </c>
      <c r="E5255" s="2" t="s">
        <v>27</v>
      </c>
      <c r="F5255" s="2" t="s">
        <v>35</v>
      </c>
      <c r="G5255" s="2" t="s">
        <v>45</v>
      </c>
      <c r="H5255" s="2" t="s">
        <v>54</v>
      </c>
      <c r="I5255" s="2" t="s">
        <v>47</v>
      </c>
      <c r="J5255" s="2" t="s">
        <v>23</v>
      </c>
      <c r="K5255" s="2" t="s">
        <v>41</v>
      </c>
      <c r="L5255" s="2" t="s">
        <v>41</v>
      </c>
      <c r="M5255" s="2" t="s">
        <v>42</v>
      </c>
      <c r="N5255" s="2" t="s">
        <v>33</v>
      </c>
      <c r="O5255" s="2" t="s">
        <v>88</v>
      </c>
    </row>
    <row r="5256" spans="1:15">
      <c r="A5256" s="1" t="s">
        <v>15</v>
      </c>
      <c r="B5256" s="2">
        <v>2023</v>
      </c>
      <c r="C5256" s="2" t="s">
        <v>16</v>
      </c>
      <c r="D5256" s="2" t="s">
        <v>33</v>
      </c>
      <c r="E5256" s="2" t="s">
        <v>65</v>
      </c>
      <c r="F5256" s="2" t="s">
        <v>66</v>
      </c>
      <c r="G5256" s="2" t="s">
        <v>20</v>
      </c>
      <c r="H5256" s="2" t="s">
        <v>29</v>
      </c>
      <c r="I5256" s="2" t="s">
        <v>22</v>
      </c>
      <c r="J5256" s="2" t="s">
        <v>67</v>
      </c>
      <c r="K5256" s="2"/>
      <c r="L5256" s="2"/>
      <c r="M5256" s="2" t="s">
        <v>32</v>
      </c>
      <c r="N5256" s="2" t="s">
        <v>33</v>
      </c>
      <c r="O5256" s="2" t="s">
        <v>43</v>
      </c>
    </row>
    <row r="5257" spans="1:15">
      <c r="A5257" s="1" t="s">
        <v>15</v>
      </c>
      <c r="B5257" s="2">
        <v>2019</v>
      </c>
      <c r="C5257" s="2" t="s">
        <v>16</v>
      </c>
      <c r="D5257" s="2" t="s">
        <v>33</v>
      </c>
      <c r="E5257" s="2" t="s">
        <v>65</v>
      </c>
      <c r="F5257" s="2" t="s">
        <v>35</v>
      </c>
      <c r="G5257" s="2" t="s">
        <v>20</v>
      </c>
      <c r="H5257" s="2" t="s">
        <v>85</v>
      </c>
      <c r="I5257" s="2" t="s">
        <v>22</v>
      </c>
      <c r="J5257" s="2" t="s">
        <v>67</v>
      </c>
      <c r="K5257" s="2" t="s">
        <v>40</v>
      </c>
      <c r="L5257" s="2" t="s">
        <v>41</v>
      </c>
      <c r="M5257" s="2" t="s">
        <v>88</v>
      </c>
      <c r="N5257" s="2" t="s">
        <v>33</v>
      </c>
      <c r="O5257" s="2" t="s">
        <v>43</v>
      </c>
    </row>
    <row r="5258" spans="1:15" hidden="1">
      <c r="A5258" s="1" t="s">
        <v>15</v>
      </c>
      <c r="B5258" s="2">
        <v>2014</v>
      </c>
      <c r="C5258" s="2" t="s">
        <v>16</v>
      </c>
      <c r="D5258" s="2" t="s">
        <v>17</v>
      </c>
      <c r="E5258" s="2" t="s">
        <v>18</v>
      </c>
      <c r="F5258" s="2" t="s">
        <v>35</v>
      </c>
      <c r="G5258" s="2"/>
      <c r="H5258" s="2"/>
      <c r="I5258" s="2" t="s">
        <v>184</v>
      </c>
      <c r="J5258" s="2" t="s">
        <v>23</v>
      </c>
      <c r="K5258" s="2"/>
      <c r="L5258" s="2"/>
      <c r="M5258" s="2" t="s">
        <v>42</v>
      </c>
      <c r="N5258" s="2" t="s">
        <v>88</v>
      </c>
      <c r="O5258" s="2" t="s">
        <v>88</v>
      </c>
    </row>
    <row r="5259" spans="1:15" hidden="1">
      <c r="A5259" s="1" t="s">
        <v>15</v>
      </c>
      <c r="B5259" s="2">
        <v>2007</v>
      </c>
      <c r="C5259" s="2" t="s">
        <v>16</v>
      </c>
      <c r="D5259" s="2" t="s">
        <v>33</v>
      </c>
      <c r="E5259" s="2" t="s">
        <v>34</v>
      </c>
      <c r="F5259" s="2" t="s">
        <v>19</v>
      </c>
      <c r="G5259" s="2" t="s">
        <v>45</v>
      </c>
      <c r="H5259" s="2" t="s">
        <v>46</v>
      </c>
      <c r="I5259" s="2" t="s">
        <v>47</v>
      </c>
      <c r="J5259" s="2" t="s">
        <v>30</v>
      </c>
      <c r="K5259" s="2"/>
      <c r="L5259" s="2"/>
      <c r="M5259" s="2" t="s">
        <v>32</v>
      </c>
      <c r="N5259" s="2" t="s">
        <v>33</v>
      </c>
      <c r="O5259" s="2" t="s">
        <v>88</v>
      </c>
    </row>
    <row r="5260" spans="1:15" hidden="1">
      <c r="A5260" s="1" t="s">
        <v>15</v>
      </c>
      <c r="B5260" s="2">
        <v>2011</v>
      </c>
      <c r="C5260" s="2" t="s">
        <v>16</v>
      </c>
      <c r="D5260" s="2" t="s">
        <v>17</v>
      </c>
      <c r="E5260" s="2" t="s">
        <v>18</v>
      </c>
      <c r="F5260" s="2" t="s">
        <v>82</v>
      </c>
      <c r="G5260" s="2" t="s">
        <v>36</v>
      </c>
      <c r="H5260" s="2" t="s">
        <v>37</v>
      </c>
      <c r="I5260" s="2" t="s">
        <v>38</v>
      </c>
      <c r="J5260" s="2" t="s">
        <v>23</v>
      </c>
      <c r="K5260" s="2" t="s">
        <v>24</v>
      </c>
      <c r="L5260" s="2" t="s">
        <v>25</v>
      </c>
      <c r="M5260" s="2" t="s">
        <v>32</v>
      </c>
      <c r="N5260" s="2" t="s">
        <v>88</v>
      </c>
      <c r="O5260" s="2" t="s">
        <v>88</v>
      </c>
    </row>
    <row r="5261" spans="1:15">
      <c r="A5261" s="1" t="s">
        <v>15</v>
      </c>
      <c r="B5261" s="2">
        <v>2023</v>
      </c>
      <c r="C5261" s="2" t="s">
        <v>16</v>
      </c>
      <c r="D5261" s="2" t="s">
        <v>33</v>
      </c>
      <c r="E5261" s="2" t="s">
        <v>65</v>
      </c>
      <c r="F5261" s="2" t="s">
        <v>66</v>
      </c>
      <c r="G5261" s="2" t="s">
        <v>20</v>
      </c>
      <c r="H5261" s="2" t="s">
        <v>29</v>
      </c>
      <c r="I5261" s="2" t="s">
        <v>22</v>
      </c>
      <c r="J5261" s="2" t="s">
        <v>67</v>
      </c>
      <c r="K5261" s="2" t="s">
        <v>25</v>
      </c>
      <c r="L5261" s="2" t="s">
        <v>25</v>
      </c>
      <c r="M5261" s="2" t="s">
        <v>32</v>
      </c>
      <c r="N5261" s="2" t="s">
        <v>33</v>
      </c>
      <c r="O5261" s="2" t="s">
        <v>43</v>
      </c>
    </row>
    <row r="5262" spans="1:15" hidden="1">
      <c r="A5262" s="1" t="s">
        <v>15</v>
      </c>
      <c r="B5262" s="2">
        <v>2013</v>
      </c>
      <c r="C5262" s="2" t="s">
        <v>16</v>
      </c>
      <c r="D5262" s="2" t="s">
        <v>17</v>
      </c>
      <c r="E5262" s="2" t="s">
        <v>27</v>
      </c>
      <c r="F5262" s="2" t="s">
        <v>19</v>
      </c>
      <c r="G5262" s="2" t="s">
        <v>45</v>
      </c>
      <c r="H5262" s="2" t="s">
        <v>54</v>
      </c>
      <c r="I5262" s="2" t="s">
        <v>47</v>
      </c>
      <c r="J5262" s="2" t="s">
        <v>30</v>
      </c>
      <c r="K5262" s="2" t="s">
        <v>24</v>
      </c>
      <c r="L5262" s="2" t="s">
        <v>25</v>
      </c>
      <c r="M5262" s="2" t="s">
        <v>88</v>
      </c>
      <c r="N5262" s="2" t="s">
        <v>88</v>
      </c>
      <c r="O5262" s="2" t="s">
        <v>88</v>
      </c>
    </row>
    <row r="5263" spans="1:15">
      <c r="A5263" s="1" t="s">
        <v>277</v>
      </c>
      <c r="B5263" s="2">
        <v>2016</v>
      </c>
      <c r="C5263" s="2" t="s">
        <v>16</v>
      </c>
      <c r="D5263" s="2" t="s">
        <v>33</v>
      </c>
      <c r="E5263" s="2" t="s">
        <v>34</v>
      </c>
      <c r="F5263" s="2" t="s">
        <v>19</v>
      </c>
      <c r="G5263" s="2" t="s">
        <v>45</v>
      </c>
      <c r="H5263" s="2" t="s">
        <v>54</v>
      </c>
      <c r="I5263" s="2" t="s">
        <v>47</v>
      </c>
      <c r="J5263" s="2" t="s">
        <v>39</v>
      </c>
      <c r="K5263" s="2" t="s">
        <v>40</v>
      </c>
      <c r="L5263" s="2" t="s">
        <v>41</v>
      </c>
      <c r="M5263" s="2" t="s">
        <v>55</v>
      </c>
      <c r="N5263" s="2" t="s">
        <v>17</v>
      </c>
      <c r="O5263" s="2" t="s">
        <v>43</v>
      </c>
    </row>
    <row r="5264" spans="1:15" hidden="1">
      <c r="A5264" s="1" t="s">
        <v>15</v>
      </c>
      <c r="B5264" s="2">
        <v>2010</v>
      </c>
      <c r="C5264" s="2" t="s">
        <v>16</v>
      </c>
      <c r="D5264" s="2" t="s">
        <v>17</v>
      </c>
      <c r="E5264" s="2" t="s">
        <v>27</v>
      </c>
      <c r="F5264" s="2" t="s">
        <v>35</v>
      </c>
      <c r="G5264" s="2" t="s">
        <v>45</v>
      </c>
      <c r="H5264" s="2" t="s">
        <v>54</v>
      </c>
      <c r="I5264" s="2" t="s">
        <v>47</v>
      </c>
      <c r="J5264" s="2" t="s">
        <v>30</v>
      </c>
      <c r="K5264" s="2" t="s">
        <v>61</v>
      </c>
      <c r="L5264" s="2" t="s">
        <v>41</v>
      </c>
      <c r="M5264" s="2" t="s">
        <v>88</v>
      </c>
      <c r="N5264" s="2" t="s">
        <v>88</v>
      </c>
      <c r="O5264" s="2" t="s">
        <v>88</v>
      </c>
    </row>
    <row r="5265" spans="1:15">
      <c r="A5265" s="1" t="s">
        <v>15</v>
      </c>
      <c r="B5265" s="2">
        <v>2023</v>
      </c>
      <c r="C5265" s="2" t="s">
        <v>16</v>
      </c>
      <c r="D5265" s="2" t="s">
        <v>33</v>
      </c>
      <c r="E5265" s="2" t="s">
        <v>65</v>
      </c>
      <c r="F5265" s="2" t="s">
        <v>66</v>
      </c>
      <c r="G5265" s="2" t="s">
        <v>20</v>
      </c>
      <c r="H5265" s="2" t="s">
        <v>29</v>
      </c>
      <c r="I5265" s="2" t="s">
        <v>22</v>
      </c>
      <c r="J5265" s="2" t="s">
        <v>67</v>
      </c>
      <c r="K5265" s="2" t="s">
        <v>25</v>
      </c>
      <c r="L5265" s="2" t="s">
        <v>25</v>
      </c>
      <c r="M5265" s="2" t="s">
        <v>32</v>
      </c>
      <c r="N5265" s="2" t="s">
        <v>33</v>
      </c>
      <c r="O5265" s="2" t="s">
        <v>43</v>
      </c>
    </row>
    <row r="5266" spans="1:15" hidden="1">
      <c r="A5266" s="1" t="s">
        <v>15</v>
      </c>
      <c r="B5266" s="2">
        <v>2013</v>
      </c>
      <c r="C5266" s="2" t="s">
        <v>16</v>
      </c>
      <c r="D5266" s="2" t="s">
        <v>17</v>
      </c>
      <c r="E5266" s="2" t="s">
        <v>18</v>
      </c>
      <c r="F5266" s="2" t="s">
        <v>19</v>
      </c>
      <c r="G5266" s="2" t="s">
        <v>20</v>
      </c>
      <c r="H5266" s="2" t="s">
        <v>21</v>
      </c>
      <c r="I5266" s="2" t="s">
        <v>22</v>
      </c>
      <c r="J5266" s="2" t="s">
        <v>23</v>
      </c>
      <c r="K5266" s="2"/>
      <c r="L5266" s="2"/>
      <c r="M5266" s="2" t="s">
        <v>32</v>
      </c>
      <c r="N5266" s="2" t="s">
        <v>88</v>
      </c>
      <c r="O5266" s="2" t="s">
        <v>88</v>
      </c>
    </row>
    <row r="5267" spans="1:15">
      <c r="A5267" s="1" t="s">
        <v>15</v>
      </c>
      <c r="B5267" s="2">
        <v>2021</v>
      </c>
      <c r="C5267" s="2" t="s">
        <v>16</v>
      </c>
      <c r="D5267" s="2" t="s">
        <v>33</v>
      </c>
      <c r="E5267" s="2" t="s">
        <v>65</v>
      </c>
      <c r="F5267" s="2" t="s">
        <v>66</v>
      </c>
      <c r="G5267" s="2" t="s">
        <v>20</v>
      </c>
      <c r="H5267" s="2" t="s">
        <v>211</v>
      </c>
      <c r="I5267" s="2" t="s">
        <v>22</v>
      </c>
      <c r="J5267" s="2" t="s">
        <v>67</v>
      </c>
      <c r="K5267" s="2" t="s">
        <v>84</v>
      </c>
      <c r="L5267" s="2" t="s">
        <v>41</v>
      </c>
      <c r="M5267" s="2" t="s">
        <v>55</v>
      </c>
      <c r="N5267" s="2" t="s">
        <v>17</v>
      </c>
      <c r="O5267" s="2" t="s">
        <v>43</v>
      </c>
    </row>
    <row r="5268" spans="1:15" hidden="1">
      <c r="A5268" s="1" t="s">
        <v>107</v>
      </c>
      <c r="B5268" s="2">
        <v>2012</v>
      </c>
      <c r="C5268" s="2" t="s">
        <v>16</v>
      </c>
      <c r="D5268" s="2" t="s">
        <v>33</v>
      </c>
      <c r="E5268" s="2" t="s">
        <v>79</v>
      </c>
      <c r="F5268" s="2" t="s">
        <v>19</v>
      </c>
      <c r="G5268" s="2" t="s">
        <v>20</v>
      </c>
      <c r="H5268" s="2" t="s">
        <v>130</v>
      </c>
      <c r="I5268" s="2" t="s">
        <v>131</v>
      </c>
      <c r="J5268" s="2" t="s">
        <v>67</v>
      </c>
      <c r="K5268" s="2"/>
      <c r="L5268" s="2"/>
      <c r="M5268" s="2" t="s">
        <v>88</v>
      </c>
      <c r="N5268" s="2" t="s">
        <v>33</v>
      </c>
      <c r="O5268" s="2" t="s">
        <v>78</v>
      </c>
    </row>
    <row r="5269" spans="1:15" hidden="1">
      <c r="A5269" s="1" t="s">
        <v>15</v>
      </c>
      <c r="B5269" s="2">
        <v>2012</v>
      </c>
      <c r="C5269" s="2" t="s">
        <v>16</v>
      </c>
      <c r="D5269" s="2" t="s">
        <v>33</v>
      </c>
      <c r="E5269" s="2" t="s">
        <v>49</v>
      </c>
      <c r="F5269" s="2" t="s">
        <v>50</v>
      </c>
      <c r="G5269" s="2" t="s">
        <v>20</v>
      </c>
      <c r="H5269" s="2" t="s">
        <v>51</v>
      </c>
      <c r="I5269" s="2" t="s">
        <v>22</v>
      </c>
      <c r="J5269" s="2" t="s">
        <v>52</v>
      </c>
      <c r="K5269" s="2"/>
      <c r="L5269" s="2"/>
      <c r="M5269" s="2" t="s">
        <v>32</v>
      </c>
      <c r="N5269" s="2" t="s">
        <v>33</v>
      </c>
      <c r="O5269" s="2" t="s">
        <v>64</v>
      </c>
    </row>
    <row r="5270" spans="1:15" hidden="1">
      <c r="A5270" s="1" t="s">
        <v>122</v>
      </c>
      <c r="B5270" s="2">
        <v>2020</v>
      </c>
      <c r="C5270" s="2" t="s">
        <v>16</v>
      </c>
      <c r="D5270" s="2" t="s">
        <v>17</v>
      </c>
      <c r="E5270" s="2" t="s">
        <v>27</v>
      </c>
      <c r="F5270" s="2" t="s">
        <v>82</v>
      </c>
      <c r="G5270" s="2" t="s">
        <v>20</v>
      </c>
      <c r="H5270" s="2" t="s">
        <v>21</v>
      </c>
      <c r="I5270" s="2" t="s">
        <v>22</v>
      </c>
      <c r="J5270" s="2" t="s">
        <v>30</v>
      </c>
      <c r="K5270" s="2" t="s">
        <v>83</v>
      </c>
      <c r="L5270" s="2" t="s">
        <v>25</v>
      </c>
      <c r="M5270" s="2" t="s">
        <v>32</v>
      </c>
      <c r="N5270" s="2" t="s">
        <v>33</v>
      </c>
      <c r="O5270" s="2" t="s">
        <v>88</v>
      </c>
    </row>
    <row r="5271" spans="1:15">
      <c r="A5271" s="1" t="s">
        <v>15</v>
      </c>
      <c r="B5271" s="2">
        <v>2014</v>
      </c>
      <c r="C5271" s="2" t="s">
        <v>16</v>
      </c>
      <c r="D5271" s="2" t="s">
        <v>33</v>
      </c>
      <c r="E5271" s="2" t="s">
        <v>34</v>
      </c>
      <c r="F5271" s="2" t="s">
        <v>59</v>
      </c>
      <c r="G5271" s="2" t="s">
        <v>45</v>
      </c>
      <c r="H5271" s="2" t="s">
        <v>54</v>
      </c>
      <c r="I5271" s="2" t="s">
        <v>47</v>
      </c>
      <c r="J5271" s="2" t="s">
        <v>39</v>
      </c>
      <c r="K5271" s="2" t="s">
        <v>40</v>
      </c>
      <c r="L5271" s="2" t="s">
        <v>41</v>
      </c>
      <c r="M5271" s="2" t="s">
        <v>32</v>
      </c>
      <c r="N5271" s="2" t="s">
        <v>88</v>
      </c>
      <c r="O5271" s="2" t="s">
        <v>43</v>
      </c>
    </row>
    <row r="5272" spans="1:15" hidden="1">
      <c r="A5272" s="1" t="s">
        <v>105</v>
      </c>
      <c r="B5272" s="2">
        <v>2012</v>
      </c>
      <c r="C5272" s="2" t="s">
        <v>16</v>
      </c>
      <c r="D5272" s="2" t="s">
        <v>33</v>
      </c>
      <c r="E5272" s="2" t="s">
        <v>79</v>
      </c>
      <c r="F5272" s="2" t="s">
        <v>19</v>
      </c>
      <c r="G5272" s="2" t="s">
        <v>20</v>
      </c>
      <c r="H5272" s="2" t="s">
        <v>130</v>
      </c>
      <c r="I5272" s="2" t="s">
        <v>131</v>
      </c>
      <c r="J5272" s="2" t="s">
        <v>67</v>
      </c>
      <c r="K5272" s="2"/>
      <c r="L5272" s="2"/>
      <c r="M5272" s="2" t="s">
        <v>88</v>
      </c>
      <c r="N5272" s="2" t="s">
        <v>33</v>
      </c>
      <c r="O5272" s="2" t="s">
        <v>78</v>
      </c>
    </row>
    <row r="5273" spans="1:15">
      <c r="A5273" s="1" t="s">
        <v>15</v>
      </c>
      <c r="B5273" s="2">
        <v>2019</v>
      </c>
      <c r="C5273" s="2" t="s">
        <v>16</v>
      </c>
      <c r="D5273" s="2" t="s">
        <v>33</v>
      </c>
      <c r="E5273" s="2" t="s">
        <v>65</v>
      </c>
      <c r="F5273" s="2" t="s">
        <v>82</v>
      </c>
      <c r="G5273" s="2" t="s">
        <v>20</v>
      </c>
      <c r="H5273" s="2" t="s">
        <v>51</v>
      </c>
      <c r="I5273" s="2" t="s">
        <v>22</v>
      </c>
      <c r="J5273" s="2" t="s">
        <v>67</v>
      </c>
      <c r="K5273" s="2" t="s">
        <v>40</v>
      </c>
      <c r="L5273" s="2" t="s">
        <v>41</v>
      </c>
      <c r="M5273" s="2" t="s">
        <v>32</v>
      </c>
      <c r="N5273" s="2" t="s">
        <v>33</v>
      </c>
      <c r="O5273" s="2" t="s">
        <v>43</v>
      </c>
    </row>
    <row r="5274" spans="1:15" hidden="1">
      <c r="A5274" s="1" t="s">
        <v>15</v>
      </c>
      <c r="B5274" s="2">
        <v>2012</v>
      </c>
      <c r="C5274" s="2" t="s">
        <v>16</v>
      </c>
      <c r="D5274" s="2" t="s">
        <v>17</v>
      </c>
      <c r="E5274" s="2" t="s">
        <v>27</v>
      </c>
      <c r="F5274" s="2" t="s">
        <v>28</v>
      </c>
      <c r="G5274" s="2" t="s">
        <v>45</v>
      </c>
      <c r="H5274" s="2" t="s">
        <v>54</v>
      </c>
      <c r="I5274" s="2" t="s">
        <v>47</v>
      </c>
      <c r="J5274" s="2" t="s">
        <v>30</v>
      </c>
      <c r="K5274" s="2" t="s">
        <v>69</v>
      </c>
      <c r="L5274" s="2" t="s">
        <v>25</v>
      </c>
      <c r="M5274" s="2" t="s">
        <v>88</v>
      </c>
      <c r="N5274" s="2" t="s">
        <v>88</v>
      </c>
      <c r="O5274" s="2" t="s">
        <v>88</v>
      </c>
    </row>
    <row r="5275" spans="1:15">
      <c r="A5275" s="1" t="s">
        <v>15</v>
      </c>
      <c r="B5275" s="2">
        <v>2023</v>
      </c>
      <c r="C5275" s="2" t="s">
        <v>16</v>
      </c>
      <c r="D5275" s="2" t="s">
        <v>33</v>
      </c>
      <c r="E5275" s="2" t="s">
        <v>65</v>
      </c>
      <c r="F5275" s="2" t="s">
        <v>66</v>
      </c>
      <c r="G5275" s="2" t="s">
        <v>20</v>
      </c>
      <c r="H5275" s="2" t="s">
        <v>29</v>
      </c>
      <c r="I5275" s="2" t="s">
        <v>22</v>
      </c>
      <c r="J5275" s="2" t="s">
        <v>67</v>
      </c>
      <c r="K5275" s="2" t="s">
        <v>25</v>
      </c>
      <c r="L5275" s="2" t="s">
        <v>25</v>
      </c>
      <c r="M5275" s="2" t="s">
        <v>32</v>
      </c>
      <c r="N5275" s="2" t="s">
        <v>33</v>
      </c>
      <c r="O5275" s="2" t="s">
        <v>43</v>
      </c>
    </row>
    <row r="5276" spans="1:15" hidden="1">
      <c r="A5276" s="1" t="s">
        <v>237</v>
      </c>
      <c r="B5276" s="2">
        <v>2013</v>
      </c>
      <c r="C5276" s="2" t="s">
        <v>16</v>
      </c>
      <c r="D5276" s="2" t="s">
        <v>33</v>
      </c>
      <c r="E5276" s="2" t="s">
        <v>91</v>
      </c>
      <c r="F5276" s="2" t="s">
        <v>50</v>
      </c>
      <c r="G5276" s="2"/>
      <c r="H5276" s="2"/>
      <c r="I5276" s="2" t="s">
        <v>184</v>
      </c>
      <c r="J5276" s="2" t="s">
        <v>52</v>
      </c>
      <c r="K5276" s="2"/>
      <c r="L5276" s="2"/>
      <c r="M5276" s="2" t="s">
        <v>44</v>
      </c>
      <c r="N5276" s="2" t="s">
        <v>88</v>
      </c>
      <c r="O5276" s="2" t="s">
        <v>58</v>
      </c>
    </row>
    <row r="5277" spans="1:15" hidden="1">
      <c r="A5277" s="1" t="s">
        <v>15</v>
      </c>
      <c r="B5277" s="2">
        <v>2021</v>
      </c>
      <c r="C5277" s="2" t="s">
        <v>16</v>
      </c>
      <c r="D5277" s="2" t="s">
        <v>17</v>
      </c>
      <c r="E5277" s="2" t="s">
        <v>27</v>
      </c>
      <c r="F5277" s="2" t="s">
        <v>19</v>
      </c>
      <c r="G5277" s="2" t="s">
        <v>20</v>
      </c>
      <c r="H5277" s="2" t="s">
        <v>106</v>
      </c>
      <c r="I5277" s="2" t="s">
        <v>22</v>
      </c>
      <c r="J5277" s="2" t="s">
        <v>30</v>
      </c>
      <c r="K5277" s="2" t="s">
        <v>31</v>
      </c>
      <c r="L5277" s="2" t="s">
        <v>25</v>
      </c>
      <c r="M5277" s="2" t="s">
        <v>32</v>
      </c>
      <c r="N5277" s="2" t="s">
        <v>88</v>
      </c>
      <c r="O5277" s="2" t="s">
        <v>88</v>
      </c>
    </row>
    <row r="5278" spans="1:15" hidden="1">
      <c r="A5278" s="1" t="s">
        <v>15</v>
      </c>
      <c r="B5278" s="2">
        <v>2012</v>
      </c>
      <c r="C5278" s="2" t="s">
        <v>16</v>
      </c>
      <c r="D5278" s="2" t="s">
        <v>17</v>
      </c>
      <c r="E5278" s="2" t="s">
        <v>27</v>
      </c>
      <c r="F5278" s="2" t="s">
        <v>35</v>
      </c>
      <c r="G5278" s="2" t="s">
        <v>45</v>
      </c>
      <c r="H5278" s="2" t="s">
        <v>146</v>
      </c>
      <c r="I5278" s="2" t="s">
        <v>47</v>
      </c>
      <c r="J5278" s="2" t="s">
        <v>30</v>
      </c>
      <c r="K5278" s="2" t="s">
        <v>31</v>
      </c>
      <c r="L5278" s="2" t="s">
        <v>25</v>
      </c>
      <c r="M5278" s="2" t="s">
        <v>42</v>
      </c>
      <c r="N5278" s="2" t="s">
        <v>17</v>
      </c>
      <c r="O5278" s="2" t="s">
        <v>88</v>
      </c>
    </row>
    <row r="5279" spans="1:15" hidden="1">
      <c r="A5279" s="1" t="s">
        <v>15</v>
      </c>
      <c r="B5279" s="2">
        <v>2016</v>
      </c>
      <c r="C5279" s="2" t="s">
        <v>16</v>
      </c>
      <c r="D5279" s="2" t="s">
        <v>33</v>
      </c>
      <c r="E5279" s="2" t="s">
        <v>91</v>
      </c>
      <c r="F5279" s="2" t="s">
        <v>35</v>
      </c>
      <c r="G5279" s="2" t="s">
        <v>20</v>
      </c>
      <c r="H5279" s="2" t="s">
        <v>71</v>
      </c>
      <c r="I5279" s="2" t="s">
        <v>22</v>
      </c>
      <c r="J5279" s="2" t="s">
        <v>52</v>
      </c>
      <c r="K5279" s="2" t="s">
        <v>69</v>
      </c>
      <c r="L5279" s="2" t="s">
        <v>25</v>
      </c>
      <c r="M5279" s="2" t="s">
        <v>42</v>
      </c>
      <c r="N5279" s="2" t="s">
        <v>88</v>
      </c>
      <c r="O5279" s="2" t="s">
        <v>88</v>
      </c>
    </row>
    <row r="5280" spans="1:15">
      <c r="A5280" s="1" t="s">
        <v>15</v>
      </c>
      <c r="B5280" s="2">
        <v>2017</v>
      </c>
      <c r="C5280" s="2" t="s">
        <v>16</v>
      </c>
      <c r="D5280" s="2" t="s">
        <v>33</v>
      </c>
      <c r="E5280" s="2" t="s">
        <v>91</v>
      </c>
      <c r="F5280" s="2" t="s">
        <v>72</v>
      </c>
      <c r="G5280" s="2" t="s">
        <v>92</v>
      </c>
      <c r="H5280" s="2" t="s">
        <v>133</v>
      </c>
      <c r="I5280" s="2" t="s">
        <v>94</v>
      </c>
      <c r="J5280" s="2" t="s">
        <v>39</v>
      </c>
      <c r="K5280" s="2" t="s">
        <v>84</v>
      </c>
      <c r="L5280" s="2" t="s">
        <v>41</v>
      </c>
      <c r="M5280" s="2" t="s">
        <v>32</v>
      </c>
      <c r="N5280" s="2" t="s">
        <v>33</v>
      </c>
      <c r="O5280" s="2" t="s">
        <v>43</v>
      </c>
    </row>
    <row r="5281" spans="1:15" hidden="1">
      <c r="A5281" s="1" t="s">
        <v>15</v>
      </c>
      <c r="B5281" s="2">
        <v>2012</v>
      </c>
      <c r="C5281" s="2" t="s">
        <v>16</v>
      </c>
      <c r="D5281" s="2" t="s">
        <v>17</v>
      </c>
      <c r="E5281" s="2" t="s">
        <v>27</v>
      </c>
      <c r="F5281" s="2" t="s">
        <v>89</v>
      </c>
      <c r="G5281" s="2" t="s">
        <v>45</v>
      </c>
      <c r="H5281" s="2" t="s">
        <v>54</v>
      </c>
      <c r="I5281" s="2" t="s">
        <v>47</v>
      </c>
      <c r="J5281" s="2" t="s">
        <v>30</v>
      </c>
      <c r="K5281" s="2"/>
      <c r="L5281" s="2"/>
      <c r="M5281" s="2" t="s">
        <v>42</v>
      </c>
      <c r="N5281" s="2" t="s">
        <v>33</v>
      </c>
      <c r="O5281" s="2" t="s">
        <v>88</v>
      </c>
    </row>
    <row r="5282" spans="1:15" hidden="1">
      <c r="A5282" s="1" t="s">
        <v>15</v>
      </c>
      <c r="B5282" s="2">
        <v>2017</v>
      </c>
      <c r="C5282" s="2" t="s">
        <v>99</v>
      </c>
      <c r="D5282" s="2" t="s">
        <v>17</v>
      </c>
      <c r="E5282" s="2" t="s">
        <v>27</v>
      </c>
      <c r="F5282" s="2" t="s">
        <v>19</v>
      </c>
      <c r="G5282" s="2" t="s">
        <v>20</v>
      </c>
      <c r="H5282" s="2" t="s">
        <v>51</v>
      </c>
      <c r="I5282" s="2" t="s">
        <v>22</v>
      </c>
      <c r="J5282" s="2" t="s">
        <v>30</v>
      </c>
      <c r="K5282" s="2" t="s">
        <v>40</v>
      </c>
      <c r="L5282" s="2" t="s">
        <v>41</v>
      </c>
      <c r="M5282" s="2" t="s">
        <v>32</v>
      </c>
      <c r="N5282" s="2" t="s">
        <v>17</v>
      </c>
      <c r="O5282" s="2" t="s">
        <v>88</v>
      </c>
    </row>
    <row r="5283" spans="1:15">
      <c r="A5283" s="1" t="s">
        <v>15</v>
      </c>
      <c r="B5283" s="2">
        <v>2012</v>
      </c>
      <c r="C5283" s="2" t="s">
        <v>16</v>
      </c>
      <c r="D5283" s="2" t="s">
        <v>33</v>
      </c>
      <c r="E5283" s="2" t="s">
        <v>34</v>
      </c>
      <c r="F5283" s="2" t="s">
        <v>139</v>
      </c>
      <c r="G5283" s="2" t="s">
        <v>36</v>
      </c>
      <c r="H5283" s="2" t="s">
        <v>37</v>
      </c>
      <c r="I5283" s="2" t="s">
        <v>38</v>
      </c>
      <c r="J5283" s="2" t="s">
        <v>39</v>
      </c>
      <c r="K5283" s="2" t="s">
        <v>84</v>
      </c>
      <c r="L5283" s="2" t="s">
        <v>41</v>
      </c>
      <c r="M5283" s="2" t="s">
        <v>32</v>
      </c>
      <c r="N5283" s="2" t="s">
        <v>33</v>
      </c>
      <c r="O5283" s="2" t="s">
        <v>43</v>
      </c>
    </row>
    <row r="5284" spans="1:15" hidden="1">
      <c r="A5284" s="1" t="s">
        <v>48</v>
      </c>
      <c r="B5284" s="2">
        <v>2014</v>
      </c>
      <c r="C5284" s="2" t="s">
        <v>16</v>
      </c>
      <c r="D5284" s="2" t="s">
        <v>17</v>
      </c>
      <c r="E5284" s="2" t="s">
        <v>18</v>
      </c>
      <c r="F5284" s="2" t="s">
        <v>50</v>
      </c>
      <c r="G5284" s="2" t="s">
        <v>20</v>
      </c>
      <c r="H5284" s="2" t="s">
        <v>29</v>
      </c>
      <c r="I5284" s="2" t="s">
        <v>22</v>
      </c>
      <c r="J5284" s="2" t="s">
        <v>23</v>
      </c>
      <c r="K5284" s="2" t="s">
        <v>31</v>
      </c>
      <c r="L5284" s="2" t="s">
        <v>25</v>
      </c>
      <c r="M5284" s="2" t="s">
        <v>88</v>
      </c>
      <c r="N5284" s="2" t="s">
        <v>88</v>
      </c>
      <c r="O5284" s="2" t="s">
        <v>88</v>
      </c>
    </row>
    <row r="5285" spans="1:15" hidden="1">
      <c r="A5285" s="1" t="s">
        <v>176</v>
      </c>
      <c r="B5285" s="2">
        <v>2014</v>
      </c>
      <c r="C5285" s="2" t="s">
        <v>16</v>
      </c>
      <c r="D5285" s="2" t="s">
        <v>33</v>
      </c>
      <c r="E5285" s="2" t="s">
        <v>49</v>
      </c>
      <c r="F5285" s="2" t="s">
        <v>19</v>
      </c>
      <c r="G5285" s="2" t="s">
        <v>20</v>
      </c>
      <c r="H5285" s="2" t="s">
        <v>51</v>
      </c>
      <c r="I5285" s="2" t="s">
        <v>22</v>
      </c>
      <c r="J5285" s="2" t="s">
        <v>52</v>
      </c>
      <c r="K5285" s="2"/>
      <c r="L5285" s="2"/>
      <c r="M5285" s="2" t="s">
        <v>88</v>
      </c>
      <c r="N5285" s="2" t="s">
        <v>33</v>
      </c>
      <c r="O5285" s="2" t="s">
        <v>58</v>
      </c>
    </row>
    <row r="5286" spans="1:15" hidden="1">
      <c r="A5286" s="1" t="s">
        <v>15</v>
      </c>
      <c r="B5286" s="2">
        <v>2013</v>
      </c>
      <c r="C5286" s="2" t="s">
        <v>16</v>
      </c>
      <c r="D5286" s="2" t="s">
        <v>33</v>
      </c>
      <c r="E5286" s="2" t="s">
        <v>91</v>
      </c>
      <c r="F5286" s="2" t="s">
        <v>35</v>
      </c>
      <c r="G5286" s="2" t="s">
        <v>20</v>
      </c>
      <c r="H5286" s="2" t="s">
        <v>21</v>
      </c>
      <c r="I5286" s="2" t="s">
        <v>22</v>
      </c>
      <c r="J5286" s="2" t="s">
        <v>52</v>
      </c>
      <c r="K5286" s="2" t="s">
        <v>40</v>
      </c>
      <c r="L5286" s="2" t="s">
        <v>41</v>
      </c>
      <c r="M5286" s="2" t="s">
        <v>32</v>
      </c>
      <c r="N5286" s="2" t="s">
        <v>88</v>
      </c>
      <c r="O5286" s="2" t="s">
        <v>88</v>
      </c>
    </row>
    <row r="5287" spans="1:15">
      <c r="A5287" s="1" t="s">
        <v>15</v>
      </c>
      <c r="B5287" s="2">
        <v>2016</v>
      </c>
      <c r="C5287" s="2" t="s">
        <v>16</v>
      </c>
      <c r="D5287" s="2" t="s">
        <v>33</v>
      </c>
      <c r="E5287" s="2" t="s">
        <v>91</v>
      </c>
      <c r="F5287" s="2" t="s">
        <v>72</v>
      </c>
      <c r="G5287" s="2" t="s">
        <v>92</v>
      </c>
      <c r="H5287" s="2" t="s">
        <v>133</v>
      </c>
      <c r="I5287" s="2" t="s">
        <v>94</v>
      </c>
      <c r="J5287" s="2" t="s">
        <v>39</v>
      </c>
      <c r="K5287" s="2" t="s">
        <v>24</v>
      </c>
      <c r="L5287" s="2" t="s">
        <v>25</v>
      </c>
      <c r="M5287" s="2" t="s">
        <v>32</v>
      </c>
      <c r="N5287" s="2" t="s">
        <v>17</v>
      </c>
      <c r="O5287" s="2" t="s">
        <v>43</v>
      </c>
    </row>
    <row r="5288" spans="1:15" hidden="1">
      <c r="A5288" s="1" t="s">
        <v>15</v>
      </c>
      <c r="B5288" s="2">
        <v>2010</v>
      </c>
      <c r="C5288" s="2" t="s">
        <v>16</v>
      </c>
      <c r="D5288" s="2" t="s">
        <v>33</v>
      </c>
      <c r="E5288" s="2" t="s">
        <v>34</v>
      </c>
      <c r="F5288" s="2" t="s">
        <v>19</v>
      </c>
      <c r="G5288" s="2" t="s">
        <v>45</v>
      </c>
      <c r="H5288" s="2" t="s">
        <v>73</v>
      </c>
      <c r="I5288" s="2" t="s">
        <v>47</v>
      </c>
      <c r="J5288" s="2" t="s">
        <v>39</v>
      </c>
      <c r="K5288" s="2" t="s">
        <v>31</v>
      </c>
      <c r="L5288" s="2" t="s">
        <v>25</v>
      </c>
      <c r="M5288" s="2" t="s">
        <v>88</v>
      </c>
      <c r="N5288" s="2" t="s">
        <v>88</v>
      </c>
      <c r="O5288" s="2" t="s">
        <v>88</v>
      </c>
    </row>
    <row r="5289" spans="1:15" hidden="1">
      <c r="A5289" s="1" t="s">
        <v>15</v>
      </c>
      <c r="B5289" s="2">
        <v>2013</v>
      </c>
      <c r="C5289" s="2" t="s">
        <v>16</v>
      </c>
      <c r="D5289" s="2" t="s">
        <v>44</v>
      </c>
      <c r="E5289" s="2" t="s">
        <v>27</v>
      </c>
      <c r="F5289" s="2" t="s">
        <v>35</v>
      </c>
      <c r="G5289" s="2" t="s">
        <v>45</v>
      </c>
      <c r="H5289" s="2" t="s">
        <v>54</v>
      </c>
      <c r="I5289" s="2" t="s">
        <v>47</v>
      </c>
      <c r="J5289" s="2" t="s">
        <v>30</v>
      </c>
      <c r="K5289" s="2" t="s">
        <v>31</v>
      </c>
      <c r="L5289" s="2" t="s">
        <v>25</v>
      </c>
      <c r="M5289" s="2" t="s">
        <v>88</v>
      </c>
      <c r="N5289" s="2" t="s">
        <v>88</v>
      </c>
      <c r="O5289" s="2" t="s">
        <v>88</v>
      </c>
    </row>
    <row r="5290" spans="1:15">
      <c r="A5290" s="1" t="s">
        <v>15</v>
      </c>
      <c r="B5290" s="2">
        <v>2023</v>
      </c>
      <c r="C5290" s="2" t="s">
        <v>16</v>
      </c>
      <c r="D5290" s="2" t="s">
        <v>33</v>
      </c>
      <c r="E5290" s="2" t="s">
        <v>65</v>
      </c>
      <c r="F5290" s="2" t="s">
        <v>66</v>
      </c>
      <c r="G5290" s="2" t="s">
        <v>20</v>
      </c>
      <c r="H5290" s="2" t="s">
        <v>29</v>
      </c>
      <c r="I5290" s="2" t="s">
        <v>22</v>
      </c>
      <c r="J5290" s="2" t="s">
        <v>67</v>
      </c>
      <c r="K5290" s="2" t="s">
        <v>25</v>
      </c>
      <c r="L5290" s="2" t="s">
        <v>25</v>
      </c>
      <c r="M5290" s="2" t="s">
        <v>32</v>
      </c>
      <c r="N5290" s="2" t="s">
        <v>33</v>
      </c>
      <c r="O5290" s="2" t="s">
        <v>43</v>
      </c>
    </row>
    <row r="5291" spans="1:15" hidden="1">
      <c r="A5291" s="1" t="s">
        <v>118</v>
      </c>
      <c r="B5291" s="2">
        <v>2013</v>
      </c>
      <c r="C5291" s="2" t="s">
        <v>16</v>
      </c>
      <c r="D5291" s="2" t="s">
        <v>17</v>
      </c>
      <c r="E5291" s="2" t="s">
        <v>27</v>
      </c>
      <c r="F5291" s="2" t="s">
        <v>19</v>
      </c>
      <c r="G5291" s="2" t="s">
        <v>20</v>
      </c>
      <c r="H5291" s="2" t="s">
        <v>51</v>
      </c>
      <c r="I5291" s="2" t="s">
        <v>22</v>
      </c>
      <c r="J5291" s="2" t="s">
        <v>30</v>
      </c>
      <c r="K5291" s="2" t="s">
        <v>40</v>
      </c>
      <c r="L5291" s="2" t="s">
        <v>41</v>
      </c>
      <c r="M5291" s="2" t="s">
        <v>88</v>
      </c>
      <c r="N5291" s="2" t="s">
        <v>88</v>
      </c>
      <c r="O5291" s="2" t="s">
        <v>88</v>
      </c>
    </row>
    <row r="5292" spans="1:15" hidden="1">
      <c r="A5292" s="1" t="s">
        <v>15</v>
      </c>
      <c r="B5292" s="2">
        <v>2015</v>
      </c>
      <c r="C5292" s="2" t="s">
        <v>16</v>
      </c>
      <c r="D5292" s="2" t="s">
        <v>44</v>
      </c>
      <c r="E5292" s="2" t="s">
        <v>27</v>
      </c>
      <c r="F5292" s="2" t="s">
        <v>19</v>
      </c>
      <c r="G5292" s="2" t="s">
        <v>20</v>
      </c>
      <c r="H5292" s="2" t="s">
        <v>51</v>
      </c>
      <c r="I5292" s="2" t="s">
        <v>22</v>
      </c>
      <c r="J5292" s="2" t="s">
        <v>30</v>
      </c>
      <c r="K5292" s="2"/>
      <c r="L5292" s="2"/>
      <c r="M5292" s="2" t="s">
        <v>55</v>
      </c>
      <c r="N5292" s="2" t="s">
        <v>88</v>
      </c>
      <c r="O5292" s="2" t="s">
        <v>88</v>
      </c>
    </row>
    <row r="5293" spans="1:15" hidden="1">
      <c r="A5293" s="1" t="s">
        <v>15</v>
      </c>
      <c r="B5293" s="2">
        <v>2017</v>
      </c>
      <c r="C5293" s="2" t="s">
        <v>16</v>
      </c>
      <c r="D5293" s="2" t="s">
        <v>17</v>
      </c>
      <c r="E5293" s="2" t="s">
        <v>27</v>
      </c>
      <c r="F5293" s="2" t="s">
        <v>35</v>
      </c>
      <c r="G5293" s="2" t="s">
        <v>20</v>
      </c>
      <c r="H5293" s="2" t="s">
        <v>51</v>
      </c>
      <c r="I5293" s="2" t="s">
        <v>22</v>
      </c>
      <c r="J5293" s="2" t="s">
        <v>30</v>
      </c>
      <c r="K5293" s="2" t="s">
        <v>69</v>
      </c>
      <c r="L5293" s="2" t="s">
        <v>25</v>
      </c>
      <c r="M5293" s="2" t="s">
        <v>42</v>
      </c>
      <c r="N5293" s="2" t="s">
        <v>17</v>
      </c>
      <c r="O5293" s="2" t="s">
        <v>88</v>
      </c>
    </row>
    <row r="5294" spans="1:15">
      <c r="A5294" s="1" t="s">
        <v>15</v>
      </c>
      <c r="B5294" s="2">
        <v>2017</v>
      </c>
      <c r="C5294" s="2" t="s">
        <v>16</v>
      </c>
      <c r="D5294" s="2" t="s">
        <v>33</v>
      </c>
      <c r="E5294" s="2" t="s">
        <v>91</v>
      </c>
      <c r="F5294" s="2" t="s">
        <v>82</v>
      </c>
      <c r="G5294" s="2" t="s">
        <v>92</v>
      </c>
      <c r="H5294" s="2" t="s">
        <v>133</v>
      </c>
      <c r="I5294" s="2" t="s">
        <v>94</v>
      </c>
      <c r="J5294" s="2" t="s">
        <v>39</v>
      </c>
      <c r="K5294" s="2" t="s">
        <v>69</v>
      </c>
      <c r="L5294" s="2" t="s">
        <v>25</v>
      </c>
      <c r="M5294" s="2" t="s">
        <v>32</v>
      </c>
      <c r="N5294" s="2" t="s">
        <v>88</v>
      </c>
      <c r="O5294" s="2" t="s">
        <v>43</v>
      </c>
    </row>
    <row r="5295" spans="1:15" hidden="1">
      <c r="A5295" s="1" t="s">
        <v>15</v>
      </c>
      <c r="B5295" s="2">
        <v>2014</v>
      </c>
      <c r="C5295" s="2" t="s">
        <v>16</v>
      </c>
      <c r="D5295" s="2" t="s">
        <v>17</v>
      </c>
      <c r="E5295" s="2" t="s">
        <v>18</v>
      </c>
      <c r="F5295" s="2" t="s">
        <v>139</v>
      </c>
      <c r="G5295" s="2" t="s">
        <v>20</v>
      </c>
      <c r="H5295" s="2" t="s">
        <v>179</v>
      </c>
      <c r="I5295" s="2" t="s">
        <v>22</v>
      </c>
      <c r="J5295" s="2" t="s">
        <v>23</v>
      </c>
      <c r="K5295" s="2"/>
      <c r="L5295" s="2"/>
      <c r="M5295" s="2" t="s">
        <v>32</v>
      </c>
      <c r="N5295" s="2" t="s">
        <v>88</v>
      </c>
      <c r="O5295" s="2" t="s">
        <v>88</v>
      </c>
    </row>
    <row r="5296" spans="1:15">
      <c r="A5296" s="1" t="s">
        <v>15</v>
      </c>
      <c r="B5296" s="2">
        <v>2023</v>
      </c>
      <c r="C5296" s="2" t="s">
        <v>16</v>
      </c>
      <c r="D5296" s="2" t="s">
        <v>33</v>
      </c>
      <c r="E5296" s="2" t="s">
        <v>65</v>
      </c>
      <c r="F5296" s="2" t="s">
        <v>66</v>
      </c>
      <c r="G5296" s="2" t="s">
        <v>20</v>
      </c>
      <c r="H5296" s="2" t="s">
        <v>29</v>
      </c>
      <c r="I5296" s="2" t="s">
        <v>22</v>
      </c>
      <c r="J5296" s="2" t="s">
        <v>67</v>
      </c>
      <c r="K5296" s="2" t="s">
        <v>25</v>
      </c>
      <c r="L5296" s="2" t="s">
        <v>25</v>
      </c>
      <c r="M5296" s="2" t="s">
        <v>32</v>
      </c>
      <c r="N5296" s="2" t="s">
        <v>33</v>
      </c>
      <c r="O5296" s="2" t="s">
        <v>43</v>
      </c>
    </row>
    <row r="5297" spans="1:15">
      <c r="A5297" s="1" t="s">
        <v>105</v>
      </c>
      <c r="B5297" s="2">
        <v>2021</v>
      </c>
      <c r="C5297" s="2" t="s">
        <v>16</v>
      </c>
      <c r="D5297" s="2" t="s">
        <v>33</v>
      </c>
      <c r="E5297" s="2" t="s">
        <v>65</v>
      </c>
      <c r="F5297" s="2" t="s">
        <v>112</v>
      </c>
      <c r="G5297" s="2" t="s">
        <v>20</v>
      </c>
      <c r="H5297" s="2" t="s">
        <v>85</v>
      </c>
      <c r="I5297" s="2" t="s">
        <v>22</v>
      </c>
      <c r="J5297" s="2" t="s">
        <v>67</v>
      </c>
      <c r="K5297" s="2" t="s">
        <v>70</v>
      </c>
      <c r="L5297" s="2" t="s">
        <v>25</v>
      </c>
      <c r="M5297" s="2" t="s">
        <v>88</v>
      </c>
      <c r="N5297" s="2" t="s">
        <v>33</v>
      </c>
      <c r="O5297" s="2" t="s">
        <v>43</v>
      </c>
    </row>
    <row r="5298" spans="1:15" hidden="1">
      <c r="A5298" s="1" t="s">
        <v>15</v>
      </c>
      <c r="B5298" s="2">
        <v>2011</v>
      </c>
      <c r="C5298" s="2" t="s">
        <v>16</v>
      </c>
      <c r="D5298" s="2" t="s">
        <v>17</v>
      </c>
      <c r="E5298" s="2" t="s">
        <v>65</v>
      </c>
      <c r="F5298" s="2" t="s">
        <v>35</v>
      </c>
      <c r="G5298" s="2" t="s">
        <v>36</v>
      </c>
      <c r="H5298" s="2" t="s">
        <v>60</v>
      </c>
      <c r="I5298" s="2" t="s">
        <v>38</v>
      </c>
      <c r="J5298" s="2" t="s">
        <v>67</v>
      </c>
      <c r="K5298" s="2" t="s">
        <v>40</v>
      </c>
      <c r="L5298" s="2" t="s">
        <v>41</v>
      </c>
      <c r="M5298" s="2" t="s">
        <v>42</v>
      </c>
      <c r="N5298" s="2" t="s">
        <v>88</v>
      </c>
      <c r="O5298" s="2" t="s">
        <v>88</v>
      </c>
    </row>
    <row r="5299" spans="1:15" hidden="1">
      <c r="A5299" s="1" t="s">
        <v>15</v>
      </c>
      <c r="B5299" s="2">
        <v>2009</v>
      </c>
      <c r="C5299" s="2" t="s">
        <v>16</v>
      </c>
      <c r="D5299" s="2" t="s">
        <v>33</v>
      </c>
      <c r="E5299" s="2" t="s">
        <v>49</v>
      </c>
      <c r="F5299" s="2" t="s">
        <v>95</v>
      </c>
      <c r="G5299" s="2" t="s">
        <v>20</v>
      </c>
      <c r="H5299" s="2" t="s">
        <v>51</v>
      </c>
      <c r="I5299" s="2" t="s">
        <v>22</v>
      </c>
      <c r="J5299" s="2" t="s">
        <v>52</v>
      </c>
      <c r="K5299" s="2"/>
      <c r="L5299" s="2"/>
      <c r="M5299" s="2" t="s">
        <v>32</v>
      </c>
      <c r="N5299" s="2" t="s">
        <v>88</v>
      </c>
      <c r="O5299" s="2" t="s">
        <v>88</v>
      </c>
    </row>
    <row r="5300" spans="1:15" hidden="1">
      <c r="A5300" s="1" t="s">
        <v>15</v>
      </c>
      <c r="B5300" s="2">
        <v>2015</v>
      </c>
      <c r="C5300" s="2" t="s">
        <v>16</v>
      </c>
      <c r="D5300" s="2" t="s">
        <v>17</v>
      </c>
      <c r="E5300" s="2" t="s">
        <v>18</v>
      </c>
      <c r="F5300" s="2" t="s">
        <v>19</v>
      </c>
      <c r="G5300" s="2" t="s">
        <v>45</v>
      </c>
      <c r="H5300" s="2" t="s">
        <v>54</v>
      </c>
      <c r="I5300" s="2" t="s">
        <v>47</v>
      </c>
      <c r="J5300" s="2" t="s">
        <v>23</v>
      </c>
      <c r="K5300" s="2" t="s">
        <v>25</v>
      </c>
      <c r="L5300" s="2" t="s">
        <v>25</v>
      </c>
      <c r="M5300" s="2" t="s">
        <v>88</v>
      </c>
      <c r="N5300" s="2" t="s">
        <v>17</v>
      </c>
      <c r="O5300" s="2" t="s">
        <v>88</v>
      </c>
    </row>
    <row r="5301" spans="1:15" hidden="1">
      <c r="A5301" s="1" t="s">
        <v>197</v>
      </c>
      <c r="B5301" s="2">
        <v>2014</v>
      </c>
      <c r="C5301" s="2" t="s">
        <v>16</v>
      </c>
      <c r="D5301" s="2" t="s">
        <v>33</v>
      </c>
      <c r="E5301" s="2" t="s">
        <v>49</v>
      </c>
      <c r="F5301" s="2" t="s">
        <v>28</v>
      </c>
      <c r="G5301" s="2" t="s">
        <v>20</v>
      </c>
      <c r="H5301" s="2" t="s">
        <v>51</v>
      </c>
      <c r="I5301" s="2" t="s">
        <v>22</v>
      </c>
      <c r="J5301" s="2" t="s">
        <v>52</v>
      </c>
      <c r="K5301" s="2" t="s">
        <v>40</v>
      </c>
      <c r="L5301" s="2" t="s">
        <v>41</v>
      </c>
      <c r="M5301" s="2" t="s">
        <v>88</v>
      </c>
      <c r="N5301" s="2" t="s">
        <v>88</v>
      </c>
      <c r="O5301" s="2" t="s">
        <v>64</v>
      </c>
    </row>
    <row r="5302" spans="1:15" hidden="1">
      <c r="A5302" s="1"/>
      <c r="B5302" s="2">
        <v>2013</v>
      </c>
      <c r="C5302" s="2" t="s">
        <v>16</v>
      </c>
      <c r="D5302" s="2" t="s">
        <v>33</v>
      </c>
      <c r="E5302" s="2" t="s">
        <v>49</v>
      </c>
      <c r="F5302" s="2" t="s">
        <v>50</v>
      </c>
      <c r="G5302" s="2" t="s">
        <v>20</v>
      </c>
      <c r="H5302" s="2" t="s">
        <v>51</v>
      </c>
      <c r="I5302" s="2" t="s">
        <v>22</v>
      </c>
      <c r="J5302" s="2" t="s">
        <v>52</v>
      </c>
      <c r="K5302" s="2"/>
      <c r="L5302" s="2"/>
      <c r="M5302" s="2" t="s">
        <v>88</v>
      </c>
      <c r="N5302" s="2" t="s">
        <v>33</v>
      </c>
      <c r="O5302" s="2" t="s">
        <v>58</v>
      </c>
    </row>
    <row r="5303" spans="1:15">
      <c r="A5303" s="1" t="s">
        <v>15</v>
      </c>
      <c r="B5303" s="2">
        <v>2023</v>
      </c>
      <c r="C5303" s="2" t="s">
        <v>16</v>
      </c>
      <c r="D5303" s="2" t="s">
        <v>33</v>
      </c>
      <c r="E5303" s="2" t="s">
        <v>65</v>
      </c>
      <c r="F5303" s="2" t="s">
        <v>66</v>
      </c>
      <c r="G5303" s="2" t="s">
        <v>20</v>
      </c>
      <c r="H5303" s="2" t="s">
        <v>29</v>
      </c>
      <c r="I5303" s="2" t="s">
        <v>22</v>
      </c>
      <c r="J5303" s="2" t="s">
        <v>67</v>
      </c>
      <c r="K5303" s="2" t="s">
        <v>25</v>
      </c>
      <c r="L5303" s="2" t="s">
        <v>25</v>
      </c>
      <c r="M5303" s="2" t="s">
        <v>32</v>
      </c>
      <c r="N5303" s="2" t="s">
        <v>33</v>
      </c>
      <c r="O5303" s="2" t="s">
        <v>43</v>
      </c>
    </row>
    <row r="5304" spans="1:15" hidden="1">
      <c r="A5304" s="1" t="s">
        <v>15</v>
      </c>
      <c r="B5304" s="2">
        <v>2012</v>
      </c>
      <c r="C5304" s="2" t="s">
        <v>16</v>
      </c>
      <c r="D5304" s="2" t="s">
        <v>44</v>
      </c>
      <c r="E5304" s="2" t="s">
        <v>27</v>
      </c>
      <c r="F5304" s="2" t="s">
        <v>72</v>
      </c>
      <c r="G5304" s="2" t="s">
        <v>45</v>
      </c>
      <c r="H5304" s="2" t="s">
        <v>54</v>
      </c>
      <c r="I5304" s="2" t="s">
        <v>47</v>
      </c>
      <c r="J5304" s="2" t="s">
        <v>30</v>
      </c>
      <c r="K5304" s="2"/>
      <c r="L5304" s="2"/>
      <c r="M5304" s="2" t="s">
        <v>32</v>
      </c>
      <c r="N5304" s="2" t="s">
        <v>88</v>
      </c>
      <c r="O5304" s="2" t="s">
        <v>88</v>
      </c>
    </row>
    <row r="5305" spans="1:15">
      <c r="A5305" s="1" t="s">
        <v>15</v>
      </c>
      <c r="B5305" s="2">
        <v>2021</v>
      </c>
      <c r="C5305" s="2" t="s">
        <v>16</v>
      </c>
      <c r="D5305" s="2" t="s">
        <v>33</v>
      </c>
      <c r="E5305" s="2" t="s">
        <v>65</v>
      </c>
      <c r="F5305" s="2" t="s">
        <v>66</v>
      </c>
      <c r="G5305" s="2" t="s">
        <v>20</v>
      </c>
      <c r="H5305" s="2" t="s">
        <v>85</v>
      </c>
      <c r="I5305" s="2" t="s">
        <v>22</v>
      </c>
      <c r="J5305" s="2" t="s">
        <v>67</v>
      </c>
      <c r="K5305" s="2" t="s">
        <v>40</v>
      </c>
      <c r="L5305" s="2" t="s">
        <v>41</v>
      </c>
      <c r="M5305" s="2" t="s">
        <v>81</v>
      </c>
      <c r="N5305" s="2" t="s">
        <v>33</v>
      </c>
      <c r="O5305" s="2" t="s">
        <v>43</v>
      </c>
    </row>
    <row r="5306" spans="1:15">
      <c r="A5306" s="1" t="s">
        <v>15</v>
      </c>
      <c r="B5306" s="2">
        <v>2023</v>
      </c>
      <c r="C5306" s="2" t="s">
        <v>16</v>
      </c>
      <c r="D5306" s="2" t="s">
        <v>33</v>
      </c>
      <c r="E5306" s="2" t="s">
        <v>65</v>
      </c>
      <c r="F5306" s="2" t="s">
        <v>66</v>
      </c>
      <c r="G5306" s="2" t="s">
        <v>20</v>
      </c>
      <c r="H5306" s="2" t="s">
        <v>29</v>
      </c>
      <c r="I5306" s="2" t="s">
        <v>22</v>
      </c>
      <c r="J5306" s="2" t="s">
        <v>67</v>
      </c>
      <c r="K5306" s="2" t="s">
        <v>25</v>
      </c>
      <c r="L5306" s="2" t="s">
        <v>25</v>
      </c>
      <c r="M5306" s="2" t="s">
        <v>32</v>
      </c>
      <c r="N5306" s="2" t="s">
        <v>33</v>
      </c>
      <c r="O5306" s="2" t="s">
        <v>43</v>
      </c>
    </row>
    <row r="5307" spans="1:15" hidden="1">
      <c r="A5307" s="1" t="s">
        <v>15</v>
      </c>
      <c r="B5307" s="2">
        <v>2017</v>
      </c>
      <c r="C5307" s="2" t="s">
        <v>16</v>
      </c>
      <c r="D5307" s="2" t="s">
        <v>17</v>
      </c>
      <c r="E5307" s="2" t="s">
        <v>27</v>
      </c>
      <c r="F5307" s="2" t="s">
        <v>72</v>
      </c>
      <c r="G5307" s="2" t="s">
        <v>45</v>
      </c>
      <c r="H5307" s="2" t="s">
        <v>54</v>
      </c>
      <c r="I5307" s="2" t="s">
        <v>47</v>
      </c>
      <c r="J5307" s="2" t="s">
        <v>30</v>
      </c>
      <c r="K5307" s="2" t="s">
        <v>31</v>
      </c>
      <c r="L5307" s="2" t="s">
        <v>25</v>
      </c>
      <c r="M5307" s="2" t="s">
        <v>42</v>
      </c>
      <c r="N5307" s="2" t="s">
        <v>33</v>
      </c>
      <c r="O5307" s="2" t="s">
        <v>88</v>
      </c>
    </row>
    <row r="5308" spans="1:15" hidden="1">
      <c r="A5308" s="1" t="s">
        <v>63</v>
      </c>
      <c r="B5308" s="2">
        <v>2017</v>
      </c>
      <c r="C5308" s="2" t="s">
        <v>16</v>
      </c>
      <c r="D5308" s="2" t="s">
        <v>17</v>
      </c>
      <c r="E5308" s="2" t="s">
        <v>27</v>
      </c>
      <c r="F5308" s="2" t="s">
        <v>50</v>
      </c>
      <c r="G5308" s="2" t="s">
        <v>45</v>
      </c>
      <c r="H5308" s="2" t="s">
        <v>54</v>
      </c>
      <c r="I5308" s="2" t="s">
        <v>47</v>
      </c>
      <c r="J5308" s="2" t="s">
        <v>30</v>
      </c>
      <c r="K5308" s="2" t="s">
        <v>41</v>
      </c>
      <c r="L5308" s="2" t="s">
        <v>41</v>
      </c>
      <c r="M5308" s="2" t="s">
        <v>42</v>
      </c>
      <c r="N5308" s="2" t="s">
        <v>33</v>
      </c>
      <c r="O5308" s="2" t="s">
        <v>88</v>
      </c>
    </row>
    <row r="5309" spans="1:15">
      <c r="A5309" s="1" t="s">
        <v>15</v>
      </c>
      <c r="B5309" s="2">
        <v>2012</v>
      </c>
      <c r="C5309" s="2" t="s">
        <v>16</v>
      </c>
      <c r="D5309" s="2" t="s">
        <v>33</v>
      </c>
      <c r="E5309" s="2" t="s">
        <v>34</v>
      </c>
      <c r="F5309" s="2" t="s">
        <v>147</v>
      </c>
      <c r="G5309" s="2" t="s">
        <v>45</v>
      </c>
      <c r="H5309" s="2" t="s">
        <v>54</v>
      </c>
      <c r="I5309" s="2" t="s">
        <v>47</v>
      </c>
      <c r="J5309" s="2" t="s">
        <v>39</v>
      </c>
      <c r="K5309" s="2" t="s">
        <v>61</v>
      </c>
      <c r="L5309" s="2" t="s">
        <v>41</v>
      </c>
      <c r="M5309" s="2" t="s">
        <v>88</v>
      </c>
      <c r="N5309" s="2" t="s">
        <v>88</v>
      </c>
      <c r="O5309" s="2" t="s">
        <v>43</v>
      </c>
    </row>
    <row r="5310" spans="1:15" hidden="1">
      <c r="A5310" s="1" t="s">
        <v>48</v>
      </c>
      <c r="B5310" s="2">
        <v>2008</v>
      </c>
      <c r="C5310" s="2" t="s">
        <v>16</v>
      </c>
      <c r="D5310" s="2" t="s">
        <v>17</v>
      </c>
      <c r="E5310" s="2" t="s">
        <v>27</v>
      </c>
      <c r="F5310" s="2" t="s">
        <v>139</v>
      </c>
      <c r="G5310" s="2" t="s">
        <v>20</v>
      </c>
      <c r="H5310" s="2" t="s">
        <v>51</v>
      </c>
      <c r="I5310" s="2" t="s">
        <v>22</v>
      </c>
      <c r="J5310" s="2" t="s">
        <v>30</v>
      </c>
      <c r="K5310" s="2" t="s">
        <v>31</v>
      </c>
      <c r="L5310" s="2" t="s">
        <v>25</v>
      </c>
      <c r="M5310" s="2" t="s">
        <v>32</v>
      </c>
      <c r="N5310" s="2" t="s">
        <v>88</v>
      </c>
      <c r="O5310" s="2" t="s">
        <v>88</v>
      </c>
    </row>
    <row r="5311" spans="1:15" hidden="1">
      <c r="A5311" s="1" t="s">
        <v>63</v>
      </c>
      <c r="B5311" s="2">
        <v>2013</v>
      </c>
      <c r="C5311" s="2" t="s">
        <v>16</v>
      </c>
      <c r="D5311" s="2" t="s">
        <v>33</v>
      </c>
      <c r="E5311" s="2" t="s">
        <v>49</v>
      </c>
      <c r="F5311" s="2" t="s">
        <v>66</v>
      </c>
      <c r="G5311" s="2" t="s">
        <v>20</v>
      </c>
      <c r="H5311" s="2" t="s">
        <v>51</v>
      </c>
      <c r="I5311" s="2" t="s">
        <v>22</v>
      </c>
      <c r="J5311" s="2" t="s">
        <v>52</v>
      </c>
      <c r="K5311" s="2"/>
      <c r="L5311" s="2"/>
      <c r="M5311" s="2" t="s">
        <v>81</v>
      </c>
      <c r="N5311" s="2" t="s">
        <v>33</v>
      </c>
      <c r="O5311" s="2" t="s">
        <v>88</v>
      </c>
    </row>
    <row r="5312" spans="1:15" hidden="1">
      <c r="A5312" s="1" t="s">
        <v>15</v>
      </c>
      <c r="B5312" s="2">
        <v>2016</v>
      </c>
      <c r="C5312" s="2" t="s">
        <v>16</v>
      </c>
      <c r="D5312" s="2" t="s">
        <v>33</v>
      </c>
      <c r="E5312" s="2" t="s">
        <v>34</v>
      </c>
      <c r="F5312" s="2" t="s">
        <v>28</v>
      </c>
      <c r="G5312" s="2" t="s">
        <v>45</v>
      </c>
      <c r="H5312" s="2" t="s">
        <v>146</v>
      </c>
      <c r="I5312" s="2" t="s">
        <v>47</v>
      </c>
      <c r="J5312" s="2" t="s">
        <v>39</v>
      </c>
      <c r="K5312" s="2"/>
      <c r="L5312" s="2"/>
      <c r="M5312" s="2" t="s">
        <v>44</v>
      </c>
      <c r="N5312" s="2" t="s">
        <v>17</v>
      </c>
      <c r="O5312" s="2" t="s">
        <v>88</v>
      </c>
    </row>
    <row r="5313" spans="1:15" hidden="1">
      <c r="A5313" s="1" t="s">
        <v>15</v>
      </c>
      <c r="B5313" s="2">
        <v>2011</v>
      </c>
      <c r="C5313" s="2" t="s">
        <v>16</v>
      </c>
      <c r="D5313" s="2" t="s">
        <v>33</v>
      </c>
      <c r="E5313" s="2" t="s">
        <v>34</v>
      </c>
      <c r="F5313" s="2" t="s">
        <v>35</v>
      </c>
      <c r="G5313" s="2" t="s">
        <v>20</v>
      </c>
      <c r="H5313" s="2" t="s">
        <v>85</v>
      </c>
      <c r="I5313" s="2" t="s">
        <v>22</v>
      </c>
      <c r="J5313" s="2" t="s">
        <v>39</v>
      </c>
      <c r="K5313" s="2" t="s">
        <v>61</v>
      </c>
      <c r="L5313" s="2" t="s">
        <v>41</v>
      </c>
      <c r="M5313" s="2" t="s">
        <v>88</v>
      </c>
      <c r="N5313" s="2" t="s">
        <v>88</v>
      </c>
      <c r="O5313" s="2" t="s">
        <v>88</v>
      </c>
    </row>
    <row r="5314" spans="1:15">
      <c r="A5314" s="1" t="s">
        <v>172</v>
      </c>
      <c r="B5314" s="2">
        <v>2020</v>
      </c>
      <c r="C5314" s="2" t="s">
        <v>16</v>
      </c>
      <c r="D5314" s="2" t="s">
        <v>33</v>
      </c>
      <c r="E5314" s="2" t="s">
        <v>34</v>
      </c>
      <c r="F5314" s="2" t="s">
        <v>19</v>
      </c>
      <c r="G5314" s="2" t="s">
        <v>36</v>
      </c>
      <c r="H5314" s="2" t="s">
        <v>239</v>
      </c>
      <c r="I5314" s="2" t="s">
        <v>38</v>
      </c>
      <c r="J5314" s="2" t="s">
        <v>39</v>
      </c>
      <c r="K5314" s="2" t="s">
        <v>40</v>
      </c>
      <c r="L5314" s="2" t="s">
        <v>41</v>
      </c>
      <c r="M5314" s="2" t="s">
        <v>32</v>
      </c>
      <c r="N5314" s="2" t="s">
        <v>17</v>
      </c>
      <c r="O5314" s="2" t="s">
        <v>43</v>
      </c>
    </row>
    <row r="5315" spans="1:15" hidden="1">
      <c r="A5315" s="1" t="s">
        <v>15</v>
      </c>
      <c r="B5315" s="2">
        <v>2012</v>
      </c>
      <c r="C5315" s="2" t="s">
        <v>16</v>
      </c>
      <c r="D5315" s="2" t="s">
        <v>33</v>
      </c>
      <c r="E5315" s="2" t="s">
        <v>34</v>
      </c>
      <c r="F5315" s="2" t="s">
        <v>66</v>
      </c>
      <c r="G5315" s="2" t="s">
        <v>45</v>
      </c>
      <c r="H5315" s="2" t="s">
        <v>73</v>
      </c>
      <c r="I5315" s="2" t="s">
        <v>47</v>
      </c>
      <c r="J5315" s="2" t="s">
        <v>39</v>
      </c>
      <c r="K5315" s="2" t="s">
        <v>69</v>
      </c>
      <c r="L5315" s="2" t="s">
        <v>25</v>
      </c>
      <c r="M5315" s="2" t="s">
        <v>88</v>
      </c>
      <c r="N5315" s="2" t="s">
        <v>88</v>
      </c>
      <c r="O5315" s="2" t="s">
        <v>88</v>
      </c>
    </row>
    <row r="5316" spans="1:15" hidden="1">
      <c r="A5316" s="1" t="s">
        <v>107</v>
      </c>
      <c r="B5316" s="2">
        <v>2016</v>
      </c>
      <c r="C5316" s="2" t="s">
        <v>16</v>
      </c>
      <c r="D5316" s="2" t="s">
        <v>33</v>
      </c>
      <c r="E5316" s="2" t="s">
        <v>49</v>
      </c>
      <c r="F5316" s="2" t="s">
        <v>50</v>
      </c>
      <c r="G5316" s="2" t="s">
        <v>20</v>
      </c>
      <c r="H5316" s="2" t="s">
        <v>21</v>
      </c>
      <c r="I5316" s="2" t="s">
        <v>22</v>
      </c>
      <c r="J5316" s="2" t="s">
        <v>52</v>
      </c>
      <c r="K5316" s="2" t="s">
        <v>31</v>
      </c>
      <c r="L5316" s="2" t="s">
        <v>25</v>
      </c>
      <c r="M5316" s="2" t="s">
        <v>32</v>
      </c>
      <c r="N5316" s="2" t="s">
        <v>33</v>
      </c>
      <c r="O5316" s="2" t="s">
        <v>88</v>
      </c>
    </row>
    <row r="5317" spans="1:15" hidden="1">
      <c r="A5317" s="1" t="s">
        <v>15</v>
      </c>
      <c r="B5317" s="2">
        <v>2011</v>
      </c>
      <c r="C5317" s="2" t="s">
        <v>16</v>
      </c>
      <c r="D5317" s="2" t="s">
        <v>17</v>
      </c>
      <c r="E5317" s="2" t="s">
        <v>18</v>
      </c>
      <c r="F5317" s="2" t="s">
        <v>19</v>
      </c>
      <c r="G5317" s="2" t="s">
        <v>20</v>
      </c>
      <c r="H5317" s="2" t="s">
        <v>21</v>
      </c>
      <c r="I5317" s="2" t="s">
        <v>22</v>
      </c>
      <c r="J5317" s="2" t="s">
        <v>23</v>
      </c>
      <c r="K5317" s="2" t="s">
        <v>24</v>
      </c>
      <c r="L5317" s="2" t="s">
        <v>25</v>
      </c>
      <c r="M5317" s="2" t="s">
        <v>88</v>
      </c>
      <c r="N5317" s="2" t="s">
        <v>88</v>
      </c>
      <c r="O5317" s="2" t="s">
        <v>88</v>
      </c>
    </row>
    <row r="5318" spans="1:15">
      <c r="A5318" s="1" t="s">
        <v>15</v>
      </c>
      <c r="B5318" s="2">
        <v>2011</v>
      </c>
      <c r="C5318" s="2" t="s">
        <v>16</v>
      </c>
      <c r="D5318" s="2" t="s">
        <v>33</v>
      </c>
      <c r="E5318" s="2" t="s">
        <v>34</v>
      </c>
      <c r="F5318" s="2" t="s">
        <v>35</v>
      </c>
      <c r="G5318" s="2" t="s">
        <v>36</v>
      </c>
      <c r="H5318" s="2" t="s">
        <v>37</v>
      </c>
      <c r="I5318" s="2" t="s">
        <v>38</v>
      </c>
      <c r="J5318" s="2" t="s">
        <v>39</v>
      </c>
      <c r="K5318" s="2" t="s">
        <v>31</v>
      </c>
      <c r="L5318" s="2" t="s">
        <v>25</v>
      </c>
      <c r="M5318" s="2" t="s">
        <v>42</v>
      </c>
      <c r="N5318" s="2" t="s">
        <v>88</v>
      </c>
      <c r="O5318" s="2" t="s">
        <v>43</v>
      </c>
    </row>
    <row r="5319" spans="1:15">
      <c r="A5319" s="1" t="s">
        <v>15</v>
      </c>
      <c r="B5319" s="2">
        <v>2023</v>
      </c>
      <c r="C5319" s="2" t="s">
        <v>16</v>
      </c>
      <c r="D5319" s="2" t="s">
        <v>33</v>
      </c>
      <c r="E5319" s="2" t="s">
        <v>65</v>
      </c>
      <c r="F5319" s="2" t="s">
        <v>66</v>
      </c>
      <c r="G5319" s="2" t="s">
        <v>20</v>
      </c>
      <c r="H5319" s="2" t="s">
        <v>29</v>
      </c>
      <c r="I5319" s="2" t="s">
        <v>22</v>
      </c>
      <c r="J5319" s="2" t="s">
        <v>67</v>
      </c>
      <c r="K5319" s="2" t="s">
        <v>25</v>
      </c>
      <c r="L5319" s="2" t="s">
        <v>25</v>
      </c>
      <c r="M5319" s="2" t="s">
        <v>32</v>
      </c>
      <c r="N5319" s="2" t="s">
        <v>33</v>
      </c>
      <c r="O5319" s="2" t="s">
        <v>43</v>
      </c>
    </row>
    <row r="5320" spans="1:15" hidden="1">
      <c r="A5320" s="1" t="s">
        <v>182</v>
      </c>
      <c r="B5320" s="2">
        <v>2022</v>
      </c>
      <c r="C5320" s="2" t="s">
        <v>16</v>
      </c>
      <c r="D5320" s="2" t="s">
        <v>17</v>
      </c>
      <c r="E5320" s="2" t="s">
        <v>27</v>
      </c>
      <c r="F5320" s="2" t="s">
        <v>95</v>
      </c>
      <c r="G5320" s="2" t="s">
        <v>20</v>
      </c>
      <c r="H5320" s="2" t="s">
        <v>51</v>
      </c>
      <c r="I5320" s="2" t="s">
        <v>22</v>
      </c>
      <c r="J5320" s="2" t="s">
        <v>30</v>
      </c>
      <c r="K5320" s="2" t="s">
        <v>24</v>
      </c>
      <c r="L5320" s="2" t="s">
        <v>25</v>
      </c>
      <c r="M5320" s="2" t="s">
        <v>55</v>
      </c>
      <c r="N5320" s="2" t="s">
        <v>33</v>
      </c>
      <c r="O5320" s="2" t="s">
        <v>88</v>
      </c>
    </row>
    <row r="5321" spans="1:15" hidden="1">
      <c r="A5321" s="1" t="s">
        <v>15</v>
      </c>
      <c r="B5321" s="2">
        <v>2015</v>
      </c>
      <c r="C5321" s="2" t="s">
        <v>16</v>
      </c>
      <c r="D5321" s="2" t="s">
        <v>17</v>
      </c>
      <c r="E5321" s="2" t="s">
        <v>18</v>
      </c>
      <c r="F5321" s="2" t="s">
        <v>35</v>
      </c>
      <c r="G5321" s="2" t="s">
        <v>20</v>
      </c>
      <c r="H5321" s="2" t="s">
        <v>21</v>
      </c>
      <c r="I5321" s="2" t="s">
        <v>22</v>
      </c>
      <c r="J5321" s="2" t="s">
        <v>23</v>
      </c>
      <c r="K5321" s="2" t="s">
        <v>41</v>
      </c>
      <c r="L5321" s="2" t="s">
        <v>41</v>
      </c>
      <c r="M5321" s="2" t="s">
        <v>42</v>
      </c>
      <c r="N5321" s="2" t="s">
        <v>88</v>
      </c>
      <c r="O5321" s="2" t="s">
        <v>88</v>
      </c>
    </row>
    <row r="5322" spans="1:15" hidden="1">
      <c r="A5322" s="1" t="s">
        <v>15</v>
      </c>
      <c r="B5322" s="2">
        <v>2011</v>
      </c>
      <c r="C5322" s="2" t="s">
        <v>16</v>
      </c>
      <c r="D5322" s="2" t="s">
        <v>33</v>
      </c>
      <c r="E5322" s="2" t="s">
        <v>34</v>
      </c>
      <c r="F5322" s="2" t="s">
        <v>35</v>
      </c>
      <c r="G5322" s="2" t="s">
        <v>45</v>
      </c>
      <c r="H5322" s="2" t="s">
        <v>54</v>
      </c>
      <c r="I5322" s="2" t="s">
        <v>47</v>
      </c>
      <c r="J5322" s="2" t="s">
        <v>39</v>
      </c>
      <c r="K5322" s="2" t="s">
        <v>40</v>
      </c>
      <c r="L5322" s="2" t="s">
        <v>41</v>
      </c>
      <c r="M5322" s="2" t="s">
        <v>88</v>
      </c>
      <c r="N5322" s="2" t="s">
        <v>88</v>
      </c>
      <c r="O5322" s="2" t="s">
        <v>88</v>
      </c>
    </row>
    <row r="5323" spans="1:15" hidden="1">
      <c r="A5323" s="1" t="s">
        <v>281</v>
      </c>
      <c r="B5323" s="2">
        <v>2013</v>
      </c>
      <c r="C5323" s="2" t="s">
        <v>16</v>
      </c>
      <c r="D5323" s="2" t="s">
        <v>33</v>
      </c>
      <c r="E5323" s="2" t="s">
        <v>49</v>
      </c>
      <c r="F5323" s="2" t="s">
        <v>19</v>
      </c>
      <c r="G5323" s="2" t="s">
        <v>20</v>
      </c>
      <c r="H5323" s="2" t="s">
        <v>51</v>
      </c>
      <c r="I5323" s="2" t="s">
        <v>22</v>
      </c>
      <c r="J5323" s="2" t="s">
        <v>52</v>
      </c>
      <c r="K5323" s="2"/>
      <c r="L5323" s="2"/>
      <c r="M5323" s="2" t="s">
        <v>88</v>
      </c>
      <c r="N5323" s="2" t="s">
        <v>33</v>
      </c>
      <c r="O5323" s="2" t="s">
        <v>58</v>
      </c>
    </row>
    <row r="5324" spans="1:15" hidden="1">
      <c r="A5324" s="1" t="s">
        <v>15</v>
      </c>
      <c r="B5324" s="2">
        <v>2014</v>
      </c>
      <c r="C5324" s="2" t="s">
        <v>16</v>
      </c>
      <c r="D5324" s="2" t="s">
        <v>17</v>
      </c>
      <c r="E5324" s="2" t="s">
        <v>27</v>
      </c>
      <c r="F5324" s="2" t="s">
        <v>82</v>
      </c>
      <c r="G5324" s="2" t="s">
        <v>45</v>
      </c>
      <c r="H5324" s="2" t="s">
        <v>54</v>
      </c>
      <c r="I5324" s="2" t="s">
        <v>47</v>
      </c>
      <c r="J5324" s="2" t="s">
        <v>30</v>
      </c>
      <c r="K5324" s="2" t="s">
        <v>24</v>
      </c>
      <c r="L5324" s="2" t="s">
        <v>25</v>
      </c>
      <c r="M5324" s="2" t="s">
        <v>42</v>
      </c>
      <c r="N5324" s="2" t="s">
        <v>88</v>
      </c>
      <c r="O5324" s="2" t="s">
        <v>88</v>
      </c>
    </row>
    <row r="5325" spans="1:15">
      <c r="A5325" s="1" t="s">
        <v>48</v>
      </c>
      <c r="B5325" s="2">
        <v>2013</v>
      </c>
      <c r="C5325" s="2" t="s">
        <v>16</v>
      </c>
      <c r="D5325" s="2" t="s">
        <v>33</v>
      </c>
      <c r="E5325" s="2" t="s">
        <v>49</v>
      </c>
      <c r="F5325" s="2" t="s">
        <v>50</v>
      </c>
      <c r="G5325" s="2" t="s">
        <v>20</v>
      </c>
      <c r="H5325" s="2" t="s">
        <v>51</v>
      </c>
      <c r="I5325" s="2" t="s">
        <v>22</v>
      </c>
      <c r="J5325" s="2" t="s">
        <v>52</v>
      </c>
      <c r="K5325" s="2" t="s">
        <v>69</v>
      </c>
      <c r="L5325" s="2" t="s">
        <v>25</v>
      </c>
      <c r="M5325" s="2" t="s">
        <v>88</v>
      </c>
      <c r="N5325" s="2" t="s">
        <v>33</v>
      </c>
      <c r="O5325" s="2" t="s">
        <v>43</v>
      </c>
    </row>
    <row r="5326" spans="1:15" hidden="1">
      <c r="A5326" s="1" t="s">
        <v>125</v>
      </c>
      <c r="B5326" s="2">
        <v>2013</v>
      </c>
      <c r="C5326" s="2" t="s">
        <v>16</v>
      </c>
      <c r="D5326" s="2" t="s">
        <v>17</v>
      </c>
      <c r="E5326" s="2" t="s">
        <v>27</v>
      </c>
      <c r="F5326" s="2" t="s">
        <v>28</v>
      </c>
      <c r="G5326" s="2" t="s">
        <v>36</v>
      </c>
      <c r="H5326" s="2" t="s">
        <v>60</v>
      </c>
      <c r="I5326" s="2" t="s">
        <v>38</v>
      </c>
      <c r="J5326" s="2" t="s">
        <v>30</v>
      </c>
      <c r="K5326" s="2"/>
      <c r="L5326" s="2"/>
      <c r="M5326" s="2" t="s">
        <v>32</v>
      </c>
      <c r="N5326" s="2" t="s">
        <v>88</v>
      </c>
      <c r="O5326" s="2" t="s">
        <v>88</v>
      </c>
    </row>
    <row r="5327" spans="1:15">
      <c r="A5327" s="1" t="s">
        <v>15</v>
      </c>
      <c r="B5327" s="2">
        <v>2015</v>
      </c>
      <c r="C5327" s="2" t="s">
        <v>16</v>
      </c>
      <c r="D5327" s="2" t="s">
        <v>33</v>
      </c>
      <c r="E5327" s="2" t="s">
        <v>91</v>
      </c>
      <c r="F5327" s="2" t="s">
        <v>82</v>
      </c>
      <c r="G5327" s="2" t="s">
        <v>92</v>
      </c>
      <c r="H5327" s="2" t="s">
        <v>133</v>
      </c>
      <c r="I5327" s="2" t="s">
        <v>94</v>
      </c>
      <c r="J5327" s="2" t="s">
        <v>39</v>
      </c>
      <c r="K5327" s="2" t="s">
        <v>70</v>
      </c>
      <c r="L5327" s="2" t="s">
        <v>25</v>
      </c>
      <c r="M5327" s="2" t="s">
        <v>32</v>
      </c>
      <c r="N5327" s="2" t="s">
        <v>33</v>
      </c>
      <c r="O5327" s="2" t="s">
        <v>43</v>
      </c>
    </row>
    <row r="5328" spans="1:15" hidden="1">
      <c r="A5328" s="1" t="s">
        <v>48</v>
      </c>
      <c r="B5328" s="2">
        <v>2016</v>
      </c>
      <c r="C5328" s="2" t="s">
        <v>16</v>
      </c>
      <c r="D5328" s="2" t="s">
        <v>44</v>
      </c>
      <c r="E5328" s="2" t="s">
        <v>27</v>
      </c>
      <c r="F5328" s="2" t="s">
        <v>95</v>
      </c>
      <c r="G5328" s="2" t="s">
        <v>20</v>
      </c>
      <c r="H5328" s="2" t="s">
        <v>21</v>
      </c>
      <c r="I5328" s="2" t="s">
        <v>22</v>
      </c>
      <c r="J5328" s="2" t="s">
        <v>30</v>
      </c>
      <c r="K5328" s="2" t="s">
        <v>31</v>
      </c>
      <c r="L5328" s="2" t="s">
        <v>25</v>
      </c>
      <c r="M5328" s="2" t="s">
        <v>32</v>
      </c>
      <c r="N5328" s="2" t="s">
        <v>33</v>
      </c>
      <c r="O5328" s="2" t="s">
        <v>88</v>
      </c>
    </row>
    <row r="5329" spans="1:15">
      <c r="A5329" s="1" t="s">
        <v>15</v>
      </c>
      <c r="B5329" s="2">
        <v>2023</v>
      </c>
      <c r="C5329" s="2" t="s">
        <v>16</v>
      </c>
      <c r="D5329" s="2" t="s">
        <v>33</v>
      </c>
      <c r="E5329" s="2" t="s">
        <v>65</v>
      </c>
      <c r="F5329" s="2" t="s">
        <v>50</v>
      </c>
      <c r="G5329" s="2" t="s">
        <v>20</v>
      </c>
      <c r="H5329" s="2" t="s">
        <v>29</v>
      </c>
      <c r="I5329" s="2" t="s">
        <v>22</v>
      </c>
      <c r="J5329" s="2" t="s">
        <v>67</v>
      </c>
      <c r="K5329" s="2" t="s">
        <v>25</v>
      </c>
      <c r="L5329" s="2" t="s">
        <v>25</v>
      </c>
      <c r="M5329" s="2" t="s">
        <v>32</v>
      </c>
      <c r="N5329" s="2" t="s">
        <v>33</v>
      </c>
      <c r="O5329" s="2" t="s">
        <v>43</v>
      </c>
    </row>
    <row r="5330" spans="1:15" hidden="1">
      <c r="A5330" s="1" t="s">
        <v>15</v>
      </c>
      <c r="B5330" s="2">
        <v>2012</v>
      </c>
      <c r="C5330" s="2" t="s">
        <v>209</v>
      </c>
      <c r="D5330" s="2" t="s">
        <v>17</v>
      </c>
      <c r="E5330" s="2" t="s">
        <v>18</v>
      </c>
      <c r="F5330" s="2" t="s">
        <v>19</v>
      </c>
      <c r="G5330" s="2"/>
      <c r="H5330" s="2"/>
      <c r="I5330" s="2" t="s">
        <v>184</v>
      </c>
      <c r="J5330" s="2" t="s">
        <v>23</v>
      </c>
      <c r="K5330" s="2"/>
      <c r="L5330" s="2"/>
      <c r="M5330" s="2" t="s">
        <v>88</v>
      </c>
      <c r="N5330" s="2" t="s">
        <v>17</v>
      </c>
      <c r="O5330" s="2" t="s">
        <v>88</v>
      </c>
    </row>
    <row r="5331" spans="1:15" hidden="1">
      <c r="A5331" s="1" t="s">
        <v>172</v>
      </c>
      <c r="B5331" s="2">
        <v>2015</v>
      </c>
      <c r="C5331" s="2" t="s">
        <v>16</v>
      </c>
      <c r="D5331" s="2" t="s">
        <v>62</v>
      </c>
      <c r="E5331" s="2" t="s">
        <v>27</v>
      </c>
      <c r="F5331" s="2" t="s">
        <v>82</v>
      </c>
      <c r="G5331" s="2" t="s">
        <v>20</v>
      </c>
      <c r="H5331" s="2" t="s">
        <v>51</v>
      </c>
      <c r="I5331" s="2" t="s">
        <v>22</v>
      </c>
      <c r="J5331" s="2" t="s">
        <v>30</v>
      </c>
      <c r="K5331" s="2" t="s">
        <v>40</v>
      </c>
      <c r="L5331" s="2" t="s">
        <v>41</v>
      </c>
      <c r="M5331" s="2" t="s">
        <v>32</v>
      </c>
      <c r="N5331" s="2" t="s">
        <v>33</v>
      </c>
      <c r="O5331" s="2" t="s">
        <v>88</v>
      </c>
    </row>
    <row r="5332" spans="1:15" hidden="1">
      <c r="A5332" s="1" t="s">
        <v>15</v>
      </c>
      <c r="B5332" s="2">
        <v>2013</v>
      </c>
      <c r="C5332" s="2" t="s">
        <v>16</v>
      </c>
      <c r="D5332" s="2" t="s">
        <v>17</v>
      </c>
      <c r="E5332" s="2" t="s">
        <v>18</v>
      </c>
      <c r="F5332" s="2" t="s">
        <v>89</v>
      </c>
      <c r="G5332" s="2"/>
      <c r="H5332" s="2"/>
      <c r="I5332" s="2" t="s">
        <v>184</v>
      </c>
      <c r="J5332" s="2" t="s">
        <v>23</v>
      </c>
      <c r="K5332" s="2" t="s">
        <v>83</v>
      </c>
      <c r="L5332" s="2" t="s">
        <v>25</v>
      </c>
      <c r="M5332" s="2" t="s">
        <v>88</v>
      </c>
      <c r="N5332" s="2" t="s">
        <v>88</v>
      </c>
      <c r="O5332" s="2" t="s">
        <v>88</v>
      </c>
    </row>
    <row r="5333" spans="1:15" hidden="1">
      <c r="A5333" s="1" t="s">
        <v>104</v>
      </c>
      <c r="B5333" s="2">
        <v>2020</v>
      </c>
      <c r="C5333" s="2" t="s">
        <v>16</v>
      </c>
      <c r="D5333" s="2" t="s">
        <v>17</v>
      </c>
      <c r="E5333" s="2" t="s">
        <v>27</v>
      </c>
      <c r="F5333" s="2" t="s">
        <v>50</v>
      </c>
      <c r="G5333" s="2" t="s">
        <v>20</v>
      </c>
      <c r="H5333" s="2" t="s">
        <v>21</v>
      </c>
      <c r="I5333" s="2" t="s">
        <v>22</v>
      </c>
      <c r="J5333" s="2" t="s">
        <v>30</v>
      </c>
      <c r="K5333" s="2" t="s">
        <v>41</v>
      </c>
      <c r="L5333" s="2" t="s">
        <v>41</v>
      </c>
      <c r="M5333" s="2" t="s">
        <v>32</v>
      </c>
      <c r="N5333" s="2" t="s">
        <v>33</v>
      </c>
      <c r="O5333" s="2" t="s">
        <v>88</v>
      </c>
    </row>
    <row r="5334" spans="1:15" hidden="1">
      <c r="A5334" s="1" t="s">
        <v>15</v>
      </c>
      <c r="B5334" s="2">
        <v>2014</v>
      </c>
      <c r="C5334" s="2" t="s">
        <v>16</v>
      </c>
      <c r="D5334" s="2" t="s">
        <v>17</v>
      </c>
      <c r="E5334" s="2" t="s">
        <v>27</v>
      </c>
      <c r="F5334" s="2" t="s">
        <v>35</v>
      </c>
      <c r="G5334" s="2" t="s">
        <v>20</v>
      </c>
      <c r="H5334" s="2" t="s">
        <v>85</v>
      </c>
      <c r="I5334" s="2" t="s">
        <v>22</v>
      </c>
      <c r="J5334" s="2" t="s">
        <v>30</v>
      </c>
      <c r="K5334" s="2" t="s">
        <v>84</v>
      </c>
      <c r="L5334" s="2" t="s">
        <v>41</v>
      </c>
      <c r="M5334" s="2" t="s">
        <v>42</v>
      </c>
      <c r="N5334" s="2" t="s">
        <v>88</v>
      </c>
      <c r="O5334" s="2" t="s">
        <v>88</v>
      </c>
    </row>
    <row r="5335" spans="1:15">
      <c r="A5335" s="1" t="s">
        <v>15</v>
      </c>
      <c r="B5335" s="2">
        <v>2013</v>
      </c>
      <c r="C5335" s="2" t="s">
        <v>16</v>
      </c>
      <c r="D5335" s="2" t="s">
        <v>33</v>
      </c>
      <c r="E5335" s="2" t="s">
        <v>34</v>
      </c>
      <c r="F5335" s="2" t="s">
        <v>35</v>
      </c>
      <c r="G5335" s="2" t="s">
        <v>36</v>
      </c>
      <c r="H5335" s="2" t="s">
        <v>60</v>
      </c>
      <c r="I5335" s="2" t="s">
        <v>38</v>
      </c>
      <c r="J5335" s="2" t="s">
        <v>39</v>
      </c>
      <c r="K5335" s="2" t="s">
        <v>83</v>
      </c>
      <c r="L5335" s="2" t="s">
        <v>25</v>
      </c>
      <c r="M5335" s="2" t="s">
        <v>42</v>
      </c>
      <c r="N5335" s="2" t="s">
        <v>88</v>
      </c>
      <c r="O5335" s="2" t="s">
        <v>43</v>
      </c>
    </row>
    <row r="5336" spans="1:15" hidden="1">
      <c r="A5336" s="1" t="s">
        <v>15</v>
      </c>
      <c r="B5336" s="2">
        <v>2018</v>
      </c>
      <c r="C5336" s="2" t="s">
        <v>16</v>
      </c>
      <c r="D5336" s="2" t="s">
        <v>17</v>
      </c>
      <c r="E5336" s="2" t="s">
        <v>18</v>
      </c>
      <c r="F5336" s="2" t="s">
        <v>35</v>
      </c>
      <c r="G5336" s="2" t="s">
        <v>20</v>
      </c>
      <c r="H5336" s="2" t="s">
        <v>21</v>
      </c>
      <c r="I5336" s="2" t="s">
        <v>22</v>
      </c>
      <c r="J5336" s="2" t="s">
        <v>23</v>
      </c>
      <c r="K5336" s="2"/>
      <c r="L5336" s="2"/>
      <c r="M5336" s="2" t="s">
        <v>55</v>
      </c>
      <c r="N5336" s="2" t="s">
        <v>88</v>
      </c>
      <c r="O5336" s="2" t="s">
        <v>88</v>
      </c>
    </row>
    <row r="5337" spans="1:15" hidden="1">
      <c r="A5337" s="1" t="s">
        <v>15</v>
      </c>
      <c r="B5337" s="2">
        <v>2011</v>
      </c>
      <c r="C5337" s="2" t="s">
        <v>16</v>
      </c>
      <c r="D5337" s="2" t="s">
        <v>17</v>
      </c>
      <c r="E5337" s="2" t="s">
        <v>18</v>
      </c>
      <c r="F5337" s="2" t="s">
        <v>35</v>
      </c>
      <c r="G5337" s="2" t="s">
        <v>20</v>
      </c>
      <c r="H5337" s="2" t="s">
        <v>21</v>
      </c>
      <c r="I5337" s="2" t="s">
        <v>22</v>
      </c>
      <c r="J5337" s="2" t="s">
        <v>23</v>
      </c>
      <c r="K5337" s="2" t="s">
        <v>40</v>
      </c>
      <c r="L5337" s="2" t="s">
        <v>41</v>
      </c>
      <c r="M5337" s="2" t="s">
        <v>42</v>
      </c>
      <c r="N5337" s="2" t="s">
        <v>17</v>
      </c>
      <c r="O5337" s="2" t="s">
        <v>88</v>
      </c>
    </row>
    <row r="5338" spans="1:15">
      <c r="A5338" s="1" t="s">
        <v>116</v>
      </c>
      <c r="B5338" s="2">
        <v>2020</v>
      </c>
      <c r="C5338" s="2" t="s">
        <v>16</v>
      </c>
      <c r="D5338" s="2" t="s">
        <v>62</v>
      </c>
      <c r="E5338" s="2" t="s">
        <v>18</v>
      </c>
      <c r="F5338" s="2" t="s">
        <v>35</v>
      </c>
      <c r="G5338" s="2" t="s">
        <v>20</v>
      </c>
      <c r="H5338" s="2" t="s">
        <v>21</v>
      </c>
      <c r="I5338" s="2" t="s">
        <v>22</v>
      </c>
      <c r="J5338" s="2" t="s">
        <v>23</v>
      </c>
      <c r="K5338" s="2" t="s">
        <v>31</v>
      </c>
      <c r="L5338" s="2" t="s">
        <v>25</v>
      </c>
      <c r="M5338" s="2" t="s">
        <v>42</v>
      </c>
      <c r="N5338" s="2" t="s">
        <v>88</v>
      </c>
      <c r="O5338" s="2" t="s">
        <v>43</v>
      </c>
    </row>
    <row r="5339" spans="1:15">
      <c r="A5339" s="1" t="s">
        <v>15</v>
      </c>
      <c r="B5339" s="2">
        <v>2017</v>
      </c>
      <c r="C5339" s="2" t="s">
        <v>16</v>
      </c>
      <c r="D5339" s="2" t="s">
        <v>33</v>
      </c>
      <c r="E5339" s="2" t="s">
        <v>65</v>
      </c>
      <c r="F5339" s="2" t="s">
        <v>89</v>
      </c>
      <c r="G5339" s="2" t="s">
        <v>20</v>
      </c>
      <c r="H5339" s="2" t="s">
        <v>90</v>
      </c>
      <c r="I5339" s="2" t="s">
        <v>22</v>
      </c>
      <c r="J5339" s="2" t="s">
        <v>67</v>
      </c>
      <c r="K5339" s="2" t="s">
        <v>31</v>
      </c>
      <c r="L5339" s="2" t="s">
        <v>25</v>
      </c>
      <c r="M5339" s="2" t="s">
        <v>32</v>
      </c>
      <c r="N5339" s="2" t="s">
        <v>33</v>
      </c>
      <c r="O5339" s="2" t="s">
        <v>43</v>
      </c>
    </row>
    <row r="5340" spans="1:15">
      <c r="A5340" s="1" t="s">
        <v>15</v>
      </c>
      <c r="B5340" s="2">
        <v>2016</v>
      </c>
      <c r="C5340" s="2" t="s">
        <v>16</v>
      </c>
      <c r="D5340" s="2" t="s">
        <v>33</v>
      </c>
      <c r="E5340" s="2" t="s">
        <v>79</v>
      </c>
      <c r="F5340" s="2" t="s">
        <v>50</v>
      </c>
      <c r="G5340" s="2" t="s">
        <v>127</v>
      </c>
      <c r="H5340" s="2" t="s">
        <v>228</v>
      </c>
      <c r="I5340" s="2" t="s">
        <v>76</v>
      </c>
      <c r="J5340" s="2" t="s">
        <v>77</v>
      </c>
      <c r="K5340" s="2" t="s">
        <v>40</v>
      </c>
      <c r="L5340" s="2" t="s">
        <v>41</v>
      </c>
      <c r="M5340" s="2" t="s">
        <v>55</v>
      </c>
      <c r="N5340" s="2" t="s">
        <v>88</v>
      </c>
      <c r="O5340" s="2" t="s">
        <v>43</v>
      </c>
    </row>
    <row r="5341" spans="1:15">
      <c r="A5341" s="1" t="s">
        <v>15</v>
      </c>
      <c r="B5341" s="2">
        <v>2023</v>
      </c>
      <c r="C5341" s="2" t="s">
        <v>16</v>
      </c>
      <c r="D5341" s="2" t="s">
        <v>33</v>
      </c>
      <c r="E5341" s="2" t="s">
        <v>65</v>
      </c>
      <c r="F5341" s="2" t="s">
        <v>72</v>
      </c>
      <c r="G5341" s="2" t="s">
        <v>20</v>
      </c>
      <c r="H5341" s="2" t="s">
        <v>29</v>
      </c>
      <c r="I5341" s="2" t="s">
        <v>22</v>
      </c>
      <c r="J5341" s="2" t="s">
        <v>67</v>
      </c>
      <c r="K5341" s="2" t="s">
        <v>25</v>
      </c>
      <c r="L5341" s="2" t="s">
        <v>25</v>
      </c>
      <c r="M5341" s="2" t="s">
        <v>32</v>
      </c>
      <c r="N5341" s="2" t="s">
        <v>33</v>
      </c>
      <c r="O5341" s="2" t="s">
        <v>43</v>
      </c>
    </row>
    <row r="5342" spans="1:15" hidden="1">
      <c r="A5342" s="1" t="s">
        <v>15</v>
      </c>
      <c r="B5342" s="2">
        <v>2013</v>
      </c>
      <c r="C5342" s="2" t="s">
        <v>16</v>
      </c>
      <c r="D5342" s="2" t="s">
        <v>33</v>
      </c>
      <c r="E5342" s="2" t="s">
        <v>49</v>
      </c>
      <c r="F5342" s="2" t="s">
        <v>50</v>
      </c>
      <c r="G5342" s="2" t="s">
        <v>20</v>
      </c>
      <c r="H5342" s="2" t="s">
        <v>51</v>
      </c>
      <c r="I5342" s="2" t="s">
        <v>22</v>
      </c>
      <c r="J5342" s="2" t="s">
        <v>52</v>
      </c>
      <c r="K5342" s="2"/>
      <c r="L5342" s="2"/>
      <c r="M5342" s="2" t="s">
        <v>32</v>
      </c>
      <c r="N5342" s="2" t="s">
        <v>33</v>
      </c>
      <c r="O5342" s="2" t="s">
        <v>88</v>
      </c>
    </row>
    <row r="5343" spans="1:15" hidden="1">
      <c r="A5343" s="1" t="s">
        <v>15</v>
      </c>
      <c r="B5343" s="2">
        <v>2013</v>
      </c>
      <c r="C5343" s="2" t="s">
        <v>16</v>
      </c>
      <c r="D5343" s="2" t="s">
        <v>17</v>
      </c>
      <c r="E5343" s="2" t="s">
        <v>34</v>
      </c>
      <c r="F5343" s="2" t="s">
        <v>19</v>
      </c>
      <c r="G5343" s="2" t="s">
        <v>45</v>
      </c>
      <c r="H5343" s="2" t="s">
        <v>54</v>
      </c>
      <c r="I5343" s="2" t="s">
        <v>47</v>
      </c>
      <c r="J5343" s="2" t="s">
        <v>30</v>
      </c>
      <c r="K5343" s="2" t="s">
        <v>24</v>
      </c>
      <c r="L5343" s="2" t="s">
        <v>25</v>
      </c>
      <c r="M5343" s="2" t="s">
        <v>88</v>
      </c>
      <c r="N5343" s="2" t="s">
        <v>88</v>
      </c>
      <c r="O5343" s="2" t="s">
        <v>88</v>
      </c>
    </row>
    <row r="5344" spans="1:15">
      <c r="A5344" s="1" t="s">
        <v>15</v>
      </c>
      <c r="B5344" s="2">
        <v>2016</v>
      </c>
      <c r="C5344" s="2" t="s">
        <v>16</v>
      </c>
      <c r="D5344" s="2" t="s">
        <v>33</v>
      </c>
      <c r="E5344" s="2" t="s">
        <v>34</v>
      </c>
      <c r="F5344" s="2" t="s">
        <v>19</v>
      </c>
      <c r="G5344" s="2" t="s">
        <v>36</v>
      </c>
      <c r="H5344" s="2" t="s">
        <v>37</v>
      </c>
      <c r="I5344" s="2" t="s">
        <v>38</v>
      </c>
      <c r="J5344" s="2" t="s">
        <v>39</v>
      </c>
      <c r="K5344" s="2" t="s">
        <v>84</v>
      </c>
      <c r="L5344" s="2" t="s">
        <v>41</v>
      </c>
      <c r="M5344" s="2" t="s">
        <v>88</v>
      </c>
      <c r="N5344" s="2" t="s">
        <v>17</v>
      </c>
      <c r="O5344" s="2" t="s">
        <v>43</v>
      </c>
    </row>
    <row r="5345" spans="1:15" hidden="1">
      <c r="A5345" s="1" t="s">
        <v>15</v>
      </c>
      <c r="B5345" s="2">
        <v>2014</v>
      </c>
      <c r="C5345" s="2" t="s">
        <v>16</v>
      </c>
      <c r="D5345" s="2" t="s">
        <v>17</v>
      </c>
      <c r="E5345" s="2" t="s">
        <v>27</v>
      </c>
      <c r="F5345" s="2" t="s">
        <v>59</v>
      </c>
      <c r="G5345" s="2" t="s">
        <v>45</v>
      </c>
      <c r="H5345" s="2" t="s">
        <v>54</v>
      </c>
      <c r="I5345" s="2" t="s">
        <v>47</v>
      </c>
      <c r="J5345" s="2" t="s">
        <v>30</v>
      </c>
      <c r="K5345" s="2"/>
      <c r="L5345" s="2"/>
      <c r="M5345" s="2" t="s">
        <v>42</v>
      </c>
      <c r="N5345" s="2" t="s">
        <v>33</v>
      </c>
      <c r="O5345" s="2" t="s">
        <v>88</v>
      </c>
    </row>
    <row r="5346" spans="1:15">
      <c r="A5346" s="1" t="s">
        <v>15</v>
      </c>
      <c r="B5346" s="2">
        <v>2023</v>
      </c>
      <c r="C5346" s="2" t="s">
        <v>16</v>
      </c>
      <c r="D5346" s="2" t="s">
        <v>33</v>
      </c>
      <c r="E5346" s="2" t="s">
        <v>65</v>
      </c>
      <c r="F5346" s="2" t="s">
        <v>66</v>
      </c>
      <c r="G5346" s="2" t="s">
        <v>20</v>
      </c>
      <c r="H5346" s="2" t="s">
        <v>29</v>
      </c>
      <c r="I5346" s="2" t="s">
        <v>22</v>
      </c>
      <c r="J5346" s="2" t="s">
        <v>67</v>
      </c>
      <c r="K5346" s="2" t="s">
        <v>25</v>
      </c>
      <c r="L5346" s="2" t="s">
        <v>25</v>
      </c>
      <c r="M5346" s="2" t="s">
        <v>32</v>
      </c>
      <c r="N5346" s="2" t="s">
        <v>33</v>
      </c>
      <c r="O5346" s="2" t="s">
        <v>43</v>
      </c>
    </row>
    <row r="5347" spans="1:15" hidden="1">
      <c r="A5347" s="1" t="s">
        <v>134</v>
      </c>
      <c r="B5347" s="2">
        <v>2015</v>
      </c>
      <c r="C5347" s="2" t="s">
        <v>16</v>
      </c>
      <c r="D5347" s="2" t="s">
        <v>33</v>
      </c>
      <c r="E5347" s="2" t="s">
        <v>65</v>
      </c>
      <c r="F5347" s="2" t="s">
        <v>82</v>
      </c>
      <c r="G5347" s="2" t="s">
        <v>36</v>
      </c>
      <c r="H5347" s="2" t="s">
        <v>113</v>
      </c>
      <c r="I5347" s="2" t="s">
        <v>38</v>
      </c>
      <c r="J5347" s="2" t="s">
        <v>67</v>
      </c>
      <c r="K5347" s="2"/>
      <c r="L5347" s="2"/>
      <c r="M5347" s="2" t="s">
        <v>88</v>
      </c>
      <c r="N5347" s="2" t="s">
        <v>33</v>
      </c>
      <c r="O5347" s="2" t="s">
        <v>98</v>
      </c>
    </row>
    <row r="5348" spans="1:15" hidden="1">
      <c r="A5348" s="1" t="s">
        <v>210</v>
      </c>
      <c r="B5348" s="2">
        <v>2013</v>
      </c>
      <c r="C5348" s="2" t="s">
        <v>16</v>
      </c>
      <c r="D5348" s="2" t="s">
        <v>33</v>
      </c>
      <c r="E5348" s="2" t="s">
        <v>49</v>
      </c>
      <c r="F5348" s="2" t="s">
        <v>59</v>
      </c>
      <c r="G5348" s="2" t="s">
        <v>20</v>
      </c>
      <c r="H5348" s="2" t="s">
        <v>51</v>
      </c>
      <c r="I5348" s="2" t="s">
        <v>22</v>
      </c>
      <c r="J5348" s="2" t="s">
        <v>52</v>
      </c>
      <c r="K5348" s="2"/>
      <c r="L5348" s="2"/>
      <c r="M5348" s="2" t="s">
        <v>88</v>
      </c>
      <c r="N5348" s="2" t="s">
        <v>33</v>
      </c>
      <c r="O5348" s="2" t="s">
        <v>58</v>
      </c>
    </row>
    <row r="5349" spans="1:15" hidden="1">
      <c r="A5349" s="1" t="s">
        <v>15</v>
      </c>
      <c r="B5349" s="2">
        <v>2018</v>
      </c>
      <c r="C5349" s="2" t="s">
        <v>16</v>
      </c>
      <c r="D5349" s="2" t="s">
        <v>33</v>
      </c>
      <c r="E5349" s="2" t="s">
        <v>91</v>
      </c>
      <c r="F5349" s="2" t="s">
        <v>59</v>
      </c>
      <c r="G5349" s="2" t="s">
        <v>20</v>
      </c>
      <c r="H5349" s="2" t="s">
        <v>21</v>
      </c>
      <c r="I5349" s="2" t="s">
        <v>22</v>
      </c>
      <c r="J5349" s="2" t="s">
        <v>52</v>
      </c>
      <c r="K5349" s="2" t="s">
        <v>31</v>
      </c>
      <c r="L5349" s="2" t="s">
        <v>25</v>
      </c>
      <c r="M5349" s="2" t="s">
        <v>32</v>
      </c>
      <c r="N5349" s="2" t="s">
        <v>17</v>
      </c>
      <c r="O5349" s="2" t="s">
        <v>88</v>
      </c>
    </row>
    <row r="5350" spans="1:15" hidden="1">
      <c r="A5350" s="1" t="s">
        <v>15</v>
      </c>
      <c r="B5350" s="2">
        <v>2010</v>
      </c>
      <c r="C5350" s="2" t="s">
        <v>16</v>
      </c>
      <c r="D5350" s="2" t="s">
        <v>17</v>
      </c>
      <c r="E5350" s="2" t="s">
        <v>34</v>
      </c>
      <c r="F5350" s="2" t="s">
        <v>35</v>
      </c>
      <c r="G5350" s="2" t="s">
        <v>36</v>
      </c>
      <c r="H5350" s="2" t="s">
        <v>37</v>
      </c>
      <c r="I5350" s="2" t="s">
        <v>38</v>
      </c>
      <c r="J5350" s="2" t="s">
        <v>30</v>
      </c>
      <c r="K5350" s="2" t="s">
        <v>31</v>
      </c>
      <c r="L5350" s="2" t="s">
        <v>25</v>
      </c>
      <c r="M5350" s="2" t="s">
        <v>88</v>
      </c>
      <c r="N5350" s="2" t="s">
        <v>88</v>
      </c>
      <c r="O5350" s="2" t="s">
        <v>88</v>
      </c>
    </row>
    <row r="5351" spans="1:15" hidden="1">
      <c r="A5351" s="1" t="s">
        <v>15</v>
      </c>
      <c r="B5351" s="2">
        <v>2012</v>
      </c>
      <c r="C5351" s="2" t="s">
        <v>16</v>
      </c>
      <c r="D5351" s="2" t="s">
        <v>33</v>
      </c>
      <c r="E5351" s="2" t="s">
        <v>34</v>
      </c>
      <c r="F5351" s="2" t="s">
        <v>35</v>
      </c>
      <c r="G5351" s="2" t="s">
        <v>36</v>
      </c>
      <c r="H5351" s="2" t="s">
        <v>37</v>
      </c>
      <c r="I5351" s="2" t="s">
        <v>38</v>
      </c>
      <c r="J5351" s="2" t="s">
        <v>39</v>
      </c>
      <c r="K5351" s="2" t="s">
        <v>61</v>
      </c>
      <c r="L5351" s="2" t="s">
        <v>41</v>
      </c>
      <c r="M5351" s="2" t="s">
        <v>42</v>
      </c>
      <c r="N5351" s="2" t="s">
        <v>88</v>
      </c>
      <c r="O5351" s="2" t="s">
        <v>88</v>
      </c>
    </row>
    <row r="5352" spans="1:15">
      <c r="A5352" s="1" t="s">
        <v>15</v>
      </c>
      <c r="B5352" s="2">
        <v>2012</v>
      </c>
      <c r="C5352" s="2" t="s">
        <v>16</v>
      </c>
      <c r="D5352" s="2" t="s">
        <v>33</v>
      </c>
      <c r="E5352" s="2" t="s">
        <v>34</v>
      </c>
      <c r="F5352" s="2" t="s">
        <v>35</v>
      </c>
      <c r="G5352" s="2" t="s">
        <v>36</v>
      </c>
      <c r="H5352" s="2" t="s">
        <v>54</v>
      </c>
      <c r="I5352" s="2" t="s">
        <v>47</v>
      </c>
      <c r="J5352" s="2" t="s">
        <v>39</v>
      </c>
      <c r="K5352" s="2" t="s">
        <v>40</v>
      </c>
      <c r="L5352" s="2" t="s">
        <v>41</v>
      </c>
      <c r="M5352" s="2" t="s">
        <v>42</v>
      </c>
      <c r="N5352" s="2" t="s">
        <v>17</v>
      </c>
      <c r="O5352" s="2" t="s">
        <v>43</v>
      </c>
    </row>
    <row r="5353" spans="1:15" hidden="1">
      <c r="A5353" s="1" t="s">
        <v>15</v>
      </c>
      <c r="B5353" s="2">
        <v>2016</v>
      </c>
      <c r="C5353" s="2" t="s">
        <v>16</v>
      </c>
      <c r="D5353" s="2" t="s">
        <v>17</v>
      </c>
      <c r="E5353" s="2" t="s">
        <v>27</v>
      </c>
      <c r="F5353" s="2" t="s">
        <v>19</v>
      </c>
      <c r="G5353" s="2" t="s">
        <v>20</v>
      </c>
      <c r="H5353" s="2" t="s">
        <v>21</v>
      </c>
      <c r="I5353" s="2" t="s">
        <v>22</v>
      </c>
      <c r="J5353" s="2" t="s">
        <v>30</v>
      </c>
      <c r="K5353" s="2" t="s">
        <v>40</v>
      </c>
      <c r="L5353" s="2" t="s">
        <v>41</v>
      </c>
      <c r="M5353" s="2" t="s">
        <v>88</v>
      </c>
      <c r="N5353" s="2" t="s">
        <v>88</v>
      </c>
      <c r="O5353" s="2" t="s">
        <v>88</v>
      </c>
    </row>
    <row r="5354" spans="1:15" hidden="1">
      <c r="A5354" s="1" t="s">
        <v>15</v>
      </c>
      <c r="B5354" s="2">
        <v>2017</v>
      </c>
      <c r="C5354" s="2" t="s">
        <v>16</v>
      </c>
      <c r="D5354" s="2" t="s">
        <v>17</v>
      </c>
      <c r="E5354" s="2" t="s">
        <v>18</v>
      </c>
      <c r="F5354" s="2" t="s">
        <v>59</v>
      </c>
      <c r="G5354" s="2" t="s">
        <v>127</v>
      </c>
      <c r="H5354" s="2" t="s">
        <v>111</v>
      </c>
      <c r="I5354" s="2" t="s">
        <v>76</v>
      </c>
      <c r="J5354" s="2" t="s">
        <v>23</v>
      </c>
      <c r="K5354" s="2" t="s">
        <v>41</v>
      </c>
      <c r="L5354" s="2" t="s">
        <v>41</v>
      </c>
      <c r="M5354" s="2" t="s">
        <v>42</v>
      </c>
      <c r="N5354" s="2" t="s">
        <v>88</v>
      </c>
      <c r="O5354" s="2" t="s">
        <v>88</v>
      </c>
    </row>
    <row r="5355" spans="1:15" hidden="1">
      <c r="A5355" s="1" t="s">
        <v>134</v>
      </c>
      <c r="B5355" s="2">
        <v>2013</v>
      </c>
      <c r="C5355" s="2" t="s">
        <v>99</v>
      </c>
      <c r="D5355" s="2" t="s">
        <v>33</v>
      </c>
      <c r="E5355" s="2" t="s">
        <v>79</v>
      </c>
      <c r="F5355" s="2" t="s">
        <v>59</v>
      </c>
      <c r="G5355" s="2" t="s">
        <v>36</v>
      </c>
      <c r="H5355" s="2" t="s">
        <v>101</v>
      </c>
      <c r="I5355" s="2" t="s">
        <v>76</v>
      </c>
      <c r="J5355" s="2" t="s">
        <v>67</v>
      </c>
      <c r="K5355" s="2"/>
      <c r="L5355" s="2"/>
      <c r="M5355" s="2" t="s">
        <v>88</v>
      </c>
      <c r="N5355" s="2" t="s">
        <v>33</v>
      </c>
      <c r="O5355" s="2" t="s">
        <v>78</v>
      </c>
    </row>
    <row r="5356" spans="1:15">
      <c r="A5356" s="1" t="s">
        <v>15</v>
      </c>
      <c r="B5356" s="2">
        <v>2018</v>
      </c>
      <c r="C5356" s="2" t="s">
        <v>16</v>
      </c>
      <c r="D5356" s="2" t="s">
        <v>33</v>
      </c>
      <c r="E5356" s="2" t="s">
        <v>91</v>
      </c>
      <c r="F5356" s="2" t="s">
        <v>82</v>
      </c>
      <c r="G5356" s="2" t="s">
        <v>92</v>
      </c>
      <c r="H5356" s="2" t="s">
        <v>93</v>
      </c>
      <c r="I5356" s="2" t="s">
        <v>94</v>
      </c>
      <c r="J5356" s="2" t="s">
        <v>39</v>
      </c>
      <c r="K5356" s="2" t="s">
        <v>40</v>
      </c>
      <c r="L5356" s="2" t="s">
        <v>41</v>
      </c>
      <c r="M5356" s="2" t="s">
        <v>32</v>
      </c>
      <c r="N5356" s="2" t="s">
        <v>33</v>
      </c>
      <c r="O5356" s="2" t="s">
        <v>43</v>
      </c>
    </row>
    <row r="5357" spans="1:15" hidden="1">
      <c r="A5357" s="1" t="s">
        <v>134</v>
      </c>
      <c r="B5357" s="2">
        <v>2013</v>
      </c>
      <c r="C5357" s="2" t="s">
        <v>16</v>
      </c>
      <c r="D5357" s="2" t="s">
        <v>33</v>
      </c>
      <c r="E5357" s="2" t="s">
        <v>49</v>
      </c>
      <c r="F5357" s="2" t="s">
        <v>95</v>
      </c>
      <c r="G5357" s="2" t="s">
        <v>20</v>
      </c>
      <c r="H5357" s="2" t="s">
        <v>51</v>
      </c>
      <c r="I5357" s="2" t="s">
        <v>22</v>
      </c>
      <c r="J5357" s="2" t="s">
        <v>52</v>
      </c>
      <c r="K5357" s="2" t="s">
        <v>31</v>
      </c>
      <c r="L5357" s="2" t="s">
        <v>25</v>
      </c>
      <c r="M5357" s="2" t="s">
        <v>32</v>
      </c>
      <c r="N5357" s="2" t="s">
        <v>88</v>
      </c>
      <c r="O5357" s="2" t="s">
        <v>88</v>
      </c>
    </row>
    <row r="5358" spans="1:15" hidden="1">
      <c r="A5358" s="1" t="s">
        <v>15</v>
      </c>
      <c r="B5358" s="2">
        <v>2016</v>
      </c>
      <c r="C5358" s="2" t="s">
        <v>16</v>
      </c>
      <c r="D5358" s="2" t="s">
        <v>17</v>
      </c>
      <c r="E5358" s="2" t="s">
        <v>18</v>
      </c>
      <c r="F5358" s="2" t="s">
        <v>66</v>
      </c>
      <c r="G5358" s="2" t="s">
        <v>20</v>
      </c>
      <c r="H5358" s="2" t="s">
        <v>51</v>
      </c>
      <c r="I5358" s="2" t="s">
        <v>22</v>
      </c>
      <c r="J5358" s="2" t="s">
        <v>23</v>
      </c>
      <c r="K5358" s="2" t="s">
        <v>40</v>
      </c>
      <c r="L5358" s="2" t="s">
        <v>41</v>
      </c>
      <c r="M5358" s="2" t="s">
        <v>88</v>
      </c>
      <c r="N5358" s="2" t="s">
        <v>17</v>
      </c>
      <c r="O5358" s="2" t="s">
        <v>88</v>
      </c>
    </row>
    <row r="5359" spans="1:15">
      <c r="A5359" s="1" t="s">
        <v>15</v>
      </c>
      <c r="B5359" s="2">
        <v>2023</v>
      </c>
      <c r="C5359" s="2" t="s">
        <v>16</v>
      </c>
      <c r="D5359" s="2" t="s">
        <v>33</v>
      </c>
      <c r="E5359" s="2" t="s">
        <v>65</v>
      </c>
      <c r="F5359" s="2" t="s">
        <v>72</v>
      </c>
      <c r="G5359" s="2" t="s">
        <v>20</v>
      </c>
      <c r="H5359" s="2" t="s">
        <v>29</v>
      </c>
      <c r="I5359" s="2" t="s">
        <v>22</v>
      </c>
      <c r="J5359" s="2" t="s">
        <v>67</v>
      </c>
      <c r="K5359" s="2" t="s">
        <v>25</v>
      </c>
      <c r="L5359" s="2" t="s">
        <v>25</v>
      </c>
      <c r="M5359" s="2" t="s">
        <v>32</v>
      </c>
      <c r="N5359" s="2" t="s">
        <v>33</v>
      </c>
      <c r="O5359" s="2" t="s">
        <v>43</v>
      </c>
    </row>
    <row r="5360" spans="1:15" hidden="1">
      <c r="A5360" s="1" t="s">
        <v>15</v>
      </c>
      <c r="B5360" s="2">
        <v>2013</v>
      </c>
      <c r="C5360" s="2" t="s">
        <v>16</v>
      </c>
      <c r="D5360" s="2" t="s">
        <v>33</v>
      </c>
      <c r="E5360" s="2" t="s">
        <v>34</v>
      </c>
      <c r="F5360" s="2" t="s">
        <v>66</v>
      </c>
      <c r="G5360" s="2" t="s">
        <v>36</v>
      </c>
      <c r="H5360" s="2" t="s">
        <v>37</v>
      </c>
      <c r="I5360" s="2" t="s">
        <v>38</v>
      </c>
      <c r="J5360" s="2" t="s">
        <v>39</v>
      </c>
      <c r="K5360" s="2"/>
      <c r="L5360" s="2"/>
      <c r="M5360" s="2" t="s">
        <v>44</v>
      </c>
      <c r="N5360" s="2" t="s">
        <v>88</v>
      </c>
      <c r="O5360" s="2" t="s">
        <v>88</v>
      </c>
    </row>
    <row r="5361" spans="1:15">
      <c r="A5361" s="1" t="s">
        <v>74</v>
      </c>
      <c r="B5361" s="2">
        <v>2020</v>
      </c>
      <c r="C5361" s="2" t="s">
        <v>16</v>
      </c>
      <c r="D5361" s="2" t="s">
        <v>33</v>
      </c>
      <c r="E5361" s="2" t="s">
        <v>65</v>
      </c>
      <c r="F5361" s="2" t="s">
        <v>19</v>
      </c>
      <c r="G5361" s="2" t="s">
        <v>20</v>
      </c>
      <c r="H5361" s="2" t="s">
        <v>85</v>
      </c>
      <c r="I5361" s="2" t="s">
        <v>22</v>
      </c>
      <c r="J5361" s="2" t="s">
        <v>67</v>
      </c>
      <c r="K5361" s="2" t="s">
        <v>40</v>
      </c>
      <c r="L5361" s="2" t="s">
        <v>41</v>
      </c>
      <c r="M5361" s="2" t="s">
        <v>32</v>
      </c>
      <c r="N5361" s="2" t="s">
        <v>33</v>
      </c>
      <c r="O5361" s="2" t="s">
        <v>43</v>
      </c>
    </row>
    <row r="5362" spans="1:15" hidden="1">
      <c r="A5362" s="1" t="s">
        <v>15</v>
      </c>
      <c r="B5362" s="2">
        <v>2015</v>
      </c>
      <c r="C5362" s="2" t="s">
        <v>16</v>
      </c>
      <c r="D5362" s="2" t="s">
        <v>17</v>
      </c>
      <c r="E5362" s="2" t="s">
        <v>27</v>
      </c>
      <c r="F5362" s="2" t="s">
        <v>35</v>
      </c>
      <c r="G5362" s="2" t="s">
        <v>20</v>
      </c>
      <c r="H5362" s="2" t="s">
        <v>51</v>
      </c>
      <c r="I5362" s="2" t="s">
        <v>22</v>
      </c>
      <c r="J5362" s="2" t="s">
        <v>30</v>
      </c>
      <c r="K5362" s="2"/>
      <c r="L5362" s="2"/>
      <c r="M5362" s="2" t="s">
        <v>42</v>
      </c>
      <c r="N5362" s="2" t="s">
        <v>33</v>
      </c>
      <c r="O5362" s="2" t="s">
        <v>88</v>
      </c>
    </row>
    <row r="5363" spans="1:15" hidden="1">
      <c r="A5363" s="1" t="s">
        <v>191</v>
      </c>
      <c r="B5363" s="2">
        <v>2014</v>
      </c>
      <c r="C5363" s="2" t="s">
        <v>16</v>
      </c>
      <c r="D5363" s="2" t="s">
        <v>33</v>
      </c>
      <c r="E5363" s="2" t="s">
        <v>49</v>
      </c>
      <c r="F5363" s="2" t="s">
        <v>72</v>
      </c>
      <c r="G5363" s="2" t="s">
        <v>20</v>
      </c>
      <c r="H5363" s="2" t="s">
        <v>51</v>
      </c>
      <c r="I5363" s="2" t="s">
        <v>22</v>
      </c>
      <c r="J5363" s="2" t="s">
        <v>52</v>
      </c>
      <c r="K5363" s="2"/>
      <c r="L5363" s="2"/>
      <c r="M5363" s="2" t="s">
        <v>88</v>
      </c>
      <c r="N5363" s="2" t="s">
        <v>33</v>
      </c>
      <c r="O5363" s="2" t="s">
        <v>58</v>
      </c>
    </row>
    <row r="5364" spans="1:15" hidden="1">
      <c r="A5364" s="1" t="s">
        <v>160</v>
      </c>
      <c r="B5364" s="2">
        <v>2013</v>
      </c>
      <c r="C5364" s="2" t="s">
        <v>16</v>
      </c>
      <c r="D5364" s="2" t="s">
        <v>33</v>
      </c>
      <c r="E5364" s="2" t="s">
        <v>49</v>
      </c>
      <c r="F5364" s="2" t="s">
        <v>96</v>
      </c>
      <c r="G5364" s="2" t="s">
        <v>20</v>
      </c>
      <c r="H5364" s="2" t="s">
        <v>51</v>
      </c>
      <c r="I5364" s="2" t="s">
        <v>22</v>
      </c>
      <c r="J5364" s="2" t="s">
        <v>52</v>
      </c>
      <c r="K5364" s="2"/>
      <c r="L5364" s="2"/>
      <c r="M5364" s="2" t="s">
        <v>55</v>
      </c>
      <c r="N5364" s="2" t="s">
        <v>33</v>
      </c>
      <c r="O5364" s="2" t="s">
        <v>64</v>
      </c>
    </row>
    <row r="5365" spans="1:15" hidden="1">
      <c r="A5365" s="1"/>
      <c r="B5365" s="2">
        <v>2016</v>
      </c>
      <c r="C5365" s="2" t="s">
        <v>16</v>
      </c>
      <c r="D5365" s="2" t="s">
        <v>33</v>
      </c>
      <c r="E5365" s="2" t="s">
        <v>49</v>
      </c>
      <c r="F5365" s="2" t="s">
        <v>50</v>
      </c>
      <c r="G5365" s="2" t="s">
        <v>20</v>
      </c>
      <c r="H5365" s="2" t="s">
        <v>21</v>
      </c>
      <c r="I5365" s="2" t="s">
        <v>22</v>
      </c>
      <c r="J5365" s="2" t="s">
        <v>52</v>
      </c>
      <c r="K5365" s="2"/>
      <c r="L5365" s="2"/>
      <c r="M5365" s="2" t="s">
        <v>32</v>
      </c>
      <c r="N5365" s="2" t="s">
        <v>88</v>
      </c>
      <c r="O5365" s="2" t="s">
        <v>88</v>
      </c>
    </row>
    <row r="5366" spans="1:15" hidden="1">
      <c r="A5366" s="1" t="s">
        <v>15</v>
      </c>
      <c r="B5366" s="2">
        <v>2013</v>
      </c>
      <c r="C5366" s="2" t="s">
        <v>16</v>
      </c>
      <c r="D5366" s="2" t="s">
        <v>33</v>
      </c>
      <c r="E5366" s="2" t="s">
        <v>49</v>
      </c>
      <c r="F5366" s="2" t="s">
        <v>96</v>
      </c>
      <c r="G5366" s="2" t="s">
        <v>20</v>
      </c>
      <c r="H5366" s="2" t="s">
        <v>51</v>
      </c>
      <c r="I5366" s="2" t="s">
        <v>22</v>
      </c>
      <c r="J5366" s="2" t="s">
        <v>67</v>
      </c>
      <c r="K5366" s="2" t="s">
        <v>61</v>
      </c>
      <c r="L5366" s="2" t="s">
        <v>41</v>
      </c>
      <c r="M5366" s="2" t="s">
        <v>88</v>
      </c>
      <c r="N5366" s="2" t="s">
        <v>17</v>
      </c>
      <c r="O5366" s="2" t="s">
        <v>98</v>
      </c>
    </row>
    <row r="5367" spans="1:15" hidden="1">
      <c r="A5367" s="1" t="s">
        <v>15</v>
      </c>
      <c r="B5367" s="2">
        <v>2010</v>
      </c>
      <c r="C5367" s="2" t="s">
        <v>16</v>
      </c>
      <c r="D5367" s="2" t="s">
        <v>17</v>
      </c>
      <c r="E5367" s="2" t="s">
        <v>34</v>
      </c>
      <c r="F5367" s="2" t="s">
        <v>19</v>
      </c>
      <c r="G5367" s="2" t="s">
        <v>45</v>
      </c>
      <c r="H5367" s="2" t="s">
        <v>54</v>
      </c>
      <c r="I5367" s="2" t="s">
        <v>47</v>
      </c>
      <c r="J5367" s="2" t="s">
        <v>30</v>
      </c>
      <c r="K5367" s="2" t="s">
        <v>24</v>
      </c>
      <c r="L5367" s="2" t="s">
        <v>25</v>
      </c>
      <c r="M5367" s="2" t="s">
        <v>88</v>
      </c>
      <c r="N5367" s="2" t="s">
        <v>88</v>
      </c>
      <c r="O5367" s="2" t="s">
        <v>88</v>
      </c>
    </row>
    <row r="5368" spans="1:15" hidden="1">
      <c r="A5368" s="1" t="s">
        <v>15</v>
      </c>
      <c r="B5368" s="2">
        <v>2015</v>
      </c>
      <c r="C5368" s="2" t="s">
        <v>16</v>
      </c>
      <c r="D5368" s="2" t="s">
        <v>17</v>
      </c>
      <c r="E5368" s="2" t="s">
        <v>18</v>
      </c>
      <c r="F5368" s="2" t="s">
        <v>35</v>
      </c>
      <c r="G5368" s="2" t="s">
        <v>20</v>
      </c>
      <c r="H5368" s="2" t="s">
        <v>21</v>
      </c>
      <c r="I5368" s="2" t="s">
        <v>22</v>
      </c>
      <c r="J5368" s="2" t="s">
        <v>23</v>
      </c>
      <c r="K5368" s="2" t="s">
        <v>31</v>
      </c>
      <c r="L5368" s="2" t="s">
        <v>25</v>
      </c>
      <c r="M5368" s="2" t="s">
        <v>42</v>
      </c>
      <c r="N5368" s="2" t="s">
        <v>33</v>
      </c>
      <c r="O5368" s="2" t="s">
        <v>88</v>
      </c>
    </row>
    <row r="5369" spans="1:15" hidden="1">
      <c r="A5369" s="1" t="s">
        <v>15</v>
      </c>
      <c r="B5369" s="2">
        <v>2012</v>
      </c>
      <c r="C5369" s="2" t="s">
        <v>16</v>
      </c>
      <c r="D5369" s="2" t="s">
        <v>33</v>
      </c>
      <c r="E5369" s="2" t="s">
        <v>91</v>
      </c>
      <c r="F5369" s="2" t="s">
        <v>59</v>
      </c>
      <c r="G5369" s="2"/>
      <c r="H5369" s="2"/>
      <c r="I5369" s="2" t="s">
        <v>184</v>
      </c>
      <c r="J5369" s="2" t="s">
        <v>52</v>
      </c>
      <c r="K5369" s="2" t="s">
        <v>40</v>
      </c>
      <c r="L5369" s="2" t="s">
        <v>41</v>
      </c>
      <c r="M5369" s="2" t="s">
        <v>32</v>
      </c>
      <c r="N5369" s="2" t="s">
        <v>88</v>
      </c>
      <c r="O5369" s="2" t="s">
        <v>88</v>
      </c>
    </row>
    <row r="5370" spans="1:15" hidden="1">
      <c r="A5370" s="1" t="s">
        <v>15</v>
      </c>
      <c r="B5370" s="2">
        <v>2013</v>
      </c>
      <c r="C5370" s="2" t="s">
        <v>16</v>
      </c>
      <c r="D5370" s="2" t="s">
        <v>17</v>
      </c>
      <c r="E5370" s="2" t="s">
        <v>18</v>
      </c>
      <c r="F5370" s="2" t="s">
        <v>112</v>
      </c>
      <c r="G5370" s="2" t="s">
        <v>20</v>
      </c>
      <c r="H5370" s="2" t="s">
        <v>21</v>
      </c>
      <c r="I5370" s="2" t="s">
        <v>22</v>
      </c>
      <c r="J5370" s="2" t="s">
        <v>23</v>
      </c>
      <c r="K5370" s="2" t="s">
        <v>61</v>
      </c>
      <c r="L5370" s="2" t="s">
        <v>41</v>
      </c>
      <c r="M5370" s="2" t="s">
        <v>42</v>
      </c>
      <c r="N5370" s="2" t="s">
        <v>88</v>
      </c>
      <c r="O5370" s="2" t="s">
        <v>88</v>
      </c>
    </row>
    <row r="5371" spans="1:15" hidden="1">
      <c r="A5371" s="1"/>
      <c r="B5371" s="2">
        <v>2013</v>
      </c>
      <c r="C5371" s="2" t="s">
        <v>16</v>
      </c>
      <c r="D5371" s="2" t="s">
        <v>33</v>
      </c>
      <c r="E5371" s="2" t="s">
        <v>49</v>
      </c>
      <c r="F5371" s="2" t="s">
        <v>82</v>
      </c>
      <c r="G5371" s="2" t="s">
        <v>20</v>
      </c>
      <c r="H5371" s="2" t="s">
        <v>21</v>
      </c>
      <c r="I5371" s="2" t="s">
        <v>22</v>
      </c>
      <c r="J5371" s="2"/>
      <c r="K5371" s="2"/>
      <c r="L5371" s="2"/>
      <c r="M5371" s="2" t="s">
        <v>32</v>
      </c>
      <c r="N5371" s="2" t="s">
        <v>88</v>
      </c>
      <c r="O5371" s="2" t="s">
        <v>88</v>
      </c>
    </row>
    <row r="5372" spans="1:15">
      <c r="A5372" s="1" t="s">
        <v>15</v>
      </c>
      <c r="B5372" s="2">
        <v>2023</v>
      </c>
      <c r="C5372" s="2" t="s">
        <v>16</v>
      </c>
      <c r="D5372" s="2" t="s">
        <v>33</v>
      </c>
      <c r="E5372" s="2" t="s">
        <v>65</v>
      </c>
      <c r="F5372" s="2" t="s">
        <v>66</v>
      </c>
      <c r="G5372" s="2" t="s">
        <v>20</v>
      </c>
      <c r="H5372" s="2" t="s">
        <v>29</v>
      </c>
      <c r="I5372" s="2" t="s">
        <v>22</v>
      </c>
      <c r="J5372" s="2" t="s">
        <v>67</v>
      </c>
      <c r="K5372" s="2" t="s">
        <v>25</v>
      </c>
      <c r="L5372" s="2" t="s">
        <v>25</v>
      </c>
      <c r="M5372" s="2" t="s">
        <v>32</v>
      </c>
      <c r="N5372" s="2" t="s">
        <v>33</v>
      </c>
      <c r="O5372" s="2" t="s">
        <v>43</v>
      </c>
    </row>
    <row r="5373" spans="1:15" hidden="1">
      <c r="A5373" s="1" t="s">
        <v>63</v>
      </c>
      <c r="B5373" s="2">
        <v>2016</v>
      </c>
      <c r="C5373" s="2" t="s">
        <v>99</v>
      </c>
      <c r="D5373" s="2" t="s">
        <v>17</v>
      </c>
      <c r="E5373" s="2" t="s">
        <v>27</v>
      </c>
      <c r="F5373" s="2" t="s">
        <v>19</v>
      </c>
      <c r="G5373" s="2" t="s">
        <v>45</v>
      </c>
      <c r="H5373" s="2" t="s">
        <v>54</v>
      </c>
      <c r="I5373" s="2" t="s">
        <v>47</v>
      </c>
      <c r="J5373" s="2" t="s">
        <v>30</v>
      </c>
      <c r="K5373" s="2"/>
      <c r="L5373" s="2"/>
      <c r="M5373" s="2" t="s">
        <v>42</v>
      </c>
      <c r="N5373" s="2" t="s">
        <v>17</v>
      </c>
      <c r="O5373" s="2" t="s">
        <v>88</v>
      </c>
    </row>
    <row r="5374" spans="1:15" hidden="1">
      <c r="A5374" s="1" t="s">
        <v>15</v>
      </c>
      <c r="B5374" s="2">
        <v>2010</v>
      </c>
      <c r="C5374" s="2" t="s">
        <v>16</v>
      </c>
      <c r="D5374" s="2" t="s">
        <v>17</v>
      </c>
      <c r="E5374" s="2" t="s">
        <v>27</v>
      </c>
      <c r="F5374" s="2" t="s">
        <v>19</v>
      </c>
      <c r="G5374" s="2" t="s">
        <v>20</v>
      </c>
      <c r="H5374" s="2" t="s">
        <v>29</v>
      </c>
      <c r="I5374" s="2" t="s">
        <v>22</v>
      </c>
      <c r="J5374" s="2" t="s">
        <v>30</v>
      </c>
      <c r="K5374" s="2" t="s">
        <v>24</v>
      </c>
      <c r="L5374" s="2" t="s">
        <v>25</v>
      </c>
      <c r="M5374" s="2" t="s">
        <v>88</v>
      </c>
      <c r="N5374" s="2" t="s">
        <v>88</v>
      </c>
      <c r="O5374" s="2" t="s">
        <v>88</v>
      </c>
    </row>
    <row r="5375" spans="1:15">
      <c r="A5375" s="1" t="s">
        <v>15</v>
      </c>
      <c r="B5375" s="2">
        <v>2017</v>
      </c>
      <c r="C5375" s="2" t="s">
        <v>16</v>
      </c>
      <c r="D5375" s="2" t="s">
        <v>33</v>
      </c>
      <c r="E5375" s="2" t="s">
        <v>79</v>
      </c>
      <c r="F5375" s="2" t="s">
        <v>96</v>
      </c>
      <c r="G5375" s="2" t="s">
        <v>36</v>
      </c>
      <c r="H5375" s="2" t="s">
        <v>228</v>
      </c>
      <c r="I5375" s="2" t="s">
        <v>76</v>
      </c>
      <c r="J5375" s="2" t="s">
        <v>77</v>
      </c>
      <c r="K5375" s="2" t="s">
        <v>84</v>
      </c>
      <c r="L5375" s="2" t="s">
        <v>41</v>
      </c>
      <c r="M5375" s="2" t="s">
        <v>55</v>
      </c>
      <c r="N5375" s="2" t="s">
        <v>88</v>
      </c>
      <c r="O5375" s="2" t="s">
        <v>43</v>
      </c>
    </row>
    <row r="5376" spans="1:15">
      <c r="A5376" s="1" t="s">
        <v>48</v>
      </c>
      <c r="B5376" s="2">
        <v>2013</v>
      </c>
      <c r="C5376" s="2" t="s">
        <v>16</v>
      </c>
      <c r="D5376" s="2" t="s">
        <v>33</v>
      </c>
      <c r="E5376" s="2" t="s">
        <v>34</v>
      </c>
      <c r="F5376" s="2" t="s">
        <v>19</v>
      </c>
      <c r="G5376" s="2" t="s">
        <v>45</v>
      </c>
      <c r="H5376" s="2" t="s">
        <v>54</v>
      </c>
      <c r="I5376" s="2" t="s">
        <v>47</v>
      </c>
      <c r="J5376" s="2" t="s">
        <v>39</v>
      </c>
      <c r="K5376" s="2" t="s">
        <v>40</v>
      </c>
      <c r="L5376" s="2" t="s">
        <v>41</v>
      </c>
      <c r="M5376" s="2" t="s">
        <v>32</v>
      </c>
      <c r="N5376" s="2" t="s">
        <v>88</v>
      </c>
      <c r="O5376" s="2" t="s">
        <v>43</v>
      </c>
    </row>
    <row r="5377" spans="1:15" hidden="1">
      <c r="A5377" s="1" t="s">
        <v>15</v>
      </c>
      <c r="B5377" s="2">
        <v>2007</v>
      </c>
      <c r="C5377" s="2" t="s">
        <v>16</v>
      </c>
      <c r="D5377" s="2" t="s">
        <v>44</v>
      </c>
      <c r="E5377" s="2" t="s">
        <v>27</v>
      </c>
      <c r="F5377" s="2" t="s">
        <v>89</v>
      </c>
      <c r="G5377" s="2" t="s">
        <v>45</v>
      </c>
      <c r="H5377" s="2" t="s">
        <v>54</v>
      </c>
      <c r="I5377" s="2" t="s">
        <v>47</v>
      </c>
      <c r="J5377" s="2" t="s">
        <v>30</v>
      </c>
      <c r="K5377" s="2" t="s">
        <v>83</v>
      </c>
      <c r="L5377" s="2" t="s">
        <v>25</v>
      </c>
      <c r="M5377" s="2" t="s">
        <v>55</v>
      </c>
      <c r="N5377" s="2" t="s">
        <v>33</v>
      </c>
      <c r="O5377" s="2" t="s">
        <v>88</v>
      </c>
    </row>
    <row r="5378" spans="1:15" hidden="1">
      <c r="A5378" s="1" t="s">
        <v>15</v>
      </c>
      <c r="B5378" s="2">
        <v>2012</v>
      </c>
      <c r="C5378" s="2" t="s">
        <v>16</v>
      </c>
      <c r="D5378" s="2" t="s">
        <v>17</v>
      </c>
      <c r="E5378" s="2" t="s">
        <v>18</v>
      </c>
      <c r="F5378" s="2" t="s">
        <v>35</v>
      </c>
      <c r="G5378" s="2" t="s">
        <v>20</v>
      </c>
      <c r="H5378" s="2" t="s">
        <v>21</v>
      </c>
      <c r="I5378" s="2" t="s">
        <v>22</v>
      </c>
      <c r="J5378" s="2" t="s">
        <v>23</v>
      </c>
      <c r="K5378" s="2" t="s">
        <v>31</v>
      </c>
      <c r="L5378" s="2" t="s">
        <v>25</v>
      </c>
      <c r="M5378" s="2" t="s">
        <v>42</v>
      </c>
      <c r="N5378" s="2" t="s">
        <v>17</v>
      </c>
      <c r="O5378" s="2" t="s">
        <v>88</v>
      </c>
    </row>
    <row r="5379" spans="1:15" hidden="1">
      <c r="A5379" s="1" t="s">
        <v>15</v>
      </c>
      <c r="B5379" s="2">
        <v>2011</v>
      </c>
      <c r="C5379" s="2" t="s">
        <v>16</v>
      </c>
      <c r="D5379" s="2" t="s">
        <v>17</v>
      </c>
      <c r="E5379" s="2" t="s">
        <v>27</v>
      </c>
      <c r="F5379" s="2" t="s">
        <v>35</v>
      </c>
      <c r="G5379" s="2" t="s">
        <v>20</v>
      </c>
      <c r="H5379" s="2" t="s">
        <v>85</v>
      </c>
      <c r="I5379" s="2" t="s">
        <v>22</v>
      </c>
      <c r="J5379" s="2" t="s">
        <v>30</v>
      </c>
      <c r="K5379" s="2" t="s">
        <v>84</v>
      </c>
      <c r="L5379" s="2" t="s">
        <v>41</v>
      </c>
      <c r="M5379" s="2" t="s">
        <v>88</v>
      </c>
      <c r="N5379" s="2" t="s">
        <v>88</v>
      </c>
      <c r="O5379" s="2" t="s">
        <v>88</v>
      </c>
    </row>
    <row r="5380" spans="1:15">
      <c r="A5380" s="1" t="s">
        <v>15</v>
      </c>
      <c r="B5380" s="2">
        <v>2023</v>
      </c>
      <c r="C5380" s="2" t="s">
        <v>16</v>
      </c>
      <c r="D5380" s="2" t="s">
        <v>33</v>
      </c>
      <c r="E5380" s="2" t="s">
        <v>65</v>
      </c>
      <c r="F5380" s="2" t="s">
        <v>66</v>
      </c>
      <c r="G5380" s="2" t="s">
        <v>20</v>
      </c>
      <c r="H5380" s="2" t="s">
        <v>29</v>
      </c>
      <c r="I5380" s="2" t="s">
        <v>22</v>
      </c>
      <c r="J5380" s="2" t="s">
        <v>67</v>
      </c>
      <c r="K5380" s="2" t="s">
        <v>25</v>
      </c>
      <c r="L5380" s="2" t="s">
        <v>25</v>
      </c>
      <c r="M5380" s="2" t="s">
        <v>32</v>
      </c>
      <c r="N5380" s="2" t="s">
        <v>33</v>
      </c>
      <c r="O5380" s="2" t="s">
        <v>43</v>
      </c>
    </row>
    <row r="5381" spans="1:15">
      <c r="A5381" s="1" t="s">
        <v>15</v>
      </c>
      <c r="B5381" s="2">
        <v>2023</v>
      </c>
      <c r="C5381" s="2" t="s">
        <v>16</v>
      </c>
      <c r="D5381" s="2" t="s">
        <v>33</v>
      </c>
      <c r="E5381" s="2" t="s">
        <v>65</v>
      </c>
      <c r="F5381" s="2" t="s">
        <v>66</v>
      </c>
      <c r="G5381" s="2" t="s">
        <v>20</v>
      </c>
      <c r="H5381" s="2" t="s">
        <v>29</v>
      </c>
      <c r="I5381" s="2" t="s">
        <v>22</v>
      </c>
      <c r="J5381" s="2" t="s">
        <v>67</v>
      </c>
      <c r="K5381" s="2" t="s">
        <v>25</v>
      </c>
      <c r="L5381" s="2" t="s">
        <v>25</v>
      </c>
      <c r="M5381" s="2" t="s">
        <v>32</v>
      </c>
      <c r="N5381" s="2" t="s">
        <v>33</v>
      </c>
      <c r="O5381" s="2" t="s">
        <v>43</v>
      </c>
    </row>
    <row r="5382" spans="1:15">
      <c r="A5382" s="1" t="s">
        <v>15</v>
      </c>
      <c r="B5382" s="2">
        <v>2023</v>
      </c>
      <c r="C5382" s="2" t="s">
        <v>16</v>
      </c>
      <c r="D5382" s="2" t="s">
        <v>33</v>
      </c>
      <c r="E5382" s="2" t="s">
        <v>65</v>
      </c>
      <c r="F5382" s="2" t="s">
        <v>66</v>
      </c>
      <c r="G5382" s="2" t="s">
        <v>20</v>
      </c>
      <c r="H5382" s="2" t="s">
        <v>29</v>
      </c>
      <c r="I5382" s="2" t="s">
        <v>22</v>
      </c>
      <c r="J5382" s="2" t="s">
        <v>67</v>
      </c>
      <c r="K5382" s="2" t="s">
        <v>25</v>
      </c>
      <c r="L5382" s="2" t="s">
        <v>25</v>
      </c>
      <c r="M5382" s="2" t="s">
        <v>32</v>
      </c>
      <c r="N5382" s="2" t="s">
        <v>33</v>
      </c>
      <c r="O5382" s="2" t="s">
        <v>43</v>
      </c>
    </row>
    <row r="5383" spans="1:15" hidden="1">
      <c r="A5383" s="1" t="s">
        <v>15</v>
      </c>
      <c r="B5383" s="2">
        <v>2012</v>
      </c>
      <c r="C5383" s="2" t="s">
        <v>16</v>
      </c>
      <c r="D5383" s="2" t="s">
        <v>33</v>
      </c>
      <c r="E5383" s="2" t="s">
        <v>49</v>
      </c>
      <c r="F5383" s="2" t="s">
        <v>59</v>
      </c>
      <c r="G5383" s="2" t="s">
        <v>20</v>
      </c>
      <c r="H5383" s="2" t="s">
        <v>51</v>
      </c>
      <c r="I5383" s="2" t="s">
        <v>22</v>
      </c>
      <c r="J5383" s="2" t="s">
        <v>52</v>
      </c>
      <c r="K5383" s="2" t="s">
        <v>61</v>
      </c>
      <c r="L5383" s="2" t="s">
        <v>41</v>
      </c>
      <c r="M5383" s="2" t="s">
        <v>32</v>
      </c>
      <c r="N5383" s="2" t="s">
        <v>33</v>
      </c>
      <c r="O5383" s="2" t="s">
        <v>58</v>
      </c>
    </row>
    <row r="5384" spans="1:15">
      <c r="A5384" s="1" t="s">
        <v>15</v>
      </c>
      <c r="B5384" s="2">
        <v>2023</v>
      </c>
      <c r="C5384" s="2" t="s">
        <v>16</v>
      </c>
      <c r="D5384" s="2" t="s">
        <v>33</v>
      </c>
      <c r="E5384" s="2" t="s">
        <v>65</v>
      </c>
      <c r="F5384" s="2" t="s">
        <v>66</v>
      </c>
      <c r="G5384" s="2" t="s">
        <v>20</v>
      </c>
      <c r="H5384" s="2" t="s">
        <v>29</v>
      </c>
      <c r="I5384" s="2" t="s">
        <v>22</v>
      </c>
      <c r="J5384" s="2" t="s">
        <v>67</v>
      </c>
      <c r="K5384" s="2" t="s">
        <v>25</v>
      </c>
      <c r="L5384" s="2" t="s">
        <v>25</v>
      </c>
      <c r="M5384" s="2" t="s">
        <v>32</v>
      </c>
      <c r="N5384" s="2" t="s">
        <v>33</v>
      </c>
      <c r="O5384" s="2" t="s">
        <v>43</v>
      </c>
    </row>
    <row r="5385" spans="1:15" hidden="1">
      <c r="A5385" s="1" t="s">
        <v>48</v>
      </c>
      <c r="B5385" s="2">
        <v>2015</v>
      </c>
      <c r="C5385" s="2" t="s">
        <v>16</v>
      </c>
      <c r="D5385" s="2" t="s">
        <v>17</v>
      </c>
      <c r="E5385" s="2" t="s">
        <v>18</v>
      </c>
      <c r="F5385" s="2" t="s">
        <v>35</v>
      </c>
      <c r="G5385" s="2" t="s">
        <v>20</v>
      </c>
      <c r="H5385" s="2" t="s">
        <v>21</v>
      </c>
      <c r="I5385" s="2" t="s">
        <v>22</v>
      </c>
      <c r="J5385" s="2" t="s">
        <v>23</v>
      </c>
      <c r="K5385" s="2"/>
      <c r="L5385" s="2"/>
      <c r="M5385" s="2" t="s">
        <v>88</v>
      </c>
      <c r="N5385" s="2" t="s">
        <v>88</v>
      </c>
      <c r="O5385" s="2" t="s">
        <v>88</v>
      </c>
    </row>
    <row r="5386" spans="1:15" hidden="1">
      <c r="A5386" s="1" t="s">
        <v>110</v>
      </c>
      <c r="B5386" s="2">
        <v>2020</v>
      </c>
      <c r="C5386" s="2" t="s">
        <v>16</v>
      </c>
      <c r="D5386" s="2" t="s">
        <v>33</v>
      </c>
      <c r="E5386" s="2" t="s">
        <v>49</v>
      </c>
      <c r="F5386" s="2" t="s">
        <v>59</v>
      </c>
      <c r="G5386" s="2" t="s">
        <v>20</v>
      </c>
      <c r="H5386" s="2" t="s">
        <v>224</v>
      </c>
      <c r="I5386" s="2" t="s">
        <v>22</v>
      </c>
      <c r="J5386" s="2" t="s">
        <v>52</v>
      </c>
      <c r="K5386" s="2"/>
      <c r="L5386" s="2"/>
      <c r="M5386" s="2" t="s">
        <v>88</v>
      </c>
      <c r="N5386" s="2" t="s">
        <v>33</v>
      </c>
      <c r="O5386" s="2" t="s">
        <v>58</v>
      </c>
    </row>
    <row r="5387" spans="1:15" hidden="1">
      <c r="A5387" s="1" t="s">
        <v>257</v>
      </c>
      <c r="B5387" s="2">
        <v>2012</v>
      </c>
      <c r="C5387" s="2" t="s">
        <v>16</v>
      </c>
      <c r="D5387" s="2" t="s">
        <v>33</v>
      </c>
      <c r="E5387" s="2" t="s">
        <v>79</v>
      </c>
      <c r="F5387" s="2" t="s">
        <v>19</v>
      </c>
      <c r="G5387" s="2" t="s">
        <v>20</v>
      </c>
      <c r="H5387" s="2" t="s">
        <v>130</v>
      </c>
      <c r="I5387" s="2" t="s">
        <v>131</v>
      </c>
      <c r="J5387" s="2" t="s">
        <v>67</v>
      </c>
      <c r="K5387" s="2"/>
      <c r="L5387" s="2"/>
      <c r="M5387" s="2" t="s">
        <v>88</v>
      </c>
      <c r="N5387" s="2" t="s">
        <v>33</v>
      </c>
      <c r="O5387" s="2" t="s">
        <v>78</v>
      </c>
    </row>
    <row r="5388" spans="1:15" hidden="1">
      <c r="A5388" s="1" t="s">
        <v>176</v>
      </c>
      <c r="B5388" s="2">
        <v>2012</v>
      </c>
      <c r="C5388" s="2" t="s">
        <v>16</v>
      </c>
      <c r="D5388" s="2" t="s">
        <v>17</v>
      </c>
      <c r="E5388" s="2" t="s">
        <v>18</v>
      </c>
      <c r="F5388" s="2" t="s">
        <v>35</v>
      </c>
      <c r="G5388" s="2" t="s">
        <v>20</v>
      </c>
      <c r="H5388" s="2" t="s">
        <v>21</v>
      </c>
      <c r="I5388" s="2" t="s">
        <v>22</v>
      </c>
      <c r="J5388" s="2" t="s">
        <v>23</v>
      </c>
      <c r="K5388" s="2"/>
      <c r="L5388" s="2"/>
      <c r="M5388" s="2" t="s">
        <v>42</v>
      </c>
      <c r="N5388" s="2" t="s">
        <v>33</v>
      </c>
      <c r="O5388" s="2" t="s">
        <v>88</v>
      </c>
    </row>
    <row r="5389" spans="1:15" hidden="1">
      <c r="A5389" s="1" t="s">
        <v>15</v>
      </c>
      <c r="B5389" s="2">
        <v>2010</v>
      </c>
      <c r="C5389" s="2" t="s">
        <v>16</v>
      </c>
      <c r="D5389" s="2" t="s">
        <v>17</v>
      </c>
      <c r="E5389" s="2" t="s">
        <v>34</v>
      </c>
      <c r="F5389" s="2" t="s">
        <v>19</v>
      </c>
      <c r="G5389" s="2" t="s">
        <v>45</v>
      </c>
      <c r="H5389" s="2" t="s">
        <v>54</v>
      </c>
      <c r="I5389" s="2" t="s">
        <v>47</v>
      </c>
      <c r="J5389" s="2" t="s">
        <v>30</v>
      </c>
      <c r="K5389" s="2" t="s">
        <v>24</v>
      </c>
      <c r="L5389" s="2" t="s">
        <v>25</v>
      </c>
      <c r="M5389" s="2" t="s">
        <v>88</v>
      </c>
      <c r="N5389" s="2" t="s">
        <v>88</v>
      </c>
      <c r="O5389" s="2" t="s">
        <v>88</v>
      </c>
    </row>
    <row r="5390" spans="1:15" hidden="1">
      <c r="A5390" s="1" t="s">
        <v>15</v>
      </c>
      <c r="B5390" s="2">
        <v>2015</v>
      </c>
      <c r="C5390" s="2" t="s">
        <v>16</v>
      </c>
      <c r="D5390" s="2" t="s">
        <v>33</v>
      </c>
      <c r="E5390" s="2" t="s">
        <v>79</v>
      </c>
      <c r="F5390" s="2" t="s">
        <v>28</v>
      </c>
      <c r="G5390" s="2" t="s">
        <v>20</v>
      </c>
      <c r="H5390" s="2" t="s">
        <v>101</v>
      </c>
      <c r="I5390" s="2" t="s">
        <v>76</v>
      </c>
      <c r="J5390" s="2" t="s">
        <v>67</v>
      </c>
      <c r="K5390" s="2"/>
      <c r="L5390" s="2"/>
      <c r="M5390" s="2" t="s">
        <v>88</v>
      </c>
      <c r="N5390" s="2" t="s">
        <v>33</v>
      </c>
      <c r="O5390" s="2" t="s">
        <v>78</v>
      </c>
    </row>
    <row r="5391" spans="1:15">
      <c r="A5391" s="1" t="s">
        <v>15</v>
      </c>
      <c r="B5391" s="2">
        <v>2014</v>
      </c>
      <c r="C5391" s="2" t="s">
        <v>16</v>
      </c>
      <c r="D5391" s="2" t="s">
        <v>33</v>
      </c>
      <c r="E5391" s="2" t="s">
        <v>34</v>
      </c>
      <c r="F5391" s="2" t="s">
        <v>35</v>
      </c>
      <c r="G5391" s="2" t="s">
        <v>45</v>
      </c>
      <c r="H5391" s="2" t="s">
        <v>73</v>
      </c>
      <c r="I5391" s="2" t="s">
        <v>47</v>
      </c>
      <c r="J5391" s="2" t="s">
        <v>39</v>
      </c>
      <c r="K5391" s="2" t="s">
        <v>69</v>
      </c>
      <c r="L5391" s="2" t="s">
        <v>25</v>
      </c>
      <c r="M5391" s="2" t="s">
        <v>42</v>
      </c>
      <c r="N5391" s="2" t="s">
        <v>88</v>
      </c>
      <c r="O5391" s="2" t="s">
        <v>43</v>
      </c>
    </row>
    <row r="5392" spans="1:15" hidden="1">
      <c r="A5392" s="1" t="s">
        <v>48</v>
      </c>
      <c r="B5392" s="2">
        <v>2018</v>
      </c>
      <c r="C5392" s="2" t="s">
        <v>16</v>
      </c>
      <c r="D5392" s="2" t="s">
        <v>17</v>
      </c>
      <c r="E5392" s="2" t="s">
        <v>27</v>
      </c>
      <c r="F5392" s="2" t="s">
        <v>89</v>
      </c>
      <c r="G5392" s="2" t="s">
        <v>20</v>
      </c>
      <c r="H5392" s="2" t="s">
        <v>29</v>
      </c>
      <c r="I5392" s="2" t="s">
        <v>22</v>
      </c>
      <c r="J5392" s="2" t="s">
        <v>30</v>
      </c>
      <c r="K5392" s="2" t="s">
        <v>40</v>
      </c>
      <c r="L5392" s="2" t="s">
        <v>41</v>
      </c>
      <c r="M5392" s="2" t="s">
        <v>32</v>
      </c>
      <c r="N5392" s="2" t="s">
        <v>33</v>
      </c>
      <c r="O5392" s="2" t="s">
        <v>88</v>
      </c>
    </row>
    <row r="5393" spans="1:15" hidden="1">
      <c r="A5393" s="1" t="s">
        <v>15</v>
      </c>
      <c r="B5393" s="2">
        <v>2011</v>
      </c>
      <c r="C5393" s="2" t="s">
        <v>16</v>
      </c>
      <c r="D5393" s="2"/>
      <c r="E5393" s="2" t="s">
        <v>91</v>
      </c>
      <c r="F5393" s="2" t="s">
        <v>72</v>
      </c>
      <c r="G5393" s="2"/>
      <c r="H5393" s="2"/>
      <c r="I5393" s="2" t="s">
        <v>184</v>
      </c>
      <c r="J5393" s="2"/>
      <c r="K5393" s="2"/>
      <c r="L5393" s="2"/>
      <c r="M5393" s="2" t="s">
        <v>42</v>
      </c>
      <c r="N5393" s="2" t="s">
        <v>88</v>
      </c>
      <c r="O5393" s="2" t="s">
        <v>88</v>
      </c>
    </row>
    <row r="5394" spans="1:15" hidden="1">
      <c r="A5394" s="1" t="s">
        <v>15</v>
      </c>
      <c r="B5394" s="2">
        <v>2010</v>
      </c>
      <c r="C5394" s="2" t="s">
        <v>16</v>
      </c>
      <c r="D5394" s="2" t="s">
        <v>17</v>
      </c>
      <c r="E5394" s="2" t="s">
        <v>27</v>
      </c>
      <c r="F5394" s="2" t="s">
        <v>19</v>
      </c>
      <c r="G5394" s="2" t="s">
        <v>45</v>
      </c>
      <c r="H5394" s="2" t="s">
        <v>54</v>
      </c>
      <c r="I5394" s="2" t="s">
        <v>47</v>
      </c>
      <c r="J5394" s="2" t="s">
        <v>30</v>
      </c>
      <c r="K5394" s="2" t="s">
        <v>24</v>
      </c>
      <c r="L5394" s="2" t="s">
        <v>25</v>
      </c>
      <c r="M5394" s="2" t="s">
        <v>88</v>
      </c>
      <c r="N5394" s="2" t="s">
        <v>88</v>
      </c>
      <c r="O5394" s="2" t="s">
        <v>88</v>
      </c>
    </row>
    <row r="5395" spans="1:15" hidden="1">
      <c r="A5395" s="1" t="s">
        <v>15</v>
      </c>
      <c r="B5395" s="2">
        <v>2012</v>
      </c>
      <c r="C5395" s="2" t="s">
        <v>16</v>
      </c>
      <c r="D5395" s="2" t="s">
        <v>17</v>
      </c>
      <c r="E5395" s="2" t="s">
        <v>18</v>
      </c>
      <c r="F5395" s="2" t="s">
        <v>19</v>
      </c>
      <c r="G5395" s="2" t="s">
        <v>20</v>
      </c>
      <c r="H5395" s="2" t="s">
        <v>21</v>
      </c>
      <c r="I5395" s="2" t="s">
        <v>22</v>
      </c>
      <c r="J5395" s="2" t="s">
        <v>23</v>
      </c>
      <c r="K5395" s="2" t="s">
        <v>24</v>
      </c>
      <c r="L5395" s="2" t="s">
        <v>25</v>
      </c>
      <c r="M5395" s="2" t="s">
        <v>88</v>
      </c>
      <c r="N5395" s="2" t="s">
        <v>88</v>
      </c>
      <c r="O5395" s="2" t="s">
        <v>88</v>
      </c>
    </row>
    <row r="5396" spans="1:15" hidden="1">
      <c r="A5396" s="1"/>
      <c r="B5396" s="2">
        <v>2013</v>
      </c>
      <c r="C5396" s="2" t="s">
        <v>16</v>
      </c>
      <c r="D5396" s="2" t="s">
        <v>33</v>
      </c>
      <c r="E5396" s="2" t="s">
        <v>79</v>
      </c>
      <c r="F5396" s="2" t="s">
        <v>19</v>
      </c>
      <c r="G5396" s="2" t="s">
        <v>20</v>
      </c>
      <c r="H5396" s="2" t="s">
        <v>101</v>
      </c>
      <c r="I5396" s="2" t="s">
        <v>76</v>
      </c>
      <c r="J5396" s="2" t="s">
        <v>67</v>
      </c>
      <c r="K5396" s="2"/>
      <c r="L5396" s="2"/>
      <c r="M5396" s="2" t="s">
        <v>88</v>
      </c>
      <c r="N5396" s="2" t="s">
        <v>33</v>
      </c>
      <c r="O5396" s="2" t="s">
        <v>78</v>
      </c>
    </row>
    <row r="5397" spans="1:15" hidden="1">
      <c r="A5397" s="1" t="s">
        <v>15</v>
      </c>
      <c r="B5397" s="2">
        <v>2011</v>
      </c>
      <c r="C5397" s="2" t="s">
        <v>16</v>
      </c>
      <c r="D5397" s="2" t="s">
        <v>17</v>
      </c>
      <c r="E5397" s="2" t="s">
        <v>18</v>
      </c>
      <c r="F5397" s="2" t="s">
        <v>19</v>
      </c>
      <c r="G5397" s="2" t="s">
        <v>20</v>
      </c>
      <c r="H5397" s="2" t="s">
        <v>21</v>
      </c>
      <c r="I5397" s="2" t="s">
        <v>22</v>
      </c>
      <c r="J5397" s="2" t="s">
        <v>23</v>
      </c>
      <c r="K5397" s="2" t="s">
        <v>24</v>
      </c>
      <c r="L5397" s="2" t="s">
        <v>25</v>
      </c>
      <c r="M5397" s="2" t="s">
        <v>88</v>
      </c>
      <c r="N5397" s="2" t="s">
        <v>88</v>
      </c>
      <c r="O5397" s="2" t="s">
        <v>88</v>
      </c>
    </row>
    <row r="5398" spans="1:15" hidden="1">
      <c r="A5398" s="1" t="s">
        <v>15</v>
      </c>
      <c r="B5398" s="2">
        <v>2018</v>
      </c>
      <c r="C5398" s="2" t="s">
        <v>16</v>
      </c>
      <c r="D5398" s="2" t="s">
        <v>33</v>
      </c>
      <c r="E5398" s="2" t="s">
        <v>91</v>
      </c>
      <c r="F5398" s="2" t="s">
        <v>35</v>
      </c>
      <c r="G5398" s="2" t="s">
        <v>20</v>
      </c>
      <c r="H5398" s="2" t="s">
        <v>71</v>
      </c>
      <c r="I5398" s="2" t="s">
        <v>22</v>
      </c>
      <c r="J5398" s="2" t="s">
        <v>52</v>
      </c>
      <c r="K5398" s="2" t="s">
        <v>31</v>
      </c>
      <c r="L5398" s="2" t="s">
        <v>25</v>
      </c>
      <c r="M5398" s="2" t="s">
        <v>42</v>
      </c>
      <c r="N5398" s="2" t="s">
        <v>88</v>
      </c>
      <c r="O5398" s="2" t="s">
        <v>88</v>
      </c>
    </row>
    <row r="5399" spans="1:15">
      <c r="A5399" s="1" t="s">
        <v>15</v>
      </c>
      <c r="B5399" s="2">
        <v>2014</v>
      </c>
      <c r="C5399" s="2" t="s">
        <v>16</v>
      </c>
      <c r="D5399" s="2" t="s">
        <v>33</v>
      </c>
      <c r="E5399" s="2" t="s">
        <v>91</v>
      </c>
      <c r="F5399" s="2" t="s">
        <v>82</v>
      </c>
      <c r="G5399" s="2" t="s">
        <v>92</v>
      </c>
      <c r="H5399" s="2" t="s">
        <v>93</v>
      </c>
      <c r="I5399" s="2" t="s">
        <v>94</v>
      </c>
      <c r="J5399" s="2" t="s">
        <v>39</v>
      </c>
      <c r="K5399" s="2" t="s">
        <v>41</v>
      </c>
      <c r="L5399" s="2" t="s">
        <v>41</v>
      </c>
      <c r="M5399" s="2" t="s">
        <v>32</v>
      </c>
      <c r="N5399" s="2" t="s">
        <v>88</v>
      </c>
      <c r="O5399" s="2" t="s">
        <v>43</v>
      </c>
    </row>
    <row r="5400" spans="1:15" hidden="1">
      <c r="A5400" s="1" t="s">
        <v>15</v>
      </c>
      <c r="B5400" s="2">
        <v>2010</v>
      </c>
      <c r="C5400" s="2" t="s">
        <v>16</v>
      </c>
      <c r="D5400" s="2" t="s">
        <v>33</v>
      </c>
      <c r="E5400" s="2" t="s">
        <v>34</v>
      </c>
      <c r="F5400" s="2" t="s">
        <v>66</v>
      </c>
      <c r="G5400" s="2" t="s">
        <v>36</v>
      </c>
      <c r="H5400" s="2" t="s">
        <v>60</v>
      </c>
      <c r="I5400" s="2" t="s">
        <v>38</v>
      </c>
      <c r="J5400" s="2" t="s">
        <v>39</v>
      </c>
      <c r="K5400" s="2" t="s">
        <v>40</v>
      </c>
      <c r="L5400" s="2" t="s">
        <v>41</v>
      </c>
      <c r="M5400" s="2" t="s">
        <v>88</v>
      </c>
      <c r="N5400" s="2" t="s">
        <v>88</v>
      </c>
      <c r="O5400" s="2" t="s">
        <v>88</v>
      </c>
    </row>
    <row r="5401" spans="1:15" hidden="1">
      <c r="A5401" s="1" t="s">
        <v>118</v>
      </c>
      <c r="B5401" s="2">
        <v>2016</v>
      </c>
      <c r="C5401" s="2" t="s">
        <v>16</v>
      </c>
      <c r="D5401" s="2" t="s">
        <v>17</v>
      </c>
      <c r="E5401" s="2" t="s">
        <v>27</v>
      </c>
      <c r="F5401" s="2" t="s">
        <v>19</v>
      </c>
      <c r="G5401" s="2" t="s">
        <v>45</v>
      </c>
      <c r="H5401" s="2" t="s">
        <v>54</v>
      </c>
      <c r="I5401" s="2" t="s">
        <v>47</v>
      </c>
      <c r="J5401" s="2" t="s">
        <v>30</v>
      </c>
      <c r="K5401" s="2" t="s">
        <v>31</v>
      </c>
      <c r="L5401" s="2" t="s">
        <v>25</v>
      </c>
      <c r="M5401" s="2" t="s">
        <v>32</v>
      </c>
      <c r="N5401" s="2" t="s">
        <v>33</v>
      </c>
      <c r="O5401" s="2" t="s">
        <v>88</v>
      </c>
    </row>
    <row r="5402" spans="1:15">
      <c r="A5402" s="1" t="s">
        <v>15</v>
      </c>
      <c r="B5402" s="2">
        <v>2023</v>
      </c>
      <c r="C5402" s="2" t="s">
        <v>16</v>
      </c>
      <c r="D5402" s="2" t="s">
        <v>33</v>
      </c>
      <c r="E5402" s="2" t="s">
        <v>65</v>
      </c>
      <c r="F5402" s="2" t="s">
        <v>66</v>
      </c>
      <c r="G5402" s="2" t="s">
        <v>20</v>
      </c>
      <c r="H5402" s="2" t="s">
        <v>29</v>
      </c>
      <c r="I5402" s="2" t="s">
        <v>22</v>
      </c>
      <c r="J5402" s="2" t="s">
        <v>67</v>
      </c>
      <c r="K5402" s="2" t="s">
        <v>25</v>
      </c>
      <c r="L5402" s="2" t="s">
        <v>25</v>
      </c>
      <c r="M5402" s="2" t="s">
        <v>32</v>
      </c>
      <c r="N5402" s="2" t="s">
        <v>33</v>
      </c>
      <c r="O5402" s="2" t="s">
        <v>43</v>
      </c>
    </row>
    <row r="5403" spans="1:15" hidden="1">
      <c r="A5403" s="1" t="s">
        <v>15</v>
      </c>
      <c r="B5403" s="2">
        <v>2012</v>
      </c>
      <c r="C5403" s="2" t="s">
        <v>16</v>
      </c>
      <c r="D5403" s="2" t="s">
        <v>33</v>
      </c>
      <c r="E5403" s="2" t="s">
        <v>65</v>
      </c>
      <c r="F5403" s="2" t="s">
        <v>89</v>
      </c>
      <c r="G5403" s="2" t="s">
        <v>36</v>
      </c>
      <c r="H5403" s="2" t="s">
        <v>113</v>
      </c>
      <c r="I5403" s="2" t="s">
        <v>38</v>
      </c>
      <c r="J5403" s="2" t="s">
        <v>67</v>
      </c>
      <c r="K5403" s="2" t="s">
        <v>40</v>
      </c>
      <c r="L5403" s="2" t="s">
        <v>41</v>
      </c>
      <c r="M5403" s="2" t="s">
        <v>32</v>
      </c>
      <c r="N5403" s="2" t="s">
        <v>33</v>
      </c>
      <c r="O5403" s="2" t="s">
        <v>88</v>
      </c>
    </row>
    <row r="5404" spans="1:15">
      <c r="A5404" s="1" t="s">
        <v>15</v>
      </c>
      <c r="B5404" s="2">
        <v>2021</v>
      </c>
      <c r="C5404" s="2" t="s">
        <v>16</v>
      </c>
      <c r="D5404" s="2" t="s">
        <v>33</v>
      </c>
      <c r="E5404" s="2" t="s">
        <v>65</v>
      </c>
      <c r="F5404" s="2" t="s">
        <v>147</v>
      </c>
      <c r="G5404" s="2" t="s">
        <v>20</v>
      </c>
      <c r="H5404" s="2" t="s">
        <v>21</v>
      </c>
      <c r="I5404" s="2" t="s">
        <v>22</v>
      </c>
      <c r="J5404" s="2" t="s">
        <v>52</v>
      </c>
      <c r="K5404" s="2" t="s">
        <v>84</v>
      </c>
      <c r="L5404" s="2" t="s">
        <v>41</v>
      </c>
      <c r="M5404" s="2" t="s">
        <v>42</v>
      </c>
      <c r="N5404" s="2" t="s">
        <v>17</v>
      </c>
      <c r="O5404" s="2" t="s">
        <v>43</v>
      </c>
    </row>
    <row r="5405" spans="1:15" hidden="1">
      <c r="A5405" s="1" t="s">
        <v>110</v>
      </c>
      <c r="B5405" s="2">
        <v>2013</v>
      </c>
      <c r="C5405" s="2" t="s">
        <v>16</v>
      </c>
      <c r="D5405" s="2" t="s">
        <v>33</v>
      </c>
      <c r="E5405" s="2" t="s">
        <v>49</v>
      </c>
      <c r="F5405" s="2" t="s">
        <v>139</v>
      </c>
      <c r="G5405" s="2" t="s">
        <v>20</v>
      </c>
      <c r="H5405" s="2" t="s">
        <v>51</v>
      </c>
      <c r="I5405" s="2" t="s">
        <v>22</v>
      </c>
      <c r="J5405" s="2" t="s">
        <v>52</v>
      </c>
      <c r="K5405" s="2" t="s">
        <v>61</v>
      </c>
      <c r="L5405" s="2" t="s">
        <v>41</v>
      </c>
      <c r="M5405" s="2" t="s">
        <v>32</v>
      </c>
      <c r="N5405" s="2" t="s">
        <v>33</v>
      </c>
      <c r="O5405" s="2" t="s">
        <v>98</v>
      </c>
    </row>
    <row r="5406" spans="1:15" hidden="1">
      <c r="A5406" s="1" t="s">
        <v>15</v>
      </c>
      <c r="B5406" s="2">
        <v>2013</v>
      </c>
      <c r="C5406" s="2" t="s">
        <v>16</v>
      </c>
      <c r="D5406" s="2" t="s">
        <v>17</v>
      </c>
      <c r="E5406" s="2" t="s">
        <v>27</v>
      </c>
      <c r="F5406" s="2" t="s">
        <v>35</v>
      </c>
      <c r="G5406" s="2"/>
      <c r="H5406" s="2"/>
      <c r="I5406" s="2" t="s">
        <v>184</v>
      </c>
      <c r="J5406" s="2" t="s">
        <v>30</v>
      </c>
      <c r="K5406" s="2"/>
      <c r="L5406" s="2"/>
      <c r="M5406" s="2" t="s">
        <v>88</v>
      </c>
      <c r="N5406" s="2" t="s">
        <v>88</v>
      </c>
      <c r="O5406" s="2" t="s">
        <v>88</v>
      </c>
    </row>
    <row r="5407" spans="1:15">
      <c r="A5407" s="1" t="s">
        <v>15</v>
      </c>
      <c r="B5407" s="2">
        <v>2023</v>
      </c>
      <c r="C5407" s="2" t="s">
        <v>16</v>
      </c>
      <c r="D5407" s="2" t="s">
        <v>33</v>
      </c>
      <c r="E5407" s="2" t="s">
        <v>65</v>
      </c>
      <c r="F5407" s="2" t="s">
        <v>66</v>
      </c>
      <c r="G5407" s="2" t="s">
        <v>20</v>
      </c>
      <c r="H5407" s="2" t="s">
        <v>29</v>
      </c>
      <c r="I5407" s="2" t="s">
        <v>22</v>
      </c>
      <c r="J5407" s="2" t="s">
        <v>67</v>
      </c>
      <c r="K5407" s="2" t="s">
        <v>25</v>
      </c>
      <c r="L5407" s="2" t="s">
        <v>25</v>
      </c>
      <c r="M5407" s="2" t="s">
        <v>32</v>
      </c>
      <c r="N5407" s="2" t="s">
        <v>33</v>
      </c>
      <c r="O5407" s="2" t="s">
        <v>43</v>
      </c>
    </row>
    <row r="5408" spans="1:15" hidden="1">
      <c r="A5408" s="1" t="s">
        <v>15</v>
      </c>
      <c r="B5408" s="2">
        <v>2016</v>
      </c>
      <c r="C5408" s="2" t="s">
        <v>99</v>
      </c>
      <c r="D5408" s="2" t="s">
        <v>17</v>
      </c>
      <c r="E5408" s="2" t="s">
        <v>27</v>
      </c>
      <c r="F5408" s="2" t="s">
        <v>35</v>
      </c>
      <c r="G5408" s="2" t="s">
        <v>45</v>
      </c>
      <c r="H5408" s="2" t="s">
        <v>54</v>
      </c>
      <c r="I5408" s="2" t="s">
        <v>47</v>
      </c>
      <c r="J5408" s="2" t="s">
        <v>30</v>
      </c>
      <c r="K5408" s="2" t="s">
        <v>40</v>
      </c>
      <c r="L5408" s="2" t="s">
        <v>41</v>
      </c>
      <c r="M5408" s="2" t="s">
        <v>42</v>
      </c>
      <c r="N5408" s="2" t="s">
        <v>88</v>
      </c>
      <c r="O5408" s="2" t="s">
        <v>88</v>
      </c>
    </row>
    <row r="5409" spans="1:15">
      <c r="A5409" s="1" t="s">
        <v>15</v>
      </c>
      <c r="B5409" s="2">
        <v>2023</v>
      </c>
      <c r="C5409" s="2" t="s">
        <v>16</v>
      </c>
      <c r="D5409" s="2" t="s">
        <v>33</v>
      </c>
      <c r="E5409" s="2" t="s">
        <v>65</v>
      </c>
      <c r="F5409" s="2" t="s">
        <v>72</v>
      </c>
      <c r="G5409" s="2" t="s">
        <v>20</v>
      </c>
      <c r="H5409" s="2" t="s">
        <v>29</v>
      </c>
      <c r="I5409" s="2" t="s">
        <v>22</v>
      </c>
      <c r="J5409" s="2" t="s">
        <v>67</v>
      </c>
      <c r="K5409" s="2" t="s">
        <v>25</v>
      </c>
      <c r="L5409" s="2" t="s">
        <v>25</v>
      </c>
      <c r="M5409" s="2" t="s">
        <v>32</v>
      </c>
      <c r="N5409" s="2" t="s">
        <v>33</v>
      </c>
      <c r="O5409" s="2" t="s">
        <v>43</v>
      </c>
    </row>
    <row r="5410" spans="1:15" hidden="1">
      <c r="A5410" s="1" t="s">
        <v>154</v>
      </c>
      <c r="B5410" s="2">
        <v>2019</v>
      </c>
      <c r="C5410" s="2" t="s">
        <v>16</v>
      </c>
      <c r="D5410" s="2" t="s">
        <v>17</v>
      </c>
      <c r="E5410" s="2" t="s">
        <v>27</v>
      </c>
      <c r="F5410" s="2" t="s">
        <v>72</v>
      </c>
      <c r="G5410" s="2" t="s">
        <v>45</v>
      </c>
      <c r="H5410" s="2" t="s">
        <v>54</v>
      </c>
      <c r="I5410" s="2" t="s">
        <v>47</v>
      </c>
      <c r="J5410" s="2" t="s">
        <v>30</v>
      </c>
      <c r="K5410" s="2" t="s">
        <v>24</v>
      </c>
      <c r="L5410" s="2" t="s">
        <v>25</v>
      </c>
      <c r="M5410" s="2" t="s">
        <v>32</v>
      </c>
      <c r="N5410" s="2" t="s">
        <v>33</v>
      </c>
      <c r="O5410" s="2" t="s">
        <v>88</v>
      </c>
    </row>
    <row r="5411" spans="1:15">
      <c r="A5411" s="1" t="s">
        <v>15</v>
      </c>
      <c r="B5411" s="2">
        <v>2020</v>
      </c>
      <c r="C5411" s="2" t="s">
        <v>16</v>
      </c>
      <c r="D5411" s="2" t="s">
        <v>33</v>
      </c>
      <c r="E5411" s="2" t="s">
        <v>65</v>
      </c>
      <c r="F5411" s="2" t="s">
        <v>35</v>
      </c>
      <c r="G5411" s="2" t="s">
        <v>20</v>
      </c>
      <c r="H5411" s="2" t="s">
        <v>21</v>
      </c>
      <c r="I5411" s="2" t="s">
        <v>22</v>
      </c>
      <c r="J5411" s="2" t="s">
        <v>67</v>
      </c>
      <c r="K5411" s="2" t="s">
        <v>84</v>
      </c>
      <c r="L5411" s="2" t="s">
        <v>41</v>
      </c>
      <c r="M5411" s="2" t="s">
        <v>42</v>
      </c>
      <c r="N5411" s="2" t="s">
        <v>33</v>
      </c>
      <c r="O5411" s="2" t="s">
        <v>43</v>
      </c>
    </row>
    <row r="5412" spans="1:15" hidden="1">
      <c r="A5412" s="1" t="s">
        <v>15</v>
      </c>
      <c r="B5412" s="2">
        <v>2010</v>
      </c>
      <c r="C5412" s="2" t="s">
        <v>16</v>
      </c>
      <c r="D5412" s="2" t="s">
        <v>17</v>
      </c>
      <c r="E5412" s="2" t="s">
        <v>27</v>
      </c>
      <c r="F5412" s="2" t="s">
        <v>19</v>
      </c>
      <c r="G5412" s="2" t="s">
        <v>45</v>
      </c>
      <c r="H5412" s="2" t="s">
        <v>54</v>
      </c>
      <c r="I5412" s="2" t="s">
        <v>47</v>
      </c>
      <c r="J5412" s="2" t="s">
        <v>30</v>
      </c>
      <c r="K5412" s="2" t="s">
        <v>24</v>
      </c>
      <c r="L5412" s="2" t="s">
        <v>25</v>
      </c>
      <c r="M5412" s="2" t="s">
        <v>88</v>
      </c>
      <c r="N5412" s="2" t="s">
        <v>88</v>
      </c>
      <c r="O5412" s="2" t="s">
        <v>88</v>
      </c>
    </row>
    <row r="5413" spans="1:15">
      <c r="A5413" s="1" t="s">
        <v>15</v>
      </c>
      <c r="B5413" s="2">
        <v>2023</v>
      </c>
      <c r="C5413" s="2" t="s">
        <v>16</v>
      </c>
      <c r="D5413" s="2" t="s">
        <v>33</v>
      </c>
      <c r="E5413" s="2" t="s">
        <v>65</v>
      </c>
      <c r="F5413" s="2" t="s">
        <v>66</v>
      </c>
      <c r="G5413" s="2" t="s">
        <v>20</v>
      </c>
      <c r="H5413" s="2" t="s">
        <v>29</v>
      </c>
      <c r="I5413" s="2" t="s">
        <v>22</v>
      </c>
      <c r="J5413" s="2" t="s">
        <v>67</v>
      </c>
      <c r="K5413" s="2" t="s">
        <v>25</v>
      </c>
      <c r="L5413" s="2" t="s">
        <v>25</v>
      </c>
      <c r="M5413" s="2" t="s">
        <v>32</v>
      </c>
      <c r="N5413" s="2" t="s">
        <v>33</v>
      </c>
      <c r="O5413" s="2" t="s">
        <v>43</v>
      </c>
    </row>
    <row r="5414" spans="1:15" hidden="1">
      <c r="A5414" s="1" t="s">
        <v>15</v>
      </c>
      <c r="B5414" s="2">
        <v>2008</v>
      </c>
      <c r="C5414" s="2" t="s">
        <v>16</v>
      </c>
      <c r="D5414" s="2" t="s">
        <v>33</v>
      </c>
      <c r="E5414" s="2" t="s">
        <v>34</v>
      </c>
      <c r="F5414" s="2" t="s">
        <v>50</v>
      </c>
      <c r="G5414" s="2" t="s">
        <v>142</v>
      </c>
      <c r="H5414" s="2" t="s">
        <v>279</v>
      </c>
      <c r="I5414" s="2" t="s">
        <v>131</v>
      </c>
      <c r="J5414" s="2" t="s">
        <v>39</v>
      </c>
      <c r="K5414" s="2" t="s">
        <v>69</v>
      </c>
      <c r="L5414" s="2" t="s">
        <v>25</v>
      </c>
      <c r="M5414" s="2" t="s">
        <v>32</v>
      </c>
      <c r="N5414" s="2" t="s">
        <v>33</v>
      </c>
      <c r="O5414" s="2" t="s">
        <v>78</v>
      </c>
    </row>
    <row r="5415" spans="1:15">
      <c r="A5415" s="1" t="s">
        <v>15</v>
      </c>
      <c r="B5415" s="2">
        <v>2014</v>
      </c>
      <c r="C5415" s="2" t="s">
        <v>16</v>
      </c>
      <c r="D5415" s="2" t="s">
        <v>33</v>
      </c>
      <c r="E5415" s="2" t="s">
        <v>65</v>
      </c>
      <c r="F5415" s="2" t="s">
        <v>82</v>
      </c>
      <c r="G5415" s="2" t="s">
        <v>36</v>
      </c>
      <c r="H5415" s="2" t="s">
        <v>113</v>
      </c>
      <c r="I5415" s="2" t="s">
        <v>38</v>
      </c>
      <c r="J5415" s="2" t="s">
        <v>67</v>
      </c>
      <c r="K5415" s="2" t="s">
        <v>83</v>
      </c>
      <c r="L5415" s="2" t="s">
        <v>25</v>
      </c>
      <c r="M5415" s="2" t="s">
        <v>32</v>
      </c>
      <c r="N5415" s="2" t="s">
        <v>88</v>
      </c>
      <c r="O5415" s="2" t="s">
        <v>43</v>
      </c>
    </row>
    <row r="5416" spans="1:15">
      <c r="A5416" s="1" t="s">
        <v>15</v>
      </c>
      <c r="B5416" s="2">
        <v>2017</v>
      </c>
      <c r="C5416" s="2" t="s">
        <v>16</v>
      </c>
      <c r="D5416" s="2" t="s">
        <v>33</v>
      </c>
      <c r="E5416" s="2" t="s">
        <v>65</v>
      </c>
      <c r="F5416" s="2" t="s">
        <v>82</v>
      </c>
      <c r="G5416" s="2" t="s">
        <v>20</v>
      </c>
      <c r="H5416" s="2" t="s">
        <v>51</v>
      </c>
      <c r="I5416" s="2" t="s">
        <v>22</v>
      </c>
      <c r="J5416" s="2" t="s">
        <v>67</v>
      </c>
      <c r="K5416" s="2" t="s">
        <v>40</v>
      </c>
      <c r="L5416" s="2" t="s">
        <v>41</v>
      </c>
      <c r="M5416" s="2" t="s">
        <v>32</v>
      </c>
      <c r="N5416" s="2" t="s">
        <v>33</v>
      </c>
      <c r="O5416" s="2" t="s">
        <v>43</v>
      </c>
    </row>
    <row r="5417" spans="1:15" hidden="1">
      <c r="A5417" s="1" t="s">
        <v>205</v>
      </c>
      <c r="B5417" s="2">
        <v>2021</v>
      </c>
      <c r="C5417" s="2" t="s">
        <v>16</v>
      </c>
      <c r="D5417" s="2" t="s">
        <v>17</v>
      </c>
      <c r="E5417" s="2" t="s">
        <v>27</v>
      </c>
      <c r="F5417" s="2" t="s">
        <v>19</v>
      </c>
      <c r="G5417" s="2" t="s">
        <v>20</v>
      </c>
      <c r="H5417" s="2" t="s">
        <v>21</v>
      </c>
      <c r="I5417" s="2" t="s">
        <v>22</v>
      </c>
      <c r="J5417" s="2" t="s">
        <v>30</v>
      </c>
      <c r="K5417" s="2"/>
      <c r="L5417" s="2"/>
      <c r="M5417" s="2" t="s">
        <v>42</v>
      </c>
      <c r="N5417" s="2" t="s">
        <v>17</v>
      </c>
      <c r="O5417" s="2" t="s">
        <v>88</v>
      </c>
    </row>
    <row r="5418" spans="1:15" hidden="1">
      <c r="A5418" s="1" t="s">
        <v>15</v>
      </c>
      <c r="B5418" s="2">
        <v>2012</v>
      </c>
      <c r="C5418" s="2" t="s">
        <v>16</v>
      </c>
      <c r="D5418" s="2" t="s">
        <v>17</v>
      </c>
      <c r="E5418" s="2" t="s">
        <v>27</v>
      </c>
      <c r="F5418" s="2" t="s">
        <v>72</v>
      </c>
      <c r="G5418" s="2" t="s">
        <v>45</v>
      </c>
      <c r="H5418" s="2" t="s">
        <v>54</v>
      </c>
      <c r="I5418" s="2" t="s">
        <v>47</v>
      </c>
      <c r="J5418" s="2" t="s">
        <v>30</v>
      </c>
      <c r="K5418" s="2" t="s">
        <v>31</v>
      </c>
      <c r="L5418" s="2" t="s">
        <v>25</v>
      </c>
      <c r="M5418" s="2" t="s">
        <v>42</v>
      </c>
      <c r="N5418" s="2" t="s">
        <v>88</v>
      </c>
      <c r="O5418" s="2" t="s">
        <v>88</v>
      </c>
    </row>
    <row r="5419" spans="1:15" hidden="1">
      <c r="A5419" s="1" t="s">
        <v>15</v>
      </c>
      <c r="B5419" s="2">
        <v>2012</v>
      </c>
      <c r="C5419" s="2" t="s">
        <v>16</v>
      </c>
      <c r="D5419" s="2" t="s">
        <v>17</v>
      </c>
      <c r="E5419" s="2" t="s">
        <v>27</v>
      </c>
      <c r="F5419" s="2" t="s">
        <v>95</v>
      </c>
      <c r="G5419" s="2" t="s">
        <v>45</v>
      </c>
      <c r="H5419" s="2" t="s">
        <v>54</v>
      </c>
      <c r="I5419" s="2" t="s">
        <v>47</v>
      </c>
      <c r="J5419" s="2" t="s">
        <v>30</v>
      </c>
      <c r="K5419" s="2"/>
      <c r="L5419" s="2"/>
      <c r="M5419" s="2" t="s">
        <v>44</v>
      </c>
      <c r="N5419" s="2" t="s">
        <v>33</v>
      </c>
      <c r="O5419" s="2" t="s">
        <v>88</v>
      </c>
    </row>
    <row r="5420" spans="1:15" hidden="1">
      <c r="A5420" s="1" t="s">
        <v>15</v>
      </c>
      <c r="B5420" s="2">
        <v>2012</v>
      </c>
      <c r="C5420" s="2" t="s">
        <v>16</v>
      </c>
      <c r="D5420" s="2" t="s">
        <v>17</v>
      </c>
      <c r="E5420" s="2" t="s">
        <v>18</v>
      </c>
      <c r="F5420" s="2" t="s">
        <v>19</v>
      </c>
      <c r="G5420" s="2" t="s">
        <v>20</v>
      </c>
      <c r="H5420" s="2" t="s">
        <v>21</v>
      </c>
      <c r="I5420" s="2" t="s">
        <v>22</v>
      </c>
      <c r="J5420" s="2" t="s">
        <v>23</v>
      </c>
      <c r="K5420" s="2" t="s">
        <v>24</v>
      </c>
      <c r="L5420" s="2" t="s">
        <v>25</v>
      </c>
      <c r="M5420" s="2" t="s">
        <v>88</v>
      </c>
      <c r="N5420" s="2" t="s">
        <v>88</v>
      </c>
      <c r="O5420" s="2" t="s">
        <v>88</v>
      </c>
    </row>
    <row r="5421" spans="1:15" hidden="1">
      <c r="A5421" s="1" t="s">
        <v>15</v>
      </c>
      <c r="B5421" s="2">
        <v>2010</v>
      </c>
      <c r="C5421" s="2" t="s">
        <v>16</v>
      </c>
      <c r="D5421" s="2"/>
      <c r="E5421" s="2" t="s">
        <v>91</v>
      </c>
      <c r="F5421" s="2" t="s">
        <v>35</v>
      </c>
      <c r="G5421" s="2" t="s">
        <v>20</v>
      </c>
      <c r="H5421" s="2" t="s">
        <v>85</v>
      </c>
      <c r="I5421" s="2" t="s">
        <v>22</v>
      </c>
      <c r="J5421" s="2"/>
      <c r="K5421" s="2" t="s">
        <v>31</v>
      </c>
      <c r="L5421" s="2" t="s">
        <v>25</v>
      </c>
      <c r="M5421" s="2" t="s">
        <v>88</v>
      </c>
      <c r="N5421" s="2" t="s">
        <v>88</v>
      </c>
      <c r="O5421" s="2" t="s">
        <v>88</v>
      </c>
    </row>
    <row r="5422" spans="1:15">
      <c r="A5422" s="1" t="s">
        <v>15</v>
      </c>
      <c r="B5422" s="2">
        <v>2019</v>
      </c>
      <c r="C5422" s="2" t="s">
        <v>16</v>
      </c>
      <c r="D5422" s="2" t="s">
        <v>33</v>
      </c>
      <c r="E5422" s="2" t="s">
        <v>65</v>
      </c>
      <c r="F5422" s="2" t="s">
        <v>35</v>
      </c>
      <c r="G5422" s="2" t="s">
        <v>20</v>
      </c>
      <c r="H5422" s="2" t="s">
        <v>85</v>
      </c>
      <c r="I5422" s="2" t="s">
        <v>22</v>
      </c>
      <c r="J5422" s="2" t="s">
        <v>67</v>
      </c>
      <c r="K5422" s="2" t="s">
        <v>84</v>
      </c>
      <c r="L5422" s="2" t="s">
        <v>41</v>
      </c>
      <c r="M5422" s="2" t="s">
        <v>88</v>
      </c>
      <c r="N5422" s="2" t="s">
        <v>17</v>
      </c>
      <c r="O5422" s="2" t="s">
        <v>43</v>
      </c>
    </row>
    <row r="5423" spans="1:15">
      <c r="A5423" s="1" t="s">
        <v>15</v>
      </c>
      <c r="B5423" s="2">
        <v>2023</v>
      </c>
      <c r="C5423" s="2" t="s">
        <v>16</v>
      </c>
      <c r="D5423" s="2" t="s">
        <v>33</v>
      </c>
      <c r="E5423" s="2" t="s">
        <v>65</v>
      </c>
      <c r="F5423" s="2" t="s">
        <v>66</v>
      </c>
      <c r="G5423" s="2" t="s">
        <v>20</v>
      </c>
      <c r="H5423" s="2" t="s">
        <v>29</v>
      </c>
      <c r="I5423" s="2" t="s">
        <v>22</v>
      </c>
      <c r="J5423" s="2" t="s">
        <v>67</v>
      </c>
      <c r="K5423" s="2" t="s">
        <v>25</v>
      </c>
      <c r="L5423" s="2" t="s">
        <v>25</v>
      </c>
      <c r="M5423" s="2" t="s">
        <v>32</v>
      </c>
      <c r="N5423" s="2" t="s">
        <v>33</v>
      </c>
      <c r="O5423" s="2" t="s">
        <v>43</v>
      </c>
    </row>
    <row r="5424" spans="1:15">
      <c r="A5424" s="1" t="s">
        <v>15</v>
      </c>
      <c r="B5424" s="2">
        <v>2023</v>
      </c>
      <c r="C5424" s="2" t="s">
        <v>16</v>
      </c>
      <c r="D5424" s="2" t="s">
        <v>33</v>
      </c>
      <c r="E5424" s="2" t="s">
        <v>65</v>
      </c>
      <c r="F5424" s="2" t="s">
        <v>66</v>
      </c>
      <c r="G5424" s="2" t="s">
        <v>20</v>
      </c>
      <c r="H5424" s="2" t="s">
        <v>29</v>
      </c>
      <c r="I5424" s="2" t="s">
        <v>22</v>
      </c>
      <c r="J5424" s="2" t="s">
        <v>67</v>
      </c>
      <c r="K5424" s="2" t="s">
        <v>25</v>
      </c>
      <c r="L5424" s="2" t="s">
        <v>25</v>
      </c>
      <c r="M5424" s="2" t="s">
        <v>32</v>
      </c>
      <c r="N5424" s="2" t="s">
        <v>33</v>
      </c>
      <c r="O5424" s="2" t="s">
        <v>43</v>
      </c>
    </row>
    <row r="5425" spans="1:15">
      <c r="A5425" s="1" t="s">
        <v>15</v>
      </c>
      <c r="B5425" s="2">
        <v>2014</v>
      </c>
      <c r="C5425" s="2" t="s">
        <v>16</v>
      </c>
      <c r="D5425" s="2" t="s">
        <v>33</v>
      </c>
      <c r="E5425" s="2" t="s">
        <v>34</v>
      </c>
      <c r="F5425" s="2" t="s">
        <v>95</v>
      </c>
      <c r="G5425" s="2" t="s">
        <v>36</v>
      </c>
      <c r="H5425" s="2" t="s">
        <v>37</v>
      </c>
      <c r="I5425" s="2" t="s">
        <v>38</v>
      </c>
      <c r="J5425" s="2" t="s">
        <v>39</v>
      </c>
      <c r="K5425" s="2" t="s">
        <v>31</v>
      </c>
      <c r="L5425" s="2" t="s">
        <v>25</v>
      </c>
      <c r="M5425" s="2" t="s">
        <v>42</v>
      </c>
      <c r="N5425" s="2" t="s">
        <v>17</v>
      </c>
      <c r="O5425" s="2" t="s">
        <v>43</v>
      </c>
    </row>
    <row r="5426" spans="1:15" hidden="1">
      <c r="A5426" s="1" t="s">
        <v>15</v>
      </c>
      <c r="B5426" s="2">
        <v>2017</v>
      </c>
      <c r="C5426" s="2" t="s">
        <v>16</v>
      </c>
      <c r="D5426" s="2" t="s">
        <v>17</v>
      </c>
      <c r="E5426" s="2" t="s">
        <v>27</v>
      </c>
      <c r="F5426" s="2" t="s">
        <v>19</v>
      </c>
      <c r="G5426" s="2" t="s">
        <v>20</v>
      </c>
      <c r="H5426" s="2" t="s">
        <v>21</v>
      </c>
      <c r="I5426" s="2" t="s">
        <v>22</v>
      </c>
      <c r="J5426" s="2" t="s">
        <v>30</v>
      </c>
      <c r="K5426" s="2"/>
      <c r="L5426" s="2"/>
      <c r="M5426" s="2" t="s">
        <v>42</v>
      </c>
      <c r="N5426" s="2" t="s">
        <v>33</v>
      </c>
      <c r="O5426" s="2" t="s">
        <v>88</v>
      </c>
    </row>
    <row r="5427" spans="1:15">
      <c r="A5427" s="1" t="s">
        <v>15</v>
      </c>
      <c r="B5427" s="2">
        <v>2016</v>
      </c>
      <c r="C5427" s="2" t="s">
        <v>16</v>
      </c>
      <c r="D5427" s="2" t="s">
        <v>33</v>
      </c>
      <c r="E5427" s="2" t="s">
        <v>65</v>
      </c>
      <c r="F5427" s="2" t="s">
        <v>35</v>
      </c>
      <c r="G5427" s="2" t="s">
        <v>20</v>
      </c>
      <c r="H5427" s="2" t="s">
        <v>21</v>
      </c>
      <c r="I5427" s="2" t="s">
        <v>22</v>
      </c>
      <c r="J5427" s="2" t="s">
        <v>52</v>
      </c>
      <c r="K5427" s="2"/>
      <c r="L5427" s="2"/>
      <c r="M5427" s="2" t="s">
        <v>42</v>
      </c>
      <c r="N5427" s="2" t="s">
        <v>88</v>
      </c>
      <c r="O5427" s="2" t="s">
        <v>43</v>
      </c>
    </row>
    <row r="5428" spans="1:15" hidden="1">
      <c r="A5428" s="1" t="s">
        <v>116</v>
      </c>
      <c r="B5428" s="2">
        <v>2016</v>
      </c>
      <c r="C5428" s="2" t="s">
        <v>16</v>
      </c>
      <c r="D5428" s="2" t="s">
        <v>17</v>
      </c>
      <c r="E5428" s="2" t="s">
        <v>27</v>
      </c>
      <c r="F5428" s="2" t="s">
        <v>35</v>
      </c>
      <c r="G5428" s="2" t="s">
        <v>45</v>
      </c>
      <c r="H5428" s="2" t="s">
        <v>54</v>
      </c>
      <c r="I5428" s="2" t="s">
        <v>47</v>
      </c>
      <c r="J5428" s="2" t="s">
        <v>30</v>
      </c>
      <c r="K5428" s="2"/>
      <c r="L5428" s="2"/>
      <c r="M5428" s="2" t="s">
        <v>42</v>
      </c>
      <c r="N5428" s="2" t="s">
        <v>33</v>
      </c>
      <c r="O5428" s="2" t="s">
        <v>88</v>
      </c>
    </row>
    <row r="5429" spans="1:15" hidden="1">
      <c r="A5429" s="1" t="s">
        <v>63</v>
      </c>
      <c r="B5429" s="2">
        <v>2012</v>
      </c>
      <c r="C5429" s="2" t="s">
        <v>16</v>
      </c>
      <c r="D5429" s="2" t="s">
        <v>33</v>
      </c>
      <c r="E5429" s="2" t="s">
        <v>49</v>
      </c>
      <c r="F5429" s="2" t="s">
        <v>82</v>
      </c>
      <c r="G5429" s="2" t="s">
        <v>20</v>
      </c>
      <c r="H5429" s="2" t="s">
        <v>51</v>
      </c>
      <c r="I5429" s="2" t="s">
        <v>22</v>
      </c>
      <c r="J5429" s="2" t="s">
        <v>52</v>
      </c>
      <c r="K5429" s="2" t="s">
        <v>61</v>
      </c>
      <c r="L5429" s="2" t="s">
        <v>41</v>
      </c>
      <c r="M5429" s="2" t="s">
        <v>32</v>
      </c>
      <c r="N5429" s="2" t="s">
        <v>33</v>
      </c>
      <c r="O5429" s="2" t="s">
        <v>64</v>
      </c>
    </row>
    <row r="5430" spans="1:15">
      <c r="A5430" s="1" t="s">
        <v>15</v>
      </c>
      <c r="B5430" s="2">
        <v>2020</v>
      </c>
      <c r="C5430" s="2" t="s">
        <v>16</v>
      </c>
      <c r="D5430" s="2" t="s">
        <v>33</v>
      </c>
      <c r="E5430" s="2" t="s">
        <v>65</v>
      </c>
      <c r="F5430" s="2" t="s">
        <v>35</v>
      </c>
      <c r="G5430" s="2" t="s">
        <v>20</v>
      </c>
      <c r="H5430" s="2" t="s">
        <v>85</v>
      </c>
      <c r="I5430" s="2" t="s">
        <v>22</v>
      </c>
      <c r="J5430" s="2" t="s">
        <v>67</v>
      </c>
      <c r="K5430" s="2" t="s">
        <v>84</v>
      </c>
      <c r="L5430" s="2" t="s">
        <v>41</v>
      </c>
      <c r="M5430" s="2" t="s">
        <v>42</v>
      </c>
      <c r="N5430" s="2" t="s">
        <v>33</v>
      </c>
      <c r="O5430" s="2" t="s">
        <v>43</v>
      </c>
    </row>
    <row r="5431" spans="1:15" hidden="1">
      <c r="A5431" s="1" t="s">
        <v>15</v>
      </c>
      <c r="B5431" s="2">
        <v>2016</v>
      </c>
      <c r="C5431" s="2" t="s">
        <v>16</v>
      </c>
      <c r="D5431" s="2" t="s">
        <v>62</v>
      </c>
      <c r="E5431" s="2" t="s">
        <v>18</v>
      </c>
      <c r="F5431" s="2" t="s">
        <v>35</v>
      </c>
      <c r="G5431" s="2" t="s">
        <v>20</v>
      </c>
      <c r="H5431" s="2" t="s">
        <v>101</v>
      </c>
      <c r="I5431" s="2" t="s">
        <v>76</v>
      </c>
      <c r="J5431" s="2" t="s">
        <v>77</v>
      </c>
      <c r="K5431" s="2" t="s">
        <v>41</v>
      </c>
      <c r="L5431" s="2" t="s">
        <v>41</v>
      </c>
      <c r="M5431" s="2" t="s">
        <v>32</v>
      </c>
      <c r="N5431" s="2" t="s">
        <v>33</v>
      </c>
      <c r="O5431" s="2" t="s">
        <v>88</v>
      </c>
    </row>
    <row r="5432" spans="1:15" hidden="1">
      <c r="A5432" s="1" t="s">
        <v>74</v>
      </c>
      <c r="B5432" s="2">
        <v>2012</v>
      </c>
      <c r="C5432" s="2" t="s">
        <v>16</v>
      </c>
      <c r="D5432" s="2" t="s">
        <v>33</v>
      </c>
      <c r="E5432" s="2" t="s">
        <v>49</v>
      </c>
      <c r="F5432" s="2" t="s">
        <v>82</v>
      </c>
      <c r="G5432" s="2" t="s">
        <v>20</v>
      </c>
      <c r="H5432" s="2" t="s">
        <v>51</v>
      </c>
      <c r="I5432" s="2" t="s">
        <v>22</v>
      </c>
      <c r="J5432" s="2" t="s">
        <v>52</v>
      </c>
      <c r="K5432" s="2"/>
      <c r="L5432" s="2"/>
      <c r="M5432" s="2" t="s">
        <v>32</v>
      </c>
      <c r="N5432" s="2" t="s">
        <v>33</v>
      </c>
      <c r="O5432" s="2" t="s">
        <v>88</v>
      </c>
    </row>
    <row r="5433" spans="1:15" hidden="1">
      <c r="A5433" s="1" t="s">
        <v>15</v>
      </c>
      <c r="B5433" s="2">
        <v>2008</v>
      </c>
      <c r="C5433" s="2" t="s">
        <v>16</v>
      </c>
      <c r="D5433" s="2" t="s">
        <v>33</v>
      </c>
      <c r="E5433" s="2" t="s">
        <v>65</v>
      </c>
      <c r="F5433" s="2" t="s">
        <v>66</v>
      </c>
      <c r="G5433" s="2" t="s">
        <v>20</v>
      </c>
      <c r="H5433" s="2" t="s">
        <v>21</v>
      </c>
      <c r="I5433" s="2" t="s">
        <v>22</v>
      </c>
      <c r="J5433" s="2" t="s">
        <v>52</v>
      </c>
      <c r="K5433" s="2" t="s">
        <v>31</v>
      </c>
      <c r="L5433" s="2" t="s">
        <v>25</v>
      </c>
      <c r="M5433" s="2" t="s">
        <v>55</v>
      </c>
      <c r="N5433" s="2" t="s">
        <v>17</v>
      </c>
      <c r="O5433" s="2" t="s">
        <v>88</v>
      </c>
    </row>
    <row r="5434" spans="1:15">
      <c r="A5434" s="1"/>
      <c r="B5434" s="2"/>
      <c r="C5434" s="2" t="s">
        <v>16</v>
      </c>
      <c r="D5434" s="2"/>
      <c r="E5434" s="2" t="s">
        <v>27</v>
      </c>
      <c r="F5434" s="2" t="s">
        <v>59</v>
      </c>
      <c r="G5434" s="2"/>
      <c r="H5434" s="2" t="s">
        <v>217</v>
      </c>
      <c r="I5434" s="2" t="s">
        <v>131</v>
      </c>
      <c r="J5434" s="2"/>
      <c r="K5434" s="2"/>
      <c r="L5434" s="2"/>
      <c r="M5434" s="2" t="s">
        <v>42</v>
      </c>
      <c r="N5434" s="2" t="s">
        <v>88</v>
      </c>
      <c r="O5434" s="2" t="s">
        <v>43</v>
      </c>
    </row>
    <row r="5435" spans="1:15">
      <c r="A5435" s="1" t="s">
        <v>63</v>
      </c>
      <c r="B5435" s="2">
        <v>2019</v>
      </c>
      <c r="C5435" s="2" t="s">
        <v>16</v>
      </c>
      <c r="D5435" s="2" t="s">
        <v>33</v>
      </c>
      <c r="E5435" s="2" t="s">
        <v>34</v>
      </c>
      <c r="F5435" s="2" t="s">
        <v>35</v>
      </c>
      <c r="G5435" s="2" t="s">
        <v>45</v>
      </c>
      <c r="H5435" s="2" t="s">
        <v>146</v>
      </c>
      <c r="I5435" s="2" t="s">
        <v>47</v>
      </c>
      <c r="J5435" s="2" t="s">
        <v>39</v>
      </c>
      <c r="K5435" s="2" t="s">
        <v>24</v>
      </c>
      <c r="L5435" s="2" t="s">
        <v>25</v>
      </c>
      <c r="M5435" s="2" t="s">
        <v>42</v>
      </c>
      <c r="N5435" s="2" t="s">
        <v>17</v>
      </c>
      <c r="O5435" s="2" t="s">
        <v>43</v>
      </c>
    </row>
    <row r="5436" spans="1:15" hidden="1">
      <c r="A5436" s="1" t="s">
        <v>15</v>
      </c>
      <c r="B5436" s="2">
        <v>2015</v>
      </c>
      <c r="C5436" s="2" t="s">
        <v>16</v>
      </c>
      <c r="D5436" s="2" t="s">
        <v>17</v>
      </c>
      <c r="E5436" s="2" t="s">
        <v>27</v>
      </c>
      <c r="F5436" s="2" t="s">
        <v>19</v>
      </c>
      <c r="G5436" s="2" t="s">
        <v>45</v>
      </c>
      <c r="H5436" s="2" t="s">
        <v>54</v>
      </c>
      <c r="I5436" s="2" t="s">
        <v>47</v>
      </c>
      <c r="J5436" s="2" t="s">
        <v>30</v>
      </c>
      <c r="K5436" s="2" t="s">
        <v>24</v>
      </c>
      <c r="L5436" s="2" t="s">
        <v>25</v>
      </c>
      <c r="M5436" s="2" t="s">
        <v>88</v>
      </c>
      <c r="N5436" s="2" t="s">
        <v>88</v>
      </c>
      <c r="O5436" s="2" t="s">
        <v>88</v>
      </c>
    </row>
    <row r="5437" spans="1:15">
      <c r="A5437" s="1" t="s">
        <v>15</v>
      </c>
      <c r="B5437" s="2">
        <v>2015</v>
      </c>
      <c r="C5437" s="2" t="s">
        <v>16</v>
      </c>
      <c r="D5437" s="2" t="s">
        <v>33</v>
      </c>
      <c r="E5437" s="2" t="s">
        <v>91</v>
      </c>
      <c r="F5437" s="2" t="s">
        <v>82</v>
      </c>
      <c r="G5437" s="2" t="s">
        <v>92</v>
      </c>
      <c r="H5437" s="2" t="s">
        <v>93</v>
      </c>
      <c r="I5437" s="2" t="s">
        <v>94</v>
      </c>
      <c r="J5437" s="2" t="s">
        <v>39</v>
      </c>
      <c r="K5437" s="2" t="s">
        <v>84</v>
      </c>
      <c r="L5437" s="2" t="s">
        <v>41</v>
      </c>
      <c r="M5437" s="2" t="s">
        <v>32</v>
      </c>
      <c r="N5437" s="2" t="s">
        <v>17</v>
      </c>
      <c r="O5437" s="2" t="s">
        <v>43</v>
      </c>
    </row>
    <row r="5438" spans="1:15">
      <c r="A5438" s="1" t="s">
        <v>15</v>
      </c>
      <c r="B5438" s="2">
        <v>2013</v>
      </c>
      <c r="C5438" s="2" t="s">
        <v>16</v>
      </c>
      <c r="D5438" s="2" t="s">
        <v>33</v>
      </c>
      <c r="E5438" s="2" t="s">
        <v>91</v>
      </c>
      <c r="F5438" s="2" t="s">
        <v>72</v>
      </c>
      <c r="G5438" s="2" t="s">
        <v>92</v>
      </c>
      <c r="H5438" s="2" t="s">
        <v>133</v>
      </c>
      <c r="I5438" s="2" t="s">
        <v>94</v>
      </c>
      <c r="J5438" s="2" t="s">
        <v>39</v>
      </c>
      <c r="K5438" s="2"/>
      <c r="L5438" s="2"/>
      <c r="M5438" s="2" t="s">
        <v>32</v>
      </c>
      <c r="N5438" s="2" t="s">
        <v>17</v>
      </c>
      <c r="O5438" s="2" t="s">
        <v>43</v>
      </c>
    </row>
    <row r="5439" spans="1:15" hidden="1">
      <c r="A5439" s="1" t="s">
        <v>15</v>
      </c>
      <c r="B5439" s="2">
        <v>2013</v>
      </c>
      <c r="C5439" s="2" t="s">
        <v>16</v>
      </c>
      <c r="D5439" s="2" t="s">
        <v>17</v>
      </c>
      <c r="E5439" s="2" t="s">
        <v>27</v>
      </c>
      <c r="F5439" s="2" t="s">
        <v>19</v>
      </c>
      <c r="G5439" s="2" t="s">
        <v>20</v>
      </c>
      <c r="H5439" s="2" t="s">
        <v>85</v>
      </c>
      <c r="I5439" s="2" t="s">
        <v>22</v>
      </c>
      <c r="J5439" s="2" t="s">
        <v>30</v>
      </c>
      <c r="K5439" s="2" t="s">
        <v>24</v>
      </c>
      <c r="L5439" s="2" t="s">
        <v>25</v>
      </c>
      <c r="M5439" s="2" t="s">
        <v>88</v>
      </c>
      <c r="N5439" s="2" t="s">
        <v>88</v>
      </c>
      <c r="O5439" s="2" t="s">
        <v>88</v>
      </c>
    </row>
    <row r="5440" spans="1:15" hidden="1">
      <c r="A5440" s="1" t="s">
        <v>15</v>
      </c>
      <c r="B5440" s="2">
        <v>2014</v>
      </c>
      <c r="C5440" s="2" t="s">
        <v>16</v>
      </c>
      <c r="D5440" s="2" t="s">
        <v>17</v>
      </c>
      <c r="E5440" s="2" t="s">
        <v>27</v>
      </c>
      <c r="F5440" s="2" t="s">
        <v>19</v>
      </c>
      <c r="G5440" s="2" t="s">
        <v>45</v>
      </c>
      <c r="H5440" s="2" t="s">
        <v>54</v>
      </c>
      <c r="I5440" s="2" t="s">
        <v>47</v>
      </c>
      <c r="J5440" s="2" t="s">
        <v>30</v>
      </c>
      <c r="K5440" s="2"/>
      <c r="L5440" s="2"/>
      <c r="M5440" s="2" t="s">
        <v>42</v>
      </c>
      <c r="N5440" s="2" t="s">
        <v>33</v>
      </c>
      <c r="O5440" s="2" t="s">
        <v>88</v>
      </c>
    </row>
    <row r="5441" spans="1:15">
      <c r="A5441" s="1" t="s">
        <v>15</v>
      </c>
      <c r="B5441" s="2">
        <v>2020</v>
      </c>
      <c r="C5441" s="2" t="s">
        <v>16</v>
      </c>
      <c r="D5441" s="2" t="s">
        <v>33</v>
      </c>
      <c r="E5441" s="2" t="s">
        <v>65</v>
      </c>
      <c r="F5441" s="2" t="s">
        <v>66</v>
      </c>
      <c r="G5441" s="2" t="s">
        <v>20</v>
      </c>
      <c r="H5441" s="2" t="s">
        <v>85</v>
      </c>
      <c r="I5441" s="2" t="s">
        <v>22</v>
      </c>
      <c r="J5441" s="2" t="s">
        <v>67</v>
      </c>
      <c r="K5441" s="2" t="s">
        <v>40</v>
      </c>
      <c r="L5441" s="2" t="s">
        <v>41</v>
      </c>
      <c r="M5441" s="2" t="s">
        <v>88</v>
      </c>
      <c r="N5441" s="2" t="s">
        <v>33</v>
      </c>
      <c r="O5441" s="2" t="s">
        <v>43</v>
      </c>
    </row>
    <row r="5442" spans="1:15" hidden="1">
      <c r="A5442" s="1" t="s">
        <v>15</v>
      </c>
      <c r="B5442" s="2">
        <v>2016</v>
      </c>
      <c r="C5442" s="2" t="s">
        <v>16</v>
      </c>
      <c r="D5442" s="2" t="s">
        <v>33</v>
      </c>
      <c r="E5442" s="2" t="s">
        <v>49</v>
      </c>
      <c r="F5442" s="2" t="s">
        <v>50</v>
      </c>
      <c r="G5442" s="2" t="s">
        <v>20</v>
      </c>
      <c r="H5442" s="2" t="s">
        <v>51</v>
      </c>
      <c r="I5442" s="2" t="s">
        <v>22</v>
      </c>
      <c r="J5442" s="2" t="s">
        <v>52</v>
      </c>
      <c r="K5442" s="2" t="s">
        <v>41</v>
      </c>
      <c r="L5442" s="2" t="s">
        <v>41</v>
      </c>
      <c r="M5442" s="2" t="s">
        <v>88</v>
      </c>
      <c r="N5442" s="2" t="s">
        <v>33</v>
      </c>
      <c r="O5442" s="2" t="s">
        <v>64</v>
      </c>
    </row>
    <row r="5443" spans="1:15" hidden="1">
      <c r="A5443" s="1" t="s">
        <v>15</v>
      </c>
      <c r="B5443" s="2">
        <v>2013</v>
      </c>
      <c r="C5443" s="2" t="s">
        <v>16</v>
      </c>
      <c r="D5443" s="2" t="s">
        <v>33</v>
      </c>
      <c r="E5443" s="2" t="s">
        <v>49</v>
      </c>
      <c r="F5443" s="2" t="s">
        <v>50</v>
      </c>
      <c r="G5443" s="2" t="s">
        <v>20</v>
      </c>
      <c r="H5443" s="2" t="s">
        <v>282</v>
      </c>
      <c r="I5443" s="2" t="s">
        <v>76</v>
      </c>
      <c r="J5443" s="2" t="s">
        <v>52</v>
      </c>
      <c r="K5443" s="2" t="s">
        <v>40</v>
      </c>
      <c r="L5443" s="2" t="s">
        <v>41</v>
      </c>
      <c r="M5443" s="2" t="s">
        <v>88</v>
      </c>
      <c r="N5443" s="2" t="s">
        <v>33</v>
      </c>
      <c r="O5443" s="2" t="s">
        <v>64</v>
      </c>
    </row>
    <row r="5444" spans="1:15" hidden="1">
      <c r="A5444" s="1" t="s">
        <v>15</v>
      </c>
      <c r="B5444" s="2">
        <v>2021</v>
      </c>
      <c r="C5444" s="2" t="s">
        <v>16</v>
      </c>
      <c r="D5444" s="2" t="s">
        <v>17</v>
      </c>
      <c r="E5444" s="2" t="s">
        <v>18</v>
      </c>
      <c r="F5444" s="2" t="s">
        <v>28</v>
      </c>
      <c r="G5444" s="2" t="s">
        <v>20</v>
      </c>
      <c r="H5444" s="2" t="s">
        <v>21</v>
      </c>
      <c r="I5444" s="2" t="s">
        <v>22</v>
      </c>
      <c r="J5444" s="2" t="s">
        <v>23</v>
      </c>
      <c r="K5444" s="2" t="s">
        <v>84</v>
      </c>
      <c r="L5444" s="2" t="s">
        <v>41</v>
      </c>
      <c r="M5444" s="2" t="s">
        <v>88</v>
      </c>
      <c r="N5444" s="2" t="s">
        <v>17</v>
      </c>
      <c r="O5444" s="2" t="s">
        <v>88</v>
      </c>
    </row>
    <row r="5445" spans="1:15" hidden="1">
      <c r="A5445" s="1" t="s">
        <v>63</v>
      </c>
      <c r="B5445" s="2">
        <v>2016</v>
      </c>
      <c r="C5445" s="2" t="s">
        <v>16</v>
      </c>
      <c r="D5445" s="2" t="s">
        <v>17</v>
      </c>
      <c r="E5445" s="2" t="s">
        <v>27</v>
      </c>
      <c r="F5445" s="2" t="s">
        <v>95</v>
      </c>
      <c r="G5445" s="2" t="s">
        <v>20</v>
      </c>
      <c r="H5445" s="2" t="s">
        <v>51</v>
      </c>
      <c r="I5445" s="2" t="s">
        <v>22</v>
      </c>
      <c r="J5445" s="2" t="s">
        <v>30</v>
      </c>
      <c r="K5445" s="2"/>
      <c r="L5445" s="2"/>
      <c r="M5445" s="2" t="s">
        <v>42</v>
      </c>
      <c r="N5445" s="2" t="s">
        <v>33</v>
      </c>
      <c r="O5445" s="2" t="s">
        <v>88</v>
      </c>
    </row>
    <row r="5446" spans="1:15" hidden="1">
      <c r="A5446" s="1" t="s">
        <v>15</v>
      </c>
      <c r="B5446" s="2">
        <v>2012</v>
      </c>
      <c r="C5446" s="2" t="s">
        <v>16</v>
      </c>
      <c r="D5446" s="2" t="s">
        <v>33</v>
      </c>
      <c r="E5446" s="2" t="s">
        <v>34</v>
      </c>
      <c r="F5446" s="2" t="s">
        <v>35</v>
      </c>
      <c r="G5446" s="2"/>
      <c r="H5446" s="2"/>
      <c r="I5446" s="2" t="s">
        <v>184</v>
      </c>
      <c r="J5446" s="2" t="s">
        <v>39</v>
      </c>
      <c r="K5446" s="2" t="s">
        <v>40</v>
      </c>
      <c r="L5446" s="2" t="s">
        <v>41</v>
      </c>
      <c r="M5446" s="2" t="s">
        <v>88</v>
      </c>
      <c r="N5446" s="2" t="s">
        <v>88</v>
      </c>
      <c r="O5446" s="2" t="s">
        <v>88</v>
      </c>
    </row>
    <row r="5447" spans="1:15" hidden="1">
      <c r="A5447" s="1" t="s">
        <v>15</v>
      </c>
      <c r="B5447" s="2">
        <v>2013</v>
      </c>
      <c r="C5447" s="2" t="s">
        <v>16</v>
      </c>
      <c r="D5447" s="2" t="s">
        <v>33</v>
      </c>
      <c r="E5447" s="2" t="s">
        <v>34</v>
      </c>
      <c r="F5447" s="2" t="s">
        <v>35</v>
      </c>
      <c r="G5447" s="2" t="s">
        <v>36</v>
      </c>
      <c r="H5447" s="2" t="s">
        <v>37</v>
      </c>
      <c r="I5447" s="2" t="s">
        <v>38</v>
      </c>
      <c r="J5447" s="2" t="s">
        <v>39</v>
      </c>
      <c r="K5447" s="2"/>
      <c r="L5447" s="2"/>
      <c r="M5447" s="2" t="s">
        <v>42</v>
      </c>
      <c r="N5447" s="2" t="s">
        <v>88</v>
      </c>
      <c r="O5447" s="2" t="s">
        <v>88</v>
      </c>
    </row>
    <row r="5448" spans="1:15" hidden="1">
      <c r="A5448" s="1" t="s">
        <v>15</v>
      </c>
      <c r="B5448" s="2">
        <v>2013</v>
      </c>
      <c r="C5448" s="2" t="s">
        <v>16</v>
      </c>
      <c r="D5448" s="2" t="s">
        <v>33</v>
      </c>
      <c r="E5448" s="2" t="s">
        <v>65</v>
      </c>
      <c r="F5448" s="2" t="s">
        <v>19</v>
      </c>
      <c r="G5448" s="2" t="s">
        <v>20</v>
      </c>
      <c r="H5448" s="2" t="s">
        <v>51</v>
      </c>
      <c r="I5448" s="2" t="s">
        <v>22</v>
      </c>
      <c r="J5448" s="2" t="s">
        <v>67</v>
      </c>
      <c r="K5448" s="2" t="s">
        <v>31</v>
      </c>
      <c r="L5448" s="2" t="s">
        <v>25</v>
      </c>
      <c r="M5448" s="2" t="s">
        <v>88</v>
      </c>
      <c r="N5448" s="2" t="s">
        <v>17</v>
      </c>
      <c r="O5448" s="2" t="s">
        <v>88</v>
      </c>
    </row>
    <row r="5449" spans="1:15">
      <c r="A5449" s="1"/>
      <c r="B5449" s="2">
        <v>2016</v>
      </c>
      <c r="C5449" s="2" t="s">
        <v>16</v>
      </c>
      <c r="D5449" s="2" t="s">
        <v>33</v>
      </c>
      <c r="E5449" s="2" t="s">
        <v>65</v>
      </c>
      <c r="F5449" s="2" t="s">
        <v>82</v>
      </c>
      <c r="G5449" s="2" t="s">
        <v>20</v>
      </c>
      <c r="H5449" s="2" t="s">
        <v>51</v>
      </c>
      <c r="I5449" s="2" t="s">
        <v>22</v>
      </c>
      <c r="J5449" s="2" t="s">
        <v>67</v>
      </c>
      <c r="K5449" s="2" t="s">
        <v>40</v>
      </c>
      <c r="L5449" s="2" t="s">
        <v>41</v>
      </c>
      <c r="M5449" s="2" t="s">
        <v>32</v>
      </c>
      <c r="N5449" s="2" t="s">
        <v>33</v>
      </c>
      <c r="O5449" s="2" t="s">
        <v>43</v>
      </c>
    </row>
    <row r="5450" spans="1:15">
      <c r="A5450" s="1" t="s">
        <v>63</v>
      </c>
      <c r="B5450" s="2">
        <v>2011</v>
      </c>
      <c r="C5450" s="2" t="s">
        <v>16</v>
      </c>
      <c r="D5450" s="2" t="s">
        <v>33</v>
      </c>
      <c r="E5450" s="2" t="s">
        <v>34</v>
      </c>
      <c r="F5450" s="2" t="s">
        <v>66</v>
      </c>
      <c r="G5450" s="2" t="s">
        <v>36</v>
      </c>
      <c r="H5450" s="2" t="s">
        <v>60</v>
      </c>
      <c r="I5450" s="2" t="s">
        <v>38</v>
      </c>
      <c r="J5450" s="2" t="s">
        <v>39</v>
      </c>
      <c r="K5450" s="2" t="s">
        <v>40</v>
      </c>
      <c r="L5450" s="2" t="s">
        <v>41</v>
      </c>
      <c r="M5450" s="2" t="s">
        <v>32</v>
      </c>
      <c r="N5450" s="2" t="s">
        <v>17</v>
      </c>
      <c r="O5450" s="2" t="s">
        <v>43</v>
      </c>
    </row>
    <row r="5451" spans="1:15" hidden="1">
      <c r="A5451" s="1" t="s">
        <v>63</v>
      </c>
      <c r="B5451" s="2">
        <v>2016</v>
      </c>
      <c r="C5451" s="2" t="s">
        <v>16</v>
      </c>
      <c r="D5451" s="2" t="s">
        <v>17</v>
      </c>
      <c r="E5451" s="2" t="s">
        <v>18</v>
      </c>
      <c r="F5451" s="2" t="s">
        <v>35</v>
      </c>
      <c r="G5451" s="2" t="s">
        <v>20</v>
      </c>
      <c r="H5451" s="2" t="s">
        <v>21</v>
      </c>
      <c r="I5451" s="2" t="s">
        <v>22</v>
      </c>
      <c r="J5451" s="2" t="s">
        <v>23</v>
      </c>
      <c r="K5451" s="2" t="s">
        <v>25</v>
      </c>
      <c r="L5451" s="2" t="s">
        <v>25</v>
      </c>
      <c r="M5451" s="2" t="s">
        <v>42</v>
      </c>
      <c r="N5451" s="2" t="s">
        <v>17</v>
      </c>
      <c r="O5451" s="2" t="s">
        <v>88</v>
      </c>
    </row>
    <row r="5452" spans="1:15" hidden="1">
      <c r="A5452" s="1" t="s">
        <v>15</v>
      </c>
      <c r="B5452" s="2">
        <v>2018</v>
      </c>
      <c r="C5452" s="2" t="s">
        <v>16</v>
      </c>
      <c r="D5452" s="2" t="s">
        <v>33</v>
      </c>
      <c r="E5452" s="2" t="s">
        <v>49</v>
      </c>
      <c r="F5452" s="2" t="s">
        <v>50</v>
      </c>
      <c r="G5452" s="2" t="s">
        <v>20</v>
      </c>
      <c r="H5452" s="2" t="s">
        <v>106</v>
      </c>
      <c r="I5452" s="2" t="s">
        <v>22</v>
      </c>
      <c r="J5452" s="2" t="s">
        <v>52</v>
      </c>
      <c r="K5452" s="2"/>
      <c r="L5452" s="2"/>
      <c r="M5452" s="2" t="s">
        <v>88</v>
      </c>
      <c r="N5452" s="2" t="s">
        <v>17</v>
      </c>
      <c r="O5452" s="2" t="s">
        <v>88</v>
      </c>
    </row>
    <row r="5453" spans="1:15">
      <c r="A5453" s="1" t="s">
        <v>48</v>
      </c>
      <c r="B5453" s="2">
        <v>2015</v>
      </c>
      <c r="C5453" s="2" t="s">
        <v>16</v>
      </c>
      <c r="D5453" s="2" t="s">
        <v>33</v>
      </c>
      <c r="E5453" s="2" t="s">
        <v>79</v>
      </c>
      <c r="F5453" s="2" t="s">
        <v>50</v>
      </c>
      <c r="G5453" s="2" t="s">
        <v>36</v>
      </c>
      <c r="H5453" s="2" t="s">
        <v>128</v>
      </c>
      <c r="I5453" s="2" t="s">
        <v>76</v>
      </c>
      <c r="J5453" s="2" t="s">
        <v>77</v>
      </c>
      <c r="K5453" s="2" t="s">
        <v>84</v>
      </c>
      <c r="L5453" s="2" t="s">
        <v>41</v>
      </c>
      <c r="M5453" s="2" t="s">
        <v>55</v>
      </c>
      <c r="N5453" s="2" t="s">
        <v>33</v>
      </c>
      <c r="O5453" s="2" t="s">
        <v>43</v>
      </c>
    </row>
    <row r="5454" spans="1:15" hidden="1">
      <c r="A5454" s="1" t="s">
        <v>15</v>
      </c>
      <c r="B5454" s="2">
        <v>2016</v>
      </c>
      <c r="C5454" s="2" t="s">
        <v>16</v>
      </c>
      <c r="D5454" s="2" t="s">
        <v>17</v>
      </c>
      <c r="E5454" s="2" t="s">
        <v>27</v>
      </c>
      <c r="F5454" s="2" t="s">
        <v>19</v>
      </c>
      <c r="G5454" s="2" t="s">
        <v>20</v>
      </c>
      <c r="H5454" s="2" t="s">
        <v>21</v>
      </c>
      <c r="I5454" s="2" t="s">
        <v>22</v>
      </c>
      <c r="J5454" s="2" t="s">
        <v>30</v>
      </c>
      <c r="K5454" s="2"/>
      <c r="L5454" s="2"/>
      <c r="M5454" s="2" t="s">
        <v>32</v>
      </c>
      <c r="N5454" s="2" t="s">
        <v>33</v>
      </c>
      <c r="O5454" s="2" t="s">
        <v>88</v>
      </c>
    </row>
    <row r="5455" spans="1:15" hidden="1">
      <c r="A5455" s="1" t="s">
        <v>15</v>
      </c>
      <c r="B5455" s="2">
        <v>2016</v>
      </c>
      <c r="C5455" s="2" t="s">
        <v>16</v>
      </c>
      <c r="D5455" s="2" t="s">
        <v>17</v>
      </c>
      <c r="E5455" s="2" t="s">
        <v>18</v>
      </c>
      <c r="F5455" s="2" t="s">
        <v>89</v>
      </c>
      <c r="G5455" s="2" t="s">
        <v>45</v>
      </c>
      <c r="H5455" s="2" t="s">
        <v>68</v>
      </c>
      <c r="I5455" s="2" t="s">
        <v>47</v>
      </c>
      <c r="J5455" s="2" t="s">
        <v>23</v>
      </c>
      <c r="K5455" s="2" t="s">
        <v>40</v>
      </c>
      <c r="L5455" s="2" t="s">
        <v>41</v>
      </c>
      <c r="M5455" s="2" t="s">
        <v>32</v>
      </c>
      <c r="N5455" s="2" t="s">
        <v>33</v>
      </c>
      <c r="O5455" s="2" t="s">
        <v>88</v>
      </c>
    </row>
    <row r="5456" spans="1:15" hidden="1">
      <c r="A5456" s="1" t="s">
        <v>15</v>
      </c>
      <c r="B5456" s="2">
        <v>2017</v>
      </c>
      <c r="C5456" s="2" t="s">
        <v>16</v>
      </c>
      <c r="D5456" s="2" t="s">
        <v>17</v>
      </c>
      <c r="E5456" s="2" t="s">
        <v>18</v>
      </c>
      <c r="F5456" s="2" t="s">
        <v>35</v>
      </c>
      <c r="G5456" s="2" t="s">
        <v>20</v>
      </c>
      <c r="H5456" s="2" t="s">
        <v>21</v>
      </c>
      <c r="I5456" s="2" t="s">
        <v>22</v>
      </c>
      <c r="J5456" s="2" t="s">
        <v>23</v>
      </c>
      <c r="K5456" s="2"/>
      <c r="L5456" s="2"/>
      <c r="M5456" s="2" t="s">
        <v>32</v>
      </c>
      <c r="N5456" s="2" t="s">
        <v>17</v>
      </c>
      <c r="O5456" s="2" t="s">
        <v>88</v>
      </c>
    </row>
    <row r="5457" spans="1:15" hidden="1">
      <c r="A5457" s="1" t="s">
        <v>56</v>
      </c>
      <c r="B5457" s="2">
        <v>2012</v>
      </c>
      <c r="C5457" s="2" t="s">
        <v>16</v>
      </c>
      <c r="D5457" s="2" t="s">
        <v>33</v>
      </c>
      <c r="E5457" s="2" t="s">
        <v>79</v>
      </c>
      <c r="F5457" s="2" t="s">
        <v>19</v>
      </c>
      <c r="G5457" s="2" t="s">
        <v>20</v>
      </c>
      <c r="H5457" s="2" t="s">
        <v>130</v>
      </c>
      <c r="I5457" s="2" t="s">
        <v>131</v>
      </c>
      <c r="J5457" s="2" t="s">
        <v>67</v>
      </c>
      <c r="K5457" s="2"/>
      <c r="L5457" s="2"/>
      <c r="M5457" s="2" t="s">
        <v>88</v>
      </c>
      <c r="N5457" s="2" t="s">
        <v>33</v>
      </c>
      <c r="O5457" s="2" t="s">
        <v>78</v>
      </c>
    </row>
    <row r="5458" spans="1:15" hidden="1">
      <c r="A5458" s="1" t="s">
        <v>15</v>
      </c>
      <c r="B5458" s="2">
        <v>2010</v>
      </c>
      <c r="C5458" s="2" t="s">
        <v>16</v>
      </c>
      <c r="D5458" s="2" t="s">
        <v>17</v>
      </c>
      <c r="E5458" s="2" t="s">
        <v>18</v>
      </c>
      <c r="F5458" s="2" t="s">
        <v>19</v>
      </c>
      <c r="G5458" s="2" t="s">
        <v>20</v>
      </c>
      <c r="H5458" s="2" t="s">
        <v>21</v>
      </c>
      <c r="I5458" s="2" t="s">
        <v>22</v>
      </c>
      <c r="J5458" s="2" t="s">
        <v>23</v>
      </c>
      <c r="K5458" s="2" t="s">
        <v>24</v>
      </c>
      <c r="L5458" s="2" t="s">
        <v>25</v>
      </c>
      <c r="M5458" s="2" t="s">
        <v>88</v>
      </c>
      <c r="N5458" s="2" t="s">
        <v>88</v>
      </c>
      <c r="O5458" s="2" t="s">
        <v>88</v>
      </c>
    </row>
    <row r="5459" spans="1:15">
      <c r="A5459" s="1" t="s">
        <v>15</v>
      </c>
      <c r="B5459" s="2">
        <v>2012</v>
      </c>
      <c r="C5459" s="2" t="s">
        <v>16</v>
      </c>
      <c r="D5459" s="2" t="s">
        <v>33</v>
      </c>
      <c r="E5459" s="2" t="s">
        <v>34</v>
      </c>
      <c r="F5459" s="2" t="s">
        <v>35</v>
      </c>
      <c r="G5459" s="2" t="s">
        <v>45</v>
      </c>
      <c r="H5459" s="2" t="s">
        <v>54</v>
      </c>
      <c r="I5459" s="2" t="s">
        <v>47</v>
      </c>
      <c r="J5459" s="2" t="s">
        <v>39</v>
      </c>
      <c r="K5459" s="2" t="s">
        <v>40</v>
      </c>
      <c r="L5459" s="2" t="s">
        <v>41</v>
      </c>
      <c r="M5459" s="2" t="s">
        <v>42</v>
      </c>
      <c r="N5459" s="2" t="s">
        <v>17</v>
      </c>
      <c r="O5459" s="2" t="s">
        <v>43</v>
      </c>
    </row>
    <row r="5460" spans="1:15" hidden="1">
      <c r="A5460" s="1" t="s">
        <v>15</v>
      </c>
      <c r="B5460" s="2">
        <v>2013</v>
      </c>
      <c r="C5460" s="2" t="s">
        <v>16</v>
      </c>
      <c r="D5460" s="2" t="s">
        <v>17</v>
      </c>
      <c r="E5460" s="2" t="s">
        <v>18</v>
      </c>
      <c r="F5460" s="2" t="s">
        <v>19</v>
      </c>
      <c r="G5460" s="2" t="s">
        <v>36</v>
      </c>
      <c r="H5460" s="2" t="s">
        <v>140</v>
      </c>
      <c r="I5460" s="2" t="s">
        <v>76</v>
      </c>
      <c r="J5460" s="2" t="s">
        <v>23</v>
      </c>
      <c r="K5460" s="2" t="s">
        <v>24</v>
      </c>
      <c r="L5460" s="2" t="s">
        <v>25</v>
      </c>
      <c r="M5460" s="2" t="s">
        <v>88</v>
      </c>
      <c r="N5460" s="2" t="s">
        <v>88</v>
      </c>
      <c r="O5460" s="2" t="s">
        <v>88</v>
      </c>
    </row>
    <row r="5461" spans="1:15" hidden="1">
      <c r="A5461" s="1" t="s">
        <v>15</v>
      </c>
      <c r="B5461" s="2">
        <v>2010</v>
      </c>
      <c r="C5461" s="2" t="s">
        <v>16</v>
      </c>
      <c r="D5461" s="2" t="s">
        <v>17</v>
      </c>
      <c r="E5461" s="2" t="s">
        <v>27</v>
      </c>
      <c r="F5461" s="2" t="s">
        <v>35</v>
      </c>
      <c r="G5461" s="2" t="s">
        <v>45</v>
      </c>
      <c r="H5461" s="2" t="s">
        <v>73</v>
      </c>
      <c r="I5461" s="2" t="s">
        <v>47</v>
      </c>
      <c r="J5461" s="2" t="s">
        <v>30</v>
      </c>
      <c r="K5461" s="2" t="s">
        <v>84</v>
      </c>
      <c r="L5461" s="2" t="s">
        <v>41</v>
      </c>
      <c r="M5461" s="2" t="s">
        <v>88</v>
      </c>
      <c r="N5461" s="2" t="s">
        <v>88</v>
      </c>
      <c r="O5461" s="2" t="s">
        <v>88</v>
      </c>
    </row>
    <row r="5462" spans="1:15" hidden="1">
      <c r="A5462" s="1" t="s">
        <v>15</v>
      </c>
      <c r="B5462" s="2">
        <v>2010</v>
      </c>
      <c r="C5462" s="2" t="s">
        <v>16</v>
      </c>
      <c r="D5462" s="2" t="s">
        <v>17</v>
      </c>
      <c r="E5462" s="2" t="s">
        <v>18</v>
      </c>
      <c r="F5462" s="2" t="s">
        <v>19</v>
      </c>
      <c r="G5462" s="2" t="s">
        <v>20</v>
      </c>
      <c r="H5462" s="2" t="s">
        <v>21</v>
      </c>
      <c r="I5462" s="2" t="s">
        <v>22</v>
      </c>
      <c r="J5462" s="2" t="s">
        <v>23</v>
      </c>
      <c r="K5462" s="2" t="s">
        <v>24</v>
      </c>
      <c r="L5462" s="2" t="s">
        <v>25</v>
      </c>
      <c r="M5462" s="2" t="s">
        <v>88</v>
      </c>
      <c r="N5462" s="2" t="s">
        <v>33</v>
      </c>
      <c r="O5462" s="2" t="s">
        <v>88</v>
      </c>
    </row>
    <row r="5463" spans="1:15" hidden="1">
      <c r="A5463" s="1" t="s">
        <v>118</v>
      </c>
      <c r="B5463" s="2">
        <v>2019</v>
      </c>
      <c r="C5463" s="2" t="s">
        <v>16</v>
      </c>
      <c r="D5463" s="2" t="s">
        <v>17</v>
      </c>
      <c r="E5463" s="2" t="s">
        <v>18</v>
      </c>
      <c r="F5463" s="2" t="s">
        <v>19</v>
      </c>
      <c r="G5463" s="2" t="s">
        <v>20</v>
      </c>
      <c r="H5463" s="2" t="s">
        <v>71</v>
      </c>
      <c r="I5463" s="2" t="s">
        <v>22</v>
      </c>
      <c r="J5463" s="2" t="s">
        <v>23</v>
      </c>
      <c r="K5463" s="2" t="s">
        <v>31</v>
      </c>
      <c r="L5463" s="2" t="s">
        <v>25</v>
      </c>
      <c r="M5463" s="2" t="s">
        <v>55</v>
      </c>
      <c r="N5463" s="2" t="s">
        <v>88</v>
      </c>
      <c r="O5463" s="2" t="s">
        <v>88</v>
      </c>
    </row>
    <row r="5464" spans="1:15" hidden="1">
      <c r="A5464" s="1" t="s">
        <v>15</v>
      </c>
      <c r="B5464" s="2">
        <v>2012</v>
      </c>
      <c r="C5464" s="2" t="s">
        <v>16</v>
      </c>
      <c r="D5464" s="2" t="s">
        <v>33</v>
      </c>
      <c r="E5464" s="2" t="s">
        <v>34</v>
      </c>
      <c r="F5464" s="2" t="s">
        <v>35</v>
      </c>
      <c r="G5464" s="2"/>
      <c r="H5464" s="2"/>
      <c r="I5464" s="2" t="s">
        <v>184</v>
      </c>
      <c r="J5464" s="2" t="s">
        <v>39</v>
      </c>
      <c r="K5464" s="2" t="s">
        <v>61</v>
      </c>
      <c r="L5464" s="2" t="s">
        <v>41</v>
      </c>
      <c r="M5464" s="2" t="s">
        <v>88</v>
      </c>
      <c r="N5464" s="2" t="s">
        <v>88</v>
      </c>
      <c r="O5464" s="2" t="s">
        <v>88</v>
      </c>
    </row>
    <row r="5465" spans="1:15">
      <c r="A5465" s="1" t="s">
        <v>15</v>
      </c>
      <c r="B5465" s="2">
        <v>2017</v>
      </c>
      <c r="C5465" s="2" t="s">
        <v>16</v>
      </c>
      <c r="D5465" s="2" t="s">
        <v>33</v>
      </c>
      <c r="E5465" s="2" t="s">
        <v>79</v>
      </c>
      <c r="F5465" s="2" t="s">
        <v>35</v>
      </c>
      <c r="G5465" s="2" t="s">
        <v>20</v>
      </c>
      <c r="H5465" s="2" t="s">
        <v>101</v>
      </c>
      <c r="I5465" s="2" t="s">
        <v>76</v>
      </c>
      <c r="J5465" s="2" t="s">
        <v>77</v>
      </c>
      <c r="K5465" s="2"/>
      <c r="L5465" s="2"/>
      <c r="M5465" s="2" t="s">
        <v>42</v>
      </c>
      <c r="N5465" s="2" t="s">
        <v>88</v>
      </c>
      <c r="O5465" s="2" t="s">
        <v>43</v>
      </c>
    </row>
    <row r="5466" spans="1:15" hidden="1">
      <c r="A5466" s="1" t="s">
        <v>15</v>
      </c>
      <c r="B5466" s="2">
        <v>2014</v>
      </c>
      <c r="C5466" s="2" t="s">
        <v>16</v>
      </c>
      <c r="D5466" s="2" t="s">
        <v>17</v>
      </c>
      <c r="E5466" s="2" t="s">
        <v>18</v>
      </c>
      <c r="F5466" s="2" t="s">
        <v>35</v>
      </c>
      <c r="G5466" s="2" t="s">
        <v>45</v>
      </c>
      <c r="H5466" s="2" t="s">
        <v>68</v>
      </c>
      <c r="I5466" s="2" t="s">
        <v>47</v>
      </c>
      <c r="J5466" s="2" t="s">
        <v>23</v>
      </c>
      <c r="K5466" s="2"/>
      <c r="L5466" s="2"/>
      <c r="M5466" s="2" t="s">
        <v>42</v>
      </c>
      <c r="N5466" s="2" t="s">
        <v>33</v>
      </c>
      <c r="O5466" s="2" t="s">
        <v>88</v>
      </c>
    </row>
    <row r="5467" spans="1:15" hidden="1">
      <c r="A5467" s="1" t="s">
        <v>15</v>
      </c>
      <c r="B5467" s="2">
        <v>2012</v>
      </c>
      <c r="C5467" s="2" t="s">
        <v>16</v>
      </c>
      <c r="D5467" s="2" t="s">
        <v>17</v>
      </c>
      <c r="E5467" s="2" t="s">
        <v>18</v>
      </c>
      <c r="F5467" s="2" t="s">
        <v>35</v>
      </c>
      <c r="G5467" s="2" t="s">
        <v>20</v>
      </c>
      <c r="H5467" s="2" t="s">
        <v>21</v>
      </c>
      <c r="I5467" s="2" t="s">
        <v>22</v>
      </c>
      <c r="J5467" s="2" t="s">
        <v>23</v>
      </c>
      <c r="K5467" s="2" t="s">
        <v>84</v>
      </c>
      <c r="L5467" s="2" t="s">
        <v>41</v>
      </c>
      <c r="M5467" s="2" t="s">
        <v>42</v>
      </c>
      <c r="N5467" s="2" t="s">
        <v>88</v>
      </c>
      <c r="O5467" s="2" t="s">
        <v>88</v>
      </c>
    </row>
    <row r="5468" spans="1:15">
      <c r="A5468" s="1" t="s">
        <v>15</v>
      </c>
      <c r="B5468" s="2">
        <v>2012</v>
      </c>
      <c r="C5468" s="2" t="s">
        <v>16</v>
      </c>
      <c r="D5468" s="2" t="s">
        <v>33</v>
      </c>
      <c r="E5468" s="2" t="s">
        <v>34</v>
      </c>
      <c r="F5468" s="2" t="s">
        <v>35</v>
      </c>
      <c r="G5468" s="2" t="s">
        <v>45</v>
      </c>
      <c r="H5468" s="2" t="s">
        <v>54</v>
      </c>
      <c r="I5468" s="2" t="s">
        <v>47</v>
      </c>
      <c r="J5468" s="2" t="s">
        <v>39</v>
      </c>
      <c r="K5468" s="2"/>
      <c r="L5468" s="2"/>
      <c r="M5468" s="2" t="s">
        <v>42</v>
      </c>
      <c r="N5468" s="2" t="s">
        <v>33</v>
      </c>
      <c r="O5468" s="2" t="s">
        <v>43</v>
      </c>
    </row>
    <row r="5469" spans="1:15" hidden="1">
      <c r="A5469" s="1" t="s">
        <v>15</v>
      </c>
      <c r="B5469" s="2">
        <v>2015</v>
      </c>
      <c r="C5469" s="2" t="s">
        <v>16</v>
      </c>
      <c r="D5469" s="2" t="s">
        <v>17</v>
      </c>
      <c r="E5469" s="2" t="s">
        <v>18</v>
      </c>
      <c r="F5469" s="2" t="s">
        <v>35</v>
      </c>
      <c r="G5469" s="2" t="s">
        <v>20</v>
      </c>
      <c r="H5469" s="2" t="s">
        <v>21</v>
      </c>
      <c r="I5469" s="2" t="s">
        <v>22</v>
      </c>
      <c r="J5469" s="2" t="s">
        <v>39</v>
      </c>
      <c r="K5469" s="2"/>
      <c r="L5469" s="2"/>
      <c r="M5469" s="2" t="s">
        <v>42</v>
      </c>
      <c r="N5469" s="2" t="s">
        <v>88</v>
      </c>
      <c r="O5469" s="2" t="s">
        <v>88</v>
      </c>
    </row>
    <row r="5470" spans="1:15" hidden="1">
      <c r="A5470" s="1"/>
      <c r="B5470" s="2">
        <v>2013</v>
      </c>
      <c r="C5470" s="2" t="s">
        <v>16</v>
      </c>
      <c r="D5470" s="2" t="s">
        <v>33</v>
      </c>
      <c r="E5470" s="2" t="s">
        <v>79</v>
      </c>
      <c r="F5470" s="2" t="s">
        <v>19</v>
      </c>
      <c r="G5470" s="2" t="s">
        <v>20</v>
      </c>
      <c r="H5470" s="2" t="s">
        <v>101</v>
      </c>
      <c r="I5470" s="2" t="s">
        <v>76</v>
      </c>
      <c r="J5470" s="2" t="s">
        <v>67</v>
      </c>
      <c r="K5470" s="2"/>
      <c r="L5470" s="2"/>
      <c r="M5470" s="2" t="s">
        <v>88</v>
      </c>
      <c r="N5470" s="2" t="s">
        <v>33</v>
      </c>
      <c r="O5470" s="2" t="s">
        <v>78</v>
      </c>
    </row>
    <row r="5471" spans="1:15">
      <c r="A5471" s="1" t="s">
        <v>15</v>
      </c>
      <c r="B5471" s="2">
        <v>2020</v>
      </c>
      <c r="C5471" s="2" t="s">
        <v>16</v>
      </c>
      <c r="D5471" s="2" t="s">
        <v>33</v>
      </c>
      <c r="E5471" s="2" t="s">
        <v>34</v>
      </c>
      <c r="F5471" s="2" t="s">
        <v>35</v>
      </c>
      <c r="G5471" s="2" t="s">
        <v>45</v>
      </c>
      <c r="H5471" s="2" t="s">
        <v>146</v>
      </c>
      <c r="I5471" s="2" t="s">
        <v>47</v>
      </c>
      <c r="J5471" s="2" t="s">
        <v>39</v>
      </c>
      <c r="K5471" s="2" t="s">
        <v>31</v>
      </c>
      <c r="L5471" s="2" t="s">
        <v>25</v>
      </c>
      <c r="M5471" s="2" t="s">
        <v>42</v>
      </c>
      <c r="N5471" s="2" t="s">
        <v>17</v>
      </c>
      <c r="O5471" s="2" t="s">
        <v>43</v>
      </c>
    </row>
    <row r="5472" spans="1:15" hidden="1">
      <c r="A5472" s="1" t="s">
        <v>15</v>
      </c>
      <c r="B5472" s="2">
        <v>2014</v>
      </c>
      <c r="C5472" s="2" t="s">
        <v>16</v>
      </c>
      <c r="D5472" s="2"/>
      <c r="E5472" s="2" t="s">
        <v>91</v>
      </c>
      <c r="F5472" s="2" t="s">
        <v>82</v>
      </c>
      <c r="G5472" s="2"/>
      <c r="H5472" s="2"/>
      <c r="I5472" s="2" t="s">
        <v>184</v>
      </c>
      <c r="J5472" s="2"/>
      <c r="K5472" s="2" t="s">
        <v>40</v>
      </c>
      <c r="L5472" s="2" t="s">
        <v>41</v>
      </c>
      <c r="M5472" s="2" t="s">
        <v>32</v>
      </c>
      <c r="N5472" s="2" t="s">
        <v>33</v>
      </c>
      <c r="O5472" s="2" t="s">
        <v>88</v>
      </c>
    </row>
    <row r="5473" spans="1:15" hidden="1">
      <c r="A5473" s="1" t="s">
        <v>15</v>
      </c>
      <c r="B5473" s="2">
        <v>2017</v>
      </c>
      <c r="C5473" s="2" t="s">
        <v>16</v>
      </c>
      <c r="D5473" s="2" t="s">
        <v>44</v>
      </c>
      <c r="E5473" s="2" t="s">
        <v>18</v>
      </c>
      <c r="F5473" s="2" t="s">
        <v>19</v>
      </c>
      <c r="G5473" s="2" t="s">
        <v>45</v>
      </c>
      <c r="H5473" s="2" t="s">
        <v>54</v>
      </c>
      <c r="I5473" s="2" t="s">
        <v>47</v>
      </c>
      <c r="J5473" s="2" t="s">
        <v>23</v>
      </c>
      <c r="K5473" s="2"/>
      <c r="L5473" s="2"/>
      <c r="M5473" s="2" t="s">
        <v>88</v>
      </c>
      <c r="N5473" s="2" t="s">
        <v>88</v>
      </c>
      <c r="O5473" s="2" t="s">
        <v>88</v>
      </c>
    </row>
    <row r="5474" spans="1:15" hidden="1">
      <c r="A5474" s="1" t="s">
        <v>15</v>
      </c>
      <c r="B5474" s="2">
        <v>2014</v>
      </c>
      <c r="C5474" s="2" t="s">
        <v>16</v>
      </c>
      <c r="D5474" s="2" t="s">
        <v>17</v>
      </c>
      <c r="E5474" s="2" t="s">
        <v>34</v>
      </c>
      <c r="F5474" s="2" t="s">
        <v>35</v>
      </c>
      <c r="G5474" s="2" t="s">
        <v>45</v>
      </c>
      <c r="H5474" s="2" t="s">
        <v>68</v>
      </c>
      <c r="I5474" s="2" t="s">
        <v>47</v>
      </c>
      <c r="J5474" s="2" t="s">
        <v>39</v>
      </c>
      <c r="K5474" s="2" t="s">
        <v>41</v>
      </c>
      <c r="L5474" s="2" t="s">
        <v>41</v>
      </c>
      <c r="M5474" s="2" t="s">
        <v>42</v>
      </c>
      <c r="N5474" s="2" t="s">
        <v>33</v>
      </c>
      <c r="O5474" s="2" t="s">
        <v>88</v>
      </c>
    </row>
    <row r="5475" spans="1:15" hidden="1">
      <c r="A5475" s="1" t="s">
        <v>167</v>
      </c>
      <c r="B5475" s="2">
        <v>2012</v>
      </c>
      <c r="C5475" s="2" t="s">
        <v>16</v>
      </c>
      <c r="D5475" s="2" t="s">
        <v>33</v>
      </c>
      <c r="E5475" s="2" t="s">
        <v>79</v>
      </c>
      <c r="F5475" s="2" t="s">
        <v>59</v>
      </c>
      <c r="G5475" s="2" t="s">
        <v>20</v>
      </c>
      <c r="H5475" s="2" t="s">
        <v>130</v>
      </c>
      <c r="I5475" s="2" t="s">
        <v>131</v>
      </c>
      <c r="J5475" s="2" t="s">
        <v>67</v>
      </c>
      <c r="K5475" s="2"/>
      <c r="L5475" s="2"/>
      <c r="M5475" s="2" t="s">
        <v>88</v>
      </c>
      <c r="N5475" s="2" t="s">
        <v>33</v>
      </c>
      <c r="O5475" s="2" t="s">
        <v>78</v>
      </c>
    </row>
    <row r="5476" spans="1:15" hidden="1">
      <c r="A5476" s="1" t="s">
        <v>15</v>
      </c>
      <c r="B5476" s="2">
        <v>2022</v>
      </c>
      <c r="C5476" s="2" t="s">
        <v>16</v>
      </c>
      <c r="D5476" s="2" t="s">
        <v>17</v>
      </c>
      <c r="E5476" s="2" t="s">
        <v>18</v>
      </c>
      <c r="F5476" s="2" t="s">
        <v>72</v>
      </c>
      <c r="G5476" s="2" t="s">
        <v>20</v>
      </c>
      <c r="H5476" s="2" t="s">
        <v>21</v>
      </c>
      <c r="I5476" s="2" t="s">
        <v>22</v>
      </c>
      <c r="J5476" s="2" t="s">
        <v>23</v>
      </c>
      <c r="K5476" s="2" t="s">
        <v>70</v>
      </c>
      <c r="L5476" s="2" t="s">
        <v>25</v>
      </c>
      <c r="M5476" s="2" t="s">
        <v>32</v>
      </c>
      <c r="N5476" s="2" t="s">
        <v>88</v>
      </c>
      <c r="O5476" s="2" t="s">
        <v>88</v>
      </c>
    </row>
    <row r="5477" spans="1:15" hidden="1">
      <c r="A5477" s="1" t="s">
        <v>15</v>
      </c>
      <c r="B5477" s="2">
        <v>2012</v>
      </c>
      <c r="C5477" s="2" t="s">
        <v>16</v>
      </c>
      <c r="D5477" s="2"/>
      <c r="E5477" s="2" t="s">
        <v>34</v>
      </c>
      <c r="F5477" s="2" t="s">
        <v>19</v>
      </c>
      <c r="G5477" s="2" t="s">
        <v>45</v>
      </c>
      <c r="H5477" s="2" t="s">
        <v>73</v>
      </c>
      <c r="I5477" s="2" t="s">
        <v>47</v>
      </c>
      <c r="J5477" s="2" t="s">
        <v>30</v>
      </c>
      <c r="K5477" s="2" t="s">
        <v>24</v>
      </c>
      <c r="L5477" s="2" t="s">
        <v>25</v>
      </c>
      <c r="M5477" s="2" t="s">
        <v>88</v>
      </c>
      <c r="N5477" s="2" t="s">
        <v>88</v>
      </c>
      <c r="O5477" s="2" t="s">
        <v>88</v>
      </c>
    </row>
    <row r="5478" spans="1:15" hidden="1">
      <c r="A5478" s="1" t="s">
        <v>15</v>
      </c>
      <c r="B5478" s="2">
        <v>2010</v>
      </c>
      <c r="C5478" s="2" t="s">
        <v>16</v>
      </c>
      <c r="D5478" s="2" t="s">
        <v>33</v>
      </c>
      <c r="E5478" s="2" t="s">
        <v>34</v>
      </c>
      <c r="F5478" s="2" t="s">
        <v>95</v>
      </c>
      <c r="G5478" s="2" t="s">
        <v>20</v>
      </c>
      <c r="H5478" s="2" t="s">
        <v>85</v>
      </c>
      <c r="I5478" s="2" t="s">
        <v>22</v>
      </c>
      <c r="J5478" s="2" t="s">
        <v>39</v>
      </c>
      <c r="K5478" s="2" t="s">
        <v>61</v>
      </c>
      <c r="L5478" s="2" t="s">
        <v>41</v>
      </c>
      <c r="M5478" s="2" t="s">
        <v>88</v>
      </c>
      <c r="N5478" s="2" t="s">
        <v>88</v>
      </c>
      <c r="O5478" s="2" t="s">
        <v>88</v>
      </c>
    </row>
    <row r="5479" spans="1:15" hidden="1">
      <c r="A5479" s="1" t="s">
        <v>15</v>
      </c>
      <c r="B5479" s="2">
        <v>2013</v>
      </c>
      <c r="C5479" s="2" t="s">
        <v>16</v>
      </c>
      <c r="D5479" s="2" t="s">
        <v>17</v>
      </c>
      <c r="E5479" s="2" t="s">
        <v>34</v>
      </c>
      <c r="F5479" s="2" t="s">
        <v>19</v>
      </c>
      <c r="G5479" s="2" t="s">
        <v>36</v>
      </c>
      <c r="H5479" s="2" t="s">
        <v>37</v>
      </c>
      <c r="I5479" s="2" t="s">
        <v>38</v>
      </c>
      <c r="J5479" s="2" t="s">
        <v>39</v>
      </c>
      <c r="K5479" s="2" t="s">
        <v>31</v>
      </c>
      <c r="L5479" s="2" t="s">
        <v>25</v>
      </c>
      <c r="M5479" s="2" t="s">
        <v>88</v>
      </c>
      <c r="N5479" s="2" t="s">
        <v>33</v>
      </c>
      <c r="O5479" s="2" t="s">
        <v>88</v>
      </c>
    </row>
    <row r="5480" spans="1:15" hidden="1">
      <c r="A5480" s="1" t="s">
        <v>15</v>
      </c>
      <c r="B5480" s="2">
        <v>2012</v>
      </c>
      <c r="C5480" s="2" t="s">
        <v>16</v>
      </c>
      <c r="D5480" s="2" t="s">
        <v>17</v>
      </c>
      <c r="E5480" s="2" t="s">
        <v>27</v>
      </c>
      <c r="F5480" s="2" t="s">
        <v>19</v>
      </c>
      <c r="G5480" s="2" t="s">
        <v>36</v>
      </c>
      <c r="H5480" s="2" t="s">
        <v>60</v>
      </c>
      <c r="I5480" s="2" t="s">
        <v>38</v>
      </c>
      <c r="J5480" s="2" t="s">
        <v>30</v>
      </c>
      <c r="K5480" s="2" t="s">
        <v>24</v>
      </c>
      <c r="L5480" s="2" t="s">
        <v>25</v>
      </c>
      <c r="M5480" s="2" t="s">
        <v>88</v>
      </c>
      <c r="N5480" s="2" t="s">
        <v>88</v>
      </c>
      <c r="O5480" s="2" t="s">
        <v>88</v>
      </c>
    </row>
    <row r="5481" spans="1:15" hidden="1">
      <c r="A5481" s="1" t="s">
        <v>15</v>
      </c>
      <c r="B5481" s="2">
        <v>2013</v>
      </c>
      <c r="C5481" s="2" t="s">
        <v>16</v>
      </c>
      <c r="D5481" s="2"/>
      <c r="E5481" s="2" t="s">
        <v>91</v>
      </c>
      <c r="F5481" s="2" t="s">
        <v>35</v>
      </c>
      <c r="G5481" s="2"/>
      <c r="H5481" s="2"/>
      <c r="I5481" s="2" t="s">
        <v>184</v>
      </c>
      <c r="J5481" s="2"/>
      <c r="K5481" s="2"/>
      <c r="L5481" s="2"/>
      <c r="M5481" s="2" t="s">
        <v>42</v>
      </c>
      <c r="N5481" s="2" t="s">
        <v>88</v>
      </c>
      <c r="O5481" s="2" t="s">
        <v>88</v>
      </c>
    </row>
    <row r="5482" spans="1:15">
      <c r="A5482" s="1" t="s">
        <v>15</v>
      </c>
      <c r="B5482" s="2">
        <v>2023</v>
      </c>
      <c r="C5482" s="2" t="s">
        <v>16</v>
      </c>
      <c r="D5482" s="2" t="s">
        <v>33</v>
      </c>
      <c r="E5482" s="2" t="s">
        <v>65</v>
      </c>
      <c r="F5482" s="2" t="s">
        <v>66</v>
      </c>
      <c r="G5482" s="2" t="s">
        <v>20</v>
      </c>
      <c r="H5482" s="2" t="s">
        <v>29</v>
      </c>
      <c r="I5482" s="2" t="s">
        <v>22</v>
      </c>
      <c r="J5482" s="2" t="s">
        <v>67</v>
      </c>
      <c r="K5482" s="2" t="s">
        <v>25</v>
      </c>
      <c r="L5482" s="2" t="s">
        <v>25</v>
      </c>
      <c r="M5482" s="2" t="s">
        <v>32</v>
      </c>
      <c r="N5482" s="2" t="s">
        <v>33</v>
      </c>
      <c r="O5482" s="2" t="s">
        <v>43</v>
      </c>
    </row>
    <row r="5483" spans="1:15">
      <c r="A5483" s="1" t="s">
        <v>207</v>
      </c>
      <c r="B5483" s="2">
        <v>2012</v>
      </c>
      <c r="C5483" s="2" t="s">
        <v>16</v>
      </c>
      <c r="D5483" s="2" t="s">
        <v>33</v>
      </c>
      <c r="E5483" s="2" t="s">
        <v>49</v>
      </c>
      <c r="F5483" s="2" t="s">
        <v>72</v>
      </c>
      <c r="G5483" s="2" t="s">
        <v>20</v>
      </c>
      <c r="H5483" s="2" t="s">
        <v>21</v>
      </c>
      <c r="I5483" s="2" t="s">
        <v>22</v>
      </c>
      <c r="J5483" s="2" t="s">
        <v>52</v>
      </c>
      <c r="K5483" s="2" t="s">
        <v>84</v>
      </c>
      <c r="L5483" s="2" t="s">
        <v>41</v>
      </c>
      <c r="M5483" s="2" t="s">
        <v>32</v>
      </c>
      <c r="N5483" s="2" t="s">
        <v>33</v>
      </c>
      <c r="O5483" s="2" t="s">
        <v>43</v>
      </c>
    </row>
    <row r="5484" spans="1:15" hidden="1">
      <c r="A5484" s="1" t="s">
        <v>15</v>
      </c>
      <c r="B5484" s="2">
        <v>2014</v>
      </c>
      <c r="C5484" s="2" t="s">
        <v>16</v>
      </c>
      <c r="D5484" s="2" t="s">
        <v>33</v>
      </c>
      <c r="E5484" s="2" t="s">
        <v>49</v>
      </c>
      <c r="F5484" s="2" t="s">
        <v>19</v>
      </c>
      <c r="G5484" s="2" t="s">
        <v>20</v>
      </c>
      <c r="H5484" s="2" t="s">
        <v>21</v>
      </c>
      <c r="I5484" s="2" t="s">
        <v>22</v>
      </c>
      <c r="J5484" s="2" t="s">
        <v>52</v>
      </c>
      <c r="K5484" s="2"/>
      <c r="L5484" s="2"/>
      <c r="M5484" s="2" t="s">
        <v>88</v>
      </c>
      <c r="N5484" s="2" t="s">
        <v>88</v>
      </c>
      <c r="O5484" s="2" t="s">
        <v>88</v>
      </c>
    </row>
    <row r="5485" spans="1:15" hidden="1">
      <c r="A5485" s="1" t="s">
        <v>15</v>
      </c>
      <c r="B5485" s="2">
        <v>2012</v>
      </c>
      <c r="C5485" s="2" t="s">
        <v>16</v>
      </c>
      <c r="D5485" s="2" t="s">
        <v>17</v>
      </c>
      <c r="E5485" s="2" t="s">
        <v>18</v>
      </c>
      <c r="F5485" s="2" t="s">
        <v>19</v>
      </c>
      <c r="G5485" s="2" t="s">
        <v>45</v>
      </c>
      <c r="H5485" s="2" t="s">
        <v>54</v>
      </c>
      <c r="I5485" s="2" t="s">
        <v>47</v>
      </c>
      <c r="J5485" s="2" t="s">
        <v>23</v>
      </c>
      <c r="K5485" s="2" t="s">
        <v>24</v>
      </c>
      <c r="L5485" s="2" t="s">
        <v>25</v>
      </c>
      <c r="M5485" s="2" t="s">
        <v>88</v>
      </c>
      <c r="N5485" s="2" t="s">
        <v>88</v>
      </c>
      <c r="O5485" s="2" t="s">
        <v>88</v>
      </c>
    </row>
    <row r="5486" spans="1:15" hidden="1">
      <c r="A5486" s="1" t="s">
        <v>246</v>
      </c>
      <c r="B5486" s="2">
        <v>2015</v>
      </c>
      <c r="C5486" s="2" t="s">
        <v>16</v>
      </c>
      <c r="D5486" s="2" t="s">
        <v>62</v>
      </c>
      <c r="E5486" s="2" t="s">
        <v>18</v>
      </c>
      <c r="F5486" s="2" t="s">
        <v>19</v>
      </c>
      <c r="G5486" s="2" t="s">
        <v>20</v>
      </c>
      <c r="H5486" s="2" t="s">
        <v>21</v>
      </c>
      <c r="I5486" s="2" t="s">
        <v>22</v>
      </c>
      <c r="J5486" s="2" t="s">
        <v>67</v>
      </c>
      <c r="K5486" s="2" t="s">
        <v>24</v>
      </c>
      <c r="L5486" s="2" t="s">
        <v>25</v>
      </c>
      <c r="M5486" s="2" t="s">
        <v>55</v>
      </c>
      <c r="N5486" s="2" t="s">
        <v>88</v>
      </c>
      <c r="O5486" s="2" t="s">
        <v>88</v>
      </c>
    </row>
    <row r="5487" spans="1:15">
      <c r="A5487" s="1" t="s">
        <v>15</v>
      </c>
      <c r="B5487" s="2">
        <v>2014</v>
      </c>
      <c r="C5487" s="2" t="s">
        <v>16</v>
      </c>
      <c r="D5487" s="2" t="s">
        <v>33</v>
      </c>
      <c r="E5487" s="2" t="s">
        <v>34</v>
      </c>
      <c r="F5487" s="2" t="s">
        <v>19</v>
      </c>
      <c r="G5487" s="2" t="s">
        <v>36</v>
      </c>
      <c r="H5487" s="2" t="s">
        <v>54</v>
      </c>
      <c r="I5487" s="2" t="s">
        <v>47</v>
      </c>
      <c r="J5487" s="2" t="s">
        <v>39</v>
      </c>
      <c r="K5487" s="2"/>
      <c r="L5487" s="2"/>
      <c r="M5487" s="2" t="s">
        <v>55</v>
      </c>
      <c r="N5487" s="2" t="s">
        <v>17</v>
      </c>
      <c r="O5487" s="2" t="s">
        <v>43</v>
      </c>
    </row>
    <row r="5488" spans="1:15" hidden="1">
      <c r="A5488" s="1" t="s">
        <v>15</v>
      </c>
      <c r="B5488" s="2">
        <v>2015</v>
      </c>
      <c r="C5488" s="2" t="s">
        <v>16</v>
      </c>
      <c r="D5488" s="2" t="s">
        <v>17</v>
      </c>
      <c r="E5488" s="2" t="s">
        <v>18</v>
      </c>
      <c r="F5488" s="2" t="s">
        <v>19</v>
      </c>
      <c r="G5488" s="2" t="s">
        <v>45</v>
      </c>
      <c r="H5488" s="2" t="s">
        <v>54</v>
      </c>
      <c r="I5488" s="2" t="s">
        <v>47</v>
      </c>
      <c r="J5488" s="2" t="s">
        <v>23</v>
      </c>
      <c r="K5488" s="2" t="s">
        <v>24</v>
      </c>
      <c r="L5488" s="2" t="s">
        <v>25</v>
      </c>
      <c r="M5488" s="2" t="s">
        <v>88</v>
      </c>
      <c r="N5488" s="2" t="s">
        <v>33</v>
      </c>
      <c r="O5488" s="2" t="s">
        <v>88</v>
      </c>
    </row>
    <row r="5489" spans="1:15" hidden="1">
      <c r="A5489" s="1" t="s">
        <v>15</v>
      </c>
      <c r="B5489" s="2">
        <v>2015</v>
      </c>
      <c r="C5489" s="2" t="s">
        <v>16</v>
      </c>
      <c r="D5489" s="2" t="s">
        <v>17</v>
      </c>
      <c r="E5489" s="2" t="s">
        <v>18</v>
      </c>
      <c r="F5489" s="2" t="s">
        <v>19</v>
      </c>
      <c r="G5489" s="2" t="s">
        <v>20</v>
      </c>
      <c r="H5489" s="2" t="s">
        <v>21</v>
      </c>
      <c r="I5489" s="2" t="s">
        <v>22</v>
      </c>
      <c r="J5489" s="2" t="s">
        <v>23</v>
      </c>
      <c r="K5489" s="2"/>
      <c r="L5489" s="2"/>
      <c r="M5489" s="2" t="s">
        <v>42</v>
      </c>
      <c r="N5489" s="2" t="s">
        <v>88</v>
      </c>
      <c r="O5489" s="2" t="s">
        <v>88</v>
      </c>
    </row>
    <row r="5490" spans="1:15" hidden="1">
      <c r="A5490" s="1" t="s">
        <v>15</v>
      </c>
      <c r="B5490" s="2">
        <v>2013</v>
      </c>
      <c r="C5490" s="2" t="s">
        <v>16</v>
      </c>
      <c r="D5490" s="2" t="s">
        <v>17</v>
      </c>
      <c r="E5490" s="2" t="s">
        <v>27</v>
      </c>
      <c r="F5490" s="2" t="s">
        <v>95</v>
      </c>
      <c r="G5490" s="2" t="s">
        <v>36</v>
      </c>
      <c r="H5490" s="2" t="s">
        <v>60</v>
      </c>
      <c r="I5490" s="2" t="s">
        <v>38</v>
      </c>
      <c r="J5490" s="2" t="s">
        <v>30</v>
      </c>
      <c r="K5490" s="2"/>
      <c r="L5490" s="2"/>
      <c r="M5490" s="2" t="s">
        <v>42</v>
      </c>
      <c r="N5490" s="2" t="s">
        <v>88</v>
      </c>
      <c r="O5490" s="2" t="s">
        <v>88</v>
      </c>
    </row>
    <row r="5491" spans="1:15" hidden="1">
      <c r="A5491" s="1" t="s">
        <v>15</v>
      </c>
      <c r="B5491" s="2">
        <v>2010</v>
      </c>
      <c r="C5491" s="2" t="s">
        <v>16</v>
      </c>
      <c r="D5491" s="2" t="s">
        <v>17</v>
      </c>
      <c r="E5491" s="2" t="s">
        <v>18</v>
      </c>
      <c r="F5491" s="2" t="s">
        <v>19</v>
      </c>
      <c r="G5491" s="2"/>
      <c r="H5491" s="2"/>
      <c r="I5491" s="2" t="s">
        <v>184</v>
      </c>
      <c r="J5491" s="2" t="s">
        <v>23</v>
      </c>
      <c r="K5491" s="2" t="s">
        <v>84</v>
      </c>
      <c r="L5491" s="2" t="s">
        <v>41</v>
      </c>
      <c r="M5491" s="2" t="s">
        <v>32</v>
      </c>
      <c r="N5491" s="2" t="s">
        <v>88</v>
      </c>
      <c r="O5491" s="2" t="s">
        <v>88</v>
      </c>
    </row>
    <row r="5492" spans="1:15">
      <c r="A5492" s="1" t="s">
        <v>15</v>
      </c>
      <c r="B5492" s="2">
        <v>2014</v>
      </c>
      <c r="C5492" s="2" t="s">
        <v>16</v>
      </c>
      <c r="D5492" s="2" t="s">
        <v>33</v>
      </c>
      <c r="E5492" s="2" t="s">
        <v>34</v>
      </c>
      <c r="F5492" s="2" t="s">
        <v>95</v>
      </c>
      <c r="G5492" s="2" t="s">
        <v>36</v>
      </c>
      <c r="H5492" s="2" t="s">
        <v>37</v>
      </c>
      <c r="I5492" s="2" t="s">
        <v>38</v>
      </c>
      <c r="J5492" s="2" t="s">
        <v>39</v>
      </c>
      <c r="K5492" s="2" t="s">
        <v>61</v>
      </c>
      <c r="L5492" s="2" t="s">
        <v>41</v>
      </c>
      <c r="M5492" s="2" t="s">
        <v>42</v>
      </c>
      <c r="N5492" s="2" t="s">
        <v>17</v>
      </c>
      <c r="O5492" s="2" t="s">
        <v>43</v>
      </c>
    </row>
    <row r="5493" spans="1:15">
      <c r="A5493" s="1" t="s">
        <v>15</v>
      </c>
      <c r="B5493" s="2">
        <v>2023</v>
      </c>
      <c r="C5493" s="2" t="s">
        <v>16</v>
      </c>
      <c r="D5493" s="2" t="s">
        <v>33</v>
      </c>
      <c r="E5493" s="2" t="s">
        <v>65</v>
      </c>
      <c r="F5493" s="2" t="s">
        <v>66</v>
      </c>
      <c r="G5493" s="2" t="s">
        <v>20</v>
      </c>
      <c r="H5493" s="2" t="s">
        <v>29</v>
      </c>
      <c r="I5493" s="2" t="s">
        <v>22</v>
      </c>
      <c r="J5493" s="2" t="s">
        <v>67</v>
      </c>
      <c r="K5493" s="2" t="s">
        <v>25</v>
      </c>
      <c r="L5493" s="2" t="s">
        <v>25</v>
      </c>
      <c r="M5493" s="2" t="s">
        <v>32</v>
      </c>
      <c r="N5493" s="2" t="s">
        <v>33</v>
      </c>
      <c r="O5493" s="2" t="s">
        <v>43</v>
      </c>
    </row>
    <row r="5494" spans="1:15" hidden="1">
      <c r="A5494" s="1" t="s">
        <v>15</v>
      </c>
      <c r="B5494" s="2">
        <v>2015</v>
      </c>
      <c r="C5494" s="2" t="s">
        <v>16</v>
      </c>
      <c r="D5494" s="2" t="s">
        <v>17</v>
      </c>
      <c r="E5494" s="2" t="s">
        <v>18</v>
      </c>
      <c r="F5494" s="2" t="s">
        <v>35</v>
      </c>
      <c r="G5494" s="2" t="s">
        <v>20</v>
      </c>
      <c r="H5494" s="2" t="s">
        <v>21</v>
      </c>
      <c r="I5494" s="2" t="s">
        <v>22</v>
      </c>
      <c r="J5494" s="2" t="s">
        <v>23</v>
      </c>
      <c r="K5494" s="2" t="s">
        <v>31</v>
      </c>
      <c r="L5494" s="2" t="s">
        <v>25</v>
      </c>
      <c r="M5494" s="2" t="s">
        <v>42</v>
      </c>
      <c r="N5494" s="2" t="s">
        <v>88</v>
      </c>
      <c r="O5494" s="2" t="s">
        <v>88</v>
      </c>
    </row>
    <row r="5495" spans="1:15" hidden="1">
      <c r="A5495" s="1" t="s">
        <v>15</v>
      </c>
      <c r="B5495" s="2">
        <v>2015</v>
      </c>
      <c r="C5495" s="2" t="s">
        <v>16</v>
      </c>
      <c r="D5495" s="2" t="s">
        <v>17</v>
      </c>
      <c r="E5495" s="2" t="s">
        <v>27</v>
      </c>
      <c r="F5495" s="2" t="s">
        <v>59</v>
      </c>
      <c r="G5495" s="2"/>
      <c r="H5495" s="2"/>
      <c r="I5495" s="2" t="s">
        <v>184</v>
      </c>
      <c r="J5495" s="2" t="s">
        <v>30</v>
      </c>
      <c r="K5495" s="2"/>
      <c r="L5495" s="2"/>
      <c r="M5495" s="2" t="s">
        <v>88</v>
      </c>
      <c r="N5495" s="2" t="s">
        <v>88</v>
      </c>
      <c r="O5495" s="2" t="s">
        <v>88</v>
      </c>
    </row>
    <row r="5496" spans="1:15" hidden="1">
      <c r="A5496" s="1" t="s">
        <v>15</v>
      </c>
      <c r="B5496" s="2">
        <v>2012</v>
      </c>
      <c r="C5496" s="2" t="s">
        <v>16</v>
      </c>
      <c r="D5496" s="2" t="s">
        <v>17</v>
      </c>
      <c r="E5496" s="2" t="s">
        <v>18</v>
      </c>
      <c r="F5496" s="2" t="s">
        <v>19</v>
      </c>
      <c r="G5496" s="2"/>
      <c r="H5496" s="2"/>
      <c r="I5496" s="2" t="s">
        <v>184</v>
      </c>
      <c r="J5496" s="2" t="s">
        <v>23</v>
      </c>
      <c r="K5496" s="2" t="s">
        <v>31</v>
      </c>
      <c r="L5496" s="2" t="s">
        <v>25</v>
      </c>
      <c r="M5496" s="2" t="s">
        <v>88</v>
      </c>
      <c r="N5496" s="2" t="s">
        <v>88</v>
      </c>
      <c r="O5496" s="2" t="s">
        <v>88</v>
      </c>
    </row>
    <row r="5497" spans="1:15" hidden="1">
      <c r="A5497" s="1" t="s">
        <v>15</v>
      </c>
      <c r="B5497" s="2">
        <v>2009</v>
      </c>
      <c r="C5497" s="2" t="s">
        <v>16</v>
      </c>
      <c r="D5497" s="2" t="s">
        <v>17</v>
      </c>
      <c r="E5497" s="2" t="s">
        <v>18</v>
      </c>
      <c r="F5497" s="2" t="s">
        <v>19</v>
      </c>
      <c r="G5497" s="2" t="s">
        <v>20</v>
      </c>
      <c r="H5497" s="2" t="s">
        <v>21</v>
      </c>
      <c r="I5497" s="2" t="s">
        <v>22</v>
      </c>
      <c r="J5497" s="2" t="s">
        <v>23</v>
      </c>
      <c r="K5497" s="2"/>
      <c r="L5497" s="2"/>
      <c r="M5497" s="2" t="s">
        <v>32</v>
      </c>
      <c r="N5497" s="2" t="s">
        <v>88</v>
      </c>
      <c r="O5497" s="2" t="s">
        <v>88</v>
      </c>
    </row>
    <row r="5498" spans="1:15">
      <c r="A5498" s="1" t="s">
        <v>15</v>
      </c>
      <c r="B5498" s="2">
        <v>2015</v>
      </c>
      <c r="C5498" s="2" t="s">
        <v>16</v>
      </c>
      <c r="D5498" s="2" t="s">
        <v>33</v>
      </c>
      <c r="E5498" s="2" t="s">
        <v>49</v>
      </c>
      <c r="F5498" s="2" t="s">
        <v>66</v>
      </c>
      <c r="G5498" s="2" t="s">
        <v>20</v>
      </c>
      <c r="H5498" s="2" t="s">
        <v>51</v>
      </c>
      <c r="I5498" s="2" t="s">
        <v>22</v>
      </c>
      <c r="J5498" s="2" t="s">
        <v>52</v>
      </c>
      <c r="K5498" s="2" t="s">
        <v>31</v>
      </c>
      <c r="L5498" s="2" t="s">
        <v>25</v>
      </c>
      <c r="M5498" s="2" t="s">
        <v>81</v>
      </c>
      <c r="N5498" s="2" t="s">
        <v>33</v>
      </c>
      <c r="O5498" s="2" t="s">
        <v>43</v>
      </c>
    </row>
    <row r="5499" spans="1:15" hidden="1">
      <c r="A5499" s="1" t="s">
        <v>15</v>
      </c>
      <c r="B5499" s="2">
        <v>2020</v>
      </c>
      <c r="C5499" s="2" t="s">
        <v>16</v>
      </c>
      <c r="D5499" s="2" t="s">
        <v>33</v>
      </c>
      <c r="E5499" s="2" t="s">
        <v>49</v>
      </c>
      <c r="F5499" s="2" t="s">
        <v>50</v>
      </c>
      <c r="G5499" s="2" t="s">
        <v>20</v>
      </c>
      <c r="H5499" s="2" t="s">
        <v>51</v>
      </c>
      <c r="I5499" s="2" t="s">
        <v>22</v>
      </c>
      <c r="J5499" s="2" t="s">
        <v>52</v>
      </c>
      <c r="K5499" s="2" t="s">
        <v>84</v>
      </c>
      <c r="L5499" s="2" t="s">
        <v>41</v>
      </c>
      <c r="M5499" s="2" t="s">
        <v>32</v>
      </c>
      <c r="N5499" s="2" t="s">
        <v>33</v>
      </c>
      <c r="O5499" s="2" t="s">
        <v>58</v>
      </c>
    </row>
    <row r="5500" spans="1:15" hidden="1">
      <c r="A5500" s="1" t="s">
        <v>15</v>
      </c>
      <c r="B5500" s="2">
        <v>2010</v>
      </c>
      <c r="C5500" s="2" t="s">
        <v>16</v>
      </c>
      <c r="D5500" s="2" t="s">
        <v>33</v>
      </c>
      <c r="E5500" s="2" t="s">
        <v>34</v>
      </c>
      <c r="F5500" s="2" t="s">
        <v>35</v>
      </c>
      <c r="G5500" s="2" t="s">
        <v>45</v>
      </c>
      <c r="H5500" s="2" t="s">
        <v>54</v>
      </c>
      <c r="I5500" s="2" t="s">
        <v>47</v>
      </c>
      <c r="J5500" s="2" t="s">
        <v>39</v>
      </c>
      <c r="K5500" s="2" t="s">
        <v>61</v>
      </c>
      <c r="L5500" s="2" t="s">
        <v>41</v>
      </c>
      <c r="M5500" s="2" t="s">
        <v>88</v>
      </c>
      <c r="N5500" s="2" t="s">
        <v>88</v>
      </c>
      <c r="O5500" s="2" t="s">
        <v>88</v>
      </c>
    </row>
    <row r="5501" spans="1:15">
      <c r="A5501" s="1" t="s">
        <v>15</v>
      </c>
      <c r="B5501" s="2">
        <v>2015</v>
      </c>
      <c r="C5501" s="2" t="s">
        <v>16</v>
      </c>
      <c r="D5501" s="2" t="s">
        <v>62</v>
      </c>
      <c r="E5501" s="2" t="s">
        <v>18</v>
      </c>
      <c r="F5501" s="2" t="s">
        <v>35</v>
      </c>
      <c r="G5501" s="2" t="s">
        <v>127</v>
      </c>
      <c r="H5501" s="2" t="s">
        <v>111</v>
      </c>
      <c r="I5501" s="2" t="s">
        <v>76</v>
      </c>
      <c r="J5501" s="2" t="s">
        <v>77</v>
      </c>
      <c r="K5501" s="2" t="s">
        <v>41</v>
      </c>
      <c r="L5501" s="2" t="s">
        <v>41</v>
      </c>
      <c r="M5501" s="2" t="s">
        <v>42</v>
      </c>
      <c r="N5501" s="2" t="s">
        <v>88</v>
      </c>
      <c r="O5501" s="2" t="s">
        <v>43</v>
      </c>
    </row>
    <row r="5502" spans="1:15" hidden="1">
      <c r="A5502" s="1" t="s">
        <v>15</v>
      </c>
      <c r="B5502" s="2">
        <v>2013</v>
      </c>
      <c r="C5502" s="2" t="s">
        <v>16</v>
      </c>
      <c r="D5502" s="2" t="s">
        <v>17</v>
      </c>
      <c r="E5502" s="2" t="s">
        <v>27</v>
      </c>
      <c r="F5502" s="2" t="s">
        <v>35</v>
      </c>
      <c r="G5502" s="2" t="s">
        <v>45</v>
      </c>
      <c r="H5502" s="2" t="s">
        <v>73</v>
      </c>
      <c r="I5502" s="2" t="s">
        <v>47</v>
      </c>
      <c r="J5502" s="2" t="s">
        <v>30</v>
      </c>
      <c r="K5502" s="2"/>
      <c r="L5502" s="2"/>
      <c r="M5502" s="2" t="s">
        <v>42</v>
      </c>
      <c r="N5502" s="2" t="s">
        <v>88</v>
      </c>
      <c r="O5502" s="2" t="s">
        <v>88</v>
      </c>
    </row>
    <row r="5503" spans="1:15">
      <c r="A5503" s="1" t="s">
        <v>125</v>
      </c>
      <c r="B5503" s="2">
        <v>2021</v>
      </c>
      <c r="C5503" s="2" t="s">
        <v>16</v>
      </c>
      <c r="D5503" s="2" t="s">
        <v>33</v>
      </c>
      <c r="E5503" s="2" t="s">
        <v>65</v>
      </c>
      <c r="F5503" s="2" t="s">
        <v>96</v>
      </c>
      <c r="G5503" s="2" t="s">
        <v>20</v>
      </c>
      <c r="H5503" s="2" t="s">
        <v>85</v>
      </c>
      <c r="I5503" s="2" t="s">
        <v>22</v>
      </c>
      <c r="J5503" s="2" t="s">
        <v>67</v>
      </c>
      <c r="K5503" s="2" t="s">
        <v>31</v>
      </c>
      <c r="L5503" s="2" t="s">
        <v>25</v>
      </c>
      <c r="M5503" s="2" t="s">
        <v>88</v>
      </c>
      <c r="N5503" s="2" t="s">
        <v>33</v>
      </c>
      <c r="O5503" s="2" t="s">
        <v>43</v>
      </c>
    </row>
    <row r="5504" spans="1:15" hidden="1">
      <c r="A5504" s="1" t="s">
        <v>63</v>
      </c>
      <c r="B5504" s="2">
        <v>2014</v>
      </c>
      <c r="C5504" s="2" t="s">
        <v>16</v>
      </c>
      <c r="D5504" s="2" t="s">
        <v>17</v>
      </c>
      <c r="E5504" s="2" t="s">
        <v>18</v>
      </c>
      <c r="F5504" s="2" t="s">
        <v>19</v>
      </c>
      <c r="G5504" s="2" t="s">
        <v>20</v>
      </c>
      <c r="H5504" s="2" t="s">
        <v>21</v>
      </c>
      <c r="I5504" s="2" t="s">
        <v>22</v>
      </c>
      <c r="J5504" s="2" t="s">
        <v>23</v>
      </c>
      <c r="K5504" s="2"/>
      <c r="L5504" s="2"/>
      <c r="M5504" s="2" t="s">
        <v>42</v>
      </c>
      <c r="N5504" s="2" t="s">
        <v>33</v>
      </c>
      <c r="O5504" s="2" t="s">
        <v>88</v>
      </c>
    </row>
    <row r="5505" spans="1:15" hidden="1">
      <c r="A5505" s="1" t="s">
        <v>63</v>
      </c>
      <c r="B5505" s="2">
        <v>2015</v>
      </c>
      <c r="C5505" s="2" t="s">
        <v>16</v>
      </c>
      <c r="D5505" s="2" t="s">
        <v>17</v>
      </c>
      <c r="E5505" s="2" t="s">
        <v>27</v>
      </c>
      <c r="F5505" s="2" t="s">
        <v>19</v>
      </c>
      <c r="G5505" s="2" t="s">
        <v>45</v>
      </c>
      <c r="H5505" s="2" t="s">
        <v>54</v>
      </c>
      <c r="I5505" s="2" t="s">
        <v>47</v>
      </c>
      <c r="J5505" s="2" t="s">
        <v>30</v>
      </c>
      <c r="K5505" s="2" t="s">
        <v>41</v>
      </c>
      <c r="L5505" s="2" t="s">
        <v>41</v>
      </c>
      <c r="M5505" s="2" t="s">
        <v>32</v>
      </c>
      <c r="N5505" s="2" t="s">
        <v>17</v>
      </c>
      <c r="O5505" s="2" t="s">
        <v>88</v>
      </c>
    </row>
    <row r="5506" spans="1:15" hidden="1">
      <c r="A5506" s="1" t="s">
        <v>118</v>
      </c>
      <c r="B5506" s="2">
        <v>2016</v>
      </c>
      <c r="C5506" s="2" t="s">
        <v>16</v>
      </c>
      <c r="D5506" s="2" t="s">
        <v>17</v>
      </c>
      <c r="E5506" s="2" t="s">
        <v>27</v>
      </c>
      <c r="F5506" s="2" t="s">
        <v>72</v>
      </c>
      <c r="G5506" s="2" t="s">
        <v>20</v>
      </c>
      <c r="H5506" s="2" t="s">
        <v>51</v>
      </c>
      <c r="I5506" s="2" t="s">
        <v>22</v>
      </c>
      <c r="J5506" s="2" t="s">
        <v>30</v>
      </c>
      <c r="K5506" s="2" t="s">
        <v>31</v>
      </c>
      <c r="L5506" s="2" t="s">
        <v>25</v>
      </c>
      <c r="M5506" s="2" t="s">
        <v>42</v>
      </c>
      <c r="N5506" s="2" t="s">
        <v>33</v>
      </c>
      <c r="O5506" s="2" t="s">
        <v>88</v>
      </c>
    </row>
    <row r="5507" spans="1:15" hidden="1">
      <c r="A5507" s="1" t="s">
        <v>63</v>
      </c>
      <c r="B5507" s="2">
        <v>2013</v>
      </c>
      <c r="C5507" s="2" t="s">
        <v>16</v>
      </c>
      <c r="D5507" s="2" t="s">
        <v>17</v>
      </c>
      <c r="E5507" s="2" t="s">
        <v>27</v>
      </c>
      <c r="F5507" s="2" t="s">
        <v>35</v>
      </c>
      <c r="G5507" s="2" t="s">
        <v>45</v>
      </c>
      <c r="H5507" s="2" t="s">
        <v>54</v>
      </c>
      <c r="I5507" s="2" t="s">
        <v>47</v>
      </c>
      <c r="J5507" s="2" t="s">
        <v>30</v>
      </c>
      <c r="K5507" s="2" t="s">
        <v>31</v>
      </c>
      <c r="L5507" s="2" t="s">
        <v>25</v>
      </c>
      <c r="M5507" s="2" t="s">
        <v>42</v>
      </c>
      <c r="N5507" s="2" t="s">
        <v>33</v>
      </c>
      <c r="O5507" s="2" t="s">
        <v>88</v>
      </c>
    </row>
    <row r="5508" spans="1:15" hidden="1">
      <c r="A5508" s="1"/>
      <c r="B5508" s="2">
        <v>2018</v>
      </c>
      <c r="C5508" s="2" t="s">
        <v>16</v>
      </c>
      <c r="D5508" s="2" t="s">
        <v>33</v>
      </c>
      <c r="E5508" s="2" t="s">
        <v>91</v>
      </c>
      <c r="F5508" s="2" t="s">
        <v>50</v>
      </c>
      <c r="G5508" s="2" t="s">
        <v>20</v>
      </c>
      <c r="H5508" s="2" t="s">
        <v>21</v>
      </c>
      <c r="I5508" s="2" t="s">
        <v>22</v>
      </c>
      <c r="J5508" s="2" t="s">
        <v>52</v>
      </c>
      <c r="K5508" s="2" t="s">
        <v>31</v>
      </c>
      <c r="L5508" s="2" t="s">
        <v>25</v>
      </c>
      <c r="M5508" s="2" t="s">
        <v>32</v>
      </c>
      <c r="N5508" s="2" t="s">
        <v>88</v>
      </c>
      <c r="O5508" s="2" t="s">
        <v>88</v>
      </c>
    </row>
    <row r="5509" spans="1:15">
      <c r="A5509" s="1" t="s">
        <v>15</v>
      </c>
      <c r="B5509" s="2">
        <v>2023</v>
      </c>
      <c r="C5509" s="2" t="s">
        <v>16</v>
      </c>
      <c r="D5509" s="2" t="s">
        <v>33</v>
      </c>
      <c r="E5509" s="2" t="s">
        <v>65</v>
      </c>
      <c r="F5509" s="2" t="s">
        <v>66</v>
      </c>
      <c r="G5509" s="2" t="s">
        <v>20</v>
      </c>
      <c r="H5509" s="2" t="s">
        <v>29</v>
      </c>
      <c r="I5509" s="2" t="s">
        <v>22</v>
      </c>
      <c r="J5509" s="2" t="s">
        <v>67</v>
      </c>
      <c r="K5509" s="2" t="s">
        <v>25</v>
      </c>
      <c r="L5509" s="2" t="s">
        <v>25</v>
      </c>
      <c r="M5509" s="2" t="s">
        <v>32</v>
      </c>
      <c r="N5509" s="2" t="s">
        <v>33</v>
      </c>
      <c r="O5509" s="2" t="s">
        <v>43</v>
      </c>
    </row>
    <row r="5510" spans="1:15">
      <c r="A5510" s="1" t="s">
        <v>15</v>
      </c>
      <c r="B5510" s="2">
        <v>2021</v>
      </c>
      <c r="C5510" s="2" t="s">
        <v>16</v>
      </c>
      <c r="D5510" s="2" t="s">
        <v>33</v>
      </c>
      <c r="E5510" s="2" t="s">
        <v>65</v>
      </c>
      <c r="F5510" s="2" t="s">
        <v>82</v>
      </c>
      <c r="G5510" s="2" t="s">
        <v>20</v>
      </c>
      <c r="H5510" s="2" t="s">
        <v>85</v>
      </c>
      <c r="I5510" s="2" t="s">
        <v>22</v>
      </c>
      <c r="J5510" s="2" t="s">
        <v>67</v>
      </c>
      <c r="K5510" s="2" t="s">
        <v>69</v>
      </c>
      <c r="L5510" s="2" t="s">
        <v>25</v>
      </c>
      <c r="M5510" s="2" t="s">
        <v>55</v>
      </c>
      <c r="N5510" s="2" t="s">
        <v>33</v>
      </c>
      <c r="O5510" s="2" t="s">
        <v>43</v>
      </c>
    </row>
    <row r="5511" spans="1:15" hidden="1">
      <c r="A5511" s="1" t="s">
        <v>15</v>
      </c>
      <c r="B5511" s="2">
        <v>2013</v>
      </c>
      <c r="C5511" s="2" t="s">
        <v>16</v>
      </c>
      <c r="D5511" s="2" t="s">
        <v>17</v>
      </c>
      <c r="E5511" s="2" t="s">
        <v>27</v>
      </c>
      <c r="F5511" s="2" t="s">
        <v>35</v>
      </c>
      <c r="G5511" s="2" t="s">
        <v>45</v>
      </c>
      <c r="H5511" s="2" t="s">
        <v>54</v>
      </c>
      <c r="I5511" s="2" t="s">
        <v>47</v>
      </c>
      <c r="J5511" s="2" t="s">
        <v>30</v>
      </c>
      <c r="K5511" s="2"/>
      <c r="L5511" s="2"/>
      <c r="M5511" s="2" t="s">
        <v>42</v>
      </c>
      <c r="N5511" s="2" t="s">
        <v>17</v>
      </c>
      <c r="O5511" s="2" t="s">
        <v>88</v>
      </c>
    </row>
    <row r="5512" spans="1:15" hidden="1">
      <c r="A5512" s="1" t="s">
        <v>15</v>
      </c>
      <c r="B5512" s="2">
        <v>2016</v>
      </c>
      <c r="C5512" s="2" t="s">
        <v>16</v>
      </c>
      <c r="D5512" s="2" t="s">
        <v>62</v>
      </c>
      <c r="E5512" s="2" t="s">
        <v>34</v>
      </c>
      <c r="F5512" s="2" t="s">
        <v>19</v>
      </c>
      <c r="G5512" s="2" t="s">
        <v>45</v>
      </c>
      <c r="H5512" s="2" t="s">
        <v>54</v>
      </c>
      <c r="I5512" s="2" t="s">
        <v>47</v>
      </c>
      <c r="J5512" s="2" t="s">
        <v>39</v>
      </c>
      <c r="K5512" s="2" t="s">
        <v>24</v>
      </c>
      <c r="L5512" s="2" t="s">
        <v>25</v>
      </c>
      <c r="M5512" s="2" t="s">
        <v>32</v>
      </c>
      <c r="N5512" s="2" t="s">
        <v>33</v>
      </c>
      <c r="O5512" s="2" t="s">
        <v>88</v>
      </c>
    </row>
    <row r="5513" spans="1:15">
      <c r="A5513" s="1" t="s">
        <v>154</v>
      </c>
      <c r="B5513" s="2">
        <v>2016</v>
      </c>
      <c r="C5513" s="2" t="s">
        <v>16</v>
      </c>
      <c r="D5513" s="2" t="s">
        <v>33</v>
      </c>
      <c r="E5513" s="2" t="s">
        <v>79</v>
      </c>
      <c r="F5513" s="2" t="s">
        <v>86</v>
      </c>
      <c r="G5513" s="2" t="s">
        <v>127</v>
      </c>
      <c r="H5513" s="2" t="s">
        <v>128</v>
      </c>
      <c r="I5513" s="2" t="s">
        <v>76</v>
      </c>
      <c r="J5513" s="2" t="s">
        <v>77</v>
      </c>
      <c r="K5513" s="2" t="s">
        <v>70</v>
      </c>
      <c r="L5513" s="2" t="s">
        <v>25</v>
      </c>
      <c r="M5513" s="2" t="s">
        <v>88</v>
      </c>
      <c r="N5513" s="2" t="s">
        <v>17</v>
      </c>
      <c r="O5513" s="2" t="s">
        <v>43</v>
      </c>
    </row>
    <row r="5514" spans="1:15" hidden="1">
      <c r="A5514" s="1" t="s">
        <v>15</v>
      </c>
      <c r="B5514" s="2">
        <v>2013</v>
      </c>
      <c r="C5514" s="2" t="s">
        <v>16</v>
      </c>
      <c r="D5514" s="2" t="s">
        <v>33</v>
      </c>
      <c r="E5514" s="2" t="s">
        <v>49</v>
      </c>
      <c r="F5514" s="2" t="s">
        <v>19</v>
      </c>
      <c r="G5514" s="2" t="s">
        <v>20</v>
      </c>
      <c r="H5514" s="2" t="s">
        <v>51</v>
      </c>
      <c r="I5514" s="2" t="s">
        <v>22</v>
      </c>
      <c r="J5514" s="2" t="s">
        <v>52</v>
      </c>
      <c r="K5514" s="2"/>
      <c r="L5514" s="2"/>
      <c r="M5514" s="2" t="s">
        <v>88</v>
      </c>
      <c r="N5514" s="2" t="s">
        <v>33</v>
      </c>
      <c r="O5514" s="2" t="s">
        <v>58</v>
      </c>
    </row>
    <row r="5515" spans="1:15" hidden="1">
      <c r="A5515" s="1" t="s">
        <v>15</v>
      </c>
      <c r="B5515" s="2">
        <v>2012</v>
      </c>
      <c r="C5515" s="2" t="s">
        <v>16</v>
      </c>
      <c r="D5515" s="2" t="s">
        <v>44</v>
      </c>
      <c r="E5515" s="2" t="s">
        <v>34</v>
      </c>
      <c r="F5515" s="2" t="s">
        <v>35</v>
      </c>
      <c r="G5515" s="2" t="s">
        <v>45</v>
      </c>
      <c r="H5515" s="2" t="s">
        <v>54</v>
      </c>
      <c r="I5515" s="2" t="s">
        <v>47</v>
      </c>
      <c r="J5515" s="2" t="s">
        <v>39</v>
      </c>
      <c r="K5515" s="2" t="s">
        <v>84</v>
      </c>
      <c r="L5515" s="2" t="s">
        <v>41</v>
      </c>
      <c r="M5515" s="2" t="s">
        <v>42</v>
      </c>
      <c r="N5515" s="2" t="s">
        <v>88</v>
      </c>
      <c r="O5515" s="2" t="s">
        <v>88</v>
      </c>
    </row>
    <row r="5516" spans="1:15" hidden="1">
      <c r="A5516" s="1" t="s">
        <v>48</v>
      </c>
      <c r="B5516" s="2">
        <v>2015</v>
      </c>
      <c r="C5516" s="2" t="s">
        <v>16</v>
      </c>
      <c r="D5516" s="2" t="s">
        <v>17</v>
      </c>
      <c r="E5516" s="2" t="s">
        <v>27</v>
      </c>
      <c r="F5516" s="2" t="s">
        <v>19</v>
      </c>
      <c r="G5516" s="2" t="s">
        <v>45</v>
      </c>
      <c r="H5516" s="2" t="s">
        <v>54</v>
      </c>
      <c r="I5516" s="2" t="s">
        <v>47</v>
      </c>
      <c r="J5516" s="2" t="s">
        <v>30</v>
      </c>
      <c r="K5516" s="2"/>
      <c r="L5516" s="2"/>
      <c r="M5516" s="2" t="s">
        <v>55</v>
      </c>
      <c r="N5516" s="2" t="s">
        <v>33</v>
      </c>
      <c r="O5516" s="2" t="s">
        <v>88</v>
      </c>
    </row>
    <row r="5517" spans="1:15">
      <c r="A5517" s="1" t="s">
        <v>15</v>
      </c>
      <c r="B5517" s="2">
        <v>2023</v>
      </c>
      <c r="C5517" s="2" t="s">
        <v>16</v>
      </c>
      <c r="D5517" s="2" t="s">
        <v>33</v>
      </c>
      <c r="E5517" s="2" t="s">
        <v>65</v>
      </c>
      <c r="F5517" s="2" t="s">
        <v>66</v>
      </c>
      <c r="G5517" s="2" t="s">
        <v>20</v>
      </c>
      <c r="H5517" s="2" t="s">
        <v>29</v>
      </c>
      <c r="I5517" s="2" t="s">
        <v>22</v>
      </c>
      <c r="J5517" s="2" t="s">
        <v>67</v>
      </c>
      <c r="K5517" s="2" t="s">
        <v>25</v>
      </c>
      <c r="L5517" s="2" t="s">
        <v>25</v>
      </c>
      <c r="M5517" s="2" t="s">
        <v>32</v>
      </c>
      <c r="N5517" s="2" t="s">
        <v>33</v>
      </c>
      <c r="O5517" s="2" t="s">
        <v>43</v>
      </c>
    </row>
    <row r="5518" spans="1:15">
      <c r="A5518" s="1" t="s">
        <v>15</v>
      </c>
      <c r="B5518" s="2">
        <v>2023</v>
      </c>
      <c r="C5518" s="2" t="s">
        <v>16</v>
      </c>
      <c r="D5518" s="2" t="s">
        <v>33</v>
      </c>
      <c r="E5518" s="2" t="s">
        <v>65</v>
      </c>
      <c r="F5518" s="2" t="s">
        <v>66</v>
      </c>
      <c r="G5518" s="2" t="s">
        <v>20</v>
      </c>
      <c r="H5518" s="2" t="s">
        <v>29</v>
      </c>
      <c r="I5518" s="2" t="s">
        <v>22</v>
      </c>
      <c r="J5518" s="2" t="s">
        <v>67</v>
      </c>
      <c r="K5518" s="2" t="s">
        <v>25</v>
      </c>
      <c r="L5518" s="2" t="s">
        <v>25</v>
      </c>
      <c r="M5518" s="2" t="s">
        <v>32</v>
      </c>
      <c r="N5518" s="2" t="s">
        <v>33</v>
      </c>
      <c r="O5518" s="2" t="s">
        <v>43</v>
      </c>
    </row>
    <row r="5519" spans="1:15">
      <c r="A5519" s="1" t="s">
        <v>15</v>
      </c>
      <c r="B5519" s="2">
        <v>2016</v>
      </c>
      <c r="C5519" s="2" t="s">
        <v>16</v>
      </c>
      <c r="D5519" s="2" t="s">
        <v>33</v>
      </c>
      <c r="E5519" s="2" t="s">
        <v>34</v>
      </c>
      <c r="F5519" s="2" t="s">
        <v>19</v>
      </c>
      <c r="G5519" s="2" t="s">
        <v>36</v>
      </c>
      <c r="H5519" s="2" t="s">
        <v>54</v>
      </c>
      <c r="I5519" s="2" t="s">
        <v>47</v>
      </c>
      <c r="J5519" s="2" t="s">
        <v>39</v>
      </c>
      <c r="K5519" s="2" t="s">
        <v>84</v>
      </c>
      <c r="L5519" s="2" t="s">
        <v>41</v>
      </c>
      <c r="M5519" s="2" t="s">
        <v>42</v>
      </c>
      <c r="N5519" s="2" t="s">
        <v>17</v>
      </c>
      <c r="O5519" s="2" t="s">
        <v>43</v>
      </c>
    </row>
    <row r="5520" spans="1:15" hidden="1">
      <c r="A5520" s="1" t="s">
        <v>15</v>
      </c>
      <c r="B5520" s="2">
        <v>2015</v>
      </c>
      <c r="C5520" s="2" t="s">
        <v>16</v>
      </c>
      <c r="D5520" s="2" t="s">
        <v>44</v>
      </c>
      <c r="E5520" s="2" t="s">
        <v>18</v>
      </c>
      <c r="F5520" s="2" t="s">
        <v>19</v>
      </c>
      <c r="G5520" s="2"/>
      <c r="H5520" s="2"/>
      <c r="I5520" s="2" t="s">
        <v>184</v>
      </c>
      <c r="J5520" s="2" t="s">
        <v>23</v>
      </c>
      <c r="K5520" s="2" t="s">
        <v>31</v>
      </c>
      <c r="L5520" s="2" t="s">
        <v>25</v>
      </c>
      <c r="M5520" s="2" t="s">
        <v>32</v>
      </c>
      <c r="N5520" s="2" t="s">
        <v>88</v>
      </c>
      <c r="O5520" s="2" t="s">
        <v>88</v>
      </c>
    </row>
    <row r="5521" spans="1:15" hidden="1">
      <c r="A5521" s="1" t="s">
        <v>48</v>
      </c>
      <c r="B5521" s="2">
        <v>2016</v>
      </c>
      <c r="C5521" s="2" t="s">
        <v>16</v>
      </c>
      <c r="D5521" s="2" t="s">
        <v>33</v>
      </c>
      <c r="E5521" s="2" t="s">
        <v>91</v>
      </c>
      <c r="F5521" s="2" t="s">
        <v>72</v>
      </c>
      <c r="G5521" s="2" t="s">
        <v>20</v>
      </c>
      <c r="H5521" s="2" t="s">
        <v>21</v>
      </c>
      <c r="I5521" s="2" t="s">
        <v>22</v>
      </c>
      <c r="J5521" s="2" t="s">
        <v>52</v>
      </c>
      <c r="K5521" s="2" t="s">
        <v>40</v>
      </c>
      <c r="L5521" s="2" t="s">
        <v>41</v>
      </c>
      <c r="M5521" s="2" t="s">
        <v>32</v>
      </c>
      <c r="N5521" s="2" t="s">
        <v>17</v>
      </c>
      <c r="O5521" s="2" t="s">
        <v>88</v>
      </c>
    </row>
    <row r="5522" spans="1:15">
      <c r="A5522" s="1" t="s">
        <v>15</v>
      </c>
      <c r="B5522" s="2">
        <v>2013</v>
      </c>
      <c r="C5522" s="2" t="s">
        <v>16</v>
      </c>
      <c r="D5522" s="2" t="s">
        <v>33</v>
      </c>
      <c r="E5522" s="2" t="s">
        <v>91</v>
      </c>
      <c r="F5522" s="2" t="s">
        <v>72</v>
      </c>
      <c r="G5522" s="2" t="s">
        <v>92</v>
      </c>
      <c r="H5522" s="2" t="s">
        <v>133</v>
      </c>
      <c r="I5522" s="2" t="s">
        <v>94</v>
      </c>
      <c r="J5522" s="2" t="s">
        <v>39</v>
      </c>
      <c r="K5522" s="2" t="s">
        <v>84</v>
      </c>
      <c r="L5522" s="2" t="s">
        <v>41</v>
      </c>
      <c r="M5522" s="2" t="s">
        <v>32</v>
      </c>
      <c r="N5522" s="2" t="s">
        <v>33</v>
      </c>
      <c r="O5522" s="2" t="s">
        <v>43</v>
      </c>
    </row>
    <row r="5523" spans="1:15" hidden="1">
      <c r="A5523" s="1" t="s">
        <v>15</v>
      </c>
      <c r="B5523" s="2">
        <v>2010</v>
      </c>
      <c r="C5523" s="2" t="s">
        <v>16</v>
      </c>
      <c r="D5523" s="2" t="s">
        <v>17</v>
      </c>
      <c r="E5523" s="2" t="s">
        <v>27</v>
      </c>
      <c r="F5523" s="2" t="s">
        <v>66</v>
      </c>
      <c r="G5523" s="2" t="s">
        <v>45</v>
      </c>
      <c r="H5523" s="2" t="s">
        <v>73</v>
      </c>
      <c r="I5523" s="2" t="s">
        <v>47</v>
      </c>
      <c r="J5523" s="2" t="s">
        <v>30</v>
      </c>
      <c r="K5523" s="2"/>
      <c r="L5523" s="2"/>
      <c r="M5523" s="2" t="s">
        <v>88</v>
      </c>
      <c r="N5523" s="2" t="s">
        <v>88</v>
      </c>
      <c r="O5523" s="2" t="s">
        <v>88</v>
      </c>
    </row>
    <row r="5524" spans="1:15" hidden="1">
      <c r="A5524" s="1" t="s">
        <v>104</v>
      </c>
      <c r="B5524" s="2">
        <v>2020</v>
      </c>
      <c r="C5524" s="2" t="s">
        <v>16</v>
      </c>
      <c r="D5524" s="2" t="s">
        <v>17</v>
      </c>
      <c r="E5524" s="2" t="s">
        <v>27</v>
      </c>
      <c r="F5524" s="2" t="s">
        <v>72</v>
      </c>
      <c r="G5524" s="2" t="s">
        <v>20</v>
      </c>
      <c r="H5524" s="2" t="s">
        <v>51</v>
      </c>
      <c r="I5524" s="2" t="s">
        <v>22</v>
      </c>
      <c r="J5524" s="2" t="s">
        <v>30</v>
      </c>
      <c r="K5524" s="2" t="s">
        <v>40</v>
      </c>
      <c r="L5524" s="2" t="s">
        <v>41</v>
      </c>
      <c r="M5524" s="2" t="s">
        <v>88</v>
      </c>
      <c r="N5524" s="2" t="s">
        <v>33</v>
      </c>
      <c r="O5524" s="2" t="s">
        <v>88</v>
      </c>
    </row>
    <row r="5525" spans="1:15" hidden="1">
      <c r="A5525" s="1" t="s">
        <v>15</v>
      </c>
      <c r="B5525" s="2">
        <v>2013</v>
      </c>
      <c r="C5525" s="2" t="s">
        <v>16</v>
      </c>
      <c r="D5525" s="2" t="s">
        <v>44</v>
      </c>
      <c r="E5525" s="2" t="s">
        <v>27</v>
      </c>
      <c r="F5525" s="2" t="s">
        <v>35</v>
      </c>
      <c r="G5525" s="2" t="s">
        <v>45</v>
      </c>
      <c r="H5525" s="2" t="s">
        <v>138</v>
      </c>
      <c r="I5525" s="2" t="s">
        <v>47</v>
      </c>
      <c r="J5525" s="2" t="s">
        <v>30</v>
      </c>
      <c r="K5525" s="2" t="s">
        <v>40</v>
      </c>
      <c r="L5525" s="2" t="s">
        <v>41</v>
      </c>
      <c r="M5525" s="2" t="s">
        <v>42</v>
      </c>
      <c r="N5525" s="2" t="s">
        <v>88</v>
      </c>
      <c r="O5525" s="2" t="s">
        <v>88</v>
      </c>
    </row>
    <row r="5526" spans="1:15" hidden="1">
      <c r="A5526" s="1" t="s">
        <v>116</v>
      </c>
      <c r="B5526" s="2">
        <v>2014</v>
      </c>
      <c r="C5526" s="2" t="s">
        <v>16</v>
      </c>
      <c r="D5526" s="2" t="s">
        <v>62</v>
      </c>
      <c r="E5526" s="2" t="s">
        <v>34</v>
      </c>
      <c r="F5526" s="2" t="s">
        <v>35</v>
      </c>
      <c r="G5526" s="2" t="s">
        <v>36</v>
      </c>
      <c r="H5526" s="2" t="s">
        <v>37</v>
      </c>
      <c r="I5526" s="2" t="s">
        <v>38</v>
      </c>
      <c r="J5526" s="2" t="s">
        <v>39</v>
      </c>
      <c r="K5526" s="2" t="s">
        <v>84</v>
      </c>
      <c r="L5526" s="2" t="s">
        <v>41</v>
      </c>
      <c r="M5526" s="2" t="s">
        <v>55</v>
      </c>
      <c r="N5526" s="2" t="s">
        <v>17</v>
      </c>
      <c r="O5526" s="2" t="s">
        <v>88</v>
      </c>
    </row>
    <row r="5527" spans="1:15">
      <c r="A5527" s="1" t="s">
        <v>15</v>
      </c>
      <c r="B5527" s="2">
        <v>2023</v>
      </c>
      <c r="C5527" s="2" t="s">
        <v>16</v>
      </c>
      <c r="D5527" s="2" t="s">
        <v>33</v>
      </c>
      <c r="E5527" s="2" t="s">
        <v>65</v>
      </c>
      <c r="F5527" s="2" t="s">
        <v>66</v>
      </c>
      <c r="G5527" s="2" t="s">
        <v>20</v>
      </c>
      <c r="H5527" s="2" t="s">
        <v>29</v>
      </c>
      <c r="I5527" s="2" t="s">
        <v>22</v>
      </c>
      <c r="J5527" s="2" t="s">
        <v>67</v>
      </c>
      <c r="K5527" s="2" t="s">
        <v>25</v>
      </c>
      <c r="L5527" s="2" t="s">
        <v>25</v>
      </c>
      <c r="M5527" s="2" t="s">
        <v>32</v>
      </c>
      <c r="N5527" s="2" t="s">
        <v>33</v>
      </c>
      <c r="O5527" s="2" t="s">
        <v>43</v>
      </c>
    </row>
    <row r="5528" spans="1:15" hidden="1">
      <c r="A5528" s="1" t="s">
        <v>15</v>
      </c>
      <c r="B5528" s="2">
        <v>2012</v>
      </c>
      <c r="C5528" s="2" t="s">
        <v>16</v>
      </c>
      <c r="D5528" s="2" t="s">
        <v>17</v>
      </c>
      <c r="E5528" s="2" t="s">
        <v>27</v>
      </c>
      <c r="F5528" s="2" t="s">
        <v>19</v>
      </c>
      <c r="G5528" s="2" t="s">
        <v>45</v>
      </c>
      <c r="H5528" s="2" t="s">
        <v>54</v>
      </c>
      <c r="I5528" s="2" t="s">
        <v>47</v>
      </c>
      <c r="J5528" s="2" t="s">
        <v>30</v>
      </c>
      <c r="K5528" s="2" t="s">
        <v>40</v>
      </c>
      <c r="L5528" s="2" t="s">
        <v>41</v>
      </c>
      <c r="M5528" s="2" t="s">
        <v>88</v>
      </c>
      <c r="N5528" s="2" t="s">
        <v>88</v>
      </c>
      <c r="O5528" s="2" t="s">
        <v>88</v>
      </c>
    </row>
    <row r="5529" spans="1:15">
      <c r="A5529" s="1" t="s">
        <v>15</v>
      </c>
      <c r="B5529" s="2">
        <v>2023</v>
      </c>
      <c r="C5529" s="2" t="s">
        <v>16</v>
      </c>
      <c r="D5529" s="2" t="s">
        <v>33</v>
      </c>
      <c r="E5529" s="2" t="s">
        <v>65</v>
      </c>
      <c r="F5529" s="2" t="s">
        <v>66</v>
      </c>
      <c r="G5529" s="2" t="s">
        <v>20</v>
      </c>
      <c r="H5529" s="2" t="s">
        <v>29</v>
      </c>
      <c r="I5529" s="2" t="s">
        <v>22</v>
      </c>
      <c r="J5529" s="2" t="s">
        <v>67</v>
      </c>
      <c r="K5529" s="2" t="s">
        <v>25</v>
      </c>
      <c r="L5529" s="2" t="s">
        <v>25</v>
      </c>
      <c r="M5529" s="2" t="s">
        <v>32</v>
      </c>
      <c r="N5529" s="2" t="s">
        <v>33</v>
      </c>
      <c r="O5529" s="2" t="s">
        <v>43</v>
      </c>
    </row>
    <row r="5530" spans="1:15" hidden="1">
      <c r="A5530" s="1" t="s">
        <v>74</v>
      </c>
      <c r="B5530" s="2">
        <v>2013</v>
      </c>
      <c r="C5530" s="2" t="s">
        <v>16</v>
      </c>
      <c r="D5530" s="2" t="s">
        <v>33</v>
      </c>
      <c r="E5530" s="2" t="s">
        <v>49</v>
      </c>
      <c r="F5530" s="2" t="s">
        <v>59</v>
      </c>
      <c r="G5530" s="2" t="s">
        <v>20</v>
      </c>
      <c r="H5530" s="2" t="s">
        <v>51</v>
      </c>
      <c r="I5530" s="2" t="s">
        <v>22</v>
      </c>
      <c r="J5530" s="2" t="s">
        <v>52</v>
      </c>
      <c r="K5530" s="2"/>
      <c r="L5530" s="2"/>
      <c r="M5530" s="2" t="s">
        <v>88</v>
      </c>
      <c r="N5530" s="2" t="s">
        <v>33</v>
      </c>
      <c r="O5530" s="2" t="s">
        <v>58</v>
      </c>
    </row>
    <row r="5531" spans="1:15" hidden="1">
      <c r="A5531" s="1" t="s">
        <v>63</v>
      </c>
      <c r="B5531" s="2">
        <v>2016</v>
      </c>
      <c r="C5531" s="2" t="s">
        <v>16</v>
      </c>
      <c r="D5531" s="2" t="s">
        <v>17</v>
      </c>
      <c r="E5531" s="2" t="s">
        <v>27</v>
      </c>
      <c r="F5531" s="2" t="s">
        <v>19</v>
      </c>
      <c r="G5531" s="2" t="s">
        <v>20</v>
      </c>
      <c r="H5531" s="2" t="s">
        <v>51</v>
      </c>
      <c r="I5531" s="2" t="s">
        <v>22</v>
      </c>
      <c r="J5531" s="2" t="s">
        <v>30</v>
      </c>
      <c r="K5531" s="2" t="s">
        <v>84</v>
      </c>
      <c r="L5531" s="2" t="s">
        <v>41</v>
      </c>
      <c r="M5531" s="2" t="s">
        <v>55</v>
      </c>
      <c r="N5531" s="2" t="s">
        <v>88</v>
      </c>
      <c r="O5531" s="2" t="s">
        <v>88</v>
      </c>
    </row>
    <row r="5532" spans="1:15" hidden="1">
      <c r="A5532" s="1" t="s">
        <v>15</v>
      </c>
      <c r="B5532" s="2">
        <v>2015</v>
      </c>
      <c r="C5532" s="2" t="s">
        <v>16</v>
      </c>
      <c r="D5532" s="2" t="s">
        <v>17</v>
      </c>
      <c r="E5532" s="2" t="s">
        <v>18</v>
      </c>
      <c r="F5532" s="2" t="s">
        <v>35</v>
      </c>
      <c r="G5532" s="2" t="s">
        <v>20</v>
      </c>
      <c r="H5532" s="2" t="s">
        <v>54</v>
      </c>
      <c r="I5532" s="2" t="s">
        <v>47</v>
      </c>
      <c r="J5532" s="2" t="s">
        <v>39</v>
      </c>
      <c r="K5532" s="2"/>
      <c r="L5532" s="2"/>
      <c r="M5532" s="2" t="s">
        <v>42</v>
      </c>
      <c r="N5532" s="2" t="s">
        <v>88</v>
      </c>
      <c r="O5532" s="2" t="s">
        <v>88</v>
      </c>
    </row>
    <row r="5533" spans="1:15" hidden="1">
      <c r="A5533" s="1" t="s">
        <v>15</v>
      </c>
      <c r="B5533" s="2">
        <v>2010</v>
      </c>
      <c r="C5533" s="2" t="s">
        <v>16</v>
      </c>
      <c r="D5533" s="2" t="s">
        <v>33</v>
      </c>
      <c r="E5533" s="2" t="s">
        <v>79</v>
      </c>
      <c r="F5533" s="2" t="s">
        <v>50</v>
      </c>
      <c r="G5533" s="2" t="s">
        <v>142</v>
      </c>
      <c r="H5533" s="2" t="s">
        <v>130</v>
      </c>
      <c r="I5533" s="2" t="s">
        <v>131</v>
      </c>
      <c r="J5533" s="2" t="s">
        <v>67</v>
      </c>
      <c r="K5533" s="2"/>
      <c r="L5533" s="2"/>
      <c r="M5533" s="2" t="s">
        <v>32</v>
      </c>
      <c r="N5533" s="2" t="s">
        <v>88</v>
      </c>
      <c r="O5533" s="2" t="s">
        <v>78</v>
      </c>
    </row>
    <row r="5534" spans="1:15">
      <c r="A5534" s="1" t="s">
        <v>15</v>
      </c>
      <c r="B5534" s="2">
        <v>2022</v>
      </c>
      <c r="C5534" s="2" t="s">
        <v>16</v>
      </c>
      <c r="D5534" s="2" t="s">
        <v>33</v>
      </c>
      <c r="E5534" s="2" t="s">
        <v>65</v>
      </c>
      <c r="F5534" s="2" t="s">
        <v>35</v>
      </c>
      <c r="G5534" s="2" t="s">
        <v>20</v>
      </c>
      <c r="H5534" s="2" t="s">
        <v>85</v>
      </c>
      <c r="I5534" s="2" t="s">
        <v>22</v>
      </c>
      <c r="J5534" s="2" t="s">
        <v>67</v>
      </c>
      <c r="K5534" s="2" t="s">
        <v>84</v>
      </c>
      <c r="L5534" s="2" t="s">
        <v>41</v>
      </c>
      <c r="M5534" s="2" t="s">
        <v>44</v>
      </c>
      <c r="N5534" s="2" t="s">
        <v>88</v>
      </c>
      <c r="O5534" s="2" t="s">
        <v>43</v>
      </c>
    </row>
    <row r="5535" spans="1:15" hidden="1">
      <c r="A5535" s="1" t="s">
        <v>203</v>
      </c>
      <c r="B5535" s="2">
        <v>2021</v>
      </c>
      <c r="C5535" s="2" t="s">
        <v>16</v>
      </c>
      <c r="D5535" s="2" t="s">
        <v>17</v>
      </c>
      <c r="E5535" s="2" t="s">
        <v>27</v>
      </c>
      <c r="F5535" s="2" t="s">
        <v>139</v>
      </c>
      <c r="G5535" s="2" t="s">
        <v>20</v>
      </c>
      <c r="H5535" s="2" t="s">
        <v>21</v>
      </c>
      <c r="I5535" s="2" t="s">
        <v>22</v>
      </c>
      <c r="J5535" s="2" t="s">
        <v>30</v>
      </c>
      <c r="K5535" s="2" t="s">
        <v>84</v>
      </c>
      <c r="L5535" s="2" t="s">
        <v>41</v>
      </c>
      <c r="M5535" s="2" t="s">
        <v>32</v>
      </c>
      <c r="N5535" s="2" t="s">
        <v>33</v>
      </c>
      <c r="O5535" s="2" t="s">
        <v>88</v>
      </c>
    </row>
    <row r="5536" spans="1:15" hidden="1">
      <c r="A5536" s="1" t="s">
        <v>15</v>
      </c>
      <c r="B5536" s="2">
        <v>2010</v>
      </c>
      <c r="C5536" s="2" t="s">
        <v>16</v>
      </c>
      <c r="D5536" s="2" t="s">
        <v>33</v>
      </c>
      <c r="E5536" s="2" t="s">
        <v>91</v>
      </c>
      <c r="F5536" s="2" t="s">
        <v>35</v>
      </c>
      <c r="G5536" s="2" t="s">
        <v>20</v>
      </c>
      <c r="H5536" s="2" t="s">
        <v>85</v>
      </c>
      <c r="I5536" s="2" t="s">
        <v>22</v>
      </c>
      <c r="J5536" s="2" t="s">
        <v>52</v>
      </c>
      <c r="K5536" s="2" t="s">
        <v>61</v>
      </c>
      <c r="L5536" s="2" t="s">
        <v>41</v>
      </c>
      <c r="M5536" s="2" t="s">
        <v>88</v>
      </c>
      <c r="N5536" s="2" t="s">
        <v>88</v>
      </c>
      <c r="O5536" s="2" t="s">
        <v>88</v>
      </c>
    </row>
    <row r="5537" spans="1:15" hidden="1">
      <c r="A5537" s="1" t="s">
        <v>15</v>
      </c>
      <c r="B5537" s="2">
        <v>2010</v>
      </c>
      <c r="C5537" s="2" t="s">
        <v>16</v>
      </c>
      <c r="D5537" s="2" t="s">
        <v>33</v>
      </c>
      <c r="E5537" s="2" t="s">
        <v>34</v>
      </c>
      <c r="F5537" s="2" t="s">
        <v>72</v>
      </c>
      <c r="G5537" s="2" t="s">
        <v>20</v>
      </c>
      <c r="H5537" s="2" t="s">
        <v>85</v>
      </c>
      <c r="I5537" s="2" t="s">
        <v>22</v>
      </c>
      <c r="J5537" s="2" t="s">
        <v>39</v>
      </c>
      <c r="K5537" s="2" t="s">
        <v>31</v>
      </c>
      <c r="L5537" s="2" t="s">
        <v>25</v>
      </c>
      <c r="M5537" s="2" t="s">
        <v>88</v>
      </c>
      <c r="N5537" s="2" t="s">
        <v>88</v>
      </c>
      <c r="O5537" s="2" t="s">
        <v>88</v>
      </c>
    </row>
    <row r="5538" spans="1:15" hidden="1">
      <c r="A5538" s="1" t="s">
        <v>222</v>
      </c>
      <c r="B5538" s="2">
        <v>2020</v>
      </c>
      <c r="C5538" s="2" t="s">
        <v>16</v>
      </c>
      <c r="D5538" s="2" t="s">
        <v>17</v>
      </c>
      <c r="E5538" s="2" t="s">
        <v>27</v>
      </c>
      <c r="F5538" s="2" t="s">
        <v>19</v>
      </c>
      <c r="G5538" s="2" t="s">
        <v>20</v>
      </c>
      <c r="H5538" s="2" t="s">
        <v>51</v>
      </c>
      <c r="I5538" s="2" t="s">
        <v>22</v>
      </c>
      <c r="J5538" s="2" t="s">
        <v>30</v>
      </c>
      <c r="K5538" s="2" t="s">
        <v>83</v>
      </c>
      <c r="L5538" s="2" t="s">
        <v>25</v>
      </c>
      <c r="M5538" s="2" t="s">
        <v>32</v>
      </c>
      <c r="N5538" s="2" t="s">
        <v>33</v>
      </c>
      <c r="O5538" s="2" t="s">
        <v>88</v>
      </c>
    </row>
    <row r="5539" spans="1:15" hidden="1">
      <c r="A5539" s="1" t="s">
        <v>283</v>
      </c>
      <c r="B5539" s="2">
        <v>2015</v>
      </c>
      <c r="C5539" s="2" t="s">
        <v>16</v>
      </c>
      <c r="D5539" s="2"/>
      <c r="E5539" s="2" t="s">
        <v>34</v>
      </c>
      <c r="F5539" s="2" t="s">
        <v>19</v>
      </c>
      <c r="G5539" s="2" t="s">
        <v>36</v>
      </c>
      <c r="H5539" s="2" t="s">
        <v>37</v>
      </c>
      <c r="I5539" s="2" t="s">
        <v>38</v>
      </c>
      <c r="J5539" s="2" t="s">
        <v>39</v>
      </c>
      <c r="K5539" s="2"/>
      <c r="L5539" s="2"/>
      <c r="M5539" s="2" t="s">
        <v>55</v>
      </c>
      <c r="N5539" s="2" t="s">
        <v>17</v>
      </c>
      <c r="O5539" s="2" t="s">
        <v>88</v>
      </c>
    </row>
    <row r="5540" spans="1:15" hidden="1">
      <c r="A5540" s="1" t="s">
        <v>15</v>
      </c>
      <c r="B5540" s="2">
        <v>2013</v>
      </c>
      <c r="C5540" s="2" t="s">
        <v>16</v>
      </c>
      <c r="D5540" s="2" t="s">
        <v>17</v>
      </c>
      <c r="E5540" s="2" t="s">
        <v>27</v>
      </c>
      <c r="F5540" s="2" t="s">
        <v>19</v>
      </c>
      <c r="G5540" s="2" t="s">
        <v>20</v>
      </c>
      <c r="H5540" s="2" t="s">
        <v>21</v>
      </c>
      <c r="I5540" s="2" t="s">
        <v>22</v>
      </c>
      <c r="J5540" s="2" t="s">
        <v>30</v>
      </c>
      <c r="K5540" s="2" t="s">
        <v>69</v>
      </c>
      <c r="L5540" s="2" t="s">
        <v>25</v>
      </c>
      <c r="M5540" s="2" t="s">
        <v>88</v>
      </c>
      <c r="N5540" s="2" t="s">
        <v>88</v>
      </c>
      <c r="O5540" s="2" t="s">
        <v>88</v>
      </c>
    </row>
    <row r="5541" spans="1:15" hidden="1">
      <c r="A5541" s="1" t="s">
        <v>15</v>
      </c>
      <c r="B5541" s="2">
        <v>2011</v>
      </c>
      <c r="C5541" s="2" t="s">
        <v>16</v>
      </c>
      <c r="D5541" s="2"/>
      <c r="E5541" s="2" t="s">
        <v>91</v>
      </c>
      <c r="F5541" s="2" t="s">
        <v>72</v>
      </c>
      <c r="G5541" s="2" t="s">
        <v>45</v>
      </c>
      <c r="H5541" s="2" t="s">
        <v>54</v>
      </c>
      <c r="I5541" s="2" t="s">
        <v>47</v>
      </c>
      <c r="J5541" s="2"/>
      <c r="K5541" s="2" t="s">
        <v>31</v>
      </c>
      <c r="L5541" s="2" t="s">
        <v>25</v>
      </c>
      <c r="M5541" s="2" t="s">
        <v>88</v>
      </c>
      <c r="N5541" s="2" t="s">
        <v>88</v>
      </c>
      <c r="O5541" s="2" t="s">
        <v>88</v>
      </c>
    </row>
    <row r="5542" spans="1:15">
      <c r="A5542" s="1" t="s">
        <v>15</v>
      </c>
      <c r="B5542" s="2">
        <v>2012</v>
      </c>
      <c r="C5542" s="2" t="s">
        <v>16</v>
      </c>
      <c r="D5542" s="2" t="s">
        <v>33</v>
      </c>
      <c r="E5542" s="2" t="s">
        <v>49</v>
      </c>
      <c r="F5542" s="2" t="s">
        <v>72</v>
      </c>
      <c r="G5542" s="2" t="s">
        <v>20</v>
      </c>
      <c r="H5542" s="2" t="s">
        <v>21</v>
      </c>
      <c r="I5542" s="2" t="s">
        <v>22</v>
      </c>
      <c r="J5542" s="2" t="s">
        <v>52</v>
      </c>
      <c r="K5542" s="2" t="s">
        <v>31</v>
      </c>
      <c r="L5542" s="2" t="s">
        <v>25</v>
      </c>
      <c r="M5542" s="2" t="s">
        <v>32</v>
      </c>
      <c r="N5542" s="2" t="s">
        <v>88</v>
      </c>
      <c r="O5542" s="2" t="s">
        <v>43</v>
      </c>
    </row>
    <row r="5543" spans="1:15">
      <c r="A5543" s="1" t="s">
        <v>15</v>
      </c>
      <c r="B5543" s="2">
        <v>2023</v>
      </c>
      <c r="C5543" s="2" t="s">
        <v>16</v>
      </c>
      <c r="D5543" s="2" t="s">
        <v>33</v>
      </c>
      <c r="E5543" s="2" t="s">
        <v>65</v>
      </c>
      <c r="F5543" s="2" t="s">
        <v>66</v>
      </c>
      <c r="G5543" s="2" t="s">
        <v>20</v>
      </c>
      <c r="H5543" s="2" t="s">
        <v>29</v>
      </c>
      <c r="I5543" s="2" t="s">
        <v>22</v>
      </c>
      <c r="J5543" s="2" t="s">
        <v>67</v>
      </c>
      <c r="K5543" s="2" t="s">
        <v>25</v>
      </c>
      <c r="L5543" s="2" t="s">
        <v>25</v>
      </c>
      <c r="M5543" s="2" t="s">
        <v>32</v>
      </c>
      <c r="N5543" s="2" t="s">
        <v>33</v>
      </c>
      <c r="O5543" s="2" t="s">
        <v>43</v>
      </c>
    </row>
    <row r="5544" spans="1:15">
      <c r="A5544" s="1" t="s">
        <v>15</v>
      </c>
      <c r="B5544" s="2">
        <v>2023</v>
      </c>
      <c r="C5544" s="2" t="s">
        <v>16</v>
      </c>
      <c r="D5544" s="2" t="s">
        <v>33</v>
      </c>
      <c r="E5544" s="2" t="s">
        <v>65</v>
      </c>
      <c r="F5544" s="2" t="s">
        <v>66</v>
      </c>
      <c r="G5544" s="2" t="s">
        <v>20</v>
      </c>
      <c r="H5544" s="2" t="s">
        <v>29</v>
      </c>
      <c r="I5544" s="2" t="s">
        <v>22</v>
      </c>
      <c r="J5544" s="2" t="s">
        <v>67</v>
      </c>
      <c r="K5544" s="2" t="s">
        <v>25</v>
      </c>
      <c r="L5544" s="2" t="s">
        <v>25</v>
      </c>
      <c r="M5544" s="2" t="s">
        <v>32</v>
      </c>
      <c r="N5544" s="2" t="s">
        <v>33</v>
      </c>
      <c r="O5544" s="2" t="s">
        <v>43</v>
      </c>
    </row>
    <row r="5545" spans="1:15" hidden="1">
      <c r="A5545" s="1" t="s">
        <v>15</v>
      </c>
      <c r="B5545" s="2">
        <v>2010</v>
      </c>
      <c r="C5545" s="2" t="s">
        <v>16</v>
      </c>
      <c r="D5545" s="2" t="s">
        <v>17</v>
      </c>
      <c r="E5545" s="2" t="s">
        <v>27</v>
      </c>
      <c r="F5545" s="2" t="s">
        <v>19</v>
      </c>
      <c r="G5545" s="2" t="s">
        <v>45</v>
      </c>
      <c r="H5545" s="2" t="s">
        <v>54</v>
      </c>
      <c r="I5545" s="2" t="s">
        <v>47</v>
      </c>
      <c r="J5545" s="2" t="s">
        <v>30</v>
      </c>
      <c r="K5545" s="2" t="s">
        <v>24</v>
      </c>
      <c r="L5545" s="2" t="s">
        <v>25</v>
      </c>
      <c r="M5545" s="2" t="s">
        <v>88</v>
      </c>
      <c r="N5545" s="2" t="s">
        <v>88</v>
      </c>
      <c r="O5545" s="2" t="s">
        <v>88</v>
      </c>
    </row>
    <row r="5546" spans="1:15" hidden="1">
      <c r="A5546" s="1" t="s">
        <v>15</v>
      </c>
      <c r="B5546" s="2">
        <v>2012</v>
      </c>
      <c r="C5546" s="2" t="s">
        <v>16</v>
      </c>
      <c r="D5546" s="2" t="s">
        <v>17</v>
      </c>
      <c r="E5546" s="2" t="s">
        <v>27</v>
      </c>
      <c r="F5546" s="2" t="s">
        <v>19</v>
      </c>
      <c r="G5546" s="2" t="s">
        <v>20</v>
      </c>
      <c r="H5546" s="2" t="s">
        <v>51</v>
      </c>
      <c r="I5546" s="2" t="s">
        <v>22</v>
      </c>
      <c r="J5546" s="2" t="s">
        <v>30</v>
      </c>
      <c r="K5546" s="2" t="s">
        <v>24</v>
      </c>
      <c r="L5546" s="2" t="s">
        <v>25</v>
      </c>
      <c r="M5546" s="2" t="s">
        <v>88</v>
      </c>
      <c r="N5546" s="2" t="s">
        <v>88</v>
      </c>
      <c r="O5546" s="2" t="s">
        <v>88</v>
      </c>
    </row>
    <row r="5547" spans="1:15" hidden="1">
      <c r="A5547" s="1" t="s">
        <v>15</v>
      </c>
      <c r="B5547" s="2">
        <v>2012</v>
      </c>
      <c r="C5547" s="2" t="s">
        <v>16</v>
      </c>
      <c r="D5547" s="2" t="s">
        <v>33</v>
      </c>
      <c r="E5547" s="2" t="s">
        <v>49</v>
      </c>
      <c r="F5547" s="2" t="s">
        <v>50</v>
      </c>
      <c r="G5547" s="2" t="s">
        <v>20</v>
      </c>
      <c r="H5547" s="2" t="s">
        <v>51</v>
      </c>
      <c r="I5547" s="2" t="s">
        <v>22</v>
      </c>
      <c r="J5547" s="2" t="s">
        <v>52</v>
      </c>
      <c r="K5547" s="2" t="s">
        <v>40</v>
      </c>
      <c r="L5547" s="2" t="s">
        <v>41</v>
      </c>
      <c r="M5547" s="2" t="s">
        <v>32</v>
      </c>
      <c r="N5547" s="2" t="s">
        <v>88</v>
      </c>
      <c r="O5547" s="2" t="s">
        <v>88</v>
      </c>
    </row>
    <row r="5548" spans="1:15" hidden="1">
      <c r="A5548" s="1" t="s">
        <v>15</v>
      </c>
      <c r="B5548" s="2">
        <v>2011</v>
      </c>
      <c r="C5548" s="2" t="s">
        <v>16</v>
      </c>
      <c r="D5548" s="2" t="s">
        <v>17</v>
      </c>
      <c r="E5548" s="2" t="s">
        <v>18</v>
      </c>
      <c r="F5548" s="2" t="s">
        <v>72</v>
      </c>
      <c r="G5548" s="2" t="s">
        <v>20</v>
      </c>
      <c r="H5548" s="2" t="s">
        <v>85</v>
      </c>
      <c r="I5548" s="2" t="s">
        <v>22</v>
      </c>
      <c r="J5548" s="2" t="s">
        <v>23</v>
      </c>
      <c r="K5548" s="2"/>
      <c r="L5548" s="2"/>
      <c r="M5548" s="2" t="s">
        <v>88</v>
      </c>
      <c r="N5548" s="2" t="s">
        <v>88</v>
      </c>
      <c r="O5548" s="2" t="s">
        <v>88</v>
      </c>
    </row>
    <row r="5549" spans="1:15">
      <c r="A5549" s="1" t="s">
        <v>15</v>
      </c>
      <c r="B5549" s="2">
        <v>2023</v>
      </c>
      <c r="C5549" s="2" t="s">
        <v>16</v>
      </c>
      <c r="D5549" s="2" t="s">
        <v>33</v>
      </c>
      <c r="E5549" s="2" t="s">
        <v>65</v>
      </c>
      <c r="F5549" s="2" t="s">
        <v>66</v>
      </c>
      <c r="G5549" s="2" t="s">
        <v>20</v>
      </c>
      <c r="H5549" s="2" t="s">
        <v>29</v>
      </c>
      <c r="I5549" s="2" t="s">
        <v>22</v>
      </c>
      <c r="J5549" s="2" t="s">
        <v>67</v>
      </c>
      <c r="K5549" s="2" t="s">
        <v>25</v>
      </c>
      <c r="L5549" s="2" t="s">
        <v>25</v>
      </c>
      <c r="M5549" s="2" t="s">
        <v>32</v>
      </c>
      <c r="N5549" s="2" t="s">
        <v>33</v>
      </c>
      <c r="O5549" s="2" t="s">
        <v>43</v>
      </c>
    </row>
    <row r="5550" spans="1:15" hidden="1">
      <c r="A5550" s="1" t="s">
        <v>15</v>
      </c>
      <c r="B5550" s="2">
        <v>2014</v>
      </c>
      <c r="C5550" s="2" t="s">
        <v>16</v>
      </c>
      <c r="D5550" s="2" t="s">
        <v>17</v>
      </c>
      <c r="E5550" s="2" t="s">
        <v>27</v>
      </c>
      <c r="F5550" s="2" t="s">
        <v>72</v>
      </c>
      <c r="G5550" s="2" t="s">
        <v>45</v>
      </c>
      <c r="H5550" s="2" t="s">
        <v>54</v>
      </c>
      <c r="I5550" s="2" t="s">
        <v>47</v>
      </c>
      <c r="J5550" s="2" t="s">
        <v>30</v>
      </c>
      <c r="K5550" s="2" t="s">
        <v>31</v>
      </c>
      <c r="L5550" s="2" t="s">
        <v>25</v>
      </c>
      <c r="M5550" s="2" t="s">
        <v>42</v>
      </c>
      <c r="N5550" s="2" t="s">
        <v>88</v>
      </c>
      <c r="O5550" s="2" t="s">
        <v>88</v>
      </c>
    </row>
    <row r="5551" spans="1:15" hidden="1">
      <c r="A5551" s="1" t="s">
        <v>120</v>
      </c>
      <c r="B5551" s="2">
        <v>2013</v>
      </c>
      <c r="C5551" s="2" t="s">
        <v>16</v>
      </c>
      <c r="D5551" s="2" t="s">
        <v>33</v>
      </c>
      <c r="E5551" s="2" t="s">
        <v>79</v>
      </c>
      <c r="F5551" s="2" t="s">
        <v>59</v>
      </c>
      <c r="G5551" s="2" t="s">
        <v>36</v>
      </c>
      <c r="H5551" s="2" t="s">
        <v>101</v>
      </c>
      <c r="I5551" s="2" t="s">
        <v>76</v>
      </c>
      <c r="J5551" s="2" t="s">
        <v>67</v>
      </c>
      <c r="K5551" s="2"/>
      <c r="L5551" s="2"/>
      <c r="M5551" s="2" t="s">
        <v>88</v>
      </c>
      <c r="N5551" s="2" t="s">
        <v>88</v>
      </c>
      <c r="O5551" s="2" t="s">
        <v>88</v>
      </c>
    </row>
    <row r="5552" spans="1:15" hidden="1">
      <c r="A5552" s="1" t="s">
        <v>15</v>
      </c>
      <c r="B5552" s="2">
        <v>2018</v>
      </c>
      <c r="C5552" s="2" t="s">
        <v>16</v>
      </c>
      <c r="D5552" s="2" t="s">
        <v>33</v>
      </c>
      <c r="E5552" s="2" t="s">
        <v>91</v>
      </c>
      <c r="F5552" s="2" t="s">
        <v>19</v>
      </c>
      <c r="G5552" s="2" t="s">
        <v>20</v>
      </c>
      <c r="H5552" s="2" t="s">
        <v>21</v>
      </c>
      <c r="I5552" s="2" t="s">
        <v>22</v>
      </c>
      <c r="J5552" s="2"/>
      <c r="K5552" s="2" t="s">
        <v>41</v>
      </c>
      <c r="L5552" s="2" t="s">
        <v>41</v>
      </c>
      <c r="M5552" s="2" t="s">
        <v>32</v>
      </c>
      <c r="N5552" s="2" t="s">
        <v>17</v>
      </c>
      <c r="O5552" s="2" t="s">
        <v>88</v>
      </c>
    </row>
    <row r="5553" spans="1:15">
      <c r="A5553" s="1" t="s">
        <v>15</v>
      </c>
      <c r="B5553" s="2">
        <v>2015</v>
      </c>
      <c r="C5553" s="2" t="s">
        <v>16</v>
      </c>
      <c r="D5553" s="2" t="s">
        <v>33</v>
      </c>
      <c r="E5553" s="2" t="s">
        <v>34</v>
      </c>
      <c r="F5553" s="2" t="s">
        <v>19</v>
      </c>
      <c r="G5553" s="2" t="s">
        <v>45</v>
      </c>
      <c r="H5553" s="2" t="s">
        <v>54</v>
      </c>
      <c r="I5553" s="2" t="s">
        <v>47</v>
      </c>
      <c r="J5553" s="2" t="s">
        <v>39</v>
      </c>
      <c r="K5553" s="2" t="s">
        <v>25</v>
      </c>
      <c r="L5553" s="2" t="s">
        <v>25</v>
      </c>
      <c r="M5553" s="2" t="s">
        <v>32</v>
      </c>
      <c r="N5553" s="2" t="s">
        <v>33</v>
      </c>
      <c r="O5553" s="2" t="s">
        <v>43</v>
      </c>
    </row>
    <row r="5554" spans="1:15" hidden="1">
      <c r="A5554" s="1" t="s">
        <v>15</v>
      </c>
      <c r="B5554" s="2">
        <v>2010</v>
      </c>
      <c r="C5554" s="2" t="s">
        <v>16</v>
      </c>
      <c r="D5554" s="2" t="s">
        <v>17</v>
      </c>
      <c r="E5554" s="2" t="s">
        <v>27</v>
      </c>
      <c r="F5554" s="2" t="s">
        <v>19</v>
      </c>
      <c r="G5554" s="2" t="s">
        <v>45</v>
      </c>
      <c r="H5554" s="2" t="s">
        <v>54</v>
      </c>
      <c r="I5554" s="2" t="s">
        <v>47</v>
      </c>
      <c r="J5554" s="2" t="s">
        <v>30</v>
      </c>
      <c r="K5554" s="2" t="s">
        <v>24</v>
      </c>
      <c r="L5554" s="2" t="s">
        <v>25</v>
      </c>
      <c r="M5554" s="2" t="s">
        <v>88</v>
      </c>
      <c r="N5554" s="2" t="s">
        <v>88</v>
      </c>
      <c r="O5554" s="2" t="s">
        <v>88</v>
      </c>
    </row>
    <row r="5555" spans="1:15" hidden="1">
      <c r="A5555" s="1" t="s">
        <v>141</v>
      </c>
      <c r="B5555" s="2">
        <v>2013</v>
      </c>
      <c r="C5555" s="2" t="s">
        <v>16</v>
      </c>
      <c r="D5555" s="2" t="s">
        <v>33</v>
      </c>
      <c r="E5555" s="2" t="s">
        <v>49</v>
      </c>
      <c r="F5555" s="2" t="s">
        <v>19</v>
      </c>
      <c r="G5555" s="2" t="s">
        <v>20</v>
      </c>
      <c r="H5555" s="2" t="s">
        <v>51</v>
      </c>
      <c r="I5555" s="2" t="s">
        <v>22</v>
      </c>
      <c r="J5555" s="2" t="s">
        <v>52</v>
      </c>
      <c r="K5555" s="2"/>
      <c r="L5555" s="2"/>
      <c r="M5555" s="2" t="s">
        <v>88</v>
      </c>
      <c r="N5555" s="2" t="s">
        <v>88</v>
      </c>
      <c r="O5555" s="2" t="s">
        <v>58</v>
      </c>
    </row>
    <row r="5556" spans="1:15" hidden="1">
      <c r="A5556" s="1" t="s">
        <v>105</v>
      </c>
      <c r="B5556" s="2">
        <v>2013</v>
      </c>
      <c r="C5556" s="2" t="s">
        <v>16</v>
      </c>
      <c r="D5556" s="2" t="s">
        <v>44</v>
      </c>
      <c r="E5556" s="2" t="s">
        <v>27</v>
      </c>
      <c r="F5556" s="2" t="s">
        <v>72</v>
      </c>
      <c r="G5556" s="2" t="s">
        <v>36</v>
      </c>
      <c r="H5556" s="2" t="s">
        <v>60</v>
      </c>
      <c r="I5556" s="2" t="s">
        <v>38</v>
      </c>
      <c r="J5556" s="2" t="s">
        <v>30</v>
      </c>
      <c r="K5556" s="2" t="s">
        <v>70</v>
      </c>
      <c r="L5556" s="2" t="s">
        <v>25</v>
      </c>
      <c r="M5556" s="2" t="s">
        <v>32</v>
      </c>
      <c r="N5556" s="2" t="s">
        <v>88</v>
      </c>
      <c r="O5556" s="2" t="s">
        <v>88</v>
      </c>
    </row>
    <row r="5557" spans="1:15" hidden="1">
      <c r="A5557" s="1" t="s">
        <v>15</v>
      </c>
      <c r="B5557" s="2">
        <v>2014</v>
      </c>
      <c r="C5557" s="2" t="s">
        <v>16</v>
      </c>
      <c r="D5557" s="2" t="s">
        <v>44</v>
      </c>
      <c r="E5557" s="2" t="s">
        <v>27</v>
      </c>
      <c r="F5557" s="2" t="s">
        <v>50</v>
      </c>
      <c r="G5557" s="2"/>
      <c r="H5557" s="2"/>
      <c r="I5557" s="2" t="s">
        <v>184</v>
      </c>
      <c r="J5557" s="2" t="s">
        <v>30</v>
      </c>
      <c r="K5557" s="2" t="s">
        <v>69</v>
      </c>
      <c r="L5557" s="2" t="s">
        <v>25</v>
      </c>
      <c r="M5557" s="2" t="s">
        <v>32</v>
      </c>
      <c r="N5557" s="2" t="s">
        <v>33</v>
      </c>
      <c r="O5557" s="2" t="s">
        <v>88</v>
      </c>
    </row>
    <row r="5558" spans="1:15" hidden="1">
      <c r="A5558" s="1" t="s">
        <v>15</v>
      </c>
      <c r="B5558" s="2">
        <v>2021</v>
      </c>
      <c r="C5558" s="2" t="s">
        <v>16</v>
      </c>
      <c r="D5558" s="2" t="s">
        <v>33</v>
      </c>
      <c r="E5558" s="2" t="s">
        <v>49</v>
      </c>
      <c r="F5558" s="2" t="s">
        <v>19</v>
      </c>
      <c r="G5558" s="2" t="s">
        <v>20</v>
      </c>
      <c r="H5558" s="2" t="s">
        <v>51</v>
      </c>
      <c r="I5558" s="2" t="s">
        <v>22</v>
      </c>
      <c r="J5558" s="2" t="s">
        <v>52</v>
      </c>
      <c r="K5558" s="2" t="s">
        <v>83</v>
      </c>
      <c r="L5558" s="2" t="s">
        <v>25</v>
      </c>
      <c r="M5558" s="2" t="s">
        <v>88</v>
      </c>
      <c r="N5558" s="2" t="s">
        <v>17</v>
      </c>
      <c r="O5558" s="2" t="s">
        <v>88</v>
      </c>
    </row>
    <row r="5559" spans="1:15" hidden="1">
      <c r="A5559" s="1" t="s">
        <v>48</v>
      </c>
      <c r="B5559" s="2">
        <v>2019</v>
      </c>
      <c r="C5559" s="2" t="s">
        <v>16</v>
      </c>
      <c r="D5559" s="2" t="s">
        <v>17</v>
      </c>
      <c r="E5559" s="2" t="s">
        <v>27</v>
      </c>
      <c r="F5559" s="2" t="s">
        <v>72</v>
      </c>
      <c r="G5559" s="2" t="s">
        <v>45</v>
      </c>
      <c r="H5559" s="2" t="s">
        <v>54</v>
      </c>
      <c r="I5559" s="2" t="s">
        <v>47</v>
      </c>
      <c r="J5559" s="2" t="s">
        <v>30</v>
      </c>
      <c r="K5559" s="2" t="s">
        <v>31</v>
      </c>
      <c r="L5559" s="2" t="s">
        <v>25</v>
      </c>
      <c r="M5559" s="2" t="s">
        <v>32</v>
      </c>
      <c r="N5559" s="2" t="s">
        <v>33</v>
      </c>
      <c r="O5559" s="2" t="s">
        <v>88</v>
      </c>
    </row>
    <row r="5560" spans="1:15" hidden="1">
      <c r="A5560" s="1" t="s">
        <v>15</v>
      </c>
      <c r="B5560" s="2">
        <v>2012</v>
      </c>
      <c r="C5560" s="2" t="s">
        <v>16</v>
      </c>
      <c r="D5560" s="2" t="s">
        <v>33</v>
      </c>
      <c r="E5560" s="2" t="s">
        <v>91</v>
      </c>
      <c r="F5560" s="2" t="s">
        <v>86</v>
      </c>
      <c r="G5560" s="2" t="s">
        <v>20</v>
      </c>
      <c r="H5560" s="2" t="s">
        <v>21</v>
      </c>
      <c r="I5560" s="2" t="s">
        <v>22</v>
      </c>
      <c r="J5560" s="2" t="s">
        <v>52</v>
      </c>
      <c r="K5560" s="2" t="s">
        <v>70</v>
      </c>
      <c r="L5560" s="2" t="s">
        <v>25</v>
      </c>
      <c r="M5560" s="2" t="s">
        <v>44</v>
      </c>
      <c r="N5560" s="2" t="s">
        <v>88</v>
      </c>
      <c r="O5560" s="2" t="s">
        <v>88</v>
      </c>
    </row>
    <row r="5561" spans="1:15" hidden="1">
      <c r="A5561" s="1" t="s">
        <v>15</v>
      </c>
      <c r="B5561" s="2">
        <v>2014</v>
      </c>
      <c r="C5561" s="2" t="s">
        <v>16</v>
      </c>
      <c r="D5561" s="2" t="s">
        <v>17</v>
      </c>
      <c r="E5561" s="2" t="s">
        <v>27</v>
      </c>
      <c r="F5561" s="2" t="s">
        <v>35</v>
      </c>
      <c r="G5561" s="2" t="s">
        <v>45</v>
      </c>
      <c r="H5561" s="2" t="s">
        <v>54</v>
      </c>
      <c r="I5561" s="2" t="s">
        <v>47</v>
      </c>
      <c r="J5561" s="2" t="s">
        <v>30</v>
      </c>
      <c r="K5561" s="2" t="s">
        <v>31</v>
      </c>
      <c r="L5561" s="2" t="s">
        <v>25</v>
      </c>
      <c r="M5561" s="2" t="s">
        <v>42</v>
      </c>
      <c r="N5561" s="2" t="s">
        <v>88</v>
      </c>
      <c r="O5561" s="2" t="s">
        <v>88</v>
      </c>
    </row>
    <row r="5562" spans="1:15" hidden="1">
      <c r="A5562" s="1" t="s">
        <v>15</v>
      </c>
      <c r="B5562" s="2">
        <v>2012</v>
      </c>
      <c r="C5562" s="2" t="s">
        <v>16</v>
      </c>
      <c r="D5562" s="2" t="s">
        <v>17</v>
      </c>
      <c r="E5562" s="2" t="s">
        <v>18</v>
      </c>
      <c r="F5562" s="2" t="s">
        <v>19</v>
      </c>
      <c r="G5562" s="2" t="s">
        <v>20</v>
      </c>
      <c r="H5562" s="2" t="s">
        <v>21</v>
      </c>
      <c r="I5562" s="2" t="s">
        <v>22</v>
      </c>
      <c r="J5562" s="2" t="s">
        <v>23</v>
      </c>
      <c r="K5562" s="2" t="s">
        <v>24</v>
      </c>
      <c r="L5562" s="2" t="s">
        <v>25</v>
      </c>
      <c r="M5562" s="2" t="s">
        <v>88</v>
      </c>
      <c r="N5562" s="2" t="s">
        <v>88</v>
      </c>
      <c r="O5562" s="2" t="s">
        <v>88</v>
      </c>
    </row>
    <row r="5563" spans="1:15" hidden="1">
      <c r="A5563" s="1" t="s">
        <v>15</v>
      </c>
      <c r="B5563" s="2">
        <v>2010</v>
      </c>
      <c r="C5563" s="2" t="s">
        <v>16</v>
      </c>
      <c r="D5563" s="2" t="s">
        <v>33</v>
      </c>
      <c r="E5563" s="2" t="s">
        <v>91</v>
      </c>
      <c r="F5563" s="2" t="s">
        <v>35</v>
      </c>
      <c r="G5563" s="2" t="s">
        <v>20</v>
      </c>
      <c r="H5563" s="2" t="s">
        <v>85</v>
      </c>
      <c r="I5563" s="2" t="s">
        <v>22</v>
      </c>
      <c r="J5563" s="2" t="s">
        <v>52</v>
      </c>
      <c r="K5563" s="2" t="s">
        <v>84</v>
      </c>
      <c r="L5563" s="2" t="s">
        <v>41</v>
      </c>
      <c r="M5563" s="2" t="s">
        <v>88</v>
      </c>
      <c r="N5563" s="2" t="s">
        <v>88</v>
      </c>
      <c r="O5563" s="2" t="s">
        <v>88</v>
      </c>
    </row>
    <row r="5564" spans="1:15" hidden="1">
      <c r="A5564" s="1" t="s">
        <v>15</v>
      </c>
      <c r="B5564" s="2">
        <v>2014</v>
      </c>
      <c r="C5564" s="2" t="s">
        <v>16</v>
      </c>
      <c r="D5564" s="2" t="s">
        <v>17</v>
      </c>
      <c r="E5564" s="2" t="s">
        <v>18</v>
      </c>
      <c r="F5564" s="2" t="s">
        <v>96</v>
      </c>
      <c r="G5564" s="2"/>
      <c r="H5564" s="2"/>
      <c r="I5564" s="2" t="s">
        <v>184</v>
      </c>
      <c r="J5564" s="2" t="s">
        <v>23</v>
      </c>
      <c r="K5564" s="2" t="s">
        <v>31</v>
      </c>
      <c r="L5564" s="2" t="s">
        <v>25</v>
      </c>
      <c r="M5564" s="2" t="s">
        <v>32</v>
      </c>
      <c r="N5564" s="2" t="s">
        <v>33</v>
      </c>
      <c r="O5564" s="2" t="s">
        <v>88</v>
      </c>
    </row>
    <row r="5565" spans="1:15" hidden="1">
      <c r="A5565" s="1" t="s">
        <v>15</v>
      </c>
      <c r="B5565" s="2">
        <v>2016</v>
      </c>
      <c r="C5565" s="2" t="s">
        <v>16</v>
      </c>
      <c r="D5565" s="2" t="s">
        <v>17</v>
      </c>
      <c r="E5565" s="2" t="s">
        <v>18</v>
      </c>
      <c r="F5565" s="2" t="s">
        <v>35</v>
      </c>
      <c r="G5565" s="2"/>
      <c r="H5565" s="2"/>
      <c r="I5565" s="2" t="s">
        <v>184</v>
      </c>
      <c r="J5565" s="2" t="s">
        <v>23</v>
      </c>
      <c r="K5565" s="2" t="s">
        <v>31</v>
      </c>
      <c r="L5565" s="2" t="s">
        <v>25</v>
      </c>
      <c r="M5565" s="2" t="s">
        <v>55</v>
      </c>
      <c r="N5565" s="2" t="s">
        <v>88</v>
      </c>
      <c r="O5565" s="2" t="s">
        <v>88</v>
      </c>
    </row>
    <row r="5566" spans="1:15">
      <c r="A5566" s="1" t="s">
        <v>15</v>
      </c>
      <c r="B5566" s="2">
        <v>2012</v>
      </c>
      <c r="C5566" s="2" t="s">
        <v>16</v>
      </c>
      <c r="D5566" s="2" t="s">
        <v>33</v>
      </c>
      <c r="E5566" s="2" t="s">
        <v>34</v>
      </c>
      <c r="F5566" s="2" t="s">
        <v>35</v>
      </c>
      <c r="G5566" s="2" t="s">
        <v>36</v>
      </c>
      <c r="H5566" s="2" t="s">
        <v>37</v>
      </c>
      <c r="I5566" s="2" t="s">
        <v>38</v>
      </c>
      <c r="J5566" s="2" t="s">
        <v>39</v>
      </c>
      <c r="K5566" s="2" t="s">
        <v>31</v>
      </c>
      <c r="L5566" s="2" t="s">
        <v>25</v>
      </c>
      <c r="M5566" s="2" t="s">
        <v>42</v>
      </c>
      <c r="N5566" s="2" t="s">
        <v>88</v>
      </c>
      <c r="O5566" s="2" t="s">
        <v>43</v>
      </c>
    </row>
    <row r="5567" spans="1:15" hidden="1">
      <c r="A5567" s="1" t="s">
        <v>87</v>
      </c>
      <c r="B5567" s="2">
        <v>2013</v>
      </c>
      <c r="C5567" s="2" t="s">
        <v>16</v>
      </c>
      <c r="D5567" s="2" t="s">
        <v>33</v>
      </c>
      <c r="E5567" s="2" t="s">
        <v>49</v>
      </c>
      <c r="F5567" s="2" t="s">
        <v>19</v>
      </c>
      <c r="G5567" s="2" t="s">
        <v>20</v>
      </c>
      <c r="H5567" s="2" t="s">
        <v>51</v>
      </c>
      <c r="I5567" s="2" t="s">
        <v>22</v>
      </c>
      <c r="J5567" s="2" t="s">
        <v>52</v>
      </c>
      <c r="K5567" s="2"/>
      <c r="L5567" s="2"/>
      <c r="M5567" s="2" t="s">
        <v>88</v>
      </c>
      <c r="N5567" s="2" t="s">
        <v>33</v>
      </c>
      <c r="O5567" s="2" t="s">
        <v>58</v>
      </c>
    </row>
    <row r="5568" spans="1:15" hidden="1">
      <c r="A5568" s="1" t="s">
        <v>15</v>
      </c>
      <c r="B5568" s="2">
        <v>2011</v>
      </c>
      <c r="C5568" s="2" t="s">
        <v>16</v>
      </c>
      <c r="D5568" s="2" t="s">
        <v>33</v>
      </c>
      <c r="E5568" s="2" t="s">
        <v>49</v>
      </c>
      <c r="F5568" s="2" t="s">
        <v>28</v>
      </c>
      <c r="G5568" s="2" t="s">
        <v>20</v>
      </c>
      <c r="H5568" s="2" t="s">
        <v>51</v>
      </c>
      <c r="I5568" s="2" t="s">
        <v>22</v>
      </c>
      <c r="J5568" s="2" t="s">
        <v>52</v>
      </c>
      <c r="K5568" s="2" t="s">
        <v>61</v>
      </c>
      <c r="L5568" s="2" t="s">
        <v>41</v>
      </c>
      <c r="M5568" s="2" t="s">
        <v>32</v>
      </c>
      <c r="N5568" s="2" t="s">
        <v>33</v>
      </c>
      <c r="O5568" s="2" t="s">
        <v>58</v>
      </c>
    </row>
    <row r="5569" spans="1:15" hidden="1">
      <c r="A5569" s="1" t="s">
        <v>15</v>
      </c>
      <c r="B5569" s="2">
        <v>2017</v>
      </c>
      <c r="C5569" s="2" t="s">
        <v>16</v>
      </c>
      <c r="D5569" s="2" t="s">
        <v>44</v>
      </c>
      <c r="E5569" s="2" t="s">
        <v>27</v>
      </c>
      <c r="F5569" s="2" t="s">
        <v>72</v>
      </c>
      <c r="G5569" s="2" t="s">
        <v>20</v>
      </c>
      <c r="H5569" s="2" t="s">
        <v>21</v>
      </c>
      <c r="I5569" s="2" t="s">
        <v>22</v>
      </c>
      <c r="J5569" s="2" t="s">
        <v>30</v>
      </c>
      <c r="K5569" s="2" t="s">
        <v>41</v>
      </c>
      <c r="L5569" s="2" t="s">
        <v>41</v>
      </c>
      <c r="M5569" s="2" t="s">
        <v>32</v>
      </c>
      <c r="N5569" s="2" t="s">
        <v>44</v>
      </c>
      <c r="O5569" s="2" t="s">
        <v>88</v>
      </c>
    </row>
    <row r="5570" spans="1:15" hidden="1">
      <c r="A5570" s="1" t="s">
        <v>107</v>
      </c>
      <c r="B5570" s="2">
        <v>2019</v>
      </c>
      <c r="C5570" s="2" t="s">
        <v>16</v>
      </c>
      <c r="D5570" s="2" t="s">
        <v>17</v>
      </c>
      <c r="E5570" s="2" t="s">
        <v>18</v>
      </c>
      <c r="F5570" s="2" t="s">
        <v>72</v>
      </c>
      <c r="G5570" s="2" t="s">
        <v>20</v>
      </c>
      <c r="H5570" s="2" t="s">
        <v>21</v>
      </c>
      <c r="I5570" s="2" t="s">
        <v>22</v>
      </c>
      <c r="J5570" s="2" t="s">
        <v>23</v>
      </c>
      <c r="K5570" s="2" t="s">
        <v>24</v>
      </c>
      <c r="L5570" s="2" t="s">
        <v>25</v>
      </c>
      <c r="M5570" s="2" t="s">
        <v>32</v>
      </c>
      <c r="N5570" s="2" t="s">
        <v>33</v>
      </c>
      <c r="O5570" s="2" t="s">
        <v>88</v>
      </c>
    </row>
    <row r="5571" spans="1:15" hidden="1">
      <c r="A5571" s="1" t="s">
        <v>15</v>
      </c>
      <c r="B5571" s="2">
        <v>2015</v>
      </c>
      <c r="C5571" s="2" t="s">
        <v>16</v>
      </c>
      <c r="D5571" s="2" t="s">
        <v>17</v>
      </c>
      <c r="E5571" s="2" t="s">
        <v>27</v>
      </c>
      <c r="F5571" s="2" t="s">
        <v>19</v>
      </c>
      <c r="G5571" s="2" t="s">
        <v>45</v>
      </c>
      <c r="H5571" s="2" t="s">
        <v>54</v>
      </c>
      <c r="I5571" s="2" t="s">
        <v>47</v>
      </c>
      <c r="J5571" s="2" t="s">
        <v>30</v>
      </c>
      <c r="K5571" s="2" t="s">
        <v>24</v>
      </c>
      <c r="L5571" s="2" t="s">
        <v>25</v>
      </c>
      <c r="M5571" s="2" t="s">
        <v>88</v>
      </c>
      <c r="N5571" s="2" t="s">
        <v>88</v>
      </c>
      <c r="O5571" s="2" t="s">
        <v>88</v>
      </c>
    </row>
    <row r="5572" spans="1:15">
      <c r="A5572" s="1" t="s">
        <v>15</v>
      </c>
      <c r="B5572" s="2">
        <v>2015</v>
      </c>
      <c r="C5572" s="2" t="s">
        <v>16</v>
      </c>
      <c r="D5572" s="2" t="s">
        <v>33</v>
      </c>
      <c r="E5572" s="2" t="s">
        <v>65</v>
      </c>
      <c r="F5572" s="2" t="s">
        <v>66</v>
      </c>
      <c r="G5572" s="2" t="s">
        <v>20</v>
      </c>
      <c r="H5572" s="2" t="s">
        <v>21</v>
      </c>
      <c r="I5572" s="2" t="s">
        <v>22</v>
      </c>
      <c r="J5572" s="2" t="s">
        <v>67</v>
      </c>
      <c r="K5572" s="2" t="s">
        <v>40</v>
      </c>
      <c r="L5572" s="2" t="s">
        <v>41</v>
      </c>
      <c r="M5572" s="2" t="s">
        <v>55</v>
      </c>
      <c r="N5572" s="2" t="s">
        <v>33</v>
      </c>
      <c r="O5572" s="2" t="s">
        <v>43</v>
      </c>
    </row>
    <row r="5573" spans="1:15">
      <c r="A5573" s="1" t="s">
        <v>118</v>
      </c>
      <c r="B5573" s="2">
        <v>2014</v>
      </c>
      <c r="C5573" s="2" t="s">
        <v>16</v>
      </c>
      <c r="D5573" s="2" t="s">
        <v>33</v>
      </c>
      <c r="E5573" s="2" t="s">
        <v>91</v>
      </c>
      <c r="F5573" s="2" t="s">
        <v>147</v>
      </c>
      <c r="G5573" s="2"/>
      <c r="H5573" s="2"/>
      <c r="I5573" s="2" t="s">
        <v>184</v>
      </c>
      <c r="J5573" s="2"/>
      <c r="K5573" s="2"/>
      <c r="L5573" s="2"/>
      <c r="M5573" s="2" t="s">
        <v>88</v>
      </c>
      <c r="N5573" s="2" t="s">
        <v>88</v>
      </c>
      <c r="O5573" s="2" t="s">
        <v>43</v>
      </c>
    </row>
    <row r="5574" spans="1:15" hidden="1">
      <c r="A5574" s="1" t="s">
        <v>15</v>
      </c>
      <c r="B5574" s="2">
        <v>2012</v>
      </c>
      <c r="C5574" s="2" t="s">
        <v>16</v>
      </c>
      <c r="D5574" s="2" t="s">
        <v>17</v>
      </c>
      <c r="E5574" s="2" t="s">
        <v>34</v>
      </c>
      <c r="F5574" s="2" t="s">
        <v>35</v>
      </c>
      <c r="G5574" s="2" t="s">
        <v>45</v>
      </c>
      <c r="H5574" s="2" t="s">
        <v>73</v>
      </c>
      <c r="I5574" s="2" t="s">
        <v>47</v>
      </c>
      <c r="J5574" s="2" t="s">
        <v>30</v>
      </c>
      <c r="K5574" s="2" t="s">
        <v>31</v>
      </c>
      <c r="L5574" s="2" t="s">
        <v>25</v>
      </c>
      <c r="M5574" s="2" t="s">
        <v>88</v>
      </c>
      <c r="N5574" s="2" t="s">
        <v>88</v>
      </c>
      <c r="O5574" s="2" t="s">
        <v>88</v>
      </c>
    </row>
    <row r="5575" spans="1:15" hidden="1">
      <c r="A5575" s="1" t="s">
        <v>15</v>
      </c>
      <c r="B5575" s="2">
        <v>2010</v>
      </c>
      <c r="C5575" s="2" t="s">
        <v>16</v>
      </c>
      <c r="D5575" s="2" t="s">
        <v>17</v>
      </c>
      <c r="E5575" s="2" t="s">
        <v>27</v>
      </c>
      <c r="F5575" s="2" t="s">
        <v>19</v>
      </c>
      <c r="G5575" s="2" t="s">
        <v>45</v>
      </c>
      <c r="H5575" s="2" t="s">
        <v>54</v>
      </c>
      <c r="I5575" s="2" t="s">
        <v>47</v>
      </c>
      <c r="J5575" s="2" t="s">
        <v>30</v>
      </c>
      <c r="K5575" s="2" t="s">
        <v>24</v>
      </c>
      <c r="L5575" s="2" t="s">
        <v>25</v>
      </c>
      <c r="M5575" s="2" t="s">
        <v>88</v>
      </c>
      <c r="N5575" s="2" t="s">
        <v>88</v>
      </c>
      <c r="O5575" s="2" t="s">
        <v>88</v>
      </c>
    </row>
    <row r="5576" spans="1:15">
      <c r="A5576" s="1" t="s">
        <v>15</v>
      </c>
      <c r="B5576" s="2">
        <v>2013</v>
      </c>
      <c r="C5576" s="2" t="s">
        <v>16</v>
      </c>
      <c r="D5576" s="2" t="s">
        <v>33</v>
      </c>
      <c r="E5576" s="2" t="s">
        <v>49</v>
      </c>
      <c r="F5576" s="2" t="s">
        <v>28</v>
      </c>
      <c r="G5576" s="2" t="s">
        <v>20</v>
      </c>
      <c r="H5576" s="2" t="s">
        <v>51</v>
      </c>
      <c r="I5576" s="2" t="s">
        <v>22</v>
      </c>
      <c r="J5576" s="2" t="s">
        <v>52</v>
      </c>
      <c r="K5576" s="2" t="s">
        <v>84</v>
      </c>
      <c r="L5576" s="2" t="s">
        <v>41</v>
      </c>
      <c r="M5576" s="2" t="s">
        <v>32</v>
      </c>
      <c r="N5576" s="2" t="s">
        <v>88</v>
      </c>
      <c r="O5576" s="2" t="s">
        <v>43</v>
      </c>
    </row>
    <row r="5577" spans="1:15" hidden="1">
      <c r="A5577" s="1" t="s">
        <v>15</v>
      </c>
      <c r="B5577" s="2">
        <v>2015</v>
      </c>
      <c r="C5577" s="2" t="s">
        <v>16</v>
      </c>
      <c r="D5577" s="2" t="s">
        <v>33</v>
      </c>
      <c r="E5577" s="2" t="s">
        <v>49</v>
      </c>
      <c r="F5577" s="2" t="s">
        <v>19</v>
      </c>
      <c r="G5577" s="2" t="s">
        <v>20</v>
      </c>
      <c r="H5577" s="2" t="s">
        <v>51</v>
      </c>
      <c r="I5577" s="2" t="s">
        <v>22</v>
      </c>
      <c r="J5577" s="2" t="s">
        <v>67</v>
      </c>
      <c r="K5577" s="2" t="s">
        <v>40</v>
      </c>
      <c r="L5577" s="2" t="s">
        <v>41</v>
      </c>
      <c r="M5577" s="2" t="s">
        <v>88</v>
      </c>
      <c r="N5577" s="2" t="s">
        <v>17</v>
      </c>
      <c r="O5577" s="2" t="s">
        <v>88</v>
      </c>
    </row>
    <row r="5578" spans="1:15" hidden="1">
      <c r="A5578" s="1" t="s">
        <v>15</v>
      </c>
      <c r="B5578" s="2">
        <v>2010</v>
      </c>
      <c r="C5578" s="2" t="s">
        <v>16</v>
      </c>
      <c r="D5578" s="2" t="s">
        <v>17</v>
      </c>
      <c r="E5578" s="2" t="s">
        <v>27</v>
      </c>
      <c r="F5578" s="2" t="s">
        <v>19</v>
      </c>
      <c r="G5578" s="2" t="s">
        <v>45</v>
      </c>
      <c r="H5578" s="2" t="s">
        <v>54</v>
      </c>
      <c r="I5578" s="2" t="s">
        <v>47</v>
      </c>
      <c r="J5578" s="2" t="s">
        <v>30</v>
      </c>
      <c r="K5578" s="2" t="s">
        <v>24</v>
      </c>
      <c r="L5578" s="2" t="s">
        <v>25</v>
      </c>
      <c r="M5578" s="2" t="s">
        <v>88</v>
      </c>
      <c r="N5578" s="2" t="s">
        <v>88</v>
      </c>
      <c r="O5578" s="2" t="s">
        <v>88</v>
      </c>
    </row>
    <row r="5579" spans="1:15" hidden="1">
      <c r="A5579" s="1" t="s">
        <v>15</v>
      </c>
      <c r="B5579" s="2">
        <v>2005</v>
      </c>
      <c r="C5579" s="2" t="s">
        <v>16</v>
      </c>
      <c r="D5579" s="2" t="s">
        <v>17</v>
      </c>
      <c r="E5579" s="2" t="s">
        <v>27</v>
      </c>
      <c r="F5579" s="2" t="s">
        <v>35</v>
      </c>
      <c r="G5579" s="2" t="s">
        <v>20</v>
      </c>
      <c r="H5579" s="2" t="s">
        <v>51</v>
      </c>
      <c r="I5579" s="2" t="s">
        <v>22</v>
      </c>
      <c r="J5579" s="2" t="s">
        <v>30</v>
      </c>
      <c r="K5579" s="2"/>
      <c r="L5579" s="2"/>
      <c r="M5579" s="2" t="s">
        <v>42</v>
      </c>
      <c r="N5579" s="2" t="s">
        <v>88</v>
      </c>
      <c r="O5579" s="2" t="s">
        <v>88</v>
      </c>
    </row>
    <row r="5580" spans="1:15">
      <c r="A5580" s="1" t="s">
        <v>15</v>
      </c>
      <c r="B5580" s="2">
        <v>2013</v>
      </c>
      <c r="C5580" s="2" t="s">
        <v>16</v>
      </c>
      <c r="D5580" s="2" t="s">
        <v>33</v>
      </c>
      <c r="E5580" s="2" t="s">
        <v>65</v>
      </c>
      <c r="F5580" s="2" t="s">
        <v>35</v>
      </c>
      <c r="G5580" s="2"/>
      <c r="H5580" s="2"/>
      <c r="I5580" s="2" t="s">
        <v>184</v>
      </c>
      <c r="J5580" s="2" t="s">
        <v>52</v>
      </c>
      <c r="K5580" s="2" t="s">
        <v>40</v>
      </c>
      <c r="L5580" s="2" t="s">
        <v>41</v>
      </c>
      <c r="M5580" s="2" t="s">
        <v>88</v>
      </c>
      <c r="N5580" s="2" t="s">
        <v>88</v>
      </c>
      <c r="O5580" s="2" t="s">
        <v>43</v>
      </c>
    </row>
    <row r="5581" spans="1:15" hidden="1">
      <c r="A5581" s="1" t="s">
        <v>15</v>
      </c>
      <c r="B5581" s="2">
        <v>2016</v>
      </c>
      <c r="C5581" s="2" t="s">
        <v>16</v>
      </c>
      <c r="D5581" s="2" t="s">
        <v>17</v>
      </c>
      <c r="E5581" s="2" t="s">
        <v>27</v>
      </c>
      <c r="F5581" s="2" t="s">
        <v>19</v>
      </c>
      <c r="G5581" s="2" t="s">
        <v>36</v>
      </c>
      <c r="H5581" s="2" t="s">
        <v>60</v>
      </c>
      <c r="I5581" s="2" t="s">
        <v>38</v>
      </c>
      <c r="J5581" s="2" t="s">
        <v>30</v>
      </c>
      <c r="K5581" s="2"/>
      <c r="L5581" s="2"/>
      <c r="M5581" s="2" t="s">
        <v>42</v>
      </c>
      <c r="N5581" s="2" t="s">
        <v>88</v>
      </c>
      <c r="O5581" s="2" t="s">
        <v>88</v>
      </c>
    </row>
    <row r="5582" spans="1:15" hidden="1">
      <c r="A5582" s="1" t="s">
        <v>15</v>
      </c>
      <c r="B5582" s="2">
        <v>2015</v>
      </c>
      <c r="C5582" s="2" t="s">
        <v>16</v>
      </c>
      <c r="D5582" s="2" t="s">
        <v>17</v>
      </c>
      <c r="E5582" s="2" t="s">
        <v>18</v>
      </c>
      <c r="F5582" s="2" t="s">
        <v>72</v>
      </c>
      <c r="G5582" s="2" t="s">
        <v>45</v>
      </c>
      <c r="H5582" s="2" t="s">
        <v>138</v>
      </c>
      <c r="I5582" s="2" t="s">
        <v>47</v>
      </c>
      <c r="J5582" s="2" t="s">
        <v>23</v>
      </c>
      <c r="K5582" s="2" t="s">
        <v>70</v>
      </c>
      <c r="L5582" s="2" t="s">
        <v>25</v>
      </c>
      <c r="M5582" s="2" t="s">
        <v>32</v>
      </c>
      <c r="N5582" s="2" t="s">
        <v>88</v>
      </c>
      <c r="O5582" s="2" t="s">
        <v>88</v>
      </c>
    </row>
    <row r="5583" spans="1:15" hidden="1">
      <c r="A5583" s="1" t="s">
        <v>15</v>
      </c>
      <c r="B5583" s="2">
        <v>2011</v>
      </c>
      <c r="C5583" s="2" t="s">
        <v>16</v>
      </c>
      <c r="D5583" s="2" t="s">
        <v>17</v>
      </c>
      <c r="E5583" s="2" t="s">
        <v>18</v>
      </c>
      <c r="F5583" s="2" t="s">
        <v>19</v>
      </c>
      <c r="G5583" s="2" t="s">
        <v>20</v>
      </c>
      <c r="H5583" s="2" t="s">
        <v>21</v>
      </c>
      <c r="I5583" s="2" t="s">
        <v>22</v>
      </c>
      <c r="J5583" s="2" t="s">
        <v>23</v>
      </c>
      <c r="K5583" s="2" t="s">
        <v>31</v>
      </c>
      <c r="L5583" s="2" t="s">
        <v>25</v>
      </c>
      <c r="M5583" s="2" t="s">
        <v>32</v>
      </c>
      <c r="N5583" s="2" t="s">
        <v>88</v>
      </c>
      <c r="O5583" s="2" t="s">
        <v>88</v>
      </c>
    </row>
    <row r="5584" spans="1:15" hidden="1">
      <c r="A5584" s="1" t="s">
        <v>48</v>
      </c>
      <c r="B5584" s="2">
        <v>2011</v>
      </c>
      <c r="C5584" s="2" t="s">
        <v>16</v>
      </c>
      <c r="D5584" s="2" t="s">
        <v>33</v>
      </c>
      <c r="E5584" s="2" t="s">
        <v>79</v>
      </c>
      <c r="F5584" s="2" t="s">
        <v>35</v>
      </c>
      <c r="G5584" s="2" t="s">
        <v>45</v>
      </c>
      <c r="H5584" s="2" t="s">
        <v>54</v>
      </c>
      <c r="I5584" s="2" t="s">
        <v>47</v>
      </c>
      <c r="J5584" s="2" t="s">
        <v>77</v>
      </c>
      <c r="K5584" s="2" t="s">
        <v>31</v>
      </c>
      <c r="L5584" s="2" t="s">
        <v>25</v>
      </c>
      <c r="M5584" s="2" t="s">
        <v>42</v>
      </c>
      <c r="N5584" s="2" t="s">
        <v>88</v>
      </c>
      <c r="O5584" s="2" t="s">
        <v>88</v>
      </c>
    </row>
    <row r="5585" spans="1:15" hidden="1">
      <c r="A5585" s="1" t="s">
        <v>196</v>
      </c>
      <c r="B5585" s="2">
        <v>2016</v>
      </c>
      <c r="C5585" s="2" t="s">
        <v>16</v>
      </c>
      <c r="D5585" s="2" t="s">
        <v>33</v>
      </c>
      <c r="E5585" s="2" t="s">
        <v>49</v>
      </c>
      <c r="F5585" s="2" t="s">
        <v>19</v>
      </c>
      <c r="G5585" s="2" t="s">
        <v>20</v>
      </c>
      <c r="H5585" s="2" t="s">
        <v>51</v>
      </c>
      <c r="I5585" s="2" t="s">
        <v>22</v>
      </c>
      <c r="J5585" s="2" t="s">
        <v>52</v>
      </c>
      <c r="K5585" s="2" t="s">
        <v>25</v>
      </c>
      <c r="L5585" s="2" t="s">
        <v>25</v>
      </c>
      <c r="M5585" s="2" t="s">
        <v>88</v>
      </c>
      <c r="N5585" s="2" t="s">
        <v>33</v>
      </c>
      <c r="O5585" s="2" t="s">
        <v>58</v>
      </c>
    </row>
    <row r="5586" spans="1:15" hidden="1">
      <c r="A5586" s="1" t="s">
        <v>15</v>
      </c>
      <c r="B5586" s="2">
        <v>2012</v>
      </c>
      <c r="C5586" s="2" t="s">
        <v>16</v>
      </c>
      <c r="D5586" s="2" t="s">
        <v>17</v>
      </c>
      <c r="E5586" s="2" t="s">
        <v>34</v>
      </c>
      <c r="F5586" s="2" t="s">
        <v>35</v>
      </c>
      <c r="G5586" s="2" t="s">
        <v>45</v>
      </c>
      <c r="H5586" s="2" t="s">
        <v>146</v>
      </c>
      <c r="I5586" s="2" t="s">
        <v>47</v>
      </c>
      <c r="J5586" s="2" t="s">
        <v>39</v>
      </c>
      <c r="K5586" s="2"/>
      <c r="L5586" s="2"/>
      <c r="M5586" s="2" t="s">
        <v>42</v>
      </c>
      <c r="N5586" s="2" t="s">
        <v>17</v>
      </c>
      <c r="O5586" s="2" t="s">
        <v>88</v>
      </c>
    </row>
    <row r="5587" spans="1:15" hidden="1">
      <c r="A5587" s="1" t="s">
        <v>221</v>
      </c>
      <c r="B5587" s="2">
        <v>2019</v>
      </c>
      <c r="C5587" s="2" t="s">
        <v>16</v>
      </c>
      <c r="D5587" s="2" t="s">
        <v>17</v>
      </c>
      <c r="E5587" s="2" t="s">
        <v>27</v>
      </c>
      <c r="F5587" s="2" t="s">
        <v>72</v>
      </c>
      <c r="G5587" s="2" t="s">
        <v>20</v>
      </c>
      <c r="H5587" s="2" t="s">
        <v>21</v>
      </c>
      <c r="I5587" s="2" t="s">
        <v>22</v>
      </c>
      <c r="J5587" s="2" t="s">
        <v>30</v>
      </c>
      <c r="K5587" s="2"/>
      <c r="L5587" s="2"/>
      <c r="M5587" s="2" t="s">
        <v>32</v>
      </c>
      <c r="N5587" s="2" t="s">
        <v>33</v>
      </c>
      <c r="O5587" s="2" t="s">
        <v>88</v>
      </c>
    </row>
    <row r="5588" spans="1:15">
      <c r="A5588" s="1"/>
      <c r="B5588" s="2">
        <v>2014</v>
      </c>
      <c r="C5588" s="2" t="s">
        <v>16</v>
      </c>
      <c r="D5588" s="2" t="s">
        <v>33</v>
      </c>
      <c r="E5588" s="2" t="s">
        <v>49</v>
      </c>
      <c r="F5588" s="2" t="s">
        <v>72</v>
      </c>
      <c r="G5588" s="2" t="s">
        <v>20</v>
      </c>
      <c r="H5588" s="2" t="s">
        <v>51</v>
      </c>
      <c r="I5588" s="2" t="s">
        <v>22</v>
      </c>
      <c r="J5588" s="2" t="s">
        <v>52</v>
      </c>
      <c r="K5588" s="2" t="s">
        <v>61</v>
      </c>
      <c r="L5588" s="2" t="s">
        <v>41</v>
      </c>
      <c r="M5588" s="2" t="s">
        <v>88</v>
      </c>
      <c r="N5588" s="2" t="s">
        <v>17</v>
      </c>
      <c r="O5588" s="2" t="s">
        <v>43</v>
      </c>
    </row>
    <row r="5589" spans="1:15" hidden="1">
      <c r="A5589" s="1" t="s">
        <v>15</v>
      </c>
      <c r="B5589" s="2">
        <v>2015</v>
      </c>
      <c r="C5589" s="2" t="s">
        <v>16</v>
      </c>
      <c r="D5589" s="2" t="s">
        <v>17</v>
      </c>
      <c r="E5589" s="2" t="s">
        <v>18</v>
      </c>
      <c r="F5589" s="2" t="s">
        <v>35</v>
      </c>
      <c r="G5589" s="2" t="s">
        <v>45</v>
      </c>
      <c r="H5589" s="2" t="s">
        <v>68</v>
      </c>
      <c r="I5589" s="2" t="s">
        <v>47</v>
      </c>
      <c r="J5589" s="2" t="s">
        <v>39</v>
      </c>
      <c r="K5589" s="2"/>
      <c r="L5589" s="2"/>
      <c r="M5589" s="2" t="s">
        <v>42</v>
      </c>
      <c r="N5589" s="2" t="s">
        <v>33</v>
      </c>
      <c r="O5589" s="2" t="s">
        <v>88</v>
      </c>
    </row>
    <row r="5590" spans="1:15">
      <c r="A5590" s="1" t="s">
        <v>15</v>
      </c>
      <c r="B5590" s="2">
        <v>2007</v>
      </c>
      <c r="C5590" s="2" t="s">
        <v>16</v>
      </c>
      <c r="D5590" s="2" t="s">
        <v>33</v>
      </c>
      <c r="E5590" s="2" t="s">
        <v>49</v>
      </c>
      <c r="F5590" s="2" t="s">
        <v>66</v>
      </c>
      <c r="G5590" s="2" t="s">
        <v>20</v>
      </c>
      <c r="H5590" s="2" t="s">
        <v>21</v>
      </c>
      <c r="I5590" s="2" t="s">
        <v>22</v>
      </c>
      <c r="J5590" s="2" t="s">
        <v>67</v>
      </c>
      <c r="K5590" s="2" t="s">
        <v>25</v>
      </c>
      <c r="L5590" s="2" t="s">
        <v>25</v>
      </c>
      <c r="M5590" s="2" t="s">
        <v>55</v>
      </c>
      <c r="N5590" s="2" t="s">
        <v>17</v>
      </c>
      <c r="O5590" s="2" t="s">
        <v>43</v>
      </c>
    </row>
    <row r="5591" spans="1:15" hidden="1">
      <c r="A5591" s="1" t="s">
        <v>15</v>
      </c>
      <c r="B5591" s="2">
        <v>2014</v>
      </c>
      <c r="C5591" s="2" t="s">
        <v>16</v>
      </c>
      <c r="D5591" s="2" t="s">
        <v>17</v>
      </c>
      <c r="E5591" s="2" t="s">
        <v>27</v>
      </c>
      <c r="F5591" s="2" t="s">
        <v>28</v>
      </c>
      <c r="G5591" s="2"/>
      <c r="H5591" s="2"/>
      <c r="I5591" s="2" t="s">
        <v>184</v>
      </c>
      <c r="J5591" s="2" t="s">
        <v>30</v>
      </c>
      <c r="K5591" s="2"/>
      <c r="L5591" s="2"/>
      <c r="M5591" s="2" t="s">
        <v>42</v>
      </c>
      <c r="N5591" s="2" t="s">
        <v>88</v>
      </c>
      <c r="O5591" s="2" t="s">
        <v>88</v>
      </c>
    </row>
    <row r="5592" spans="1:15">
      <c r="A5592" s="1" t="s">
        <v>15</v>
      </c>
      <c r="B5592" s="2">
        <v>2020</v>
      </c>
      <c r="C5592" s="2" t="s">
        <v>16</v>
      </c>
      <c r="D5592" s="2" t="s">
        <v>33</v>
      </c>
      <c r="E5592" s="2" t="s">
        <v>79</v>
      </c>
      <c r="F5592" s="2" t="s">
        <v>72</v>
      </c>
      <c r="G5592" s="2" t="s">
        <v>20</v>
      </c>
      <c r="H5592" s="2" t="s">
        <v>128</v>
      </c>
      <c r="I5592" s="2" t="s">
        <v>76</v>
      </c>
      <c r="J5592" s="2" t="s">
        <v>52</v>
      </c>
      <c r="K5592" s="2" t="s">
        <v>40</v>
      </c>
      <c r="L5592" s="2" t="s">
        <v>41</v>
      </c>
      <c r="M5592" s="2" t="s">
        <v>55</v>
      </c>
      <c r="N5592" s="2" t="s">
        <v>17</v>
      </c>
      <c r="O5592" s="2" t="s">
        <v>43</v>
      </c>
    </row>
    <row r="5593" spans="1:15" hidden="1">
      <c r="A5593" s="1" t="s">
        <v>15</v>
      </c>
      <c r="B5593" s="2">
        <v>2004</v>
      </c>
      <c r="C5593" s="2" t="s">
        <v>16</v>
      </c>
      <c r="D5593" s="2" t="s">
        <v>17</v>
      </c>
      <c r="E5593" s="2" t="s">
        <v>18</v>
      </c>
      <c r="F5593" s="2" t="s">
        <v>19</v>
      </c>
      <c r="G5593" s="2" t="s">
        <v>20</v>
      </c>
      <c r="H5593" s="2" t="s">
        <v>21</v>
      </c>
      <c r="I5593" s="2" t="s">
        <v>22</v>
      </c>
      <c r="J5593" s="2" t="s">
        <v>23</v>
      </c>
      <c r="K5593" s="2" t="s">
        <v>83</v>
      </c>
      <c r="L5593" s="2" t="s">
        <v>25</v>
      </c>
      <c r="M5593" s="2" t="s">
        <v>88</v>
      </c>
      <c r="N5593" s="2" t="s">
        <v>17</v>
      </c>
      <c r="O5593" s="2" t="s">
        <v>88</v>
      </c>
    </row>
    <row r="5594" spans="1:15" hidden="1">
      <c r="A5594" s="1" t="s">
        <v>15</v>
      </c>
      <c r="B5594" s="2">
        <v>2012</v>
      </c>
      <c r="C5594" s="2" t="s">
        <v>16</v>
      </c>
      <c r="D5594" s="2" t="s">
        <v>17</v>
      </c>
      <c r="E5594" s="2" t="s">
        <v>34</v>
      </c>
      <c r="F5594" s="2" t="s">
        <v>35</v>
      </c>
      <c r="G5594" s="2" t="s">
        <v>36</v>
      </c>
      <c r="H5594" s="2" t="s">
        <v>37</v>
      </c>
      <c r="I5594" s="2" t="s">
        <v>38</v>
      </c>
      <c r="J5594" s="2" t="s">
        <v>30</v>
      </c>
      <c r="K5594" s="2" t="s">
        <v>31</v>
      </c>
      <c r="L5594" s="2" t="s">
        <v>25</v>
      </c>
      <c r="M5594" s="2" t="s">
        <v>42</v>
      </c>
      <c r="N5594" s="2" t="s">
        <v>88</v>
      </c>
      <c r="O5594" s="2" t="s">
        <v>88</v>
      </c>
    </row>
    <row r="5595" spans="1:15" hidden="1">
      <c r="A5595" s="1" t="s">
        <v>15</v>
      </c>
      <c r="B5595" s="2">
        <v>2015</v>
      </c>
      <c r="C5595" s="2" t="s">
        <v>16</v>
      </c>
      <c r="D5595" s="2" t="s">
        <v>17</v>
      </c>
      <c r="E5595" s="2" t="s">
        <v>27</v>
      </c>
      <c r="F5595" s="2" t="s">
        <v>35</v>
      </c>
      <c r="G5595" s="2" t="s">
        <v>36</v>
      </c>
      <c r="H5595" s="2" t="s">
        <v>284</v>
      </c>
      <c r="I5595" s="2" t="s">
        <v>38</v>
      </c>
      <c r="J5595" s="2" t="s">
        <v>30</v>
      </c>
      <c r="K5595" s="2" t="s">
        <v>83</v>
      </c>
      <c r="L5595" s="2" t="s">
        <v>25</v>
      </c>
      <c r="M5595" s="2" t="s">
        <v>42</v>
      </c>
      <c r="N5595" s="2" t="s">
        <v>33</v>
      </c>
      <c r="O5595" s="2" t="s">
        <v>88</v>
      </c>
    </row>
    <row r="5596" spans="1:15" hidden="1">
      <c r="A5596" s="1" t="s">
        <v>15</v>
      </c>
      <c r="B5596" s="2">
        <v>2012</v>
      </c>
      <c r="C5596" s="2" t="s">
        <v>16</v>
      </c>
      <c r="D5596" s="2" t="s">
        <v>17</v>
      </c>
      <c r="E5596" s="2" t="s">
        <v>27</v>
      </c>
      <c r="F5596" s="2" t="s">
        <v>35</v>
      </c>
      <c r="G5596" s="2"/>
      <c r="H5596" s="2"/>
      <c r="I5596" s="2" t="s">
        <v>184</v>
      </c>
      <c r="J5596" s="2" t="s">
        <v>30</v>
      </c>
      <c r="K5596" s="2" t="s">
        <v>61</v>
      </c>
      <c r="L5596" s="2" t="s">
        <v>41</v>
      </c>
      <c r="M5596" s="2" t="s">
        <v>88</v>
      </c>
      <c r="N5596" s="2" t="s">
        <v>88</v>
      </c>
      <c r="O5596" s="2" t="s">
        <v>88</v>
      </c>
    </row>
    <row r="5597" spans="1:15" hidden="1">
      <c r="A5597" s="1" t="s">
        <v>15</v>
      </c>
      <c r="B5597" s="2">
        <v>2021</v>
      </c>
      <c r="C5597" s="2" t="s">
        <v>16</v>
      </c>
      <c r="D5597" s="2" t="s">
        <v>33</v>
      </c>
      <c r="E5597" s="2" t="s">
        <v>49</v>
      </c>
      <c r="F5597" s="2" t="s">
        <v>35</v>
      </c>
      <c r="G5597" s="2" t="s">
        <v>20</v>
      </c>
      <c r="H5597" s="2" t="s">
        <v>29</v>
      </c>
      <c r="I5597" s="2" t="s">
        <v>22</v>
      </c>
      <c r="J5597" s="2" t="s">
        <v>52</v>
      </c>
      <c r="K5597" s="2" t="s">
        <v>40</v>
      </c>
      <c r="L5597" s="2" t="s">
        <v>41</v>
      </c>
      <c r="M5597" s="2" t="s">
        <v>42</v>
      </c>
      <c r="N5597" s="2" t="s">
        <v>17</v>
      </c>
      <c r="O5597" s="2" t="s">
        <v>88</v>
      </c>
    </row>
    <row r="5598" spans="1:15">
      <c r="A5598" s="1" t="s">
        <v>15</v>
      </c>
      <c r="B5598" s="2">
        <v>2023</v>
      </c>
      <c r="C5598" s="2" t="s">
        <v>16</v>
      </c>
      <c r="D5598" s="2" t="s">
        <v>33</v>
      </c>
      <c r="E5598" s="2" t="s">
        <v>65</v>
      </c>
      <c r="F5598" s="2" t="s">
        <v>66</v>
      </c>
      <c r="G5598" s="2" t="s">
        <v>20</v>
      </c>
      <c r="H5598" s="2" t="s">
        <v>29</v>
      </c>
      <c r="I5598" s="2" t="s">
        <v>22</v>
      </c>
      <c r="J5598" s="2" t="s">
        <v>67</v>
      </c>
      <c r="K5598" s="2" t="s">
        <v>25</v>
      </c>
      <c r="L5598" s="2" t="s">
        <v>25</v>
      </c>
      <c r="M5598" s="2" t="s">
        <v>32</v>
      </c>
      <c r="N5598" s="2" t="s">
        <v>33</v>
      </c>
      <c r="O5598" s="2" t="s">
        <v>43</v>
      </c>
    </row>
    <row r="5599" spans="1:15" hidden="1">
      <c r="A5599" s="1" t="s">
        <v>15</v>
      </c>
      <c r="B5599" s="2">
        <v>2013</v>
      </c>
      <c r="C5599" s="2" t="s">
        <v>16</v>
      </c>
      <c r="D5599" s="2" t="s">
        <v>33</v>
      </c>
      <c r="E5599" s="2" t="s">
        <v>65</v>
      </c>
      <c r="F5599" s="2" t="s">
        <v>19</v>
      </c>
      <c r="G5599" s="2" t="s">
        <v>20</v>
      </c>
      <c r="H5599" s="2" t="s">
        <v>85</v>
      </c>
      <c r="I5599" s="2" t="s">
        <v>22</v>
      </c>
      <c r="J5599" s="2" t="s">
        <v>52</v>
      </c>
      <c r="K5599" s="2" t="s">
        <v>69</v>
      </c>
      <c r="L5599" s="2" t="s">
        <v>25</v>
      </c>
      <c r="M5599" s="2" t="s">
        <v>88</v>
      </c>
      <c r="N5599" s="2" t="s">
        <v>88</v>
      </c>
      <c r="O5599" s="2" t="s">
        <v>78</v>
      </c>
    </row>
    <row r="5600" spans="1:15" hidden="1">
      <c r="A5600" s="1" t="s">
        <v>15</v>
      </c>
      <c r="B5600" s="2">
        <v>2011</v>
      </c>
      <c r="C5600" s="2" t="s">
        <v>16</v>
      </c>
      <c r="D5600" s="2" t="s">
        <v>17</v>
      </c>
      <c r="E5600" s="2" t="s">
        <v>18</v>
      </c>
      <c r="F5600" s="2" t="s">
        <v>72</v>
      </c>
      <c r="G5600" s="2" t="s">
        <v>20</v>
      </c>
      <c r="H5600" s="2" t="s">
        <v>54</v>
      </c>
      <c r="I5600" s="2" t="s">
        <v>47</v>
      </c>
      <c r="J5600" s="2" t="s">
        <v>39</v>
      </c>
      <c r="K5600" s="2" t="s">
        <v>84</v>
      </c>
      <c r="L5600" s="2" t="s">
        <v>41</v>
      </c>
      <c r="M5600" s="2" t="s">
        <v>32</v>
      </c>
      <c r="N5600" s="2" t="s">
        <v>88</v>
      </c>
      <c r="O5600" s="2" t="s">
        <v>88</v>
      </c>
    </row>
    <row r="5601" spans="1:15" hidden="1">
      <c r="A5601" s="1" t="s">
        <v>63</v>
      </c>
      <c r="B5601" s="2">
        <v>2015</v>
      </c>
      <c r="C5601" s="2" t="s">
        <v>16</v>
      </c>
      <c r="D5601" s="2" t="s">
        <v>17</v>
      </c>
      <c r="E5601" s="2" t="s">
        <v>27</v>
      </c>
      <c r="F5601" s="2" t="s">
        <v>35</v>
      </c>
      <c r="G5601" s="2" t="s">
        <v>45</v>
      </c>
      <c r="H5601" s="2" t="s">
        <v>54</v>
      </c>
      <c r="I5601" s="2" t="s">
        <v>47</v>
      </c>
      <c r="J5601" s="2" t="s">
        <v>30</v>
      </c>
      <c r="K5601" s="2" t="s">
        <v>84</v>
      </c>
      <c r="L5601" s="2" t="s">
        <v>41</v>
      </c>
      <c r="M5601" s="2" t="s">
        <v>42</v>
      </c>
      <c r="N5601" s="2" t="s">
        <v>33</v>
      </c>
      <c r="O5601" s="2" t="s">
        <v>88</v>
      </c>
    </row>
    <row r="5602" spans="1:15">
      <c r="A5602" s="1" t="s">
        <v>15</v>
      </c>
      <c r="B5602" s="2">
        <v>2013</v>
      </c>
      <c r="C5602" s="2" t="s">
        <v>16</v>
      </c>
      <c r="D5602" s="2" t="s">
        <v>33</v>
      </c>
      <c r="E5602" s="2" t="s">
        <v>34</v>
      </c>
      <c r="F5602" s="2" t="s">
        <v>82</v>
      </c>
      <c r="G5602" s="2" t="s">
        <v>36</v>
      </c>
      <c r="H5602" s="2" t="s">
        <v>37</v>
      </c>
      <c r="I5602" s="2" t="s">
        <v>38</v>
      </c>
      <c r="J5602" s="2" t="s">
        <v>39</v>
      </c>
      <c r="K5602" s="2" t="s">
        <v>40</v>
      </c>
      <c r="L5602" s="2" t="s">
        <v>41</v>
      </c>
      <c r="M5602" s="2" t="s">
        <v>44</v>
      </c>
      <c r="N5602" s="2" t="s">
        <v>88</v>
      </c>
      <c r="O5602" s="2" t="s">
        <v>43</v>
      </c>
    </row>
    <row r="5603" spans="1:15" hidden="1">
      <c r="A5603" s="1" t="s">
        <v>173</v>
      </c>
      <c r="B5603" s="2">
        <v>2016</v>
      </c>
      <c r="C5603" s="2" t="s">
        <v>16</v>
      </c>
      <c r="D5603" s="2" t="s">
        <v>33</v>
      </c>
      <c r="E5603" s="2" t="s">
        <v>49</v>
      </c>
      <c r="F5603" s="2" t="s">
        <v>50</v>
      </c>
      <c r="G5603" s="2" t="s">
        <v>20</v>
      </c>
      <c r="H5603" s="2" t="s">
        <v>21</v>
      </c>
      <c r="I5603" s="2" t="s">
        <v>22</v>
      </c>
      <c r="J5603" s="2" t="s">
        <v>52</v>
      </c>
      <c r="K5603" s="2" t="s">
        <v>40</v>
      </c>
      <c r="L5603" s="2" t="s">
        <v>41</v>
      </c>
      <c r="M5603" s="2" t="s">
        <v>88</v>
      </c>
      <c r="N5603" s="2" t="s">
        <v>88</v>
      </c>
      <c r="O5603" s="2" t="s">
        <v>64</v>
      </c>
    </row>
    <row r="5604" spans="1:15">
      <c r="A5604" s="1" t="s">
        <v>15</v>
      </c>
      <c r="B5604" s="2">
        <v>2012</v>
      </c>
      <c r="C5604" s="2" t="s">
        <v>16</v>
      </c>
      <c r="D5604" s="2" t="s">
        <v>33</v>
      </c>
      <c r="E5604" s="2" t="s">
        <v>49</v>
      </c>
      <c r="F5604" s="2" t="s">
        <v>72</v>
      </c>
      <c r="G5604" s="2" t="s">
        <v>20</v>
      </c>
      <c r="H5604" s="2" t="s">
        <v>21</v>
      </c>
      <c r="I5604" s="2" t="s">
        <v>22</v>
      </c>
      <c r="J5604" s="2" t="s">
        <v>52</v>
      </c>
      <c r="K5604" s="2" t="s">
        <v>84</v>
      </c>
      <c r="L5604" s="2" t="s">
        <v>41</v>
      </c>
      <c r="M5604" s="2" t="s">
        <v>32</v>
      </c>
      <c r="N5604" s="2" t="s">
        <v>88</v>
      </c>
      <c r="O5604" s="2" t="s">
        <v>43</v>
      </c>
    </row>
    <row r="5605" spans="1:15">
      <c r="A5605" s="1" t="s">
        <v>15</v>
      </c>
      <c r="B5605" s="2">
        <v>2016</v>
      </c>
      <c r="C5605" s="2" t="s">
        <v>16</v>
      </c>
      <c r="D5605" s="2" t="s">
        <v>33</v>
      </c>
      <c r="E5605" s="2" t="s">
        <v>65</v>
      </c>
      <c r="F5605" s="2" t="s">
        <v>59</v>
      </c>
      <c r="G5605" s="2" t="s">
        <v>36</v>
      </c>
      <c r="H5605" s="2" t="s">
        <v>37</v>
      </c>
      <c r="I5605" s="2" t="s">
        <v>38</v>
      </c>
      <c r="J5605" s="2" t="s">
        <v>67</v>
      </c>
      <c r="K5605" s="2" t="s">
        <v>41</v>
      </c>
      <c r="L5605" s="2" t="s">
        <v>41</v>
      </c>
      <c r="M5605" s="2" t="s">
        <v>88</v>
      </c>
      <c r="N5605" s="2" t="s">
        <v>33</v>
      </c>
      <c r="O5605" s="2" t="s">
        <v>43</v>
      </c>
    </row>
    <row r="5606" spans="1:15" hidden="1">
      <c r="A5606" s="1" t="s">
        <v>15</v>
      </c>
      <c r="B5606" s="2">
        <v>2020</v>
      </c>
      <c r="C5606" s="2" t="s">
        <v>16</v>
      </c>
      <c r="D5606" s="2" t="s">
        <v>17</v>
      </c>
      <c r="E5606" s="2" t="s">
        <v>27</v>
      </c>
      <c r="F5606" s="2" t="s">
        <v>50</v>
      </c>
      <c r="G5606" s="2" t="s">
        <v>20</v>
      </c>
      <c r="H5606" s="2" t="s">
        <v>21</v>
      </c>
      <c r="I5606" s="2" t="s">
        <v>22</v>
      </c>
      <c r="J5606" s="2" t="s">
        <v>30</v>
      </c>
      <c r="K5606" s="2"/>
      <c r="L5606" s="2"/>
      <c r="M5606" s="2" t="s">
        <v>32</v>
      </c>
      <c r="N5606" s="2" t="s">
        <v>33</v>
      </c>
      <c r="O5606" s="2" t="s">
        <v>88</v>
      </c>
    </row>
    <row r="5607" spans="1:15" hidden="1">
      <c r="A5607" s="1" t="s">
        <v>15</v>
      </c>
      <c r="B5607" s="2">
        <v>2010</v>
      </c>
      <c r="C5607" s="2" t="s">
        <v>16</v>
      </c>
      <c r="D5607" s="2" t="s">
        <v>33</v>
      </c>
      <c r="E5607" s="2" t="s">
        <v>34</v>
      </c>
      <c r="F5607" s="2" t="s">
        <v>35</v>
      </c>
      <c r="G5607" s="2" t="s">
        <v>45</v>
      </c>
      <c r="H5607" s="2" t="s">
        <v>73</v>
      </c>
      <c r="I5607" s="2" t="s">
        <v>47</v>
      </c>
      <c r="J5607" s="2" t="s">
        <v>39</v>
      </c>
      <c r="K5607" s="2" t="s">
        <v>61</v>
      </c>
      <c r="L5607" s="2" t="s">
        <v>41</v>
      </c>
      <c r="M5607" s="2" t="s">
        <v>88</v>
      </c>
      <c r="N5607" s="2" t="s">
        <v>88</v>
      </c>
      <c r="O5607" s="2" t="s">
        <v>88</v>
      </c>
    </row>
    <row r="5608" spans="1:15" hidden="1">
      <c r="A5608" s="1" t="s">
        <v>63</v>
      </c>
      <c r="B5608" s="2">
        <v>2013</v>
      </c>
      <c r="C5608" s="2" t="s">
        <v>16</v>
      </c>
      <c r="D5608" s="2" t="s">
        <v>17</v>
      </c>
      <c r="E5608" s="2" t="s">
        <v>27</v>
      </c>
      <c r="F5608" s="2" t="s">
        <v>35</v>
      </c>
      <c r="G5608" s="2" t="s">
        <v>45</v>
      </c>
      <c r="H5608" s="2" t="s">
        <v>54</v>
      </c>
      <c r="I5608" s="2" t="s">
        <v>47</v>
      </c>
      <c r="J5608" s="2" t="s">
        <v>30</v>
      </c>
      <c r="K5608" s="2" t="s">
        <v>25</v>
      </c>
      <c r="L5608" s="2" t="s">
        <v>25</v>
      </c>
      <c r="M5608" s="2" t="s">
        <v>42</v>
      </c>
      <c r="N5608" s="2" t="s">
        <v>33</v>
      </c>
      <c r="O5608" s="2" t="s">
        <v>88</v>
      </c>
    </row>
    <row r="5609" spans="1:15" hidden="1">
      <c r="A5609" s="1" t="s">
        <v>63</v>
      </c>
      <c r="B5609" s="2">
        <v>2004</v>
      </c>
      <c r="C5609" s="2" t="s">
        <v>16</v>
      </c>
      <c r="D5609" s="2" t="s">
        <v>17</v>
      </c>
      <c r="E5609" s="2" t="s">
        <v>18</v>
      </c>
      <c r="F5609" s="2" t="s">
        <v>35</v>
      </c>
      <c r="G5609" s="2" t="s">
        <v>20</v>
      </c>
      <c r="H5609" s="2" t="s">
        <v>21</v>
      </c>
      <c r="I5609" s="2" t="s">
        <v>22</v>
      </c>
      <c r="J5609" s="2" t="s">
        <v>23</v>
      </c>
      <c r="K5609" s="2" t="s">
        <v>31</v>
      </c>
      <c r="L5609" s="2" t="s">
        <v>25</v>
      </c>
      <c r="M5609" s="2" t="s">
        <v>42</v>
      </c>
      <c r="N5609" s="2" t="s">
        <v>17</v>
      </c>
      <c r="O5609" s="2" t="s">
        <v>88</v>
      </c>
    </row>
    <row r="5610" spans="1:15" hidden="1">
      <c r="A5610" s="1" t="s">
        <v>15</v>
      </c>
      <c r="B5610" s="2">
        <v>2010</v>
      </c>
      <c r="C5610" s="2" t="s">
        <v>16</v>
      </c>
      <c r="D5610" s="2" t="s">
        <v>33</v>
      </c>
      <c r="E5610" s="2" t="s">
        <v>34</v>
      </c>
      <c r="F5610" s="2" t="s">
        <v>35</v>
      </c>
      <c r="G5610" s="2" t="s">
        <v>36</v>
      </c>
      <c r="H5610" s="2" t="s">
        <v>37</v>
      </c>
      <c r="I5610" s="2" t="s">
        <v>38</v>
      </c>
      <c r="J5610" s="2" t="s">
        <v>39</v>
      </c>
      <c r="K5610" s="2" t="s">
        <v>40</v>
      </c>
      <c r="L5610" s="2" t="s">
        <v>41</v>
      </c>
      <c r="M5610" s="2" t="s">
        <v>88</v>
      </c>
      <c r="N5610" s="2" t="s">
        <v>88</v>
      </c>
      <c r="O5610" s="2" t="s">
        <v>88</v>
      </c>
    </row>
    <row r="5611" spans="1:15">
      <c r="A5611" s="1" t="s">
        <v>15</v>
      </c>
      <c r="B5611" s="2">
        <v>2023</v>
      </c>
      <c r="C5611" s="2" t="s">
        <v>16</v>
      </c>
      <c r="D5611" s="2" t="s">
        <v>33</v>
      </c>
      <c r="E5611" s="2" t="s">
        <v>65</v>
      </c>
      <c r="F5611" s="2" t="s">
        <v>86</v>
      </c>
      <c r="G5611" s="2" t="s">
        <v>20</v>
      </c>
      <c r="H5611" s="2" t="s">
        <v>29</v>
      </c>
      <c r="I5611" s="2" t="s">
        <v>22</v>
      </c>
      <c r="J5611" s="2" t="s">
        <v>67</v>
      </c>
      <c r="K5611" s="2" t="s">
        <v>25</v>
      </c>
      <c r="L5611" s="2" t="s">
        <v>25</v>
      </c>
      <c r="M5611" s="2" t="s">
        <v>32</v>
      </c>
      <c r="N5611" s="2" t="s">
        <v>33</v>
      </c>
      <c r="O5611" s="2" t="s">
        <v>43</v>
      </c>
    </row>
    <row r="5612" spans="1:15">
      <c r="A5612" s="1" t="s">
        <v>15</v>
      </c>
      <c r="B5612" s="2">
        <v>2017</v>
      </c>
      <c r="C5612" s="2" t="s">
        <v>16</v>
      </c>
      <c r="D5612" s="2" t="s">
        <v>62</v>
      </c>
      <c r="E5612" s="2" t="s">
        <v>49</v>
      </c>
      <c r="F5612" s="2" t="s">
        <v>50</v>
      </c>
      <c r="G5612" s="2" t="s">
        <v>20</v>
      </c>
      <c r="H5612" s="2" t="s">
        <v>101</v>
      </c>
      <c r="I5612" s="2" t="s">
        <v>76</v>
      </c>
      <c r="J5612" s="2" t="s">
        <v>52</v>
      </c>
      <c r="K5612" s="2" t="s">
        <v>24</v>
      </c>
      <c r="L5612" s="2" t="s">
        <v>25</v>
      </c>
      <c r="M5612" s="2" t="s">
        <v>32</v>
      </c>
      <c r="N5612" s="2" t="s">
        <v>33</v>
      </c>
      <c r="O5612" s="2" t="s">
        <v>43</v>
      </c>
    </row>
    <row r="5613" spans="1:15">
      <c r="A5613" s="1" t="s">
        <v>15</v>
      </c>
      <c r="B5613" s="2">
        <v>2016</v>
      </c>
      <c r="C5613" s="2" t="s">
        <v>16</v>
      </c>
      <c r="D5613" s="2" t="s">
        <v>33</v>
      </c>
      <c r="E5613" s="2" t="s">
        <v>65</v>
      </c>
      <c r="F5613" s="2" t="s">
        <v>35</v>
      </c>
      <c r="G5613" s="2" t="s">
        <v>20</v>
      </c>
      <c r="H5613" s="2" t="s">
        <v>21</v>
      </c>
      <c r="I5613" s="2" t="s">
        <v>22</v>
      </c>
      <c r="J5613" s="2" t="s">
        <v>52</v>
      </c>
      <c r="K5613" s="2"/>
      <c r="L5613" s="2"/>
      <c r="M5613" s="2" t="s">
        <v>42</v>
      </c>
      <c r="N5613" s="2" t="s">
        <v>33</v>
      </c>
      <c r="O5613" s="2" t="s">
        <v>43</v>
      </c>
    </row>
    <row r="5614" spans="1:15" hidden="1">
      <c r="A5614" s="1" t="s">
        <v>15</v>
      </c>
      <c r="B5614" s="2">
        <v>2013</v>
      </c>
      <c r="C5614" s="2" t="s">
        <v>16</v>
      </c>
      <c r="D5614" s="2" t="s">
        <v>17</v>
      </c>
      <c r="E5614" s="2" t="s">
        <v>27</v>
      </c>
      <c r="F5614" s="2" t="s">
        <v>35</v>
      </c>
      <c r="G5614" s="2" t="s">
        <v>20</v>
      </c>
      <c r="H5614" s="2" t="s">
        <v>51</v>
      </c>
      <c r="I5614" s="2" t="s">
        <v>22</v>
      </c>
      <c r="J5614" s="2" t="s">
        <v>30</v>
      </c>
      <c r="K5614" s="2" t="s">
        <v>40</v>
      </c>
      <c r="L5614" s="2" t="s">
        <v>41</v>
      </c>
      <c r="M5614" s="2" t="s">
        <v>55</v>
      </c>
      <c r="N5614" s="2" t="s">
        <v>88</v>
      </c>
      <c r="O5614" s="2" t="s">
        <v>88</v>
      </c>
    </row>
    <row r="5615" spans="1:15">
      <c r="A5615" s="1" t="s">
        <v>15</v>
      </c>
      <c r="B5615" s="2">
        <v>2007</v>
      </c>
      <c r="C5615" s="2" t="s">
        <v>16</v>
      </c>
      <c r="D5615" s="2" t="s">
        <v>33</v>
      </c>
      <c r="E5615" s="2" t="s">
        <v>34</v>
      </c>
      <c r="F5615" s="2" t="s">
        <v>86</v>
      </c>
      <c r="G5615" s="2" t="s">
        <v>36</v>
      </c>
      <c r="H5615" s="2" t="s">
        <v>37</v>
      </c>
      <c r="I5615" s="2" t="s">
        <v>38</v>
      </c>
      <c r="J5615" s="2" t="s">
        <v>39</v>
      </c>
      <c r="K5615" s="2" t="s">
        <v>24</v>
      </c>
      <c r="L5615" s="2" t="s">
        <v>25</v>
      </c>
      <c r="M5615" s="2" t="s">
        <v>44</v>
      </c>
      <c r="N5615" s="2" t="s">
        <v>17</v>
      </c>
      <c r="O5615" s="2" t="s">
        <v>43</v>
      </c>
    </row>
    <row r="5616" spans="1:15">
      <c r="A5616" s="1" t="s">
        <v>15</v>
      </c>
      <c r="B5616" s="2">
        <v>2018</v>
      </c>
      <c r="C5616" s="2" t="s">
        <v>16</v>
      </c>
      <c r="D5616" s="2" t="s">
        <v>33</v>
      </c>
      <c r="E5616" s="2" t="s">
        <v>79</v>
      </c>
      <c r="F5616" s="2" t="s">
        <v>35</v>
      </c>
      <c r="G5616" s="2" t="s">
        <v>20</v>
      </c>
      <c r="H5616" s="2" t="s">
        <v>101</v>
      </c>
      <c r="I5616" s="2" t="s">
        <v>76</v>
      </c>
      <c r="J5616" s="2" t="s">
        <v>77</v>
      </c>
      <c r="K5616" s="2" t="s">
        <v>31</v>
      </c>
      <c r="L5616" s="2" t="s">
        <v>25</v>
      </c>
      <c r="M5616" s="2" t="s">
        <v>42</v>
      </c>
      <c r="N5616" s="2" t="s">
        <v>88</v>
      </c>
      <c r="O5616" s="2" t="s">
        <v>43</v>
      </c>
    </row>
    <row r="5617" spans="1:15" hidden="1">
      <c r="A5617" s="1" t="s">
        <v>15</v>
      </c>
      <c r="B5617" s="2">
        <v>2016</v>
      </c>
      <c r="C5617" s="2" t="s">
        <v>16</v>
      </c>
      <c r="D5617" s="2" t="s">
        <v>17</v>
      </c>
      <c r="E5617" s="2" t="s">
        <v>27</v>
      </c>
      <c r="F5617" s="2" t="s">
        <v>28</v>
      </c>
      <c r="G5617" s="2" t="s">
        <v>36</v>
      </c>
      <c r="H5617" s="2" t="s">
        <v>162</v>
      </c>
      <c r="I5617" s="2" t="s">
        <v>38</v>
      </c>
      <c r="J5617" s="2" t="s">
        <v>30</v>
      </c>
      <c r="K5617" s="2"/>
      <c r="L5617" s="2"/>
      <c r="M5617" s="2" t="s">
        <v>88</v>
      </c>
      <c r="N5617" s="2" t="s">
        <v>33</v>
      </c>
      <c r="O5617" s="2" t="s">
        <v>88</v>
      </c>
    </row>
    <row r="5618" spans="1:15" hidden="1">
      <c r="A5618" s="1" t="s">
        <v>15</v>
      </c>
      <c r="B5618" s="2">
        <v>2011</v>
      </c>
      <c r="C5618" s="2" t="s">
        <v>16</v>
      </c>
      <c r="D5618" s="2" t="s">
        <v>33</v>
      </c>
      <c r="E5618" s="2" t="s">
        <v>34</v>
      </c>
      <c r="F5618" s="2" t="s">
        <v>35</v>
      </c>
      <c r="G5618" s="2" t="s">
        <v>45</v>
      </c>
      <c r="H5618" s="2" t="s">
        <v>73</v>
      </c>
      <c r="I5618" s="2" t="s">
        <v>47</v>
      </c>
      <c r="J5618" s="2" t="s">
        <v>39</v>
      </c>
      <c r="K5618" s="2"/>
      <c r="L5618" s="2"/>
      <c r="M5618" s="2" t="s">
        <v>88</v>
      </c>
      <c r="N5618" s="2" t="s">
        <v>88</v>
      </c>
      <c r="O5618" s="2" t="s">
        <v>88</v>
      </c>
    </row>
    <row r="5619" spans="1:15">
      <c r="A5619" s="1" t="s">
        <v>15</v>
      </c>
      <c r="B5619" s="2">
        <v>2023</v>
      </c>
      <c r="C5619" s="2" t="s">
        <v>16</v>
      </c>
      <c r="D5619" s="2" t="s">
        <v>33</v>
      </c>
      <c r="E5619" s="2" t="s">
        <v>65</v>
      </c>
      <c r="F5619" s="2" t="s">
        <v>66</v>
      </c>
      <c r="G5619" s="2" t="s">
        <v>20</v>
      </c>
      <c r="H5619" s="2" t="s">
        <v>29</v>
      </c>
      <c r="I5619" s="2" t="s">
        <v>22</v>
      </c>
      <c r="J5619" s="2" t="s">
        <v>67</v>
      </c>
      <c r="K5619" s="2" t="s">
        <v>25</v>
      </c>
      <c r="L5619" s="2" t="s">
        <v>25</v>
      </c>
      <c r="M5619" s="2" t="s">
        <v>32</v>
      </c>
      <c r="N5619" s="2" t="s">
        <v>33</v>
      </c>
      <c r="O5619" s="2" t="s">
        <v>43</v>
      </c>
    </row>
    <row r="5620" spans="1:15">
      <c r="A5620" s="1" t="s">
        <v>15</v>
      </c>
      <c r="B5620" s="2">
        <v>2016</v>
      </c>
      <c r="C5620" s="2" t="s">
        <v>16</v>
      </c>
      <c r="D5620" s="2" t="s">
        <v>33</v>
      </c>
      <c r="E5620" s="2" t="s">
        <v>91</v>
      </c>
      <c r="F5620" s="2" t="s">
        <v>82</v>
      </c>
      <c r="G5620" s="2" t="s">
        <v>92</v>
      </c>
      <c r="H5620" s="2" t="s">
        <v>93</v>
      </c>
      <c r="I5620" s="2" t="s">
        <v>94</v>
      </c>
      <c r="J5620" s="2" t="s">
        <v>39</v>
      </c>
      <c r="K5620" s="2" t="s">
        <v>84</v>
      </c>
      <c r="L5620" s="2" t="s">
        <v>41</v>
      </c>
      <c r="M5620" s="2" t="s">
        <v>32</v>
      </c>
      <c r="N5620" s="2" t="s">
        <v>33</v>
      </c>
      <c r="O5620" s="2" t="s">
        <v>43</v>
      </c>
    </row>
    <row r="5621" spans="1:15" hidden="1">
      <c r="A5621" s="1" t="s">
        <v>15</v>
      </c>
      <c r="B5621" s="2">
        <v>2015</v>
      </c>
      <c r="C5621" s="2" t="s">
        <v>16</v>
      </c>
      <c r="D5621" s="2" t="s">
        <v>17</v>
      </c>
      <c r="E5621" s="2" t="s">
        <v>18</v>
      </c>
      <c r="F5621" s="2" t="s">
        <v>35</v>
      </c>
      <c r="G5621" s="2" t="s">
        <v>20</v>
      </c>
      <c r="H5621" s="2" t="s">
        <v>21</v>
      </c>
      <c r="I5621" s="2" t="s">
        <v>22</v>
      </c>
      <c r="J5621" s="2" t="s">
        <v>23</v>
      </c>
      <c r="K5621" s="2" t="s">
        <v>31</v>
      </c>
      <c r="L5621" s="2" t="s">
        <v>25</v>
      </c>
      <c r="M5621" s="2" t="s">
        <v>42</v>
      </c>
      <c r="N5621" s="2" t="s">
        <v>33</v>
      </c>
      <c r="O5621" s="2" t="s">
        <v>88</v>
      </c>
    </row>
    <row r="5622" spans="1:15">
      <c r="A5622" s="1" t="s">
        <v>15</v>
      </c>
      <c r="B5622" s="2">
        <v>2023</v>
      </c>
      <c r="C5622" s="2" t="s">
        <v>16</v>
      </c>
      <c r="D5622" s="2" t="s">
        <v>33</v>
      </c>
      <c r="E5622" s="2" t="s">
        <v>65</v>
      </c>
      <c r="F5622" s="2" t="s">
        <v>66</v>
      </c>
      <c r="G5622" s="2" t="s">
        <v>20</v>
      </c>
      <c r="H5622" s="2" t="s">
        <v>29</v>
      </c>
      <c r="I5622" s="2" t="s">
        <v>22</v>
      </c>
      <c r="J5622" s="2" t="s">
        <v>67</v>
      </c>
      <c r="K5622" s="2" t="s">
        <v>25</v>
      </c>
      <c r="L5622" s="2" t="s">
        <v>25</v>
      </c>
      <c r="M5622" s="2" t="s">
        <v>32</v>
      </c>
      <c r="N5622" s="2" t="s">
        <v>33</v>
      </c>
      <c r="O5622" s="2" t="s">
        <v>43</v>
      </c>
    </row>
    <row r="5623" spans="1:15" hidden="1">
      <c r="A5623" s="1" t="s">
        <v>15</v>
      </c>
      <c r="B5623" s="2">
        <v>2017</v>
      </c>
      <c r="C5623" s="2" t="s">
        <v>16</v>
      </c>
      <c r="D5623" s="2" t="s">
        <v>17</v>
      </c>
      <c r="E5623" s="2" t="s">
        <v>27</v>
      </c>
      <c r="F5623" s="2" t="s">
        <v>35</v>
      </c>
      <c r="G5623" s="2" t="s">
        <v>20</v>
      </c>
      <c r="H5623" s="2" t="s">
        <v>51</v>
      </c>
      <c r="I5623" s="2" t="s">
        <v>22</v>
      </c>
      <c r="J5623" s="2" t="s">
        <v>30</v>
      </c>
      <c r="K5623" s="2" t="s">
        <v>41</v>
      </c>
      <c r="L5623" s="2" t="s">
        <v>41</v>
      </c>
      <c r="M5623" s="2" t="s">
        <v>81</v>
      </c>
      <c r="N5623" s="2" t="s">
        <v>88</v>
      </c>
      <c r="O5623" s="2" t="s">
        <v>88</v>
      </c>
    </row>
    <row r="5624" spans="1:15" hidden="1">
      <c r="A5624" s="1" t="s">
        <v>15</v>
      </c>
      <c r="B5624" s="2">
        <v>2014</v>
      </c>
      <c r="C5624" s="2" t="s">
        <v>16</v>
      </c>
      <c r="D5624" s="2" t="s">
        <v>17</v>
      </c>
      <c r="E5624" s="2" t="s">
        <v>27</v>
      </c>
      <c r="F5624" s="2" t="s">
        <v>19</v>
      </c>
      <c r="G5624" s="2" t="s">
        <v>20</v>
      </c>
      <c r="H5624" s="2" t="s">
        <v>51</v>
      </c>
      <c r="I5624" s="2" t="s">
        <v>22</v>
      </c>
      <c r="J5624" s="2" t="s">
        <v>30</v>
      </c>
      <c r="K5624" s="2"/>
      <c r="L5624" s="2"/>
      <c r="M5624" s="2" t="s">
        <v>55</v>
      </c>
      <c r="N5624" s="2" t="s">
        <v>33</v>
      </c>
      <c r="O5624" s="2" t="s">
        <v>88</v>
      </c>
    </row>
    <row r="5625" spans="1:15">
      <c r="A5625" s="1" t="s">
        <v>15</v>
      </c>
      <c r="B5625" s="2">
        <v>2012</v>
      </c>
      <c r="C5625" s="2" t="s">
        <v>16</v>
      </c>
      <c r="D5625" s="2" t="s">
        <v>33</v>
      </c>
      <c r="E5625" s="2" t="s">
        <v>49</v>
      </c>
      <c r="F5625" s="2" t="s">
        <v>86</v>
      </c>
      <c r="G5625" s="2" t="s">
        <v>20</v>
      </c>
      <c r="H5625" s="2" t="s">
        <v>51</v>
      </c>
      <c r="I5625" s="2" t="s">
        <v>22</v>
      </c>
      <c r="J5625" s="2" t="s">
        <v>52</v>
      </c>
      <c r="K5625" s="2" t="s">
        <v>31</v>
      </c>
      <c r="L5625" s="2" t="s">
        <v>25</v>
      </c>
      <c r="M5625" s="2" t="s">
        <v>88</v>
      </c>
      <c r="N5625" s="2" t="s">
        <v>88</v>
      </c>
      <c r="O5625" s="2" t="s">
        <v>43</v>
      </c>
    </row>
    <row r="5626" spans="1:15">
      <c r="A5626" s="1" t="s">
        <v>15</v>
      </c>
      <c r="B5626" s="2">
        <v>2023</v>
      </c>
      <c r="C5626" s="2" t="s">
        <v>16</v>
      </c>
      <c r="D5626" s="2" t="s">
        <v>33</v>
      </c>
      <c r="E5626" s="2" t="s">
        <v>65</v>
      </c>
      <c r="F5626" s="2" t="s">
        <v>57</v>
      </c>
      <c r="G5626" s="2" t="s">
        <v>20</v>
      </c>
      <c r="H5626" s="2" t="s">
        <v>29</v>
      </c>
      <c r="I5626" s="2" t="s">
        <v>22</v>
      </c>
      <c r="J5626" s="2" t="s">
        <v>67</v>
      </c>
      <c r="K5626" s="2" t="s">
        <v>25</v>
      </c>
      <c r="L5626" s="2" t="s">
        <v>25</v>
      </c>
      <c r="M5626" s="2" t="s">
        <v>32</v>
      </c>
      <c r="N5626" s="2" t="s">
        <v>33</v>
      </c>
      <c r="O5626" s="2" t="s">
        <v>43</v>
      </c>
    </row>
    <row r="5627" spans="1:15" hidden="1">
      <c r="A5627" s="1" t="s">
        <v>15</v>
      </c>
      <c r="B5627" s="2">
        <v>2014</v>
      </c>
      <c r="C5627" s="2" t="s">
        <v>16</v>
      </c>
      <c r="D5627" s="2" t="s">
        <v>17</v>
      </c>
      <c r="E5627" s="2" t="s">
        <v>27</v>
      </c>
      <c r="F5627" s="2" t="s">
        <v>35</v>
      </c>
      <c r="G5627" s="2" t="s">
        <v>45</v>
      </c>
      <c r="H5627" s="2" t="s">
        <v>54</v>
      </c>
      <c r="I5627" s="2" t="s">
        <v>47</v>
      </c>
      <c r="J5627" s="2" t="s">
        <v>30</v>
      </c>
      <c r="K5627" s="2"/>
      <c r="L5627" s="2"/>
      <c r="M5627" s="2" t="s">
        <v>42</v>
      </c>
      <c r="N5627" s="2" t="s">
        <v>88</v>
      </c>
      <c r="O5627" s="2" t="s">
        <v>88</v>
      </c>
    </row>
    <row r="5628" spans="1:15" hidden="1">
      <c r="A5628" s="1" t="s">
        <v>15</v>
      </c>
      <c r="B5628" s="2">
        <v>2010</v>
      </c>
      <c r="C5628" s="2" t="s">
        <v>16</v>
      </c>
      <c r="D5628" s="2" t="s">
        <v>17</v>
      </c>
      <c r="E5628" s="2" t="s">
        <v>27</v>
      </c>
      <c r="F5628" s="2" t="s">
        <v>35</v>
      </c>
      <c r="G5628" s="2" t="s">
        <v>45</v>
      </c>
      <c r="H5628" s="2" t="s">
        <v>54</v>
      </c>
      <c r="I5628" s="2" t="s">
        <v>47</v>
      </c>
      <c r="J5628" s="2" t="s">
        <v>30</v>
      </c>
      <c r="K5628" s="2" t="s">
        <v>31</v>
      </c>
      <c r="L5628" s="2" t="s">
        <v>25</v>
      </c>
      <c r="M5628" s="2" t="s">
        <v>88</v>
      </c>
      <c r="N5628" s="2" t="s">
        <v>88</v>
      </c>
      <c r="O5628" s="2" t="s">
        <v>88</v>
      </c>
    </row>
    <row r="5629" spans="1:15" hidden="1">
      <c r="A5629" s="1" t="s">
        <v>15</v>
      </c>
      <c r="B5629" s="2">
        <v>2011</v>
      </c>
      <c r="C5629" s="2" t="s">
        <v>16</v>
      </c>
      <c r="D5629" s="2" t="s">
        <v>17</v>
      </c>
      <c r="E5629" s="2" t="s">
        <v>27</v>
      </c>
      <c r="F5629" s="2" t="s">
        <v>19</v>
      </c>
      <c r="G5629" s="2" t="s">
        <v>45</v>
      </c>
      <c r="H5629" s="2" t="s">
        <v>54</v>
      </c>
      <c r="I5629" s="2" t="s">
        <v>47</v>
      </c>
      <c r="J5629" s="2" t="s">
        <v>30</v>
      </c>
      <c r="K5629" s="2" t="s">
        <v>24</v>
      </c>
      <c r="L5629" s="2" t="s">
        <v>25</v>
      </c>
      <c r="M5629" s="2" t="s">
        <v>88</v>
      </c>
      <c r="N5629" s="2" t="s">
        <v>88</v>
      </c>
      <c r="O5629" s="2" t="s">
        <v>88</v>
      </c>
    </row>
    <row r="5630" spans="1:15" hidden="1">
      <c r="A5630" s="1" t="s">
        <v>15</v>
      </c>
      <c r="B5630" s="2">
        <v>2020</v>
      </c>
      <c r="C5630" s="2" t="s">
        <v>16</v>
      </c>
      <c r="D5630" s="2" t="s">
        <v>17</v>
      </c>
      <c r="E5630" s="2" t="s">
        <v>27</v>
      </c>
      <c r="F5630" s="2" t="s">
        <v>35</v>
      </c>
      <c r="G5630" s="2" t="s">
        <v>20</v>
      </c>
      <c r="H5630" s="2" t="s">
        <v>29</v>
      </c>
      <c r="I5630" s="2" t="s">
        <v>22</v>
      </c>
      <c r="J5630" s="2" t="s">
        <v>30</v>
      </c>
      <c r="K5630" s="2" t="s">
        <v>40</v>
      </c>
      <c r="L5630" s="2" t="s">
        <v>41</v>
      </c>
      <c r="M5630" s="2" t="s">
        <v>42</v>
      </c>
      <c r="N5630" s="2" t="s">
        <v>17</v>
      </c>
      <c r="O5630" s="2" t="s">
        <v>88</v>
      </c>
    </row>
    <row r="5631" spans="1:15" hidden="1">
      <c r="A5631" s="1" t="s">
        <v>15</v>
      </c>
      <c r="B5631" s="2">
        <v>2015</v>
      </c>
      <c r="C5631" s="2" t="s">
        <v>16</v>
      </c>
      <c r="D5631" s="2" t="s">
        <v>17</v>
      </c>
      <c r="E5631" s="2" t="s">
        <v>18</v>
      </c>
      <c r="F5631" s="2" t="s">
        <v>35</v>
      </c>
      <c r="G5631" s="2" t="s">
        <v>45</v>
      </c>
      <c r="H5631" s="2" t="s">
        <v>54</v>
      </c>
      <c r="I5631" s="2" t="s">
        <v>47</v>
      </c>
      <c r="J5631" s="2" t="s">
        <v>39</v>
      </c>
      <c r="K5631" s="2" t="s">
        <v>61</v>
      </c>
      <c r="L5631" s="2" t="s">
        <v>41</v>
      </c>
      <c r="M5631" s="2" t="s">
        <v>42</v>
      </c>
      <c r="N5631" s="2" t="s">
        <v>33</v>
      </c>
      <c r="O5631" s="2" t="s">
        <v>88</v>
      </c>
    </row>
    <row r="5632" spans="1:15" hidden="1">
      <c r="A5632" s="1" t="s">
        <v>15</v>
      </c>
      <c r="B5632" s="2">
        <v>2013</v>
      </c>
      <c r="C5632" s="2" t="s">
        <v>16</v>
      </c>
      <c r="D5632" s="2" t="s">
        <v>17</v>
      </c>
      <c r="E5632" s="2" t="s">
        <v>27</v>
      </c>
      <c r="F5632" s="2" t="s">
        <v>19</v>
      </c>
      <c r="G5632" s="2" t="s">
        <v>45</v>
      </c>
      <c r="H5632" s="2" t="s">
        <v>54</v>
      </c>
      <c r="I5632" s="2" t="s">
        <v>47</v>
      </c>
      <c r="J5632" s="2" t="s">
        <v>30</v>
      </c>
      <c r="K5632" s="2" t="s">
        <v>24</v>
      </c>
      <c r="L5632" s="2" t="s">
        <v>25</v>
      </c>
      <c r="M5632" s="2" t="s">
        <v>88</v>
      </c>
      <c r="N5632" s="2" t="s">
        <v>88</v>
      </c>
      <c r="O5632" s="2" t="s">
        <v>88</v>
      </c>
    </row>
    <row r="5633" spans="1:15">
      <c r="A5633" s="1" t="s">
        <v>15</v>
      </c>
      <c r="B5633" s="2">
        <v>2019</v>
      </c>
      <c r="C5633" s="2" t="s">
        <v>16</v>
      </c>
      <c r="D5633" s="2" t="s">
        <v>33</v>
      </c>
      <c r="E5633" s="2" t="s">
        <v>91</v>
      </c>
      <c r="F5633" s="2" t="s">
        <v>82</v>
      </c>
      <c r="G5633" s="2" t="s">
        <v>20</v>
      </c>
      <c r="H5633" s="2" t="s">
        <v>21</v>
      </c>
      <c r="I5633" s="2" t="s">
        <v>22</v>
      </c>
      <c r="J5633" s="2"/>
      <c r="K5633" s="2" t="s">
        <v>84</v>
      </c>
      <c r="L5633" s="2" t="s">
        <v>41</v>
      </c>
      <c r="M5633" s="2" t="s">
        <v>32</v>
      </c>
      <c r="N5633" s="2" t="s">
        <v>33</v>
      </c>
      <c r="O5633" s="2" t="s">
        <v>43</v>
      </c>
    </row>
    <row r="5634" spans="1:15">
      <c r="A5634" s="1" t="s">
        <v>15</v>
      </c>
      <c r="B5634" s="2">
        <v>2017</v>
      </c>
      <c r="C5634" s="2" t="s">
        <v>16</v>
      </c>
      <c r="D5634" s="2" t="s">
        <v>33</v>
      </c>
      <c r="E5634" s="2" t="s">
        <v>91</v>
      </c>
      <c r="F5634" s="2" t="s">
        <v>72</v>
      </c>
      <c r="G5634" s="2" t="s">
        <v>92</v>
      </c>
      <c r="H5634" s="2" t="s">
        <v>133</v>
      </c>
      <c r="I5634" s="2" t="s">
        <v>94</v>
      </c>
      <c r="J5634" s="2" t="s">
        <v>39</v>
      </c>
      <c r="K5634" s="2" t="s">
        <v>40</v>
      </c>
      <c r="L5634" s="2" t="s">
        <v>41</v>
      </c>
      <c r="M5634" s="2" t="s">
        <v>32</v>
      </c>
      <c r="N5634" s="2" t="s">
        <v>33</v>
      </c>
      <c r="O5634" s="2" t="s">
        <v>43</v>
      </c>
    </row>
    <row r="5635" spans="1:15" hidden="1">
      <c r="A5635" s="1" t="s">
        <v>15</v>
      </c>
      <c r="B5635" s="2">
        <v>2009</v>
      </c>
      <c r="C5635" s="2" t="s">
        <v>16</v>
      </c>
      <c r="D5635" s="2" t="s">
        <v>17</v>
      </c>
      <c r="E5635" s="2" t="s">
        <v>18</v>
      </c>
      <c r="F5635" s="2" t="s">
        <v>35</v>
      </c>
      <c r="G5635" s="2" t="s">
        <v>36</v>
      </c>
      <c r="H5635" s="2" t="s">
        <v>119</v>
      </c>
      <c r="I5635" s="2" t="s">
        <v>38</v>
      </c>
      <c r="J5635" s="2" t="s">
        <v>23</v>
      </c>
      <c r="K5635" s="2" t="s">
        <v>84</v>
      </c>
      <c r="L5635" s="2" t="s">
        <v>41</v>
      </c>
      <c r="M5635" s="2" t="s">
        <v>42</v>
      </c>
      <c r="N5635" s="2" t="s">
        <v>33</v>
      </c>
      <c r="O5635" s="2" t="s">
        <v>88</v>
      </c>
    </row>
    <row r="5636" spans="1:15">
      <c r="A5636" s="1" t="s">
        <v>15</v>
      </c>
      <c r="B5636" s="2">
        <v>2017</v>
      </c>
      <c r="C5636" s="2" t="s">
        <v>16</v>
      </c>
      <c r="D5636" s="2" t="s">
        <v>33</v>
      </c>
      <c r="E5636" s="2" t="s">
        <v>34</v>
      </c>
      <c r="F5636" s="2" t="s">
        <v>139</v>
      </c>
      <c r="G5636" s="2" t="s">
        <v>45</v>
      </c>
      <c r="H5636" s="2" t="s">
        <v>54</v>
      </c>
      <c r="I5636" s="2" t="s">
        <v>47</v>
      </c>
      <c r="J5636" s="2" t="s">
        <v>39</v>
      </c>
      <c r="K5636" s="2" t="s">
        <v>61</v>
      </c>
      <c r="L5636" s="2" t="s">
        <v>41</v>
      </c>
      <c r="M5636" s="2" t="s">
        <v>55</v>
      </c>
      <c r="N5636" s="2" t="s">
        <v>17</v>
      </c>
      <c r="O5636" s="2" t="s">
        <v>43</v>
      </c>
    </row>
    <row r="5637" spans="1:15" hidden="1">
      <c r="A5637" s="1" t="s">
        <v>15</v>
      </c>
      <c r="B5637" s="2">
        <v>2012</v>
      </c>
      <c r="C5637" s="2" t="s">
        <v>16</v>
      </c>
      <c r="D5637" s="2" t="s">
        <v>17</v>
      </c>
      <c r="E5637" s="2" t="s">
        <v>27</v>
      </c>
      <c r="F5637" s="2" t="s">
        <v>19</v>
      </c>
      <c r="G5637" s="2" t="s">
        <v>45</v>
      </c>
      <c r="H5637" s="2" t="s">
        <v>54</v>
      </c>
      <c r="I5637" s="2" t="s">
        <v>47</v>
      </c>
      <c r="J5637" s="2" t="s">
        <v>30</v>
      </c>
      <c r="K5637" s="2" t="s">
        <v>24</v>
      </c>
      <c r="L5637" s="2" t="s">
        <v>25</v>
      </c>
      <c r="M5637" s="2" t="s">
        <v>88</v>
      </c>
      <c r="N5637" s="2" t="s">
        <v>88</v>
      </c>
      <c r="O5637" s="2" t="s">
        <v>88</v>
      </c>
    </row>
    <row r="5638" spans="1:15" hidden="1">
      <c r="A5638" s="1" t="s">
        <v>15</v>
      </c>
      <c r="B5638" s="2">
        <v>2015</v>
      </c>
      <c r="C5638" s="2" t="s">
        <v>16</v>
      </c>
      <c r="D5638" s="2" t="s">
        <v>17</v>
      </c>
      <c r="E5638" s="2" t="s">
        <v>34</v>
      </c>
      <c r="F5638" s="2" t="s">
        <v>28</v>
      </c>
      <c r="G5638" s="2" t="s">
        <v>36</v>
      </c>
      <c r="H5638" s="2" t="s">
        <v>37</v>
      </c>
      <c r="I5638" s="2" t="s">
        <v>38</v>
      </c>
      <c r="J5638" s="2" t="s">
        <v>30</v>
      </c>
      <c r="K5638" s="2" t="s">
        <v>41</v>
      </c>
      <c r="L5638" s="2" t="s">
        <v>41</v>
      </c>
      <c r="M5638" s="2" t="s">
        <v>88</v>
      </c>
      <c r="N5638" s="2" t="s">
        <v>17</v>
      </c>
      <c r="O5638" s="2" t="s">
        <v>88</v>
      </c>
    </row>
    <row r="5639" spans="1:15" hidden="1">
      <c r="A5639" s="1" t="s">
        <v>48</v>
      </c>
      <c r="B5639" s="2">
        <v>2016</v>
      </c>
      <c r="C5639" s="2" t="s">
        <v>16</v>
      </c>
      <c r="D5639" s="2" t="s">
        <v>33</v>
      </c>
      <c r="E5639" s="2" t="s">
        <v>49</v>
      </c>
      <c r="F5639" s="2" t="s">
        <v>66</v>
      </c>
      <c r="G5639" s="2" t="s">
        <v>20</v>
      </c>
      <c r="H5639" s="2" t="s">
        <v>51</v>
      </c>
      <c r="I5639" s="2" t="s">
        <v>22</v>
      </c>
      <c r="J5639" s="2" t="s">
        <v>52</v>
      </c>
      <c r="K5639" s="2" t="s">
        <v>69</v>
      </c>
      <c r="L5639" s="2" t="s">
        <v>25</v>
      </c>
      <c r="M5639" s="2" t="s">
        <v>81</v>
      </c>
      <c r="N5639" s="2" t="s">
        <v>33</v>
      </c>
      <c r="O5639" s="2" t="s">
        <v>88</v>
      </c>
    </row>
    <row r="5640" spans="1:15">
      <c r="A5640" s="1" t="s">
        <v>48</v>
      </c>
      <c r="B5640" s="2">
        <v>2021</v>
      </c>
      <c r="C5640" s="2" t="s">
        <v>16</v>
      </c>
      <c r="D5640" s="2" t="s">
        <v>33</v>
      </c>
      <c r="E5640" s="2" t="s">
        <v>65</v>
      </c>
      <c r="F5640" s="2" t="s">
        <v>35</v>
      </c>
      <c r="G5640" s="2" t="s">
        <v>20</v>
      </c>
      <c r="H5640" s="2" t="s">
        <v>85</v>
      </c>
      <c r="I5640" s="2" t="s">
        <v>22</v>
      </c>
      <c r="J5640" s="2" t="s">
        <v>67</v>
      </c>
      <c r="K5640" s="2" t="s">
        <v>40</v>
      </c>
      <c r="L5640" s="2" t="s">
        <v>41</v>
      </c>
      <c r="M5640" s="2" t="s">
        <v>81</v>
      </c>
      <c r="N5640" s="2" t="s">
        <v>33</v>
      </c>
      <c r="O5640" s="2" t="s">
        <v>43</v>
      </c>
    </row>
    <row r="5641" spans="1:15" hidden="1">
      <c r="A5641" s="1" t="s">
        <v>15</v>
      </c>
      <c r="B5641" s="2">
        <v>2014</v>
      </c>
      <c r="C5641" s="2" t="s">
        <v>16</v>
      </c>
      <c r="D5641" s="2" t="s">
        <v>44</v>
      </c>
      <c r="E5641" s="2" t="s">
        <v>34</v>
      </c>
      <c r="F5641" s="2" t="s">
        <v>66</v>
      </c>
      <c r="G5641" s="2" t="s">
        <v>36</v>
      </c>
      <c r="H5641" s="2" t="s">
        <v>37</v>
      </c>
      <c r="I5641" s="2" t="s">
        <v>38</v>
      </c>
      <c r="J5641" s="2" t="s">
        <v>30</v>
      </c>
      <c r="K5641" s="2"/>
      <c r="L5641" s="2"/>
      <c r="M5641" s="2" t="s">
        <v>81</v>
      </c>
      <c r="N5641" s="2" t="s">
        <v>17</v>
      </c>
      <c r="O5641" s="2" t="s">
        <v>88</v>
      </c>
    </row>
    <row r="5642" spans="1:15" hidden="1">
      <c r="A5642" s="1" t="s">
        <v>15</v>
      </c>
      <c r="B5642" s="2">
        <v>2016</v>
      </c>
      <c r="C5642" s="2" t="s">
        <v>16</v>
      </c>
      <c r="D5642" s="2" t="s">
        <v>33</v>
      </c>
      <c r="E5642" s="2" t="s">
        <v>91</v>
      </c>
      <c r="F5642" s="2" t="s">
        <v>147</v>
      </c>
      <c r="G5642" s="2" t="s">
        <v>20</v>
      </c>
      <c r="H5642" s="2" t="s">
        <v>21</v>
      </c>
      <c r="I5642" s="2" t="s">
        <v>22</v>
      </c>
      <c r="J5642" s="2" t="s">
        <v>52</v>
      </c>
      <c r="K5642" s="2"/>
      <c r="L5642" s="2"/>
      <c r="M5642" s="2" t="s">
        <v>55</v>
      </c>
      <c r="N5642" s="2" t="s">
        <v>33</v>
      </c>
      <c r="O5642" s="2" t="s">
        <v>58</v>
      </c>
    </row>
    <row r="5643" spans="1:15" hidden="1">
      <c r="A5643" s="1" t="s">
        <v>15</v>
      </c>
      <c r="B5643" s="2">
        <v>2015</v>
      </c>
      <c r="C5643" s="2" t="s">
        <v>16</v>
      </c>
      <c r="D5643" s="2" t="s">
        <v>62</v>
      </c>
      <c r="E5643" s="2" t="s">
        <v>27</v>
      </c>
      <c r="F5643" s="2" t="s">
        <v>28</v>
      </c>
      <c r="G5643" s="2" t="s">
        <v>20</v>
      </c>
      <c r="H5643" s="2" t="s">
        <v>21</v>
      </c>
      <c r="I5643" s="2" t="s">
        <v>22</v>
      </c>
      <c r="J5643" s="2" t="s">
        <v>30</v>
      </c>
      <c r="K5643" s="2" t="s">
        <v>61</v>
      </c>
      <c r="L5643" s="2" t="s">
        <v>41</v>
      </c>
      <c r="M5643" s="2" t="s">
        <v>42</v>
      </c>
      <c r="N5643" s="2" t="s">
        <v>33</v>
      </c>
      <c r="O5643" s="2" t="s">
        <v>88</v>
      </c>
    </row>
    <row r="5644" spans="1:15" hidden="1">
      <c r="A5644" s="1" t="s">
        <v>48</v>
      </c>
      <c r="B5644" s="2">
        <v>2017</v>
      </c>
      <c r="C5644" s="2" t="s">
        <v>16</v>
      </c>
      <c r="D5644" s="2" t="s">
        <v>17</v>
      </c>
      <c r="E5644" s="2" t="s">
        <v>18</v>
      </c>
      <c r="F5644" s="2" t="s">
        <v>19</v>
      </c>
      <c r="G5644" s="2" t="s">
        <v>45</v>
      </c>
      <c r="H5644" s="2" t="s">
        <v>54</v>
      </c>
      <c r="I5644" s="2" t="s">
        <v>47</v>
      </c>
      <c r="J5644" s="2" t="s">
        <v>23</v>
      </c>
      <c r="K5644" s="2" t="s">
        <v>25</v>
      </c>
      <c r="L5644" s="2" t="s">
        <v>25</v>
      </c>
      <c r="M5644" s="2" t="s">
        <v>88</v>
      </c>
      <c r="N5644" s="2" t="s">
        <v>88</v>
      </c>
      <c r="O5644" s="2" t="s">
        <v>88</v>
      </c>
    </row>
    <row r="5645" spans="1:15" hidden="1">
      <c r="A5645" s="1" t="s">
        <v>221</v>
      </c>
      <c r="B5645" s="2">
        <v>2014</v>
      </c>
      <c r="C5645" s="2" t="s">
        <v>16</v>
      </c>
      <c r="D5645" s="2" t="s">
        <v>17</v>
      </c>
      <c r="E5645" s="2" t="s">
        <v>27</v>
      </c>
      <c r="F5645" s="2" t="s">
        <v>35</v>
      </c>
      <c r="G5645" s="2" t="s">
        <v>45</v>
      </c>
      <c r="H5645" s="2" t="s">
        <v>54</v>
      </c>
      <c r="I5645" s="2" t="s">
        <v>47</v>
      </c>
      <c r="J5645" s="2" t="s">
        <v>30</v>
      </c>
      <c r="K5645" s="2"/>
      <c r="L5645" s="2"/>
      <c r="M5645" s="2" t="s">
        <v>42</v>
      </c>
      <c r="N5645" s="2" t="s">
        <v>33</v>
      </c>
      <c r="O5645" s="2" t="s">
        <v>88</v>
      </c>
    </row>
    <row r="5646" spans="1:15" hidden="1">
      <c r="A5646" s="1" t="s">
        <v>15</v>
      </c>
      <c r="B5646" s="2">
        <v>2013</v>
      </c>
      <c r="C5646" s="2" t="s">
        <v>16</v>
      </c>
      <c r="D5646" s="2" t="s">
        <v>33</v>
      </c>
      <c r="E5646" s="2" t="s">
        <v>65</v>
      </c>
      <c r="F5646" s="2" t="s">
        <v>19</v>
      </c>
      <c r="G5646" s="2" t="s">
        <v>92</v>
      </c>
      <c r="H5646" s="2" t="s">
        <v>201</v>
      </c>
      <c r="I5646" s="2" t="s">
        <v>94</v>
      </c>
      <c r="J5646" s="2" t="s">
        <v>52</v>
      </c>
      <c r="K5646" s="2"/>
      <c r="L5646" s="2"/>
      <c r="M5646" s="2" t="s">
        <v>88</v>
      </c>
      <c r="N5646" s="2" t="s">
        <v>33</v>
      </c>
      <c r="O5646" s="2" t="s">
        <v>58</v>
      </c>
    </row>
    <row r="5647" spans="1:15" hidden="1">
      <c r="A5647" s="1"/>
      <c r="B5647" s="2">
        <v>2013</v>
      </c>
      <c r="C5647" s="2" t="s">
        <v>16</v>
      </c>
      <c r="D5647" s="2" t="s">
        <v>33</v>
      </c>
      <c r="E5647" s="2" t="s">
        <v>79</v>
      </c>
      <c r="F5647" s="2" t="s">
        <v>19</v>
      </c>
      <c r="G5647" s="2" t="s">
        <v>20</v>
      </c>
      <c r="H5647" s="2" t="s">
        <v>101</v>
      </c>
      <c r="I5647" s="2" t="s">
        <v>76</v>
      </c>
      <c r="J5647" s="2" t="s">
        <v>67</v>
      </c>
      <c r="K5647" s="2"/>
      <c r="L5647" s="2"/>
      <c r="M5647" s="2" t="s">
        <v>88</v>
      </c>
      <c r="N5647" s="2" t="s">
        <v>33</v>
      </c>
      <c r="O5647" s="2" t="s">
        <v>78</v>
      </c>
    </row>
    <row r="5648" spans="1:15" hidden="1">
      <c r="A5648" s="1" t="s">
        <v>48</v>
      </c>
      <c r="B5648" s="2">
        <v>2013</v>
      </c>
      <c r="C5648" s="2" t="s">
        <v>16</v>
      </c>
      <c r="D5648" s="2" t="s">
        <v>17</v>
      </c>
      <c r="E5648" s="2" t="s">
        <v>27</v>
      </c>
      <c r="F5648" s="2" t="s">
        <v>95</v>
      </c>
      <c r="G5648" s="2" t="s">
        <v>45</v>
      </c>
      <c r="H5648" s="2" t="s">
        <v>46</v>
      </c>
      <c r="I5648" s="2" t="s">
        <v>47</v>
      </c>
      <c r="J5648" s="2" t="s">
        <v>30</v>
      </c>
      <c r="K5648" s="2" t="s">
        <v>40</v>
      </c>
      <c r="L5648" s="2" t="s">
        <v>41</v>
      </c>
      <c r="M5648" s="2" t="s">
        <v>42</v>
      </c>
      <c r="N5648" s="2" t="s">
        <v>88</v>
      </c>
      <c r="O5648" s="2" t="s">
        <v>88</v>
      </c>
    </row>
    <row r="5649" spans="1:15">
      <c r="A5649" s="1" t="s">
        <v>15</v>
      </c>
      <c r="B5649" s="2">
        <v>2017</v>
      </c>
      <c r="C5649" s="2" t="s">
        <v>16</v>
      </c>
      <c r="D5649" s="2" t="s">
        <v>33</v>
      </c>
      <c r="E5649" s="2" t="s">
        <v>34</v>
      </c>
      <c r="F5649" s="2" t="s">
        <v>35</v>
      </c>
      <c r="G5649" s="2" t="s">
        <v>45</v>
      </c>
      <c r="H5649" s="2" t="s">
        <v>54</v>
      </c>
      <c r="I5649" s="2" t="s">
        <v>47</v>
      </c>
      <c r="J5649" s="2" t="s">
        <v>39</v>
      </c>
      <c r="K5649" s="2" t="s">
        <v>69</v>
      </c>
      <c r="L5649" s="2" t="s">
        <v>25</v>
      </c>
      <c r="M5649" s="2" t="s">
        <v>42</v>
      </c>
      <c r="N5649" s="2" t="s">
        <v>88</v>
      </c>
      <c r="O5649" s="2" t="s">
        <v>43</v>
      </c>
    </row>
    <row r="5650" spans="1:15" hidden="1">
      <c r="A5650" s="1" t="s">
        <v>15</v>
      </c>
      <c r="B5650" s="2">
        <v>2011</v>
      </c>
      <c r="C5650" s="2" t="s">
        <v>16</v>
      </c>
      <c r="D5650" s="2" t="s">
        <v>17</v>
      </c>
      <c r="E5650" s="2" t="s">
        <v>18</v>
      </c>
      <c r="F5650" s="2" t="s">
        <v>35</v>
      </c>
      <c r="G5650" s="2"/>
      <c r="H5650" s="2"/>
      <c r="I5650" s="2" t="s">
        <v>184</v>
      </c>
      <c r="J5650" s="2" t="s">
        <v>23</v>
      </c>
      <c r="K5650" s="2" t="s">
        <v>61</v>
      </c>
      <c r="L5650" s="2" t="s">
        <v>41</v>
      </c>
      <c r="M5650" s="2" t="s">
        <v>42</v>
      </c>
      <c r="N5650" s="2" t="s">
        <v>88</v>
      </c>
      <c r="O5650" s="2" t="s">
        <v>88</v>
      </c>
    </row>
    <row r="5651" spans="1:15" hidden="1">
      <c r="A5651" s="1" t="s">
        <v>125</v>
      </c>
      <c r="B5651" s="2">
        <v>2020</v>
      </c>
      <c r="C5651" s="2" t="s">
        <v>16</v>
      </c>
      <c r="D5651" s="2" t="s">
        <v>33</v>
      </c>
      <c r="E5651" s="2" t="s">
        <v>79</v>
      </c>
      <c r="F5651" s="2" t="s">
        <v>95</v>
      </c>
      <c r="G5651" s="2" t="s">
        <v>127</v>
      </c>
      <c r="H5651" s="2" t="s">
        <v>101</v>
      </c>
      <c r="I5651" s="2" t="s">
        <v>76</v>
      </c>
      <c r="J5651" s="2" t="s">
        <v>77</v>
      </c>
      <c r="K5651" s="2" t="s">
        <v>69</v>
      </c>
      <c r="L5651" s="2" t="s">
        <v>25</v>
      </c>
      <c r="M5651" s="2" t="s">
        <v>32</v>
      </c>
      <c r="N5651" s="2" t="s">
        <v>88</v>
      </c>
      <c r="O5651" s="2" t="s">
        <v>78</v>
      </c>
    </row>
    <row r="5652" spans="1:15" hidden="1">
      <c r="A5652" s="1" t="s">
        <v>107</v>
      </c>
      <c r="B5652" s="2">
        <v>2013</v>
      </c>
      <c r="C5652" s="2" t="s">
        <v>16</v>
      </c>
      <c r="D5652" s="2" t="s">
        <v>33</v>
      </c>
      <c r="E5652" s="2" t="s">
        <v>79</v>
      </c>
      <c r="F5652" s="2" t="s">
        <v>19</v>
      </c>
      <c r="G5652" s="2" t="s">
        <v>20</v>
      </c>
      <c r="H5652" s="2" t="s">
        <v>101</v>
      </c>
      <c r="I5652" s="2" t="s">
        <v>76</v>
      </c>
      <c r="J5652" s="2" t="s">
        <v>67</v>
      </c>
      <c r="K5652" s="2"/>
      <c r="L5652" s="2"/>
      <c r="M5652" s="2" t="s">
        <v>88</v>
      </c>
      <c r="N5652" s="2" t="s">
        <v>33</v>
      </c>
      <c r="O5652" s="2" t="s">
        <v>78</v>
      </c>
    </row>
    <row r="5653" spans="1:15" hidden="1">
      <c r="A5653" s="1" t="s">
        <v>149</v>
      </c>
      <c r="B5653" s="2">
        <v>2016</v>
      </c>
      <c r="C5653" s="2" t="s">
        <v>16</v>
      </c>
      <c r="D5653" s="2" t="s">
        <v>17</v>
      </c>
      <c r="E5653" s="2" t="s">
        <v>18</v>
      </c>
      <c r="F5653" s="2" t="s">
        <v>35</v>
      </c>
      <c r="G5653" s="2" t="s">
        <v>127</v>
      </c>
      <c r="H5653" s="2" t="s">
        <v>140</v>
      </c>
      <c r="I5653" s="2" t="s">
        <v>76</v>
      </c>
      <c r="J5653" s="2" t="s">
        <v>23</v>
      </c>
      <c r="K5653" s="2" t="s">
        <v>41</v>
      </c>
      <c r="L5653" s="2" t="s">
        <v>41</v>
      </c>
      <c r="M5653" s="2" t="s">
        <v>32</v>
      </c>
      <c r="N5653" s="2" t="s">
        <v>33</v>
      </c>
      <c r="O5653" s="2" t="s">
        <v>88</v>
      </c>
    </row>
    <row r="5654" spans="1:15" hidden="1">
      <c r="A5654" s="1" t="s">
        <v>240</v>
      </c>
      <c r="B5654" s="2">
        <v>2012</v>
      </c>
      <c r="C5654" s="2" t="s">
        <v>16</v>
      </c>
      <c r="D5654" s="2" t="s">
        <v>33</v>
      </c>
      <c r="E5654" s="2" t="s">
        <v>49</v>
      </c>
      <c r="F5654" s="2" t="s">
        <v>66</v>
      </c>
      <c r="G5654" s="2" t="s">
        <v>20</v>
      </c>
      <c r="H5654" s="2" t="s">
        <v>51</v>
      </c>
      <c r="I5654" s="2" t="s">
        <v>22</v>
      </c>
      <c r="J5654" s="2" t="s">
        <v>52</v>
      </c>
      <c r="K5654" s="2"/>
      <c r="L5654" s="2"/>
      <c r="M5654" s="2" t="s">
        <v>88</v>
      </c>
      <c r="N5654" s="2" t="s">
        <v>33</v>
      </c>
      <c r="O5654" s="2" t="s">
        <v>98</v>
      </c>
    </row>
    <row r="5655" spans="1:15" hidden="1">
      <c r="A5655" s="1" t="s">
        <v>15</v>
      </c>
      <c r="B5655" s="2">
        <v>2014</v>
      </c>
      <c r="C5655" s="2" t="s">
        <v>16</v>
      </c>
      <c r="D5655" s="2" t="s">
        <v>17</v>
      </c>
      <c r="E5655" s="2" t="s">
        <v>18</v>
      </c>
      <c r="F5655" s="2" t="s">
        <v>35</v>
      </c>
      <c r="G5655" s="2"/>
      <c r="H5655" s="2"/>
      <c r="I5655" s="2" t="s">
        <v>184</v>
      </c>
      <c r="J5655" s="2" t="s">
        <v>23</v>
      </c>
      <c r="K5655" s="2" t="s">
        <v>61</v>
      </c>
      <c r="L5655" s="2" t="s">
        <v>41</v>
      </c>
      <c r="M5655" s="2" t="s">
        <v>42</v>
      </c>
      <c r="N5655" s="2" t="s">
        <v>88</v>
      </c>
      <c r="O5655" s="2" t="s">
        <v>88</v>
      </c>
    </row>
    <row r="5656" spans="1:15" hidden="1">
      <c r="A5656" s="1" t="s">
        <v>117</v>
      </c>
      <c r="B5656" s="2">
        <v>2013</v>
      </c>
      <c r="C5656" s="2" t="s">
        <v>16</v>
      </c>
      <c r="D5656" s="2" t="s">
        <v>17</v>
      </c>
      <c r="E5656" s="2" t="s">
        <v>27</v>
      </c>
      <c r="F5656" s="2" t="s">
        <v>35</v>
      </c>
      <c r="G5656" s="2" t="s">
        <v>45</v>
      </c>
      <c r="H5656" s="2" t="s">
        <v>54</v>
      </c>
      <c r="I5656" s="2" t="s">
        <v>47</v>
      </c>
      <c r="J5656" s="2" t="s">
        <v>30</v>
      </c>
      <c r="K5656" s="2"/>
      <c r="L5656" s="2"/>
      <c r="M5656" s="2" t="s">
        <v>88</v>
      </c>
      <c r="N5656" s="2" t="s">
        <v>88</v>
      </c>
      <c r="O5656" s="2" t="s">
        <v>88</v>
      </c>
    </row>
    <row r="5657" spans="1:15" hidden="1">
      <c r="A5657" s="1" t="s">
        <v>15</v>
      </c>
      <c r="B5657" s="2">
        <v>2009</v>
      </c>
      <c r="C5657" s="2" t="s">
        <v>16</v>
      </c>
      <c r="D5657" s="2" t="s">
        <v>17</v>
      </c>
      <c r="E5657" s="2" t="s">
        <v>18</v>
      </c>
      <c r="F5657" s="2" t="s">
        <v>19</v>
      </c>
      <c r="G5657" s="2" t="s">
        <v>127</v>
      </c>
      <c r="H5657" s="2" t="s">
        <v>101</v>
      </c>
      <c r="I5657" s="2" t="s">
        <v>76</v>
      </c>
      <c r="J5657" s="2" t="s">
        <v>23</v>
      </c>
      <c r="K5657" s="2"/>
      <c r="L5657" s="2"/>
      <c r="M5657" s="2" t="s">
        <v>42</v>
      </c>
      <c r="N5657" s="2" t="s">
        <v>33</v>
      </c>
      <c r="O5657" s="2" t="s">
        <v>88</v>
      </c>
    </row>
    <row r="5658" spans="1:15" hidden="1">
      <c r="A5658" s="1" t="s">
        <v>15</v>
      </c>
      <c r="B5658" s="2">
        <v>2011</v>
      </c>
      <c r="C5658" s="2" t="s">
        <v>16</v>
      </c>
      <c r="D5658" s="2" t="s">
        <v>17</v>
      </c>
      <c r="E5658" s="2" t="s">
        <v>27</v>
      </c>
      <c r="F5658" s="2" t="s">
        <v>19</v>
      </c>
      <c r="G5658" s="2" t="s">
        <v>45</v>
      </c>
      <c r="H5658" s="2" t="s">
        <v>54</v>
      </c>
      <c r="I5658" s="2" t="s">
        <v>47</v>
      </c>
      <c r="J5658" s="2" t="s">
        <v>30</v>
      </c>
      <c r="K5658" s="2" t="s">
        <v>24</v>
      </c>
      <c r="L5658" s="2" t="s">
        <v>25</v>
      </c>
      <c r="M5658" s="2" t="s">
        <v>88</v>
      </c>
      <c r="N5658" s="2" t="s">
        <v>88</v>
      </c>
      <c r="O5658" s="2" t="s">
        <v>88</v>
      </c>
    </row>
    <row r="5659" spans="1:15" hidden="1">
      <c r="A5659" s="1" t="s">
        <v>15</v>
      </c>
      <c r="B5659" s="2">
        <v>2015</v>
      </c>
      <c r="C5659" s="2" t="s">
        <v>16</v>
      </c>
      <c r="D5659" s="2" t="s">
        <v>17</v>
      </c>
      <c r="E5659" s="2" t="s">
        <v>27</v>
      </c>
      <c r="F5659" s="2" t="s">
        <v>35</v>
      </c>
      <c r="G5659" s="2" t="s">
        <v>45</v>
      </c>
      <c r="H5659" s="2" t="s">
        <v>54</v>
      </c>
      <c r="I5659" s="2" t="s">
        <v>47</v>
      </c>
      <c r="J5659" s="2" t="s">
        <v>30</v>
      </c>
      <c r="K5659" s="2" t="s">
        <v>25</v>
      </c>
      <c r="L5659" s="2" t="s">
        <v>25</v>
      </c>
      <c r="M5659" s="2" t="s">
        <v>32</v>
      </c>
      <c r="N5659" s="2" t="s">
        <v>33</v>
      </c>
      <c r="O5659" s="2" t="s">
        <v>88</v>
      </c>
    </row>
    <row r="5660" spans="1:15" hidden="1">
      <c r="A5660" s="1" t="s">
        <v>285</v>
      </c>
      <c r="B5660" s="2">
        <v>2013</v>
      </c>
      <c r="C5660" s="2" t="s">
        <v>16</v>
      </c>
      <c r="D5660" s="2" t="s">
        <v>33</v>
      </c>
      <c r="E5660" s="2" t="s">
        <v>49</v>
      </c>
      <c r="F5660" s="2" t="s">
        <v>19</v>
      </c>
      <c r="G5660" s="2" t="s">
        <v>20</v>
      </c>
      <c r="H5660" s="2" t="s">
        <v>51</v>
      </c>
      <c r="I5660" s="2" t="s">
        <v>22</v>
      </c>
      <c r="J5660" s="2" t="s">
        <v>52</v>
      </c>
      <c r="K5660" s="2"/>
      <c r="L5660" s="2"/>
      <c r="M5660" s="2" t="s">
        <v>88</v>
      </c>
      <c r="N5660" s="2" t="s">
        <v>33</v>
      </c>
      <c r="O5660" s="2" t="s">
        <v>58</v>
      </c>
    </row>
    <row r="5661" spans="1:15" hidden="1">
      <c r="A5661" s="1" t="s">
        <v>118</v>
      </c>
      <c r="B5661" s="2">
        <v>2016</v>
      </c>
      <c r="C5661" s="2" t="s">
        <v>16</v>
      </c>
      <c r="D5661" s="2" t="s">
        <v>17</v>
      </c>
      <c r="E5661" s="2" t="s">
        <v>27</v>
      </c>
      <c r="F5661" s="2" t="s">
        <v>66</v>
      </c>
      <c r="G5661" s="2" t="s">
        <v>20</v>
      </c>
      <c r="H5661" s="2" t="s">
        <v>51</v>
      </c>
      <c r="I5661" s="2" t="s">
        <v>22</v>
      </c>
      <c r="J5661" s="2" t="s">
        <v>30</v>
      </c>
      <c r="K5661" s="2" t="s">
        <v>41</v>
      </c>
      <c r="L5661" s="2" t="s">
        <v>41</v>
      </c>
      <c r="M5661" s="2" t="s">
        <v>88</v>
      </c>
      <c r="N5661" s="2" t="s">
        <v>33</v>
      </c>
      <c r="O5661" s="2" t="s">
        <v>88</v>
      </c>
    </row>
    <row r="5662" spans="1:15" hidden="1">
      <c r="A5662" s="1"/>
      <c r="B5662" s="2">
        <v>2014</v>
      </c>
      <c r="C5662" s="2" t="s">
        <v>16</v>
      </c>
      <c r="D5662" s="2" t="s">
        <v>33</v>
      </c>
      <c r="E5662" s="2" t="s">
        <v>34</v>
      </c>
      <c r="F5662" s="2" t="s">
        <v>59</v>
      </c>
      <c r="G5662" s="2" t="s">
        <v>142</v>
      </c>
      <c r="H5662" s="2" t="s">
        <v>223</v>
      </c>
      <c r="I5662" s="2" t="s">
        <v>131</v>
      </c>
      <c r="J5662" s="2" t="s">
        <v>39</v>
      </c>
      <c r="K5662" s="2"/>
      <c r="L5662" s="2"/>
      <c r="M5662" s="2" t="s">
        <v>88</v>
      </c>
      <c r="N5662" s="2" t="s">
        <v>88</v>
      </c>
      <c r="O5662" s="2" t="s">
        <v>88</v>
      </c>
    </row>
    <row r="5663" spans="1:15">
      <c r="A5663" s="1" t="s">
        <v>15</v>
      </c>
      <c r="B5663" s="2">
        <v>2023</v>
      </c>
      <c r="C5663" s="2" t="s">
        <v>16</v>
      </c>
      <c r="D5663" s="2" t="s">
        <v>33</v>
      </c>
      <c r="E5663" s="2" t="s">
        <v>65</v>
      </c>
      <c r="F5663" s="2" t="s">
        <v>66</v>
      </c>
      <c r="G5663" s="2" t="s">
        <v>20</v>
      </c>
      <c r="H5663" s="2" t="s">
        <v>29</v>
      </c>
      <c r="I5663" s="2" t="s">
        <v>22</v>
      </c>
      <c r="J5663" s="2" t="s">
        <v>67</v>
      </c>
      <c r="K5663" s="2" t="s">
        <v>25</v>
      </c>
      <c r="L5663" s="2" t="s">
        <v>25</v>
      </c>
      <c r="M5663" s="2" t="s">
        <v>32</v>
      </c>
      <c r="N5663" s="2" t="s">
        <v>33</v>
      </c>
      <c r="O5663" s="2" t="s">
        <v>43</v>
      </c>
    </row>
    <row r="5664" spans="1:15">
      <c r="A5664" s="1" t="s">
        <v>15</v>
      </c>
      <c r="B5664" s="2">
        <v>2020</v>
      </c>
      <c r="C5664" s="2" t="s">
        <v>16</v>
      </c>
      <c r="D5664" s="2" t="s">
        <v>33</v>
      </c>
      <c r="E5664" s="2" t="s">
        <v>49</v>
      </c>
      <c r="F5664" s="2" t="s">
        <v>50</v>
      </c>
      <c r="G5664" s="2" t="s">
        <v>20</v>
      </c>
      <c r="H5664" s="2" t="s">
        <v>21</v>
      </c>
      <c r="I5664" s="2" t="s">
        <v>22</v>
      </c>
      <c r="J5664" s="2" t="s">
        <v>52</v>
      </c>
      <c r="K5664" s="2" t="s">
        <v>84</v>
      </c>
      <c r="L5664" s="2" t="s">
        <v>41</v>
      </c>
      <c r="M5664" s="2" t="s">
        <v>32</v>
      </c>
      <c r="N5664" s="2" t="s">
        <v>33</v>
      </c>
      <c r="O5664" s="2" t="s">
        <v>43</v>
      </c>
    </row>
    <row r="5665" spans="1:15">
      <c r="A5665" s="1" t="s">
        <v>160</v>
      </c>
      <c r="B5665" s="2">
        <v>2012</v>
      </c>
      <c r="C5665" s="2" t="s">
        <v>16</v>
      </c>
      <c r="D5665" s="2" t="s">
        <v>33</v>
      </c>
      <c r="E5665" s="2" t="s">
        <v>65</v>
      </c>
      <c r="F5665" s="2" t="s">
        <v>72</v>
      </c>
      <c r="G5665" s="2"/>
      <c r="H5665" s="2"/>
      <c r="I5665" s="2" t="s">
        <v>184</v>
      </c>
      <c r="J5665" s="2" t="s">
        <v>52</v>
      </c>
      <c r="K5665" s="2" t="s">
        <v>31</v>
      </c>
      <c r="L5665" s="2" t="s">
        <v>25</v>
      </c>
      <c r="M5665" s="2" t="s">
        <v>32</v>
      </c>
      <c r="N5665" s="2" t="s">
        <v>88</v>
      </c>
      <c r="O5665" s="2" t="s">
        <v>43</v>
      </c>
    </row>
    <row r="5666" spans="1:15" hidden="1">
      <c r="A5666" s="1" t="s">
        <v>15</v>
      </c>
      <c r="B5666" s="2">
        <v>2011</v>
      </c>
      <c r="C5666" s="2" t="s">
        <v>16</v>
      </c>
      <c r="D5666" s="2" t="s">
        <v>17</v>
      </c>
      <c r="E5666" s="2" t="s">
        <v>27</v>
      </c>
      <c r="F5666" s="2" t="s">
        <v>50</v>
      </c>
      <c r="G5666" s="2" t="s">
        <v>20</v>
      </c>
      <c r="H5666" s="2" t="s">
        <v>51</v>
      </c>
      <c r="I5666" s="2" t="s">
        <v>22</v>
      </c>
      <c r="J5666" s="2" t="s">
        <v>30</v>
      </c>
      <c r="K5666" s="2" t="s">
        <v>40</v>
      </c>
      <c r="L5666" s="2" t="s">
        <v>41</v>
      </c>
      <c r="M5666" s="2" t="s">
        <v>32</v>
      </c>
      <c r="N5666" s="2" t="s">
        <v>88</v>
      </c>
      <c r="O5666" s="2" t="s">
        <v>88</v>
      </c>
    </row>
    <row r="5667" spans="1:15" hidden="1">
      <c r="A5667" s="1" t="s">
        <v>15</v>
      </c>
      <c r="B5667" s="2">
        <v>2012</v>
      </c>
      <c r="C5667" s="2" t="s">
        <v>16</v>
      </c>
      <c r="D5667" s="2" t="s">
        <v>44</v>
      </c>
      <c r="E5667" s="2" t="s">
        <v>18</v>
      </c>
      <c r="F5667" s="2" t="s">
        <v>57</v>
      </c>
      <c r="G5667" s="2" t="s">
        <v>20</v>
      </c>
      <c r="H5667" s="2" t="s">
        <v>21</v>
      </c>
      <c r="I5667" s="2" t="s">
        <v>22</v>
      </c>
      <c r="J5667" s="2" t="s">
        <v>23</v>
      </c>
      <c r="K5667" s="2" t="s">
        <v>31</v>
      </c>
      <c r="L5667" s="2" t="s">
        <v>25</v>
      </c>
      <c r="M5667" s="2" t="s">
        <v>32</v>
      </c>
      <c r="N5667" s="2" t="s">
        <v>17</v>
      </c>
      <c r="O5667" s="2" t="s">
        <v>88</v>
      </c>
    </row>
    <row r="5668" spans="1:15">
      <c r="A5668" s="1" t="s">
        <v>15</v>
      </c>
      <c r="B5668" s="2">
        <v>2015</v>
      </c>
      <c r="C5668" s="2" t="s">
        <v>16</v>
      </c>
      <c r="D5668" s="2" t="s">
        <v>33</v>
      </c>
      <c r="E5668" s="2" t="s">
        <v>79</v>
      </c>
      <c r="F5668" s="2" t="s">
        <v>35</v>
      </c>
      <c r="G5668" s="2" t="s">
        <v>20</v>
      </c>
      <c r="H5668" s="2" t="s">
        <v>101</v>
      </c>
      <c r="I5668" s="2" t="s">
        <v>76</v>
      </c>
      <c r="J5668" s="2" t="s">
        <v>77</v>
      </c>
      <c r="K5668" s="2" t="s">
        <v>25</v>
      </c>
      <c r="L5668" s="2" t="s">
        <v>25</v>
      </c>
      <c r="M5668" s="2" t="s">
        <v>42</v>
      </c>
      <c r="N5668" s="2" t="s">
        <v>88</v>
      </c>
      <c r="O5668" s="2" t="s">
        <v>43</v>
      </c>
    </row>
    <row r="5669" spans="1:15" hidden="1">
      <c r="A5669" s="1" t="s">
        <v>15</v>
      </c>
      <c r="B5669" s="2">
        <v>2012</v>
      </c>
      <c r="C5669" s="2" t="s">
        <v>16</v>
      </c>
      <c r="D5669" s="2"/>
      <c r="E5669" s="2" t="s">
        <v>91</v>
      </c>
      <c r="F5669" s="2" t="s">
        <v>35</v>
      </c>
      <c r="G5669" s="2" t="s">
        <v>45</v>
      </c>
      <c r="H5669" s="2" t="s">
        <v>54</v>
      </c>
      <c r="I5669" s="2" t="s">
        <v>47</v>
      </c>
      <c r="J5669" s="2"/>
      <c r="K5669" s="2" t="s">
        <v>31</v>
      </c>
      <c r="L5669" s="2" t="s">
        <v>25</v>
      </c>
      <c r="M5669" s="2" t="s">
        <v>88</v>
      </c>
      <c r="N5669" s="2" t="s">
        <v>88</v>
      </c>
      <c r="O5669" s="2" t="s">
        <v>88</v>
      </c>
    </row>
    <row r="5670" spans="1:15">
      <c r="A5670" s="1" t="s">
        <v>15</v>
      </c>
      <c r="B5670" s="2">
        <v>2023</v>
      </c>
      <c r="C5670" s="2" t="s">
        <v>16</v>
      </c>
      <c r="D5670" s="2" t="s">
        <v>33</v>
      </c>
      <c r="E5670" s="2" t="s">
        <v>65</v>
      </c>
      <c r="F5670" s="2" t="s">
        <v>66</v>
      </c>
      <c r="G5670" s="2" t="s">
        <v>20</v>
      </c>
      <c r="H5670" s="2" t="s">
        <v>29</v>
      </c>
      <c r="I5670" s="2" t="s">
        <v>22</v>
      </c>
      <c r="J5670" s="2" t="s">
        <v>67</v>
      </c>
      <c r="K5670" s="2" t="s">
        <v>25</v>
      </c>
      <c r="L5670" s="2" t="s">
        <v>25</v>
      </c>
      <c r="M5670" s="2" t="s">
        <v>32</v>
      </c>
      <c r="N5670" s="2" t="s">
        <v>33</v>
      </c>
      <c r="O5670" s="2" t="s">
        <v>43</v>
      </c>
    </row>
    <row r="5671" spans="1:15">
      <c r="A5671" s="1" t="s">
        <v>105</v>
      </c>
      <c r="B5671" s="2">
        <v>2023</v>
      </c>
      <c r="C5671" s="2" t="s">
        <v>16</v>
      </c>
      <c r="D5671" s="2" t="s">
        <v>33</v>
      </c>
      <c r="E5671" s="2" t="s">
        <v>49</v>
      </c>
      <c r="F5671" s="2" t="s">
        <v>72</v>
      </c>
      <c r="G5671" s="2" t="s">
        <v>20</v>
      </c>
      <c r="H5671" s="2" t="s">
        <v>29</v>
      </c>
      <c r="I5671" s="2" t="s">
        <v>22</v>
      </c>
      <c r="J5671" s="2" t="s">
        <v>52</v>
      </c>
      <c r="K5671" s="2" t="s">
        <v>31</v>
      </c>
      <c r="L5671" s="2" t="s">
        <v>25</v>
      </c>
      <c r="M5671" s="2" t="s">
        <v>32</v>
      </c>
      <c r="N5671" s="2" t="s">
        <v>33</v>
      </c>
      <c r="O5671" s="2" t="s">
        <v>43</v>
      </c>
    </row>
    <row r="5672" spans="1:15" hidden="1">
      <c r="A5672" s="1" t="s">
        <v>74</v>
      </c>
      <c r="B5672" s="2">
        <v>2016</v>
      </c>
      <c r="C5672" s="2" t="s">
        <v>16</v>
      </c>
      <c r="D5672" s="2" t="s">
        <v>17</v>
      </c>
      <c r="E5672" s="2" t="s">
        <v>27</v>
      </c>
      <c r="F5672" s="2" t="s">
        <v>35</v>
      </c>
      <c r="G5672" s="2" t="s">
        <v>20</v>
      </c>
      <c r="H5672" s="2" t="s">
        <v>51</v>
      </c>
      <c r="I5672" s="2" t="s">
        <v>22</v>
      </c>
      <c r="J5672" s="2" t="s">
        <v>30</v>
      </c>
      <c r="K5672" s="2" t="s">
        <v>31</v>
      </c>
      <c r="L5672" s="2" t="s">
        <v>25</v>
      </c>
      <c r="M5672" s="2" t="s">
        <v>42</v>
      </c>
      <c r="N5672" s="2" t="s">
        <v>33</v>
      </c>
      <c r="O5672" s="2" t="s">
        <v>88</v>
      </c>
    </row>
    <row r="5673" spans="1:15" hidden="1">
      <c r="A5673" s="1" t="s">
        <v>15</v>
      </c>
      <c r="B5673" s="2">
        <v>2015</v>
      </c>
      <c r="C5673" s="2" t="s">
        <v>16</v>
      </c>
      <c r="D5673" s="2" t="s">
        <v>44</v>
      </c>
      <c r="E5673" s="2" t="s">
        <v>27</v>
      </c>
      <c r="F5673" s="2" t="s">
        <v>35</v>
      </c>
      <c r="G5673" s="2" t="s">
        <v>20</v>
      </c>
      <c r="H5673" s="2" t="s">
        <v>51</v>
      </c>
      <c r="I5673" s="2" t="s">
        <v>22</v>
      </c>
      <c r="J5673" s="2" t="s">
        <v>30</v>
      </c>
      <c r="K5673" s="2"/>
      <c r="L5673" s="2"/>
      <c r="M5673" s="2" t="s">
        <v>42</v>
      </c>
      <c r="N5673" s="2" t="s">
        <v>88</v>
      </c>
      <c r="O5673" s="2" t="s">
        <v>88</v>
      </c>
    </row>
    <row r="5674" spans="1:15" hidden="1">
      <c r="A5674" s="1" t="s">
        <v>15</v>
      </c>
      <c r="B5674" s="2">
        <v>2011</v>
      </c>
      <c r="C5674" s="2" t="s">
        <v>16</v>
      </c>
      <c r="D5674" s="2" t="s">
        <v>17</v>
      </c>
      <c r="E5674" s="2" t="s">
        <v>27</v>
      </c>
      <c r="F5674" s="2" t="s">
        <v>19</v>
      </c>
      <c r="G5674" s="2" t="s">
        <v>45</v>
      </c>
      <c r="H5674" s="2" t="s">
        <v>54</v>
      </c>
      <c r="I5674" s="2" t="s">
        <v>47</v>
      </c>
      <c r="J5674" s="2" t="s">
        <v>30</v>
      </c>
      <c r="K5674" s="2" t="s">
        <v>24</v>
      </c>
      <c r="L5674" s="2" t="s">
        <v>25</v>
      </c>
      <c r="M5674" s="2" t="s">
        <v>88</v>
      </c>
      <c r="N5674" s="2" t="s">
        <v>88</v>
      </c>
      <c r="O5674" s="2" t="s">
        <v>88</v>
      </c>
    </row>
    <row r="5675" spans="1:15">
      <c r="A5675" s="1"/>
      <c r="B5675" s="2">
        <v>2014</v>
      </c>
      <c r="C5675" s="2" t="s">
        <v>16</v>
      </c>
      <c r="D5675" s="2" t="s">
        <v>33</v>
      </c>
      <c r="E5675" s="2" t="s">
        <v>49</v>
      </c>
      <c r="F5675" s="2" t="s">
        <v>59</v>
      </c>
      <c r="G5675" s="2" t="s">
        <v>20</v>
      </c>
      <c r="H5675" s="2" t="s">
        <v>51</v>
      </c>
      <c r="I5675" s="2" t="s">
        <v>22</v>
      </c>
      <c r="J5675" s="2" t="s">
        <v>67</v>
      </c>
      <c r="K5675" s="2"/>
      <c r="L5675" s="2"/>
      <c r="M5675" s="2" t="s">
        <v>88</v>
      </c>
      <c r="N5675" s="2" t="s">
        <v>88</v>
      </c>
      <c r="O5675" s="2" t="s">
        <v>43</v>
      </c>
    </row>
    <row r="5676" spans="1:15" hidden="1">
      <c r="A5676" s="1" t="s">
        <v>154</v>
      </c>
      <c r="B5676" s="2">
        <v>2019</v>
      </c>
      <c r="C5676" s="2" t="s">
        <v>16</v>
      </c>
      <c r="D5676" s="2" t="s">
        <v>33</v>
      </c>
      <c r="E5676" s="2" t="s">
        <v>65</v>
      </c>
      <c r="F5676" s="2" t="s">
        <v>72</v>
      </c>
      <c r="G5676" s="2" t="s">
        <v>20</v>
      </c>
      <c r="H5676" s="2" t="s">
        <v>21</v>
      </c>
      <c r="I5676" s="2" t="s">
        <v>22</v>
      </c>
      <c r="J5676" s="2" t="s">
        <v>52</v>
      </c>
      <c r="K5676" s="2" t="s">
        <v>70</v>
      </c>
      <c r="L5676" s="2" t="s">
        <v>25</v>
      </c>
      <c r="M5676" s="2" t="s">
        <v>32</v>
      </c>
      <c r="N5676" s="2" t="s">
        <v>88</v>
      </c>
      <c r="O5676" s="2" t="s">
        <v>88</v>
      </c>
    </row>
    <row r="5677" spans="1:15" hidden="1">
      <c r="A5677" s="1" t="s">
        <v>15</v>
      </c>
      <c r="B5677" s="2">
        <v>2012</v>
      </c>
      <c r="C5677" s="2" t="s">
        <v>16</v>
      </c>
      <c r="D5677" s="2" t="s">
        <v>33</v>
      </c>
      <c r="E5677" s="2" t="s">
        <v>34</v>
      </c>
      <c r="F5677" s="2" t="s">
        <v>35</v>
      </c>
      <c r="G5677" s="2" t="s">
        <v>20</v>
      </c>
      <c r="H5677" s="2" t="s">
        <v>85</v>
      </c>
      <c r="I5677" s="2" t="s">
        <v>22</v>
      </c>
      <c r="J5677" s="2" t="s">
        <v>39</v>
      </c>
      <c r="K5677" s="2" t="s">
        <v>84</v>
      </c>
      <c r="L5677" s="2" t="s">
        <v>41</v>
      </c>
      <c r="M5677" s="2" t="s">
        <v>88</v>
      </c>
      <c r="N5677" s="2" t="s">
        <v>88</v>
      </c>
      <c r="O5677" s="2" t="s">
        <v>88</v>
      </c>
    </row>
    <row r="5678" spans="1:15" hidden="1">
      <c r="A5678" s="1" t="s">
        <v>110</v>
      </c>
      <c r="B5678" s="2">
        <v>2018</v>
      </c>
      <c r="C5678" s="2" t="s">
        <v>16</v>
      </c>
      <c r="D5678" s="2" t="s">
        <v>17</v>
      </c>
      <c r="E5678" s="2" t="s">
        <v>27</v>
      </c>
      <c r="F5678" s="2" t="s">
        <v>35</v>
      </c>
      <c r="G5678" s="2" t="s">
        <v>45</v>
      </c>
      <c r="H5678" s="2" t="s">
        <v>54</v>
      </c>
      <c r="I5678" s="2" t="s">
        <v>47</v>
      </c>
      <c r="J5678" s="2" t="s">
        <v>30</v>
      </c>
      <c r="K5678" s="2" t="s">
        <v>41</v>
      </c>
      <c r="L5678" s="2" t="s">
        <v>41</v>
      </c>
      <c r="M5678" s="2" t="s">
        <v>42</v>
      </c>
      <c r="N5678" s="2" t="s">
        <v>33</v>
      </c>
      <c r="O5678" s="2" t="s">
        <v>88</v>
      </c>
    </row>
    <row r="5679" spans="1:15" hidden="1">
      <c r="A5679" s="1" t="s">
        <v>15</v>
      </c>
      <c r="B5679" s="2">
        <v>2012</v>
      </c>
      <c r="C5679" s="2" t="s">
        <v>16</v>
      </c>
      <c r="D5679" s="2" t="s">
        <v>17</v>
      </c>
      <c r="E5679" s="2" t="s">
        <v>18</v>
      </c>
      <c r="F5679" s="2" t="s">
        <v>19</v>
      </c>
      <c r="G5679" s="2" t="s">
        <v>20</v>
      </c>
      <c r="H5679" s="2" t="s">
        <v>21</v>
      </c>
      <c r="I5679" s="2" t="s">
        <v>22</v>
      </c>
      <c r="J5679" s="2" t="s">
        <v>23</v>
      </c>
      <c r="K5679" s="2" t="s">
        <v>24</v>
      </c>
      <c r="L5679" s="2" t="s">
        <v>25</v>
      </c>
      <c r="M5679" s="2" t="s">
        <v>88</v>
      </c>
      <c r="N5679" s="2" t="s">
        <v>88</v>
      </c>
      <c r="O5679" s="2" t="s">
        <v>88</v>
      </c>
    </row>
    <row r="5680" spans="1:15">
      <c r="A5680" s="1" t="s">
        <v>15</v>
      </c>
      <c r="B5680" s="2">
        <v>2012</v>
      </c>
      <c r="C5680" s="2" t="s">
        <v>16</v>
      </c>
      <c r="D5680" s="2" t="s">
        <v>33</v>
      </c>
      <c r="E5680" s="2" t="s">
        <v>34</v>
      </c>
      <c r="F5680" s="2" t="s">
        <v>35</v>
      </c>
      <c r="G5680" s="2" t="s">
        <v>36</v>
      </c>
      <c r="H5680" s="2" t="s">
        <v>37</v>
      </c>
      <c r="I5680" s="2" t="s">
        <v>38</v>
      </c>
      <c r="J5680" s="2" t="s">
        <v>39</v>
      </c>
      <c r="K5680" s="2" t="s">
        <v>69</v>
      </c>
      <c r="L5680" s="2" t="s">
        <v>25</v>
      </c>
      <c r="M5680" s="2" t="s">
        <v>42</v>
      </c>
      <c r="N5680" s="2" t="s">
        <v>17</v>
      </c>
      <c r="O5680" s="2" t="s">
        <v>43</v>
      </c>
    </row>
    <row r="5681" spans="1:15">
      <c r="A5681" s="1" t="s">
        <v>15</v>
      </c>
      <c r="B5681" s="2">
        <v>2019</v>
      </c>
      <c r="C5681" s="2" t="s">
        <v>16</v>
      </c>
      <c r="D5681" s="2" t="s">
        <v>33</v>
      </c>
      <c r="E5681" s="2" t="s">
        <v>65</v>
      </c>
      <c r="F5681" s="2" t="s">
        <v>50</v>
      </c>
      <c r="G5681" s="2" t="s">
        <v>20</v>
      </c>
      <c r="H5681" s="2" t="s">
        <v>211</v>
      </c>
      <c r="I5681" s="2" t="s">
        <v>22</v>
      </c>
      <c r="J5681" s="2" t="s">
        <v>67</v>
      </c>
      <c r="K5681" s="2" t="s">
        <v>84</v>
      </c>
      <c r="L5681" s="2" t="s">
        <v>41</v>
      </c>
      <c r="M5681" s="2" t="s">
        <v>88</v>
      </c>
      <c r="N5681" s="2" t="s">
        <v>17</v>
      </c>
      <c r="O5681" s="2" t="s">
        <v>43</v>
      </c>
    </row>
    <row r="5682" spans="1:15" hidden="1">
      <c r="A5682" s="1" t="s">
        <v>15</v>
      </c>
      <c r="B5682" s="2">
        <v>2015</v>
      </c>
      <c r="C5682" s="2" t="s">
        <v>16</v>
      </c>
      <c r="D5682" s="2" t="s">
        <v>17</v>
      </c>
      <c r="E5682" s="2" t="s">
        <v>27</v>
      </c>
      <c r="F5682" s="2" t="s">
        <v>19</v>
      </c>
      <c r="G5682" s="2" t="s">
        <v>45</v>
      </c>
      <c r="H5682" s="2" t="s">
        <v>54</v>
      </c>
      <c r="I5682" s="2" t="s">
        <v>47</v>
      </c>
      <c r="J5682" s="2" t="s">
        <v>30</v>
      </c>
      <c r="K5682" s="2" t="s">
        <v>24</v>
      </c>
      <c r="L5682" s="2" t="s">
        <v>25</v>
      </c>
      <c r="M5682" s="2" t="s">
        <v>88</v>
      </c>
      <c r="N5682" s="2" t="s">
        <v>88</v>
      </c>
      <c r="O5682" s="2" t="s">
        <v>88</v>
      </c>
    </row>
    <row r="5683" spans="1:15" hidden="1">
      <c r="A5683" s="1" t="s">
        <v>48</v>
      </c>
      <c r="B5683" s="2">
        <v>2013</v>
      </c>
      <c r="C5683" s="2" t="s">
        <v>16</v>
      </c>
      <c r="D5683" s="2" t="s">
        <v>17</v>
      </c>
      <c r="E5683" s="2" t="s">
        <v>18</v>
      </c>
      <c r="F5683" s="2" t="s">
        <v>35</v>
      </c>
      <c r="G5683" s="2" t="s">
        <v>45</v>
      </c>
      <c r="H5683" s="2" t="s">
        <v>54</v>
      </c>
      <c r="I5683" s="2" t="s">
        <v>47</v>
      </c>
      <c r="J5683" s="2" t="s">
        <v>23</v>
      </c>
      <c r="K5683" s="2"/>
      <c r="L5683" s="2"/>
      <c r="M5683" s="2" t="s">
        <v>42</v>
      </c>
      <c r="N5683" s="2" t="s">
        <v>33</v>
      </c>
      <c r="O5683" s="2" t="s">
        <v>88</v>
      </c>
    </row>
    <row r="5684" spans="1:15" hidden="1">
      <c r="A5684" s="1" t="s">
        <v>15</v>
      </c>
      <c r="B5684" s="2">
        <v>2019</v>
      </c>
      <c r="C5684" s="2" t="s">
        <v>16</v>
      </c>
      <c r="D5684" s="2" t="s">
        <v>17</v>
      </c>
      <c r="E5684" s="2" t="s">
        <v>18</v>
      </c>
      <c r="F5684" s="2" t="s">
        <v>19</v>
      </c>
      <c r="G5684" s="2" t="s">
        <v>20</v>
      </c>
      <c r="H5684" s="2" t="s">
        <v>51</v>
      </c>
      <c r="I5684" s="2" t="s">
        <v>22</v>
      </c>
      <c r="J5684" s="2" t="s">
        <v>23</v>
      </c>
      <c r="K5684" s="2" t="s">
        <v>31</v>
      </c>
      <c r="L5684" s="2" t="s">
        <v>25</v>
      </c>
      <c r="M5684" s="2" t="s">
        <v>32</v>
      </c>
      <c r="N5684" s="2" t="s">
        <v>88</v>
      </c>
      <c r="O5684" s="2" t="s">
        <v>88</v>
      </c>
    </row>
    <row r="5685" spans="1:15" hidden="1">
      <c r="A5685" s="1" t="s">
        <v>15</v>
      </c>
      <c r="B5685" s="2">
        <v>2012</v>
      </c>
      <c r="C5685" s="2" t="s">
        <v>16</v>
      </c>
      <c r="D5685" s="2" t="s">
        <v>33</v>
      </c>
      <c r="E5685" s="2" t="s">
        <v>91</v>
      </c>
      <c r="F5685" s="2" t="s">
        <v>35</v>
      </c>
      <c r="G5685" s="2" t="s">
        <v>20</v>
      </c>
      <c r="H5685" s="2" t="s">
        <v>71</v>
      </c>
      <c r="I5685" s="2" t="s">
        <v>22</v>
      </c>
      <c r="J5685" s="2" t="s">
        <v>52</v>
      </c>
      <c r="K5685" s="2" t="s">
        <v>40</v>
      </c>
      <c r="L5685" s="2" t="s">
        <v>41</v>
      </c>
      <c r="M5685" s="2" t="s">
        <v>42</v>
      </c>
      <c r="N5685" s="2" t="s">
        <v>88</v>
      </c>
      <c r="O5685" s="2" t="s">
        <v>88</v>
      </c>
    </row>
    <row r="5686" spans="1:15" hidden="1">
      <c r="A5686" s="1"/>
      <c r="B5686" s="2">
        <v>2014</v>
      </c>
      <c r="C5686" s="2" t="s">
        <v>16</v>
      </c>
      <c r="D5686" s="2" t="s">
        <v>17</v>
      </c>
      <c r="E5686" s="2" t="s">
        <v>18</v>
      </c>
      <c r="F5686" s="2" t="s">
        <v>59</v>
      </c>
      <c r="G5686" s="2" t="s">
        <v>20</v>
      </c>
      <c r="H5686" s="2" t="s">
        <v>54</v>
      </c>
      <c r="I5686" s="2" t="s">
        <v>47</v>
      </c>
      <c r="J5686" s="2" t="s">
        <v>39</v>
      </c>
      <c r="K5686" s="2"/>
      <c r="L5686" s="2"/>
      <c r="M5686" s="2" t="s">
        <v>32</v>
      </c>
      <c r="N5686" s="2" t="s">
        <v>17</v>
      </c>
      <c r="O5686" s="2" t="s">
        <v>88</v>
      </c>
    </row>
    <row r="5687" spans="1:15" hidden="1">
      <c r="A5687" s="1" t="s">
        <v>118</v>
      </c>
      <c r="B5687" s="2">
        <v>2016</v>
      </c>
      <c r="C5687" s="2" t="s">
        <v>16</v>
      </c>
      <c r="D5687" s="2" t="s">
        <v>17</v>
      </c>
      <c r="E5687" s="2" t="s">
        <v>27</v>
      </c>
      <c r="F5687" s="2" t="s">
        <v>59</v>
      </c>
      <c r="G5687" s="2" t="s">
        <v>45</v>
      </c>
      <c r="H5687" s="2" t="s">
        <v>54</v>
      </c>
      <c r="I5687" s="2" t="s">
        <v>47</v>
      </c>
      <c r="J5687" s="2" t="s">
        <v>30</v>
      </c>
      <c r="K5687" s="2" t="s">
        <v>25</v>
      </c>
      <c r="L5687" s="2" t="s">
        <v>25</v>
      </c>
      <c r="M5687" s="2" t="s">
        <v>55</v>
      </c>
      <c r="N5687" s="2" t="s">
        <v>33</v>
      </c>
      <c r="O5687" s="2" t="s">
        <v>88</v>
      </c>
    </row>
    <row r="5688" spans="1:15" hidden="1">
      <c r="A5688" s="1" t="s">
        <v>117</v>
      </c>
      <c r="B5688" s="2">
        <v>2018</v>
      </c>
      <c r="C5688" s="2" t="s">
        <v>16</v>
      </c>
      <c r="D5688" s="2" t="s">
        <v>17</v>
      </c>
      <c r="E5688" s="2" t="s">
        <v>27</v>
      </c>
      <c r="F5688" s="2" t="s">
        <v>35</v>
      </c>
      <c r="G5688" s="2" t="s">
        <v>45</v>
      </c>
      <c r="H5688" s="2" t="s">
        <v>54</v>
      </c>
      <c r="I5688" s="2" t="s">
        <v>47</v>
      </c>
      <c r="J5688" s="2" t="s">
        <v>30</v>
      </c>
      <c r="K5688" s="2" t="s">
        <v>41</v>
      </c>
      <c r="L5688" s="2" t="s">
        <v>41</v>
      </c>
      <c r="M5688" s="2" t="s">
        <v>32</v>
      </c>
      <c r="N5688" s="2" t="s">
        <v>17</v>
      </c>
      <c r="O5688" s="2" t="s">
        <v>88</v>
      </c>
    </row>
    <row r="5689" spans="1:15" hidden="1">
      <c r="A5689" s="1" t="s">
        <v>15</v>
      </c>
      <c r="B5689" s="2">
        <v>2010</v>
      </c>
      <c r="C5689" s="2" t="s">
        <v>16</v>
      </c>
      <c r="D5689" s="2" t="s">
        <v>17</v>
      </c>
      <c r="E5689" s="2" t="s">
        <v>27</v>
      </c>
      <c r="F5689" s="2" t="s">
        <v>19</v>
      </c>
      <c r="G5689" s="2" t="s">
        <v>45</v>
      </c>
      <c r="H5689" s="2" t="s">
        <v>54</v>
      </c>
      <c r="I5689" s="2" t="s">
        <v>47</v>
      </c>
      <c r="J5689" s="2" t="s">
        <v>30</v>
      </c>
      <c r="K5689" s="2" t="s">
        <v>24</v>
      </c>
      <c r="L5689" s="2" t="s">
        <v>25</v>
      </c>
      <c r="M5689" s="2" t="s">
        <v>88</v>
      </c>
      <c r="N5689" s="2" t="s">
        <v>88</v>
      </c>
      <c r="O5689" s="2" t="s">
        <v>88</v>
      </c>
    </row>
    <row r="5690" spans="1:15">
      <c r="A5690" s="1" t="s">
        <v>104</v>
      </c>
      <c r="B5690" s="2">
        <v>2021</v>
      </c>
      <c r="C5690" s="2" t="s">
        <v>16</v>
      </c>
      <c r="D5690" s="2" t="s">
        <v>33</v>
      </c>
      <c r="E5690" s="2" t="s">
        <v>65</v>
      </c>
      <c r="F5690" s="2" t="s">
        <v>59</v>
      </c>
      <c r="G5690" s="2" t="s">
        <v>20</v>
      </c>
      <c r="H5690" s="2" t="s">
        <v>85</v>
      </c>
      <c r="I5690" s="2" t="s">
        <v>22</v>
      </c>
      <c r="J5690" s="2" t="s">
        <v>67</v>
      </c>
      <c r="K5690" s="2"/>
      <c r="L5690" s="2"/>
      <c r="M5690" s="2" t="s">
        <v>88</v>
      </c>
      <c r="N5690" s="2" t="s">
        <v>33</v>
      </c>
      <c r="O5690" s="2" t="s">
        <v>43</v>
      </c>
    </row>
    <row r="5691" spans="1:15" hidden="1">
      <c r="A5691" s="1" t="s">
        <v>15</v>
      </c>
      <c r="B5691" s="2">
        <v>2010</v>
      </c>
      <c r="C5691" s="2" t="s">
        <v>16</v>
      </c>
      <c r="D5691" s="2" t="s">
        <v>33</v>
      </c>
      <c r="E5691" s="2" t="s">
        <v>34</v>
      </c>
      <c r="F5691" s="2" t="s">
        <v>35</v>
      </c>
      <c r="G5691" s="2" t="s">
        <v>36</v>
      </c>
      <c r="H5691" s="2" t="s">
        <v>60</v>
      </c>
      <c r="I5691" s="2" t="s">
        <v>38</v>
      </c>
      <c r="J5691" s="2" t="s">
        <v>39</v>
      </c>
      <c r="K5691" s="2" t="s">
        <v>40</v>
      </c>
      <c r="L5691" s="2" t="s">
        <v>41</v>
      </c>
      <c r="M5691" s="2" t="s">
        <v>88</v>
      </c>
      <c r="N5691" s="2" t="s">
        <v>88</v>
      </c>
      <c r="O5691" s="2" t="s">
        <v>88</v>
      </c>
    </row>
    <row r="5692" spans="1:15" hidden="1">
      <c r="A5692" s="1" t="s">
        <v>15</v>
      </c>
      <c r="B5692" s="2">
        <v>2015</v>
      </c>
      <c r="C5692" s="2" t="s">
        <v>16</v>
      </c>
      <c r="D5692" s="2" t="s">
        <v>17</v>
      </c>
      <c r="E5692" s="2" t="s">
        <v>18</v>
      </c>
      <c r="F5692" s="2" t="s">
        <v>35</v>
      </c>
      <c r="G5692" s="2" t="s">
        <v>20</v>
      </c>
      <c r="H5692" s="2" t="s">
        <v>21</v>
      </c>
      <c r="I5692" s="2" t="s">
        <v>22</v>
      </c>
      <c r="J5692" s="2" t="s">
        <v>23</v>
      </c>
      <c r="K5692" s="2"/>
      <c r="L5692" s="2"/>
      <c r="M5692" s="2" t="s">
        <v>42</v>
      </c>
      <c r="N5692" s="2" t="s">
        <v>88</v>
      </c>
      <c r="O5692" s="2" t="s">
        <v>88</v>
      </c>
    </row>
    <row r="5693" spans="1:15">
      <c r="A5693" s="1" t="s">
        <v>15</v>
      </c>
      <c r="B5693" s="2">
        <v>2012</v>
      </c>
      <c r="C5693" s="2" t="s">
        <v>16</v>
      </c>
      <c r="D5693" s="2" t="s">
        <v>33</v>
      </c>
      <c r="E5693" s="2" t="s">
        <v>65</v>
      </c>
      <c r="F5693" s="2" t="s">
        <v>59</v>
      </c>
      <c r="G5693" s="2" t="s">
        <v>20</v>
      </c>
      <c r="H5693" s="2" t="s">
        <v>85</v>
      </c>
      <c r="I5693" s="2" t="s">
        <v>22</v>
      </c>
      <c r="J5693" s="2" t="s">
        <v>52</v>
      </c>
      <c r="K5693" s="2"/>
      <c r="L5693" s="2"/>
      <c r="M5693" s="2" t="s">
        <v>88</v>
      </c>
      <c r="N5693" s="2" t="s">
        <v>88</v>
      </c>
      <c r="O5693" s="2" t="s">
        <v>43</v>
      </c>
    </row>
    <row r="5694" spans="1:15" hidden="1">
      <c r="A5694" s="1" t="s">
        <v>157</v>
      </c>
      <c r="B5694" s="2">
        <v>2008</v>
      </c>
      <c r="C5694" s="2" t="s">
        <v>16</v>
      </c>
      <c r="D5694" s="2" t="s">
        <v>33</v>
      </c>
      <c r="E5694" s="2" t="s">
        <v>91</v>
      </c>
      <c r="F5694" s="2" t="s">
        <v>19</v>
      </c>
      <c r="G5694" s="2"/>
      <c r="H5694" s="2"/>
      <c r="I5694" s="2" t="s">
        <v>184</v>
      </c>
      <c r="J5694" s="2" t="s">
        <v>52</v>
      </c>
      <c r="K5694" s="2"/>
      <c r="L5694" s="2"/>
      <c r="M5694" s="2" t="s">
        <v>81</v>
      </c>
      <c r="N5694" s="2" t="s">
        <v>33</v>
      </c>
      <c r="O5694" s="2" t="s">
        <v>58</v>
      </c>
    </row>
    <row r="5695" spans="1:15">
      <c r="A5695" s="1" t="s">
        <v>15</v>
      </c>
      <c r="B5695" s="2">
        <v>2014</v>
      </c>
      <c r="C5695" s="2" t="s">
        <v>16</v>
      </c>
      <c r="D5695" s="2" t="s">
        <v>33</v>
      </c>
      <c r="E5695" s="2" t="s">
        <v>34</v>
      </c>
      <c r="F5695" s="2" t="s">
        <v>19</v>
      </c>
      <c r="G5695" s="2" t="s">
        <v>45</v>
      </c>
      <c r="H5695" s="2" t="s">
        <v>54</v>
      </c>
      <c r="I5695" s="2" t="s">
        <v>47</v>
      </c>
      <c r="J5695" s="2" t="s">
        <v>39</v>
      </c>
      <c r="K5695" s="2" t="s">
        <v>24</v>
      </c>
      <c r="L5695" s="2" t="s">
        <v>25</v>
      </c>
      <c r="M5695" s="2" t="s">
        <v>42</v>
      </c>
      <c r="N5695" s="2" t="s">
        <v>17</v>
      </c>
      <c r="O5695" s="2" t="s">
        <v>43</v>
      </c>
    </row>
    <row r="5696" spans="1:15">
      <c r="A5696" s="1" t="s">
        <v>15</v>
      </c>
      <c r="B5696" s="2">
        <v>2015</v>
      </c>
      <c r="C5696" s="2" t="s">
        <v>16</v>
      </c>
      <c r="D5696" s="2" t="s">
        <v>33</v>
      </c>
      <c r="E5696" s="2" t="s">
        <v>34</v>
      </c>
      <c r="F5696" s="2" t="s">
        <v>19</v>
      </c>
      <c r="G5696" s="2" t="s">
        <v>45</v>
      </c>
      <c r="H5696" s="2" t="s">
        <v>54</v>
      </c>
      <c r="I5696" s="2" t="s">
        <v>47</v>
      </c>
      <c r="J5696" s="2" t="s">
        <v>39</v>
      </c>
      <c r="K5696" s="2" t="s">
        <v>24</v>
      </c>
      <c r="L5696" s="2" t="s">
        <v>25</v>
      </c>
      <c r="M5696" s="2" t="s">
        <v>88</v>
      </c>
      <c r="N5696" s="2" t="s">
        <v>88</v>
      </c>
      <c r="O5696" s="2" t="s">
        <v>43</v>
      </c>
    </row>
    <row r="5697" spans="1:15" hidden="1">
      <c r="A5697" s="1" t="s">
        <v>118</v>
      </c>
      <c r="B5697" s="2">
        <v>2014</v>
      </c>
      <c r="C5697" s="2" t="s">
        <v>16</v>
      </c>
      <c r="D5697" s="2" t="s">
        <v>33</v>
      </c>
      <c r="E5697" s="2" t="s">
        <v>49</v>
      </c>
      <c r="F5697" s="2" t="s">
        <v>66</v>
      </c>
      <c r="G5697" s="2" t="s">
        <v>20</v>
      </c>
      <c r="H5697" s="2" t="s">
        <v>51</v>
      </c>
      <c r="I5697" s="2" t="s">
        <v>22</v>
      </c>
      <c r="J5697" s="2" t="s">
        <v>52</v>
      </c>
      <c r="K5697" s="2" t="s">
        <v>31</v>
      </c>
      <c r="L5697" s="2" t="s">
        <v>25</v>
      </c>
      <c r="M5697" s="2" t="s">
        <v>88</v>
      </c>
      <c r="N5697" s="2" t="s">
        <v>88</v>
      </c>
      <c r="O5697" s="2" t="s">
        <v>98</v>
      </c>
    </row>
    <row r="5698" spans="1:15" hidden="1">
      <c r="A5698" s="1" t="s">
        <v>15</v>
      </c>
      <c r="B5698" s="2">
        <v>2017</v>
      </c>
      <c r="C5698" s="2" t="s">
        <v>16</v>
      </c>
      <c r="D5698" s="2" t="s">
        <v>17</v>
      </c>
      <c r="E5698" s="2" t="s">
        <v>18</v>
      </c>
      <c r="F5698" s="2" t="s">
        <v>35</v>
      </c>
      <c r="G5698" s="2" t="s">
        <v>45</v>
      </c>
      <c r="H5698" s="2" t="s">
        <v>54</v>
      </c>
      <c r="I5698" s="2" t="s">
        <v>47</v>
      </c>
      <c r="J5698" s="2" t="s">
        <v>23</v>
      </c>
      <c r="K5698" s="2"/>
      <c r="L5698" s="2"/>
      <c r="M5698" s="2" t="s">
        <v>42</v>
      </c>
      <c r="N5698" s="2" t="s">
        <v>33</v>
      </c>
      <c r="O5698" s="2" t="s">
        <v>88</v>
      </c>
    </row>
    <row r="5699" spans="1:15" hidden="1">
      <c r="A5699" s="1" t="s">
        <v>15</v>
      </c>
      <c r="B5699" s="2">
        <v>2012</v>
      </c>
      <c r="C5699" s="2" t="s">
        <v>16</v>
      </c>
      <c r="D5699" s="2" t="s">
        <v>33</v>
      </c>
      <c r="E5699" s="2" t="s">
        <v>49</v>
      </c>
      <c r="F5699" s="2" t="s">
        <v>50</v>
      </c>
      <c r="G5699" s="2" t="s">
        <v>20</v>
      </c>
      <c r="H5699" s="2" t="s">
        <v>51</v>
      </c>
      <c r="I5699" s="2" t="s">
        <v>22</v>
      </c>
      <c r="J5699" s="2" t="s">
        <v>52</v>
      </c>
      <c r="K5699" s="2"/>
      <c r="L5699" s="2"/>
      <c r="M5699" s="2" t="s">
        <v>32</v>
      </c>
      <c r="N5699" s="2" t="s">
        <v>33</v>
      </c>
      <c r="O5699" s="2" t="s">
        <v>64</v>
      </c>
    </row>
    <row r="5700" spans="1:15" hidden="1">
      <c r="A5700" s="1" t="s">
        <v>15</v>
      </c>
      <c r="B5700" s="2">
        <v>2010</v>
      </c>
      <c r="C5700" s="2" t="s">
        <v>16</v>
      </c>
      <c r="D5700" s="2" t="s">
        <v>17</v>
      </c>
      <c r="E5700" s="2" t="s">
        <v>18</v>
      </c>
      <c r="F5700" s="2" t="s">
        <v>19</v>
      </c>
      <c r="G5700" s="2" t="s">
        <v>20</v>
      </c>
      <c r="H5700" s="2" t="s">
        <v>21</v>
      </c>
      <c r="I5700" s="2" t="s">
        <v>22</v>
      </c>
      <c r="J5700" s="2" t="s">
        <v>23</v>
      </c>
      <c r="K5700" s="2" t="s">
        <v>24</v>
      </c>
      <c r="L5700" s="2" t="s">
        <v>25</v>
      </c>
      <c r="M5700" s="2" t="s">
        <v>88</v>
      </c>
      <c r="N5700" s="2" t="s">
        <v>88</v>
      </c>
      <c r="O5700" s="2" t="s">
        <v>88</v>
      </c>
    </row>
    <row r="5701" spans="1:15" hidden="1">
      <c r="A5701" s="1" t="s">
        <v>15</v>
      </c>
      <c r="B5701" s="2">
        <v>2014</v>
      </c>
      <c r="C5701" s="2" t="s">
        <v>16</v>
      </c>
      <c r="D5701" s="2" t="s">
        <v>33</v>
      </c>
      <c r="E5701" s="2" t="s">
        <v>91</v>
      </c>
      <c r="F5701" s="2" t="s">
        <v>35</v>
      </c>
      <c r="G5701" s="2" t="s">
        <v>20</v>
      </c>
      <c r="H5701" s="2" t="s">
        <v>71</v>
      </c>
      <c r="I5701" s="2" t="s">
        <v>22</v>
      </c>
      <c r="J5701" s="2" t="s">
        <v>52</v>
      </c>
      <c r="K5701" s="2" t="s">
        <v>40</v>
      </c>
      <c r="L5701" s="2" t="s">
        <v>41</v>
      </c>
      <c r="M5701" s="2" t="s">
        <v>42</v>
      </c>
      <c r="N5701" s="2" t="s">
        <v>88</v>
      </c>
      <c r="O5701" s="2" t="s">
        <v>88</v>
      </c>
    </row>
    <row r="5702" spans="1:15">
      <c r="A5702" s="1" t="s">
        <v>15</v>
      </c>
      <c r="B5702" s="2">
        <v>2016</v>
      </c>
      <c r="C5702" s="2" t="s">
        <v>16</v>
      </c>
      <c r="D5702" s="2" t="s">
        <v>33</v>
      </c>
      <c r="E5702" s="2" t="s">
        <v>34</v>
      </c>
      <c r="F5702" s="2" t="s">
        <v>35</v>
      </c>
      <c r="G5702" s="2" t="s">
        <v>36</v>
      </c>
      <c r="H5702" s="2" t="s">
        <v>146</v>
      </c>
      <c r="I5702" s="2" t="s">
        <v>47</v>
      </c>
      <c r="J5702" s="2" t="s">
        <v>39</v>
      </c>
      <c r="K5702" s="2" t="s">
        <v>84</v>
      </c>
      <c r="L5702" s="2" t="s">
        <v>41</v>
      </c>
      <c r="M5702" s="2" t="s">
        <v>42</v>
      </c>
      <c r="N5702" s="2" t="s">
        <v>33</v>
      </c>
      <c r="O5702" s="2" t="s">
        <v>43</v>
      </c>
    </row>
    <row r="5703" spans="1:15" hidden="1">
      <c r="A5703" s="1" t="s">
        <v>102</v>
      </c>
      <c r="B5703" s="2">
        <v>2013</v>
      </c>
      <c r="C5703" s="2" t="s">
        <v>16</v>
      </c>
      <c r="D5703" s="2" t="s">
        <v>33</v>
      </c>
      <c r="E5703" s="2" t="s">
        <v>49</v>
      </c>
      <c r="F5703" s="2" t="s">
        <v>59</v>
      </c>
      <c r="G5703" s="2" t="s">
        <v>20</v>
      </c>
      <c r="H5703" s="2" t="s">
        <v>51</v>
      </c>
      <c r="I5703" s="2" t="s">
        <v>22</v>
      </c>
      <c r="J5703" s="2" t="s">
        <v>52</v>
      </c>
      <c r="K5703" s="2"/>
      <c r="L5703" s="2"/>
      <c r="M5703" s="2" t="s">
        <v>88</v>
      </c>
      <c r="N5703" s="2" t="s">
        <v>33</v>
      </c>
      <c r="O5703" s="2" t="s">
        <v>98</v>
      </c>
    </row>
    <row r="5704" spans="1:15" hidden="1">
      <c r="A5704" s="1" t="s">
        <v>15</v>
      </c>
      <c r="B5704" s="2">
        <v>2013</v>
      </c>
      <c r="C5704" s="2" t="s">
        <v>16</v>
      </c>
      <c r="D5704" s="2" t="s">
        <v>33</v>
      </c>
      <c r="E5704" s="2" t="s">
        <v>65</v>
      </c>
      <c r="F5704" s="2" t="s">
        <v>66</v>
      </c>
      <c r="G5704" s="2"/>
      <c r="H5704" s="2"/>
      <c r="I5704" s="2" t="s">
        <v>184</v>
      </c>
      <c r="J5704" s="2" t="s">
        <v>52</v>
      </c>
      <c r="K5704" s="2" t="s">
        <v>31</v>
      </c>
      <c r="L5704" s="2" t="s">
        <v>25</v>
      </c>
      <c r="M5704" s="2" t="s">
        <v>88</v>
      </c>
      <c r="N5704" s="2" t="s">
        <v>33</v>
      </c>
      <c r="O5704" s="2" t="s">
        <v>88</v>
      </c>
    </row>
    <row r="5705" spans="1:15" hidden="1">
      <c r="A5705" s="1" t="s">
        <v>15</v>
      </c>
      <c r="B5705" s="2">
        <v>2011</v>
      </c>
      <c r="C5705" s="2" t="s">
        <v>16</v>
      </c>
      <c r="D5705" s="2" t="s">
        <v>17</v>
      </c>
      <c r="E5705" s="2" t="s">
        <v>18</v>
      </c>
      <c r="F5705" s="2" t="s">
        <v>72</v>
      </c>
      <c r="G5705" s="2" t="s">
        <v>20</v>
      </c>
      <c r="H5705" s="2" t="s">
        <v>21</v>
      </c>
      <c r="I5705" s="2" t="s">
        <v>22</v>
      </c>
      <c r="J5705" s="2" t="s">
        <v>23</v>
      </c>
      <c r="K5705" s="2" t="s">
        <v>31</v>
      </c>
      <c r="L5705" s="2" t="s">
        <v>25</v>
      </c>
      <c r="M5705" s="2" t="s">
        <v>88</v>
      </c>
      <c r="N5705" s="2" t="s">
        <v>17</v>
      </c>
      <c r="O5705" s="2" t="s">
        <v>88</v>
      </c>
    </row>
    <row r="5706" spans="1:15" hidden="1">
      <c r="A5706" s="1" t="s">
        <v>15</v>
      </c>
      <c r="B5706" s="2">
        <v>2011</v>
      </c>
      <c r="C5706" s="2" t="s">
        <v>16</v>
      </c>
      <c r="D5706" s="2" t="s">
        <v>17</v>
      </c>
      <c r="E5706" s="2" t="s">
        <v>18</v>
      </c>
      <c r="F5706" s="2" t="s">
        <v>19</v>
      </c>
      <c r="G5706" s="2" t="s">
        <v>20</v>
      </c>
      <c r="H5706" s="2" t="s">
        <v>21</v>
      </c>
      <c r="I5706" s="2" t="s">
        <v>22</v>
      </c>
      <c r="J5706" s="2" t="s">
        <v>23</v>
      </c>
      <c r="K5706" s="2" t="s">
        <v>24</v>
      </c>
      <c r="L5706" s="2" t="s">
        <v>25</v>
      </c>
      <c r="M5706" s="2" t="s">
        <v>88</v>
      </c>
      <c r="N5706" s="2" t="s">
        <v>88</v>
      </c>
      <c r="O5706" s="2" t="s">
        <v>88</v>
      </c>
    </row>
    <row r="5707" spans="1:15" hidden="1">
      <c r="A5707" s="1" t="s">
        <v>118</v>
      </c>
      <c r="B5707" s="2">
        <v>2022</v>
      </c>
      <c r="C5707" s="2" t="s">
        <v>16</v>
      </c>
      <c r="D5707" s="2" t="s">
        <v>33</v>
      </c>
      <c r="E5707" s="2" t="s">
        <v>65</v>
      </c>
      <c r="F5707" s="2" t="s">
        <v>35</v>
      </c>
      <c r="G5707" s="2" t="s">
        <v>20</v>
      </c>
      <c r="H5707" s="2" t="s">
        <v>21</v>
      </c>
      <c r="I5707" s="2" t="s">
        <v>22</v>
      </c>
      <c r="J5707" s="2" t="s">
        <v>52</v>
      </c>
      <c r="K5707" s="2" t="s">
        <v>31</v>
      </c>
      <c r="L5707" s="2" t="s">
        <v>25</v>
      </c>
      <c r="M5707" s="2" t="s">
        <v>42</v>
      </c>
      <c r="N5707" s="2" t="s">
        <v>88</v>
      </c>
      <c r="O5707" s="2" t="s">
        <v>88</v>
      </c>
    </row>
    <row r="5708" spans="1:15" hidden="1">
      <c r="A5708" s="1" t="s">
        <v>15</v>
      </c>
      <c r="B5708" s="2">
        <v>2017</v>
      </c>
      <c r="C5708" s="2" t="s">
        <v>16</v>
      </c>
      <c r="D5708" s="2" t="s">
        <v>33</v>
      </c>
      <c r="E5708" s="2" t="s">
        <v>49</v>
      </c>
      <c r="F5708" s="2" t="s">
        <v>19</v>
      </c>
      <c r="G5708" s="2" t="s">
        <v>20</v>
      </c>
      <c r="H5708" s="2" t="s">
        <v>51</v>
      </c>
      <c r="I5708" s="2" t="s">
        <v>22</v>
      </c>
      <c r="J5708" s="2" t="s">
        <v>52</v>
      </c>
      <c r="K5708" s="2" t="s">
        <v>31</v>
      </c>
      <c r="L5708" s="2" t="s">
        <v>25</v>
      </c>
      <c r="M5708" s="2" t="s">
        <v>55</v>
      </c>
      <c r="N5708" s="2" t="s">
        <v>17</v>
      </c>
      <c r="O5708" s="2" t="s">
        <v>98</v>
      </c>
    </row>
    <row r="5709" spans="1:15">
      <c r="A5709" s="1" t="s">
        <v>15</v>
      </c>
      <c r="B5709" s="2">
        <v>2023</v>
      </c>
      <c r="C5709" s="2" t="s">
        <v>16</v>
      </c>
      <c r="D5709" s="2" t="s">
        <v>33</v>
      </c>
      <c r="E5709" s="2" t="s">
        <v>65</v>
      </c>
      <c r="F5709" s="2" t="s">
        <v>66</v>
      </c>
      <c r="G5709" s="2" t="s">
        <v>20</v>
      </c>
      <c r="H5709" s="2" t="s">
        <v>29</v>
      </c>
      <c r="I5709" s="2" t="s">
        <v>22</v>
      </c>
      <c r="J5709" s="2" t="s">
        <v>67</v>
      </c>
      <c r="K5709" s="2" t="s">
        <v>25</v>
      </c>
      <c r="L5709" s="2" t="s">
        <v>25</v>
      </c>
      <c r="M5709" s="2" t="s">
        <v>32</v>
      </c>
      <c r="N5709" s="2" t="s">
        <v>33</v>
      </c>
      <c r="O5709" s="2" t="s">
        <v>43</v>
      </c>
    </row>
    <row r="5710" spans="1:15">
      <c r="A5710" s="1" t="s">
        <v>110</v>
      </c>
      <c r="B5710" s="2">
        <v>2015</v>
      </c>
      <c r="C5710" s="2" t="s">
        <v>16</v>
      </c>
      <c r="D5710" s="2" t="s">
        <v>33</v>
      </c>
      <c r="E5710" s="2" t="s">
        <v>34</v>
      </c>
      <c r="F5710" s="2" t="s">
        <v>19</v>
      </c>
      <c r="G5710" s="2" t="s">
        <v>45</v>
      </c>
      <c r="H5710" s="2" t="s">
        <v>146</v>
      </c>
      <c r="I5710" s="2" t="s">
        <v>47</v>
      </c>
      <c r="J5710" s="2" t="s">
        <v>39</v>
      </c>
      <c r="K5710" s="2"/>
      <c r="L5710" s="2"/>
      <c r="M5710" s="2" t="s">
        <v>32</v>
      </c>
      <c r="N5710" s="2" t="s">
        <v>17</v>
      </c>
      <c r="O5710" s="2" t="s">
        <v>43</v>
      </c>
    </row>
    <row r="5711" spans="1:15">
      <c r="A5711" s="1" t="s">
        <v>15</v>
      </c>
      <c r="B5711" s="2">
        <v>2023</v>
      </c>
      <c r="C5711" s="2" t="s">
        <v>16</v>
      </c>
      <c r="D5711" s="2" t="s">
        <v>33</v>
      </c>
      <c r="E5711" s="2" t="s">
        <v>65</v>
      </c>
      <c r="F5711" s="2" t="s">
        <v>66</v>
      </c>
      <c r="G5711" s="2" t="s">
        <v>20</v>
      </c>
      <c r="H5711" s="2" t="s">
        <v>29</v>
      </c>
      <c r="I5711" s="2" t="s">
        <v>22</v>
      </c>
      <c r="J5711" s="2" t="s">
        <v>67</v>
      </c>
      <c r="K5711" s="2" t="s">
        <v>25</v>
      </c>
      <c r="L5711" s="2" t="s">
        <v>25</v>
      </c>
      <c r="M5711" s="2" t="s">
        <v>32</v>
      </c>
      <c r="N5711" s="2" t="s">
        <v>33</v>
      </c>
      <c r="O5711" s="2" t="s">
        <v>43</v>
      </c>
    </row>
    <row r="5712" spans="1:15">
      <c r="A5712" s="1" t="s">
        <v>15</v>
      </c>
      <c r="B5712" s="2">
        <v>2023</v>
      </c>
      <c r="C5712" s="2" t="s">
        <v>16</v>
      </c>
      <c r="D5712" s="2" t="s">
        <v>33</v>
      </c>
      <c r="E5712" s="2" t="s">
        <v>65</v>
      </c>
      <c r="F5712" s="2" t="s">
        <v>66</v>
      </c>
      <c r="G5712" s="2" t="s">
        <v>20</v>
      </c>
      <c r="H5712" s="2" t="s">
        <v>29</v>
      </c>
      <c r="I5712" s="2" t="s">
        <v>22</v>
      </c>
      <c r="J5712" s="2" t="s">
        <v>67</v>
      </c>
      <c r="K5712" s="2" t="s">
        <v>25</v>
      </c>
      <c r="L5712" s="2" t="s">
        <v>25</v>
      </c>
      <c r="M5712" s="2" t="s">
        <v>32</v>
      </c>
      <c r="N5712" s="2" t="s">
        <v>33</v>
      </c>
      <c r="O5712" s="2" t="s">
        <v>43</v>
      </c>
    </row>
    <row r="5713" spans="1:15">
      <c r="A5713" s="1" t="s">
        <v>15</v>
      </c>
      <c r="B5713" s="2">
        <v>2023</v>
      </c>
      <c r="C5713" s="2" t="s">
        <v>16</v>
      </c>
      <c r="D5713" s="2" t="s">
        <v>33</v>
      </c>
      <c r="E5713" s="2" t="s">
        <v>65</v>
      </c>
      <c r="F5713" s="2" t="s">
        <v>66</v>
      </c>
      <c r="G5713" s="2" t="s">
        <v>20</v>
      </c>
      <c r="H5713" s="2" t="s">
        <v>29</v>
      </c>
      <c r="I5713" s="2" t="s">
        <v>22</v>
      </c>
      <c r="J5713" s="2" t="s">
        <v>67</v>
      </c>
      <c r="K5713" s="2" t="s">
        <v>25</v>
      </c>
      <c r="L5713" s="2" t="s">
        <v>25</v>
      </c>
      <c r="M5713" s="2" t="s">
        <v>32</v>
      </c>
      <c r="N5713" s="2" t="s">
        <v>33</v>
      </c>
      <c r="O5713" s="2" t="s">
        <v>43</v>
      </c>
    </row>
    <row r="5714" spans="1:15" hidden="1">
      <c r="A5714" s="1" t="s">
        <v>15</v>
      </c>
      <c r="B5714" s="2">
        <v>2013</v>
      </c>
      <c r="C5714" s="2" t="s">
        <v>16</v>
      </c>
      <c r="D5714" s="2" t="s">
        <v>44</v>
      </c>
      <c r="E5714" s="2" t="s">
        <v>27</v>
      </c>
      <c r="F5714" s="2" t="s">
        <v>19</v>
      </c>
      <c r="G5714" s="2" t="s">
        <v>45</v>
      </c>
      <c r="H5714" s="2" t="s">
        <v>54</v>
      </c>
      <c r="I5714" s="2" t="s">
        <v>47</v>
      </c>
      <c r="J5714" s="2" t="s">
        <v>30</v>
      </c>
      <c r="K5714" s="2"/>
      <c r="L5714" s="2"/>
      <c r="M5714" s="2" t="s">
        <v>42</v>
      </c>
      <c r="N5714" s="2" t="s">
        <v>33</v>
      </c>
      <c r="O5714" s="2" t="s">
        <v>88</v>
      </c>
    </row>
    <row r="5715" spans="1:15" hidden="1">
      <c r="A5715" s="1" t="s">
        <v>116</v>
      </c>
      <c r="B5715" s="2">
        <v>2012</v>
      </c>
      <c r="C5715" s="2" t="s">
        <v>16</v>
      </c>
      <c r="D5715" s="2" t="s">
        <v>33</v>
      </c>
      <c r="E5715" s="2" t="s">
        <v>91</v>
      </c>
      <c r="F5715" s="2" t="s">
        <v>50</v>
      </c>
      <c r="G5715" s="2" t="s">
        <v>20</v>
      </c>
      <c r="H5715" s="2" t="s">
        <v>21</v>
      </c>
      <c r="I5715" s="2" t="s">
        <v>22</v>
      </c>
      <c r="J5715" s="2" t="s">
        <v>52</v>
      </c>
      <c r="K5715" s="2" t="s">
        <v>84</v>
      </c>
      <c r="L5715" s="2" t="s">
        <v>41</v>
      </c>
      <c r="M5715" s="2" t="s">
        <v>32</v>
      </c>
      <c r="N5715" s="2" t="s">
        <v>88</v>
      </c>
      <c r="O5715" s="2" t="s">
        <v>88</v>
      </c>
    </row>
    <row r="5716" spans="1:15" hidden="1">
      <c r="A5716" s="1" t="s">
        <v>104</v>
      </c>
      <c r="B5716" s="2">
        <v>2014</v>
      </c>
      <c r="C5716" s="2" t="s">
        <v>16</v>
      </c>
      <c r="D5716" s="2" t="s">
        <v>33</v>
      </c>
      <c r="E5716" s="2" t="s">
        <v>65</v>
      </c>
      <c r="F5716" s="2" t="s">
        <v>86</v>
      </c>
      <c r="G5716" s="2" t="s">
        <v>36</v>
      </c>
      <c r="H5716" s="2" t="s">
        <v>60</v>
      </c>
      <c r="I5716" s="2" t="s">
        <v>38</v>
      </c>
      <c r="J5716" s="2" t="s">
        <v>67</v>
      </c>
      <c r="K5716" s="2" t="s">
        <v>69</v>
      </c>
      <c r="L5716" s="2" t="s">
        <v>25</v>
      </c>
      <c r="M5716" s="2" t="s">
        <v>88</v>
      </c>
      <c r="N5716" s="2" t="s">
        <v>88</v>
      </c>
      <c r="O5716" s="2" t="s">
        <v>78</v>
      </c>
    </row>
    <row r="5717" spans="1:15" hidden="1">
      <c r="A5717" s="1" t="s">
        <v>15</v>
      </c>
      <c r="B5717" s="2">
        <v>2020</v>
      </c>
      <c r="C5717" s="2" t="s">
        <v>16</v>
      </c>
      <c r="D5717" s="2" t="s">
        <v>17</v>
      </c>
      <c r="E5717" s="2" t="s">
        <v>27</v>
      </c>
      <c r="F5717" s="2" t="s">
        <v>95</v>
      </c>
      <c r="G5717" s="2" t="s">
        <v>20</v>
      </c>
      <c r="H5717" s="2" t="s">
        <v>21</v>
      </c>
      <c r="I5717" s="2" t="s">
        <v>22</v>
      </c>
      <c r="J5717" s="2" t="s">
        <v>30</v>
      </c>
      <c r="K5717" s="2"/>
      <c r="L5717" s="2"/>
      <c r="M5717" s="2" t="s">
        <v>88</v>
      </c>
      <c r="N5717" s="2" t="s">
        <v>33</v>
      </c>
      <c r="O5717" s="2" t="s">
        <v>88</v>
      </c>
    </row>
    <row r="5718" spans="1:15">
      <c r="A5718" s="1" t="s">
        <v>48</v>
      </c>
      <c r="B5718" s="2">
        <v>2018</v>
      </c>
      <c r="C5718" s="2" t="s">
        <v>16</v>
      </c>
      <c r="D5718" s="2" t="s">
        <v>33</v>
      </c>
      <c r="E5718" s="2" t="s">
        <v>91</v>
      </c>
      <c r="F5718" s="2" t="s">
        <v>72</v>
      </c>
      <c r="G5718" s="2" t="s">
        <v>92</v>
      </c>
      <c r="H5718" s="2" t="s">
        <v>133</v>
      </c>
      <c r="I5718" s="2" t="s">
        <v>94</v>
      </c>
      <c r="J5718" s="2" t="s">
        <v>39</v>
      </c>
      <c r="K5718" s="2" t="s">
        <v>24</v>
      </c>
      <c r="L5718" s="2" t="s">
        <v>25</v>
      </c>
      <c r="M5718" s="2" t="s">
        <v>32</v>
      </c>
      <c r="N5718" s="2" t="s">
        <v>33</v>
      </c>
      <c r="O5718" s="2" t="s">
        <v>43</v>
      </c>
    </row>
    <row r="5719" spans="1:15" hidden="1">
      <c r="A5719" s="1" t="s">
        <v>15</v>
      </c>
      <c r="B5719" s="2">
        <v>2010</v>
      </c>
      <c r="C5719" s="2" t="s">
        <v>16</v>
      </c>
      <c r="D5719" s="2" t="s">
        <v>17</v>
      </c>
      <c r="E5719" s="2" t="s">
        <v>27</v>
      </c>
      <c r="F5719" s="2" t="s">
        <v>19</v>
      </c>
      <c r="G5719" s="2" t="s">
        <v>45</v>
      </c>
      <c r="H5719" s="2" t="s">
        <v>54</v>
      </c>
      <c r="I5719" s="2" t="s">
        <v>47</v>
      </c>
      <c r="J5719" s="2" t="s">
        <v>30</v>
      </c>
      <c r="K5719" s="2" t="s">
        <v>24</v>
      </c>
      <c r="L5719" s="2" t="s">
        <v>25</v>
      </c>
      <c r="M5719" s="2" t="s">
        <v>88</v>
      </c>
      <c r="N5719" s="2" t="s">
        <v>88</v>
      </c>
      <c r="O5719" s="2" t="s">
        <v>88</v>
      </c>
    </row>
    <row r="5720" spans="1:15" hidden="1">
      <c r="A5720" s="1" t="s">
        <v>63</v>
      </c>
      <c r="B5720" s="2">
        <v>2014</v>
      </c>
      <c r="C5720" s="2" t="s">
        <v>16</v>
      </c>
      <c r="D5720" s="2" t="s">
        <v>44</v>
      </c>
      <c r="E5720" s="2" t="s">
        <v>27</v>
      </c>
      <c r="F5720" s="2" t="s">
        <v>35</v>
      </c>
      <c r="G5720" s="2" t="s">
        <v>45</v>
      </c>
      <c r="H5720" s="2" t="s">
        <v>54</v>
      </c>
      <c r="I5720" s="2" t="s">
        <v>47</v>
      </c>
      <c r="J5720" s="2" t="s">
        <v>30</v>
      </c>
      <c r="K5720" s="2"/>
      <c r="L5720" s="2"/>
      <c r="M5720" s="2" t="s">
        <v>42</v>
      </c>
      <c r="N5720" s="2" t="s">
        <v>33</v>
      </c>
      <c r="O5720" s="2" t="s">
        <v>88</v>
      </c>
    </row>
    <row r="5721" spans="1:15" hidden="1">
      <c r="A5721" s="1" t="s">
        <v>15</v>
      </c>
      <c r="B5721" s="2">
        <v>2012</v>
      </c>
      <c r="C5721" s="2" t="s">
        <v>16</v>
      </c>
      <c r="D5721" s="2" t="s">
        <v>17</v>
      </c>
      <c r="E5721" s="2" t="s">
        <v>34</v>
      </c>
      <c r="F5721" s="2" t="s">
        <v>19</v>
      </c>
      <c r="G5721" s="2" t="s">
        <v>45</v>
      </c>
      <c r="H5721" s="2" t="s">
        <v>54</v>
      </c>
      <c r="I5721" s="2" t="s">
        <v>47</v>
      </c>
      <c r="J5721" s="2" t="s">
        <v>30</v>
      </c>
      <c r="K5721" s="2" t="s">
        <v>24</v>
      </c>
      <c r="L5721" s="2" t="s">
        <v>25</v>
      </c>
      <c r="M5721" s="2" t="s">
        <v>88</v>
      </c>
      <c r="N5721" s="2" t="s">
        <v>88</v>
      </c>
      <c r="O5721" s="2" t="s">
        <v>88</v>
      </c>
    </row>
    <row r="5722" spans="1:15" hidden="1">
      <c r="A5722" s="1" t="s">
        <v>15</v>
      </c>
      <c r="B5722" s="2">
        <v>2011</v>
      </c>
      <c r="C5722" s="2" t="s">
        <v>16</v>
      </c>
      <c r="D5722" s="2" t="s">
        <v>17</v>
      </c>
      <c r="E5722" s="2" t="s">
        <v>18</v>
      </c>
      <c r="F5722" s="2" t="s">
        <v>19</v>
      </c>
      <c r="G5722" s="2" t="s">
        <v>20</v>
      </c>
      <c r="H5722" s="2" t="s">
        <v>21</v>
      </c>
      <c r="I5722" s="2" t="s">
        <v>22</v>
      </c>
      <c r="J5722" s="2" t="s">
        <v>23</v>
      </c>
      <c r="K5722" s="2" t="s">
        <v>24</v>
      </c>
      <c r="L5722" s="2" t="s">
        <v>25</v>
      </c>
      <c r="M5722" s="2" t="s">
        <v>88</v>
      </c>
      <c r="N5722" s="2" t="s">
        <v>88</v>
      </c>
      <c r="O5722" s="2" t="s">
        <v>88</v>
      </c>
    </row>
    <row r="5723" spans="1:15">
      <c r="A5723" s="1" t="s">
        <v>63</v>
      </c>
      <c r="B5723" s="2">
        <v>2013</v>
      </c>
      <c r="C5723" s="2" t="s">
        <v>16</v>
      </c>
      <c r="D5723" s="2" t="s">
        <v>33</v>
      </c>
      <c r="E5723" s="2" t="s">
        <v>34</v>
      </c>
      <c r="F5723" s="2" t="s">
        <v>59</v>
      </c>
      <c r="G5723" s="2" t="s">
        <v>45</v>
      </c>
      <c r="H5723" s="2" t="s">
        <v>146</v>
      </c>
      <c r="I5723" s="2" t="s">
        <v>47</v>
      </c>
      <c r="J5723" s="2" t="s">
        <v>39</v>
      </c>
      <c r="K5723" s="2"/>
      <c r="L5723" s="2"/>
      <c r="M5723" s="2" t="s">
        <v>32</v>
      </c>
      <c r="N5723" s="2" t="s">
        <v>88</v>
      </c>
      <c r="O5723" s="2" t="s">
        <v>43</v>
      </c>
    </row>
    <row r="5724" spans="1:15">
      <c r="A5724" s="1" t="s">
        <v>15</v>
      </c>
      <c r="B5724" s="2">
        <v>2023</v>
      </c>
      <c r="C5724" s="2" t="s">
        <v>16</v>
      </c>
      <c r="D5724" s="2" t="s">
        <v>33</v>
      </c>
      <c r="E5724" s="2" t="s">
        <v>65</v>
      </c>
      <c r="F5724" s="2" t="s">
        <v>66</v>
      </c>
      <c r="G5724" s="2" t="s">
        <v>20</v>
      </c>
      <c r="H5724" s="2" t="s">
        <v>29</v>
      </c>
      <c r="I5724" s="2" t="s">
        <v>22</v>
      </c>
      <c r="J5724" s="2" t="s">
        <v>67</v>
      </c>
      <c r="K5724" s="2" t="s">
        <v>25</v>
      </c>
      <c r="L5724" s="2" t="s">
        <v>25</v>
      </c>
      <c r="M5724" s="2" t="s">
        <v>32</v>
      </c>
      <c r="N5724" s="2" t="s">
        <v>33</v>
      </c>
      <c r="O5724" s="2" t="s">
        <v>43</v>
      </c>
    </row>
    <row r="5725" spans="1:15" hidden="1">
      <c r="A5725" s="1" t="s">
        <v>15</v>
      </c>
      <c r="B5725" s="2">
        <v>2017</v>
      </c>
      <c r="C5725" s="2" t="s">
        <v>16</v>
      </c>
      <c r="D5725" s="2" t="s">
        <v>33</v>
      </c>
      <c r="E5725" s="2" t="s">
        <v>79</v>
      </c>
      <c r="F5725" s="2" t="s">
        <v>35</v>
      </c>
      <c r="G5725" s="2" t="s">
        <v>20</v>
      </c>
      <c r="H5725" s="2" t="s">
        <v>101</v>
      </c>
      <c r="I5725" s="2" t="s">
        <v>76</v>
      </c>
      <c r="J5725" s="2" t="s">
        <v>52</v>
      </c>
      <c r="K5725" s="2" t="s">
        <v>31</v>
      </c>
      <c r="L5725" s="2" t="s">
        <v>25</v>
      </c>
      <c r="M5725" s="2" t="s">
        <v>42</v>
      </c>
      <c r="N5725" s="2" t="s">
        <v>88</v>
      </c>
      <c r="O5725" s="2" t="s">
        <v>88</v>
      </c>
    </row>
    <row r="5726" spans="1:15">
      <c r="A5726" s="1" t="s">
        <v>48</v>
      </c>
      <c r="B5726" s="2">
        <v>2016</v>
      </c>
      <c r="C5726" s="2" t="s">
        <v>16</v>
      </c>
      <c r="D5726" s="2" t="s">
        <v>33</v>
      </c>
      <c r="E5726" s="2" t="s">
        <v>49</v>
      </c>
      <c r="F5726" s="2" t="s">
        <v>50</v>
      </c>
      <c r="G5726" s="2" t="s">
        <v>20</v>
      </c>
      <c r="H5726" s="2" t="s">
        <v>51</v>
      </c>
      <c r="I5726" s="2" t="s">
        <v>22</v>
      </c>
      <c r="J5726" s="2" t="s">
        <v>52</v>
      </c>
      <c r="K5726" s="2" t="s">
        <v>61</v>
      </c>
      <c r="L5726" s="2" t="s">
        <v>41</v>
      </c>
      <c r="M5726" s="2" t="s">
        <v>32</v>
      </c>
      <c r="N5726" s="2" t="s">
        <v>33</v>
      </c>
      <c r="O5726" s="2" t="s">
        <v>43</v>
      </c>
    </row>
    <row r="5727" spans="1:15" hidden="1">
      <c r="A5727" s="1" t="s">
        <v>15</v>
      </c>
      <c r="B5727" s="2">
        <v>2019</v>
      </c>
      <c r="C5727" s="2" t="s">
        <v>16</v>
      </c>
      <c r="D5727" s="2" t="s">
        <v>17</v>
      </c>
      <c r="E5727" s="2" t="s">
        <v>27</v>
      </c>
      <c r="F5727" s="2" t="s">
        <v>50</v>
      </c>
      <c r="G5727" s="2" t="s">
        <v>20</v>
      </c>
      <c r="H5727" s="2" t="s">
        <v>21</v>
      </c>
      <c r="I5727" s="2" t="s">
        <v>22</v>
      </c>
      <c r="J5727" s="2" t="s">
        <v>30</v>
      </c>
      <c r="K5727" s="2" t="s">
        <v>31</v>
      </c>
      <c r="L5727" s="2" t="s">
        <v>25</v>
      </c>
      <c r="M5727" s="2" t="s">
        <v>32</v>
      </c>
      <c r="N5727" s="2" t="s">
        <v>33</v>
      </c>
      <c r="O5727" s="2" t="s">
        <v>88</v>
      </c>
    </row>
    <row r="5728" spans="1:15" hidden="1">
      <c r="A5728" s="1" t="s">
        <v>15</v>
      </c>
      <c r="B5728" s="2">
        <v>2013</v>
      </c>
      <c r="C5728" s="2" t="s">
        <v>16</v>
      </c>
      <c r="D5728" s="2" t="s">
        <v>17</v>
      </c>
      <c r="E5728" s="2" t="s">
        <v>18</v>
      </c>
      <c r="F5728" s="2" t="s">
        <v>28</v>
      </c>
      <c r="G5728" s="2" t="s">
        <v>45</v>
      </c>
      <c r="H5728" s="2" t="s">
        <v>54</v>
      </c>
      <c r="I5728" s="2" t="s">
        <v>47</v>
      </c>
      <c r="J5728" s="2" t="s">
        <v>23</v>
      </c>
      <c r="K5728" s="2"/>
      <c r="L5728" s="2"/>
      <c r="M5728" s="2" t="s">
        <v>32</v>
      </c>
      <c r="N5728" s="2" t="s">
        <v>88</v>
      </c>
      <c r="O5728" s="2" t="s">
        <v>88</v>
      </c>
    </row>
    <row r="5729" spans="1:15">
      <c r="A5729" s="1" t="s">
        <v>15</v>
      </c>
      <c r="B5729" s="2">
        <v>2016</v>
      </c>
      <c r="C5729" s="2" t="s">
        <v>16</v>
      </c>
      <c r="D5729" s="2" t="s">
        <v>33</v>
      </c>
      <c r="E5729" s="2" t="s">
        <v>49</v>
      </c>
      <c r="F5729" s="2" t="s">
        <v>50</v>
      </c>
      <c r="G5729" s="2" t="s">
        <v>20</v>
      </c>
      <c r="H5729" s="2" t="s">
        <v>21</v>
      </c>
      <c r="I5729" s="2" t="s">
        <v>22</v>
      </c>
      <c r="J5729" s="2" t="s">
        <v>52</v>
      </c>
      <c r="K5729" s="2" t="s">
        <v>40</v>
      </c>
      <c r="L5729" s="2" t="s">
        <v>41</v>
      </c>
      <c r="M5729" s="2" t="s">
        <v>32</v>
      </c>
      <c r="N5729" s="2" t="s">
        <v>88</v>
      </c>
      <c r="O5729" s="2" t="s">
        <v>43</v>
      </c>
    </row>
    <row r="5730" spans="1:15">
      <c r="A5730" s="1"/>
      <c r="B5730" s="2">
        <v>2014</v>
      </c>
      <c r="C5730" s="2" t="s">
        <v>16</v>
      </c>
      <c r="D5730" s="2" t="s">
        <v>33</v>
      </c>
      <c r="E5730" s="2" t="s">
        <v>34</v>
      </c>
      <c r="F5730" s="2" t="s">
        <v>82</v>
      </c>
      <c r="G5730" s="2" t="s">
        <v>20</v>
      </c>
      <c r="H5730" s="2" t="s">
        <v>21</v>
      </c>
      <c r="I5730" s="2" t="s">
        <v>22</v>
      </c>
      <c r="J5730" s="2" t="s">
        <v>39</v>
      </c>
      <c r="K5730" s="2" t="s">
        <v>31</v>
      </c>
      <c r="L5730" s="2" t="s">
        <v>25</v>
      </c>
      <c r="M5730" s="2" t="s">
        <v>42</v>
      </c>
      <c r="N5730" s="2" t="s">
        <v>88</v>
      </c>
      <c r="O5730" s="2" t="s">
        <v>43</v>
      </c>
    </row>
    <row r="5731" spans="1:15">
      <c r="A5731" s="1" t="s">
        <v>15</v>
      </c>
      <c r="B5731" s="2">
        <v>2016</v>
      </c>
      <c r="C5731" s="2" t="s">
        <v>16</v>
      </c>
      <c r="D5731" s="2" t="s">
        <v>33</v>
      </c>
      <c r="E5731" s="2" t="s">
        <v>34</v>
      </c>
      <c r="F5731" s="2" t="s">
        <v>82</v>
      </c>
      <c r="G5731" s="2" t="s">
        <v>36</v>
      </c>
      <c r="H5731" s="2" t="s">
        <v>37</v>
      </c>
      <c r="I5731" s="2" t="s">
        <v>38</v>
      </c>
      <c r="J5731" s="2" t="s">
        <v>39</v>
      </c>
      <c r="K5731" s="2" t="s">
        <v>31</v>
      </c>
      <c r="L5731" s="2" t="s">
        <v>25</v>
      </c>
      <c r="M5731" s="2" t="s">
        <v>32</v>
      </c>
      <c r="N5731" s="2" t="s">
        <v>17</v>
      </c>
      <c r="O5731" s="2" t="s">
        <v>43</v>
      </c>
    </row>
    <row r="5732" spans="1:15" hidden="1">
      <c r="A5732" s="1" t="s">
        <v>116</v>
      </c>
      <c r="B5732" s="2">
        <v>2013</v>
      </c>
      <c r="C5732" s="2" t="s">
        <v>16</v>
      </c>
      <c r="D5732" s="2" t="s">
        <v>17</v>
      </c>
      <c r="E5732" s="2" t="s">
        <v>27</v>
      </c>
      <c r="F5732" s="2" t="s">
        <v>19</v>
      </c>
      <c r="G5732" s="2" t="s">
        <v>20</v>
      </c>
      <c r="H5732" s="2" t="s">
        <v>51</v>
      </c>
      <c r="I5732" s="2" t="s">
        <v>22</v>
      </c>
      <c r="J5732" s="2" t="s">
        <v>30</v>
      </c>
      <c r="K5732" s="2" t="s">
        <v>40</v>
      </c>
      <c r="L5732" s="2" t="s">
        <v>41</v>
      </c>
      <c r="M5732" s="2" t="s">
        <v>32</v>
      </c>
      <c r="N5732" s="2" t="s">
        <v>33</v>
      </c>
      <c r="O5732" s="2" t="s">
        <v>88</v>
      </c>
    </row>
    <row r="5733" spans="1:15" hidden="1">
      <c r="A5733" s="1" t="s">
        <v>15</v>
      </c>
      <c r="B5733" s="2">
        <v>2014</v>
      </c>
      <c r="C5733" s="2" t="s">
        <v>16</v>
      </c>
      <c r="D5733" s="2" t="s">
        <v>17</v>
      </c>
      <c r="E5733" s="2" t="s">
        <v>18</v>
      </c>
      <c r="F5733" s="2" t="s">
        <v>19</v>
      </c>
      <c r="G5733" s="2" t="s">
        <v>20</v>
      </c>
      <c r="H5733" s="2" t="s">
        <v>21</v>
      </c>
      <c r="I5733" s="2" t="s">
        <v>22</v>
      </c>
      <c r="J5733" s="2" t="s">
        <v>23</v>
      </c>
      <c r="K5733" s="2" t="s">
        <v>24</v>
      </c>
      <c r="L5733" s="2" t="s">
        <v>25</v>
      </c>
      <c r="M5733" s="2" t="s">
        <v>88</v>
      </c>
      <c r="N5733" s="2" t="s">
        <v>88</v>
      </c>
      <c r="O5733" s="2" t="s">
        <v>88</v>
      </c>
    </row>
    <row r="5734" spans="1:15" hidden="1">
      <c r="A5734" s="1" t="s">
        <v>48</v>
      </c>
      <c r="B5734" s="2">
        <v>2013</v>
      </c>
      <c r="C5734" s="2" t="s">
        <v>16</v>
      </c>
      <c r="D5734" s="2" t="s">
        <v>17</v>
      </c>
      <c r="E5734" s="2" t="s">
        <v>34</v>
      </c>
      <c r="F5734" s="2" t="s">
        <v>66</v>
      </c>
      <c r="G5734" s="2" t="s">
        <v>36</v>
      </c>
      <c r="H5734" s="2" t="s">
        <v>119</v>
      </c>
      <c r="I5734" s="2" t="s">
        <v>38</v>
      </c>
      <c r="J5734" s="2" t="s">
        <v>30</v>
      </c>
      <c r="K5734" s="2" t="s">
        <v>40</v>
      </c>
      <c r="L5734" s="2" t="s">
        <v>41</v>
      </c>
      <c r="M5734" s="2" t="s">
        <v>88</v>
      </c>
      <c r="N5734" s="2" t="s">
        <v>17</v>
      </c>
      <c r="O5734" s="2" t="s">
        <v>88</v>
      </c>
    </row>
    <row r="5735" spans="1:15" hidden="1">
      <c r="A5735" s="1" t="s">
        <v>187</v>
      </c>
      <c r="B5735" s="2">
        <v>2012</v>
      </c>
      <c r="C5735" s="2" t="s">
        <v>16</v>
      </c>
      <c r="D5735" s="2" t="s">
        <v>33</v>
      </c>
      <c r="E5735" s="2" t="s">
        <v>91</v>
      </c>
      <c r="F5735" s="2" t="s">
        <v>57</v>
      </c>
      <c r="G5735" s="2"/>
      <c r="H5735" s="2"/>
      <c r="I5735" s="2" t="s">
        <v>184</v>
      </c>
      <c r="J5735" s="2" t="s">
        <v>52</v>
      </c>
      <c r="K5735" s="2"/>
      <c r="L5735" s="2"/>
      <c r="M5735" s="2" t="s">
        <v>32</v>
      </c>
      <c r="N5735" s="2" t="s">
        <v>88</v>
      </c>
      <c r="O5735" s="2" t="s">
        <v>88</v>
      </c>
    </row>
    <row r="5736" spans="1:15" hidden="1">
      <c r="A5736" s="1" t="s">
        <v>15</v>
      </c>
      <c r="B5736" s="2">
        <v>2010</v>
      </c>
      <c r="C5736" s="2" t="s">
        <v>16</v>
      </c>
      <c r="D5736" s="2" t="s">
        <v>17</v>
      </c>
      <c r="E5736" s="2" t="s">
        <v>27</v>
      </c>
      <c r="F5736" s="2" t="s">
        <v>19</v>
      </c>
      <c r="G5736" s="2" t="s">
        <v>45</v>
      </c>
      <c r="H5736" s="2" t="s">
        <v>54</v>
      </c>
      <c r="I5736" s="2" t="s">
        <v>47</v>
      </c>
      <c r="J5736" s="2" t="s">
        <v>30</v>
      </c>
      <c r="K5736" s="2" t="s">
        <v>24</v>
      </c>
      <c r="L5736" s="2" t="s">
        <v>25</v>
      </c>
      <c r="M5736" s="2" t="s">
        <v>88</v>
      </c>
      <c r="N5736" s="2" t="s">
        <v>88</v>
      </c>
      <c r="O5736" s="2" t="s">
        <v>88</v>
      </c>
    </row>
    <row r="5737" spans="1:15" hidden="1">
      <c r="A5737" s="1" t="s">
        <v>121</v>
      </c>
      <c r="B5737" s="2">
        <v>2014</v>
      </c>
      <c r="C5737" s="2" t="s">
        <v>16</v>
      </c>
      <c r="D5737" s="2" t="s">
        <v>33</v>
      </c>
      <c r="E5737" s="2" t="s">
        <v>91</v>
      </c>
      <c r="F5737" s="2" t="s">
        <v>89</v>
      </c>
      <c r="G5737" s="2" t="s">
        <v>20</v>
      </c>
      <c r="H5737" s="2" t="s">
        <v>85</v>
      </c>
      <c r="I5737" s="2" t="s">
        <v>22</v>
      </c>
      <c r="J5737" s="2" t="s">
        <v>52</v>
      </c>
      <c r="K5737" s="2" t="s">
        <v>41</v>
      </c>
      <c r="L5737" s="2" t="s">
        <v>41</v>
      </c>
      <c r="M5737" s="2" t="s">
        <v>32</v>
      </c>
      <c r="N5737" s="2" t="s">
        <v>88</v>
      </c>
      <c r="O5737" s="2" t="s">
        <v>88</v>
      </c>
    </row>
    <row r="5738" spans="1:15" hidden="1">
      <c r="A5738" s="1" t="s">
        <v>15</v>
      </c>
      <c r="B5738" s="2">
        <v>2015</v>
      </c>
      <c r="C5738" s="2" t="s">
        <v>16</v>
      </c>
      <c r="D5738" s="2" t="s">
        <v>17</v>
      </c>
      <c r="E5738" s="2" t="s">
        <v>18</v>
      </c>
      <c r="F5738" s="2" t="s">
        <v>82</v>
      </c>
      <c r="G5738" s="2" t="s">
        <v>20</v>
      </c>
      <c r="H5738" s="2" t="s">
        <v>21</v>
      </c>
      <c r="I5738" s="2" t="s">
        <v>22</v>
      </c>
      <c r="J5738" s="2" t="s">
        <v>23</v>
      </c>
      <c r="K5738" s="2" t="s">
        <v>41</v>
      </c>
      <c r="L5738" s="2" t="s">
        <v>41</v>
      </c>
      <c r="M5738" s="2" t="s">
        <v>32</v>
      </c>
      <c r="N5738" s="2" t="s">
        <v>88</v>
      </c>
      <c r="O5738" s="2" t="s">
        <v>88</v>
      </c>
    </row>
    <row r="5739" spans="1:15" hidden="1">
      <c r="A5739" s="1" t="s">
        <v>15</v>
      </c>
      <c r="B5739" s="2">
        <v>2014</v>
      </c>
      <c r="C5739" s="2" t="s">
        <v>16</v>
      </c>
      <c r="D5739" s="2" t="s">
        <v>33</v>
      </c>
      <c r="E5739" s="2" t="s">
        <v>65</v>
      </c>
      <c r="F5739" s="2" t="s">
        <v>19</v>
      </c>
      <c r="G5739" s="2" t="s">
        <v>20</v>
      </c>
      <c r="H5739" s="2" t="s">
        <v>21</v>
      </c>
      <c r="I5739" s="2" t="s">
        <v>22</v>
      </c>
      <c r="J5739" s="2" t="s">
        <v>52</v>
      </c>
      <c r="K5739" s="2" t="s">
        <v>31</v>
      </c>
      <c r="L5739" s="2" t="s">
        <v>25</v>
      </c>
      <c r="M5739" s="2" t="s">
        <v>55</v>
      </c>
      <c r="N5739" s="2" t="s">
        <v>17</v>
      </c>
      <c r="O5739" s="2" t="s">
        <v>78</v>
      </c>
    </row>
    <row r="5740" spans="1:15" hidden="1">
      <c r="A5740" s="1" t="s">
        <v>63</v>
      </c>
      <c r="B5740" s="2">
        <v>2015</v>
      </c>
      <c r="C5740" s="2" t="s">
        <v>16</v>
      </c>
      <c r="D5740" s="2" t="s">
        <v>17</v>
      </c>
      <c r="E5740" s="2" t="s">
        <v>27</v>
      </c>
      <c r="F5740" s="2" t="s">
        <v>19</v>
      </c>
      <c r="G5740" s="2"/>
      <c r="H5740" s="2"/>
      <c r="I5740" s="2" t="s">
        <v>184</v>
      </c>
      <c r="J5740" s="2" t="s">
        <v>30</v>
      </c>
      <c r="K5740" s="2"/>
      <c r="L5740" s="2"/>
      <c r="M5740" s="2" t="s">
        <v>32</v>
      </c>
      <c r="N5740" s="2" t="s">
        <v>88</v>
      </c>
      <c r="O5740" s="2" t="s">
        <v>88</v>
      </c>
    </row>
    <row r="5741" spans="1:15" hidden="1">
      <c r="A5741" s="1" t="s">
        <v>230</v>
      </c>
      <c r="B5741" s="2">
        <v>2015</v>
      </c>
      <c r="C5741" s="2" t="s">
        <v>16</v>
      </c>
      <c r="D5741" s="2" t="s">
        <v>17</v>
      </c>
      <c r="E5741" s="2" t="s">
        <v>18</v>
      </c>
      <c r="F5741" s="2" t="s">
        <v>35</v>
      </c>
      <c r="G5741" s="2" t="s">
        <v>36</v>
      </c>
      <c r="H5741" s="2" t="s">
        <v>119</v>
      </c>
      <c r="I5741" s="2" t="s">
        <v>38</v>
      </c>
      <c r="J5741" s="2" t="s">
        <v>23</v>
      </c>
      <c r="K5741" s="2"/>
      <c r="L5741" s="2"/>
      <c r="M5741" s="2" t="s">
        <v>42</v>
      </c>
      <c r="N5741" s="2" t="s">
        <v>88</v>
      </c>
      <c r="O5741" s="2" t="s">
        <v>88</v>
      </c>
    </row>
    <row r="5742" spans="1:15" hidden="1">
      <c r="A5742" s="1" t="s">
        <v>205</v>
      </c>
      <c r="B5742" s="2">
        <v>2015</v>
      </c>
      <c r="C5742" s="2" t="s">
        <v>16</v>
      </c>
      <c r="D5742" s="2" t="s">
        <v>17</v>
      </c>
      <c r="E5742" s="2" t="s">
        <v>18</v>
      </c>
      <c r="F5742" s="2" t="s">
        <v>35</v>
      </c>
      <c r="G5742" s="2" t="s">
        <v>20</v>
      </c>
      <c r="H5742" s="2" t="s">
        <v>21</v>
      </c>
      <c r="I5742" s="2" t="s">
        <v>22</v>
      </c>
      <c r="J5742" s="2" t="s">
        <v>23</v>
      </c>
      <c r="K5742" s="2"/>
      <c r="L5742" s="2"/>
      <c r="M5742" s="2" t="s">
        <v>42</v>
      </c>
      <c r="N5742" s="2" t="s">
        <v>88</v>
      </c>
      <c r="O5742" s="2" t="s">
        <v>88</v>
      </c>
    </row>
    <row r="5743" spans="1:15">
      <c r="A5743" s="1" t="s">
        <v>15</v>
      </c>
      <c r="B5743" s="2">
        <v>2023</v>
      </c>
      <c r="C5743" s="2" t="s">
        <v>16</v>
      </c>
      <c r="D5743" s="2" t="s">
        <v>33</v>
      </c>
      <c r="E5743" s="2" t="s">
        <v>65</v>
      </c>
      <c r="F5743" s="2" t="s">
        <v>66</v>
      </c>
      <c r="G5743" s="2" t="s">
        <v>20</v>
      </c>
      <c r="H5743" s="2" t="s">
        <v>29</v>
      </c>
      <c r="I5743" s="2" t="s">
        <v>22</v>
      </c>
      <c r="J5743" s="2" t="s">
        <v>67</v>
      </c>
      <c r="K5743" s="2" t="s">
        <v>25</v>
      </c>
      <c r="L5743" s="2" t="s">
        <v>25</v>
      </c>
      <c r="M5743" s="2" t="s">
        <v>32</v>
      </c>
      <c r="N5743" s="2" t="s">
        <v>33</v>
      </c>
      <c r="O5743" s="2" t="s">
        <v>43</v>
      </c>
    </row>
    <row r="5744" spans="1:15" hidden="1">
      <c r="A5744" s="1" t="s">
        <v>15</v>
      </c>
      <c r="B5744" s="2">
        <v>2021</v>
      </c>
      <c r="C5744" s="2" t="s">
        <v>16</v>
      </c>
      <c r="D5744" s="2" t="s">
        <v>17</v>
      </c>
      <c r="E5744" s="2" t="s">
        <v>27</v>
      </c>
      <c r="F5744" s="2" t="s">
        <v>28</v>
      </c>
      <c r="G5744" s="2" t="s">
        <v>20</v>
      </c>
      <c r="H5744" s="2" t="s">
        <v>51</v>
      </c>
      <c r="I5744" s="2" t="s">
        <v>22</v>
      </c>
      <c r="J5744" s="2" t="s">
        <v>30</v>
      </c>
      <c r="K5744" s="2" t="s">
        <v>84</v>
      </c>
      <c r="L5744" s="2" t="s">
        <v>41</v>
      </c>
      <c r="M5744" s="2" t="s">
        <v>42</v>
      </c>
      <c r="N5744" s="2" t="s">
        <v>33</v>
      </c>
      <c r="O5744" s="2" t="s">
        <v>88</v>
      </c>
    </row>
    <row r="5745" spans="1:15" hidden="1">
      <c r="A5745" s="1" t="s">
        <v>15</v>
      </c>
      <c r="B5745" s="2">
        <v>2012</v>
      </c>
      <c r="C5745" s="2" t="s">
        <v>16</v>
      </c>
      <c r="D5745" s="2" t="s">
        <v>33</v>
      </c>
      <c r="E5745" s="2" t="s">
        <v>79</v>
      </c>
      <c r="F5745" s="2" t="s">
        <v>59</v>
      </c>
      <c r="G5745" s="2" t="s">
        <v>36</v>
      </c>
      <c r="H5745" s="2" t="s">
        <v>80</v>
      </c>
      <c r="I5745" s="2" t="s">
        <v>76</v>
      </c>
      <c r="J5745" s="2" t="s">
        <v>67</v>
      </c>
      <c r="K5745" s="2"/>
      <c r="L5745" s="2"/>
      <c r="M5745" s="2" t="s">
        <v>55</v>
      </c>
      <c r="N5745" s="2" t="s">
        <v>88</v>
      </c>
      <c r="O5745" s="2" t="s">
        <v>78</v>
      </c>
    </row>
    <row r="5746" spans="1:15">
      <c r="A5746" s="1" t="s">
        <v>15</v>
      </c>
      <c r="B5746" s="2">
        <v>2015</v>
      </c>
      <c r="C5746" s="2" t="s">
        <v>16</v>
      </c>
      <c r="D5746" s="2" t="s">
        <v>33</v>
      </c>
      <c r="E5746" s="2" t="s">
        <v>79</v>
      </c>
      <c r="F5746" s="2" t="s">
        <v>59</v>
      </c>
      <c r="G5746" s="2" t="s">
        <v>20</v>
      </c>
      <c r="H5746" s="2" t="s">
        <v>140</v>
      </c>
      <c r="I5746" s="2" t="s">
        <v>76</v>
      </c>
      <c r="J5746" s="2" t="s">
        <v>52</v>
      </c>
      <c r="K5746" s="2"/>
      <c r="L5746" s="2"/>
      <c r="M5746" s="2" t="s">
        <v>88</v>
      </c>
      <c r="N5746" s="2" t="s">
        <v>33</v>
      </c>
      <c r="O5746" s="2" t="s">
        <v>43</v>
      </c>
    </row>
    <row r="5747" spans="1:15" hidden="1">
      <c r="A5747" s="1" t="s">
        <v>15</v>
      </c>
      <c r="B5747" s="2">
        <v>2012</v>
      </c>
      <c r="C5747" s="2" t="s">
        <v>16</v>
      </c>
      <c r="D5747" s="2" t="s">
        <v>17</v>
      </c>
      <c r="E5747" s="2" t="s">
        <v>27</v>
      </c>
      <c r="F5747" s="2" t="s">
        <v>59</v>
      </c>
      <c r="G5747" s="2" t="s">
        <v>45</v>
      </c>
      <c r="H5747" s="2" t="s">
        <v>54</v>
      </c>
      <c r="I5747" s="2" t="s">
        <v>47</v>
      </c>
      <c r="J5747" s="2" t="s">
        <v>30</v>
      </c>
      <c r="K5747" s="2"/>
      <c r="L5747" s="2"/>
      <c r="M5747" s="2" t="s">
        <v>32</v>
      </c>
      <c r="N5747" s="2" t="s">
        <v>33</v>
      </c>
      <c r="O5747" s="2" t="s">
        <v>88</v>
      </c>
    </row>
    <row r="5748" spans="1:15">
      <c r="A5748" s="1" t="s">
        <v>15</v>
      </c>
      <c r="B5748" s="2">
        <v>2012</v>
      </c>
      <c r="C5748" s="2" t="s">
        <v>16</v>
      </c>
      <c r="D5748" s="2" t="s">
        <v>33</v>
      </c>
      <c r="E5748" s="2" t="s">
        <v>49</v>
      </c>
      <c r="F5748" s="2" t="s">
        <v>82</v>
      </c>
      <c r="G5748" s="2" t="s">
        <v>20</v>
      </c>
      <c r="H5748" s="2" t="s">
        <v>51</v>
      </c>
      <c r="I5748" s="2" t="s">
        <v>22</v>
      </c>
      <c r="J5748" s="2" t="s">
        <v>52</v>
      </c>
      <c r="K5748" s="2" t="s">
        <v>41</v>
      </c>
      <c r="L5748" s="2" t="s">
        <v>41</v>
      </c>
      <c r="M5748" s="2" t="s">
        <v>32</v>
      </c>
      <c r="N5748" s="2" t="s">
        <v>33</v>
      </c>
      <c r="O5748" s="2" t="s">
        <v>43</v>
      </c>
    </row>
    <row r="5749" spans="1:15" hidden="1">
      <c r="A5749" s="1" t="s">
        <v>15</v>
      </c>
      <c r="B5749" s="2">
        <v>2014</v>
      </c>
      <c r="C5749" s="2" t="s">
        <v>16</v>
      </c>
      <c r="D5749" s="2" t="s">
        <v>33</v>
      </c>
      <c r="E5749" s="2" t="s">
        <v>49</v>
      </c>
      <c r="F5749" s="2" t="s">
        <v>28</v>
      </c>
      <c r="G5749" s="2" t="s">
        <v>20</v>
      </c>
      <c r="H5749" s="2" t="s">
        <v>51</v>
      </c>
      <c r="I5749" s="2" t="s">
        <v>22</v>
      </c>
      <c r="J5749" s="2"/>
      <c r="K5749" s="2" t="s">
        <v>24</v>
      </c>
      <c r="L5749" s="2" t="s">
        <v>25</v>
      </c>
      <c r="M5749" s="2" t="s">
        <v>88</v>
      </c>
      <c r="N5749" s="2" t="s">
        <v>33</v>
      </c>
      <c r="O5749" s="2" t="s">
        <v>58</v>
      </c>
    </row>
    <row r="5750" spans="1:15">
      <c r="A5750" s="1" t="s">
        <v>15</v>
      </c>
      <c r="B5750" s="2">
        <v>2023</v>
      </c>
      <c r="C5750" s="2" t="s">
        <v>16</v>
      </c>
      <c r="D5750" s="2" t="s">
        <v>33</v>
      </c>
      <c r="E5750" s="2" t="s">
        <v>65</v>
      </c>
      <c r="F5750" s="2" t="s">
        <v>66</v>
      </c>
      <c r="G5750" s="2" t="s">
        <v>20</v>
      </c>
      <c r="H5750" s="2" t="s">
        <v>29</v>
      </c>
      <c r="I5750" s="2" t="s">
        <v>22</v>
      </c>
      <c r="J5750" s="2" t="s">
        <v>67</v>
      </c>
      <c r="K5750" s="2" t="s">
        <v>25</v>
      </c>
      <c r="L5750" s="2" t="s">
        <v>25</v>
      </c>
      <c r="M5750" s="2" t="s">
        <v>32</v>
      </c>
      <c r="N5750" s="2" t="s">
        <v>33</v>
      </c>
      <c r="O5750" s="2" t="s">
        <v>43</v>
      </c>
    </row>
    <row r="5751" spans="1:15">
      <c r="A5751" s="1" t="s">
        <v>15</v>
      </c>
      <c r="B5751" s="2">
        <v>2023</v>
      </c>
      <c r="C5751" s="2" t="s">
        <v>16</v>
      </c>
      <c r="D5751" s="2" t="s">
        <v>33</v>
      </c>
      <c r="E5751" s="2" t="s">
        <v>65</v>
      </c>
      <c r="F5751" s="2" t="s">
        <v>66</v>
      </c>
      <c r="G5751" s="2" t="s">
        <v>20</v>
      </c>
      <c r="H5751" s="2" t="s">
        <v>29</v>
      </c>
      <c r="I5751" s="2" t="s">
        <v>22</v>
      </c>
      <c r="J5751" s="2" t="s">
        <v>67</v>
      </c>
      <c r="K5751" s="2" t="s">
        <v>25</v>
      </c>
      <c r="L5751" s="2" t="s">
        <v>25</v>
      </c>
      <c r="M5751" s="2" t="s">
        <v>32</v>
      </c>
      <c r="N5751" s="2" t="s">
        <v>33</v>
      </c>
      <c r="O5751" s="2" t="s">
        <v>43</v>
      </c>
    </row>
    <row r="5752" spans="1:15" hidden="1">
      <c r="A5752" s="1" t="s">
        <v>15</v>
      </c>
      <c r="B5752" s="2">
        <v>2010</v>
      </c>
      <c r="C5752" s="2" t="s">
        <v>16</v>
      </c>
      <c r="D5752" s="2" t="s">
        <v>17</v>
      </c>
      <c r="E5752" s="2" t="s">
        <v>27</v>
      </c>
      <c r="F5752" s="2" t="s">
        <v>19</v>
      </c>
      <c r="G5752" s="2" t="s">
        <v>45</v>
      </c>
      <c r="H5752" s="2" t="s">
        <v>54</v>
      </c>
      <c r="I5752" s="2" t="s">
        <v>47</v>
      </c>
      <c r="J5752" s="2" t="s">
        <v>30</v>
      </c>
      <c r="K5752" s="2" t="s">
        <v>24</v>
      </c>
      <c r="L5752" s="2" t="s">
        <v>25</v>
      </c>
      <c r="M5752" s="2" t="s">
        <v>88</v>
      </c>
      <c r="N5752" s="2" t="s">
        <v>88</v>
      </c>
      <c r="O5752" s="2" t="s">
        <v>88</v>
      </c>
    </row>
    <row r="5753" spans="1:15" hidden="1">
      <c r="A5753" s="1" t="s">
        <v>116</v>
      </c>
      <c r="B5753" s="2">
        <v>2013</v>
      </c>
      <c r="C5753" s="2" t="s">
        <v>16</v>
      </c>
      <c r="D5753" s="2" t="s">
        <v>17</v>
      </c>
      <c r="E5753" s="2" t="s">
        <v>27</v>
      </c>
      <c r="F5753" s="2" t="s">
        <v>72</v>
      </c>
      <c r="G5753" s="2" t="s">
        <v>20</v>
      </c>
      <c r="H5753" s="2" t="s">
        <v>21</v>
      </c>
      <c r="I5753" s="2" t="s">
        <v>22</v>
      </c>
      <c r="J5753" s="2" t="s">
        <v>30</v>
      </c>
      <c r="K5753" s="2"/>
      <c r="L5753" s="2"/>
      <c r="M5753" s="2" t="s">
        <v>32</v>
      </c>
      <c r="N5753" s="2" t="s">
        <v>33</v>
      </c>
      <c r="O5753" s="2" t="s">
        <v>88</v>
      </c>
    </row>
    <row r="5754" spans="1:15" hidden="1">
      <c r="A5754" s="1" t="s">
        <v>15</v>
      </c>
      <c r="B5754" s="2">
        <v>2012</v>
      </c>
      <c r="C5754" s="2" t="s">
        <v>16</v>
      </c>
      <c r="D5754" s="2" t="s">
        <v>33</v>
      </c>
      <c r="E5754" s="2" t="s">
        <v>34</v>
      </c>
      <c r="F5754" s="2" t="s">
        <v>35</v>
      </c>
      <c r="G5754" s="2" t="s">
        <v>36</v>
      </c>
      <c r="H5754" s="2" t="s">
        <v>60</v>
      </c>
      <c r="I5754" s="2" t="s">
        <v>38</v>
      </c>
      <c r="J5754" s="2" t="s">
        <v>39</v>
      </c>
      <c r="K5754" s="2"/>
      <c r="L5754" s="2"/>
      <c r="M5754" s="2" t="s">
        <v>88</v>
      </c>
      <c r="N5754" s="2" t="s">
        <v>88</v>
      </c>
      <c r="O5754" s="2" t="s">
        <v>88</v>
      </c>
    </row>
    <row r="5755" spans="1:15">
      <c r="A5755" s="1" t="s">
        <v>15</v>
      </c>
      <c r="B5755" s="2">
        <v>2015</v>
      </c>
      <c r="C5755" s="2" t="s">
        <v>16</v>
      </c>
      <c r="D5755" s="2" t="s">
        <v>33</v>
      </c>
      <c r="E5755" s="2" t="s">
        <v>79</v>
      </c>
      <c r="F5755" s="2" t="s">
        <v>82</v>
      </c>
      <c r="G5755" s="2" t="s">
        <v>20</v>
      </c>
      <c r="H5755" s="2" t="s">
        <v>140</v>
      </c>
      <c r="I5755" s="2" t="s">
        <v>76</v>
      </c>
      <c r="J5755" s="2" t="s">
        <v>52</v>
      </c>
      <c r="K5755" s="2" t="s">
        <v>84</v>
      </c>
      <c r="L5755" s="2" t="s">
        <v>41</v>
      </c>
      <c r="M5755" s="2" t="s">
        <v>32</v>
      </c>
      <c r="N5755" s="2" t="s">
        <v>17</v>
      </c>
      <c r="O5755" s="2" t="s">
        <v>43</v>
      </c>
    </row>
    <row r="5756" spans="1:15">
      <c r="A5756" s="1" t="s">
        <v>15</v>
      </c>
      <c r="B5756" s="2">
        <v>2023</v>
      </c>
      <c r="C5756" s="2" t="s">
        <v>16</v>
      </c>
      <c r="D5756" s="2" t="s">
        <v>33</v>
      </c>
      <c r="E5756" s="2" t="s">
        <v>65</v>
      </c>
      <c r="F5756" s="2" t="s">
        <v>66</v>
      </c>
      <c r="G5756" s="2" t="s">
        <v>20</v>
      </c>
      <c r="H5756" s="2" t="s">
        <v>29</v>
      </c>
      <c r="I5756" s="2" t="s">
        <v>22</v>
      </c>
      <c r="J5756" s="2" t="s">
        <v>67</v>
      </c>
      <c r="K5756" s="2" t="s">
        <v>25</v>
      </c>
      <c r="L5756" s="2" t="s">
        <v>25</v>
      </c>
      <c r="M5756" s="2" t="s">
        <v>32</v>
      </c>
      <c r="N5756" s="2" t="s">
        <v>33</v>
      </c>
      <c r="O5756" s="2" t="s">
        <v>43</v>
      </c>
    </row>
    <row r="5757" spans="1:15">
      <c r="A5757" s="1" t="s">
        <v>15</v>
      </c>
      <c r="B5757" s="2">
        <v>2015</v>
      </c>
      <c r="C5757" s="2" t="s">
        <v>16</v>
      </c>
      <c r="D5757" s="2" t="s">
        <v>33</v>
      </c>
      <c r="E5757" s="2" t="s">
        <v>34</v>
      </c>
      <c r="F5757" s="2" t="s">
        <v>35</v>
      </c>
      <c r="G5757" s="2" t="s">
        <v>36</v>
      </c>
      <c r="H5757" s="2" t="s">
        <v>37</v>
      </c>
      <c r="I5757" s="2" t="s">
        <v>38</v>
      </c>
      <c r="J5757" s="2" t="s">
        <v>39</v>
      </c>
      <c r="K5757" s="2"/>
      <c r="L5757" s="2"/>
      <c r="M5757" s="2" t="s">
        <v>42</v>
      </c>
      <c r="N5757" s="2" t="s">
        <v>17</v>
      </c>
      <c r="O5757" s="2" t="s">
        <v>43</v>
      </c>
    </row>
    <row r="5758" spans="1:15" hidden="1">
      <c r="A5758" s="1" t="s">
        <v>15</v>
      </c>
      <c r="B5758" s="2">
        <v>2013</v>
      </c>
      <c r="C5758" s="2" t="s">
        <v>16</v>
      </c>
      <c r="D5758" s="2" t="s">
        <v>17</v>
      </c>
      <c r="E5758" s="2" t="s">
        <v>27</v>
      </c>
      <c r="F5758" s="2" t="s">
        <v>19</v>
      </c>
      <c r="G5758" s="2" t="s">
        <v>20</v>
      </c>
      <c r="H5758" s="2" t="s">
        <v>51</v>
      </c>
      <c r="I5758" s="2" t="s">
        <v>22</v>
      </c>
      <c r="J5758" s="2" t="s">
        <v>30</v>
      </c>
      <c r="K5758" s="2" t="s">
        <v>31</v>
      </c>
      <c r="L5758" s="2" t="s">
        <v>25</v>
      </c>
      <c r="M5758" s="2" t="s">
        <v>88</v>
      </c>
      <c r="N5758" s="2" t="s">
        <v>88</v>
      </c>
      <c r="O5758" s="2" t="s">
        <v>88</v>
      </c>
    </row>
    <row r="5759" spans="1:15" hidden="1">
      <c r="A5759" s="1" t="s">
        <v>15</v>
      </c>
      <c r="B5759" s="2">
        <v>2013</v>
      </c>
      <c r="C5759" s="2" t="s">
        <v>16</v>
      </c>
      <c r="D5759" s="2" t="s">
        <v>17</v>
      </c>
      <c r="E5759" s="2" t="s">
        <v>18</v>
      </c>
      <c r="F5759" s="2" t="s">
        <v>72</v>
      </c>
      <c r="G5759" s="2"/>
      <c r="H5759" s="2" t="s">
        <v>88</v>
      </c>
      <c r="I5759" s="2" t="s">
        <v>184</v>
      </c>
      <c r="J5759" s="2" t="s">
        <v>23</v>
      </c>
      <c r="K5759" s="2" t="s">
        <v>24</v>
      </c>
      <c r="L5759" s="2" t="s">
        <v>25</v>
      </c>
      <c r="M5759" s="2" t="s">
        <v>32</v>
      </c>
      <c r="N5759" s="2" t="s">
        <v>33</v>
      </c>
      <c r="O5759" s="2" t="s">
        <v>88</v>
      </c>
    </row>
    <row r="5760" spans="1:15" hidden="1">
      <c r="A5760" s="1" t="s">
        <v>15</v>
      </c>
      <c r="B5760" s="2">
        <v>2017</v>
      </c>
      <c r="C5760" s="2" t="s">
        <v>16</v>
      </c>
      <c r="D5760" s="2" t="s">
        <v>44</v>
      </c>
      <c r="E5760" s="2" t="s">
        <v>27</v>
      </c>
      <c r="F5760" s="2" t="s">
        <v>59</v>
      </c>
      <c r="G5760" s="2" t="s">
        <v>20</v>
      </c>
      <c r="H5760" s="2" t="s">
        <v>51</v>
      </c>
      <c r="I5760" s="2" t="s">
        <v>22</v>
      </c>
      <c r="J5760" s="2" t="s">
        <v>30</v>
      </c>
      <c r="K5760" s="2" t="s">
        <v>83</v>
      </c>
      <c r="L5760" s="2" t="s">
        <v>25</v>
      </c>
      <c r="M5760" s="2" t="s">
        <v>88</v>
      </c>
      <c r="N5760" s="2" t="s">
        <v>88</v>
      </c>
      <c r="O5760" s="2" t="s">
        <v>88</v>
      </c>
    </row>
    <row r="5761" spans="1:15" hidden="1">
      <c r="A5761" s="1" t="s">
        <v>63</v>
      </c>
      <c r="B5761" s="2">
        <v>2010</v>
      </c>
      <c r="C5761" s="2" t="s">
        <v>16</v>
      </c>
      <c r="D5761" s="2" t="s">
        <v>17</v>
      </c>
      <c r="E5761" s="2" t="s">
        <v>18</v>
      </c>
      <c r="F5761" s="2" t="s">
        <v>35</v>
      </c>
      <c r="G5761" s="2" t="s">
        <v>20</v>
      </c>
      <c r="H5761" s="2" t="s">
        <v>80</v>
      </c>
      <c r="I5761" s="2" t="s">
        <v>76</v>
      </c>
      <c r="J5761" s="2" t="s">
        <v>77</v>
      </c>
      <c r="K5761" s="2" t="s">
        <v>40</v>
      </c>
      <c r="L5761" s="2" t="s">
        <v>41</v>
      </c>
      <c r="M5761" s="2" t="s">
        <v>42</v>
      </c>
      <c r="N5761" s="2" t="s">
        <v>88</v>
      </c>
      <c r="O5761" s="2" t="s">
        <v>88</v>
      </c>
    </row>
    <row r="5762" spans="1:15" hidden="1">
      <c r="A5762" s="1" t="s">
        <v>15</v>
      </c>
      <c r="B5762" s="2">
        <v>2019</v>
      </c>
      <c r="C5762" s="2" t="s">
        <v>16</v>
      </c>
      <c r="D5762" s="2" t="s">
        <v>17</v>
      </c>
      <c r="E5762" s="2" t="s">
        <v>18</v>
      </c>
      <c r="F5762" s="2" t="s">
        <v>89</v>
      </c>
      <c r="G5762" s="2" t="s">
        <v>45</v>
      </c>
      <c r="H5762" s="2" t="s">
        <v>68</v>
      </c>
      <c r="I5762" s="2" t="s">
        <v>47</v>
      </c>
      <c r="J5762" s="2" t="s">
        <v>23</v>
      </c>
      <c r="K5762" s="2" t="s">
        <v>69</v>
      </c>
      <c r="L5762" s="2" t="s">
        <v>25</v>
      </c>
      <c r="M5762" s="2" t="s">
        <v>32</v>
      </c>
      <c r="N5762" s="2" t="s">
        <v>88</v>
      </c>
      <c r="O5762" s="2" t="s">
        <v>88</v>
      </c>
    </row>
    <row r="5763" spans="1:15" hidden="1">
      <c r="A5763" s="1" t="s">
        <v>15</v>
      </c>
      <c r="B5763" s="2">
        <v>2014</v>
      </c>
      <c r="C5763" s="2" t="s">
        <v>16</v>
      </c>
      <c r="D5763" s="2" t="s">
        <v>17</v>
      </c>
      <c r="E5763" s="2" t="s">
        <v>27</v>
      </c>
      <c r="F5763" s="2" t="s">
        <v>19</v>
      </c>
      <c r="G5763" s="2" t="s">
        <v>45</v>
      </c>
      <c r="H5763" s="2" t="s">
        <v>54</v>
      </c>
      <c r="I5763" s="2" t="s">
        <v>47</v>
      </c>
      <c r="J5763" s="2" t="s">
        <v>30</v>
      </c>
      <c r="K5763" s="2" t="s">
        <v>24</v>
      </c>
      <c r="L5763" s="2" t="s">
        <v>25</v>
      </c>
      <c r="M5763" s="2" t="s">
        <v>88</v>
      </c>
      <c r="N5763" s="2" t="s">
        <v>88</v>
      </c>
      <c r="O5763" s="2" t="s">
        <v>88</v>
      </c>
    </row>
    <row r="5764" spans="1:15" hidden="1">
      <c r="A5764" s="1" t="s">
        <v>247</v>
      </c>
      <c r="B5764" s="2">
        <v>2012</v>
      </c>
      <c r="C5764" s="2" t="s">
        <v>16</v>
      </c>
      <c r="D5764" s="2" t="s">
        <v>33</v>
      </c>
      <c r="E5764" s="2" t="s">
        <v>103</v>
      </c>
      <c r="F5764" s="2" t="s">
        <v>59</v>
      </c>
      <c r="G5764" s="2" t="s">
        <v>20</v>
      </c>
      <c r="H5764" s="2" t="s">
        <v>51</v>
      </c>
      <c r="I5764" s="2" t="s">
        <v>22</v>
      </c>
      <c r="J5764" s="2" t="s">
        <v>52</v>
      </c>
      <c r="K5764" s="2"/>
      <c r="L5764" s="2"/>
      <c r="M5764" s="2" t="s">
        <v>88</v>
      </c>
      <c r="N5764" s="2" t="s">
        <v>88</v>
      </c>
      <c r="O5764" s="2" t="s">
        <v>88</v>
      </c>
    </row>
    <row r="5765" spans="1:15" hidden="1">
      <c r="A5765" s="1" t="s">
        <v>15</v>
      </c>
      <c r="B5765" s="2">
        <v>2014</v>
      </c>
      <c r="C5765" s="2" t="s">
        <v>16</v>
      </c>
      <c r="D5765" s="2" t="s">
        <v>33</v>
      </c>
      <c r="E5765" s="2" t="s">
        <v>49</v>
      </c>
      <c r="F5765" s="2" t="s">
        <v>50</v>
      </c>
      <c r="G5765" s="2" t="s">
        <v>20</v>
      </c>
      <c r="H5765" s="2" t="s">
        <v>51</v>
      </c>
      <c r="I5765" s="2" t="s">
        <v>22</v>
      </c>
      <c r="J5765" s="2" t="s">
        <v>52</v>
      </c>
      <c r="K5765" s="2" t="s">
        <v>84</v>
      </c>
      <c r="L5765" s="2" t="s">
        <v>41</v>
      </c>
      <c r="M5765" s="2" t="s">
        <v>32</v>
      </c>
      <c r="N5765" s="2" t="s">
        <v>33</v>
      </c>
      <c r="O5765" s="2" t="s">
        <v>88</v>
      </c>
    </row>
    <row r="5766" spans="1:15" hidden="1">
      <c r="A5766" s="1" t="s">
        <v>87</v>
      </c>
      <c r="B5766" s="2">
        <v>2019</v>
      </c>
      <c r="C5766" s="2" t="s">
        <v>16</v>
      </c>
      <c r="D5766" s="2" t="s">
        <v>17</v>
      </c>
      <c r="E5766" s="2" t="s">
        <v>27</v>
      </c>
      <c r="F5766" s="2" t="s">
        <v>50</v>
      </c>
      <c r="G5766" s="2" t="s">
        <v>20</v>
      </c>
      <c r="H5766" s="2" t="s">
        <v>21</v>
      </c>
      <c r="I5766" s="2" t="s">
        <v>22</v>
      </c>
      <c r="J5766" s="2" t="s">
        <v>30</v>
      </c>
      <c r="K5766" s="2" t="s">
        <v>41</v>
      </c>
      <c r="L5766" s="2" t="s">
        <v>41</v>
      </c>
      <c r="M5766" s="2" t="s">
        <v>88</v>
      </c>
      <c r="N5766" s="2" t="s">
        <v>33</v>
      </c>
      <c r="O5766" s="2" t="s">
        <v>88</v>
      </c>
    </row>
    <row r="5767" spans="1:15" hidden="1">
      <c r="A5767" s="1" t="s">
        <v>15</v>
      </c>
      <c r="B5767" s="2">
        <v>2015</v>
      </c>
      <c r="C5767" s="2" t="s">
        <v>16</v>
      </c>
      <c r="D5767" s="2" t="s">
        <v>17</v>
      </c>
      <c r="E5767" s="2" t="s">
        <v>27</v>
      </c>
      <c r="F5767" s="2" t="s">
        <v>35</v>
      </c>
      <c r="G5767" s="2" t="s">
        <v>45</v>
      </c>
      <c r="H5767" s="2" t="s">
        <v>73</v>
      </c>
      <c r="I5767" s="2" t="s">
        <v>47</v>
      </c>
      <c r="J5767" s="2" t="s">
        <v>30</v>
      </c>
      <c r="K5767" s="2"/>
      <c r="L5767" s="2"/>
      <c r="M5767" s="2" t="s">
        <v>42</v>
      </c>
      <c r="N5767" s="2" t="s">
        <v>88</v>
      </c>
      <c r="O5767" s="2" t="s">
        <v>88</v>
      </c>
    </row>
    <row r="5768" spans="1:15" hidden="1">
      <c r="A5768" s="1" t="s">
        <v>15</v>
      </c>
      <c r="B5768" s="2">
        <v>2012</v>
      </c>
      <c r="C5768" s="2" t="s">
        <v>16</v>
      </c>
      <c r="D5768" s="2" t="s">
        <v>44</v>
      </c>
      <c r="E5768" s="2" t="s">
        <v>18</v>
      </c>
      <c r="F5768" s="2" t="s">
        <v>35</v>
      </c>
      <c r="G5768" s="2" t="s">
        <v>45</v>
      </c>
      <c r="H5768" s="2" t="s">
        <v>54</v>
      </c>
      <c r="I5768" s="2" t="s">
        <v>47</v>
      </c>
      <c r="J5768" s="2" t="s">
        <v>23</v>
      </c>
      <c r="K5768" s="2" t="s">
        <v>31</v>
      </c>
      <c r="L5768" s="2" t="s">
        <v>25</v>
      </c>
      <c r="M5768" s="2" t="s">
        <v>42</v>
      </c>
      <c r="N5768" s="2" t="s">
        <v>33</v>
      </c>
      <c r="O5768" s="2" t="s">
        <v>88</v>
      </c>
    </row>
    <row r="5769" spans="1:15" hidden="1">
      <c r="A5769" s="1" t="s">
        <v>15</v>
      </c>
      <c r="B5769" s="2">
        <v>2011</v>
      </c>
      <c r="C5769" s="2" t="s">
        <v>16</v>
      </c>
      <c r="D5769" s="2" t="s">
        <v>17</v>
      </c>
      <c r="E5769" s="2" t="s">
        <v>91</v>
      </c>
      <c r="F5769" s="2" t="s">
        <v>66</v>
      </c>
      <c r="G5769" s="2" t="s">
        <v>20</v>
      </c>
      <c r="H5769" s="2" t="s">
        <v>21</v>
      </c>
      <c r="I5769" s="2" t="s">
        <v>22</v>
      </c>
      <c r="J5769" s="2" t="s">
        <v>52</v>
      </c>
      <c r="K5769" s="2" t="s">
        <v>40</v>
      </c>
      <c r="L5769" s="2" t="s">
        <v>41</v>
      </c>
      <c r="M5769" s="2" t="s">
        <v>88</v>
      </c>
      <c r="N5769" s="2" t="s">
        <v>88</v>
      </c>
      <c r="O5769" s="2" t="s">
        <v>88</v>
      </c>
    </row>
    <row r="5770" spans="1:15">
      <c r="A5770" s="1" t="s">
        <v>15</v>
      </c>
      <c r="B5770" s="2">
        <v>2023</v>
      </c>
      <c r="C5770" s="2" t="s">
        <v>16</v>
      </c>
      <c r="D5770" s="2" t="s">
        <v>33</v>
      </c>
      <c r="E5770" s="2" t="s">
        <v>65</v>
      </c>
      <c r="F5770" s="2" t="s">
        <v>66</v>
      </c>
      <c r="G5770" s="2" t="s">
        <v>20</v>
      </c>
      <c r="H5770" s="2" t="s">
        <v>29</v>
      </c>
      <c r="I5770" s="2" t="s">
        <v>22</v>
      </c>
      <c r="J5770" s="2" t="s">
        <v>67</v>
      </c>
      <c r="K5770" s="2" t="s">
        <v>25</v>
      </c>
      <c r="L5770" s="2" t="s">
        <v>25</v>
      </c>
      <c r="M5770" s="2" t="s">
        <v>32</v>
      </c>
      <c r="N5770" s="2" t="s">
        <v>33</v>
      </c>
      <c r="O5770" s="2" t="s">
        <v>43</v>
      </c>
    </row>
    <row r="5771" spans="1:15">
      <c r="A5771" s="1" t="s">
        <v>15</v>
      </c>
      <c r="B5771" s="2">
        <v>2023</v>
      </c>
      <c r="C5771" s="2" t="s">
        <v>16</v>
      </c>
      <c r="D5771" s="2" t="s">
        <v>33</v>
      </c>
      <c r="E5771" s="2" t="s">
        <v>65</v>
      </c>
      <c r="F5771" s="2" t="s">
        <v>72</v>
      </c>
      <c r="G5771" s="2" t="s">
        <v>20</v>
      </c>
      <c r="H5771" s="2" t="s">
        <v>29</v>
      </c>
      <c r="I5771" s="2" t="s">
        <v>22</v>
      </c>
      <c r="J5771" s="2" t="s">
        <v>67</v>
      </c>
      <c r="K5771" s="2" t="s">
        <v>41</v>
      </c>
      <c r="L5771" s="2" t="s">
        <v>41</v>
      </c>
      <c r="M5771" s="2" t="s">
        <v>32</v>
      </c>
      <c r="N5771" s="2" t="s">
        <v>33</v>
      </c>
      <c r="O5771" s="2" t="s">
        <v>43</v>
      </c>
    </row>
    <row r="5772" spans="1:15">
      <c r="A5772" s="1" t="s">
        <v>15</v>
      </c>
      <c r="B5772" s="2">
        <v>2023</v>
      </c>
      <c r="C5772" s="2" t="s">
        <v>16</v>
      </c>
      <c r="D5772" s="2" t="s">
        <v>33</v>
      </c>
      <c r="E5772" s="2" t="s">
        <v>65</v>
      </c>
      <c r="F5772" s="2" t="s">
        <v>66</v>
      </c>
      <c r="G5772" s="2" t="s">
        <v>20</v>
      </c>
      <c r="H5772" s="2" t="s">
        <v>29</v>
      </c>
      <c r="I5772" s="2" t="s">
        <v>22</v>
      </c>
      <c r="J5772" s="2" t="s">
        <v>67</v>
      </c>
      <c r="K5772" s="2" t="s">
        <v>25</v>
      </c>
      <c r="L5772" s="2" t="s">
        <v>25</v>
      </c>
      <c r="M5772" s="2" t="s">
        <v>32</v>
      </c>
      <c r="N5772" s="2" t="s">
        <v>33</v>
      </c>
      <c r="O5772" s="2" t="s">
        <v>43</v>
      </c>
    </row>
    <row r="5773" spans="1:15">
      <c r="A5773" s="1" t="s">
        <v>15</v>
      </c>
      <c r="B5773" s="2">
        <v>2013</v>
      </c>
      <c r="C5773" s="2" t="s">
        <v>16</v>
      </c>
      <c r="D5773" s="2" t="s">
        <v>33</v>
      </c>
      <c r="E5773" s="2" t="s">
        <v>34</v>
      </c>
      <c r="F5773" s="2" t="s">
        <v>72</v>
      </c>
      <c r="G5773" s="2" t="s">
        <v>45</v>
      </c>
      <c r="H5773" s="2" t="s">
        <v>46</v>
      </c>
      <c r="I5773" s="2" t="s">
        <v>47</v>
      </c>
      <c r="J5773" s="2" t="s">
        <v>39</v>
      </c>
      <c r="K5773" s="2" t="s">
        <v>61</v>
      </c>
      <c r="L5773" s="2" t="s">
        <v>41</v>
      </c>
      <c r="M5773" s="2" t="s">
        <v>88</v>
      </c>
      <c r="N5773" s="2" t="s">
        <v>88</v>
      </c>
      <c r="O5773" s="2" t="s">
        <v>43</v>
      </c>
    </row>
    <row r="5774" spans="1:15" hidden="1">
      <c r="A5774" s="1" t="s">
        <v>105</v>
      </c>
      <c r="B5774" s="2">
        <v>2012</v>
      </c>
      <c r="C5774" s="2" t="s">
        <v>16</v>
      </c>
      <c r="D5774" s="2" t="s">
        <v>33</v>
      </c>
      <c r="E5774" s="2" t="s">
        <v>49</v>
      </c>
      <c r="F5774" s="2" t="s">
        <v>86</v>
      </c>
      <c r="G5774" s="2" t="s">
        <v>20</v>
      </c>
      <c r="H5774" s="2" t="s">
        <v>51</v>
      </c>
      <c r="I5774" s="2" t="s">
        <v>22</v>
      </c>
      <c r="J5774" s="2" t="s">
        <v>52</v>
      </c>
      <c r="K5774" s="2" t="s">
        <v>24</v>
      </c>
      <c r="L5774" s="2" t="s">
        <v>25</v>
      </c>
      <c r="M5774" s="2" t="s">
        <v>88</v>
      </c>
      <c r="N5774" s="2" t="s">
        <v>33</v>
      </c>
      <c r="O5774" s="2" t="s">
        <v>88</v>
      </c>
    </row>
    <row r="5775" spans="1:15" hidden="1">
      <c r="A5775" s="1" t="s">
        <v>15</v>
      </c>
      <c r="B5775" s="2">
        <v>2013</v>
      </c>
      <c r="C5775" s="2" t="s">
        <v>16</v>
      </c>
      <c r="D5775" s="2" t="s">
        <v>33</v>
      </c>
      <c r="E5775" s="2" t="s">
        <v>49</v>
      </c>
      <c r="F5775" s="2" t="s">
        <v>19</v>
      </c>
      <c r="G5775" s="2" t="s">
        <v>20</v>
      </c>
      <c r="H5775" s="2" t="s">
        <v>51</v>
      </c>
      <c r="I5775" s="2" t="s">
        <v>22</v>
      </c>
      <c r="J5775" s="2" t="s">
        <v>52</v>
      </c>
      <c r="K5775" s="2" t="s">
        <v>31</v>
      </c>
      <c r="L5775" s="2" t="s">
        <v>25</v>
      </c>
      <c r="M5775" s="2" t="s">
        <v>88</v>
      </c>
      <c r="N5775" s="2" t="s">
        <v>88</v>
      </c>
      <c r="O5775" s="2" t="s">
        <v>58</v>
      </c>
    </row>
    <row r="5776" spans="1:15" hidden="1">
      <c r="A5776" s="1" t="s">
        <v>15</v>
      </c>
      <c r="B5776" s="2">
        <v>2010</v>
      </c>
      <c r="C5776" s="2" t="s">
        <v>16</v>
      </c>
      <c r="D5776" s="2" t="s">
        <v>17</v>
      </c>
      <c r="E5776" s="2" t="s">
        <v>27</v>
      </c>
      <c r="F5776" s="2" t="s">
        <v>19</v>
      </c>
      <c r="G5776" s="2" t="s">
        <v>20</v>
      </c>
      <c r="H5776" s="2" t="s">
        <v>21</v>
      </c>
      <c r="I5776" s="2" t="s">
        <v>22</v>
      </c>
      <c r="J5776" s="2" t="s">
        <v>30</v>
      </c>
      <c r="K5776" s="2" t="s">
        <v>24</v>
      </c>
      <c r="L5776" s="2" t="s">
        <v>25</v>
      </c>
      <c r="M5776" s="2" t="s">
        <v>88</v>
      </c>
      <c r="N5776" s="2" t="s">
        <v>88</v>
      </c>
      <c r="O5776" s="2" t="s">
        <v>88</v>
      </c>
    </row>
    <row r="5777" spans="1:15" hidden="1">
      <c r="A5777" s="1" t="s">
        <v>15</v>
      </c>
      <c r="B5777" s="2">
        <v>2011</v>
      </c>
      <c r="C5777" s="2" t="s">
        <v>16</v>
      </c>
      <c r="D5777" s="2" t="s">
        <v>17</v>
      </c>
      <c r="E5777" s="2" t="s">
        <v>27</v>
      </c>
      <c r="F5777" s="2" t="s">
        <v>19</v>
      </c>
      <c r="G5777" s="2" t="s">
        <v>20</v>
      </c>
      <c r="H5777" s="2" t="s">
        <v>51</v>
      </c>
      <c r="I5777" s="2" t="s">
        <v>22</v>
      </c>
      <c r="J5777" s="2" t="s">
        <v>30</v>
      </c>
      <c r="K5777" s="2"/>
      <c r="L5777" s="2"/>
      <c r="M5777" s="2" t="s">
        <v>88</v>
      </c>
      <c r="N5777" s="2" t="s">
        <v>88</v>
      </c>
      <c r="O5777" s="2" t="s">
        <v>88</v>
      </c>
    </row>
    <row r="5778" spans="1:15" hidden="1">
      <c r="A5778" s="1" t="s">
        <v>15</v>
      </c>
      <c r="B5778" s="2">
        <v>2014</v>
      </c>
      <c r="C5778" s="2" t="s">
        <v>16</v>
      </c>
      <c r="D5778" s="2" t="s">
        <v>33</v>
      </c>
      <c r="E5778" s="2" t="s">
        <v>49</v>
      </c>
      <c r="F5778" s="2" t="s">
        <v>66</v>
      </c>
      <c r="G5778" s="2" t="s">
        <v>20</v>
      </c>
      <c r="H5778" s="2" t="s">
        <v>71</v>
      </c>
      <c r="I5778" s="2" t="s">
        <v>22</v>
      </c>
      <c r="J5778" s="2" t="s">
        <v>52</v>
      </c>
      <c r="K5778" s="2"/>
      <c r="L5778" s="2"/>
      <c r="M5778" s="2" t="s">
        <v>88</v>
      </c>
      <c r="N5778" s="2" t="s">
        <v>88</v>
      </c>
      <c r="O5778" s="2" t="s">
        <v>166</v>
      </c>
    </row>
    <row r="5779" spans="1:15" hidden="1">
      <c r="A5779" s="1" t="s">
        <v>15</v>
      </c>
      <c r="B5779" s="2">
        <v>2015</v>
      </c>
      <c r="C5779" s="2" t="s">
        <v>16</v>
      </c>
      <c r="D5779" s="2" t="s">
        <v>17</v>
      </c>
      <c r="E5779" s="2" t="s">
        <v>18</v>
      </c>
      <c r="F5779" s="2" t="s">
        <v>35</v>
      </c>
      <c r="G5779" s="2" t="s">
        <v>45</v>
      </c>
      <c r="H5779" s="2" t="s">
        <v>54</v>
      </c>
      <c r="I5779" s="2" t="s">
        <v>47</v>
      </c>
      <c r="J5779" s="2" t="s">
        <v>23</v>
      </c>
      <c r="K5779" s="2" t="s">
        <v>84</v>
      </c>
      <c r="L5779" s="2" t="s">
        <v>41</v>
      </c>
      <c r="M5779" s="2" t="s">
        <v>32</v>
      </c>
      <c r="N5779" s="2" t="s">
        <v>88</v>
      </c>
      <c r="O5779" s="2" t="s">
        <v>88</v>
      </c>
    </row>
    <row r="5780" spans="1:15" hidden="1">
      <c r="A5780" s="1" t="s">
        <v>48</v>
      </c>
      <c r="B5780" s="2">
        <v>2012</v>
      </c>
      <c r="C5780" s="2" t="s">
        <v>16</v>
      </c>
      <c r="D5780" s="2" t="s">
        <v>17</v>
      </c>
      <c r="E5780" s="2" t="s">
        <v>27</v>
      </c>
      <c r="F5780" s="2" t="s">
        <v>35</v>
      </c>
      <c r="G5780" s="2" t="s">
        <v>45</v>
      </c>
      <c r="H5780" s="2" t="s">
        <v>73</v>
      </c>
      <c r="I5780" s="2" t="s">
        <v>47</v>
      </c>
      <c r="J5780" s="2" t="s">
        <v>30</v>
      </c>
      <c r="K5780" s="2"/>
      <c r="L5780" s="2"/>
      <c r="M5780" s="2" t="s">
        <v>42</v>
      </c>
      <c r="N5780" s="2" t="s">
        <v>88</v>
      </c>
      <c r="O5780" s="2" t="s">
        <v>88</v>
      </c>
    </row>
    <row r="5781" spans="1:15">
      <c r="A5781" s="1" t="s">
        <v>15</v>
      </c>
      <c r="B5781" s="2">
        <v>2017</v>
      </c>
      <c r="C5781" s="2" t="s">
        <v>16</v>
      </c>
      <c r="D5781" s="2" t="s">
        <v>33</v>
      </c>
      <c r="E5781" s="2" t="s">
        <v>65</v>
      </c>
      <c r="F5781" s="2" t="s">
        <v>35</v>
      </c>
      <c r="G5781" s="2" t="s">
        <v>20</v>
      </c>
      <c r="H5781" s="2" t="s">
        <v>85</v>
      </c>
      <c r="I5781" s="2" t="s">
        <v>22</v>
      </c>
      <c r="J5781" s="2" t="s">
        <v>67</v>
      </c>
      <c r="K5781" s="2" t="s">
        <v>84</v>
      </c>
      <c r="L5781" s="2" t="s">
        <v>41</v>
      </c>
      <c r="M5781" s="2" t="s">
        <v>42</v>
      </c>
      <c r="N5781" s="2" t="s">
        <v>17</v>
      </c>
      <c r="O5781" s="2" t="s">
        <v>43</v>
      </c>
    </row>
    <row r="5782" spans="1:15" hidden="1">
      <c r="A5782" s="1" t="s">
        <v>48</v>
      </c>
      <c r="B5782" s="2">
        <v>2015</v>
      </c>
      <c r="C5782" s="2" t="s">
        <v>16</v>
      </c>
      <c r="D5782" s="2" t="s">
        <v>17</v>
      </c>
      <c r="E5782" s="2" t="s">
        <v>27</v>
      </c>
      <c r="F5782" s="2" t="s">
        <v>35</v>
      </c>
      <c r="G5782" s="2" t="s">
        <v>45</v>
      </c>
      <c r="H5782" s="2" t="s">
        <v>54</v>
      </c>
      <c r="I5782" s="2" t="s">
        <v>47</v>
      </c>
      <c r="J5782" s="2" t="s">
        <v>30</v>
      </c>
      <c r="K5782" s="2"/>
      <c r="L5782" s="2"/>
      <c r="M5782" s="2" t="s">
        <v>42</v>
      </c>
      <c r="N5782" s="2" t="s">
        <v>17</v>
      </c>
      <c r="O5782" s="2" t="s">
        <v>88</v>
      </c>
    </row>
    <row r="5783" spans="1:15" hidden="1">
      <c r="A5783" s="1" t="s">
        <v>15</v>
      </c>
      <c r="B5783" s="2">
        <v>2012</v>
      </c>
      <c r="C5783" s="2" t="s">
        <v>16</v>
      </c>
      <c r="D5783" s="2" t="s">
        <v>17</v>
      </c>
      <c r="E5783" s="2" t="s">
        <v>27</v>
      </c>
      <c r="F5783" s="2" t="s">
        <v>112</v>
      </c>
      <c r="G5783" s="2" t="s">
        <v>20</v>
      </c>
      <c r="H5783" s="2" t="s">
        <v>29</v>
      </c>
      <c r="I5783" s="2" t="s">
        <v>22</v>
      </c>
      <c r="J5783" s="2" t="s">
        <v>30</v>
      </c>
      <c r="K5783" s="2" t="s">
        <v>24</v>
      </c>
      <c r="L5783" s="2" t="s">
        <v>25</v>
      </c>
      <c r="M5783" s="2" t="s">
        <v>88</v>
      </c>
      <c r="N5783" s="2" t="s">
        <v>17</v>
      </c>
      <c r="O5783" s="2" t="s">
        <v>88</v>
      </c>
    </row>
    <row r="5784" spans="1:15" hidden="1">
      <c r="A5784" s="1" t="s">
        <v>15</v>
      </c>
      <c r="B5784" s="2">
        <v>2014</v>
      </c>
      <c r="C5784" s="2" t="s">
        <v>16</v>
      </c>
      <c r="D5784" s="2" t="s">
        <v>33</v>
      </c>
      <c r="E5784" s="2" t="s">
        <v>91</v>
      </c>
      <c r="F5784" s="2" t="s">
        <v>72</v>
      </c>
      <c r="G5784" s="2" t="s">
        <v>20</v>
      </c>
      <c r="H5784" s="2" t="s">
        <v>21</v>
      </c>
      <c r="I5784" s="2" t="s">
        <v>22</v>
      </c>
      <c r="J5784" s="2"/>
      <c r="K5784" s="2" t="s">
        <v>31</v>
      </c>
      <c r="L5784" s="2" t="s">
        <v>25</v>
      </c>
      <c r="M5784" s="2" t="s">
        <v>42</v>
      </c>
      <c r="N5784" s="2" t="s">
        <v>33</v>
      </c>
      <c r="O5784" s="2" t="s">
        <v>88</v>
      </c>
    </row>
    <row r="5785" spans="1:15">
      <c r="A5785" s="1" t="s">
        <v>15</v>
      </c>
      <c r="B5785" s="2">
        <v>2020</v>
      </c>
      <c r="C5785" s="2" t="s">
        <v>16</v>
      </c>
      <c r="D5785" s="2" t="s">
        <v>33</v>
      </c>
      <c r="E5785" s="2" t="s">
        <v>65</v>
      </c>
      <c r="F5785" s="2" t="s">
        <v>19</v>
      </c>
      <c r="G5785" s="2" t="s">
        <v>20</v>
      </c>
      <c r="H5785" s="2" t="s">
        <v>85</v>
      </c>
      <c r="I5785" s="2" t="s">
        <v>22</v>
      </c>
      <c r="J5785" s="2" t="s">
        <v>67</v>
      </c>
      <c r="K5785" s="2" t="s">
        <v>40</v>
      </c>
      <c r="L5785" s="2" t="s">
        <v>41</v>
      </c>
      <c r="M5785" s="2" t="s">
        <v>32</v>
      </c>
      <c r="N5785" s="2" t="s">
        <v>33</v>
      </c>
      <c r="O5785" s="2" t="s">
        <v>43</v>
      </c>
    </row>
    <row r="5786" spans="1:15">
      <c r="A5786" s="1" t="s">
        <v>74</v>
      </c>
      <c r="B5786" s="2">
        <v>2012</v>
      </c>
      <c r="C5786" s="2" t="s">
        <v>16</v>
      </c>
      <c r="D5786" s="2" t="s">
        <v>33</v>
      </c>
      <c r="E5786" s="2" t="s">
        <v>34</v>
      </c>
      <c r="F5786" s="2" t="s">
        <v>59</v>
      </c>
      <c r="G5786" s="2" t="s">
        <v>36</v>
      </c>
      <c r="H5786" s="2" t="s">
        <v>37</v>
      </c>
      <c r="I5786" s="2" t="s">
        <v>38</v>
      </c>
      <c r="J5786" s="2" t="s">
        <v>39</v>
      </c>
      <c r="K5786" s="2"/>
      <c r="L5786" s="2"/>
      <c r="M5786" s="2" t="s">
        <v>32</v>
      </c>
      <c r="N5786" s="2" t="s">
        <v>88</v>
      </c>
      <c r="O5786" s="2" t="s">
        <v>43</v>
      </c>
    </row>
    <row r="5787" spans="1:15">
      <c r="A5787" s="1" t="s">
        <v>15</v>
      </c>
      <c r="B5787" s="2">
        <v>2018</v>
      </c>
      <c r="C5787" s="2" t="s">
        <v>16</v>
      </c>
      <c r="D5787" s="2" t="s">
        <v>33</v>
      </c>
      <c r="E5787" s="2" t="s">
        <v>65</v>
      </c>
      <c r="F5787" s="2" t="s">
        <v>139</v>
      </c>
      <c r="G5787" s="2" t="s">
        <v>36</v>
      </c>
      <c r="H5787" s="2" t="s">
        <v>60</v>
      </c>
      <c r="I5787" s="2" t="s">
        <v>38</v>
      </c>
      <c r="J5787" s="2" t="s">
        <v>67</v>
      </c>
      <c r="K5787" s="2" t="s">
        <v>40</v>
      </c>
      <c r="L5787" s="2" t="s">
        <v>41</v>
      </c>
      <c r="M5787" s="2" t="s">
        <v>88</v>
      </c>
      <c r="N5787" s="2" t="s">
        <v>33</v>
      </c>
      <c r="O5787" s="2" t="s">
        <v>43</v>
      </c>
    </row>
    <row r="5788" spans="1:15" hidden="1">
      <c r="A5788" s="1" t="s">
        <v>48</v>
      </c>
      <c r="B5788" s="2">
        <v>2015</v>
      </c>
      <c r="C5788" s="2" t="s">
        <v>16</v>
      </c>
      <c r="D5788" s="2" t="s">
        <v>17</v>
      </c>
      <c r="E5788" s="2" t="s">
        <v>27</v>
      </c>
      <c r="F5788" s="2" t="s">
        <v>72</v>
      </c>
      <c r="G5788" s="2" t="s">
        <v>45</v>
      </c>
      <c r="H5788" s="2" t="s">
        <v>54</v>
      </c>
      <c r="I5788" s="2" t="s">
        <v>47</v>
      </c>
      <c r="J5788" s="2" t="s">
        <v>30</v>
      </c>
      <c r="K5788" s="2" t="s">
        <v>69</v>
      </c>
      <c r="L5788" s="2" t="s">
        <v>25</v>
      </c>
      <c r="M5788" s="2" t="s">
        <v>32</v>
      </c>
      <c r="N5788" s="2" t="s">
        <v>33</v>
      </c>
      <c r="O5788" s="2" t="s">
        <v>88</v>
      </c>
    </row>
    <row r="5789" spans="1:15">
      <c r="A5789" s="1" t="s">
        <v>15</v>
      </c>
      <c r="B5789" s="2">
        <v>2014</v>
      </c>
      <c r="C5789" s="2" t="s">
        <v>16</v>
      </c>
      <c r="D5789" s="2" t="s">
        <v>33</v>
      </c>
      <c r="E5789" s="2" t="s">
        <v>34</v>
      </c>
      <c r="F5789" s="2" t="s">
        <v>28</v>
      </c>
      <c r="G5789" s="2" t="s">
        <v>36</v>
      </c>
      <c r="H5789" s="2" t="s">
        <v>37</v>
      </c>
      <c r="I5789" s="2" t="s">
        <v>38</v>
      </c>
      <c r="J5789" s="2" t="s">
        <v>39</v>
      </c>
      <c r="K5789" s="2"/>
      <c r="L5789" s="2"/>
      <c r="M5789" s="2" t="s">
        <v>32</v>
      </c>
      <c r="N5789" s="2" t="s">
        <v>17</v>
      </c>
      <c r="O5789" s="2" t="s">
        <v>43</v>
      </c>
    </row>
    <row r="5790" spans="1:15" hidden="1">
      <c r="A5790" s="1" t="s">
        <v>15</v>
      </c>
      <c r="B5790" s="2">
        <v>2014</v>
      </c>
      <c r="C5790" s="2" t="s">
        <v>16</v>
      </c>
      <c r="D5790" s="2" t="s">
        <v>17</v>
      </c>
      <c r="E5790" s="2" t="s">
        <v>18</v>
      </c>
      <c r="F5790" s="2" t="s">
        <v>95</v>
      </c>
      <c r="G5790" s="2"/>
      <c r="H5790" s="2"/>
      <c r="I5790" s="2" t="s">
        <v>184</v>
      </c>
      <c r="J5790" s="2" t="s">
        <v>23</v>
      </c>
      <c r="K5790" s="2" t="s">
        <v>84</v>
      </c>
      <c r="L5790" s="2" t="s">
        <v>41</v>
      </c>
      <c r="M5790" s="2" t="s">
        <v>32</v>
      </c>
      <c r="N5790" s="2" t="s">
        <v>88</v>
      </c>
      <c r="O5790" s="2" t="s">
        <v>88</v>
      </c>
    </row>
    <row r="5791" spans="1:15" hidden="1">
      <c r="A5791" s="1" t="s">
        <v>15</v>
      </c>
      <c r="B5791" s="2">
        <v>2012</v>
      </c>
      <c r="C5791" s="2" t="s">
        <v>16</v>
      </c>
      <c r="D5791" s="2" t="s">
        <v>33</v>
      </c>
      <c r="E5791" s="2" t="s">
        <v>91</v>
      </c>
      <c r="F5791" s="2" t="s">
        <v>50</v>
      </c>
      <c r="G5791" s="2" t="s">
        <v>20</v>
      </c>
      <c r="H5791" s="2" t="s">
        <v>179</v>
      </c>
      <c r="I5791" s="2" t="s">
        <v>22</v>
      </c>
      <c r="J5791" s="2" t="s">
        <v>52</v>
      </c>
      <c r="K5791" s="2" t="s">
        <v>40</v>
      </c>
      <c r="L5791" s="2" t="s">
        <v>41</v>
      </c>
      <c r="M5791" s="2" t="s">
        <v>32</v>
      </c>
      <c r="N5791" s="2" t="s">
        <v>88</v>
      </c>
      <c r="O5791" s="2" t="s">
        <v>88</v>
      </c>
    </row>
    <row r="5792" spans="1:15" hidden="1">
      <c r="A5792" s="1" t="s">
        <v>15</v>
      </c>
      <c r="B5792" s="2">
        <v>2014</v>
      </c>
      <c r="C5792" s="2" t="s">
        <v>16</v>
      </c>
      <c r="D5792" s="2" t="s">
        <v>17</v>
      </c>
      <c r="E5792" s="2" t="s">
        <v>18</v>
      </c>
      <c r="F5792" s="2" t="s">
        <v>35</v>
      </c>
      <c r="G5792" s="2"/>
      <c r="H5792" s="2"/>
      <c r="I5792" s="2" t="s">
        <v>184</v>
      </c>
      <c r="J5792" s="2" t="s">
        <v>23</v>
      </c>
      <c r="K5792" s="2" t="s">
        <v>25</v>
      </c>
      <c r="L5792" s="2" t="s">
        <v>25</v>
      </c>
      <c r="M5792" s="2" t="s">
        <v>42</v>
      </c>
      <c r="N5792" s="2" t="s">
        <v>17</v>
      </c>
      <c r="O5792" s="2" t="s">
        <v>88</v>
      </c>
    </row>
    <row r="5793" spans="1:15" hidden="1">
      <c r="A5793" s="1" t="s">
        <v>48</v>
      </c>
      <c r="B5793" s="2">
        <v>2019</v>
      </c>
      <c r="C5793" s="2" t="s">
        <v>16</v>
      </c>
      <c r="D5793" s="2" t="s">
        <v>17</v>
      </c>
      <c r="E5793" s="2" t="s">
        <v>18</v>
      </c>
      <c r="F5793" s="2" t="s">
        <v>35</v>
      </c>
      <c r="G5793" s="2" t="s">
        <v>45</v>
      </c>
      <c r="H5793" s="2" t="s">
        <v>54</v>
      </c>
      <c r="I5793" s="2" t="s">
        <v>47</v>
      </c>
      <c r="J5793" s="2" t="s">
        <v>23</v>
      </c>
      <c r="K5793" s="2" t="s">
        <v>40</v>
      </c>
      <c r="L5793" s="2" t="s">
        <v>41</v>
      </c>
      <c r="M5793" s="2" t="s">
        <v>42</v>
      </c>
      <c r="N5793" s="2" t="s">
        <v>33</v>
      </c>
      <c r="O5793" s="2" t="s">
        <v>88</v>
      </c>
    </row>
    <row r="5794" spans="1:15" hidden="1">
      <c r="A5794" s="1" t="s">
        <v>15</v>
      </c>
      <c r="B5794" s="2">
        <v>2014</v>
      </c>
      <c r="C5794" s="2" t="s">
        <v>16</v>
      </c>
      <c r="D5794" s="2" t="s">
        <v>17</v>
      </c>
      <c r="E5794" s="2" t="s">
        <v>27</v>
      </c>
      <c r="F5794" s="2" t="s">
        <v>72</v>
      </c>
      <c r="G5794" s="2" t="s">
        <v>20</v>
      </c>
      <c r="H5794" s="2" t="s">
        <v>21</v>
      </c>
      <c r="I5794" s="2" t="s">
        <v>22</v>
      </c>
      <c r="J5794" s="2" t="s">
        <v>30</v>
      </c>
      <c r="K5794" s="2" t="s">
        <v>40</v>
      </c>
      <c r="L5794" s="2" t="s">
        <v>41</v>
      </c>
      <c r="M5794" s="2" t="s">
        <v>88</v>
      </c>
      <c r="N5794" s="2" t="s">
        <v>88</v>
      </c>
      <c r="O5794" s="2" t="s">
        <v>88</v>
      </c>
    </row>
    <row r="5795" spans="1:15" hidden="1">
      <c r="A5795" s="1" t="s">
        <v>74</v>
      </c>
      <c r="B5795" s="2">
        <v>2013</v>
      </c>
      <c r="C5795" s="2" t="s">
        <v>16</v>
      </c>
      <c r="D5795" s="2" t="s">
        <v>33</v>
      </c>
      <c r="E5795" s="2" t="s">
        <v>79</v>
      </c>
      <c r="F5795" s="2" t="s">
        <v>19</v>
      </c>
      <c r="G5795" s="2" t="s">
        <v>20</v>
      </c>
      <c r="H5795" s="2" t="s">
        <v>101</v>
      </c>
      <c r="I5795" s="2" t="s">
        <v>76</v>
      </c>
      <c r="J5795" s="2" t="s">
        <v>67</v>
      </c>
      <c r="K5795" s="2"/>
      <c r="L5795" s="2"/>
      <c r="M5795" s="2" t="s">
        <v>88</v>
      </c>
      <c r="N5795" s="2" t="s">
        <v>88</v>
      </c>
      <c r="O5795" s="2" t="s">
        <v>78</v>
      </c>
    </row>
    <row r="5796" spans="1:15" hidden="1">
      <c r="A5796" s="1" t="s">
        <v>15</v>
      </c>
      <c r="B5796" s="2">
        <v>2013</v>
      </c>
      <c r="C5796" s="2" t="s">
        <v>16</v>
      </c>
      <c r="D5796" s="2" t="s">
        <v>33</v>
      </c>
      <c r="E5796" s="2" t="s">
        <v>49</v>
      </c>
      <c r="F5796" s="2" t="s">
        <v>50</v>
      </c>
      <c r="G5796" s="2" t="s">
        <v>20</v>
      </c>
      <c r="H5796" s="2" t="s">
        <v>21</v>
      </c>
      <c r="I5796" s="2" t="s">
        <v>22</v>
      </c>
      <c r="J5796" s="2" t="s">
        <v>52</v>
      </c>
      <c r="K5796" s="2"/>
      <c r="L5796" s="2"/>
      <c r="M5796" s="2" t="s">
        <v>32</v>
      </c>
      <c r="N5796" s="2" t="s">
        <v>33</v>
      </c>
      <c r="O5796" s="2" t="s">
        <v>88</v>
      </c>
    </row>
    <row r="5797" spans="1:15">
      <c r="A5797" s="1" t="s">
        <v>15</v>
      </c>
      <c r="B5797" s="2">
        <v>2023</v>
      </c>
      <c r="C5797" s="2" t="s">
        <v>16</v>
      </c>
      <c r="D5797" s="2" t="s">
        <v>33</v>
      </c>
      <c r="E5797" s="2" t="s">
        <v>65</v>
      </c>
      <c r="F5797" s="2" t="s">
        <v>66</v>
      </c>
      <c r="G5797" s="2" t="s">
        <v>20</v>
      </c>
      <c r="H5797" s="2" t="s">
        <v>29</v>
      </c>
      <c r="I5797" s="2" t="s">
        <v>22</v>
      </c>
      <c r="J5797" s="2" t="s">
        <v>67</v>
      </c>
      <c r="K5797" s="2" t="s">
        <v>25</v>
      </c>
      <c r="L5797" s="2" t="s">
        <v>25</v>
      </c>
      <c r="M5797" s="2" t="s">
        <v>32</v>
      </c>
      <c r="N5797" s="2" t="s">
        <v>33</v>
      </c>
      <c r="O5797" s="2" t="s">
        <v>43</v>
      </c>
    </row>
    <row r="5798" spans="1:15" hidden="1">
      <c r="A5798" s="1" t="s">
        <v>117</v>
      </c>
      <c r="B5798" s="2">
        <v>2012</v>
      </c>
      <c r="C5798" s="2" t="s">
        <v>16</v>
      </c>
      <c r="D5798" s="2" t="s">
        <v>17</v>
      </c>
      <c r="E5798" s="2" t="s">
        <v>27</v>
      </c>
      <c r="F5798" s="2" t="s">
        <v>66</v>
      </c>
      <c r="G5798" s="2" t="s">
        <v>45</v>
      </c>
      <c r="H5798" s="2" t="s">
        <v>54</v>
      </c>
      <c r="I5798" s="2" t="s">
        <v>47</v>
      </c>
      <c r="J5798" s="2" t="s">
        <v>30</v>
      </c>
      <c r="K5798" s="2" t="s">
        <v>41</v>
      </c>
      <c r="L5798" s="2" t="s">
        <v>41</v>
      </c>
      <c r="M5798" s="2" t="s">
        <v>88</v>
      </c>
      <c r="N5798" s="2" t="s">
        <v>17</v>
      </c>
      <c r="O5798" s="2" t="s">
        <v>88</v>
      </c>
    </row>
    <row r="5799" spans="1:15">
      <c r="A5799" s="1" t="s">
        <v>15</v>
      </c>
      <c r="B5799" s="2">
        <v>2023</v>
      </c>
      <c r="C5799" s="2" t="s">
        <v>16</v>
      </c>
      <c r="D5799" s="2" t="s">
        <v>33</v>
      </c>
      <c r="E5799" s="2" t="s">
        <v>65</v>
      </c>
      <c r="F5799" s="2" t="s">
        <v>66</v>
      </c>
      <c r="G5799" s="2" t="s">
        <v>20</v>
      </c>
      <c r="H5799" s="2" t="s">
        <v>29</v>
      </c>
      <c r="I5799" s="2" t="s">
        <v>22</v>
      </c>
      <c r="J5799" s="2" t="s">
        <v>67</v>
      </c>
      <c r="K5799" s="2" t="s">
        <v>25</v>
      </c>
      <c r="L5799" s="2" t="s">
        <v>25</v>
      </c>
      <c r="M5799" s="2" t="s">
        <v>32</v>
      </c>
      <c r="N5799" s="2" t="s">
        <v>33</v>
      </c>
      <c r="O5799" s="2" t="s">
        <v>43</v>
      </c>
    </row>
    <row r="5800" spans="1:15" hidden="1">
      <c r="A5800" s="1" t="s">
        <v>134</v>
      </c>
      <c r="B5800" s="2">
        <v>2014</v>
      </c>
      <c r="C5800" s="2" t="s">
        <v>16</v>
      </c>
      <c r="D5800" s="2" t="s">
        <v>17</v>
      </c>
      <c r="E5800" s="2" t="s">
        <v>18</v>
      </c>
      <c r="F5800" s="2" t="s">
        <v>19</v>
      </c>
      <c r="G5800" s="2" t="s">
        <v>45</v>
      </c>
      <c r="H5800" s="2" t="s">
        <v>54</v>
      </c>
      <c r="I5800" s="2" t="s">
        <v>47</v>
      </c>
      <c r="J5800" s="2" t="s">
        <v>23</v>
      </c>
      <c r="K5800" s="2"/>
      <c r="L5800" s="2"/>
      <c r="M5800" s="2" t="s">
        <v>88</v>
      </c>
      <c r="N5800" s="2" t="s">
        <v>88</v>
      </c>
      <c r="O5800" s="2" t="s">
        <v>88</v>
      </c>
    </row>
    <row r="5801" spans="1:15" hidden="1">
      <c r="A5801" s="1" t="s">
        <v>15</v>
      </c>
      <c r="B5801" s="2">
        <v>2014</v>
      </c>
      <c r="C5801" s="2" t="s">
        <v>16</v>
      </c>
      <c r="D5801" s="2" t="s">
        <v>33</v>
      </c>
      <c r="E5801" s="2" t="s">
        <v>49</v>
      </c>
      <c r="F5801" s="2" t="s">
        <v>59</v>
      </c>
      <c r="G5801" s="2" t="s">
        <v>20</v>
      </c>
      <c r="H5801" s="2" t="s">
        <v>51</v>
      </c>
      <c r="I5801" s="2" t="s">
        <v>22</v>
      </c>
      <c r="J5801" s="2" t="s">
        <v>52</v>
      </c>
      <c r="K5801" s="2"/>
      <c r="L5801" s="2"/>
      <c r="M5801" s="2" t="s">
        <v>88</v>
      </c>
      <c r="N5801" s="2" t="s">
        <v>88</v>
      </c>
      <c r="O5801" s="2" t="s">
        <v>88</v>
      </c>
    </row>
    <row r="5802" spans="1:15" hidden="1">
      <c r="A5802" s="1" t="s">
        <v>15</v>
      </c>
      <c r="B5802" s="2">
        <v>2014</v>
      </c>
      <c r="C5802" s="2" t="s">
        <v>16</v>
      </c>
      <c r="D5802" s="2" t="s">
        <v>17</v>
      </c>
      <c r="E5802" s="2" t="s">
        <v>27</v>
      </c>
      <c r="F5802" s="2" t="s">
        <v>19</v>
      </c>
      <c r="G5802" s="2" t="s">
        <v>36</v>
      </c>
      <c r="H5802" s="2" t="s">
        <v>60</v>
      </c>
      <c r="I5802" s="2" t="s">
        <v>38</v>
      </c>
      <c r="J5802" s="2" t="s">
        <v>30</v>
      </c>
      <c r="K5802" s="2" t="s">
        <v>41</v>
      </c>
      <c r="L5802" s="2" t="s">
        <v>41</v>
      </c>
      <c r="M5802" s="2" t="s">
        <v>55</v>
      </c>
      <c r="N5802" s="2" t="s">
        <v>17</v>
      </c>
      <c r="O5802" s="2" t="s">
        <v>88</v>
      </c>
    </row>
    <row r="5803" spans="1:15">
      <c r="A5803" s="1" t="s">
        <v>15</v>
      </c>
      <c r="B5803" s="2">
        <v>2023</v>
      </c>
      <c r="C5803" s="2" t="s">
        <v>16</v>
      </c>
      <c r="D5803" s="2" t="s">
        <v>33</v>
      </c>
      <c r="E5803" s="2" t="s">
        <v>65</v>
      </c>
      <c r="F5803" s="2" t="s">
        <v>66</v>
      </c>
      <c r="G5803" s="2" t="s">
        <v>20</v>
      </c>
      <c r="H5803" s="2" t="s">
        <v>29</v>
      </c>
      <c r="I5803" s="2" t="s">
        <v>22</v>
      </c>
      <c r="J5803" s="2" t="s">
        <v>67</v>
      </c>
      <c r="K5803" s="2" t="s">
        <v>25</v>
      </c>
      <c r="L5803" s="2" t="s">
        <v>25</v>
      </c>
      <c r="M5803" s="2" t="s">
        <v>32</v>
      </c>
      <c r="N5803" s="2" t="s">
        <v>33</v>
      </c>
      <c r="O5803" s="2" t="s">
        <v>43</v>
      </c>
    </row>
    <row r="5804" spans="1:15">
      <c r="A5804" s="1" t="s">
        <v>26</v>
      </c>
      <c r="B5804" s="2">
        <v>2020</v>
      </c>
      <c r="C5804" s="2" t="s">
        <v>16</v>
      </c>
      <c r="D5804" s="2" t="s">
        <v>33</v>
      </c>
      <c r="E5804" s="2" t="s">
        <v>65</v>
      </c>
      <c r="F5804" s="2" t="s">
        <v>50</v>
      </c>
      <c r="G5804" s="2" t="s">
        <v>20</v>
      </c>
      <c r="H5804" s="2" t="s">
        <v>85</v>
      </c>
      <c r="I5804" s="2" t="s">
        <v>22</v>
      </c>
      <c r="J5804" s="2" t="s">
        <v>67</v>
      </c>
      <c r="K5804" s="2" t="s">
        <v>40</v>
      </c>
      <c r="L5804" s="2" t="s">
        <v>41</v>
      </c>
      <c r="M5804" s="2" t="s">
        <v>32</v>
      </c>
      <c r="N5804" s="2" t="s">
        <v>33</v>
      </c>
      <c r="O5804" s="2" t="s">
        <v>43</v>
      </c>
    </row>
    <row r="5805" spans="1:15">
      <c r="A5805" s="1" t="s">
        <v>104</v>
      </c>
      <c r="B5805" s="2">
        <v>2016</v>
      </c>
      <c r="C5805" s="2" t="s">
        <v>16</v>
      </c>
      <c r="D5805" s="2" t="s">
        <v>33</v>
      </c>
      <c r="E5805" s="2" t="s">
        <v>65</v>
      </c>
      <c r="F5805" s="2" t="s">
        <v>50</v>
      </c>
      <c r="G5805" s="2" t="s">
        <v>20</v>
      </c>
      <c r="H5805" s="2" t="s">
        <v>21</v>
      </c>
      <c r="I5805" s="2" t="s">
        <v>22</v>
      </c>
      <c r="J5805" s="2" t="s">
        <v>52</v>
      </c>
      <c r="K5805" s="2" t="s">
        <v>40</v>
      </c>
      <c r="L5805" s="2" t="s">
        <v>41</v>
      </c>
      <c r="M5805" s="2" t="s">
        <v>32</v>
      </c>
      <c r="N5805" s="2" t="s">
        <v>33</v>
      </c>
      <c r="O5805" s="2" t="s">
        <v>43</v>
      </c>
    </row>
    <row r="5806" spans="1:15" hidden="1">
      <c r="A5806" s="1"/>
      <c r="B5806" s="2">
        <v>2014</v>
      </c>
      <c r="C5806" s="2" t="s">
        <v>16</v>
      </c>
      <c r="D5806" s="2" t="s">
        <v>17</v>
      </c>
      <c r="E5806" s="2" t="s">
        <v>27</v>
      </c>
      <c r="F5806" s="2" t="s">
        <v>35</v>
      </c>
      <c r="G5806" s="2" t="s">
        <v>20</v>
      </c>
      <c r="H5806" s="2" t="s">
        <v>51</v>
      </c>
      <c r="I5806" s="2" t="s">
        <v>22</v>
      </c>
      <c r="J5806" s="2" t="s">
        <v>30</v>
      </c>
      <c r="K5806" s="2" t="s">
        <v>31</v>
      </c>
      <c r="L5806" s="2" t="s">
        <v>25</v>
      </c>
      <c r="M5806" s="2" t="s">
        <v>42</v>
      </c>
      <c r="N5806" s="2" t="s">
        <v>88</v>
      </c>
      <c r="O5806" s="2" t="s">
        <v>88</v>
      </c>
    </row>
    <row r="5807" spans="1:15">
      <c r="A5807" s="1" t="s">
        <v>15</v>
      </c>
      <c r="B5807" s="2">
        <v>2023</v>
      </c>
      <c r="C5807" s="2" t="s">
        <v>16</v>
      </c>
      <c r="D5807" s="2" t="s">
        <v>33</v>
      </c>
      <c r="E5807" s="2" t="s">
        <v>65</v>
      </c>
      <c r="F5807" s="2" t="s">
        <v>66</v>
      </c>
      <c r="G5807" s="2" t="s">
        <v>20</v>
      </c>
      <c r="H5807" s="2" t="s">
        <v>29</v>
      </c>
      <c r="I5807" s="2" t="s">
        <v>22</v>
      </c>
      <c r="J5807" s="2" t="s">
        <v>67</v>
      </c>
      <c r="K5807" s="2" t="s">
        <v>25</v>
      </c>
      <c r="L5807" s="2" t="s">
        <v>25</v>
      </c>
      <c r="M5807" s="2" t="s">
        <v>32</v>
      </c>
      <c r="N5807" s="2" t="s">
        <v>33</v>
      </c>
      <c r="O5807" s="2" t="s">
        <v>43</v>
      </c>
    </row>
    <row r="5808" spans="1:15" hidden="1">
      <c r="A5808" s="1" t="s">
        <v>15</v>
      </c>
      <c r="B5808" s="2">
        <v>2020</v>
      </c>
      <c r="C5808" s="2" t="s">
        <v>16</v>
      </c>
      <c r="D5808" s="2" t="s">
        <v>17</v>
      </c>
      <c r="E5808" s="2" t="s">
        <v>27</v>
      </c>
      <c r="F5808" s="2" t="s">
        <v>50</v>
      </c>
      <c r="G5808" s="2" t="s">
        <v>20</v>
      </c>
      <c r="H5808" s="2" t="s">
        <v>21</v>
      </c>
      <c r="I5808" s="2" t="s">
        <v>22</v>
      </c>
      <c r="J5808" s="2" t="s">
        <v>30</v>
      </c>
      <c r="K5808" s="2" t="s">
        <v>40</v>
      </c>
      <c r="L5808" s="2" t="s">
        <v>41</v>
      </c>
      <c r="M5808" s="2" t="s">
        <v>32</v>
      </c>
      <c r="N5808" s="2" t="s">
        <v>33</v>
      </c>
      <c r="O5808" s="2" t="s">
        <v>88</v>
      </c>
    </row>
    <row r="5809" spans="1:15" hidden="1">
      <c r="A5809" s="1" t="s">
        <v>15</v>
      </c>
      <c r="B5809" s="2">
        <v>2013</v>
      </c>
      <c r="C5809" s="2" t="s">
        <v>16</v>
      </c>
      <c r="D5809" s="2" t="s">
        <v>17</v>
      </c>
      <c r="E5809" s="2" t="s">
        <v>27</v>
      </c>
      <c r="F5809" s="2" t="s">
        <v>19</v>
      </c>
      <c r="G5809" s="2" t="s">
        <v>45</v>
      </c>
      <c r="H5809" s="2" t="s">
        <v>54</v>
      </c>
      <c r="I5809" s="2" t="s">
        <v>47</v>
      </c>
      <c r="J5809" s="2" t="s">
        <v>30</v>
      </c>
      <c r="K5809" s="2" t="s">
        <v>24</v>
      </c>
      <c r="L5809" s="2" t="s">
        <v>25</v>
      </c>
      <c r="M5809" s="2" t="s">
        <v>88</v>
      </c>
      <c r="N5809" s="2" t="s">
        <v>88</v>
      </c>
      <c r="O5809" s="2" t="s">
        <v>88</v>
      </c>
    </row>
    <row r="5810" spans="1:15" hidden="1">
      <c r="A5810" s="1" t="s">
        <v>117</v>
      </c>
      <c r="B5810" s="2">
        <v>2014</v>
      </c>
      <c r="C5810" s="2" t="s">
        <v>16</v>
      </c>
      <c r="D5810" s="2" t="s">
        <v>33</v>
      </c>
      <c r="E5810" s="2" t="s">
        <v>34</v>
      </c>
      <c r="F5810" s="2" t="s">
        <v>19</v>
      </c>
      <c r="G5810" s="2"/>
      <c r="H5810" s="2"/>
      <c r="I5810" s="2" t="s">
        <v>184</v>
      </c>
      <c r="J5810" s="2" t="s">
        <v>39</v>
      </c>
      <c r="K5810" s="2"/>
      <c r="L5810" s="2"/>
      <c r="M5810" s="2" t="s">
        <v>88</v>
      </c>
      <c r="N5810" s="2" t="s">
        <v>33</v>
      </c>
      <c r="O5810" s="2" t="s">
        <v>88</v>
      </c>
    </row>
    <row r="5811" spans="1:15">
      <c r="A5811" s="1"/>
      <c r="B5811" s="2">
        <v>2014</v>
      </c>
      <c r="C5811" s="2" t="s">
        <v>16</v>
      </c>
      <c r="D5811" s="2" t="s">
        <v>33</v>
      </c>
      <c r="E5811" s="2" t="s">
        <v>65</v>
      </c>
      <c r="F5811" s="2" t="s">
        <v>59</v>
      </c>
      <c r="G5811" s="2"/>
      <c r="H5811" s="2"/>
      <c r="I5811" s="2" t="s">
        <v>184</v>
      </c>
      <c r="J5811" s="2" t="s">
        <v>52</v>
      </c>
      <c r="K5811" s="2"/>
      <c r="L5811" s="2"/>
      <c r="M5811" s="2" t="s">
        <v>32</v>
      </c>
      <c r="N5811" s="2" t="s">
        <v>17</v>
      </c>
      <c r="O5811" s="2" t="s">
        <v>43</v>
      </c>
    </row>
    <row r="5812" spans="1:15">
      <c r="A5812" s="1" t="s">
        <v>15</v>
      </c>
      <c r="B5812" s="2">
        <v>2022</v>
      </c>
      <c r="C5812" s="2" t="s">
        <v>16</v>
      </c>
      <c r="D5812" s="2" t="s">
        <v>33</v>
      </c>
      <c r="E5812" s="2" t="s">
        <v>65</v>
      </c>
      <c r="F5812" s="2" t="s">
        <v>50</v>
      </c>
      <c r="G5812" s="2" t="s">
        <v>20</v>
      </c>
      <c r="H5812" s="2" t="s">
        <v>85</v>
      </c>
      <c r="I5812" s="2" t="s">
        <v>22</v>
      </c>
      <c r="J5812" s="2" t="s">
        <v>67</v>
      </c>
      <c r="K5812" s="2" t="s">
        <v>40</v>
      </c>
      <c r="L5812" s="2" t="s">
        <v>41</v>
      </c>
      <c r="M5812" s="2" t="s">
        <v>42</v>
      </c>
      <c r="N5812" s="2" t="s">
        <v>33</v>
      </c>
      <c r="O5812" s="2" t="s">
        <v>43</v>
      </c>
    </row>
    <row r="5813" spans="1:15" hidden="1">
      <c r="A5813" s="1" t="s">
        <v>160</v>
      </c>
      <c r="B5813" s="2">
        <v>2012</v>
      </c>
      <c r="C5813" s="2" t="s">
        <v>16</v>
      </c>
      <c r="D5813" s="2" t="s">
        <v>33</v>
      </c>
      <c r="E5813" s="2" t="s">
        <v>49</v>
      </c>
      <c r="F5813" s="2" t="s">
        <v>50</v>
      </c>
      <c r="G5813" s="2" t="s">
        <v>20</v>
      </c>
      <c r="H5813" s="2" t="s">
        <v>21</v>
      </c>
      <c r="I5813" s="2" t="s">
        <v>22</v>
      </c>
      <c r="J5813" s="2" t="s">
        <v>52</v>
      </c>
      <c r="K5813" s="2"/>
      <c r="L5813" s="2"/>
      <c r="M5813" s="2" t="s">
        <v>32</v>
      </c>
      <c r="N5813" s="2" t="s">
        <v>33</v>
      </c>
      <c r="O5813" s="2" t="s">
        <v>58</v>
      </c>
    </row>
    <row r="5814" spans="1:15" hidden="1">
      <c r="A5814" s="1" t="s">
        <v>15</v>
      </c>
      <c r="B5814" s="2">
        <v>2012</v>
      </c>
      <c r="C5814" s="2" t="s">
        <v>16</v>
      </c>
      <c r="D5814" s="2" t="s">
        <v>33</v>
      </c>
      <c r="E5814" s="2" t="s">
        <v>49</v>
      </c>
      <c r="F5814" s="2" t="s">
        <v>66</v>
      </c>
      <c r="G5814" s="2" t="s">
        <v>20</v>
      </c>
      <c r="H5814" s="2" t="s">
        <v>51</v>
      </c>
      <c r="I5814" s="2" t="s">
        <v>22</v>
      </c>
      <c r="J5814" s="2" t="s">
        <v>52</v>
      </c>
      <c r="K5814" s="2" t="s">
        <v>31</v>
      </c>
      <c r="L5814" s="2" t="s">
        <v>25</v>
      </c>
      <c r="M5814" s="2" t="s">
        <v>81</v>
      </c>
      <c r="N5814" s="2" t="s">
        <v>33</v>
      </c>
      <c r="O5814" s="2" t="s">
        <v>64</v>
      </c>
    </row>
    <row r="5815" spans="1:15" hidden="1">
      <c r="A5815" s="1" t="s">
        <v>135</v>
      </c>
      <c r="B5815" s="2">
        <v>2013</v>
      </c>
      <c r="C5815" s="2" t="s">
        <v>16</v>
      </c>
      <c r="D5815" s="2" t="s">
        <v>33</v>
      </c>
      <c r="E5815" s="2" t="s">
        <v>49</v>
      </c>
      <c r="F5815" s="2" t="s">
        <v>50</v>
      </c>
      <c r="G5815" s="2" t="s">
        <v>20</v>
      </c>
      <c r="H5815" s="2" t="s">
        <v>51</v>
      </c>
      <c r="I5815" s="2" t="s">
        <v>22</v>
      </c>
      <c r="J5815" s="2" t="s">
        <v>52</v>
      </c>
      <c r="K5815" s="2"/>
      <c r="L5815" s="2"/>
      <c r="M5815" s="2" t="s">
        <v>88</v>
      </c>
      <c r="N5815" s="2" t="s">
        <v>33</v>
      </c>
      <c r="O5815" s="2" t="s">
        <v>58</v>
      </c>
    </row>
    <row r="5816" spans="1:15">
      <c r="A5816" s="1" t="s">
        <v>15</v>
      </c>
      <c r="B5816" s="2">
        <v>2012</v>
      </c>
      <c r="C5816" s="2" t="s">
        <v>16</v>
      </c>
      <c r="D5816" s="2" t="s">
        <v>33</v>
      </c>
      <c r="E5816" s="2" t="s">
        <v>34</v>
      </c>
      <c r="F5816" s="2" t="s">
        <v>35</v>
      </c>
      <c r="G5816" s="2" t="s">
        <v>45</v>
      </c>
      <c r="H5816" s="2" t="s">
        <v>138</v>
      </c>
      <c r="I5816" s="2" t="s">
        <v>47</v>
      </c>
      <c r="J5816" s="2" t="s">
        <v>39</v>
      </c>
      <c r="K5816" s="2" t="s">
        <v>69</v>
      </c>
      <c r="L5816" s="2" t="s">
        <v>25</v>
      </c>
      <c r="M5816" s="2" t="s">
        <v>88</v>
      </c>
      <c r="N5816" s="2" t="s">
        <v>17</v>
      </c>
      <c r="O5816" s="2" t="s">
        <v>43</v>
      </c>
    </row>
    <row r="5817" spans="1:15" hidden="1">
      <c r="A5817" s="1" t="s">
        <v>15</v>
      </c>
      <c r="B5817" s="2">
        <v>2015</v>
      </c>
      <c r="C5817" s="2" t="s">
        <v>16</v>
      </c>
      <c r="D5817" s="2" t="s">
        <v>17</v>
      </c>
      <c r="E5817" s="2" t="s">
        <v>18</v>
      </c>
      <c r="F5817" s="2" t="s">
        <v>35</v>
      </c>
      <c r="G5817" s="2" t="s">
        <v>20</v>
      </c>
      <c r="H5817" s="2" t="s">
        <v>71</v>
      </c>
      <c r="I5817" s="2" t="s">
        <v>22</v>
      </c>
      <c r="J5817" s="2" t="s">
        <v>23</v>
      </c>
      <c r="K5817" s="2" t="s">
        <v>83</v>
      </c>
      <c r="L5817" s="2" t="s">
        <v>25</v>
      </c>
      <c r="M5817" s="2" t="s">
        <v>42</v>
      </c>
      <c r="N5817" s="2" t="s">
        <v>88</v>
      </c>
      <c r="O5817" s="2" t="s">
        <v>88</v>
      </c>
    </row>
    <row r="5818" spans="1:15" hidden="1">
      <c r="A5818" s="1" t="s">
        <v>15</v>
      </c>
      <c r="B5818" s="2">
        <v>2015</v>
      </c>
      <c r="C5818" s="2" t="s">
        <v>16</v>
      </c>
      <c r="D5818" s="2" t="s">
        <v>17</v>
      </c>
      <c r="E5818" s="2" t="s">
        <v>27</v>
      </c>
      <c r="F5818" s="2" t="s">
        <v>50</v>
      </c>
      <c r="G5818" s="2" t="s">
        <v>20</v>
      </c>
      <c r="H5818" s="2" t="s">
        <v>21</v>
      </c>
      <c r="I5818" s="2" t="s">
        <v>22</v>
      </c>
      <c r="J5818" s="2" t="s">
        <v>30</v>
      </c>
      <c r="K5818" s="2"/>
      <c r="L5818" s="2"/>
      <c r="M5818" s="2" t="s">
        <v>44</v>
      </c>
      <c r="N5818" s="2" t="s">
        <v>33</v>
      </c>
      <c r="O5818" s="2" t="s">
        <v>88</v>
      </c>
    </row>
    <row r="5819" spans="1:15" hidden="1">
      <c r="A5819" s="1" t="s">
        <v>15</v>
      </c>
      <c r="B5819" s="2">
        <v>2007</v>
      </c>
      <c r="C5819" s="2" t="s">
        <v>16</v>
      </c>
      <c r="D5819" s="2" t="s">
        <v>33</v>
      </c>
      <c r="E5819" s="2" t="s">
        <v>34</v>
      </c>
      <c r="F5819" s="2" t="s">
        <v>66</v>
      </c>
      <c r="G5819" s="2" t="s">
        <v>36</v>
      </c>
      <c r="H5819" s="2" t="s">
        <v>60</v>
      </c>
      <c r="I5819" s="2" t="s">
        <v>38</v>
      </c>
      <c r="J5819" s="2" t="s">
        <v>39</v>
      </c>
      <c r="K5819" s="2" t="s">
        <v>31</v>
      </c>
      <c r="L5819" s="2" t="s">
        <v>25</v>
      </c>
      <c r="M5819" s="2" t="s">
        <v>81</v>
      </c>
      <c r="N5819" s="2" t="s">
        <v>88</v>
      </c>
      <c r="O5819" s="2" t="s">
        <v>88</v>
      </c>
    </row>
    <row r="5820" spans="1:15">
      <c r="A5820" s="1" t="s">
        <v>15</v>
      </c>
      <c r="B5820" s="2">
        <v>2019</v>
      </c>
      <c r="C5820" s="2" t="s">
        <v>16</v>
      </c>
      <c r="D5820" s="2" t="s">
        <v>33</v>
      </c>
      <c r="E5820" s="2" t="s">
        <v>91</v>
      </c>
      <c r="F5820" s="2" t="s">
        <v>72</v>
      </c>
      <c r="G5820" s="2" t="s">
        <v>20</v>
      </c>
      <c r="H5820" s="2" t="s">
        <v>71</v>
      </c>
      <c r="I5820" s="2" t="s">
        <v>22</v>
      </c>
      <c r="J5820" s="2" t="s">
        <v>52</v>
      </c>
      <c r="K5820" s="2" t="s">
        <v>40</v>
      </c>
      <c r="L5820" s="2" t="s">
        <v>41</v>
      </c>
      <c r="M5820" s="2" t="s">
        <v>32</v>
      </c>
      <c r="N5820" s="2" t="s">
        <v>17</v>
      </c>
      <c r="O5820" s="2" t="s">
        <v>43</v>
      </c>
    </row>
    <row r="5821" spans="1:15">
      <c r="A5821" s="1" t="s">
        <v>15</v>
      </c>
      <c r="B5821" s="2">
        <v>2010</v>
      </c>
      <c r="C5821" s="2" t="s">
        <v>16</v>
      </c>
      <c r="D5821" s="2" t="s">
        <v>33</v>
      </c>
      <c r="E5821" s="2" t="s">
        <v>91</v>
      </c>
      <c r="F5821" s="2" t="s">
        <v>19</v>
      </c>
      <c r="G5821" s="2" t="s">
        <v>20</v>
      </c>
      <c r="H5821" s="2" t="s">
        <v>21</v>
      </c>
      <c r="I5821" s="2" t="s">
        <v>22</v>
      </c>
      <c r="J5821" s="2" t="s">
        <v>52</v>
      </c>
      <c r="K5821" s="2" t="s">
        <v>84</v>
      </c>
      <c r="L5821" s="2" t="s">
        <v>41</v>
      </c>
      <c r="M5821" s="2" t="s">
        <v>88</v>
      </c>
      <c r="N5821" s="2" t="s">
        <v>88</v>
      </c>
      <c r="O5821" s="2" t="s">
        <v>43</v>
      </c>
    </row>
    <row r="5822" spans="1:15" hidden="1">
      <c r="A5822" s="1" t="s">
        <v>15</v>
      </c>
      <c r="B5822" s="2">
        <v>2013</v>
      </c>
      <c r="C5822" s="2" t="s">
        <v>16</v>
      </c>
      <c r="D5822" s="2" t="s">
        <v>44</v>
      </c>
      <c r="E5822" s="2" t="s">
        <v>18</v>
      </c>
      <c r="F5822" s="2" t="s">
        <v>35</v>
      </c>
      <c r="G5822" s="2" t="s">
        <v>45</v>
      </c>
      <c r="H5822" s="2" t="s">
        <v>138</v>
      </c>
      <c r="I5822" s="2" t="s">
        <v>47</v>
      </c>
      <c r="J5822" s="2" t="s">
        <v>23</v>
      </c>
      <c r="K5822" s="2" t="s">
        <v>84</v>
      </c>
      <c r="L5822" s="2" t="s">
        <v>41</v>
      </c>
      <c r="M5822" s="2" t="s">
        <v>42</v>
      </c>
      <c r="N5822" s="2" t="s">
        <v>88</v>
      </c>
      <c r="O5822" s="2" t="s">
        <v>88</v>
      </c>
    </row>
    <row r="5823" spans="1:15" hidden="1">
      <c r="A5823" s="1" t="s">
        <v>173</v>
      </c>
      <c r="B5823" s="2">
        <v>2011</v>
      </c>
      <c r="C5823" s="2" t="s">
        <v>16</v>
      </c>
      <c r="D5823" s="2" t="s">
        <v>17</v>
      </c>
      <c r="E5823" s="2" t="s">
        <v>18</v>
      </c>
      <c r="F5823" s="2" t="s">
        <v>35</v>
      </c>
      <c r="G5823" s="2" t="s">
        <v>20</v>
      </c>
      <c r="H5823" s="2" t="s">
        <v>21</v>
      </c>
      <c r="I5823" s="2" t="s">
        <v>22</v>
      </c>
      <c r="J5823" s="2" t="s">
        <v>23</v>
      </c>
      <c r="K5823" s="2"/>
      <c r="L5823" s="2"/>
      <c r="M5823" s="2" t="s">
        <v>42</v>
      </c>
      <c r="N5823" s="2" t="s">
        <v>88</v>
      </c>
      <c r="O5823" s="2" t="s">
        <v>88</v>
      </c>
    </row>
    <row r="5824" spans="1:15" hidden="1">
      <c r="A5824" s="1" t="s">
        <v>48</v>
      </c>
      <c r="B5824" s="2">
        <v>2013</v>
      </c>
      <c r="C5824" s="2" t="s">
        <v>16</v>
      </c>
      <c r="D5824" s="2" t="s">
        <v>33</v>
      </c>
      <c r="E5824" s="2" t="s">
        <v>79</v>
      </c>
      <c r="F5824" s="2" t="s">
        <v>19</v>
      </c>
      <c r="G5824" s="2" t="s">
        <v>20</v>
      </c>
      <c r="H5824" s="2" t="s">
        <v>101</v>
      </c>
      <c r="I5824" s="2" t="s">
        <v>76</v>
      </c>
      <c r="J5824" s="2" t="s">
        <v>67</v>
      </c>
      <c r="K5824" s="2"/>
      <c r="L5824" s="2"/>
      <c r="M5824" s="2" t="s">
        <v>88</v>
      </c>
      <c r="N5824" s="2" t="s">
        <v>33</v>
      </c>
      <c r="O5824" s="2" t="s">
        <v>78</v>
      </c>
    </row>
    <row r="5825" spans="1:15">
      <c r="A5825" s="1"/>
      <c r="B5825" s="2">
        <v>2017</v>
      </c>
      <c r="C5825" s="2" t="s">
        <v>16</v>
      </c>
      <c r="D5825" s="2" t="s">
        <v>33</v>
      </c>
      <c r="E5825" s="2" t="s">
        <v>49</v>
      </c>
      <c r="F5825" s="2" t="s">
        <v>95</v>
      </c>
      <c r="G5825" s="2" t="s">
        <v>20</v>
      </c>
      <c r="H5825" s="2" t="s">
        <v>51</v>
      </c>
      <c r="I5825" s="2" t="s">
        <v>22</v>
      </c>
      <c r="J5825" s="2" t="s">
        <v>52</v>
      </c>
      <c r="K5825" s="2"/>
      <c r="L5825" s="2"/>
      <c r="M5825" s="2" t="s">
        <v>32</v>
      </c>
      <c r="N5825" s="2" t="s">
        <v>88</v>
      </c>
      <c r="O5825" s="2" t="s">
        <v>43</v>
      </c>
    </row>
    <row r="5826" spans="1:15" hidden="1">
      <c r="A5826" s="1" t="s">
        <v>15</v>
      </c>
      <c r="B5826" s="2">
        <v>2010</v>
      </c>
      <c r="C5826" s="2" t="s">
        <v>16</v>
      </c>
      <c r="D5826" s="2" t="s">
        <v>17</v>
      </c>
      <c r="E5826" s="2" t="s">
        <v>27</v>
      </c>
      <c r="F5826" s="2" t="s">
        <v>19</v>
      </c>
      <c r="G5826" s="2" t="s">
        <v>45</v>
      </c>
      <c r="H5826" s="2" t="s">
        <v>54</v>
      </c>
      <c r="I5826" s="2" t="s">
        <v>47</v>
      </c>
      <c r="J5826" s="2" t="s">
        <v>30</v>
      </c>
      <c r="K5826" s="2" t="s">
        <v>24</v>
      </c>
      <c r="L5826" s="2" t="s">
        <v>25</v>
      </c>
      <c r="M5826" s="2" t="s">
        <v>88</v>
      </c>
      <c r="N5826" s="2" t="s">
        <v>88</v>
      </c>
      <c r="O5826" s="2" t="s">
        <v>88</v>
      </c>
    </row>
    <row r="5827" spans="1:15" hidden="1">
      <c r="A5827" s="1" t="s">
        <v>15</v>
      </c>
      <c r="B5827" s="2">
        <v>2017</v>
      </c>
      <c r="C5827" s="2" t="s">
        <v>16</v>
      </c>
      <c r="D5827" s="2" t="s">
        <v>33</v>
      </c>
      <c r="E5827" s="2" t="s">
        <v>34</v>
      </c>
      <c r="F5827" s="2" t="s">
        <v>35</v>
      </c>
      <c r="G5827" s="2" t="s">
        <v>142</v>
      </c>
      <c r="H5827" s="2" t="s">
        <v>202</v>
      </c>
      <c r="I5827" s="2" t="s">
        <v>131</v>
      </c>
      <c r="J5827" s="2" t="s">
        <v>39</v>
      </c>
      <c r="K5827" s="2" t="s">
        <v>40</v>
      </c>
      <c r="L5827" s="2" t="s">
        <v>41</v>
      </c>
      <c r="M5827" s="2" t="s">
        <v>42</v>
      </c>
      <c r="N5827" s="2" t="s">
        <v>17</v>
      </c>
      <c r="O5827" s="2" t="s">
        <v>88</v>
      </c>
    </row>
    <row r="5828" spans="1:15" hidden="1">
      <c r="A5828" s="1" t="s">
        <v>15</v>
      </c>
      <c r="B5828" s="2">
        <v>2010</v>
      </c>
      <c r="C5828" s="2" t="s">
        <v>16</v>
      </c>
      <c r="D5828" s="2" t="s">
        <v>17</v>
      </c>
      <c r="E5828" s="2" t="s">
        <v>18</v>
      </c>
      <c r="F5828" s="2" t="s">
        <v>19</v>
      </c>
      <c r="G5828" s="2" t="s">
        <v>20</v>
      </c>
      <c r="H5828" s="2" t="s">
        <v>21</v>
      </c>
      <c r="I5828" s="2" t="s">
        <v>22</v>
      </c>
      <c r="J5828" s="2" t="s">
        <v>23</v>
      </c>
      <c r="K5828" s="2" t="s">
        <v>24</v>
      </c>
      <c r="L5828" s="2" t="s">
        <v>25</v>
      </c>
      <c r="M5828" s="2" t="s">
        <v>88</v>
      </c>
      <c r="N5828" s="2" t="s">
        <v>88</v>
      </c>
      <c r="O5828" s="2" t="s">
        <v>88</v>
      </c>
    </row>
    <row r="5829" spans="1:15">
      <c r="A5829" s="1" t="s">
        <v>15</v>
      </c>
      <c r="B5829" s="2">
        <v>2010</v>
      </c>
      <c r="C5829" s="2" t="s">
        <v>16</v>
      </c>
      <c r="D5829" s="2" t="s">
        <v>33</v>
      </c>
      <c r="E5829" s="2" t="s">
        <v>65</v>
      </c>
      <c r="F5829" s="2" t="s">
        <v>19</v>
      </c>
      <c r="G5829" s="2"/>
      <c r="H5829" s="2"/>
      <c r="I5829" s="2" t="s">
        <v>184</v>
      </c>
      <c r="J5829" s="2" t="s">
        <v>52</v>
      </c>
      <c r="K5829" s="2" t="s">
        <v>24</v>
      </c>
      <c r="L5829" s="2" t="s">
        <v>25</v>
      </c>
      <c r="M5829" s="2" t="s">
        <v>88</v>
      </c>
      <c r="N5829" s="2" t="s">
        <v>88</v>
      </c>
      <c r="O5829" s="2" t="s">
        <v>43</v>
      </c>
    </row>
    <row r="5830" spans="1:15">
      <c r="A5830" s="1" t="s">
        <v>48</v>
      </c>
      <c r="B5830" s="2">
        <v>2016</v>
      </c>
      <c r="C5830" s="2" t="s">
        <v>16</v>
      </c>
      <c r="D5830" s="2" t="s">
        <v>62</v>
      </c>
      <c r="E5830" s="2" t="s">
        <v>18</v>
      </c>
      <c r="F5830" s="2" t="s">
        <v>19</v>
      </c>
      <c r="G5830" s="2" t="s">
        <v>20</v>
      </c>
      <c r="H5830" s="2" t="s">
        <v>101</v>
      </c>
      <c r="I5830" s="2" t="s">
        <v>76</v>
      </c>
      <c r="J5830" s="2" t="s">
        <v>77</v>
      </c>
      <c r="K5830" s="2"/>
      <c r="L5830" s="2"/>
      <c r="M5830" s="2" t="s">
        <v>32</v>
      </c>
      <c r="N5830" s="2" t="s">
        <v>33</v>
      </c>
      <c r="O5830" s="2" t="s">
        <v>43</v>
      </c>
    </row>
    <row r="5831" spans="1:15" hidden="1">
      <c r="A5831" s="1" t="s">
        <v>15</v>
      </c>
      <c r="B5831" s="2">
        <v>2011</v>
      </c>
      <c r="C5831" s="2" t="s">
        <v>16</v>
      </c>
      <c r="D5831" s="2" t="s">
        <v>62</v>
      </c>
      <c r="E5831" s="2" t="s">
        <v>27</v>
      </c>
      <c r="F5831" s="2" t="s">
        <v>72</v>
      </c>
      <c r="G5831" s="2" t="s">
        <v>20</v>
      </c>
      <c r="H5831" s="2" t="s">
        <v>71</v>
      </c>
      <c r="I5831" s="2" t="s">
        <v>22</v>
      </c>
      <c r="J5831" s="2" t="s">
        <v>30</v>
      </c>
      <c r="K5831" s="2"/>
      <c r="L5831" s="2"/>
      <c r="M5831" s="2" t="s">
        <v>88</v>
      </c>
      <c r="N5831" s="2" t="s">
        <v>88</v>
      </c>
      <c r="O5831" s="2" t="s">
        <v>88</v>
      </c>
    </row>
    <row r="5832" spans="1:15">
      <c r="A5832" s="1" t="s">
        <v>15</v>
      </c>
      <c r="B5832" s="2">
        <v>2023</v>
      </c>
      <c r="C5832" s="2" t="s">
        <v>16</v>
      </c>
      <c r="D5832" s="2" t="s">
        <v>33</v>
      </c>
      <c r="E5832" s="2" t="s">
        <v>49</v>
      </c>
      <c r="F5832" s="2" t="s">
        <v>28</v>
      </c>
      <c r="G5832" s="2" t="s">
        <v>20</v>
      </c>
      <c r="H5832" s="2" t="s">
        <v>183</v>
      </c>
      <c r="I5832" s="2" t="s">
        <v>76</v>
      </c>
      <c r="J5832" s="2" t="s">
        <v>52</v>
      </c>
      <c r="K5832" s="2" t="s">
        <v>31</v>
      </c>
      <c r="L5832" s="2" t="s">
        <v>25</v>
      </c>
      <c r="M5832" s="2" t="s">
        <v>32</v>
      </c>
      <c r="N5832" s="2" t="s">
        <v>88</v>
      </c>
      <c r="O5832" s="2" t="s">
        <v>43</v>
      </c>
    </row>
    <row r="5833" spans="1:15">
      <c r="A5833" s="1" t="s">
        <v>15</v>
      </c>
      <c r="B5833" s="2">
        <v>2012</v>
      </c>
      <c r="C5833" s="2" t="s">
        <v>16</v>
      </c>
      <c r="D5833" s="2" t="s">
        <v>33</v>
      </c>
      <c r="E5833" s="2" t="s">
        <v>34</v>
      </c>
      <c r="F5833" s="2" t="s">
        <v>89</v>
      </c>
      <c r="G5833" s="2" t="s">
        <v>45</v>
      </c>
      <c r="H5833" s="2" t="s">
        <v>46</v>
      </c>
      <c r="I5833" s="2" t="s">
        <v>47</v>
      </c>
      <c r="J5833" s="2" t="s">
        <v>39</v>
      </c>
      <c r="K5833" s="2" t="s">
        <v>31</v>
      </c>
      <c r="L5833" s="2" t="s">
        <v>25</v>
      </c>
      <c r="M5833" s="2" t="s">
        <v>32</v>
      </c>
      <c r="N5833" s="2" t="s">
        <v>88</v>
      </c>
      <c r="O5833" s="2" t="s">
        <v>43</v>
      </c>
    </row>
    <row r="5834" spans="1:15" hidden="1">
      <c r="A5834" s="1" t="s">
        <v>15</v>
      </c>
      <c r="B5834" s="2">
        <v>2010</v>
      </c>
      <c r="C5834" s="2" t="s">
        <v>16</v>
      </c>
      <c r="D5834" s="2"/>
      <c r="E5834" s="2" t="s">
        <v>91</v>
      </c>
      <c r="F5834" s="2" t="s">
        <v>72</v>
      </c>
      <c r="G5834" s="2" t="s">
        <v>45</v>
      </c>
      <c r="H5834" s="2" t="s">
        <v>54</v>
      </c>
      <c r="I5834" s="2" t="s">
        <v>47</v>
      </c>
      <c r="J5834" s="2"/>
      <c r="K5834" s="2" t="s">
        <v>61</v>
      </c>
      <c r="L5834" s="2" t="s">
        <v>41</v>
      </c>
      <c r="M5834" s="2" t="s">
        <v>88</v>
      </c>
      <c r="N5834" s="2" t="s">
        <v>88</v>
      </c>
      <c r="O5834" s="2" t="s">
        <v>88</v>
      </c>
    </row>
    <row r="5835" spans="1:15" hidden="1">
      <c r="A5835" s="1" t="s">
        <v>15</v>
      </c>
      <c r="B5835" s="2">
        <v>2013</v>
      </c>
      <c r="C5835" s="2" t="s">
        <v>16</v>
      </c>
      <c r="D5835" s="2" t="s">
        <v>33</v>
      </c>
      <c r="E5835" s="2" t="s">
        <v>65</v>
      </c>
      <c r="F5835" s="2" t="s">
        <v>66</v>
      </c>
      <c r="G5835" s="2" t="s">
        <v>20</v>
      </c>
      <c r="H5835" s="2" t="s">
        <v>85</v>
      </c>
      <c r="I5835" s="2" t="s">
        <v>22</v>
      </c>
      <c r="J5835" s="2" t="s">
        <v>67</v>
      </c>
      <c r="K5835" s="2" t="s">
        <v>40</v>
      </c>
      <c r="L5835" s="2" t="s">
        <v>41</v>
      </c>
      <c r="M5835" s="2" t="s">
        <v>88</v>
      </c>
      <c r="N5835" s="2" t="s">
        <v>17</v>
      </c>
      <c r="O5835" s="2" t="s">
        <v>88</v>
      </c>
    </row>
    <row r="5836" spans="1:15" hidden="1">
      <c r="A5836" s="1"/>
      <c r="B5836" s="2">
        <v>2013</v>
      </c>
      <c r="C5836" s="2" t="s">
        <v>16</v>
      </c>
      <c r="D5836" s="2" t="s">
        <v>33</v>
      </c>
      <c r="E5836" s="2" t="s">
        <v>65</v>
      </c>
      <c r="F5836" s="2" t="s">
        <v>59</v>
      </c>
      <c r="G5836" s="2"/>
      <c r="H5836" s="2"/>
      <c r="I5836" s="2" t="s">
        <v>184</v>
      </c>
      <c r="J5836" s="2" t="s">
        <v>52</v>
      </c>
      <c r="K5836" s="2"/>
      <c r="L5836" s="2"/>
      <c r="M5836" s="2" t="s">
        <v>88</v>
      </c>
      <c r="N5836" s="2" t="s">
        <v>17</v>
      </c>
      <c r="O5836" s="2" t="s">
        <v>88</v>
      </c>
    </row>
    <row r="5837" spans="1:15">
      <c r="A5837" s="1" t="s">
        <v>63</v>
      </c>
      <c r="B5837" s="2">
        <v>2014</v>
      </c>
      <c r="C5837" s="2" t="s">
        <v>16</v>
      </c>
      <c r="D5837" s="2" t="s">
        <v>33</v>
      </c>
      <c r="E5837" s="2" t="s">
        <v>49</v>
      </c>
      <c r="F5837" s="2" t="s">
        <v>72</v>
      </c>
      <c r="G5837" s="2" t="s">
        <v>20</v>
      </c>
      <c r="H5837" s="2" t="s">
        <v>51</v>
      </c>
      <c r="I5837" s="2" t="s">
        <v>22</v>
      </c>
      <c r="J5837" s="2" t="s">
        <v>52</v>
      </c>
      <c r="K5837" s="2"/>
      <c r="L5837" s="2"/>
      <c r="M5837" s="2" t="s">
        <v>32</v>
      </c>
      <c r="N5837" s="2" t="s">
        <v>17</v>
      </c>
      <c r="O5837" s="2" t="s">
        <v>43</v>
      </c>
    </row>
    <row r="5838" spans="1:15" hidden="1">
      <c r="A5838" s="1" t="s">
        <v>15</v>
      </c>
      <c r="B5838" s="2">
        <v>2014</v>
      </c>
      <c r="C5838" s="2" t="s">
        <v>16</v>
      </c>
      <c r="D5838" s="2" t="s">
        <v>33</v>
      </c>
      <c r="E5838" s="2" t="s">
        <v>49</v>
      </c>
      <c r="F5838" s="2" t="s">
        <v>50</v>
      </c>
      <c r="G5838" s="2" t="s">
        <v>20</v>
      </c>
      <c r="H5838" s="2" t="s">
        <v>51</v>
      </c>
      <c r="I5838" s="2" t="s">
        <v>22</v>
      </c>
      <c r="J5838" s="2" t="s">
        <v>52</v>
      </c>
      <c r="K5838" s="2" t="s">
        <v>24</v>
      </c>
      <c r="L5838" s="2" t="s">
        <v>25</v>
      </c>
      <c r="M5838" s="2" t="s">
        <v>88</v>
      </c>
      <c r="N5838" s="2" t="s">
        <v>33</v>
      </c>
      <c r="O5838" s="2" t="s">
        <v>64</v>
      </c>
    </row>
    <row r="5839" spans="1:15">
      <c r="A5839" s="1" t="s">
        <v>15</v>
      </c>
      <c r="B5839" s="2">
        <v>2017</v>
      </c>
      <c r="C5839" s="2" t="s">
        <v>16</v>
      </c>
      <c r="D5839" s="2" t="s">
        <v>33</v>
      </c>
      <c r="E5839" s="2" t="s">
        <v>91</v>
      </c>
      <c r="F5839" s="2" t="s">
        <v>82</v>
      </c>
      <c r="G5839" s="2" t="s">
        <v>92</v>
      </c>
      <c r="H5839" s="2" t="s">
        <v>133</v>
      </c>
      <c r="I5839" s="2" t="s">
        <v>94</v>
      </c>
      <c r="J5839" s="2" t="s">
        <v>39</v>
      </c>
      <c r="K5839" s="2" t="s">
        <v>69</v>
      </c>
      <c r="L5839" s="2" t="s">
        <v>25</v>
      </c>
      <c r="M5839" s="2" t="s">
        <v>32</v>
      </c>
      <c r="N5839" s="2" t="s">
        <v>33</v>
      </c>
      <c r="O5839" s="2" t="s">
        <v>43</v>
      </c>
    </row>
    <row r="5840" spans="1:15" hidden="1">
      <c r="A5840" s="1" t="s">
        <v>15</v>
      </c>
      <c r="B5840" s="2">
        <v>2013</v>
      </c>
      <c r="C5840" s="2" t="s">
        <v>16</v>
      </c>
      <c r="D5840" s="2" t="s">
        <v>33</v>
      </c>
      <c r="E5840" s="2" t="s">
        <v>91</v>
      </c>
      <c r="F5840" s="2" t="s">
        <v>66</v>
      </c>
      <c r="G5840" s="2" t="s">
        <v>20</v>
      </c>
      <c r="H5840" s="2" t="s">
        <v>21</v>
      </c>
      <c r="I5840" s="2" t="s">
        <v>22</v>
      </c>
      <c r="J5840" s="2" t="s">
        <v>52</v>
      </c>
      <c r="K5840" s="2" t="s">
        <v>69</v>
      </c>
      <c r="L5840" s="2" t="s">
        <v>25</v>
      </c>
      <c r="M5840" s="2" t="s">
        <v>81</v>
      </c>
      <c r="N5840" s="2" t="s">
        <v>88</v>
      </c>
      <c r="O5840" s="2" t="s">
        <v>88</v>
      </c>
    </row>
    <row r="5841" spans="1:15">
      <c r="A5841" s="1" t="s">
        <v>15</v>
      </c>
      <c r="B5841" s="2">
        <v>2018</v>
      </c>
      <c r="C5841" s="2" t="s">
        <v>16</v>
      </c>
      <c r="D5841" s="2" t="s">
        <v>33</v>
      </c>
      <c r="E5841" s="2" t="s">
        <v>65</v>
      </c>
      <c r="F5841" s="2" t="s">
        <v>19</v>
      </c>
      <c r="G5841" s="2" t="s">
        <v>20</v>
      </c>
      <c r="H5841" s="2" t="s">
        <v>85</v>
      </c>
      <c r="I5841" s="2" t="s">
        <v>22</v>
      </c>
      <c r="J5841" s="2" t="s">
        <v>67</v>
      </c>
      <c r="K5841" s="2"/>
      <c r="L5841" s="2"/>
      <c r="M5841" s="2" t="s">
        <v>88</v>
      </c>
      <c r="N5841" s="2" t="s">
        <v>17</v>
      </c>
      <c r="O5841" s="2" t="s">
        <v>43</v>
      </c>
    </row>
    <row r="5842" spans="1:15">
      <c r="A5842" s="1" t="s">
        <v>15</v>
      </c>
      <c r="B5842" s="2">
        <v>2023</v>
      </c>
      <c r="C5842" s="2" t="s">
        <v>16</v>
      </c>
      <c r="D5842" s="2" t="s">
        <v>33</v>
      </c>
      <c r="E5842" s="2" t="s">
        <v>65</v>
      </c>
      <c r="F5842" s="2" t="s">
        <v>66</v>
      </c>
      <c r="G5842" s="2" t="s">
        <v>20</v>
      </c>
      <c r="H5842" s="2" t="s">
        <v>29</v>
      </c>
      <c r="I5842" s="2" t="s">
        <v>22</v>
      </c>
      <c r="J5842" s="2" t="s">
        <v>67</v>
      </c>
      <c r="K5842" s="2" t="s">
        <v>25</v>
      </c>
      <c r="L5842" s="2" t="s">
        <v>25</v>
      </c>
      <c r="M5842" s="2" t="s">
        <v>32</v>
      </c>
      <c r="N5842" s="2" t="s">
        <v>33</v>
      </c>
      <c r="O5842" s="2" t="s">
        <v>43</v>
      </c>
    </row>
    <row r="5843" spans="1:15" hidden="1">
      <c r="A5843" s="1" t="s">
        <v>15</v>
      </c>
      <c r="B5843" s="2">
        <v>2015</v>
      </c>
      <c r="C5843" s="2" t="s">
        <v>16</v>
      </c>
      <c r="D5843" s="2" t="s">
        <v>33</v>
      </c>
      <c r="E5843" s="2" t="s">
        <v>103</v>
      </c>
      <c r="F5843" s="2" t="s">
        <v>50</v>
      </c>
      <c r="G5843" s="2" t="s">
        <v>20</v>
      </c>
      <c r="H5843" s="2" t="s">
        <v>85</v>
      </c>
      <c r="I5843" s="2" t="s">
        <v>22</v>
      </c>
      <c r="J5843" s="2" t="s">
        <v>52</v>
      </c>
      <c r="K5843" s="2"/>
      <c r="L5843" s="2"/>
      <c r="M5843" s="2" t="s">
        <v>88</v>
      </c>
      <c r="N5843" s="2" t="s">
        <v>33</v>
      </c>
      <c r="O5843" s="2" t="s">
        <v>98</v>
      </c>
    </row>
    <row r="5844" spans="1:15" hidden="1">
      <c r="A5844" s="1" t="s">
        <v>15</v>
      </c>
      <c r="B5844" s="2">
        <v>2013</v>
      </c>
      <c r="C5844" s="2" t="s">
        <v>16</v>
      </c>
      <c r="D5844" s="2" t="s">
        <v>17</v>
      </c>
      <c r="E5844" s="2" t="s">
        <v>18</v>
      </c>
      <c r="F5844" s="2" t="s">
        <v>35</v>
      </c>
      <c r="G5844" s="2" t="s">
        <v>45</v>
      </c>
      <c r="H5844" s="2" t="s">
        <v>54</v>
      </c>
      <c r="I5844" s="2" t="s">
        <v>47</v>
      </c>
      <c r="J5844" s="2" t="s">
        <v>23</v>
      </c>
      <c r="K5844" s="2" t="s">
        <v>84</v>
      </c>
      <c r="L5844" s="2" t="s">
        <v>41</v>
      </c>
      <c r="M5844" s="2" t="s">
        <v>42</v>
      </c>
      <c r="N5844" s="2" t="s">
        <v>33</v>
      </c>
      <c r="O5844" s="2" t="s">
        <v>88</v>
      </c>
    </row>
    <row r="5845" spans="1:15" hidden="1">
      <c r="A5845" s="1" t="s">
        <v>15</v>
      </c>
      <c r="B5845" s="2">
        <v>2015</v>
      </c>
      <c r="C5845" s="2" t="s">
        <v>16</v>
      </c>
      <c r="D5845" s="2" t="s">
        <v>62</v>
      </c>
      <c r="E5845" s="2" t="s">
        <v>18</v>
      </c>
      <c r="F5845" s="2" t="s">
        <v>35</v>
      </c>
      <c r="G5845" s="2" t="s">
        <v>20</v>
      </c>
      <c r="H5845" s="2" t="s">
        <v>80</v>
      </c>
      <c r="I5845" s="2" t="s">
        <v>76</v>
      </c>
      <c r="J5845" s="2" t="s">
        <v>77</v>
      </c>
      <c r="K5845" s="2"/>
      <c r="L5845" s="2"/>
      <c r="M5845" s="2" t="s">
        <v>42</v>
      </c>
      <c r="N5845" s="2" t="s">
        <v>33</v>
      </c>
      <c r="O5845" s="2" t="s">
        <v>64</v>
      </c>
    </row>
    <row r="5846" spans="1:15" hidden="1">
      <c r="A5846" s="1" t="s">
        <v>48</v>
      </c>
      <c r="B5846" s="2">
        <v>2016</v>
      </c>
      <c r="C5846" s="2" t="s">
        <v>16</v>
      </c>
      <c r="D5846" s="2" t="s">
        <v>17</v>
      </c>
      <c r="E5846" s="2" t="s">
        <v>18</v>
      </c>
      <c r="F5846" s="2" t="s">
        <v>147</v>
      </c>
      <c r="G5846" s="2" t="s">
        <v>45</v>
      </c>
      <c r="H5846" s="2" t="s">
        <v>54</v>
      </c>
      <c r="I5846" s="2" t="s">
        <v>47</v>
      </c>
      <c r="J5846" s="2" t="s">
        <v>23</v>
      </c>
      <c r="K5846" s="2"/>
      <c r="L5846" s="2"/>
      <c r="M5846" s="2" t="s">
        <v>32</v>
      </c>
      <c r="N5846" s="2" t="s">
        <v>33</v>
      </c>
      <c r="O5846" s="2" t="s">
        <v>88</v>
      </c>
    </row>
    <row r="5847" spans="1:15" hidden="1">
      <c r="A5847" s="1" t="s">
        <v>15</v>
      </c>
      <c r="B5847" s="2">
        <v>2016</v>
      </c>
      <c r="C5847" s="2" t="s">
        <v>16</v>
      </c>
      <c r="D5847" s="2" t="s">
        <v>33</v>
      </c>
      <c r="E5847" s="2" t="s">
        <v>91</v>
      </c>
      <c r="F5847" s="2" t="s">
        <v>35</v>
      </c>
      <c r="G5847" s="2" t="s">
        <v>20</v>
      </c>
      <c r="H5847" s="2" t="s">
        <v>85</v>
      </c>
      <c r="I5847" s="2" t="s">
        <v>22</v>
      </c>
      <c r="J5847" s="2" t="s">
        <v>52</v>
      </c>
      <c r="K5847" s="2" t="s">
        <v>84</v>
      </c>
      <c r="L5847" s="2" t="s">
        <v>41</v>
      </c>
      <c r="M5847" s="2" t="s">
        <v>42</v>
      </c>
      <c r="N5847" s="2" t="s">
        <v>17</v>
      </c>
      <c r="O5847" s="2" t="s">
        <v>88</v>
      </c>
    </row>
    <row r="5848" spans="1:15" hidden="1">
      <c r="A5848" s="1" t="s">
        <v>15</v>
      </c>
      <c r="B5848" s="2">
        <v>2010</v>
      </c>
      <c r="C5848" s="2" t="s">
        <v>16</v>
      </c>
      <c r="D5848" s="2" t="s">
        <v>17</v>
      </c>
      <c r="E5848" s="2" t="s">
        <v>34</v>
      </c>
      <c r="F5848" s="2" t="s">
        <v>19</v>
      </c>
      <c r="G5848" s="2" t="s">
        <v>45</v>
      </c>
      <c r="H5848" s="2" t="s">
        <v>54</v>
      </c>
      <c r="I5848" s="2" t="s">
        <v>47</v>
      </c>
      <c r="J5848" s="2" t="s">
        <v>30</v>
      </c>
      <c r="K5848" s="2" t="s">
        <v>24</v>
      </c>
      <c r="L5848" s="2" t="s">
        <v>25</v>
      </c>
      <c r="M5848" s="2" t="s">
        <v>88</v>
      </c>
      <c r="N5848" s="2" t="s">
        <v>88</v>
      </c>
      <c r="O5848" s="2" t="s">
        <v>88</v>
      </c>
    </row>
    <row r="5849" spans="1:15" hidden="1">
      <c r="A5849" s="1" t="s">
        <v>15</v>
      </c>
      <c r="B5849" s="2">
        <v>2022</v>
      </c>
      <c r="C5849" s="2" t="s">
        <v>16</v>
      </c>
      <c r="D5849" s="2" t="s">
        <v>17</v>
      </c>
      <c r="E5849" s="2" t="s">
        <v>18</v>
      </c>
      <c r="F5849" s="2" t="s">
        <v>82</v>
      </c>
      <c r="G5849" s="2" t="s">
        <v>20</v>
      </c>
      <c r="H5849" s="2" t="s">
        <v>21</v>
      </c>
      <c r="I5849" s="2" t="s">
        <v>22</v>
      </c>
      <c r="J5849" s="2" t="s">
        <v>23</v>
      </c>
      <c r="K5849" s="2" t="s">
        <v>24</v>
      </c>
      <c r="L5849" s="2" t="s">
        <v>25</v>
      </c>
      <c r="M5849" s="2" t="s">
        <v>88</v>
      </c>
      <c r="N5849" s="2" t="s">
        <v>88</v>
      </c>
      <c r="O5849" s="2" t="s">
        <v>88</v>
      </c>
    </row>
    <row r="5850" spans="1:15" hidden="1">
      <c r="A5850" s="1" t="s">
        <v>74</v>
      </c>
      <c r="B5850" s="2">
        <v>2018</v>
      </c>
      <c r="C5850" s="2" t="s">
        <v>16</v>
      </c>
      <c r="D5850" s="2" t="s">
        <v>33</v>
      </c>
      <c r="E5850" s="2" t="s">
        <v>27</v>
      </c>
      <c r="F5850" s="2" t="s">
        <v>95</v>
      </c>
      <c r="G5850" s="2" t="s">
        <v>20</v>
      </c>
      <c r="H5850" s="2" t="s">
        <v>21</v>
      </c>
      <c r="I5850" s="2" t="s">
        <v>22</v>
      </c>
      <c r="J5850" s="2" t="s">
        <v>30</v>
      </c>
      <c r="K5850" s="2" t="s">
        <v>84</v>
      </c>
      <c r="L5850" s="2" t="s">
        <v>41</v>
      </c>
      <c r="M5850" s="2" t="s">
        <v>32</v>
      </c>
      <c r="N5850" s="2" t="s">
        <v>33</v>
      </c>
      <c r="O5850" s="2" t="s">
        <v>88</v>
      </c>
    </row>
    <row r="5851" spans="1:15" hidden="1">
      <c r="A5851" s="1" t="s">
        <v>15</v>
      </c>
      <c r="B5851" s="2">
        <v>2016</v>
      </c>
      <c r="C5851" s="2" t="s">
        <v>16</v>
      </c>
      <c r="D5851" s="2" t="s">
        <v>62</v>
      </c>
      <c r="E5851" s="2" t="s">
        <v>18</v>
      </c>
      <c r="F5851" s="2" t="s">
        <v>66</v>
      </c>
      <c r="G5851" s="2" t="s">
        <v>20</v>
      </c>
      <c r="H5851" s="2" t="s">
        <v>21</v>
      </c>
      <c r="I5851" s="2" t="s">
        <v>22</v>
      </c>
      <c r="J5851" s="2" t="s">
        <v>23</v>
      </c>
      <c r="K5851" s="2" t="s">
        <v>69</v>
      </c>
      <c r="L5851" s="2" t="s">
        <v>25</v>
      </c>
      <c r="M5851" s="2" t="s">
        <v>81</v>
      </c>
      <c r="N5851" s="2" t="s">
        <v>88</v>
      </c>
      <c r="O5851" s="2" t="s">
        <v>88</v>
      </c>
    </row>
    <row r="5852" spans="1:15" hidden="1">
      <c r="A5852" s="1" t="s">
        <v>15</v>
      </c>
      <c r="B5852" s="2">
        <v>2019</v>
      </c>
      <c r="C5852" s="2" t="s">
        <v>16</v>
      </c>
      <c r="D5852" s="2" t="s">
        <v>17</v>
      </c>
      <c r="E5852" s="2" t="s">
        <v>18</v>
      </c>
      <c r="F5852" s="2" t="s">
        <v>35</v>
      </c>
      <c r="G5852" s="2" t="s">
        <v>20</v>
      </c>
      <c r="H5852" s="2" t="s">
        <v>211</v>
      </c>
      <c r="I5852" s="2" t="s">
        <v>22</v>
      </c>
      <c r="J5852" s="2" t="s">
        <v>23</v>
      </c>
      <c r="K5852" s="2" t="s">
        <v>83</v>
      </c>
      <c r="L5852" s="2" t="s">
        <v>25</v>
      </c>
      <c r="M5852" s="2" t="s">
        <v>42</v>
      </c>
      <c r="N5852" s="2" t="s">
        <v>33</v>
      </c>
      <c r="O5852" s="2" t="s">
        <v>88</v>
      </c>
    </row>
    <row r="5853" spans="1:15">
      <c r="A5853" s="1" t="s">
        <v>15</v>
      </c>
      <c r="B5853" s="2">
        <v>2008</v>
      </c>
      <c r="C5853" s="2" t="s">
        <v>16</v>
      </c>
      <c r="D5853" s="2" t="s">
        <v>62</v>
      </c>
      <c r="E5853" s="2" t="s">
        <v>18</v>
      </c>
      <c r="F5853" s="2" t="s">
        <v>95</v>
      </c>
      <c r="G5853" s="2" t="s">
        <v>45</v>
      </c>
      <c r="H5853" s="2" t="s">
        <v>54</v>
      </c>
      <c r="I5853" s="2" t="s">
        <v>47</v>
      </c>
      <c r="J5853" s="2" t="s">
        <v>77</v>
      </c>
      <c r="K5853" s="2" t="s">
        <v>40</v>
      </c>
      <c r="L5853" s="2" t="s">
        <v>41</v>
      </c>
      <c r="M5853" s="2" t="s">
        <v>42</v>
      </c>
      <c r="N5853" s="2" t="s">
        <v>88</v>
      </c>
      <c r="O5853" s="2" t="s">
        <v>43</v>
      </c>
    </row>
    <row r="5854" spans="1:15" hidden="1">
      <c r="A5854" s="1" t="s">
        <v>15</v>
      </c>
      <c r="B5854" s="2">
        <v>2012</v>
      </c>
      <c r="C5854" s="2" t="s">
        <v>16</v>
      </c>
      <c r="D5854" s="2" t="s">
        <v>17</v>
      </c>
      <c r="E5854" s="2" t="s">
        <v>18</v>
      </c>
      <c r="F5854" s="2" t="s">
        <v>86</v>
      </c>
      <c r="G5854" s="2"/>
      <c r="H5854" s="2"/>
      <c r="I5854" s="2" t="s">
        <v>184</v>
      </c>
      <c r="J5854" s="2" t="s">
        <v>23</v>
      </c>
      <c r="K5854" s="2" t="s">
        <v>84</v>
      </c>
      <c r="L5854" s="2" t="s">
        <v>41</v>
      </c>
      <c r="M5854" s="2" t="s">
        <v>88</v>
      </c>
      <c r="N5854" s="2" t="s">
        <v>88</v>
      </c>
      <c r="O5854" s="2" t="s">
        <v>88</v>
      </c>
    </row>
    <row r="5855" spans="1:15" hidden="1">
      <c r="A5855" s="1" t="s">
        <v>15</v>
      </c>
      <c r="B5855" s="2">
        <v>2013</v>
      </c>
      <c r="C5855" s="2" t="s">
        <v>16</v>
      </c>
      <c r="D5855" s="2" t="s">
        <v>44</v>
      </c>
      <c r="E5855" s="2" t="s">
        <v>27</v>
      </c>
      <c r="F5855" s="2" t="s">
        <v>72</v>
      </c>
      <c r="G5855" s="2" t="s">
        <v>20</v>
      </c>
      <c r="H5855" s="2" t="s">
        <v>51</v>
      </c>
      <c r="I5855" s="2" t="s">
        <v>22</v>
      </c>
      <c r="J5855" s="2" t="s">
        <v>30</v>
      </c>
      <c r="K5855" s="2" t="s">
        <v>83</v>
      </c>
      <c r="L5855" s="2" t="s">
        <v>25</v>
      </c>
      <c r="M5855" s="2" t="s">
        <v>32</v>
      </c>
      <c r="N5855" s="2" t="s">
        <v>88</v>
      </c>
      <c r="O5855" s="2" t="s">
        <v>88</v>
      </c>
    </row>
    <row r="5856" spans="1:15">
      <c r="A5856" s="1" t="s">
        <v>173</v>
      </c>
      <c r="B5856" s="2">
        <v>2012</v>
      </c>
      <c r="C5856" s="2" t="s">
        <v>16</v>
      </c>
      <c r="D5856" s="2" t="s">
        <v>33</v>
      </c>
      <c r="E5856" s="2" t="s">
        <v>65</v>
      </c>
      <c r="F5856" s="2" t="s">
        <v>139</v>
      </c>
      <c r="G5856" s="2" t="s">
        <v>20</v>
      </c>
      <c r="H5856" s="2" t="s">
        <v>21</v>
      </c>
      <c r="I5856" s="2" t="s">
        <v>22</v>
      </c>
      <c r="J5856" s="2" t="s">
        <v>52</v>
      </c>
      <c r="K5856" s="2"/>
      <c r="L5856" s="2"/>
      <c r="M5856" s="2" t="s">
        <v>32</v>
      </c>
      <c r="N5856" s="2" t="s">
        <v>33</v>
      </c>
      <c r="O5856" s="2" t="s">
        <v>43</v>
      </c>
    </row>
    <row r="5857" spans="1:15">
      <c r="A5857" s="1" t="s">
        <v>74</v>
      </c>
      <c r="B5857" s="2">
        <v>2018</v>
      </c>
      <c r="C5857" s="2" t="s">
        <v>16</v>
      </c>
      <c r="D5857" s="2" t="s">
        <v>33</v>
      </c>
      <c r="E5857" s="2" t="s">
        <v>91</v>
      </c>
      <c r="F5857" s="2" t="s">
        <v>72</v>
      </c>
      <c r="G5857" s="2" t="s">
        <v>92</v>
      </c>
      <c r="H5857" s="2" t="s">
        <v>133</v>
      </c>
      <c r="I5857" s="2" t="s">
        <v>94</v>
      </c>
      <c r="J5857" s="2" t="s">
        <v>39</v>
      </c>
      <c r="K5857" s="2" t="s">
        <v>70</v>
      </c>
      <c r="L5857" s="2" t="s">
        <v>25</v>
      </c>
      <c r="M5857" s="2" t="s">
        <v>32</v>
      </c>
      <c r="N5857" s="2" t="s">
        <v>33</v>
      </c>
      <c r="O5857" s="2" t="s">
        <v>43</v>
      </c>
    </row>
    <row r="5858" spans="1:15">
      <c r="A5858" s="1" t="s">
        <v>15</v>
      </c>
      <c r="B5858" s="2">
        <v>2023</v>
      </c>
      <c r="C5858" s="2" t="s">
        <v>16</v>
      </c>
      <c r="D5858" s="2" t="s">
        <v>33</v>
      </c>
      <c r="E5858" s="2" t="s">
        <v>65</v>
      </c>
      <c r="F5858" s="2" t="s">
        <v>66</v>
      </c>
      <c r="G5858" s="2" t="s">
        <v>20</v>
      </c>
      <c r="H5858" s="2" t="s">
        <v>29</v>
      </c>
      <c r="I5858" s="2" t="s">
        <v>22</v>
      </c>
      <c r="J5858" s="2" t="s">
        <v>67</v>
      </c>
      <c r="K5858" s="2" t="s">
        <v>25</v>
      </c>
      <c r="L5858" s="2" t="s">
        <v>25</v>
      </c>
      <c r="M5858" s="2" t="s">
        <v>32</v>
      </c>
      <c r="N5858" s="2" t="s">
        <v>33</v>
      </c>
      <c r="O5858" s="2" t="s">
        <v>43</v>
      </c>
    </row>
    <row r="5859" spans="1:15" hidden="1">
      <c r="A5859" s="1" t="s">
        <v>15</v>
      </c>
      <c r="B5859" s="2">
        <v>2010</v>
      </c>
      <c r="C5859" s="2" t="s">
        <v>16</v>
      </c>
      <c r="D5859" s="2" t="s">
        <v>17</v>
      </c>
      <c r="E5859" s="2" t="s">
        <v>27</v>
      </c>
      <c r="F5859" s="2" t="s">
        <v>95</v>
      </c>
      <c r="G5859" s="2" t="s">
        <v>36</v>
      </c>
      <c r="H5859" s="2" t="s">
        <v>37</v>
      </c>
      <c r="I5859" s="2" t="s">
        <v>38</v>
      </c>
      <c r="J5859" s="2" t="s">
        <v>30</v>
      </c>
      <c r="K5859" s="2" t="s">
        <v>40</v>
      </c>
      <c r="L5859" s="2" t="s">
        <v>41</v>
      </c>
      <c r="M5859" s="2" t="s">
        <v>88</v>
      </c>
      <c r="N5859" s="2" t="s">
        <v>88</v>
      </c>
      <c r="O5859" s="2" t="s">
        <v>88</v>
      </c>
    </row>
    <row r="5860" spans="1:15" hidden="1">
      <c r="A5860" s="1" t="s">
        <v>15</v>
      </c>
      <c r="B5860" s="2">
        <v>2011</v>
      </c>
      <c r="C5860" s="2" t="s">
        <v>16</v>
      </c>
      <c r="D5860" s="2" t="s">
        <v>33</v>
      </c>
      <c r="E5860" s="2" t="s">
        <v>65</v>
      </c>
      <c r="F5860" s="2" t="s">
        <v>89</v>
      </c>
      <c r="G5860" s="2" t="s">
        <v>20</v>
      </c>
      <c r="H5860" s="2" t="s">
        <v>261</v>
      </c>
      <c r="I5860" s="2" t="s">
        <v>22</v>
      </c>
      <c r="J5860" s="2" t="s">
        <v>67</v>
      </c>
      <c r="K5860" s="2"/>
      <c r="L5860" s="2"/>
      <c r="M5860" s="2" t="s">
        <v>32</v>
      </c>
      <c r="N5860" s="2" t="s">
        <v>88</v>
      </c>
      <c r="O5860" s="2" t="s">
        <v>88</v>
      </c>
    </row>
    <row r="5861" spans="1:15" hidden="1">
      <c r="A5861" s="1" t="s">
        <v>15</v>
      </c>
      <c r="B5861" s="2">
        <v>2010</v>
      </c>
      <c r="C5861" s="2" t="s">
        <v>16</v>
      </c>
      <c r="D5861" s="2" t="s">
        <v>62</v>
      </c>
      <c r="E5861" s="2" t="s">
        <v>34</v>
      </c>
      <c r="F5861" s="2" t="s">
        <v>35</v>
      </c>
      <c r="G5861" s="2" t="s">
        <v>45</v>
      </c>
      <c r="H5861" s="2" t="s">
        <v>73</v>
      </c>
      <c r="I5861" s="2" t="s">
        <v>47</v>
      </c>
      <c r="J5861" s="2" t="s">
        <v>39</v>
      </c>
      <c r="K5861" s="2" t="s">
        <v>40</v>
      </c>
      <c r="L5861" s="2" t="s">
        <v>41</v>
      </c>
      <c r="M5861" s="2" t="s">
        <v>88</v>
      </c>
      <c r="N5861" s="2" t="s">
        <v>88</v>
      </c>
      <c r="O5861" s="2" t="s">
        <v>88</v>
      </c>
    </row>
    <row r="5862" spans="1:15" hidden="1">
      <c r="A5862" s="1" t="s">
        <v>15</v>
      </c>
      <c r="B5862" s="2">
        <v>2010</v>
      </c>
      <c r="C5862" s="2" t="s">
        <v>16</v>
      </c>
      <c r="D5862" s="2" t="s">
        <v>17</v>
      </c>
      <c r="E5862" s="2" t="s">
        <v>34</v>
      </c>
      <c r="F5862" s="2" t="s">
        <v>35</v>
      </c>
      <c r="G5862" s="2" t="s">
        <v>45</v>
      </c>
      <c r="H5862" s="2" t="s">
        <v>73</v>
      </c>
      <c r="I5862" s="2" t="s">
        <v>47</v>
      </c>
      <c r="J5862" s="2" t="s">
        <v>30</v>
      </c>
      <c r="K5862" s="2" t="s">
        <v>69</v>
      </c>
      <c r="L5862" s="2" t="s">
        <v>25</v>
      </c>
      <c r="M5862" s="2" t="s">
        <v>88</v>
      </c>
      <c r="N5862" s="2" t="s">
        <v>88</v>
      </c>
      <c r="O5862" s="2" t="s">
        <v>88</v>
      </c>
    </row>
    <row r="5863" spans="1:15">
      <c r="A5863" s="1" t="s">
        <v>15</v>
      </c>
      <c r="B5863" s="2">
        <v>2014</v>
      </c>
      <c r="C5863" s="2" t="s">
        <v>16</v>
      </c>
      <c r="D5863" s="2" t="s">
        <v>33</v>
      </c>
      <c r="E5863" s="2" t="s">
        <v>91</v>
      </c>
      <c r="F5863" s="2" t="s">
        <v>59</v>
      </c>
      <c r="G5863" s="2" t="s">
        <v>20</v>
      </c>
      <c r="H5863" s="2" t="s">
        <v>179</v>
      </c>
      <c r="I5863" s="2" t="s">
        <v>22</v>
      </c>
      <c r="J5863" s="2"/>
      <c r="K5863" s="2"/>
      <c r="L5863" s="2"/>
      <c r="M5863" s="2" t="s">
        <v>88</v>
      </c>
      <c r="N5863" s="2" t="s">
        <v>33</v>
      </c>
      <c r="O5863" s="2" t="s">
        <v>43</v>
      </c>
    </row>
    <row r="5864" spans="1:15">
      <c r="A5864" s="1" t="s">
        <v>15</v>
      </c>
      <c r="B5864" s="2">
        <v>2021</v>
      </c>
      <c r="C5864" s="2" t="s">
        <v>16</v>
      </c>
      <c r="D5864" s="2" t="s">
        <v>33</v>
      </c>
      <c r="E5864" s="2" t="s">
        <v>65</v>
      </c>
      <c r="F5864" s="2" t="s">
        <v>96</v>
      </c>
      <c r="G5864" s="2" t="s">
        <v>20</v>
      </c>
      <c r="H5864" s="2" t="s">
        <v>101</v>
      </c>
      <c r="I5864" s="2" t="s">
        <v>76</v>
      </c>
      <c r="J5864" s="2" t="s">
        <v>67</v>
      </c>
      <c r="K5864" s="2" t="s">
        <v>40</v>
      </c>
      <c r="L5864" s="2" t="s">
        <v>41</v>
      </c>
      <c r="M5864" s="2" t="s">
        <v>88</v>
      </c>
      <c r="N5864" s="2" t="s">
        <v>33</v>
      </c>
      <c r="O5864" s="2" t="s">
        <v>43</v>
      </c>
    </row>
    <row r="5865" spans="1:15" hidden="1">
      <c r="A5865" s="1" t="s">
        <v>74</v>
      </c>
      <c r="B5865" s="2">
        <v>2022</v>
      </c>
      <c r="C5865" s="2" t="s">
        <v>16</v>
      </c>
      <c r="D5865" s="2" t="s">
        <v>17</v>
      </c>
      <c r="E5865" s="2" t="s">
        <v>27</v>
      </c>
      <c r="F5865" s="2" t="s">
        <v>28</v>
      </c>
      <c r="G5865" s="2" t="s">
        <v>20</v>
      </c>
      <c r="H5865" s="2" t="s">
        <v>51</v>
      </c>
      <c r="I5865" s="2" t="s">
        <v>22</v>
      </c>
      <c r="J5865" s="2" t="s">
        <v>30</v>
      </c>
      <c r="K5865" s="2" t="s">
        <v>40</v>
      </c>
      <c r="L5865" s="2" t="s">
        <v>41</v>
      </c>
      <c r="M5865" s="2" t="s">
        <v>32</v>
      </c>
      <c r="N5865" s="2" t="s">
        <v>33</v>
      </c>
      <c r="O5865" s="2" t="s">
        <v>88</v>
      </c>
    </row>
    <row r="5866" spans="1:15">
      <c r="A5866" s="1" t="s">
        <v>15</v>
      </c>
      <c r="B5866" s="2">
        <v>2007</v>
      </c>
      <c r="C5866" s="2" t="s">
        <v>16</v>
      </c>
      <c r="D5866" s="2" t="s">
        <v>33</v>
      </c>
      <c r="E5866" s="2" t="s">
        <v>34</v>
      </c>
      <c r="F5866" s="2" t="s">
        <v>19</v>
      </c>
      <c r="G5866" s="2" t="s">
        <v>36</v>
      </c>
      <c r="H5866" s="2" t="s">
        <v>37</v>
      </c>
      <c r="I5866" s="2" t="s">
        <v>38</v>
      </c>
      <c r="J5866" s="2" t="s">
        <v>39</v>
      </c>
      <c r="K5866" s="2"/>
      <c r="L5866" s="2"/>
      <c r="M5866" s="2" t="s">
        <v>42</v>
      </c>
      <c r="N5866" s="2" t="s">
        <v>17</v>
      </c>
      <c r="O5866" s="2" t="s">
        <v>43</v>
      </c>
    </row>
    <row r="5867" spans="1:15" hidden="1">
      <c r="A5867" s="1" t="s">
        <v>286</v>
      </c>
      <c r="B5867" s="2">
        <v>2015</v>
      </c>
      <c r="C5867" s="2" t="s">
        <v>16</v>
      </c>
      <c r="D5867" s="2" t="s">
        <v>17</v>
      </c>
      <c r="E5867" s="2" t="s">
        <v>18</v>
      </c>
      <c r="F5867" s="2" t="s">
        <v>35</v>
      </c>
      <c r="G5867" s="2"/>
      <c r="H5867" s="2"/>
      <c r="I5867" s="2" t="s">
        <v>184</v>
      </c>
      <c r="J5867" s="2" t="s">
        <v>23</v>
      </c>
      <c r="K5867" s="2"/>
      <c r="L5867" s="2"/>
      <c r="M5867" s="2" t="s">
        <v>42</v>
      </c>
      <c r="N5867" s="2" t="s">
        <v>33</v>
      </c>
      <c r="O5867" s="2" t="s">
        <v>88</v>
      </c>
    </row>
    <row r="5868" spans="1:15">
      <c r="A5868" s="1" t="s">
        <v>63</v>
      </c>
      <c r="B5868" s="2">
        <v>2013</v>
      </c>
      <c r="C5868" s="2" t="s">
        <v>16</v>
      </c>
      <c r="D5868" s="2" t="s">
        <v>33</v>
      </c>
      <c r="E5868" s="2" t="s">
        <v>34</v>
      </c>
      <c r="F5868" s="2" t="s">
        <v>35</v>
      </c>
      <c r="G5868" s="2" t="s">
        <v>45</v>
      </c>
      <c r="H5868" s="2" t="s">
        <v>146</v>
      </c>
      <c r="I5868" s="2" t="s">
        <v>47</v>
      </c>
      <c r="J5868" s="2" t="s">
        <v>39</v>
      </c>
      <c r="K5868" s="2" t="s">
        <v>61</v>
      </c>
      <c r="L5868" s="2" t="s">
        <v>41</v>
      </c>
      <c r="M5868" s="2" t="s">
        <v>42</v>
      </c>
      <c r="N5868" s="2" t="s">
        <v>88</v>
      </c>
      <c r="O5868" s="2" t="s">
        <v>43</v>
      </c>
    </row>
    <row r="5869" spans="1:15" hidden="1">
      <c r="A5869" s="1" t="s">
        <v>116</v>
      </c>
      <c r="B5869" s="2">
        <v>2010</v>
      </c>
      <c r="C5869" s="2" t="s">
        <v>16</v>
      </c>
      <c r="D5869" s="2" t="s">
        <v>33</v>
      </c>
      <c r="E5869" s="2" t="s">
        <v>79</v>
      </c>
      <c r="F5869" s="2" t="s">
        <v>82</v>
      </c>
      <c r="G5869" s="2" t="s">
        <v>20</v>
      </c>
      <c r="H5869" s="2" t="s">
        <v>215</v>
      </c>
      <c r="I5869" s="2" t="s">
        <v>76</v>
      </c>
      <c r="J5869" s="2" t="s">
        <v>77</v>
      </c>
      <c r="K5869" s="2"/>
      <c r="L5869" s="2"/>
      <c r="M5869" s="2" t="s">
        <v>32</v>
      </c>
      <c r="N5869" s="2" t="s">
        <v>33</v>
      </c>
      <c r="O5869" s="2" t="s">
        <v>98</v>
      </c>
    </row>
    <row r="5870" spans="1:15">
      <c r="A5870" s="1" t="s">
        <v>15</v>
      </c>
      <c r="B5870" s="2">
        <v>2023</v>
      </c>
      <c r="C5870" s="2" t="s">
        <v>16</v>
      </c>
      <c r="D5870" s="2" t="s">
        <v>33</v>
      </c>
      <c r="E5870" s="2" t="s">
        <v>65</v>
      </c>
      <c r="F5870" s="2" t="s">
        <v>66</v>
      </c>
      <c r="G5870" s="2" t="s">
        <v>20</v>
      </c>
      <c r="H5870" s="2" t="s">
        <v>29</v>
      </c>
      <c r="I5870" s="2" t="s">
        <v>22</v>
      </c>
      <c r="J5870" s="2" t="s">
        <v>67</v>
      </c>
      <c r="K5870" s="2" t="s">
        <v>25</v>
      </c>
      <c r="L5870" s="2" t="s">
        <v>25</v>
      </c>
      <c r="M5870" s="2" t="s">
        <v>32</v>
      </c>
      <c r="N5870" s="2" t="s">
        <v>33</v>
      </c>
      <c r="O5870" s="2" t="s">
        <v>43</v>
      </c>
    </row>
    <row r="5871" spans="1:15">
      <c r="A5871" s="1" t="s">
        <v>15</v>
      </c>
      <c r="B5871" s="2">
        <v>2018</v>
      </c>
      <c r="C5871" s="2" t="s">
        <v>16</v>
      </c>
      <c r="D5871" s="2" t="s">
        <v>33</v>
      </c>
      <c r="E5871" s="2" t="s">
        <v>65</v>
      </c>
      <c r="F5871" s="2" t="s">
        <v>66</v>
      </c>
      <c r="G5871" s="2"/>
      <c r="H5871" s="2"/>
      <c r="I5871" s="2" t="s">
        <v>184</v>
      </c>
      <c r="J5871" s="2" t="s">
        <v>67</v>
      </c>
      <c r="K5871" s="2" t="s">
        <v>41</v>
      </c>
      <c r="L5871" s="2" t="s">
        <v>41</v>
      </c>
      <c r="M5871" s="2" t="s">
        <v>88</v>
      </c>
      <c r="N5871" s="2" t="s">
        <v>33</v>
      </c>
      <c r="O5871" s="2" t="s">
        <v>43</v>
      </c>
    </row>
    <row r="5872" spans="1:15" hidden="1">
      <c r="A5872" s="1" t="s">
        <v>15</v>
      </c>
      <c r="B5872" s="2">
        <v>2014</v>
      </c>
      <c r="C5872" s="2" t="s">
        <v>16</v>
      </c>
      <c r="D5872" s="2" t="s">
        <v>17</v>
      </c>
      <c r="E5872" s="2" t="s">
        <v>18</v>
      </c>
      <c r="F5872" s="2" t="s">
        <v>168</v>
      </c>
      <c r="G5872" s="2" t="s">
        <v>45</v>
      </c>
      <c r="H5872" s="2" t="s">
        <v>73</v>
      </c>
      <c r="I5872" s="2" t="s">
        <v>47</v>
      </c>
      <c r="J5872" s="2" t="s">
        <v>23</v>
      </c>
      <c r="K5872" s="2" t="s">
        <v>24</v>
      </c>
      <c r="L5872" s="2" t="s">
        <v>25</v>
      </c>
      <c r="M5872" s="2" t="s">
        <v>88</v>
      </c>
      <c r="N5872" s="2" t="s">
        <v>88</v>
      </c>
      <c r="O5872" s="2" t="s">
        <v>88</v>
      </c>
    </row>
    <row r="5873" spans="1:15" hidden="1">
      <c r="A5873" s="1" t="s">
        <v>15</v>
      </c>
      <c r="B5873" s="2">
        <v>2013</v>
      </c>
      <c r="C5873" s="2" t="s">
        <v>16</v>
      </c>
      <c r="D5873" s="2" t="s">
        <v>17</v>
      </c>
      <c r="E5873" s="2" t="s">
        <v>34</v>
      </c>
      <c r="F5873" s="2" t="s">
        <v>72</v>
      </c>
      <c r="G5873" s="2" t="s">
        <v>36</v>
      </c>
      <c r="H5873" s="2" t="s">
        <v>37</v>
      </c>
      <c r="I5873" s="2" t="s">
        <v>38</v>
      </c>
      <c r="J5873" s="2" t="s">
        <v>30</v>
      </c>
      <c r="K5873" s="2"/>
      <c r="L5873" s="2"/>
      <c r="M5873" s="2" t="s">
        <v>55</v>
      </c>
      <c r="N5873" s="2" t="s">
        <v>17</v>
      </c>
      <c r="O5873" s="2" t="s">
        <v>88</v>
      </c>
    </row>
    <row r="5874" spans="1:15" hidden="1">
      <c r="A5874" s="1" t="s">
        <v>15</v>
      </c>
      <c r="B5874" s="2">
        <v>2013</v>
      </c>
      <c r="C5874" s="2" t="s">
        <v>16</v>
      </c>
      <c r="D5874" s="2" t="s">
        <v>17</v>
      </c>
      <c r="E5874" s="2" t="s">
        <v>27</v>
      </c>
      <c r="F5874" s="2" t="s">
        <v>19</v>
      </c>
      <c r="G5874" s="2" t="s">
        <v>45</v>
      </c>
      <c r="H5874" s="2" t="s">
        <v>54</v>
      </c>
      <c r="I5874" s="2" t="s">
        <v>47</v>
      </c>
      <c r="J5874" s="2" t="s">
        <v>30</v>
      </c>
      <c r="K5874" s="2" t="s">
        <v>24</v>
      </c>
      <c r="L5874" s="2" t="s">
        <v>25</v>
      </c>
      <c r="M5874" s="2" t="s">
        <v>88</v>
      </c>
      <c r="N5874" s="2" t="s">
        <v>88</v>
      </c>
      <c r="O5874" s="2" t="s">
        <v>88</v>
      </c>
    </row>
    <row r="5875" spans="1:15" hidden="1">
      <c r="A5875" s="1" t="s">
        <v>15</v>
      </c>
      <c r="B5875" s="2">
        <v>2012</v>
      </c>
      <c r="C5875" s="2" t="s">
        <v>16</v>
      </c>
      <c r="D5875" s="2" t="s">
        <v>17</v>
      </c>
      <c r="E5875" s="2" t="s">
        <v>27</v>
      </c>
      <c r="F5875" s="2" t="s">
        <v>82</v>
      </c>
      <c r="G5875" s="2" t="s">
        <v>45</v>
      </c>
      <c r="H5875" s="2" t="s">
        <v>54</v>
      </c>
      <c r="I5875" s="2" t="s">
        <v>47</v>
      </c>
      <c r="J5875" s="2" t="s">
        <v>30</v>
      </c>
      <c r="K5875" s="2" t="s">
        <v>24</v>
      </c>
      <c r="L5875" s="2" t="s">
        <v>25</v>
      </c>
      <c r="M5875" s="2" t="s">
        <v>32</v>
      </c>
      <c r="N5875" s="2" t="s">
        <v>33</v>
      </c>
      <c r="O5875" s="2" t="s">
        <v>88</v>
      </c>
    </row>
    <row r="5876" spans="1:15" hidden="1">
      <c r="A5876" s="1" t="s">
        <v>121</v>
      </c>
      <c r="B5876" s="2">
        <v>2013</v>
      </c>
      <c r="C5876" s="2" t="s">
        <v>16</v>
      </c>
      <c r="D5876" s="2" t="s">
        <v>33</v>
      </c>
      <c r="E5876" s="2" t="s">
        <v>49</v>
      </c>
      <c r="F5876" s="2" t="s">
        <v>59</v>
      </c>
      <c r="G5876" s="2" t="s">
        <v>20</v>
      </c>
      <c r="H5876" s="2" t="s">
        <v>51</v>
      </c>
      <c r="I5876" s="2" t="s">
        <v>22</v>
      </c>
      <c r="J5876" s="2" t="s">
        <v>52</v>
      </c>
      <c r="K5876" s="2"/>
      <c r="L5876" s="2"/>
      <c r="M5876" s="2" t="s">
        <v>88</v>
      </c>
      <c r="N5876" s="2" t="s">
        <v>33</v>
      </c>
      <c r="O5876" s="2" t="s">
        <v>58</v>
      </c>
    </row>
    <row r="5877" spans="1:15">
      <c r="A5877" s="1" t="s">
        <v>48</v>
      </c>
      <c r="B5877" s="2">
        <v>2020</v>
      </c>
      <c r="C5877" s="2" t="s">
        <v>16</v>
      </c>
      <c r="D5877" s="2" t="s">
        <v>33</v>
      </c>
      <c r="E5877" s="2" t="s">
        <v>91</v>
      </c>
      <c r="F5877" s="2" t="s">
        <v>72</v>
      </c>
      <c r="G5877" s="2" t="s">
        <v>92</v>
      </c>
      <c r="H5877" s="2" t="s">
        <v>133</v>
      </c>
      <c r="I5877" s="2" t="s">
        <v>94</v>
      </c>
      <c r="J5877" s="2" t="s">
        <v>39</v>
      </c>
      <c r="K5877" s="2" t="s">
        <v>83</v>
      </c>
      <c r="L5877" s="2" t="s">
        <v>25</v>
      </c>
      <c r="M5877" s="2" t="s">
        <v>32</v>
      </c>
      <c r="N5877" s="2" t="s">
        <v>33</v>
      </c>
      <c r="O5877" s="2" t="s">
        <v>43</v>
      </c>
    </row>
    <row r="5878" spans="1:15" hidden="1">
      <c r="A5878" s="1" t="s">
        <v>63</v>
      </c>
      <c r="B5878" s="2">
        <v>2013</v>
      </c>
      <c r="C5878" s="2" t="s">
        <v>16</v>
      </c>
      <c r="D5878" s="2" t="s">
        <v>17</v>
      </c>
      <c r="E5878" s="2" t="s">
        <v>18</v>
      </c>
      <c r="F5878" s="2" t="s">
        <v>35</v>
      </c>
      <c r="G5878" s="2" t="s">
        <v>20</v>
      </c>
      <c r="H5878" s="2" t="s">
        <v>21</v>
      </c>
      <c r="I5878" s="2" t="s">
        <v>22</v>
      </c>
      <c r="J5878" s="2" t="s">
        <v>23</v>
      </c>
      <c r="K5878" s="2" t="s">
        <v>69</v>
      </c>
      <c r="L5878" s="2" t="s">
        <v>25</v>
      </c>
      <c r="M5878" s="2" t="s">
        <v>42</v>
      </c>
      <c r="N5878" s="2" t="s">
        <v>88</v>
      </c>
      <c r="O5878" s="2" t="s">
        <v>88</v>
      </c>
    </row>
    <row r="5879" spans="1:15">
      <c r="A5879" s="1" t="s">
        <v>15</v>
      </c>
      <c r="B5879" s="2">
        <v>2017</v>
      </c>
      <c r="C5879" s="2" t="s">
        <v>16</v>
      </c>
      <c r="D5879" s="2" t="s">
        <v>33</v>
      </c>
      <c r="E5879" s="2" t="s">
        <v>79</v>
      </c>
      <c r="F5879" s="2" t="s">
        <v>35</v>
      </c>
      <c r="G5879" s="2" t="s">
        <v>20</v>
      </c>
      <c r="H5879" s="2" t="s">
        <v>80</v>
      </c>
      <c r="I5879" s="2" t="s">
        <v>76</v>
      </c>
      <c r="J5879" s="2" t="s">
        <v>52</v>
      </c>
      <c r="K5879" s="2" t="s">
        <v>25</v>
      </c>
      <c r="L5879" s="2" t="s">
        <v>25</v>
      </c>
      <c r="M5879" s="2" t="s">
        <v>42</v>
      </c>
      <c r="N5879" s="2" t="s">
        <v>17</v>
      </c>
      <c r="O5879" s="2" t="s">
        <v>43</v>
      </c>
    </row>
    <row r="5880" spans="1:15" hidden="1">
      <c r="A5880" s="1" t="s">
        <v>15</v>
      </c>
      <c r="B5880" s="2">
        <v>2016</v>
      </c>
      <c r="C5880" s="2" t="s">
        <v>16</v>
      </c>
      <c r="D5880" s="2" t="s">
        <v>33</v>
      </c>
      <c r="E5880" s="2" t="s">
        <v>79</v>
      </c>
      <c r="F5880" s="2" t="s">
        <v>35</v>
      </c>
      <c r="G5880" s="2" t="s">
        <v>45</v>
      </c>
      <c r="H5880" s="2" t="s">
        <v>54</v>
      </c>
      <c r="I5880" s="2" t="s">
        <v>47</v>
      </c>
      <c r="J5880" s="2" t="s">
        <v>77</v>
      </c>
      <c r="K5880" s="2" t="s">
        <v>31</v>
      </c>
      <c r="L5880" s="2" t="s">
        <v>25</v>
      </c>
      <c r="M5880" s="2" t="s">
        <v>42</v>
      </c>
      <c r="N5880" s="2" t="s">
        <v>17</v>
      </c>
      <c r="O5880" s="2" t="s">
        <v>64</v>
      </c>
    </row>
    <row r="5881" spans="1:15">
      <c r="A5881" s="1" t="s">
        <v>15</v>
      </c>
      <c r="B5881" s="2">
        <v>2013</v>
      </c>
      <c r="C5881" s="2" t="s">
        <v>16</v>
      </c>
      <c r="D5881" s="2" t="s">
        <v>33</v>
      </c>
      <c r="E5881" s="2" t="s">
        <v>65</v>
      </c>
      <c r="F5881" s="2" t="s">
        <v>50</v>
      </c>
      <c r="G5881" s="2" t="s">
        <v>20</v>
      </c>
      <c r="H5881" s="2" t="s">
        <v>21</v>
      </c>
      <c r="I5881" s="2" t="s">
        <v>22</v>
      </c>
      <c r="J5881" s="2" t="s">
        <v>52</v>
      </c>
      <c r="K5881" s="2"/>
      <c r="L5881" s="2"/>
      <c r="M5881" s="2" t="s">
        <v>32</v>
      </c>
      <c r="N5881" s="2" t="s">
        <v>33</v>
      </c>
      <c r="O5881" s="2" t="s">
        <v>43</v>
      </c>
    </row>
    <row r="5882" spans="1:15" hidden="1">
      <c r="A5882" s="1" t="s">
        <v>15</v>
      </c>
      <c r="B5882" s="2">
        <v>2012</v>
      </c>
      <c r="C5882" s="2" t="s">
        <v>16</v>
      </c>
      <c r="D5882" s="2" t="s">
        <v>17</v>
      </c>
      <c r="E5882" s="2" t="s">
        <v>27</v>
      </c>
      <c r="F5882" s="2" t="s">
        <v>19</v>
      </c>
      <c r="G5882" s="2" t="s">
        <v>20</v>
      </c>
      <c r="H5882" s="2" t="s">
        <v>71</v>
      </c>
      <c r="I5882" s="2" t="s">
        <v>22</v>
      </c>
      <c r="J5882" s="2" t="s">
        <v>30</v>
      </c>
      <c r="K5882" s="2" t="s">
        <v>24</v>
      </c>
      <c r="L5882" s="2" t="s">
        <v>25</v>
      </c>
      <c r="M5882" s="2" t="s">
        <v>88</v>
      </c>
      <c r="N5882" s="2" t="s">
        <v>88</v>
      </c>
      <c r="O5882" s="2" t="s">
        <v>88</v>
      </c>
    </row>
    <row r="5883" spans="1:15" hidden="1">
      <c r="A5883" s="1" t="s">
        <v>15</v>
      </c>
      <c r="B5883" s="2">
        <v>2013</v>
      </c>
      <c r="C5883" s="2" t="s">
        <v>16</v>
      </c>
      <c r="D5883" s="2"/>
      <c r="E5883" s="2" t="s">
        <v>34</v>
      </c>
      <c r="F5883" s="2" t="s">
        <v>86</v>
      </c>
      <c r="G5883" s="2" t="s">
        <v>45</v>
      </c>
      <c r="H5883" s="2" t="s">
        <v>169</v>
      </c>
      <c r="I5883" s="2" t="s">
        <v>47</v>
      </c>
      <c r="J5883" s="2" t="s">
        <v>39</v>
      </c>
      <c r="K5883" s="2" t="s">
        <v>40</v>
      </c>
      <c r="L5883" s="2" t="s">
        <v>41</v>
      </c>
      <c r="M5883" s="2" t="s">
        <v>55</v>
      </c>
      <c r="N5883" s="2" t="s">
        <v>17</v>
      </c>
      <c r="O5883" s="2" t="s">
        <v>88</v>
      </c>
    </row>
    <row r="5884" spans="1:15" hidden="1">
      <c r="A5884" s="1" t="s">
        <v>156</v>
      </c>
      <c r="B5884" s="2">
        <v>2013</v>
      </c>
      <c r="C5884" s="2" t="s">
        <v>16</v>
      </c>
      <c r="D5884" s="2" t="s">
        <v>33</v>
      </c>
      <c r="E5884" s="2" t="s">
        <v>49</v>
      </c>
      <c r="F5884" s="2" t="s">
        <v>19</v>
      </c>
      <c r="G5884" s="2" t="s">
        <v>20</v>
      </c>
      <c r="H5884" s="2" t="s">
        <v>51</v>
      </c>
      <c r="I5884" s="2" t="s">
        <v>22</v>
      </c>
      <c r="J5884" s="2" t="s">
        <v>52</v>
      </c>
      <c r="K5884" s="2"/>
      <c r="L5884" s="2"/>
      <c r="M5884" s="2" t="s">
        <v>88</v>
      </c>
      <c r="N5884" s="2" t="s">
        <v>33</v>
      </c>
      <c r="O5884" s="2" t="s">
        <v>58</v>
      </c>
    </row>
    <row r="5885" spans="1:15">
      <c r="A5885" s="1" t="s">
        <v>15</v>
      </c>
      <c r="B5885" s="2">
        <v>2013</v>
      </c>
      <c r="C5885" s="2" t="s">
        <v>16</v>
      </c>
      <c r="D5885" s="2" t="s">
        <v>33</v>
      </c>
      <c r="E5885" s="2" t="s">
        <v>34</v>
      </c>
      <c r="F5885" s="2" t="s">
        <v>82</v>
      </c>
      <c r="G5885" s="2" t="s">
        <v>45</v>
      </c>
      <c r="H5885" s="2" t="s">
        <v>146</v>
      </c>
      <c r="I5885" s="2" t="s">
        <v>47</v>
      </c>
      <c r="J5885" s="2" t="s">
        <v>39</v>
      </c>
      <c r="K5885" s="2" t="s">
        <v>84</v>
      </c>
      <c r="L5885" s="2" t="s">
        <v>41</v>
      </c>
      <c r="M5885" s="2" t="s">
        <v>88</v>
      </c>
      <c r="N5885" s="2" t="s">
        <v>88</v>
      </c>
      <c r="O5885" s="2" t="s">
        <v>43</v>
      </c>
    </row>
    <row r="5886" spans="1:15" hidden="1">
      <c r="A5886" s="1" t="s">
        <v>15</v>
      </c>
      <c r="B5886" s="2">
        <v>2017</v>
      </c>
      <c r="C5886" s="2" t="s">
        <v>16</v>
      </c>
      <c r="D5886" s="2" t="s">
        <v>44</v>
      </c>
      <c r="E5886" s="2" t="s">
        <v>27</v>
      </c>
      <c r="F5886" s="2" t="s">
        <v>35</v>
      </c>
      <c r="G5886" s="2" t="s">
        <v>20</v>
      </c>
      <c r="H5886" s="2" t="s">
        <v>85</v>
      </c>
      <c r="I5886" s="2" t="s">
        <v>22</v>
      </c>
      <c r="J5886" s="2" t="s">
        <v>30</v>
      </c>
      <c r="K5886" s="2" t="s">
        <v>31</v>
      </c>
      <c r="L5886" s="2" t="s">
        <v>25</v>
      </c>
      <c r="M5886" s="2" t="s">
        <v>88</v>
      </c>
      <c r="N5886" s="2" t="s">
        <v>88</v>
      </c>
      <c r="O5886" s="2" t="s">
        <v>88</v>
      </c>
    </row>
    <row r="5887" spans="1:15" hidden="1">
      <c r="A5887" s="1" t="s">
        <v>15</v>
      </c>
      <c r="B5887" s="2">
        <v>2012</v>
      </c>
      <c r="C5887" s="2" t="s">
        <v>16</v>
      </c>
      <c r="D5887" s="2" t="s">
        <v>33</v>
      </c>
      <c r="E5887" s="2" t="s">
        <v>34</v>
      </c>
      <c r="F5887" s="2" t="s">
        <v>35</v>
      </c>
      <c r="G5887" s="2"/>
      <c r="H5887" s="2"/>
      <c r="I5887" s="2" t="s">
        <v>184</v>
      </c>
      <c r="J5887" s="2" t="s">
        <v>39</v>
      </c>
      <c r="K5887" s="2" t="s">
        <v>61</v>
      </c>
      <c r="L5887" s="2" t="s">
        <v>41</v>
      </c>
      <c r="M5887" s="2" t="s">
        <v>88</v>
      </c>
      <c r="N5887" s="2" t="s">
        <v>88</v>
      </c>
      <c r="O5887" s="2" t="s">
        <v>88</v>
      </c>
    </row>
    <row r="5888" spans="1:15">
      <c r="A5888" s="1" t="s">
        <v>15</v>
      </c>
      <c r="B5888" s="2">
        <v>2023</v>
      </c>
      <c r="C5888" s="2" t="s">
        <v>16</v>
      </c>
      <c r="D5888" s="2" t="s">
        <v>33</v>
      </c>
      <c r="E5888" s="2" t="s">
        <v>65</v>
      </c>
      <c r="F5888" s="2" t="s">
        <v>66</v>
      </c>
      <c r="G5888" s="2" t="s">
        <v>20</v>
      </c>
      <c r="H5888" s="2" t="s">
        <v>29</v>
      </c>
      <c r="I5888" s="2" t="s">
        <v>22</v>
      </c>
      <c r="J5888" s="2" t="s">
        <v>67</v>
      </c>
      <c r="K5888" s="2" t="s">
        <v>25</v>
      </c>
      <c r="L5888" s="2" t="s">
        <v>25</v>
      </c>
      <c r="M5888" s="2" t="s">
        <v>32</v>
      </c>
      <c r="N5888" s="2" t="s">
        <v>33</v>
      </c>
      <c r="O5888" s="2" t="s">
        <v>43</v>
      </c>
    </row>
    <row r="5889" spans="1:15">
      <c r="A5889" s="1" t="s">
        <v>15</v>
      </c>
      <c r="B5889" s="2">
        <v>2007</v>
      </c>
      <c r="C5889" s="2" t="s">
        <v>16</v>
      </c>
      <c r="D5889" s="2" t="s">
        <v>33</v>
      </c>
      <c r="E5889" s="2" t="s">
        <v>91</v>
      </c>
      <c r="F5889" s="2" t="s">
        <v>72</v>
      </c>
      <c r="G5889" s="2"/>
      <c r="H5889" s="2"/>
      <c r="I5889" s="2" t="s">
        <v>184</v>
      </c>
      <c r="J5889" s="2" t="s">
        <v>52</v>
      </c>
      <c r="K5889" s="2" t="s">
        <v>31</v>
      </c>
      <c r="L5889" s="2" t="s">
        <v>25</v>
      </c>
      <c r="M5889" s="2" t="s">
        <v>32</v>
      </c>
      <c r="N5889" s="2" t="s">
        <v>88</v>
      </c>
      <c r="O5889" s="2" t="s">
        <v>43</v>
      </c>
    </row>
    <row r="5890" spans="1:15" hidden="1">
      <c r="A5890" s="1" t="s">
        <v>15</v>
      </c>
      <c r="B5890" s="2">
        <v>2010</v>
      </c>
      <c r="C5890" s="2" t="s">
        <v>16</v>
      </c>
      <c r="D5890" s="2" t="s">
        <v>17</v>
      </c>
      <c r="E5890" s="2" t="s">
        <v>27</v>
      </c>
      <c r="F5890" s="2" t="s">
        <v>19</v>
      </c>
      <c r="G5890" s="2" t="s">
        <v>45</v>
      </c>
      <c r="H5890" s="2" t="s">
        <v>54</v>
      </c>
      <c r="I5890" s="2" t="s">
        <v>47</v>
      </c>
      <c r="J5890" s="2" t="s">
        <v>30</v>
      </c>
      <c r="K5890" s="2" t="s">
        <v>24</v>
      </c>
      <c r="L5890" s="2" t="s">
        <v>25</v>
      </c>
      <c r="M5890" s="2" t="s">
        <v>88</v>
      </c>
      <c r="N5890" s="2" t="s">
        <v>88</v>
      </c>
      <c r="O5890" s="2" t="s">
        <v>88</v>
      </c>
    </row>
    <row r="5891" spans="1:15">
      <c r="A5891" s="1" t="s">
        <v>104</v>
      </c>
      <c r="B5891" s="2">
        <v>2013</v>
      </c>
      <c r="C5891" s="2" t="s">
        <v>16</v>
      </c>
      <c r="D5891" s="2" t="s">
        <v>33</v>
      </c>
      <c r="E5891" s="2" t="s">
        <v>91</v>
      </c>
      <c r="F5891" s="2" t="s">
        <v>50</v>
      </c>
      <c r="G5891" s="2" t="s">
        <v>20</v>
      </c>
      <c r="H5891" s="2" t="s">
        <v>21</v>
      </c>
      <c r="I5891" s="2" t="s">
        <v>22</v>
      </c>
      <c r="J5891" s="2" t="s">
        <v>52</v>
      </c>
      <c r="K5891" s="2" t="s">
        <v>84</v>
      </c>
      <c r="L5891" s="2" t="s">
        <v>41</v>
      </c>
      <c r="M5891" s="2" t="s">
        <v>32</v>
      </c>
      <c r="N5891" s="2" t="s">
        <v>88</v>
      </c>
      <c r="O5891" s="2" t="s">
        <v>43</v>
      </c>
    </row>
    <row r="5892" spans="1:15">
      <c r="A5892" s="1" t="s">
        <v>63</v>
      </c>
      <c r="B5892" s="2">
        <v>2017</v>
      </c>
      <c r="C5892" s="2" t="s">
        <v>16</v>
      </c>
      <c r="D5892" s="2" t="s">
        <v>33</v>
      </c>
      <c r="E5892" s="2" t="s">
        <v>49</v>
      </c>
      <c r="F5892" s="2" t="s">
        <v>50</v>
      </c>
      <c r="G5892" s="2" t="s">
        <v>20</v>
      </c>
      <c r="H5892" s="2" t="s">
        <v>21</v>
      </c>
      <c r="I5892" s="2" t="s">
        <v>22</v>
      </c>
      <c r="J5892" s="2" t="s">
        <v>52</v>
      </c>
      <c r="K5892" s="2" t="s">
        <v>83</v>
      </c>
      <c r="L5892" s="2" t="s">
        <v>25</v>
      </c>
      <c r="M5892" s="2" t="s">
        <v>32</v>
      </c>
      <c r="N5892" s="2" t="s">
        <v>33</v>
      </c>
      <c r="O5892" s="2" t="s">
        <v>43</v>
      </c>
    </row>
    <row r="5893" spans="1:15" hidden="1">
      <c r="A5893" s="1" t="s">
        <v>15</v>
      </c>
      <c r="B5893" s="2">
        <v>2015</v>
      </c>
      <c r="C5893" s="2" t="s">
        <v>16</v>
      </c>
      <c r="D5893" s="2" t="s">
        <v>17</v>
      </c>
      <c r="E5893" s="2" t="s">
        <v>18</v>
      </c>
      <c r="F5893" s="2" t="s">
        <v>35</v>
      </c>
      <c r="G5893" s="2" t="s">
        <v>20</v>
      </c>
      <c r="H5893" s="2" t="s">
        <v>21</v>
      </c>
      <c r="I5893" s="2" t="s">
        <v>22</v>
      </c>
      <c r="J5893" s="2" t="s">
        <v>23</v>
      </c>
      <c r="K5893" s="2"/>
      <c r="L5893" s="2"/>
      <c r="M5893" s="2" t="s">
        <v>42</v>
      </c>
      <c r="N5893" s="2" t="s">
        <v>88</v>
      </c>
      <c r="O5893" s="2" t="s">
        <v>88</v>
      </c>
    </row>
    <row r="5894" spans="1:15" hidden="1">
      <c r="A5894" s="1" t="s">
        <v>15</v>
      </c>
      <c r="B5894" s="2">
        <v>2018</v>
      </c>
      <c r="C5894" s="2" t="s">
        <v>16</v>
      </c>
      <c r="D5894" s="2" t="s">
        <v>44</v>
      </c>
      <c r="E5894" s="2" t="s">
        <v>27</v>
      </c>
      <c r="F5894" s="2" t="s">
        <v>72</v>
      </c>
      <c r="G5894" s="2" t="s">
        <v>20</v>
      </c>
      <c r="H5894" s="2" t="s">
        <v>85</v>
      </c>
      <c r="I5894" s="2" t="s">
        <v>22</v>
      </c>
      <c r="J5894" s="2" t="s">
        <v>30</v>
      </c>
      <c r="K5894" s="2" t="s">
        <v>69</v>
      </c>
      <c r="L5894" s="2" t="s">
        <v>25</v>
      </c>
      <c r="M5894" s="2" t="s">
        <v>88</v>
      </c>
      <c r="N5894" s="2" t="s">
        <v>33</v>
      </c>
      <c r="O5894" s="2" t="s">
        <v>88</v>
      </c>
    </row>
    <row r="5895" spans="1:15" hidden="1">
      <c r="A5895" s="1" t="s">
        <v>63</v>
      </c>
      <c r="B5895" s="2">
        <v>2016</v>
      </c>
      <c r="C5895" s="2" t="s">
        <v>16</v>
      </c>
      <c r="D5895" s="2" t="s">
        <v>17</v>
      </c>
      <c r="E5895" s="2" t="s">
        <v>18</v>
      </c>
      <c r="F5895" s="2" t="s">
        <v>19</v>
      </c>
      <c r="G5895" s="2" t="s">
        <v>20</v>
      </c>
      <c r="H5895" s="2" t="s">
        <v>21</v>
      </c>
      <c r="I5895" s="2" t="s">
        <v>22</v>
      </c>
      <c r="J5895" s="2" t="s">
        <v>23</v>
      </c>
      <c r="K5895" s="2" t="s">
        <v>40</v>
      </c>
      <c r="L5895" s="2" t="s">
        <v>41</v>
      </c>
      <c r="M5895" s="2" t="s">
        <v>55</v>
      </c>
      <c r="N5895" s="2" t="s">
        <v>33</v>
      </c>
      <c r="O5895" s="2" t="s">
        <v>88</v>
      </c>
    </row>
    <row r="5896" spans="1:15" hidden="1">
      <c r="A5896" s="1" t="s">
        <v>15</v>
      </c>
      <c r="B5896" s="2">
        <v>2013</v>
      </c>
      <c r="C5896" s="2" t="s">
        <v>16</v>
      </c>
      <c r="D5896" s="2" t="s">
        <v>44</v>
      </c>
      <c r="E5896" s="2" t="s">
        <v>27</v>
      </c>
      <c r="F5896" s="2" t="s">
        <v>19</v>
      </c>
      <c r="G5896" s="2"/>
      <c r="H5896" s="2"/>
      <c r="I5896" s="2" t="s">
        <v>184</v>
      </c>
      <c r="J5896" s="2" t="s">
        <v>30</v>
      </c>
      <c r="K5896" s="2"/>
      <c r="L5896" s="2"/>
      <c r="M5896" s="2" t="s">
        <v>32</v>
      </c>
      <c r="N5896" s="2" t="s">
        <v>88</v>
      </c>
      <c r="O5896" s="2" t="s">
        <v>88</v>
      </c>
    </row>
    <row r="5897" spans="1:15" hidden="1">
      <c r="A5897" s="1" t="s">
        <v>117</v>
      </c>
      <c r="B5897" s="2">
        <v>2015</v>
      </c>
      <c r="C5897" s="2" t="s">
        <v>16</v>
      </c>
      <c r="D5897" s="2" t="s">
        <v>17</v>
      </c>
      <c r="E5897" s="2" t="s">
        <v>18</v>
      </c>
      <c r="F5897" s="2" t="s">
        <v>19</v>
      </c>
      <c r="G5897" s="2" t="s">
        <v>20</v>
      </c>
      <c r="H5897" s="2" t="s">
        <v>21</v>
      </c>
      <c r="I5897" s="2" t="s">
        <v>22</v>
      </c>
      <c r="J5897" s="2" t="s">
        <v>23</v>
      </c>
      <c r="K5897" s="2" t="s">
        <v>69</v>
      </c>
      <c r="L5897" s="2" t="s">
        <v>25</v>
      </c>
      <c r="M5897" s="2" t="s">
        <v>42</v>
      </c>
      <c r="N5897" s="2" t="s">
        <v>88</v>
      </c>
      <c r="O5897" s="2" t="s">
        <v>88</v>
      </c>
    </row>
    <row r="5898" spans="1:15" hidden="1">
      <c r="A5898" s="1" t="s">
        <v>15</v>
      </c>
      <c r="B5898" s="2">
        <v>2013</v>
      </c>
      <c r="C5898" s="2" t="s">
        <v>16</v>
      </c>
      <c r="D5898" s="2" t="s">
        <v>17</v>
      </c>
      <c r="E5898" s="2" t="s">
        <v>27</v>
      </c>
      <c r="F5898" s="2" t="s">
        <v>35</v>
      </c>
      <c r="G5898" s="2" t="s">
        <v>45</v>
      </c>
      <c r="H5898" s="2" t="s">
        <v>54</v>
      </c>
      <c r="I5898" s="2" t="s">
        <v>47</v>
      </c>
      <c r="J5898" s="2" t="s">
        <v>30</v>
      </c>
      <c r="K5898" s="2" t="s">
        <v>31</v>
      </c>
      <c r="L5898" s="2" t="s">
        <v>25</v>
      </c>
      <c r="M5898" s="2" t="s">
        <v>42</v>
      </c>
      <c r="N5898" s="2" t="s">
        <v>17</v>
      </c>
      <c r="O5898" s="2" t="s">
        <v>88</v>
      </c>
    </row>
    <row r="5899" spans="1:15" hidden="1">
      <c r="A5899" s="1" t="s">
        <v>15</v>
      </c>
      <c r="B5899" s="2">
        <v>2007</v>
      </c>
      <c r="C5899" s="2" t="s">
        <v>16</v>
      </c>
      <c r="D5899" s="2" t="s">
        <v>17</v>
      </c>
      <c r="E5899" s="2" t="s">
        <v>34</v>
      </c>
      <c r="F5899" s="2" t="s">
        <v>72</v>
      </c>
      <c r="G5899" s="2" t="s">
        <v>45</v>
      </c>
      <c r="H5899" s="2" t="s">
        <v>146</v>
      </c>
      <c r="I5899" s="2" t="s">
        <v>47</v>
      </c>
      <c r="J5899" s="2" t="s">
        <v>39</v>
      </c>
      <c r="K5899" s="2" t="s">
        <v>69</v>
      </c>
      <c r="L5899" s="2" t="s">
        <v>25</v>
      </c>
      <c r="M5899" s="2" t="s">
        <v>32</v>
      </c>
      <c r="N5899" s="2" t="s">
        <v>88</v>
      </c>
      <c r="O5899" s="2" t="s">
        <v>88</v>
      </c>
    </row>
    <row r="5900" spans="1:15">
      <c r="A5900" s="1" t="s">
        <v>15</v>
      </c>
      <c r="B5900" s="2">
        <v>2010</v>
      </c>
      <c r="C5900" s="2" t="s">
        <v>16</v>
      </c>
      <c r="D5900" s="2" t="s">
        <v>33</v>
      </c>
      <c r="E5900" s="2" t="s">
        <v>34</v>
      </c>
      <c r="F5900" s="2" t="s">
        <v>35</v>
      </c>
      <c r="G5900" s="2" t="s">
        <v>45</v>
      </c>
      <c r="H5900" s="2" t="s">
        <v>46</v>
      </c>
      <c r="I5900" s="2" t="s">
        <v>47</v>
      </c>
      <c r="J5900" s="2" t="s">
        <v>39</v>
      </c>
      <c r="K5900" s="2" t="s">
        <v>41</v>
      </c>
      <c r="L5900" s="2" t="s">
        <v>41</v>
      </c>
      <c r="M5900" s="2" t="s">
        <v>88</v>
      </c>
      <c r="N5900" s="2" t="s">
        <v>88</v>
      </c>
      <c r="O5900" s="2" t="s">
        <v>43</v>
      </c>
    </row>
    <row r="5901" spans="1:15" hidden="1">
      <c r="A5901" s="1" t="s">
        <v>15</v>
      </c>
      <c r="B5901" s="2">
        <v>2015</v>
      </c>
      <c r="C5901" s="2" t="s">
        <v>16</v>
      </c>
      <c r="D5901" s="2" t="s">
        <v>33</v>
      </c>
      <c r="E5901" s="2" t="s">
        <v>91</v>
      </c>
      <c r="F5901" s="2" t="s">
        <v>19</v>
      </c>
      <c r="G5901" s="2"/>
      <c r="H5901" s="2"/>
      <c r="I5901" s="2" t="s">
        <v>184</v>
      </c>
      <c r="J5901" s="2"/>
      <c r="K5901" s="2"/>
      <c r="L5901" s="2"/>
      <c r="M5901" s="2" t="s">
        <v>88</v>
      </c>
      <c r="N5901" s="2" t="s">
        <v>33</v>
      </c>
      <c r="O5901" s="2" t="s">
        <v>64</v>
      </c>
    </row>
    <row r="5902" spans="1:15">
      <c r="A5902" s="1" t="s">
        <v>15</v>
      </c>
      <c r="B5902" s="2">
        <v>2023</v>
      </c>
      <c r="C5902" s="2" t="s">
        <v>16</v>
      </c>
      <c r="D5902" s="2" t="s">
        <v>33</v>
      </c>
      <c r="E5902" s="2" t="s">
        <v>65</v>
      </c>
      <c r="F5902" s="2" t="s">
        <v>66</v>
      </c>
      <c r="G5902" s="2" t="s">
        <v>20</v>
      </c>
      <c r="H5902" s="2" t="s">
        <v>29</v>
      </c>
      <c r="I5902" s="2" t="s">
        <v>22</v>
      </c>
      <c r="J5902" s="2" t="s">
        <v>67</v>
      </c>
      <c r="K5902" s="2" t="s">
        <v>25</v>
      </c>
      <c r="L5902" s="2" t="s">
        <v>25</v>
      </c>
      <c r="M5902" s="2" t="s">
        <v>32</v>
      </c>
      <c r="N5902" s="2" t="s">
        <v>33</v>
      </c>
      <c r="O5902" s="2" t="s">
        <v>43</v>
      </c>
    </row>
    <row r="5903" spans="1:15" hidden="1">
      <c r="A5903" s="1" t="s">
        <v>15</v>
      </c>
      <c r="B5903" s="2">
        <v>2013</v>
      </c>
      <c r="C5903" s="2" t="s">
        <v>16</v>
      </c>
      <c r="D5903" s="2" t="s">
        <v>17</v>
      </c>
      <c r="E5903" s="2" t="s">
        <v>27</v>
      </c>
      <c r="F5903" s="2" t="s">
        <v>35</v>
      </c>
      <c r="G5903" s="2" t="s">
        <v>45</v>
      </c>
      <c r="H5903" s="2" t="s">
        <v>54</v>
      </c>
      <c r="I5903" s="2" t="s">
        <v>47</v>
      </c>
      <c r="J5903" s="2" t="s">
        <v>30</v>
      </c>
      <c r="K5903" s="2" t="s">
        <v>31</v>
      </c>
      <c r="L5903" s="2" t="s">
        <v>25</v>
      </c>
      <c r="M5903" s="2" t="s">
        <v>42</v>
      </c>
      <c r="N5903" s="2" t="s">
        <v>33</v>
      </c>
      <c r="O5903" s="2" t="s">
        <v>88</v>
      </c>
    </row>
    <row r="5904" spans="1:15" hidden="1">
      <c r="A5904" s="1" t="s">
        <v>15</v>
      </c>
      <c r="B5904" s="2">
        <v>2012</v>
      </c>
      <c r="C5904" s="2" t="s">
        <v>16</v>
      </c>
      <c r="D5904" s="2" t="s">
        <v>17</v>
      </c>
      <c r="E5904" s="2" t="s">
        <v>18</v>
      </c>
      <c r="F5904" s="2" t="s">
        <v>19</v>
      </c>
      <c r="G5904" s="2" t="s">
        <v>45</v>
      </c>
      <c r="H5904" s="2" t="s">
        <v>138</v>
      </c>
      <c r="I5904" s="2" t="s">
        <v>47</v>
      </c>
      <c r="J5904" s="2" t="s">
        <v>23</v>
      </c>
      <c r="K5904" s="2" t="s">
        <v>24</v>
      </c>
      <c r="L5904" s="2" t="s">
        <v>25</v>
      </c>
      <c r="M5904" s="2" t="s">
        <v>88</v>
      </c>
      <c r="N5904" s="2" t="s">
        <v>88</v>
      </c>
      <c r="O5904" s="2" t="s">
        <v>88</v>
      </c>
    </row>
    <row r="5905" spans="1:15" hidden="1">
      <c r="A5905" s="1" t="s">
        <v>269</v>
      </c>
      <c r="B5905" s="2">
        <v>2012</v>
      </c>
      <c r="C5905" s="2" t="s">
        <v>16</v>
      </c>
      <c r="D5905" s="2" t="s">
        <v>33</v>
      </c>
      <c r="E5905" s="2" t="s">
        <v>49</v>
      </c>
      <c r="F5905" s="2" t="s">
        <v>95</v>
      </c>
      <c r="G5905" s="2" t="s">
        <v>20</v>
      </c>
      <c r="H5905" s="2" t="s">
        <v>21</v>
      </c>
      <c r="I5905" s="2" t="s">
        <v>22</v>
      </c>
      <c r="J5905" s="2" t="s">
        <v>52</v>
      </c>
      <c r="K5905" s="2" t="s">
        <v>84</v>
      </c>
      <c r="L5905" s="2" t="s">
        <v>41</v>
      </c>
      <c r="M5905" s="2" t="s">
        <v>32</v>
      </c>
      <c r="N5905" s="2" t="s">
        <v>33</v>
      </c>
      <c r="O5905" s="2" t="s">
        <v>58</v>
      </c>
    </row>
    <row r="5906" spans="1:15">
      <c r="A5906" s="1" t="s">
        <v>15</v>
      </c>
      <c r="B5906" s="2">
        <v>2017</v>
      </c>
      <c r="C5906" s="2" t="s">
        <v>16</v>
      </c>
      <c r="D5906" s="2" t="s">
        <v>33</v>
      </c>
      <c r="E5906" s="2" t="s">
        <v>65</v>
      </c>
      <c r="F5906" s="2" t="s">
        <v>35</v>
      </c>
      <c r="G5906" s="2" t="s">
        <v>20</v>
      </c>
      <c r="H5906" s="2" t="s">
        <v>85</v>
      </c>
      <c r="I5906" s="2" t="s">
        <v>22</v>
      </c>
      <c r="J5906" s="2" t="s">
        <v>67</v>
      </c>
      <c r="K5906" s="2" t="s">
        <v>84</v>
      </c>
      <c r="L5906" s="2" t="s">
        <v>41</v>
      </c>
      <c r="M5906" s="2" t="s">
        <v>42</v>
      </c>
      <c r="N5906" s="2" t="s">
        <v>33</v>
      </c>
      <c r="O5906" s="2" t="s">
        <v>43</v>
      </c>
    </row>
    <row r="5907" spans="1:15">
      <c r="A5907" s="1" t="s">
        <v>15</v>
      </c>
      <c r="B5907" s="2">
        <v>2012</v>
      </c>
      <c r="C5907" s="2" t="s">
        <v>16</v>
      </c>
      <c r="D5907" s="2" t="s">
        <v>33</v>
      </c>
      <c r="E5907" s="2" t="s">
        <v>34</v>
      </c>
      <c r="F5907" s="2" t="s">
        <v>35</v>
      </c>
      <c r="G5907" s="2" t="s">
        <v>36</v>
      </c>
      <c r="H5907" s="2" t="s">
        <v>37</v>
      </c>
      <c r="I5907" s="2" t="s">
        <v>38</v>
      </c>
      <c r="J5907" s="2" t="s">
        <v>39</v>
      </c>
      <c r="K5907" s="2"/>
      <c r="L5907" s="2"/>
      <c r="M5907" s="2" t="s">
        <v>32</v>
      </c>
      <c r="N5907" s="2" t="s">
        <v>17</v>
      </c>
      <c r="O5907" s="2" t="s">
        <v>43</v>
      </c>
    </row>
    <row r="5908" spans="1:15" hidden="1">
      <c r="A5908" s="1" t="s">
        <v>15</v>
      </c>
      <c r="B5908" s="2">
        <v>2013</v>
      </c>
      <c r="C5908" s="2" t="s">
        <v>16</v>
      </c>
      <c r="D5908" s="2" t="s">
        <v>17</v>
      </c>
      <c r="E5908" s="2" t="s">
        <v>18</v>
      </c>
      <c r="F5908" s="2" t="s">
        <v>66</v>
      </c>
      <c r="G5908" s="2" t="s">
        <v>36</v>
      </c>
      <c r="H5908" s="2" t="s">
        <v>146</v>
      </c>
      <c r="I5908" s="2" t="s">
        <v>47</v>
      </c>
      <c r="J5908" s="2" t="s">
        <v>23</v>
      </c>
      <c r="K5908" s="2" t="s">
        <v>84</v>
      </c>
      <c r="L5908" s="2" t="s">
        <v>41</v>
      </c>
      <c r="M5908" s="2" t="s">
        <v>88</v>
      </c>
      <c r="N5908" s="2" t="s">
        <v>88</v>
      </c>
      <c r="O5908" s="2" t="s">
        <v>88</v>
      </c>
    </row>
    <row r="5909" spans="1:15">
      <c r="A5909" s="1" t="s">
        <v>15</v>
      </c>
      <c r="B5909" s="2">
        <v>2019</v>
      </c>
      <c r="C5909" s="2" t="s">
        <v>16</v>
      </c>
      <c r="D5909" s="2" t="s">
        <v>33</v>
      </c>
      <c r="E5909" s="2" t="s">
        <v>91</v>
      </c>
      <c r="F5909" s="2" t="s">
        <v>72</v>
      </c>
      <c r="G5909" s="2" t="s">
        <v>92</v>
      </c>
      <c r="H5909" s="2" t="s">
        <v>133</v>
      </c>
      <c r="I5909" s="2" t="s">
        <v>94</v>
      </c>
      <c r="J5909" s="2" t="s">
        <v>39</v>
      </c>
      <c r="K5909" s="2" t="s">
        <v>40</v>
      </c>
      <c r="L5909" s="2" t="s">
        <v>41</v>
      </c>
      <c r="M5909" s="2" t="s">
        <v>32</v>
      </c>
      <c r="N5909" s="2" t="s">
        <v>33</v>
      </c>
      <c r="O5909" s="2" t="s">
        <v>43</v>
      </c>
    </row>
    <row r="5910" spans="1:15" hidden="1">
      <c r="A5910" s="1" t="s">
        <v>15</v>
      </c>
      <c r="B5910" s="2">
        <v>2014</v>
      </c>
      <c r="C5910" s="2" t="s">
        <v>16</v>
      </c>
      <c r="D5910" s="2" t="s">
        <v>33</v>
      </c>
      <c r="E5910" s="2" t="s">
        <v>49</v>
      </c>
      <c r="F5910" s="2" t="s">
        <v>72</v>
      </c>
      <c r="G5910" s="2" t="s">
        <v>20</v>
      </c>
      <c r="H5910" s="2" t="s">
        <v>101</v>
      </c>
      <c r="I5910" s="2" t="s">
        <v>76</v>
      </c>
      <c r="J5910" s="2" t="s">
        <v>67</v>
      </c>
      <c r="K5910" s="2" t="s">
        <v>84</v>
      </c>
      <c r="L5910" s="2" t="s">
        <v>41</v>
      </c>
      <c r="M5910" s="2" t="s">
        <v>32</v>
      </c>
      <c r="N5910" s="2" t="s">
        <v>33</v>
      </c>
      <c r="O5910" s="2" t="s">
        <v>58</v>
      </c>
    </row>
    <row r="5911" spans="1:15">
      <c r="A5911" s="1" t="s">
        <v>48</v>
      </c>
      <c r="B5911" s="2">
        <v>2013</v>
      </c>
      <c r="C5911" s="2" t="s">
        <v>16</v>
      </c>
      <c r="D5911" s="2" t="s">
        <v>33</v>
      </c>
      <c r="E5911" s="2" t="s">
        <v>34</v>
      </c>
      <c r="F5911" s="2" t="s">
        <v>59</v>
      </c>
      <c r="G5911" s="2" t="s">
        <v>36</v>
      </c>
      <c r="H5911" s="2" t="s">
        <v>37</v>
      </c>
      <c r="I5911" s="2" t="s">
        <v>38</v>
      </c>
      <c r="J5911" s="2" t="s">
        <v>39</v>
      </c>
      <c r="K5911" s="2"/>
      <c r="L5911" s="2"/>
      <c r="M5911" s="2" t="s">
        <v>32</v>
      </c>
      <c r="N5911" s="2" t="s">
        <v>88</v>
      </c>
      <c r="O5911" s="2" t="s">
        <v>43</v>
      </c>
    </row>
    <row r="5912" spans="1:15">
      <c r="A5912" s="1" t="s">
        <v>15</v>
      </c>
      <c r="B5912" s="2">
        <v>2015</v>
      </c>
      <c r="C5912" s="2" t="s">
        <v>16</v>
      </c>
      <c r="D5912" s="2" t="s">
        <v>33</v>
      </c>
      <c r="E5912" s="2" t="s">
        <v>34</v>
      </c>
      <c r="F5912" s="2" t="s">
        <v>72</v>
      </c>
      <c r="G5912" s="2" t="s">
        <v>92</v>
      </c>
      <c r="H5912" s="2" t="s">
        <v>133</v>
      </c>
      <c r="I5912" s="2" t="s">
        <v>94</v>
      </c>
      <c r="J5912" s="2" t="s">
        <v>39</v>
      </c>
      <c r="K5912" s="2" t="s">
        <v>25</v>
      </c>
      <c r="L5912" s="2" t="s">
        <v>25</v>
      </c>
      <c r="M5912" s="2" t="s">
        <v>32</v>
      </c>
      <c r="N5912" s="2" t="s">
        <v>88</v>
      </c>
      <c r="O5912" s="2" t="s">
        <v>43</v>
      </c>
    </row>
    <row r="5913" spans="1:15" hidden="1">
      <c r="A5913" s="1" t="s">
        <v>15</v>
      </c>
      <c r="B5913" s="2">
        <v>2013</v>
      </c>
      <c r="C5913" s="2" t="s">
        <v>16</v>
      </c>
      <c r="D5913" s="2" t="s">
        <v>17</v>
      </c>
      <c r="E5913" s="2" t="s">
        <v>27</v>
      </c>
      <c r="F5913" s="2" t="s">
        <v>95</v>
      </c>
      <c r="G5913" s="2" t="s">
        <v>20</v>
      </c>
      <c r="H5913" s="2" t="s">
        <v>106</v>
      </c>
      <c r="I5913" s="2" t="s">
        <v>22</v>
      </c>
      <c r="J5913" s="2" t="s">
        <v>30</v>
      </c>
      <c r="K5913" s="2" t="s">
        <v>70</v>
      </c>
      <c r="L5913" s="2" t="s">
        <v>25</v>
      </c>
      <c r="M5913" s="2" t="s">
        <v>44</v>
      </c>
      <c r="N5913" s="2" t="s">
        <v>88</v>
      </c>
      <c r="O5913" s="2" t="s">
        <v>88</v>
      </c>
    </row>
    <row r="5914" spans="1:15" hidden="1">
      <c r="A5914" s="1" t="s">
        <v>15</v>
      </c>
      <c r="B5914" s="2">
        <v>2013</v>
      </c>
      <c r="C5914" s="2" t="s">
        <v>16</v>
      </c>
      <c r="D5914" s="2" t="s">
        <v>17</v>
      </c>
      <c r="E5914" s="2" t="s">
        <v>18</v>
      </c>
      <c r="F5914" s="2" t="s">
        <v>35</v>
      </c>
      <c r="G5914" s="2"/>
      <c r="H5914" s="2"/>
      <c r="I5914" s="2" t="s">
        <v>184</v>
      </c>
      <c r="J5914" s="2" t="s">
        <v>23</v>
      </c>
      <c r="K5914" s="2" t="s">
        <v>84</v>
      </c>
      <c r="L5914" s="2" t="s">
        <v>41</v>
      </c>
      <c r="M5914" s="2" t="s">
        <v>42</v>
      </c>
      <c r="N5914" s="2" t="s">
        <v>88</v>
      </c>
      <c r="O5914" s="2" t="s">
        <v>88</v>
      </c>
    </row>
    <row r="5915" spans="1:15">
      <c r="A5915" s="1"/>
      <c r="B5915" s="2">
        <v>2012</v>
      </c>
      <c r="C5915" s="2" t="s">
        <v>16</v>
      </c>
      <c r="D5915" s="2" t="s">
        <v>33</v>
      </c>
      <c r="E5915" s="2" t="s">
        <v>49</v>
      </c>
      <c r="F5915" s="2" t="s">
        <v>59</v>
      </c>
      <c r="G5915" s="2" t="s">
        <v>20</v>
      </c>
      <c r="H5915" s="2" t="s">
        <v>21</v>
      </c>
      <c r="I5915" s="2" t="s">
        <v>22</v>
      </c>
      <c r="J5915" s="2" t="s">
        <v>52</v>
      </c>
      <c r="K5915" s="2"/>
      <c r="L5915" s="2"/>
      <c r="M5915" s="2" t="s">
        <v>32</v>
      </c>
      <c r="N5915" s="2" t="s">
        <v>88</v>
      </c>
      <c r="O5915" s="2" t="s">
        <v>43</v>
      </c>
    </row>
    <row r="5916" spans="1:15" hidden="1">
      <c r="A5916" s="1" t="s">
        <v>15</v>
      </c>
      <c r="B5916" s="2">
        <v>2016</v>
      </c>
      <c r="C5916" s="2" t="s">
        <v>16</v>
      </c>
      <c r="D5916" s="2" t="s">
        <v>17</v>
      </c>
      <c r="E5916" s="2" t="s">
        <v>27</v>
      </c>
      <c r="F5916" s="2" t="s">
        <v>50</v>
      </c>
      <c r="G5916" s="2" t="s">
        <v>20</v>
      </c>
      <c r="H5916" s="2" t="s">
        <v>71</v>
      </c>
      <c r="I5916" s="2" t="s">
        <v>22</v>
      </c>
      <c r="J5916" s="2" t="s">
        <v>30</v>
      </c>
      <c r="K5916" s="2" t="s">
        <v>61</v>
      </c>
      <c r="L5916" s="2" t="s">
        <v>41</v>
      </c>
      <c r="M5916" s="2" t="s">
        <v>32</v>
      </c>
      <c r="N5916" s="2" t="s">
        <v>17</v>
      </c>
      <c r="O5916" s="2" t="s">
        <v>88</v>
      </c>
    </row>
    <row r="5917" spans="1:15" hidden="1">
      <c r="A5917" s="1" t="s">
        <v>118</v>
      </c>
      <c r="B5917" s="2">
        <v>2016</v>
      </c>
      <c r="C5917" s="2" t="s">
        <v>16</v>
      </c>
      <c r="D5917" s="2" t="s">
        <v>62</v>
      </c>
      <c r="E5917" s="2" t="s">
        <v>27</v>
      </c>
      <c r="F5917" s="2" t="s">
        <v>50</v>
      </c>
      <c r="G5917" s="2" t="s">
        <v>20</v>
      </c>
      <c r="H5917" s="2" t="s">
        <v>85</v>
      </c>
      <c r="I5917" s="2" t="s">
        <v>22</v>
      </c>
      <c r="J5917" s="2" t="s">
        <v>30</v>
      </c>
      <c r="K5917" s="2" t="s">
        <v>69</v>
      </c>
      <c r="L5917" s="2" t="s">
        <v>25</v>
      </c>
      <c r="M5917" s="2" t="s">
        <v>32</v>
      </c>
      <c r="N5917" s="2" t="s">
        <v>33</v>
      </c>
      <c r="O5917" s="2" t="s">
        <v>88</v>
      </c>
    </row>
    <row r="5918" spans="1:15" hidden="1">
      <c r="A5918" s="1" t="s">
        <v>15</v>
      </c>
      <c r="B5918" s="2">
        <v>2012</v>
      </c>
      <c r="C5918" s="2" t="s">
        <v>16</v>
      </c>
      <c r="D5918" s="2" t="s">
        <v>44</v>
      </c>
      <c r="E5918" s="2" t="s">
        <v>27</v>
      </c>
      <c r="F5918" s="2" t="s">
        <v>72</v>
      </c>
      <c r="G5918" s="2" t="s">
        <v>45</v>
      </c>
      <c r="H5918" s="2" t="s">
        <v>54</v>
      </c>
      <c r="I5918" s="2" t="s">
        <v>47</v>
      </c>
      <c r="J5918" s="2" t="s">
        <v>30</v>
      </c>
      <c r="K5918" s="2"/>
      <c r="L5918" s="2"/>
      <c r="M5918" s="2" t="s">
        <v>88</v>
      </c>
      <c r="N5918" s="2" t="s">
        <v>88</v>
      </c>
      <c r="O5918" s="2" t="s">
        <v>88</v>
      </c>
    </row>
    <row r="5919" spans="1:15">
      <c r="A5919" s="1" t="s">
        <v>116</v>
      </c>
      <c r="B5919" s="2">
        <v>2019</v>
      </c>
      <c r="C5919" s="2" t="s">
        <v>16</v>
      </c>
      <c r="D5919" s="2" t="s">
        <v>33</v>
      </c>
      <c r="E5919" s="2" t="s">
        <v>34</v>
      </c>
      <c r="F5919" s="2" t="s">
        <v>35</v>
      </c>
      <c r="G5919" s="2" t="s">
        <v>36</v>
      </c>
      <c r="H5919" s="2" t="s">
        <v>54</v>
      </c>
      <c r="I5919" s="2" t="s">
        <v>47</v>
      </c>
      <c r="J5919" s="2" t="s">
        <v>39</v>
      </c>
      <c r="K5919" s="2" t="s">
        <v>31</v>
      </c>
      <c r="L5919" s="2" t="s">
        <v>25</v>
      </c>
      <c r="M5919" s="2" t="s">
        <v>42</v>
      </c>
      <c r="N5919" s="2" t="s">
        <v>17</v>
      </c>
      <c r="O5919" s="2" t="s">
        <v>43</v>
      </c>
    </row>
    <row r="5920" spans="1:15" hidden="1">
      <c r="A5920" s="1" t="s">
        <v>15</v>
      </c>
      <c r="B5920" s="2">
        <v>2014</v>
      </c>
      <c r="C5920" s="2" t="s">
        <v>16</v>
      </c>
      <c r="D5920" s="2" t="s">
        <v>62</v>
      </c>
      <c r="E5920" s="2" t="s">
        <v>91</v>
      </c>
      <c r="F5920" s="2" t="s">
        <v>35</v>
      </c>
      <c r="G5920" s="2" t="s">
        <v>36</v>
      </c>
      <c r="H5920" s="2" t="s">
        <v>37</v>
      </c>
      <c r="I5920" s="2" t="s">
        <v>38</v>
      </c>
      <c r="J5920" s="2" t="s">
        <v>30</v>
      </c>
      <c r="K5920" s="2" t="s">
        <v>31</v>
      </c>
      <c r="L5920" s="2" t="s">
        <v>25</v>
      </c>
      <c r="M5920" s="2" t="s">
        <v>42</v>
      </c>
      <c r="N5920" s="2" t="s">
        <v>17</v>
      </c>
      <c r="O5920" s="2" t="s">
        <v>88</v>
      </c>
    </row>
    <row r="5921" spans="1:15">
      <c r="A5921" s="1" t="s">
        <v>15</v>
      </c>
      <c r="B5921" s="2">
        <v>2013</v>
      </c>
      <c r="C5921" s="2" t="s">
        <v>16</v>
      </c>
      <c r="D5921" s="2" t="s">
        <v>33</v>
      </c>
      <c r="E5921" s="2" t="s">
        <v>91</v>
      </c>
      <c r="F5921" s="2" t="s">
        <v>82</v>
      </c>
      <c r="G5921" s="2"/>
      <c r="H5921" s="2"/>
      <c r="I5921" s="2" t="s">
        <v>184</v>
      </c>
      <c r="J5921" s="2"/>
      <c r="K5921" s="2" t="s">
        <v>84</v>
      </c>
      <c r="L5921" s="2" t="s">
        <v>41</v>
      </c>
      <c r="M5921" s="2" t="s">
        <v>32</v>
      </c>
      <c r="N5921" s="2" t="s">
        <v>33</v>
      </c>
      <c r="O5921" s="2" t="s">
        <v>43</v>
      </c>
    </row>
    <row r="5922" spans="1:15">
      <c r="A5922" s="1" t="s">
        <v>15</v>
      </c>
      <c r="B5922" s="2">
        <v>2023</v>
      </c>
      <c r="C5922" s="2" t="s">
        <v>16</v>
      </c>
      <c r="D5922" s="2" t="s">
        <v>33</v>
      </c>
      <c r="E5922" s="2" t="s">
        <v>65</v>
      </c>
      <c r="F5922" s="2" t="s">
        <v>35</v>
      </c>
      <c r="G5922" s="2" t="s">
        <v>20</v>
      </c>
      <c r="H5922" s="2" t="s">
        <v>29</v>
      </c>
      <c r="I5922" s="2" t="s">
        <v>22</v>
      </c>
      <c r="J5922" s="2" t="s">
        <v>67</v>
      </c>
      <c r="K5922" s="2" t="s">
        <v>25</v>
      </c>
      <c r="L5922" s="2" t="s">
        <v>25</v>
      </c>
      <c r="M5922" s="2" t="s">
        <v>32</v>
      </c>
      <c r="N5922" s="2" t="s">
        <v>33</v>
      </c>
      <c r="O5922" s="2" t="s">
        <v>43</v>
      </c>
    </row>
    <row r="5923" spans="1:15">
      <c r="A5923" s="1" t="s">
        <v>15</v>
      </c>
      <c r="B5923" s="2">
        <v>2014</v>
      </c>
      <c r="C5923" s="2" t="s">
        <v>16</v>
      </c>
      <c r="D5923" s="2" t="s">
        <v>33</v>
      </c>
      <c r="E5923" s="2" t="s">
        <v>34</v>
      </c>
      <c r="F5923" s="2" t="s">
        <v>82</v>
      </c>
      <c r="G5923" s="2" t="s">
        <v>36</v>
      </c>
      <c r="H5923" s="2" t="s">
        <v>37</v>
      </c>
      <c r="I5923" s="2" t="s">
        <v>38</v>
      </c>
      <c r="J5923" s="2" t="s">
        <v>39</v>
      </c>
      <c r="K5923" s="2" t="s">
        <v>84</v>
      </c>
      <c r="L5923" s="2" t="s">
        <v>41</v>
      </c>
      <c r="M5923" s="2" t="s">
        <v>42</v>
      </c>
      <c r="N5923" s="2" t="s">
        <v>88</v>
      </c>
      <c r="O5923" s="2" t="s">
        <v>43</v>
      </c>
    </row>
    <row r="5924" spans="1:15" hidden="1">
      <c r="A5924" s="1" t="s">
        <v>15</v>
      </c>
      <c r="B5924" s="2">
        <v>2011</v>
      </c>
      <c r="C5924" s="2" t="s">
        <v>16</v>
      </c>
      <c r="D5924" s="2" t="s">
        <v>17</v>
      </c>
      <c r="E5924" s="2" t="s">
        <v>18</v>
      </c>
      <c r="F5924" s="2" t="s">
        <v>19</v>
      </c>
      <c r="G5924" s="2" t="s">
        <v>20</v>
      </c>
      <c r="H5924" s="2" t="s">
        <v>21</v>
      </c>
      <c r="I5924" s="2" t="s">
        <v>22</v>
      </c>
      <c r="J5924" s="2" t="s">
        <v>23</v>
      </c>
      <c r="K5924" s="2" t="s">
        <v>24</v>
      </c>
      <c r="L5924" s="2" t="s">
        <v>25</v>
      </c>
      <c r="M5924" s="2" t="s">
        <v>88</v>
      </c>
      <c r="N5924" s="2" t="s">
        <v>88</v>
      </c>
      <c r="O5924" s="2" t="s">
        <v>88</v>
      </c>
    </row>
    <row r="5925" spans="1:15" hidden="1">
      <c r="A5925" s="1" t="s">
        <v>15</v>
      </c>
      <c r="B5925" s="2">
        <v>2013</v>
      </c>
      <c r="C5925" s="2" t="s">
        <v>16</v>
      </c>
      <c r="D5925" s="2" t="s">
        <v>33</v>
      </c>
      <c r="E5925" s="2" t="s">
        <v>65</v>
      </c>
      <c r="F5925" s="2" t="s">
        <v>50</v>
      </c>
      <c r="G5925" s="2" t="s">
        <v>20</v>
      </c>
      <c r="H5925" s="2" t="s">
        <v>165</v>
      </c>
      <c r="I5925" s="2" t="s">
        <v>22</v>
      </c>
      <c r="J5925" s="2" t="s">
        <v>52</v>
      </c>
      <c r="K5925" s="2" t="s">
        <v>70</v>
      </c>
      <c r="L5925" s="2" t="s">
        <v>25</v>
      </c>
      <c r="M5925" s="2" t="s">
        <v>88</v>
      </c>
      <c r="N5925" s="2" t="s">
        <v>33</v>
      </c>
      <c r="O5925" s="2" t="s">
        <v>98</v>
      </c>
    </row>
    <row r="5926" spans="1:15" hidden="1">
      <c r="A5926" s="1" t="s">
        <v>15</v>
      </c>
      <c r="B5926" s="2">
        <v>2017</v>
      </c>
      <c r="C5926" s="2" t="s">
        <v>16</v>
      </c>
      <c r="D5926" s="2" t="s">
        <v>33</v>
      </c>
      <c r="E5926" s="2" t="s">
        <v>49</v>
      </c>
      <c r="F5926" s="2" t="s">
        <v>28</v>
      </c>
      <c r="G5926" s="2" t="s">
        <v>20</v>
      </c>
      <c r="H5926" s="2" t="s">
        <v>21</v>
      </c>
      <c r="I5926" s="2" t="s">
        <v>22</v>
      </c>
      <c r="J5926" s="2" t="s">
        <v>52</v>
      </c>
      <c r="K5926" s="2" t="s">
        <v>84</v>
      </c>
      <c r="L5926" s="2" t="s">
        <v>41</v>
      </c>
      <c r="M5926" s="2" t="s">
        <v>42</v>
      </c>
      <c r="N5926" s="2" t="s">
        <v>33</v>
      </c>
      <c r="O5926" s="2" t="s">
        <v>64</v>
      </c>
    </row>
    <row r="5927" spans="1:15" hidden="1">
      <c r="A5927" s="1" t="s">
        <v>110</v>
      </c>
      <c r="B5927" s="2">
        <v>2013</v>
      </c>
      <c r="C5927" s="2" t="s">
        <v>16</v>
      </c>
      <c r="D5927" s="2" t="s">
        <v>33</v>
      </c>
      <c r="E5927" s="2" t="s">
        <v>49</v>
      </c>
      <c r="F5927" s="2" t="s">
        <v>50</v>
      </c>
      <c r="G5927" s="2" t="s">
        <v>20</v>
      </c>
      <c r="H5927" s="2" t="s">
        <v>51</v>
      </c>
      <c r="I5927" s="2" t="s">
        <v>22</v>
      </c>
      <c r="J5927" s="2" t="s">
        <v>52</v>
      </c>
      <c r="K5927" s="2"/>
      <c r="L5927" s="2"/>
      <c r="M5927" s="2" t="s">
        <v>32</v>
      </c>
      <c r="N5927" s="2" t="s">
        <v>33</v>
      </c>
      <c r="O5927" s="2" t="s">
        <v>58</v>
      </c>
    </row>
    <row r="5928" spans="1:15">
      <c r="A5928" s="1" t="s">
        <v>15</v>
      </c>
      <c r="B5928" s="2">
        <v>2023</v>
      </c>
      <c r="C5928" s="2" t="s">
        <v>16</v>
      </c>
      <c r="D5928" s="2" t="s">
        <v>33</v>
      </c>
      <c r="E5928" s="2" t="s">
        <v>65</v>
      </c>
      <c r="F5928" s="2" t="s">
        <v>66</v>
      </c>
      <c r="G5928" s="2" t="s">
        <v>20</v>
      </c>
      <c r="H5928" s="2" t="s">
        <v>29</v>
      </c>
      <c r="I5928" s="2" t="s">
        <v>22</v>
      </c>
      <c r="J5928" s="2" t="s">
        <v>67</v>
      </c>
      <c r="K5928" s="2" t="s">
        <v>25</v>
      </c>
      <c r="L5928" s="2" t="s">
        <v>25</v>
      </c>
      <c r="M5928" s="2" t="s">
        <v>32</v>
      </c>
      <c r="N5928" s="2" t="s">
        <v>33</v>
      </c>
      <c r="O5928" s="2" t="s">
        <v>43</v>
      </c>
    </row>
    <row r="5929" spans="1:15">
      <c r="A5929" s="1" t="s">
        <v>15</v>
      </c>
      <c r="B5929" s="2">
        <v>2016</v>
      </c>
      <c r="C5929" s="2" t="s">
        <v>16</v>
      </c>
      <c r="D5929" s="2" t="s">
        <v>33</v>
      </c>
      <c r="E5929" s="2" t="s">
        <v>91</v>
      </c>
      <c r="F5929" s="2" t="s">
        <v>28</v>
      </c>
      <c r="G5929" s="2"/>
      <c r="H5929" s="2"/>
      <c r="I5929" s="2" t="s">
        <v>184</v>
      </c>
      <c r="J5929" s="2" t="s">
        <v>52</v>
      </c>
      <c r="K5929" s="2"/>
      <c r="L5929" s="2"/>
      <c r="M5929" s="2" t="s">
        <v>88</v>
      </c>
      <c r="N5929" s="2" t="s">
        <v>88</v>
      </c>
      <c r="O5929" s="2" t="s">
        <v>43</v>
      </c>
    </row>
    <row r="5930" spans="1:15" hidden="1">
      <c r="A5930" s="1" t="s">
        <v>15</v>
      </c>
      <c r="B5930" s="2">
        <v>2013</v>
      </c>
      <c r="C5930" s="2" t="s">
        <v>16</v>
      </c>
      <c r="D5930" s="2" t="s">
        <v>17</v>
      </c>
      <c r="E5930" s="2" t="s">
        <v>18</v>
      </c>
      <c r="F5930" s="2" t="s">
        <v>35</v>
      </c>
      <c r="G5930" s="2" t="s">
        <v>20</v>
      </c>
      <c r="H5930" s="2" t="s">
        <v>21</v>
      </c>
      <c r="I5930" s="2" t="s">
        <v>22</v>
      </c>
      <c r="J5930" s="2" t="s">
        <v>23</v>
      </c>
      <c r="K5930" s="2" t="s">
        <v>61</v>
      </c>
      <c r="L5930" s="2" t="s">
        <v>41</v>
      </c>
      <c r="M5930" s="2" t="s">
        <v>42</v>
      </c>
      <c r="N5930" s="2" t="s">
        <v>88</v>
      </c>
      <c r="O5930" s="2" t="s">
        <v>88</v>
      </c>
    </row>
    <row r="5931" spans="1:15" hidden="1">
      <c r="A5931" s="1" t="s">
        <v>15</v>
      </c>
      <c r="B5931" s="2">
        <v>2014</v>
      </c>
      <c r="C5931" s="2" t="s">
        <v>16</v>
      </c>
      <c r="D5931" s="2" t="s">
        <v>17</v>
      </c>
      <c r="E5931" s="2" t="s">
        <v>18</v>
      </c>
      <c r="F5931" s="2" t="s">
        <v>35</v>
      </c>
      <c r="G5931" s="2" t="s">
        <v>45</v>
      </c>
      <c r="H5931" s="2" t="s">
        <v>54</v>
      </c>
      <c r="I5931" s="2" t="s">
        <v>47</v>
      </c>
      <c r="J5931" s="2" t="s">
        <v>23</v>
      </c>
      <c r="K5931" s="2"/>
      <c r="L5931" s="2"/>
      <c r="M5931" s="2" t="s">
        <v>42</v>
      </c>
      <c r="N5931" s="2" t="s">
        <v>88</v>
      </c>
      <c r="O5931" s="2" t="s">
        <v>88</v>
      </c>
    </row>
    <row r="5932" spans="1:15" hidden="1">
      <c r="A5932" s="1" t="s">
        <v>15</v>
      </c>
      <c r="B5932" s="2">
        <v>2012</v>
      </c>
      <c r="C5932" s="2" t="s">
        <v>16</v>
      </c>
      <c r="D5932" s="2" t="s">
        <v>17</v>
      </c>
      <c r="E5932" s="2" t="s">
        <v>27</v>
      </c>
      <c r="F5932" s="2" t="s">
        <v>19</v>
      </c>
      <c r="G5932" s="2" t="s">
        <v>45</v>
      </c>
      <c r="H5932" s="2" t="s">
        <v>54</v>
      </c>
      <c r="I5932" s="2" t="s">
        <v>47</v>
      </c>
      <c r="J5932" s="2" t="s">
        <v>30</v>
      </c>
      <c r="K5932" s="2"/>
      <c r="L5932" s="2"/>
      <c r="M5932" s="2" t="s">
        <v>32</v>
      </c>
      <c r="N5932" s="2" t="s">
        <v>88</v>
      </c>
      <c r="O5932" s="2" t="s">
        <v>88</v>
      </c>
    </row>
    <row r="5933" spans="1:15">
      <c r="A5933" s="1" t="s">
        <v>15</v>
      </c>
      <c r="B5933" s="2">
        <v>2013</v>
      </c>
      <c r="C5933" s="2" t="s">
        <v>16</v>
      </c>
      <c r="D5933" s="2" t="s">
        <v>33</v>
      </c>
      <c r="E5933" s="2" t="s">
        <v>91</v>
      </c>
      <c r="F5933" s="2" t="s">
        <v>28</v>
      </c>
      <c r="G5933" s="2" t="s">
        <v>20</v>
      </c>
      <c r="H5933" s="2" t="s">
        <v>21</v>
      </c>
      <c r="I5933" s="2" t="s">
        <v>22</v>
      </c>
      <c r="J5933" s="2" t="s">
        <v>52</v>
      </c>
      <c r="K5933" s="2"/>
      <c r="L5933" s="2"/>
      <c r="M5933" s="2" t="s">
        <v>32</v>
      </c>
      <c r="N5933" s="2" t="s">
        <v>17</v>
      </c>
      <c r="O5933" s="2" t="s">
        <v>43</v>
      </c>
    </row>
    <row r="5934" spans="1:15" hidden="1">
      <c r="A5934" s="1" t="s">
        <v>15</v>
      </c>
      <c r="B5934" s="2">
        <v>2013</v>
      </c>
      <c r="C5934" s="2" t="s">
        <v>16</v>
      </c>
      <c r="D5934" s="2" t="s">
        <v>17</v>
      </c>
      <c r="E5934" s="2" t="s">
        <v>18</v>
      </c>
      <c r="F5934" s="2" t="s">
        <v>89</v>
      </c>
      <c r="G5934" s="2" t="s">
        <v>20</v>
      </c>
      <c r="H5934" s="2" t="s">
        <v>85</v>
      </c>
      <c r="I5934" s="2" t="s">
        <v>22</v>
      </c>
      <c r="J5934" s="2" t="s">
        <v>23</v>
      </c>
      <c r="K5934" s="2" t="s">
        <v>84</v>
      </c>
      <c r="L5934" s="2" t="s">
        <v>41</v>
      </c>
      <c r="M5934" s="2" t="s">
        <v>88</v>
      </c>
      <c r="N5934" s="2" t="s">
        <v>88</v>
      </c>
      <c r="O5934" s="2" t="s">
        <v>88</v>
      </c>
    </row>
    <row r="5935" spans="1:15" hidden="1">
      <c r="A5935" s="1" t="s">
        <v>277</v>
      </c>
      <c r="B5935" s="2">
        <v>2015</v>
      </c>
      <c r="C5935" s="2" t="s">
        <v>16</v>
      </c>
      <c r="D5935" s="2" t="s">
        <v>33</v>
      </c>
      <c r="E5935" s="2" t="s">
        <v>49</v>
      </c>
      <c r="F5935" s="2" t="s">
        <v>19</v>
      </c>
      <c r="G5935" s="2" t="s">
        <v>20</v>
      </c>
      <c r="H5935" s="2" t="s">
        <v>51</v>
      </c>
      <c r="I5935" s="2" t="s">
        <v>22</v>
      </c>
      <c r="J5935" s="2" t="s">
        <v>52</v>
      </c>
      <c r="K5935" s="2"/>
      <c r="L5935" s="2"/>
      <c r="M5935" s="2" t="s">
        <v>88</v>
      </c>
      <c r="N5935" s="2" t="s">
        <v>33</v>
      </c>
      <c r="O5935" s="2" t="s">
        <v>64</v>
      </c>
    </row>
    <row r="5936" spans="1:15" hidden="1">
      <c r="A5936" s="1" t="s">
        <v>15</v>
      </c>
      <c r="B5936" s="2">
        <v>2012</v>
      </c>
      <c r="C5936" s="2" t="s">
        <v>16</v>
      </c>
      <c r="D5936" s="2"/>
      <c r="E5936" s="2" t="s">
        <v>91</v>
      </c>
      <c r="F5936" s="2" t="s">
        <v>59</v>
      </c>
      <c r="G5936" s="2" t="s">
        <v>45</v>
      </c>
      <c r="H5936" s="2" t="s">
        <v>73</v>
      </c>
      <c r="I5936" s="2" t="s">
        <v>47</v>
      </c>
      <c r="J5936" s="2"/>
      <c r="K5936" s="2" t="s">
        <v>61</v>
      </c>
      <c r="L5936" s="2" t="s">
        <v>41</v>
      </c>
      <c r="M5936" s="2" t="s">
        <v>88</v>
      </c>
      <c r="N5936" s="2" t="s">
        <v>88</v>
      </c>
      <c r="O5936" s="2" t="s">
        <v>88</v>
      </c>
    </row>
    <row r="5937" spans="1:15" hidden="1">
      <c r="A5937" s="1" t="s">
        <v>15</v>
      </c>
      <c r="B5937" s="2">
        <v>2014</v>
      </c>
      <c r="C5937" s="2" t="s">
        <v>16</v>
      </c>
      <c r="D5937" s="2" t="s">
        <v>33</v>
      </c>
      <c r="E5937" s="2" t="s">
        <v>49</v>
      </c>
      <c r="F5937" s="2" t="s">
        <v>50</v>
      </c>
      <c r="G5937" s="2" t="s">
        <v>20</v>
      </c>
      <c r="H5937" s="2" t="s">
        <v>51</v>
      </c>
      <c r="I5937" s="2" t="s">
        <v>22</v>
      </c>
      <c r="J5937" s="2" t="s">
        <v>52</v>
      </c>
      <c r="K5937" s="2" t="s">
        <v>69</v>
      </c>
      <c r="L5937" s="2" t="s">
        <v>25</v>
      </c>
      <c r="M5937" s="2" t="s">
        <v>32</v>
      </c>
      <c r="N5937" s="2" t="s">
        <v>33</v>
      </c>
      <c r="O5937" s="2" t="s">
        <v>64</v>
      </c>
    </row>
    <row r="5938" spans="1:15" hidden="1">
      <c r="A5938" s="1" t="s">
        <v>15</v>
      </c>
      <c r="B5938" s="2">
        <v>2019</v>
      </c>
      <c r="C5938" s="2" t="s">
        <v>16</v>
      </c>
      <c r="D5938" s="2" t="s">
        <v>17</v>
      </c>
      <c r="E5938" s="2" t="s">
        <v>18</v>
      </c>
      <c r="F5938" s="2" t="s">
        <v>89</v>
      </c>
      <c r="G5938" s="2" t="s">
        <v>45</v>
      </c>
      <c r="H5938" s="2" t="s">
        <v>68</v>
      </c>
      <c r="I5938" s="2" t="s">
        <v>47</v>
      </c>
      <c r="J5938" s="2" t="s">
        <v>23</v>
      </c>
      <c r="K5938" s="2" t="s">
        <v>41</v>
      </c>
      <c r="L5938" s="2" t="s">
        <v>41</v>
      </c>
      <c r="M5938" s="2" t="s">
        <v>32</v>
      </c>
      <c r="N5938" s="2" t="s">
        <v>33</v>
      </c>
      <c r="O5938" s="2" t="s">
        <v>88</v>
      </c>
    </row>
    <row r="5939" spans="1:15" hidden="1">
      <c r="A5939" s="1" t="s">
        <v>105</v>
      </c>
      <c r="B5939" s="2">
        <v>2013</v>
      </c>
      <c r="C5939" s="2" t="s">
        <v>16</v>
      </c>
      <c r="D5939" s="2" t="s">
        <v>33</v>
      </c>
      <c r="E5939" s="2" t="s">
        <v>49</v>
      </c>
      <c r="F5939" s="2" t="s">
        <v>50</v>
      </c>
      <c r="G5939" s="2" t="s">
        <v>20</v>
      </c>
      <c r="H5939" s="2" t="s">
        <v>51</v>
      </c>
      <c r="I5939" s="2" t="s">
        <v>22</v>
      </c>
      <c r="J5939" s="2" t="s">
        <v>52</v>
      </c>
      <c r="K5939" s="2" t="s">
        <v>40</v>
      </c>
      <c r="L5939" s="2" t="s">
        <v>41</v>
      </c>
      <c r="M5939" s="2" t="s">
        <v>32</v>
      </c>
      <c r="N5939" s="2" t="s">
        <v>17</v>
      </c>
      <c r="O5939" s="2" t="s">
        <v>88</v>
      </c>
    </row>
    <row r="5940" spans="1:15" hidden="1">
      <c r="A5940" s="1" t="s">
        <v>15</v>
      </c>
      <c r="B5940" s="2">
        <v>2015</v>
      </c>
      <c r="C5940" s="2" t="s">
        <v>209</v>
      </c>
      <c r="D5940" s="2" t="s">
        <v>17</v>
      </c>
      <c r="E5940" s="2" t="s">
        <v>27</v>
      </c>
      <c r="F5940" s="2" t="s">
        <v>35</v>
      </c>
      <c r="G5940" s="2" t="s">
        <v>36</v>
      </c>
      <c r="H5940" s="2" t="s">
        <v>60</v>
      </c>
      <c r="I5940" s="2" t="s">
        <v>38</v>
      </c>
      <c r="J5940" s="2" t="s">
        <v>30</v>
      </c>
      <c r="K5940" s="2"/>
      <c r="L5940" s="2"/>
      <c r="M5940" s="2" t="s">
        <v>42</v>
      </c>
      <c r="N5940" s="2" t="s">
        <v>88</v>
      </c>
      <c r="O5940" s="2" t="s">
        <v>88</v>
      </c>
    </row>
    <row r="5941" spans="1:15" hidden="1">
      <c r="A5941" s="1" t="s">
        <v>154</v>
      </c>
      <c r="B5941" s="2">
        <v>2015</v>
      </c>
      <c r="C5941" s="2" t="s">
        <v>16</v>
      </c>
      <c r="D5941" s="2" t="s">
        <v>17</v>
      </c>
      <c r="E5941" s="2" t="s">
        <v>18</v>
      </c>
      <c r="F5941" s="2" t="s">
        <v>19</v>
      </c>
      <c r="G5941" s="2"/>
      <c r="H5941" s="2"/>
      <c r="I5941" s="2" t="s">
        <v>184</v>
      </c>
      <c r="J5941" s="2" t="s">
        <v>23</v>
      </c>
      <c r="K5941" s="2"/>
      <c r="L5941" s="2"/>
      <c r="M5941" s="2" t="s">
        <v>88</v>
      </c>
      <c r="N5941" s="2" t="s">
        <v>88</v>
      </c>
      <c r="O5941" s="2" t="s">
        <v>88</v>
      </c>
    </row>
    <row r="5942" spans="1:15" hidden="1">
      <c r="A5942" s="1" t="s">
        <v>26</v>
      </c>
      <c r="B5942" s="2">
        <v>2019</v>
      </c>
      <c r="C5942" s="2" t="s">
        <v>16</v>
      </c>
      <c r="D5942" s="2" t="s">
        <v>17</v>
      </c>
      <c r="E5942" s="2" t="s">
        <v>91</v>
      </c>
      <c r="F5942" s="2" t="s">
        <v>28</v>
      </c>
      <c r="G5942" s="2" t="s">
        <v>20</v>
      </c>
      <c r="H5942" s="2" t="s">
        <v>21</v>
      </c>
      <c r="I5942" s="2" t="s">
        <v>22</v>
      </c>
      <c r="J5942" s="2" t="s">
        <v>30</v>
      </c>
      <c r="K5942" s="2" t="s">
        <v>40</v>
      </c>
      <c r="L5942" s="2" t="s">
        <v>41</v>
      </c>
      <c r="M5942" s="2" t="s">
        <v>44</v>
      </c>
      <c r="N5942" s="2" t="s">
        <v>33</v>
      </c>
      <c r="O5942" s="2" t="s">
        <v>88</v>
      </c>
    </row>
    <row r="5943" spans="1:15">
      <c r="A5943" s="1" t="s">
        <v>48</v>
      </c>
      <c r="B5943" s="2">
        <v>2018</v>
      </c>
      <c r="C5943" s="2" t="s">
        <v>16</v>
      </c>
      <c r="D5943" s="2" t="s">
        <v>33</v>
      </c>
      <c r="E5943" s="2" t="s">
        <v>34</v>
      </c>
      <c r="F5943" s="2" t="s">
        <v>19</v>
      </c>
      <c r="G5943" s="2" t="s">
        <v>45</v>
      </c>
      <c r="H5943" s="2" t="s">
        <v>54</v>
      </c>
      <c r="I5943" s="2" t="s">
        <v>47</v>
      </c>
      <c r="J5943" s="2" t="s">
        <v>39</v>
      </c>
      <c r="K5943" s="2" t="s">
        <v>31</v>
      </c>
      <c r="L5943" s="2" t="s">
        <v>25</v>
      </c>
      <c r="M5943" s="2" t="s">
        <v>88</v>
      </c>
      <c r="N5943" s="2" t="s">
        <v>17</v>
      </c>
      <c r="O5943" s="2" t="s">
        <v>43</v>
      </c>
    </row>
    <row r="5944" spans="1:15">
      <c r="A5944" s="1" t="s">
        <v>74</v>
      </c>
      <c r="B5944" s="2">
        <v>2014</v>
      </c>
      <c r="C5944" s="2" t="s">
        <v>16</v>
      </c>
      <c r="D5944" s="2" t="s">
        <v>33</v>
      </c>
      <c r="E5944" s="2" t="s">
        <v>65</v>
      </c>
      <c r="F5944" s="2" t="s">
        <v>72</v>
      </c>
      <c r="G5944" s="2" t="s">
        <v>36</v>
      </c>
      <c r="H5944" s="2" t="s">
        <v>238</v>
      </c>
      <c r="I5944" s="2" t="s">
        <v>76</v>
      </c>
      <c r="J5944" s="2" t="s">
        <v>67</v>
      </c>
      <c r="K5944" s="2"/>
      <c r="L5944" s="2"/>
      <c r="M5944" s="2" t="s">
        <v>88</v>
      </c>
      <c r="N5944" s="2" t="s">
        <v>33</v>
      </c>
      <c r="O5944" s="2" t="s">
        <v>43</v>
      </c>
    </row>
    <row r="5945" spans="1:15" hidden="1">
      <c r="A5945" s="1" t="s">
        <v>15</v>
      </c>
      <c r="B5945" s="2">
        <v>2010</v>
      </c>
      <c r="C5945" s="2" t="s">
        <v>16</v>
      </c>
      <c r="D5945" s="2" t="s">
        <v>17</v>
      </c>
      <c r="E5945" s="2" t="s">
        <v>91</v>
      </c>
      <c r="F5945" s="2" t="s">
        <v>19</v>
      </c>
      <c r="G5945" s="2" t="s">
        <v>36</v>
      </c>
      <c r="H5945" s="2" t="s">
        <v>137</v>
      </c>
      <c r="I5945" s="2" t="s">
        <v>38</v>
      </c>
      <c r="J5945" s="2" t="s">
        <v>30</v>
      </c>
      <c r="K5945" s="2" t="s">
        <v>24</v>
      </c>
      <c r="L5945" s="2" t="s">
        <v>25</v>
      </c>
      <c r="M5945" s="2" t="s">
        <v>88</v>
      </c>
      <c r="N5945" s="2" t="s">
        <v>88</v>
      </c>
      <c r="O5945" s="2" t="s">
        <v>88</v>
      </c>
    </row>
    <row r="5946" spans="1:15" hidden="1">
      <c r="A5946" s="1" t="s">
        <v>15</v>
      </c>
      <c r="B5946" s="2">
        <v>2018</v>
      </c>
      <c r="C5946" s="2" t="s">
        <v>16</v>
      </c>
      <c r="D5946" s="2" t="s">
        <v>44</v>
      </c>
      <c r="E5946" s="2" t="s">
        <v>18</v>
      </c>
      <c r="F5946" s="2" t="s">
        <v>82</v>
      </c>
      <c r="G5946" s="2" t="s">
        <v>20</v>
      </c>
      <c r="H5946" s="2" t="s">
        <v>165</v>
      </c>
      <c r="I5946" s="2" t="s">
        <v>22</v>
      </c>
      <c r="J5946" s="2" t="s">
        <v>52</v>
      </c>
      <c r="K5946" s="2" t="s">
        <v>61</v>
      </c>
      <c r="L5946" s="2" t="s">
        <v>41</v>
      </c>
      <c r="M5946" s="2" t="s">
        <v>88</v>
      </c>
      <c r="N5946" s="2" t="s">
        <v>17</v>
      </c>
      <c r="O5946" s="2" t="s">
        <v>88</v>
      </c>
    </row>
    <row r="5947" spans="1:15" hidden="1">
      <c r="A5947" s="1" t="s">
        <v>15</v>
      </c>
      <c r="B5947" s="2">
        <v>2014</v>
      </c>
      <c r="C5947" s="2" t="s">
        <v>16</v>
      </c>
      <c r="D5947" s="2" t="s">
        <v>17</v>
      </c>
      <c r="E5947" s="2" t="s">
        <v>27</v>
      </c>
      <c r="F5947" s="2" t="s">
        <v>66</v>
      </c>
      <c r="G5947" s="2" t="s">
        <v>20</v>
      </c>
      <c r="H5947" s="2" t="s">
        <v>51</v>
      </c>
      <c r="I5947" s="2" t="s">
        <v>22</v>
      </c>
      <c r="J5947" s="2" t="s">
        <v>30</v>
      </c>
      <c r="K5947" s="2" t="s">
        <v>41</v>
      </c>
      <c r="L5947" s="2" t="s">
        <v>41</v>
      </c>
      <c r="M5947" s="2" t="s">
        <v>81</v>
      </c>
      <c r="N5947" s="2" t="s">
        <v>33</v>
      </c>
      <c r="O5947" s="2" t="s">
        <v>88</v>
      </c>
    </row>
    <row r="5948" spans="1:15" hidden="1">
      <c r="A5948" s="1" t="s">
        <v>15</v>
      </c>
      <c r="B5948" s="2">
        <v>2012</v>
      </c>
      <c r="C5948" s="2" t="s">
        <v>16</v>
      </c>
      <c r="D5948" s="2"/>
      <c r="E5948" s="2" t="s">
        <v>91</v>
      </c>
      <c r="F5948" s="2" t="s">
        <v>72</v>
      </c>
      <c r="G5948" s="2"/>
      <c r="H5948" s="2"/>
      <c r="I5948" s="2" t="s">
        <v>184</v>
      </c>
      <c r="J5948" s="2"/>
      <c r="K5948" s="2" t="s">
        <v>40</v>
      </c>
      <c r="L5948" s="2" t="s">
        <v>41</v>
      </c>
      <c r="M5948" s="2" t="s">
        <v>88</v>
      </c>
      <c r="N5948" s="2" t="s">
        <v>88</v>
      </c>
      <c r="O5948" s="2" t="s">
        <v>88</v>
      </c>
    </row>
    <row r="5949" spans="1:15" hidden="1">
      <c r="A5949" s="1" t="s">
        <v>15</v>
      </c>
      <c r="B5949" s="2">
        <v>2012</v>
      </c>
      <c r="C5949" s="2" t="s">
        <v>16</v>
      </c>
      <c r="D5949" s="2" t="s">
        <v>33</v>
      </c>
      <c r="E5949" s="2" t="s">
        <v>34</v>
      </c>
      <c r="F5949" s="2" t="s">
        <v>19</v>
      </c>
      <c r="G5949" s="2" t="s">
        <v>45</v>
      </c>
      <c r="H5949" s="2" t="s">
        <v>54</v>
      </c>
      <c r="I5949" s="2" t="s">
        <v>47</v>
      </c>
      <c r="J5949" s="2" t="s">
        <v>39</v>
      </c>
      <c r="K5949" s="2" t="s">
        <v>24</v>
      </c>
      <c r="L5949" s="2" t="s">
        <v>25</v>
      </c>
      <c r="M5949" s="2" t="s">
        <v>88</v>
      </c>
      <c r="N5949" s="2" t="s">
        <v>88</v>
      </c>
      <c r="O5949" s="2" t="s">
        <v>88</v>
      </c>
    </row>
    <row r="5950" spans="1:15">
      <c r="A5950" s="1" t="s">
        <v>15</v>
      </c>
      <c r="B5950" s="2">
        <v>2012</v>
      </c>
      <c r="C5950" s="2" t="s">
        <v>16</v>
      </c>
      <c r="D5950" s="2" t="s">
        <v>33</v>
      </c>
      <c r="E5950" s="2" t="s">
        <v>49</v>
      </c>
      <c r="F5950" s="2" t="s">
        <v>112</v>
      </c>
      <c r="G5950" s="2" t="s">
        <v>20</v>
      </c>
      <c r="H5950" s="2" t="s">
        <v>51</v>
      </c>
      <c r="I5950" s="2" t="s">
        <v>22</v>
      </c>
      <c r="J5950" s="2" t="s">
        <v>52</v>
      </c>
      <c r="K5950" s="2" t="s">
        <v>84</v>
      </c>
      <c r="L5950" s="2" t="s">
        <v>41</v>
      </c>
      <c r="M5950" s="2" t="s">
        <v>32</v>
      </c>
      <c r="N5950" s="2" t="s">
        <v>88</v>
      </c>
      <c r="O5950" s="2" t="s">
        <v>43</v>
      </c>
    </row>
    <row r="5951" spans="1:15" hidden="1">
      <c r="A5951" s="1" t="s">
        <v>15</v>
      </c>
      <c r="B5951" s="2">
        <v>2012</v>
      </c>
      <c r="C5951" s="2" t="s">
        <v>16</v>
      </c>
      <c r="D5951" s="2" t="s">
        <v>33</v>
      </c>
      <c r="E5951" s="2" t="s">
        <v>65</v>
      </c>
      <c r="F5951" s="2" t="s">
        <v>19</v>
      </c>
      <c r="G5951" s="2" t="s">
        <v>142</v>
      </c>
      <c r="H5951" s="2" t="s">
        <v>287</v>
      </c>
      <c r="I5951" s="2" t="s">
        <v>131</v>
      </c>
      <c r="J5951" s="2" t="s">
        <v>52</v>
      </c>
      <c r="K5951" s="2" t="s">
        <v>31</v>
      </c>
      <c r="L5951" s="2" t="s">
        <v>25</v>
      </c>
      <c r="M5951" s="2" t="s">
        <v>88</v>
      </c>
      <c r="N5951" s="2" t="s">
        <v>33</v>
      </c>
      <c r="O5951" s="2" t="s">
        <v>64</v>
      </c>
    </row>
    <row r="5952" spans="1:15" hidden="1">
      <c r="A5952" s="1" t="s">
        <v>15</v>
      </c>
      <c r="B5952" s="2">
        <v>2013</v>
      </c>
      <c r="C5952" s="2" t="s">
        <v>16</v>
      </c>
      <c r="D5952" s="2" t="s">
        <v>17</v>
      </c>
      <c r="E5952" s="2" t="s">
        <v>34</v>
      </c>
      <c r="F5952" s="2" t="s">
        <v>35</v>
      </c>
      <c r="G5952" s="2" t="s">
        <v>36</v>
      </c>
      <c r="H5952" s="2" t="s">
        <v>37</v>
      </c>
      <c r="I5952" s="2" t="s">
        <v>38</v>
      </c>
      <c r="J5952" s="2" t="s">
        <v>30</v>
      </c>
      <c r="K5952" s="2" t="s">
        <v>31</v>
      </c>
      <c r="L5952" s="2" t="s">
        <v>25</v>
      </c>
      <c r="M5952" s="2" t="s">
        <v>42</v>
      </c>
      <c r="N5952" s="2" t="s">
        <v>88</v>
      </c>
      <c r="O5952" s="2" t="s">
        <v>88</v>
      </c>
    </row>
    <row r="5953" spans="1:15">
      <c r="A5953" s="1" t="s">
        <v>15</v>
      </c>
      <c r="B5953" s="2">
        <v>2014</v>
      </c>
      <c r="C5953" s="2" t="s">
        <v>16</v>
      </c>
      <c r="D5953" s="2" t="s">
        <v>62</v>
      </c>
      <c r="E5953" s="2" t="s">
        <v>18</v>
      </c>
      <c r="F5953" s="2" t="s">
        <v>95</v>
      </c>
      <c r="G5953" s="2" t="s">
        <v>20</v>
      </c>
      <c r="H5953" s="2" t="s">
        <v>183</v>
      </c>
      <c r="I5953" s="2" t="s">
        <v>76</v>
      </c>
      <c r="J5953" s="2" t="s">
        <v>77</v>
      </c>
      <c r="K5953" s="2" t="s">
        <v>31</v>
      </c>
      <c r="L5953" s="2" t="s">
        <v>25</v>
      </c>
      <c r="M5953" s="2" t="s">
        <v>32</v>
      </c>
      <c r="N5953" s="2" t="s">
        <v>88</v>
      </c>
      <c r="O5953" s="2" t="s">
        <v>43</v>
      </c>
    </row>
    <row r="5954" spans="1:15" hidden="1">
      <c r="A5954" s="1" t="s">
        <v>48</v>
      </c>
      <c r="B5954" s="2">
        <v>2023</v>
      </c>
      <c r="C5954" s="2" t="s">
        <v>16</v>
      </c>
      <c r="D5954" s="2" t="s">
        <v>17</v>
      </c>
      <c r="E5954" s="2" t="s">
        <v>27</v>
      </c>
      <c r="F5954" s="2" t="s">
        <v>95</v>
      </c>
      <c r="G5954" s="2" t="s">
        <v>20</v>
      </c>
      <c r="H5954" s="2" t="s">
        <v>29</v>
      </c>
      <c r="I5954" s="2" t="s">
        <v>22</v>
      </c>
      <c r="J5954" s="2" t="s">
        <v>30</v>
      </c>
      <c r="K5954" s="2" t="s">
        <v>70</v>
      </c>
      <c r="L5954" s="2" t="s">
        <v>25</v>
      </c>
      <c r="M5954" s="2" t="s">
        <v>32</v>
      </c>
      <c r="N5954" s="2" t="s">
        <v>33</v>
      </c>
      <c r="O5954" s="2" t="s">
        <v>88</v>
      </c>
    </row>
    <row r="5955" spans="1:15" hidden="1">
      <c r="A5955" s="1" t="s">
        <v>15</v>
      </c>
      <c r="B5955" s="2">
        <v>2019</v>
      </c>
      <c r="C5955" s="2" t="s">
        <v>16</v>
      </c>
      <c r="D5955" s="2" t="s">
        <v>17</v>
      </c>
      <c r="E5955" s="2" t="s">
        <v>18</v>
      </c>
      <c r="F5955" s="2" t="s">
        <v>50</v>
      </c>
      <c r="G5955" s="2" t="s">
        <v>36</v>
      </c>
      <c r="H5955" s="2" t="s">
        <v>239</v>
      </c>
      <c r="I5955" s="2" t="s">
        <v>38</v>
      </c>
      <c r="J5955" s="2" t="s">
        <v>23</v>
      </c>
      <c r="K5955" s="2" t="s">
        <v>24</v>
      </c>
      <c r="L5955" s="2" t="s">
        <v>25</v>
      </c>
      <c r="M5955" s="2" t="s">
        <v>32</v>
      </c>
      <c r="N5955" s="2" t="s">
        <v>33</v>
      </c>
      <c r="O5955" s="2" t="s">
        <v>88</v>
      </c>
    </row>
    <row r="5956" spans="1:15" hidden="1">
      <c r="A5956" s="1" t="s">
        <v>15</v>
      </c>
      <c r="B5956" s="2">
        <v>2015</v>
      </c>
      <c r="C5956" s="2" t="s">
        <v>16</v>
      </c>
      <c r="D5956" s="2" t="s">
        <v>17</v>
      </c>
      <c r="E5956" s="2" t="s">
        <v>27</v>
      </c>
      <c r="F5956" s="2" t="s">
        <v>72</v>
      </c>
      <c r="G5956" s="2" t="s">
        <v>45</v>
      </c>
      <c r="H5956" s="2" t="s">
        <v>54</v>
      </c>
      <c r="I5956" s="2" t="s">
        <v>47</v>
      </c>
      <c r="J5956" s="2" t="s">
        <v>30</v>
      </c>
      <c r="K5956" s="2" t="s">
        <v>31</v>
      </c>
      <c r="L5956" s="2" t="s">
        <v>25</v>
      </c>
      <c r="M5956" s="2" t="s">
        <v>32</v>
      </c>
      <c r="N5956" s="2" t="s">
        <v>33</v>
      </c>
      <c r="O5956" s="2" t="s">
        <v>88</v>
      </c>
    </row>
    <row r="5957" spans="1:15">
      <c r="A5957" s="1" t="s">
        <v>15</v>
      </c>
      <c r="B5957" s="2">
        <v>2023</v>
      </c>
      <c r="C5957" s="2" t="s">
        <v>16</v>
      </c>
      <c r="D5957" s="2" t="s">
        <v>33</v>
      </c>
      <c r="E5957" s="2" t="s">
        <v>65</v>
      </c>
      <c r="F5957" s="2" t="s">
        <v>66</v>
      </c>
      <c r="G5957" s="2" t="s">
        <v>20</v>
      </c>
      <c r="H5957" s="2" t="s">
        <v>29</v>
      </c>
      <c r="I5957" s="2" t="s">
        <v>22</v>
      </c>
      <c r="J5957" s="2" t="s">
        <v>67</v>
      </c>
      <c r="K5957" s="2" t="s">
        <v>25</v>
      </c>
      <c r="L5957" s="2" t="s">
        <v>25</v>
      </c>
      <c r="M5957" s="2" t="s">
        <v>32</v>
      </c>
      <c r="N5957" s="2" t="s">
        <v>33</v>
      </c>
      <c r="O5957" s="2" t="s">
        <v>43</v>
      </c>
    </row>
    <row r="5958" spans="1:15" hidden="1">
      <c r="A5958" s="1" t="s">
        <v>63</v>
      </c>
      <c r="B5958" s="2">
        <v>2016</v>
      </c>
      <c r="C5958" s="2" t="s">
        <v>16</v>
      </c>
      <c r="D5958" s="2" t="s">
        <v>17</v>
      </c>
      <c r="E5958" s="2" t="s">
        <v>27</v>
      </c>
      <c r="F5958" s="2" t="s">
        <v>57</v>
      </c>
      <c r="G5958" s="2" t="s">
        <v>36</v>
      </c>
      <c r="H5958" s="2" t="s">
        <v>60</v>
      </c>
      <c r="I5958" s="2" t="s">
        <v>38</v>
      </c>
      <c r="J5958" s="2" t="s">
        <v>30</v>
      </c>
      <c r="K5958" s="2" t="s">
        <v>40</v>
      </c>
      <c r="L5958" s="2" t="s">
        <v>41</v>
      </c>
      <c r="M5958" s="2" t="s">
        <v>32</v>
      </c>
      <c r="N5958" s="2" t="s">
        <v>88</v>
      </c>
      <c r="O5958" s="2" t="s">
        <v>88</v>
      </c>
    </row>
    <row r="5959" spans="1:15" hidden="1">
      <c r="A5959" s="1" t="s">
        <v>15</v>
      </c>
      <c r="B5959" s="2">
        <v>2011</v>
      </c>
      <c r="C5959" s="2" t="s">
        <v>16</v>
      </c>
      <c r="D5959" s="2" t="s">
        <v>17</v>
      </c>
      <c r="E5959" s="2" t="s">
        <v>27</v>
      </c>
      <c r="F5959" s="2" t="s">
        <v>19</v>
      </c>
      <c r="G5959" s="2" t="s">
        <v>45</v>
      </c>
      <c r="H5959" s="2" t="s">
        <v>54</v>
      </c>
      <c r="I5959" s="2" t="s">
        <v>47</v>
      </c>
      <c r="J5959" s="2" t="s">
        <v>30</v>
      </c>
      <c r="K5959" s="2" t="s">
        <v>24</v>
      </c>
      <c r="L5959" s="2" t="s">
        <v>25</v>
      </c>
      <c r="M5959" s="2" t="s">
        <v>88</v>
      </c>
      <c r="N5959" s="2" t="s">
        <v>88</v>
      </c>
      <c r="O5959" s="2" t="s">
        <v>88</v>
      </c>
    </row>
    <row r="5960" spans="1:15" hidden="1">
      <c r="A5960" s="1" t="s">
        <v>15</v>
      </c>
      <c r="B5960" s="2">
        <v>2010</v>
      </c>
      <c r="C5960" s="2" t="s">
        <v>16</v>
      </c>
      <c r="D5960" s="2" t="s">
        <v>17</v>
      </c>
      <c r="E5960" s="2" t="s">
        <v>27</v>
      </c>
      <c r="F5960" s="2" t="s">
        <v>19</v>
      </c>
      <c r="G5960" s="2" t="s">
        <v>45</v>
      </c>
      <c r="H5960" s="2" t="s">
        <v>54</v>
      </c>
      <c r="I5960" s="2" t="s">
        <v>47</v>
      </c>
      <c r="J5960" s="2" t="s">
        <v>30</v>
      </c>
      <c r="K5960" s="2" t="s">
        <v>24</v>
      </c>
      <c r="L5960" s="2" t="s">
        <v>25</v>
      </c>
      <c r="M5960" s="2" t="s">
        <v>88</v>
      </c>
      <c r="N5960" s="2" t="s">
        <v>88</v>
      </c>
      <c r="O5960" s="2" t="s">
        <v>88</v>
      </c>
    </row>
    <row r="5961" spans="1:15">
      <c r="A5961" s="1" t="s">
        <v>15</v>
      </c>
      <c r="B5961" s="2">
        <v>2014</v>
      </c>
      <c r="C5961" s="2" t="s">
        <v>16</v>
      </c>
      <c r="D5961" s="2" t="s">
        <v>33</v>
      </c>
      <c r="E5961" s="2" t="s">
        <v>49</v>
      </c>
      <c r="F5961" s="2" t="s">
        <v>35</v>
      </c>
      <c r="G5961" s="2" t="s">
        <v>20</v>
      </c>
      <c r="H5961" s="2" t="s">
        <v>21</v>
      </c>
      <c r="I5961" s="2" t="s">
        <v>22</v>
      </c>
      <c r="J5961" s="2" t="s">
        <v>52</v>
      </c>
      <c r="K5961" s="2" t="s">
        <v>40</v>
      </c>
      <c r="L5961" s="2" t="s">
        <v>41</v>
      </c>
      <c r="M5961" s="2" t="s">
        <v>42</v>
      </c>
      <c r="N5961" s="2" t="s">
        <v>17</v>
      </c>
      <c r="O5961" s="2" t="s">
        <v>43</v>
      </c>
    </row>
    <row r="5962" spans="1:15">
      <c r="A5962" s="1" t="s">
        <v>15</v>
      </c>
      <c r="B5962" s="2">
        <v>2017</v>
      </c>
      <c r="C5962" s="2" t="s">
        <v>16</v>
      </c>
      <c r="D5962" s="2" t="s">
        <v>33</v>
      </c>
      <c r="E5962" s="2" t="s">
        <v>91</v>
      </c>
      <c r="F5962" s="2" t="s">
        <v>82</v>
      </c>
      <c r="G5962" s="2" t="s">
        <v>92</v>
      </c>
      <c r="H5962" s="2" t="s">
        <v>93</v>
      </c>
      <c r="I5962" s="2" t="s">
        <v>94</v>
      </c>
      <c r="J5962" s="2" t="s">
        <v>39</v>
      </c>
      <c r="K5962" s="2" t="s">
        <v>69</v>
      </c>
      <c r="L5962" s="2" t="s">
        <v>25</v>
      </c>
      <c r="M5962" s="2" t="s">
        <v>32</v>
      </c>
      <c r="N5962" s="2" t="s">
        <v>88</v>
      </c>
      <c r="O5962" s="2" t="s">
        <v>43</v>
      </c>
    </row>
    <row r="5963" spans="1:15" hidden="1">
      <c r="A5963" s="1" t="s">
        <v>15</v>
      </c>
      <c r="B5963" s="2">
        <v>2013</v>
      </c>
      <c r="C5963" s="2" t="s">
        <v>16</v>
      </c>
      <c r="D5963" s="2" t="s">
        <v>17</v>
      </c>
      <c r="E5963" s="2" t="s">
        <v>27</v>
      </c>
      <c r="F5963" s="2" t="s">
        <v>66</v>
      </c>
      <c r="G5963" s="2" t="s">
        <v>36</v>
      </c>
      <c r="H5963" s="2" t="s">
        <v>60</v>
      </c>
      <c r="I5963" s="2" t="s">
        <v>38</v>
      </c>
      <c r="J5963" s="2" t="s">
        <v>30</v>
      </c>
      <c r="K5963" s="2" t="s">
        <v>40</v>
      </c>
      <c r="L5963" s="2" t="s">
        <v>41</v>
      </c>
      <c r="M5963" s="2" t="s">
        <v>81</v>
      </c>
      <c r="N5963" s="2" t="s">
        <v>17</v>
      </c>
      <c r="O5963" s="2" t="s">
        <v>88</v>
      </c>
    </row>
    <row r="5964" spans="1:15" hidden="1">
      <c r="A5964" s="1" t="s">
        <v>15</v>
      </c>
      <c r="B5964" s="2">
        <v>2010</v>
      </c>
      <c r="C5964" s="2" t="s">
        <v>16</v>
      </c>
      <c r="D5964" s="2" t="s">
        <v>33</v>
      </c>
      <c r="E5964" s="2" t="s">
        <v>34</v>
      </c>
      <c r="F5964" s="2" t="s">
        <v>35</v>
      </c>
      <c r="G5964" s="2" t="s">
        <v>45</v>
      </c>
      <c r="H5964" s="2" t="s">
        <v>169</v>
      </c>
      <c r="I5964" s="2" t="s">
        <v>47</v>
      </c>
      <c r="J5964" s="2" t="s">
        <v>39</v>
      </c>
      <c r="K5964" s="2" t="s">
        <v>40</v>
      </c>
      <c r="L5964" s="2" t="s">
        <v>41</v>
      </c>
      <c r="M5964" s="2" t="s">
        <v>88</v>
      </c>
      <c r="N5964" s="2" t="s">
        <v>88</v>
      </c>
      <c r="O5964" s="2" t="s">
        <v>88</v>
      </c>
    </row>
    <row r="5965" spans="1:15" hidden="1">
      <c r="A5965" s="1" t="s">
        <v>15</v>
      </c>
      <c r="B5965" s="2">
        <v>2014</v>
      </c>
      <c r="C5965" s="2" t="s">
        <v>16</v>
      </c>
      <c r="D5965" s="2" t="s">
        <v>17</v>
      </c>
      <c r="E5965" s="2" t="s">
        <v>27</v>
      </c>
      <c r="F5965" s="2" t="s">
        <v>72</v>
      </c>
      <c r="G5965" s="2" t="s">
        <v>45</v>
      </c>
      <c r="H5965" s="2" t="s">
        <v>54</v>
      </c>
      <c r="I5965" s="2" t="s">
        <v>47</v>
      </c>
      <c r="J5965" s="2" t="s">
        <v>30</v>
      </c>
      <c r="K5965" s="2" t="s">
        <v>83</v>
      </c>
      <c r="L5965" s="2" t="s">
        <v>25</v>
      </c>
      <c r="M5965" s="2" t="s">
        <v>42</v>
      </c>
      <c r="N5965" s="2" t="s">
        <v>88</v>
      </c>
      <c r="O5965" s="2" t="s">
        <v>88</v>
      </c>
    </row>
    <row r="5966" spans="1:15" hidden="1">
      <c r="A5966" s="1" t="s">
        <v>195</v>
      </c>
      <c r="B5966" s="2">
        <v>2013</v>
      </c>
      <c r="C5966" s="2" t="s">
        <v>16</v>
      </c>
      <c r="D5966" s="2" t="s">
        <v>33</v>
      </c>
      <c r="E5966" s="2" t="s">
        <v>91</v>
      </c>
      <c r="F5966" s="2" t="s">
        <v>50</v>
      </c>
      <c r="G5966" s="2" t="s">
        <v>20</v>
      </c>
      <c r="H5966" s="2" t="s">
        <v>85</v>
      </c>
      <c r="I5966" s="2" t="s">
        <v>22</v>
      </c>
      <c r="J5966" s="2" t="s">
        <v>52</v>
      </c>
      <c r="K5966" s="2"/>
      <c r="L5966" s="2"/>
      <c r="M5966" s="2" t="s">
        <v>88</v>
      </c>
      <c r="N5966" s="2" t="s">
        <v>88</v>
      </c>
      <c r="O5966" s="2" t="s">
        <v>58</v>
      </c>
    </row>
    <row r="5967" spans="1:15" hidden="1">
      <c r="A5967" s="1" t="s">
        <v>15</v>
      </c>
      <c r="B5967" s="2">
        <v>2014</v>
      </c>
      <c r="C5967" s="2" t="s">
        <v>16</v>
      </c>
      <c r="D5967" s="2" t="s">
        <v>17</v>
      </c>
      <c r="E5967" s="2" t="s">
        <v>18</v>
      </c>
      <c r="F5967" s="2" t="s">
        <v>35</v>
      </c>
      <c r="G5967" s="2" t="s">
        <v>36</v>
      </c>
      <c r="H5967" s="2" t="s">
        <v>119</v>
      </c>
      <c r="I5967" s="2" t="s">
        <v>38</v>
      </c>
      <c r="J5967" s="2" t="s">
        <v>23</v>
      </c>
      <c r="K5967" s="2"/>
      <c r="L5967" s="2"/>
      <c r="M5967" s="2" t="s">
        <v>42</v>
      </c>
      <c r="N5967" s="2" t="s">
        <v>88</v>
      </c>
      <c r="O5967" s="2" t="s">
        <v>88</v>
      </c>
    </row>
    <row r="5968" spans="1:15" hidden="1">
      <c r="A5968" s="1" t="s">
        <v>15</v>
      </c>
      <c r="B5968" s="2">
        <v>2014</v>
      </c>
      <c r="C5968" s="2" t="s">
        <v>16</v>
      </c>
      <c r="D5968" s="2" t="s">
        <v>17</v>
      </c>
      <c r="E5968" s="2" t="s">
        <v>18</v>
      </c>
      <c r="F5968" s="2" t="s">
        <v>35</v>
      </c>
      <c r="G5968" s="2" t="s">
        <v>20</v>
      </c>
      <c r="H5968" s="2" t="s">
        <v>21</v>
      </c>
      <c r="I5968" s="2" t="s">
        <v>22</v>
      </c>
      <c r="J5968" s="2" t="s">
        <v>23</v>
      </c>
      <c r="K5968" s="2"/>
      <c r="L5968" s="2"/>
      <c r="M5968" s="2" t="s">
        <v>42</v>
      </c>
      <c r="N5968" s="2" t="s">
        <v>88</v>
      </c>
      <c r="O5968" s="2" t="s">
        <v>88</v>
      </c>
    </row>
    <row r="5969" spans="1:15" hidden="1">
      <c r="A5969" s="1" t="s">
        <v>63</v>
      </c>
      <c r="B5969" s="2">
        <v>2020</v>
      </c>
      <c r="C5969" s="2" t="s">
        <v>16</v>
      </c>
      <c r="D5969" s="2" t="s">
        <v>17</v>
      </c>
      <c r="E5969" s="2" t="s">
        <v>18</v>
      </c>
      <c r="F5969" s="2" t="s">
        <v>35</v>
      </c>
      <c r="G5969" s="2"/>
      <c r="H5969" s="2" t="s">
        <v>88</v>
      </c>
      <c r="I5969" s="2" t="s">
        <v>184</v>
      </c>
      <c r="J5969" s="2" t="s">
        <v>23</v>
      </c>
      <c r="K5969" s="2" t="s">
        <v>41</v>
      </c>
      <c r="L5969" s="2" t="s">
        <v>41</v>
      </c>
      <c r="M5969" s="2" t="s">
        <v>42</v>
      </c>
      <c r="N5969" s="2" t="s">
        <v>33</v>
      </c>
      <c r="O5969" s="2" t="s">
        <v>88</v>
      </c>
    </row>
    <row r="5970" spans="1:15">
      <c r="A5970" s="1" t="s">
        <v>15</v>
      </c>
      <c r="B5970" s="2">
        <v>2017</v>
      </c>
      <c r="C5970" s="2" t="s">
        <v>16</v>
      </c>
      <c r="D5970" s="2" t="s">
        <v>33</v>
      </c>
      <c r="E5970" s="2" t="s">
        <v>34</v>
      </c>
      <c r="F5970" s="2" t="s">
        <v>35</v>
      </c>
      <c r="G5970" s="2" t="s">
        <v>45</v>
      </c>
      <c r="H5970" s="2" t="s">
        <v>54</v>
      </c>
      <c r="I5970" s="2" t="s">
        <v>47</v>
      </c>
      <c r="J5970" s="2" t="s">
        <v>39</v>
      </c>
      <c r="K5970" s="2" t="s">
        <v>69</v>
      </c>
      <c r="L5970" s="2" t="s">
        <v>25</v>
      </c>
      <c r="M5970" s="2" t="s">
        <v>42</v>
      </c>
      <c r="N5970" s="2" t="s">
        <v>17</v>
      </c>
      <c r="O5970" s="2" t="s">
        <v>43</v>
      </c>
    </row>
    <row r="5971" spans="1:15" hidden="1">
      <c r="A5971" s="1" t="s">
        <v>63</v>
      </c>
      <c r="B5971" s="2">
        <v>2011</v>
      </c>
      <c r="C5971" s="2" t="s">
        <v>16</v>
      </c>
      <c r="D5971" s="2" t="s">
        <v>33</v>
      </c>
      <c r="E5971" s="2" t="s">
        <v>91</v>
      </c>
      <c r="F5971" s="2" t="s">
        <v>95</v>
      </c>
      <c r="G5971" s="2"/>
      <c r="H5971" s="2"/>
      <c r="I5971" s="2" t="s">
        <v>184</v>
      </c>
      <c r="J5971" s="2" t="s">
        <v>52</v>
      </c>
      <c r="K5971" s="2"/>
      <c r="L5971" s="2"/>
      <c r="M5971" s="2" t="s">
        <v>32</v>
      </c>
      <c r="N5971" s="2" t="s">
        <v>33</v>
      </c>
      <c r="O5971" s="2" t="s">
        <v>88</v>
      </c>
    </row>
    <row r="5972" spans="1:15" hidden="1">
      <c r="A5972" s="1" t="s">
        <v>15</v>
      </c>
      <c r="B5972" s="2">
        <v>2009</v>
      </c>
      <c r="C5972" s="2" t="s">
        <v>16</v>
      </c>
      <c r="D5972" s="2" t="s">
        <v>17</v>
      </c>
      <c r="E5972" s="2" t="s">
        <v>18</v>
      </c>
      <c r="F5972" s="2" t="s">
        <v>72</v>
      </c>
      <c r="G5972" s="2"/>
      <c r="H5972" s="2"/>
      <c r="I5972" s="2" t="s">
        <v>184</v>
      </c>
      <c r="J5972" s="2" t="s">
        <v>23</v>
      </c>
      <c r="K5972" s="2" t="s">
        <v>40</v>
      </c>
      <c r="L5972" s="2" t="s">
        <v>41</v>
      </c>
      <c r="M5972" s="2" t="s">
        <v>32</v>
      </c>
      <c r="N5972" s="2" t="s">
        <v>88</v>
      </c>
      <c r="O5972" s="2" t="s">
        <v>88</v>
      </c>
    </row>
    <row r="5973" spans="1:15" hidden="1">
      <c r="A5973" s="1" t="s">
        <v>15</v>
      </c>
      <c r="B5973" s="2">
        <v>2014</v>
      </c>
      <c r="C5973" s="2" t="s">
        <v>16</v>
      </c>
      <c r="D5973" s="2" t="s">
        <v>17</v>
      </c>
      <c r="E5973" s="2" t="s">
        <v>27</v>
      </c>
      <c r="F5973" s="2" t="s">
        <v>72</v>
      </c>
      <c r="G5973" s="2" t="s">
        <v>45</v>
      </c>
      <c r="H5973" s="2" t="s">
        <v>54</v>
      </c>
      <c r="I5973" s="2" t="s">
        <v>47</v>
      </c>
      <c r="J5973" s="2" t="s">
        <v>30</v>
      </c>
      <c r="K5973" s="2"/>
      <c r="L5973" s="2"/>
      <c r="M5973" s="2" t="s">
        <v>42</v>
      </c>
      <c r="N5973" s="2" t="s">
        <v>33</v>
      </c>
      <c r="O5973" s="2" t="s">
        <v>88</v>
      </c>
    </row>
    <row r="5974" spans="1:15">
      <c r="A5974" s="1" t="s">
        <v>15</v>
      </c>
      <c r="B5974" s="2">
        <v>2015</v>
      </c>
      <c r="C5974" s="2" t="s">
        <v>16</v>
      </c>
      <c r="D5974" s="2" t="s">
        <v>33</v>
      </c>
      <c r="E5974" s="2" t="s">
        <v>34</v>
      </c>
      <c r="F5974" s="2" t="s">
        <v>72</v>
      </c>
      <c r="G5974" s="2" t="s">
        <v>92</v>
      </c>
      <c r="H5974" s="2" t="s">
        <v>133</v>
      </c>
      <c r="I5974" s="2" t="s">
        <v>94</v>
      </c>
      <c r="J5974" s="2" t="s">
        <v>39</v>
      </c>
      <c r="K5974" s="2"/>
      <c r="L5974" s="2"/>
      <c r="M5974" s="2" t="s">
        <v>32</v>
      </c>
      <c r="N5974" s="2" t="s">
        <v>17</v>
      </c>
      <c r="O5974" s="2" t="s">
        <v>43</v>
      </c>
    </row>
    <row r="5975" spans="1:15" hidden="1">
      <c r="A5975" s="1" t="s">
        <v>15</v>
      </c>
      <c r="B5975" s="2">
        <v>2011</v>
      </c>
      <c r="C5975" s="2" t="s">
        <v>16</v>
      </c>
      <c r="D5975" s="2" t="s">
        <v>17</v>
      </c>
      <c r="E5975" s="2" t="s">
        <v>18</v>
      </c>
      <c r="F5975" s="2" t="s">
        <v>19</v>
      </c>
      <c r="G5975" s="2" t="s">
        <v>20</v>
      </c>
      <c r="H5975" s="2" t="s">
        <v>21</v>
      </c>
      <c r="I5975" s="2" t="s">
        <v>22</v>
      </c>
      <c r="J5975" s="2" t="s">
        <v>23</v>
      </c>
      <c r="K5975" s="2" t="s">
        <v>24</v>
      </c>
      <c r="L5975" s="2" t="s">
        <v>25</v>
      </c>
      <c r="M5975" s="2" t="s">
        <v>88</v>
      </c>
      <c r="N5975" s="2" t="s">
        <v>88</v>
      </c>
      <c r="O5975" s="2" t="s">
        <v>88</v>
      </c>
    </row>
    <row r="5976" spans="1:15" hidden="1">
      <c r="A5976" s="1" t="s">
        <v>15</v>
      </c>
      <c r="B5976" s="2">
        <v>2010</v>
      </c>
      <c r="C5976" s="2" t="s">
        <v>16</v>
      </c>
      <c r="D5976" s="2" t="s">
        <v>17</v>
      </c>
      <c r="E5976" s="2" t="s">
        <v>27</v>
      </c>
      <c r="F5976" s="2" t="s">
        <v>19</v>
      </c>
      <c r="G5976" s="2" t="s">
        <v>45</v>
      </c>
      <c r="H5976" s="2" t="s">
        <v>54</v>
      </c>
      <c r="I5976" s="2" t="s">
        <v>47</v>
      </c>
      <c r="J5976" s="2" t="s">
        <v>30</v>
      </c>
      <c r="K5976" s="2" t="s">
        <v>24</v>
      </c>
      <c r="L5976" s="2" t="s">
        <v>25</v>
      </c>
      <c r="M5976" s="2" t="s">
        <v>88</v>
      </c>
      <c r="N5976" s="2" t="s">
        <v>88</v>
      </c>
      <c r="O5976" s="2" t="s">
        <v>88</v>
      </c>
    </row>
    <row r="5977" spans="1:15" hidden="1">
      <c r="A5977" s="1" t="s">
        <v>15</v>
      </c>
      <c r="B5977" s="2">
        <v>2016</v>
      </c>
      <c r="C5977" s="2" t="s">
        <v>16</v>
      </c>
      <c r="D5977" s="2" t="s">
        <v>17</v>
      </c>
      <c r="E5977" s="2" t="s">
        <v>27</v>
      </c>
      <c r="F5977" s="2" t="s">
        <v>35</v>
      </c>
      <c r="G5977" s="2" t="s">
        <v>45</v>
      </c>
      <c r="H5977" s="2" t="s">
        <v>73</v>
      </c>
      <c r="I5977" s="2" t="s">
        <v>47</v>
      </c>
      <c r="J5977" s="2" t="s">
        <v>39</v>
      </c>
      <c r="K5977" s="2" t="s">
        <v>31</v>
      </c>
      <c r="L5977" s="2" t="s">
        <v>25</v>
      </c>
      <c r="M5977" s="2" t="s">
        <v>42</v>
      </c>
      <c r="N5977" s="2" t="s">
        <v>17</v>
      </c>
      <c r="O5977" s="2" t="s">
        <v>88</v>
      </c>
    </row>
    <row r="5978" spans="1:15" hidden="1">
      <c r="A5978" s="1" t="s">
        <v>15</v>
      </c>
      <c r="B5978" s="2">
        <v>2015</v>
      </c>
      <c r="C5978" s="2" t="s">
        <v>16</v>
      </c>
      <c r="D5978" s="2" t="s">
        <v>33</v>
      </c>
      <c r="E5978" s="2" t="s">
        <v>65</v>
      </c>
      <c r="F5978" s="2" t="s">
        <v>19</v>
      </c>
      <c r="G5978" s="2" t="s">
        <v>142</v>
      </c>
      <c r="H5978" s="2" t="s">
        <v>130</v>
      </c>
      <c r="I5978" s="2" t="s">
        <v>131</v>
      </c>
      <c r="J5978" s="2" t="s">
        <v>52</v>
      </c>
      <c r="K5978" s="2" t="s">
        <v>25</v>
      </c>
      <c r="L5978" s="2" t="s">
        <v>25</v>
      </c>
      <c r="M5978" s="2" t="s">
        <v>88</v>
      </c>
      <c r="N5978" s="2" t="s">
        <v>88</v>
      </c>
      <c r="O5978" s="2" t="s">
        <v>88</v>
      </c>
    </row>
    <row r="5979" spans="1:15" hidden="1">
      <c r="A5979" s="1" t="s">
        <v>15</v>
      </c>
      <c r="B5979" s="2">
        <v>2015</v>
      </c>
      <c r="C5979" s="2" t="s">
        <v>16</v>
      </c>
      <c r="D5979" s="2" t="s">
        <v>17</v>
      </c>
      <c r="E5979" s="2" t="s">
        <v>18</v>
      </c>
      <c r="F5979" s="2" t="s">
        <v>35</v>
      </c>
      <c r="G5979" s="2" t="s">
        <v>36</v>
      </c>
      <c r="H5979" s="2" t="s">
        <v>37</v>
      </c>
      <c r="I5979" s="2" t="s">
        <v>38</v>
      </c>
      <c r="J5979" s="2" t="s">
        <v>23</v>
      </c>
      <c r="K5979" s="2" t="s">
        <v>31</v>
      </c>
      <c r="L5979" s="2" t="s">
        <v>25</v>
      </c>
      <c r="M5979" s="2" t="s">
        <v>88</v>
      </c>
      <c r="N5979" s="2" t="s">
        <v>33</v>
      </c>
      <c r="O5979" s="2" t="s">
        <v>88</v>
      </c>
    </row>
    <row r="5980" spans="1:15" hidden="1">
      <c r="A5980" s="1" t="s">
        <v>15</v>
      </c>
      <c r="B5980" s="2">
        <v>2015</v>
      </c>
      <c r="C5980" s="2" t="s">
        <v>99</v>
      </c>
      <c r="D5980" s="2" t="s">
        <v>17</v>
      </c>
      <c r="E5980" s="2" t="s">
        <v>27</v>
      </c>
      <c r="F5980" s="2" t="s">
        <v>35</v>
      </c>
      <c r="G5980" s="2" t="s">
        <v>45</v>
      </c>
      <c r="H5980" s="2" t="s">
        <v>54</v>
      </c>
      <c r="I5980" s="2" t="s">
        <v>47</v>
      </c>
      <c r="J5980" s="2" t="s">
        <v>30</v>
      </c>
      <c r="K5980" s="2"/>
      <c r="L5980" s="2"/>
      <c r="M5980" s="2" t="s">
        <v>42</v>
      </c>
      <c r="N5980" s="2" t="s">
        <v>17</v>
      </c>
      <c r="O5980" s="2" t="s">
        <v>88</v>
      </c>
    </row>
    <row r="5981" spans="1:15" hidden="1">
      <c r="A5981" s="1" t="s">
        <v>15</v>
      </c>
      <c r="B5981" s="2">
        <v>2005</v>
      </c>
      <c r="C5981" s="2" t="s">
        <v>16</v>
      </c>
      <c r="D5981" s="2" t="s">
        <v>44</v>
      </c>
      <c r="E5981" s="2" t="s">
        <v>34</v>
      </c>
      <c r="F5981" s="2" t="s">
        <v>72</v>
      </c>
      <c r="G5981" s="2" t="s">
        <v>45</v>
      </c>
      <c r="H5981" s="2" t="s">
        <v>169</v>
      </c>
      <c r="I5981" s="2" t="s">
        <v>47</v>
      </c>
      <c r="J5981" s="2" t="s">
        <v>30</v>
      </c>
      <c r="K5981" s="2" t="s">
        <v>24</v>
      </c>
      <c r="L5981" s="2" t="s">
        <v>25</v>
      </c>
      <c r="M5981" s="2" t="s">
        <v>32</v>
      </c>
      <c r="N5981" s="2" t="s">
        <v>88</v>
      </c>
      <c r="O5981" s="2" t="s">
        <v>88</v>
      </c>
    </row>
    <row r="5982" spans="1:15" hidden="1">
      <c r="A5982" s="1" t="s">
        <v>134</v>
      </c>
      <c r="B5982" s="2">
        <v>2013</v>
      </c>
      <c r="C5982" s="2" t="s">
        <v>99</v>
      </c>
      <c r="D5982" s="2" t="s">
        <v>33</v>
      </c>
      <c r="E5982" s="2" t="s">
        <v>79</v>
      </c>
      <c r="F5982" s="2" t="s">
        <v>59</v>
      </c>
      <c r="G5982" s="2" t="s">
        <v>36</v>
      </c>
      <c r="H5982" s="2" t="s">
        <v>101</v>
      </c>
      <c r="I5982" s="2" t="s">
        <v>76</v>
      </c>
      <c r="J5982" s="2" t="s">
        <v>67</v>
      </c>
      <c r="K5982" s="2"/>
      <c r="L5982" s="2"/>
      <c r="M5982" s="2" t="s">
        <v>88</v>
      </c>
      <c r="N5982" s="2" t="s">
        <v>33</v>
      </c>
      <c r="O5982" s="2" t="s">
        <v>78</v>
      </c>
    </row>
    <row r="5983" spans="1:15" hidden="1">
      <c r="A5983" s="1" t="s">
        <v>63</v>
      </c>
      <c r="B5983" s="2">
        <v>2015</v>
      </c>
      <c r="C5983" s="2" t="s">
        <v>16</v>
      </c>
      <c r="D5983" s="2" t="s">
        <v>17</v>
      </c>
      <c r="E5983" s="2" t="s">
        <v>27</v>
      </c>
      <c r="F5983" s="2" t="s">
        <v>35</v>
      </c>
      <c r="G5983" s="2" t="s">
        <v>45</v>
      </c>
      <c r="H5983" s="2" t="s">
        <v>54</v>
      </c>
      <c r="I5983" s="2" t="s">
        <v>47</v>
      </c>
      <c r="J5983" s="2" t="s">
        <v>30</v>
      </c>
      <c r="K5983" s="2"/>
      <c r="L5983" s="2"/>
      <c r="M5983" s="2" t="s">
        <v>42</v>
      </c>
      <c r="N5983" s="2" t="s">
        <v>33</v>
      </c>
      <c r="O5983" s="2" t="s">
        <v>88</v>
      </c>
    </row>
    <row r="5984" spans="1:15" hidden="1">
      <c r="A5984" s="1" t="s">
        <v>15</v>
      </c>
      <c r="B5984" s="2">
        <v>2019</v>
      </c>
      <c r="C5984" s="2" t="s">
        <v>16</v>
      </c>
      <c r="D5984" s="2" t="s">
        <v>33</v>
      </c>
      <c r="E5984" s="2" t="s">
        <v>79</v>
      </c>
      <c r="F5984" s="2" t="s">
        <v>35</v>
      </c>
      <c r="G5984" s="2" t="s">
        <v>20</v>
      </c>
      <c r="H5984" s="2" t="s">
        <v>80</v>
      </c>
      <c r="I5984" s="2" t="s">
        <v>76</v>
      </c>
      <c r="J5984" s="2" t="s">
        <v>52</v>
      </c>
      <c r="K5984" s="2" t="s">
        <v>40</v>
      </c>
      <c r="L5984" s="2" t="s">
        <v>41</v>
      </c>
      <c r="M5984" s="2" t="s">
        <v>42</v>
      </c>
      <c r="N5984" s="2" t="s">
        <v>88</v>
      </c>
      <c r="O5984" s="2" t="s">
        <v>88</v>
      </c>
    </row>
    <row r="5985" spans="1:15" hidden="1">
      <c r="A5985" s="1" t="s">
        <v>15</v>
      </c>
      <c r="B5985" s="2">
        <v>2013</v>
      </c>
      <c r="C5985" s="2" t="s">
        <v>16</v>
      </c>
      <c r="D5985" s="2" t="s">
        <v>17</v>
      </c>
      <c r="E5985" s="2" t="s">
        <v>27</v>
      </c>
      <c r="F5985" s="2" t="s">
        <v>19</v>
      </c>
      <c r="G5985" s="2" t="s">
        <v>45</v>
      </c>
      <c r="H5985" s="2" t="s">
        <v>54</v>
      </c>
      <c r="I5985" s="2" t="s">
        <v>47</v>
      </c>
      <c r="J5985" s="2" t="s">
        <v>30</v>
      </c>
      <c r="K5985" s="2" t="s">
        <v>24</v>
      </c>
      <c r="L5985" s="2" t="s">
        <v>25</v>
      </c>
      <c r="M5985" s="2" t="s">
        <v>88</v>
      </c>
      <c r="N5985" s="2" t="s">
        <v>88</v>
      </c>
      <c r="O5985" s="2" t="s">
        <v>88</v>
      </c>
    </row>
    <row r="5986" spans="1:15" hidden="1">
      <c r="A5986" s="1" t="s">
        <v>15</v>
      </c>
      <c r="B5986" s="2">
        <v>2013</v>
      </c>
      <c r="C5986" s="2" t="s">
        <v>16</v>
      </c>
      <c r="D5986" s="2" t="s">
        <v>17</v>
      </c>
      <c r="E5986" s="2" t="s">
        <v>27</v>
      </c>
      <c r="F5986" s="2" t="s">
        <v>35</v>
      </c>
      <c r="G5986" s="2" t="s">
        <v>20</v>
      </c>
      <c r="H5986" s="2" t="s">
        <v>51</v>
      </c>
      <c r="I5986" s="2" t="s">
        <v>22</v>
      </c>
      <c r="J5986" s="2" t="s">
        <v>30</v>
      </c>
      <c r="K5986" s="2"/>
      <c r="L5986" s="2"/>
      <c r="M5986" s="2" t="s">
        <v>42</v>
      </c>
      <c r="N5986" s="2" t="s">
        <v>88</v>
      </c>
      <c r="O5986" s="2" t="s">
        <v>88</v>
      </c>
    </row>
    <row r="5987" spans="1:15">
      <c r="A5987" s="1" t="s">
        <v>15</v>
      </c>
      <c r="B5987" s="2">
        <v>2012</v>
      </c>
      <c r="C5987" s="2" t="s">
        <v>16</v>
      </c>
      <c r="D5987" s="2" t="s">
        <v>33</v>
      </c>
      <c r="E5987" s="2" t="s">
        <v>34</v>
      </c>
      <c r="F5987" s="2" t="s">
        <v>35</v>
      </c>
      <c r="G5987" s="2" t="s">
        <v>36</v>
      </c>
      <c r="H5987" s="2" t="s">
        <v>239</v>
      </c>
      <c r="I5987" s="2" t="s">
        <v>38</v>
      </c>
      <c r="J5987" s="2" t="s">
        <v>39</v>
      </c>
      <c r="K5987" s="2" t="s">
        <v>31</v>
      </c>
      <c r="L5987" s="2" t="s">
        <v>25</v>
      </c>
      <c r="M5987" s="2" t="s">
        <v>42</v>
      </c>
      <c r="N5987" s="2" t="s">
        <v>88</v>
      </c>
      <c r="O5987" s="2" t="s">
        <v>43</v>
      </c>
    </row>
    <row r="5988" spans="1:15" hidden="1">
      <c r="A5988" s="1" t="s">
        <v>15</v>
      </c>
      <c r="B5988" s="2">
        <v>2010</v>
      </c>
      <c r="C5988" s="2" t="s">
        <v>16</v>
      </c>
      <c r="D5988" s="2" t="s">
        <v>17</v>
      </c>
      <c r="E5988" s="2" t="s">
        <v>27</v>
      </c>
      <c r="F5988" s="2" t="s">
        <v>19</v>
      </c>
      <c r="G5988" s="2" t="s">
        <v>45</v>
      </c>
      <c r="H5988" s="2" t="s">
        <v>54</v>
      </c>
      <c r="I5988" s="2" t="s">
        <v>47</v>
      </c>
      <c r="J5988" s="2" t="s">
        <v>30</v>
      </c>
      <c r="K5988" s="2" t="s">
        <v>24</v>
      </c>
      <c r="L5988" s="2" t="s">
        <v>25</v>
      </c>
      <c r="M5988" s="2" t="s">
        <v>88</v>
      </c>
      <c r="N5988" s="2" t="s">
        <v>88</v>
      </c>
      <c r="O5988" s="2" t="s">
        <v>88</v>
      </c>
    </row>
    <row r="5989" spans="1:15" hidden="1">
      <c r="A5989" s="1" t="s">
        <v>26</v>
      </c>
      <c r="B5989" s="2">
        <v>2013</v>
      </c>
      <c r="C5989" s="2" t="s">
        <v>16</v>
      </c>
      <c r="D5989" s="2" t="s">
        <v>33</v>
      </c>
      <c r="E5989" s="2" t="s">
        <v>49</v>
      </c>
      <c r="F5989" s="2" t="s">
        <v>19</v>
      </c>
      <c r="G5989" s="2" t="s">
        <v>20</v>
      </c>
      <c r="H5989" s="2" t="s">
        <v>51</v>
      </c>
      <c r="I5989" s="2" t="s">
        <v>22</v>
      </c>
      <c r="J5989" s="2" t="s">
        <v>52</v>
      </c>
      <c r="K5989" s="2"/>
      <c r="L5989" s="2"/>
      <c r="M5989" s="2" t="s">
        <v>88</v>
      </c>
      <c r="N5989" s="2" t="s">
        <v>33</v>
      </c>
      <c r="O5989" s="2" t="s">
        <v>58</v>
      </c>
    </row>
    <row r="5990" spans="1:15">
      <c r="A5990" s="1" t="s">
        <v>15</v>
      </c>
      <c r="B5990" s="2">
        <v>2012</v>
      </c>
      <c r="C5990" s="2" t="s">
        <v>16</v>
      </c>
      <c r="D5990" s="2" t="s">
        <v>62</v>
      </c>
      <c r="E5990" s="2" t="s">
        <v>18</v>
      </c>
      <c r="F5990" s="2" t="s">
        <v>35</v>
      </c>
      <c r="G5990" s="2" t="s">
        <v>20</v>
      </c>
      <c r="H5990" s="2" t="s">
        <v>54</v>
      </c>
      <c r="I5990" s="2" t="s">
        <v>47</v>
      </c>
      <c r="J5990" s="2" t="s">
        <v>77</v>
      </c>
      <c r="K5990" s="2" t="s">
        <v>31</v>
      </c>
      <c r="L5990" s="2" t="s">
        <v>25</v>
      </c>
      <c r="M5990" s="2" t="s">
        <v>42</v>
      </c>
      <c r="N5990" s="2" t="s">
        <v>88</v>
      </c>
      <c r="O5990" s="2" t="s">
        <v>43</v>
      </c>
    </row>
    <row r="5991" spans="1:15" hidden="1">
      <c r="A5991" s="1" t="s">
        <v>15</v>
      </c>
      <c r="B5991" s="2">
        <v>2020</v>
      </c>
      <c r="C5991" s="2" t="s">
        <v>16</v>
      </c>
      <c r="D5991" s="2" t="s">
        <v>17</v>
      </c>
      <c r="E5991" s="2" t="s">
        <v>27</v>
      </c>
      <c r="F5991" s="2" t="s">
        <v>59</v>
      </c>
      <c r="G5991" s="2" t="s">
        <v>45</v>
      </c>
      <c r="H5991" s="2" t="s">
        <v>54</v>
      </c>
      <c r="I5991" s="2" t="s">
        <v>47</v>
      </c>
      <c r="J5991" s="2" t="s">
        <v>30</v>
      </c>
      <c r="K5991" s="2" t="s">
        <v>40</v>
      </c>
      <c r="L5991" s="2" t="s">
        <v>41</v>
      </c>
      <c r="M5991" s="2" t="s">
        <v>42</v>
      </c>
      <c r="N5991" s="2" t="s">
        <v>17</v>
      </c>
      <c r="O5991" s="2" t="s">
        <v>88</v>
      </c>
    </row>
    <row r="5992" spans="1:15" hidden="1">
      <c r="A5992" s="1" t="s">
        <v>15</v>
      </c>
      <c r="B5992" s="2">
        <v>2013</v>
      </c>
      <c r="C5992" s="2" t="s">
        <v>16</v>
      </c>
      <c r="D5992" s="2" t="s">
        <v>33</v>
      </c>
      <c r="E5992" s="2" t="s">
        <v>34</v>
      </c>
      <c r="F5992" s="2" t="s">
        <v>82</v>
      </c>
      <c r="G5992" s="2" t="s">
        <v>92</v>
      </c>
      <c r="H5992" s="2" t="s">
        <v>133</v>
      </c>
      <c r="I5992" s="2" t="s">
        <v>94</v>
      </c>
      <c r="J5992" s="2" t="s">
        <v>39</v>
      </c>
      <c r="K5992" s="2"/>
      <c r="L5992" s="2"/>
      <c r="M5992" s="2" t="s">
        <v>32</v>
      </c>
      <c r="N5992" s="2" t="s">
        <v>88</v>
      </c>
      <c r="O5992" s="2" t="s">
        <v>88</v>
      </c>
    </row>
    <row r="5993" spans="1:15">
      <c r="A5993" s="1" t="s">
        <v>15</v>
      </c>
      <c r="B5993" s="2">
        <v>2012</v>
      </c>
      <c r="C5993" s="2" t="s">
        <v>16</v>
      </c>
      <c r="D5993" s="2" t="s">
        <v>33</v>
      </c>
      <c r="E5993" s="2" t="s">
        <v>49</v>
      </c>
      <c r="F5993" s="2" t="s">
        <v>50</v>
      </c>
      <c r="G5993" s="2" t="s">
        <v>20</v>
      </c>
      <c r="H5993" s="2" t="s">
        <v>51</v>
      </c>
      <c r="I5993" s="2" t="s">
        <v>22</v>
      </c>
      <c r="J5993" s="2" t="s">
        <v>52</v>
      </c>
      <c r="K5993" s="2" t="s">
        <v>84</v>
      </c>
      <c r="L5993" s="2" t="s">
        <v>41</v>
      </c>
      <c r="M5993" s="2" t="s">
        <v>32</v>
      </c>
      <c r="N5993" s="2" t="s">
        <v>33</v>
      </c>
      <c r="O5993" s="2" t="s">
        <v>43</v>
      </c>
    </row>
    <row r="5994" spans="1:15">
      <c r="A5994" s="1" t="s">
        <v>15</v>
      </c>
      <c r="B5994" s="2">
        <v>2018</v>
      </c>
      <c r="C5994" s="2" t="s">
        <v>16</v>
      </c>
      <c r="D5994" s="2" t="s">
        <v>33</v>
      </c>
      <c r="E5994" s="2" t="s">
        <v>65</v>
      </c>
      <c r="F5994" s="2" t="s">
        <v>19</v>
      </c>
      <c r="G5994" s="2" t="s">
        <v>142</v>
      </c>
      <c r="H5994" s="2" t="s">
        <v>198</v>
      </c>
      <c r="I5994" s="2" t="s">
        <v>131</v>
      </c>
      <c r="J5994" s="2" t="s">
        <v>52</v>
      </c>
      <c r="K5994" s="2" t="s">
        <v>24</v>
      </c>
      <c r="L5994" s="2" t="s">
        <v>25</v>
      </c>
      <c r="M5994" s="2" t="s">
        <v>32</v>
      </c>
      <c r="N5994" s="2" t="s">
        <v>88</v>
      </c>
      <c r="O5994" s="2" t="s">
        <v>43</v>
      </c>
    </row>
    <row r="5995" spans="1:15" hidden="1">
      <c r="A5995" s="1" t="s">
        <v>15</v>
      </c>
      <c r="B5995" s="2">
        <v>2014</v>
      </c>
      <c r="C5995" s="2" t="s">
        <v>16</v>
      </c>
      <c r="D5995" s="2" t="s">
        <v>17</v>
      </c>
      <c r="E5995" s="2" t="s">
        <v>27</v>
      </c>
      <c r="F5995" s="2" t="s">
        <v>19</v>
      </c>
      <c r="G5995" s="2" t="s">
        <v>45</v>
      </c>
      <c r="H5995" s="2" t="s">
        <v>54</v>
      </c>
      <c r="I5995" s="2" t="s">
        <v>47</v>
      </c>
      <c r="J5995" s="2" t="s">
        <v>30</v>
      </c>
      <c r="K5995" s="2" t="s">
        <v>24</v>
      </c>
      <c r="L5995" s="2" t="s">
        <v>25</v>
      </c>
      <c r="M5995" s="2" t="s">
        <v>88</v>
      </c>
      <c r="N5995" s="2" t="s">
        <v>88</v>
      </c>
      <c r="O5995" s="2" t="s">
        <v>88</v>
      </c>
    </row>
    <row r="5996" spans="1:15" hidden="1">
      <c r="A5996" s="1" t="s">
        <v>15</v>
      </c>
      <c r="B5996" s="2">
        <v>2010</v>
      </c>
      <c r="C5996" s="2" t="s">
        <v>16</v>
      </c>
      <c r="D5996" s="2" t="s">
        <v>17</v>
      </c>
      <c r="E5996" s="2" t="s">
        <v>27</v>
      </c>
      <c r="F5996" s="2" t="s">
        <v>19</v>
      </c>
      <c r="G5996" s="2" t="s">
        <v>45</v>
      </c>
      <c r="H5996" s="2" t="s">
        <v>54</v>
      </c>
      <c r="I5996" s="2" t="s">
        <v>47</v>
      </c>
      <c r="J5996" s="2" t="s">
        <v>30</v>
      </c>
      <c r="K5996" s="2" t="s">
        <v>24</v>
      </c>
      <c r="L5996" s="2" t="s">
        <v>25</v>
      </c>
      <c r="M5996" s="2" t="s">
        <v>88</v>
      </c>
      <c r="N5996" s="2" t="s">
        <v>88</v>
      </c>
      <c r="O5996" s="2" t="s">
        <v>88</v>
      </c>
    </row>
    <row r="5997" spans="1:15">
      <c r="A5997" s="1" t="s">
        <v>15</v>
      </c>
      <c r="B5997" s="2">
        <v>2016</v>
      </c>
      <c r="C5997" s="2" t="s">
        <v>16</v>
      </c>
      <c r="D5997" s="2" t="s">
        <v>33</v>
      </c>
      <c r="E5997" s="2" t="s">
        <v>65</v>
      </c>
      <c r="F5997" s="2" t="s">
        <v>57</v>
      </c>
      <c r="G5997" s="2" t="s">
        <v>36</v>
      </c>
      <c r="H5997" s="2" t="s">
        <v>60</v>
      </c>
      <c r="I5997" s="2" t="s">
        <v>38</v>
      </c>
      <c r="J5997" s="2" t="s">
        <v>67</v>
      </c>
      <c r="K5997" s="2" t="s">
        <v>40</v>
      </c>
      <c r="L5997" s="2" t="s">
        <v>41</v>
      </c>
      <c r="M5997" s="2" t="s">
        <v>88</v>
      </c>
      <c r="N5997" s="2" t="s">
        <v>33</v>
      </c>
      <c r="O5997" s="2" t="s">
        <v>43</v>
      </c>
    </row>
    <row r="5998" spans="1:15">
      <c r="A5998" s="1" t="s">
        <v>15</v>
      </c>
      <c r="B5998" s="2">
        <v>2021</v>
      </c>
      <c r="C5998" s="2" t="s">
        <v>16</v>
      </c>
      <c r="D5998" s="2" t="s">
        <v>33</v>
      </c>
      <c r="E5998" s="2" t="s">
        <v>65</v>
      </c>
      <c r="F5998" s="2" t="s">
        <v>66</v>
      </c>
      <c r="G5998" s="2" t="s">
        <v>20</v>
      </c>
      <c r="H5998" s="2" t="s">
        <v>85</v>
      </c>
      <c r="I5998" s="2" t="s">
        <v>22</v>
      </c>
      <c r="J5998" s="2" t="s">
        <v>67</v>
      </c>
      <c r="K5998" s="2" t="s">
        <v>31</v>
      </c>
      <c r="L5998" s="2" t="s">
        <v>25</v>
      </c>
      <c r="M5998" s="2" t="s">
        <v>81</v>
      </c>
      <c r="N5998" s="2" t="s">
        <v>33</v>
      </c>
      <c r="O5998" s="2" t="s">
        <v>43</v>
      </c>
    </row>
    <row r="5999" spans="1:15" hidden="1">
      <c r="A5999" s="1" t="s">
        <v>15</v>
      </c>
      <c r="B5999" s="2">
        <v>2008</v>
      </c>
      <c r="C5999" s="2" t="s">
        <v>16</v>
      </c>
      <c r="D5999" s="2" t="s">
        <v>17</v>
      </c>
      <c r="E5999" s="2" t="s">
        <v>27</v>
      </c>
      <c r="F5999" s="2" t="s">
        <v>35</v>
      </c>
      <c r="G5999" s="2" t="s">
        <v>45</v>
      </c>
      <c r="H5999" s="2" t="s">
        <v>54</v>
      </c>
      <c r="I5999" s="2" t="s">
        <v>47</v>
      </c>
      <c r="J5999" s="2" t="s">
        <v>30</v>
      </c>
      <c r="K5999" s="2"/>
      <c r="L5999" s="2"/>
      <c r="M5999" s="2" t="s">
        <v>42</v>
      </c>
      <c r="N5999" s="2" t="s">
        <v>33</v>
      </c>
      <c r="O5999" s="2" t="s">
        <v>88</v>
      </c>
    </row>
    <row r="6000" spans="1:15" hidden="1">
      <c r="A6000" s="1" t="s">
        <v>15</v>
      </c>
      <c r="B6000" s="2">
        <v>2013</v>
      </c>
      <c r="C6000" s="2" t="s">
        <v>16</v>
      </c>
      <c r="D6000" s="2" t="s">
        <v>33</v>
      </c>
      <c r="E6000" s="2" t="s">
        <v>49</v>
      </c>
      <c r="F6000" s="2" t="s">
        <v>19</v>
      </c>
      <c r="G6000" s="2" t="s">
        <v>20</v>
      </c>
      <c r="H6000" s="2" t="s">
        <v>51</v>
      </c>
      <c r="I6000" s="2" t="s">
        <v>22</v>
      </c>
      <c r="J6000" s="2" t="s">
        <v>52</v>
      </c>
      <c r="K6000" s="2"/>
      <c r="L6000" s="2"/>
      <c r="M6000" s="2" t="s">
        <v>88</v>
      </c>
      <c r="N6000" s="2" t="s">
        <v>33</v>
      </c>
      <c r="O6000" s="2" t="s">
        <v>64</v>
      </c>
    </row>
    <row r="6001" spans="1:15">
      <c r="A6001" s="1" t="s">
        <v>118</v>
      </c>
      <c r="B6001" s="2">
        <v>2019</v>
      </c>
      <c r="C6001" s="2" t="s">
        <v>16</v>
      </c>
      <c r="D6001" s="2" t="s">
        <v>33</v>
      </c>
      <c r="E6001" s="2" t="s">
        <v>65</v>
      </c>
      <c r="F6001" s="2" t="s">
        <v>82</v>
      </c>
      <c r="G6001" s="2" t="s">
        <v>20</v>
      </c>
      <c r="H6001" s="2" t="s">
        <v>85</v>
      </c>
      <c r="I6001" s="2" t="s">
        <v>22</v>
      </c>
      <c r="J6001" s="2" t="s">
        <v>67</v>
      </c>
      <c r="K6001" s="2" t="s">
        <v>40</v>
      </c>
      <c r="L6001" s="2" t="s">
        <v>41</v>
      </c>
      <c r="M6001" s="2" t="s">
        <v>32</v>
      </c>
      <c r="N6001" s="2" t="s">
        <v>33</v>
      </c>
      <c r="O6001" s="2" t="s">
        <v>43</v>
      </c>
    </row>
    <row r="6002" spans="1:15" hidden="1">
      <c r="A6002" s="1" t="s">
        <v>63</v>
      </c>
      <c r="B6002" s="2">
        <v>2015</v>
      </c>
      <c r="C6002" s="2" t="s">
        <v>16</v>
      </c>
      <c r="D6002" s="2" t="s">
        <v>17</v>
      </c>
      <c r="E6002" s="2" t="s">
        <v>18</v>
      </c>
      <c r="F6002" s="2" t="s">
        <v>35</v>
      </c>
      <c r="G6002" s="2" t="s">
        <v>20</v>
      </c>
      <c r="H6002" s="2" t="s">
        <v>21</v>
      </c>
      <c r="I6002" s="2" t="s">
        <v>22</v>
      </c>
      <c r="J6002" s="2" t="s">
        <v>52</v>
      </c>
      <c r="K6002" s="2" t="s">
        <v>31</v>
      </c>
      <c r="L6002" s="2" t="s">
        <v>25</v>
      </c>
      <c r="M6002" s="2" t="s">
        <v>42</v>
      </c>
      <c r="N6002" s="2" t="s">
        <v>17</v>
      </c>
      <c r="O6002" s="2" t="s">
        <v>88</v>
      </c>
    </row>
    <row r="6003" spans="1:15">
      <c r="A6003" s="1" t="s">
        <v>15</v>
      </c>
      <c r="B6003" s="2">
        <v>2023</v>
      </c>
      <c r="C6003" s="2" t="s">
        <v>16</v>
      </c>
      <c r="D6003" s="2" t="s">
        <v>33</v>
      </c>
      <c r="E6003" s="2" t="s">
        <v>65</v>
      </c>
      <c r="F6003" s="2" t="s">
        <v>28</v>
      </c>
      <c r="G6003" s="2" t="s">
        <v>20</v>
      </c>
      <c r="H6003" s="2" t="s">
        <v>29</v>
      </c>
      <c r="I6003" s="2" t="s">
        <v>22</v>
      </c>
      <c r="J6003" s="2" t="s">
        <v>67</v>
      </c>
      <c r="K6003" s="2" t="s">
        <v>25</v>
      </c>
      <c r="L6003" s="2" t="s">
        <v>25</v>
      </c>
      <c r="M6003" s="2" t="s">
        <v>32</v>
      </c>
      <c r="N6003" s="2" t="s">
        <v>33</v>
      </c>
      <c r="O6003" s="2" t="s">
        <v>43</v>
      </c>
    </row>
    <row r="6004" spans="1:15">
      <c r="A6004" s="1" t="s">
        <v>15</v>
      </c>
      <c r="B6004" s="2">
        <v>2018</v>
      </c>
      <c r="C6004" s="2" t="s">
        <v>16</v>
      </c>
      <c r="D6004" s="2" t="s">
        <v>33</v>
      </c>
      <c r="E6004" s="2" t="s">
        <v>34</v>
      </c>
      <c r="F6004" s="2" t="s">
        <v>72</v>
      </c>
      <c r="G6004" s="2" t="s">
        <v>92</v>
      </c>
      <c r="H6004" s="2" t="s">
        <v>133</v>
      </c>
      <c r="I6004" s="2" t="s">
        <v>94</v>
      </c>
      <c r="J6004" s="2" t="s">
        <v>39</v>
      </c>
      <c r="K6004" s="2"/>
      <c r="L6004" s="2"/>
      <c r="M6004" s="2" t="s">
        <v>32</v>
      </c>
      <c r="N6004" s="2" t="s">
        <v>88</v>
      </c>
      <c r="O6004" s="2" t="s">
        <v>43</v>
      </c>
    </row>
    <row r="6005" spans="1:15" hidden="1">
      <c r="A6005" s="1" t="s">
        <v>48</v>
      </c>
      <c r="B6005" s="2">
        <v>2013</v>
      </c>
      <c r="C6005" s="2" t="s">
        <v>16</v>
      </c>
      <c r="D6005" s="2" t="s">
        <v>33</v>
      </c>
      <c r="E6005" s="2" t="s">
        <v>91</v>
      </c>
      <c r="F6005" s="2" t="s">
        <v>89</v>
      </c>
      <c r="G6005" s="2" t="s">
        <v>20</v>
      </c>
      <c r="H6005" s="2" t="s">
        <v>21</v>
      </c>
      <c r="I6005" s="2" t="s">
        <v>22</v>
      </c>
      <c r="J6005" s="2" t="s">
        <v>52</v>
      </c>
      <c r="K6005" s="2" t="s">
        <v>84</v>
      </c>
      <c r="L6005" s="2" t="s">
        <v>41</v>
      </c>
      <c r="M6005" s="2" t="s">
        <v>32</v>
      </c>
      <c r="N6005" s="2" t="s">
        <v>33</v>
      </c>
      <c r="O6005" s="2" t="s">
        <v>88</v>
      </c>
    </row>
    <row r="6006" spans="1:15" hidden="1">
      <c r="A6006" s="1" t="s">
        <v>15</v>
      </c>
      <c r="B6006" s="2">
        <v>2011</v>
      </c>
      <c r="C6006" s="2" t="s">
        <v>16</v>
      </c>
      <c r="D6006" s="2" t="s">
        <v>17</v>
      </c>
      <c r="E6006" s="2" t="s">
        <v>27</v>
      </c>
      <c r="F6006" s="2" t="s">
        <v>19</v>
      </c>
      <c r="G6006" s="2" t="s">
        <v>20</v>
      </c>
      <c r="H6006" s="2" t="s">
        <v>71</v>
      </c>
      <c r="I6006" s="2" t="s">
        <v>22</v>
      </c>
      <c r="J6006" s="2" t="s">
        <v>30</v>
      </c>
      <c r="K6006" s="2" t="s">
        <v>24</v>
      </c>
      <c r="L6006" s="2" t="s">
        <v>25</v>
      </c>
      <c r="M6006" s="2" t="s">
        <v>88</v>
      </c>
      <c r="N6006" s="2" t="s">
        <v>88</v>
      </c>
      <c r="O6006" s="2" t="s">
        <v>88</v>
      </c>
    </row>
    <row r="6007" spans="1:15" hidden="1">
      <c r="A6007" s="1" t="s">
        <v>117</v>
      </c>
      <c r="B6007" s="2">
        <v>2013</v>
      </c>
      <c r="C6007" s="2" t="s">
        <v>16</v>
      </c>
      <c r="D6007" s="2" t="s">
        <v>17</v>
      </c>
      <c r="E6007" s="2" t="s">
        <v>27</v>
      </c>
      <c r="F6007" s="2" t="s">
        <v>19</v>
      </c>
      <c r="G6007" s="2" t="s">
        <v>20</v>
      </c>
      <c r="H6007" s="2" t="s">
        <v>71</v>
      </c>
      <c r="I6007" s="2" t="s">
        <v>22</v>
      </c>
      <c r="J6007" s="2" t="s">
        <v>30</v>
      </c>
      <c r="K6007" s="2"/>
      <c r="L6007" s="2"/>
      <c r="M6007" s="2" t="s">
        <v>88</v>
      </c>
      <c r="N6007" s="2" t="s">
        <v>88</v>
      </c>
      <c r="O6007" s="2" t="s">
        <v>88</v>
      </c>
    </row>
    <row r="6008" spans="1:15" hidden="1">
      <c r="A6008" s="1" t="s">
        <v>110</v>
      </c>
      <c r="B6008" s="2">
        <v>2015</v>
      </c>
      <c r="C6008" s="2" t="s">
        <v>16</v>
      </c>
      <c r="D6008" s="2" t="s">
        <v>17</v>
      </c>
      <c r="E6008" s="2" t="s">
        <v>18</v>
      </c>
      <c r="F6008" s="2" t="s">
        <v>19</v>
      </c>
      <c r="G6008" s="2" t="s">
        <v>20</v>
      </c>
      <c r="H6008" s="2" t="s">
        <v>288</v>
      </c>
      <c r="I6008" s="2" t="s">
        <v>76</v>
      </c>
      <c r="J6008" s="2" t="s">
        <v>23</v>
      </c>
      <c r="K6008" s="2" t="s">
        <v>25</v>
      </c>
      <c r="L6008" s="2" t="s">
        <v>25</v>
      </c>
      <c r="M6008" s="2" t="s">
        <v>88</v>
      </c>
      <c r="N6008" s="2" t="s">
        <v>88</v>
      </c>
      <c r="O6008" s="2" t="s">
        <v>88</v>
      </c>
    </row>
    <row r="6009" spans="1:15" hidden="1">
      <c r="A6009" s="1" t="s">
        <v>154</v>
      </c>
      <c r="B6009" s="2">
        <v>2013</v>
      </c>
      <c r="C6009" s="2" t="s">
        <v>16</v>
      </c>
      <c r="D6009" s="2" t="s">
        <v>17</v>
      </c>
      <c r="E6009" s="2" t="s">
        <v>27</v>
      </c>
      <c r="F6009" s="2" t="s">
        <v>50</v>
      </c>
      <c r="G6009" s="2" t="s">
        <v>45</v>
      </c>
      <c r="H6009" s="2" t="s">
        <v>54</v>
      </c>
      <c r="I6009" s="2" t="s">
        <v>47</v>
      </c>
      <c r="J6009" s="2" t="s">
        <v>30</v>
      </c>
      <c r="K6009" s="2" t="s">
        <v>70</v>
      </c>
      <c r="L6009" s="2" t="s">
        <v>25</v>
      </c>
      <c r="M6009" s="2" t="s">
        <v>32</v>
      </c>
      <c r="N6009" s="2" t="s">
        <v>88</v>
      </c>
      <c r="O6009" s="2" t="s">
        <v>88</v>
      </c>
    </row>
    <row r="6010" spans="1:15" hidden="1">
      <c r="A6010" s="1" t="s">
        <v>15</v>
      </c>
      <c r="B6010" s="2">
        <v>2023</v>
      </c>
      <c r="C6010" s="2" t="s">
        <v>16</v>
      </c>
      <c r="D6010" s="2" t="s">
        <v>33</v>
      </c>
      <c r="E6010" s="2" t="s">
        <v>103</v>
      </c>
      <c r="F6010" s="2" t="s">
        <v>50</v>
      </c>
      <c r="G6010" s="2" t="s">
        <v>20</v>
      </c>
      <c r="H6010" s="2" t="s">
        <v>51</v>
      </c>
      <c r="I6010" s="2" t="s">
        <v>22</v>
      </c>
      <c r="J6010" s="2" t="s">
        <v>52</v>
      </c>
      <c r="K6010" s="2" t="s">
        <v>24</v>
      </c>
      <c r="L6010" s="2" t="s">
        <v>25</v>
      </c>
      <c r="M6010" s="2" t="s">
        <v>88</v>
      </c>
      <c r="N6010" s="2" t="s">
        <v>17</v>
      </c>
      <c r="O6010" s="2" t="s">
        <v>88</v>
      </c>
    </row>
    <row r="6011" spans="1:15" hidden="1">
      <c r="A6011" s="1" t="s">
        <v>141</v>
      </c>
      <c r="B6011" s="2">
        <v>2015</v>
      </c>
      <c r="C6011" s="2" t="s">
        <v>16</v>
      </c>
      <c r="D6011" s="2" t="s">
        <v>33</v>
      </c>
      <c r="E6011" s="2" t="s">
        <v>103</v>
      </c>
      <c r="F6011" s="2" t="s">
        <v>50</v>
      </c>
      <c r="G6011" s="2" t="s">
        <v>20</v>
      </c>
      <c r="H6011" s="2" t="s">
        <v>165</v>
      </c>
      <c r="I6011" s="2" t="s">
        <v>22</v>
      </c>
      <c r="J6011" s="2" t="s">
        <v>52</v>
      </c>
      <c r="K6011" s="2"/>
      <c r="L6011" s="2"/>
      <c r="M6011" s="2" t="s">
        <v>88</v>
      </c>
      <c r="N6011" s="2" t="s">
        <v>33</v>
      </c>
      <c r="O6011" s="2" t="s">
        <v>58</v>
      </c>
    </row>
    <row r="6012" spans="1:15" hidden="1">
      <c r="A6012" s="1" t="s">
        <v>48</v>
      </c>
      <c r="B6012" s="2">
        <v>2013</v>
      </c>
      <c r="C6012" s="2" t="s">
        <v>16</v>
      </c>
      <c r="D6012" s="2" t="s">
        <v>33</v>
      </c>
      <c r="E6012" s="2" t="s">
        <v>49</v>
      </c>
      <c r="F6012" s="2" t="s">
        <v>86</v>
      </c>
      <c r="G6012" s="2" t="s">
        <v>20</v>
      </c>
      <c r="H6012" s="2" t="s">
        <v>51</v>
      </c>
      <c r="I6012" s="2" t="s">
        <v>22</v>
      </c>
      <c r="J6012" s="2" t="s">
        <v>52</v>
      </c>
      <c r="K6012" s="2" t="s">
        <v>84</v>
      </c>
      <c r="L6012" s="2" t="s">
        <v>41</v>
      </c>
      <c r="M6012" s="2" t="s">
        <v>88</v>
      </c>
      <c r="N6012" s="2" t="s">
        <v>88</v>
      </c>
      <c r="O6012" s="2" t="s">
        <v>58</v>
      </c>
    </row>
    <row r="6013" spans="1:15" hidden="1">
      <c r="A6013" s="1"/>
      <c r="B6013" s="2">
        <v>2013</v>
      </c>
      <c r="C6013" s="2" t="s">
        <v>16</v>
      </c>
      <c r="D6013" s="2" t="s">
        <v>33</v>
      </c>
      <c r="E6013" s="2" t="s">
        <v>103</v>
      </c>
      <c r="F6013" s="2" t="s">
        <v>59</v>
      </c>
      <c r="G6013" s="2" t="s">
        <v>20</v>
      </c>
      <c r="H6013" s="2" t="s">
        <v>51</v>
      </c>
      <c r="I6013" s="2" t="s">
        <v>22</v>
      </c>
      <c r="J6013" s="2" t="s">
        <v>52</v>
      </c>
      <c r="K6013" s="2"/>
      <c r="L6013" s="2"/>
      <c r="M6013" s="2" t="s">
        <v>88</v>
      </c>
      <c r="N6013" s="2" t="s">
        <v>88</v>
      </c>
      <c r="O6013" s="2" t="s">
        <v>58</v>
      </c>
    </row>
    <row r="6014" spans="1:15" hidden="1">
      <c r="A6014" s="1" t="s">
        <v>105</v>
      </c>
      <c r="B6014" s="2">
        <v>2019</v>
      </c>
      <c r="C6014" s="2" t="s">
        <v>16</v>
      </c>
      <c r="D6014" s="2" t="s">
        <v>33</v>
      </c>
      <c r="E6014" s="2" t="s">
        <v>49</v>
      </c>
      <c r="F6014" s="2" t="s">
        <v>86</v>
      </c>
      <c r="G6014" s="2" t="s">
        <v>20</v>
      </c>
      <c r="H6014" s="2" t="s">
        <v>51</v>
      </c>
      <c r="I6014" s="2" t="s">
        <v>22</v>
      </c>
      <c r="J6014" s="2" t="s">
        <v>52</v>
      </c>
      <c r="K6014" s="2" t="s">
        <v>24</v>
      </c>
      <c r="L6014" s="2" t="s">
        <v>25</v>
      </c>
      <c r="M6014" s="2" t="s">
        <v>32</v>
      </c>
      <c r="N6014" s="2" t="s">
        <v>88</v>
      </c>
      <c r="O6014" s="2" t="s">
        <v>88</v>
      </c>
    </row>
    <row r="6015" spans="1:15">
      <c r="A6015" s="1" t="s">
        <v>15</v>
      </c>
      <c r="B6015" s="2">
        <v>2023</v>
      </c>
      <c r="C6015" s="2" t="s">
        <v>16</v>
      </c>
      <c r="D6015" s="2" t="s">
        <v>33</v>
      </c>
      <c r="E6015" s="2" t="s">
        <v>65</v>
      </c>
      <c r="F6015" s="2" t="s">
        <v>66</v>
      </c>
      <c r="G6015" s="2" t="s">
        <v>20</v>
      </c>
      <c r="H6015" s="2" t="s">
        <v>29</v>
      </c>
      <c r="I6015" s="2" t="s">
        <v>22</v>
      </c>
      <c r="J6015" s="2" t="s">
        <v>67</v>
      </c>
      <c r="K6015" s="2" t="s">
        <v>25</v>
      </c>
      <c r="L6015" s="2" t="s">
        <v>25</v>
      </c>
      <c r="M6015" s="2" t="s">
        <v>32</v>
      </c>
      <c r="N6015" s="2" t="s">
        <v>33</v>
      </c>
      <c r="O6015" s="2" t="s">
        <v>43</v>
      </c>
    </row>
    <row r="6016" spans="1:15" hidden="1">
      <c r="A6016" s="1" t="s">
        <v>63</v>
      </c>
      <c r="B6016" s="2">
        <v>2011</v>
      </c>
      <c r="C6016" s="2" t="s">
        <v>16</v>
      </c>
      <c r="D6016" s="2" t="s">
        <v>17</v>
      </c>
      <c r="E6016" s="2" t="s">
        <v>18</v>
      </c>
      <c r="F6016" s="2" t="s">
        <v>72</v>
      </c>
      <c r="G6016" s="2"/>
      <c r="H6016" s="2"/>
      <c r="I6016" s="2" t="s">
        <v>184</v>
      </c>
      <c r="J6016" s="2" t="s">
        <v>23</v>
      </c>
      <c r="K6016" s="2" t="s">
        <v>31</v>
      </c>
      <c r="L6016" s="2" t="s">
        <v>25</v>
      </c>
      <c r="M6016" s="2" t="s">
        <v>32</v>
      </c>
      <c r="N6016" s="2" t="s">
        <v>88</v>
      </c>
      <c r="O6016" s="2" t="s">
        <v>88</v>
      </c>
    </row>
    <row r="6017" spans="1:15" hidden="1">
      <c r="A6017" s="1" t="s">
        <v>15</v>
      </c>
      <c r="B6017" s="2">
        <v>2011</v>
      </c>
      <c r="C6017" s="2" t="s">
        <v>16</v>
      </c>
      <c r="D6017" s="2" t="s">
        <v>17</v>
      </c>
      <c r="E6017" s="2" t="s">
        <v>18</v>
      </c>
      <c r="F6017" s="2" t="s">
        <v>59</v>
      </c>
      <c r="G6017" s="2" t="s">
        <v>45</v>
      </c>
      <c r="H6017" s="2" t="s">
        <v>68</v>
      </c>
      <c r="I6017" s="2" t="s">
        <v>47</v>
      </c>
      <c r="J6017" s="2" t="s">
        <v>23</v>
      </c>
      <c r="K6017" s="2" t="s">
        <v>61</v>
      </c>
      <c r="L6017" s="2" t="s">
        <v>41</v>
      </c>
      <c r="M6017" s="2" t="s">
        <v>32</v>
      </c>
      <c r="N6017" s="2" t="s">
        <v>33</v>
      </c>
      <c r="O6017" s="2" t="s">
        <v>88</v>
      </c>
    </row>
    <row r="6018" spans="1:15" hidden="1">
      <c r="A6018" s="1" t="s">
        <v>15</v>
      </c>
      <c r="B6018" s="2">
        <v>2015</v>
      </c>
      <c r="C6018" s="2" t="s">
        <v>16</v>
      </c>
      <c r="D6018" s="2" t="s">
        <v>44</v>
      </c>
      <c r="E6018" s="2" t="s">
        <v>18</v>
      </c>
      <c r="F6018" s="2" t="s">
        <v>72</v>
      </c>
      <c r="G6018" s="2" t="s">
        <v>20</v>
      </c>
      <c r="H6018" s="2" t="s">
        <v>21</v>
      </c>
      <c r="I6018" s="2" t="s">
        <v>22</v>
      </c>
      <c r="J6018" s="2" t="s">
        <v>23</v>
      </c>
      <c r="K6018" s="2" t="s">
        <v>69</v>
      </c>
      <c r="L6018" s="2" t="s">
        <v>25</v>
      </c>
      <c r="M6018" s="2" t="s">
        <v>42</v>
      </c>
      <c r="N6018" s="2" t="s">
        <v>33</v>
      </c>
      <c r="O6018" s="2" t="s">
        <v>88</v>
      </c>
    </row>
    <row r="6019" spans="1:15">
      <c r="A6019" s="1" t="s">
        <v>15</v>
      </c>
      <c r="B6019" s="2">
        <v>2023</v>
      </c>
      <c r="C6019" s="2" t="s">
        <v>16</v>
      </c>
      <c r="D6019" s="2" t="s">
        <v>33</v>
      </c>
      <c r="E6019" s="2" t="s">
        <v>65</v>
      </c>
      <c r="F6019" s="2" t="s">
        <v>66</v>
      </c>
      <c r="G6019" s="2" t="s">
        <v>20</v>
      </c>
      <c r="H6019" s="2" t="s">
        <v>29</v>
      </c>
      <c r="I6019" s="2" t="s">
        <v>22</v>
      </c>
      <c r="J6019" s="2" t="s">
        <v>67</v>
      </c>
      <c r="K6019" s="2" t="s">
        <v>25</v>
      </c>
      <c r="L6019" s="2" t="s">
        <v>25</v>
      </c>
      <c r="M6019" s="2" t="s">
        <v>32</v>
      </c>
      <c r="N6019" s="2" t="s">
        <v>33</v>
      </c>
      <c r="O6019" s="2" t="s">
        <v>43</v>
      </c>
    </row>
    <row r="6020" spans="1:15" hidden="1">
      <c r="A6020" s="1" t="s">
        <v>15</v>
      </c>
      <c r="B6020" s="2">
        <v>2008</v>
      </c>
      <c r="C6020" s="2" t="s">
        <v>16</v>
      </c>
      <c r="D6020" s="2" t="s">
        <v>17</v>
      </c>
      <c r="E6020" s="2" t="s">
        <v>18</v>
      </c>
      <c r="F6020" s="2" t="s">
        <v>72</v>
      </c>
      <c r="G6020" s="2" t="s">
        <v>20</v>
      </c>
      <c r="H6020" s="2" t="s">
        <v>21</v>
      </c>
      <c r="I6020" s="2" t="s">
        <v>22</v>
      </c>
      <c r="J6020" s="2" t="s">
        <v>23</v>
      </c>
      <c r="K6020" s="2" t="s">
        <v>24</v>
      </c>
      <c r="L6020" s="2" t="s">
        <v>25</v>
      </c>
      <c r="M6020" s="2" t="s">
        <v>32</v>
      </c>
      <c r="N6020" s="2" t="s">
        <v>88</v>
      </c>
      <c r="O6020" s="2" t="s">
        <v>88</v>
      </c>
    </row>
    <row r="6021" spans="1:15" hidden="1">
      <c r="A6021" s="1" t="s">
        <v>15</v>
      </c>
      <c r="B6021" s="2">
        <v>2020</v>
      </c>
      <c r="C6021" s="2" t="s">
        <v>16</v>
      </c>
      <c r="D6021" s="2" t="s">
        <v>17</v>
      </c>
      <c r="E6021" s="2" t="s">
        <v>18</v>
      </c>
      <c r="F6021" s="2" t="s">
        <v>35</v>
      </c>
      <c r="G6021" s="2" t="s">
        <v>20</v>
      </c>
      <c r="H6021" s="2" t="s">
        <v>85</v>
      </c>
      <c r="I6021" s="2" t="s">
        <v>22</v>
      </c>
      <c r="J6021" s="2" t="s">
        <v>23</v>
      </c>
      <c r="K6021" s="2" t="s">
        <v>31</v>
      </c>
      <c r="L6021" s="2" t="s">
        <v>25</v>
      </c>
      <c r="M6021" s="2" t="s">
        <v>42</v>
      </c>
      <c r="N6021" s="2" t="s">
        <v>88</v>
      </c>
      <c r="O6021" s="2" t="s">
        <v>88</v>
      </c>
    </row>
    <row r="6022" spans="1:15" hidden="1">
      <c r="A6022" s="1" t="s">
        <v>158</v>
      </c>
      <c r="B6022" s="2">
        <v>2013</v>
      </c>
      <c r="C6022" s="2" t="s">
        <v>16</v>
      </c>
      <c r="D6022" s="2" t="s">
        <v>33</v>
      </c>
      <c r="E6022" s="2" t="s">
        <v>27</v>
      </c>
      <c r="F6022" s="2" t="s">
        <v>168</v>
      </c>
      <c r="G6022" s="2" t="s">
        <v>142</v>
      </c>
      <c r="H6022" s="2" t="s">
        <v>289</v>
      </c>
      <c r="I6022" s="2" t="s">
        <v>131</v>
      </c>
      <c r="J6022" s="2" t="s">
        <v>30</v>
      </c>
      <c r="K6022" s="2" t="s">
        <v>31</v>
      </c>
      <c r="L6022" s="2" t="s">
        <v>25</v>
      </c>
      <c r="M6022" s="2" t="s">
        <v>88</v>
      </c>
      <c r="N6022" s="2" t="s">
        <v>88</v>
      </c>
      <c r="O6022" s="2" t="s">
        <v>88</v>
      </c>
    </row>
    <row r="6023" spans="1:15" hidden="1">
      <c r="A6023" s="1" t="s">
        <v>15</v>
      </c>
      <c r="B6023" s="2">
        <v>2017</v>
      </c>
      <c r="C6023" s="2" t="s">
        <v>16</v>
      </c>
      <c r="D6023" s="2" t="s">
        <v>33</v>
      </c>
      <c r="E6023" s="2" t="s">
        <v>49</v>
      </c>
      <c r="F6023" s="2" t="s">
        <v>50</v>
      </c>
      <c r="G6023" s="2" t="s">
        <v>20</v>
      </c>
      <c r="H6023" s="2" t="s">
        <v>21</v>
      </c>
      <c r="I6023" s="2" t="s">
        <v>22</v>
      </c>
      <c r="J6023" s="2" t="s">
        <v>52</v>
      </c>
      <c r="K6023" s="2" t="s">
        <v>40</v>
      </c>
      <c r="L6023" s="2" t="s">
        <v>41</v>
      </c>
      <c r="M6023" s="2" t="s">
        <v>32</v>
      </c>
      <c r="N6023" s="2" t="s">
        <v>33</v>
      </c>
      <c r="O6023" s="2" t="s">
        <v>78</v>
      </c>
    </row>
    <row r="6024" spans="1:15">
      <c r="A6024" s="1" t="s">
        <v>15</v>
      </c>
      <c r="B6024" s="2">
        <v>2011</v>
      </c>
      <c r="C6024" s="2" t="s">
        <v>16</v>
      </c>
      <c r="D6024" s="2" t="s">
        <v>33</v>
      </c>
      <c r="E6024" s="2" t="s">
        <v>34</v>
      </c>
      <c r="F6024" s="2" t="s">
        <v>95</v>
      </c>
      <c r="G6024" s="2" t="s">
        <v>36</v>
      </c>
      <c r="H6024" s="2" t="s">
        <v>37</v>
      </c>
      <c r="I6024" s="2" t="s">
        <v>38</v>
      </c>
      <c r="J6024" s="2" t="s">
        <v>39</v>
      </c>
      <c r="K6024" s="2" t="s">
        <v>40</v>
      </c>
      <c r="L6024" s="2" t="s">
        <v>41</v>
      </c>
      <c r="M6024" s="2" t="s">
        <v>42</v>
      </c>
      <c r="N6024" s="2" t="s">
        <v>17</v>
      </c>
      <c r="O6024" s="2" t="s">
        <v>43</v>
      </c>
    </row>
    <row r="6025" spans="1:15">
      <c r="A6025" s="1" t="s">
        <v>15</v>
      </c>
      <c r="B6025" s="2">
        <v>2014</v>
      </c>
      <c r="C6025" s="2" t="s">
        <v>16</v>
      </c>
      <c r="D6025" s="2" t="s">
        <v>33</v>
      </c>
      <c r="E6025" s="2" t="s">
        <v>65</v>
      </c>
      <c r="F6025" s="2" t="s">
        <v>72</v>
      </c>
      <c r="G6025" s="2" t="s">
        <v>20</v>
      </c>
      <c r="H6025" s="2" t="s">
        <v>85</v>
      </c>
      <c r="I6025" s="2" t="s">
        <v>22</v>
      </c>
      <c r="J6025" s="2" t="s">
        <v>67</v>
      </c>
      <c r="K6025" s="2"/>
      <c r="L6025" s="2"/>
      <c r="M6025" s="2" t="s">
        <v>88</v>
      </c>
      <c r="N6025" s="2" t="s">
        <v>33</v>
      </c>
      <c r="O6025" s="2" t="s">
        <v>43</v>
      </c>
    </row>
    <row r="6026" spans="1:15" hidden="1">
      <c r="A6026" s="1" t="s">
        <v>15</v>
      </c>
      <c r="B6026" s="2">
        <v>2013</v>
      </c>
      <c r="C6026" s="2" t="s">
        <v>16</v>
      </c>
      <c r="D6026" s="2" t="s">
        <v>33</v>
      </c>
      <c r="E6026" s="2" t="s">
        <v>91</v>
      </c>
      <c r="F6026" s="2" t="s">
        <v>35</v>
      </c>
      <c r="G6026" s="2" t="s">
        <v>20</v>
      </c>
      <c r="H6026" s="2" t="s">
        <v>85</v>
      </c>
      <c r="I6026" s="2" t="s">
        <v>22</v>
      </c>
      <c r="J6026" s="2" t="s">
        <v>52</v>
      </c>
      <c r="K6026" s="2" t="s">
        <v>61</v>
      </c>
      <c r="L6026" s="2" t="s">
        <v>41</v>
      </c>
      <c r="M6026" s="2" t="s">
        <v>42</v>
      </c>
      <c r="N6026" s="2" t="s">
        <v>88</v>
      </c>
      <c r="O6026" s="2" t="s">
        <v>88</v>
      </c>
    </row>
    <row r="6027" spans="1:15">
      <c r="A6027" s="1" t="s">
        <v>15</v>
      </c>
      <c r="B6027" s="2">
        <v>2023</v>
      </c>
      <c r="C6027" s="2" t="s">
        <v>16</v>
      </c>
      <c r="D6027" s="2" t="s">
        <v>33</v>
      </c>
      <c r="E6027" s="2" t="s">
        <v>65</v>
      </c>
      <c r="F6027" s="2" t="s">
        <v>66</v>
      </c>
      <c r="G6027" s="2" t="s">
        <v>20</v>
      </c>
      <c r="H6027" s="2" t="s">
        <v>29</v>
      </c>
      <c r="I6027" s="2" t="s">
        <v>22</v>
      </c>
      <c r="J6027" s="2" t="s">
        <v>67</v>
      </c>
      <c r="K6027" s="2" t="s">
        <v>25</v>
      </c>
      <c r="L6027" s="2" t="s">
        <v>25</v>
      </c>
      <c r="M6027" s="2" t="s">
        <v>32</v>
      </c>
      <c r="N6027" s="2" t="s">
        <v>33</v>
      </c>
      <c r="O6027" s="2" t="s">
        <v>43</v>
      </c>
    </row>
    <row r="6028" spans="1:15">
      <c r="A6028" s="1" t="s">
        <v>63</v>
      </c>
      <c r="B6028" s="2">
        <v>2011</v>
      </c>
      <c r="C6028" s="2" t="s">
        <v>16</v>
      </c>
      <c r="D6028" s="2" t="s">
        <v>33</v>
      </c>
      <c r="E6028" s="2" t="s">
        <v>34</v>
      </c>
      <c r="F6028" s="2" t="s">
        <v>35</v>
      </c>
      <c r="G6028" s="2" t="s">
        <v>45</v>
      </c>
      <c r="H6028" s="2" t="s">
        <v>146</v>
      </c>
      <c r="I6028" s="2" t="s">
        <v>47</v>
      </c>
      <c r="J6028" s="2" t="s">
        <v>39</v>
      </c>
      <c r="K6028" s="2" t="s">
        <v>84</v>
      </c>
      <c r="L6028" s="2" t="s">
        <v>41</v>
      </c>
      <c r="M6028" s="2" t="s">
        <v>42</v>
      </c>
      <c r="N6028" s="2" t="s">
        <v>88</v>
      </c>
      <c r="O6028" s="2" t="s">
        <v>43</v>
      </c>
    </row>
    <row r="6029" spans="1:15" hidden="1">
      <c r="A6029" s="1"/>
      <c r="B6029" s="2">
        <v>2013</v>
      </c>
      <c r="C6029" s="2" t="s">
        <v>16</v>
      </c>
      <c r="D6029" s="2" t="s">
        <v>17</v>
      </c>
      <c r="E6029" s="2" t="s">
        <v>18</v>
      </c>
      <c r="F6029" s="2" t="s">
        <v>59</v>
      </c>
      <c r="G6029" s="2" t="s">
        <v>36</v>
      </c>
      <c r="H6029" s="2" t="s">
        <v>239</v>
      </c>
      <c r="I6029" s="2" t="s">
        <v>38</v>
      </c>
      <c r="J6029" s="2" t="s">
        <v>23</v>
      </c>
      <c r="K6029" s="2"/>
      <c r="L6029" s="2"/>
      <c r="M6029" s="2" t="s">
        <v>32</v>
      </c>
      <c r="N6029" s="2" t="s">
        <v>33</v>
      </c>
      <c r="O6029" s="2" t="s">
        <v>88</v>
      </c>
    </row>
    <row r="6030" spans="1:15" hidden="1">
      <c r="A6030" s="1" t="s">
        <v>15</v>
      </c>
      <c r="B6030" s="2">
        <v>2016</v>
      </c>
      <c r="C6030" s="2" t="s">
        <v>16</v>
      </c>
      <c r="D6030" s="2" t="s">
        <v>33</v>
      </c>
      <c r="E6030" s="2" t="s">
        <v>49</v>
      </c>
      <c r="F6030" s="2" t="s">
        <v>50</v>
      </c>
      <c r="G6030" s="2" t="s">
        <v>20</v>
      </c>
      <c r="H6030" s="2" t="s">
        <v>51</v>
      </c>
      <c r="I6030" s="2" t="s">
        <v>22</v>
      </c>
      <c r="J6030" s="2" t="s">
        <v>52</v>
      </c>
      <c r="K6030" s="2" t="s">
        <v>41</v>
      </c>
      <c r="L6030" s="2" t="s">
        <v>41</v>
      </c>
      <c r="M6030" s="2" t="s">
        <v>88</v>
      </c>
      <c r="N6030" s="2" t="s">
        <v>17</v>
      </c>
      <c r="O6030" s="2" t="s">
        <v>64</v>
      </c>
    </row>
    <row r="6031" spans="1:15" hidden="1">
      <c r="A6031" s="1" t="s">
        <v>15</v>
      </c>
      <c r="B6031" s="2">
        <v>2016</v>
      </c>
      <c r="C6031" s="2" t="s">
        <v>16</v>
      </c>
      <c r="D6031" s="2" t="s">
        <v>44</v>
      </c>
      <c r="E6031" s="2" t="s">
        <v>27</v>
      </c>
      <c r="F6031" s="2" t="s">
        <v>72</v>
      </c>
      <c r="G6031" s="2" t="s">
        <v>45</v>
      </c>
      <c r="H6031" s="2" t="s">
        <v>54</v>
      </c>
      <c r="I6031" s="2" t="s">
        <v>47</v>
      </c>
      <c r="J6031" s="2" t="s">
        <v>30</v>
      </c>
      <c r="K6031" s="2" t="s">
        <v>31</v>
      </c>
      <c r="L6031" s="2" t="s">
        <v>25</v>
      </c>
      <c r="M6031" s="2" t="s">
        <v>42</v>
      </c>
      <c r="N6031" s="2" t="s">
        <v>33</v>
      </c>
      <c r="O6031" s="2" t="s">
        <v>88</v>
      </c>
    </row>
    <row r="6032" spans="1:15" hidden="1">
      <c r="A6032" s="1" t="s">
        <v>63</v>
      </c>
      <c r="B6032" s="2">
        <v>2017</v>
      </c>
      <c r="C6032" s="2" t="s">
        <v>16</v>
      </c>
      <c r="D6032" s="2" t="s">
        <v>17</v>
      </c>
      <c r="E6032" s="2" t="s">
        <v>18</v>
      </c>
      <c r="F6032" s="2" t="s">
        <v>35</v>
      </c>
      <c r="G6032" s="2" t="s">
        <v>20</v>
      </c>
      <c r="H6032" s="2" t="s">
        <v>71</v>
      </c>
      <c r="I6032" s="2" t="s">
        <v>22</v>
      </c>
      <c r="J6032" s="2" t="s">
        <v>23</v>
      </c>
      <c r="K6032" s="2" t="s">
        <v>69</v>
      </c>
      <c r="L6032" s="2" t="s">
        <v>25</v>
      </c>
      <c r="M6032" s="2" t="s">
        <v>42</v>
      </c>
      <c r="N6032" s="2" t="s">
        <v>88</v>
      </c>
      <c r="O6032" s="2" t="s">
        <v>88</v>
      </c>
    </row>
    <row r="6033" spans="1:15" hidden="1">
      <c r="A6033" s="1" t="s">
        <v>74</v>
      </c>
      <c r="B6033" s="2">
        <v>2016</v>
      </c>
      <c r="C6033" s="2" t="s">
        <v>16</v>
      </c>
      <c r="D6033" s="2" t="s">
        <v>33</v>
      </c>
      <c r="E6033" s="2" t="s">
        <v>65</v>
      </c>
      <c r="F6033" s="2" t="s">
        <v>89</v>
      </c>
      <c r="G6033" s="2" t="s">
        <v>20</v>
      </c>
      <c r="H6033" s="2" t="s">
        <v>21</v>
      </c>
      <c r="I6033" s="2" t="s">
        <v>22</v>
      </c>
      <c r="J6033" s="2" t="s">
        <v>52</v>
      </c>
      <c r="K6033" s="2" t="s">
        <v>84</v>
      </c>
      <c r="L6033" s="2" t="s">
        <v>41</v>
      </c>
      <c r="M6033" s="2" t="s">
        <v>32</v>
      </c>
      <c r="N6033" s="2" t="s">
        <v>33</v>
      </c>
      <c r="O6033" s="2" t="s">
        <v>98</v>
      </c>
    </row>
    <row r="6034" spans="1:15" hidden="1">
      <c r="A6034" s="1" t="s">
        <v>15</v>
      </c>
      <c r="B6034" s="2">
        <v>2015</v>
      </c>
      <c r="C6034" s="2" t="s">
        <v>16</v>
      </c>
      <c r="D6034" s="2" t="s">
        <v>62</v>
      </c>
      <c r="E6034" s="2" t="s">
        <v>18</v>
      </c>
      <c r="F6034" s="2" t="s">
        <v>100</v>
      </c>
      <c r="G6034" s="2" t="s">
        <v>45</v>
      </c>
      <c r="H6034" s="2" t="s">
        <v>54</v>
      </c>
      <c r="I6034" s="2" t="s">
        <v>47</v>
      </c>
      <c r="J6034" s="2" t="s">
        <v>23</v>
      </c>
      <c r="K6034" s="2" t="s">
        <v>61</v>
      </c>
      <c r="L6034" s="2" t="s">
        <v>41</v>
      </c>
      <c r="M6034" s="2" t="s">
        <v>32</v>
      </c>
      <c r="N6034" s="2" t="s">
        <v>33</v>
      </c>
      <c r="O6034" s="2" t="s">
        <v>88</v>
      </c>
    </row>
    <row r="6035" spans="1:15">
      <c r="A6035" s="1" t="s">
        <v>15</v>
      </c>
      <c r="B6035" s="2">
        <v>2021</v>
      </c>
      <c r="C6035" s="2" t="s">
        <v>16</v>
      </c>
      <c r="D6035" s="2" t="s">
        <v>33</v>
      </c>
      <c r="E6035" s="2" t="s">
        <v>65</v>
      </c>
      <c r="F6035" s="2" t="s">
        <v>35</v>
      </c>
      <c r="G6035" s="2" t="s">
        <v>20</v>
      </c>
      <c r="H6035" s="2" t="s">
        <v>85</v>
      </c>
      <c r="I6035" s="2" t="s">
        <v>22</v>
      </c>
      <c r="J6035" s="2" t="s">
        <v>67</v>
      </c>
      <c r="K6035" s="2" t="s">
        <v>40</v>
      </c>
      <c r="L6035" s="2" t="s">
        <v>41</v>
      </c>
      <c r="M6035" s="2" t="s">
        <v>42</v>
      </c>
      <c r="N6035" s="2" t="s">
        <v>33</v>
      </c>
      <c r="O6035" s="2" t="s">
        <v>43</v>
      </c>
    </row>
    <row r="6036" spans="1:15" hidden="1">
      <c r="A6036" s="1" t="s">
        <v>15</v>
      </c>
      <c r="B6036" s="2">
        <v>2015</v>
      </c>
      <c r="C6036" s="2" t="s">
        <v>16</v>
      </c>
      <c r="D6036" s="2" t="s">
        <v>17</v>
      </c>
      <c r="E6036" s="2" t="s">
        <v>27</v>
      </c>
      <c r="F6036" s="2" t="s">
        <v>19</v>
      </c>
      <c r="G6036" s="2" t="s">
        <v>45</v>
      </c>
      <c r="H6036" s="2" t="s">
        <v>54</v>
      </c>
      <c r="I6036" s="2" t="s">
        <v>47</v>
      </c>
      <c r="J6036" s="2" t="s">
        <v>30</v>
      </c>
      <c r="K6036" s="2" t="s">
        <v>24</v>
      </c>
      <c r="L6036" s="2" t="s">
        <v>25</v>
      </c>
      <c r="M6036" s="2" t="s">
        <v>88</v>
      </c>
      <c r="N6036" s="2" t="s">
        <v>88</v>
      </c>
      <c r="O6036" s="2" t="s">
        <v>88</v>
      </c>
    </row>
    <row r="6037" spans="1:15" hidden="1">
      <c r="A6037" s="1" t="s">
        <v>15</v>
      </c>
      <c r="B6037" s="2">
        <v>2012</v>
      </c>
      <c r="C6037" s="2" t="s">
        <v>16</v>
      </c>
      <c r="D6037" s="2" t="s">
        <v>17</v>
      </c>
      <c r="E6037" s="2" t="s">
        <v>27</v>
      </c>
      <c r="F6037" s="2" t="s">
        <v>86</v>
      </c>
      <c r="G6037" s="2" t="s">
        <v>36</v>
      </c>
      <c r="H6037" s="2" t="s">
        <v>225</v>
      </c>
      <c r="I6037" s="2" t="s">
        <v>38</v>
      </c>
      <c r="J6037" s="2" t="s">
        <v>30</v>
      </c>
      <c r="K6037" s="2" t="s">
        <v>69</v>
      </c>
      <c r="L6037" s="2" t="s">
        <v>25</v>
      </c>
      <c r="M6037" s="2" t="s">
        <v>32</v>
      </c>
      <c r="N6037" s="2" t="s">
        <v>33</v>
      </c>
      <c r="O6037" s="2" t="s">
        <v>88</v>
      </c>
    </row>
    <row r="6038" spans="1:15" hidden="1">
      <c r="A6038" s="1" t="s">
        <v>15</v>
      </c>
      <c r="B6038" s="2">
        <v>2011</v>
      </c>
      <c r="C6038" s="2" t="s">
        <v>16</v>
      </c>
      <c r="D6038" s="2" t="s">
        <v>17</v>
      </c>
      <c r="E6038" s="2" t="s">
        <v>27</v>
      </c>
      <c r="F6038" s="2" t="s">
        <v>19</v>
      </c>
      <c r="G6038" s="2" t="s">
        <v>45</v>
      </c>
      <c r="H6038" s="2" t="s">
        <v>54</v>
      </c>
      <c r="I6038" s="2" t="s">
        <v>47</v>
      </c>
      <c r="J6038" s="2" t="s">
        <v>30</v>
      </c>
      <c r="K6038" s="2" t="s">
        <v>24</v>
      </c>
      <c r="L6038" s="2" t="s">
        <v>25</v>
      </c>
      <c r="M6038" s="2" t="s">
        <v>88</v>
      </c>
      <c r="N6038" s="2" t="s">
        <v>88</v>
      </c>
      <c r="O6038" s="2" t="s">
        <v>88</v>
      </c>
    </row>
    <row r="6039" spans="1:15">
      <c r="A6039" s="1" t="s">
        <v>15</v>
      </c>
      <c r="B6039" s="2">
        <v>2023</v>
      </c>
      <c r="C6039" s="2" t="s">
        <v>16</v>
      </c>
      <c r="D6039" s="2" t="s">
        <v>33</v>
      </c>
      <c r="E6039" s="2" t="s">
        <v>65</v>
      </c>
      <c r="F6039" s="2" t="s">
        <v>66</v>
      </c>
      <c r="G6039" s="2" t="s">
        <v>20</v>
      </c>
      <c r="H6039" s="2" t="s">
        <v>29</v>
      </c>
      <c r="I6039" s="2" t="s">
        <v>22</v>
      </c>
      <c r="J6039" s="2" t="s">
        <v>67</v>
      </c>
      <c r="K6039" s="2"/>
      <c r="L6039" s="2"/>
      <c r="M6039" s="2" t="s">
        <v>32</v>
      </c>
      <c r="N6039" s="2" t="s">
        <v>33</v>
      </c>
      <c r="O6039" s="2" t="s">
        <v>43</v>
      </c>
    </row>
    <row r="6040" spans="1:15" hidden="1">
      <c r="A6040" s="1" t="s">
        <v>117</v>
      </c>
      <c r="B6040" s="2">
        <v>2014</v>
      </c>
      <c r="C6040" s="2" t="s">
        <v>16</v>
      </c>
      <c r="D6040" s="2" t="s">
        <v>17</v>
      </c>
      <c r="E6040" s="2" t="s">
        <v>27</v>
      </c>
      <c r="F6040" s="2" t="s">
        <v>35</v>
      </c>
      <c r="G6040" s="2" t="s">
        <v>45</v>
      </c>
      <c r="H6040" s="2" t="s">
        <v>54</v>
      </c>
      <c r="I6040" s="2" t="s">
        <v>47</v>
      </c>
      <c r="J6040" s="2" t="s">
        <v>30</v>
      </c>
      <c r="K6040" s="2"/>
      <c r="L6040" s="2"/>
      <c r="M6040" s="2" t="s">
        <v>42</v>
      </c>
      <c r="N6040" s="2" t="s">
        <v>33</v>
      </c>
      <c r="O6040" s="2" t="s">
        <v>88</v>
      </c>
    </row>
    <row r="6041" spans="1:15">
      <c r="A6041" s="1" t="s">
        <v>48</v>
      </c>
      <c r="B6041" s="2">
        <v>2020</v>
      </c>
      <c r="C6041" s="2" t="s">
        <v>16</v>
      </c>
      <c r="D6041" s="2" t="s">
        <v>33</v>
      </c>
      <c r="E6041" s="2" t="s">
        <v>79</v>
      </c>
      <c r="F6041" s="2" t="s">
        <v>100</v>
      </c>
      <c r="G6041" s="2" t="s">
        <v>20</v>
      </c>
      <c r="H6041" s="2" t="s">
        <v>128</v>
      </c>
      <c r="I6041" s="2" t="s">
        <v>76</v>
      </c>
      <c r="J6041" s="2" t="s">
        <v>52</v>
      </c>
      <c r="K6041" s="2"/>
      <c r="L6041" s="2"/>
      <c r="M6041" s="2" t="s">
        <v>55</v>
      </c>
      <c r="N6041" s="2" t="s">
        <v>17</v>
      </c>
      <c r="O6041" s="2" t="s">
        <v>43</v>
      </c>
    </row>
    <row r="6042" spans="1:15" hidden="1">
      <c r="A6042" s="1" t="s">
        <v>15</v>
      </c>
      <c r="B6042" s="2">
        <v>2011</v>
      </c>
      <c r="C6042" s="2" t="s">
        <v>16</v>
      </c>
      <c r="D6042" s="2" t="s">
        <v>17</v>
      </c>
      <c r="E6042" s="2" t="s">
        <v>27</v>
      </c>
      <c r="F6042" s="2" t="s">
        <v>19</v>
      </c>
      <c r="G6042" s="2" t="s">
        <v>20</v>
      </c>
      <c r="H6042" s="2" t="s">
        <v>21</v>
      </c>
      <c r="I6042" s="2" t="s">
        <v>22</v>
      </c>
      <c r="J6042" s="2" t="s">
        <v>30</v>
      </c>
      <c r="K6042" s="2" t="s">
        <v>24</v>
      </c>
      <c r="L6042" s="2" t="s">
        <v>25</v>
      </c>
      <c r="M6042" s="2" t="s">
        <v>88</v>
      </c>
      <c r="N6042" s="2" t="s">
        <v>88</v>
      </c>
      <c r="O6042" s="2" t="s">
        <v>88</v>
      </c>
    </row>
    <row r="6043" spans="1:15" hidden="1">
      <c r="A6043" s="1" t="s">
        <v>105</v>
      </c>
      <c r="B6043" s="2">
        <v>2023</v>
      </c>
      <c r="C6043" s="2" t="s">
        <v>16</v>
      </c>
      <c r="D6043" s="2" t="s">
        <v>33</v>
      </c>
      <c r="E6043" s="2" t="s">
        <v>65</v>
      </c>
      <c r="F6043" s="2" t="s">
        <v>28</v>
      </c>
      <c r="G6043" s="2" t="s">
        <v>20</v>
      </c>
      <c r="H6043" s="2" t="s">
        <v>21</v>
      </c>
      <c r="I6043" s="2" t="s">
        <v>22</v>
      </c>
      <c r="J6043" s="2" t="s">
        <v>52</v>
      </c>
      <c r="K6043" s="2" t="s">
        <v>84</v>
      </c>
      <c r="L6043" s="2" t="s">
        <v>41</v>
      </c>
      <c r="M6043" s="2" t="s">
        <v>42</v>
      </c>
      <c r="N6043" s="2" t="s">
        <v>88</v>
      </c>
      <c r="O6043" s="2" t="s">
        <v>88</v>
      </c>
    </row>
    <row r="6044" spans="1:15" hidden="1">
      <c r="A6044" s="1" t="s">
        <v>15</v>
      </c>
      <c r="B6044" s="2">
        <v>2012</v>
      </c>
      <c r="C6044" s="2" t="s">
        <v>16</v>
      </c>
      <c r="D6044" s="2" t="s">
        <v>17</v>
      </c>
      <c r="E6044" s="2" t="s">
        <v>18</v>
      </c>
      <c r="F6044" s="2" t="s">
        <v>19</v>
      </c>
      <c r="G6044" s="2" t="s">
        <v>20</v>
      </c>
      <c r="H6044" s="2" t="s">
        <v>21</v>
      </c>
      <c r="I6044" s="2" t="s">
        <v>22</v>
      </c>
      <c r="J6044" s="2" t="s">
        <v>23</v>
      </c>
      <c r="K6044" s="2" t="s">
        <v>24</v>
      </c>
      <c r="L6044" s="2" t="s">
        <v>25</v>
      </c>
      <c r="M6044" s="2" t="s">
        <v>88</v>
      </c>
      <c r="N6044" s="2" t="s">
        <v>88</v>
      </c>
      <c r="O6044" s="2" t="s">
        <v>88</v>
      </c>
    </row>
    <row r="6045" spans="1:15" hidden="1">
      <c r="A6045" s="1" t="s">
        <v>15</v>
      </c>
      <c r="B6045" s="2">
        <v>2015</v>
      </c>
      <c r="C6045" s="2" t="s">
        <v>16</v>
      </c>
      <c r="D6045" s="2" t="s">
        <v>17</v>
      </c>
      <c r="E6045" s="2" t="s">
        <v>27</v>
      </c>
      <c r="F6045" s="2" t="s">
        <v>19</v>
      </c>
      <c r="G6045" s="2" t="s">
        <v>45</v>
      </c>
      <c r="H6045" s="2" t="s">
        <v>54</v>
      </c>
      <c r="I6045" s="2" t="s">
        <v>47</v>
      </c>
      <c r="J6045" s="2" t="s">
        <v>30</v>
      </c>
      <c r="K6045" s="2" t="s">
        <v>24</v>
      </c>
      <c r="L6045" s="2" t="s">
        <v>25</v>
      </c>
      <c r="M6045" s="2" t="s">
        <v>88</v>
      </c>
      <c r="N6045" s="2" t="s">
        <v>88</v>
      </c>
      <c r="O6045" s="2" t="s">
        <v>88</v>
      </c>
    </row>
    <row r="6046" spans="1:15">
      <c r="A6046" s="1" t="s">
        <v>15</v>
      </c>
      <c r="B6046" s="2">
        <v>2011</v>
      </c>
      <c r="C6046" s="2" t="s">
        <v>16</v>
      </c>
      <c r="D6046" s="2" t="s">
        <v>33</v>
      </c>
      <c r="E6046" s="2" t="s">
        <v>34</v>
      </c>
      <c r="F6046" s="2" t="s">
        <v>66</v>
      </c>
      <c r="G6046" s="2" t="s">
        <v>36</v>
      </c>
      <c r="H6046" s="2" t="s">
        <v>60</v>
      </c>
      <c r="I6046" s="2" t="s">
        <v>38</v>
      </c>
      <c r="J6046" s="2" t="s">
        <v>39</v>
      </c>
      <c r="K6046" s="2" t="s">
        <v>31</v>
      </c>
      <c r="L6046" s="2" t="s">
        <v>25</v>
      </c>
      <c r="M6046" s="2" t="s">
        <v>55</v>
      </c>
      <c r="N6046" s="2" t="s">
        <v>88</v>
      </c>
      <c r="O6046" s="2" t="s">
        <v>43</v>
      </c>
    </row>
    <row r="6047" spans="1:15" hidden="1">
      <c r="A6047" s="1" t="s">
        <v>15</v>
      </c>
      <c r="B6047" s="2">
        <v>2011</v>
      </c>
      <c r="C6047" s="2" t="s">
        <v>16</v>
      </c>
      <c r="D6047" s="2" t="s">
        <v>33</v>
      </c>
      <c r="E6047" s="2" t="s">
        <v>65</v>
      </c>
      <c r="F6047" s="2" t="s">
        <v>35</v>
      </c>
      <c r="G6047" s="2" t="s">
        <v>20</v>
      </c>
      <c r="H6047" s="2" t="s">
        <v>21</v>
      </c>
      <c r="I6047" s="2" t="s">
        <v>22</v>
      </c>
      <c r="J6047" s="2" t="s">
        <v>67</v>
      </c>
      <c r="K6047" s="2" t="s">
        <v>69</v>
      </c>
      <c r="L6047" s="2" t="s">
        <v>25</v>
      </c>
      <c r="M6047" s="2" t="s">
        <v>88</v>
      </c>
      <c r="N6047" s="2" t="s">
        <v>88</v>
      </c>
      <c r="O6047" s="2" t="s">
        <v>88</v>
      </c>
    </row>
    <row r="6048" spans="1:15" hidden="1">
      <c r="A6048" s="1" t="s">
        <v>15</v>
      </c>
      <c r="B6048" s="2">
        <v>2012</v>
      </c>
      <c r="C6048" s="2" t="s">
        <v>16</v>
      </c>
      <c r="D6048" s="2" t="s">
        <v>17</v>
      </c>
      <c r="E6048" s="2" t="s">
        <v>27</v>
      </c>
      <c r="F6048" s="2" t="s">
        <v>66</v>
      </c>
      <c r="G6048" s="2" t="s">
        <v>20</v>
      </c>
      <c r="H6048" s="2" t="s">
        <v>29</v>
      </c>
      <c r="I6048" s="2" t="s">
        <v>22</v>
      </c>
      <c r="J6048" s="2" t="s">
        <v>30</v>
      </c>
      <c r="K6048" s="2" t="s">
        <v>40</v>
      </c>
      <c r="L6048" s="2" t="s">
        <v>41</v>
      </c>
      <c r="M6048" s="2" t="s">
        <v>88</v>
      </c>
      <c r="N6048" s="2" t="s">
        <v>88</v>
      </c>
      <c r="O6048" s="2" t="s">
        <v>88</v>
      </c>
    </row>
    <row r="6049" spans="1:15" hidden="1">
      <c r="A6049" s="1" t="s">
        <v>63</v>
      </c>
      <c r="B6049" s="2">
        <v>2013</v>
      </c>
      <c r="C6049" s="2" t="s">
        <v>209</v>
      </c>
      <c r="D6049" s="2" t="s">
        <v>33</v>
      </c>
      <c r="E6049" s="2" t="s">
        <v>49</v>
      </c>
      <c r="F6049" s="2" t="s">
        <v>66</v>
      </c>
      <c r="G6049" s="2" t="s">
        <v>20</v>
      </c>
      <c r="H6049" s="2" t="s">
        <v>51</v>
      </c>
      <c r="I6049" s="2" t="s">
        <v>22</v>
      </c>
      <c r="J6049" s="2" t="s">
        <v>52</v>
      </c>
      <c r="K6049" s="2"/>
      <c r="L6049" s="2"/>
      <c r="M6049" s="2" t="s">
        <v>88</v>
      </c>
      <c r="N6049" s="2" t="s">
        <v>88</v>
      </c>
      <c r="O6049" s="2" t="s">
        <v>88</v>
      </c>
    </row>
    <row r="6050" spans="1:15" hidden="1">
      <c r="A6050" s="1" t="s">
        <v>15</v>
      </c>
      <c r="B6050" s="2">
        <v>2013</v>
      </c>
      <c r="C6050" s="2" t="s">
        <v>16</v>
      </c>
      <c r="D6050" s="2" t="s">
        <v>17</v>
      </c>
      <c r="E6050" s="2" t="s">
        <v>18</v>
      </c>
      <c r="F6050" s="2" t="s">
        <v>35</v>
      </c>
      <c r="G6050" s="2" t="s">
        <v>36</v>
      </c>
      <c r="H6050" s="2" t="s">
        <v>239</v>
      </c>
      <c r="I6050" s="2" t="s">
        <v>38</v>
      </c>
      <c r="J6050" s="2" t="s">
        <v>23</v>
      </c>
      <c r="K6050" s="2" t="s">
        <v>31</v>
      </c>
      <c r="L6050" s="2" t="s">
        <v>25</v>
      </c>
      <c r="M6050" s="2" t="s">
        <v>42</v>
      </c>
      <c r="N6050" s="2" t="s">
        <v>88</v>
      </c>
      <c r="O6050" s="2" t="s">
        <v>88</v>
      </c>
    </row>
    <row r="6051" spans="1:15">
      <c r="A6051" s="1" t="s">
        <v>15</v>
      </c>
      <c r="B6051" s="2">
        <v>2019</v>
      </c>
      <c r="C6051" s="2" t="s">
        <v>16</v>
      </c>
      <c r="D6051" s="2" t="s">
        <v>33</v>
      </c>
      <c r="E6051" s="2" t="s">
        <v>79</v>
      </c>
      <c r="F6051" s="2" t="s">
        <v>72</v>
      </c>
      <c r="G6051" s="2" t="s">
        <v>20</v>
      </c>
      <c r="H6051" s="2" t="s">
        <v>152</v>
      </c>
      <c r="I6051" s="2" t="s">
        <v>76</v>
      </c>
      <c r="J6051" s="2" t="s">
        <v>52</v>
      </c>
      <c r="K6051" s="2" t="s">
        <v>83</v>
      </c>
      <c r="L6051" s="2" t="s">
        <v>25</v>
      </c>
      <c r="M6051" s="2" t="s">
        <v>42</v>
      </c>
      <c r="N6051" s="2" t="s">
        <v>88</v>
      </c>
      <c r="O6051" s="2" t="s">
        <v>43</v>
      </c>
    </row>
    <row r="6052" spans="1:15" hidden="1">
      <c r="A6052" s="1" t="s">
        <v>197</v>
      </c>
      <c r="B6052" s="2">
        <v>2012</v>
      </c>
      <c r="C6052" s="2" t="s">
        <v>16</v>
      </c>
      <c r="D6052" s="2" t="s">
        <v>33</v>
      </c>
      <c r="E6052" s="2" t="s">
        <v>91</v>
      </c>
      <c r="F6052" s="2" t="s">
        <v>66</v>
      </c>
      <c r="G6052" s="2"/>
      <c r="H6052" s="2"/>
      <c r="I6052" s="2" t="s">
        <v>184</v>
      </c>
      <c r="J6052" s="2" t="s">
        <v>52</v>
      </c>
      <c r="K6052" s="2"/>
      <c r="L6052" s="2"/>
      <c r="M6052" s="2" t="s">
        <v>44</v>
      </c>
      <c r="N6052" s="2" t="s">
        <v>88</v>
      </c>
      <c r="O6052" s="2" t="s">
        <v>64</v>
      </c>
    </row>
    <row r="6053" spans="1:15">
      <c r="A6053" s="1" t="s">
        <v>15</v>
      </c>
      <c r="B6053" s="2">
        <v>2014</v>
      </c>
      <c r="C6053" s="2" t="s">
        <v>16</v>
      </c>
      <c r="D6053" s="2" t="s">
        <v>33</v>
      </c>
      <c r="E6053" s="2" t="s">
        <v>34</v>
      </c>
      <c r="F6053" s="2" t="s">
        <v>35</v>
      </c>
      <c r="G6053" s="2" t="s">
        <v>36</v>
      </c>
      <c r="H6053" s="2" t="s">
        <v>37</v>
      </c>
      <c r="I6053" s="2" t="s">
        <v>38</v>
      </c>
      <c r="J6053" s="2" t="s">
        <v>39</v>
      </c>
      <c r="K6053" s="2" t="s">
        <v>40</v>
      </c>
      <c r="L6053" s="2" t="s">
        <v>41</v>
      </c>
      <c r="M6053" s="2" t="s">
        <v>42</v>
      </c>
      <c r="N6053" s="2" t="s">
        <v>17</v>
      </c>
      <c r="O6053" s="2" t="s">
        <v>43</v>
      </c>
    </row>
    <row r="6054" spans="1:15" hidden="1">
      <c r="A6054" s="1" t="s">
        <v>229</v>
      </c>
      <c r="B6054" s="2">
        <v>2013</v>
      </c>
      <c r="C6054" s="2" t="s">
        <v>16</v>
      </c>
      <c r="D6054" s="2" t="s">
        <v>33</v>
      </c>
      <c r="E6054" s="2" t="s">
        <v>79</v>
      </c>
      <c r="F6054" s="2" t="s">
        <v>19</v>
      </c>
      <c r="G6054" s="2" t="s">
        <v>20</v>
      </c>
      <c r="H6054" s="2" t="s">
        <v>101</v>
      </c>
      <c r="I6054" s="2" t="s">
        <v>76</v>
      </c>
      <c r="J6054" s="2" t="s">
        <v>67</v>
      </c>
      <c r="K6054" s="2"/>
      <c r="L6054" s="2"/>
      <c r="M6054" s="2" t="s">
        <v>88</v>
      </c>
      <c r="N6054" s="2" t="s">
        <v>33</v>
      </c>
      <c r="O6054" s="2" t="s">
        <v>78</v>
      </c>
    </row>
    <row r="6055" spans="1:15" hidden="1">
      <c r="A6055" s="1" t="s">
        <v>74</v>
      </c>
      <c r="B6055" s="2">
        <v>2015</v>
      </c>
      <c r="C6055" s="2" t="s">
        <v>16</v>
      </c>
      <c r="D6055" s="2" t="s">
        <v>33</v>
      </c>
      <c r="E6055" s="2" t="s">
        <v>49</v>
      </c>
      <c r="F6055" s="2" t="s">
        <v>50</v>
      </c>
      <c r="G6055" s="2" t="s">
        <v>20</v>
      </c>
      <c r="H6055" s="2" t="s">
        <v>21</v>
      </c>
      <c r="I6055" s="2" t="s">
        <v>22</v>
      </c>
      <c r="J6055" s="2" t="s">
        <v>52</v>
      </c>
      <c r="K6055" s="2" t="s">
        <v>31</v>
      </c>
      <c r="L6055" s="2" t="s">
        <v>25</v>
      </c>
      <c r="M6055" s="2" t="s">
        <v>88</v>
      </c>
      <c r="N6055" s="2" t="s">
        <v>33</v>
      </c>
      <c r="O6055" s="2" t="s">
        <v>88</v>
      </c>
    </row>
    <row r="6056" spans="1:15" hidden="1">
      <c r="A6056" s="1" t="s">
        <v>15</v>
      </c>
      <c r="B6056" s="2">
        <v>2015</v>
      </c>
      <c r="C6056" s="2" t="s">
        <v>16</v>
      </c>
      <c r="D6056" s="2" t="s">
        <v>17</v>
      </c>
      <c r="E6056" s="2" t="s">
        <v>27</v>
      </c>
      <c r="F6056" s="2" t="s">
        <v>35</v>
      </c>
      <c r="G6056" s="2" t="s">
        <v>20</v>
      </c>
      <c r="H6056" s="2" t="s">
        <v>71</v>
      </c>
      <c r="I6056" s="2" t="s">
        <v>22</v>
      </c>
      <c r="J6056" s="2" t="s">
        <v>30</v>
      </c>
      <c r="K6056" s="2" t="s">
        <v>41</v>
      </c>
      <c r="L6056" s="2" t="s">
        <v>41</v>
      </c>
      <c r="M6056" s="2" t="s">
        <v>42</v>
      </c>
      <c r="N6056" s="2" t="s">
        <v>17</v>
      </c>
      <c r="O6056" s="2" t="s">
        <v>88</v>
      </c>
    </row>
    <row r="6057" spans="1:15" hidden="1">
      <c r="A6057" s="1" t="s">
        <v>15</v>
      </c>
      <c r="B6057" s="2">
        <v>2012</v>
      </c>
      <c r="C6057" s="2" t="s">
        <v>16</v>
      </c>
      <c r="D6057" s="2" t="s">
        <v>17</v>
      </c>
      <c r="E6057" s="2" t="s">
        <v>34</v>
      </c>
      <c r="F6057" s="2" t="s">
        <v>19</v>
      </c>
      <c r="G6057" s="2" t="s">
        <v>45</v>
      </c>
      <c r="H6057" s="2" t="s">
        <v>54</v>
      </c>
      <c r="I6057" s="2" t="s">
        <v>47</v>
      </c>
      <c r="J6057" s="2" t="s">
        <v>30</v>
      </c>
      <c r="K6057" s="2" t="s">
        <v>24</v>
      </c>
      <c r="L6057" s="2" t="s">
        <v>25</v>
      </c>
      <c r="M6057" s="2" t="s">
        <v>88</v>
      </c>
      <c r="N6057" s="2" t="s">
        <v>88</v>
      </c>
      <c r="O6057" s="2" t="s">
        <v>88</v>
      </c>
    </row>
    <row r="6058" spans="1:15" hidden="1">
      <c r="A6058" s="1" t="s">
        <v>15</v>
      </c>
      <c r="B6058" s="2">
        <v>2011</v>
      </c>
      <c r="C6058" s="2" t="s">
        <v>16</v>
      </c>
      <c r="D6058" s="2" t="s">
        <v>17</v>
      </c>
      <c r="E6058" s="2" t="s">
        <v>18</v>
      </c>
      <c r="F6058" s="2" t="s">
        <v>19</v>
      </c>
      <c r="G6058" s="2" t="s">
        <v>20</v>
      </c>
      <c r="H6058" s="2" t="s">
        <v>21</v>
      </c>
      <c r="I6058" s="2" t="s">
        <v>22</v>
      </c>
      <c r="J6058" s="2" t="s">
        <v>23</v>
      </c>
      <c r="K6058" s="2" t="s">
        <v>24</v>
      </c>
      <c r="L6058" s="2" t="s">
        <v>25</v>
      </c>
      <c r="M6058" s="2" t="s">
        <v>88</v>
      </c>
      <c r="N6058" s="2" t="s">
        <v>88</v>
      </c>
      <c r="O6058" s="2" t="s">
        <v>88</v>
      </c>
    </row>
    <row r="6059" spans="1:15" hidden="1">
      <c r="A6059" s="1" t="s">
        <v>15</v>
      </c>
      <c r="B6059" s="2">
        <v>2012</v>
      </c>
      <c r="C6059" s="2" t="s">
        <v>16</v>
      </c>
      <c r="D6059" s="2" t="s">
        <v>62</v>
      </c>
      <c r="E6059" s="2" t="s">
        <v>34</v>
      </c>
      <c r="F6059" s="2" t="s">
        <v>35</v>
      </c>
      <c r="G6059" s="2" t="s">
        <v>36</v>
      </c>
      <c r="H6059" s="2" t="s">
        <v>37</v>
      </c>
      <c r="I6059" s="2" t="s">
        <v>38</v>
      </c>
      <c r="J6059" s="2" t="s">
        <v>39</v>
      </c>
      <c r="K6059" s="2" t="s">
        <v>31</v>
      </c>
      <c r="L6059" s="2" t="s">
        <v>25</v>
      </c>
      <c r="M6059" s="2" t="s">
        <v>88</v>
      </c>
      <c r="N6059" s="2" t="s">
        <v>88</v>
      </c>
      <c r="O6059" s="2" t="s">
        <v>88</v>
      </c>
    </row>
    <row r="6060" spans="1:15" hidden="1">
      <c r="A6060" s="1" t="s">
        <v>15</v>
      </c>
      <c r="B6060" s="2">
        <v>2016</v>
      </c>
      <c r="C6060" s="2" t="s">
        <v>16</v>
      </c>
      <c r="D6060" s="2" t="s">
        <v>33</v>
      </c>
      <c r="E6060" s="2" t="s">
        <v>49</v>
      </c>
      <c r="F6060" s="2" t="s">
        <v>66</v>
      </c>
      <c r="G6060" s="2" t="s">
        <v>20</v>
      </c>
      <c r="H6060" s="2" t="s">
        <v>51</v>
      </c>
      <c r="I6060" s="2" t="s">
        <v>22</v>
      </c>
      <c r="J6060" s="2" t="s">
        <v>52</v>
      </c>
      <c r="K6060" s="2" t="s">
        <v>40</v>
      </c>
      <c r="L6060" s="2" t="s">
        <v>41</v>
      </c>
      <c r="M6060" s="2" t="s">
        <v>55</v>
      </c>
      <c r="N6060" s="2" t="s">
        <v>17</v>
      </c>
      <c r="O6060" s="2" t="s">
        <v>88</v>
      </c>
    </row>
    <row r="6061" spans="1:15" hidden="1">
      <c r="A6061" s="1" t="s">
        <v>15</v>
      </c>
      <c r="B6061" s="2">
        <v>2012</v>
      </c>
      <c r="C6061" s="2" t="s">
        <v>16</v>
      </c>
      <c r="D6061" s="2" t="s">
        <v>33</v>
      </c>
      <c r="E6061" s="2" t="s">
        <v>65</v>
      </c>
      <c r="F6061" s="2" t="s">
        <v>35</v>
      </c>
      <c r="G6061" s="2" t="s">
        <v>20</v>
      </c>
      <c r="H6061" s="2" t="s">
        <v>21</v>
      </c>
      <c r="I6061" s="2" t="s">
        <v>22</v>
      </c>
      <c r="J6061" s="2" t="s">
        <v>52</v>
      </c>
      <c r="K6061" s="2" t="s">
        <v>31</v>
      </c>
      <c r="L6061" s="2" t="s">
        <v>25</v>
      </c>
      <c r="M6061" s="2" t="s">
        <v>88</v>
      </c>
      <c r="N6061" s="2" t="s">
        <v>17</v>
      </c>
      <c r="O6061" s="2" t="s">
        <v>88</v>
      </c>
    </row>
    <row r="6062" spans="1:15" hidden="1">
      <c r="A6062" s="1" t="s">
        <v>15</v>
      </c>
      <c r="B6062" s="2">
        <v>2013</v>
      </c>
      <c r="C6062" s="2" t="s">
        <v>16</v>
      </c>
      <c r="D6062" s="2" t="s">
        <v>44</v>
      </c>
      <c r="E6062" s="2" t="s">
        <v>27</v>
      </c>
      <c r="F6062" s="2" t="s">
        <v>19</v>
      </c>
      <c r="G6062" s="2" t="s">
        <v>45</v>
      </c>
      <c r="H6062" s="2" t="s">
        <v>54</v>
      </c>
      <c r="I6062" s="2" t="s">
        <v>47</v>
      </c>
      <c r="J6062" s="2" t="s">
        <v>30</v>
      </c>
      <c r="K6062" s="2"/>
      <c r="L6062" s="2"/>
      <c r="M6062" s="2" t="s">
        <v>42</v>
      </c>
      <c r="N6062" s="2" t="s">
        <v>33</v>
      </c>
      <c r="O6062" s="2" t="s">
        <v>88</v>
      </c>
    </row>
    <row r="6063" spans="1:15" hidden="1">
      <c r="A6063" s="1" t="s">
        <v>15</v>
      </c>
      <c r="B6063" s="2">
        <v>2012</v>
      </c>
      <c r="C6063" s="2" t="s">
        <v>16</v>
      </c>
      <c r="D6063" s="2" t="s">
        <v>33</v>
      </c>
      <c r="E6063" s="2" t="s">
        <v>34</v>
      </c>
      <c r="F6063" s="2" t="s">
        <v>35</v>
      </c>
      <c r="G6063" s="2" t="s">
        <v>36</v>
      </c>
      <c r="H6063" s="2" t="s">
        <v>60</v>
      </c>
      <c r="I6063" s="2" t="s">
        <v>38</v>
      </c>
      <c r="J6063" s="2" t="s">
        <v>39</v>
      </c>
      <c r="K6063" s="2" t="s">
        <v>40</v>
      </c>
      <c r="L6063" s="2" t="s">
        <v>41</v>
      </c>
      <c r="M6063" s="2" t="s">
        <v>42</v>
      </c>
      <c r="N6063" s="2" t="s">
        <v>17</v>
      </c>
      <c r="O6063" s="2" t="s">
        <v>88</v>
      </c>
    </row>
    <row r="6064" spans="1:15" hidden="1">
      <c r="A6064" s="1"/>
      <c r="B6064" s="2">
        <v>2015</v>
      </c>
      <c r="C6064" s="2" t="s">
        <v>16</v>
      </c>
      <c r="D6064" s="2" t="s">
        <v>33</v>
      </c>
      <c r="E6064" s="2" t="s">
        <v>49</v>
      </c>
      <c r="F6064" s="2" t="s">
        <v>59</v>
      </c>
      <c r="G6064" s="2" t="s">
        <v>20</v>
      </c>
      <c r="H6064" s="2" t="s">
        <v>51</v>
      </c>
      <c r="I6064" s="2" t="s">
        <v>22</v>
      </c>
      <c r="J6064" s="2" t="s">
        <v>52</v>
      </c>
      <c r="K6064" s="2"/>
      <c r="L6064" s="2"/>
      <c r="M6064" s="2" t="s">
        <v>88</v>
      </c>
      <c r="N6064" s="2" t="s">
        <v>88</v>
      </c>
      <c r="O6064" s="2" t="s">
        <v>88</v>
      </c>
    </row>
    <row r="6065" spans="1:15" hidden="1">
      <c r="A6065" s="1" t="s">
        <v>15</v>
      </c>
      <c r="B6065" s="2">
        <v>2014</v>
      </c>
      <c r="C6065" s="2" t="s">
        <v>16</v>
      </c>
      <c r="D6065" s="2" t="s">
        <v>17</v>
      </c>
      <c r="E6065" s="2" t="s">
        <v>27</v>
      </c>
      <c r="F6065" s="2" t="s">
        <v>19</v>
      </c>
      <c r="G6065" s="2" t="s">
        <v>36</v>
      </c>
      <c r="H6065" s="2" t="s">
        <v>60</v>
      </c>
      <c r="I6065" s="2" t="s">
        <v>38</v>
      </c>
      <c r="J6065" s="2" t="s">
        <v>30</v>
      </c>
      <c r="K6065" s="2" t="s">
        <v>31</v>
      </c>
      <c r="L6065" s="2" t="s">
        <v>25</v>
      </c>
      <c r="M6065" s="2" t="s">
        <v>42</v>
      </c>
      <c r="N6065" s="2" t="s">
        <v>88</v>
      </c>
      <c r="O6065" s="2" t="s">
        <v>88</v>
      </c>
    </row>
    <row r="6066" spans="1:15">
      <c r="A6066" s="1" t="s">
        <v>15</v>
      </c>
      <c r="B6066" s="2">
        <v>2023</v>
      </c>
      <c r="C6066" s="2" t="s">
        <v>16</v>
      </c>
      <c r="D6066" s="2" t="s">
        <v>33</v>
      </c>
      <c r="E6066" s="2" t="s">
        <v>65</v>
      </c>
      <c r="F6066" s="2" t="s">
        <v>66</v>
      </c>
      <c r="G6066" s="2" t="s">
        <v>20</v>
      </c>
      <c r="H6066" s="2" t="s">
        <v>29</v>
      </c>
      <c r="I6066" s="2" t="s">
        <v>22</v>
      </c>
      <c r="J6066" s="2" t="s">
        <v>67</v>
      </c>
      <c r="K6066" s="2" t="s">
        <v>25</v>
      </c>
      <c r="L6066" s="2" t="s">
        <v>25</v>
      </c>
      <c r="M6066" s="2" t="s">
        <v>32</v>
      </c>
      <c r="N6066" s="2" t="s">
        <v>33</v>
      </c>
      <c r="O6066" s="2" t="s">
        <v>43</v>
      </c>
    </row>
    <row r="6067" spans="1:15">
      <c r="A6067" s="1" t="s">
        <v>108</v>
      </c>
      <c r="B6067" s="2">
        <v>2020</v>
      </c>
      <c r="C6067" s="2" t="s">
        <v>16</v>
      </c>
      <c r="D6067" s="2" t="s">
        <v>33</v>
      </c>
      <c r="E6067" s="2" t="s">
        <v>49</v>
      </c>
      <c r="F6067" s="2" t="s">
        <v>82</v>
      </c>
      <c r="G6067" s="2" t="s">
        <v>20</v>
      </c>
      <c r="H6067" s="2" t="s">
        <v>21</v>
      </c>
      <c r="I6067" s="2" t="s">
        <v>22</v>
      </c>
      <c r="J6067" s="2" t="s">
        <v>52</v>
      </c>
      <c r="K6067" s="2" t="s">
        <v>40</v>
      </c>
      <c r="L6067" s="2" t="s">
        <v>41</v>
      </c>
      <c r="M6067" s="2" t="s">
        <v>32</v>
      </c>
      <c r="N6067" s="2" t="s">
        <v>33</v>
      </c>
      <c r="O6067" s="2" t="s">
        <v>43</v>
      </c>
    </row>
    <row r="6068" spans="1:15" hidden="1">
      <c r="A6068" s="1" t="s">
        <v>283</v>
      </c>
      <c r="B6068" s="2">
        <v>2012</v>
      </c>
      <c r="C6068" s="2" t="s">
        <v>16</v>
      </c>
      <c r="D6068" s="2" t="s">
        <v>33</v>
      </c>
      <c r="E6068" s="2" t="s">
        <v>79</v>
      </c>
      <c r="F6068" s="2" t="s">
        <v>19</v>
      </c>
      <c r="G6068" s="2" t="s">
        <v>20</v>
      </c>
      <c r="H6068" s="2" t="s">
        <v>130</v>
      </c>
      <c r="I6068" s="2" t="s">
        <v>131</v>
      </c>
      <c r="J6068" s="2" t="s">
        <v>67</v>
      </c>
      <c r="K6068" s="2"/>
      <c r="L6068" s="2"/>
      <c r="M6068" s="2" t="s">
        <v>88</v>
      </c>
      <c r="N6068" s="2" t="s">
        <v>33</v>
      </c>
      <c r="O6068" s="2" t="s">
        <v>78</v>
      </c>
    </row>
    <row r="6069" spans="1:15" hidden="1">
      <c r="A6069" s="1" t="s">
        <v>173</v>
      </c>
      <c r="B6069" s="2">
        <v>2014</v>
      </c>
      <c r="C6069" s="2" t="s">
        <v>16</v>
      </c>
      <c r="D6069" s="2" t="s">
        <v>33</v>
      </c>
      <c r="E6069" s="2" t="s">
        <v>49</v>
      </c>
      <c r="F6069" s="2" t="s">
        <v>50</v>
      </c>
      <c r="G6069" s="2" t="s">
        <v>20</v>
      </c>
      <c r="H6069" s="2" t="s">
        <v>21</v>
      </c>
      <c r="I6069" s="2" t="s">
        <v>22</v>
      </c>
      <c r="J6069" s="2" t="s">
        <v>52</v>
      </c>
      <c r="K6069" s="2"/>
      <c r="L6069" s="2"/>
      <c r="M6069" s="2" t="s">
        <v>32</v>
      </c>
      <c r="N6069" s="2" t="s">
        <v>88</v>
      </c>
      <c r="O6069" s="2" t="s">
        <v>88</v>
      </c>
    </row>
    <row r="6070" spans="1:15" hidden="1">
      <c r="A6070" s="1" t="s">
        <v>118</v>
      </c>
      <c r="B6070" s="2">
        <v>2013</v>
      </c>
      <c r="C6070" s="2" t="s">
        <v>16</v>
      </c>
      <c r="D6070" s="2" t="s">
        <v>33</v>
      </c>
      <c r="E6070" s="2" t="s">
        <v>49</v>
      </c>
      <c r="F6070" s="2" t="s">
        <v>86</v>
      </c>
      <c r="G6070" s="2" t="s">
        <v>20</v>
      </c>
      <c r="H6070" s="2" t="s">
        <v>51</v>
      </c>
      <c r="I6070" s="2" t="s">
        <v>22</v>
      </c>
      <c r="J6070" s="2" t="s">
        <v>52</v>
      </c>
      <c r="K6070" s="2" t="s">
        <v>31</v>
      </c>
      <c r="L6070" s="2" t="s">
        <v>25</v>
      </c>
      <c r="M6070" s="2" t="s">
        <v>88</v>
      </c>
      <c r="N6070" s="2" t="s">
        <v>33</v>
      </c>
      <c r="O6070" s="2" t="s">
        <v>58</v>
      </c>
    </row>
    <row r="6071" spans="1:15" hidden="1">
      <c r="A6071" s="1" t="s">
        <v>15</v>
      </c>
      <c r="B6071" s="2">
        <v>2012</v>
      </c>
      <c r="C6071" s="2" t="s">
        <v>16</v>
      </c>
      <c r="D6071" s="2" t="s">
        <v>17</v>
      </c>
      <c r="E6071" s="2" t="s">
        <v>18</v>
      </c>
      <c r="F6071" s="2" t="s">
        <v>96</v>
      </c>
      <c r="G6071" s="2" t="s">
        <v>45</v>
      </c>
      <c r="H6071" s="2" t="s">
        <v>54</v>
      </c>
      <c r="I6071" s="2" t="s">
        <v>47</v>
      </c>
      <c r="J6071" s="2" t="s">
        <v>23</v>
      </c>
      <c r="K6071" s="2" t="s">
        <v>24</v>
      </c>
      <c r="L6071" s="2" t="s">
        <v>25</v>
      </c>
      <c r="M6071" s="2" t="s">
        <v>32</v>
      </c>
      <c r="N6071" s="2" t="s">
        <v>33</v>
      </c>
      <c r="O6071" s="2" t="s">
        <v>88</v>
      </c>
    </row>
    <row r="6072" spans="1:15" hidden="1">
      <c r="A6072" s="1" t="s">
        <v>15</v>
      </c>
      <c r="B6072" s="2">
        <v>2008</v>
      </c>
      <c r="C6072" s="2" t="s">
        <v>16</v>
      </c>
      <c r="D6072" s="2" t="s">
        <v>17</v>
      </c>
      <c r="E6072" s="2" t="s">
        <v>34</v>
      </c>
      <c r="F6072" s="2" t="s">
        <v>35</v>
      </c>
      <c r="G6072" s="2" t="s">
        <v>36</v>
      </c>
      <c r="H6072" s="2" t="s">
        <v>162</v>
      </c>
      <c r="I6072" s="2" t="s">
        <v>38</v>
      </c>
      <c r="J6072" s="2" t="s">
        <v>30</v>
      </c>
      <c r="K6072" s="2"/>
      <c r="L6072" s="2"/>
      <c r="M6072" s="2" t="s">
        <v>42</v>
      </c>
      <c r="N6072" s="2" t="s">
        <v>17</v>
      </c>
      <c r="O6072" s="2" t="s">
        <v>88</v>
      </c>
    </row>
    <row r="6073" spans="1:15" hidden="1">
      <c r="A6073" s="1" t="s">
        <v>15</v>
      </c>
      <c r="B6073" s="2">
        <v>2013</v>
      </c>
      <c r="C6073" s="2" t="s">
        <v>16</v>
      </c>
      <c r="D6073" s="2" t="s">
        <v>33</v>
      </c>
      <c r="E6073" s="2" t="s">
        <v>49</v>
      </c>
      <c r="F6073" s="2" t="s">
        <v>19</v>
      </c>
      <c r="G6073" s="2" t="s">
        <v>20</v>
      </c>
      <c r="H6073" s="2" t="s">
        <v>51</v>
      </c>
      <c r="I6073" s="2" t="s">
        <v>22</v>
      </c>
      <c r="J6073" s="2" t="s">
        <v>52</v>
      </c>
      <c r="K6073" s="2" t="s">
        <v>41</v>
      </c>
      <c r="L6073" s="2" t="s">
        <v>41</v>
      </c>
      <c r="M6073" s="2" t="s">
        <v>88</v>
      </c>
      <c r="N6073" s="2" t="s">
        <v>33</v>
      </c>
      <c r="O6073" s="2" t="s">
        <v>58</v>
      </c>
    </row>
    <row r="6074" spans="1:15" hidden="1">
      <c r="A6074" s="1" t="s">
        <v>15</v>
      </c>
      <c r="B6074" s="2">
        <v>2011</v>
      </c>
      <c r="C6074" s="2" t="s">
        <v>16</v>
      </c>
      <c r="D6074" s="2" t="s">
        <v>17</v>
      </c>
      <c r="E6074" s="2" t="s">
        <v>34</v>
      </c>
      <c r="F6074" s="2" t="s">
        <v>19</v>
      </c>
      <c r="G6074" s="2" t="s">
        <v>45</v>
      </c>
      <c r="H6074" s="2" t="s">
        <v>54</v>
      </c>
      <c r="I6074" s="2" t="s">
        <v>47</v>
      </c>
      <c r="J6074" s="2" t="s">
        <v>30</v>
      </c>
      <c r="K6074" s="2" t="s">
        <v>24</v>
      </c>
      <c r="L6074" s="2" t="s">
        <v>25</v>
      </c>
      <c r="M6074" s="2" t="s">
        <v>88</v>
      </c>
      <c r="N6074" s="2" t="s">
        <v>88</v>
      </c>
      <c r="O6074" s="2" t="s">
        <v>88</v>
      </c>
    </row>
    <row r="6075" spans="1:15" hidden="1">
      <c r="A6075" s="1" t="s">
        <v>110</v>
      </c>
      <c r="B6075" s="2">
        <v>2013</v>
      </c>
      <c r="C6075" s="2" t="s">
        <v>16</v>
      </c>
      <c r="D6075" s="2" t="s">
        <v>33</v>
      </c>
      <c r="E6075" s="2" t="s">
        <v>49</v>
      </c>
      <c r="F6075" s="2" t="s">
        <v>95</v>
      </c>
      <c r="G6075" s="2" t="s">
        <v>20</v>
      </c>
      <c r="H6075" s="2" t="s">
        <v>51</v>
      </c>
      <c r="I6075" s="2" t="s">
        <v>22</v>
      </c>
      <c r="J6075" s="2" t="s">
        <v>52</v>
      </c>
      <c r="K6075" s="2"/>
      <c r="L6075" s="2"/>
      <c r="M6075" s="2" t="s">
        <v>32</v>
      </c>
      <c r="N6075" s="2" t="s">
        <v>88</v>
      </c>
      <c r="O6075" s="2" t="s">
        <v>88</v>
      </c>
    </row>
    <row r="6076" spans="1:15" hidden="1">
      <c r="A6076" s="1" t="s">
        <v>15</v>
      </c>
      <c r="B6076" s="2">
        <v>2020</v>
      </c>
      <c r="C6076" s="2" t="s">
        <v>16</v>
      </c>
      <c r="D6076" s="2" t="s">
        <v>17</v>
      </c>
      <c r="E6076" s="2" t="s">
        <v>27</v>
      </c>
      <c r="F6076" s="2" t="s">
        <v>72</v>
      </c>
      <c r="G6076" s="2" t="s">
        <v>20</v>
      </c>
      <c r="H6076" s="2" t="s">
        <v>106</v>
      </c>
      <c r="I6076" s="2" t="s">
        <v>22</v>
      </c>
      <c r="J6076" s="2" t="s">
        <v>30</v>
      </c>
      <c r="K6076" s="2" t="s">
        <v>41</v>
      </c>
      <c r="L6076" s="2" t="s">
        <v>41</v>
      </c>
      <c r="M6076" s="2" t="s">
        <v>55</v>
      </c>
      <c r="N6076" s="2" t="s">
        <v>33</v>
      </c>
      <c r="O6076" s="2" t="s">
        <v>88</v>
      </c>
    </row>
    <row r="6077" spans="1:15" hidden="1">
      <c r="A6077" s="1" t="s">
        <v>48</v>
      </c>
      <c r="B6077" s="2">
        <v>2011</v>
      </c>
      <c r="C6077" s="2" t="s">
        <v>16</v>
      </c>
      <c r="D6077" s="2" t="s">
        <v>33</v>
      </c>
      <c r="E6077" s="2" t="s">
        <v>34</v>
      </c>
      <c r="F6077" s="2" t="s">
        <v>19</v>
      </c>
      <c r="G6077" s="2" t="s">
        <v>45</v>
      </c>
      <c r="H6077" s="2" t="s">
        <v>138</v>
      </c>
      <c r="I6077" s="2" t="s">
        <v>47</v>
      </c>
      <c r="J6077" s="2" t="s">
        <v>39</v>
      </c>
      <c r="K6077" s="2" t="s">
        <v>31</v>
      </c>
      <c r="L6077" s="2" t="s">
        <v>25</v>
      </c>
      <c r="M6077" s="2" t="s">
        <v>88</v>
      </c>
      <c r="N6077" s="2" t="s">
        <v>17</v>
      </c>
      <c r="O6077" s="2" t="s">
        <v>88</v>
      </c>
    </row>
    <row r="6078" spans="1:15" hidden="1">
      <c r="A6078" s="1" t="s">
        <v>15</v>
      </c>
      <c r="B6078" s="2">
        <v>2009</v>
      </c>
      <c r="C6078" s="2" t="s">
        <v>16</v>
      </c>
      <c r="D6078" s="2" t="s">
        <v>17</v>
      </c>
      <c r="E6078" s="2" t="s">
        <v>91</v>
      </c>
      <c r="F6078" s="2" t="s">
        <v>89</v>
      </c>
      <c r="G6078" s="2" t="s">
        <v>36</v>
      </c>
      <c r="H6078" s="2" t="s">
        <v>113</v>
      </c>
      <c r="I6078" s="2" t="s">
        <v>38</v>
      </c>
      <c r="J6078" s="2" t="s">
        <v>39</v>
      </c>
      <c r="K6078" s="2"/>
      <c r="L6078" s="2"/>
      <c r="M6078" s="2" t="s">
        <v>32</v>
      </c>
      <c r="N6078" s="2" t="s">
        <v>88</v>
      </c>
      <c r="O6078" s="2" t="s">
        <v>88</v>
      </c>
    </row>
    <row r="6079" spans="1:15" hidden="1">
      <c r="A6079" s="1" t="s">
        <v>15</v>
      </c>
      <c r="B6079" s="2">
        <v>2018</v>
      </c>
      <c r="C6079" s="2" t="s">
        <v>16</v>
      </c>
      <c r="D6079" s="2" t="s">
        <v>17</v>
      </c>
      <c r="E6079" s="2" t="s">
        <v>34</v>
      </c>
      <c r="F6079" s="2" t="s">
        <v>28</v>
      </c>
      <c r="G6079" s="2" t="s">
        <v>20</v>
      </c>
      <c r="H6079" s="2" t="s">
        <v>54</v>
      </c>
      <c r="I6079" s="2" t="s">
        <v>47</v>
      </c>
      <c r="J6079" s="2" t="s">
        <v>39</v>
      </c>
      <c r="K6079" s="2" t="s">
        <v>40</v>
      </c>
      <c r="L6079" s="2" t="s">
        <v>41</v>
      </c>
      <c r="M6079" s="2" t="s">
        <v>88</v>
      </c>
      <c r="N6079" s="2" t="s">
        <v>17</v>
      </c>
      <c r="O6079" s="2" t="s">
        <v>88</v>
      </c>
    </row>
    <row r="6080" spans="1:15" hidden="1">
      <c r="A6080" s="1" t="s">
        <v>48</v>
      </c>
      <c r="B6080" s="2">
        <v>2012</v>
      </c>
      <c r="C6080" s="2" t="s">
        <v>16</v>
      </c>
      <c r="D6080" s="2" t="s">
        <v>17</v>
      </c>
      <c r="E6080" s="2" t="s">
        <v>18</v>
      </c>
      <c r="F6080" s="2" t="s">
        <v>35</v>
      </c>
      <c r="G6080" s="2" t="s">
        <v>20</v>
      </c>
      <c r="H6080" s="2" t="s">
        <v>21</v>
      </c>
      <c r="I6080" s="2" t="s">
        <v>22</v>
      </c>
      <c r="J6080" s="2" t="s">
        <v>23</v>
      </c>
      <c r="K6080" s="2" t="s">
        <v>25</v>
      </c>
      <c r="L6080" s="2" t="s">
        <v>25</v>
      </c>
      <c r="M6080" s="2" t="s">
        <v>32</v>
      </c>
      <c r="N6080" s="2" t="s">
        <v>33</v>
      </c>
      <c r="O6080" s="2" t="s">
        <v>88</v>
      </c>
    </row>
    <row r="6081" spans="1:15" hidden="1">
      <c r="A6081" s="1" t="s">
        <v>15</v>
      </c>
      <c r="B6081" s="2">
        <v>2013</v>
      </c>
      <c r="C6081" s="2" t="s">
        <v>16</v>
      </c>
      <c r="D6081" s="2" t="s">
        <v>33</v>
      </c>
      <c r="E6081" s="2" t="s">
        <v>91</v>
      </c>
      <c r="F6081" s="2" t="s">
        <v>95</v>
      </c>
      <c r="G6081" s="2"/>
      <c r="H6081" s="2"/>
      <c r="I6081" s="2" t="s">
        <v>184</v>
      </c>
      <c r="J6081" s="2"/>
      <c r="K6081" s="2"/>
      <c r="L6081" s="2"/>
      <c r="M6081" s="2" t="s">
        <v>88</v>
      </c>
      <c r="N6081" s="2" t="s">
        <v>88</v>
      </c>
      <c r="O6081" s="2" t="s">
        <v>88</v>
      </c>
    </row>
    <row r="6082" spans="1:15" hidden="1">
      <c r="A6082" s="1" t="s">
        <v>15</v>
      </c>
      <c r="B6082" s="2">
        <v>2012</v>
      </c>
      <c r="C6082" s="2" t="s">
        <v>16</v>
      </c>
      <c r="D6082" s="2" t="s">
        <v>17</v>
      </c>
      <c r="E6082" s="2" t="s">
        <v>18</v>
      </c>
      <c r="F6082" s="2" t="s">
        <v>19</v>
      </c>
      <c r="G6082" s="2" t="s">
        <v>20</v>
      </c>
      <c r="H6082" s="2" t="s">
        <v>21</v>
      </c>
      <c r="I6082" s="2" t="s">
        <v>22</v>
      </c>
      <c r="J6082" s="2" t="s">
        <v>23</v>
      </c>
      <c r="K6082" s="2" t="s">
        <v>24</v>
      </c>
      <c r="L6082" s="2" t="s">
        <v>25</v>
      </c>
      <c r="M6082" s="2" t="s">
        <v>88</v>
      </c>
      <c r="N6082" s="2" t="s">
        <v>88</v>
      </c>
      <c r="O6082" s="2" t="s">
        <v>88</v>
      </c>
    </row>
    <row r="6083" spans="1:15" hidden="1">
      <c r="A6083" s="1" t="s">
        <v>118</v>
      </c>
      <c r="B6083" s="2">
        <v>2016</v>
      </c>
      <c r="C6083" s="2" t="s">
        <v>16</v>
      </c>
      <c r="D6083" s="2" t="s">
        <v>17</v>
      </c>
      <c r="E6083" s="2" t="s">
        <v>27</v>
      </c>
      <c r="F6083" s="2" t="s">
        <v>19</v>
      </c>
      <c r="G6083" s="2" t="s">
        <v>20</v>
      </c>
      <c r="H6083" s="2" t="s">
        <v>21</v>
      </c>
      <c r="I6083" s="2" t="s">
        <v>22</v>
      </c>
      <c r="J6083" s="2" t="s">
        <v>30</v>
      </c>
      <c r="K6083" s="2" t="s">
        <v>25</v>
      </c>
      <c r="L6083" s="2" t="s">
        <v>25</v>
      </c>
      <c r="M6083" s="2" t="s">
        <v>42</v>
      </c>
      <c r="N6083" s="2" t="s">
        <v>88</v>
      </c>
      <c r="O6083" s="2" t="s">
        <v>88</v>
      </c>
    </row>
    <row r="6084" spans="1:15" hidden="1">
      <c r="A6084" s="1" t="s">
        <v>74</v>
      </c>
      <c r="B6084" s="2">
        <v>2014</v>
      </c>
      <c r="C6084" s="2" t="s">
        <v>16</v>
      </c>
      <c r="D6084" s="2" t="s">
        <v>17</v>
      </c>
      <c r="E6084" s="2" t="s">
        <v>18</v>
      </c>
      <c r="F6084" s="2" t="s">
        <v>86</v>
      </c>
      <c r="G6084" s="2" t="s">
        <v>45</v>
      </c>
      <c r="H6084" s="2" t="s">
        <v>54</v>
      </c>
      <c r="I6084" s="2" t="s">
        <v>47</v>
      </c>
      <c r="J6084" s="2" t="s">
        <v>23</v>
      </c>
      <c r="K6084" s="2" t="s">
        <v>31</v>
      </c>
      <c r="L6084" s="2" t="s">
        <v>25</v>
      </c>
      <c r="M6084" s="2" t="s">
        <v>88</v>
      </c>
      <c r="N6084" s="2" t="s">
        <v>17</v>
      </c>
      <c r="O6084" s="2" t="s">
        <v>88</v>
      </c>
    </row>
    <row r="6085" spans="1:15" hidden="1">
      <c r="A6085" s="1" t="s">
        <v>15</v>
      </c>
      <c r="B6085" s="2">
        <v>2013</v>
      </c>
      <c r="C6085" s="2" t="s">
        <v>16</v>
      </c>
      <c r="D6085" s="2" t="s">
        <v>17</v>
      </c>
      <c r="E6085" s="2" t="s">
        <v>27</v>
      </c>
      <c r="F6085" s="2" t="s">
        <v>19</v>
      </c>
      <c r="G6085" s="2" t="s">
        <v>45</v>
      </c>
      <c r="H6085" s="2" t="s">
        <v>54</v>
      </c>
      <c r="I6085" s="2" t="s">
        <v>47</v>
      </c>
      <c r="J6085" s="2" t="s">
        <v>30</v>
      </c>
      <c r="K6085" s="2" t="s">
        <v>24</v>
      </c>
      <c r="L6085" s="2" t="s">
        <v>25</v>
      </c>
      <c r="M6085" s="2" t="s">
        <v>88</v>
      </c>
      <c r="N6085" s="2" t="s">
        <v>88</v>
      </c>
      <c r="O6085" s="2" t="s">
        <v>88</v>
      </c>
    </row>
    <row r="6086" spans="1:15">
      <c r="A6086" s="1" t="s">
        <v>48</v>
      </c>
      <c r="B6086" s="2">
        <v>2016</v>
      </c>
      <c r="C6086" s="2" t="s">
        <v>16</v>
      </c>
      <c r="D6086" s="2" t="s">
        <v>33</v>
      </c>
      <c r="E6086" s="2" t="s">
        <v>91</v>
      </c>
      <c r="F6086" s="2" t="s">
        <v>72</v>
      </c>
      <c r="G6086" s="2" t="s">
        <v>92</v>
      </c>
      <c r="H6086" s="2" t="s">
        <v>133</v>
      </c>
      <c r="I6086" s="2" t="s">
        <v>94</v>
      </c>
      <c r="J6086" s="2" t="s">
        <v>39</v>
      </c>
      <c r="K6086" s="2"/>
      <c r="L6086" s="2"/>
      <c r="M6086" s="2" t="s">
        <v>32</v>
      </c>
      <c r="N6086" s="2" t="s">
        <v>33</v>
      </c>
      <c r="O6086" s="2" t="s">
        <v>43</v>
      </c>
    </row>
    <row r="6087" spans="1:15">
      <c r="A6087" s="1" t="s">
        <v>15</v>
      </c>
      <c r="B6087" s="2">
        <v>2023</v>
      </c>
      <c r="C6087" s="2" t="s">
        <v>16</v>
      </c>
      <c r="D6087" s="2" t="s">
        <v>33</v>
      </c>
      <c r="E6087" s="2" t="s">
        <v>65</v>
      </c>
      <c r="F6087" s="2" t="s">
        <v>66</v>
      </c>
      <c r="G6087" s="2" t="s">
        <v>20</v>
      </c>
      <c r="H6087" s="2" t="s">
        <v>29</v>
      </c>
      <c r="I6087" s="2" t="s">
        <v>22</v>
      </c>
      <c r="J6087" s="2" t="s">
        <v>67</v>
      </c>
      <c r="K6087" s="2" t="s">
        <v>25</v>
      </c>
      <c r="L6087" s="2" t="s">
        <v>25</v>
      </c>
      <c r="M6087" s="2" t="s">
        <v>32</v>
      </c>
      <c r="N6087" s="2" t="s">
        <v>33</v>
      </c>
      <c r="O6087" s="2" t="s">
        <v>43</v>
      </c>
    </row>
    <row r="6088" spans="1:15">
      <c r="A6088" s="1" t="s">
        <v>15</v>
      </c>
      <c r="B6088" s="2">
        <v>2023</v>
      </c>
      <c r="C6088" s="2" t="s">
        <v>16</v>
      </c>
      <c r="D6088" s="2" t="s">
        <v>33</v>
      </c>
      <c r="E6088" s="2" t="s">
        <v>65</v>
      </c>
      <c r="F6088" s="2" t="s">
        <v>66</v>
      </c>
      <c r="G6088" s="2" t="s">
        <v>20</v>
      </c>
      <c r="H6088" s="2" t="s">
        <v>29</v>
      </c>
      <c r="I6088" s="2" t="s">
        <v>22</v>
      </c>
      <c r="J6088" s="2" t="s">
        <v>67</v>
      </c>
      <c r="K6088" s="2" t="s">
        <v>25</v>
      </c>
      <c r="L6088" s="2" t="s">
        <v>25</v>
      </c>
      <c r="M6088" s="2" t="s">
        <v>32</v>
      </c>
      <c r="N6088" s="2" t="s">
        <v>33</v>
      </c>
      <c r="O6088" s="2" t="s">
        <v>43</v>
      </c>
    </row>
    <row r="6089" spans="1:15" hidden="1">
      <c r="A6089" s="1" t="s">
        <v>15</v>
      </c>
      <c r="B6089" s="2">
        <v>2010</v>
      </c>
      <c r="C6089" s="2" t="s">
        <v>16</v>
      </c>
      <c r="D6089" s="2" t="s">
        <v>17</v>
      </c>
      <c r="E6089" s="2" t="s">
        <v>27</v>
      </c>
      <c r="F6089" s="2" t="s">
        <v>28</v>
      </c>
      <c r="G6089" s="2" t="s">
        <v>20</v>
      </c>
      <c r="H6089" s="2" t="s">
        <v>51</v>
      </c>
      <c r="I6089" s="2" t="s">
        <v>22</v>
      </c>
      <c r="J6089" s="2" t="s">
        <v>30</v>
      </c>
      <c r="K6089" s="2" t="s">
        <v>41</v>
      </c>
      <c r="L6089" s="2" t="s">
        <v>41</v>
      </c>
      <c r="M6089" s="2" t="s">
        <v>88</v>
      </c>
      <c r="N6089" s="2" t="s">
        <v>33</v>
      </c>
      <c r="O6089" s="2" t="s">
        <v>88</v>
      </c>
    </row>
    <row r="6090" spans="1:15" hidden="1">
      <c r="A6090" s="1" t="s">
        <v>158</v>
      </c>
      <c r="B6090" s="2">
        <v>2016</v>
      </c>
      <c r="C6090" s="2" t="s">
        <v>16</v>
      </c>
      <c r="D6090" s="2" t="s">
        <v>33</v>
      </c>
      <c r="E6090" s="2" t="s">
        <v>49</v>
      </c>
      <c r="F6090" s="2" t="s">
        <v>50</v>
      </c>
      <c r="G6090" s="2" t="s">
        <v>20</v>
      </c>
      <c r="H6090" s="2" t="s">
        <v>21</v>
      </c>
      <c r="I6090" s="2" t="s">
        <v>22</v>
      </c>
      <c r="J6090" s="2" t="s">
        <v>52</v>
      </c>
      <c r="K6090" s="2" t="s">
        <v>31</v>
      </c>
      <c r="L6090" s="2" t="s">
        <v>25</v>
      </c>
      <c r="M6090" s="2" t="s">
        <v>32</v>
      </c>
      <c r="N6090" s="2" t="s">
        <v>88</v>
      </c>
      <c r="O6090" s="2" t="s">
        <v>64</v>
      </c>
    </row>
    <row r="6091" spans="1:15">
      <c r="A6091" s="1" t="s">
        <v>74</v>
      </c>
      <c r="B6091" s="2">
        <v>2018</v>
      </c>
      <c r="C6091" s="2" t="s">
        <v>16</v>
      </c>
      <c r="D6091" s="2" t="s">
        <v>33</v>
      </c>
      <c r="E6091" s="2" t="s">
        <v>65</v>
      </c>
      <c r="F6091" s="2" t="s">
        <v>89</v>
      </c>
      <c r="G6091" s="2" t="s">
        <v>20</v>
      </c>
      <c r="H6091" s="2" t="s">
        <v>85</v>
      </c>
      <c r="I6091" s="2" t="s">
        <v>22</v>
      </c>
      <c r="J6091" s="2" t="s">
        <v>67</v>
      </c>
      <c r="K6091" s="2"/>
      <c r="L6091" s="2"/>
      <c r="M6091" s="2" t="s">
        <v>88</v>
      </c>
      <c r="N6091" s="2" t="s">
        <v>33</v>
      </c>
      <c r="O6091" s="2" t="s">
        <v>43</v>
      </c>
    </row>
    <row r="6092" spans="1:15" hidden="1">
      <c r="A6092" s="1" t="s">
        <v>15</v>
      </c>
      <c r="B6092" s="2">
        <v>2011</v>
      </c>
      <c r="C6092" s="2" t="s">
        <v>16</v>
      </c>
      <c r="D6092" s="2" t="s">
        <v>17</v>
      </c>
      <c r="E6092" s="2" t="s">
        <v>18</v>
      </c>
      <c r="F6092" s="2" t="s">
        <v>28</v>
      </c>
      <c r="G6092" s="2" t="s">
        <v>20</v>
      </c>
      <c r="H6092" s="2" t="s">
        <v>21</v>
      </c>
      <c r="I6092" s="2" t="s">
        <v>22</v>
      </c>
      <c r="J6092" s="2" t="s">
        <v>23</v>
      </c>
      <c r="K6092" s="2" t="s">
        <v>40</v>
      </c>
      <c r="L6092" s="2" t="s">
        <v>41</v>
      </c>
      <c r="M6092" s="2" t="s">
        <v>88</v>
      </c>
      <c r="N6092" s="2" t="s">
        <v>33</v>
      </c>
      <c r="O6092" s="2" t="s">
        <v>88</v>
      </c>
    </row>
    <row r="6093" spans="1:15" hidden="1">
      <c r="A6093" s="1" t="s">
        <v>48</v>
      </c>
      <c r="B6093" s="2">
        <v>2009</v>
      </c>
      <c r="C6093" s="2" t="s">
        <v>16</v>
      </c>
      <c r="D6093" s="2" t="s">
        <v>17</v>
      </c>
      <c r="E6093" s="2" t="s">
        <v>27</v>
      </c>
      <c r="F6093" s="2" t="s">
        <v>35</v>
      </c>
      <c r="G6093" s="2" t="s">
        <v>45</v>
      </c>
      <c r="H6093" s="2" t="s">
        <v>54</v>
      </c>
      <c r="I6093" s="2" t="s">
        <v>47</v>
      </c>
      <c r="J6093" s="2" t="s">
        <v>30</v>
      </c>
      <c r="K6093" s="2" t="s">
        <v>31</v>
      </c>
      <c r="L6093" s="2" t="s">
        <v>25</v>
      </c>
      <c r="M6093" s="2" t="s">
        <v>42</v>
      </c>
      <c r="N6093" s="2" t="s">
        <v>88</v>
      </c>
      <c r="O6093" s="2" t="s">
        <v>88</v>
      </c>
    </row>
    <row r="6094" spans="1:15" hidden="1">
      <c r="A6094" s="1" t="s">
        <v>15</v>
      </c>
      <c r="B6094" s="2">
        <v>2016</v>
      </c>
      <c r="C6094" s="2" t="s">
        <v>16</v>
      </c>
      <c r="D6094" s="2" t="s">
        <v>17</v>
      </c>
      <c r="E6094" s="2" t="s">
        <v>18</v>
      </c>
      <c r="F6094" s="2" t="s">
        <v>100</v>
      </c>
      <c r="G6094" s="2" t="s">
        <v>45</v>
      </c>
      <c r="H6094" s="2" t="s">
        <v>54</v>
      </c>
      <c r="I6094" s="2" t="s">
        <v>47</v>
      </c>
      <c r="J6094" s="2" t="s">
        <v>23</v>
      </c>
      <c r="K6094" s="2" t="s">
        <v>31</v>
      </c>
      <c r="L6094" s="2" t="s">
        <v>25</v>
      </c>
      <c r="M6094" s="2" t="s">
        <v>88</v>
      </c>
      <c r="N6094" s="2" t="s">
        <v>17</v>
      </c>
      <c r="O6094" s="2" t="s">
        <v>88</v>
      </c>
    </row>
    <row r="6095" spans="1:15" hidden="1">
      <c r="A6095" s="1" t="s">
        <v>15</v>
      </c>
      <c r="B6095" s="2">
        <v>2015</v>
      </c>
      <c r="C6095" s="2" t="s">
        <v>16</v>
      </c>
      <c r="D6095" s="2" t="s">
        <v>17</v>
      </c>
      <c r="E6095" s="2" t="s">
        <v>27</v>
      </c>
      <c r="F6095" s="2" t="s">
        <v>19</v>
      </c>
      <c r="G6095" s="2" t="s">
        <v>45</v>
      </c>
      <c r="H6095" s="2" t="s">
        <v>54</v>
      </c>
      <c r="I6095" s="2" t="s">
        <v>47</v>
      </c>
      <c r="J6095" s="2" t="s">
        <v>30</v>
      </c>
      <c r="K6095" s="2"/>
      <c r="L6095" s="2"/>
      <c r="M6095" s="2" t="s">
        <v>88</v>
      </c>
      <c r="N6095" s="2" t="s">
        <v>33</v>
      </c>
      <c r="O6095" s="2" t="s">
        <v>88</v>
      </c>
    </row>
    <row r="6096" spans="1:15" hidden="1">
      <c r="A6096" s="1" t="s">
        <v>15</v>
      </c>
      <c r="B6096" s="2">
        <v>2014</v>
      </c>
      <c r="C6096" s="2" t="s">
        <v>16</v>
      </c>
      <c r="D6096" s="2" t="s">
        <v>33</v>
      </c>
      <c r="E6096" s="2" t="s">
        <v>27</v>
      </c>
      <c r="F6096" s="2" t="s">
        <v>139</v>
      </c>
      <c r="G6096" s="2" t="s">
        <v>142</v>
      </c>
      <c r="H6096" s="2" t="s">
        <v>198</v>
      </c>
      <c r="I6096" s="2" t="s">
        <v>131</v>
      </c>
      <c r="J6096" s="2" t="s">
        <v>30</v>
      </c>
      <c r="K6096" s="2" t="s">
        <v>84</v>
      </c>
      <c r="L6096" s="2" t="s">
        <v>41</v>
      </c>
      <c r="M6096" s="2" t="s">
        <v>55</v>
      </c>
      <c r="N6096" s="2" t="s">
        <v>33</v>
      </c>
      <c r="O6096" s="2" t="s">
        <v>88</v>
      </c>
    </row>
    <row r="6097" spans="1:15">
      <c r="A6097" s="1" t="s">
        <v>15</v>
      </c>
      <c r="B6097" s="2">
        <v>2023</v>
      </c>
      <c r="C6097" s="2" t="s">
        <v>16</v>
      </c>
      <c r="D6097" s="2" t="s">
        <v>33</v>
      </c>
      <c r="E6097" s="2" t="s">
        <v>65</v>
      </c>
      <c r="F6097" s="2" t="s">
        <v>66</v>
      </c>
      <c r="G6097" s="2" t="s">
        <v>20</v>
      </c>
      <c r="H6097" s="2" t="s">
        <v>29</v>
      </c>
      <c r="I6097" s="2" t="s">
        <v>22</v>
      </c>
      <c r="J6097" s="2" t="s">
        <v>67</v>
      </c>
      <c r="K6097" s="2" t="s">
        <v>25</v>
      </c>
      <c r="L6097" s="2" t="s">
        <v>25</v>
      </c>
      <c r="M6097" s="2" t="s">
        <v>32</v>
      </c>
      <c r="N6097" s="2" t="s">
        <v>33</v>
      </c>
      <c r="O6097" s="2" t="s">
        <v>43</v>
      </c>
    </row>
    <row r="6098" spans="1:15">
      <c r="A6098" s="1" t="s">
        <v>15</v>
      </c>
      <c r="B6098" s="2">
        <v>2023</v>
      </c>
      <c r="C6098" s="2" t="s">
        <v>16</v>
      </c>
      <c r="D6098" s="2" t="s">
        <v>33</v>
      </c>
      <c r="E6098" s="2" t="s">
        <v>65</v>
      </c>
      <c r="F6098" s="2" t="s">
        <v>19</v>
      </c>
      <c r="G6098" s="2" t="s">
        <v>20</v>
      </c>
      <c r="H6098" s="2" t="s">
        <v>29</v>
      </c>
      <c r="I6098" s="2" t="s">
        <v>22</v>
      </c>
      <c r="J6098" s="2" t="s">
        <v>67</v>
      </c>
      <c r="K6098" s="2" t="s">
        <v>83</v>
      </c>
      <c r="L6098" s="2" t="s">
        <v>25</v>
      </c>
      <c r="M6098" s="2" t="s">
        <v>32</v>
      </c>
      <c r="N6098" s="2" t="s">
        <v>33</v>
      </c>
      <c r="O6098" s="2" t="s">
        <v>43</v>
      </c>
    </row>
    <row r="6099" spans="1:15">
      <c r="A6099" s="1" t="s">
        <v>117</v>
      </c>
      <c r="B6099" s="2">
        <v>2021</v>
      </c>
      <c r="C6099" s="2" t="s">
        <v>16</v>
      </c>
      <c r="D6099" s="2" t="s">
        <v>33</v>
      </c>
      <c r="E6099" s="2" t="s">
        <v>65</v>
      </c>
      <c r="F6099" s="2" t="s">
        <v>72</v>
      </c>
      <c r="G6099" s="2" t="s">
        <v>20</v>
      </c>
      <c r="H6099" s="2" t="s">
        <v>85</v>
      </c>
      <c r="I6099" s="2" t="s">
        <v>22</v>
      </c>
      <c r="J6099" s="2" t="s">
        <v>52</v>
      </c>
      <c r="K6099" s="2" t="s">
        <v>61</v>
      </c>
      <c r="L6099" s="2" t="s">
        <v>41</v>
      </c>
      <c r="M6099" s="2" t="s">
        <v>32</v>
      </c>
      <c r="N6099" s="2" t="s">
        <v>33</v>
      </c>
      <c r="O6099" s="2" t="s">
        <v>43</v>
      </c>
    </row>
    <row r="6100" spans="1:15">
      <c r="A6100" s="1" t="s">
        <v>48</v>
      </c>
      <c r="B6100" s="2">
        <v>2015</v>
      </c>
      <c r="C6100" s="2" t="s">
        <v>16</v>
      </c>
      <c r="D6100" s="2" t="s">
        <v>33</v>
      </c>
      <c r="E6100" s="2" t="s">
        <v>91</v>
      </c>
      <c r="F6100" s="2" t="s">
        <v>72</v>
      </c>
      <c r="G6100" s="2" t="s">
        <v>92</v>
      </c>
      <c r="H6100" s="2" t="s">
        <v>133</v>
      </c>
      <c r="I6100" s="2" t="s">
        <v>94</v>
      </c>
      <c r="J6100" s="2" t="s">
        <v>39</v>
      </c>
      <c r="K6100" s="2"/>
      <c r="L6100" s="2"/>
      <c r="M6100" s="2" t="s">
        <v>32</v>
      </c>
      <c r="N6100" s="2" t="s">
        <v>88</v>
      </c>
      <c r="O6100" s="2" t="s">
        <v>43</v>
      </c>
    </row>
    <row r="6101" spans="1:15" hidden="1">
      <c r="A6101" s="1" t="s">
        <v>15</v>
      </c>
      <c r="B6101" s="2">
        <v>2013</v>
      </c>
      <c r="C6101" s="2" t="s">
        <v>16</v>
      </c>
      <c r="D6101" s="2" t="s">
        <v>62</v>
      </c>
      <c r="E6101" s="2" t="s">
        <v>27</v>
      </c>
      <c r="F6101" s="2" t="s">
        <v>50</v>
      </c>
      <c r="G6101" s="2" t="s">
        <v>20</v>
      </c>
      <c r="H6101" s="2" t="s">
        <v>51</v>
      </c>
      <c r="I6101" s="2" t="s">
        <v>22</v>
      </c>
      <c r="J6101" s="2" t="s">
        <v>52</v>
      </c>
      <c r="K6101" s="2" t="s">
        <v>24</v>
      </c>
      <c r="L6101" s="2" t="s">
        <v>25</v>
      </c>
      <c r="M6101" s="2" t="s">
        <v>32</v>
      </c>
      <c r="N6101" s="2" t="s">
        <v>33</v>
      </c>
      <c r="O6101" s="2" t="s">
        <v>64</v>
      </c>
    </row>
    <row r="6102" spans="1:15" hidden="1">
      <c r="A6102" s="1" t="s">
        <v>15</v>
      </c>
      <c r="B6102" s="2">
        <v>2010</v>
      </c>
      <c r="C6102" s="2" t="s">
        <v>16</v>
      </c>
      <c r="D6102" s="2" t="s">
        <v>17</v>
      </c>
      <c r="E6102" s="2" t="s">
        <v>34</v>
      </c>
      <c r="F6102" s="2" t="s">
        <v>19</v>
      </c>
      <c r="G6102" s="2" t="s">
        <v>45</v>
      </c>
      <c r="H6102" s="2" t="s">
        <v>54</v>
      </c>
      <c r="I6102" s="2" t="s">
        <v>47</v>
      </c>
      <c r="J6102" s="2" t="s">
        <v>30</v>
      </c>
      <c r="K6102" s="2" t="s">
        <v>24</v>
      </c>
      <c r="L6102" s="2" t="s">
        <v>25</v>
      </c>
      <c r="M6102" s="2" t="s">
        <v>88</v>
      </c>
      <c r="N6102" s="2" t="s">
        <v>88</v>
      </c>
      <c r="O6102" s="2" t="s">
        <v>88</v>
      </c>
    </row>
    <row r="6103" spans="1:15" hidden="1">
      <c r="A6103" s="1" t="s">
        <v>134</v>
      </c>
      <c r="B6103" s="2">
        <v>2013</v>
      </c>
      <c r="C6103" s="2" t="s">
        <v>16</v>
      </c>
      <c r="D6103" s="2" t="s">
        <v>33</v>
      </c>
      <c r="E6103" s="2" t="s">
        <v>79</v>
      </c>
      <c r="F6103" s="2" t="s">
        <v>72</v>
      </c>
      <c r="G6103" s="2" t="s">
        <v>20</v>
      </c>
      <c r="H6103" s="2" t="s">
        <v>101</v>
      </c>
      <c r="I6103" s="2" t="s">
        <v>76</v>
      </c>
      <c r="J6103" s="2" t="s">
        <v>67</v>
      </c>
      <c r="K6103" s="2" t="s">
        <v>69</v>
      </c>
      <c r="L6103" s="2" t="s">
        <v>25</v>
      </c>
      <c r="M6103" s="2" t="s">
        <v>88</v>
      </c>
      <c r="N6103" s="2" t="s">
        <v>17</v>
      </c>
      <c r="O6103" s="2" t="s">
        <v>78</v>
      </c>
    </row>
    <row r="6104" spans="1:15">
      <c r="A6104" s="1" t="s">
        <v>15</v>
      </c>
      <c r="B6104" s="2">
        <v>2023</v>
      </c>
      <c r="C6104" s="2" t="s">
        <v>16</v>
      </c>
      <c r="D6104" s="2" t="s">
        <v>33</v>
      </c>
      <c r="E6104" s="2" t="s">
        <v>65</v>
      </c>
      <c r="F6104" s="2" t="s">
        <v>66</v>
      </c>
      <c r="G6104" s="2" t="s">
        <v>20</v>
      </c>
      <c r="H6104" s="2" t="s">
        <v>29</v>
      </c>
      <c r="I6104" s="2" t="s">
        <v>22</v>
      </c>
      <c r="J6104" s="2" t="s">
        <v>67</v>
      </c>
      <c r="K6104" s="2" t="s">
        <v>25</v>
      </c>
      <c r="L6104" s="2" t="s">
        <v>25</v>
      </c>
      <c r="M6104" s="2" t="s">
        <v>32</v>
      </c>
      <c r="N6104" s="2" t="s">
        <v>33</v>
      </c>
      <c r="O6104" s="2" t="s">
        <v>43</v>
      </c>
    </row>
    <row r="6105" spans="1:15" hidden="1">
      <c r="A6105" s="1" t="s">
        <v>15</v>
      </c>
      <c r="B6105" s="2">
        <v>2011</v>
      </c>
      <c r="C6105" s="2" t="s">
        <v>16</v>
      </c>
      <c r="D6105" s="2" t="s">
        <v>17</v>
      </c>
      <c r="E6105" s="2" t="s">
        <v>27</v>
      </c>
      <c r="F6105" s="2" t="s">
        <v>19</v>
      </c>
      <c r="G6105" s="2" t="s">
        <v>127</v>
      </c>
      <c r="H6105" s="2" t="s">
        <v>97</v>
      </c>
      <c r="I6105" s="2" t="s">
        <v>76</v>
      </c>
      <c r="J6105" s="2" t="s">
        <v>30</v>
      </c>
      <c r="K6105" s="2" t="s">
        <v>69</v>
      </c>
      <c r="L6105" s="2" t="s">
        <v>25</v>
      </c>
      <c r="M6105" s="2" t="s">
        <v>88</v>
      </c>
      <c r="N6105" s="2" t="s">
        <v>88</v>
      </c>
      <c r="O6105" s="2" t="s">
        <v>88</v>
      </c>
    </row>
    <row r="6106" spans="1:15" hidden="1">
      <c r="A6106" s="1" t="s">
        <v>63</v>
      </c>
      <c r="B6106" s="2">
        <v>2014</v>
      </c>
      <c r="C6106" s="2" t="s">
        <v>16</v>
      </c>
      <c r="D6106" s="2" t="s">
        <v>17</v>
      </c>
      <c r="E6106" s="2" t="s">
        <v>18</v>
      </c>
      <c r="F6106" s="2" t="s">
        <v>35</v>
      </c>
      <c r="G6106" s="2" t="s">
        <v>20</v>
      </c>
      <c r="H6106" s="2" t="s">
        <v>21</v>
      </c>
      <c r="I6106" s="2" t="s">
        <v>22</v>
      </c>
      <c r="J6106" s="2" t="s">
        <v>23</v>
      </c>
      <c r="K6106" s="2" t="s">
        <v>69</v>
      </c>
      <c r="L6106" s="2" t="s">
        <v>25</v>
      </c>
      <c r="M6106" s="2" t="s">
        <v>32</v>
      </c>
      <c r="N6106" s="2" t="s">
        <v>17</v>
      </c>
      <c r="O6106" s="2" t="s">
        <v>88</v>
      </c>
    </row>
    <row r="6107" spans="1:15" hidden="1">
      <c r="A6107" s="1" t="s">
        <v>15</v>
      </c>
      <c r="B6107" s="2">
        <v>2014</v>
      </c>
      <c r="C6107" s="2" t="s">
        <v>16</v>
      </c>
      <c r="D6107" s="2" t="s">
        <v>17</v>
      </c>
      <c r="E6107" s="2" t="s">
        <v>27</v>
      </c>
      <c r="F6107" s="2" t="s">
        <v>72</v>
      </c>
      <c r="G6107" s="2" t="s">
        <v>36</v>
      </c>
      <c r="H6107" s="2" t="s">
        <v>60</v>
      </c>
      <c r="I6107" s="2" t="s">
        <v>38</v>
      </c>
      <c r="J6107" s="2" t="s">
        <v>30</v>
      </c>
      <c r="K6107" s="2" t="s">
        <v>61</v>
      </c>
      <c r="L6107" s="2" t="s">
        <v>41</v>
      </c>
      <c r="M6107" s="2" t="s">
        <v>42</v>
      </c>
      <c r="N6107" s="2" t="s">
        <v>33</v>
      </c>
      <c r="O6107" s="2" t="s">
        <v>88</v>
      </c>
    </row>
    <row r="6108" spans="1:15" hidden="1">
      <c r="A6108" s="1" t="s">
        <v>15</v>
      </c>
      <c r="B6108" s="2">
        <v>2018</v>
      </c>
      <c r="C6108" s="2" t="s">
        <v>16</v>
      </c>
      <c r="D6108" s="2" t="s">
        <v>17</v>
      </c>
      <c r="E6108" s="2" t="s">
        <v>27</v>
      </c>
      <c r="F6108" s="2" t="s">
        <v>50</v>
      </c>
      <c r="G6108" s="2" t="s">
        <v>20</v>
      </c>
      <c r="H6108" s="2" t="s">
        <v>51</v>
      </c>
      <c r="I6108" s="2" t="s">
        <v>22</v>
      </c>
      <c r="J6108" s="2" t="s">
        <v>30</v>
      </c>
      <c r="K6108" s="2" t="s">
        <v>31</v>
      </c>
      <c r="L6108" s="2" t="s">
        <v>25</v>
      </c>
      <c r="M6108" s="2" t="s">
        <v>88</v>
      </c>
      <c r="N6108" s="2" t="s">
        <v>33</v>
      </c>
      <c r="O6108" s="2" t="s">
        <v>88</v>
      </c>
    </row>
    <row r="6109" spans="1:15">
      <c r="A6109" s="1" t="s">
        <v>15</v>
      </c>
      <c r="B6109" s="2">
        <v>2023</v>
      </c>
      <c r="C6109" s="2" t="s">
        <v>16</v>
      </c>
      <c r="D6109" s="2" t="s">
        <v>33</v>
      </c>
      <c r="E6109" s="2" t="s">
        <v>65</v>
      </c>
      <c r="F6109" s="2" t="s">
        <v>66</v>
      </c>
      <c r="G6109" s="2" t="s">
        <v>20</v>
      </c>
      <c r="H6109" s="2" t="s">
        <v>29</v>
      </c>
      <c r="I6109" s="2" t="s">
        <v>22</v>
      </c>
      <c r="J6109" s="2" t="s">
        <v>67</v>
      </c>
      <c r="K6109" s="2" t="s">
        <v>25</v>
      </c>
      <c r="L6109" s="2" t="s">
        <v>25</v>
      </c>
      <c r="M6109" s="2" t="s">
        <v>32</v>
      </c>
      <c r="N6109" s="2" t="s">
        <v>33</v>
      </c>
      <c r="O6109" s="2" t="s">
        <v>43</v>
      </c>
    </row>
    <row r="6110" spans="1:15">
      <c r="A6110" s="1" t="s">
        <v>15</v>
      </c>
      <c r="B6110" s="2">
        <v>2016</v>
      </c>
      <c r="C6110" s="2" t="s">
        <v>16</v>
      </c>
      <c r="D6110" s="2" t="s">
        <v>33</v>
      </c>
      <c r="E6110" s="2" t="s">
        <v>49</v>
      </c>
      <c r="F6110" s="2" t="s">
        <v>95</v>
      </c>
      <c r="G6110" s="2" t="s">
        <v>20</v>
      </c>
      <c r="H6110" s="2" t="s">
        <v>51</v>
      </c>
      <c r="I6110" s="2" t="s">
        <v>22</v>
      </c>
      <c r="J6110" s="2" t="s">
        <v>52</v>
      </c>
      <c r="K6110" s="2" t="s">
        <v>31</v>
      </c>
      <c r="L6110" s="2" t="s">
        <v>25</v>
      </c>
      <c r="M6110" s="2" t="s">
        <v>88</v>
      </c>
      <c r="N6110" s="2" t="s">
        <v>88</v>
      </c>
      <c r="O6110" s="2" t="s">
        <v>43</v>
      </c>
    </row>
    <row r="6111" spans="1:15" hidden="1">
      <c r="A6111" s="1" t="s">
        <v>15</v>
      </c>
      <c r="B6111" s="2">
        <v>2010</v>
      </c>
      <c r="C6111" s="2" t="s">
        <v>16</v>
      </c>
      <c r="D6111" s="2" t="s">
        <v>17</v>
      </c>
      <c r="E6111" s="2" t="s">
        <v>27</v>
      </c>
      <c r="F6111" s="2" t="s">
        <v>19</v>
      </c>
      <c r="G6111" s="2" t="s">
        <v>45</v>
      </c>
      <c r="H6111" s="2" t="s">
        <v>54</v>
      </c>
      <c r="I6111" s="2" t="s">
        <v>47</v>
      </c>
      <c r="J6111" s="2" t="s">
        <v>30</v>
      </c>
      <c r="K6111" s="2" t="s">
        <v>24</v>
      </c>
      <c r="L6111" s="2" t="s">
        <v>25</v>
      </c>
      <c r="M6111" s="2" t="s">
        <v>88</v>
      </c>
      <c r="N6111" s="2" t="s">
        <v>88</v>
      </c>
      <c r="O6111" s="2" t="s">
        <v>88</v>
      </c>
    </row>
    <row r="6112" spans="1:15" hidden="1">
      <c r="A6112" s="1" t="s">
        <v>15</v>
      </c>
      <c r="B6112" s="2">
        <v>2012</v>
      </c>
      <c r="C6112" s="2" t="s">
        <v>16</v>
      </c>
      <c r="D6112" s="2" t="s">
        <v>17</v>
      </c>
      <c r="E6112" s="2" t="s">
        <v>18</v>
      </c>
      <c r="F6112" s="2" t="s">
        <v>82</v>
      </c>
      <c r="G6112" s="2" t="s">
        <v>45</v>
      </c>
      <c r="H6112" s="2" t="s">
        <v>68</v>
      </c>
      <c r="I6112" s="2" t="s">
        <v>47</v>
      </c>
      <c r="J6112" s="2" t="s">
        <v>23</v>
      </c>
      <c r="K6112" s="2" t="s">
        <v>70</v>
      </c>
      <c r="L6112" s="2" t="s">
        <v>25</v>
      </c>
      <c r="M6112" s="2" t="s">
        <v>32</v>
      </c>
      <c r="N6112" s="2" t="s">
        <v>88</v>
      </c>
      <c r="O6112" s="2" t="s">
        <v>88</v>
      </c>
    </row>
    <row r="6113" spans="1:15">
      <c r="A6113" s="1" t="s">
        <v>15</v>
      </c>
      <c r="B6113" s="2">
        <v>2016</v>
      </c>
      <c r="C6113" s="2" t="s">
        <v>16</v>
      </c>
      <c r="D6113" s="2" t="s">
        <v>33</v>
      </c>
      <c r="E6113" s="2" t="s">
        <v>79</v>
      </c>
      <c r="F6113" s="2" t="s">
        <v>35</v>
      </c>
      <c r="G6113" s="2" t="s">
        <v>36</v>
      </c>
      <c r="H6113" s="2" t="s">
        <v>80</v>
      </c>
      <c r="I6113" s="2" t="s">
        <v>76</v>
      </c>
      <c r="J6113" s="2" t="s">
        <v>67</v>
      </c>
      <c r="K6113" s="2" t="s">
        <v>31</v>
      </c>
      <c r="L6113" s="2" t="s">
        <v>25</v>
      </c>
      <c r="M6113" s="2" t="s">
        <v>42</v>
      </c>
      <c r="N6113" s="2" t="s">
        <v>17</v>
      </c>
      <c r="O6113" s="2" t="s">
        <v>43</v>
      </c>
    </row>
    <row r="6114" spans="1:15" hidden="1">
      <c r="A6114" s="1" t="s">
        <v>15</v>
      </c>
      <c r="B6114" s="2">
        <v>2017</v>
      </c>
      <c r="C6114" s="2" t="s">
        <v>16</v>
      </c>
      <c r="D6114" s="2" t="s">
        <v>17</v>
      </c>
      <c r="E6114" s="2" t="s">
        <v>18</v>
      </c>
      <c r="F6114" s="2" t="s">
        <v>19</v>
      </c>
      <c r="G6114" s="2" t="s">
        <v>20</v>
      </c>
      <c r="H6114" s="2" t="s">
        <v>85</v>
      </c>
      <c r="I6114" s="2" t="s">
        <v>22</v>
      </c>
      <c r="J6114" s="2" t="s">
        <v>23</v>
      </c>
      <c r="K6114" s="2" t="s">
        <v>69</v>
      </c>
      <c r="L6114" s="2" t="s">
        <v>25</v>
      </c>
      <c r="M6114" s="2" t="s">
        <v>88</v>
      </c>
      <c r="N6114" s="2" t="s">
        <v>33</v>
      </c>
      <c r="O6114" s="2" t="s">
        <v>88</v>
      </c>
    </row>
    <row r="6115" spans="1:15">
      <c r="A6115" s="1" t="s">
        <v>15</v>
      </c>
      <c r="B6115" s="2">
        <v>2022</v>
      </c>
      <c r="C6115" s="2" t="s">
        <v>16</v>
      </c>
      <c r="D6115" s="2" t="s">
        <v>33</v>
      </c>
      <c r="E6115" s="2" t="s">
        <v>79</v>
      </c>
      <c r="F6115" s="2" t="s">
        <v>50</v>
      </c>
      <c r="G6115" s="2" t="s">
        <v>20</v>
      </c>
      <c r="H6115" s="2" t="s">
        <v>265</v>
      </c>
      <c r="I6115" s="2" t="s">
        <v>76</v>
      </c>
      <c r="J6115" s="2" t="s">
        <v>52</v>
      </c>
      <c r="K6115" s="2" t="s">
        <v>31</v>
      </c>
      <c r="L6115" s="2" t="s">
        <v>25</v>
      </c>
      <c r="M6115" s="2" t="s">
        <v>32</v>
      </c>
      <c r="N6115" s="2" t="s">
        <v>33</v>
      </c>
      <c r="O6115" s="2" t="s">
        <v>43</v>
      </c>
    </row>
    <row r="6116" spans="1:15" hidden="1">
      <c r="A6116" s="1" t="s">
        <v>15</v>
      </c>
      <c r="B6116" s="2">
        <v>2016</v>
      </c>
      <c r="C6116" s="2" t="s">
        <v>16</v>
      </c>
      <c r="D6116" s="2" t="s">
        <v>17</v>
      </c>
      <c r="E6116" s="2" t="s">
        <v>27</v>
      </c>
      <c r="F6116" s="2" t="s">
        <v>19</v>
      </c>
      <c r="G6116" s="2" t="s">
        <v>45</v>
      </c>
      <c r="H6116" s="2" t="s">
        <v>54</v>
      </c>
      <c r="I6116" s="2" t="s">
        <v>47</v>
      </c>
      <c r="J6116" s="2" t="s">
        <v>30</v>
      </c>
      <c r="K6116" s="2" t="s">
        <v>41</v>
      </c>
      <c r="L6116" s="2" t="s">
        <v>41</v>
      </c>
      <c r="M6116" s="2" t="s">
        <v>42</v>
      </c>
      <c r="N6116" s="2" t="s">
        <v>33</v>
      </c>
      <c r="O6116" s="2" t="s">
        <v>88</v>
      </c>
    </row>
    <row r="6117" spans="1:15">
      <c r="A6117" s="1" t="s">
        <v>15</v>
      </c>
      <c r="B6117" s="2">
        <v>2023</v>
      </c>
      <c r="C6117" s="2" t="s">
        <v>16</v>
      </c>
      <c r="D6117" s="2" t="s">
        <v>33</v>
      </c>
      <c r="E6117" s="2" t="s">
        <v>65</v>
      </c>
      <c r="F6117" s="2" t="s">
        <v>72</v>
      </c>
      <c r="G6117" s="2" t="s">
        <v>20</v>
      </c>
      <c r="H6117" s="2" t="s">
        <v>29</v>
      </c>
      <c r="I6117" s="2" t="s">
        <v>22</v>
      </c>
      <c r="J6117" s="2" t="s">
        <v>67</v>
      </c>
      <c r="K6117" s="2" t="s">
        <v>25</v>
      </c>
      <c r="L6117" s="2" t="s">
        <v>25</v>
      </c>
      <c r="M6117" s="2" t="s">
        <v>32</v>
      </c>
      <c r="N6117" s="2" t="s">
        <v>33</v>
      </c>
      <c r="O6117" s="2" t="s">
        <v>43</v>
      </c>
    </row>
    <row r="6118" spans="1:15" hidden="1">
      <c r="A6118" s="1" t="s">
        <v>15</v>
      </c>
      <c r="B6118" s="2">
        <v>2018</v>
      </c>
      <c r="C6118" s="2" t="s">
        <v>16</v>
      </c>
      <c r="D6118" s="2" t="s">
        <v>17</v>
      </c>
      <c r="E6118" s="2" t="s">
        <v>18</v>
      </c>
      <c r="F6118" s="2" t="s">
        <v>35</v>
      </c>
      <c r="G6118" s="2" t="s">
        <v>20</v>
      </c>
      <c r="H6118" s="2" t="s">
        <v>21</v>
      </c>
      <c r="I6118" s="2" t="s">
        <v>22</v>
      </c>
      <c r="J6118" s="2" t="s">
        <v>23</v>
      </c>
      <c r="K6118" s="2" t="s">
        <v>69</v>
      </c>
      <c r="L6118" s="2" t="s">
        <v>25</v>
      </c>
      <c r="M6118" s="2" t="s">
        <v>42</v>
      </c>
      <c r="N6118" s="2" t="s">
        <v>88</v>
      </c>
      <c r="O6118" s="2" t="s">
        <v>88</v>
      </c>
    </row>
    <row r="6119" spans="1:15">
      <c r="A6119" s="1" t="s">
        <v>15</v>
      </c>
      <c r="B6119" s="2">
        <v>2019</v>
      </c>
      <c r="C6119" s="2" t="s">
        <v>16</v>
      </c>
      <c r="D6119" s="2" t="s">
        <v>33</v>
      </c>
      <c r="E6119" s="2" t="s">
        <v>65</v>
      </c>
      <c r="F6119" s="2" t="s">
        <v>35</v>
      </c>
      <c r="G6119" s="2" t="s">
        <v>20</v>
      </c>
      <c r="H6119" s="2" t="s">
        <v>85</v>
      </c>
      <c r="I6119" s="2" t="s">
        <v>22</v>
      </c>
      <c r="J6119" s="2" t="s">
        <v>67</v>
      </c>
      <c r="K6119" s="2" t="s">
        <v>84</v>
      </c>
      <c r="L6119" s="2" t="s">
        <v>41</v>
      </c>
      <c r="M6119" s="2" t="s">
        <v>42</v>
      </c>
      <c r="N6119" s="2" t="s">
        <v>33</v>
      </c>
      <c r="O6119" s="2" t="s">
        <v>43</v>
      </c>
    </row>
    <row r="6120" spans="1:15" hidden="1">
      <c r="A6120" s="1" t="s">
        <v>15</v>
      </c>
      <c r="B6120" s="2">
        <v>2012</v>
      </c>
      <c r="C6120" s="2" t="s">
        <v>16</v>
      </c>
      <c r="D6120" s="2" t="s">
        <v>17</v>
      </c>
      <c r="E6120" s="2" t="s">
        <v>18</v>
      </c>
      <c r="F6120" s="2" t="s">
        <v>19</v>
      </c>
      <c r="G6120" s="2" t="s">
        <v>20</v>
      </c>
      <c r="H6120" s="2" t="s">
        <v>21</v>
      </c>
      <c r="I6120" s="2" t="s">
        <v>22</v>
      </c>
      <c r="J6120" s="2" t="s">
        <v>23</v>
      </c>
      <c r="K6120" s="2" t="s">
        <v>24</v>
      </c>
      <c r="L6120" s="2" t="s">
        <v>25</v>
      </c>
      <c r="M6120" s="2" t="s">
        <v>88</v>
      </c>
      <c r="N6120" s="2" t="s">
        <v>88</v>
      </c>
      <c r="O6120" s="2" t="s">
        <v>88</v>
      </c>
    </row>
    <row r="6121" spans="1:15">
      <c r="A6121" s="1" t="s">
        <v>15</v>
      </c>
      <c r="B6121" s="2">
        <v>2022</v>
      </c>
      <c r="C6121" s="2" t="s">
        <v>16</v>
      </c>
      <c r="D6121" s="2" t="s">
        <v>33</v>
      </c>
      <c r="E6121" s="2" t="s">
        <v>65</v>
      </c>
      <c r="F6121" s="2" t="s">
        <v>19</v>
      </c>
      <c r="G6121" s="2" t="s">
        <v>20</v>
      </c>
      <c r="H6121" s="2" t="s">
        <v>85</v>
      </c>
      <c r="I6121" s="2" t="s">
        <v>22</v>
      </c>
      <c r="J6121" s="2" t="s">
        <v>67</v>
      </c>
      <c r="K6121" s="2" t="s">
        <v>40</v>
      </c>
      <c r="L6121" s="2" t="s">
        <v>41</v>
      </c>
      <c r="M6121" s="2" t="s">
        <v>88</v>
      </c>
      <c r="N6121" s="2" t="s">
        <v>33</v>
      </c>
      <c r="O6121" s="2" t="s">
        <v>43</v>
      </c>
    </row>
    <row r="6122" spans="1:15">
      <c r="A6122" s="1" t="s">
        <v>172</v>
      </c>
      <c r="B6122" s="2">
        <v>2016</v>
      </c>
      <c r="C6122" s="2" t="s">
        <v>16</v>
      </c>
      <c r="D6122" s="2" t="s">
        <v>33</v>
      </c>
      <c r="E6122" s="2" t="s">
        <v>49</v>
      </c>
      <c r="F6122" s="2" t="s">
        <v>72</v>
      </c>
      <c r="G6122" s="2" t="s">
        <v>20</v>
      </c>
      <c r="H6122" s="2" t="s">
        <v>51</v>
      </c>
      <c r="I6122" s="2" t="s">
        <v>22</v>
      </c>
      <c r="J6122" s="2" t="s">
        <v>52</v>
      </c>
      <c r="K6122" s="2" t="s">
        <v>84</v>
      </c>
      <c r="L6122" s="2" t="s">
        <v>41</v>
      </c>
      <c r="M6122" s="2" t="s">
        <v>32</v>
      </c>
      <c r="N6122" s="2" t="s">
        <v>17</v>
      </c>
      <c r="O6122" s="2" t="s">
        <v>43</v>
      </c>
    </row>
    <row r="6123" spans="1:15" hidden="1">
      <c r="A6123" s="1" t="s">
        <v>15</v>
      </c>
      <c r="B6123" s="2">
        <v>2011</v>
      </c>
      <c r="C6123" s="2" t="s">
        <v>16</v>
      </c>
      <c r="D6123" s="2" t="s">
        <v>17</v>
      </c>
      <c r="E6123" s="2" t="s">
        <v>18</v>
      </c>
      <c r="F6123" s="2" t="s">
        <v>19</v>
      </c>
      <c r="G6123" s="2" t="s">
        <v>20</v>
      </c>
      <c r="H6123" s="2" t="s">
        <v>21</v>
      </c>
      <c r="I6123" s="2" t="s">
        <v>22</v>
      </c>
      <c r="J6123" s="2" t="s">
        <v>23</v>
      </c>
      <c r="K6123" s="2" t="s">
        <v>24</v>
      </c>
      <c r="L6123" s="2" t="s">
        <v>25</v>
      </c>
      <c r="M6123" s="2" t="s">
        <v>88</v>
      </c>
      <c r="N6123" s="2" t="s">
        <v>88</v>
      </c>
      <c r="O6123" s="2" t="s">
        <v>88</v>
      </c>
    </row>
    <row r="6124" spans="1:15" hidden="1">
      <c r="A6124" s="1" t="s">
        <v>120</v>
      </c>
      <c r="B6124" s="2">
        <v>2002</v>
      </c>
      <c r="C6124" s="2" t="s">
        <v>16</v>
      </c>
      <c r="D6124" s="2" t="s">
        <v>33</v>
      </c>
      <c r="E6124" s="2" t="s">
        <v>91</v>
      </c>
      <c r="F6124" s="2" t="s">
        <v>95</v>
      </c>
      <c r="G6124" s="2"/>
      <c r="H6124" s="2"/>
      <c r="I6124" s="2" t="s">
        <v>184</v>
      </c>
      <c r="J6124" s="2"/>
      <c r="K6124" s="2"/>
      <c r="L6124" s="2"/>
      <c r="M6124" s="2" t="s">
        <v>32</v>
      </c>
      <c r="N6124" s="2" t="s">
        <v>88</v>
      </c>
      <c r="O6124" s="2" t="s">
        <v>88</v>
      </c>
    </row>
    <row r="6125" spans="1:15" hidden="1">
      <c r="A6125" s="1" t="s">
        <v>15</v>
      </c>
      <c r="B6125" s="2">
        <v>2011</v>
      </c>
      <c r="C6125" s="2" t="s">
        <v>16</v>
      </c>
      <c r="D6125" s="2" t="s">
        <v>17</v>
      </c>
      <c r="E6125" s="2" t="s">
        <v>27</v>
      </c>
      <c r="F6125" s="2" t="s">
        <v>35</v>
      </c>
      <c r="G6125" s="2" t="s">
        <v>45</v>
      </c>
      <c r="H6125" s="2" t="s">
        <v>54</v>
      </c>
      <c r="I6125" s="2" t="s">
        <v>47</v>
      </c>
      <c r="J6125" s="2" t="s">
        <v>30</v>
      </c>
      <c r="K6125" s="2" t="s">
        <v>61</v>
      </c>
      <c r="L6125" s="2" t="s">
        <v>41</v>
      </c>
      <c r="M6125" s="2" t="s">
        <v>42</v>
      </c>
      <c r="N6125" s="2" t="s">
        <v>88</v>
      </c>
      <c r="O6125" s="2" t="s">
        <v>88</v>
      </c>
    </row>
    <row r="6126" spans="1:15" hidden="1">
      <c r="A6126" s="1" t="s">
        <v>15</v>
      </c>
      <c r="B6126" s="2">
        <v>2009</v>
      </c>
      <c r="C6126" s="2" t="s">
        <v>16</v>
      </c>
      <c r="D6126" s="2" t="s">
        <v>17</v>
      </c>
      <c r="E6126" s="2" t="s">
        <v>18</v>
      </c>
      <c r="F6126" s="2" t="s">
        <v>66</v>
      </c>
      <c r="G6126" s="2" t="s">
        <v>20</v>
      </c>
      <c r="H6126" s="2" t="s">
        <v>21</v>
      </c>
      <c r="I6126" s="2" t="s">
        <v>22</v>
      </c>
      <c r="J6126" s="2" t="s">
        <v>23</v>
      </c>
      <c r="K6126" s="2" t="s">
        <v>31</v>
      </c>
      <c r="L6126" s="2" t="s">
        <v>25</v>
      </c>
      <c r="M6126" s="2" t="s">
        <v>42</v>
      </c>
      <c r="N6126" s="2" t="s">
        <v>17</v>
      </c>
      <c r="O6126" s="2" t="s">
        <v>88</v>
      </c>
    </row>
    <row r="6127" spans="1:15" hidden="1">
      <c r="A6127" s="1" t="s">
        <v>15</v>
      </c>
      <c r="B6127" s="2">
        <v>2015</v>
      </c>
      <c r="C6127" s="2" t="s">
        <v>16</v>
      </c>
      <c r="D6127" s="2" t="s">
        <v>33</v>
      </c>
      <c r="E6127" s="2" t="s">
        <v>91</v>
      </c>
      <c r="F6127" s="2" t="s">
        <v>50</v>
      </c>
      <c r="G6127" s="2"/>
      <c r="H6127" s="2"/>
      <c r="I6127" s="2" t="s">
        <v>184</v>
      </c>
      <c r="J6127" s="2"/>
      <c r="K6127" s="2" t="s">
        <v>41</v>
      </c>
      <c r="L6127" s="2" t="s">
        <v>41</v>
      </c>
      <c r="M6127" s="2" t="s">
        <v>88</v>
      </c>
      <c r="N6127" s="2" t="s">
        <v>33</v>
      </c>
      <c r="O6127" s="2" t="s">
        <v>58</v>
      </c>
    </row>
    <row r="6128" spans="1:15">
      <c r="A6128" s="1" t="s">
        <v>250</v>
      </c>
      <c r="B6128" s="2">
        <v>2011</v>
      </c>
      <c r="C6128" s="2" t="s">
        <v>16</v>
      </c>
      <c r="D6128" s="2" t="s">
        <v>33</v>
      </c>
      <c r="E6128" s="2" t="s">
        <v>34</v>
      </c>
      <c r="F6128" s="2" t="s">
        <v>35</v>
      </c>
      <c r="G6128" s="2" t="s">
        <v>36</v>
      </c>
      <c r="H6128" s="2" t="s">
        <v>60</v>
      </c>
      <c r="I6128" s="2" t="s">
        <v>38</v>
      </c>
      <c r="J6128" s="2" t="s">
        <v>39</v>
      </c>
      <c r="K6128" s="2"/>
      <c r="L6128" s="2"/>
      <c r="M6128" s="2" t="s">
        <v>42</v>
      </c>
      <c r="N6128" s="2" t="s">
        <v>88</v>
      </c>
      <c r="O6128" s="2" t="s">
        <v>43</v>
      </c>
    </row>
    <row r="6129" spans="1:15" hidden="1">
      <c r="A6129" s="1" t="s">
        <v>48</v>
      </c>
      <c r="B6129" s="2">
        <v>1999</v>
      </c>
      <c r="C6129" s="2" t="s">
        <v>16</v>
      </c>
      <c r="D6129" s="2" t="s">
        <v>17</v>
      </c>
      <c r="E6129" s="2" t="s">
        <v>27</v>
      </c>
      <c r="F6129" s="2" t="s">
        <v>19</v>
      </c>
      <c r="G6129" s="2" t="s">
        <v>45</v>
      </c>
      <c r="H6129" s="2" t="s">
        <v>54</v>
      </c>
      <c r="I6129" s="2" t="s">
        <v>47</v>
      </c>
      <c r="J6129" s="2" t="s">
        <v>30</v>
      </c>
      <c r="K6129" s="2"/>
      <c r="L6129" s="2"/>
      <c r="M6129" s="2" t="s">
        <v>42</v>
      </c>
      <c r="N6129" s="2" t="s">
        <v>33</v>
      </c>
      <c r="O6129" s="2" t="s">
        <v>88</v>
      </c>
    </row>
    <row r="6130" spans="1:15">
      <c r="A6130" s="1" t="s">
        <v>105</v>
      </c>
      <c r="B6130" s="2">
        <v>2012</v>
      </c>
      <c r="C6130" s="2" t="s">
        <v>16</v>
      </c>
      <c r="D6130" s="2" t="s">
        <v>33</v>
      </c>
      <c r="E6130" s="2" t="s">
        <v>49</v>
      </c>
      <c r="F6130" s="2" t="s">
        <v>161</v>
      </c>
      <c r="G6130" s="2" t="s">
        <v>20</v>
      </c>
      <c r="H6130" s="2" t="s">
        <v>51</v>
      </c>
      <c r="I6130" s="2" t="s">
        <v>22</v>
      </c>
      <c r="J6130" s="2" t="s">
        <v>52</v>
      </c>
      <c r="K6130" s="2" t="s">
        <v>69</v>
      </c>
      <c r="L6130" s="2" t="s">
        <v>25</v>
      </c>
      <c r="M6130" s="2" t="s">
        <v>32</v>
      </c>
      <c r="N6130" s="2" t="s">
        <v>88</v>
      </c>
      <c r="O6130" s="2" t="s">
        <v>43</v>
      </c>
    </row>
    <row r="6131" spans="1:15">
      <c r="A6131" s="1" t="s">
        <v>15</v>
      </c>
      <c r="B6131" s="2">
        <v>2023</v>
      </c>
      <c r="C6131" s="2" t="s">
        <v>16</v>
      </c>
      <c r="D6131" s="2" t="s">
        <v>33</v>
      </c>
      <c r="E6131" s="2" t="s">
        <v>65</v>
      </c>
      <c r="F6131" s="2" t="s">
        <v>66</v>
      </c>
      <c r="G6131" s="2" t="s">
        <v>20</v>
      </c>
      <c r="H6131" s="2" t="s">
        <v>29</v>
      </c>
      <c r="I6131" s="2" t="s">
        <v>22</v>
      </c>
      <c r="J6131" s="2" t="s">
        <v>67</v>
      </c>
      <c r="K6131" s="2" t="s">
        <v>25</v>
      </c>
      <c r="L6131" s="2" t="s">
        <v>25</v>
      </c>
      <c r="M6131" s="2" t="s">
        <v>32</v>
      </c>
      <c r="N6131" s="2" t="s">
        <v>33</v>
      </c>
      <c r="O6131" s="2" t="s">
        <v>43</v>
      </c>
    </row>
    <row r="6132" spans="1:15">
      <c r="A6132" s="1" t="s">
        <v>15</v>
      </c>
      <c r="B6132" s="2">
        <v>2018</v>
      </c>
      <c r="C6132" s="2" t="s">
        <v>16</v>
      </c>
      <c r="D6132" s="2" t="s">
        <v>33</v>
      </c>
      <c r="E6132" s="2" t="s">
        <v>91</v>
      </c>
      <c r="F6132" s="2" t="s">
        <v>72</v>
      </c>
      <c r="G6132" s="2" t="s">
        <v>92</v>
      </c>
      <c r="H6132" s="2" t="s">
        <v>133</v>
      </c>
      <c r="I6132" s="2" t="s">
        <v>94</v>
      </c>
      <c r="J6132" s="2" t="s">
        <v>39</v>
      </c>
      <c r="K6132" s="2" t="s">
        <v>40</v>
      </c>
      <c r="L6132" s="2" t="s">
        <v>41</v>
      </c>
      <c r="M6132" s="2" t="s">
        <v>32</v>
      </c>
      <c r="N6132" s="2" t="s">
        <v>33</v>
      </c>
      <c r="O6132" s="2" t="s">
        <v>43</v>
      </c>
    </row>
    <row r="6133" spans="1:15" hidden="1">
      <c r="A6133" s="1" t="s">
        <v>118</v>
      </c>
      <c r="B6133" s="2">
        <v>2015</v>
      </c>
      <c r="C6133" s="2" t="s">
        <v>16</v>
      </c>
      <c r="D6133" s="2" t="s">
        <v>17</v>
      </c>
      <c r="E6133" s="2" t="s">
        <v>27</v>
      </c>
      <c r="F6133" s="2" t="s">
        <v>139</v>
      </c>
      <c r="G6133" s="2" t="s">
        <v>20</v>
      </c>
      <c r="H6133" s="2" t="s">
        <v>71</v>
      </c>
      <c r="I6133" s="2" t="s">
        <v>22</v>
      </c>
      <c r="J6133" s="2" t="s">
        <v>30</v>
      </c>
      <c r="K6133" s="2" t="s">
        <v>41</v>
      </c>
      <c r="L6133" s="2" t="s">
        <v>41</v>
      </c>
      <c r="M6133" s="2" t="s">
        <v>55</v>
      </c>
      <c r="N6133" s="2" t="s">
        <v>17</v>
      </c>
      <c r="O6133" s="2" t="s">
        <v>88</v>
      </c>
    </row>
    <row r="6134" spans="1:15" hidden="1">
      <c r="A6134" s="1" t="s">
        <v>123</v>
      </c>
      <c r="B6134" s="2">
        <v>2012</v>
      </c>
      <c r="C6134" s="2" t="s">
        <v>16</v>
      </c>
      <c r="D6134" s="2" t="s">
        <v>33</v>
      </c>
      <c r="E6134" s="2" t="s">
        <v>79</v>
      </c>
      <c r="F6134" s="2" t="s">
        <v>19</v>
      </c>
      <c r="G6134" s="2" t="s">
        <v>20</v>
      </c>
      <c r="H6134" s="2" t="s">
        <v>130</v>
      </c>
      <c r="I6134" s="2" t="s">
        <v>131</v>
      </c>
      <c r="J6134" s="2" t="s">
        <v>67</v>
      </c>
      <c r="K6134" s="2"/>
      <c r="L6134" s="2"/>
      <c r="M6134" s="2" t="s">
        <v>88</v>
      </c>
      <c r="N6134" s="2" t="s">
        <v>33</v>
      </c>
      <c r="O6134" s="2" t="s">
        <v>78</v>
      </c>
    </row>
    <row r="6135" spans="1:15">
      <c r="A6135" s="1" t="s">
        <v>15</v>
      </c>
      <c r="B6135" s="2">
        <v>2017</v>
      </c>
      <c r="C6135" s="2" t="s">
        <v>16</v>
      </c>
      <c r="D6135" s="2" t="s">
        <v>33</v>
      </c>
      <c r="E6135" s="2" t="s">
        <v>49</v>
      </c>
      <c r="F6135" s="2" t="s">
        <v>95</v>
      </c>
      <c r="G6135" s="2" t="s">
        <v>20</v>
      </c>
      <c r="H6135" s="2" t="s">
        <v>51</v>
      </c>
      <c r="I6135" s="2" t="s">
        <v>22</v>
      </c>
      <c r="J6135" s="2" t="s">
        <v>52</v>
      </c>
      <c r="K6135" s="2" t="s">
        <v>31</v>
      </c>
      <c r="L6135" s="2" t="s">
        <v>25</v>
      </c>
      <c r="M6135" s="2" t="s">
        <v>32</v>
      </c>
      <c r="N6135" s="2" t="s">
        <v>88</v>
      </c>
      <c r="O6135" s="2" t="s">
        <v>43</v>
      </c>
    </row>
    <row r="6136" spans="1:15">
      <c r="A6136" s="1" t="s">
        <v>15</v>
      </c>
      <c r="B6136" s="2">
        <v>2017</v>
      </c>
      <c r="C6136" s="2" t="s">
        <v>16</v>
      </c>
      <c r="D6136" s="2" t="s">
        <v>33</v>
      </c>
      <c r="E6136" s="2" t="s">
        <v>91</v>
      </c>
      <c r="F6136" s="2" t="s">
        <v>86</v>
      </c>
      <c r="G6136" s="2" t="s">
        <v>92</v>
      </c>
      <c r="H6136" s="2" t="s">
        <v>93</v>
      </c>
      <c r="I6136" s="2" t="s">
        <v>94</v>
      </c>
      <c r="J6136" s="2" t="s">
        <v>39</v>
      </c>
      <c r="K6136" s="2" t="s">
        <v>83</v>
      </c>
      <c r="L6136" s="2" t="s">
        <v>25</v>
      </c>
      <c r="M6136" s="2" t="s">
        <v>32</v>
      </c>
      <c r="N6136" s="2" t="s">
        <v>33</v>
      </c>
      <c r="O6136" s="2" t="s">
        <v>43</v>
      </c>
    </row>
    <row r="6137" spans="1:15" hidden="1">
      <c r="A6137" s="1" t="s">
        <v>15</v>
      </c>
      <c r="B6137" s="2">
        <v>2010</v>
      </c>
      <c r="C6137" s="2" t="s">
        <v>16</v>
      </c>
      <c r="D6137" s="2" t="s">
        <v>17</v>
      </c>
      <c r="E6137" s="2" t="s">
        <v>27</v>
      </c>
      <c r="F6137" s="2" t="s">
        <v>19</v>
      </c>
      <c r="G6137" s="2" t="s">
        <v>45</v>
      </c>
      <c r="H6137" s="2" t="s">
        <v>54</v>
      </c>
      <c r="I6137" s="2" t="s">
        <v>47</v>
      </c>
      <c r="J6137" s="2" t="s">
        <v>30</v>
      </c>
      <c r="K6137" s="2" t="s">
        <v>24</v>
      </c>
      <c r="L6137" s="2" t="s">
        <v>25</v>
      </c>
      <c r="M6137" s="2" t="s">
        <v>88</v>
      </c>
      <c r="N6137" s="2" t="s">
        <v>88</v>
      </c>
      <c r="O6137" s="2" t="s">
        <v>88</v>
      </c>
    </row>
    <row r="6138" spans="1:15" hidden="1">
      <c r="A6138" s="1" t="s">
        <v>15</v>
      </c>
      <c r="B6138" s="2">
        <v>2007</v>
      </c>
      <c r="C6138" s="2" t="s">
        <v>16</v>
      </c>
      <c r="D6138" s="2" t="s">
        <v>17</v>
      </c>
      <c r="E6138" s="2" t="s">
        <v>18</v>
      </c>
      <c r="F6138" s="2" t="s">
        <v>19</v>
      </c>
      <c r="G6138" s="2"/>
      <c r="H6138" s="2"/>
      <c r="I6138" s="2" t="s">
        <v>184</v>
      </c>
      <c r="J6138" s="2" t="s">
        <v>23</v>
      </c>
      <c r="K6138" s="2"/>
      <c r="L6138" s="2"/>
      <c r="M6138" s="2" t="s">
        <v>88</v>
      </c>
      <c r="N6138" s="2" t="s">
        <v>33</v>
      </c>
      <c r="O6138" s="2" t="s">
        <v>88</v>
      </c>
    </row>
    <row r="6139" spans="1:15">
      <c r="A6139" s="1" t="s">
        <v>15</v>
      </c>
      <c r="B6139" s="2">
        <v>2023</v>
      </c>
      <c r="C6139" s="2" t="s">
        <v>16</v>
      </c>
      <c r="D6139" s="2" t="s">
        <v>33</v>
      </c>
      <c r="E6139" s="2" t="s">
        <v>65</v>
      </c>
      <c r="F6139" s="2" t="s">
        <v>66</v>
      </c>
      <c r="G6139" s="2" t="s">
        <v>20</v>
      </c>
      <c r="H6139" s="2" t="s">
        <v>29</v>
      </c>
      <c r="I6139" s="2" t="s">
        <v>22</v>
      </c>
      <c r="J6139" s="2" t="s">
        <v>67</v>
      </c>
      <c r="K6139" s="2" t="s">
        <v>25</v>
      </c>
      <c r="L6139" s="2" t="s">
        <v>25</v>
      </c>
      <c r="M6139" s="2" t="s">
        <v>32</v>
      </c>
      <c r="N6139" s="2" t="s">
        <v>33</v>
      </c>
      <c r="O6139" s="2" t="s">
        <v>43</v>
      </c>
    </row>
    <row r="6140" spans="1:15" hidden="1">
      <c r="A6140" s="1"/>
      <c r="B6140" s="2">
        <v>2013</v>
      </c>
      <c r="C6140" s="2" t="s">
        <v>16</v>
      </c>
      <c r="D6140" s="2" t="s">
        <v>17</v>
      </c>
      <c r="E6140" s="2" t="s">
        <v>27</v>
      </c>
      <c r="F6140" s="2" t="s">
        <v>59</v>
      </c>
      <c r="G6140" s="2" t="s">
        <v>45</v>
      </c>
      <c r="H6140" s="2" t="s">
        <v>54</v>
      </c>
      <c r="I6140" s="2" t="s">
        <v>47</v>
      </c>
      <c r="J6140" s="2" t="s">
        <v>30</v>
      </c>
      <c r="K6140" s="2"/>
      <c r="L6140" s="2"/>
      <c r="M6140" s="2" t="s">
        <v>88</v>
      </c>
      <c r="N6140" s="2" t="s">
        <v>88</v>
      </c>
      <c r="O6140" s="2" t="s">
        <v>88</v>
      </c>
    </row>
    <row r="6141" spans="1:15" hidden="1">
      <c r="A6141" s="1" t="s">
        <v>15</v>
      </c>
      <c r="B6141" s="2">
        <v>2012</v>
      </c>
      <c r="C6141" s="2" t="s">
        <v>16</v>
      </c>
      <c r="D6141" s="2" t="s">
        <v>17</v>
      </c>
      <c r="E6141" s="2" t="s">
        <v>18</v>
      </c>
      <c r="F6141" s="2" t="s">
        <v>35</v>
      </c>
      <c r="G6141" s="2" t="s">
        <v>20</v>
      </c>
      <c r="H6141" s="2" t="s">
        <v>21</v>
      </c>
      <c r="I6141" s="2" t="s">
        <v>22</v>
      </c>
      <c r="J6141" s="2" t="s">
        <v>23</v>
      </c>
      <c r="K6141" s="2"/>
      <c r="L6141" s="2"/>
      <c r="M6141" s="2" t="s">
        <v>42</v>
      </c>
      <c r="N6141" s="2" t="s">
        <v>88</v>
      </c>
      <c r="O6141" s="2" t="s">
        <v>88</v>
      </c>
    </row>
    <row r="6142" spans="1:15" hidden="1">
      <c r="A6142" s="1" t="s">
        <v>15</v>
      </c>
      <c r="B6142" s="2">
        <v>2015</v>
      </c>
      <c r="C6142" s="2" t="s">
        <v>16</v>
      </c>
      <c r="D6142" s="2" t="s">
        <v>17</v>
      </c>
      <c r="E6142" s="2" t="s">
        <v>18</v>
      </c>
      <c r="F6142" s="2" t="s">
        <v>35</v>
      </c>
      <c r="G6142" s="2" t="s">
        <v>20</v>
      </c>
      <c r="H6142" s="2" t="s">
        <v>21</v>
      </c>
      <c r="I6142" s="2" t="s">
        <v>22</v>
      </c>
      <c r="J6142" s="2" t="s">
        <v>23</v>
      </c>
      <c r="K6142" s="2"/>
      <c r="L6142" s="2"/>
      <c r="M6142" s="2" t="s">
        <v>55</v>
      </c>
      <c r="N6142" s="2" t="s">
        <v>88</v>
      </c>
      <c r="O6142" s="2" t="s">
        <v>88</v>
      </c>
    </row>
    <row r="6143" spans="1:15">
      <c r="A6143" s="1" t="s">
        <v>15</v>
      </c>
      <c r="B6143" s="2">
        <v>2013</v>
      </c>
      <c r="C6143" s="2" t="s">
        <v>16</v>
      </c>
      <c r="D6143" s="2" t="s">
        <v>33</v>
      </c>
      <c r="E6143" s="2" t="s">
        <v>91</v>
      </c>
      <c r="F6143" s="2" t="s">
        <v>82</v>
      </c>
      <c r="G6143" s="2" t="s">
        <v>36</v>
      </c>
      <c r="H6143" s="2" t="s">
        <v>113</v>
      </c>
      <c r="I6143" s="2" t="s">
        <v>38</v>
      </c>
      <c r="J6143" s="2" t="s">
        <v>39</v>
      </c>
      <c r="K6143" s="2" t="s">
        <v>69</v>
      </c>
      <c r="L6143" s="2" t="s">
        <v>25</v>
      </c>
      <c r="M6143" s="2" t="s">
        <v>32</v>
      </c>
      <c r="N6143" s="2" t="s">
        <v>33</v>
      </c>
      <c r="O6143" s="2" t="s">
        <v>43</v>
      </c>
    </row>
    <row r="6144" spans="1:15" hidden="1">
      <c r="A6144" s="1" t="s">
        <v>230</v>
      </c>
      <c r="B6144" s="2">
        <v>2012</v>
      </c>
      <c r="C6144" s="2" t="s">
        <v>16</v>
      </c>
      <c r="D6144" s="2" t="s">
        <v>33</v>
      </c>
      <c r="E6144" s="2" t="s">
        <v>79</v>
      </c>
      <c r="F6144" s="2" t="s">
        <v>19</v>
      </c>
      <c r="G6144" s="2" t="s">
        <v>20</v>
      </c>
      <c r="H6144" s="2" t="s">
        <v>130</v>
      </c>
      <c r="I6144" s="2" t="s">
        <v>131</v>
      </c>
      <c r="J6144" s="2" t="s">
        <v>67</v>
      </c>
      <c r="K6144" s="2"/>
      <c r="L6144" s="2"/>
      <c r="M6144" s="2" t="s">
        <v>88</v>
      </c>
      <c r="N6144" s="2" t="s">
        <v>33</v>
      </c>
      <c r="O6144" s="2" t="s">
        <v>78</v>
      </c>
    </row>
    <row r="6145" spans="1:15">
      <c r="A6145" s="1" t="s">
        <v>15</v>
      </c>
      <c r="B6145" s="2">
        <v>2012</v>
      </c>
      <c r="C6145" s="2" t="s">
        <v>16</v>
      </c>
      <c r="D6145" s="2" t="s">
        <v>33</v>
      </c>
      <c r="E6145" s="2" t="s">
        <v>49</v>
      </c>
      <c r="F6145" s="2" t="s">
        <v>50</v>
      </c>
      <c r="G6145" s="2" t="s">
        <v>20</v>
      </c>
      <c r="H6145" s="2" t="s">
        <v>51</v>
      </c>
      <c r="I6145" s="2" t="s">
        <v>22</v>
      </c>
      <c r="J6145" s="2" t="s">
        <v>52</v>
      </c>
      <c r="K6145" s="2" t="s">
        <v>61</v>
      </c>
      <c r="L6145" s="2" t="s">
        <v>41</v>
      </c>
      <c r="M6145" s="2" t="s">
        <v>32</v>
      </c>
      <c r="N6145" s="2" t="s">
        <v>17</v>
      </c>
      <c r="O6145" s="2" t="s">
        <v>43</v>
      </c>
    </row>
    <row r="6146" spans="1:15" hidden="1">
      <c r="A6146" s="1" t="s">
        <v>15</v>
      </c>
      <c r="B6146" s="2">
        <v>2023</v>
      </c>
      <c r="C6146" s="2" t="s">
        <v>16</v>
      </c>
      <c r="D6146" s="2" t="s">
        <v>33</v>
      </c>
      <c r="E6146" s="2" t="s">
        <v>65</v>
      </c>
      <c r="F6146" s="2" t="s">
        <v>89</v>
      </c>
      <c r="G6146" s="2" t="s">
        <v>20</v>
      </c>
      <c r="H6146" s="2" t="s">
        <v>85</v>
      </c>
      <c r="I6146" s="2" t="s">
        <v>22</v>
      </c>
      <c r="J6146" s="2" t="s">
        <v>52</v>
      </c>
      <c r="K6146" s="2" t="s">
        <v>31</v>
      </c>
      <c r="L6146" s="2" t="s">
        <v>25</v>
      </c>
      <c r="M6146" s="2" t="s">
        <v>55</v>
      </c>
      <c r="N6146" s="2" t="s">
        <v>88</v>
      </c>
      <c r="O6146" s="2" t="s">
        <v>88</v>
      </c>
    </row>
    <row r="6147" spans="1:15" hidden="1">
      <c r="A6147" s="1" t="s">
        <v>15</v>
      </c>
      <c r="B6147" s="2">
        <v>2013</v>
      </c>
      <c r="C6147" s="2" t="s">
        <v>16</v>
      </c>
      <c r="D6147" s="2" t="s">
        <v>17</v>
      </c>
      <c r="E6147" s="2" t="s">
        <v>18</v>
      </c>
      <c r="F6147" s="2" t="s">
        <v>35</v>
      </c>
      <c r="G6147" s="2" t="s">
        <v>20</v>
      </c>
      <c r="H6147" s="2" t="s">
        <v>21</v>
      </c>
      <c r="I6147" s="2" t="s">
        <v>22</v>
      </c>
      <c r="J6147" s="2" t="s">
        <v>23</v>
      </c>
      <c r="K6147" s="2"/>
      <c r="L6147" s="2"/>
      <c r="M6147" s="2" t="s">
        <v>42</v>
      </c>
      <c r="N6147" s="2" t="s">
        <v>88</v>
      </c>
      <c r="O6147" s="2" t="s">
        <v>88</v>
      </c>
    </row>
    <row r="6148" spans="1:15" hidden="1">
      <c r="A6148" s="1" t="s">
        <v>48</v>
      </c>
      <c r="B6148" s="2">
        <v>2018</v>
      </c>
      <c r="C6148" s="2" t="s">
        <v>16</v>
      </c>
      <c r="D6148" s="2" t="s">
        <v>33</v>
      </c>
      <c r="E6148" s="2" t="s">
        <v>91</v>
      </c>
      <c r="F6148" s="2" t="s">
        <v>139</v>
      </c>
      <c r="G6148" s="2" t="s">
        <v>20</v>
      </c>
      <c r="H6148" s="2" t="s">
        <v>71</v>
      </c>
      <c r="I6148" s="2" t="s">
        <v>22</v>
      </c>
      <c r="J6148" s="2" t="s">
        <v>52</v>
      </c>
      <c r="K6148" s="2"/>
      <c r="L6148" s="2"/>
      <c r="M6148" s="2" t="s">
        <v>32</v>
      </c>
      <c r="N6148" s="2" t="s">
        <v>33</v>
      </c>
      <c r="O6148" s="2" t="s">
        <v>88</v>
      </c>
    </row>
    <row r="6149" spans="1:15" hidden="1">
      <c r="A6149" s="1" t="s">
        <v>15</v>
      </c>
      <c r="B6149" s="2">
        <v>2013</v>
      </c>
      <c r="C6149" s="2" t="s">
        <v>16</v>
      </c>
      <c r="D6149" s="2" t="s">
        <v>17</v>
      </c>
      <c r="E6149" s="2" t="s">
        <v>27</v>
      </c>
      <c r="F6149" s="2" t="s">
        <v>35</v>
      </c>
      <c r="G6149" s="2" t="s">
        <v>45</v>
      </c>
      <c r="H6149" s="2" t="s">
        <v>54</v>
      </c>
      <c r="I6149" s="2" t="s">
        <v>47</v>
      </c>
      <c r="J6149" s="2" t="s">
        <v>30</v>
      </c>
      <c r="K6149" s="2" t="s">
        <v>40</v>
      </c>
      <c r="L6149" s="2" t="s">
        <v>41</v>
      </c>
      <c r="M6149" s="2" t="s">
        <v>42</v>
      </c>
      <c r="N6149" s="2" t="s">
        <v>17</v>
      </c>
      <c r="O6149" s="2" t="s">
        <v>88</v>
      </c>
    </row>
    <row r="6150" spans="1:15" hidden="1">
      <c r="A6150" s="1" t="s">
        <v>15</v>
      </c>
      <c r="B6150" s="2">
        <v>2010</v>
      </c>
      <c r="C6150" s="2" t="s">
        <v>16</v>
      </c>
      <c r="D6150" s="2" t="s">
        <v>17</v>
      </c>
      <c r="E6150" s="2" t="s">
        <v>34</v>
      </c>
      <c r="F6150" s="2" t="s">
        <v>19</v>
      </c>
      <c r="G6150" s="2" t="s">
        <v>45</v>
      </c>
      <c r="H6150" s="2" t="s">
        <v>54</v>
      </c>
      <c r="I6150" s="2" t="s">
        <v>47</v>
      </c>
      <c r="J6150" s="2" t="s">
        <v>30</v>
      </c>
      <c r="K6150" s="2" t="s">
        <v>24</v>
      </c>
      <c r="L6150" s="2" t="s">
        <v>25</v>
      </c>
      <c r="M6150" s="2" t="s">
        <v>88</v>
      </c>
      <c r="N6150" s="2" t="s">
        <v>88</v>
      </c>
      <c r="O6150" s="2" t="s">
        <v>88</v>
      </c>
    </row>
    <row r="6151" spans="1:15">
      <c r="A6151" s="1" t="s">
        <v>118</v>
      </c>
      <c r="B6151" s="2">
        <v>2018</v>
      </c>
      <c r="C6151" s="2" t="s">
        <v>16</v>
      </c>
      <c r="D6151" s="2" t="s">
        <v>33</v>
      </c>
      <c r="E6151" s="2" t="s">
        <v>79</v>
      </c>
      <c r="F6151" s="2" t="s">
        <v>66</v>
      </c>
      <c r="G6151" s="2" t="s">
        <v>127</v>
      </c>
      <c r="H6151" s="2" t="s">
        <v>80</v>
      </c>
      <c r="I6151" s="2" t="s">
        <v>76</v>
      </c>
      <c r="J6151" s="2" t="s">
        <v>77</v>
      </c>
      <c r="K6151" s="2"/>
      <c r="L6151" s="2"/>
      <c r="M6151" s="2" t="s">
        <v>32</v>
      </c>
      <c r="N6151" s="2" t="s">
        <v>17</v>
      </c>
      <c r="O6151" s="2" t="s">
        <v>43</v>
      </c>
    </row>
    <row r="6152" spans="1:15" hidden="1">
      <c r="A6152" s="1" t="s">
        <v>15</v>
      </c>
      <c r="B6152" s="2">
        <v>2010</v>
      </c>
      <c r="C6152" s="2" t="s">
        <v>16</v>
      </c>
      <c r="D6152" s="2" t="s">
        <v>33</v>
      </c>
      <c r="E6152" s="2" t="s">
        <v>34</v>
      </c>
      <c r="F6152" s="2" t="s">
        <v>59</v>
      </c>
      <c r="G6152" s="2" t="s">
        <v>36</v>
      </c>
      <c r="H6152" s="2" t="s">
        <v>60</v>
      </c>
      <c r="I6152" s="2" t="s">
        <v>38</v>
      </c>
      <c r="J6152" s="2" t="s">
        <v>39</v>
      </c>
      <c r="K6152" s="2" t="s">
        <v>84</v>
      </c>
      <c r="L6152" s="2" t="s">
        <v>41</v>
      </c>
      <c r="M6152" s="2" t="s">
        <v>88</v>
      </c>
      <c r="N6152" s="2" t="s">
        <v>88</v>
      </c>
      <c r="O6152" s="2" t="s">
        <v>88</v>
      </c>
    </row>
    <row r="6153" spans="1:15" hidden="1">
      <c r="A6153" s="1" t="s">
        <v>15</v>
      </c>
      <c r="B6153" s="2">
        <v>2010</v>
      </c>
      <c r="C6153" s="2" t="s">
        <v>16</v>
      </c>
      <c r="D6153" s="2" t="s">
        <v>44</v>
      </c>
      <c r="E6153" s="2" t="s">
        <v>34</v>
      </c>
      <c r="F6153" s="2" t="s">
        <v>72</v>
      </c>
      <c r="G6153" s="2"/>
      <c r="H6153" s="2"/>
      <c r="I6153" s="2" t="s">
        <v>184</v>
      </c>
      <c r="J6153" s="2" t="s">
        <v>30</v>
      </c>
      <c r="K6153" s="2"/>
      <c r="L6153" s="2"/>
      <c r="M6153" s="2" t="s">
        <v>88</v>
      </c>
      <c r="N6153" s="2" t="s">
        <v>88</v>
      </c>
      <c r="O6153" s="2" t="s">
        <v>88</v>
      </c>
    </row>
    <row r="6154" spans="1:15" hidden="1">
      <c r="A6154" s="1" t="s">
        <v>15</v>
      </c>
      <c r="B6154" s="2">
        <v>2015</v>
      </c>
      <c r="C6154" s="2" t="s">
        <v>16</v>
      </c>
      <c r="D6154" s="2" t="s">
        <v>33</v>
      </c>
      <c r="E6154" s="2" t="s">
        <v>65</v>
      </c>
      <c r="F6154" s="2" t="s">
        <v>72</v>
      </c>
      <c r="G6154" s="2"/>
      <c r="H6154" s="2"/>
      <c r="I6154" s="2" t="s">
        <v>184</v>
      </c>
      <c r="J6154" s="2" t="s">
        <v>52</v>
      </c>
      <c r="K6154" s="2" t="s">
        <v>69</v>
      </c>
      <c r="L6154" s="2" t="s">
        <v>25</v>
      </c>
      <c r="M6154" s="2" t="s">
        <v>42</v>
      </c>
      <c r="N6154" s="2" t="s">
        <v>88</v>
      </c>
      <c r="O6154" s="2" t="s">
        <v>88</v>
      </c>
    </row>
    <row r="6155" spans="1:15" hidden="1">
      <c r="A6155" s="1" t="s">
        <v>15</v>
      </c>
      <c r="B6155" s="2">
        <v>2010</v>
      </c>
      <c r="C6155" s="2" t="s">
        <v>16</v>
      </c>
      <c r="D6155" s="2" t="s">
        <v>33</v>
      </c>
      <c r="E6155" s="2" t="s">
        <v>34</v>
      </c>
      <c r="F6155" s="2" t="s">
        <v>35</v>
      </c>
      <c r="G6155" s="2" t="s">
        <v>36</v>
      </c>
      <c r="H6155" s="2" t="s">
        <v>60</v>
      </c>
      <c r="I6155" s="2" t="s">
        <v>38</v>
      </c>
      <c r="J6155" s="2" t="s">
        <v>39</v>
      </c>
      <c r="K6155" s="2"/>
      <c r="L6155" s="2"/>
      <c r="M6155" s="2" t="s">
        <v>88</v>
      </c>
      <c r="N6155" s="2" t="s">
        <v>88</v>
      </c>
      <c r="O6155" s="2" t="s">
        <v>88</v>
      </c>
    </row>
    <row r="6156" spans="1:15">
      <c r="A6156" s="1" t="s">
        <v>15</v>
      </c>
      <c r="B6156" s="2">
        <v>2013</v>
      </c>
      <c r="C6156" s="2" t="s">
        <v>16</v>
      </c>
      <c r="D6156" s="2" t="s">
        <v>33</v>
      </c>
      <c r="E6156" s="2" t="s">
        <v>65</v>
      </c>
      <c r="F6156" s="2" t="s">
        <v>112</v>
      </c>
      <c r="G6156" s="2" t="s">
        <v>20</v>
      </c>
      <c r="H6156" s="2" t="s">
        <v>21</v>
      </c>
      <c r="I6156" s="2" t="s">
        <v>22</v>
      </c>
      <c r="J6156" s="2" t="s">
        <v>67</v>
      </c>
      <c r="K6156" s="2" t="s">
        <v>84</v>
      </c>
      <c r="L6156" s="2" t="s">
        <v>41</v>
      </c>
      <c r="M6156" s="2" t="s">
        <v>44</v>
      </c>
      <c r="N6156" s="2" t="s">
        <v>88</v>
      </c>
      <c r="O6156" s="2" t="s">
        <v>43</v>
      </c>
    </row>
    <row r="6157" spans="1:15" hidden="1">
      <c r="A6157" s="1" t="s">
        <v>15</v>
      </c>
      <c r="B6157" s="2">
        <v>2016</v>
      </c>
      <c r="C6157" s="2" t="s">
        <v>16</v>
      </c>
      <c r="D6157" s="2" t="s">
        <v>17</v>
      </c>
      <c r="E6157" s="2" t="s">
        <v>27</v>
      </c>
      <c r="F6157" s="2" t="s">
        <v>35</v>
      </c>
      <c r="G6157" s="2" t="s">
        <v>45</v>
      </c>
      <c r="H6157" s="2" t="s">
        <v>73</v>
      </c>
      <c r="I6157" s="2" t="s">
        <v>47</v>
      </c>
      <c r="J6157" s="2" t="s">
        <v>30</v>
      </c>
      <c r="K6157" s="2"/>
      <c r="L6157" s="2"/>
      <c r="M6157" s="2" t="s">
        <v>42</v>
      </c>
      <c r="N6157" s="2" t="s">
        <v>88</v>
      </c>
      <c r="O6157" s="2" t="s">
        <v>88</v>
      </c>
    </row>
    <row r="6158" spans="1:15" hidden="1">
      <c r="A6158" s="1"/>
      <c r="B6158" s="2">
        <v>2017</v>
      </c>
      <c r="C6158" s="2" t="s">
        <v>16</v>
      </c>
      <c r="D6158" s="2" t="s">
        <v>17</v>
      </c>
      <c r="E6158" s="2" t="s">
        <v>27</v>
      </c>
      <c r="F6158" s="2" t="s">
        <v>35</v>
      </c>
      <c r="G6158" s="2"/>
      <c r="H6158" s="2" t="s">
        <v>88</v>
      </c>
      <c r="I6158" s="2" t="s">
        <v>184</v>
      </c>
      <c r="J6158" s="2" t="s">
        <v>30</v>
      </c>
      <c r="K6158" s="2"/>
      <c r="L6158" s="2"/>
      <c r="M6158" s="2" t="s">
        <v>42</v>
      </c>
      <c r="N6158" s="2" t="s">
        <v>88</v>
      </c>
      <c r="O6158" s="2" t="s">
        <v>88</v>
      </c>
    </row>
    <row r="6159" spans="1:15" hidden="1">
      <c r="A6159" s="1" t="s">
        <v>15</v>
      </c>
      <c r="B6159" s="2">
        <v>2012</v>
      </c>
      <c r="C6159" s="2" t="s">
        <v>16</v>
      </c>
      <c r="D6159" s="2" t="s">
        <v>33</v>
      </c>
      <c r="E6159" s="2" t="s">
        <v>49</v>
      </c>
      <c r="F6159" s="2" t="s">
        <v>28</v>
      </c>
      <c r="G6159" s="2" t="s">
        <v>20</v>
      </c>
      <c r="H6159" s="2" t="s">
        <v>51</v>
      </c>
      <c r="I6159" s="2" t="s">
        <v>22</v>
      </c>
      <c r="J6159" s="2" t="s">
        <v>52</v>
      </c>
      <c r="K6159" s="2" t="s">
        <v>61</v>
      </c>
      <c r="L6159" s="2" t="s">
        <v>41</v>
      </c>
      <c r="M6159" s="2" t="s">
        <v>32</v>
      </c>
      <c r="N6159" s="2" t="s">
        <v>33</v>
      </c>
      <c r="O6159" s="2" t="s">
        <v>58</v>
      </c>
    </row>
    <row r="6160" spans="1:15" hidden="1">
      <c r="A6160" s="1" t="s">
        <v>116</v>
      </c>
      <c r="B6160" s="2">
        <v>2014</v>
      </c>
      <c r="C6160" s="2" t="s">
        <v>16</v>
      </c>
      <c r="D6160" s="2" t="s">
        <v>33</v>
      </c>
      <c r="E6160" s="2" t="s">
        <v>34</v>
      </c>
      <c r="F6160" s="2" t="s">
        <v>19</v>
      </c>
      <c r="G6160" s="2" t="s">
        <v>45</v>
      </c>
      <c r="H6160" s="2" t="s">
        <v>54</v>
      </c>
      <c r="I6160" s="2" t="s">
        <v>47</v>
      </c>
      <c r="J6160" s="2" t="s">
        <v>39</v>
      </c>
      <c r="K6160" s="2" t="s">
        <v>31</v>
      </c>
      <c r="L6160" s="2" t="s">
        <v>25</v>
      </c>
      <c r="M6160" s="2" t="s">
        <v>32</v>
      </c>
      <c r="N6160" s="2" t="s">
        <v>17</v>
      </c>
      <c r="O6160" s="2" t="s">
        <v>88</v>
      </c>
    </row>
    <row r="6161" spans="1:15">
      <c r="A6161" s="1" t="s">
        <v>15</v>
      </c>
      <c r="B6161" s="2">
        <v>2023</v>
      </c>
      <c r="C6161" s="2" t="s">
        <v>16</v>
      </c>
      <c r="D6161" s="2" t="s">
        <v>33</v>
      </c>
      <c r="E6161" s="2" t="s">
        <v>65</v>
      </c>
      <c r="F6161" s="2" t="s">
        <v>66</v>
      </c>
      <c r="G6161" s="2" t="s">
        <v>20</v>
      </c>
      <c r="H6161" s="2" t="s">
        <v>29</v>
      </c>
      <c r="I6161" s="2" t="s">
        <v>22</v>
      </c>
      <c r="J6161" s="2" t="s">
        <v>67</v>
      </c>
      <c r="K6161" s="2" t="s">
        <v>25</v>
      </c>
      <c r="L6161" s="2" t="s">
        <v>25</v>
      </c>
      <c r="M6161" s="2" t="s">
        <v>32</v>
      </c>
      <c r="N6161" s="2" t="s">
        <v>33</v>
      </c>
      <c r="O6161" s="2" t="s">
        <v>43</v>
      </c>
    </row>
    <row r="6162" spans="1:15" hidden="1">
      <c r="A6162" s="1" t="s">
        <v>15</v>
      </c>
      <c r="B6162" s="2">
        <v>2014</v>
      </c>
      <c r="C6162" s="2" t="s">
        <v>16</v>
      </c>
      <c r="D6162" s="2" t="s">
        <v>33</v>
      </c>
      <c r="E6162" s="2" t="s">
        <v>49</v>
      </c>
      <c r="F6162" s="2" t="s">
        <v>59</v>
      </c>
      <c r="G6162" s="2" t="s">
        <v>20</v>
      </c>
      <c r="H6162" s="2" t="s">
        <v>51</v>
      </c>
      <c r="I6162" s="2" t="s">
        <v>22</v>
      </c>
      <c r="J6162" s="2" t="s">
        <v>52</v>
      </c>
      <c r="K6162" s="2" t="s">
        <v>41</v>
      </c>
      <c r="L6162" s="2" t="s">
        <v>41</v>
      </c>
      <c r="M6162" s="2" t="s">
        <v>88</v>
      </c>
      <c r="N6162" s="2" t="s">
        <v>33</v>
      </c>
      <c r="O6162" s="2" t="s">
        <v>58</v>
      </c>
    </row>
    <row r="6163" spans="1:15" hidden="1">
      <c r="A6163" s="1" t="s">
        <v>15</v>
      </c>
      <c r="B6163" s="2">
        <v>2012</v>
      </c>
      <c r="C6163" s="2" t="s">
        <v>16</v>
      </c>
      <c r="D6163" s="2" t="s">
        <v>17</v>
      </c>
      <c r="E6163" s="2" t="s">
        <v>27</v>
      </c>
      <c r="F6163" s="2" t="s">
        <v>19</v>
      </c>
      <c r="G6163" s="2" t="s">
        <v>20</v>
      </c>
      <c r="H6163" s="2" t="s">
        <v>71</v>
      </c>
      <c r="I6163" s="2" t="s">
        <v>22</v>
      </c>
      <c r="J6163" s="2" t="s">
        <v>30</v>
      </c>
      <c r="K6163" s="2" t="s">
        <v>24</v>
      </c>
      <c r="L6163" s="2" t="s">
        <v>25</v>
      </c>
      <c r="M6163" s="2" t="s">
        <v>88</v>
      </c>
      <c r="N6163" s="2" t="s">
        <v>88</v>
      </c>
      <c r="O6163" s="2" t="s">
        <v>88</v>
      </c>
    </row>
    <row r="6164" spans="1:15">
      <c r="A6164" s="1" t="s">
        <v>15</v>
      </c>
      <c r="B6164" s="2">
        <v>2015</v>
      </c>
      <c r="C6164" s="2" t="s">
        <v>16</v>
      </c>
      <c r="D6164" s="2" t="s">
        <v>33</v>
      </c>
      <c r="E6164" s="2" t="s">
        <v>34</v>
      </c>
      <c r="F6164" s="2" t="s">
        <v>66</v>
      </c>
      <c r="G6164" s="2" t="s">
        <v>36</v>
      </c>
      <c r="H6164" s="2" t="s">
        <v>37</v>
      </c>
      <c r="I6164" s="2" t="s">
        <v>38</v>
      </c>
      <c r="J6164" s="2" t="s">
        <v>39</v>
      </c>
      <c r="K6164" s="2" t="s">
        <v>31</v>
      </c>
      <c r="L6164" s="2" t="s">
        <v>25</v>
      </c>
      <c r="M6164" s="2" t="s">
        <v>81</v>
      </c>
      <c r="N6164" s="2" t="s">
        <v>17</v>
      </c>
      <c r="O6164" s="2" t="s">
        <v>43</v>
      </c>
    </row>
    <row r="6165" spans="1:15">
      <c r="A6165" s="1" t="s">
        <v>108</v>
      </c>
      <c r="B6165" s="2">
        <v>2019</v>
      </c>
      <c r="C6165" s="2" t="s">
        <v>16</v>
      </c>
      <c r="D6165" s="2" t="s">
        <v>33</v>
      </c>
      <c r="E6165" s="2" t="s">
        <v>91</v>
      </c>
      <c r="F6165" s="2" t="s">
        <v>72</v>
      </c>
      <c r="G6165" s="2" t="s">
        <v>92</v>
      </c>
      <c r="H6165" s="2" t="s">
        <v>133</v>
      </c>
      <c r="I6165" s="2" t="s">
        <v>94</v>
      </c>
      <c r="J6165" s="2" t="s">
        <v>39</v>
      </c>
      <c r="K6165" s="2" t="s">
        <v>83</v>
      </c>
      <c r="L6165" s="2" t="s">
        <v>25</v>
      </c>
      <c r="M6165" s="2" t="s">
        <v>32</v>
      </c>
      <c r="N6165" s="2" t="s">
        <v>33</v>
      </c>
      <c r="O6165" s="2" t="s">
        <v>43</v>
      </c>
    </row>
    <row r="6166" spans="1:15" hidden="1">
      <c r="A6166" s="1" t="s">
        <v>15</v>
      </c>
      <c r="B6166" s="2">
        <v>2013</v>
      </c>
      <c r="C6166" s="2" t="s">
        <v>16</v>
      </c>
      <c r="D6166" s="2" t="s">
        <v>33</v>
      </c>
      <c r="E6166" s="2" t="s">
        <v>49</v>
      </c>
      <c r="F6166" s="2" t="s">
        <v>19</v>
      </c>
      <c r="G6166" s="2" t="s">
        <v>20</v>
      </c>
      <c r="H6166" s="2" t="s">
        <v>51</v>
      </c>
      <c r="I6166" s="2" t="s">
        <v>22</v>
      </c>
      <c r="J6166" s="2" t="s">
        <v>52</v>
      </c>
      <c r="K6166" s="2" t="s">
        <v>24</v>
      </c>
      <c r="L6166" s="2" t="s">
        <v>25</v>
      </c>
      <c r="M6166" s="2" t="s">
        <v>88</v>
      </c>
      <c r="N6166" s="2" t="s">
        <v>33</v>
      </c>
      <c r="O6166" s="2" t="s">
        <v>58</v>
      </c>
    </row>
    <row r="6167" spans="1:15" hidden="1">
      <c r="A6167" s="1" t="s">
        <v>15</v>
      </c>
      <c r="B6167" s="2">
        <v>2015</v>
      </c>
      <c r="C6167" s="2" t="s">
        <v>16</v>
      </c>
      <c r="D6167" s="2" t="s">
        <v>17</v>
      </c>
      <c r="E6167" s="2" t="s">
        <v>18</v>
      </c>
      <c r="F6167" s="2" t="s">
        <v>35</v>
      </c>
      <c r="G6167" s="2" t="s">
        <v>45</v>
      </c>
      <c r="H6167" s="2" t="s">
        <v>138</v>
      </c>
      <c r="I6167" s="2" t="s">
        <v>47</v>
      </c>
      <c r="J6167" s="2" t="s">
        <v>23</v>
      </c>
      <c r="K6167" s="2" t="s">
        <v>41</v>
      </c>
      <c r="L6167" s="2" t="s">
        <v>41</v>
      </c>
      <c r="M6167" s="2" t="s">
        <v>42</v>
      </c>
      <c r="N6167" s="2" t="s">
        <v>33</v>
      </c>
      <c r="O6167" s="2" t="s">
        <v>88</v>
      </c>
    </row>
    <row r="6168" spans="1:15">
      <c r="A6168" s="1" t="s">
        <v>63</v>
      </c>
      <c r="B6168" s="2">
        <v>2019</v>
      </c>
      <c r="C6168" s="2" t="s">
        <v>16</v>
      </c>
      <c r="D6168" s="2" t="s">
        <v>33</v>
      </c>
      <c r="E6168" s="2" t="s">
        <v>49</v>
      </c>
      <c r="F6168" s="2" t="s">
        <v>95</v>
      </c>
      <c r="G6168" s="2" t="s">
        <v>20</v>
      </c>
      <c r="H6168" s="2" t="s">
        <v>51</v>
      </c>
      <c r="I6168" s="2" t="s">
        <v>22</v>
      </c>
      <c r="J6168" s="2" t="s">
        <v>52</v>
      </c>
      <c r="K6168" s="2" t="s">
        <v>31</v>
      </c>
      <c r="L6168" s="2" t="s">
        <v>25</v>
      </c>
      <c r="M6168" s="2" t="s">
        <v>32</v>
      </c>
      <c r="N6168" s="2" t="s">
        <v>88</v>
      </c>
      <c r="O6168" s="2" t="s">
        <v>43</v>
      </c>
    </row>
    <row r="6169" spans="1:15">
      <c r="A6169" s="1" t="s">
        <v>15</v>
      </c>
      <c r="B6169" s="2">
        <v>2023</v>
      </c>
      <c r="C6169" s="2" t="s">
        <v>16</v>
      </c>
      <c r="D6169" s="2" t="s">
        <v>33</v>
      </c>
      <c r="E6169" s="2" t="s">
        <v>65</v>
      </c>
      <c r="F6169" s="2" t="s">
        <v>66</v>
      </c>
      <c r="G6169" s="2" t="s">
        <v>20</v>
      </c>
      <c r="H6169" s="2" t="s">
        <v>29</v>
      </c>
      <c r="I6169" s="2" t="s">
        <v>22</v>
      </c>
      <c r="J6169" s="2" t="s">
        <v>67</v>
      </c>
      <c r="K6169" s="2" t="s">
        <v>25</v>
      </c>
      <c r="L6169" s="2" t="s">
        <v>25</v>
      </c>
      <c r="M6169" s="2" t="s">
        <v>32</v>
      </c>
      <c r="N6169" s="2" t="s">
        <v>33</v>
      </c>
      <c r="O6169" s="2" t="s">
        <v>43</v>
      </c>
    </row>
    <row r="6170" spans="1:15" hidden="1">
      <c r="A6170" s="1" t="s">
        <v>15</v>
      </c>
      <c r="B6170" s="2">
        <v>2013</v>
      </c>
      <c r="C6170" s="2" t="s">
        <v>16</v>
      </c>
      <c r="D6170" s="2" t="s">
        <v>17</v>
      </c>
      <c r="E6170" s="2" t="s">
        <v>27</v>
      </c>
      <c r="F6170" s="2" t="s">
        <v>19</v>
      </c>
      <c r="G6170" s="2" t="s">
        <v>45</v>
      </c>
      <c r="H6170" s="2" t="s">
        <v>54</v>
      </c>
      <c r="I6170" s="2" t="s">
        <v>47</v>
      </c>
      <c r="J6170" s="2" t="s">
        <v>30</v>
      </c>
      <c r="K6170" s="2" t="s">
        <v>24</v>
      </c>
      <c r="L6170" s="2" t="s">
        <v>25</v>
      </c>
      <c r="M6170" s="2" t="s">
        <v>88</v>
      </c>
      <c r="N6170" s="2" t="s">
        <v>88</v>
      </c>
      <c r="O6170" s="2" t="s">
        <v>88</v>
      </c>
    </row>
    <row r="6171" spans="1:15" hidden="1">
      <c r="A6171" s="1" t="s">
        <v>48</v>
      </c>
      <c r="B6171" s="2">
        <v>2012</v>
      </c>
      <c r="C6171" s="2" t="s">
        <v>16</v>
      </c>
      <c r="D6171" s="2" t="s">
        <v>17</v>
      </c>
      <c r="E6171" s="2" t="s">
        <v>27</v>
      </c>
      <c r="F6171" s="2" t="s">
        <v>95</v>
      </c>
      <c r="G6171" s="2" t="s">
        <v>20</v>
      </c>
      <c r="H6171" s="2" t="s">
        <v>71</v>
      </c>
      <c r="I6171" s="2" t="s">
        <v>22</v>
      </c>
      <c r="J6171" s="2" t="s">
        <v>30</v>
      </c>
      <c r="K6171" s="2" t="s">
        <v>83</v>
      </c>
      <c r="L6171" s="2" t="s">
        <v>25</v>
      </c>
      <c r="M6171" s="2" t="s">
        <v>44</v>
      </c>
      <c r="N6171" s="2" t="s">
        <v>88</v>
      </c>
      <c r="O6171" s="2" t="s">
        <v>88</v>
      </c>
    </row>
    <row r="6172" spans="1:15">
      <c r="A6172" s="1" t="s">
        <v>15</v>
      </c>
      <c r="B6172" s="2">
        <v>2014</v>
      </c>
      <c r="C6172" s="2" t="s">
        <v>16</v>
      </c>
      <c r="D6172" s="2" t="s">
        <v>33</v>
      </c>
      <c r="E6172" s="2" t="s">
        <v>91</v>
      </c>
      <c r="F6172" s="2" t="s">
        <v>82</v>
      </c>
      <c r="G6172" s="2" t="s">
        <v>92</v>
      </c>
      <c r="H6172" s="2" t="s">
        <v>93</v>
      </c>
      <c r="I6172" s="2" t="s">
        <v>94</v>
      </c>
      <c r="J6172" s="2" t="s">
        <v>39</v>
      </c>
      <c r="K6172" s="2" t="s">
        <v>61</v>
      </c>
      <c r="L6172" s="2" t="s">
        <v>41</v>
      </c>
      <c r="M6172" s="2" t="s">
        <v>88</v>
      </c>
      <c r="N6172" s="2" t="s">
        <v>88</v>
      </c>
      <c r="O6172" s="2" t="s">
        <v>43</v>
      </c>
    </row>
    <row r="6173" spans="1:15" hidden="1">
      <c r="A6173" s="1" t="s">
        <v>63</v>
      </c>
      <c r="B6173" s="2">
        <v>2010</v>
      </c>
      <c r="C6173" s="2" t="s">
        <v>16</v>
      </c>
      <c r="D6173" s="2" t="s">
        <v>17</v>
      </c>
      <c r="E6173" s="2" t="s">
        <v>18</v>
      </c>
      <c r="F6173" s="2" t="s">
        <v>35</v>
      </c>
      <c r="G6173" s="2" t="s">
        <v>20</v>
      </c>
      <c r="H6173" s="2" t="s">
        <v>21</v>
      </c>
      <c r="I6173" s="2" t="s">
        <v>22</v>
      </c>
      <c r="J6173" s="2" t="s">
        <v>23</v>
      </c>
      <c r="K6173" s="2" t="s">
        <v>40</v>
      </c>
      <c r="L6173" s="2" t="s">
        <v>41</v>
      </c>
      <c r="M6173" s="2" t="s">
        <v>42</v>
      </c>
      <c r="N6173" s="2" t="s">
        <v>33</v>
      </c>
      <c r="O6173" s="2" t="s">
        <v>88</v>
      </c>
    </row>
    <row r="6174" spans="1:15">
      <c r="A6174" s="1" t="s">
        <v>15</v>
      </c>
      <c r="B6174" s="2">
        <v>2023</v>
      </c>
      <c r="C6174" s="2" t="s">
        <v>16</v>
      </c>
      <c r="D6174" s="2" t="s">
        <v>33</v>
      </c>
      <c r="E6174" s="2" t="s">
        <v>65</v>
      </c>
      <c r="F6174" s="2" t="s">
        <v>66</v>
      </c>
      <c r="G6174" s="2" t="s">
        <v>20</v>
      </c>
      <c r="H6174" s="2" t="s">
        <v>29</v>
      </c>
      <c r="I6174" s="2" t="s">
        <v>22</v>
      </c>
      <c r="J6174" s="2" t="s">
        <v>67</v>
      </c>
      <c r="K6174" s="2" t="s">
        <v>25</v>
      </c>
      <c r="L6174" s="2" t="s">
        <v>25</v>
      </c>
      <c r="M6174" s="2" t="s">
        <v>32</v>
      </c>
      <c r="N6174" s="2" t="s">
        <v>33</v>
      </c>
      <c r="O6174" s="2" t="s">
        <v>43</v>
      </c>
    </row>
    <row r="6175" spans="1:15">
      <c r="A6175" s="1" t="s">
        <v>15</v>
      </c>
      <c r="B6175" s="2">
        <v>2019</v>
      </c>
      <c r="C6175" s="2" t="s">
        <v>16</v>
      </c>
      <c r="D6175" s="2" t="s">
        <v>33</v>
      </c>
      <c r="E6175" s="2" t="s">
        <v>79</v>
      </c>
      <c r="F6175" s="2" t="s">
        <v>19</v>
      </c>
      <c r="G6175" s="2" t="s">
        <v>127</v>
      </c>
      <c r="H6175" s="2" t="s">
        <v>128</v>
      </c>
      <c r="I6175" s="2" t="s">
        <v>76</v>
      </c>
      <c r="J6175" s="2" t="s">
        <v>77</v>
      </c>
      <c r="K6175" s="2" t="s">
        <v>40</v>
      </c>
      <c r="L6175" s="2" t="s">
        <v>41</v>
      </c>
      <c r="M6175" s="2" t="s">
        <v>88</v>
      </c>
      <c r="N6175" s="2" t="s">
        <v>33</v>
      </c>
      <c r="O6175" s="2" t="s">
        <v>43</v>
      </c>
    </row>
    <row r="6176" spans="1:15">
      <c r="A6176" s="1" t="s">
        <v>15</v>
      </c>
      <c r="B6176" s="2">
        <v>2023</v>
      </c>
      <c r="C6176" s="2" t="s">
        <v>16</v>
      </c>
      <c r="D6176" s="2" t="s">
        <v>33</v>
      </c>
      <c r="E6176" s="2" t="s">
        <v>65</v>
      </c>
      <c r="F6176" s="2" t="s">
        <v>66</v>
      </c>
      <c r="G6176" s="2" t="s">
        <v>20</v>
      </c>
      <c r="H6176" s="2" t="s">
        <v>29</v>
      </c>
      <c r="I6176" s="2" t="s">
        <v>22</v>
      </c>
      <c r="J6176" s="2" t="s">
        <v>67</v>
      </c>
      <c r="K6176" s="2" t="s">
        <v>25</v>
      </c>
      <c r="L6176" s="2" t="s">
        <v>25</v>
      </c>
      <c r="M6176" s="2" t="s">
        <v>32</v>
      </c>
      <c r="N6176" s="2" t="s">
        <v>33</v>
      </c>
      <c r="O6176" s="2" t="s">
        <v>43</v>
      </c>
    </row>
    <row r="6177" spans="1:15" hidden="1">
      <c r="A6177" s="1" t="s">
        <v>15</v>
      </c>
      <c r="B6177" s="2">
        <v>2012</v>
      </c>
      <c r="C6177" s="2" t="s">
        <v>16</v>
      </c>
      <c r="D6177" s="2" t="s">
        <v>17</v>
      </c>
      <c r="E6177" s="2" t="s">
        <v>18</v>
      </c>
      <c r="F6177" s="2" t="s">
        <v>19</v>
      </c>
      <c r="G6177" s="2" t="s">
        <v>20</v>
      </c>
      <c r="H6177" s="2" t="s">
        <v>21</v>
      </c>
      <c r="I6177" s="2" t="s">
        <v>22</v>
      </c>
      <c r="J6177" s="2" t="s">
        <v>23</v>
      </c>
      <c r="K6177" s="2" t="s">
        <v>24</v>
      </c>
      <c r="L6177" s="2" t="s">
        <v>25</v>
      </c>
      <c r="M6177" s="2" t="s">
        <v>88</v>
      </c>
      <c r="N6177" s="2" t="s">
        <v>88</v>
      </c>
      <c r="O6177" s="2" t="s">
        <v>88</v>
      </c>
    </row>
    <row r="6178" spans="1:15" hidden="1">
      <c r="A6178" s="1" t="s">
        <v>15</v>
      </c>
      <c r="B6178" s="2">
        <v>2016</v>
      </c>
      <c r="C6178" s="2" t="s">
        <v>16</v>
      </c>
      <c r="D6178" s="2" t="s">
        <v>17</v>
      </c>
      <c r="E6178" s="2" t="s">
        <v>18</v>
      </c>
      <c r="F6178" s="2" t="s">
        <v>35</v>
      </c>
      <c r="G6178" s="2" t="s">
        <v>20</v>
      </c>
      <c r="H6178" s="2" t="s">
        <v>21</v>
      </c>
      <c r="I6178" s="2" t="s">
        <v>22</v>
      </c>
      <c r="J6178" s="2" t="s">
        <v>23</v>
      </c>
      <c r="K6178" s="2" t="s">
        <v>31</v>
      </c>
      <c r="L6178" s="2" t="s">
        <v>25</v>
      </c>
      <c r="M6178" s="2" t="s">
        <v>42</v>
      </c>
      <c r="N6178" s="2" t="s">
        <v>33</v>
      </c>
      <c r="O6178" s="2" t="s">
        <v>88</v>
      </c>
    </row>
    <row r="6179" spans="1:15" hidden="1">
      <c r="A6179" s="1" t="s">
        <v>15</v>
      </c>
      <c r="B6179" s="2">
        <v>2017</v>
      </c>
      <c r="C6179" s="2" t="s">
        <v>16</v>
      </c>
      <c r="D6179" s="2" t="s">
        <v>33</v>
      </c>
      <c r="E6179" s="2" t="s">
        <v>79</v>
      </c>
      <c r="F6179" s="2" t="s">
        <v>19</v>
      </c>
      <c r="G6179" s="2" t="s">
        <v>20</v>
      </c>
      <c r="H6179" s="2" t="s">
        <v>80</v>
      </c>
      <c r="I6179" s="2" t="s">
        <v>76</v>
      </c>
      <c r="J6179" s="2" t="s">
        <v>52</v>
      </c>
      <c r="K6179" s="2"/>
      <c r="L6179" s="2"/>
      <c r="M6179" s="2" t="s">
        <v>55</v>
      </c>
      <c r="N6179" s="2" t="s">
        <v>17</v>
      </c>
      <c r="O6179" s="2" t="s">
        <v>88</v>
      </c>
    </row>
    <row r="6180" spans="1:15" hidden="1">
      <c r="A6180" s="1" t="s">
        <v>122</v>
      </c>
      <c r="B6180" s="2">
        <v>2013</v>
      </c>
      <c r="C6180" s="2" t="s">
        <v>16</v>
      </c>
      <c r="D6180" s="2" t="s">
        <v>33</v>
      </c>
      <c r="E6180" s="2" t="s">
        <v>49</v>
      </c>
      <c r="F6180" s="2" t="s">
        <v>59</v>
      </c>
      <c r="G6180" s="2" t="s">
        <v>20</v>
      </c>
      <c r="H6180" s="2" t="s">
        <v>51</v>
      </c>
      <c r="I6180" s="2" t="s">
        <v>22</v>
      </c>
      <c r="J6180" s="2" t="s">
        <v>52</v>
      </c>
      <c r="K6180" s="2"/>
      <c r="L6180" s="2"/>
      <c r="M6180" s="2" t="s">
        <v>88</v>
      </c>
      <c r="N6180" s="2" t="s">
        <v>33</v>
      </c>
      <c r="O6180" s="2" t="s">
        <v>58</v>
      </c>
    </row>
    <row r="6181" spans="1:15" hidden="1">
      <c r="A6181" s="1" t="s">
        <v>110</v>
      </c>
      <c r="B6181" s="2">
        <v>2013</v>
      </c>
      <c r="C6181" s="2" t="s">
        <v>16</v>
      </c>
      <c r="D6181" s="2" t="s">
        <v>33</v>
      </c>
      <c r="E6181" s="2" t="s">
        <v>49</v>
      </c>
      <c r="F6181" s="2" t="s">
        <v>66</v>
      </c>
      <c r="G6181" s="2" t="s">
        <v>20</v>
      </c>
      <c r="H6181" s="2" t="s">
        <v>51</v>
      </c>
      <c r="I6181" s="2" t="s">
        <v>22</v>
      </c>
      <c r="J6181" s="2" t="s">
        <v>52</v>
      </c>
      <c r="K6181" s="2" t="s">
        <v>40</v>
      </c>
      <c r="L6181" s="2" t="s">
        <v>41</v>
      </c>
      <c r="M6181" s="2" t="s">
        <v>88</v>
      </c>
      <c r="N6181" s="2" t="s">
        <v>33</v>
      </c>
      <c r="O6181" s="2" t="s">
        <v>78</v>
      </c>
    </row>
    <row r="6182" spans="1:15" hidden="1">
      <c r="A6182" s="1" t="s">
        <v>15</v>
      </c>
      <c r="B6182" s="2">
        <v>2014</v>
      </c>
      <c r="C6182" s="2" t="s">
        <v>16</v>
      </c>
      <c r="D6182" s="2" t="s">
        <v>33</v>
      </c>
      <c r="E6182" s="2" t="s">
        <v>34</v>
      </c>
      <c r="F6182" s="2" t="s">
        <v>19</v>
      </c>
      <c r="G6182" s="2" t="s">
        <v>45</v>
      </c>
      <c r="H6182" s="2" t="s">
        <v>54</v>
      </c>
      <c r="I6182" s="2" t="s">
        <v>47</v>
      </c>
      <c r="J6182" s="2" t="s">
        <v>39</v>
      </c>
      <c r="K6182" s="2" t="s">
        <v>41</v>
      </c>
      <c r="L6182" s="2" t="s">
        <v>41</v>
      </c>
      <c r="M6182" s="2" t="s">
        <v>88</v>
      </c>
      <c r="N6182" s="2" t="s">
        <v>17</v>
      </c>
      <c r="O6182" s="2" t="s">
        <v>64</v>
      </c>
    </row>
    <row r="6183" spans="1:15">
      <c r="A6183" s="1" t="s">
        <v>15</v>
      </c>
      <c r="B6183" s="2">
        <v>2013</v>
      </c>
      <c r="C6183" s="2" t="s">
        <v>16</v>
      </c>
      <c r="D6183" s="2" t="s">
        <v>33</v>
      </c>
      <c r="E6183" s="2" t="s">
        <v>79</v>
      </c>
      <c r="F6183" s="2" t="s">
        <v>72</v>
      </c>
      <c r="G6183" s="2" t="s">
        <v>127</v>
      </c>
      <c r="H6183" s="2" t="s">
        <v>215</v>
      </c>
      <c r="I6183" s="2" t="s">
        <v>76</v>
      </c>
      <c r="J6183" s="2" t="s">
        <v>77</v>
      </c>
      <c r="K6183" s="2" t="s">
        <v>83</v>
      </c>
      <c r="L6183" s="2" t="s">
        <v>25</v>
      </c>
      <c r="M6183" s="2" t="s">
        <v>88</v>
      </c>
      <c r="N6183" s="2" t="s">
        <v>88</v>
      </c>
      <c r="O6183" s="2" t="s">
        <v>43</v>
      </c>
    </row>
    <row r="6184" spans="1:15">
      <c r="A6184" s="1" t="s">
        <v>15</v>
      </c>
      <c r="B6184" s="2">
        <v>2023</v>
      </c>
      <c r="C6184" s="2" t="s">
        <v>16</v>
      </c>
      <c r="D6184" s="2" t="s">
        <v>33</v>
      </c>
      <c r="E6184" s="2" t="s">
        <v>65</v>
      </c>
      <c r="F6184" s="2" t="s">
        <v>72</v>
      </c>
      <c r="G6184" s="2" t="s">
        <v>20</v>
      </c>
      <c r="H6184" s="2" t="s">
        <v>29</v>
      </c>
      <c r="I6184" s="2" t="s">
        <v>22</v>
      </c>
      <c r="J6184" s="2" t="s">
        <v>67</v>
      </c>
      <c r="K6184" s="2" t="s">
        <v>25</v>
      </c>
      <c r="L6184" s="2" t="s">
        <v>25</v>
      </c>
      <c r="M6184" s="2" t="s">
        <v>32</v>
      </c>
      <c r="N6184" s="2" t="s">
        <v>33</v>
      </c>
      <c r="O6184" s="2" t="s">
        <v>43</v>
      </c>
    </row>
    <row r="6185" spans="1:15">
      <c r="A6185" s="1" t="s">
        <v>15</v>
      </c>
      <c r="B6185" s="2">
        <v>2023</v>
      </c>
      <c r="C6185" s="2" t="s">
        <v>16</v>
      </c>
      <c r="D6185" s="2" t="s">
        <v>33</v>
      </c>
      <c r="E6185" s="2" t="s">
        <v>65</v>
      </c>
      <c r="F6185" s="2" t="s">
        <v>66</v>
      </c>
      <c r="G6185" s="2" t="s">
        <v>20</v>
      </c>
      <c r="H6185" s="2" t="s">
        <v>29</v>
      </c>
      <c r="I6185" s="2" t="s">
        <v>22</v>
      </c>
      <c r="J6185" s="2" t="s">
        <v>67</v>
      </c>
      <c r="K6185" s="2" t="s">
        <v>25</v>
      </c>
      <c r="L6185" s="2" t="s">
        <v>25</v>
      </c>
      <c r="M6185" s="2" t="s">
        <v>32</v>
      </c>
      <c r="N6185" s="2" t="s">
        <v>33</v>
      </c>
      <c r="O6185" s="2" t="s">
        <v>43</v>
      </c>
    </row>
    <row r="6186" spans="1:15" hidden="1">
      <c r="A6186" s="1" t="s">
        <v>15</v>
      </c>
      <c r="B6186" s="2">
        <v>2013</v>
      </c>
      <c r="C6186" s="2" t="s">
        <v>99</v>
      </c>
      <c r="D6186" s="2"/>
      <c r="E6186" s="2" t="s">
        <v>91</v>
      </c>
      <c r="F6186" s="2" t="s">
        <v>66</v>
      </c>
      <c r="G6186" s="2" t="s">
        <v>20</v>
      </c>
      <c r="H6186" s="2" t="s">
        <v>21</v>
      </c>
      <c r="I6186" s="2" t="s">
        <v>22</v>
      </c>
      <c r="J6186" s="2"/>
      <c r="K6186" s="2" t="s">
        <v>40</v>
      </c>
      <c r="L6186" s="2" t="s">
        <v>41</v>
      </c>
      <c r="M6186" s="2" t="s">
        <v>88</v>
      </c>
      <c r="N6186" s="2" t="s">
        <v>33</v>
      </c>
      <c r="O6186" s="2" t="s">
        <v>88</v>
      </c>
    </row>
    <row r="6187" spans="1:15" hidden="1">
      <c r="A6187" s="1" t="s">
        <v>48</v>
      </c>
      <c r="B6187" s="2">
        <v>2011</v>
      </c>
      <c r="C6187" s="2" t="s">
        <v>16</v>
      </c>
      <c r="D6187" s="2" t="s">
        <v>17</v>
      </c>
      <c r="E6187" s="2" t="s">
        <v>27</v>
      </c>
      <c r="F6187" s="2" t="s">
        <v>19</v>
      </c>
      <c r="G6187" s="2" t="s">
        <v>45</v>
      </c>
      <c r="H6187" s="2" t="s">
        <v>54</v>
      </c>
      <c r="I6187" s="2" t="s">
        <v>47</v>
      </c>
      <c r="J6187" s="2" t="s">
        <v>30</v>
      </c>
      <c r="K6187" s="2" t="s">
        <v>31</v>
      </c>
      <c r="L6187" s="2" t="s">
        <v>25</v>
      </c>
      <c r="M6187" s="2" t="s">
        <v>32</v>
      </c>
      <c r="N6187" s="2" t="s">
        <v>88</v>
      </c>
      <c r="O6187" s="2" t="s">
        <v>88</v>
      </c>
    </row>
    <row r="6188" spans="1:15" hidden="1">
      <c r="A6188" s="1" t="s">
        <v>15</v>
      </c>
      <c r="B6188" s="2">
        <v>2012</v>
      </c>
      <c r="C6188" s="2" t="s">
        <v>16</v>
      </c>
      <c r="D6188" s="2" t="s">
        <v>33</v>
      </c>
      <c r="E6188" s="2" t="s">
        <v>65</v>
      </c>
      <c r="F6188" s="2" t="s">
        <v>50</v>
      </c>
      <c r="G6188" s="2" t="s">
        <v>20</v>
      </c>
      <c r="H6188" s="2" t="s">
        <v>29</v>
      </c>
      <c r="I6188" s="2" t="s">
        <v>22</v>
      </c>
      <c r="J6188" s="2" t="s">
        <v>52</v>
      </c>
      <c r="K6188" s="2" t="s">
        <v>69</v>
      </c>
      <c r="L6188" s="2" t="s">
        <v>25</v>
      </c>
      <c r="M6188" s="2" t="s">
        <v>88</v>
      </c>
      <c r="N6188" s="2" t="s">
        <v>88</v>
      </c>
      <c r="O6188" s="2" t="s">
        <v>88</v>
      </c>
    </row>
    <row r="6189" spans="1:15">
      <c r="A6189" s="1" t="s">
        <v>15</v>
      </c>
      <c r="B6189" s="2">
        <v>2014</v>
      </c>
      <c r="C6189" s="2" t="s">
        <v>16</v>
      </c>
      <c r="D6189" s="2" t="s">
        <v>33</v>
      </c>
      <c r="E6189" s="2" t="s">
        <v>34</v>
      </c>
      <c r="F6189" s="2" t="s">
        <v>66</v>
      </c>
      <c r="G6189" s="2" t="s">
        <v>36</v>
      </c>
      <c r="H6189" s="2" t="s">
        <v>60</v>
      </c>
      <c r="I6189" s="2" t="s">
        <v>38</v>
      </c>
      <c r="J6189" s="2" t="s">
        <v>39</v>
      </c>
      <c r="K6189" s="2" t="s">
        <v>31</v>
      </c>
      <c r="L6189" s="2" t="s">
        <v>25</v>
      </c>
      <c r="M6189" s="2" t="s">
        <v>81</v>
      </c>
      <c r="N6189" s="2" t="s">
        <v>17</v>
      </c>
      <c r="O6189" s="2" t="s">
        <v>43</v>
      </c>
    </row>
    <row r="6190" spans="1:15" hidden="1">
      <c r="A6190" s="1" t="s">
        <v>134</v>
      </c>
      <c r="B6190" s="2">
        <v>2013</v>
      </c>
      <c r="C6190" s="2" t="s">
        <v>16</v>
      </c>
      <c r="D6190" s="2" t="s">
        <v>33</v>
      </c>
      <c r="E6190" s="2" t="s">
        <v>49</v>
      </c>
      <c r="F6190" s="2" t="s">
        <v>19</v>
      </c>
      <c r="G6190" s="2" t="s">
        <v>20</v>
      </c>
      <c r="H6190" s="2" t="s">
        <v>51</v>
      </c>
      <c r="I6190" s="2" t="s">
        <v>22</v>
      </c>
      <c r="J6190" s="2" t="s">
        <v>52</v>
      </c>
      <c r="K6190" s="2"/>
      <c r="L6190" s="2"/>
      <c r="M6190" s="2" t="s">
        <v>88</v>
      </c>
      <c r="N6190" s="2" t="s">
        <v>88</v>
      </c>
      <c r="O6190" s="2" t="s">
        <v>58</v>
      </c>
    </row>
    <row r="6191" spans="1:15" hidden="1">
      <c r="A6191" s="1" t="s">
        <v>15</v>
      </c>
      <c r="B6191" s="2">
        <v>2015</v>
      </c>
      <c r="C6191" s="2" t="s">
        <v>16</v>
      </c>
      <c r="D6191" s="2"/>
      <c r="E6191" s="2" t="s">
        <v>91</v>
      </c>
      <c r="F6191" s="2" t="s">
        <v>72</v>
      </c>
      <c r="G6191" s="2" t="s">
        <v>92</v>
      </c>
      <c r="H6191" s="2" t="s">
        <v>133</v>
      </c>
      <c r="I6191" s="2" t="s">
        <v>94</v>
      </c>
      <c r="J6191" s="2" t="s">
        <v>39</v>
      </c>
      <c r="K6191" s="2" t="s">
        <v>31</v>
      </c>
      <c r="L6191" s="2" t="s">
        <v>25</v>
      </c>
      <c r="M6191" s="2" t="s">
        <v>32</v>
      </c>
      <c r="N6191" s="2" t="s">
        <v>88</v>
      </c>
      <c r="O6191" s="2" t="s">
        <v>88</v>
      </c>
    </row>
    <row r="6192" spans="1:15">
      <c r="A6192" s="1" t="s">
        <v>15</v>
      </c>
      <c r="B6192" s="2">
        <v>2013</v>
      </c>
      <c r="C6192" s="2" t="s">
        <v>16</v>
      </c>
      <c r="D6192" s="2" t="s">
        <v>33</v>
      </c>
      <c r="E6192" s="2" t="s">
        <v>49</v>
      </c>
      <c r="F6192" s="2" t="s">
        <v>82</v>
      </c>
      <c r="G6192" s="2" t="s">
        <v>20</v>
      </c>
      <c r="H6192" s="2" t="s">
        <v>51</v>
      </c>
      <c r="I6192" s="2" t="s">
        <v>22</v>
      </c>
      <c r="J6192" s="2" t="s">
        <v>52</v>
      </c>
      <c r="K6192" s="2" t="s">
        <v>84</v>
      </c>
      <c r="L6192" s="2" t="s">
        <v>41</v>
      </c>
      <c r="M6192" s="2" t="s">
        <v>32</v>
      </c>
      <c r="N6192" s="2" t="s">
        <v>88</v>
      </c>
      <c r="O6192" s="2" t="s">
        <v>43</v>
      </c>
    </row>
    <row r="6193" spans="1:15" hidden="1">
      <c r="A6193" s="1" t="s">
        <v>15</v>
      </c>
      <c r="B6193" s="2">
        <v>2013</v>
      </c>
      <c r="C6193" s="2" t="s">
        <v>16</v>
      </c>
      <c r="D6193" s="2" t="s">
        <v>17</v>
      </c>
      <c r="E6193" s="2" t="s">
        <v>27</v>
      </c>
      <c r="F6193" s="2" t="s">
        <v>66</v>
      </c>
      <c r="G6193" s="2" t="s">
        <v>20</v>
      </c>
      <c r="H6193" s="2" t="s">
        <v>29</v>
      </c>
      <c r="I6193" s="2" t="s">
        <v>22</v>
      </c>
      <c r="J6193" s="2" t="s">
        <v>30</v>
      </c>
      <c r="K6193" s="2" t="s">
        <v>31</v>
      </c>
      <c r="L6193" s="2" t="s">
        <v>25</v>
      </c>
      <c r="M6193" s="2" t="s">
        <v>81</v>
      </c>
      <c r="N6193" s="2" t="s">
        <v>88</v>
      </c>
      <c r="O6193" s="2" t="s">
        <v>88</v>
      </c>
    </row>
    <row r="6194" spans="1:15" hidden="1">
      <c r="A6194" s="1" t="s">
        <v>15</v>
      </c>
      <c r="B6194" s="2">
        <v>2013</v>
      </c>
      <c r="C6194" s="2" t="s">
        <v>16</v>
      </c>
      <c r="D6194" s="2" t="s">
        <v>17</v>
      </c>
      <c r="E6194" s="2" t="s">
        <v>18</v>
      </c>
      <c r="F6194" s="2" t="s">
        <v>86</v>
      </c>
      <c r="G6194" s="2"/>
      <c r="H6194" s="2"/>
      <c r="I6194" s="2" t="s">
        <v>184</v>
      </c>
      <c r="J6194" s="2" t="s">
        <v>23</v>
      </c>
      <c r="K6194" s="2" t="s">
        <v>84</v>
      </c>
      <c r="L6194" s="2" t="s">
        <v>41</v>
      </c>
      <c r="M6194" s="2" t="s">
        <v>32</v>
      </c>
      <c r="N6194" s="2" t="s">
        <v>88</v>
      </c>
      <c r="O6194" s="2" t="s">
        <v>88</v>
      </c>
    </row>
    <row r="6195" spans="1:15" hidden="1">
      <c r="A6195" s="1"/>
      <c r="B6195" s="2">
        <v>2014</v>
      </c>
      <c r="C6195" s="2" t="s">
        <v>16</v>
      </c>
      <c r="D6195" s="2" t="s">
        <v>33</v>
      </c>
      <c r="E6195" s="2" t="s">
        <v>49</v>
      </c>
      <c r="F6195" s="2" t="s">
        <v>50</v>
      </c>
      <c r="G6195" s="2" t="s">
        <v>20</v>
      </c>
      <c r="H6195" s="2" t="s">
        <v>51</v>
      </c>
      <c r="I6195" s="2" t="s">
        <v>22</v>
      </c>
      <c r="J6195" s="2" t="s">
        <v>52</v>
      </c>
      <c r="K6195" s="2"/>
      <c r="L6195" s="2"/>
      <c r="M6195" s="2" t="s">
        <v>88</v>
      </c>
      <c r="N6195" s="2" t="s">
        <v>33</v>
      </c>
      <c r="O6195" s="2" t="s">
        <v>64</v>
      </c>
    </row>
    <row r="6196" spans="1:15">
      <c r="A6196" s="1" t="s">
        <v>15</v>
      </c>
      <c r="B6196" s="2">
        <v>2023</v>
      </c>
      <c r="C6196" s="2" t="s">
        <v>16</v>
      </c>
      <c r="D6196" s="2" t="s">
        <v>33</v>
      </c>
      <c r="E6196" s="2" t="s">
        <v>65</v>
      </c>
      <c r="F6196" s="2" t="s">
        <v>66</v>
      </c>
      <c r="G6196" s="2" t="s">
        <v>20</v>
      </c>
      <c r="H6196" s="2" t="s">
        <v>29</v>
      </c>
      <c r="I6196" s="2" t="s">
        <v>22</v>
      </c>
      <c r="J6196" s="2" t="s">
        <v>67</v>
      </c>
      <c r="K6196" s="2" t="s">
        <v>25</v>
      </c>
      <c r="L6196" s="2" t="s">
        <v>25</v>
      </c>
      <c r="M6196" s="2" t="s">
        <v>32</v>
      </c>
      <c r="N6196" s="2" t="s">
        <v>33</v>
      </c>
      <c r="O6196" s="2" t="s">
        <v>43</v>
      </c>
    </row>
    <row r="6197" spans="1:15" hidden="1">
      <c r="A6197" s="1" t="s">
        <v>15</v>
      </c>
      <c r="B6197" s="2">
        <v>2015</v>
      </c>
      <c r="C6197" s="2" t="s">
        <v>16</v>
      </c>
      <c r="D6197" s="2" t="s">
        <v>17</v>
      </c>
      <c r="E6197" s="2" t="s">
        <v>27</v>
      </c>
      <c r="F6197" s="2" t="s">
        <v>72</v>
      </c>
      <c r="G6197" s="2" t="s">
        <v>20</v>
      </c>
      <c r="H6197" s="2" t="s">
        <v>51</v>
      </c>
      <c r="I6197" s="2" t="s">
        <v>22</v>
      </c>
      <c r="J6197" s="2" t="s">
        <v>30</v>
      </c>
      <c r="K6197" s="2"/>
      <c r="L6197" s="2"/>
      <c r="M6197" s="2" t="s">
        <v>32</v>
      </c>
      <c r="N6197" s="2" t="s">
        <v>33</v>
      </c>
      <c r="O6197" s="2" t="s">
        <v>88</v>
      </c>
    </row>
    <row r="6198" spans="1:15" hidden="1">
      <c r="A6198" s="1" t="s">
        <v>15</v>
      </c>
      <c r="B6198" s="2">
        <v>2017</v>
      </c>
      <c r="C6198" s="2" t="s">
        <v>16</v>
      </c>
      <c r="D6198" s="2" t="s">
        <v>17</v>
      </c>
      <c r="E6198" s="2" t="s">
        <v>27</v>
      </c>
      <c r="F6198" s="2" t="s">
        <v>19</v>
      </c>
      <c r="G6198" s="2" t="s">
        <v>20</v>
      </c>
      <c r="H6198" s="2" t="s">
        <v>21</v>
      </c>
      <c r="I6198" s="2" t="s">
        <v>22</v>
      </c>
      <c r="J6198" s="2" t="s">
        <v>30</v>
      </c>
      <c r="K6198" s="2"/>
      <c r="L6198" s="2"/>
      <c r="M6198" s="2" t="s">
        <v>88</v>
      </c>
      <c r="N6198" s="2" t="s">
        <v>33</v>
      </c>
      <c r="O6198" s="2" t="s">
        <v>88</v>
      </c>
    </row>
    <row r="6199" spans="1:15" hidden="1">
      <c r="A6199" s="1" t="s">
        <v>141</v>
      </c>
      <c r="B6199" s="2">
        <v>2022</v>
      </c>
      <c r="C6199" s="2" t="s">
        <v>16</v>
      </c>
      <c r="D6199" s="2" t="s">
        <v>17</v>
      </c>
      <c r="E6199" s="2" t="s">
        <v>27</v>
      </c>
      <c r="F6199" s="2" t="s">
        <v>96</v>
      </c>
      <c r="G6199" s="2" t="s">
        <v>20</v>
      </c>
      <c r="H6199" s="2" t="s">
        <v>21</v>
      </c>
      <c r="I6199" s="2" t="s">
        <v>22</v>
      </c>
      <c r="J6199" s="2" t="s">
        <v>30</v>
      </c>
      <c r="K6199" s="2" t="s">
        <v>31</v>
      </c>
      <c r="L6199" s="2" t="s">
        <v>25</v>
      </c>
      <c r="M6199" s="2" t="s">
        <v>32</v>
      </c>
      <c r="N6199" s="2" t="s">
        <v>33</v>
      </c>
      <c r="O6199" s="2" t="s">
        <v>88</v>
      </c>
    </row>
    <row r="6200" spans="1:15" hidden="1">
      <c r="A6200" s="1" t="s">
        <v>48</v>
      </c>
      <c r="B6200" s="2">
        <v>2017</v>
      </c>
      <c r="C6200" s="2" t="s">
        <v>16</v>
      </c>
      <c r="D6200" s="2" t="s">
        <v>33</v>
      </c>
      <c r="E6200" s="2" t="s">
        <v>49</v>
      </c>
      <c r="F6200" s="2" t="s">
        <v>19</v>
      </c>
      <c r="G6200" s="2" t="s">
        <v>20</v>
      </c>
      <c r="H6200" s="2" t="s">
        <v>71</v>
      </c>
      <c r="I6200" s="2" t="s">
        <v>22</v>
      </c>
      <c r="J6200" s="2" t="s">
        <v>52</v>
      </c>
      <c r="K6200" s="2" t="s">
        <v>25</v>
      </c>
      <c r="L6200" s="2" t="s">
        <v>25</v>
      </c>
      <c r="M6200" s="2" t="s">
        <v>88</v>
      </c>
      <c r="N6200" s="2" t="s">
        <v>17</v>
      </c>
      <c r="O6200" s="2" t="s">
        <v>88</v>
      </c>
    </row>
    <row r="6201" spans="1:15" hidden="1">
      <c r="A6201" s="1" t="s">
        <v>118</v>
      </c>
      <c r="B6201" s="2">
        <v>2017</v>
      </c>
      <c r="C6201" s="2" t="s">
        <v>16</v>
      </c>
      <c r="D6201" s="2"/>
      <c r="E6201" s="2" t="s">
        <v>27</v>
      </c>
      <c r="F6201" s="2" t="s">
        <v>35</v>
      </c>
      <c r="G6201" s="2" t="s">
        <v>45</v>
      </c>
      <c r="H6201" s="2" t="s">
        <v>54</v>
      </c>
      <c r="I6201" s="2" t="s">
        <v>47</v>
      </c>
      <c r="J6201" s="2" t="s">
        <v>30</v>
      </c>
      <c r="K6201" s="2" t="s">
        <v>31</v>
      </c>
      <c r="L6201" s="2" t="s">
        <v>25</v>
      </c>
      <c r="M6201" s="2" t="s">
        <v>42</v>
      </c>
      <c r="N6201" s="2" t="s">
        <v>33</v>
      </c>
      <c r="O6201" s="2" t="s">
        <v>88</v>
      </c>
    </row>
    <row r="6202" spans="1:15" hidden="1">
      <c r="A6202" s="1" t="s">
        <v>15</v>
      </c>
      <c r="B6202" s="2">
        <v>1999</v>
      </c>
      <c r="C6202" s="2" t="s">
        <v>16</v>
      </c>
      <c r="D6202" s="2" t="s">
        <v>33</v>
      </c>
      <c r="E6202" s="2" t="s">
        <v>65</v>
      </c>
      <c r="F6202" s="2" t="s">
        <v>66</v>
      </c>
      <c r="G6202" s="2" t="s">
        <v>36</v>
      </c>
      <c r="H6202" s="2" t="s">
        <v>60</v>
      </c>
      <c r="I6202" s="2" t="s">
        <v>38</v>
      </c>
      <c r="J6202" s="2" t="s">
        <v>67</v>
      </c>
      <c r="K6202" s="2" t="s">
        <v>31</v>
      </c>
      <c r="L6202" s="2" t="s">
        <v>25</v>
      </c>
      <c r="M6202" s="2" t="s">
        <v>81</v>
      </c>
      <c r="N6202" s="2" t="s">
        <v>17</v>
      </c>
      <c r="O6202" s="2" t="s">
        <v>88</v>
      </c>
    </row>
    <row r="6203" spans="1:15" hidden="1">
      <c r="A6203" s="1" t="s">
        <v>141</v>
      </c>
      <c r="B6203" s="2">
        <v>2013</v>
      </c>
      <c r="C6203" s="2" t="s">
        <v>16</v>
      </c>
      <c r="D6203" s="2" t="s">
        <v>33</v>
      </c>
      <c r="E6203" s="2" t="s">
        <v>79</v>
      </c>
      <c r="F6203" s="2" t="s">
        <v>19</v>
      </c>
      <c r="G6203" s="2" t="s">
        <v>20</v>
      </c>
      <c r="H6203" s="2" t="s">
        <v>101</v>
      </c>
      <c r="I6203" s="2" t="s">
        <v>76</v>
      </c>
      <c r="J6203" s="2" t="s">
        <v>67</v>
      </c>
      <c r="K6203" s="2"/>
      <c r="L6203" s="2"/>
      <c r="M6203" s="2" t="s">
        <v>88</v>
      </c>
      <c r="N6203" s="2" t="s">
        <v>33</v>
      </c>
      <c r="O6203" s="2" t="s">
        <v>78</v>
      </c>
    </row>
    <row r="6204" spans="1:15">
      <c r="A6204" s="1" t="s">
        <v>15</v>
      </c>
      <c r="B6204" s="2">
        <v>2016</v>
      </c>
      <c r="C6204" s="2" t="s">
        <v>16</v>
      </c>
      <c r="D6204" s="2" t="s">
        <v>33</v>
      </c>
      <c r="E6204" s="2" t="s">
        <v>79</v>
      </c>
      <c r="F6204" s="2" t="s">
        <v>66</v>
      </c>
      <c r="G6204" s="2" t="s">
        <v>20</v>
      </c>
      <c r="H6204" s="2" t="s">
        <v>80</v>
      </c>
      <c r="I6204" s="2" t="s">
        <v>76</v>
      </c>
      <c r="J6204" s="2" t="s">
        <v>67</v>
      </c>
      <c r="K6204" s="2" t="s">
        <v>31</v>
      </c>
      <c r="L6204" s="2" t="s">
        <v>25</v>
      </c>
      <c r="M6204" s="2" t="s">
        <v>55</v>
      </c>
      <c r="N6204" s="2" t="s">
        <v>17</v>
      </c>
      <c r="O6204" s="2" t="s">
        <v>43</v>
      </c>
    </row>
    <row r="6205" spans="1:15" hidden="1">
      <c r="A6205" s="1" t="s">
        <v>15</v>
      </c>
      <c r="B6205" s="2">
        <v>2013</v>
      </c>
      <c r="C6205" s="2" t="s">
        <v>16</v>
      </c>
      <c r="D6205" s="2" t="s">
        <v>17</v>
      </c>
      <c r="E6205" s="2" t="s">
        <v>27</v>
      </c>
      <c r="F6205" s="2" t="s">
        <v>19</v>
      </c>
      <c r="G6205" s="2" t="s">
        <v>45</v>
      </c>
      <c r="H6205" s="2" t="s">
        <v>54</v>
      </c>
      <c r="I6205" s="2" t="s">
        <v>47</v>
      </c>
      <c r="J6205" s="2" t="s">
        <v>30</v>
      </c>
      <c r="K6205" s="2"/>
      <c r="L6205" s="2"/>
      <c r="M6205" s="2" t="s">
        <v>32</v>
      </c>
      <c r="N6205" s="2" t="s">
        <v>88</v>
      </c>
      <c r="O6205" s="2" t="s">
        <v>88</v>
      </c>
    </row>
    <row r="6206" spans="1:15" hidden="1">
      <c r="A6206" s="1" t="s">
        <v>230</v>
      </c>
      <c r="B6206" s="2">
        <v>2013</v>
      </c>
      <c r="C6206" s="2" t="s">
        <v>16</v>
      </c>
      <c r="D6206" s="2" t="s">
        <v>33</v>
      </c>
      <c r="E6206" s="2" t="s">
        <v>49</v>
      </c>
      <c r="F6206" s="2" t="s">
        <v>66</v>
      </c>
      <c r="G6206" s="2" t="s">
        <v>20</v>
      </c>
      <c r="H6206" s="2" t="s">
        <v>21</v>
      </c>
      <c r="I6206" s="2" t="s">
        <v>22</v>
      </c>
      <c r="J6206" s="2" t="s">
        <v>52</v>
      </c>
      <c r="K6206" s="2"/>
      <c r="L6206" s="2"/>
      <c r="M6206" s="2" t="s">
        <v>88</v>
      </c>
      <c r="N6206" s="2" t="s">
        <v>33</v>
      </c>
      <c r="O6206" s="2" t="s">
        <v>88</v>
      </c>
    </row>
    <row r="6207" spans="1:15" hidden="1">
      <c r="A6207" s="1" t="s">
        <v>110</v>
      </c>
      <c r="B6207" s="2">
        <v>2014</v>
      </c>
      <c r="C6207" s="2" t="s">
        <v>16</v>
      </c>
      <c r="D6207" s="2" t="s">
        <v>33</v>
      </c>
      <c r="E6207" s="2" t="s">
        <v>49</v>
      </c>
      <c r="F6207" s="2" t="s">
        <v>28</v>
      </c>
      <c r="G6207" s="2" t="s">
        <v>20</v>
      </c>
      <c r="H6207" s="2" t="s">
        <v>21</v>
      </c>
      <c r="I6207" s="2" t="s">
        <v>22</v>
      </c>
      <c r="J6207" s="2" t="s">
        <v>52</v>
      </c>
      <c r="K6207" s="2" t="s">
        <v>41</v>
      </c>
      <c r="L6207" s="2" t="s">
        <v>41</v>
      </c>
      <c r="M6207" s="2" t="s">
        <v>32</v>
      </c>
      <c r="N6207" s="2" t="s">
        <v>33</v>
      </c>
      <c r="O6207" s="2" t="s">
        <v>64</v>
      </c>
    </row>
    <row r="6208" spans="1:15" hidden="1">
      <c r="A6208" s="1" t="s">
        <v>15</v>
      </c>
      <c r="B6208" s="2">
        <v>2016</v>
      </c>
      <c r="C6208" s="2" t="s">
        <v>16</v>
      </c>
      <c r="D6208" s="2" t="s">
        <v>17</v>
      </c>
      <c r="E6208" s="2" t="s">
        <v>18</v>
      </c>
      <c r="F6208" s="2" t="s">
        <v>35</v>
      </c>
      <c r="G6208" s="2" t="s">
        <v>20</v>
      </c>
      <c r="H6208" s="2" t="s">
        <v>21</v>
      </c>
      <c r="I6208" s="2" t="s">
        <v>22</v>
      </c>
      <c r="J6208" s="2" t="s">
        <v>23</v>
      </c>
      <c r="K6208" s="2" t="s">
        <v>31</v>
      </c>
      <c r="L6208" s="2" t="s">
        <v>25</v>
      </c>
      <c r="M6208" s="2" t="s">
        <v>42</v>
      </c>
      <c r="N6208" s="2" t="s">
        <v>33</v>
      </c>
      <c r="O6208" s="2" t="s">
        <v>88</v>
      </c>
    </row>
    <row r="6209" spans="1:15" hidden="1">
      <c r="A6209" s="1" t="s">
        <v>15</v>
      </c>
      <c r="B6209" s="2">
        <v>2013</v>
      </c>
      <c r="C6209" s="2" t="s">
        <v>16</v>
      </c>
      <c r="D6209" s="2" t="s">
        <v>17</v>
      </c>
      <c r="E6209" s="2" t="s">
        <v>18</v>
      </c>
      <c r="F6209" s="2" t="s">
        <v>19</v>
      </c>
      <c r="G6209" s="2" t="s">
        <v>20</v>
      </c>
      <c r="H6209" s="2" t="s">
        <v>21</v>
      </c>
      <c r="I6209" s="2" t="s">
        <v>22</v>
      </c>
      <c r="J6209" s="2" t="s">
        <v>23</v>
      </c>
      <c r="K6209" s="2"/>
      <c r="L6209" s="2"/>
      <c r="M6209" s="2" t="s">
        <v>32</v>
      </c>
      <c r="N6209" s="2" t="s">
        <v>88</v>
      </c>
      <c r="O6209" s="2" t="s">
        <v>88</v>
      </c>
    </row>
    <row r="6210" spans="1:15" hidden="1">
      <c r="A6210" s="1" t="s">
        <v>48</v>
      </c>
      <c r="B6210" s="2">
        <v>2014</v>
      </c>
      <c r="C6210" s="2" t="s">
        <v>16</v>
      </c>
      <c r="D6210" s="2" t="s">
        <v>33</v>
      </c>
      <c r="E6210" s="2" t="s">
        <v>103</v>
      </c>
      <c r="F6210" s="2" t="s">
        <v>50</v>
      </c>
      <c r="G6210" s="2" t="s">
        <v>20</v>
      </c>
      <c r="H6210" s="2" t="s">
        <v>51</v>
      </c>
      <c r="I6210" s="2" t="s">
        <v>22</v>
      </c>
      <c r="J6210" s="2" t="s">
        <v>52</v>
      </c>
      <c r="K6210" s="2" t="s">
        <v>41</v>
      </c>
      <c r="L6210" s="2" t="s">
        <v>41</v>
      </c>
      <c r="M6210" s="2" t="s">
        <v>88</v>
      </c>
      <c r="N6210" s="2" t="s">
        <v>88</v>
      </c>
      <c r="O6210" s="2" t="s">
        <v>88</v>
      </c>
    </row>
    <row r="6211" spans="1:15" hidden="1">
      <c r="A6211" s="1" t="s">
        <v>15</v>
      </c>
      <c r="B6211" s="2">
        <v>2010</v>
      </c>
      <c r="C6211" s="2" t="s">
        <v>16</v>
      </c>
      <c r="D6211" s="2" t="s">
        <v>33</v>
      </c>
      <c r="E6211" s="2" t="s">
        <v>34</v>
      </c>
      <c r="F6211" s="2" t="s">
        <v>35</v>
      </c>
      <c r="G6211" s="2" t="s">
        <v>36</v>
      </c>
      <c r="H6211" s="2" t="s">
        <v>37</v>
      </c>
      <c r="I6211" s="2" t="s">
        <v>38</v>
      </c>
      <c r="J6211" s="2" t="s">
        <v>39</v>
      </c>
      <c r="K6211" s="2" t="s">
        <v>61</v>
      </c>
      <c r="L6211" s="2" t="s">
        <v>41</v>
      </c>
      <c r="M6211" s="2" t="s">
        <v>88</v>
      </c>
      <c r="N6211" s="2" t="s">
        <v>88</v>
      </c>
      <c r="O6211" s="2" t="s">
        <v>88</v>
      </c>
    </row>
    <row r="6212" spans="1:15">
      <c r="A6212" s="1" t="s">
        <v>15</v>
      </c>
      <c r="B6212" s="2">
        <v>2023</v>
      </c>
      <c r="C6212" s="2" t="s">
        <v>16</v>
      </c>
      <c r="D6212" s="2" t="s">
        <v>33</v>
      </c>
      <c r="E6212" s="2" t="s">
        <v>65</v>
      </c>
      <c r="F6212" s="2" t="s">
        <v>66</v>
      </c>
      <c r="G6212" s="2" t="s">
        <v>20</v>
      </c>
      <c r="H6212" s="2" t="s">
        <v>29</v>
      </c>
      <c r="I6212" s="2" t="s">
        <v>22</v>
      </c>
      <c r="J6212" s="2" t="s">
        <v>67</v>
      </c>
      <c r="K6212" s="2" t="s">
        <v>25</v>
      </c>
      <c r="L6212" s="2" t="s">
        <v>25</v>
      </c>
      <c r="M6212" s="2" t="s">
        <v>32</v>
      </c>
      <c r="N6212" s="2" t="s">
        <v>33</v>
      </c>
      <c r="O6212" s="2" t="s">
        <v>43</v>
      </c>
    </row>
    <row r="6213" spans="1:15" hidden="1">
      <c r="A6213" s="1" t="s">
        <v>196</v>
      </c>
      <c r="B6213" s="2">
        <v>2016</v>
      </c>
      <c r="C6213" s="2" t="s">
        <v>16</v>
      </c>
      <c r="D6213" s="2" t="s">
        <v>17</v>
      </c>
      <c r="E6213" s="2" t="s">
        <v>18</v>
      </c>
      <c r="F6213" s="2" t="s">
        <v>19</v>
      </c>
      <c r="G6213" s="2" t="s">
        <v>20</v>
      </c>
      <c r="H6213" s="2" t="s">
        <v>21</v>
      </c>
      <c r="I6213" s="2" t="s">
        <v>22</v>
      </c>
      <c r="J6213" s="2" t="s">
        <v>23</v>
      </c>
      <c r="K6213" s="2"/>
      <c r="L6213" s="2"/>
      <c r="M6213" s="2" t="s">
        <v>32</v>
      </c>
      <c r="N6213" s="2" t="s">
        <v>33</v>
      </c>
      <c r="O6213" s="2" t="s">
        <v>88</v>
      </c>
    </row>
    <row r="6214" spans="1:15" hidden="1">
      <c r="A6214" s="1" t="s">
        <v>26</v>
      </c>
      <c r="B6214" s="2">
        <v>2013</v>
      </c>
      <c r="C6214" s="2" t="s">
        <v>16</v>
      </c>
      <c r="D6214" s="2" t="s">
        <v>33</v>
      </c>
      <c r="E6214" s="2" t="s">
        <v>79</v>
      </c>
      <c r="F6214" s="2" t="s">
        <v>19</v>
      </c>
      <c r="G6214" s="2" t="s">
        <v>20</v>
      </c>
      <c r="H6214" s="2" t="s">
        <v>101</v>
      </c>
      <c r="I6214" s="2" t="s">
        <v>76</v>
      </c>
      <c r="J6214" s="2" t="s">
        <v>67</v>
      </c>
      <c r="K6214" s="2"/>
      <c r="L6214" s="2"/>
      <c r="M6214" s="2" t="s">
        <v>88</v>
      </c>
      <c r="N6214" s="2" t="s">
        <v>33</v>
      </c>
      <c r="O6214" s="2" t="s">
        <v>78</v>
      </c>
    </row>
    <row r="6215" spans="1:15" hidden="1">
      <c r="A6215" s="1" t="s">
        <v>15</v>
      </c>
      <c r="B6215" s="2">
        <v>2022</v>
      </c>
      <c r="C6215" s="2" t="s">
        <v>16</v>
      </c>
      <c r="D6215" s="2" t="s">
        <v>33</v>
      </c>
      <c r="E6215" s="2" t="s">
        <v>79</v>
      </c>
      <c r="F6215" s="2" t="s">
        <v>82</v>
      </c>
      <c r="G6215" s="2" t="s">
        <v>20</v>
      </c>
      <c r="H6215" s="2" t="s">
        <v>80</v>
      </c>
      <c r="I6215" s="2" t="s">
        <v>76</v>
      </c>
      <c r="J6215" s="2" t="s">
        <v>52</v>
      </c>
      <c r="K6215" s="2" t="s">
        <v>31</v>
      </c>
      <c r="L6215" s="2" t="s">
        <v>25</v>
      </c>
      <c r="M6215" s="2" t="s">
        <v>55</v>
      </c>
      <c r="N6215" s="2" t="s">
        <v>88</v>
      </c>
      <c r="O6215" s="2" t="s">
        <v>88</v>
      </c>
    </row>
    <row r="6216" spans="1:15" hidden="1">
      <c r="A6216" s="1" t="s">
        <v>15</v>
      </c>
      <c r="B6216" s="2">
        <v>2011</v>
      </c>
      <c r="C6216" s="2" t="s">
        <v>16</v>
      </c>
      <c r="D6216" s="2" t="s">
        <v>33</v>
      </c>
      <c r="E6216" s="2" t="s">
        <v>79</v>
      </c>
      <c r="F6216" s="2" t="s">
        <v>82</v>
      </c>
      <c r="G6216" s="2" t="s">
        <v>20</v>
      </c>
      <c r="H6216" s="2" t="s">
        <v>111</v>
      </c>
      <c r="I6216" s="2" t="s">
        <v>76</v>
      </c>
      <c r="J6216" s="2" t="s">
        <v>77</v>
      </c>
      <c r="K6216" s="2" t="s">
        <v>25</v>
      </c>
      <c r="L6216" s="2" t="s">
        <v>25</v>
      </c>
      <c r="M6216" s="2" t="s">
        <v>32</v>
      </c>
      <c r="N6216" s="2" t="s">
        <v>33</v>
      </c>
      <c r="O6216" s="2" t="s">
        <v>98</v>
      </c>
    </row>
    <row r="6217" spans="1:15" hidden="1">
      <c r="A6217" s="1" t="s">
        <v>15</v>
      </c>
      <c r="B6217" s="2">
        <v>2012</v>
      </c>
      <c r="C6217" s="2" t="s">
        <v>16</v>
      </c>
      <c r="D6217" s="2" t="s">
        <v>17</v>
      </c>
      <c r="E6217" s="2" t="s">
        <v>18</v>
      </c>
      <c r="F6217" s="2" t="s">
        <v>28</v>
      </c>
      <c r="G6217" s="2" t="s">
        <v>20</v>
      </c>
      <c r="H6217" s="2" t="s">
        <v>169</v>
      </c>
      <c r="I6217" s="2" t="s">
        <v>47</v>
      </c>
      <c r="J6217" s="2" t="s">
        <v>23</v>
      </c>
      <c r="K6217" s="2" t="s">
        <v>84</v>
      </c>
      <c r="L6217" s="2" t="s">
        <v>41</v>
      </c>
      <c r="M6217" s="2" t="s">
        <v>88</v>
      </c>
      <c r="N6217" s="2" t="s">
        <v>88</v>
      </c>
      <c r="O6217" s="2" t="s">
        <v>88</v>
      </c>
    </row>
    <row r="6218" spans="1:15">
      <c r="A6218" s="1" t="s">
        <v>15</v>
      </c>
      <c r="B6218" s="2">
        <v>2015</v>
      </c>
      <c r="C6218" s="2" t="s">
        <v>16</v>
      </c>
      <c r="D6218" s="2" t="s">
        <v>33</v>
      </c>
      <c r="E6218" s="2" t="s">
        <v>91</v>
      </c>
      <c r="F6218" s="2" t="s">
        <v>82</v>
      </c>
      <c r="G6218" s="2" t="s">
        <v>92</v>
      </c>
      <c r="H6218" s="2" t="s">
        <v>93</v>
      </c>
      <c r="I6218" s="2" t="s">
        <v>94</v>
      </c>
      <c r="J6218" s="2" t="s">
        <v>39</v>
      </c>
      <c r="K6218" s="2" t="s">
        <v>41</v>
      </c>
      <c r="L6218" s="2" t="s">
        <v>41</v>
      </c>
      <c r="M6218" s="2" t="s">
        <v>32</v>
      </c>
      <c r="N6218" s="2" t="s">
        <v>17</v>
      </c>
      <c r="O6218" s="2" t="s">
        <v>43</v>
      </c>
    </row>
    <row r="6219" spans="1:15" hidden="1">
      <c r="A6219" s="1" t="s">
        <v>110</v>
      </c>
      <c r="B6219" s="2">
        <v>2012</v>
      </c>
      <c r="C6219" s="2" t="s">
        <v>16</v>
      </c>
      <c r="D6219" s="2" t="s">
        <v>33</v>
      </c>
      <c r="E6219" s="2" t="s">
        <v>79</v>
      </c>
      <c r="F6219" s="2" t="s">
        <v>19</v>
      </c>
      <c r="G6219" s="2" t="s">
        <v>20</v>
      </c>
      <c r="H6219" s="2" t="s">
        <v>130</v>
      </c>
      <c r="I6219" s="2" t="s">
        <v>131</v>
      </c>
      <c r="J6219" s="2" t="s">
        <v>67</v>
      </c>
      <c r="K6219" s="2"/>
      <c r="L6219" s="2"/>
      <c r="M6219" s="2" t="s">
        <v>88</v>
      </c>
      <c r="N6219" s="2" t="s">
        <v>33</v>
      </c>
      <c r="O6219" s="2" t="s">
        <v>78</v>
      </c>
    </row>
    <row r="6220" spans="1:15" hidden="1">
      <c r="A6220" s="1" t="s">
        <v>15</v>
      </c>
      <c r="B6220" s="2">
        <v>2016</v>
      </c>
      <c r="C6220" s="2" t="s">
        <v>16</v>
      </c>
      <c r="D6220" s="2" t="s">
        <v>33</v>
      </c>
      <c r="E6220" s="2" t="s">
        <v>91</v>
      </c>
      <c r="F6220" s="2" t="s">
        <v>28</v>
      </c>
      <c r="G6220" s="2" t="s">
        <v>20</v>
      </c>
      <c r="H6220" s="2" t="s">
        <v>21</v>
      </c>
      <c r="I6220" s="2" t="s">
        <v>22</v>
      </c>
      <c r="J6220" s="2" t="s">
        <v>52</v>
      </c>
      <c r="K6220" s="2" t="s">
        <v>61</v>
      </c>
      <c r="L6220" s="2" t="s">
        <v>41</v>
      </c>
      <c r="M6220" s="2" t="s">
        <v>32</v>
      </c>
      <c r="N6220" s="2" t="s">
        <v>33</v>
      </c>
      <c r="O6220" s="2" t="s">
        <v>88</v>
      </c>
    </row>
    <row r="6221" spans="1:15">
      <c r="A6221" s="1" t="s">
        <v>15</v>
      </c>
      <c r="B6221" s="2">
        <v>2019</v>
      </c>
      <c r="C6221" s="2" t="s">
        <v>16</v>
      </c>
      <c r="D6221" s="2" t="s">
        <v>33</v>
      </c>
      <c r="E6221" s="2" t="s">
        <v>65</v>
      </c>
      <c r="F6221" s="2" t="s">
        <v>35</v>
      </c>
      <c r="G6221" s="2" t="s">
        <v>20</v>
      </c>
      <c r="H6221" s="2" t="s">
        <v>85</v>
      </c>
      <c r="I6221" s="2" t="s">
        <v>22</v>
      </c>
      <c r="J6221" s="2" t="s">
        <v>67</v>
      </c>
      <c r="K6221" s="2" t="s">
        <v>83</v>
      </c>
      <c r="L6221" s="2" t="s">
        <v>25</v>
      </c>
      <c r="M6221" s="2" t="s">
        <v>42</v>
      </c>
      <c r="N6221" s="2" t="s">
        <v>33</v>
      </c>
      <c r="O6221" s="2" t="s">
        <v>43</v>
      </c>
    </row>
    <row r="6222" spans="1:15" hidden="1">
      <c r="A6222" s="1" t="s">
        <v>15</v>
      </c>
      <c r="B6222" s="2">
        <v>2013</v>
      </c>
      <c r="C6222" s="2" t="s">
        <v>16</v>
      </c>
      <c r="D6222" s="2" t="s">
        <v>33</v>
      </c>
      <c r="E6222" s="2" t="s">
        <v>91</v>
      </c>
      <c r="F6222" s="2" t="s">
        <v>66</v>
      </c>
      <c r="G6222" s="2" t="s">
        <v>36</v>
      </c>
      <c r="H6222" s="2" t="s">
        <v>60</v>
      </c>
      <c r="I6222" s="2" t="s">
        <v>38</v>
      </c>
      <c r="J6222" s="2" t="s">
        <v>52</v>
      </c>
      <c r="K6222" s="2" t="s">
        <v>41</v>
      </c>
      <c r="L6222" s="2" t="s">
        <v>41</v>
      </c>
      <c r="M6222" s="2" t="s">
        <v>42</v>
      </c>
      <c r="N6222" s="2" t="s">
        <v>88</v>
      </c>
      <c r="O6222" s="2" t="s">
        <v>88</v>
      </c>
    </row>
    <row r="6223" spans="1:15" hidden="1">
      <c r="A6223" s="1" t="s">
        <v>15</v>
      </c>
      <c r="B6223" s="2">
        <v>2012</v>
      </c>
      <c r="C6223" s="2" t="s">
        <v>16</v>
      </c>
      <c r="D6223" s="2" t="s">
        <v>17</v>
      </c>
      <c r="E6223" s="2" t="s">
        <v>27</v>
      </c>
      <c r="F6223" s="2" t="s">
        <v>19</v>
      </c>
      <c r="G6223" s="2" t="s">
        <v>20</v>
      </c>
      <c r="H6223" s="2" t="s">
        <v>71</v>
      </c>
      <c r="I6223" s="2" t="s">
        <v>22</v>
      </c>
      <c r="J6223" s="2" t="s">
        <v>30</v>
      </c>
      <c r="K6223" s="2" t="s">
        <v>24</v>
      </c>
      <c r="L6223" s="2" t="s">
        <v>25</v>
      </c>
      <c r="M6223" s="2" t="s">
        <v>88</v>
      </c>
      <c r="N6223" s="2" t="s">
        <v>88</v>
      </c>
      <c r="O6223" s="2" t="s">
        <v>88</v>
      </c>
    </row>
    <row r="6224" spans="1:15" hidden="1">
      <c r="A6224" s="1" t="s">
        <v>48</v>
      </c>
      <c r="B6224" s="2">
        <v>2014</v>
      </c>
      <c r="C6224" s="2" t="s">
        <v>16</v>
      </c>
      <c r="D6224" s="2" t="s">
        <v>33</v>
      </c>
      <c r="E6224" s="2" t="s">
        <v>103</v>
      </c>
      <c r="F6224" s="2" t="s">
        <v>50</v>
      </c>
      <c r="G6224" s="2" t="s">
        <v>20</v>
      </c>
      <c r="H6224" s="2" t="s">
        <v>51</v>
      </c>
      <c r="I6224" s="2" t="s">
        <v>22</v>
      </c>
      <c r="J6224" s="2" t="s">
        <v>52</v>
      </c>
      <c r="K6224" s="2" t="s">
        <v>41</v>
      </c>
      <c r="L6224" s="2" t="s">
        <v>41</v>
      </c>
      <c r="M6224" s="2" t="s">
        <v>88</v>
      </c>
      <c r="N6224" s="2" t="s">
        <v>88</v>
      </c>
      <c r="O6224" s="2" t="s">
        <v>88</v>
      </c>
    </row>
    <row r="6225" spans="1:15" hidden="1">
      <c r="A6225" s="1" t="s">
        <v>15</v>
      </c>
      <c r="B6225" s="2">
        <v>2020</v>
      </c>
      <c r="C6225" s="2" t="s">
        <v>16</v>
      </c>
      <c r="D6225" s="2" t="s">
        <v>17</v>
      </c>
      <c r="E6225" s="2" t="s">
        <v>27</v>
      </c>
      <c r="F6225" s="2" t="s">
        <v>19</v>
      </c>
      <c r="G6225" s="2" t="s">
        <v>20</v>
      </c>
      <c r="H6225" s="2" t="s">
        <v>51</v>
      </c>
      <c r="I6225" s="2" t="s">
        <v>22</v>
      </c>
      <c r="J6225" s="2" t="s">
        <v>30</v>
      </c>
      <c r="K6225" s="2" t="s">
        <v>31</v>
      </c>
      <c r="L6225" s="2" t="s">
        <v>25</v>
      </c>
      <c r="M6225" s="2" t="s">
        <v>32</v>
      </c>
      <c r="N6225" s="2" t="s">
        <v>33</v>
      </c>
      <c r="O6225" s="2" t="s">
        <v>88</v>
      </c>
    </row>
    <row r="6226" spans="1:15" hidden="1">
      <c r="A6226" s="1" t="s">
        <v>48</v>
      </c>
      <c r="B6226" s="2">
        <v>2020</v>
      </c>
      <c r="C6226" s="2" t="s">
        <v>16</v>
      </c>
      <c r="D6226" s="2" t="s">
        <v>17</v>
      </c>
      <c r="E6226" s="2" t="s">
        <v>91</v>
      </c>
      <c r="F6226" s="2" t="s">
        <v>35</v>
      </c>
      <c r="G6226" s="2" t="s">
        <v>45</v>
      </c>
      <c r="H6226" s="2" t="s">
        <v>54</v>
      </c>
      <c r="I6226" s="2" t="s">
        <v>47</v>
      </c>
      <c r="J6226" s="2" t="s">
        <v>30</v>
      </c>
      <c r="K6226" s="2" t="s">
        <v>84</v>
      </c>
      <c r="L6226" s="2" t="s">
        <v>41</v>
      </c>
      <c r="M6226" s="2" t="s">
        <v>42</v>
      </c>
      <c r="N6226" s="2" t="s">
        <v>33</v>
      </c>
      <c r="O6226" s="2" t="s">
        <v>88</v>
      </c>
    </row>
    <row r="6227" spans="1:15">
      <c r="A6227" s="1" t="s">
        <v>15</v>
      </c>
      <c r="B6227" s="2">
        <v>2011</v>
      </c>
      <c r="C6227" s="2" t="s">
        <v>16</v>
      </c>
      <c r="D6227" s="2" t="s">
        <v>33</v>
      </c>
      <c r="E6227" s="2" t="s">
        <v>49</v>
      </c>
      <c r="F6227" s="2" t="s">
        <v>82</v>
      </c>
      <c r="G6227" s="2" t="s">
        <v>20</v>
      </c>
      <c r="H6227" s="2" t="s">
        <v>51</v>
      </c>
      <c r="I6227" s="2" t="s">
        <v>22</v>
      </c>
      <c r="J6227" s="2" t="s">
        <v>52</v>
      </c>
      <c r="K6227" s="2" t="s">
        <v>84</v>
      </c>
      <c r="L6227" s="2" t="s">
        <v>41</v>
      </c>
      <c r="M6227" s="2" t="s">
        <v>32</v>
      </c>
      <c r="N6227" s="2" t="s">
        <v>33</v>
      </c>
      <c r="O6227" s="2" t="s">
        <v>43</v>
      </c>
    </row>
    <row r="6228" spans="1:15" hidden="1">
      <c r="A6228" s="1" t="s">
        <v>15</v>
      </c>
      <c r="B6228" s="2">
        <v>2011</v>
      </c>
      <c r="C6228" s="2" t="s">
        <v>16</v>
      </c>
      <c r="D6228" s="2" t="s">
        <v>17</v>
      </c>
      <c r="E6228" s="2" t="s">
        <v>27</v>
      </c>
      <c r="F6228" s="2" t="s">
        <v>35</v>
      </c>
      <c r="G6228" s="2" t="s">
        <v>36</v>
      </c>
      <c r="H6228" s="2" t="s">
        <v>60</v>
      </c>
      <c r="I6228" s="2" t="s">
        <v>38</v>
      </c>
      <c r="J6228" s="2" t="s">
        <v>30</v>
      </c>
      <c r="K6228" s="2" t="s">
        <v>84</v>
      </c>
      <c r="L6228" s="2" t="s">
        <v>41</v>
      </c>
      <c r="M6228" s="2" t="s">
        <v>42</v>
      </c>
      <c r="N6228" s="2" t="s">
        <v>88</v>
      </c>
      <c r="O6228" s="2" t="s">
        <v>88</v>
      </c>
    </row>
    <row r="6229" spans="1:15">
      <c r="A6229" s="1" t="s">
        <v>15</v>
      </c>
      <c r="B6229" s="2">
        <v>2008</v>
      </c>
      <c r="C6229" s="2" t="s">
        <v>16</v>
      </c>
      <c r="D6229" s="2" t="s">
        <v>33</v>
      </c>
      <c r="E6229" s="2" t="s">
        <v>34</v>
      </c>
      <c r="F6229" s="2" t="s">
        <v>86</v>
      </c>
      <c r="G6229" s="2" t="s">
        <v>45</v>
      </c>
      <c r="H6229" s="2" t="s">
        <v>73</v>
      </c>
      <c r="I6229" s="2" t="s">
        <v>47</v>
      </c>
      <c r="J6229" s="2" t="s">
        <v>39</v>
      </c>
      <c r="K6229" s="2" t="s">
        <v>24</v>
      </c>
      <c r="L6229" s="2" t="s">
        <v>25</v>
      </c>
      <c r="M6229" s="2" t="s">
        <v>44</v>
      </c>
      <c r="N6229" s="2" t="s">
        <v>17</v>
      </c>
      <c r="O6229" s="2" t="s">
        <v>43</v>
      </c>
    </row>
    <row r="6230" spans="1:15">
      <c r="A6230" s="1" t="s">
        <v>15</v>
      </c>
      <c r="B6230" s="2">
        <v>2015</v>
      </c>
      <c r="C6230" s="2" t="s">
        <v>16</v>
      </c>
      <c r="D6230" s="2" t="s">
        <v>33</v>
      </c>
      <c r="E6230" s="2" t="s">
        <v>91</v>
      </c>
      <c r="F6230" s="2" t="s">
        <v>82</v>
      </c>
      <c r="G6230" s="2" t="s">
        <v>92</v>
      </c>
      <c r="H6230" s="2" t="s">
        <v>133</v>
      </c>
      <c r="I6230" s="2" t="s">
        <v>94</v>
      </c>
      <c r="J6230" s="2" t="s">
        <v>39</v>
      </c>
      <c r="K6230" s="2" t="s">
        <v>61</v>
      </c>
      <c r="L6230" s="2" t="s">
        <v>41</v>
      </c>
      <c r="M6230" s="2" t="s">
        <v>32</v>
      </c>
      <c r="N6230" s="2" t="s">
        <v>88</v>
      </c>
      <c r="O6230" s="2" t="s">
        <v>43</v>
      </c>
    </row>
    <row r="6231" spans="1:15" hidden="1">
      <c r="A6231" s="1" t="s">
        <v>15</v>
      </c>
      <c r="B6231" s="2">
        <v>2012</v>
      </c>
      <c r="C6231" s="2" t="s">
        <v>16</v>
      </c>
      <c r="D6231" s="2" t="s">
        <v>17</v>
      </c>
      <c r="E6231" s="2" t="s">
        <v>27</v>
      </c>
      <c r="F6231" s="2" t="s">
        <v>66</v>
      </c>
      <c r="G6231" s="2" t="s">
        <v>20</v>
      </c>
      <c r="H6231" s="2" t="s">
        <v>29</v>
      </c>
      <c r="I6231" s="2" t="s">
        <v>22</v>
      </c>
      <c r="J6231" s="2" t="s">
        <v>30</v>
      </c>
      <c r="K6231" s="2" t="s">
        <v>40</v>
      </c>
      <c r="L6231" s="2" t="s">
        <v>41</v>
      </c>
      <c r="M6231" s="2" t="s">
        <v>81</v>
      </c>
      <c r="N6231" s="2" t="s">
        <v>88</v>
      </c>
      <c r="O6231" s="2" t="s">
        <v>88</v>
      </c>
    </row>
    <row r="6232" spans="1:15" hidden="1">
      <c r="A6232" s="1" t="s">
        <v>15</v>
      </c>
      <c r="B6232" s="2">
        <v>2011</v>
      </c>
      <c r="C6232" s="2" t="s">
        <v>16</v>
      </c>
      <c r="D6232" s="2" t="s">
        <v>17</v>
      </c>
      <c r="E6232" s="2" t="s">
        <v>27</v>
      </c>
      <c r="F6232" s="2" t="s">
        <v>19</v>
      </c>
      <c r="G6232" s="2" t="s">
        <v>45</v>
      </c>
      <c r="H6232" s="2" t="s">
        <v>54</v>
      </c>
      <c r="I6232" s="2" t="s">
        <v>47</v>
      </c>
      <c r="J6232" s="2" t="s">
        <v>30</v>
      </c>
      <c r="K6232" s="2" t="s">
        <v>24</v>
      </c>
      <c r="L6232" s="2" t="s">
        <v>25</v>
      </c>
      <c r="M6232" s="2" t="s">
        <v>88</v>
      </c>
      <c r="N6232" s="2" t="s">
        <v>88</v>
      </c>
      <c r="O6232" s="2" t="s">
        <v>88</v>
      </c>
    </row>
    <row r="6233" spans="1:15">
      <c r="A6233" s="1" t="s">
        <v>15</v>
      </c>
      <c r="B6233" s="2">
        <v>2023</v>
      </c>
      <c r="C6233" s="2" t="s">
        <v>16</v>
      </c>
      <c r="D6233" s="2" t="s">
        <v>33</v>
      </c>
      <c r="E6233" s="2" t="s">
        <v>65</v>
      </c>
      <c r="F6233" s="2" t="s">
        <v>66</v>
      </c>
      <c r="G6233" s="2" t="s">
        <v>20</v>
      </c>
      <c r="H6233" s="2" t="s">
        <v>29</v>
      </c>
      <c r="I6233" s="2" t="s">
        <v>22</v>
      </c>
      <c r="J6233" s="2" t="s">
        <v>67</v>
      </c>
      <c r="K6233" s="2" t="s">
        <v>25</v>
      </c>
      <c r="L6233" s="2" t="s">
        <v>25</v>
      </c>
      <c r="M6233" s="2" t="s">
        <v>32</v>
      </c>
      <c r="N6233" s="2" t="s">
        <v>33</v>
      </c>
      <c r="O6233" s="2" t="s">
        <v>43</v>
      </c>
    </row>
    <row r="6234" spans="1:15">
      <c r="A6234" s="1" t="s">
        <v>15</v>
      </c>
      <c r="B6234" s="2">
        <v>2020</v>
      </c>
      <c r="C6234" s="2" t="s">
        <v>16</v>
      </c>
      <c r="D6234" s="2" t="s">
        <v>33</v>
      </c>
      <c r="E6234" s="2" t="s">
        <v>79</v>
      </c>
      <c r="F6234" s="2" t="s">
        <v>28</v>
      </c>
      <c r="G6234" s="2" t="s">
        <v>20</v>
      </c>
      <c r="H6234" s="2" t="s">
        <v>80</v>
      </c>
      <c r="I6234" s="2" t="s">
        <v>76</v>
      </c>
      <c r="J6234" s="2" t="s">
        <v>52</v>
      </c>
      <c r="K6234" s="2" t="s">
        <v>40</v>
      </c>
      <c r="L6234" s="2" t="s">
        <v>41</v>
      </c>
      <c r="M6234" s="2" t="s">
        <v>32</v>
      </c>
      <c r="N6234" s="2" t="s">
        <v>88</v>
      </c>
      <c r="O6234" s="2" t="s">
        <v>43</v>
      </c>
    </row>
    <row r="6235" spans="1:15">
      <c r="A6235" s="1" t="s">
        <v>15</v>
      </c>
      <c r="B6235" s="2">
        <v>2013</v>
      </c>
      <c r="C6235" s="2" t="s">
        <v>16</v>
      </c>
      <c r="D6235" s="2" t="s">
        <v>33</v>
      </c>
      <c r="E6235" s="2" t="s">
        <v>34</v>
      </c>
      <c r="F6235" s="2" t="s">
        <v>35</v>
      </c>
      <c r="G6235" s="2" t="s">
        <v>36</v>
      </c>
      <c r="H6235" s="2" t="s">
        <v>60</v>
      </c>
      <c r="I6235" s="2" t="s">
        <v>38</v>
      </c>
      <c r="J6235" s="2" t="s">
        <v>39</v>
      </c>
      <c r="K6235" s="2"/>
      <c r="L6235" s="2"/>
      <c r="M6235" s="2" t="s">
        <v>42</v>
      </c>
      <c r="N6235" s="2" t="s">
        <v>88</v>
      </c>
      <c r="O6235" s="2" t="s">
        <v>43</v>
      </c>
    </row>
    <row r="6236" spans="1:15">
      <c r="A6236" s="1" t="s">
        <v>15</v>
      </c>
      <c r="B6236" s="2">
        <v>2020</v>
      </c>
      <c r="C6236" s="2" t="s">
        <v>16</v>
      </c>
      <c r="D6236" s="2" t="s">
        <v>33</v>
      </c>
      <c r="E6236" s="2" t="s">
        <v>49</v>
      </c>
      <c r="F6236" s="2" t="s">
        <v>35</v>
      </c>
      <c r="G6236" s="2" t="s">
        <v>20</v>
      </c>
      <c r="H6236" s="2" t="s">
        <v>21</v>
      </c>
      <c r="I6236" s="2" t="s">
        <v>22</v>
      </c>
      <c r="J6236" s="2" t="s">
        <v>52</v>
      </c>
      <c r="K6236" s="2" t="s">
        <v>84</v>
      </c>
      <c r="L6236" s="2" t="s">
        <v>41</v>
      </c>
      <c r="M6236" s="2" t="s">
        <v>42</v>
      </c>
      <c r="N6236" s="2" t="s">
        <v>33</v>
      </c>
      <c r="O6236" s="2" t="s">
        <v>43</v>
      </c>
    </row>
    <row r="6237" spans="1:15">
      <c r="A6237" s="1" t="s">
        <v>15</v>
      </c>
      <c r="B6237" s="2">
        <v>2013</v>
      </c>
      <c r="C6237" s="2" t="s">
        <v>16</v>
      </c>
      <c r="D6237" s="2" t="s">
        <v>33</v>
      </c>
      <c r="E6237" s="2" t="s">
        <v>91</v>
      </c>
      <c r="F6237" s="2" t="s">
        <v>72</v>
      </c>
      <c r="G6237" s="2" t="s">
        <v>20</v>
      </c>
      <c r="H6237" s="2" t="s">
        <v>85</v>
      </c>
      <c r="I6237" s="2" t="s">
        <v>22</v>
      </c>
      <c r="J6237" s="2" t="s">
        <v>52</v>
      </c>
      <c r="K6237" s="2"/>
      <c r="L6237" s="2"/>
      <c r="M6237" s="2" t="s">
        <v>32</v>
      </c>
      <c r="N6237" s="2" t="s">
        <v>88</v>
      </c>
      <c r="O6237" s="2" t="s">
        <v>43</v>
      </c>
    </row>
    <row r="6238" spans="1:15">
      <c r="A6238" s="1" t="s">
        <v>118</v>
      </c>
      <c r="B6238" s="2">
        <v>2022</v>
      </c>
      <c r="C6238" s="2" t="s">
        <v>16</v>
      </c>
      <c r="D6238" s="2" t="s">
        <v>33</v>
      </c>
      <c r="E6238" s="2" t="s">
        <v>49</v>
      </c>
      <c r="F6238" s="2" t="s">
        <v>82</v>
      </c>
      <c r="G6238" s="2" t="s">
        <v>20</v>
      </c>
      <c r="H6238" s="2" t="s">
        <v>51</v>
      </c>
      <c r="I6238" s="2" t="s">
        <v>22</v>
      </c>
      <c r="J6238" s="2" t="s">
        <v>52</v>
      </c>
      <c r="K6238" s="2" t="s">
        <v>25</v>
      </c>
      <c r="L6238" s="2" t="s">
        <v>25</v>
      </c>
      <c r="M6238" s="2" t="s">
        <v>32</v>
      </c>
      <c r="N6238" s="2" t="s">
        <v>33</v>
      </c>
      <c r="O6238" s="2" t="s">
        <v>43</v>
      </c>
    </row>
    <row r="6239" spans="1:15">
      <c r="A6239" s="1" t="s">
        <v>15</v>
      </c>
      <c r="B6239" s="2">
        <v>2017</v>
      </c>
      <c r="C6239" s="2" t="s">
        <v>16</v>
      </c>
      <c r="D6239" s="2" t="s">
        <v>33</v>
      </c>
      <c r="E6239" s="2" t="s">
        <v>34</v>
      </c>
      <c r="F6239" s="2" t="s">
        <v>82</v>
      </c>
      <c r="G6239" s="2" t="s">
        <v>45</v>
      </c>
      <c r="H6239" s="2" t="s">
        <v>54</v>
      </c>
      <c r="I6239" s="2" t="s">
        <v>47</v>
      </c>
      <c r="J6239" s="2" t="s">
        <v>39</v>
      </c>
      <c r="K6239" s="2" t="s">
        <v>24</v>
      </c>
      <c r="L6239" s="2" t="s">
        <v>25</v>
      </c>
      <c r="M6239" s="2" t="s">
        <v>32</v>
      </c>
      <c r="N6239" s="2" t="s">
        <v>17</v>
      </c>
      <c r="O6239" s="2" t="s">
        <v>43</v>
      </c>
    </row>
    <row r="6240" spans="1:15">
      <c r="A6240" s="1" t="s">
        <v>105</v>
      </c>
      <c r="B6240" s="2">
        <v>2015</v>
      </c>
      <c r="C6240" s="2" t="s">
        <v>16</v>
      </c>
      <c r="D6240" s="2" t="s">
        <v>33</v>
      </c>
      <c r="E6240" s="2" t="s">
        <v>91</v>
      </c>
      <c r="F6240" s="2" t="s">
        <v>19</v>
      </c>
      <c r="G6240" s="2"/>
      <c r="H6240" s="2"/>
      <c r="I6240" s="2" t="s">
        <v>184</v>
      </c>
      <c r="J6240" s="2"/>
      <c r="K6240" s="2"/>
      <c r="L6240" s="2"/>
      <c r="M6240" s="2" t="s">
        <v>88</v>
      </c>
      <c r="N6240" s="2" t="s">
        <v>88</v>
      </c>
      <c r="O6240" s="2" t="s">
        <v>43</v>
      </c>
    </row>
    <row r="6241" spans="1:15" hidden="1">
      <c r="A6241" s="1" t="s">
        <v>125</v>
      </c>
      <c r="B6241" s="2">
        <v>2017</v>
      </c>
      <c r="C6241" s="2" t="s">
        <v>16</v>
      </c>
      <c r="D6241" s="2" t="s">
        <v>17</v>
      </c>
      <c r="E6241" s="2" t="s">
        <v>27</v>
      </c>
      <c r="F6241" s="2" t="s">
        <v>50</v>
      </c>
      <c r="G6241" s="2" t="s">
        <v>20</v>
      </c>
      <c r="H6241" s="2" t="s">
        <v>21</v>
      </c>
      <c r="I6241" s="2" t="s">
        <v>22</v>
      </c>
      <c r="J6241" s="2" t="s">
        <v>30</v>
      </c>
      <c r="K6241" s="2" t="s">
        <v>84</v>
      </c>
      <c r="L6241" s="2" t="s">
        <v>41</v>
      </c>
      <c r="M6241" s="2" t="s">
        <v>88</v>
      </c>
      <c r="N6241" s="2" t="s">
        <v>88</v>
      </c>
      <c r="O6241" s="2" t="s">
        <v>88</v>
      </c>
    </row>
    <row r="6242" spans="1:15">
      <c r="A6242" s="1" t="s">
        <v>15</v>
      </c>
      <c r="B6242" s="2">
        <v>2018</v>
      </c>
      <c r="C6242" s="2" t="s">
        <v>16</v>
      </c>
      <c r="D6242" s="2" t="s">
        <v>33</v>
      </c>
      <c r="E6242" s="2" t="s">
        <v>65</v>
      </c>
      <c r="F6242" s="2" t="s">
        <v>82</v>
      </c>
      <c r="G6242" s="2" t="s">
        <v>36</v>
      </c>
      <c r="H6242" s="2" t="s">
        <v>93</v>
      </c>
      <c r="I6242" s="2" t="s">
        <v>94</v>
      </c>
      <c r="J6242" s="2" t="s">
        <v>67</v>
      </c>
      <c r="K6242" s="2" t="s">
        <v>70</v>
      </c>
      <c r="L6242" s="2" t="s">
        <v>25</v>
      </c>
      <c r="M6242" s="2" t="s">
        <v>32</v>
      </c>
      <c r="N6242" s="2" t="s">
        <v>17</v>
      </c>
      <c r="O6242" s="2" t="s">
        <v>43</v>
      </c>
    </row>
    <row r="6243" spans="1:15" hidden="1">
      <c r="A6243" s="1" t="s">
        <v>15</v>
      </c>
      <c r="B6243" s="2">
        <v>2017</v>
      </c>
      <c r="C6243" s="2" t="s">
        <v>16</v>
      </c>
      <c r="D6243" s="2" t="s">
        <v>17</v>
      </c>
      <c r="E6243" s="2" t="s">
        <v>27</v>
      </c>
      <c r="F6243" s="2" t="s">
        <v>66</v>
      </c>
      <c r="G6243" s="2" t="s">
        <v>45</v>
      </c>
      <c r="H6243" s="2" t="s">
        <v>54</v>
      </c>
      <c r="I6243" s="2" t="s">
        <v>47</v>
      </c>
      <c r="J6243" s="2" t="s">
        <v>30</v>
      </c>
      <c r="K6243" s="2" t="s">
        <v>31</v>
      </c>
      <c r="L6243" s="2" t="s">
        <v>25</v>
      </c>
      <c r="M6243" s="2" t="s">
        <v>81</v>
      </c>
      <c r="N6243" s="2" t="s">
        <v>88</v>
      </c>
      <c r="O6243" s="2" t="s">
        <v>88</v>
      </c>
    </row>
    <row r="6244" spans="1:15" hidden="1">
      <c r="A6244" s="1" t="s">
        <v>15</v>
      </c>
      <c r="B6244" s="2">
        <v>2010</v>
      </c>
      <c r="C6244" s="2" t="s">
        <v>16</v>
      </c>
      <c r="D6244" s="2" t="s">
        <v>33</v>
      </c>
      <c r="E6244" s="2" t="s">
        <v>34</v>
      </c>
      <c r="F6244" s="2" t="s">
        <v>66</v>
      </c>
      <c r="G6244" s="2" t="s">
        <v>36</v>
      </c>
      <c r="H6244" s="2" t="s">
        <v>37</v>
      </c>
      <c r="I6244" s="2" t="s">
        <v>38</v>
      </c>
      <c r="J6244" s="2" t="s">
        <v>39</v>
      </c>
      <c r="K6244" s="2" t="s">
        <v>69</v>
      </c>
      <c r="L6244" s="2" t="s">
        <v>25</v>
      </c>
      <c r="M6244" s="2" t="s">
        <v>88</v>
      </c>
      <c r="N6244" s="2" t="s">
        <v>88</v>
      </c>
      <c r="O6244" s="2" t="s">
        <v>88</v>
      </c>
    </row>
    <row r="6245" spans="1:15" hidden="1">
      <c r="A6245" s="1" t="s">
        <v>15</v>
      </c>
      <c r="B6245" s="2">
        <v>2011</v>
      </c>
      <c r="C6245" s="2" t="s">
        <v>16</v>
      </c>
      <c r="D6245" s="2" t="s">
        <v>17</v>
      </c>
      <c r="E6245" s="2" t="s">
        <v>27</v>
      </c>
      <c r="F6245" s="2" t="s">
        <v>19</v>
      </c>
      <c r="G6245" s="2" t="s">
        <v>20</v>
      </c>
      <c r="H6245" s="2" t="s">
        <v>71</v>
      </c>
      <c r="I6245" s="2" t="s">
        <v>22</v>
      </c>
      <c r="J6245" s="2" t="s">
        <v>30</v>
      </c>
      <c r="K6245" s="2" t="s">
        <v>24</v>
      </c>
      <c r="L6245" s="2" t="s">
        <v>25</v>
      </c>
      <c r="M6245" s="2" t="s">
        <v>88</v>
      </c>
      <c r="N6245" s="2" t="s">
        <v>88</v>
      </c>
      <c r="O6245" s="2" t="s">
        <v>88</v>
      </c>
    </row>
    <row r="6246" spans="1:15" hidden="1">
      <c r="A6246" s="1" t="s">
        <v>290</v>
      </c>
      <c r="B6246" s="2">
        <v>2012</v>
      </c>
      <c r="C6246" s="2" t="s">
        <v>16</v>
      </c>
      <c r="D6246" s="2" t="s">
        <v>33</v>
      </c>
      <c r="E6246" s="2" t="s">
        <v>79</v>
      </c>
      <c r="F6246" s="2" t="s">
        <v>59</v>
      </c>
      <c r="G6246" s="2" t="s">
        <v>20</v>
      </c>
      <c r="H6246" s="2" t="s">
        <v>130</v>
      </c>
      <c r="I6246" s="2" t="s">
        <v>131</v>
      </c>
      <c r="J6246" s="2" t="s">
        <v>67</v>
      </c>
      <c r="K6246" s="2"/>
      <c r="L6246" s="2"/>
      <c r="M6246" s="2" t="s">
        <v>88</v>
      </c>
      <c r="N6246" s="2" t="s">
        <v>33</v>
      </c>
      <c r="O6246" s="2" t="s">
        <v>78</v>
      </c>
    </row>
    <row r="6247" spans="1:15">
      <c r="A6247" s="1" t="s">
        <v>15</v>
      </c>
      <c r="B6247" s="2">
        <v>2023</v>
      </c>
      <c r="C6247" s="2" t="s">
        <v>16</v>
      </c>
      <c r="D6247" s="2" t="s">
        <v>33</v>
      </c>
      <c r="E6247" s="2" t="s">
        <v>65</v>
      </c>
      <c r="F6247" s="2" t="s">
        <v>66</v>
      </c>
      <c r="G6247" s="2" t="s">
        <v>20</v>
      </c>
      <c r="H6247" s="2" t="s">
        <v>29</v>
      </c>
      <c r="I6247" s="2" t="s">
        <v>22</v>
      </c>
      <c r="J6247" s="2" t="s">
        <v>67</v>
      </c>
      <c r="K6247" s="2" t="s">
        <v>25</v>
      </c>
      <c r="L6247" s="2" t="s">
        <v>25</v>
      </c>
      <c r="M6247" s="2" t="s">
        <v>32</v>
      </c>
      <c r="N6247" s="2" t="s">
        <v>33</v>
      </c>
      <c r="O6247" s="2" t="s">
        <v>43</v>
      </c>
    </row>
    <row r="6248" spans="1:15" hidden="1">
      <c r="A6248" s="1" t="s">
        <v>15</v>
      </c>
      <c r="B6248" s="2">
        <v>2015</v>
      </c>
      <c r="C6248" s="2" t="s">
        <v>16</v>
      </c>
      <c r="D6248" s="2" t="s">
        <v>33</v>
      </c>
      <c r="E6248" s="2" t="s">
        <v>79</v>
      </c>
      <c r="F6248" s="2" t="s">
        <v>28</v>
      </c>
      <c r="G6248" s="2" t="s">
        <v>20</v>
      </c>
      <c r="H6248" s="2" t="s">
        <v>101</v>
      </c>
      <c r="I6248" s="2" t="s">
        <v>76</v>
      </c>
      <c r="J6248" s="2" t="s">
        <v>77</v>
      </c>
      <c r="K6248" s="2" t="s">
        <v>40</v>
      </c>
      <c r="L6248" s="2" t="s">
        <v>41</v>
      </c>
      <c r="M6248" s="2" t="s">
        <v>88</v>
      </c>
      <c r="N6248" s="2" t="s">
        <v>33</v>
      </c>
      <c r="O6248" s="2" t="s">
        <v>58</v>
      </c>
    </row>
    <row r="6249" spans="1:15" hidden="1">
      <c r="A6249" s="1"/>
      <c r="B6249" s="2">
        <v>2015</v>
      </c>
      <c r="C6249" s="2" t="s">
        <v>16</v>
      </c>
      <c r="D6249" s="2" t="s">
        <v>33</v>
      </c>
      <c r="E6249" s="2" t="s">
        <v>49</v>
      </c>
      <c r="F6249" s="2" t="s">
        <v>50</v>
      </c>
      <c r="G6249" s="2" t="s">
        <v>20</v>
      </c>
      <c r="H6249" s="2" t="s">
        <v>51</v>
      </c>
      <c r="I6249" s="2" t="s">
        <v>22</v>
      </c>
      <c r="J6249" s="2" t="s">
        <v>52</v>
      </c>
      <c r="K6249" s="2"/>
      <c r="L6249" s="2"/>
      <c r="M6249" s="2" t="s">
        <v>88</v>
      </c>
      <c r="N6249" s="2" t="s">
        <v>88</v>
      </c>
      <c r="O6249" s="2" t="s">
        <v>88</v>
      </c>
    </row>
    <row r="6250" spans="1:15" hidden="1">
      <c r="A6250" s="1" t="s">
        <v>15</v>
      </c>
      <c r="B6250" s="2">
        <v>2011</v>
      </c>
      <c r="C6250" s="2" t="s">
        <v>16</v>
      </c>
      <c r="D6250" s="2" t="s">
        <v>17</v>
      </c>
      <c r="E6250" s="2" t="s">
        <v>18</v>
      </c>
      <c r="F6250" s="2" t="s">
        <v>19</v>
      </c>
      <c r="G6250" s="2" t="s">
        <v>20</v>
      </c>
      <c r="H6250" s="2" t="s">
        <v>21</v>
      </c>
      <c r="I6250" s="2" t="s">
        <v>22</v>
      </c>
      <c r="J6250" s="2" t="s">
        <v>23</v>
      </c>
      <c r="K6250" s="2" t="s">
        <v>24</v>
      </c>
      <c r="L6250" s="2" t="s">
        <v>25</v>
      </c>
      <c r="M6250" s="2" t="s">
        <v>88</v>
      </c>
      <c r="N6250" s="2" t="s">
        <v>88</v>
      </c>
      <c r="O6250" s="2" t="s">
        <v>88</v>
      </c>
    </row>
    <row r="6251" spans="1:15" hidden="1">
      <c r="A6251" s="1" t="s">
        <v>74</v>
      </c>
      <c r="B6251" s="2">
        <v>2020</v>
      </c>
      <c r="C6251" s="2" t="s">
        <v>16</v>
      </c>
      <c r="D6251" s="2" t="s">
        <v>17</v>
      </c>
      <c r="E6251" s="2" t="s">
        <v>27</v>
      </c>
      <c r="F6251" s="2" t="s">
        <v>95</v>
      </c>
      <c r="G6251" s="2" t="s">
        <v>20</v>
      </c>
      <c r="H6251" s="2" t="s">
        <v>21</v>
      </c>
      <c r="I6251" s="2" t="s">
        <v>22</v>
      </c>
      <c r="J6251" s="2" t="s">
        <v>30</v>
      </c>
      <c r="K6251" s="2" t="s">
        <v>40</v>
      </c>
      <c r="L6251" s="2" t="s">
        <v>41</v>
      </c>
      <c r="M6251" s="2" t="s">
        <v>32</v>
      </c>
      <c r="N6251" s="2" t="s">
        <v>33</v>
      </c>
      <c r="O6251" s="2" t="s">
        <v>88</v>
      </c>
    </row>
    <row r="6252" spans="1:15" hidden="1">
      <c r="A6252" s="1" t="s">
        <v>15</v>
      </c>
      <c r="B6252" s="2">
        <v>2012</v>
      </c>
      <c r="C6252" s="2" t="s">
        <v>16</v>
      </c>
      <c r="D6252" s="2" t="s">
        <v>17</v>
      </c>
      <c r="E6252" s="2" t="s">
        <v>34</v>
      </c>
      <c r="F6252" s="2" t="s">
        <v>35</v>
      </c>
      <c r="G6252" s="2" t="s">
        <v>36</v>
      </c>
      <c r="H6252" s="2" t="s">
        <v>37</v>
      </c>
      <c r="I6252" s="2" t="s">
        <v>38</v>
      </c>
      <c r="J6252" s="2" t="s">
        <v>30</v>
      </c>
      <c r="K6252" s="2" t="s">
        <v>61</v>
      </c>
      <c r="L6252" s="2" t="s">
        <v>41</v>
      </c>
      <c r="M6252" s="2" t="s">
        <v>42</v>
      </c>
      <c r="N6252" s="2" t="s">
        <v>88</v>
      </c>
      <c r="O6252" s="2" t="s">
        <v>88</v>
      </c>
    </row>
    <row r="6253" spans="1:15">
      <c r="A6253" s="1" t="s">
        <v>15</v>
      </c>
      <c r="B6253" s="2">
        <v>2012</v>
      </c>
      <c r="C6253" s="2" t="s">
        <v>16</v>
      </c>
      <c r="D6253" s="2" t="s">
        <v>33</v>
      </c>
      <c r="E6253" s="2" t="s">
        <v>34</v>
      </c>
      <c r="F6253" s="2" t="s">
        <v>86</v>
      </c>
      <c r="G6253" s="2" t="s">
        <v>36</v>
      </c>
      <c r="H6253" s="2" t="s">
        <v>37</v>
      </c>
      <c r="I6253" s="2" t="s">
        <v>38</v>
      </c>
      <c r="J6253" s="2" t="s">
        <v>39</v>
      </c>
      <c r="K6253" s="2" t="s">
        <v>31</v>
      </c>
      <c r="L6253" s="2" t="s">
        <v>25</v>
      </c>
      <c r="M6253" s="2" t="s">
        <v>44</v>
      </c>
      <c r="N6253" s="2" t="s">
        <v>17</v>
      </c>
      <c r="O6253" s="2" t="s">
        <v>43</v>
      </c>
    </row>
    <row r="6254" spans="1:15" hidden="1">
      <c r="A6254" s="1" t="s">
        <v>15</v>
      </c>
      <c r="B6254" s="2">
        <v>2020</v>
      </c>
      <c r="C6254" s="2" t="s">
        <v>16</v>
      </c>
      <c r="D6254" s="2" t="s">
        <v>17</v>
      </c>
      <c r="E6254" s="2" t="s">
        <v>27</v>
      </c>
      <c r="F6254" s="2" t="s">
        <v>50</v>
      </c>
      <c r="G6254" s="2" t="s">
        <v>20</v>
      </c>
      <c r="H6254" s="2" t="s">
        <v>21</v>
      </c>
      <c r="I6254" s="2" t="s">
        <v>22</v>
      </c>
      <c r="J6254" s="2" t="s">
        <v>30</v>
      </c>
      <c r="K6254" s="2" t="s">
        <v>41</v>
      </c>
      <c r="L6254" s="2" t="s">
        <v>41</v>
      </c>
      <c r="M6254" s="2" t="s">
        <v>32</v>
      </c>
      <c r="N6254" s="2" t="s">
        <v>33</v>
      </c>
      <c r="O6254" s="2" t="s">
        <v>88</v>
      </c>
    </row>
    <row r="6255" spans="1:15">
      <c r="A6255" s="1" t="s">
        <v>15</v>
      </c>
      <c r="B6255" s="2">
        <v>2023</v>
      </c>
      <c r="C6255" s="2" t="s">
        <v>16</v>
      </c>
      <c r="D6255" s="2" t="s">
        <v>33</v>
      </c>
      <c r="E6255" s="2" t="s">
        <v>65</v>
      </c>
      <c r="F6255" s="2" t="s">
        <v>72</v>
      </c>
      <c r="G6255" s="2" t="s">
        <v>20</v>
      </c>
      <c r="H6255" s="2" t="s">
        <v>29</v>
      </c>
      <c r="I6255" s="2" t="s">
        <v>22</v>
      </c>
      <c r="J6255" s="2" t="s">
        <v>67</v>
      </c>
      <c r="K6255" s="2" t="s">
        <v>25</v>
      </c>
      <c r="L6255" s="2" t="s">
        <v>25</v>
      </c>
      <c r="M6255" s="2" t="s">
        <v>32</v>
      </c>
      <c r="N6255" s="2" t="s">
        <v>33</v>
      </c>
      <c r="O6255" s="2" t="s">
        <v>43</v>
      </c>
    </row>
    <row r="6256" spans="1:15" hidden="1">
      <c r="A6256" s="1" t="s">
        <v>105</v>
      </c>
      <c r="B6256" s="2">
        <v>2011</v>
      </c>
      <c r="C6256" s="2" t="s">
        <v>16</v>
      </c>
      <c r="D6256" s="2" t="s">
        <v>17</v>
      </c>
      <c r="E6256" s="2" t="s">
        <v>27</v>
      </c>
      <c r="F6256" s="2" t="s">
        <v>19</v>
      </c>
      <c r="G6256" s="2" t="s">
        <v>45</v>
      </c>
      <c r="H6256" s="2" t="s">
        <v>54</v>
      </c>
      <c r="I6256" s="2" t="s">
        <v>47</v>
      </c>
      <c r="J6256" s="2" t="s">
        <v>30</v>
      </c>
      <c r="K6256" s="2"/>
      <c r="L6256" s="2"/>
      <c r="M6256" s="2" t="s">
        <v>42</v>
      </c>
      <c r="N6256" s="2" t="s">
        <v>88</v>
      </c>
      <c r="O6256" s="2" t="s">
        <v>88</v>
      </c>
    </row>
    <row r="6257" spans="1:15" hidden="1">
      <c r="A6257" s="1" t="s">
        <v>207</v>
      </c>
      <c r="B6257" s="2">
        <v>2013</v>
      </c>
      <c r="C6257" s="2" t="s">
        <v>16</v>
      </c>
      <c r="D6257" s="2" t="s">
        <v>33</v>
      </c>
      <c r="E6257" s="2" t="s">
        <v>27</v>
      </c>
      <c r="F6257" s="2" t="s">
        <v>19</v>
      </c>
      <c r="G6257" s="2" t="s">
        <v>45</v>
      </c>
      <c r="H6257" s="2" t="s">
        <v>46</v>
      </c>
      <c r="I6257" s="2" t="s">
        <v>47</v>
      </c>
      <c r="J6257" s="2" t="s">
        <v>30</v>
      </c>
      <c r="K6257" s="2"/>
      <c r="L6257" s="2"/>
      <c r="M6257" s="2" t="s">
        <v>88</v>
      </c>
      <c r="N6257" s="2" t="s">
        <v>88</v>
      </c>
      <c r="O6257" s="2" t="s">
        <v>88</v>
      </c>
    </row>
    <row r="6258" spans="1:15" hidden="1">
      <c r="A6258" s="1" t="s">
        <v>15</v>
      </c>
      <c r="B6258" s="2">
        <v>2013</v>
      </c>
      <c r="C6258" s="2" t="s">
        <v>16</v>
      </c>
      <c r="D6258" s="2" t="s">
        <v>17</v>
      </c>
      <c r="E6258" s="2" t="s">
        <v>27</v>
      </c>
      <c r="F6258" s="2" t="s">
        <v>19</v>
      </c>
      <c r="G6258" s="2" t="s">
        <v>45</v>
      </c>
      <c r="H6258" s="2" t="s">
        <v>54</v>
      </c>
      <c r="I6258" s="2" t="s">
        <v>47</v>
      </c>
      <c r="J6258" s="2" t="s">
        <v>30</v>
      </c>
      <c r="K6258" s="2" t="s">
        <v>24</v>
      </c>
      <c r="L6258" s="2" t="s">
        <v>25</v>
      </c>
      <c r="M6258" s="2" t="s">
        <v>88</v>
      </c>
      <c r="N6258" s="2" t="s">
        <v>88</v>
      </c>
      <c r="O6258" s="2" t="s">
        <v>88</v>
      </c>
    </row>
    <row r="6259" spans="1:15" hidden="1">
      <c r="A6259" s="1" t="s">
        <v>15</v>
      </c>
      <c r="B6259" s="2">
        <v>2014</v>
      </c>
      <c r="C6259" s="2" t="s">
        <v>16</v>
      </c>
      <c r="D6259" s="2" t="s">
        <v>33</v>
      </c>
      <c r="E6259" s="2" t="s">
        <v>91</v>
      </c>
      <c r="F6259" s="2" t="s">
        <v>35</v>
      </c>
      <c r="G6259" s="2" t="s">
        <v>20</v>
      </c>
      <c r="H6259" s="2" t="s">
        <v>71</v>
      </c>
      <c r="I6259" s="2" t="s">
        <v>22</v>
      </c>
      <c r="J6259" s="2"/>
      <c r="K6259" s="2" t="s">
        <v>41</v>
      </c>
      <c r="L6259" s="2" t="s">
        <v>41</v>
      </c>
      <c r="M6259" s="2" t="s">
        <v>42</v>
      </c>
      <c r="N6259" s="2" t="s">
        <v>88</v>
      </c>
      <c r="O6259" s="2" t="s">
        <v>88</v>
      </c>
    </row>
    <row r="6260" spans="1:15" hidden="1">
      <c r="A6260" s="1" t="s">
        <v>15</v>
      </c>
      <c r="B6260" s="2">
        <v>2010</v>
      </c>
      <c r="C6260" s="2" t="s">
        <v>16</v>
      </c>
      <c r="D6260" s="2" t="s">
        <v>17</v>
      </c>
      <c r="E6260" s="2" t="s">
        <v>18</v>
      </c>
      <c r="F6260" s="2" t="s">
        <v>19</v>
      </c>
      <c r="G6260" s="2" t="s">
        <v>20</v>
      </c>
      <c r="H6260" s="2" t="s">
        <v>21</v>
      </c>
      <c r="I6260" s="2" t="s">
        <v>22</v>
      </c>
      <c r="J6260" s="2" t="s">
        <v>23</v>
      </c>
      <c r="K6260" s="2" t="s">
        <v>25</v>
      </c>
      <c r="L6260" s="2" t="s">
        <v>25</v>
      </c>
      <c r="M6260" s="2" t="s">
        <v>88</v>
      </c>
      <c r="N6260" s="2" t="s">
        <v>17</v>
      </c>
      <c r="O6260" s="2" t="s">
        <v>88</v>
      </c>
    </row>
    <row r="6261" spans="1:15" hidden="1">
      <c r="A6261" s="1" t="s">
        <v>15</v>
      </c>
      <c r="B6261" s="2">
        <v>2014</v>
      </c>
      <c r="C6261" s="2" t="s">
        <v>16</v>
      </c>
      <c r="D6261" s="2" t="s">
        <v>17</v>
      </c>
      <c r="E6261" s="2" t="s">
        <v>18</v>
      </c>
      <c r="F6261" s="2" t="s">
        <v>28</v>
      </c>
      <c r="G6261" s="2"/>
      <c r="H6261" s="2"/>
      <c r="I6261" s="2" t="s">
        <v>184</v>
      </c>
      <c r="J6261" s="2" t="s">
        <v>23</v>
      </c>
      <c r="K6261" s="2" t="s">
        <v>69</v>
      </c>
      <c r="L6261" s="2" t="s">
        <v>25</v>
      </c>
      <c r="M6261" s="2" t="s">
        <v>32</v>
      </c>
      <c r="N6261" s="2" t="s">
        <v>33</v>
      </c>
      <c r="O6261" s="2" t="s">
        <v>88</v>
      </c>
    </row>
    <row r="6262" spans="1:15" hidden="1">
      <c r="A6262" s="1" t="s">
        <v>15</v>
      </c>
      <c r="B6262" s="2">
        <v>2020</v>
      </c>
      <c r="C6262" s="2" t="s">
        <v>16</v>
      </c>
      <c r="D6262" s="2" t="s">
        <v>17</v>
      </c>
      <c r="E6262" s="2" t="s">
        <v>27</v>
      </c>
      <c r="F6262" s="2" t="s">
        <v>66</v>
      </c>
      <c r="G6262" s="2" t="s">
        <v>20</v>
      </c>
      <c r="H6262" s="2" t="s">
        <v>29</v>
      </c>
      <c r="I6262" s="2" t="s">
        <v>22</v>
      </c>
      <c r="J6262" s="2" t="s">
        <v>30</v>
      </c>
      <c r="K6262" s="2" t="s">
        <v>61</v>
      </c>
      <c r="L6262" s="2" t="s">
        <v>41</v>
      </c>
      <c r="M6262" s="2" t="s">
        <v>81</v>
      </c>
      <c r="N6262" s="2" t="s">
        <v>33</v>
      </c>
      <c r="O6262" s="2" t="s">
        <v>88</v>
      </c>
    </row>
    <row r="6263" spans="1:15" hidden="1">
      <c r="A6263" s="1" t="s">
        <v>15</v>
      </c>
      <c r="B6263" s="2">
        <v>2019</v>
      </c>
      <c r="C6263" s="2" t="s">
        <v>16</v>
      </c>
      <c r="D6263" s="2" t="s">
        <v>17</v>
      </c>
      <c r="E6263" s="2" t="s">
        <v>18</v>
      </c>
      <c r="F6263" s="2" t="s">
        <v>35</v>
      </c>
      <c r="G6263" s="2" t="s">
        <v>20</v>
      </c>
      <c r="H6263" s="2" t="s">
        <v>21</v>
      </c>
      <c r="I6263" s="2" t="s">
        <v>22</v>
      </c>
      <c r="J6263" s="2" t="s">
        <v>23</v>
      </c>
      <c r="K6263" s="2" t="s">
        <v>84</v>
      </c>
      <c r="L6263" s="2" t="s">
        <v>41</v>
      </c>
      <c r="M6263" s="2" t="s">
        <v>42</v>
      </c>
      <c r="N6263" s="2" t="s">
        <v>88</v>
      </c>
      <c r="O6263" s="2" t="s">
        <v>88</v>
      </c>
    </row>
    <row r="6264" spans="1:15" hidden="1">
      <c r="A6264" s="1" t="s">
        <v>74</v>
      </c>
      <c r="B6264" s="2">
        <v>2013</v>
      </c>
      <c r="C6264" s="2" t="s">
        <v>16</v>
      </c>
      <c r="D6264" s="2" t="s">
        <v>33</v>
      </c>
      <c r="E6264" s="2" t="s">
        <v>49</v>
      </c>
      <c r="F6264" s="2" t="s">
        <v>19</v>
      </c>
      <c r="G6264" s="2" t="s">
        <v>20</v>
      </c>
      <c r="H6264" s="2" t="s">
        <v>51</v>
      </c>
      <c r="I6264" s="2" t="s">
        <v>22</v>
      </c>
      <c r="J6264" s="2" t="s">
        <v>52</v>
      </c>
      <c r="K6264" s="2"/>
      <c r="L6264" s="2"/>
      <c r="M6264" s="2" t="s">
        <v>88</v>
      </c>
      <c r="N6264" s="2" t="s">
        <v>33</v>
      </c>
      <c r="O6264" s="2" t="s">
        <v>58</v>
      </c>
    </row>
    <row r="6265" spans="1:15">
      <c r="A6265" s="1" t="s">
        <v>15</v>
      </c>
      <c r="B6265" s="2">
        <v>2012</v>
      </c>
      <c r="C6265" s="2" t="s">
        <v>16</v>
      </c>
      <c r="D6265" s="2" t="s">
        <v>33</v>
      </c>
      <c r="E6265" s="2" t="s">
        <v>91</v>
      </c>
      <c r="F6265" s="2" t="s">
        <v>66</v>
      </c>
      <c r="G6265" s="2" t="s">
        <v>45</v>
      </c>
      <c r="H6265" s="2" t="s">
        <v>73</v>
      </c>
      <c r="I6265" s="2" t="s">
        <v>47</v>
      </c>
      <c r="J6265" s="2"/>
      <c r="K6265" s="2" t="s">
        <v>40</v>
      </c>
      <c r="L6265" s="2" t="s">
        <v>41</v>
      </c>
      <c r="M6265" s="2" t="s">
        <v>88</v>
      </c>
      <c r="N6265" s="2" t="s">
        <v>88</v>
      </c>
      <c r="O6265" s="2" t="s">
        <v>43</v>
      </c>
    </row>
    <row r="6266" spans="1:15" hidden="1">
      <c r="A6266" s="1" t="s">
        <v>15</v>
      </c>
      <c r="B6266" s="2">
        <v>2018</v>
      </c>
      <c r="C6266" s="2" t="s">
        <v>16</v>
      </c>
      <c r="D6266" s="2" t="s">
        <v>17</v>
      </c>
      <c r="E6266" s="2" t="s">
        <v>27</v>
      </c>
      <c r="F6266" s="2" t="s">
        <v>66</v>
      </c>
      <c r="G6266" s="2" t="s">
        <v>36</v>
      </c>
      <c r="H6266" s="2" t="s">
        <v>252</v>
      </c>
      <c r="I6266" s="2" t="s">
        <v>38</v>
      </c>
      <c r="J6266" s="2" t="s">
        <v>30</v>
      </c>
      <c r="K6266" s="2" t="s">
        <v>25</v>
      </c>
      <c r="L6266" s="2" t="s">
        <v>25</v>
      </c>
      <c r="M6266" s="2" t="s">
        <v>32</v>
      </c>
      <c r="N6266" s="2" t="s">
        <v>17</v>
      </c>
      <c r="O6266" s="2" t="s">
        <v>88</v>
      </c>
    </row>
    <row r="6267" spans="1:15" hidden="1">
      <c r="A6267" s="1" t="s">
        <v>15</v>
      </c>
      <c r="B6267" s="2">
        <v>2014</v>
      </c>
      <c r="C6267" s="2" t="s">
        <v>16</v>
      </c>
      <c r="D6267" s="2" t="s">
        <v>17</v>
      </c>
      <c r="E6267" s="2" t="s">
        <v>27</v>
      </c>
      <c r="F6267" s="2" t="s">
        <v>35</v>
      </c>
      <c r="G6267" s="2" t="s">
        <v>20</v>
      </c>
      <c r="H6267" s="2" t="s">
        <v>21</v>
      </c>
      <c r="I6267" s="2" t="s">
        <v>22</v>
      </c>
      <c r="J6267" s="2" t="s">
        <v>30</v>
      </c>
      <c r="K6267" s="2"/>
      <c r="L6267" s="2"/>
      <c r="M6267" s="2" t="s">
        <v>42</v>
      </c>
      <c r="N6267" s="2" t="s">
        <v>17</v>
      </c>
      <c r="O6267" s="2" t="s">
        <v>88</v>
      </c>
    </row>
    <row r="6268" spans="1:15" hidden="1">
      <c r="A6268" s="1" t="s">
        <v>15</v>
      </c>
      <c r="B6268" s="2">
        <v>2015</v>
      </c>
      <c r="C6268" s="2" t="s">
        <v>16</v>
      </c>
      <c r="D6268" s="2" t="s">
        <v>62</v>
      </c>
      <c r="E6268" s="2" t="s">
        <v>18</v>
      </c>
      <c r="F6268" s="2" t="s">
        <v>35</v>
      </c>
      <c r="G6268" s="2" t="s">
        <v>20</v>
      </c>
      <c r="H6268" s="2" t="s">
        <v>21</v>
      </c>
      <c r="I6268" s="2" t="s">
        <v>22</v>
      </c>
      <c r="J6268" s="2" t="s">
        <v>39</v>
      </c>
      <c r="K6268" s="2"/>
      <c r="L6268" s="2"/>
      <c r="M6268" s="2" t="s">
        <v>42</v>
      </c>
      <c r="N6268" s="2" t="s">
        <v>88</v>
      </c>
      <c r="O6268" s="2" t="s">
        <v>88</v>
      </c>
    </row>
    <row r="6269" spans="1:15" hidden="1">
      <c r="A6269" s="1" t="s">
        <v>15</v>
      </c>
      <c r="B6269" s="2">
        <v>2009</v>
      </c>
      <c r="C6269" s="2" t="s">
        <v>16</v>
      </c>
      <c r="D6269" s="2" t="s">
        <v>17</v>
      </c>
      <c r="E6269" s="2" t="s">
        <v>18</v>
      </c>
      <c r="F6269" s="2" t="s">
        <v>19</v>
      </c>
      <c r="G6269" s="2" t="s">
        <v>20</v>
      </c>
      <c r="H6269" s="2" t="s">
        <v>21</v>
      </c>
      <c r="I6269" s="2" t="s">
        <v>22</v>
      </c>
      <c r="J6269" s="2" t="s">
        <v>23</v>
      </c>
      <c r="K6269" s="2"/>
      <c r="L6269" s="2"/>
      <c r="M6269" s="2" t="s">
        <v>88</v>
      </c>
      <c r="N6269" s="2" t="s">
        <v>88</v>
      </c>
      <c r="O6269" s="2" t="s">
        <v>88</v>
      </c>
    </row>
    <row r="6270" spans="1:15" hidden="1">
      <c r="A6270" s="1" t="s">
        <v>117</v>
      </c>
      <c r="B6270" s="2">
        <v>2015</v>
      </c>
      <c r="C6270" s="2" t="s">
        <v>16</v>
      </c>
      <c r="D6270" s="2" t="s">
        <v>17</v>
      </c>
      <c r="E6270" s="2" t="s">
        <v>18</v>
      </c>
      <c r="F6270" s="2" t="s">
        <v>19</v>
      </c>
      <c r="G6270" s="2" t="s">
        <v>20</v>
      </c>
      <c r="H6270" s="2" t="s">
        <v>21</v>
      </c>
      <c r="I6270" s="2" t="s">
        <v>22</v>
      </c>
      <c r="J6270" s="2" t="s">
        <v>23</v>
      </c>
      <c r="K6270" s="2" t="s">
        <v>69</v>
      </c>
      <c r="L6270" s="2" t="s">
        <v>25</v>
      </c>
      <c r="M6270" s="2" t="s">
        <v>42</v>
      </c>
      <c r="N6270" s="2" t="s">
        <v>17</v>
      </c>
      <c r="O6270" s="2" t="s">
        <v>88</v>
      </c>
    </row>
    <row r="6271" spans="1:15" hidden="1">
      <c r="A6271" s="1" t="s">
        <v>118</v>
      </c>
      <c r="B6271" s="2">
        <v>2017</v>
      </c>
      <c r="C6271" s="2" t="s">
        <v>16</v>
      </c>
      <c r="D6271" s="2" t="s">
        <v>17</v>
      </c>
      <c r="E6271" s="2" t="s">
        <v>27</v>
      </c>
      <c r="F6271" s="2" t="s">
        <v>35</v>
      </c>
      <c r="G6271" s="2" t="s">
        <v>45</v>
      </c>
      <c r="H6271" s="2" t="s">
        <v>54</v>
      </c>
      <c r="I6271" s="2" t="s">
        <v>47</v>
      </c>
      <c r="J6271" s="2" t="s">
        <v>30</v>
      </c>
      <c r="K6271" s="2" t="s">
        <v>40</v>
      </c>
      <c r="L6271" s="2" t="s">
        <v>41</v>
      </c>
      <c r="M6271" s="2" t="s">
        <v>42</v>
      </c>
      <c r="N6271" s="2" t="s">
        <v>33</v>
      </c>
      <c r="O6271" s="2" t="s">
        <v>88</v>
      </c>
    </row>
    <row r="6272" spans="1:15" hidden="1">
      <c r="A6272" s="1" t="s">
        <v>15</v>
      </c>
      <c r="B6272" s="2">
        <v>2012</v>
      </c>
      <c r="C6272" s="2" t="s">
        <v>16</v>
      </c>
      <c r="D6272" s="2" t="s">
        <v>17</v>
      </c>
      <c r="E6272" s="2" t="s">
        <v>27</v>
      </c>
      <c r="F6272" s="2" t="s">
        <v>35</v>
      </c>
      <c r="G6272" s="2" t="s">
        <v>20</v>
      </c>
      <c r="H6272" s="2" t="s">
        <v>29</v>
      </c>
      <c r="I6272" s="2" t="s">
        <v>22</v>
      </c>
      <c r="J6272" s="2" t="s">
        <v>30</v>
      </c>
      <c r="K6272" s="2" t="s">
        <v>61</v>
      </c>
      <c r="L6272" s="2" t="s">
        <v>41</v>
      </c>
      <c r="M6272" s="2" t="s">
        <v>32</v>
      </c>
      <c r="N6272" s="2" t="s">
        <v>88</v>
      </c>
      <c r="O6272" s="2" t="s">
        <v>88</v>
      </c>
    </row>
    <row r="6273" spans="1:15" hidden="1">
      <c r="A6273" s="1" t="s">
        <v>291</v>
      </c>
      <c r="B6273" s="2">
        <v>2013</v>
      </c>
      <c r="C6273" s="2" t="s">
        <v>16</v>
      </c>
      <c r="D6273" s="2" t="s">
        <v>33</v>
      </c>
      <c r="E6273" s="2" t="s">
        <v>49</v>
      </c>
      <c r="F6273" s="2" t="s">
        <v>72</v>
      </c>
      <c r="G6273" s="2" t="s">
        <v>20</v>
      </c>
      <c r="H6273" s="2" t="s">
        <v>51</v>
      </c>
      <c r="I6273" s="2" t="s">
        <v>22</v>
      </c>
      <c r="J6273" s="2" t="s">
        <v>52</v>
      </c>
      <c r="K6273" s="2"/>
      <c r="L6273" s="2"/>
      <c r="M6273" s="2" t="s">
        <v>88</v>
      </c>
      <c r="N6273" s="2" t="s">
        <v>33</v>
      </c>
      <c r="O6273" s="2" t="s">
        <v>58</v>
      </c>
    </row>
    <row r="6274" spans="1:15">
      <c r="A6274" s="1" t="s">
        <v>48</v>
      </c>
      <c r="B6274" s="2">
        <v>2016</v>
      </c>
      <c r="C6274" s="2" t="s">
        <v>16</v>
      </c>
      <c r="D6274" s="2" t="s">
        <v>33</v>
      </c>
      <c r="E6274" s="2" t="s">
        <v>49</v>
      </c>
      <c r="F6274" s="2" t="s">
        <v>89</v>
      </c>
      <c r="G6274" s="2" t="s">
        <v>20</v>
      </c>
      <c r="H6274" s="2" t="s">
        <v>21</v>
      </c>
      <c r="I6274" s="2" t="s">
        <v>22</v>
      </c>
      <c r="J6274" s="2" t="s">
        <v>52</v>
      </c>
      <c r="K6274" s="2" t="s">
        <v>25</v>
      </c>
      <c r="L6274" s="2" t="s">
        <v>25</v>
      </c>
      <c r="M6274" s="2" t="s">
        <v>32</v>
      </c>
      <c r="N6274" s="2" t="s">
        <v>17</v>
      </c>
      <c r="O6274" s="2" t="s">
        <v>43</v>
      </c>
    </row>
    <row r="6275" spans="1:15" hidden="1">
      <c r="A6275" s="1"/>
      <c r="B6275" s="2">
        <v>2021</v>
      </c>
      <c r="C6275" s="2" t="s">
        <v>16</v>
      </c>
      <c r="D6275" s="2" t="s">
        <v>33</v>
      </c>
      <c r="E6275" s="2" t="s">
        <v>49</v>
      </c>
      <c r="F6275" s="2" t="s">
        <v>50</v>
      </c>
      <c r="G6275" s="2" t="s">
        <v>20</v>
      </c>
      <c r="H6275" s="2" t="s">
        <v>51</v>
      </c>
      <c r="I6275" s="2" t="s">
        <v>22</v>
      </c>
      <c r="J6275" s="2" t="s">
        <v>52</v>
      </c>
      <c r="K6275" s="2"/>
      <c r="L6275" s="2"/>
      <c r="M6275" s="2" t="s">
        <v>32</v>
      </c>
      <c r="N6275" s="2" t="s">
        <v>33</v>
      </c>
      <c r="O6275" s="2" t="s">
        <v>98</v>
      </c>
    </row>
    <row r="6276" spans="1:15" hidden="1">
      <c r="A6276" s="1" t="s">
        <v>210</v>
      </c>
      <c r="B6276" s="2">
        <v>2013</v>
      </c>
      <c r="C6276" s="2" t="s">
        <v>16</v>
      </c>
      <c r="D6276" s="2" t="s">
        <v>33</v>
      </c>
      <c r="E6276" s="2" t="s">
        <v>49</v>
      </c>
      <c r="F6276" s="2" t="s">
        <v>50</v>
      </c>
      <c r="G6276" s="2" t="s">
        <v>20</v>
      </c>
      <c r="H6276" s="2" t="s">
        <v>51</v>
      </c>
      <c r="I6276" s="2" t="s">
        <v>22</v>
      </c>
      <c r="J6276" s="2" t="s">
        <v>52</v>
      </c>
      <c r="K6276" s="2"/>
      <c r="L6276" s="2"/>
      <c r="M6276" s="2" t="s">
        <v>88</v>
      </c>
      <c r="N6276" s="2" t="s">
        <v>33</v>
      </c>
      <c r="O6276" s="2" t="s">
        <v>88</v>
      </c>
    </row>
    <row r="6277" spans="1:15">
      <c r="A6277" s="1" t="s">
        <v>15</v>
      </c>
      <c r="B6277" s="2">
        <v>2023</v>
      </c>
      <c r="C6277" s="2" t="s">
        <v>16</v>
      </c>
      <c r="D6277" s="2" t="s">
        <v>33</v>
      </c>
      <c r="E6277" s="2" t="s">
        <v>65</v>
      </c>
      <c r="F6277" s="2" t="s">
        <v>66</v>
      </c>
      <c r="G6277" s="2" t="s">
        <v>20</v>
      </c>
      <c r="H6277" s="2" t="s">
        <v>29</v>
      </c>
      <c r="I6277" s="2" t="s">
        <v>22</v>
      </c>
      <c r="J6277" s="2" t="s">
        <v>67</v>
      </c>
      <c r="K6277" s="2" t="s">
        <v>25</v>
      </c>
      <c r="L6277" s="2" t="s">
        <v>25</v>
      </c>
      <c r="M6277" s="2" t="s">
        <v>32</v>
      </c>
      <c r="N6277" s="2" t="s">
        <v>33</v>
      </c>
      <c r="O6277" s="2" t="s">
        <v>43</v>
      </c>
    </row>
    <row r="6278" spans="1:15">
      <c r="A6278" s="1" t="s">
        <v>15</v>
      </c>
      <c r="B6278" s="2">
        <v>2014</v>
      </c>
      <c r="C6278" s="2" t="s">
        <v>16</v>
      </c>
      <c r="D6278" s="2" t="s">
        <v>33</v>
      </c>
      <c r="E6278" s="2" t="s">
        <v>65</v>
      </c>
      <c r="F6278" s="2" t="s">
        <v>82</v>
      </c>
      <c r="G6278" s="2" t="s">
        <v>20</v>
      </c>
      <c r="H6278" s="2" t="s">
        <v>85</v>
      </c>
      <c r="I6278" s="2" t="s">
        <v>22</v>
      </c>
      <c r="J6278" s="2" t="s">
        <v>67</v>
      </c>
      <c r="K6278" s="2" t="s">
        <v>24</v>
      </c>
      <c r="L6278" s="2" t="s">
        <v>25</v>
      </c>
      <c r="M6278" s="2" t="s">
        <v>32</v>
      </c>
      <c r="N6278" s="2" t="s">
        <v>33</v>
      </c>
      <c r="O6278" s="2" t="s">
        <v>43</v>
      </c>
    </row>
    <row r="6279" spans="1:15">
      <c r="A6279" s="1" t="s">
        <v>15</v>
      </c>
      <c r="B6279" s="2">
        <v>2012</v>
      </c>
      <c r="C6279" s="2" t="s">
        <v>16</v>
      </c>
      <c r="D6279" s="2" t="s">
        <v>33</v>
      </c>
      <c r="E6279" s="2" t="s">
        <v>34</v>
      </c>
      <c r="F6279" s="2" t="s">
        <v>35</v>
      </c>
      <c r="G6279" s="2" t="s">
        <v>36</v>
      </c>
      <c r="H6279" s="2" t="s">
        <v>37</v>
      </c>
      <c r="I6279" s="2" t="s">
        <v>38</v>
      </c>
      <c r="J6279" s="2" t="s">
        <v>39</v>
      </c>
      <c r="K6279" s="2"/>
      <c r="L6279" s="2"/>
      <c r="M6279" s="2" t="s">
        <v>42</v>
      </c>
      <c r="N6279" s="2" t="s">
        <v>88</v>
      </c>
      <c r="O6279" s="2" t="s">
        <v>43</v>
      </c>
    </row>
    <row r="6280" spans="1:15">
      <c r="A6280" s="1" t="s">
        <v>15</v>
      </c>
      <c r="B6280" s="2">
        <v>2023</v>
      </c>
      <c r="C6280" s="2" t="s">
        <v>16</v>
      </c>
      <c r="D6280" s="2" t="s">
        <v>33</v>
      </c>
      <c r="E6280" s="2" t="s">
        <v>65</v>
      </c>
      <c r="F6280" s="2" t="s">
        <v>86</v>
      </c>
      <c r="G6280" s="2" t="s">
        <v>20</v>
      </c>
      <c r="H6280" s="2" t="s">
        <v>29</v>
      </c>
      <c r="I6280" s="2" t="s">
        <v>22</v>
      </c>
      <c r="J6280" s="2" t="s">
        <v>67</v>
      </c>
      <c r="K6280" s="2" t="s">
        <v>25</v>
      </c>
      <c r="L6280" s="2" t="s">
        <v>25</v>
      </c>
      <c r="M6280" s="2" t="s">
        <v>32</v>
      </c>
      <c r="N6280" s="2" t="s">
        <v>33</v>
      </c>
      <c r="O6280" s="2" t="s">
        <v>43</v>
      </c>
    </row>
    <row r="6281" spans="1:15" hidden="1">
      <c r="A6281" s="1" t="s">
        <v>118</v>
      </c>
      <c r="B6281" s="2">
        <v>2012</v>
      </c>
      <c r="C6281" s="2" t="s">
        <v>16</v>
      </c>
      <c r="D6281" s="2" t="s">
        <v>33</v>
      </c>
      <c r="E6281" s="2" t="s">
        <v>49</v>
      </c>
      <c r="F6281" s="2" t="s">
        <v>66</v>
      </c>
      <c r="G6281" s="2" t="s">
        <v>20</v>
      </c>
      <c r="H6281" s="2" t="s">
        <v>51</v>
      </c>
      <c r="I6281" s="2" t="s">
        <v>22</v>
      </c>
      <c r="J6281" s="2" t="s">
        <v>52</v>
      </c>
      <c r="K6281" s="2" t="s">
        <v>31</v>
      </c>
      <c r="L6281" s="2" t="s">
        <v>25</v>
      </c>
      <c r="M6281" s="2" t="s">
        <v>81</v>
      </c>
      <c r="N6281" s="2" t="s">
        <v>33</v>
      </c>
      <c r="O6281" s="2" t="s">
        <v>64</v>
      </c>
    </row>
    <row r="6282" spans="1:15">
      <c r="A6282" s="1" t="s">
        <v>15</v>
      </c>
      <c r="B6282" s="2">
        <v>2018</v>
      </c>
      <c r="C6282" s="2" t="s">
        <v>16</v>
      </c>
      <c r="D6282" s="2" t="s">
        <v>33</v>
      </c>
      <c r="E6282" s="2" t="s">
        <v>91</v>
      </c>
      <c r="F6282" s="2" t="s">
        <v>72</v>
      </c>
      <c r="G6282" s="2" t="s">
        <v>92</v>
      </c>
      <c r="H6282" s="2" t="s">
        <v>133</v>
      </c>
      <c r="I6282" s="2" t="s">
        <v>94</v>
      </c>
      <c r="J6282" s="2" t="s">
        <v>39</v>
      </c>
      <c r="K6282" s="2" t="s">
        <v>83</v>
      </c>
      <c r="L6282" s="2" t="s">
        <v>25</v>
      </c>
      <c r="M6282" s="2" t="s">
        <v>88</v>
      </c>
      <c r="N6282" s="2" t="s">
        <v>17</v>
      </c>
      <c r="O6282" s="2" t="s">
        <v>43</v>
      </c>
    </row>
    <row r="6283" spans="1:15">
      <c r="A6283" s="1" t="s">
        <v>15</v>
      </c>
      <c r="B6283" s="2">
        <v>2015</v>
      </c>
      <c r="C6283" s="2" t="s">
        <v>16</v>
      </c>
      <c r="D6283" s="2" t="s">
        <v>33</v>
      </c>
      <c r="E6283" s="2" t="s">
        <v>34</v>
      </c>
      <c r="F6283" s="2" t="s">
        <v>35</v>
      </c>
      <c r="G6283" s="2" t="s">
        <v>36</v>
      </c>
      <c r="H6283" s="2" t="s">
        <v>37</v>
      </c>
      <c r="I6283" s="2" t="s">
        <v>38</v>
      </c>
      <c r="J6283" s="2" t="s">
        <v>39</v>
      </c>
      <c r="K6283" s="2"/>
      <c r="L6283" s="2"/>
      <c r="M6283" s="2" t="s">
        <v>42</v>
      </c>
      <c r="N6283" s="2" t="s">
        <v>17</v>
      </c>
      <c r="O6283" s="2" t="s">
        <v>43</v>
      </c>
    </row>
    <row r="6284" spans="1:15" hidden="1">
      <c r="A6284" s="1" t="s">
        <v>15</v>
      </c>
      <c r="B6284" s="2">
        <v>2012</v>
      </c>
      <c r="C6284" s="2" t="s">
        <v>16</v>
      </c>
      <c r="D6284" s="2" t="s">
        <v>17</v>
      </c>
      <c r="E6284" s="2" t="s">
        <v>27</v>
      </c>
      <c r="F6284" s="2" t="s">
        <v>19</v>
      </c>
      <c r="G6284" s="2" t="s">
        <v>45</v>
      </c>
      <c r="H6284" s="2" t="s">
        <v>54</v>
      </c>
      <c r="I6284" s="2" t="s">
        <v>47</v>
      </c>
      <c r="J6284" s="2" t="s">
        <v>30</v>
      </c>
      <c r="K6284" s="2" t="s">
        <v>24</v>
      </c>
      <c r="L6284" s="2" t="s">
        <v>25</v>
      </c>
      <c r="M6284" s="2" t="s">
        <v>88</v>
      </c>
      <c r="N6284" s="2" t="s">
        <v>88</v>
      </c>
      <c r="O6284" s="2" t="s">
        <v>88</v>
      </c>
    </row>
    <row r="6285" spans="1:15">
      <c r="A6285" s="1" t="s">
        <v>15</v>
      </c>
      <c r="B6285" s="2">
        <v>2017</v>
      </c>
      <c r="C6285" s="2" t="s">
        <v>16</v>
      </c>
      <c r="D6285" s="2" t="s">
        <v>33</v>
      </c>
      <c r="E6285" s="2" t="s">
        <v>34</v>
      </c>
      <c r="F6285" s="2" t="s">
        <v>82</v>
      </c>
      <c r="G6285" s="2" t="s">
        <v>92</v>
      </c>
      <c r="H6285" s="2" t="s">
        <v>188</v>
      </c>
      <c r="I6285" s="2" t="s">
        <v>94</v>
      </c>
      <c r="J6285" s="2" t="s">
        <v>39</v>
      </c>
      <c r="K6285" s="2" t="s">
        <v>69</v>
      </c>
      <c r="L6285" s="2" t="s">
        <v>25</v>
      </c>
      <c r="M6285" s="2" t="s">
        <v>88</v>
      </c>
      <c r="N6285" s="2" t="s">
        <v>33</v>
      </c>
      <c r="O6285" s="2" t="s">
        <v>43</v>
      </c>
    </row>
    <row r="6286" spans="1:15" hidden="1">
      <c r="A6286" s="1" t="s">
        <v>15</v>
      </c>
      <c r="B6286" s="2">
        <v>2015</v>
      </c>
      <c r="C6286" s="2" t="s">
        <v>16</v>
      </c>
      <c r="D6286" s="2" t="s">
        <v>17</v>
      </c>
      <c r="E6286" s="2" t="s">
        <v>27</v>
      </c>
      <c r="F6286" s="2" t="s">
        <v>19</v>
      </c>
      <c r="G6286" s="2" t="s">
        <v>20</v>
      </c>
      <c r="H6286" s="2" t="s">
        <v>51</v>
      </c>
      <c r="I6286" s="2" t="s">
        <v>22</v>
      </c>
      <c r="J6286" s="2" t="s">
        <v>30</v>
      </c>
      <c r="K6286" s="2" t="s">
        <v>31</v>
      </c>
      <c r="L6286" s="2" t="s">
        <v>25</v>
      </c>
      <c r="M6286" s="2" t="s">
        <v>88</v>
      </c>
      <c r="N6286" s="2" t="s">
        <v>17</v>
      </c>
      <c r="O6286" s="2" t="s">
        <v>88</v>
      </c>
    </row>
    <row r="6287" spans="1:15" hidden="1">
      <c r="A6287" s="1" t="s">
        <v>15</v>
      </c>
      <c r="B6287" s="2">
        <v>2011</v>
      </c>
      <c r="C6287" s="2" t="s">
        <v>16</v>
      </c>
      <c r="D6287" s="2" t="s">
        <v>17</v>
      </c>
      <c r="E6287" s="2" t="s">
        <v>18</v>
      </c>
      <c r="F6287" s="2" t="s">
        <v>19</v>
      </c>
      <c r="G6287" s="2" t="s">
        <v>20</v>
      </c>
      <c r="H6287" s="2" t="s">
        <v>21</v>
      </c>
      <c r="I6287" s="2" t="s">
        <v>22</v>
      </c>
      <c r="J6287" s="2" t="s">
        <v>23</v>
      </c>
      <c r="K6287" s="2" t="s">
        <v>24</v>
      </c>
      <c r="L6287" s="2" t="s">
        <v>25</v>
      </c>
      <c r="M6287" s="2" t="s">
        <v>88</v>
      </c>
      <c r="N6287" s="2" t="s">
        <v>88</v>
      </c>
      <c r="O6287" s="2" t="s">
        <v>88</v>
      </c>
    </row>
    <row r="6288" spans="1:15" hidden="1">
      <c r="A6288" s="1" t="s">
        <v>15</v>
      </c>
      <c r="B6288" s="2">
        <v>2014</v>
      </c>
      <c r="C6288" s="2" t="s">
        <v>16</v>
      </c>
      <c r="D6288" s="2" t="s">
        <v>17</v>
      </c>
      <c r="E6288" s="2" t="s">
        <v>34</v>
      </c>
      <c r="F6288" s="2" t="s">
        <v>35</v>
      </c>
      <c r="G6288" s="2" t="s">
        <v>36</v>
      </c>
      <c r="H6288" s="2" t="s">
        <v>119</v>
      </c>
      <c r="I6288" s="2" t="s">
        <v>38</v>
      </c>
      <c r="J6288" s="2" t="s">
        <v>30</v>
      </c>
      <c r="K6288" s="2" t="s">
        <v>61</v>
      </c>
      <c r="L6288" s="2" t="s">
        <v>41</v>
      </c>
      <c r="M6288" s="2" t="s">
        <v>42</v>
      </c>
      <c r="N6288" s="2" t="s">
        <v>88</v>
      </c>
      <c r="O6288" s="2" t="s">
        <v>88</v>
      </c>
    </row>
    <row r="6289" spans="1:15">
      <c r="A6289" s="1" t="s">
        <v>154</v>
      </c>
      <c r="B6289" s="2">
        <v>2015</v>
      </c>
      <c r="C6289" s="2" t="s">
        <v>16</v>
      </c>
      <c r="D6289" s="2" t="s">
        <v>33</v>
      </c>
      <c r="E6289" s="2" t="s">
        <v>34</v>
      </c>
      <c r="F6289" s="2" t="s">
        <v>35</v>
      </c>
      <c r="G6289" s="2" t="s">
        <v>36</v>
      </c>
      <c r="H6289" s="2" t="s">
        <v>37</v>
      </c>
      <c r="I6289" s="2" t="s">
        <v>38</v>
      </c>
      <c r="J6289" s="2" t="s">
        <v>39</v>
      </c>
      <c r="K6289" s="2"/>
      <c r="L6289" s="2"/>
      <c r="M6289" s="2" t="s">
        <v>42</v>
      </c>
      <c r="N6289" s="2" t="s">
        <v>17</v>
      </c>
      <c r="O6289" s="2" t="s">
        <v>43</v>
      </c>
    </row>
    <row r="6290" spans="1:15" hidden="1">
      <c r="A6290" s="1" t="s">
        <v>173</v>
      </c>
      <c r="B6290" s="2">
        <v>2020</v>
      </c>
      <c r="C6290" s="2" t="s">
        <v>16</v>
      </c>
      <c r="D6290" s="2" t="s">
        <v>33</v>
      </c>
      <c r="E6290" s="2" t="s">
        <v>49</v>
      </c>
      <c r="F6290" s="2" t="s">
        <v>28</v>
      </c>
      <c r="G6290" s="2" t="s">
        <v>20</v>
      </c>
      <c r="H6290" s="2" t="s">
        <v>51</v>
      </c>
      <c r="I6290" s="2" t="s">
        <v>22</v>
      </c>
      <c r="J6290" s="2" t="s">
        <v>52</v>
      </c>
      <c r="K6290" s="2"/>
      <c r="L6290" s="2"/>
      <c r="M6290" s="2" t="s">
        <v>55</v>
      </c>
      <c r="N6290" s="2" t="s">
        <v>88</v>
      </c>
      <c r="O6290" s="2" t="s">
        <v>58</v>
      </c>
    </row>
    <row r="6291" spans="1:15" hidden="1">
      <c r="A6291" s="1" t="s">
        <v>15</v>
      </c>
      <c r="B6291" s="2">
        <v>2014</v>
      </c>
      <c r="C6291" s="2" t="s">
        <v>16</v>
      </c>
      <c r="D6291" s="2" t="s">
        <v>17</v>
      </c>
      <c r="E6291" s="2" t="s">
        <v>27</v>
      </c>
      <c r="F6291" s="2" t="s">
        <v>35</v>
      </c>
      <c r="G6291" s="2" t="s">
        <v>45</v>
      </c>
      <c r="H6291" s="2" t="s">
        <v>54</v>
      </c>
      <c r="I6291" s="2" t="s">
        <v>47</v>
      </c>
      <c r="J6291" s="2" t="s">
        <v>30</v>
      </c>
      <c r="K6291" s="2"/>
      <c r="L6291" s="2"/>
      <c r="M6291" s="2" t="s">
        <v>42</v>
      </c>
      <c r="N6291" s="2" t="s">
        <v>17</v>
      </c>
      <c r="O6291" s="2" t="s">
        <v>88</v>
      </c>
    </row>
    <row r="6292" spans="1:15" hidden="1">
      <c r="A6292" s="1" t="s">
        <v>15</v>
      </c>
      <c r="B6292" s="2">
        <v>2011</v>
      </c>
      <c r="C6292" s="2" t="s">
        <v>16</v>
      </c>
      <c r="D6292" s="2" t="s">
        <v>17</v>
      </c>
      <c r="E6292" s="2" t="s">
        <v>27</v>
      </c>
      <c r="F6292" s="2" t="s">
        <v>35</v>
      </c>
      <c r="G6292" s="2" t="s">
        <v>45</v>
      </c>
      <c r="H6292" s="2" t="s">
        <v>54</v>
      </c>
      <c r="I6292" s="2" t="s">
        <v>47</v>
      </c>
      <c r="J6292" s="2" t="s">
        <v>30</v>
      </c>
      <c r="K6292" s="2" t="s">
        <v>69</v>
      </c>
      <c r="L6292" s="2" t="s">
        <v>25</v>
      </c>
      <c r="M6292" s="2" t="s">
        <v>88</v>
      </c>
      <c r="N6292" s="2" t="s">
        <v>88</v>
      </c>
      <c r="O6292" s="2" t="s">
        <v>88</v>
      </c>
    </row>
    <row r="6293" spans="1:15" hidden="1">
      <c r="A6293" s="1" t="s">
        <v>15</v>
      </c>
      <c r="B6293" s="2">
        <v>2013</v>
      </c>
      <c r="C6293" s="2" t="s">
        <v>16</v>
      </c>
      <c r="D6293" s="2" t="s">
        <v>17</v>
      </c>
      <c r="E6293" s="2" t="s">
        <v>18</v>
      </c>
      <c r="F6293" s="2" t="s">
        <v>28</v>
      </c>
      <c r="G6293" s="2"/>
      <c r="H6293" s="2"/>
      <c r="I6293" s="2" t="s">
        <v>184</v>
      </c>
      <c r="J6293" s="2" t="s">
        <v>23</v>
      </c>
      <c r="K6293" s="2" t="s">
        <v>70</v>
      </c>
      <c r="L6293" s="2" t="s">
        <v>25</v>
      </c>
      <c r="M6293" s="2" t="s">
        <v>32</v>
      </c>
      <c r="N6293" s="2" t="s">
        <v>33</v>
      </c>
      <c r="O6293" s="2" t="s">
        <v>88</v>
      </c>
    </row>
    <row r="6294" spans="1:15" hidden="1">
      <c r="A6294" s="1" t="s">
        <v>15</v>
      </c>
      <c r="B6294" s="2">
        <v>2010</v>
      </c>
      <c r="C6294" s="2" t="s">
        <v>16</v>
      </c>
      <c r="D6294" s="2" t="s">
        <v>17</v>
      </c>
      <c r="E6294" s="2" t="s">
        <v>27</v>
      </c>
      <c r="F6294" s="2" t="s">
        <v>35</v>
      </c>
      <c r="G6294" s="2" t="s">
        <v>36</v>
      </c>
      <c r="H6294" s="2" t="s">
        <v>60</v>
      </c>
      <c r="I6294" s="2" t="s">
        <v>38</v>
      </c>
      <c r="J6294" s="2" t="s">
        <v>30</v>
      </c>
      <c r="K6294" s="2"/>
      <c r="L6294" s="2"/>
      <c r="M6294" s="2" t="s">
        <v>88</v>
      </c>
      <c r="N6294" s="2" t="s">
        <v>88</v>
      </c>
      <c r="O6294" s="2" t="s">
        <v>88</v>
      </c>
    </row>
    <row r="6295" spans="1:15" hidden="1">
      <c r="A6295" s="1" t="s">
        <v>15</v>
      </c>
      <c r="B6295" s="2">
        <v>2013</v>
      </c>
      <c r="C6295" s="2" t="s">
        <v>16</v>
      </c>
      <c r="D6295" s="2" t="s">
        <v>17</v>
      </c>
      <c r="E6295" s="2" t="s">
        <v>18</v>
      </c>
      <c r="F6295" s="2" t="s">
        <v>82</v>
      </c>
      <c r="G6295" s="2" t="s">
        <v>20</v>
      </c>
      <c r="H6295" s="2" t="s">
        <v>177</v>
      </c>
      <c r="I6295" s="2" t="s">
        <v>22</v>
      </c>
      <c r="J6295" s="2" t="s">
        <v>23</v>
      </c>
      <c r="K6295" s="2"/>
      <c r="L6295" s="2"/>
      <c r="M6295" s="2" t="s">
        <v>32</v>
      </c>
      <c r="N6295" s="2" t="s">
        <v>88</v>
      </c>
      <c r="O6295" s="2" t="s">
        <v>88</v>
      </c>
    </row>
    <row r="6296" spans="1:15">
      <c r="A6296" s="1" t="s">
        <v>15</v>
      </c>
      <c r="B6296" s="2">
        <v>2023</v>
      </c>
      <c r="C6296" s="2" t="s">
        <v>16</v>
      </c>
      <c r="D6296" s="2" t="s">
        <v>33</v>
      </c>
      <c r="E6296" s="2" t="s">
        <v>65</v>
      </c>
      <c r="F6296" s="2" t="s">
        <v>66</v>
      </c>
      <c r="G6296" s="2" t="s">
        <v>20</v>
      </c>
      <c r="H6296" s="2" t="s">
        <v>29</v>
      </c>
      <c r="I6296" s="2" t="s">
        <v>22</v>
      </c>
      <c r="J6296" s="2" t="s">
        <v>67</v>
      </c>
      <c r="K6296" s="2" t="s">
        <v>25</v>
      </c>
      <c r="L6296" s="2" t="s">
        <v>25</v>
      </c>
      <c r="M6296" s="2" t="s">
        <v>32</v>
      </c>
      <c r="N6296" s="2" t="s">
        <v>33</v>
      </c>
      <c r="O6296" s="2" t="s">
        <v>43</v>
      </c>
    </row>
    <row r="6297" spans="1:15" hidden="1">
      <c r="A6297" s="1" t="s">
        <v>15</v>
      </c>
      <c r="B6297" s="2">
        <v>2014</v>
      </c>
      <c r="C6297" s="2" t="s">
        <v>16</v>
      </c>
      <c r="D6297" s="2" t="s">
        <v>33</v>
      </c>
      <c r="E6297" s="2" t="s">
        <v>34</v>
      </c>
      <c r="F6297" s="2" t="s">
        <v>95</v>
      </c>
      <c r="G6297" s="2" t="s">
        <v>36</v>
      </c>
      <c r="H6297" s="2" t="s">
        <v>60</v>
      </c>
      <c r="I6297" s="2" t="s">
        <v>38</v>
      </c>
      <c r="J6297" s="2" t="s">
        <v>39</v>
      </c>
      <c r="K6297" s="2" t="s">
        <v>31</v>
      </c>
      <c r="L6297" s="2" t="s">
        <v>25</v>
      </c>
      <c r="M6297" s="2" t="s">
        <v>88</v>
      </c>
      <c r="N6297" s="2" t="s">
        <v>88</v>
      </c>
      <c r="O6297" s="2" t="s">
        <v>88</v>
      </c>
    </row>
    <row r="6298" spans="1:15">
      <c r="A6298" s="1" t="s">
        <v>48</v>
      </c>
      <c r="B6298" s="2">
        <v>2013</v>
      </c>
      <c r="C6298" s="2" t="s">
        <v>16</v>
      </c>
      <c r="D6298" s="2" t="s">
        <v>33</v>
      </c>
      <c r="E6298" s="2" t="s">
        <v>34</v>
      </c>
      <c r="F6298" s="2" t="s">
        <v>168</v>
      </c>
      <c r="G6298" s="2" t="s">
        <v>36</v>
      </c>
      <c r="H6298" s="2" t="s">
        <v>37</v>
      </c>
      <c r="I6298" s="2" t="s">
        <v>38</v>
      </c>
      <c r="J6298" s="2" t="s">
        <v>39</v>
      </c>
      <c r="K6298" s="2" t="s">
        <v>70</v>
      </c>
      <c r="L6298" s="2" t="s">
        <v>25</v>
      </c>
      <c r="M6298" s="2" t="s">
        <v>88</v>
      </c>
      <c r="N6298" s="2" t="s">
        <v>88</v>
      </c>
      <c r="O6298" s="2" t="s">
        <v>43</v>
      </c>
    </row>
    <row r="6299" spans="1:15">
      <c r="A6299" s="1" t="s">
        <v>15</v>
      </c>
      <c r="B6299" s="2">
        <v>2012</v>
      </c>
      <c r="C6299" s="2" t="s">
        <v>16</v>
      </c>
      <c r="D6299" s="2" t="s">
        <v>33</v>
      </c>
      <c r="E6299" s="2" t="s">
        <v>34</v>
      </c>
      <c r="F6299" s="2" t="s">
        <v>35</v>
      </c>
      <c r="G6299" s="2" t="s">
        <v>36</v>
      </c>
      <c r="H6299" s="2" t="s">
        <v>119</v>
      </c>
      <c r="I6299" s="2" t="s">
        <v>38</v>
      </c>
      <c r="J6299" s="2" t="s">
        <v>39</v>
      </c>
      <c r="K6299" s="2"/>
      <c r="L6299" s="2"/>
      <c r="M6299" s="2" t="s">
        <v>42</v>
      </c>
      <c r="N6299" s="2" t="s">
        <v>88</v>
      </c>
      <c r="O6299" s="2" t="s">
        <v>43</v>
      </c>
    </row>
    <row r="6300" spans="1:15">
      <c r="A6300" s="1" t="s">
        <v>63</v>
      </c>
      <c r="B6300" s="2">
        <v>2016</v>
      </c>
      <c r="C6300" s="2" t="s">
        <v>16</v>
      </c>
      <c r="D6300" s="2" t="s">
        <v>33</v>
      </c>
      <c r="E6300" s="2" t="s">
        <v>49</v>
      </c>
      <c r="F6300" s="2" t="s">
        <v>89</v>
      </c>
      <c r="G6300" s="2" t="s">
        <v>20</v>
      </c>
      <c r="H6300" s="2" t="s">
        <v>51</v>
      </c>
      <c r="I6300" s="2" t="s">
        <v>22</v>
      </c>
      <c r="J6300" s="2" t="s">
        <v>52</v>
      </c>
      <c r="K6300" s="2" t="s">
        <v>31</v>
      </c>
      <c r="L6300" s="2" t="s">
        <v>25</v>
      </c>
      <c r="M6300" s="2" t="s">
        <v>32</v>
      </c>
      <c r="N6300" s="2" t="s">
        <v>88</v>
      </c>
      <c r="O6300" s="2" t="s">
        <v>43</v>
      </c>
    </row>
    <row r="6301" spans="1:15" hidden="1">
      <c r="A6301" s="1" t="s">
        <v>15</v>
      </c>
      <c r="B6301" s="2">
        <v>2017</v>
      </c>
      <c r="C6301" s="2" t="s">
        <v>16</v>
      </c>
      <c r="D6301" s="2" t="s">
        <v>17</v>
      </c>
      <c r="E6301" s="2" t="s">
        <v>18</v>
      </c>
      <c r="F6301" s="2" t="s">
        <v>35</v>
      </c>
      <c r="G6301" s="2" t="s">
        <v>45</v>
      </c>
      <c r="H6301" s="2" t="s">
        <v>68</v>
      </c>
      <c r="I6301" s="2" t="s">
        <v>47</v>
      </c>
      <c r="J6301" s="2" t="s">
        <v>23</v>
      </c>
      <c r="K6301" s="2" t="s">
        <v>84</v>
      </c>
      <c r="L6301" s="2" t="s">
        <v>41</v>
      </c>
      <c r="M6301" s="2" t="s">
        <v>42</v>
      </c>
      <c r="N6301" s="2" t="s">
        <v>88</v>
      </c>
      <c r="O6301" s="2" t="s">
        <v>88</v>
      </c>
    </row>
    <row r="6302" spans="1:15" hidden="1">
      <c r="A6302" s="1" t="s">
        <v>15</v>
      </c>
      <c r="B6302" s="2">
        <v>2013</v>
      </c>
      <c r="C6302" s="2" t="s">
        <v>16</v>
      </c>
      <c r="D6302" s="2" t="s">
        <v>33</v>
      </c>
      <c r="E6302" s="2" t="s">
        <v>49</v>
      </c>
      <c r="F6302" s="2" t="s">
        <v>19</v>
      </c>
      <c r="G6302" s="2" t="s">
        <v>20</v>
      </c>
      <c r="H6302" s="2" t="s">
        <v>51</v>
      </c>
      <c r="I6302" s="2" t="s">
        <v>22</v>
      </c>
      <c r="J6302" s="2" t="s">
        <v>52</v>
      </c>
      <c r="K6302" s="2"/>
      <c r="L6302" s="2"/>
      <c r="M6302" s="2" t="s">
        <v>55</v>
      </c>
      <c r="N6302" s="2" t="s">
        <v>33</v>
      </c>
      <c r="O6302" s="2" t="s">
        <v>58</v>
      </c>
    </row>
    <row r="6303" spans="1:15" hidden="1">
      <c r="A6303" s="1" t="s">
        <v>15</v>
      </c>
      <c r="B6303" s="2">
        <v>2010</v>
      </c>
      <c r="C6303" s="2" t="s">
        <v>16</v>
      </c>
      <c r="D6303" s="2" t="s">
        <v>17</v>
      </c>
      <c r="E6303" s="2" t="s">
        <v>34</v>
      </c>
      <c r="F6303" s="2" t="s">
        <v>19</v>
      </c>
      <c r="G6303" s="2" t="s">
        <v>45</v>
      </c>
      <c r="H6303" s="2" t="s">
        <v>54</v>
      </c>
      <c r="I6303" s="2" t="s">
        <v>47</v>
      </c>
      <c r="J6303" s="2" t="s">
        <v>30</v>
      </c>
      <c r="K6303" s="2" t="s">
        <v>24</v>
      </c>
      <c r="L6303" s="2" t="s">
        <v>25</v>
      </c>
      <c r="M6303" s="2" t="s">
        <v>88</v>
      </c>
      <c r="N6303" s="2" t="s">
        <v>88</v>
      </c>
      <c r="O6303" s="2" t="s">
        <v>88</v>
      </c>
    </row>
    <row r="6304" spans="1:15" hidden="1">
      <c r="A6304" s="1" t="s">
        <v>15</v>
      </c>
      <c r="B6304" s="2">
        <v>2013</v>
      </c>
      <c r="C6304" s="2" t="s">
        <v>16</v>
      </c>
      <c r="D6304" s="2" t="s">
        <v>33</v>
      </c>
      <c r="E6304" s="2" t="s">
        <v>49</v>
      </c>
      <c r="F6304" s="2" t="s">
        <v>59</v>
      </c>
      <c r="G6304" s="2" t="s">
        <v>20</v>
      </c>
      <c r="H6304" s="2" t="s">
        <v>51</v>
      </c>
      <c r="I6304" s="2" t="s">
        <v>22</v>
      </c>
      <c r="J6304" s="2" t="s">
        <v>67</v>
      </c>
      <c r="K6304" s="2"/>
      <c r="L6304" s="2"/>
      <c r="M6304" s="2" t="s">
        <v>88</v>
      </c>
      <c r="N6304" s="2" t="s">
        <v>88</v>
      </c>
      <c r="O6304" s="2" t="s">
        <v>78</v>
      </c>
    </row>
    <row r="6305" spans="1:15">
      <c r="A6305" s="1" t="s">
        <v>15</v>
      </c>
      <c r="B6305" s="2">
        <v>2013</v>
      </c>
      <c r="C6305" s="2" t="s">
        <v>16</v>
      </c>
      <c r="D6305" s="2" t="s">
        <v>33</v>
      </c>
      <c r="E6305" s="2" t="s">
        <v>34</v>
      </c>
      <c r="F6305" s="2" t="s">
        <v>35</v>
      </c>
      <c r="G6305" s="2" t="s">
        <v>36</v>
      </c>
      <c r="H6305" s="2" t="s">
        <v>37</v>
      </c>
      <c r="I6305" s="2" t="s">
        <v>38</v>
      </c>
      <c r="J6305" s="2" t="s">
        <v>39</v>
      </c>
      <c r="K6305" s="2" t="s">
        <v>69</v>
      </c>
      <c r="L6305" s="2" t="s">
        <v>25</v>
      </c>
      <c r="M6305" s="2" t="s">
        <v>42</v>
      </c>
      <c r="N6305" s="2" t="s">
        <v>88</v>
      </c>
      <c r="O6305" s="2" t="s">
        <v>43</v>
      </c>
    </row>
    <row r="6306" spans="1:15" hidden="1">
      <c r="A6306" s="1" t="s">
        <v>15</v>
      </c>
      <c r="B6306" s="2">
        <v>2012</v>
      </c>
      <c r="C6306" s="2" t="s">
        <v>16</v>
      </c>
      <c r="D6306" s="2" t="s">
        <v>17</v>
      </c>
      <c r="E6306" s="2" t="s">
        <v>49</v>
      </c>
      <c r="F6306" s="2" t="s">
        <v>66</v>
      </c>
      <c r="G6306" s="2" t="s">
        <v>20</v>
      </c>
      <c r="H6306" s="2" t="s">
        <v>21</v>
      </c>
      <c r="I6306" s="2" t="s">
        <v>22</v>
      </c>
      <c r="J6306" s="2" t="s">
        <v>52</v>
      </c>
      <c r="K6306" s="2" t="s">
        <v>69</v>
      </c>
      <c r="L6306" s="2" t="s">
        <v>25</v>
      </c>
      <c r="M6306" s="2" t="s">
        <v>81</v>
      </c>
      <c r="N6306" s="2" t="s">
        <v>88</v>
      </c>
      <c r="O6306" s="2" t="s">
        <v>88</v>
      </c>
    </row>
    <row r="6307" spans="1:15">
      <c r="A6307" s="1" t="s">
        <v>15</v>
      </c>
      <c r="B6307" s="2">
        <v>2013</v>
      </c>
      <c r="C6307" s="2" t="s">
        <v>16</v>
      </c>
      <c r="D6307" s="2" t="s">
        <v>33</v>
      </c>
      <c r="E6307" s="2" t="s">
        <v>34</v>
      </c>
      <c r="F6307" s="2" t="s">
        <v>35</v>
      </c>
      <c r="G6307" s="2" t="s">
        <v>36</v>
      </c>
      <c r="H6307" s="2" t="s">
        <v>60</v>
      </c>
      <c r="I6307" s="2" t="s">
        <v>38</v>
      </c>
      <c r="J6307" s="2" t="s">
        <v>39</v>
      </c>
      <c r="K6307" s="2" t="s">
        <v>31</v>
      </c>
      <c r="L6307" s="2" t="s">
        <v>25</v>
      </c>
      <c r="M6307" s="2" t="s">
        <v>42</v>
      </c>
      <c r="N6307" s="2" t="s">
        <v>17</v>
      </c>
      <c r="O6307" s="2" t="s">
        <v>43</v>
      </c>
    </row>
    <row r="6308" spans="1:15">
      <c r="A6308" s="1" t="s">
        <v>15</v>
      </c>
      <c r="B6308" s="2">
        <v>2023</v>
      </c>
      <c r="C6308" s="2" t="s">
        <v>16</v>
      </c>
      <c r="D6308" s="2" t="s">
        <v>33</v>
      </c>
      <c r="E6308" s="2" t="s">
        <v>65</v>
      </c>
      <c r="F6308" s="2" t="s">
        <v>66</v>
      </c>
      <c r="G6308" s="2" t="s">
        <v>20</v>
      </c>
      <c r="H6308" s="2" t="s">
        <v>29</v>
      </c>
      <c r="I6308" s="2" t="s">
        <v>22</v>
      </c>
      <c r="J6308" s="2" t="s">
        <v>67</v>
      </c>
      <c r="K6308" s="2" t="s">
        <v>25</v>
      </c>
      <c r="L6308" s="2" t="s">
        <v>25</v>
      </c>
      <c r="M6308" s="2" t="s">
        <v>32</v>
      </c>
      <c r="N6308" s="2" t="s">
        <v>33</v>
      </c>
      <c r="O6308" s="2" t="s">
        <v>43</v>
      </c>
    </row>
    <row r="6309" spans="1:15" hidden="1">
      <c r="A6309" s="1" t="s">
        <v>15</v>
      </c>
      <c r="B6309" s="2">
        <v>2010</v>
      </c>
      <c r="C6309" s="2" t="s">
        <v>16</v>
      </c>
      <c r="D6309" s="2" t="s">
        <v>17</v>
      </c>
      <c r="E6309" s="2" t="s">
        <v>34</v>
      </c>
      <c r="F6309" s="2" t="s">
        <v>19</v>
      </c>
      <c r="G6309" s="2" t="s">
        <v>45</v>
      </c>
      <c r="H6309" s="2" t="s">
        <v>54</v>
      </c>
      <c r="I6309" s="2" t="s">
        <v>47</v>
      </c>
      <c r="J6309" s="2" t="s">
        <v>30</v>
      </c>
      <c r="K6309" s="2" t="s">
        <v>24</v>
      </c>
      <c r="L6309" s="2" t="s">
        <v>25</v>
      </c>
      <c r="M6309" s="2" t="s">
        <v>88</v>
      </c>
      <c r="N6309" s="2" t="s">
        <v>88</v>
      </c>
      <c r="O6309" s="2" t="s">
        <v>88</v>
      </c>
    </row>
    <row r="6310" spans="1:15">
      <c r="A6310" s="1"/>
      <c r="B6310" s="2">
        <v>2017</v>
      </c>
      <c r="C6310" s="2" t="s">
        <v>16</v>
      </c>
      <c r="D6310" s="2" t="s">
        <v>33</v>
      </c>
      <c r="E6310" s="2" t="s">
        <v>34</v>
      </c>
      <c r="F6310" s="2" t="s">
        <v>59</v>
      </c>
      <c r="G6310" s="2" t="s">
        <v>142</v>
      </c>
      <c r="H6310" s="2" t="s">
        <v>202</v>
      </c>
      <c r="I6310" s="2" t="s">
        <v>131</v>
      </c>
      <c r="J6310" s="2" t="s">
        <v>39</v>
      </c>
      <c r="K6310" s="2"/>
      <c r="L6310" s="2"/>
      <c r="M6310" s="2" t="s">
        <v>88</v>
      </c>
      <c r="N6310" s="2" t="s">
        <v>17</v>
      </c>
      <c r="O6310" s="2" t="s">
        <v>43</v>
      </c>
    </row>
    <row r="6311" spans="1:15">
      <c r="A6311" s="1" t="s">
        <v>15</v>
      </c>
      <c r="B6311" s="2">
        <v>2023</v>
      </c>
      <c r="C6311" s="2" t="s">
        <v>16</v>
      </c>
      <c r="D6311" s="2" t="s">
        <v>33</v>
      </c>
      <c r="E6311" s="2" t="s">
        <v>65</v>
      </c>
      <c r="F6311" s="2" t="s">
        <v>72</v>
      </c>
      <c r="G6311" s="2" t="s">
        <v>20</v>
      </c>
      <c r="H6311" s="2" t="s">
        <v>29</v>
      </c>
      <c r="I6311" s="2" t="s">
        <v>22</v>
      </c>
      <c r="J6311" s="2" t="s">
        <v>67</v>
      </c>
      <c r="K6311" s="2" t="s">
        <v>25</v>
      </c>
      <c r="L6311" s="2" t="s">
        <v>25</v>
      </c>
      <c r="M6311" s="2" t="s">
        <v>32</v>
      </c>
      <c r="N6311" s="2" t="s">
        <v>33</v>
      </c>
      <c r="O6311" s="2" t="s">
        <v>43</v>
      </c>
    </row>
    <row r="6312" spans="1:15" hidden="1">
      <c r="A6312" s="1" t="s">
        <v>15</v>
      </c>
      <c r="B6312" s="2">
        <v>2020</v>
      </c>
      <c r="C6312" s="2" t="s">
        <v>16</v>
      </c>
      <c r="D6312" s="2" t="s">
        <v>17</v>
      </c>
      <c r="E6312" s="2" t="s">
        <v>27</v>
      </c>
      <c r="F6312" s="2" t="s">
        <v>50</v>
      </c>
      <c r="G6312" s="2" t="s">
        <v>20</v>
      </c>
      <c r="H6312" s="2" t="s">
        <v>21</v>
      </c>
      <c r="I6312" s="2" t="s">
        <v>22</v>
      </c>
      <c r="J6312" s="2" t="s">
        <v>30</v>
      </c>
      <c r="K6312" s="2" t="s">
        <v>61</v>
      </c>
      <c r="L6312" s="2" t="s">
        <v>41</v>
      </c>
      <c r="M6312" s="2" t="s">
        <v>32</v>
      </c>
      <c r="N6312" s="2" t="s">
        <v>33</v>
      </c>
      <c r="O6312" s="2" t="s">
        <v>88</v>
      </c>
    </row>
    <row r="6313" spans="1:15" hidden="1">
      <c r="A6313" s="1" t="s">
        <v>15</v>
      </c>
      <c r="B6313" s="2">
        <v>2012</v>
      </c>
      <c r="C6313" s="2" t="s">
        <v>16</v>
      </c>
      <c r="D6313" s="2" t="s">
        <v>17</v>
      </c>
      <c r="E6313" s="2" t="s">
        <v>18</v>
      </c>
      <c r="F6313" s="2" t="s">
        <v>66</v>
      </c>
      <c r="G6313" s="2"/>
      <c r="H6313" s="2"/>
      <c r="I6313" s="2" t="s">
        <v>184</v>
      </c>
      <c r="J6313" s="2" t="s">
        <v>23</v>
      </c>
      <c r="K6313" s="2" t="s">
        <v>84</v>
      </c>
      <c r="L6313" s="2" t="s">
        <v>41</v>
      </c>
      <c r="M6313" s="2" t="s">
        <v>81</v>
      </c>
      <c r="N6313" s="2" t="s">
        <v>33</v>
      </c>
      <c r="O6313" s="2" t="s">
        <v>88</v>
      </c>
    </row>
    <row r="6314" spans="1:15" hidden="1">
      <c r="A6314" s="1" t="s">
        <v>15</v>
      </c>
      <c r="B6314" s="2">
        <v>2013</v>
      </c>
      <c r="C6314" s="2" t="s">
        <v>16</v>
      </c>
      <c r="D6314" s="2" t="s">
        <v>33</v>
      </c>
      <c r="E6314" s="2" t="s">
        <v>65</v>
      </c>
      <c r="F6314" s="2" t="s">
        <v>86</v>
      </c>
      <c r="G6314" s="2" t="s">
        <v>36</v>
      </c>
      <c r="H6314" s="2" t="s">
        <v>37</v>
      </c>
      <c r="I6314" s="2" t="s">
        <v>38</v>
      </c>
      <c r="J6314" s="2" t="s">
        <v>67</v>
      </c>
      <c r="K6314" s="2" t="s">
        <v>70</v>
      </c>
      <c r="L6314" s="2" t="s">
        <v>25</v>
      </c>
      <c r="M6314" s="2" t="s">
        <v>88</v>
      </c>
      <c r="N6314" s="2" t="s">
        <v>88</v>
      </c>
      <c r="O6314" s="2" t="s">
        <v>88</v>
      </c>
    </row>
    <row r="6315" spans="1:15" hidden="1">
      <c r="A6315" s="1" t="s">
        <v>15</v>
      </c>
      <c r="B6315" s="2">
        <v>2014</v>
      </c>
      <c r="C6315" s="2" t="s">
        <v>16</v>
      </c>
      <c r="D6315" s="2" t="s">
        <v>17</v>
      </c>
      <c r="E6315" s="2" t="s">
        <v>18</v>
      </c>
      <c r="F6315" s="2" t="s">
        <v>50</v>
      </c>
      <c r="G6315" s="2"/>
      <c r="H6315" s="2"/>
      <c r="I6315" s="2" t="s">
        <v>184</v>
      </c>
      <c r="J6315" s="2" t="s">
        <v>23</v>
      </c>
      <c r="K6315" s="2" t="s">
        <v>83</v>
      </c>
      <c r="L6315" s="2" t="s">
        <v>25</v>
      </c>
      <c r="M6315" s="2" t="s">
        <v>88</v>
      </c>
      <c r="N6315" s="2" t="s">
        <v>33</v>
      </c>
      <c r="O6315" s="2" t="s">
        <v>88</v>
      </c>
    </row>
    <row r="6316" spans="1:15">
      <c r="A6316" s="1" t="s">
        <v>15</v>
      </c>
      <c r="B6316" s="2">
        <v>2023</v>
      </c>
      <c r="C6316" s="2" t="s">
        <v>16</v>
      </c>
      <c r="D6316" s="2" t="s">
        <v>33</v>
      </c>
      <c r="E6316" s="2" t="s">
        <v>65</v>
      </c>
      <c r="F6316" s="2" t="s">
        <v>35</v>
      </c>
      <c r="G6316" s="2" t="s">
        <v>20</v>
      </c>
      <c r="H6316" s="2" t="s">
        <v>80</v>
      </c>
      <c r="I6316" s="2" t="s">
        <v>76</v>
      </c>
      <c r="J6316" s="2" t="s">
        <v>67</v>
      </c>
      <c r="K6316" s="2" t="s">
        <v>69</v>
      </c>
      <c r="L6316" s="2" t="s">
        <v>25</v>
      </c>
      <c r="M6316" s="2" t="s">
        <v>55</v>
      </c>
      <c r="N6316" s="2" t="s">
        <v>33</v>
      </c>
      <c r="O6316" s="2" t="s">
        <v>43</v>
      </c>
    </row>
    <row r="6317" spans="1:15">
      <c r="A6317" s="1" t="s">
        <v>15</v>
      </c>
      <c r="B6317" s="2">
        <v>2023</v>
      </c>
      <c r="C6317" s="2" t="s">
        <v>16</v>
      </c>
      <c r="D6317" s="2" t="s">
        <v>33</v>
      </c>
      <c r="E6317" s="2" t="s">
        <v>65</v>
      </c>
      <c r="F6317" s="2" t="s">
        <v>72</v>
      </c>
      <c r="G6317" s="2" t="s">
        <v>20</v>
      </c>
      <c r="H6317" s="2" t="s">
        <v>21</v>
      </c>
      <c r="I6317" s="2" t="s">
        <v>22</v>
      </c>
      <c r="J6317" s="2" t="s">
        <v>52</v>
      </c>
      <c r="K6317" s="2" t="s">
        <v>31</v>
      </c>
      <c r="L6317" s="2" t="s">
        <v>25</v>
      </c>
      <c r="M6317" s="2" t="s">
        <v>32</v>
      </c>
      <c r="N6317" s="2" t="s">
        <v>88</v>
      </c>
      <c r="O6317" s="2" t="s">
        <v>43</v>
      </c>
    </row>
    <row r="6318" spans="1:15" hidden="1">
      <c r="A6318" s="1" t="s">
        <v>125</v>
      </c>
      <c r="B6318" s="2">
        <v>2020</v>
      </c>
      <c r="C6318" s="2" t="s">
        <v>16</v>
      </c>
      <c r="D6318" s="2" t="s">
        <v>33</v>
      </c>
      <c r="E6318" s="2" t="s">
        <v>91</v>
      </c>
      <c r="F6318" s="2" t="s">
        <v>72</v>
      </c>
      <c r="G6318" s="2" t="s">
        <v>20</v>
      </c>
      <c r="H6318" s="2" t="s">
        <v>21</v>
      </c>
      <c r="I6318" s="2" t="s">
        <v>22</v>
      </c>
      <c r="J6318" s="2"/>
      <c r="K6318" s="2" t="s">
        <v>83</v>
      </c>
      <c r="L6318" s="2" t="s">
        <v>25</v>
      </c>
      <c r="M6318" s="2" t="s">
        <v>32</v>
      </c>
      <c r="N6318" s="2" t="s">
        <v>88</v>
      </c>
      <c r="O6318" s="2" t="s">
        <v>88</v>
      </c>
    </row>
    <row r="6319" spans="1:15" hidden="1">
      <c r="A6319" s="1" t="s">
        <v>15</v>
      </c>
      <c r="B6319" s="2">
        <v>2015</v>
      </c>
      <c r="C6319" s="2" t="s">
        <v>16</v>
      </c>
      <c r="D6319" s="2" t="s">
        <v>17</v>
      </c>
      <c r="E6319" s="2" t="s">
        <v>27</v>
      </c>
      <c r="F6319" s="2" t="s">
        <v>35</v>
      </c>
      <c r="G6319" s="2" t="s">
        <v>45</v>
      </c>
      <c r="H6319" s="2" t="s">
        <v>54</v>
      </c>
      <c r="I6319" s="2" t="s">
        <v>47</v>
      </c>
      <c r="J6319" s="2" t="s">
        <v>30</v>
      </c>
      <c r="K6319" s="2"/>
      <c r="L6319" s="2"/>
      <c r="M6319" s="2" t="s">
        <v>42</v>
      </c>
      <c r="N6319" s="2" t="s">
        <v>33</v>
      </c>
      <c r="O6319" s="2" t="s">
        <v>88</v>
      </c>
    </row>
    <row r="6320" spans="1:15">
      <c r="A6320" s="1" t="s">
        <v>15</v>
      </c>
      <c r="B6320" s="2">
        <v>2023</v>
      </c>
      <c r="C6320" s="2" t="s">
        <v>16</v>
      </c>
      <c r="D6320" s="2" t="s">
        <v>33</v>
      </c>
      <c r="E6320" s="2" t="s">
        <v>65</v>
      </c>
      <c r="F6320" s="2" t="s">
        <v>66</v>
      </c>
      <c r="G6320" s="2" t="s">
        <v>20</v>
      </c>
      <c r="H6320" s="2" t="s">
        <v>29</v>
      </c>
      <c r="I6320" s="2" t="s">
        <v>22</v>
      </c>
      <c r="J6320" s="2" t="s">
        <v>67</v>
      </c>
      <c r="K6320" s="2"/>
      <c r="L6320" s="2"/>
      <c r="M6320" s="2" t="s">
        <v>32</v>
      </c>
      <c r="N6320" s="2" t="s">
        <v>33</v>
      </c>
      <c r="O6320" s="2" t="s">
        <v>43</v>
      </c>
    </row>
    <row r="6321" spans="1:15">
      <c r="A6321" s="1"/>
      <c r="B6321" s="2">
        <v>2018</v>
      </c>
      <c r="C6321" s="2" t="s">
        <v>16</v>
      </c>
      <c r="D6321" s="2" t="s">
        <v>33</v>
      </c>
      <c r="E6321" s="2" t="s">
        <v>49</v>
      </c>
      <c r="F6321" s="2" t="s">
        <v>72</v>
      </c>
      <c r="G6321" s="2" t="s">
        <v>20</v>
      </c>
      <c r="H6321" s="2" t="s">
        <v>220</v>
      </c>
      <c r="I6321" s="2" t="s">
        <v>22</v>
      </c>
      <c r="J6321" s="2" t="s">
        <v>52</v>
      </c>
      <c r="K6321" s="2" t="s">
        <v>41</v>
      </c>
      <c r="L6321" s="2" t="s">
        <v>41</v>
      </c>
      <c r="M6321" s="2" t="s">
        <v>32</v>
      </c>
      <c r="N6321" s="2" t="s">
        <v>33</v>
      </c>
      <c r="O6321" s="2" t="s">
        <v>43</v>
      </c>
    </row>
    <row r="6322" spans="1:15" hidden="1">
      <c r="A6322" s="1" t="s">
        <v>195</v>
      </c>
      <c r="B6322" s="2">
        <v>2012</v>
      </c>
      <c r="C6322" s="2" t="s">
        <v>16</v>
      </c>
      <c r="D6322" s="2" t="s">
        <v>62</v>
      </c>
      <c r="E6322" s="2" t="s">
        <v>27</v>
      </c>
      <c r="F6322" s="2" t="s">
        <v>19</v>
      </c>
      <c r="G6322" s="2" t="s">
        <v>45</v>
      </c>
      <c r="H6322" s="2" t="s">
        <v>73</v>
      </c>
      <c r="I6322" s="2" t="s">
        <v>47</v>
      </c>
      <c r="J6322" s="2" t="s">
        <v>23</v>
      </c>
      <c r="K6322" s="2"/>
      <c r="L6322" s="2"/>
      <c r="M6322" s="2" t="s">
        <v>88</v>
      </c>
      <c r="N6322" s="2" t="s">
        <v>33</v>
      </c>
      <c r="O6322" s="2" t="s">
        <v>58</v>
      </c>
    </row>
    <row r="6323" spans="1:15" hidden="1">
      <c r="A6323" s="1" t="s">
        <v>63</v>
      </c>
      <c r="B6323" s="2">
        <v>2008</v>
      </c>
      <c r="C6323" s="2" t="s">
        <v>16</v>
      </c>
      <c r="D6323" s="2" t="s">
        <v>17</v>
      </c>
      <c r="E6323" s="2" t="s">
        <v>18</v>
      </c>
      <c r="F6323" s="2" t="s">
        <v>35</v>
      </c>
      <c r="G6323" s="2" t="s">
        <v>20</v>
      </c>
      <c r="H6323" s="2" t="s">
        <v>21</v>
      </c>
      <c r="I6323" s="2" t="s">
        <v>22</v>
      </c>
      <c r="J6323" s="2" t="s">
        <v>23</v>
      </c>
      <c r="K6323" s="2" t="s">
        <v>31</v>
      </c>
      <c r="L6323" s="2" t="s">
        <v>25</v>
      </c>
      <c r="M6323" s="2" t="s">
        <v>42</v>
      </c>
      <c r="N6323" s="2" t="s">
        <v>88</v>
      </c>
      <c r="O6323" s="2" t="s">
        <v>88</v>
      </c>
    </row>
    <row r="6324" spans="1:15" hidden="1">
      <c r="A6324" s="1" t="s">
        <v>63</v>
      </c>
      <c r="B6324" s="2">
        <v>2014</v>
      </c>
      <c r="C6324" s="2" t="s">
        <v>16</v>
      </c>
      <c r="D6324" s="2" t="s">
        <v>17</v>
      </c>
      <c r="E6324" s="2" t="s">
        <v>18</v>
      </c>
      <c r="F6324" s="2" t="s">
        <v>35</v>
      </c>
      <c r="G6324" s="2" t="s">
        <v>20</v>
      </c>
      <c r="H6324" s="2" t="s">
        <v>21</v>
      </c>
      <c r="I6324" s="2" t="s">
        <v>22</v>
      </c>
      <c r="J6324" s="2" t="s">
        <v>23</v>
      </c>
      <c r="K6324" s="2"/>
      <c r="L6324" s="2"/>
      <c r="M6324" s="2" t="s">
        <v>42</v>
      </c>
      <c r="N6324" s="2" t="s">
        <v>33</v>
      </c>
      <c r="O6324" s="2" t="s">
        <v>88</v>
      </c>
    </row>
    <row r="6325" spans="1:15" hidden="1">
      <c r="A6325" s="1" t="s">
        <v>15</v>
      </c>
      <c r="B6325" s="2">
        <v>2012</v>
      </c>
      <c r="C6325" s="2" t="s">
        <v>16</v>
      </c>
      <c r="D6325" s="2" t="s">
        <v>17</v>
      </c>
      <c r="E6325" s="2" t="s">
        <v>27</v>
      </c>
      <c r="F6325" s="2" t="s">
        <v>19</v>
      </c>
      <c r="G6325" s="2" t="s">
        <v>20</v>
      </c>
      <c r="H6325" s="2" t="s">
        <v>71</v>
      </c>
      <c r="I6325" s="2" t="s">
        <v>22</v>
      </c>
      <c r="J6325" s="2" t="s">
        <v>30</v>
      </c>
      <c r="K6325" s="2" t="s">
        <v>24</v>
      </c>
      <c r="L6325" s="2" t="s">
        <v>25</v>
      </c>
      <c r="M6325" s="2" t="s">
        <v>88</v>
      </c>
      <c r="N6325" s="2" t="s">
        <v>88</v>
      </c>
      <c r="O6325" s="2" t="s">
        <v>88</v>
      </c>
    </row>
    <row r="6326" spans="1:15" hidden="1">
      <c r="A6326" s="1" t="s">
        <v>15</v>
      </c>
      <c r="B6326" s="2">
        <v>2012</v>
      </c>
      <c r="C6326" s="2" t="s">
        <v>16</v>
      </c>
      <c r="D6326" s="2" t="s">
        <v>17</v>
      </c>
      <c r="E6326" s="2" t="s">
        <v>18</v>
      </c>
      <c r="F6326" s="2" t="s">
        <v>35</v>
      </c>
      <c r="G6326" s="2" t="s">
        <v>20</v>
      </c>
      <c r="H6326" s="2" t="s">
        <v>21</v>
      </c>
      <c r="I6326" s="2" t="s">
        <v>22</v>
      </c>
      <c r="J6326" s="2" t="s">
        <v>23</v>
      </c>
      <c r="K6326" s="2" t="s">
        <v>31</v>
      </c>
      <c r="L6326" s="2" t="s">
        <v>25</v>
      </c>
      <c r="M6326" s="2" t="s">
        <v>42</v>
      </c>
      <c r="N6326" s="2" t="s">
        <v>88</v>
      </c>
      <c r="O6326" s="2" t="s">
        <v>88</v>
      </c>
    </row>
    <row r="6327" spans="1:15" hidden="1">
      <c r="A6327" s="1" t="s">
        <v>15</v>
      </c>
      <c r="B6327" s="2">
        <v>2013</v>
      </c>
      <c r="C6327" s="2" t="s">
        <v>16</v>
      </c>
      <c r="D6327" s="2" t="s">
        <v>17</v>
      </c>
      <c r="E6327" s="2" t="s">
        <v>18</v>
      </c>
      <c r="F6327" s="2" t="s">
        <v>72</v>
      </c>
      <c r="G6327" s="2" t="s">
        <v>20</v>
      </c>
      <c r="H6327" s="2" t="s">
        <v>177</v>
      </c>
      <c r="I6327" s="2" t="s">
        <v>22</v>
      </c>
      <c r="J6327" s="2" t="s">
        <v>23</v>
      </c>
      <c r="K6327" s="2"/>
      <c r="L6327" s="2"/>
      <c r="M6327" s="2" t="s">
        <v>88</v>
      </c>
      <c r="N6327" s="2" t="s">
        <v>88</v>
      </c>
      <c r="O6327" s="2" t="s">
        <v>88</v>
      </c>
    </row>
    <row r="6328" spans="1:15">
      <c r="A6328" s="1" t="s">
        <v>15</v>
      </c>
      <c r="B6328" s="2">
        <v>2012</v>
      </c>
      <c r="C6328" s="2" t="s">
        <v>16</v>
      </c>
      <c r="D6328" s="2" t="s">
        <v>33</v>
      </c>
      <c r="E6328" s="2" t="s">
        <v>34</v>
      </c>
      <c r="F6328" s="2" t="s">
        <v>35</v>
      </c>
      <c r="G6328" s="2" t="s">
        <v>20</v>
      </c>
      <c r="H6328" s="2" t="s">
        <v>85</v>
      </c>
      <c r="I6328" s="2" t="s">
        <v>22</v>
      </c>
      <c r="J6328" s="2" t="s">
        <v>39</v>
      </c>
      <c r="K6328" s="2" t="s">
        <v>61</v>
      </c>
      <c r="L6328" s="2" t="s">
        <v>41</v>
      </c>
      <c r="M6328" s="2" t="s">
        <v>88</v>
      </c>
      <c r="N6328" s="2" t="s">
        <v>88</v>
      </c>
      <c r="O6328" s="2" t="s">
        <v>43</v>
      </c>
    </row>
    <row r="6329" spans="1:15" hidden="1">
      <c r="A6329" s="1" t="s">
        <v>15</v>
      </c>
      <c r="B6329" s="2">
        <v>2014</v>
      </c>
      <c r="C6329" s="2" t="s">
        <v>16</v>
      </c>
      <c r="D6329" s="2" t="s">
        <v>17</v>
      </c>
      <c r="E6329" s="2" t="s">
        <v>34</v>
      </c>
      <c r="F6329" s="2" t="s">
        <v>19</v>
      </c>
      <c r="G6329" s="2" t="s">
        <v>36</v>
      </c>
      <c r="H6329" s="2" t="s">
        <v>60</v>
      </c>
      <c r="I6329" s="2" t="s">
        <v>38</v>
      </c>
      <c r="J6329" s="2" t="s">
        <v>30</v>
      </c>
      <c r="K6329" s="2" t="s">
        <v>24</v>
      </c>
      <c r="L6329" s="2" t="s">
        <v>25</v>
      </c>
      <c r="M6329" s="2" t="s">
        <v>88</v>
      </c>
      <c r="N6329" s="2" t="s">
        <v>88</v>
      </c>
      <c r="O6329" s="2" t="s">
        <v>88</v>
      </c>
    </row>
    <row r="6330" spans="1:15">
      <c r="A6330" s="1" t="s">
        <v>15</v>
      </c>
      <c r="B6330" s="2">
        <v>2023</v>
      </c>
      <c r="C6330" s="2" t="s">
        <v>16</v>
      </c>
      <c r="D6330" s="2" t="s">
        <v>33</v>
      </c>
      <c r="E6330" s="2" t="s">
        <v>65</v>
      </c>
      <c r="F6330" s="2" t="s">
        <v>66</v>
      </c>
      <c r="G6330" s="2" t="s">
        <v>20</v>
      </c>
      <c r="H6330" s="2" t="s">
        <v>29</v>
      </c>
      <c r="I6330" s="2" t="s">
        <v>22</v>
      </c>
      <c r="J6330" s="2" t="s">
        <v>67</v>
      </c>
      <c r="K6330" s="2" t="s">
        <v>25</v>
      </c>
      <c r="L6330" s="2" t="s">
        <v>25</v>
      </c>
      <c r="M6330" s="2" t="s">
        <v>32</v>
      </c>
      <c r="N6330" s="2" t="s">
        <v>33</v>
      </c>
      <c r="O6330" s="2" t="s">
        <v>43</v>
      </c>
    </row>
    <row r="6331" spans="1:15" hidden="1">
      <c r="A6331" s="1"/>
      <c r="B6331" s="2">
        <v>2013</v>
      </c>
      <c r="C6331" s="2" t="s">
        <v>16</v>
      </c>
      <c r="D6331" s="2" t="s">
        <v>33</v>
      </c>
      <c r="E6331" s="2" t="s">
        <v>79</v>
      </c>
      <c r="F6331" s="2" t="s">
        <v>19</v>
      </c>
      <c r="G6331" s="2" t="s">
        <v>36</v>
      </c>
      <c r="H6331" s="2" t="s">
        <v>101</v>
      </c>
      <c r="I6331" s="2" t="s">
        <v>76</v>
      </c>
      <c r="J6331" s="2" t="s">
        <v>67</v>
      </c>
      <c r="K6331" s="2"/>
      <c r="L6331" s="2"/>
      <c r="M6331" s="2" t="s">
        <v>88</v>
      </c>
      <c r="N6331" s="2" t="s">
        <v>33</v>
      </c>
      <c r="O6331" s="2" t="s">
        <v>78</v>
      </c>
    </row>
    <row r="6332" spans="1:15">
      <c r="A6332" s="1" t="s">
        <v>15</v>
      </c>
      <c r="B6332" s="2">
        <v>2013</v>
      </c>
      <c r="C6332" s="2" t="s">
        <v>16</v>
      </c>
      <c r="D6332" s="2" t="s">
        <v>33</v>
      </c>
      <c r="E6332" s="2" t="s">
        <v>49</v>
      </c>
      <c r="F6332" s="2" t="s">
        <v>28</v>
      </c>
      <c r="G6332" s="2" t="s">
        <v>20</v>
      </c>
      <c r="H6332" s="2" t="s">
        <v>51</v>
      </c>
      <c r="I6332" s="2" t="s">
        <v>22</v>
      </c>
      <c r="J6332" s="2" t="s">
        <v>52</v>
      </c>
      <c r="K6332" s="2"/>
      <c r="L6332" s="2"/>
      <c r="M6332" s="2" t="s">
        <v>32</v>
      </c>
      <c r="N6332" s="2" t="s">
        <v>88</v>
      </c>
      <c r="O6332" s="2" t="s">
        <v>43</v>
      </c>
    </row>
    <row r="6333" spans="1:15" hidden="1">
      <c r="A6333" s="1" t="s">
        <v>15</v>
      </c>
      <c r="B6333" s="2">
        <v>2014</v>
      </c>
      <c r="C6333" s="2" t="s">
        <v>16</v>
      </c>
      <c r="D6333" s="2" t="s">
        <v>17</v>
      </c>
      <c r="E6333" s="2" t="s">
        <v>18</v>
      </c>
      <c r="F6333" s="2" t="s">
        <v>19</v>
      </c>
      <c r="G6333" s="2" t="s">
        <v>45</v>
      </c>
      <c r="H6333" s="2" t="s">
        <v>73</v>
      </c>
      <c r="I6333" s="2" t="s">
        <v>47</v>
      </c>
      <c r="J6333" s="2" t="s">
        <v>23</v>
      </c>
      <c r="K6333" s="2"/>
      <c r="L6333" s="2"/>
      <c r="M6333" s="2" t="s">
        <v>55</v>
      </c>
      <c r="N6333" s="2" t="s">
        <v>88</v>
      </c>
      <c r="O6333" s="2" t="s">
        <v>88</v>
      </c>
    </row>
    <row r="6334" spans="1:15">
      <c r="A6334" s="1" t="s">
        <v>15</v>
      </c>
      <c r="B6334" s="2">
        <v>2013</v>
      </c>
      <c r="C6334" s="2" t="s">
        <v>16</v>
      </c>
      <c r="D6334" s="2" t="s">
        <v>33</v>
      </c>
      <c r="E6334" s="2" t="s">
        <v>91</v>
      </c>
      <c r="F6334" s="2" t="s">
        <v>72</v>
      </c>
      <c r="G6334" s="2" t="s">
        <v>92</v>
      </c>
      <c r="H6334" s="2" t="s">
        <v>133</v>
      </c>
      <c r="I6334" s="2" t="s">
        <v>94</v>
      </c>
      <c r="J6334" s="2" t="s">
        <v>39</v>
      </c>
      <c r="K6334" s="2" t="s">
        <v>24</v>
      </c>
      <c r="L6334" s="2" t="s">
        <v>25</v>
      </c>
      <c r="M6334" s="2" t="s">
        <v>88</v>
      </c>
      <c r="N6334" s="2" t="s">
        <v>33</v>
      </c>
      <c r="O6334" s="2" t="s">
        <v>43</v>
      </c>
    </row>
    <row r="6335" spans="1:15" hidden="1">
      <c r="A6335" s="1" t="s">
        <v>15</v>
      </c>
      <c r="B6335" s="2">
        <v>2016</v>
      </c>
      <c r="C6335" s="2" t="s">
        <v>16</v>
      </c>
      <c r="D6335" s="2" t="s">
        <v>17</v>
      </c>
      <c r="E6335" s="2" t="s">
        <v>18</v>
      </c>
      <c r="F6335" s="2" t="s">
        <v>86</v>
      </c>
      <c r="G6335" s="2" t="s">
        <v>45</v>
      </c>
      <c r="H6335" s="2" t="s">
        <v>54</v>
      </c>
      <c r="I6335" s="2" t="s">
        <v>47</v>
      </c>
      <c r="J6335" s="2" t="s">
        <v>23</v>
      </c>
      <c r="K6335" s="2" t="s">
        <v>69</v>
      </c>
      <c r="L6335" s="2" t="s">
        <v>25</v>
      </c>
      <c r="M6335" s="2" t="s">
        <v>88</v>
      </c>
      <c r="N6335" s="2" t="s">
        <v>33</v>
      </c>
      <c r="O6335" s="2" t="s">
        <v>88</v>
      </c>
    </row>
    <row r="6336" spans="1:15" hidden="1">
      <c r="A6336" s="1" t="s">
        <v>15</v>
      </c>
      <c r="B6336" s="2">
        <v>2012</v>
      </c>
      <c r="C6336" s="2" t="s">
        <v>16</v>
      </c>
      <c r="D6336" s="2" t="s">
        <v>17</v>
      </c>
      <c r="E6336" s="2" t="s">
        <v>18</v>
      </c>
      <c r="F6336" s="2" t="s">
        <v>19</v>
      </c>
      <c r="G6336" s="2" t="s">
        <v>20</v>
      </c>
      <c r="H6336" s="2" t="s">
        <v>21</v>
      </c>
      <c r="I6336" s="2" t="s">
        <v>22</v>
      </c>
      <c r="J6336" s="2" t="s">
        <v>23</v>
      </c>
      <c r="K6336" s="2"/>
      <c r="L6336" s="2"/>
      <c r="M6336" s="2" t="s">
        <v>32</v>
      </c>
      <c r="N6336" s="2" t="s">
        <v>88</v>
      </c>
      <c r="O6336" s="2" t="s">
        <v>88</v>
      </c>
    </row>
    <row r="6337" spans="1:15" hidden="1">
      <c r="A6337" s="1" t="s">
        <v>15</v>
      </c>
      <c r="B6337" s="2">
        <v>2010</v>
      </c>
      <c r="C6337" s="2" t="s">
        <v>16</v>
      </c>
      <c r="D6337" s="2" t="s">
        <v>17</v>
      </c>
      <c r="E6337" s="2" t="s">
        <v>34</v>
      </c>
      <c r="F6337" s="2" t="s">
        <v>35</v>
      </c>
      <c r="G6337" s="2" t="s">
        <v>45</v>
      </c>
      <c r="H6337" s="2" t="s">
        <v>54</v>
      </c>
      <c r="I6337" s="2" t="s">
        <v>47</v>
      </c>
      <c r="J6337" s="2" t="s">
        <v>39</v>
      </c>
      <c r="K6337" s="2" t="s">
        <v>40</v>
      </c>
      <c r="L6337" s="2" t="s">
        <v>41</v>
      </c>
      <c r="M6337" s="2" t="s">
        <v>88</v>
      </c>
      <c r="N6337" s="2" t="s">
        <v>88</v>
      </c>
      <c r="O6337" s="2" t="s">
        <v>88</v>
      </c>
    </row>
    <row r="6338" spans="1:15">
      <c r="A6338" s="1" t="s">
        <v>15</v>
      </c>
      <c r="B6338" s="2">
        <v>2023</v>
      </c>
      <c r="C6338" s="2" t="s">
        <v>16</v>
      </c>
      <c r="D6338" s="2" t="s">
        <v>33</v>
      </c>
      <c r="E6338" s="2" t="s">
        <v>65</v>
      </c>
      <c r="F6338" s="2" t="s">
        <v>86</v>
      </c>
      <c r="G6338" s="2" t="s">
        <v>20</v>
      </c>
      <c r="H6338" s="2" t="s">
        <v>21</v>
      </c>
      <c r="I6338" s="2" t="s">
        <v>22</v>
      </c>
      <c r="J6338" s="2" t="s">
        <v>52</v>
      </c>
      <c r="K6338" s="2" t="s">
        <v>84</v>
      </c>
      <c r="L6338" s="2" t="s">
        <v>41</v>
      </c>
      <c r="M6338" s="2" t="s">
        <v>32</v>
      </c>
      <c r="N6338" s="2" t="s">
        <v>88</v>
      </c>
      <c r="O6338" s="2" t="s">
        <v>43</v>
      </c>
    </row>
    <row r="6339" spans="1:15">
      <c r="A6339" s="1" t="s">
        <v>15</v>
      </c>
      <c r="B6339" s="2">
        <v>2013</v>
      </c>
      <c r="C6339" s="2" t="s">
        <v>16</v>
      </c>
      <c r="D6339" s="2" t="s">
        <v>33</v>
      </c>
      <c r="E6339" s="2" t="s">
        <v>49</v>
      </c>
      <c r="F6339" s="2" t="s">
        <v>28</v>
      </c>
      <c r="G6339" s="2" t="s">
        <v>20</v>
      </c>
      <c r="H6339" s="2" t="s">
        <v>51</v>
      </c>
      <c r="I6339" s="2" t="s">
        <v>22</v>
      </c>
      <c r="J6339" s="2" t="s">
        <v>52</v>
      </c>
      <c r="K6339" s="2" t="s">
        <v>84</v>
      </c>
      <c r="L6339" s="2" t="s">
        <v>41</v>
      </c>
      <c r="M6339" s="2" t="s">
        <v>44</v>
      </c>
      <c r="N6339" s="2" t="s">
        <v>88</v>
      </c>
      <c r="O6339" s="2" t="s">
        <v>43</v>
      </c>
    </row>
    <row r="6340" spans="1:15">
      <c r="A6340" s="1" t="s">
        <v>15</v>
      </c>
      <c r="B6340" s="2">
        <v>2023</v>
      </c>
      <c r="C6340" s="2" t="s">
        <v>16</v>
      </c>
      <c r="D6340" s="2" t="s">
        <v>33</v>
      </c>
      <c r="E6340" s="2" t="s">
        <v>65</v>
      </c>
      <c r="F6340" s="2" t="s">
        <v>66</v>
      </c>
      <c r="G6340" s="2" t="s">
        <v>20</v>
      </c>
      <c r="H6340" s="2" t="s">
        <v>29</v>
      </c>
      <c r="I6340" s="2" t="s">
        <v>22</v>
      </c>
      <c r="J6340" s="2" t="s">
        <v>67</v>
      </c>
      <c r="K6340" s="2" t="s">
        <v>25</v>
      </c>
      <c r="L6340" s="2" t="s">
        <v>25</v>
      </c>
      <c r="M6340" s="2" t="s">
        <v>32</v>
      </c>
      <c r="N6340" s="2" t="s">
        <v>33</v>
      </c>
      <c r="O6340" s="2" t="s">
        <v>43</v>
      </c>
    </row>
    <row r="6341" spans="1:15" hidden="1">
      <c r="A6341" s="1" t="s">
        <v>15</v>
      </c>
      <c r="B6341" s="2">
        <v>2014</v>
      </c>
      <c r="C6341" s="2" t="s">
        <v>16</v>
      </c>
      <c r="D6341" s="2" t="s">
        <v>17</v>
      </c>
      <c r="E6341" s="2" t="s">
        <v>27</v>
      </c>
      <c r="F6341" s="2" t="s">
        <v>19</v>
      </c>
      <c r="G6341" s="2" t="s">
        <v>45</v>
      </c>
      <c r="H6341" s="2" t="s">
        <v>54</v>
      </c>
      <c r="I6341" s="2" t="s">
        <v>47</v>
      </c>
      <c r="J6341" s="2" t="s">
        <v>30</v>
      </c>
      <c r="K6341" s="2"/>
      <c r="L6341" s="2"/>
      <c r="M6341" s="2" t="s">
        <v>42</v>
      </c>
      <c r="N6341" s="2" t="s">
        <v>33</v>
      </c>
      <c r="O6341" s="2" t="s">
        <v>88</v>
      </c>
    </row>
    <row r="6342" spans="1:15" hidden="1">
      <c r="A6342" s="1" t="s">
        <v>176</v>
      </c>
      <c r="B6342" s="2">
        <v>2013</v>
      </c>
      <c r="C6342" s="2" t="s">
        <v>16</v>
      </c>
      <c r="D6342" s="2" t="s">
        <v>33</v>
      </c>
      <c r="E6342" s="2" t="s">
        <v>103</v>
      </c>
      <c r="F6342" s="2" t="s">
        <v>59</v>
      </c>
      <c r="G6342" s="2" t="s">
        <v>20</v>
      </c>
      <c r="H6342" s="2" t="s">
        <v>51</v>
      </c>
      <c r="I6342" s="2" t="s">
        <v>22</v>
      </c>
      <c r="J6342" s="2" t="s">
        <v>52</v>
      </c>
      <c r="K6342" s="2"/>
      <c r="L6342" s="2"/>
      <c r="M6342" s="2" t="s">
        <v>88</v>
      </c>
      <c r="N6342" s="2" t="s">
        <v>88</v>
      </c>
      <c r="O6342" s="2" t="s">
        <v>58</v>
      </c>
    </row>
    <row r="6343" spans="1:15" hidden="1">
      <c r="A6343" s="1" t="s">
        <v>176</v>
      </c>
      <c r="B6343" s="2">
        <v>2022</v>
      </c>
      <c r="C6343" s="2" t="s">
        <v>16</v>
      </c>
      <c r="D6343" s="2" t="s">
        <v>33</v>
      </c>
      <c r="E6343" s="2" t="s">
        <v>65</v>
      </c>
      <c r="F6343" s="2" t="s">
        <v>57</v>
      </c>
      <c r="G6343" s="2" t="s">
        <v>20</v>
      </c>
      <c r="H6343" s="2" t="s">
        <v>85</v>
      </c>
      <c r="I6343" s="2" t="s">
        <v>22</v>
      </c>
      <c r="J6343" s="2" t="s">
        <v>52</v>
      </c>
      <c r="K6343" s="2" t="s">
        <v>31</v>
      </c>
      <c r="L6343" s="2" t="s">
        <v>25</v>
      </c>
      <c r="M6343" s="2" t="s">
        <v>88</v>
      </c>
      <c r="N6343" s="2" t="s">
        <v>33</v>
      </c>
      <c r="O6343" s="2" t="s">
        <v>58</v>
      </c>
    </row>
    <row r="6344" spans="1:15">
      <c r="A6344" s="1" t="s">
        <v>15</v>
      </c>
      <c r="B6344" s="2">
        <v>2023</v>
      </c>
      <c r="C6344" s="2" t="s">
        <v>16</v>
      </c>
      <c r="D6344" s="2" t="s">
        <v>33</v>
      </c>
      <c r="E6344" s="2" t="s">
        <v>65</v>
      </c>
      <c r="F6344" s="2" t="s">
        <v>66</v>
      </c>
      <c r="G6344" s="2" t="s">
        <v>20</v>
      </c>
      <c r="H6344" s="2" t="s">
        <v>29</v>
      </c>
      <c r="I6344" s="2" t="s">
        <v>22</v>
      </c>
      <c r="J6344" s="2" t="s">
        <v>67</v>
      </c>
      <c r="K6344" s="2" t="s">
        <v>25</v>
      </c>
      <c r="L6344" s="2" t="s">
        <v>25</v>
      </c>
      <c r="M6344" s="2" t="s">
        <v>32</v>
      </c>
      <c r="N6344" s="2" t="s">
        <v>33</v>
      </c>
      <c r="O6344" s="2" t="s">
        <v>43</v>
      </c>
    </row>
    <row r="6345" spans="1:15">
      <c r="A6345" s="1" t="s">
        <v>15</v>
      </c>
      <c r="B6345" s="2">
        <v>2023</v>
      </c>
      <c r="C6345" s="2" t="s">
        <v>16</v>
      </c>
      <c r="D6345" s="2" t="s">
        <v>33</v>
      </c>
      <c r="E6345" s="2" t="s">
        <v>49</v>
      </c>
      <c r="F6345" s="2" t="s">
        <v>35</v>
      </c>
      <c r="G6345" s="2" t="s">
        <v>20</v>
      </c>
      <c r="H6345" s="2" t="s">
        <v>29</v>
      </c>
      <c r="I6345" s="2" t="s">
        <v>22</v>
      </c>
      <c r="J6345" s="2" t="s">
        <v>67</v>
      </c>
      <c r="K6345" s="2" t="s">
        <v>84</v>
      </c>
      <c r="L6345" s="2" t="s">
        <v>41</v>
      </c>
      <c r="M6345" s="2" t="s">
        <v>32</v>
      </c>
      <c r="N6345" s="2" t="s">
        <v>33</v>
      </c>
      <c r="O6345" s="2" t="s">
        <v>43</v>
      </c>
    </row>
    <row r="6346" spans="1:15" hidden="1">
      <c r="A6346" s="1" t="s">
        <v>15</v>
      </c>
      <c r="B6346" s="2">
        <v>2012</v>
      </c>
      <c r="C6346" s="2" t="s">
        <v>16</v>
      </c>
      <c r="D6346" s="2" t="s">
        <v>17</v>
      </c>
      <c r="E6346" s="2" t="s">
        <v>18</v>
      </c>
      <c r="F6346" s="2" t="s">
        <v>35</v>
      </c>
      <c r="G6346" s="2"/>
      <c r="H6346" s="2"/>
      <c r="I6346" s="2" t="s">
        <v>184</v>
      </c>
      <c r="J6346" s="2" t="s">
        <v>23</v>
      </c>
      <c r="K6346" s="2" t="s">
        <v>40</v>
      </c>
      <c r="L6346" s="2" t="s">
        <v>41</v>
      </c>
      <c r="M6346" s="2" t="s">
        <v>42</v>
      </c>
      <c r="N6346" s="2" t="s">
        <v>33</v>
      </c>
      <c r="O6346" s="2" t="s">
        <v>88</v>
      </c>
    </row>
    <row r="6347" spans="1:15" hidden="1">
      <c r="A6347" s="1" t="s">
        <v>15</v>
      </c>
      <c r="B6347" s="2">
        <v>2021</v>
      </c>
      <c r="C6347" s="2" t="s">
        <v>16</v>
      </c>
      <c r="D6347" s="2" t="s">
        <v>17</v>
      </c>
      <c r="E6347" s="2" t="s">
        <v>27</v>
      </c>
      <c r="F6347" s="2" t="s">
        <v>19</v>
      </c>
      <c r="G6347" s="2" t="s">
        <v>45</v>
      </c>
      <c r="H6347" s="2" t="s">
        <v>54</v>
      </c>
      <c r="I6347" s="2" t="s">
        <v>47</v>
      </c>
      <c r="J6347" s="2" t="s">
        <v>30</v>
      </c>
      <c r="K6347" s="2" t="s">
        <v>40</v>
      </c>
      <c r="L6347" s="2" t="s">
        <v>41</v>
      </c>
      <c r="M6347" s="2" t="s">
        <v>32</v>
      </c>
      <c r="N6347" s="2" t="s">
        <v>33</v>
      </c>
      <c r="O6347" s="2" t="s">
        <v>88</v>
      </c>
    </row>
    <row r="6348" spans="1:15" hidden="1">
      <c r="A6348" s="1" t="s">
        <v>15</v>
      </c>
      <c r="B6348" s="2">
        <v>2014</v>
      </c>
      <c r="C6348" s="2" t="s">
        <v>16</v>
      </c>
      <c r="D6348" s="2" t="s">
        <v>17</v>
      </c>
      <c r="E6348" s="2" t="s">
        <v>27</v>
      </c>
      <c r="F6348" s="2" t="s">
        <v>72</v>
      </c>
      <c r="G6348" s="2" t="s">
        <v>45</v>
      </c>
      <c r="H6348" s="2" t="s">
        <v>54</v>
      </c>
      <c r="I6348" s="2" t="s">
        <v>47</v>
      </c>
      <c r="J6348" s="2" t="s">
        <v>30</v>
      </c>
      <c r="K6348" s="2" t="s">
        <v>31</v>
      </c>
      <c r="L6348" s="2" t="s">
        <v>25</v>
      </c>
      <c r="M6348" s="2" t="s">
        <v>32</v>
      </c>
      <c r="N6348" s="2" t="s">
        <v>88</v>
      </c>
      <c r="O6348" s="2" t="s">
        <v>88</v>
      </c>
    </row>
    <row r="6349" spans="1:15">
      <c r="A6349" s="1" t="s">
        <v>15</v>
      </c>
      <c r="B6349" s="2">
        <v>2013</v>
      </c>
      <c r="C6349" s="2" t="s">
        <v>16</v>
      </c>
      <c r="D6349" s="2" t="s">
        <v>33</v>
      </c>
      <c r="E6349" s="2" t="s">
        <v>79</v>
      </c>
      <c r="F6349" s="2" t="s">
        <v>59</v>
      </c>
      <c r="G6349" s="2" t="s">
        <v>127</v>
      </c>
      <c r="H6349" s="2" t="s">
        <v>128</v>
      </c>
      <c r="I6349" s="2" t="s">
        <v>76</v>
      </c>
      <c r="J6349" s="2" t="s">
        <v>77</v>
      </c>
      <c r="K6349" s="2"/>
      <c r="L6349" s="2"/>
      <c r="M6349" s="2" t="s">
        <v>88</v>
      </c>
      <c r="N6349" s="2" t="s">
        <v>33</v>
      </c>
      <c r="O6349" s="2" t="s">
        <v>43</v>
      </c>
    </row>
    <row r="6350" spans="1:15">
      <c r="A6350" s="1" t="s">
        <v>15</v>
      </c>
      <c r="B6350" s="2">
        <v>2023</v>
      </c>
      <c r="C6350" s="2" t="s">
        <v>16</v>
      </c>
      <c r="D6350" s="2" t="s">
        <v>33</v>
      </c>
      <c r="E6350" s="2" t="s">
        <v>65</v>
      </c>
      <c r="F6350" s="2" t="s">
        <v>72</v>
      </c>
      <c r="G6350" s="2" t="s">
        <v>20</v>
      </c>
      <c r="H6350" s="2" t="s">
        <v>29</v>
      </c>
      <c r="I6350" s="2" t="s">
        <v>22</v>
      </c>
      <c r="J6350" s="2" t="s">
        <v>67</v>
      </c>
      <c r="K6350" s="2" t="s">
        <v>25</v>
      </c>
      <c r="L6350" s="2" t="s">
        <v>25</v>
      </c>
      <c r="M6350" s="2" t="s">
        <v>32</v>
      </c>
      <c r="N6350" s="2" t="s">
        <v>33</v>
      </c>
      <c r="O6350" s="2" t="s">
        <v>43</v>
      </c>
    </row>
    <row r="6351" spans="1:15" hidden="1">
      <c r="A6351" s="1" t="s">
        <v>292</v>
      </c>
      <c r="B6351" s="2">
        <v>2017</v>
      </c>
      <c r="C6351" s="2" t="s">
        <v>16</v>
      </c>
      <c r="D6351" s="2" t="s">
        <v>17</v>
      </c>
      <c r="E6351" s="2" t="s">
        <v>18</v>
      </c>
      <c r="F6351" s="2" t="s">
        <v>19</v>
      </c>
      <c r="G6351" s="2" t="s">
        <v>20</v>
      </c>
      <c r="H6351" s="2" t="s">
        <v>21</v>
      </c>
      <c r="I6351" s="2" t="s">
        <v>22</v>
      </c>
      <c r="J6351" s="2" t="s">
        <v>23</v>
      </c>
      <c r="K6351" s="2" t="s">
        <v>41</v>
      </c>
      <c r="L6351" s="2" t="s">
        <v>41</v>
      </c>
      <c r="M6351" s="2" t="s">
        <v>88</v>
      </c>
      <c r="N6351" s="2" t="s">
        <v>88</v>
      </c>
      <c r="O6351" s="2" t="s">
        <v>88</v>
      </c>
    </row>
    <row r="6352" spans="1:15">
      <c r="A6352" s="1" t="s">
        <v>234</v>
      </c>
      <c r="B6352" s="2">
        <v>2016</v>
      </c>
      <c r="C6352" s="2" t="s">
        <v>16</v>
      </c>
      <c r="D6352" s="2" t="s">
        <v>33</v>
      </c>
      <c r="E6352" s="2" t="s">
        <v>65</v>
      </c>
      <c r="F6352" s="2" t="s">
        <v>72</v>
      </c>
      <c r="G6352" s="2" t="s">
        <v>20</v>
      </c>
      <c r="H6352" s="2" t="s">
        <v>21</v>
      </c>
      <c r="I6352" s="2" t="s">
        <v>22</v>
      </c>
      <c r="J6352" s="2" t="s">
        <v>52</v>
      </c>
      <c r="K6352" s="2" t="s">
        <v>84</v>
      </c>
      <c r="L6352" s="2" t="s">
        <v>41</v>
      </c>
      <c r="M6352" s="2" t="s">
        <v>32</v>
      </c>
      <c r="N6352" s="2" t="s">
        <v>33</v>
      </c>
      <c r="O6352" s="2" t="s">
        <v>43</v>
      </c>
    </row>
    <row r="6353" spans="1:15" hidden="1">
      <c r="A6353" s="1" t="s">
        <v>63</v>
      </c>
      <c r="B6353" s="2">
        <v>2010</v>
      </c>
      <c r="C6353" s="2" t="s">
        <v>16</v>
      </c>
      <c r="D6353" s="2" t="s">
        <v>17</v>
      </c>
      <c r="E6353" s="2" t="s">
        <v>18</v>
      </c>
      <c r="F6353" s="2" t="s">
        <v>28</v>
      </c>
      <c r="G6353" s="2" t="s">
        <v>45</v>
      </c>
      <c r="H6353" s="2" t="s">
        <v>54</v>
      </c>
      <c r="I6353" s="2" t="s">
        <v>47</v>
      </c>
      <c r="J6353" s="2" t="s">
        <v>23</v>
      </c>
      <c r="K6353" s="2" t="s">
        <v>40</v>
      </c>
      <c r="L6353" s="2" t="s">
        <v>41</v>
      </c>
      <c r="M6353" s="2" t="s">
        <v>88</v>
      </c>
      <c r="N6353" s="2" t="s">
        <v>33</v>
      </c>
      <c r="O6353" s="2" t="s">
        <v>88</v>
      </c>
    </row>
    <row r="6354" spans="1:15" hidden="1">
      <c r="A6354" s="1" t="s">
        <v>15</v>
      </c>
      <c r="B6354" s="2">
        <v>2011</v>
      </c>
      <c r="C6354" s="2" t="s">
        <v>16</v>
      </c>
      <c r="D6354" s="2" t="s">
        <v>33</v>
      </c>
      <c r="E6354" s="2" t="s">
        <v>34</v>
      </c>
      <c r="F6354" s="2" t="s">
        <v>35</v>
      </c>
      <c r="G6354" s="2" t="s">
        <v>45</v>
      </c>
      <c r="H6354" s="2" t="s">
        <v>54</v>
      </c>
      <c r="I6354" s="2" t="s">
        <v>47</v>
      </c>
      <c r="J6354" s="2" t="s">
        <v>39</v>
      </c>
      <c r="K6354" s="2" t="s">
        <v>61</v>
      </c>
      <c r="L6354" s="2" t="s">
        <v>41</v>
      </c>
      <c r="M6354" s="2" t="s">
        <v>88</v>
      </c>
      <c r="N6354" s="2" t="s">
        <v>88</v>
      </c>
      <c r="O6354" s="2" t="s">
        <v>88</v>
      </c>
    </row>
    <row r="6355" spans="1:15" hidden="1">
      <c r="A6355" s="1" t="s">
        <v>15</v>
      </c>
      <c r="B6355" s="2">
        <v>2015</v>
      </c>
      <c r="C6355" s="2" t="s">
        <v>16</v>
      </c>
      <c r="D6355" s="2" t="s">
        <v>17</v>
      </c>
      <c r="E6355" s="2" t="s">
        <v>18</v>
      </c>
      <c r="F6355" s="2" t="s">
        <v>35</v>
      </c>
      <c r="G6355" s="2" t="s">
        <v>20</v>
      </c>
      <c r="H6355" s="2" t="s">
        <v>21</v>
      </c>
      <c r="I6355" s="2" t="s">
        <v>22</v>
      </c>
      <c r="J6355" s="2" t="s">
        <v>23</v>
      </c>
      <c r="K6355" s="2" t="s">
        <v>41</v>
      </c>
      <c r="L6355" s="2" t="s">
        <v>41</v>
      </c>
      <c r="M6355" s="2" t="s">
        <v>42</v>
      </c>
      <c r="N6355" s="2" t="s">
        <v>88</v>
      </c>
      <c r="O6355" s="2" t="s">
        <v>88</v>
      </c>
    </row>
    <row r="6356" spans="1:15" hidden="1">
      <c r="A6356" s="1" t="s">
        <v>15</v>
      </c>
      <c r="B6356" s="2">
        <v>2010</v>
      </c>
      <c r="C6356" s="2" t="s">
        <v>16</v>
      </c>
      <c r="D6356" s="2" t="s">
        <v>33</v>
      </c>
      <c r="E6356" s="2" t="s">
        <v>34</v>
      </c>
      <c r="F6356" s="2" t="s">
        <v>35</v>
      </c>
      <c r="G6356" s="2" t="s">
        <v>45</v>
      </c>
      <c r="H6356" s="2" t="s">
        <v>54</v>
      </c>
      <c r="I6356" s="2" t="s">
        <v>47</v>
      </c>
      <c r="J6356" s="2" t="s">
        <v>39</v>
      </c>
      <c r="K6356" s="2" t="s">
        <v>31</v>
      </c>
      <c r="L6356" s="2" t="s">
        <v>25</v>
      </c>
      <c r="M6356" s="2" t="s">
        <v>88</v>
      </c>
      <c r="N6356" s="2" t="s">
        <v>88</v>
      </c>
      <c r="O6356" s="2" t="s">
        <v>88</v>
      </c>
    </row>
    <row r="6357" spans="1:15">
      <c r="A6357" s="1" t="s">
        <v>15</v>
      </c>
      <c r="B6357" s="2">
        <v>2017</v>
      </c>
      <c r="C6357" s="2" t="s">
        <v>16</v>
      </c>
      <c r="D6357" s="2" t="s">
        <v>33</v>
      </c>
      <c r="E6357" s="2" t="s">
        <v>79</v>
      </c>
      <c r="F6357" s="2" t="s">
        <v>66</v>
      </c>
      <c r="G6357" s="2" t="s">
        <v>127</v>
      </c>
      <c r="H6357" s="2" t="s">
        <v>228</v>
      </c>
      <c r="I6357" s="2" t="s">
        <v>76</v>
      </c>
      <c r="J6357" s="2" t="s">
        <v>77</v>
      </c>
      <c r="K6357" s="2"/>
      <c r="L6357" s="2"/>
      <c r="M6357" s="2" t="s">
        <v>55</v>
      </c>
      <c r="N6357" s="2" t="s">
        <v>17</v>
      </c>
      <c r="O6357" s="2" t="s">
        <v>43</v>
      </c>
    </row>
    <row r="6358" spans="1:15" hidden="1">
      <c r="A6358" s="1" t="s">
        <v>15</v>
      </c>
      <c r="B6358" s="2">
        <v>2021</v>
      </c>
      <c r="C6358" s="2" t="s">
        <v>16</v>
      </c>
      <c r="D6358" s="2" t="s">
        <v>17</v>
      </c>
      <c r="E6358" s="2" t="s">
        <v>27</v>
      </c>
      <c r="F6358" s="2" t="s">
        <v>28</v>
      </c>
      <c r="G6358" s="2" t="s">
        <v>20</v>
      </c>
      <c r="H6358" s="2" t="s">
        <v>51</v>
      </c>
      <c r="I6358" s="2" t="s">
        <v>22</v>
      </c>
      <c r="J6358" s="2" t="s">
        <v>30</v>
      </c>
      <c r="K6358" s="2" t="s">
        <v>24</v>
      </c>
      <c r="L6358" s="2" t="s">
        <v>25</v>
      </c>
      <c r="M6358" s="2" t="s">
        <v>32</v>
      </c>
      <c r="N6358" s="2" t="s">
        <v>33</v>
      </c>
      <c r="O6358" s="2" t="s">
        <v>88</v>
      </c>
    </row>
    <row r="6359" spans="1:15" hidden="1">
      <c r="A6359" s="1" t="s">
        <v>15</v>
      </c>
      <c r="B6359" s="2">
        <v>2010</v>
      </c>
      <c r="C6359" s="2" t="s">
        <v>16</v>
      </c>
      <c r="D6359" s="2" t="s">
        <v>17</v>
      </c>
      <c r="E6359" s="2" t="s">
        <v>27</v>
      </c>
      <c r="F6359" s="2" t="s">
        <v>19</v>
      </c>
      <c r="G6359" s="2" t="s">
        <v>45</v>
      </c>
      <c r="H6359" s="2" t="s">
        <v>54</v>
      </c>
      <c r="I6359" s="2" t="s">
        <v>47</v>
      </c>
      <c r="J6359" s="2" t="s">
        <v>30</v>
      </c>
      <c r="K6359" s="2" t="s">
        <v>24</v>
      </c>
      <c r="L6359" s="2" t="s">
        <v>25</v>
      </c>
      <c r="M6359" s="2" t="s">
        <v>88</v>
      </c>
      <c r="N6359" s="2" t="s">
        <v>88</v>
      </c>
      <c r="O6359" s="2" t="s">
        <v>88</v>
      </c>
    </row>
    <row r="6360" spans="1:15" hidden="1">
      <c r="A6360" s="1" t="s">
        <v>105</v>
      </c>
      <c r="B6360" s="2">
        <v>2022</v>
      </c>
      <c r="C6360" s="2" t="s">
        <v>16</v>
      </c>
      <c r="D6360" s="2" t="s">
        <v>17</v>
      </c>
      <c r="E6360" s="2" t="s">
        <v>34</v>
      </c>
      <c r="F6360" s="2" t="s">
        <v>28</v>
      </c>
      <c r="G6360" s="2" t="s">
        <v>45</v>
      </c>
      <c r="H6360" s="2" t="s">
        <v>73</v>
      </c>
      <c r="I6360" s="2" t="s">
        <v>47</v>
      </c>
      <c r="J6360" s="2" t="s">
        <v>30</v>
      </c>
      <c r="K6360" s="2" t="s">
        <v>31</v>
      </c>
      <c r="L6360" s="2" t="s">
        <v>25</v>
      </c>
      <c r="M6360" s="2" t="s">
        <v>32</v>
      </c>
      <c r="N6360" s="2" t="s">
        <v>17</v>
      </c>
      <c r="O6360" s="2" t="s">
        <v>88</v>
      </c>
    </row>
    <row r="6361" spans="1:15" hidden="1">
      <c r="A6361" s="1" t="s">
        <v>15</v>
      </c>
      <c r="B6361" s="2">
        <v>2012</v>
      </c>
      <c r="C6361" s="2" t="s">
        <v>16</v>
      </c>
      <c r="D6361" s="2" t="s">
        <v>17</v>
      </c>
      <c r="E6361" s="2" t="s">
        <v>34</v>
      </c>
      <c r="F6361" s="2" t="s">
        <v>19</v>
      </c>
      <c r="G6361" s="2" t="s">
        <v>45</v>
      </c>
      <c r="H6361" s="2" t="s">
        <v>54</v>
      </c>
      <c r="I6361" s="2" t="s">
        <v>47</v>
      </c>
      <c r="J6361" s="2" t="s">
        <v>30</v>
      </c>
      <c r="K6361" s="2" t="s">
        <v>24</v>
      </c>
      <c r="L6361" s="2" t="s">
        <v>25</v>
      </c>
      <c r="M6361" s="2" t="s">
        <v>88</v>
      </c>
      <c r="N6361" s="2" t="s">
        <v>88</v>
      </c>
      <c r="O6361" s="2" t="s">
        <v>88</v>
      </c>
    </row>
    <row r="6362" spans="1:15" hidden="1">
      <c r="A6362" s="1" t="s">
        <v>176</v>
      </c>
      <c r="B6362" s="2">
        <v>2013</v>
      </c>
      <c r="C6362" s="2" t="s">
        <v>16</v>
      </c>
      <c r="D6362" s="2" t="s">
        <v>33</v>
      </c>
      <c r="E6362" s="2" t="s">
        <v>79</v>
      </c>
      <c r="F6362" s="2" t="s">
        <v>19</v>
      </c>
      <c r="G6362" s="2" t="s">
        <v>20</v>
      </c>
      <c r="H6362" s="2" t="s">
        <v>101</v>
      </c>
      <c r="I6362" s="2" t="s">
        <v>76</v>
      </c>
      <c r="J6362" s="2" t="s">
        <v>67</v>
      </c>
      <c r="K6362" s="2"/>
      <c r="L6362" s="2"/>
      <c r="M6362" s="2" t="s">
        <v>88</v>
      </c>
      <c r="N6362" s="2" t="s">
        <v>33</v>
      </c>
      <c r="O6362" s="2" t="s">
        <v>78</v>
      </c>
    </row>
    <row r="6363" spans="1:15">
      <c r="A6363" s="1" t="s">
        <v>15</v>
      </c>
      <c r="B6363" s="2">
        <v>2017</v>
      </c>
      <c r="C6363" s="2" t="s">
        <v>16</v>
      </c>
      <c r="D6363" s="2" t="s">
        <v>33</v>
      </c>
      <c r="E6363" s="2" t="s">
        <v>34</v>
      </c>
      <c r="F6363" s="2" t="s">
        <v>66</v>
      </c>
      <c r="G6363" s="2" t="s">
        <v>36</v>
      </c>
      <c r="H6363" s="2" t="s">
        <v>37</v>
      </c>
      <c r="I6363" s="2" t="s">
        <v>38</v>
      </c>
      <c r="J6363" s="2" t="s">
        <v>39</v>
      </c>
      <c r="K6363" s="2"/>
      <c r="L6363" s="2"/>
      <c r="M6363" s="2" t="s">
        <v>81</v>
      </c>
      <c r="N6363" s="2" t="s">
        <v>17</v>
      </c>
      <c r="O6363" s="2" t="s">
        <v>43</v>
      </c>
    </row>
    <row r="6364" spans="1:15" hidden="1">
      <c r="A6364" s="1" t="s">
        <v>15</v>
      </c>
      <c r="B6364" s="2">
        <v>2009</v>
      </c>
      <c r="C6364" s="2" t="s">
        <v>16</v>
      </c>
      <c r="D6364" s="2" t="s">
        <v>17</v>
      </c>
      <c r="E6364" s="2" t="s">
        <v>18</v>
      </c>
      <c r="F6364" s="2" t="s">
        <v>59</v>
      </c>
      <c r="G6364" s="2" t="s">
        <v>20</v>
      </c>
      <c r="H6364" s="2" t="s">
        <v>21</v>
      </c>
      <c r="I6364" s="2" t="s">
        <v>22</v>
      </c>
      <c r="J6364" s="2" t="s">
        <v>23</v>
      </c>
      <c r="K6364" s="2" t="s">
        <v>70</v>
      </c>
      <c r="L6364" s="2" t="s">
        <v>25</v>
      </c>
      <c r="M6364" s="2" t="s">
        <v>42</v>
      </c>
      <c r="N6364" s="2" t="s">
        <v>88</v>
      </c>
      <c r="O6364" s="2" t="s">
        <v>88</v>
      </c>
    </row>
    <row r="6365" spans="1:15">
      <c r="A6365" s="1" t="s">
        <v>15</v>
      </c>
      <c r="B6365" s="2">
        <v>2023</v>
      </c>
      <c r="C6365" s="2" t="s">
        <v>16</v>
      </c>
      <c r="D6365" s="2" t="s">
        <v>33</v>
      </c>
      <c r="E6365" s="2" t="s">
        <v>65</v>
      </c>
      <c r="F6365" s="2" t="s">
        <v>95</v>
      </c>
      <c r="G6365" s="2" t="s">
        <v>20</v>
      </c>
      <c r="H6365" s="2" t="s">
        <v>29</v>
      </c>
      <c r="I6365" s="2" t="s">
        <v>22</v>
      </c>
      <c r="J6365" s="2" t="s">
        <v>67</v>
      </c>
      <c r="K6365" s="2" t="s">
        <v>84</v>
      </c>
      <c r="L6365" s="2" t="s">
        <v>41</v>
      </c>
      <c r="M6365" s="2" t="s">
        <v>32</v>
      </c>
      <c r="N6365" s="2" t="s">
        <v>33</v>
      </c>
      <c r="O6365" s="2" t="s">
        <v>43</v>
      </c>
    </row>
    <row r="6366" spans="1:15" hidden="1">
      <c r="A6366" s="1"/>
      <c r="B6366" s="2">
        <v>2013</v>
      </c>
      <c r="C6366" s="2" t="s">
        <v>16</v>
      </c>
      <c r="D6366" s="2" t="s">
        <v>33</v>
      </c>
      <c r="E6366" s="2" t="s">
        <v>27</v>
      </c>
      <c r="F6366" s="2" t="s">
        <v>59</v>
      </c>
      <c r="G6366" s="2" t="s">
        <v>142</v>
      </c>
      <c r="H6366" s="2" t="s">
        <v>130</v>
      </c>
      <c r="I6366" s="2" t="s">
        <v>131</v>
      </c>
      <c r="J6366" s="2" t="s">
        <v>30</v>
      </c>
      <c r="K6366" s="2"/>
      <c r="L6366" s="2"/>
      <c r="M6366" s="2" t="s">
        <v>88</v>
      </c>
      <c r="N6366" s="2" t="s">
        <v>88</v>
      </c>
      <c r="O6366" s="2" t="s">
        <v>88</v>
      </c>
    </row>
    <row r="6367" spans="1:15" hidden="1">
      <c r="A6367" s="1" t="s">
        <v>15</v>
      </c>
      <c r="B6367" s="2">
        <v>2021</v>
      </c>
      <c r="C6367" s="2" t="s">
        <v>16</v>
      </c>
      <c r="D6367" s="2" t="s">
        <v>33</v>
      </c>
      <c r="E6367" s="2" t="s">
        <v>49</v>
      </c>
      <c r="F6367" s="2" t="s">
        <v>72</v>
      </c>
      <c r="G6367" s="2" t="s">
        <v>20</v>
      </c>
      <c r="H6367" s="2" t="s">
        <v>71</v>
      </c>
      <c r="I6367" s="2" t="s">
        <v>22</v>
      </c>
      <c r="J6367" s="2" t="s">
        <v>52</v>
      </c>
      <c r="K6367" s="2" t="s">
        <v>84</v>
      </c>
      <c r="L6367" s="2" t="s">
        <v>41</v>
      </c>
      <c r="M6367" s="2" t="s">
        <v>32</v>
      </c>
      <c r="N6367" s="2" t="s">
        <v>88</v>
      </c>
      <c r="O6367" s="2" t="s">
        <v>88</v>
      </c>
    </row>
    <row r="6368" spans="1:15">
      <c r="A6368" s="1" t="s">
        <v>15</v>
      </c>
      <c r="B6368" s="2">
        <v>2016</v>
      </c>
      <c r="C6368" s="2" t="s">
        <v>16</v>
      </c>
      <c r="D6368" s="2" t="s">
        <v>33</v>
      </c>
      <c r="E6368" s="2" t="s">
        <v>65</v>
      </c>
      <c r="F6368" s="2" t="s">
        <v>35</v>
      </c>
      <c r="G6368" s="2" t="s">
        <v>20</v>
      </c>
      <c r="H6368" s="2" t="s">
        <v>21</v>
      </c>
      <c r="I6368" s="2" t="s">
        <v>22</v>
      </c>
      <c r="J6368" s="2" t="s">
        <v>67</v>
      </c>
      <c r="K6368" s="2"/>
      <c r="L6368" s="2"/>
      <c r="M6368" s="2" t="s">
        <v>42</v>
      </c>
      <c r="N6368" s="2" t="s">
        <v>33</v>
      </c>
      <c r="O6368" s="2" t="s">
        <v>43</v>
      </c>
    </row>
    <row r="6369" spans="1:15">
      <c r="A6369" s="1" t="s">
        <v>15</v>
      </c>
      <c r="B6369" s="2">
        <v>2023</v>
      </c>
      <c r="C6369" s="2" t="s">
        <v>16</v>
      </c>
      <c r="D6369" s="2" t="s">
        <v>33</v>
      </c>
      <c r="E6369" s="2" t="s">
        <v>65</v>
      </c>
      <c r="F6369" s="2" t="s">
        <v>66</v>
      </c>
      <c r="G6369" s="2" t="s">
        <v>20</v>
      </c>
      <c r="H6369" s="2" t="s">
        <v>29</v>
      </c>
      <c r="I6369" s="2" t="s">
        <v>22</v>
      </c>
      <c r="J6369" s="2" t="s">
        <v>67</v>
      </c>
      <c r="K6369" s="2" t="s">
        <v>25</v>
      </c>
      <c r="L6369" s="2" t="s">
        <v>25</v>
      </c>
      <c r="M6369" s="2" t="s">
        <v>32</v>
      </c>
      <c r="N6369" s="2" t="s">
        <v>33</v>
      </c>
      <c r="O6369" s="2" t="s">
        <v>43</v>
      </c>
    </row>
    <row r="6370" spans="1:15" hidden="1">
      <c r="A6370" s="1" t="s">
        <v>15</v>
      </c>
      <c r="B6370" s="2">
        <v>2003</v>
      </c>
      <c r="C6370" s="2" t="s">
        <v>16</v>
      </c>
      <c r="D6370" s="2" t="s">
        <v>17</v>
      </c>
      <c r="E6370" s="2" t="s">
        <v>18</v>
      </c>
      <c r="F6370" s="2" t="s">
        <v>19</v>
      </c>
      <c r="G6370" s="2"/>
      <c r="H6370" s="2"/>
      <c r="I6370" s="2" t="s">
        <v>184</v>
      </c>
      <c r="J6370" s="2" t="s">
        <v>23</v>
      </c>
      <c r="K6370" s="2" t="s">
        <v>25</v>
      </c>
      <c r="L6370" s="2" t="s">
        <v>25</v>
      </c>
      <c r="M6370" s="2" t="s">
        <v>88</v>
      </c>
      <c r="N6370" s="2" t="s">
        <v>88</v>
      </c>
      <c r="O6370" s="2" t="s">
        <v>88</v>
      </c>
    </row>
    <row r="6371" spans="1:15" hidden="1">
      <c r="A6371" s="1"/>
      <c r="B6371" s="2">
        <v>2012</v>
      </c>
      <c r="C6371" s="2" t="s">
        <v>16</v>
      </c>
      <c r="D6371" s="2" t="s">
        <v>17</v>
      </c>
      <c r="E6371" s="2" t="s">
        <v>27</v>
      </c>
      <c r="F6371" s="2" t="s">
        <v>59</v>
      </c>
      <c r="G6371" s="2" t="s">
        <v>20</v>
      </c>
      <c r="H6371" s="2" t="s">
        <v>51</v>
      </c>
      <c r="I6371" s="2" t="s">
        <v>22</v>
      </c>
      <c r="J6371" s="2" t="s">
        <v>30</v>
      </c>
      <c r="K6371" s="2"/>
      <c r="L6371" s="2"/>
      <c r="M6371" s="2" t="s">
        <v>55</v>
      </c>
      <c r="N6371" s="2" t="s">
        <v>33</v>
      </c>
      <c r="O6371" s="2" t="s">
        <v>88</v>
      </c>
    </row>
    <row r="6372" spans="1:15" hidden="1">
      <c r="A6372" s="1" t="s">
        <v>118</v>
      </c>
      <c r="B6372" s="2">
        <v>2015</v>
      </c>
      <c r="C6372" s="2" t="s">
        <v>16</v>
      </c>
      <c r="D6372" s="2" t="s">
        <v>33</v>
      </c>
      <c r="E6372" s="2" t="s">
        <v>34</v>
      </c>
      <c r="F6372" s="2" t="s">
        <v>35</v>
      </c>
      <c r="G6372" s="2" t="s">
        <v>45</v>
      </c>
      <c r="H6372" s="2" t="s">
        <v>54</v>
      </c>
      <c r="I6372" s="2" t="s">
        <v>47</v>
      </c>
      <c r="J6372" s="2" t="s">
        <v>39</v>
      </c>
      <c r="K6372" s="2"/>
      <c r="L6372" s="2"/>
      <c r="M6372" s="2" t="s">
        <v>42</v>
      </c>
      <c r="N6372" s="2" t="s">
        <v>33</v>
      </c>
      <c r="O6372" s="2" t="s">
        <v>88</v>
      </c>
    </row>
    <row r="6373" spans="1:15" hidden="1">
      <c r="A6373" s="1" t="s">
        <v>15</v>
      </c>
      <c r="B6373" s="2">
        <v>2013</v>
      </c>
      <c r="C6373" s="2" t="s">
        <v>16</v>
      </c>
      <c r="D6373" s="2" t="s">
        <v>17</v>
      </c>
      <c r="E6373" s="2" t="s">
        <v>27</v>
      </c>
      <c r="F6373" s="2" t="s">
        <v>19</v>
      </c>
      <c r="G6373" s="2" t="s">
        <v>45</v>
      </c>
      <c r="H6373" s="2" t="s">
        <v>54</v>
      </c>
      <c r="I6373" s="2" t="s">
        <v>47</v>
      </c>
      <c r="J6373" s="2" t="s">
        <v>30</v>
      </c>
      <c r="K6373" s="2"/>
      <c r="L6373" s="2"/>
      <c r="M6373" s="2" t="s">
        <v>42</v>
      </c>
      <c r="N6373" s="2" t="s">
        <v>33</v>
      </c>
      <c r="O6373" s="2" t="s">
        <v>88</v>
      </c>
    </row>
    <row r="6374" spans="1:15">
      <c r="A6374" s="1" t="s">
        <v>15</v>
      </c>
      <c r="B6374" s="2">
        <v>2014</v>
      </c>
      <c r="C6374" s="2" t="s">
        <v>16</v>
      </c>
      <c r="D6374" s="2" t="s">
        <v>33</v>
      </c>
      <c r="E6374" s="2" t="s">
        <v>49</v>
      </c>
      <c r="F6374" s="2" t="s">
        <v>59</v>
      </c>
      <c r="G6374" s="2" t="s">
        <v>20</v>
      </c>
      <c r="H6374" s="2" t="s">
        <v>21</v>
      </c>
      <c r="I6374" s="2" t="s">
        <v>22</v>
      </c>
      <c r="J6374" s="2" t="s">
        <v>52</v>
      </c>
      <c r="K6374" s="2" t="s">
        <v>61</v>
      </c>
      <c r="L6374" s="2" t="s">
        <v>41</v>
      </c>
      <c r="M6374" s="2" t="s">
        <v>32</v>
      </c>
      <c r="N6374" s="2" t="s">
        <v>88</v>
      </c>
      <c r="O6374" s="2" t="s">
        <v>43</v>
      </c>
    </row>
    <row r="6375" spans="1:15" hidden="1">
      <c r="A6375" s="1" t="s">
        <v>15</v>
      </c>
      <c r="B6375" s="2">
        <v>2014</v>
      </c>
      <c r="C6375" s="2" t="s">
        <v>16</v>
      </c>
      <c r="D6375" s="2" t="s">
        <v>17</v>
      </c>
      <c r="E6375" s="2" t="s">
        <v>18</v>
      </c>
      <c r="F6375" s="2" t="s">
        <v>19</v>
      </c>
      <c r="G6375" s="2" t="s">
        <v>20</v>
      </c>
      <c r="H6375" s="2" t="s">
        <v>21</v>
      </c>
      <c r="I6375" s="2" t="s">
        <v>22</v>
      </c>
      <c r="J6375" s="2" t="s">
        <v>23</v>
      </c>
      <c r="K6375" s="2" t="s">
        <v>25</v>
      </c>
      <c r="L6375" s="2" t="s">
        <v>25</v>
      </c>
      <c r="M6375" s="2" t="s">
        <v>55</v>
      </c>
      <c r="N6375" s="2" t="s">
        <v>33</v>
      </c>
      <c r="O6375" s="2" t="s">
        <v>88</v>
      </c>
    </row>
    <row r="6376" spans="1:15" hidden="1">
      <c r="A6376" s="1" t="s">
        <v>15</v>
      </c>
      <c r="B6376" s="2">
        <v>2017</v>
      </c>
      <c r="C6376" s="2" t="s">
        <v>16</v>
      </c>
      <c r="D6376" s="2" t="s">
        <v>33</v>
      </c>
      <c r="E6376" s="2" t="s">
        <v>79</v>
      </c>
      <c r="F6376" s="2" t="s">
        <v>35</v>
      </c>
      <c r="G6376" s="2" t="s">
        <v>20</v>
      </c>
      <c r="H6376" s="2" t="s">
        <v>101</v>
      </c>
      <c r="I6376" s="2" t="s">
        <v>76</v>
      </c>
      <c r="J6376" s="2" t="s">
        <v>52</v>
      </c>
      <c r="K6376" s="2" t="s">
        <v>84</v>
      </c>
      <c r="L6376" s="2" t="s">
        <v>41</v>
      </c>
      <c r="M6376" s="2" t="s">
        <v>42</v>
      </c>
      <c r="N6376" s="2" t="s">
        <v>17</v>
      </c>
      <c r="O6376" s="2" t="s">
        <v>88</v>
      </c>
    </row>
    <row r="6377" spans="1:15">
      <c r="A6377" s="1" t="s">
        <v>15</v>
      </c>
      <c r="B6377" s="2">
        <v>2017</v>
      </c>
      <c r="C6377" s="2" t="s">
        <v>16</v>
      </c>
      <c r="D6377" s="2" t="s">
        <v>33</v>
      </c>
      <c r="E6377" s="2" t="s">
        <v>91</v>
      </c>
      <c r="F6377" s="2" t="s">
        <v>82</v>
      </c>
      <c r="G6377" s="2" t="s">
        <v>92</v>
      </c>
      <c r="H6377" s="2" t="s">
        <v>115</v>
      </c>
      <c r="I6377" s="2" t="s">
        <v>94</v>
      </c>
      <c r="J6377" s="2" t="s">
        <v>39</v>
      </c>
      <c r="K6377" s="2" t="s">
        <v>61</v>
      </c>
      <c r="L6377" s="2" t="s">
        <v>41</v>
      </c>
      <c r="M6377" s="2" t="s">
        <v>88</v>
      </c>
      <c r="N6377" s="2" t="s">
        <v>17</v>
      </c>
      <c r="O6377" s="2" t="s">
        <v>43</v>
      </c>
    </row>
    <row r="6378" spans="1:15" hidden="1">
      <c r="A6378" s="1" t="s">
        <v>48</v>
      </c>
      <c r="B6378" s="2">
        <v>2015</v>
      </c>
      <c r="C6378" s="2" t="s">
        <v>16</v>
      </c>
      <c r="D6378" s="2" t="s">
        <v>17</v>
      </c>
      <c r="E6378" s="2" t="s">
        <v>18</v>
      </c>
      <c r="F6378" s="2" t="s">
        <v>35</v>
      </c>
      <c r="G6378" s="2" t="s">
        <v>20</v>
      </c>
      <c r="H6378" s="2" t="s">
        <v>21</v>
      </c>
      <c r="I6378" s="2" t="s">
        <v>22</v>
      </c>
      <c r="J6378" s="2" t="s">
        <v>23</v>
      </c>
      <c r="K6378" s="2" t="s">
        <v>31</v>
      </c>
      <c r="L6378" s="2" t="s">
        <v>25</v>
      </c>
      <c r="M6378" s="2" t="s">
        <v>55</v>
      </c>
      <c r="N6378" s="2" t="s">
        <v>17</v>
      </c>
      <c r="O6378" s="2" t="s">
        <v>88</v>
      </c>
    </row>
    <row r="6379" spans="1:15">
      <c r="A6379" s="1" t="s">
        <v>15</v>
      </c>
      <c r="B6379" s="2">
        <v>2014</v>
      </c>
      <c r="C6379" s="2" t="s">
        <v>16</v>
      </c>
      <c r="D6379" s="2" t="s">
        <v>33</v>
      </c>
      <c r="E6379" s="2" t="s">
        <v>34</v>
      </c>
      <c r="F6379" s="2" t="s">
        <v>35</v>
      </c>
      <c r="G6379" s="2" t="s">
        <v>36</v>
      </c>
      <c r="H6379" s="2" t="s">
        <v>37</v>
      </c>
      <c r="I6379" s="2" t="s">
        <v>38</v>
      </c>
      <c r="J6379" s="2" t="s">
        <v>39</v>
      </c>
      <c r="K6379" s="2"/>
      <c r="L6379" s="2"/>
      <c r="M6379" s="2" t="s">
        <v>42</v>
      </c>
      <c r="N6379" s="2" t="s">
        <v>17</v>
      </c>
      <c r="O6379" s="2" t="s">
        <v>43</v>
      </c>
    </row>
    <row r="6380" spans="1:15" hidden="1">
      <c r="A6380" s="1" t="s">
        <v>141</v>
      </c>
      <c r="B6380" s="2">
        <v>2015</v>
      </c>
      <c r="C6380" s="2" t="s">
        <v>16</v>
      </c>
      <c r="D6380" s="2" t="s">
        <v>33</v>
      </c>
      <c r="E6380" s="2" t="s">
        <v>49</v>
      </c>
      <c r="F6380" s="2" t="s">
        <v>19</v>
      </c>
      <c r="G6380" s="2" t="s">
        <v>20</v>
      </c>
      <c r="H6380" s="2" t="s">
        <v>51</v>
      </c>
      <c r="I6380" s="2" t="s">
        <v>22</v>
      </c>
      <c r="J6380" s="2" t="s">
        <v>52</v>
      </c>
      <c r="K6380" s="2"/>
      <c r="L6380" s="2"/>
      <c r="M6380" s="2" t="s">
        <v>88</v>
      </c>
      <c r="N6380" s="2" t="s">
        <v>88</v>
      </c>
      <c r="O6380" s="2" t="s">
        <v>88</v>
      </c>
    </row>
    <row r="6381" spans="1:15">
      <c r="A6381" s="1" t="s">
        <v>15</v>
      </c>
      <c r="B6381" s="2">
        <v>2013</v>
      </c>
      <c r="C6381" s="2" t="s">
        <v>16</v>
      </c>
      <c r="D6381" s="2" t="s">
        <v>33</v>
      </c>
      <c r="E6381" s="2" t="s">
        <v>79</v>
      </c>
      <c r="F6381" s="2" t="s">
        <v>50</v>
      </c>
      <c r="G6381" s="2" t="s">
        <v>127</v>
      </c>
      <c r="H6381" s="2" t="s">
        <v>128</v>
      </c>
      <c r="I6381" s="2" t="s">
        <v>76</v>
      </c>
      <c r="J6381" s="2" t="s">
        <v>77</v>
      </c>
      <c r="K6381" s="2" t="s">
        <v>69</v>
      </c>
      <c r="L6381" s="2" t="s">
        <v>25</v>
      </c>
      <c r="M6381" s="2" t="s">
        <v>88</v>
      </c>
      <c r="N6381" s="2" t="s">
        <v>88</v>
      </c>
      <c r="O6381" s="2" t="s">
        <v>43</v>
      </c>
    </row>
    <row r="6382" spans="1:15">
      <c r="A6382" s="1" t="s">
        <v>15</v>
      </c>
      <c r="B6382" s="2">
        <v>2023</v>
      </c>
      <c r="C6382" s="2" t="s">
        <v>16</v>
      </c>
      <c r="D6382" s="2" t="s">
        <v>33</v>
      </c>
      <c r="E6382" s="2" t="s">
        <v>91</v>
      </c>
      <c r="F6382" s="2" t="s">
        <v>72</v>
      </c>
      <c r="G6382" s="2" t="s">
        <v>92</v>
      </c>
      <c r="H6382" s="2" t="s">
        <v>133</v>
      </c>
      <c r="I6382" s="2" t="s">
        <v>94</v>
      </c>
      <c r="J6382" s="2" t="s">
        <v>39</v>
      </c>
      <c r="K6382" s="2" t="s">
        <v>31</v>
      </c>
      <c r="L6382" s="2" t="s">
        <v>25</v>
      </c>
      <c r="M6382" s="2" t="s">
        <v>88</v>
      </c>
      <c r="N6382" s="2" t="s">
        <v>33</v>
      </c>
      <c r="O6382" s="2" t="s">
        <v>43</v>
      </c>
    </row>
    <row r="6383" spans="1:15" hidden="1">
      <c r="A6383" s="1" t="s">
        <v>15</v>
      </c>
      <c r="B6383" s="2">
        <v>2013</v>
      </c>
      <c r="C6383" s="2" t="s">
        <v>16</v>
      </c>
      <c r="D6383" s="2" t="s">
        <v>44</v>
      </c>
      <c r="E6383" s="2" t="s">
        <v>27</v>
      </c>
      <c r="F6383" s="2" t="s">
        <v>19</v>
      </c>
      <c r="G6383" s="2" t="s">
        <v>45</v>
      </c>
      <c r="H6383" s="2" t="s">
        <v>54</v>
      </c>
      <c r="I6383" s="2" t="s">
        <v>47</v>
      </c>
      <c r="J6383" s="2" t="s">
        <v>30</v>
      </c>
      <c r="K6383" s="2" t="s">
        <v>24</v>
      </c>
      <c r="L6383" s="2" t="s">
        <v>25</v>
      </c>
      <c r="M6383" s="2" t="s">
        <v>88</v>
      </c>
      <c r="N6383" s="2" t="s">
        <v>88</v>
      </c>
      <c r="O6383" s="2" t="s">
        <v>88</v>
      </c>
    </row>
    <row r="6384" spans="1:15">
      <c r="A6384" s="1" t="s">
        <v>15</v>
      </c>
      <c r="B6384" s="2">
        <v>2016</v>
      </c>
      <c r="C6384" s="2" t="s">
        <v>16</v>
      </c>
      <c r="D6384" s="2" t="s">
        <v>33</v>
      </c>
      <c r="E6384" s="2" t="s">
        <v>91</v>
      </c>
      <c r="F6384" s="2" t="s">
        <v>86</v>
      </c>
      <c r="G6384" s="2" t="s">
        <v>92</v>
      </c>
      <c r="H6384" s="2" t="s">
        <v>188</v>
      </c>
      <c r="I6384" s="2" t="s">
        <v>94</v>
      </c>
      <c r="J6384" s="2" t="s">
        <v>39</v>
      </c>
      <c r="K6384" s="2" t="s">
        <v>69</v>
      </c>
      <c r="L6384" s="2" t="s">
        <v>25</v>
      </c>
      <c r="M6384" s="2" t="s">
        <v>32</v>
      </c>
      <c r="N6384" s="2" t="s">
        <v>33</v>
      </c>
      <c r="O6384" s="2" t="s">
        <v>43</v>
      </c>
    </row>
    <row r="6385" spans="1:15" hidden="1">
      <c r="A6385" s="1" t="s">
        <v>293</v>
      </c>
      <c r="B6385" s="2">
        <v>2012</v>
      </c>
      <c r="C6385" s="2" t="s">
        <v>16</v>
      </c>
      <c r="D6385" s="2" t="s">
        <v>33</v>
      </c>
      <c r="E6385" s="2" t="s">
        <v>79</v>
      </c>
      <c r="F6385" s="2" t="s">
        <v>59</v>
      </c>
      <c r="G6385" s="2" t="s">
        <v>20</v>
      </c>
      <c r="H6385" s="2" t="s">
        <v>130</v>
      </c>
      <c r="I6385" s="2" t="s">
        <v>131</v>
      </c>
      <c r="J6385" s="2" t="s">
        <v>67</v>
      </c>
      <c r="K6385" s="2"/>
      <c r="L6385" s="2"/>
      <c r="M6385" s="2" t="s">
        <v>88</v>
      </c>
      <c r="N6385" s="2" t="s">
        <v>33</v>
      </c>
      <c r="O6385" s="2" t="s">
        <v>78</v>
      </c>
    </row>
    <row r="6386" spans="1:15" hidden="1">
      <c r="A6386" s="1" t="s">
        <v>63</v>
      </c>
      <c r="B6386" s="2">
        <v>2016</v>
      </c>
      <c r="C6386" s="2" t="s">
        <v>16</v>
      </c>
      <c r="D6386" s="2" t="s">
        <v>17</v>
      </c>
      <c r="E6386" s="2" t="s">
        <v>27</v>
      </c>
      <c r="F6386" s="2" t="s">
        <v>28</v>
      </c>
      <c r="G6386" s="2" t="s">
        <v>45</v>
      </c>
      <c r="H6386" s="2" t="s">
        <v>54</v>
      </c>
      <c r="I6386" s="2" t="s">
        <v>47</v>
      </c>
      <c r="J6386" s="2" t="s">
        <v>30</v>
      </c>
      <c r="K6386" s="2" t="s">
        <v>84</v>
      </c>
      <c r="L6386" s="2" t="s">
        <v>41</v>
      </c>
      <c r="M6386" s="2" t="s">
        <v>32</v>
      </c>
      <c r="N6386" s="2" t="s">
        <v>17</v>
      </c>
      <c r="O6386" s="2" t="s">
        <v>88</v>
      </c>
    </row>
    <row r="6387" spans="1:15" hidden="1">
      <c r="A6387" s="1" t="s">
        <v>15</v>
      </c>
      <c r="B6387" s="2">
        <v>2018</v>
      </c>
      <c r="C6387" s="2" t="s">
        <v>16</v>
      </c>
      <c r="D6387" s="2" t="s">
        <v>33</v>
      </c>
      <c r="E6387" s="2" t="s">
        <v>49</v>
      </c>
      <c r="F6387" s="2" t="s">
        <v>50</v>
      </c>
      <c r="G6387" s="2" t="s">
        <v>20</v>
      </c>
      <c r="H6387" s="2" t="s">
        <v>51</v>
      </c>
      <c r="I6387" s="2" t="s">
        <v>22</v>
      </c>
      <c r="J6387" s="2" t="s">
        <v>52</v>
      </c>
      <c r="K6387" s="2" t="s">
        <v>61</v>
      </c>
      <c r="L6387" s="2" t="s">
        <v>41</v>
      </c>
      <c r="M6387" s="2" t="s">
        <v>32</v>
      </c>
      <c r="N6387" s="2" t="s">
        <v>33</v>
      </c>
      <c r="O6387" s="2" t="s">
        <v>88</v>
      </c>
    </row>
    <row r="6388" spans="1:15" hidden="1">
      <c r="A6388" s="1" t="s">
        <v>15</v>
      </c>
      <c r="B6388" s="2">
        <v>2013</v>
      </c>
      <c r="C6388" s="2" t="s">
        <v>16</v>
      </c>
      <c r="D6388" s="2"/>
      <c r="E6388" s="2" t="s">
        <v>91</v>
      </c>
      <c r="F6388" s="2" t="s">
        <v>35</v>
      </c>
      <c r="G6388" s="2" t="s">
        <v>45</v>
      </c>
      <c r="H6388" s="2" t="s">
        <v>54</v>
      </c>
      <c r="I6388" s="2" t="s">
        <v>47</v>
      </c>
      <c r="J6388" s="2"/>
      <c r="K6388" s="2"/>
      <c r="L6388" s="2"/>
      <c r="M6388" s="2" t="s">
        <v>42</v>
      </c>
      <c r="N6388" s="2" t="s">
        <v>88</v>
      </c>
      <c r="O6388" s="2" t="s">
        <v>88</v>
      </c>
    </row>
    <row r="6389" spans="1:15" hidden="1">
      <c r="A6389" s="1" t="s">
        <v>15</v>
      </c>
      <c r="B6389" s="2">
        <v>2013</v>
      </c>
      <c r="C6389" s="2" t="s">
        <v>16</v>
      </c>
      <c r="D6389" s="2" t="s">
        <v>17</v>
      </c>
      <c r="E6389" s="2" t="s">
        <v>27</v>
      </c>
      <c r="F6389" s="2" t="s">
        <v>19</v>
      </c>
      <c r="G6389" s="2" t="s">
        <v>45</v>
      </c>
      <c r="H6389" s="2" t="s">
        <v>54</v>
      </c>
      <c r="I6389" s="2" t="s">
        <v>47</v>
      </c>
      <c r="J6389" s="2" t="s">
        <v>30</v>
      </c>
      <c r="K6389" s="2" t="s">
        <v>24</v>
      </c>
      <c r="L6389" s="2" t="s">
        <v>25</v>
      </c>
      <c r="M6389" s="2" t="s">
        <v>88</v>
      </c>
      <c r="N6389" s="2" t="s">
        <v>88</v>
      </c>
      <c r="O6389" s="2" t="s">
        <v>88</v>
      </c>
    </row>
    <row r="6390" spans="1:15" hidden="1">
      <c r="A6390" s="1" t="s">
        <v>15</v>
      </c>
      <c r="B6390" s="2">
        <v>2013</v>
      </c>
      <c r="C6390" s="2" t="s">
        <v>16</v>
      </c>
      <c r="D6390" s="2" t="s">
        <v>17</v>
      </c>
      <c r="E6390" s="2" t="s">
        <v>27</v>
      </c>
      <c r="F6390" s="2" t="s">
        <v>19</v>
      </c>
      <c r="G6390" s="2" t="s">
        <v>45</v>
      </c>
      <c r="H6390" s="2" t="s">
        <v>54</v>
      </c>
      <c r="I6390" s="2" t="s">
        <v>47</v>
      </c>
      <c r="J6390" s="2" t="s">
        <v>30</v>
      </c>
      <c r="K6390" s="2" t="s">
        <v>24</v>
      </c>
      <c r="L6390" s="2" t="s">
        <v>25</v>
      </c>
      <c r="M6390" s="2" t="s">
        <v>88</v>
      </c>
      <c r="N6390" s="2" t="s">
        <v>88</v>
      </c>
      <c r="O6390" s="2" t="s">
        <v>88</v>
      </c>
    </row>
    <row r="6391" spans="1:15" hidden="1">
      <c r="A6391" s="1" t="s">
        <v>15</v>
      </c>
      <c r="B6391" s="2">
        <v>2013</v>
      </c>
      <c r="C6391" s="2" t="s">
        <v>16</v>
      </c>
      <c r="D6391" s="2" t="s">
        <v>17</v>
      </c>
      <c r="E6391" s="2" t="s">
        <v>27</v>
      </c>
      <c r="F6391" s="2" t="s">
        <v>96</v>
      </c>
      <c r="G6391" s="2" t="s">
        <v>20</v>
      </c>
      <c r="H6391" s="2" t="s">
        <v>54</v>
      </c>
      <c r="I6391" s="2" t="s">
        <v>47</v>
      </c>
      <c r="J6391" s="2" t="s">
        <v>30</v>
      </c>
      <c r="K6391" s="2"/>
      <c r="L6391" s="2"/>
      <c r="M6391" s="2" t="s">
        <v>42</v>
      </c>
      <c r="N6391" s="2" t="s">
        <v>33</v>
      </c>
      <c r="O6391" s="2" t="s">
        <v>88</v>
      </c>
    </row>
    <row r="6392" spans="1:15" hidden="1">
      <c r="A6392" s="1" t="s">
        <v>15</v>
      </c>
      <c r="B6392" s="2">
        <v>2010</v>
      </c>
      <c r="C6392" s="2" t="s">
        <v>16</v>
      </c>
      <c r="D6392" s="2"/>
      <c r="E6392" s="2" t="s">
        <v>91</v>
      </c>
      <c r="F6392" s="2" t="s">
        <v>35</v>
      </c>
      <c r="G6392" s="2" t="s">
        <v>45</v>
      </c>
      <c r="H6392" s="2" t="s">
        <v>54</v>
      </c>
      <c r="I6392" s="2" t="s">
        <v>47</v>
      </c>
      <c r="J6392" s="2"/>
      <c r="K6392" s="2" t="s">
        <v>31</v>
      </c>
      <c r="L6392" s="2" t="s">
        <v>25</v>
      </c>
      <c r="M6392" s="2" t="s">
        <v>88</v>
      </c>
      <c r="N6392" s="2" t="s">
        <v>88</v>
      </c>
      <c r="O6392" s="2" t="s">
        <v>88</v>
      </c>
    </row>
    <row r="6393" spans="1:15" hidden="1">
      <c r="A6393" s="1" t="s">
        <v>232</v>
      </c>
      <c r="B6393" s="2">
        <v>2013</v>
      </c>
      <c r="C6393" s="2" t="s">
        <v>16</v>
      </c>
      <c r="D6393" s="2" t="s">
        <v>33</v>
      </c>
      <c r="E6393" s="2" t="s">
        <v>49</v>
      </c>
      <c r="F6393" s="2" t="s">
        <v>19</v>
      </c>
      <c r="G6393" s="2" t="s">
        <v>20</v>
      </c>
      <c r="H6393" s="2" t="s">
        <v>51</v>
      </c>
      <c r="I6393" s="2" t="s">
        <v>22</v>
      </c>
      <c r="J6393" s="2" t="s">
        <v>52</v>
      </c>
      <c r="K6393" s="2" t="s">
        <v>84</v>
      </c>
      <c r="L6393" s="2" t="s">
        <v>41</v>
      </c>
      <c r="M6393" s="2" t="s">
        <v>88</v>
      </c>
      <c r="N6393" s="2" t="s">
        <v>33</v>
      </c>
      <c r="O6393" s="2" t="s">
        <v>64</v>
      </c>
    </row>
    <row r="6394" spans="1:15">
      <c r="A6394" s="1" t="s">
        <v>15</v>
      </c>
      <c r="B6394" s="2">
        <v>2015</v>
      </c>
      <c r="C6394" s="2" t="s">
        <v>16</v>
      </c>
      <c r="D6394" s="2" t="s">
        <v>33</v>
      </c>
      <c r="E6394" s="2" t="s">
        <v>65</v>
      </c>
      <c r="F6394" s="2" t="s">
        <v>19</v>
      </c>
      <c r="G6394" s="2" t="s">
        <v>36</v>
      </c>
      <c r="H6394" s="2" t="s">
        <v>60</v>
      </c>
      <c r="I6394" s="2" t="s">
        <v>38</v>
      </c>
      <c r="J6394" s="2" t="s">
        <v>67</v>
      </c>
      <c r="K6394" s="2" t="s">
        <v>41</v>
      </c>
      <c r="L6394" s="2" t="s">
        <v>41</v>
      </c>
      <c r="M6394" s="2" t="s">
        <v>88</v>
      </c>
      <c r="N6394" s="2" t="s">
        <v>17</v>
      </c>
      <c r="O6394" s="2" t="s">
        <v>43</v>
      </c>
    </row>
    <row r="6395" spans="1:15" hidden="1">
      <c r="A6395" s="1" t="s">
        <v>15</v>
      </c>
      <c r="B6395" s="2">
        <v>2015</v>
      </c>
      <c r="C6395" s="2" t="s">
        <v>16</v>
      </c>
      <c r="D6395" s="2" t="s">
        <v>33</v>
      </c>
      <c r="E6395" s="2" t="s">
        <v>49</v>
      </c>
      <c r="F6395" s="2" t="s">
        <v>72</v>
      </c>
      <c r="G6395" s="2" t="s">
        <v>20</v>
      </c>
      <c r="H6395" s="2" t="s">
        <v>51</v>
      </c>
      <c r="I6395" s="2" t="s">
        <v>22</v>
      </c>
      <c r="J6395" s="2" t="s">
        <v>52</v>
      </c>
      <c r="K6395" s="2"/>
      <c r="L6395" s="2"/>
      <c r="M6395" s="2" t="s">
        <v>88</v>
      </c>
      <c r="N6395" s="2" t="s">
        <v>33</v>
      </c>
      <c r="O6395" s="2" t="s">
        <v>64</v>
      </c>
    </row>
    <row r="6396" spans="1:15" hidden="1">
      <c r="A6396" s="1" t="s">
        <v>15</v>
      </c>
      <c r="B6396" s="2">
        <v>2012</v>
      </c>
      <c r="C6396" s="2" t="s">
        <v>16</v>
      </c>
      <c r="D6396" s="2" t="s">
        <v>17</v>
      </c>
      <c r="E6396" s="2" t="s">
        <v>27</v>
      </c>
      <c r="F6396" s="2" t="s">
        <v>19</v>
      </c>
      <c r="G6396" s="2" t="s">
        <v>36</v>
      </c>
      <c r="H6396" s="2" t="s">
        <v>60</v>
      </c>
      <c r="I6396" s="2" t="s">
        <v>38</v>
      </c>
      <c r="J6396" s="2" t="s">
        <v>30</v>
      </c>
      <c r="K6396" s="2" t="s">
        <v>24</v>
      </c>
      <c r="L6396" s="2" t="s">
        <v>25</v>
      </c>
      <c r="M6396" s="2" t="s">
        <v>88</v>
      </c>
      <c r="N6396" s="2" t="s">
        <v>88</v>
      </c>
      <c r="O6396" s="2" t="s">
        <v>88</v>
      </c>
    </row>
    <row r="6397" spans="1:15" hidden="1">
      <c r="A6397" s="1" t="s">
        <v>15</v>
      </c>
      <c r="B6397" s="2">
        <v>2014</v>
      </c>
      <c r="C6397" s="2" t="s">
        <v>16</v>
      </c>
      <c r="D6397" s="2" t="s">
        <v>33</v>
      </c>
      <c r="E6397" s="2" t="s">
        <v>49</v>
      </c>
      <c r="F6397" s="2" t="s">
        <v>50</v>
      </c>
      <c r="G6397" s="2" t="s">
        <v>20</v>
      </c>
      <c r="H6397" s="2" t="s">
        <v>51</v>
      </c>
      <c r="I6397" s="2" t="s">
        <v>22</v>
      </c>
      <c r="J6397" s="2" t="s">
        <v>52</v>
      </c>
      <c r="K6397" s="2" t="s">
        <v>40</v>
      </c>
      <c r="L6397" s="2" t="s">
        <v>41</v>
      </c>
      <c r="M6397" s="2" t="s">
        <v>32</v>
      </c>
      <c r="N6397" s="2" t="s">
        <v>88</v>
      </c>
      <c r="O6397" s="2" t="s">
        <v>88</v>
      </c>
    </row>
    <row r="6398" spans="1:15" hidden="1">
      <c r="A6398" s="1" t="s">
        <v>15</v>
      </c>
      <c r="B6398" s="2">
        <v>2012</v>
      </c>
      <c r="C6398" s="2" t="s">
        <v>16</v>
      </c>
      <c r="D6398" s="2" t="s">
        <v>44</v>
      </c>
      <c r="E6398" s="2" t="s">
        <v>27</v>
      </c>
      <c r="F6398" s="2" t="s">
        <v>19</v>
      </c>
      <c r="G6398" s="2" t="s">
        <v>20</v>
      </c>
      <c r="H6398" s="2" t="s">
        <v>280</v>
      </c>
      <c r="I6398" s="2" t="s">
        <v>22</v>
      </c>
      <c r="J6398" s="2" t="s">
        <v>30</v>
      </c>
      <c r="K6398" s="2" t="s">
        <v>69</v>
      </c>
      <c r="L6398" s="2" t="s">
        <v>25</v>
      </c>
      <c r="M6398" s="2" t="s">
        <v>32</v>
      </c>
      <c r="N6398" s="2" t="s">
        <v>88</v>
      </c>
      <c r="O6398" s="2" t="s">
        <v>88</v>
      </c>
    </row>
    <row r="6399" spans="1:15" hidden="1">
      <c r="A6399" s="1" t="s">
        <v>117</v>
      </c>
      <c r="B6399" s="2">
        <v>2013</v>
      </c>
      <c r="C6399" s="2" t="s">
        <v>16</v>
      </c>
      <c r="D6399" s="2" t="s">
        <v>17</v>
      </c>
      <c r="E6399" s="2" t="s">
        <v>18</v>
      </c>
      <c r="F6399" s="2" t="s">
        <v>19</v>
      </c>
      <c r="G6399" s="2" t="s">
        <v>36</v>
      </c>
      <c r="H6399" s="2" t="s">
        <v>239</v>
      </c>
      <c r="I6399" s="2" t="s">
        <v>38</v>
      </c>
      <c r="J6399" s="2" t="s">
        <v>23</v>
      </c>
      <c r="K6399" s="2"/>
      <c r="L6399" s="2"/>
      <c r="M6399" s="2" t="s">
        <v>55</v>
      </c>
      <c r="N6399" s="2" t="s">
        <v>17</v>
      </c>
      <c r="O6399" s="2" t="s">
        <v>88</v>
      </c>
    </row>
    <row r="6400" spans="1:15" hidden="1">
      <c r="A6400" s="1" t="s">
        <v>15</v>
      </c>
      <c r="B6400" s="2">
        <v>2013</v>
      </c>
      <c r="C6400" s="2" t="s">
        <v>16</v>
      </c>
      <c r="D6400" s="2" t="s">
        <v>33</v>
      </c>
      <c r="E6400" s="2" t="s">
        <v>34</v>
      </c>
      <c r="F6400" s="2" t="s">
        <v>35</v>
      </c>
      <c r="G6400" s="2" t="s">
        <v>20</v>
      </c>
      <c r="H6400" s="2" t="s">
        <v>85</v>
      </c>
      <c r="I6400" s="2" t="s">
        <v>22</v>
      </c>
      <c r="J6400" s="2" t="s">
        <v>39</v>
      </c>
      <c r="K6400" s="2" t="s">
        <v>61</v>
      </c>
      <c r="L6400" s="2" t="s">
        <v>41</v>
      </c>
      <c r="M6400" s="2" t="s">
        <v>88</v>
      </c>
      <c r="N6400" s="2" t="s">
        <v>88</v>
      </c>
      <c r="O6400" s="2" t="s">
        <v>88</v>
      </c>
    </row>
    <row r="6401" spans="1:15" hidden="1">
      <c r="A6401" s="1" t="s">
        <v>15</v>
      </c>
      <c r="B6401" s="2">
        <v>2013</v>
      </c>
      <c r="C6401" s="2" t="s">
        <v>16</v>
      </c>
      <c r="D6401" s="2" t="s">
        <v>44</v>
      </c>
      <c r="E6401" s="2" t="s">
        <v>27</v>
      </c>
      <c r="F6401" s="2" t="s">
        <v>35</v>
      </c>
      <c r="G6401" s="2" t="s">
        <v>45</v>
      </c>
      <c r="H6401" s="2" t="s">
        <v>54</v>
      </c>
      <c r="I6401" s="2" t="s">
        <v>47</v>
      </c>
      <c r="J6401" s="2" t="s">
        <v>30</v>
      </c>
      <c r="K6401" s="2"/>
      <c r="L6401" s="2"/>
      <c r="M6401" s="2" t="s">
        <v>42</v>
      </c>
      <c r="N6401" s="2" t="s">
        <v>33</v>
      </c>
      <c r="O6401" s="2" t="s">
        <v>88</v>
      </c>
    </row>
    <row r="6402" spans="1:15" hidden="1">
      <c r="A6402" s="1" t="s">
        <v>15</v>
      </c>
      <c r="B6402" s="2">
        <v>2011</v>
      </c>
      <c r="C6402" s="2" t="s">
        <v>16</v>
      </c>
      <c r="D6402" s="2" t="s">
        <v>17</v>
      </c>
      <c r="E6402" s="2" t="s">
        <v>18</v>
      </c>
      <c r="F6402" s="2" t="s">
        <v>19</v>
      </c>
      <c r="G6402" s="2" t="s">
        <v>20</v>
      </c>
      <c r="H6402" s="2" t="s">
        <v>21</v>
      </c>
      <c r="I6402" s="2" t="s">
        <v>22</v>
      </c>
      <c r="J6402" s="2" t="s">
        <v>23</v>
      </c>
      <c r="K6402" s="2" t="s">
        <v>24</v>
      </c>
      <c r="L6402" s="2" t="s">
        <v>25</v>
      </c>
      <c r="M6402" s="2" t="s">
        <v>88</v>
      </c>
      <c r="N6402" s="2" t="s">
        <v>88</v>
      </c>
      <c r="O6402" s="2" t="s">
        <v>88</v>
      </c>
    </row>
    <row r="6403" spans="1:15" hidden="1">
      <c r="A6403" s="1" t="s">
        <v>122</v>
      </c>
      <c r="B6403" s="2">
        <v>2018</v>
      </c>
      <c r="C6403" s="2" t="s">
        <v>16</v>
      </c>
      <c r="D6403" s="2" t="s">
        <v>33</v>
      </c>
      <c r="E6403" s="2" t="s">
        <v>79</v>
      </c>
      <c r="F6403" s="2" t="s">
        <v>28</v>
      </c>
      <c r="G6403" s="2" t="s">
        <v>36</v>
      </c>
      <c r="H6403" s="2" t="s">
        <v>80</v>
      </c>
      <c r="I6403" s="2" t="s">
        <v>76</v>
      </c>
      <c r="J6403" s="2" t="s">
        <v>67</v>
      </c>
      <c r="K6403" s="2" t="s">
        <v>31</v>
      </c>
      <c r="L6403" s="2" t="s">
        <v>25</v>
      </c>
      <c r="M6403" s="2" t="s">
        <v>32</v>
      </c>
      <c r="N6403" s="2" t="s">
        <v>33</v>
      </c>
      <c r="O6403" s="2" t="s">
        <v>88</v>
      </c>
    </row>
    <row r="6404" spans="1:15">
      <c r="A6404" s="1" t="s">
        <v>15</v>
      </c>
      <c r="B6404" s="2">
        <v>2013</v>
      </c>
      <c r="C6404" s="2" t="s">
        <v>16</v>
      </c>
      <c r="D6404" s="2" t="s">
        <v>33</v>
      </c>
      <c r="E6404" s="2" t="s">
        <v>65</v>
      </c>
      <c r="F6404" s="2" t="s">
        <v>112</v>
      </c>
      <c r="G6404" s="2"/>
      <c r="H6404" s="2"/>
      <c r="I6404" s="2" t="s">
        <v>184</v>
      </c>
      <c r="J6404" s="2" t="s">
        <v>67</v>
      </c>
      <c r="K6404" s="2" t="s">
        <v>31</v>
      </c>
      <c r="L6404" s="2" t="s">
        <v>25</v>
      </c>
      <c r="M6404" s="2" t="s">
        <v>32</v>
      </c>
      <c r="N6404" s="2" t="s">
        <v>33</v>
      </c>
      <c r="O6404" s="2" t="s">
        <v>43</v>
      </c>
    </row>
    <row r="6405" spans="1:15" hidden="1">
      <c r="A6405" s="1" t="s">
        <v>15</v>
      </c>
      <c r="B6405" s="2">
        <v>2020</v>
      </c>
      <c r="C6405" s="2" t="s">
        <v>16</v>
      </c>
      <c r="D6405" s="2" t="s">
        <v>17</v>
      </c>
      <c r="E6405" s="2" t="s">
        <v>27</v>
      </c>
      <c r="F6405" s="2" t="s">
        <v>50</v>
      </c>
      <c r="G6405" s="2" t="s">
        <v>20</v>
      </c>
      <c r="H6405" s="2" t="s">
        <v>21</v>
      </c>
      <c r="I6405" s="2" t="s">
        <v>22</v>
      </c>
      <c r="J6405" s="2" t="s">
        <v>30</v>
      </c>
      <c r="K6405" s="2" t="s">
        <v>24</v>
      </c>
      <c r="L6405" s="2" t="s">
        <v>25</v>
      </c>
      <c r="M6405" s="2" t="s">
        <v>32</v>
      </c>
      <c r="N6405" s="2" t="s">
        <v>33</v>
      </c>
      <c r="O6405" s="2" t="s">
        <v>88</v>
      </c>
    </row>
    <row r="6406" spans="1:15" hidden="1">
      <c r="A6406" s="1" t="s">
        <v>240</v>
      </c>
      <c r="B6406" s="2">
        <v>2018</v>
      </c>
      <c r="C6406" s="2" t="s">
        <v>16</v>
      </c>
      <c r="D6406" s="2" t="s">
        <v>17</v>
      </c>
      <c r="E6406" s="2" t="s">
        <v>27</v>
      </c>
      <c r="F6406" s="2" t="s">
        <v>139</v>
      </c>
      <c r="G6406" s="2" t="s">
        <v>20</v>
      </c>
      <c r="H6406" s="2" t="s">
        <v>21</v>
      </c>
      <c r="I6406" s="2" t="s">
        <v>22</v>
      </c>
      <c r="J6406" s="2" t="s">
        <v>30</v>
      </c>
      <c r="K6406" s="2"/>
      <c r="L6406" s="2"/>
      <c r="M6406" s="2" t="s">
        <v>32</v>
      </c>
      <c r="N6406" s="2" t="s">
        <v>33</v>
      </c>
      <c r="O6406" s="2" t="s">
        <v>88</v>
      </c>
    </row>
    <row r="6407" spans="1:15" hidden="1">
      <c r="A6407" s="1" t="s">
        <v>15</v>
      </c>
      <c r="B6407" s="2">
        <v>2012</v>
      </c>
      <c r="C6407" s="2" t="s">
        <v>16</v>
      </c>
      <c r="D6407" s="2" t="s">
        <v>17</v>
      </c>
      <c r="E6407" s="2" t="s">
        <v>27</v>
      </c>
      <c r="F6407" s="2" t="s">
        <v>19</v>
      </c>
      <c r="G6407" s="2" t="s">
        <v>45</v>
      </c>
      <c r="H6407" s="2" t="s">
        <v>54</v>
      </c>
      <c r="I6407" s="2" t="s">
        <v>47</v>
      </c>
      <c r="J6407" s="2" t="s">
        <v>30</v>
      </c>
      <c r="K6407" s="2" t="s">
        <v>24</v>
      </c>
      <c r="L6407" s="2" t="s">
        <v>25</v>
      </c>
      <c r="M6407" s="2" t="s">
        <v>88</v>
      </c>
      <c r="N6407" s="2" t="s">
        <v>88</v>
      </c>
      <c r="O6407" s="2" t="s">
        <v>88</v>
      </c>
    </row>
    <row r="6408" spans="1:15" hidden="1">
      <c r="A6408" s="1" t="s">
        <v>15</v>
      </c>
      <c r="B6408" s="2">
        <v>2010</v>
      </c>
      <c r="C6408" s="2" t="s">
        <v>16</v>
      </c>
      <c r="D6408" s="2" t="s">
        <v>17</v>
      </c>
      <c r="E6408" s="2" t="s">
        <v>34</v>
      </c>
      <c r="F6408" s="2" t="s">
        <v>19</v>
      </c>
      <c r="G6408" s="2" t="s">
        <v>45</v>
      </c>
      <c r="H6408" s="2" t="s">
        <v>54</v>
      </c>
      <c r="I6408" s="2" t="s">
        <v>47</v>
      </c>
      <c r="J6408" s="2" t="s">
        <v>30</v>
      </c>
      <c r="K6408" s="2" t="s">
        <v>24</v>
      </c>
      <c r="L6408" s="2" t="s">
        <v>25</v>
      </c>
      <c r="M6408" s="2" t="s">
        <v>88</v>
      </c>
      <c r="N6408" s="2" t="s">
        <v>88</v>
      </c>
      <c r="O6408" s="2" t="s">
        <v>88</v>
      </c>
    </row>
    <row r="6409" spans="1:15">
      <c r="A6409" s="1" t="s">
        <v>15</v>
      </c>
      <c r="B6409" s="2">
        <v>2014</v>
      </c>
      <c r="C6409" s="2" t="s">
        <v>16</v>
      </c>
      <c r="D6409" s="2" t="s">
        <v>33</v>
      </c>
      <c r="E6409" s="2" t="s">
        <v>34</v>
      </c>
      <c r="F6409" s="2" t="s">
        <v>35</v>
      </c>
      <c r="G6409" s="2" t="s">
        <v>36</v>
      </c>
      <c r="H6409" s="2" t="s">
        <v>60</v>
      </c>
      <c r="I6409" s="2" t="s">
        <v>38</v>
      </c>
      <c r="J6409" s="2" t="s">
        <v>39</v>
      </c>
      <c r="K6409" s="2"/>
      <c r="L6409" s="2"/>
      <c r="M6409" s="2" t="s">
        <v>42</v>
      </c>
      <c r="N6409" s="2" t="s">
        <v>17</v>
      </c>
      <c r="O6409" s="2" t="s">
        <v>43</v>
      </c>
    </row>
    <row r="6410" spans="1:15" hidden="1">
      <c r="A6410" s="1" t="s">
        <v>15</v>
      </c>
      <c r="B6410" s="2">
        <v>2010</v>
      </c>
      <c r="C6410" s="2" t="s">
        <v>16</v>
      </c>
      <c r="D6410" s="2" t="s">
        <v>33</v>
      </c>
      <c r="E6410" s="2" t="s">
        <v>34</v>
      </c>
      <c r="F6410" s="2" t="s">
        <v>35</v>
      </c>
      <c r="G6410" s="2" t="s">
        <v>36</v>
      </c>
      <c r="H6410" s="2" t="s">
        <v>60</v>
      </c>
      <c r="I6410" s="2" t="s">
        <v>38</v>
      </c>
      <c r="J6410" s="2" t="s">
        <v>39</v>
      </c>
      <c r="K6410" s="2" t="s">
        <v>61</v>
      </c>
      <c r="L6410" s="2" t="s">
        <v>41</v>
      </c>
      <c r="M6410" s="2" t="s">
        <v>88</v>
      </c>
      <c r="N6410" s="2" t="s">
        <v>88</v>
      </c>
      <c r="O6410" s="2" t="s">
        <v>88</v>
      </c>
    </row>
    <row r="6411" spans="1:15" hidden="1">
      <c r="A6411" s="1" t="s">
        <v>15</v>
      </c>
      <c r="B6411" s="2">
        <v>2004</v>
      </c>
      <c r="C6411" s="2" t="s">
        <v>16</v>
      </c>
      <c r="D6411" s="2" t="s">
        <v>17</v>
      </c>
      <c r="E6411" s="2" t="s">
        <v>18</v>
      </c>
      <c r="F6411" s="2" t="s">
        <v>35</v>
      </c>
      <c r="G6411" s="2" t="s">
        <v>20</v>
      </c>
      <c r="H6411" s="2" t="s">
        <v>71</v>
      </c>
      <c r="I6411" s="2" t="s">
        <v>22</v>
      </c>
      <c r="J6411" s="2" t="s">
        <v>52</v>
      </c>
      <c r="K6411" s="2" t="s">
        <v>31</v>
      </c>
      <c r="L6411" s="2" t="s">
        <v>25</v>
      </c>
      <c r="M6411" s="2" t="s">
        <v>32</v>
      </c>
      <c r="N6411" s="2" t="s">
        <v>17</v>
      </c>
      <c r="O6411" s="2" t="s">
        <v>88</v>
      </c>
    </row>
    <row r="6412" spans="1:15" hidden="1">
      <c r="A6412" s="1" t="s">
        <v>15</v>
      </c>
      <c r="B6412" s="2">
        <v>2011</v>
      </c>
      <c r="C6412" s="2" t="s">
        <v>16</v>
      </c>
      <c r="D6412" s="2" t="s">
        <v>33</v>
      </c>
      <c r="E6412" s="2" t="s">
        <v>34</v>
      </c>
      <c r="F6412" s="2" t="s">
        <v>35</v>
      </c>
      <c r="G6412" s="2" t="s">
        <v>36</v>
      </c>
      <c r="H6412" s="2" t="s">
        <v>37</v>
      </c>
      <c r="I6412" s="2" t="s">
        <v>38</v>
      </c>
      <c r="J6412" s="2" t="s">
        <v>39</v>
      </c>
      <c r="K6412" s="2" t="s">
        <v>40</v>
      </c>
      <c r="L6412" s="2" t="s">
        <v>41</v>
      </c>
      <c r="M6412" s="2" t="s">
        <v>88</v>
      </c>
      <c r="N6412" s="2" t="s">
        <v>88</v>
      </c>
      <c r="O6412" s="2" t="s">
        <v>88</v>
      </c>
    </row>
    <row r="6413" spans="1:15" hidden="1">
      <c r="A6413" s="1" t="s">
        <v>15</v>
      </c>
      <c r="B6413" s="2">
        <v>2013</v>
      </c>
      <c r="C6413" s="2" t="s">
        <v>16</v>
      </c>
      <c r="D6413" s="2" t="s">
        <v>17</v>
      </c>
      <c r="E6413" s="2" t="s">
        <v>27</v>
      </c>
      <c r="F6413" s="2" t="s">
        <v>66</v>
      </c>
      <c r="G6413" s="2" t="s">
        <v>45</v>
      </c>
      <c r="H6413" s="2" t="s">
        <v>54</v>
      </c>
      <c r="I6413" s="2" t="s">
        <v>47</v>
      </c>
      <c r="J6413" s="2" t="s">
        <v>30</v>
      </c>
      <c r="K6413" s="2" t="s">
        <v>84</v>
      </c>
      <c r="L6413" s="2" t="s">
        <v>41</v>
      </c>
      <c r="M6413" s="2" t="s">
        <v>81</v>
      </c>
      <c r="N6413" s="2" t="s">
        <v>88</v>
      </c>
      <c r="O6413" s="2" t="s">
        <v>88</v>
      </c>
    </row>
    <row r="6414" spans="1:15">
      <c r="A6414" s="1" t="s">
        <v>110</v>
      </c>
      <c r="B6414" s="2">
        <v>2016</v>
      </c>
      <c r="C6414" s="2" t="s">
        <v>16</v>
      </c>
      <c r="D6414" s="2" t="s">
        <v>33</v>
      </c>
      <c r="E6414" s="2" t="s">
        <v>34</v>
      </c>
      <c r="F6414" s="2" t="s">
        <v>19</v>
      </c>
      <c r="G6414" s="2" t="s">
        <v>36</v>
      </c>
      <c r="H6414" s="2" t="s">
        <v>37</v>
      </c>
      <c r="I6414" s="2" t="s">
        <v>38</v>
      </c>
      <c r="J6414" s="2" t="s">
        <v>39</v>
      </c>
      <c r="K6414" s="2" t="s">
        <v>24</v>
      </c>
      <c r="L6414" s="2" t="s">
        <v>25</v>
      </c>
      <c r="M6414" s="2" t="s">
        <v>88</v>
      </c>
      <c r="N6414" s="2" t="s">
        <v>17</v>
      </c>
      <c r="O6414" s="2" t="s">
        <v>43</v>
      </c>
    </row>
    <row r="6415" spans="1:15" hidden="1">
      <c r="A6415" s="1" t="s">
        <v>15</v>
      </c>
      <c r="B6415" s="2">
        <v>2010</v>
      </c>
      <c r="C6415" s="2" t="s">
        <v>16</v>
      </c>
      <c r="D6415" s="2" t="s">
        <v>33</v>
      </c>
      <c r="E6415" s="2" t="s">
        <v>34</v>
      </c>
      <c r="F6415" s="2" t="s">
        <v>35</v>
      </c>
      <c r="G6415" s="2" t="s">
        <v>36</v>
      </c>
      <c r="H6415" s="2" t="s">
        <v>37</v>
      </c>
      <c r="I6415" s="2" t="s">
        <v>38</v>
      </c>
      <c r="J6415" s="2" t="s">
        <v>39</v>
      </c>
      <c r="K6415" s="2" t="s">
        <v>40</v>
      </c>
      <c r="L6415" s="2" t="s">
        <v>41</v>
      </c>
      <c r="M6415" s="2" t="s">
        <v>88</v>
      </c>
      <c r="N6415" s="2" t="s">
        <v>88</v>
      </c>
      <c r="O6415" s="2" t="s">
        <v>88</v>
      </c>
    </row>
    <row r="6416" spans="1:15" hidden="1">
      <c r="A6416" s="1" t="s">
        <v>15</v>
      </c>
      <c r="B6416" s="2">
        <v>2015</v>
      </c>
      <c r="C6416" s="2" t="s">
        <v>16</v>
      </c>
      <c r="D6416" s="2" t="s">
        <v>17</v>
      </c>
      <c r="E6416" s="2" t="s">
        <v>18</v>
      </c>
      <c r="F6416" s="2" t="s">
        <v>35</v>
      </c>
      <c r="G6416" s="2" t="s">
        <v>36</v>
      </c>
      <c r="H6416" s="2" t="s">
        <v>60</v>
      </c>
      <c r="I6416" s="2" t="s">
        <v>38</v>
      </c>
      <c r="J6416" s="2" t="s">
        <v>23</v>
      </c>
      <c r="K6416" s="2" t="s">
        <v>84</v>
      </c>
      <c r="L6416" s="2" t="s">
        <v>41</v>
      </c>
      <c r="M6416" s="2" t="s">
        <v>42</v>
      </c>
      <c r="N6416" s="2" t="s">
        <v>17</v>
      </c>
      <c r="O6416" s="2" t="s">
        <v>88</v>
      </c>
    </row>
    <row r="6417" spans="1:15" hidden="1">
      <c r="A6417" s="1" t="s">
        <v>15</v>
      </c>
      <c r="B6417" s="2">
        <v>2010</v>
      </c>
      <c r="C6417" s="2" t="s">
        <v>16</v>
      </c>
      <c r="D6417" s="2" t="s">
        <v>17</v>
      </c>
      <c r="E6417" s="2" t="s">
        <v>18</v>
      </c>
      <c r="F6417" s="2" t="s">
        <v>19</v>
      </c>
      <c r="G6417" s="2" t="s">
        <v>20</v>
      </c>
      <c r="H6417" s="2" t="s">
        <v>21</v>
      </c>
      <c r="I6417" s="2" t="s">
        <v>22</v>
      </c>
      <c r="J6417" s="2" t="s">
        <v>23</v>
      </c>
      <c r="K6417" s="2" t="s">
        <v>24</v>
      </c>
      <c r="L6417" s="2" t="s">
        <v>25</v>
      </c>
      <c r="M6417" s="2" t="s">
        <v>88</v>
      </c>
      <c r="N6417" s="2" t="s">
        <v>88</v>
      </c>
      <c r="O6417" s="2" t="s">
        <v>88</v>
      </c>
    </row>
    <row r="6418" spans="1:15" hidden="1">
      <c r="A6418" s="1" t="s">
        <v>15</v>
      </c>
      <c r="B6418" s="2">
        <v>2010</v>
      </c>
      <c r="C6418" s="2" t="s">
        <v>16</v>
      </c>
      <c r="D6418" s="2"/>
      <c r="E6418" s="2" t="s">
        <v>27</v>
      </c>
      <c r="F6418" s="2" t="s">
        <v>19</v>
      </c>
      <c r="G6418" s="2" t="s">
        <v>45</v>
      </c>
      <c r="H6418" s="2" t="s">
        <v>54</v>
      </c>
      <c r="I6418" s="2" t="s">
        <v>47</v>
      </c>
      <c r="J6418" s="2" t="s">
        <v>30</v>
      </c>
      <c r="K6418" s="2" t="s">
        <v>24</v>
      </c>
      <c r="L6418" s="2" t="s">
        <v>25</v>
      </c>
      <c r="M6418" s="2" t="s">
        <v>88</v>
      </c>
      <c r="N6418" s="2" t="s">
        <v>88</v>
      </c>
      <c r="O6418" s="2" t="s">
        <v>88</v>
      </c>
    </row>
    <row r="6419" spans="1:15" hidden="1">
      <c r="A6419" s="1" t="s">
        <v>15</v>
      </c>
      <c r="B6419" s="2">
        <v>2013</v>
      </c>
      <c r="C6419" s="2" t="s">
        <v>16</v>
      </c>
      <c r="D6419" s="2" t="s">
        <v>17</v>
      </c>
      <c r="E6419" s="2" t="s">
        <v>27</v>
      </c>
      <c r="F6419" s="2" t="s">
        <v>35</v>
      </c>
      <c r="G6419" s="2" t="s">
        <v>36</v>
      </c>
      <c r="H6419" s="2" t="s">
        <v>60</v>
      </c>
      <c r="I6419" s="2" t="s">
        <v>38</v>
      </c>
      <c r="J6419" s="2" t="s">
        <v>30</v>
      </c>
      <c r="K6419" s="2" t="s">
        <v>25</v>
      </c>
      <c r="L6419" s="2" t="s">
        <v>25</v>
      </c>
      <c r="M6419" s="2" t="s">
        <v>88</v>
      </c>
      <c r="N6419" s="2" t="s">
        <v>88</v>
      </c>
      <c r="O6419" s="2" t="s">
        <v>88</v>
      </c>
    </row>
    <row r="6420" spans="1:15">
      <c r="A6420" s="1" t="s">
        <v>74</v>
      </c>
      <c r="B6420" s="2">
        <v>2019</v>
      </c>
      <c r="C6420" s="2" t="s">
        <v>16</v>
      </c>
      <c r="D6420" s="2" t="s">
        <v>33</v>
      </c>
      <c r="E6420" s="2" t="s">
        <v>91</v>
      </c>
      <c r="F6420" s="2" t="s">
        <v>72</v>
      </c>
      <c r="G6420" s="2" t="s">
        <v>92</v>
      </c>
      <c r="H6420" s="2" t="s">
        <v>133</v>
      </c>
      <c r="I6420" s="2" t="s">
        <v>94</v>
      </c>
      <c r="J6420" s="2" t="s">
        <v>39</v>
      </c>
      <c r="K6420" s="2" t="s">
        <v>69</v>
      </c>
      <c r="L6420" s="2" t="s">
        <v>25</v>
      </c>
      <c r="M6420" s="2" t="s">
        <v>32</v>
      </c>
      <c r="N6420" s="2" t="s">
        <v>33</v>
      </c>
      <c r="O6420" s="2" t="s">
        <v>43</v>
      </c>
    </row>
    <row r="6421" spans="1:15">
      <c r="A6421" s="1" t="s">
        <v>15</v>
      </c>
      <c r="B6421" s="2">
        <v>2015</v>
      </c>
      <c r="C6421" s="2" t="s">
        <v>16</v>
      </c>
      <c r="D6421" s="2" t="s">
        <v>33</v>
      </c>
      <c r="E6421" s="2" t="s">
        <v>34</v>
      </c>
      <c r="F6421" s="2" t="s">
        <v>35</v>
      </c>
      <c r="G6421" s="2" t="s">
        <v>45</v>
      </c>
      <c r="H6421" s="2" t="s">
        <v>54</v>
      </c>
      <c r="I6421" s="2" t="s">
        <v>47</v>
      </c>
      <c r="J6421" s="2" t="s">
        <v>39</v>
      </c>
      <c r="K6421" s="2"/>
      <c r="L6421" s="2"/>
      <c r="M6421" s="2" t="s">
        <v>42</v>
      </c>
      <c r="N6421" s="2" t="s">
        <v>17</v>
      </c>
      <c r="O6421" s="2" t="s">
        <v>43</v>
      </c>
    </row>
    <row r="6422" spans="1:15" hidden="1">
      <c r="A6422" s="1" t="s">
        <v>15</v>
      </c>
      <c r="B6422" s="2">
        <v>2013</v>
      </c>
      <c r="C6422" s="2" t="s">
        <v>16</v>
      </c>
      <c r="D6422" s="2" t="s">
        <v>17</v>
      </c>
      <c r="E6422" s="2" t="s">
        <v>18</v>
      </c>
      <c r="F6422" s="2" t="s">
        <v>82</v>
      </c>
      <c r="G6422" s="2" t="s">
        <v>45</v>
      </c>
      <c r="H6422" s="2" t="s">
        <v>68</v>
      </c>
      <c r="I6422" s="2" t="s">
        <v>47</v>
      </c>
      <c r="J6422" s="2" t="s">
        <v>23</v>
      </c>
      <c r="K6422" s="2" t="s">
        <v>41</v>
      </c>
      <c r="L6422" s="2" t="s">
        <v>41</v>
      </c>
      <c r="M6422" s="2" t="s">
        <v>32</v>
      </c>
      <c r="N6422" s="2" t="s">
        <v>33</v>
      </c>
      <c r="O6422" s="2" t="s">
        <v>88</v>
      </c>
    </row>
    <row r="6423" spans="1:15">
      <c r="A6423" s="1" t="s">
        <v>48</v>
      </c>
      <c r="B6423" s="2">
        <v>2013</v>
      </c>
      <c r="C6423" s="2" t="s">
        <v>16</v>
      </c>
      <c r="D6423" s="2" t="s">
        <v>33</v>
      </c>
      <c r="E6423" s="2" t="s">
        <v>49</v>
      </c>
      <c r="F6423" s="2" t="s">
        <v>112</v>
      </c>
      <c r="G6423" s="2" t="s">
        <v>20</v>
      </c>
      <c r="H6423" s="2" t="s">
        <v>21</v>
      </c>
      <c r="I6423" s="2" t="s">
        <v>22</v>
      </c>
      <c r="J6423" s="2" t="s">
        <v>52</v>
      </c>
      <c r="K6423" s="2"/>
      <c r="L6423" s="2"/>
      <c r="M6423" s="2" t="s">
        <v>32</v>
      </c>
      <c r="N6423" s="2" t="s">
        <v>88</v>
      </c>
      <c r="O6423" s="2" t="s">
        <v>43</v>
      </c>
    </row>
    <row r="6424" spans="1:15">
      <c r="A6424" s="1" t="s">
        <v>15</v>
      </c>
      <c r="B6424" s="2">
        <v>2023</v>
      </c>
      <c r="C6424" s="2" t="s">
        <v>16</v>
      </c>
      <c r="D6424" s="2" t="s">
        <v>33</v>
      </c>
      <c r="E6424" s="2" t="s">
        <v>65</v>
      </c>
      <c r="F6424" s="2" t="s">
        <v>66</v>
      </c>
      <c r="G6424" s="2" t="s">
        <v>20</v>
      </c>
      <c r="H6424" s="2" t="s">
        <v>29</v>
      </c>
      <c r="I6424" s="2" t="s">
        <v>22</v>
      </c>
      <c r="J6424" s="2" t="s">
        <v>67</v>
      </c>
      <c r="K6424" s="2" t="s">
        <v>25</v>
      </c>
      <c r="L6424" s="2" t="s">
        <v>25</v>
      </c>
      <c r="M6424" s="2" t="s">
        <v>32</v>
      </c>
      <c r="N6424" s="2" t="s">
        <v>33</v>
      </c>
      <c r="O6424" s="2" t="s">
        <v>43</v>
      </c>
    </row>
    <row r="6425" spans="1:15" hidden="1">
      <c r="A6425" s="1" t="s">
        <v>15</v>
      </c>
      <c r="B6425" s="2">
        <v>2013</v>
      </c>
      <c r="C6425" s="2" t="s">
        <v>16</v>
      </c>
      <c r="D6425" s="2" t="s">
        <v>62</v>
      </c>
      <c r="E6425" s="2" t="s">
        <v>18</v>
      </c>
      <c r="F6425" s="2" t="s">
        <v>66</v>
      </c>
      <c r="G6425" s="2" t="s">
        <v>36</v>
      </c>
      <c r="H6425" s="2" t="s">
        <v>60</v>
      </c>
      <c r="I6425" s="2" t="s">
        <v>38</v>
      </c>
      <c r="J6425" s="2" t="s">
        <v>67</v>
      </c>
      <c r="K6425" s="2" t="s">
        <v>31</v>
      </c>
      <c r="L6425" s="2" t="s">
        <v>25</v>
      </c>
      <c r="M6425" s="2" t="s">
        <v>44</v>
      </c>
      <c r="N6425" s="2" t="s">
        <v>88</v>
      </c>
      <c r="O6425" s="2" t="s">
        <v>88</v>
      </c>
    </row>
    <row r="6426" spans="1:15" hidden="1">
      <c r="A6426" s="1" t="s">
        <v>15</v>
      </c>
      <c r="B6426" s="2">
        <v>2015</v>
      </c>
      <c r="C6426" s="2" t="s">
        <v>16</v>
      </c>
      <c r="D6426" s="2" t="s">
        <v>33</v>
      </c>
      <c r="E6426" s="2" t="s">
        <v>91</v>
      </c>
      <c r="F6426" s="2" t="s">
        <v>35</v>
      </c>
      <c r="G6426" s="2"/>
      <c r="H6426" s="2"/>
      <c r="I6426" s="2" t="s">
        <v>184</v>
      </c>
      <c r="J6426" s="2" t="s">
        <v>52</v>
      </c>
      <c r="K6426" s="2"/>
      <c r="L6426" s="2"/>
      <c r="M6426" s="2" t="s">
        <v>42</v>
      </c>
      <c r="N6426" s="2" t="s">
        <v>88</v>
      </c>
      <c r="O6426" s="2" t="s">
        <v>88</v>
      </c>
    </row>
    <row r="6427" spans="1:15" hidden="1">
      <c r="A6427" s="1" t="s">
        <v>15</v>
      </c>
      <c r="B6427" s="2">
        <v>2012</v>
      </c>
      <c r="C6427" s="2" t="s">
        <v>16</v>
      </c>
      <c r="D6427" s="2" t="s">
        <v>17</v>
      </c>
      <c r="E6427" s="2" t="s">
        <v>27</v>
      </c>
      <c r="F6427" s="2" t="s">
        <v>86</v>
      </c>
      <c r="G6427" s="2" t="s">
        <v>45</v>
      </c>
      <c r="H6427" s="2" t="s">
        <v>54</v>
      </c>
      <c r="I6427" s="2" t="s">
        <v>47</v>
      </c>
      <c r="J6427" s="2" t="s">
        <v>30</v>
      </c>
      <c r="K6427" s="2" t="s">
        <v>84</v>
      </c>
      <c r="L6427" s="2" t="s">
        <v>41</v>
      </c>
      <c r="M6427" s="2" t="s">
        <v>32</v>
      </c>
      <c r="N6427" s="2" t="s">
        <v>88</v>
      </c>
      <c r="O6427" s="2" t="s">
        <v>88</v>
      </c>
    </row>
    <row r="6428" spans="1:15" hidden="1">
      <c r="A6428" s="1" t="s">
        <v>207</v>
      </c>
      <c r="B6428" s="2">
        <v>2012</v>
      </c>
      <c r="C6428" s="2" t="s">
        <v>16</v>
      </c>
      <c r="D6428" s="2" t="s">
        <v>33</v>
      </c>
      <c r="E6428" s="2" t="s">
        <v>79</v>
      </c>
      <c r="F6428" s="2" t="s">
        <v>19</v>
      </c>
      <c r="G6428" s="2" t="s">
        <v>20</v>
      </c>
      <c r="H6428" s="2" t="s">
        <v>130</v>
      </c>
      <c r="I6428" s="2" t="s">
        <v>131</v>
      </c>
      <c r="J6428" s="2" t="s">
        <v>67</v>
      </c>
      <c r="K6428" s="2"/>
      <c r="L6428" s="2"/>
      <c r="M6428" s="2" t="s">
        <v>88</v>
      </c>
      <c r="N6428" s="2" t="s">
        <v>33</v>
      </c>
      <c r="O6428" s="2" t="s">
        <v>78</v>
      </c>
    </row>
    <row r="6429" spans="1:15">
      <c r="A6429" s="1" t="s">
        <v>15</v>
      </c>
      <c r="B6429" s="2">
        <v>2023</v>
      </c>
      <c r="C6429" s="2" t="s">
        <v>16</v>
      </c>
      <c r="D6429" s="2" t="s">
        <v>33</v>
      </c>
      <c r="E6429" s="2" t="s">
        <v>65</v>
      </c>
      <c r="F6429" s="2" t="s">
        <v>66</v>
      </c>
      <c r="G6429" s="2" t="s">
        <v>20</v>
      </c>
      <c r="H6429" s="2" t="s">
        <v>29</v>
      </c>
      <c r="I6429" s="2" t="s">
        <v>22</v>
      </c>
      <c r="J6429" s="2" t="s">
        <v>67</v>
      </c>
      <c r="K6429" s="2" t="s">
        <v>25</v>
      </c>
      <c r="L6429" s="2" t="s">
        <v>25</v>
      </c>
      <c r="M6429" s="2" t="s">
        <v>32</v>
      </c>
      <c r="N6429" s="2" t="s">
        <v>33</v>
      </c>
      <c r="O6429" s="2" t="s">
        <v>43</v>
      </c>
    </row>
    <row r="6430" spans="1:15" hidden="1">
      <c r="A6430" s="1" t="s">
        <v>15</v>
      </c>
      <c r="B6430" s="2">
        <v>2013</v>
      </c>
      <c r="C6430" s="2" t="s">
        <v>16</v>
      </c>
      <c r="D6430" s="2" t="s">
        <v>33</v>
      </c>
      <c r="E6430" s="2" t="s">
        <v>49</v>
      </c>
      <c r="F6430" s="2" t="s">
        <v>50</v>
      </c>
      <c r="G6430" s="2" t="s">
        <v>20</v>
      </c>
      <c r="H6430" s="2" t="s">
        <v>165</v>
      </c>
      <c r="I6430" s="2" t="s">
        <v>22</v>
      </c>
      <c r="J6430" s="2" t="s">
        <v>52</v>
      </c>
      <c r="K6430" s="2" t="s">
        <v>84</v>
      </c>
      <c r="L6430" s="2" t="s">
        <v>41</v>
      </c>
      <c r="M6430" s="2" t="s">
        <v>55</v>
      </c>
      <c r="N6430" s="2" t="s">
        <v>33</v>
      </c>
      <c r="O6430" s="2" t="s">
        <v>88</v>
      </c>
    </row>
    <row r="6431" spans="1:15">
      <c r="A6431" s="1" t="s">
        <v>15</v>
      </c>
      <c r="B6431" s="2">
        <v>2013</v>
      </c>
      <c r="C6431" s="2" t="s">
        <v>16</v>
      </c>
      <c r="D6431" s="2" t="s">
        <v>33</v>
      </c>
      <c r="E6431" s="2" t="s">
        <v>34</v>
      </c>
      <c r="F6431" s="2" t="s">
        <v>35</v>
      </c>
      <c r="G6431" s="2" t="s">
        <v>45</v>
      </c>
      <c r="H6431" s="2" t="s">
        <v>146</v>
      </c>
      <c r="I6431" s="2" t="s">
        <v>47</v>
      </c>
      <c r="J6431" s="2" t="s">
        <v>39</v>
      </c>
      <c r="K6431" s="2" t="s">
        <v>83</v>
      </c>
      <c r="L6431" s="2" t="s">
        <v>25</v>
      </c>
      <c r="M6431" s="2" t="s">
        <v>42</v>
      </c>
      <c r="N6431" s="2" t="s">
        <v>88</v>
      </c>
      <c r="O6431" s="2" t="s">
        <v>43</v>
      </c>
    </row>
    <row r="6432" spans="1:15" hidden="1">
      <c r="A6432" s="1" t="s">
        <v>15</v>
      </c>
      <c r="B6432" s="2">
        <v>2012</v>
      </c>
      <c r="C6432" s="2" t="s">
        <v>16</v>
      </c>
      <c r="D6432" s="2" t="s">
        <v>17</v>
      </c>
      <c r="E6432" s="2" t="s">
        <v>27</v>
      </c>
      <c r="F6432" s="2" t="s">
        <v>96</v>
      </c>
      <c r="G6432" s="2" t="s">
        <v>36</v>
      </c>
      <c r="H6432" s="2" t="s">
        <v>60</v>
      </c>
      <c r="I6432" s="2" t="s">
        <v>38</v>
      </c>
      <c r="J6432" s="2" t="s">
        <v>30</v>
      </c>
      <c r="K6432" s="2" t="s">
        <v>31</v>
      </c>
      <c r="L6432" s="2" t="s">
        <v>25</v>
      </c>
      <c r="M6432" s="2" t="s">
        <v>32</v>
      </c>
      <c r="N6432" s="2" t="s">
        <v>33</v>
      </c>
      <c r="O6432" s="2" t="s">
        <v>88</v>
      </c>
    </row>
    <row r="6433" spans="1:15" hidden="1">
      <c r="A6433" s="1" t="s">
        <v>15</v>
      </c>
      <c r="B6433" s="2">
        <v>2017</v>
      </c>
      <c r="C6433" s="2" t="s">
        <v>16</v>
      </c>
      <c r="D6433" s="2" t="s">
        <v>17</v>
      </c>
      <c r="E6433" s="2" t="s">
        <v>18</v>
      </c>
      <c r="F6433" s="2" t="s">
        <v>35</v>
      </c>
      <c r="G6433" s="2" t="s">
        <v>45</v>
      </c>
      <c r="H6433" s="2" t="s">
        <v>54</v>
      </c>
      <c r="I6433" s="2" t="s">
        <v>47</v>
      </c>
      <c r="J6433" s="2" t="s">
        <v>23</v>
      </c>
      <c r="K6433" s="2" t="s">
        <v>84</v>
      </c>
      <c r="L6433" s="2" t="s">
        <v>41</v>
      </c>
      <c r="M6433" s="2" t="s">
        <v>42</v>
      </c>
      <c r="N6433" s="2" t="s">
        <v>33</v>
      </c>
      <c r="O6433" s="2" t="s">
        <v>88</v>
      </c>
    </row>
    <row r="6434" spans="1:15" hidden="1">
      <c r="A6434" s="1" t="s">
        <v>15</v>
      </c>
      <c r="B6434" s="2">
        <v>2013</v>
      </c>
      <c r="C6434" s="2" t="s">
        <v>16</v>
      </c>
      <c r="D6434" s="2" t="s">
        <v>33</v>
      </c>
      <c r="E6434" s="2" t="s">
        <v>65</v>
      </c>
      <c r="F6434" s="2" t="s">
        <v>86</v>
      </c>
      <c r="G6434" s="2" t="s">
        <v>20</v>
      </c>
      <c r="H6434" s="2" t="s">
        <v>85</v>
      </c>
      <c r="I6434" s="2" t="s">
        <v>22</v>
      </c>
      <c r="J6434" s="2" t="s">
        <v>67</v>
      </c>
      <c r="K6434" s="2" t="s">
        <v>31</v>
      </c>
      <c r="L6434" s="2" t="s">
        <v>25</v>
      </c>
      <c r="M6434" s="2" t="s">
        <v>32</v>
      </c>
      <c r="N6434" s="2" t="s">
        <v>88</v>
      </c>
      <c r="O6434" s="2" t="s">
        <v>88</v>
      </c>
    </row>
    <row r="6435" spans="1:15" hidden="1">
      <c r="A6435" s="1" t="s">
        <v>182</v>
      </c>
      <c r="B6435" s="2">
        <v>2015</v>
      </c>
      <c r="C6435" s="2" t="s">
        <v>16</v>
      </c>
      <c r="D6435" s="2" t="s">
        <v>44</v>
      </c>
      <c r="E6435" s="2" t="s">
        <v>27</v>
      </c>
      <c r="F6435" s="2" t="s">
        <v>19</v>
      </c>
      <c r="G6435" s="2" t="s">
        <v>20</v>
      </c>
      <c r="H6435" s="2" t="s">
        <v>21</v>
      </c>
      <c r="I6435" s="2" t="s">
        <v>22</v>
      </c>
      <c r="J6435" s="2" t="s">
        <v>30</v>
      </c>
      <c r="K6435" s="2" t="s">
        <v>25</v>
      </c>
      <c r="L6435" s="2" t="s">
        <v>25</v>
      </c>
      <c r="M6435" s="2" t="s">
        <v>55</v>
      </c>
      <c r="N6435" s="2" t="s">
        <v>33</v>
      </c>
      <c r="O6435" s="2" t="s">
        <v>88</v>
      </c>
    </row>
    <row r="6436" spans="1:15" hidden="1">
      <c r="A6436" s="1" t="s">
        <v>15</v>
      </c>
      <c r="B6436" s="2">
        <v>2014</v>
      </c>
      <c r="C6436" s="2" t="s">
        <v>16</v>
      </c>
      <c r="D6436" s="2" t="s">
        <v>44</v>
      </c>
      <c r="E6436" s="2" t="s">
        <v>27</v>
      </c>
      <c r="F6436" s="2" t="s">
        <v>19</v>
      </c>
      <c r="G6436" s="2" t="s">
        <v>45</v>
      </c>
      <c r="H6436" s="2" t="s">
        <v>54</v>
      </c>
      <c r="I6436" s="2" t="s">
        <v>47</v>
      </c>
      <c r="J6436" s="2" t="s">
        <v>30</v>
      </c>
      <c r="K6436" s="2"/>
      <c r="L6436" s="2"/>
      <c r="M6436" s="2" t="s">
        <v>32</v>
      </c>
      <c r="N6436" s="2" t="s">
        <v>88</v>
      </c>
      <c r="O6436" s="2" t="s">
        <v>88</v>
      </c>
    </row>
    <row r="6437" spans="1:15" hidden="1">
      <c r="A6437" s="1" t="s">
        <v>48</v>
      </c>
      <c r="B6437" s="2">
        <v>2012</v>
      </c>
      <c r="C6437" s="2" t="s">
        <v>16</v>
      </c>
      <c r="D6437" s="2" t="s">
        <v>17</v>
      </c>
      <c r="E6437" s="2" t="s">
        <v>27</v>
      </c>
      <c r="F6437" s="2" t="s">
        <v>35</v>
      </c>
      <c r="G6437" s="2" t="s">
        <v>45</v>
      </c>
      <c r="H6437" s="2" t="s">
        <v>73</v>
      </c>
      <c r="I6437" s="2" t="s">
        <v>47</v>
      </c>
      <c r="J6437" s="2" t="s">
        <v>30</v>
      </c>
      <c r="K6437" s="2"/>
      <c r="L6437" s="2"/>
      <c r="M6437" s="2" t="s">
        <v>42</v>
      </c>
      <c r="N6437" s="2" t="s">
        <v>88</v>
      </c>
      <c r="O6437" s="2" t="s">
        <v>88</v>
      </c>
    </row>
    <row r="6438" spans="1:15" hidden="1">
      <c r="A6438" s="1" t="s">
        <v>15</v>
      </c>
      <c r="B6438" s="2">
        <v>2011</v>
      </c>
      <c r="C6438" s="2" t="s">
        <v>16</v>
      </c>
      <c r="D6438" s="2" t="s">
        <v>17</v>
      </c>
      <c r="E6438" s="2" t="s">
        <v>27</v>
      </c>
      <c r="F6438" s="2" t="s">
        <v>95</v>
      </c>
      <c r="G6438" s="2" t="s">
        <v>45</v>
      </c>
      <c r="H6438" s="2" t="s">
        <v>54</v>
      </c>
      <c r="I6438" s="2" t="s">
        <v>47</v>
      </c>
      <c r="J6438" s="2" t="s">
        <v>30</v>
      </c>
      <c r="K6438" s="2" t="s">
        <v>61</v>
      </c>
      <c r="L6438" s="2" t="s">
        <v>41</v>
      </c>
      <c r="M6438" s="2" t="s">
        <v>88</v>
      </c>
      <c r="N6438" s="2" t="s">
        <v>88</v>
      </c>
      <c r="O6438" s="2" t="s">
        <v>88</v>
      </c>
    </row>
    <row r="6439" spans="1:15">
      <c r="A6439" s="1" t="s">
        <v>15</v>
      </c>
      <c r="B6439" s="2">
        <v>2015</v>
      </c>
      <c r="C6439" s="2" t="s">
        <v>16</v>
      </c>
      <c r="D6439" s="2" t="s">
        <v>33</v>
      </c>
      <c r="E6439" s="2" t="s">
        <v>79</v>
      </c>
      <c r="F6439" s="2" t="s">
        <v>35</v>
      </c>
      <c r="G6439" s="2" t="s">
        <v>20</v>
      </c>
      <c r="H6439" s="2" t="s">
        <v>228</v>
      </c>
      <c r="I6439" s="2" t="s">
        <v>76</v>
      </c>
      <c r="J6439" s="2" t="s">
        <v>67</v>
      </c>
      <c r="K6439" s="2" t="s">
        <v>69</v>
      </c>
      <c r="L6439" s="2" t="s">
        <v>25</v>
      </c>
      <c r="M6439" s="2" t="s">
        <v>55</v>
      </c>
      <c r="N6439" s="2" t="s">
        <v>33</v>
      </c>
      <c r="O6439" s="2" t="s">
        <v>43</v>
      </c>
    </row>
    <row r="6440" spans="1:15" hidden="1">
      <c r="A6440" s="1" t="s">
        <v>15</v>
      </c>
      <c r="B6440" s="2">
        <v>2010</v>
      </c>
      <c r="C6440" s="2" t="s">
        <v>16</v>
      </c>
      <c r="D6440" s="2" t="s">
        <v>17</v>
      </c>
      <c r="E6440" s="2" t="s">
        <v>27</v>
      </c>
      <c r="F6440" s="2" t="s">
        <v>19</v>
      </c>
      <c r="G6440" s="2" t="s">
        <v>45</v>
      </c>
      <c r="H6440" s="2" t="s">
        <v>54</v>
      </c>
      <c r="I6440" s="2" t="s">
        <v>47</v>
      </c>
      <c r="J6440" s="2" t="s">
        <v>30</v>
      </c>
      <c r="K6440" s="2" t="s">
        <v>24</v>
      </c>
      <c r="L6440" s="2" t="s">
        <v>25</v>
      </c>
      <c r="M6440" s="2" t="s">
        <v>88</v>
      </c>
      <c r="N6440" s="2" t="s">
        <v>88</v>
      </c>
      <c r="O6440" s="2" t="s">
        <v>88</v>
      </c>
    </row>
    <row r="6441" spans="1:15" hidden="1">
      <c r="A6441" s="1" t="s">
        <v>15</v>
      </c>
      <c r="B6441" s="2">
        <v>2009</v>
      </c>
      <c r="C6441" s="2" t="s">
        <v>16</v>
      </c>
      <c r="D6441" s="2" t="s">
        <v>17</v>
      </c>
      <c r="E6441" s="2" t="s">
        <v>18</v>
      </c>
      <c r="F6441" s="2" t="s">
        <v>19</v>
      </c>
      <c r="G6441" s="2" t="s">
        <v>20</v>
      </c>
      <c r="H6441" s="2" t="s">
        <v>21</v>
      </c>
      <c r="I6441" s="2" t="s">
        <v>22</v>
      </c>
      <c r="J6441" s="2" t="s">
        <v>23</v>
      </c>
      <c r="K6441" s="2"/>
      <c r="L6441" s="2"/>
      <c r="M6441" s="2" t="s">
        <v>32</v>
      </c>
      <c r="N6441" s="2" t="s">
        <v>88</v>
      </c>
      <c r="O6441" s="2" t="s">
        <v>88</v>
      </c>
    </row>
    <row r="6442" spans="1:15">
      <c r="A6442" s="1" t="s">
        <v>196</v>
      </c>
      <c r="B6442" s="2">
        <v>2013</v>
      </c>
      <c r="C6442" s="2" t="s">
        <v>16</v>
      </c>
      <c r="D6442" s="2" t="s">
        <v>33</v>
      </c>
      <c r="E6442" s="2" t="s">
        <v>91</v>
      </c>
      <c r="F6442" s="2" t="s">
        <v>72</v>
      </c>
      <c r="G6442" s="2" t="s">
        <v>92</v>
      </c>
      <c r="H6442" s="2" t="s">
        <v>133</v>
      </c>
      <c r="I6442" s="2" t="s">
        <v>94</v>
      </c>
      <c r="J6442" s="2" t="s">
        <v>39</v>
      </c>
      <c r="K6442" s="2" t="s">
        <v>69</v>
      </c>
      <c r="L6442" s="2" t="s">
        <v>25</v>
      </c>
      <c r="M6442" s="2" t="s">
        <v>32</v>
      </c>
      <c r="N6442" s="2" t="s">
        <v>33</v>
      </c>
      <c r="O6442" s="2" t="s">
        <v>43</v>
      </c>
    </row>
    <row r="6443" spans="1:15" hidden="1">
      <c r="A6443" s="1" t="s">
        <v>63</v>
      </c>
      <c r="B6443" s="2">
        <v>1995</v>
      </c>
      <c r="C6443" s="2" t="s">
        <v>16</v>
      </c>
      <c r="D6443" s="2" t="s">
        <v>17</v>
      </c>
      <c r="E6443" s="2" t="s">
        <v>18</v>
      </c>
      <c r="F6443" s="2" t="s">
        <v>72</v>
      </c>
      <c r="G6443" s="2" t="s">
        <v>20</v>
      </c>
      <c r="H6443" s="2" t="s">
        <v>85</v>
      </c>
      <c r="I6443" s="2" t="s">
        <v>22</v>
      </c>
      <c r="J6443" s="2" t="s">
        <v>23</v>
      </c>
      <c r="K6443" s="2" t="s">
        <v>31</v>
      </c>
      <c r="L6443" s="2" t="s">
        <v>25</v>
      </c>
      <c r="M6443" s="2" t="s">
        <v>32</v>
      </c>
      <c r="N6443" s="2" t="s">
        <v>17</v>
      </c>
      <c r="O6443" s="2" t="s">
        <v>88</v>
      </c>
    </row>
    <row r="6444" spans="1:15">
      <c r="A6444" s="1" t="s">
        <v>15</v>
      </c>
      <c r="B6444" s="2">
        <v>2023</v>
      </c>
      <c r="C6444" s="2" t="s">
        <v>16</v>
      </c>
      <c r="D6444" s="2" t="s">
        <v>33</v>
      </c>
      <c r="E6444" s="2" t="s">
        <v>65</v>
      </c>
      <c r="F6444" s="2" t="s">
        <v>66</v>
      </c>
      <c r="G6444" s="2" t="s">
        <v>20</v>
      </c>
      <c r="H6444" s="2" t="s">
        <v>29</v>
      </c>
      <c r="I6444" s="2" t="s">
        <v>22</v>
      </c>
      <c r="J6444" s="2" t="s">
        <v>67</v>
      </c>
      <c r="K6444" s="2" t="s">
        <v>25</v>
      </c>
      <c r="L6444" s="2" t="s">
        <v>25</v>
      </c>
      <c r="M6444" s="2" t="s">
        <v>32</v>
      </c>
      <c r="N6444" s="2" t="s">
        <v>33</v>
      </c>
      <c r="O6444" s="2" t="s">
        <v>43</v>
      </c>
    </row>
    <row r="6445" spans="1:15" hidden="1">
      <c r="A6445" s="1" t="s">
        <v>15</v>
      </c>
      <c r="B6445" s="2">
        <v>2014</v>
      </c>
      <c r="C6445" s="2" t="s">
        <v>16</v>
      </c>
      <c r="D6445" s="2" t="s">
        <v>33</v>
      </c>
      <c r="E6445" s="2" t="s">
        <v>65</v>
      </c>
      <c r="F6445" s="2" t="s">
        <v>19</v>
      </c>
      <c r="G6445" s="2" t="s">
        <v>36</v>
      </c>
      <c r="H6445" s="2" t="s">
        <v>60</v>
      </c>
      <c r="I6445" s="2" t="s">
        <v>38</v>
      </c>
      <c r="J6445" s="2" t="s">
        <v>67</v>
      </c>
      <c r="K6445" s="2" t="s">
        <v>24</v>
      </c>
      <c r="L6445" s="2" t="s">
        <v>25</v>
      </c>
      <c r="M6445" s="2" t="s">
        <v>88</v>
      </c>
      <c r="N6445" s="2" t="s">
        <v>88</v>
      </c>
      <c r="O6445" s="2" t="s">
        <v>78</v>
      </c>
    </row>
    <row r="6446" spans="1:15">
      <c r="A6446" s="1" t="s">
        <v>48</v>
      </c>
      <c r="B6446" s="2">
        <v>2022</v>
      </c>
      <c r="C6446" s="2" t="s">
        <v>16</v>
      </c>
      <c r="D6446" s="2" t="s">
        <v>33</v>
      </c>
      <c r="E6446" s="2" t="s">
        <v>49</v>
      </c>
      <c r="F6446" s="2" t="s">
        <v>147</v>
      </c>
      <c r="G6446" s="2" t="s">
        <v>20</v>
      </c>
      <c r="H6446" s="2" t="s">
        <v>51</v>
      </c>
      <c r="I6446" s="2" t="s">
        <v>22</v>
      </c>
      <c r="J6446" s="2" t="s">
        <v>52</v>
      </c>
      <c r="K6446" s="2" t="s">
        <v>84</v>
      </c>
      <c r="L6446" s="2" t="s">
        <v>41</v>
      </c>
      <c r="M6446" s="2" t="s">
        <v>32</v>
      </c>
      <c r="N6446" s="2" t="s">
        <v>33</v>
      </c>
      <c r="O6446" s="2" t="s">
        <v>43</v>
      </c>
    </row>
    <row r="6447" spans="1:15" hidden="1">
      <c r="A6447" s="1" t="s">
        <v>15</v>
      </c>
      <c r="B6447" s="2">
        <v>2023</v>
      </c>
      <c r="C6447" s="2" t="s">
        <v>16</v>
      </c>
      <c r="D6447" s="2" t="s">
        <v>33</v>
      </c>
      <c r="E6447" s="2" t="s">
        <v>65</v>
      </c>
      <c r="F6447" s="2" t="s">
        <v>19</v>
      </c>
      <c r="G6447" s="2" t="s">
        <v>20</v>
      </c>
      <c r="H6447" s="2" t="s">
        <v>21</v>
      </c>
      <c r="I6447" s="2" t="s">
        <v>22</v>
      </c>
      <c r="J6447" s="2" t="s">
        <v>52</v>
      </c>
      <c r="K6447" s="2" t="s">
        <v>31</v>
      </c>
      <c r="L6447" s="2" t="s">
        <v>25</v>
      </c>
      <c r="M6447" s="2" t="s">
        <v>32</v>
      </c>
      <c r="N6447" s="2" t="s">
        <v>88</v>
      </c>
      <c r="O6447" s="2" t="s">
        <v>88</v>
      </c>
    </row>
    <row r="6448" spans="1:15" hidden="1">
      <c r="A6448" s="1" t="s">
        <v>15</v>
      </c>
      <c r="B6448" s="2">
        <v>2021</v>
      </c>
      <c r="C6448" s="2" t="s">
        <v>16</v>
      </c>
      <c r="D6448" s="2" t="s">
        <v>33</v>
      </c>
      <c r="E6448" s="2" t="s">
        <v>91</v>
      </c>
      <c r="F6448" s="2" t="s">
        <v>35</v>
      </c>
      <c r="G6448" s="2" t="s">
        <v>20</v>
      </c>
      <c r="H6448" s="2" t="s">
        <v>71</v>
      </c>
      <c r="I6448" s="2" t="s">
        <v>22</v>
      </c>
      <c r="J6448" s="2" t="s">
        <v>52</v>
      </c>
      <c r="K6448" s="2" t="s">
        <v>31</v>
      </c>
      <c r="L6448" s="2" t="s">
        <v>25</v>
      </c>
      <c r="M6448" s="2" t="s">
        <v>42</v>
      </c>
      <c r="N6448" s="2" t="s">
        <v>17</v>
      </c>
      <c r="O6448" s="2" t="s">
        <v>88</v>
      </c>
    </row>
    <row r="6449" spans="1:15" hidden="1">
      <c r="A6449" s="1" t="s">
        <v>74</v>
      </c>
      <c r="B6449" s="2">
        <v>2016</v>
      </c>
      <c r="C6449" s="2" t="s">
        <v>16</v>
      </c>
      <c r="D6449" s="2" t="s">
        <v>17</v>
      </c>
      <c r="E6449" s="2" t="s">
        <v>18</v>
      </c>
      <c r="F6449" s="2" t="s">
        <v>50</v>
      </c>
      <c r="G6449" s="2" t="s">
        <v>36</v>
      </c>
      <c r="H6449" s="2" t="s">
        <v>73</v>
      </c>
      <c r="I6449" s="2" t="s">
        <v>47</v>
      </c>
      <c r="J6449" s="2" t="s">
        <v>39</v>
      </c>
      <c r="K6449" s="2" t="s">
        <v>25</v>
      </c>
      <c r="L6449" s="2" t="s">
        <v>25</v>
      </c>
      <c r="M6449" s="2" t="s">
        <v>55</v>
      </c>
      <c r="N6449" s="2" t="s">
        <v>17</v>
      </c>
      <c r="O6449" s="2" t="s">
        <v>88</v>
      </c>
    </row>
    <row r="6450" spans="1:15" hidden="1">
      <c r="A6450" s="1" t="s">
        <v>15</v>
      </c>
      <c r="B6450" s="2">
        <v>2010</v>
      </c>
      <c r="C6450" s="2" t="s">
        <v>16</v>
      </c>
      <c r="D6450" s="2" t="s">
        <v>33</v>
      </c>
      <c r="E6450" s="2" t="s">
        <v>91</v>
      </c>
      <c r="F6450" s="2" t="s">
        <v>35</v>
      </c>
      <c r="G6450" s="2"/>
      <c r="H6450" s="2"/>
      <c r="I6450" s="2" t="s">
        <v>184</v>
      </c>
      <c r="J6450" s="2"/>
      <c r="K6450" s="2" t="s">
        <v>84</v>
      </c>
      <c r="L6450" s="2" t="s">
        <v>41</v>
      </c>
      <c r="M6450" s="2" t="s">
        <v>32</v>
      </c>
      <c r="N6450" s="2" t="s">
        <v>88</v>
      </c>
      <c r="O6450" s="2" t="s">
        <v>88</v>
      </c>
    </row>
    <row r="6451" spans="1:15" hidden="1">
      <c r="A6451" s="1" t="s">
        <v>15</v>
      </c>
      <c r="B6451" s="2">
        <v>2012</v>
      </c>
      <c r="C6451" s="2" t="s">
        <v>16</v>
      </c>
      <c r="D6451" s="2" t="s">
        <v>17</v>
      </c>
      <c r="E6451" s="2" t="s">
        <v>27</v>
      </c>
      <c r="F6451" s="2" t="s">
        <v>19</v>
      </c>
      <c r="G6451" s="2" t="s">
        <v>45</v>
      </c>
      <c r="H6451" s="2" t="s">
        <v>54</v>
      </c>
      <c r="I6451" s="2" t="s">
        <v>47</v>
      </c>
      <c r="J6451" s="2" t="s">
        <v>30</v>
      </c>
      <c r="K6451" s="2" t="s">
        <v>24</v>
      </c>
      <c r="L6451" s="2" t="s">
        <v>25</v>
      </c>
      <c r="M6451" s="2" t="s">
        <v>88</v>
      </c>
      <c r="N6451" s="2" t="s">
        <v>88</v>
      </c>
      <c r="O6451" s="2" t="s">
        <v>88</v>
      </c>
    </row>
    <row r="6452" spans="1:15">
      <c r="A6452" s="1" t="s">
        <v>226</v>
      </c>
      <c r="B6452" s="2">
        <v>2020</v>
      </c>
      <c r="C6452" s="2" t="s">
        <v>16</v>
      </c>
      <c r="D6452" s="2" t="s">
        <v>33</v>
      </c>
      <c r="E6452" s="2" t="s">
        <v>65</v>
      </c>
      <c r="F6452" s="2" t="s">
        <v>50</v>
      </c>
      <c r="G6452" s="2" t="s">
        <v>20</v>
      </c>
      <c r="H6452" s="2" t="s">
        <v>21</v>
      </c>
      <c r="I6452" s="2" t="s">
        <v>22</v>
      </c>
      <c r="J6452" s="2" t="s">
        <v>52</v>
      </c>
      <c r="K6452" s="2" t="s">
        <v>84</v>
      </c>
      <c r="L6452" s="2" t="s">
        <v>41</v>
      </c>
      <c r="M6452" s="2" t="s">
        <v>32</v>
      </c>
      <c r="N6452" s="2" t="s">
        <v>33</v>
      </c>
      <c r="O6452" s="2" t="s">
        <v>43</v>
      </c>
    </row>
    <row r="6453" spans="1:15" hidden="1">
      <c r="A6453" s="1" t="s">
        <v>15</v>
      </c>
      <c r="B6453" s="2">
        <v>2016</v>
      </c>
      <c r="C6453" s="2" t="s">
        <v>16</v>
      </c>
      <c r="D6453" s="2" t="s">
        <v>17</v>
      </c>
      <c r="E6453" s="2" t="s">
        <v>18</v>
      </c>
      <c r="F6453" s="2" t="s">
        <v>35</v>
      </c>
      <c r="G6453" s="2" t="s">
        <v>20</v>
      </c>
      <c r="H6453" s="2" t="s">
        <v>71</v>
      </c>
      <c r="I6453" s="2" t="s">
        <v>22</v>
      </c>
      <c r="J6453" s="2" t="s">
        <v>23</v>
      </c>
      <c r="K6453" s="2" t="s">
        <v>40</v>
      </c>
      <c r="L6453" s="2" t="s">
        <v>41</v>
      </c>
      <c r="M6453" s="2" t="s">
        <v>42</v>
      </c>
      <c r="N6453" s="2" t="s">
        <v>17</v>
      </c>
      <c r="O6453" s="2" t="s">
        <v>88</v>
      </c>
    </row>
    <row r="6454" spans="1:15">
      <c r="A6454" s="1" t="s">
        <v>15</v>
      </c>
      <c r="B6454" s="2">
        <v>2020</v>
      </c>
      <c r="C6454" s="2" t="s">
        <v>16</v>
      </c>
      <c r="D6454" s="2" t="s">
        <v>33</v>
      </c>
      <c r="E6454" s="2" t="s">
        <v>79</v>
      </c>
      <c r="F6454" s="2" t="s">
        <v>35</v>
      </c>
      <c r="G6454" s="2" t="s">
        <v>20</v>
      </c>
      <c r="H6454" s="2" t="s">
        <v>101</v>
      </c>
      <c r="I6454" s="2" t="s">
        <v>76</v>
      </c>
      <c r="J6454" s="2" t="s">
        <v>52</v>
      </c>
      <c r="K6454" s="2" t="s">
        <v>31</v>
      </c>
      <c r="L6454" s="2" t="s">
        <v>25</v>
      </c>
      <c r="M6454" s="2" t="s">
        <v>55</v>
      </c>
      <c r="N6454" s="2" t="s">
        <v>88</v>
      </c>
      <c r="O6454" s="2" t="s">
        <v>43</v>
      </c>
    </row>
    <row r="6455" spans="1:15" hidden="1">
      <c r="A6455" s="1" t="s">
        <v>63</v>
      </c>
      <c r="B6455" s="2">
        <v>2015</v>
      </c>
      <c r="C6455" s="2" t="s">
        <v>16</v>
      </c>
      <c r="D6455" s="2" t="s">
        <v>17</v>
      </c>
      <c r="E6455" s="2" t="s">
        <v>27</v>
      </c>
      <c r="F6455" s="2" t="s">
        <v>35</v>
      </c>
      <c r="G6455" s="2" t="s">
        <v>45</v>
      </c>
      <c r="H6455" s="2" t="s">
        <v>54</v>
      </c>
      <c r="I6455" s="2" t="s">
        <v>47</v>
      </c>
      <c r="J6455" s="2" t="s">
        <v>30</v>
      </c>
      <c r="K6455" s="2" t="s">
        <v>31</v>
      </c>
      <c r="L6455" s="2" t="s">
        <v>25</v>
      </c>
      <c r="M6455" s="2" t="s">
        <v>42</v>
      </c>
      <c r="N6455" s="2" t="s">
        <v>33</v>
      </c>
      <c r="O6455" s="2" t="s">
        <v>88</v>
      </c>
    </row>
    <row r="6456" spans="1:15" hidden="1">
      <c r="A6456" s="1" t="s">
        <v>15</v>
      </c>
      <c r="B6456" s="2">
        <v>2016</v>
      </c>
      <c r="C6456" s="2" t="s">
        <v>16</v>
      </c>
      <c r="D6456" s="2" t="s">
        <v>17</v>
      </c>
      <c r="E6456" s="2" t="s">
        <v>18</v>
      </c>
      <c r="F6456" s="2" t="s">
        <v>35</v>
      </c>
      <c r="G6456" s="2" t="s">
        <v>20</v>
      </c>
      <c r="H6456" s="2" t="s">
        <v>51</v>
      </c>
      <c r="I6456" s="2" t="s">
        <v>22</v>
      </c>
      <c r="J6456" s="2" t="s">
        <v>23</v>
      </c>
      <c r="K6456" s="2" t="s">
        <v>31</v>
      </c>
      <c r="L6456" s="2" t="s">
        <v>25</v>
      </c>
      <c r="M6456" s="2" t="s">
        <v>42</v>
      </c>
      <c r="N6456" s="2" t="s">
        <v>17</v>
      </c>
      <c r="O6456" s="2" t="s">
        <v>88</v>
      </c>
    </row>
    <row r="6457" spans="1:15" hidden="1">
      <c r="A6457" s="1" t="s">
        <v>15</v>
      </c>
      <c r="B6457" s="2">
        <v>2017</v>
      </c>
      <c r="C6457" s="2" t="s">
        <v>16</v>
      </c>
      <c r="D6457" s="2" t="s">
        <v>33</v>
      </c>
      <c r="E6457" s="2" t="s">
        <v>49</v>
      </c>
      <c r="F6457" s="2" t="s">
        <v>35</v>
      </c>
      <c r="G6457" s="2" t="s">
        <v>20</v>
      </c>
      <c r="H6457" s="2" t="s">
        <v>71</v>
      </c>
      <c r="I6457" s="2" t="s">
        <v>22</v>
      </c>
      <c r="J6457" s="2" t="s">
        <v>52</v>
      </c>
      <c r="K6457" s="2"/>
      <c r="L6457" s="2"/>
      <c r="M6457" s="2" t="s">
        <v>42</v>
      </c>
      <c r="N6457" s="2" t="s">
        <v>88</v>
      </c>
      <c r="O6457" s="2" t="s">
        <v>88</v>
      </c>
    </row>
    <row r="6458" spans="1:15" hidden="1">
      <c r="A6458" s="1" t="s">
        <v>74</v>
      </c>
      <c r="B6458" s="2">
        <v>2020</v>
      </c>
      <c r="C6458" s="2" t="s">
        <v>16</v>
      </c>
      <c r="D6458" s="2" t="s">
        <v>17</v>
      </c>
      <c r="E6458" s="2" t="s">
        <v>27</v>
      </c>
      <c r="F6458" s="2" t="s">
        <v>50</v>
      </c>
      <c r="G6458" s="2" t="s">
        <v>20</v>
      </c>
      <c r="H6458" s="2" t="s">
        <v>51</v>
      </c>
      <c r="I6458" s="2" t="s">
        <v>22</v>
      </c>
      <c r="J6458" s="2" t="s">
        <v>30</v>
      </c>
      <c r="K6458" s="2" t="s">
        <v>40</v>
      </c>
      <c r="L6458" s="2" t="s">
        <v>41</v>
      </c>
      <c r="M6458" s="2" t="s">
        <v>32</v>
      </c>
      <c r="N6458" s="2" t="s">
        <v>33</v>
      </c>
      <c r="O6458" s="2" t="s">
        <v>88</v>
      </c>
    </row>
    <row r="6459" spans="1:15" hidden="1">
      <c r="A6459" s="1" t="s">
        <v>15</v>
      </c>
      <c r="B6459" s="2">
        <v>2013</v>
      </c>
      <c r="C6459" s="2" t="s">
        <v>16</v>
      </c>
      <c r="D6459" s="2" t="s">
        <v>17</v>
      </c>
      <c r="E6459" s="2" t="s">
        <v>27</v>
      </c>
      <c r="F6459" s="2" t="s">
        <v>19</v>
      </c>
      <c r="G6459" s="2" t="s">
        <v>45</v>
      </c>
      <c r="H6459" s="2" t="s">
        <v>54</v>
      </c>
      <c r="I6459" s="2" t="s">
        <v>47</v>
      </c>
      <c r="J6459" s="2" t="s">
        <v>30</v>
      </c>
      <c r="K6459" s="2" t="s">
        <v>24</v>
      </c>
      <c r="L6459" s="2" t="s">
        <v>25</v>
      </c>
      <c r="M6459" s="2" t="s">
        <v>88</v>
      </c>
      <c r="N6459" s="2" t="s">
        <v>88</v>
      </c>
      <c r="O6459" s="2" t="s">
        <v>88</v>
      </c>
    </row>
    <row r="6460" spans="1:15" hidden="1">
      <c r="A6460" s="1" t="s">
        <v>15</v>
      </c>
      <c r="B6460" s="2">
        <v>2013</v>
      </c>
      <c r="C6460" s="2" t="s">
        <v>16</v>
      </c>
      <c r="D6460" s="2" t="s">
        <v>33</v>
      </c>
      <c r="E6460" s="2" t="s">
        <v>49</v>
      </c>
      <c r="F6460" s="2" t="s">
        <v>72</v>
      </c>
      <c r="G6460" s="2" t="s">
        <v>20</v>
      </c>
      <c r="H6460" s="2" t="s">
        <v>51</v>
      </c>
      <c r="I6460" s="2" t="s">
        <v>22</v>
      </c>
      <c r="J6460" s="2" t="s">
        <v>52</v>
      </c>
      <c r="K6460" s="2" t="s">
        <v>69</v>
      </c>
      <c r="L6460" s="2" t="s">
        <v>25</v>
      </c>
      <c r="M6460" s="2" t="s">
        <v>32</v>
      </c>
      <c r="N6460" s="2" t="s">
        <v>33</v>
      </c>
      <c r="O6460" s="2" t="s">
        <v>58</v>
      </c>
    </row>
    <row r="6461" spans="1:15" hidden="1">
      <c r="A6461" s="1" t="s">
        <v>15</v>
      </c>
      <c r="B6461" s="2">
        <v>2013</v>
      </c>
      <c r="C6461" s="2" t="s">
        <v>16</v>
      </c>
      <c r="D6461" s="2" t="s">
        <v>17</v>
      </c>
      <c r="E6461" s="2" t="s">
        <v>27</v>
      </c>
      <c r="F6461" s="2" t="s">
        <v>19</v>
      </c>
      <c r="G6461" s="2" t="s">
        <v>20</v>
      </c>
      <c r="H6461" s="2" t="s">
        <v>85</v>
      </c>
      <c r="I6461" s="2" t="s">
        <v>22</v>
      </c>
      <c r="J6461" s="2" t="s">
        <v>30</v>
      </c>
      <c r="K6461" s="2"/>
      <c r="L6461" s="2"/>
      <c r="M6461" s="2" t="s">
        <v>55</v>
      </c>
      <c r="N6461" s="2" t="s">
        <v>88</v>
      </c>
      <c r="O6461" s="2" t="s">
        <v>88</v>
      </c>
    </row>
    <row r="6462" spans="1:15">
      <c r="A6462" s="1" t="s">
        <v>15</v>
      </c>
      <c r="B6462" s="2">
        <v>2023</v>
      </c>
      <c r="C6462" s="2" t="s">
        <v>16</v>
      </c>
      <c r="D6462" s="2" t="s">
        <v>33</v>
      </c>
      <c r="E6462" s="2" t="s">
        <v>65</v>
      </c>
      <c r="F6462" s="2" t="s">
        <v>66</v>
      </c>
      <c r="G6462" s="2" t="s">
        <v>20</v>
      </c>
      <c r="H6462" s="2" t="s">
        <v>29</v>
      </c>
      <c r="I6462" s="2" t="s">
        <v>22</v>
      </c>
      <c r="J6462" s="2" t="s">
        <v>67</v>
      </c>
      <c r="K6462" s="2" t="s">
        <v>25</v>
      </c>
      <c r="L6462" s="2" t="s">
        <v>25</v>
      </c>
      <c r="M6462" s="2" t="s">
        <v>32</v>
      </c>
      <c r="N6462" s="2" t="s">
        <v>33</v>
      </c>
      <c r="O6462" s="2" t="s">
        <v>43</v>
      </c>
    </row>
    <row r="6463" spans="1:15" hidden="1">
      <c r="A6463" s="1" t="s">
        <v>15</v>
      </c>
      <c r="B6463" s="2">
        <v>2013</v>
      </c>
      <c r="C6463" s="2" t="s">
        <v>16</v>
      </c>
      <c r="D6463" s="2" t="s">
        <v>17</v>
      </c>
      <c r="E6463" s="2" t="s">
        <v>18</v>
      </c>
      <c r="F6463" s="2" t="s">
        <v>19</v>
      </c>
      <c r="G6463" s="2" t="s">
        <v>45</v>
      </c>
      <c r="H6463" s="2" t="s">
        <v>54</v>
      </c>
      <c r="I6463" s="2" t="s">
        <v>47</v>
      </c>
      <c r="J6463" s="2" t="s">
        <v>23</v>
      </c>
      <c r="K6463" s="2" t="s">
        <v>24</v>
      </c>
      <c r="L6463" s="2" t="s">
        <v>25</v>
      </c>
      <c r="M6463" s="2" t="s">
        <v>88</v>
      </c>
      <c r="N6463" s="2" t="s">
        <v>88</v>
      </c>
      <c r="O6463" s="2" t="s">
        <v>88</v>
      </c>
    </row>
    <row r="6464" spans="1:15" hidden="1">
      <c r="A6464" s="1" t="s">
        <v>15</v>
      </c>
      <c r="B6464" s="2">
        <v>2014</v>
      </c>
      <c r="C6464" s="2" t="s">
        <v>16</v>
      </c>
      <c r="D6464" s="2"/>
      <c r="E6464" s="2" t="s">
        <v>34</v>
      </c>
      <c r="F6464" s="2" t="s">
        <v>35</v>
      </c>
      <c r="G6464" s="2" t="s">
        <v>45</v>
      </c>
      <c r="H6464" s="2" t="s">
        <v>73</v>
      </c>
      <c r="I6464" s="2" t="s">
        <v>47</v>
      </c>
      <c r="J6464" s="2" t="s">
        <v>39</v>
      </c>
      <c r="K6464" s="2" t="s">
        <v>31</v>
      </c>
      <c r="L6464" s="2" t="s">
        <v>25</v>
      </c>
      <c r="M6464" s="2" t="s">
        <v>42</v>
      </c>
      <c r="N6464" s="2" t="s">
        <v>17</v>
      </c>
      <c r="O6464" s="2" t="s">
        <v>88</v>
      </c>
    </row>
    <row r="6465" spans="1:15" hidden="1">
      <c r="A6465" s="1" t="s">
        <v>15</v>
      </c>
      <c r="B6465" s="2">
        <v>2014</v>
      </c>
      <c r="C6465" s="2" t="s">
        <v>16</v>
      </c>
      <c r="D6465" s="2" t="s">
        <v>33</v>
      </c>
      <c r="E6465" s="2" t="s">
        <v>49</v>
      </c>
      <c r="F6465" s="2" t="s">
        <v>19</v>
      </c>
      <c r="G6465" s="2" t="s">
        <v>20</v>
      </c>
      <c r="H6465" s="2" t="s">
        <v>51</v>
      </c>
      <c r="I6465" s="2" t="s">
        <v>22</v>
      </c>
      <c r="J6465" s="2" t="s">
        <v>52</v>
      </c>
      <c r="K6465" s="2" t="s">
        <v>84</v>
      </c>
      <c r="L6465" s="2" t="s">
        <v>41</v>
      </c>
      <c r="M6465" s="2" t="s">
        <v>88</v>
      </c>
      <c r="N6465" s="2" t="s">
        <v>33</v>
      </c>
      <c r="O6465" s="2" t="s">
        <v>58</v>
      </c>
    </row>
    <row r="6466" spans="1:15" hidden="1">
      <c r="A6466" s="1" t="s">
        <v>105</v>
      </c>
      <c r="B6466" s="2">
        <v>2012</v>
      </c>
      <c r="C6466" s="2" t="s">
        <v>16</v>
      </c>
      <c r="D6466" s="2" t="s">
        <v>33</v>
      </c>
      <c r="E6466" s="2" t="s">
        <v>49</v>
      </c>
      <c r="F6466" s="2" t="s">
        <v>86</v>
      </c>
      <c r="G6466" s="2" t="s">
        <v>20</v>
      </c>
      <c r="H6466" s="2" t="s">
        <v>21</v>
      </c>
      <c r="I6466" s="2" t="s">
        <v>22</v>
      </c>
      <c r="J6466" s="2" t="s">
        <v>52</v>
      </c>
      <c r="K6466" s="2" t="s">
        <v>70</v>
      </c>
      <c r="L6466" s="2" t="s">
        <v>25</v>
      </c>
      <c r="M6466" s="2" t="s">
        <v>32</v>
      </c>
      <c r="N6466" s="2" t="s">
        <v>33</v>
      </c>
      <c r="O6466" s="2" t="s">
        <v>64</v>
      </c>
    </row>
    <row r="6467" spans="1:15">
      <c r="A6467" s="1" t="s">
        <v>15</v>
      </c>
      <c r="B6467" s="2">
        <v>2012</v>
      </c>
      <c r="C6467" s="2" t="s">
        <v>16</v>
      </c>
      <c r="D6467" s="2" t="s">
        <v>33</v>
      </c>
      <c r="E6467" s="2" t="s">
        <v>49</v>
      </c>
      <c r="F6467" s="2" t="s">
        <v>59</v>
      </c>
      <c r="G6467" s="2" t="s">
        <v>20</v>
      </c>
      <c r="H6467" s="2" t="s">
        <v>51</v>
      </c>
      <c r="I6467" s="2" t="s">
        <v>22</v>
      </c>
      <c r="J6467" s="2" t="s">
        <v>52</v>
      </c>
      <c r="K6467" s="2" t="s">
        <v>40</v>
      </c>
      <c r="L6467" s="2" t="s">
        <v>41</v>
      </c>
      <c r="M6467" s="2" t="s">
        <v>32</v>
      </c>
      <c r="N6467" s="2" t="s">
        <v>88</v>
      </c>
      <c r="O6467" s="2" t="s">
        <v>43</v>
      </c>
    </row>
    <row r="6468" spans="1:15">
      <c r="A6468" s="1" t="s">
        <v>15</v>
      </c>
      <c r="B6468" s="2">
        <v>2023</v>
      </c>
      <c r="C6468" s="2" t="s">
        <v>16</v>
      </c>
      <c r="D6468" s="2" t="s">
        <v>33</v>
      </c>
      <c r="E6468" s="2" t="s">
        <v>65</v>
      </c>
      <c r="F6468" s="2" t="s">
        <v>66</v>
      </c>
      <c r="G6468" s="2" t="s">
        <v>20</v>
      </c>
      <c r="H6468" s="2" t="s">
        <v>29</v>
      </c>
      <c r="I6468" s="2" t="s">
        <v>22</v>
      </c>
      <c r="J6468" s="2" t="s">
        <v>67</v>
      </c>
      <c r="K6468" s="2" t="s">
        <v>25</v>
      </c>
      <c r="L6468" s="2" t="s">
        <v>25</v>
      </c>
      <c r="M6468" s="2" t="s">
        <v>32</v>
      </c>
      <c r="N6468" s="2" t="s">
        <v>33</v>
      </c>
      <c r="O6468" s="2" t="s">
        <v>43</v>
      </c>
    </row>
    <row r="6469" spans="1:15" hidden="1">
      <c r="A6469" s="1" t="s">
        <v>15</v>
      </c>
      <c r="B6469" s="2">
        <v>2016</v>
      </c>
      <c r="C6469" s="2" t="s">
        <v>16</v>
      </c>
      <c r="D6469" s="2" t="s">
        <v>17</v>
      </c>
      <c r="E6469" s="2" t="s">
        <v>18</v>
      </c>
      <c r="F6469" s="2" t="s">
        <v>213</v>
      </c>
      <c r="G6469" s="2" t="s">
        <v>45</v>
      </c>
      <c r="H6469" s="2" t="s">
        <v>54</v>
      </c>
      <c r="I6469" s="2" t="s">
        <v>47</v>
      </c>
      <c r="J6469" s="2" t="s">
        <v>23</v>
      </c>
      <c r="K6469" s="2" t="s">
        <v>69</v>
      </c>
      <c r="L6469" s="2" t="s">
        <v>25</v>
      </c>
      <c r="M6469" s="2" t="s">
        <v>44</v>
      </c>
      <c r="N6469" s="2" t="s">
        <v>33</v>
      </c>
      <c r="O6469" s="2" t="s">
        <v>88</v>
      </c>
    </row>
    <row r="6470" spans="1:15" hidden="1">
      <c r="A6470" s="1" t="s">
        <v>15</v>
      </c>
      <c r="B6470" s="2">
        <v>2014</v>
      </c>
      <c r="C6470" s="2" t="s">
        <v>16</v>
      </c>
      <c r="D6470" s="2" t="s">
        <v>17</v>
      </c>
      <c r="E6470" s="2" t="s">
        <v>27</v>
      </c>
      <c r="F6470" s="2" t="s">
        <v>35</v>
      </c>
      <c r="G6470" s="2" t="s">
        <v>20</v>
      </c>
      <c r="H6470" s="2" t="s">
        <v>71</v>
      </c>
      <c r="I6470" s="2" t="s">
        <v>22</v>
      </c>
      <c r="J6470" s="2" t="s">
        <v>30</v>
      </c>
      <c r="K6470" s="2"/>
      <c r="L6470" s="2"/>
      <c r="M6470" s="2" t="s">
        <v>42</v>
      </c>
      <c r="N6470" s="2" t="s">
        <v>88</v>
      </c>
      <c r="O6470" s="2" t="s">
        <v>88</v>
      </c>
    </row>
    <row r="6471" spans="1:15">
      <c r="A6471" s="1" t="s">
        <v>15</v>
      </c>
      <c r="B6471" s="2">
        <v>2023</v>
      </c>
      <c r="C6471" s="2" t="s">
        <v>16</v>
      </c>
      <c r="D6471" s="2" t="s">
        <v>33</v>
      </c>
      <c r="E6471" s="2" t="s">
        <v>65</v>
      </c>
      <c r="F6471" s="2" t="s">
        <v>66</v>
      </c>
      <c r="G6471" s="2" t="s">
        <v>20</v>
      </c>
      <c r="H6471" s="2" t="s">
        <v>29</v>
      </c>
      <c r="I6471" s="2" t="s">
        <v>22</v>
      </c>
      <c r="J6471" s="2" t="s">
        <v>67</v>
      </c>
      <c r="K6471" s="2" t="s">
        <v>25</v>
      </c>
      <c r="L6471" s="2" t="s">
        <v>25</v>
      </c>
      <c r="M6471" s="2" t="s">
        <v>32</v>
      </c>
      <c r="N6471" s="2" t="s">
        <v>33</v>
      </c>
      <c r="O6471" s="2" t="s">
        <v>43</v>
      </c>
    </row>
    <row r="6472" spans="1:15" hidden="1">
      <c r="A6472" s="1" t="s">
        <v>15</v>
      </c>
      <c r="B6472" s="2">
        <v>2021</v>
      </c>
      <c r="C6472" s="2" t="s">
        <v>16</v>
      </c>
      <c r="D6472" s="2" t="s">
        <v>17</v>
      </c>
      <c r="E6472" s="2" t="s">
        <v>27</v>
      </c>
      <c r="F6472" s="2" t="s">
        <v>28</v>
      </c>
      <c r="G6472" s="2" t="s">
        <v>20</v>
      </c>
      <c r="H6472" s="2" t="s">
        <v>71</v>
      </c>
      <c r="I6472" s="2" t="s">
        <v>22</v>
      </c>
      <c r="J6472" s="2" t="s">
        <v>30</v>
      </c>
      <c r="K6472" s="2" t="s">
        <v>31</v>
      </c>
      <c r="L6472" s="2" t="s">
        <v>25</v>
      </c>
      <c r="M6472" s="2" t="s">
        <v>55</v>
      </c>
      <c r="N6472" s="2" t="s">
        <v>17</v>
      </c>
      <c r="O6472" s="2" t="s">
        <v>88</v>
      </c>
    </row>
    <row r="6473" spans="1:15" hidden="1">
      <c r="A6473" s="1"/>
      <c r="B6473" s="2">
        <v>2012</v>
      </c>
      <c r="C6473" s="2" t="s">
        <v>16</v>
      </c>
      <c r="D6473" s="2" t="s">
        <v>62</v>
      </c>
      <c r="E6473" s="2" t="s">
        <v>18</v>
      </c>
      <c r="F6473" s="2" t="s">
        <v>35</v>
      </c>
      <c r="G6473" s="2" t="s">
        <v>45</v>
      </c>
      <c r="H6473" s="2" t="s">
        <v>138</v>
      </c>
      <c r="I6473" s="2" t="s">
        <v>47</v>
      </c>
      <c r="J6473" s="2" t="s">
        <v>23</v>
      </c>
      <c r="K6473" s="2"/>
      <c r="L6473" s="2"/>
      <c r="M6473" s="2" t="s">
        <v>42</v>
      </c>
      <c r="N6473" s="2" t="s">
        <v>33</v>
      </c>
      <c r="O6473" s="2" t="s">
        <v>88</v>
      </c>
    </row>
    <row r="6474" spans="1:15" hidden="1">
      <c r="A6474" s="1" t="s">
        <v>15</v>
      </c>
      <c r="B6474" s="2">
        <v>2021</v>
      </c>
      <c r="C6474" s="2" t="s">
        <v>16</v>
      </c>
      <c r="D6474" s="2" t="s">
        <v>17</v>
      </c>
      <c r="E6474" s="2" t="s">
        <v>18</v>
      </c>
      <c r="F6474" s="2" t="s">
        <v>35</v>
      </c>
      <c r="G6474" s="2" t="s">
        <v>36</v>
      </c>
      <c r="H6474" s="2" t="s">
        <v>37</v>
      </c>
      <c r="I6474" s="2" t="s">
        <v>38</v>
      </c>
      <c r="J6474" s="2" t="s">
        <v>23</v>
      </c>
      <c r="K6474" s="2" t="s">
        <v>40</v>
      </c>
      <c r="L6474" s="2" t="s">
        <v>41</v>
      </c>
      <c r="M6474" s="2" t="s">
        <v>42</v>
      </c>
      <c r="N6474" s="2" t="s">
        <v>88</v>
      </c>
      <c r="O6474" s="2" t="s">
        <v>88</v>
      </c>
    </row>
    <row r="6475" spans="1:15" hidden="1">
      <c r="A6475" s="1" t="s">
        <v>15</v>
      </c>
      <c r="B6475" s="2">
        <v>2013</v>
      </c>
      <c r="C6475" s="2" t="s">
        <v>16</v>
      </c>
      <c r="D6475" s="2" t="s">
        <v>17</v>
      </c>
      <c r="E6475" s="2" t="s">
        <v>34</v>
      </c>
      <c r="F6475" s="2" t="s">
        <v>89</v>
      </c>
      <c r="G6475" s="2" t="s">
        <v>45</v>
      </c>
      <c r="H6475" s="2" t="s">
        <v>68</v>
      </c>
      <c r="I6475" s="2" t="s">
        <v>47</v>
      </c>
      <c r="J6475" s="2" t="s">
        <v>39</v>
      </c>
      <c r="K6475" s="2"/>
      <c r="L6475" s="2"/>
      <c r="M6475" s="2" t="s">
        <v>32</v>
      </c>
      <c r="N6475" s="2" t="s">
        <v>33</v>
      </c>
      <c r="O6475" s="2" t="s">
        <v>88</v>
      </c>
    </row>
    <row r="6476" spans="1:15" hidden="1">
      <c r="A6476" s="1" t="s">
        <v>15</v>
      </c>
      <c r="B6476" s="2">
        <v>2016</v>
      </c>
      <c r="C6476" s="2" t="s">
        <v>16</v>
      </c>
      <c r="D6476" s="2" t="s">
        <v>44</v>
      </c>
      <c r="E6476" s="2" t="s">
        <v>18</v>
      </c>
      <c r="F6476" s="2" t="s">
        <v>66</v>
      </c>
      <c r="G6476" s="2" t="s">
        <v>20</v>
      </c>
      <c r="H6476" s="2" t="s">
        <v>85</v>
      </c>
      <c r="I6476" s="2" t="s">
        <v>22</v>
      </c>
      <c r="J6476" s="2" t="s">
        <v>23</v>
      </c>
      <c r="K6476" s="2" t="s">
        <v>40</v>
      </c>
      <c r="L6476" s="2" t="s">
        <v>41</v>
      </c>
      <c r="M6476" s="2" t="s">
        <v>32</v>
      </c>
      <c r="N6476" s="2" t="s">
        <v>33</v>
      </c>
      <c r="O6476" s="2" t="s">
        <v>88</v>
      </c>
    </row>
    <row r="6477" spans="1:15" hidden="1">
      <c r="A6477" s="1" t="s">
        <v>15</v>
      </c>
      <c r="B6477" s="2">
        <v>2017</v>
      </c>
      <c r="C6477" s="2" t="s">
        <v>16</v>
      </c>
      <c r="D6477" s="2" t="s">
        <v>17</v>
      </c>
      <c r="E6477" s="2" t="s">
        <v>34</v>
      </c>
      <c r="F6477" s="2" t="s">
        <v>35</v>
      </c>
      <c r="G6477" s="2" t="s">
        <v>127</v>
      </c>
      <c r="H6477" s="2" t="s">
        <v>111</v>
      </c>
      <c r="I6477" s="2" t="s">
        <v>76</v>
      </c>
      <c r="J6477" s="2" t="s">
        <v>39</v>
      </c>
      <c r="K6477" s="2" t="s">
        <v>69</v>
      </c>
      <c r="L6477" s="2" t="s">
        <v>25</v>
      </c>
      <c r="M6477" s="2" t="s">
        <v>42</v>
      </c>
      <c r="N6477" s="2" t="s">
        <v>33</v>
      </c>
      <c r="O6477" s="2" t="s">
        <v>88</v>
      </c>
    </row>
    <row r="6478" spans="1:15" hidden="1">
      <c r="A6478" s="1" t="s">
        <v>48</v>
      </c>
      <c r="B6478" s="2">
        <v>2013</v>
      </c>
      <c r="C6478" s="2" t="s">
        <v>16</v>
      </c>
      <c r="D6478" s="2" t="s">
        <v>17</v>
      </c>
      <c r="E6478" s="2" t="s">
        <v>18</v>
      </c>
      <c r="F6478" s="2" t="s">
        <v>19</v>
      </c>
      <c r="G6478" s="2" t="s">
        <v>20</v>
      </c>
      <c r="H6478" s="2" t="s">
        <v>21</v>
      </c>
      <c r="I6478" s="2" t="s">
        <v>22</v>
      </c>
      <c r="J6478" s="2" t="s">
        <v>23</v>
      </c>
      <c r="K6478" s="2"/>
      <c r="L6478" s="2"/>
      <c r="M6478" s="2" t="s">
        <v>88</v>
      </c>
      <c r="N6478" s="2" t="s">
        <v>17</v>
      </c>
      <c r="O6478" s="2" t="s">
        <v>88</v>
      </c>
    </row>
    <row r="6479" spans="1:15" hidden="1">
      <c r="A6479" s="1" t="s">
        <v>15</v>
      </c>
      <c r="B6479" s="2">
        <v>2008</v>
      </c>
      <c r="C6479" s="2" t="s">
        <v>16</v>
      </c>
      <c r="D6479" s="2" t="s">
        <v>17</v>
      </c>
      <c r="E6479" s="2" t="s">
        <v>18</v>
      </c>
      <c r="F6479" s="2" t="s">
        <v>35</v>
      </c>
      <c r="G6479" s="2" t="s">
        <v>45</v>
      </c>
      <c r="H6479" s="2" t="s">
        <v>54</v>
      </c>
      <c r="I6479" s="2" t="s">
        <v>47</v>
      </c>
      <c r="J6479" s="2" t="s">
        <v>23</v>
      </c>
      <c r="K6479" s="2"/>
      <c r="L6479" s="2"/>
      <c r="M6479" s="2" t="s">
        <v>42</v>
      </c>
      <c r="N6479" s="2" t="s">
        <v>88</v>
      </c>
      <c r="O6479" s="2" t="s">
        <v>88</v>
      </c>
    </row>
    <row r="6480" spans="1:15" hidden="1">
      <c r="A6480" s="1" t="s">
        <v>15</v>
      </c>
      <c r="B6480" s="2">
        <v>2011</v>
      </c>
      <c r="C6480" s="2" t="s">
        <v>16</v>
      </c>
      <c r="D6480" s="2" t="s">
        <v>17</v>
      </c>
      <c r="E6480" s="2" t="s">
        <v>18</v>
      </c>
      <c r="F6480" s="2" t="s">
        <v>19</v>
      </c>
      <c r="G6480" s="2" t="s">
        <v>20</v>
      </c>
      <c r="H6480" s="2" t="s">
        <v>21</v>
      </c>
      <c r="I6480" s="2" t="s">
        <v>22</v>
      </c>
      <c r="J6480" s="2" t="s">
        <v>23</v>
      </c>
      <c r="K6480" s="2" t="s">
        <v>24</v>
      </c>
      <c r="L6480" s="2" t="s">
        <v>25</v>
      </c>
      <c r="M6480" s="2" t="s">
        <v>88</v>
      </c>
      <c r="N6480" s="2" t="s">
        <v>88</v>
      </c>
      <c r="O6480" s="2" t="s">
        <v>88</v>
      </c>
    </row>
    <row r="6481" spans="1:15">
      <c r="A6481" s="1" t="s">
        <v>15</v>
      </c>
      <c r="B6481" s="2">
        <v>2012</v>
      </c>
      <c r="C6481" s="2" t="s">
        <v>16</v>
      </c>
      <c r="D6481" s="2" t="s">
        <v>62</v>
      </c>
      <c r="E6481" s="2" t="s">
        <v>18</v>
      </c>
      <c r="F6481" s="2" t="s">
        <v>50</v>
      </c>
      <c r="G6481" s="2" t="s">
        <v>20</v>
      </c>
      <c r="H6481" s="2" t="s">
        <v>183</v>
      </c>
      <c r="I6481" s="2" t="s">
        <v>76</v>
      </c>
      <c r="J6481" s="2" t="s">
        <v>77</v>
      </c>
      <c r="K6481" s="2" t="s">
        <v>24</v>
      </c>
      <c r="L6481" s="2" t="s">
        <v>25</v>
      </c>
      <c r="M6481" s="2" t="s">
        <v>32</v>
      </c>
      <c r="N6481" s="2" t="s">
        <v>88</v>
      </c>
      <c r="O6481" s="2" t="s">
        <v>43</v>
      </c>
    </row>
    <row r="6482" spans="1:15" hidden="1">
      <c r="A6482" s="1" t="s">
        <v>118</v>
      </c>
      <c r="B6482" s="2">
        <v>2009</v>
      </c>
      <c r="C6482" s="2" t="s">
        <v>16</v>
      </c>
      <c r="D6482" s="2" t="s">
        <v>33</v>
      </c>
      <c r="E6482" s="2" t="s">
        <v>91</v>
      </c>
      <c r="F6482" s="2" t="s">
        <v>19</v>
      </c>
      <c r="G6482" s="2" t="s">
        <v>20</v>
      </c>
      <c r="H6482" s="2" t="s">
        <v>85</v>
      </c>
      <c r="I6482" s="2" t="s">
        <v>22</v>
      </c>
      <c r="J6482" s="2" t="s">
        <v>52</v>
      </c>
      <c r="K6482" s="2"/>
      <c r="L6482" s="2"/>
      <c r="M6482" s="2" t="s">
        <v>88</v>
      </c>
      <c r="N6482" s="2" t="s">
        <v>88</v>
      </c>
      <c r="O6482" s="2" t="s">
        <v>78</v>
      </c>
    </row>
    <row r="6483" spans="1:15" hidden="1">
      <c r="A6483" s="1" t="s">
        <v>15</v>
      </c>
      <c r="B6483" s="2">
        <v>2012</v>
      </c>
      <c r="C6483" s="2" t="s">
        <v>99</v>
      </c>
      <c r="D6483" s="2" t="s">
        <v>33</v>
      </c>
      <c r="E6483" s="2" t="s">
        <v>18</v>
      </c>
      <c r="F6483" s="2" t="s">
        <v>66</v>
      </c>
      <c r="G6483" s="2" t="s">
        <v>20</v>
      </c>
      <c r="H6483" s="2" t="s">
        <v>21</v>
      </c>
      <c r="I6483" s="2" t="s">
        <v>22</v>
      </c>
      <c r="J6483" s="2" t="s">
        <v>23</v>
      </c>
      <c r="K6483" s="2" t="s">
        <v>40</v>
      </c>
      <c r="L6483" s="2" t="s">
        <v>41</v>
      </c>
      <c r="M6483" s="2" t="s">
        <v>44</v>
      </c>
      <c r="N6483" s="2" t="s">
        <v>88</v>
      </c>
      <c r="O6483" s="2" t="s">
        <v>88</v>
      </c>
    </row>
    <row r="6484" spans="1:15" hidden="1">
      <c r="A6484" s="1" t="s">
        <v>15</v>
      </c>
      <c r="B6484" s="2">
        <v>2015</v>
      </c>
      <c r="C6484" s="2" t="s">
        <v>16</v>
      </c>
      <c r="D6484" s="2" t="s">
        <v>33</v>
      </c>
      <c r="E6484" s="2" t="s">
        <v>49</v>
      </c>
      <c r="F6484" s="2" t="s">
        <v>50</v>
      </c>
      <c r="G6484" s="2" t="s">
        <v>20</v>
      </c>
      <c r="H6484" s="2" t="s">
        <v>51</v>
      </c>
      <c r="I6484" s="2" t="s">
        <v>22</v>
      </c>
      <c r="J6484" s="2" t="s">
        <v>52</v>
      </c>
      <c r="K6484" s="2"/>
      <c r="L6484" s="2"/>
      <c r="M6484" s="2" t="s">
        <v>32</v>
      </c>
      <c r="N6484" s="2" t="s">
        <v>33</v>
      </c>
      <c r="O6484" s="2" t="s">
        <v>98</v>
      </c>
    </row>
    <row r="6485" spans="1:15" hidden="1">
      <c r="A6485" s="1" t="s">
        <v>15</v>
      </c>
      <c r="B6485" s="2">
        <v>2013</v>
      </c>
      <c r="C6485" s="2" t="s">
        <v>16</v>
      </c>
      <c r="D6485" s="2" t="s">
        <v>44</v>
      </c>
      <c r="E6485" s="2" t="s">
        <v>34</v>
      </c>
      <c r="F6485" s="2" t="s">
        <v>72</v>
      </c>
      <c r="G6485" s="2" t="s">
        <v>45</v>
      </c>
      <c r="H6485" s="2" t="s">
        <v>146</v>
      </c>
      <c r="I6485" s="2" t="s">
        <v>47</v>
      </c>
      <c r="J6485" s="2" t="s">
        <v>30</v>
      </c>
      <c r="K6485" s="2" t="s">
        <v>40</v>
      </c>
      <c r="L6485" s="2" t="s">
        <v>41</v>
      </c>
      <c r="M6485" s="2" t="s">
        <v>42</v>
      </c>
      <c r="N6485" s="2" t="s">
        <v>88</v>
      </c>
      <c r="O6485" s="2" t="s">
        <v>88</v>
      </c>
    </row>
    <row r="6486" spans="1:15" hidden="1">
      <c r="A6486" s="1" t="s">
        <v>187</v>
      </c>
      <c r="B6486" s="2">
        <v>2013</v>
      </c>
      <c r="C6486" s="2" t="s">
        <v>16</v>
      </c>
      <c r="D6486" s="2" t="s">
        <v>33</v>
      </c>
      <c r="E6486" s="2" t="s">
        <v>49</v>
      </c>
      <c r="F6486" s="2" t="s">
        <v>50</v>
      </c>
      <c r="G6486" s="2" t="s">
        <v>20</v>
      </c>
      <c r="H6486" s="2" t="s">
        <v>51</v>
      </c>
      <c r="I6486" s="2" t="s">
        <v>22</v>
      </c>
      <c r="J6486" s="2" t="s">
        <v>52</v>
      </c>
      <c r="K6486" s="2"/>
      <c r="L6486" s="2"/>
      <c r="M6486" s="2" t="s">
        <v>88</v>
      </c>
      <c r="N6486" s="2" t="s">
        <v>33</v>
      </c>
      <c r="O6486" s="2" t="s">
        <v>58</v>
      </c>
    </row>
    <row r="6487" spans="1:15" hidden="1">
      <c r="A6487" s="1" t="s">
        <v>48</v>
      </c>
      <c r="B6487" s="2">
        <v>2013</v>
      </c>
      <c r="C6487" s="2" t="s">
        <v>16</v>
      </c>
      <c r="D6487" s="2" t="s">
        <v>17</v>
      </c>
      <c r="E6487" s="2" t="s">
        <v>27</v>
      </c>
      <c r="F6487" s="2" t="s">
        <v>19</v>
      </c>
      <c r="G6487" s="2" t="s">
        <v>20</v>
      </c>
      <c r="H6487" s="2" t="s">
        <v>51</v>
      </c>
      <c r="I6487" s="2" t="s">
        <v>22</v>
      </c>
      <c r="J6487" s="2" t="s">
        <v>30</v>
      </c>
      <c r="K6487" s="2" t="s">
        <v>31</v>
      </c>
      <c r="L6487" s="2" t="s">
        <v>25</v>
      </c>
      <c r="M6487" s="2" t="s">
        <v>88</v>
      </c>
      <c r="N6487" s="2" t="s">
        <v>17</v>
      </c>
      <c r="O6487" s="2" t="s">
        <v>88</v>
      </c>
    </row>
    <row r="6488" spans="1:15" hidden="1">
      <c r="A6488" s="1" t="s">
        <v>63</v>
      </c>
      <c r="B6488" s="2">
        <v>2017</v>
      </c>
      <c r="C6488" s="2" t="s">
        <v>16</v>
      </c>
      <c r="D6488" s="2" t="s">
        <v>17</v>
      </c>
      <c r="E6488" s="2" t="s">
        <v>18</v>
      </c>
      <c r="F6488" s="2" t="s">
        <v>35</v>
      </c>
      <c r="G6488" s="2" t="s">
        <v>20</v>
      </c>
      <c r="H6488" s="2" t="s">
        <v>21</v>
      </c>
      <c r="I6488" s="2" t="s">
        <v>22</v>
      </c>
      <c r="J6488" s="2" t="s">
        <v>23</v>
      </c>
      <c r="K6488" s="2"/>
      <c r="L6488" s="2"/>
      <c r="M6488" s="2" t="s">
        <v>42</v>
      </c>
      <c r="N6488" s="2" t="s">
        <v>33</v>
      </c>
      <c r="O6488" s="2" t="s">
        <v>88</v>
      </c>
    </row>
    <row r="6489" spans="1:15">
      <c r="A6489" s="1" t="s">
        <v>154</v>
      </c>
      <c r="B6489" s="2">
        <v>2016</v>
      </c>
      <c r="C6489" s="2" t="s">
        <v>16</v>
      </c>
      <c r="D6489" s="2" t="s">
        <v>33</v>
      </c>
      <c r="E6489" s="2" t="s">
        <v>65</v>
      </c>
      <c r="F6489" s="2" t="s">
        <v>35</v>
      </c>
      <c r="G6489" s="2" t="s">
        <v>20</v>
      </c>
      <c r="H6489" s="2" t="s">
        <v>80</v>
      </c>
      <c r="I6489" s="2" t="s">
        <v>76</v>
      </c>
      <c r="J6489" s="2" t="s">
        <v>67</v>
      </c>
      <c r="K6489" s="2"/>
      <c r="L6489" s="2"/>
      <c r="M6489" s="2" t="s">
        <v>88</v>
      </c>
      <c r="N6489" s="2" t="s">
        <v>33</v>
      </c>
      <c r="O6489" s="2" t="s">
        <v>43</v>
      </c>
    </row>
    <row r="6490" spans="1:15" hidden="1">
      <c r="A6490" s="1" t="s">
        <v>15</v>
      </c>
      <c r="B6490" s="2">
        <v>2013</v>
      </c>
      <c r="C6490" s="2" t="s">
        <v>16</v>
      </c>
      <c r="D6490" s="2" t="s">
        <v>33</v>
      </c>
      <c r="E6490" s="2" t="s">
        <v>34</v>
      </c>
      <c r="F6490" s="2" t="s">
        <v>35</v>
      </c>
      <c r="G6490" s="2" t="s">
        <v>36</v>
      </c>
      <c r="H6490" s="2" t="s">
        <v>37</v>
      </c>
      <c r="I6490" s="2" t="s">
        <v>38</v>
      </c>
      <c r="J6490" s="2" t="s">
        <v>39</v>
      </c>
      <c r="K6490" s="2" t="s">
        <v>31</v>
      </c>
      <c r="L6490" s="2" t="s">
        <v>25</v>
      </c>
      <c r="M6490" s="2" t="s">
        <v>42</v>
      </c>
      <c r="N6490" s="2" t="s">
        <v>88</v>
      </c>
      <c r="O6490" s="2" t="s">
        <v>88</v>
      </c>
    </row>
    <row r="6491" spans="1:15">
      <c r="A6491" s="1" t="s">
        <v>15</v>
      </c>
      <c r="B6491" s="2">
        <v>2014</v>
      </c>
      <c r="C6491" s="2" t="s">
        <v>16</v>
      </c>
      <c r="D6491" s="2" t="s">
        <v>33</v>
      </c>
      <c r="E6491" s="2" t="s">
        <v>34</v>
      </c>
      <c r="F6491" s="2" t="s">
        <v>35</v>
      </c>
      <c r="G6491" s="2" t="s">
        <v>45</v>
      </c>
      <c r="H6491" s="2" t="s">
        <v>54</v>
      </c>
      <c r="I6491" s="2" t="s">
        <v>47</v>
      </c>
      <c r="J6491" s="2" t="s">
        <v>39</v>
      </c>
      <c r="K6491" s="2"/>
      <c r="L6491" s="2"/>
      <c r="M6491" s="2" t="s">
        <v>42</v>
      </c>
      <c r="N6491" s="2" t="s">
        <v>17</v>
      </c>
      <c r="O6491" s="2" t="s">
        <v>43</v>
      </c>
    </row>
    <row r="6492" spans="1:15">
      <c r="A6492" s="1" t="s">
        <v>74</v>
      </c>
      <c r="B6492" s="2">
        <v>2016</v>
      </c>
      <c r="C6492" s="2" t="s">
        <v>16</v>
      </c>
      <c r="D6492" s="2" t="s">
        <v>33</v>
      </c>
      <c r="E6492" s="2" t="s">
        <v>65</v>
      </c>
      <c r="F6492" s="2" t="s">
        <v>35</v>
      </c>
      <c r="G6492" s="2" t="s">
        <v>127</v>
      </c>
      <c r="H6492" s="2" t="s">
        <v>80</v>
      </c>
      <c r="I6492" s="2" t="s">
        <v>76</v>
      </c>
      <c r="J6492" s="2" t="s">
        <v>67</v>
      </c>
      <c r="K6492" s="2" t="s">
        <v>41</v>
      </c>
      <c r="L6492" s="2" t="s">
        <v>41</v>
      </c>
      <c r="M6492" s="2" t="s">
        <v>88</v>
      </c>
      <c r="N6492" s="2" t="s">
        <v>33</v>
      </c>
      <c r="O6492" s="2" t="s">
        <v>43</v>
      </c>
    </row>
    <row r="6493" spans="1:15" hidden="1">
      <c r="A6493" s="1" t="s">
        <v>15</v>
      </c>
      <c r="B6493" s="2">
        <v>2010</v>
      </c>
      <c r="C6493" s="2" t="s">
        <v>16</v>
      </c>
      <c r="D6493" s="2" t="s">
        <v>33</v>
      </c>
      <c r="E6493" s="2" t="s">
        <v>34</v>
      </c>
      <c r="F6493" s="2" t="s">
        <v>35</v>
      </c>
      <c r="G6493" s="2" t="s">
        <v>36</v>
      </c>
      <c r="H6493" s="2" t="s">
        <v>37</v>
      </c>
      <c r="I6493" s="2" t="s">
        <v>38</v>
      </c>
      <c r="J6493" s="2" t="s">
        <v>39</v>
      </c>
      <c r="K6493" s="2" t="s">
        <v>61</v>
      </c>
      <c r="L6493" s="2" t="s">
        <v>41</v>
      </c>
      <c r="M6493" s="2" t="s">
        <v>88</v>
      </c>
      <c r="N6493" s="2" t="s">
        <v>88</v>
      </c>
      <c r="O6493" s="2" t="s">
        <v>88</v>
      </c>
    </row>
    <row r="6494" spans="1:15">
      <c r="A6494" s="1" t="s">
        <v>104</v>
      </c>
      <c r="B6494" s="2">
        <v>2013</v>
      </c>
      <c r="C6494" s="2" t="s">
        <v>16</v>
      </c>
      <c r="D6494" s="2" t="s">
        <v>33</v>
      </c>
      <c r="E6494" s="2" t="s">
        <v>79</v>
      </c>
      <c r="F6494" s="2" t="s">
        <v>50</v>
      </c>
      <c r="G6494" s="2" t="s">
        <v>20</v>
      </c>
      <c r="H6494" s="2" t="s">
        <v>97</v>
      </c>
      <c r="I6494" s="2" t="s">
        <v>76</v>
      </c>
      <c r="J6494" s="2" t="s">
        <v>77</v>
      </c>
      <c r="K6494" s="2" t="s">
        <v>40</v>
      </c>
      <c r="L6494" s="2" t="s">
        <v>41</v>
      </c>
      <c r="M6494" s="2" t="s">
        <v>32</v>
      </c>
      <c r="N6494" s="2" t="s">
        <v>88</v>
      </c>
      <c r="O6494" s="2" t="s">
        <v>43</v>
      </c>
    </row>
    <row r="6495" spans="1:15" hidden="1">
      <c r="A6495" s="1" t="s">
        <v>15</v>
      </c>
      <c r="B6495" s="2">
        <v>2016</v>
      </c>
      <c r="C6495" s="2" t="s">
        <v>16</v>
      </c>
      <c r="D6495" s="2" t="s">
        <v>17</v>
      </c>
      <c r="E6495" s="2" t="s">
        <v>27</v>
      </c>
      <c r="F6495" s="2" t="s">
        <v>82</v>
      </c>
      <c r="G6495" s="2" t="s">
        <v>20</v>
      </c>
      <c r="H6495" s="2" t="s">
        <v>71</v>
      </c>
      <c r="I6495" s="2" t="s">
        <v>22</v>
      </c>
      <c r="J6495" s="2" t="s">
        <v>30</v>
      </c>
      <c r="K6495" s="2" t="s">
        <v>84</v>
      </c>
      <c r="L6495" s="2" t="s">
        <v>41</v>
      </c>
      <c r="M6495" s="2" t="s">
        <v>32</v>
      </c>
      <c r="N6495" s="2" t="s">
        <v>33</v>
      </c>
      <c r="O6495" s="2" t="s">
        <v>88</v>
      </c>
    </row>
    <row r="6496" spans="1:15" hidden="1">
      <c r="A6496" s="1" t="s">
        <v>15</v>
      </c>
      <c r="B6496" s="2">
        <v>2010</v>
      </c>
      <c r="C6496" s="2" t="s">
        <v>16</v>
      </c>
      <c r="D6496" s="2" t="s">
        <v>44</v>
      </c>
      <c r="E6496" s="2" t="s">
        <v>34</v>
      </c>
      <c r="F6496" s="2" t="s">
        <v>28</v>
      </c>
      <c r="G6496" s="2" t="s">
        <v>45</v>
      </c>
      <c r="H6496" s="2" t="s">
        <v>169</v>
      </c>
      <c r="I6496" s="2" t="s">
        <v>47</v>
      </c>
      <c r="J6496" s="2" t="s">
        <v>30</v>
      </c>
      <c r="K6496" s="2" t="s">
        <v>84</v>
      </c>
      <c r="L6496" s="2" t="s">
        <v>41</v>
      </c>
      <c r="M6496" s="2" t="s">
        <v>88</v>
      </c>
      <c r="N6496" s="2" t="s">
        <v>88</v>
      </c>
      <c r="O6496" s="2" t="s">
        <v>88</v>
      </c>
    </row>
    <row r="6497" spans="1:15">
      <c r="A6497" s="1" t="s">
        <v>15</v>
      </c>
      <c r="B6497" s="2">
        <v>2013</v>
      </c>
      <c r="C6497" s="2" t="s">
        <v>16</v>
      </c>
      <c r="D6497" s="2" t="s">
        <v>33</v>
      </c>
      <c r="E6497" s="2" t="s">
        <v>34</v>
      </c>
      <c r="F6497" s="2" t="s">
        <v>35</v>
      </c>
      <c r="G6497" s="2" t="s">
        <v>45</v>
      </c>
      <c r="H6497" s="2" t="s">
        <v>54</v>
      </c>
      <c r="I6497" s="2" t="s">
        <v>47</v>
      </c>
      <c r="J6497" s="2" t="s">
        <v>39</v>
      </c>
      <c r="K6497" s="2"/>
      <c r="L6497" s="2"/>
      <c r="M6497" s="2" t="s">
        <v>88</v>
      </c>
      <c r="N6497" s="2" t="s">
        <v>88</v>
      </c>
      <c r="O6497" s="2" t="s">
        <v>43</v>
      </c>
    </row>
    <row r="6498" spans="1:15">
      <c r="A6498" s="1" t="s">
        <v>15</v>
      </c>
      <c r="B6498" s="2">
        <v>2023</v>
      </c>
      <c r="C6498" s="2" t="s">
        <v>16</v>
      </c>
      <c r="D6498" s="2" t="s">
        <v>33</v>
      </c>
      <c r="E6498" s="2" t="s">
        <v>65</v>
      </c>
      <c r="F6498" s="2" t="s">
        <v>66</v>
      </c>
      <c r="G6498" s="2" t="s">
        <v>20</v>
      </c>
      <c r="H6498" s="2" t="s">
        <v>29</v>
      </c>
      <c r="I6498" s="2" t="s">
        <v>22</v>
      </c>
      <c r="J6498" s="2" t="s">
        <v>67</v>
      </c>
      <c r="K6498" s="2" t="s">
        <v>25</v>
      </c>
      <c r="L6498" s="2" t="s">
        <v>25</v>
      </c>
      <c r="M6498" s="2" t="s">
        <v>32</v>
      </c>
      <c r="N6498" s="2" t="s">
        <v>33</v>
      </c>
      <c r="O6498" s="2" t="s">
        <v>43</v>
      </c>
    </row>
    <row r="6499" spans="1:15">
      <c r="A6499" s="1" t="s">
        <v>15</v>
      </c>
      <c r="B6499" s="2">
        <v>2023</v>
      </c>
      <c r="C6499" s="2" t="s">
        <v>16</v>
      </c>
      <c r="D6499" s="2" t="s">
        <v>33</v>
      </c>
      <c r="E6499" s="2" t="s">
        <v>65</v>
      </c>
      <c r="F6499" s="2" t="s">
        <v>66</v>
      </c>
      <c r="G6499" s="2" t="s">
        <v>20</v>
      </c>
      <c r="H6499" s="2" t="s">
        <v>29</v>
      </c>
      <c r="I6499" s="2" t="s">
        <v>22</v>
      </c>
      <c r="J6499" s="2" t="s">
        <v>67</v>
      </c>
      <c r="K6499" s="2" t="s">
        <v>25</v>
      </c>
      <c r="L6499" s="2" t="s">
        <v>25</v>
      </c>
      <c r="M6499" s="2" t="s">
        <v>32</v>
      </c>
      <c r="N6499" s="2" t="s">
        <v>33</v>
      </c>
      <c r="O6499" s="2" t="s">
        <v>43</v>
      </c>
    </row>
    <row r="6500" spans="1:15">
      <c r="A6500" s="1" t="s">
        <v>48</v>
      </c>
      <c r="B6500" s="2">
        <v>2018</v>
      </c>
      <c r="C6500" s="2" t="s">
        <v>16</v>
      </c>
      <c r="D6500" s="2" t="s">
        <v>33</v>
      </c>
      <c r="E6500" s="2" t="s">
        <v>65</v>
      </c>
      <c r="F6500" s="2" t="s">
        <v>72</v>
      </c>
      <c r="G6500" s="2" t="s">
        <v>20</v>
      </c>
      <c r="H6500" s="2" t="s">
        <v>21</v>
      </c>
      <c r="I6500" s="2" t="s">
        <v>22</v>
      </c>
      <c r="J6500" s="2" t="s">
        <v>52</v>
      </c>
      <c r="K6500" s="2" t="s">
        <v>61</v>
      </c>
      <c r="L6500" s="2" t="s">
        <v>41</v>
      </c>
      <c r="M6500" s="2" t="s">
        <v>32</v>
      </c>
      <c r="N6500" s="2" t="s">
        <v>33</v>
      </c>
      <c r="O6500" s="2" t="s">
        <v>43</v>
      </c>
    </row>
    <row r="6501" spans="1:15" hidden="1">
      <c r="A6501" s="1" t="s">
        <v>74</v>
      </c>
      <c r="B6501" s="2">
        <v>2013</v>
      </c>
      <c r="C6501" s="2" t="s">
        <v>16</v>
      </c>
      <c r="D6501" s="2" t="s">
        <v>33</v>
      </c>
      <c r="E6501" s="2" t="s">
        <v>49</v>
      </c>
      <c r="F6501" s="2" t="s">
        <v>19</v>
      </c>
      <c r="G6501" s="2" t="s">
        <v>20</v>
      </c>
      <c r="H6501" s="2" t="s">
        <v>51</v>
      </c>
      <c r="I6501" s="2" t="s">
        <v>22</v>
      </c>
      <c r="J6501" s="2" t="s">
        <v>52</v>
      </c>
      <c r="K6501" s="2"/>
      <c r="L6501" s="2"/>
      <c r="M6501" s="2" t="s">
        <v>88</v>
      </c>
      <c r="N6501" s="2" t="s">
        <v>33</v>
      </c>
      <c r="O6501" s="2" t="s">
        <v>58</v>
      </c>
    </row>
    <row r="6502" spans="1:15">
      <c r="A6502" s="1" t="s">
        <v>125</v>
      </c>
      <c r="B6502" s="2">
        <v>2013</v>
      </c>
      <c r="C6502" s="2" t="s">
        <v>16</v>
      </c>
      <c r="D6502" s="2" t="s">
        <v>33</v>
      </c>
      <c r="E6502" s="2" t="s">
        <v>49</v>
      </c>
      <c r="F6502" s="2" t="s">
        <v>72</v>
      </c>
      <c r="G6502" s="2" t="s">
        <v>20</v>
      </c>
      <c r="H6502" s="2" t="s">
        <v>140</v>
      </c>
      <c r="I6502" s="2" t="s">
        <v>76</v>
      </c>
      <c r="J6502" s="2" t="s">
        <v>52</v>
      </c>
      <c r="K6502" s="2"/>
      <c r="L6502" s="2"/>
      <c r="M6502" s="2" t="s">
        <v>32</v>
      </c>
      <c r="N6502" s="2" t="s">
        <v>33</v>
      </c>
      <c r="O6502" s="2" t="s">
        <v>43</v>
      </c>
    </row>
    <row r="6503" spans="1:15" hidden="1">
      <c r="A6503" s="1" t="s">
        <v>15</v>
      </c>
      <c r="B6503" s="2">
        <v>2017</v>
      </c>
      <c r="C6503" s="2" t="s">
        <v>16</v>
      </c>
      <c r="D6503" s="2" t="s">
        <v>17</v>
      </c>
      <c r="E6503" s="2" t="s">
        <v>18</v>
      </c>
      <c r="F6503" s="2" t="s">
        <v>72</v>
      </c>
      <c r="G6503" s="2" t="s">
        <v>20</v>
      </c>
      <c r="H6503" s="2" t="s">
        <v>85</v>
      </c>
      <c r="I6503" s="2" t="s">
        <v>22</v>
      </c>
      <c r="J6503" s="2" t="s">
        <v>23</v>
      </c>
      <c r="K6503" s="2" t="s">
        <v>31</v>
      </c>
      <c r="L6503" s="2" t="s">
        <v>25</v>
      </c>
      <c r="M6503" s="2" t="s">
        <v>32</v>
      </c>
      <c r="N6503" s="2" t="s">
        <v>88</v>
      </c>
      <c r="O6503" s="2" t="s">
        <v>88</v>
      </c>
    </row>
    <row r="6504" spans="1:15">
      <c r="A6504" s="1" t="s">
        <v>15</v>
      </c>
      <c r="B6504" s="2">
        <v>2023</v>
      </c>
      <c r="C6504" s="2" t="s">
        <v>16</v>
      </c>
      <c r="D6504" s="2" t="s">
        <v>33</v>
      </c>
      <c r="E6504" s="2" t="s">
        <v>65</v>
      </c>
      <c r="F6504" s="2" t="s">
        <v>66</v>
      </c>
      <c r="G6504" s="2" t="s">
        <v>20</v>
      </c>
      <c r="H6504" s="2" t="s">
        <v>29</v>
      </c>
      <c r="I6504" s="2" t="s">
        <v>22</v>
      </c>
      <c r="J6504" s="2" t="s">
        <v>67</v>
      </c>
      <c r="K6504" s="2" t="s">
        <v>25</v>
      </c>
      <c r="L6504" s="2" t="s">
        <v>25</v>
      </c>
      <c r="M6504" s="2" t="s">
        <v>32</v>
      </c>
      <c r="N6504" s="2" t="s">
        <v>33</v>
      </c>
      <c r="O6504" s="2" t="s">
        <v>43</v>
      </c>
    </row>
    <row r="6505" spans="1:15" hidden="1">
      <c r="A6505" s="1" t="s">
        <v>15</v>
      </c>
      <c r="B6505" s="2">
        <v>2019</v>
      </c>
      <c r="C6505" s="2" t="s">
        <v>16</v>
      </c>
      <c r="D6505" s="2" t="s">
        <v>17</v>
      </c>
      <c r="E6505" s="2" t="s">
        <v>27</v>
      </c>
      <c r="F6505" s="2" t="s">
        <v>50</v>
      </c>
      <c r="G6505" s="2" t="s">
        <v>20</v>
      </c>
      <c r="H6505" s="2" t="s">
        <v>21</v>
      </c>
      <c r="I6505" s="2" t="s">
        <v>22</v>
      </c>
      <c r="J6505" s="2" t="s">
        <v>30</v>
      </c>
      <c r="K6505" s="2" t="s">
        <v>84</v>
      </c>
      <c r="L6505" s="2" t="s">
        <v>41</v>
      </c>
      <c r="M6505" s="2" t="s">
        <v>32</v>
      </c>
      <c r="N6505" s="2" t="s">
        <v>33</v>
      </c>
      <c r="O6505" s="2" t="s">
        <v>88</v>
      </c>
    </row>
    <row r="6506" spans="1:15" hidden="1">
      <c r="A6506" s="1" t="s">
        <v>15</v>
      </c>
      <c r="B6506" s="2">
        <v>2017</v>
      </c>
      <c r="C6506" s="2" t="s">
        <v>16</v>
      </c>
      <c r="D6506" s="2" t="s">
        <v>33</v>
      </c>
      <c r="E6506" s="2" t="s">
        <v>49</v>
      </c>
      <c r="F6506" s="2" t="s">
        <v>50</v>
      </c>
      <c r="G6506" s="2" t="s">
        <v>20</v>
      </c>
      <c r="H6506" s="2" t="s">
        <v>21</v>
      </c>
      <c r="I6506" s="2" t="s">
        <v>22</v>
      </c>
      <c r="J6506" s="2" t="s">
        <v>52</v>
      </c>
      <c r="K6506" s="2" t="s">
        <v>41</v>
      </c>
      <c r="L6506" s="2" t="s">
        <v>41</v>
      </c>
      <c r="M6506" s="2" t="s">
        <v>88</v>
      </c>
      <c r="N6506" s="2" t="s">
        <v>33</v>
      </c>
      <c r="O6506" s="2" t="s">
        <v>88</v>
      </c>
    </row>
    <row r="6507" spans="1:15" hidden="1">
      <c r="A6507" s="1"/>
      <c r="B6507" s="2">
        <v>2013</v>
      </c>
      <c r="C6507" s="2" t="s">
        <v>16</v>
      </c>
      <c r="D6507" s="2" t="s">
        <v>33</v>
      </c>
      <c r="E6507" s="2" t="s">
        <v>49</v>
      </c>
      <c r="F6507" s="2" t="s">
        <v>50</v>
      </c>
      <c r="G6507" s="2" t="s">
        <v>20</v>
      </c>
      <c r="H6507" s="2" t="s">
        <v>51</v>
      </c>
      <c r="I6507" s="2" t="s">
        <v>22</v>
      </c>
      <c r="J6507" s="2" t="s">
        <v>67</v>
      </c>
      <c r="K6507" s="2"/>
      <c r="L6507" s="2"/>
      <c r="M6507" s="2" t="s">
        <v>88</v>
      </c>
      <c r="N6507" s="2" t="s">
        <v>88</v>
      </c>
      <c r="O6507" s="2" t="s">
        <v>78</v>
      </c>
    </row>
    <row r="6508" spans="1:15" hidden="1">
      <c r="A6508" s="1" t="s">
        <v>15</v>
      </c>
      <c r="B6508" s="2">
        <v>2015</v>
      </c>
      <c r="C6508" s="2" t="s">
        <v>16</v>
      </c>
      <c r="D6508" s="2" t="s">
        <v>17</v>
      </c>
      <c r="E6508" s="2" t="s">
        <v>34</v>
      </c>
      <c r="F6508" s="2" t="s">
        <v>19</v>
      </c>
      <c r="G6508" s="2" t="s">
        <v>45</v>
      </c>
      <c r="H6508" s="2" t="s">
        <v>54</v>
      </c>
      <c r="I6508" s="2" t="s">
        <v>47</v>
      </c>
      <c r="J6508" s="2" t="s">
        <v>30</v>
      </c>
      <c r="K6508" s="2" t="s">
        <v>24</v>
      </c>
      <c r="L6508" s="2" t="s">
        <v>25</v>
      </c>
      <c r="M6508" s="2" t="s">
        <v>88</v>
      </c>
      <c r="N6508" s="2" t="s">
        <v>88</v>
      </c>
      <c r="O6508" s="2" t="s">
        <v>88</v>
      </c>
    </row>
    <row r="6509" spans="1:15" hidden="1">
      <c r="A6509" s="1" t="s">
        <v>15</v>
      </c>
      <c r="B6509" s="2">
        <v>2012</v>
      </c>
      <c r="C6509" s="2" t="s">
        <v>16</v>
      </c>
      <c r="D6509" s="2" t="s">
        <v>17</v>
      </c>
      <c r="E6509" s="2" t="s">
        <v>27</v>
      </c>
      <c r="F6509" s="2" t="s">
        <v>72</v>
      </c>
      <c r="G6509" s="2" t="s">
        <v>45</v>
      </c>
      <c r="H6509" s="2" t="s">
        <v>169</v>
      </c>
      <c r="I6509" s="2" t="s">
        <v>47</v>
      </c>
      <c r="J6509" s="2" t="s">
        <v>30</v>
      </c>
      <c r="K6509" s="2" t="s">
        <v>84</v>
      </c>
      <c r="L6509" s="2" t="s">
        <v>41</v>
      </c>
      <c r="M6509" s="2" t="s">
        <v>32</v>
      </c>
      <c r="N6509" s="2" t="s">
        <v>33</v>
      </c>
      <c r="O6509" s="2" t="s">
        <v>88</v>
      </c>
    </row>
    <row r="6510" spans="1:15">
      <c r="A6510" s="1" t="s">
        <v>15</v>
      </c>
      <c r="B6510" s="2">
        <v>2023</v>
      </c>
      <c r="C6510" s="2" t="s">
        <v>16</v>
      </c>
      <c r="D6510" s="2" t="s">
        <v>33</v>
      </c>
      <c r="E6510" s="2" t="s">
        <v>65</v>
      </c>
      <c r="F6510" s="2" t="s">
        <v>66</v>
      </c>
      <c r="G6510" s="2" t="s">
        <v>20</v>
      </c>
      <c r="H6510" s="2" t="s">
        <v>29</v>
      </c>
      <c r="I6510" s="2" t="s">
        <v>22</v>
      </c>
      <c r="J6510" s="2" t="s">
        <v>67</v>
      </c>
      <c r="K6510" s="2" t="s">
        <v>25</v>
      </c>
      <c r="L6510" s="2" t="s">
        <v>25</v>
      </c>
      <c r="M6510" s="2" t="s">
        <v>32</v>
      </c>
      <c r="N6510" s="2" t="s">
        <v>33</v>
      </c>
      <c r="O6510" s="2" t="s">
        <v>43</v>
      </c>
    </row>
    <row r="6511" spans="1:15" hidden="1">
      <c r="A6511" s="1" t="s">
        <v>118</v>
      </c>
      <c r="B6511" s="2">
        <v>2016</v>
      </c>
      <c r="C6511" s="2" t="s">
        <v>16</v>
      </c>
      <c r="D6511" s="2" t="s">
        <v>17</v>
      </c>
      <c r="E6511" s="2" t="s">
        <v>18</v>
      </c>
      <c r="F6511" s="2" t="s">
        <v>19</v>
      </c>
      <c r="G6511" s="2" t="s">
        <v>20</v>
      </c>
      <c r="H6511" s="2" t="s">
        <v>21</v>
      </c>
      <c r="I6511" s="2" t="s">
        <v>22</v>
      </c>
      <c r="J6511" s="2" t="s">
        <v>23</v>
      </c>
      <c r="K6511" s="2" t="s">
        <v>40</v>
      </c>
      <c r="L6511" s="2" t="s">
        <v>41</v>
      </c>
      <c r="M6511" s="2" t="s">
        <v>55</v>
      </c>
      <c r="N6511" s="2" t="s">
        <v>33</v>
      </c>
      <c r="O6511" s="2" t="s">
        <v>88</v>
      </c>
    </row>
    <row r="6512" spans="1:15" hidden="1">
      <c r="A6512" s="1" t="s">
        <v>15</v>
      </c>
      <c r="B6512" s="2">
        <v>2010</v>
      </c>
      <c r="C6512" s="2" t="s">
        <v>16</v>
      </c>
      <c r="D6512" s="2" t="s">
        <v>17</v>
      </c>
      <c r="E6512" s="2" t="s">
        <v>27</v>
      </c>
      <c r="F6512" s="2" t="s">
        <v>19</v>
      </c>
      <c r="G6512" s="2" t="s">
        <v>45</v>
      </c>
      <c r="H6512" s="2" t="s">
        <v>54</v>
      </c>
      <c r="I6512" s="2" t="s">
        <v>47</v>
      </c>
      <c r="J6512" s="2" t="s">
        <v>30</v>
      </c>
      <c r="K6512" s="2" t="s">
        <v>24</v>
      </c>
      <c r="L6512" s="2" t="s">
        <v>25</v>
      </c>
      <c r="M6512" s="2" t="s">
        <v>88</v>
      </c>
      <c r="N6512" s="2" t="s">
        <v>88</v>
      </c>
      <c r="O6512" s="2" t="s">
        <v>88</v>
      </c>
    </row>
    <row r="6513" spans="1:15" hidden="1">
      <c r="A6513" s="1" t="s">
        <v>15</v>
      </c>
      <c r="B6513" s="2">
        <v>2012</v>
      </c>
      <c r="C6513" s="2" t="s">
        <v>16</v>
      </c>
      <c r="D6513" s="2" t="s">
        <v>33</v>
      </c>
      <c r="E6513" s="2" t="s">
        <v>34</v>
      </c>
      <c r="F6513" s="2" t="s">
        <v>66</v>
      </c>
      <c r="G6513" s="2" t="s">
        <v>36</v>
      </c>
      <c r="H6513" s="2" t="s">
        <v>37</v>
      </c>
      <c r="I6513" s="2" t="s">
        <v>38</v>
      </c>
      <c r="J6513" s="2" t="s">
        <v>39</v>
      </c>
      <c r="K6513" s="2" t="s">
        <v>31</v>
      </c>
      <c r="L6513" s="2" t="s">
        <v>25</v>
      </c>
      <c r="M6513" s="2" t="s">
        <v>81</v>
      </c>
      <c r="N6513" s="2" t="s">
        <v>88</v>
      </c>
      <c r="O6513" s="2" t="s">
        <v>88</v>
      </c>
    </row>
    <row r="6514" spans="1:15">
      <c r="A6514" s="1" t="s">
        <v>15</v>
      </c>
      <c r="B6514" s="2">
        <v>2023</v>
      </c>
      <c r="C6514" s="2" t="s">
        <v>16</v>
      </c>
      <c r="D6514" s="2" t="s">
        <v>33</v>
      </c>
      <c r="E6514" s="2" t="s">
        <v>65</v>
      </c>
      <c r="F6514" s="2" t="s">
        <v>66</v>
      </c>
      <c r="G6514" s="2" t="s">
        <v>20</v>
      </c>
      <c r="H6514" s="2" t="s">
        <v>29</v>
      </c>
      <c r="I6514" s="2" t="s">
        <v>22</v>
      </c>
      <c r="J6514" s="2" t="s">
        <v>67</v>
      </c>
      <c r="K6514" s="2" t="s">
        <v>25</v>
      </c>
      <c r="L6514" s="2" t="s">
        <v>25</v>
      </c>
      <c r="M6514" s="2" t="s">
        <v>32</v>
      </c>
      <c r="N6514" s="2" t="s">
        <v>33</v>
      </c>
      <c r="O6514" s="2" t="s">
        <v>43</v>
      </c>
    </row>
    <row r="6515" spans="1:15" hidden="1">
      <c r="A6515" s="1" t="s">
        <v>15</v>
      </c>
      <c r="B6515" s="2">
        <v>2015</v>
      </c>
      <c r="C6515" s="2" t="s">
        <v>16</v>
      </c>
      <c r="D6515" s="2"/>
      <c r="E6515" s="2" t="s">
        <v>27</v>
      </c>
      <c r="F6515" s="2" t="s">
        <v>66</v>
      </c>
      <c r="G6515" s="2" t="s">
        <v>20</v>
      </c>
      <c r="H6515" s="2" t="s">
        <v>21</v>
      </c>
      <c r="I6515" s="2" t="s">
        <v>22</v>
      </c>
      <c r="J6515" s="2" t="s">
        <v>30</v>
      </c>
      <c r="K6515" s="2" t="s">
        <v>40</v>
      </c>
      <c r="L6515" s="2" t="s">
        <v>41</v>
      </c>
      <c r="M6515" s="2" t="s">
        <v>55</v>
      </c>
      <c r="N6515" s="2" t="s">
        <v>33</v>
      </c>
      <c r="O6515" s="2" t="s">
        <v>88</v>
      </c>
    </row>
    <row r="6516" spans="1:15">
      <c r="A6516" s="1" t="s">
        <v>125</v>
      </c>
      <c r="B6516" s="2">
        <v>2021</v>
      </c>
      <c r="C6516" s="2" t="s">
        <v>16</v>
      </c>
      <c r="D6516" s="2" t="s">
        <v>33</v>
      </c>
      <c r="E6516" s="2" t="s">
        <v>65</v>
      </c>
      <c r="F6516" s="2" t="s">
        <v>95</v>
      </c>
      <c r="G6516" s="2" t="s">
        <v>20</v>
      </c>
      <c r="H6516" s="2" t="s">
        <v>21</v>
      </c>
      <c r="I6516" s="2" t="s">
        <v>22</v>
      </c>
      <c r="J6516" s="2" t="s">
        <v>67</v>
      </c>
      <c r="K6516" s="2"/>
      <c r="L6516" s="2"/>
      <c r="M6516" s="2" t="s">
        <v>32</v>
      </c>
      <c r="N6516" s="2" t="s">
        <v>33</v>
      </c>
      <c r="O6516" s="2" t="s">
        <v>43</v>
      </c>
    </row>
    <row r="6517" spans="1:15" hidden="1">
      <c r="A6517" s="1" t="s">
        <v>48</v>
      </c>
      <c r="B6517" s="2">
        <v>2009</v>
      </c>
      <c r="C6517" s="2" t="s">
        <v>16</v>
      </c>
      <c r="D6517" s="2" t="s">
        <v>17</v>
      </c>
      <c r="E6517" s="2" t="s">
        <v>27</v>
      </c>
      <c r="F6517" s="2" t="s">
        <v>19</v>
      </c>
      <c r="G6517" s="2" t="s">
        <v>45</v>
      </c>
      <c r="H6517" s="2" t="s">
        <v>73</v>
      </c>
      <c r="I6517" s="2" t="s">
        <v>47</v>
      </c>
      <c r="J6517" s="2" t="s">
        <v>30</v>
      </c>
      <c r="K6517" s="2" t="s">
        <v>40</v>
      </c>
      <c r="L6517" s="2" t="s">
        <v>41</v>
      </c>
      <c r="M6517" s="2" t="s">
        <v>88</v>
      </c>
      <c r="N6517" s="2" t="s">
        <v>88</v>
      </c>
      <c r="O6517" s="2" t="s">
        <v>88</v>
      </c>
    </row>
    <row r="6518" spans="1:15">
      <c r="A6518" s="1" t="s">
        <v>15</v>
      </c>
      <c r="B6518" s="2">
        <v>2023</v>
      </c>
      <c r="C6518" s="2" t="s">
        <v>16</v>
      </c>
      <c r="D6518" s="2" t="s">
        <v>33</v>
      </c>
      <c r="E6518" s="2" t="s">
        <v>65</v>
      </c>
      <c r="F6518" s="2" t="s">
        <v>72</v>
      </c>
      <c r="G6518" s="2" t="s">
        <v>20</v>
      </c>
      <c r="H6518" s="2" t="s">
        <v>29</v>
      </c>
      <c r="I6518" s="2" t="s">
        <v>22</v>
      </c>
      <c r="J6518" s="2" t="s">
        <v>67</v>
      </c>
      <c r="K6518" s="2" t="s">
        <v>25</v>
      </c>
      <c r="L6518" s="2" t="s">
        <v>25</v>
      </c>
      <c r="M6518" s="2" t="s">
        <v>32</v>
      </c>
      <c r="N6518" s="2" t="s">
        <v>33</v>
      </c>
      <c r="O6518" s="2" t="s">
        <v>43</v>
      </c>
    </row>
    <row r="6519" spans="1:15" hidden="1">
      <c r="A6519" s="1" t="s">
        <v>118</v>
      </c>
      <c r="B6519" s="2">
        <v>2014</v>
      </c>
      <c r="C6519" s="2" t="s">
        <v>16</v>
      </c>
      <c r="D6519" s="2" t="s">
        <v>33</v>
      </c>
      <c r="E6519" s="2" t="s">
        <v>91</v>
      </c>
      <c r="F6519" s="2" t="s">
        <v>59</v>
      </c>
      <c r="G6519" s="2"/>
      <c r="H6519" s="2"/>
      <c r="I6519" s="2" t="s">
        <v>184</v>
      </c>
      <c r="J6519" s="2" t="s">
        <v>52</v>
      </c>
      <c r="K6519" s="2"/>
      <c r="L6519" s="2"/>
      <c r="M6519" s="2" t="s">
        <v>32</v>
      </c>
      <c r="N6519" s="2" t="s">
        <v>88</v>
      </c>
      <c r="O6519" s="2" t="s">
        <v>88</v>
      </c>
    </row>
    <row r="6520" spans="1:15">
      <c r="A6520" s="1" t="s">
        <v>15</v>
      </c>
      <c r="B6520" s="2">
        <v>2023</v>
      </c>
      <c r="C6520" s="2" t="s">
        <v>16</v>
      </c>
      <c r="D6520" s="2" t="s">
        <v>33</v>
      </c>
      <c r="E6520" s="2" t="s">
        <v>65</v>
      </c>
      <c r="F6520" s="2" t="s">
        <v>66</v>
      </c>
      <c r="G6520" s="2" t="s">
        <v>20</v>
      </c>
      <c r="H6520" s="2" t="s">
        <v>29</v>
      </c>
      <c r="I6520" s="2" t="s">
        <v>22</v>
      </c>
      <c r="J6520" s="2" t="s">
        <v>67</v>
      </c>
      <c r="K6520" s="2" t="s">
        <v>25</v>
      </c>
      <c r="L6520" s="2" t="s">
        <v>25</v>
      </c>
      <c r="M6520" s="2" t="s">
        <v>32</v>
      </c>
      <c r="N6520" s="2" t="s">
        <v>33</v>
      </c>
      <c r="O6520" s="2" t="s">
        <v>43</v>
      </c>
    </row>
    <row r="6521" spans="1:15" hidden="1">
      <c r="A6521" s="1" t="s">
        <v>63</v>
      </c>
      <c r="B6521" s="2">
        <v>2012</v>
      </c>
      <c r="C6521" s="2" t="s">
        <v>16</v>
      </c>
      <c r="D6521" s="2" t="s">
        <v>17</v>
      </c>
      <c r="E6521" s="2" t="s">
        <v>18</v>
      </c>
      <c r="F6521" s="2" t="s">
        <v>66</v>
      </c>
      <c r="G6521" s="2"/>
      <c r="H6521" s="2"/>
      <c r="I6521" s="2" t="s">
        <v>184</v>
      </c>
      <c r="J6521" s="2" t="s">
        <v>23</v>
      </c>
      <c r="K6521" s="2"/>
      <c r="L6521" s="2"/>
      <c r="M6521" s="2" t="s">
        <v>81</v>
      </c>
      <c r="N6521" s="2" t="s">
        <v>88</v>
      </c>
      <c r="O6521" s="2" t="s">
        <v>88</v>
      </c>
    </row>
    <row r="6522" spans="1:15">
      <c r="A6522" s="1" t="s">
        <v>15</v>
      </c>
      <c r="B6522" s="2">
        <v>2021</v>
      </c>
      <c r="C6522" s="2" t="s">
        <v>16</v>
      </c>
      <c r="D6522" s="2" t="s">
        <v>33</v>
      </c>
      <c r="E6522" s="2" t="s">
        <v>49</v>
      </c>
      <c r="F6522" s="2" t="s">
        <v>72</v>
      </c>
      <c r="G6522" s="2" t="s">
        <v>20</v>
      </c>
      <c r="H6522" s="2" t="s">
        <v>51</v>
      </c>
      <c r="I6522" s="2" t="s">
        <v>22</v>
      </c>
      <c r="J6522" s="2" t="s">
        <v>52</v>
      </c>
      <c r="K6522" s="2" t="s">
        <v>84</v>
      </c>
      <c r="L6522" s="2" t="s">
        <v>41</v>
      </c>
      <c r="M6522" s="2" t="s">
        <v>88</v>
      </c>
      <c r="N6522" s="2" t="s">
        <v>17</v>
      </c>
      <c r="O6522" s="2" t="s">
        <v>43</v>
      </c>
    </row>
    <row r="6523" spans="1:15">
      <c r="A6523" s="1" t="s">
        <v>15</v>
      </c>
      <c r="B6523" s="2">
        <v>2023</v>
      </c>
      <c r="C6523" s="2" t="s">
        <v>16</v>
      </c>
      <c r="D6523" s="2" t="s">
        <v>33</v>
      </c>
      <c r="E6523" s="2" t="s">
        <v>65</v>
      </c>
      <c r="F6523" s="2" t="s">
        <v>28</v>
      </c>
      <c r="G6523" s="2" t="s">
        <v>20</v>
      </c>
      <c r="H6523" s="2" t="s">
        <v>29</v>
      </c>
      <c r="I6523" s="2" t="s">
        <v>22</v>
      </c>
      <c r="J6523" s="2" t="s">
        <v>67</v>
      </c>
      <c r="K6523" s="2" t="s">
        <v>25</v>
      </c>
      <c r="L6523" s="2" t="s">
        <v>25</v>
      </c>
      <c r="M6523" s="2" t="s">
        <v>32</v>
      </c>
      <c r="N6523" s="2" t="s">
        <v>33</v>
      </c>
      <c r="O6523" s="2" t="s">
        <v>43</v>
      </c>
    </row>
    <row r="6524" spans="1:15">
      <c r="A6524" s="1" t="s">
        <v>117</v>
      </c>
      <c r="B6524" s="2">
        <v>2016</v>
      </c>
      <c r="C6524" s="2" t="s">
        <v>16</v>
      </c>
      <c r="D6524" s="2" t="s">
        <v>33</v>
      </c>
      <c r="E6524" s="2" t="s">
        <v>49</v>
      </c>
      <c r="F6524" s="2" t="s">
        <v>82</v>
      </c>
      <c r="G6524" s="2" t="s">
        <v>20</v>
      </c>
      <c r="H6524" s="2" t="s">
        <v>51</v>
      </c>
      <c r="I6524" s="2" t="s">
        <v>22</v>
      </c>
      <c r="J6524" s="2" t="s">
        <v>52</v>
      </c>
      <c r="K6524" s="2" t="s">
        <v>41</v>
      </c>
      <c r="L6524" s="2" t="s">
        <v>41</v>
      </c>
      <c r="M6524" s="2" t="s">
        <v>32</v>
      </c>
      <c r="N6524" s="2" t="s">
        <v>88</v>
      </c>
      <c r="O6524" s="2" t="s">
        <v>43</v>
      </c>
    </row>
    <row r="6525" spans="1:15">
      <c r="A6525" s="1" t="s">
        <v>15</v>
      </c>
      <c r="B6525" s="2">
        <v>2017</v>
      </c>
      <c r="C6525" s="2" t="s">
        <v>16</v>
      </c>
      <c r="D6525" s="2" t="s">
        <v>33</v>
      </c>
      <c r="E6525" s="2" t="s">
        <v>65</v>
      </c>
      <c r="F6525" s="2" t="s">
        <v>35</v>
      </c>
      <c r="G6525" s="2" t="s">
        <v>20</v>
      </c>
      <c r="H6525" s="2" t="s">
        <v>85</v>
      </c>
      <c r="I6525" s="2" t="s">
        <v>22</v>
      </c>
      <c r="J6525" s="2" t="s">
        <v>67</v>
      </c>
      <c r="K6525" s="2" t="s">
        <v>40</v>
      </c>
      <c r="L6525" s="2" t="s">
        <v>41</v>
      </c>
      <c r="M6525" s="2" t="s">
        <v>42</v>
      </c>
      <c r="N6525" s="2" t="s">
        <v>17</v>
      </c>
      <c r="O6525" s="2" t="s">
        <v>43</v>
      </c>
    </row>
    <row r="6526" spans="1:15" hidden="1">
      <c r="A6526" s="1" t="s">
        <v>15</v>
      </c>
      <c r="B6526" s="2">
        <v>2018</v>
      </c>
      <c r="C6526" s="2" t="s">
        <v>16</v>
      </c>
      <c r="D6526" s="2" t="s">
        <v>33</v>
      </c>
      <c r="E6526" s="2" t="s">
        <v>18</v>
      </c>
      <c r="F6526" s="2" t="s">
        <v>50</v>
      </c>
      <c r="G6526" s="2" t="s">
        <v>20</v>
      </c>
      <c r="H6526" s="2" t="s">
        <v>51</v>
      </c>
      <c r="I6526" s="2" t="s">
        <v>22</v>
      </c>
      <c r="J6526" s="2" t="s">
        <v>23</v>
      </c>
      <c r="K6526" s="2" t="s">
        <v>40</v>
      </c>
      <c r="L6526" s="2" t="s">
        <v>41</v>
      </c>
      <c r="M6526" s="2" t="s">
        <v>32</v>
      </c>
      <c r="N6526" s="2" t="s">
        <v>33</v>
      </c>
      <c r="O6526" s="2" t="s">
        <v>64</v>
      </c>
    </row>
    <row r="6527" spans="1:15" hidden="1">
      <c r="A6527" s="1" t="s">
        <v>15</v>
      </c>
      <c r="B6527" s="2">
        <v>2013</v>
      </c>
      <c r="C6527" s="2" t="s">
        <v>16</v>
      </c>
      <c r="D6527" s="2" t="s">
        <v>33</v>
      </c>
      <c r="E6527" s="2" t="s">
        <v>49</v>
      </c>
      <c r="F6527" s="2" t="s">
        <v>28</v>
      </c>
      <c r="G6527" s="2" t="s">
        <v>20</v>
      </c>
      <c r="H6527" s="2" t="s">
        <v>51</v>
      </c>
      <c r="I6527" s="2" t="s">
        <v>22</v>
      </c>
      <c r="J6527" s="2" t="s">
        <v>52</v>
      </c>
      <c r="K6527" s="2" t="s">
        <v>61</v>
      </c>
      <c r="L6527" s="2" t="s">
        <v>41</v>
      </c>
      <c r="M6527" s="2" t="s">
        <v>88</v>
      </c>
      <c r="N6527" s="2" t="s">
        <v>88</v>
      </c>
      <c r="O6527" s="2" t="s">
        <v>88</v>
      </c>
    </row>
    <row r="6528" spans="1:15">
      <c r="A6528" s="1" t="s">
        <v>15</v>
      </c>
      <c r="B6528" s="2">
        <v>2013</v>
      </c>
      <c r="C6528" s="2" t="s">
        <v>16</v>
      </c>
      <c r="D6528" s="2" t="s">
        <v>33</v>
      </c>
      <c r="E6528" s="2" t="s">
        <v>34</v>
      </c>
      <c r="F6528" s="2" t="s">
        <v>35</v>
      </c>
      <c r="G6528" s="2" t="s">
        <v>36</v>
      </c>
      <c r="H6528" s="2" t="s">
        <v>60</v>
      </c>
      <c r="I6528" s="2" t="s">
        <v>38</v>
      </c>
      <c r="J6528" s="2" t="s">
        <v>39</v>
      </c>
      <c r="K6528" s="2" t="s">
        <v>40</v>
      </c>
      <c r="L6528" s="2" t="s">
        <v>41</v>
      </c>
      <c r="M6528" s="2" t="s">
        <v>88</v>
      </c>
      <c r="N6528" s="2" t="s">
        <v>88</v>
      </c>
      <c r="O6528" s="2" t="s">
        <v>43</v>
      </c>
    </row>
    <row r="6529" spans="1:15">
      <c r="A6529" s="1" t="s">
        <v>221</v>
      </c>
      <c r="B6529" s="2">
        <v>2023</v>
      </c>
      <c r="C6529" s="2" t="s">
        <v>16</v>
      </c>
      <c r="D6529" s="2" t="s">
        <v>33</v>
      </c>
      <c r="E6529" s="2" t="s">
        <v>65</v>
      </c>
      <c r="F6529" s="2" t="s">
        <v>28</v>
      </c>
      <c r="G6529" s="2" t="s">
        <v>20</v>
      </c>
      <c r="H6529" s="2" t="s">
        <v>85</v>
      </c>
      <c r="I6529" s="2" t="s">
        <v>22</v>
      </c>
      <c r="J6529" s="2" t="s">
        <v>67</v>
      </c>
      <c r="K6529" s="2" t="s">
        <v>84</v>
      </c>
      <c r="L6529" s="2" t="s">
        <v>41</v>
      </c>
      <c r="M6529" s="2" t="s">
        <v>44</v>
      </c>
      <c r="N6529" s="2" t="s">
        <v>33</v>
      </c>
      <c r="O6529" s="2" t="s">
        <v>43</v>
      </c>
    </row>
    <row r="6530" spans="1:15" hidden="1">
      <c r="A6530" s="1" t="s">
        <v>15</v>
      </c>
      <c r="B6530" s="2">
        <v>2015</v>
      </c>
      <c r="C6530" s="2" t="s">
        <v>16</v>
      </c>
      <c r="D6530" s="2" t="s">
        <v>17</v>
      </c>
      <c r="E6530" s="2" t="s">
        <v>27</v>
      </c>
      <c r="F6530" s="2" t="s">
        <v>35</v>
      </c>
      <c r="G6530" s="2" t="s">
        <v>45</v>
      </c>
      <c r="H6530" s="2" t="s">
        <v>54</v>
      </c>
      <c r="I6530" s="2" t="s">
        <v>47</v>
      </c>
      <c r="J6530" s="2" t="s">
        <v>30</v>
      </c>
      <c r="K6530" s="2"/>
      <c r="L6530" s="2"/>
      <c r="M6530" s="2" t="s">
        <v>42</v>
      </c>
      <c r="N6530" s="2" t="s">
        <v>33</v>
      </c>
      <c r="O6530" s="2" t="s">
        <v>88</v>
      </c>
    </row>
    <row r="6531" spans="1:15" hidden="1">
      <c r="A6531" s="1" t="s">
        <v>63</v>
      </c>
      <c r="B6531" s="2">
        <v>2012</v>
      </c>
      <c r="C6531" s="2" t="s">
        <v>16</v>
      </c>
      <c r="D6531" s="2" t="s">
        <v>33</v>
      </c>
      <c r="E6531" s="2" t="s">
        <v>49</v>
      </c>
      <c r="F6531" s="2" t="s">
        <v>59</v>
      </c>
      <c r="G6531" s="2" t="s">
        <v>20</v>
      </c>
      <c r="H6531" s="2" t="s">
        <v>51</v>
      </c>
      <c r="I6531" s="2" t="s">
        <v>22</v>
      </c>
      <c r="J6531" s="2" t="s">
        <v>52</v>
      </c>
      <c r="K6531" s="2" t="s">
        <v>61</v>
      </c>
      <c r="L6531" s="2" t="s">
        <v>41</v>
      </c>
      <c r="M6531" s="2" t="s">
        <v>44</v>
      </c>
      <c r="N6531" s="2" t="s">
        <v>33</v>
      </c>
      <c r="O6531" s="2" t="s">
        <v>88</v>
      </c>
    </row>
    <row r="6532" spans="1:15" hidden="1">
      <c r="A6532" s="1" t="s">
        <v>15</v>
      </c>
      <c r="B6532" s="2">
        <v>2016</v>
      </c>
      <c r="C6532" s="2" t="s">
        <v>16</v>
      </c>
      <c r="D6532" s="2" t="s">
        <v>17</v>
      </c>
      <c r="E6532" s="2" t="s">
        <v>27</v>
      </c>
      <c r="F6532" s="2" t="s">
        <v>112</v>
      </c>
      <c r="G6532" s="2" t="s">
        <v>45</v>
      </c>
      <c r="H6532" s="2" t="s">
        <v>54</v>
      </c>
      <c r="I6532" s="2" t="s">
        <v>47</v>
      </c>
      <c r="J6532" s="2" t="s">
        <v>30</v>
      </c>
      <c r="K6532" s="2" t="s">
        <v>61</v>
      </c>
      <c r="L6532" s="2" t="s">
        <v>41</v>
      </c>
      <c r="M6532" s="2" t="s">
        <v>32</v>
      </c>
      <c r="N6532" s="2" t="s">
        <v>33</v>
      </c>
      <c r="O6532" s="2" t="s">
        <v>88</v>
      </c>
    </row>
    <row r="6533" spans="1:15" hidden="1">
      <c r="A6533" s="1"/>
      <c r="B6533" s="2">
        <v>2012</v>
      </c>
      <c r="C6533" s="2" t="s">
        <v>16</v>
      </c>
      <c r="D6533" s="2"/>
      <c r="E6533" s="2" t="s">
        <v>91</v>
      </c>
      <c r="F6533" s="2" t="s">
        <v>59</v>
      </c>
      <c r="G6533" s="2"/>
      <c r="H6533" s="2"/>
      <c r="I6533" s="2" t="s">
        <v>184</v>
      </c>
      <c r="J6533" s="2"/>
      <c r="K6533" s="2"/>
      <c r="L6533" s="2"/>
      <c r="M6533" s="2" t="s">
        <v>32</v>
      </c>
      <c r="N6533" s="2" t="s">
        <v>88</v>
      </c>
      <c r="O6533" s="2" t="s">
        <v>88</v>
      </c>
    </row>
    <row r="6534" spans="1:15" hidden="1">
      <c r="A6534" s="1" t="s">
        <v>48</v>
      </c>
      <c r="B6534" s="2">
        <v>2017</v>
      </c>
      <c r="C6534" s="2" t="s">
        <v>16</v>
      </c>
      <c r="D6534" s="2" t="s">
        <v>17</v>
      </c>
      <c r="E6534" s="2" t="s">
        <v>18</v>
      </c>
      <c r="F6534" s="2" t="s">
        <v>35</v>
      </c>
      <c r="G6534" s="2" t="s">
        <v>20</v>
      </c>
      <c r="H6534" s="2" t="s">
        <v>21</v>
      </c>
      <c r="I6534" s="2" t="s">
        <v>22</v>
      </c>
      <c r="J6534" s="2" t="s">
        <v>23</v>
      </c>
      <c r="K6534" s="2" t="s">
        <v>69</v>
      </c>
      <c r="L6534" s="2" t="s">
        <v>25</v>
      </c>
      <c r="M6534" s="2" t="s">
        <v>42</v>
      </c>
      <c r="N6534" s="2" t="s">
        <v>88</v>
      </c>
      <c r="O6534" s="2" t="s">
        <v>88</v>
      </c>
    </row>
    <row r="6535" spans="1:15" hidden="1">
      <c r="A6535" s="1" t="s">
        <v>63</v>
      </c>
      <c r="B6535" s="2">
        <v>2015</v>
      </c>
      <c r="C6535" s="2" t="s">
        <v>16</v>
      </c>
      <c r="D6535" s="2" t="s">
        <v>17</v>
      </c>
      <c r="E6535" s="2" t="s">
        <v>27</v>
      </c>
      <c r="F6535" s="2" t="s">
        <v>35</v>
      </c>
      <c r="G6535" s="2" t="s">
        <v>45</v>
      </c>
      <c r="H6535" s="2" t="s">
        <v>54</v>
      </c>
      <c r="I6535" s="2" t="s">
        <v>47</v>
      </c>
      <c r="J6535" s="2" t="s">
        <v>30</v>
      </c>
      <c r="K6535" s="2"/>
      <c r="L6535" s="2"/>
      <c r="M6535" s="2" t="s">
        <v>42</v>
      </c>
      <c r="N6535" s="2" t="s">
        <v>33</v>
      </c>
      <c r="O6535" s="2" t="s">
        <v>88</v>
      </c>
    </row>
    <row r="6536" spans="1:15" hidden="1">
      <c r="A6536" s="1" t="s">
        <v>63</v>
      </c>
      <c r="B6536" s="2">
        <v>2014</v>
      </c>
      <c r="C6536" s="2" t="s">
        <v>16</v>
      </c>
      <c r="D6536" s="2" t="s">
        <v>17</v>
      </c>
      <c r="E6536" s="2" t="s">
        <v>79</v>
      </c>
      <c r="F6536" s="2" t="s">
        <v>66</v>
      </c>
      <c r="G6536" s="2" t="s">
        <v>20</v>
      </c>
      <c r="H6536" s="2" t="s">
        <v>101</v>
      </c>
      <c r="I6536" s="2" t="s">
        <v>76</v>
      </c>
      <c r="J6536" s="2" t="s">
        <v>77</v>
      </c>
      <c r="K6536" s="2" t="s">
        <v>69</v>
      </c>
      <c r="L6536" s="2" t="s">
        <v>25</v>
      </c>
      <c r="M6536" s="2" t="s">
        <v>81</v>
      </c>
      <c r="N6536" s="2" t="s">
        <v>33</v>
      </c>
      <c r="O6536" s="2" t="s">
        <v>88</v>
      </c>
    </row>
    <row r="6537" spans="1:15">
      <c r="A6537" s="1" t="s">
        <v>15</v>
      </c>
      <c r="B6537" s="2">
        <v>2014</v>
      </c>
      <c r="C6537" s="2" t="s">
        <v>16</v>
      </c>
      <c r="D6537" s="2" t="s">
        <v>33</v>
      </c>
      <c r="E6537" s="2" t="s">
        <v>91</v>
      </c>
      <c r="F6537" s="2" t="s">
        <v>82</v>
      </c>
      <c r="G6537" s="2" t="s">
        <v>92</v>
      </c>
      <c r="H6537" s="2" t="s">
        <v>93</v>
      </c>
      <c r="I6537" s="2" t="s">
        <v>94</v>
      </c>
      <c r="J6537" s="2" t="s">
        <v>39</v>
      </c>
      <c r="K6537" s="2" t="s">
        <v>41</v>
      </c>
      <c r="L6537" s="2" t="s">
        <v>41</v>
      </c>
      <c r="M6537" s="2" t="s">
        <v>32</v>
      </c>
      <c r="N6537" s="2" t="s">
        <v>88</v>
      </c>
      <c r="O6537" s="2" t="s">
        <v>43</v>
      </c>
    </row>
    <row r="6538" spans="1:15" hidden="1">
      <c r="A6538" s="1" t="s">
        <v>15</v>
      </c>
      <c r="B6538" s="2">
        <v>2013</v>
      </c>
      <c r="C6538" s="2" t="s">
        <v>16</v>
      </c>
      <c r="D6538" s="2" t="s">
        <v>17</v>
      </c>
      <c r="E6538" s="2" t="s">
        <v>34</v>
      </c>
      <c r="F6538" s="2" t="s">
        <v>66</v>
      </c>
      <c r="G6538" s="2" t="s">
        <v>45</v>
      </c>
      <c r="H6538" s="2" t="s">
        <v>54</v>
      </c>
      <c r="I6538" s="2" t="s">
        <v>47</v>
      </c>
      <c r="J6538" s="2" t="s">
        <v>39</v>
      </c>
      <c r="K6538" s="2" t="s">
        <v>69</v>
      </c>
      <c r="L6538" s="2" t="s">
        <v>25</v>
      </c>
      <c r="M6538" s="2" t="s">
        <v>42</v>
      </c>
      <c r="N6538" s="2" t="s">
        <v>33</v>
      </c>
      <c r="O6538" s="2" t="s">
        <v>88</v>
      </c>
    </row>
    <row r="6539" spans="1:15" hidden="1">
      <c r="A6539" s="1" t="s">
        <v>48</v>
      </c>
      <c r="B6539" s="2">
        <v>2012</v>
      </c>
      <c r="C6539" s="2" t="s">
        <v>16</v>
      </c>
      <c r="D6539" s="2" t="s">
        <v>44</v>
      </c>
      <c r="E6539" s="2" t="s">
        <v>27</v>
      </c>
      <c r="F6539" s="2" t="s">
        <v>19</v>
      </c>
      <c r="G6539" s="2" t="s">
        <v>45</v>
      </c>
      <c r="H6539" s="2" t="s">
        <v>54</v>
      </c>
      <c r="I6539" s="2" t="s">
        <v>47</v>
      </c>
      <c r="J6539" s="2" t="s">
        <v>30</v>
      </c>
      <c r="K6539" s="2"/>
      <c r="L6539" s="2"/>
      <c r="M6539" s="2" t="s">
        <v>44</v>
      </c>
      <c r="N6539" s="2" t="s">
        <v>33</v>
      </c>
      <c r="O6539" s="2" t="s">
        <v>88</v>
      </c>
    </row>
    <row r="6540" spans="1:15" hidden="1">
      <c r="A6540" s="1" t="s">
        <v>15</v>
      </c>
      <c r="B6540" s="2">
        <v>2012</v>
      </c>
      <c r="C6540" s="2" t="s">
        <v>16</v>
      </c>
      <c r="D6540" s="2" t="s">
        <v>33</v>
      </c>
      <c r="E6540" s="2" t="s">
        <v>49</v>
      </c>
      <c r="F6540" s="2" t="s">
        <v>59</v>
      </c>
      <c r="G6540" s="2" t="s">
        <v>20</v>
      </c>
      <c r="H6540" s="2" t="s">
        <v>71</v>
      </c>
      <c r="I6540" s="2" t="s">
        <v>22</v>
      </c>
      <c r="J6540" s="2" t="s">
        <v>52</v>
      </c>
      <c r="K6540" s="2" t="s">
        <v>61</v>
      </c>
      <c r="L6540" s="2" t="s">
        <v>41</v>
      </c>
      <c r="M6540" s="2" t="s">
        <v>55</v>
      </c>
      <c r="N6540" s="2" t="s">
        <v>17</v>
      </c>
      <c r="O6540" s="2" t="s">
        <v>78</v>
      </c>
    </row>
    <row r="6541" spans="1:15">
      <c r="A6541" s="1" t="s">
        <v>15</v>
      </c>
      <c r="B6541" s="2">
        <v>2022</v>
      </c>
      <c r="C6541" s="2" t="s">
        <v>16</v>
      </c>
      <c r="D6541" s="2" t="s">
        <v>33</v>
      </c>
      <c r="E6541" s="2" t="s">
        <v>65</v>
      </c>
      <c r="F6541" s="2" t="s">
        <v>28</v>
      </c>
      <c r="G6541" s="2" t="s">
        <v>20</v>
      </c>
      <c r="H6541" s="2" t="s">
        <v>29</v>
      </c>
      <c r="I6541" s="2" t="s">
        <v>22</v>
      </c>
      <c r="J6541" s="2" t="s">
        <v>67</v>
      </c>
      <c r="K6541" s="2" t="s">
        <v>40</v>
      </c>
      <c r="L6541" s="2" t="s">
        <v>41</v>
      </c>
      <c r="M6541" s="2" t="s">
        <v>32</v>
      </c>
      <c r="N6541" s="2" t="s">
        <v>33</v>
      </c>
      <c r="O6541" s="2" t="s">
        <v>43</v>
      </c>
    </row>
    <row r="6542" spans="1:15" hidden="1">
      <c r="A6542" s="1" t="s">
        <v>195</v>
      </c>
      <c r="B6542" s="2">
        <v>2014</v>
      </c>
      <c r="C6542" s="2" t="s">
        <v>16</v>
      </c>
      <c r="D6542" s="2" t="s">
        <v>33</v>
      </c>
      <c r="E6542" s="2" t="s">
        <v>49</v>
      </c>
      <c r="F6542" s="2" t="s">
        <v>19</v>
      </c>
      <c r="G6542" s="2" t="s">
        <v>20</v>
      </c>
      <c r="H6542" s="2" t="s">
        <v>51</v>
      </c>
      <c r="I6542" s="2" t="s">
        <v>22</v>
      </c>
      <c r="J6542" s="2" t="s">
        <v>52</v>
      </c>
      <c r="K6542" s="2"/>
      <c r="L6542" s="2"/>
      <c r="M6542" s="2" t="s">
        <v>88</v>
      </c>
      <c r="N6542" s="2" t="s">
        <v>88</v>
      </c>
      <c r="O6542" s="2" t="s">
        <v>64</v>
      </c>
    </row>
    <row r="6543" spans="1:15" hidden="1">
      <c r="A6543" s="1" t="s">
        <v>118</v>
      </c>
      <c r="B6543" s="2">
        <v>2012</v>
      </c>
      <c r="C6543" s="2" t="s">
        <v>16</v>
      </c>
      <c r="D6543" s="2" t="s">
        <v>33</v>
      </c>
      <c r="E6543" s="2" t="s">
        <v>79</v>
      </c>
      <c r="F6543" s="2" t="s">
        <v>59</v>
      </c>
      <c r="G6543" s="2" t="s">
        <v>20</v>
      </c>
      <c r="H6543" s="2" t="s">
        <v>130</v>
      </c>
      <c r="I6543" s="2" t="s">
        <v>131</v>
      </c>
      <c r="J6543" s="2" t="s">
        <v>67</v>
      </c>
      <c r="K6543" s="2"/>
      <c r="L6543" s="2"/>
      <c r="M6543" s="2" t="s">
        <v>88</v>
      </c>
      <c r="N6543" s="2" t="s">
        <v>33</v>
      </c>
      <c r="O6543" s="2" t="s">
        <v>78</v>
      </c>
    </row>
    <row r="6544" spans="1:15" hidden="1">
      <c r="A6544" s="1" t="s">
        <v>15</v>
      </c>
      <c r="B6544" s="2">
        <v>2013</v>
      </c>
      <c r="C6544" s="2" t="s">
        <v>16</v>
      </c>
      <c r="D6544" s="2" t="s">
        <v>17</v>
      </c>
      <c r="E6544" s="2" t="s">
        <v>27</v>
      </c>
      <c r="F6544" s="2" t="s">
        <v>28</v>
      </c>
      <c r="G6544" s="2" t="s">
        <v>45</v>
      </c>
      <c r="H6544" s="2" t="s">
        <v>54</v>
      </c>
      <c r="I6544" s="2" t="s">
        <v>47</v>
      </c>
      <c r="J6544" s="2" t="s">
        <v>30</v>
      </c>
      <c r="K6544" s="2"/>
      <c r="L6544" s="2"/>
      <c r="M6544" s="2" t="s">
        <v>88</v>
      </c>
      <c r="N6544" s="2" t="s">
        <v>88</v>
      </c>
      <c r="O6544" s="2" t="s">
        <v>88</v>
      </c>
    </row>
    <row r="6545" spans="1:15">
      <c r="A6545" s="1" t="s">
        <v>15</v>
      </c>
      <c r="B6545" s="2">
        <v>2013</v>
      </c>
      <c r="C6545" s="2" t="s">
        <v>16</v>
      </c>
      <c r="D6545" s="2" t="s">
        <v>33</v>
      </c>
      <c r="E6545" s="2" t="s">
        <v>79</v>
      </c>
      <c r="F6545" s="2" t="s">
        <v>35</v>
      </c>
      <c r="G6545" s="2" t="s">
        <v>36</v>
      </c>
      <c r="H6545" s="2" t="s">
        <v>101</v>
      </c>
      <c r="I6545" s="2" t="s">
        <v>76</v>
      </c>
      <c r="J6545" s="2" t="s">
        <v>67</v>
      </c>
      <c r="K6545" s="2" t="s">
        <v>31</v>
      </c>
      <c r="L6545" s="2" t="s">
        <v>25</v>
      </c>
      <c r="M6545" s="2" t="s">
        <v>42</v>
      </c>
      <c r="N6545" s="2" t="s">
        <v>88</v>
      </c>
      <c r="O6545" s="2" t="s">
        <v>43</v>
      </c>
    </row>
    <row r="6546" spans="1:15" hidden="1">
      <c r="A6546" s="1" t="s">
        <v>15</v>
      </c>
      <c r="B6546" s="2">
        <v>2017</v>
      </c>
      <c r="C6546" s="2" t="s">
        <v>16</v>
      </c>
      <c r="D6546" s="2" t="s">
        <v>17</v>
      </c>
      <c r="E6546" s="2" t="s">
        <v>18</v>
      </c>
      <c r="F6546" s="2" t="s">
        <v>19</v>
      </c>
      <c r="G6546" s="2" t="s">
        <v>36</v>
      </c>
      <c r="H6546" s="2" t="s">
        <v>60</v>
      </c>
      <c r="I6546" s="2" t="s">
        <v>38</v>
      </c>
      <c r="J6546" s="2" t="s">
        <v>23</v>
      </c>
      <c r="K6546" s="2"/>
      <c r="L6546" s="2"/>
      <c r="M6546" s="2" t="s">
        <v>55</v>
      </c>
      <c r="N6546" s="2" t="s">
        <v>33</v>
      </c>
      <c r="O6546" s="2" t="s">
        <v>88</v>
      </c>
    </row>
    <row r="6547" spans="1:15" hidden="1">
      <c r="A6547" s="1" t="s">
        <v>118</v>
      </c>
      <c r="B6547" s="2">
        <v>2018</v>
      </c>
      <c r="C6547" s="2" t="s">
        <v>16</v>
      </c>
      <c r="D6547" s="2" t="s">
        <v>33</v>
      </c>
      <c r="E6547" s="2" t="s">
        <v>27</v>
      </c>
      <c r="F6547" s="2" t="s">
        <v>19</v>
      </c>
      <c r="G6547" s="2" t="s">
        <v>45</v>
      </c>
      <c r="H6547" s="2" t="s">
        <v>54</v>
      </c>
      <c r="I6547" s="2" t="s">
        <v>47</v>
      </c>
      <c r="J6547" s="2" t="s">
        <v>30</v>
      </c>
      <c r="K6547" s="2"/>
      <c r="L6547" s="2"/>
      <c r="M6547" s="2" t="s">
        <v>42</v>
      </c>
      <c r="N6547" s="2" t="s">
        <v>33</v>
      </c>
      <c r="O6547" s="2" t="s">
        <v>88</v>
      </c>
    </row>
    <row r="6548" spans="1:15" hidden="1">
      <c r="A6548" s="1" t="s">
        <v>15</v>
      </c>
      <c r="B6548" s="2">
        <v>2016</v>
      </c>
      <c r="C6548" s="2" t="s">
        <v>16</v>
      </c>
      <c r="D6548" s="2" t="s">
        <v>17</v>
      </c>
      <c r="E6548" s="2" t="s">
        <v>27</v>
      </c>
      <c r="F6548" s="2" t="s">
        <v>82</v>
      </c>
      <c r="G6548" s="2" t="s">
        <v>20</v>
      </c>
      <c r="H6548" s="2" t="s">
        <v>51</v>
      </c>
      <c r="I6548" s="2" t="s">
        <v>22</v>
      </c>
      <c r="J6548" s="2" t="s">
        <v>30</v>
      </c>
      <c r="K6548" s="2" t="s">
        <v>24</v>
      </c>
      <c r="L6548" s="2" t="s">
        <v>25</v>
      </c>
      <c r="M6548" s="2" t="s">
        <v>32</v>
      </c>
      <c r="N6548" s="2" t="s">
        <v>88</v>
      </c>
      <c r="O6548" s="2" t="s">
        <v>88</v>
      </c>
    </row>
    <row r="6549" spans="1:15" hidden="1">
      <c r="A6549" s="1" t="s">
        <v>15</v>
      </c>
      <c r="B6549" s="2">
        <v>2014</v>
      </c>
      <c r="C6549" s="2" t="s">
        <v>16</v>
      </c>
      <c r="D6549" s="2" t="s">
        <v>33</v>
      </c>
      <c r="E6549" s="2" t="s">
        <v>91</v>
      </c>
      <c r="F6549" s="2" t="s">
        <v>28</v>
      </c>
      <c r="G6549" s="2" t="s">
        <v>20</v>
      </c>
      <c r="H6549" s="2" t="s">
        <v>21</v>
      </c>
      <c r="I6549" s="2" t="s">
        <v>22</v>
      </c>
      <c r="J6549" s="2" t="s">
        <v>52</v>
      </c>
      <c r="K6549" s="2" t="s">
        <v>84</v>
      </c>
      <c r="L6549" s="2" t="s">
        <v>41</v>
      </c>
      <c r="M6549" s="2" t="s">
        <v>88</v>
      </c>
      <c r="N6549" s="2" t="s">
        <v>88</v>
      </c>
      <c r="O6549" s="2" t="s">
        <v>88</v>
      </c>
    </row>
    <row r="6550" spans="1:15" hidden="1">
      <c r="A6550" s="1" t="s">
        <v>118</v>
      </c>
      <c r="B6550" s="2">
        <v>2013</v>
      </c>
      <c r="C6550" s="2" t="s">
        <v>16</v>
      </c>
      <c r="D6550" s="2" t="s">
        <v>33</v>
      </c>
      <c r="E6550" s="2" t="s">
        <v>49</v>
      </c>
      <c r="F6550" s="2" t="s">
        <v>50</v>
      </c>
      <c r="G6550" s="2" t="s">
        <v>20</v>
      </c>
      <c r="H6550" s="2" t="s">
        <v>51</v>
      </c>
      <c r="I6550" s="2" t="s">
        <v>22</v>
      </c>
      <c r="J6550" s="2" t="s">
        <v>52</v>
      </c>
      <c r="K6550" s="2"/>
      <c r="L6550" s="2"/>
      <c r="M6550" s="2" t="s">
        <v>32</v>
      </c>
      <c r="N6550" s="2" t="s">
        <v>33</v>
      </c>
      <c r="O6550" s="2" t="s">
        <v>88</v>
      </c>
    </row>
    <row r="6551" spans="1:15" hidden="1">
      <c r="A6551" s="1" t="s">
        <v>15</v>
      </c>
      <c r="B6551" s="2">
        <v>2013</v>
      </c>
      <c r="C6551" s="2" t="s">
        <v>16</v>
      </c>
      <c r="D6551" s="2" t="s">
        <v>17</v>
      </c>
      <c r="E6551" s="2" t="s">
        <v>18</v>
      </c>
      <c r="F6551" s="2" t="s">
        <v>19</v>
      </c>
      <c r="G6551" s="2" t="s">
        <v>45</v>
      </c>
      <c r="H6551" s="2" t="s">
        <v>54</v>
      </c>
      <c r="I6551" s="2" t="s">
        <v>47</v>
      </c>
      <c r="J6551" s="2" t="s">
        <v>23</v>
      </c>
      <c r="K6551" s="2" t="s">
        <v>24</v>
      </c>
      <c r="L6551" s="2" t="s">
        <v>25</v>
      </c>
      <c r="M6551" s="2" t="s">
        <v>88</v>
      </c>
      <c r="N6551" s="2" t="s">
        <v>88</v>
      </c>
      <c r="O6551" s="2" t="s">
        <v>88</v>
      </c>
    </row>
    <row r="6552" spans="1:15">
      <c r="A6552" s="1" t="s">
        <v>15</v>
      </c>
      <c r="B6552" s="2">
        <v>2017</v>
      </c>
      <c r="C6552" s="2" t="s">
        <v>16</v>
      </c>
      <c r="D6552" s="2" t="s">
        <v>33</v>
      </c>
      <c r="E6552" s="2" t="s">
        <v>91</v>
      </c>
      <c r="F6552" s="2" t="s">
        <v>82</v>
      </c>
      <c r="G6552" s="2" t="s">
        <v>92</v>
      </c>
      <c r="H6552" s="2" t="s">
        <v>93</v>
      </c>
      <c r="I6552" s="2" t="s">
        <v>94</v>
      </c>
      <c r="J6552" s="2" t="s">
        <v>39</v>
      </c>
      <c r="K6552" s="2" t="s">
        <v>84</v>
      </c>
      <c r="L6552" s="2" t="s">
        <v>41</v>
      </c>
      <c r="M6552" s="2" t="s">
        <v>32</v>
      </c>
      <c r="N6552" s="2" t="s">
        <v>17</v>
      </c>
      <c r="O6552" s="2" t="s">
        <v>43</v>
      </c>
    </row>
    <row r="6553" spans="1:15" hidden="1">
      <c r="A6553" s="1" t="s">
        <v>117</v>
      </c>
      <c r="B6553" s="2">
        <v>2013</v>
      </c>
      <c r="C6553" s="2" t="s">
        <v>16</v>
      </c>
      <c r="D6553" s="2" t="s">
        <v>17</v>
      </c>
      <c r="E6553" s="2" t="s">
        <v>27</v>
      </c>
      <c r="F6553" s="2" t="s">
        <v>59</v>
      </c>
      <c r="G6553" s="2" t="s">
        <v>45</v>
      </c>
      <c r="H6553" s="2" t="s">
        <v>138</v>
      </c>
      <c r="I6553" s="2" t="s">
        <v>47</v>
      </c>
      <c r="J6553" s="2" t="s">
        <v>30</v>
      </c>
      <c r="K6553" s="2"/>
      <c r="L6553" s="2"/>
      <c r="M6553" s="2" t="s">
        <v>32</v>
      </c>
      <c r="N6553" s="2" t="s">
        <v>88</v>
      </c>
      <c r="O6553" s="2" t="s">
        <v>88</v>
      </c>
    </row>
    <row r="6554" spans="1:15" hidden="1">
      <c r="A6554" s="1" t="s">
        <v>15</v>
      </c>
      <c r="B6554" s="2">
        <v>2016</v>
      </c>
      <c r="C6554" s="2" t="s">
        <v>16</v>
      </c>
      <c r="D6554" s="2" t="s">
        <v>17</v>
      </c>
      <c r="E6554" s="2" t="s">
        <v>27</v>
      </c>
      <c r="F6554" s="2" t="s">
        <v>28</v>
      </c>
      <c r="G6554" s="2" t="s">
        <v>20</v>
      </c>
      <c r="H6554" s="2" t="s">
        <v>54</v>
      </c>
      <c r="I6554" s="2" t="s">
        <v>47</v>
      </c>
      <c r="J6554" s="2" t="s">
        <v>30</v>
      </c>
      <c r="K6554" s="2" t="s">
        <v>40</v>
      </c>
      <c r="L6554" s="2" t="s">
        <v>41</v>
      </c>
      <c r="M6554" s="2" t="s">
        <v>32</v>
      </c>
      <c r="N6554" s="2" t="s">
        <v>33</v>
      </c>
      <c r="O6554" s="2" t="s">
        <v>88</v>
      </c>
    </row>
    <row r="6555" spans="1:15" hidden="1">
      <c r="A6555" s="1" t="s">
        <v>15</v>
      </c>
      <c r="B6555" s="2">
        <v>2016</v>
      </c>
      <c r="C6555" s="2" t="s">
        <v>16</v>
      </c>
      <c r="D6555" s="2" t="s">
        <v>33</v>
      </c>
      <c r="E6555" s="2" t="s">
        <v>49</v>
      </c>
      <c r="F6555" s="2" t="s">
        <v>50</v>
      </c>
      <c r="G6555" s="2" t="s">
        <v>20</v>
      </c>
      <c r="H6555" s="2" t="s">
        <v>21</v>
      </c>
      <c r="I6555" s="2" t="s">
        <v>22</v>
      </c>
      <c r="J6555" s="2" t="s">
        <v>52</v>
      </c>
      <c r="K6555" s="2" t="s">
        <v>40</v>
      </c>
      <c r="L6555" s="2" t="s">
        <v>41</v>
      </c>
      <c r="M6555" s="2" t="s">
        <v>32</v>
      </c>
      <c r="N6555" s="2" t="s">
        <v>33</v>
      </c>
      <c r="O6555" s="2" t="s">
        <v>64</v>
      </c>
    </row>
    <row r="6556" spans="1:15" hidden="1">
      <c r="A6556" s="1" t="s">
        <v>15</v>
      </c>
      <c r="B6556" s="2">
        <v>2012</v>
      </c>
      <c r="C6556" s="2" t="s">
        <v>16</v>
      </c>
      <c r="D6556" s="2"/>
      <c r="E6556" s="2" t="s">
        <v>91</v>
      </c>
      <c r="F6556" s="2" t="s">
        <v>95</v>
      </c>
      <c r="G6556" s="2"/>
      <c r="H6556" s="2"/>
      <c r="I6556" s="2" t="s">
        <v>184</v>
      </c>
      <c r="J6556" s="2"/>
      <c r="K6556" s="2" t="s">
        <v>31</v>
      </c>
      <c r="L6556" s="2" t="s">
        <v>25</v>
      </c>
      <c r="M6556" s="2" t="s">
        <v>32</v>
      </c>
      <c r="N6556" s="2" t="s">
        <v>88</v>
      </c>
      <c r="O6556" s="2" t="s">
        <v>88</v>
      </c>
    </row>
    <row r="6557" spans="1:15" hidden="1">
      <c r="A6557" s="1" t="s">
        <v>15</v>
      </c>
      <c r="B6557" s="2">
        <v>2011</v>
      </c>
      <c r="C6557" s="2" t="s">
        <v>16</v>
      </c>
      <c r="D6557" s="2" t="s">
        <v>33</v>
      </c>
      <c r="E6557" s="2" t="s">
        <v>91</v>
      </c>
      <c r="F6557" s="2" t="s">
        <v>35</v>
      </c>
      <c r="G6557" s="2" t="s">
        <v>20</v>
      </c>
      <c r="H6557" s="2" t="s">
        <v>85</v>
      </c>
      <c r="I6557" s="2" t="s">
        <v>22</v>
      </c>
      <c r="J6557" s="2" t="s">
        <v>52</v>
      </c>
      <c r="K6557" s="2" t="s">
        <v>40</v>
      </c>
      <c r="L6557" s="2" t="s">
        <v>41</v>
      </c>
      <c r="M6557" s="2" t="s">
        <v>88</v>
      </c>
      <c r="N6557" s="2" t="s">
        <v>88</v>
      </c>
      <c r="O6557" s="2" t="s">
        <v>88</v>
      </c>
    </row>
    <row r="6558" spans="1:15">
      <c r="A6558" s="1" t="s">
        <v>15</v>
      </c>
      <c r="B6558" s="2">
        <v>2014</v>
      </c>
      <c r="C6558" s="2" t="s">
        <v>16</v>
      </c>
      <c r="D6558" s="2" t="s">
        <v>33</v>
      </c>
      <c r="E6558" s="2" t="s">
        <v>34</v>
      </c>
      <c r="F6558" s="2" t="s">
        <v>72</v>
      </c>
      <c r="G6558" s="2" t="s">
        <v>36</v>
      </c>
      <c r="H6558" s="2" t="s">
        <v>73</v>
      </c>
      <c r="I6558" s="2" t="s">
        <v>47</v>
      </c>
      <c r="J6558" s="2" t="s">
        <v>39</v>
      </c>
      <c r="K6558" s="2" t="s">
        <v>70</v>
      </c>
      <c r="L6558" s="2" t="s">
        <v>25</v>
      </c>
      <c r="M6558" s="2" t="s">
        <v>42</v>
      </c>
      <c r="N6558" s="2" t="s">
        <v>17</v>
      </c>
      <c r="O6558" s="2" t="s">
        <v>43</v>
      </c>
    </row>
    <row r="6559" spans="1:15" hidden="1">
      <c r="A6559" s="1" t="s">
        <v>15</v>
      </c>
      <c r="B6559" s="2">
        <v>2010</v>
      </c>
      <c r="C6559" s="2" t="s">
        <v>16</v>
      </c>
      <c r="D6559" s="2" t="s">
        <v>17</v>
      </c>
      <c r="E6559" s="2" t="s">
        <v>34</v>
      </c>
      <c r="F6559" s="2" t="s">
        <v>35</v>
      </c>
      <c r="G6559" s="2" t="s">
        <v>36</v>
      </c>
      <c r="H6559" s="2" t="s">
        <v>60</v>
      </c>
      <c r="I6559" s="2" t="s">
        <v>38</v>
      </c>
      <c r="J6559" s="2" t="s">
        <v>30</v>
      </c>
      <c r="K6559" s="2" t="s">
        <v>31</v>
      </c>
      <c r="L6559" s="2" t="s">
        <v>25</v>
      </c>
      <c r="M6559" s="2" t="s">
        <v>88</v>
      </c>
      <c r="N6559" s="2" t="s">
        <v>88</v>
      </c>
      <c r="O6559" s="2" t="s">
        <v>88</v>
      </c>
    </row>
    <row r="6560" spans="1:15" hidden="1">
      <c r="A6560" s="1" t="s">
        <v>15</v>
      </c>
      <c r="B6560" s="2">
        <v>2011</v>
      </c>
      <c r="C6560" s="2" t="s">
        <v>16</v>
      </c>
      <c r="D6560" s="2" t="s">
        <v>33</v>
      </c>
      <c r="E6560" s="2" t="s">
        <v>49</v>
      </c>
      <c r="F6560" s="2" t="s">
        <v>72</v>
      </c>
      <c r="G6560" s="2" t="s">
        <v>20</v>
      </c>
      <c r="H6560" s="2" t="s">
        <v>51</v>
      </c>
      <c r="I6560" s="2" t="s">
        <v>22</v>
      </c>
      <c r="J6560" s="2" t="s">
        <v>52</v>
      </c>
      <c r="K6560" s="2" t="s">
        <v>40</v>
      </c>
      <c r="L6560" s="2" t="s">
        <v>41</v>
      </c>
      <c r="M6560" s="2" t="s">
        <v>32</v>
      </c>
      <c r="N6560" s="2" t="s">
        <v>88</v>
      </c>
      <c r="O6560" s="2" t="s">
        <v>88</v>
      </c>
    </row>
    <row r="6561" spans="1:15" hidden="1">
      <c r="A6561" s="1" t="s">
        <v>63</v>
      </c>
      <c r="B6561" s="2">
        <v>2014</v>
      </c>
      <c r="C6561" s="2" t="s">
        <v>16</v>
      </c>
      <c r="D6561" s="2" t="s">
        <v>17</v>
      </c>
      <c r="E6561" s="2" t="s">
        <v>18</v>
      </c>
      <c r="F6561" s="2" t="s">
        <v>35</v>
      </c>
      <c r="G6561" s="2" t="s">
        <v>20</v>
      </c>
      <c r="H6561" s="2" t="s">
        <v>21</v>
      </c>
      <c r="I6561" s="2" t="s">
        <v>22</v>
      </c>
      <c r="J6561" s="2" t="s">
        <v>23</v>
      </c>
      <c r="K6561" s="2"/>
      <c r="L6561" s="2"/>
      <c r="M6561" s="2" t="s">
        <v>42</v>
      </c>
      <c r="N6561" s="2" t="s">
        <v>17</v>
      </c>
      <c r="O6561" s="2" t="s">
        <v>88</v>
      </c>
    </row>
    <row r="6562" spans="1:15">
      <c r="A6562" s="1" t="s">
        <v>15</v>
      </c>
      <c r="B6562" s="2">
        <v>2019</v>
      </c>
      <c r="C6562" s="2" t="s">
        <v>16</v>
      </c>
      <c r="D6562" s="2" t="s">
        <v>33</v>
      </c>
      <c r="E6562" s="2" t="s">
        <v>65</v>
      </c>
      <c r="F6562" s="2" t="s">
        <v>35</v>
      </c>
      <c r="G6562" s="2" t="s">
        <v>20</v>
      </c>
      <c r="H6562" s="2" t="s">
        <v>21</v>
      </c>
      <c r="I6562" s="2" t="s">
        <v>22</v>
      </c>
      <c r="J6562" s="2" t="s">
        <v>67</v>
      </c>
      <c r="K6562" s="2" t="s">
        <v>41</v>
      </c>
      <c r="L6562" s="2" t="s">
        <v>41</v>
      </c>
      <c r="M6562" s="2" t="s">
        <v>42</v>
      </c>
      <c r="N6562" s="2" t="s">
        <v>33</v>
      </c>
      <c r="O6562" s="2" t="s">
        <v>43</v>
      </c>
    </row>
    <row r="6563" spans="1:15" hidden="1">
      <c r="A6563" s="1" t="s">
        <v>15</v>
      </c>
      <c r="B6563" s="2">
        <v>2010</v>
      </c>
      <c r="C6563" s="2" t="s">
        <v>16</v>
      </c>
      <c r="D6563" s="2" t="s">
        <v>17</v>
      </c>
      <c r="E6563" s="2" t="s">
        <v>34</v>
      </c>
      <c r="F6563" s="2" t="s">
        <v>35</v>
      </c>
      <c r="G6563" s="2" t="s">
        <v>45</v>
      </c>
      <c r="H6563" s="2" t="s">
        <v>54</v>
      </c>
      <c r="I6563" s="2" t="s">
        <v>47</v>
      </c>
      <c r="J6563" s="2" t="s">
        <v>39</v>
      </c>
      <c r="K6563" s="2"/>
      <c r="L6563" s="2"/>
      <c r="M6563" s="2" t="s">
        <v>88</v>
      </c>
      <c r="N6563" s="2" t="s">
        <v>88</v>
      </c>
      <c r="O6563" s="2" t="s">
        <v>88</v>
      </c>
    </row>
    <row r="6564" spans="1:15">
      <c r="A6564" s="1" t="s">
        <v>15</v>
      </c>
      <c r="B6564" s="2">
        <v>2017</v>
      </c>
      <c r="C6564" s="2" t="s">
        <v>16</v>
      </c>
      <c r="D6564" s="2" t="s">
        <v>33</v>
      </c>
      <c r="E6564" s="2" t="s">
        <v>49</v>
      </c>
      <c r="F6564" s="2" t="s">
        <v>66</v>
      </c>
      <c r="G6564" s="2" t="s">
        <v>20</v>
      </c>
      <c r="H6564" s="2" t="s">
        <v>51</v>
      </c>
      <c r="I6564" s="2" t="s">
        <v>22</v>
      </c>
      <c r="J6564" s="2" t="s">
        <v>52</v>
      </c>
      <c r="K6564" s="2" t="s">
        <v>40</v>
      </c>
      <c r="L6564" s="2" t="s">
        <v>41</v>
      </c>
      <c r="M6564" s="2" t="s">
        <v>88</v>
      </c>
      <c r="N6564" s="2" t="s">
        <v>17</v>
      </c>
      <c r="O6564" s="2" t="s">
        <v>43</v>
      </c>
    </row>
    <row r="6565" spans="1:15">
      <c r="A6565" s="1" t="s">
        <v>15</v>
      </c>
      <c r="B6565" s="2">
        <v>2023</v>
      </c>
      <c r="C6565" s="2" t="s">
        <v>16</v>
      </c>
      <c r="D6565" s="2" t="s">
        <v>33</v>
      </c>
      <c r="E6565" s="2" t="s">
        <v>65</v>
      </c>
      <c r="F6565" s="2" t="s">
        <v>66</v>
      </c>
      <c r="G6565" s="2" t="s">
        <v>20</v>
      </c>
      <c r="H6565" s="2" t="s">
        <v>29</v>
      </c>
      <c r="I6565" s="2" t="s">
        <v>22</v>
      </c>
      <c r="J6565" s="2" t="s">
        <v>67</v>
      </c>
      <c r="K6565" s="2" t="s">
        <v>25</v>
      </c>
      <c r="L6565" s="2" t="s">
        <v>25</v>
      </c>
      <c r="M6565" s="2" t="s">
        <v>32</v>
      </c>
      <c r="N6565" s="2" t="s">
        <v>33</v>
      </c>
      <c r="O6565" s="2" t="s">
        <v>43</v>
      </c>
    </row>
    <row r="6566" spans="1:15">
      <c r="A6566" s="1"/>
      <c r="B6566" s="2">
        <v>2015</v>
      </c>
      <c r="C6566" s="2" t="s">
        <v>16</v>
      </c>
      <c r="D6566" s="2" t="s">
        <v>33</v>
      </c>
      <c r="E6566" s="2" t="s">
        <v>65</v>
      </c>
      <c r="F6566" s="2" t="s">
        <v>95</v>
      </c>
      <c r="G6566" s="2" t="s">
        <v>20</v>
      </c>
      <c r="H6566" s="2" t="s">
        <v>21</v>
      </c>
      <c r="I6566" s="2" t="s">
        <v>22</v>
      </c>
      <c r="J6566" s="2" t="s">
        <v>67</v>
      </c>
      <c r="K6566" s="2" t="s">
        <v>40</v>
      </c>
      <c r="L6566" s="2" t="s">
        <v>41</v>
      </c>
      <c r="M6566" s="2" t="s">
        <v>32</v>
      </c>
      <c r="N6566" s="2" t="s">
        <v>33</v>
      </c>
      <c r="O6566" s="2" t="s">
        <v>43</v>
      </c>
    </row>
    <row r="6567" spans="1:15">
      <c r="A6567" s="1" t="s">
        <v>15</v>
      </c>
      <c r="B6567" s="2">
        <v>2021</v>
      </c>
      <c r="C6567" s="2" t="s">
        <v>16</v>
      </c>
      <c r="D6567" s="2" t="s">
        <v>33</v>
      </c>
      <c r="E6567" s="2" t="s">
        <v>65</v>
      </c>
      <c r="F6567" s="2" t="s">
        <v>50</v>
      </c>
      <c r="G6567" s="2" t="s">
        <v>142</v>
      </c>
      <c r="H6567" s="2" t="s">
        <v>218</v>
      </c>
      <c r="I6567" s="2" t="s">
        <v>131</v>
      </c>
      <c r="J6567" s="2" t="s">
        <v>67</v>
      </c>
      <c r="K6567" s="2" t="s">
        <v>40</v>
      </c>
      <c r="L6567" s="2" t="s">
        <v>41</v>
      </c>
      <c r="M6567" s="2" t="s">
        <v>32</v>
      </c>
      <c r="N6567" s="2" t="s">
        <v>33</v>
      </c>
      <c r="O6567" s="2" t="s">
        <v>43</v>
      </c>
    </row>
    <row r="6568" spans="1:15">
      <c r="A6568" s="1" t="s">
        <v>15</v>
      </c>
      <c r="B6568" s="2">
        <v>2013</v>
      </c>
      <c r="C6568" s="2" t="s">
        <v>16</v>
      </c>
      <c r="D6568" s="2" t="s">
        <v>33</v>
      </c>
      <c r="E6568" s="2" t="s">
        <v>91</v>
      </c>
      <c r="F6568" s="2" t="s">
        <v>112</v>
      </c>
      <c r="G6568" s="2" t="s">
        <v>92</v>
      </c>
      <c r="H6568" s="2" t="s">
        <v>93</v>
      </c>
      <c r="I6568" s="2" t="s">
        <v>94</v>
      </c>
      <c r="J6568" s="2" t="s">
        <v>39</v>
      </c>
      <c r="K6568" s="2"/>
      <c r="L6568" s="2"/>
      <c r="M6568" s="2" t="s">
        <v>32</v>
      </c>
      <c r="N6568" s="2" t="s">
        <v>88</v>
      </c>
      <c r="O6568" s="2" t="s">
        <v>43</v>
      </c>
    </row>
    <row r="6569" spans="1:15" hidden="1">
      <c r="A6569" s="1" t="s">
        <v>15</v>
      </c>
      <c r="B6569" s="2">
        <v>2010</v>
      </c>
      <c r="C6569" s="2" t="s">
        <v>16</v>
      </c>
      <c r="D6569" s="2" t="s">
        <v>17</v>
      </c>
      <c r="E6569" s="2" t="s">
        <v>27</v>
      </c>
      <c r="F6569" s="2" t="s">
        <v>19</v>
      </c>
      <c r="G6569" s="2" t="s">
        <v>45</v>
      </c>
      <c r="H6569" s="2" t="s">
        <v>54</v>
      </c>
      <c r="I6569" s="2" t="s">
        <v>47</v>
      </c>
      <c r="J6569" s="2" t="s">
        <v>30</v>
      </c>
      <c r="K6569" s="2" t="s">
        <v>24</v>
      </c>
      <c r="L6569" s="2" t="s">
        <v>25</v>
      </c>
      <c r="M6569" s="2" t="s">
        <v>88</v>
      </c>
      <c r="N6569" s="2" t="s">
        <v>88</v>
      </c>
      <c r="O6569" s="2" t="s">
        <v>88</v>
      </c>
    </row>
    <row r="6570" spans="1:15">
      <c r="A6570" s="1" t="s">
        <v>15</v>
      </c>
      <c r="B6570" s="2">
        <v>2014</v>
      </c>
      <c r="C6570" s="2" t="s">
        <v>16</v>
      </c>
      <c r="D6570" s="2" t="s">
        <v>33</v>
      </c>
      <c r="E6570" s="2" t="s">
        <v>91</v>
      </c>
      <c r="F6570" s="2" t="s">
        <v>35</v>
      </c>
      <c r="G6570" s="2" t="s">
        <v>20</v>
      </c>
      <c r="H6570" s="2" t="s">
        <v>179</v>
      </c>
      <c r="I6570" s="2" t="s">
        <v>22</v>
      </c>
      <c r="J6570" s="2" t="s">
        <v>52</v>
      </c>
      <c r="K6570" s="2"/>
      <c r="L6570" s="2"/>
      <c r="M6570" s="2" t="s">
        <v>55</v>
      </c>
      <c r="N6570" s="2" t="s">
        <v>33</v>
      </c>
      <c r="O6570" s="2" t="s">
        <v>43</v>
      </c>
    </row>
    <row r="6571" spans="1:15">
      <c r="A6571" s="1" t="s">
        <v>15</v>
      </c>
      <c r="B6571" s="2">
        <v>2015</v>
      </c>
      <c r="C6571" s="2" t="s">
        <v>16</v>
      </c>
      <c r="D6571" s="2" t="s">
        <v>33</v>
      </c>
      <c r="E6571" s="2" t="s">
        <v>65</v>
      </c>
      <c r="F6571" s="2" t="s">
        <v>35</v>
      </c>
      <c r="G6571" s="2" t="s">
        <v>20</v>
      </c>
      <c r="H6571" s="2" t="s">
        <v>21</v>
      </c>
      <c r="I6571" s="2" t="s">
        <v>22</v>
      </c>
      <c r="J6571" s="2" t="s">
        <v>67</v>
      </c>
      <c r="K6571" s="2"/>
      <c r="L6571" s="2"/>
      <c r="M6571" s="2" t="s">
        <v>42</v>
      </c>
      <c r="N6571" s="2" t="s">
        <v>33</v>
      </c>
      <c r="O6571" s="2" t="s">
        <v>43</v>
      </c>
    </row>
    <row r="6572" spans="1:15" hidden="1">
      <c r="A6572" s="1" t="s">
        <v>15</v>
      </c>
      <c r="B6572" s="2">
        <v>2012</v>
      </c>
      <c r="C6572" s="2" t="s">
        <v>16</v>
      </c>
      <c r="D6572" s="2" t="s">
        <v>33</v>
      </c>
      <c r="E6572" s="2" t="s">
        <v>34</v>
      </c>
      <c r="F6572" s="2" t="s">
        <v>82</v>
      </c>
      <c r="G6572" s="2" t="s">
        <v>45</v>
      </c>
      <c r="H6572" s="2" t="s">
        <v>54</v>
      </c>
      <c r="I6572" s="2" t="s">
        <v>47</v>
      </c>
      <c r="J6572" s="2" t="s">
        <v>39</v>
      </c>
      <c r="K6572" s="2" t="s">
        <v>24</v>
      </c>
      <c r="L6572" s="2" t="s">
        <v>25</v>
      </c>
      <c r="M6572" s="2" t="s">
        <v>88</v>
      </c>
      <c r="N6572" s="2" t="s">
        <v>88</v>
      </c>
      <c r="O6572" s="2" t="s">
        <v>88</v>
      </c>
    </row>
    <row r="6573" spans="1:15">
      <c r="A6573" s="1" t="s">
        <v>15</v>
      </c>
      <c r="B6573" s="2">
        <v>2018</v>
      </c>
      <c r="C6573" s="2" t="s">
        <v>16</v>
      </c>
      <c r="D6573" s="2" t="s">
        <v>62</v>
      </c>
      <c r="E6573" s="2" t="s">
        <v>18</v>
      </c>
      <c r="F6573" s="2" t="s">
        <v>35</v>
      </c>
      <c r="G6573" s="2" t="s">
        <v>20</v>
      </c>
      <c r="H6573" s="2" t="s">
        <v>111</v>
      </c>
      <c r="I6573" s="2" t="s">
        <v>76</v>
      </c>
      <c r="J6573" s="2" t="s">
        <v>77</v>
      </c>
      <c r="K6573" s="2"/>
      <c r="L6573" s="2"/>
      <c r="M6573" s="2" t="s">
        <v>42</v>
      </c>
      <c r="N6573" s="2" t="s">
        <v>88</v>
      </c>
      <c r="O6573" s="2" t="s">
        <v>43</v>
      </c>
    </row>
    <row r="6574" spans="1:15" hidden="1">
      <c r="A6574" s="1" t="s">
        <v>15</v>
      </c>
      <c r="B6574" s="2">
        <v>2012</v>
      </c>
      <c r="C6574" s="2" t="s">
        <v>16</v>
      </c>
      <c r="D6574" s="2" t="s">
        <v>17</v>
      </c>
      <c r="E6574" s="2" t="s">
        <v>27</v>
      </c>
      <c r="F6574" s="2" t="s">
        <v>19</v>
      </c>
      <c r="G6574" s="2" t="s">
        <v>45</v>
      </c>
      <c r="H6574" s="2" t="s">
        <v>54</v>
      </c>
      <c r="I6574" s="2" t="s">
        <v>47</v>
      </c>
      <c r="J6574" s="2" t="s">
        <v>30</v>
      </c>
      <c r="K6574" s="2" t="s">
        <v>24</v>
      </c>
      <c r="L6574" s="2" t="s">
        <v>25</v>
      </c>
      <c r="M6574" s="2" t="s">
        <v>88</v>
      </c>
      <c r="N6574" s="2" t="s">
        <v>88</v>
      </c>
      <c r="O6574" s="2" t="s">
        <v>88</v>
      </c>
    </row>
    <row r="6575" spans="1:15" hidden="1">
      <c r="A6575" s="1" t="s">
        <v>74</v>
      </c>
      <c r="B6575" s="2">
        <v>2020</v>
      </c>
      <c r="C6575" s="2" t="s">
        <v>16</v>
      </c>
      <c r="D6575" s="2" t="s">
        <v>17</v>
      </c>
      <c r="E6575" s="2" t="s">
        <v>18</v>
      </c>
      <c r="F6575" s="2" t="s">
        <v>19</v>
      </c>
      <c r="G6575" s="2" t="s">
        <v>45</v>
      </c>
      <c r="H6575" s="2" t="s">
        <v>54</v>
      </c>
      <c r="I6575" s="2" t="s">
        <v>47</v>
      </c>
      <c r="J6575" s="2" t="s">
        <v>23</v>
      </c>
      <c r="K6575" s="2"/>
      <c r="L6575" s="2"/>
      <c r="M6575" s="2" t="s">
        <v>32</v>
      </c>
      <c r="N6575" s="2" t="s">
        <v>88</v>
      </c>
      <c r="O6575" s="2" t="s">
        <v>88</v>
      </c>
    </row>
    <row r="6576" spans="1:15">
      <c r="A6576" s="1" t="s">
        <v>15</v>
      </c>
      <c r="B6576" s="2">
        <v>2013</v>
      </c>
      <c r="C6576" s="2" t="s">
        <v>16</v>
      </c>
      <c r="D6576" s="2" t="s">
        <v>33</v>
      </c>
      <c r="E6576" s="2" t="s">
        <v>34</v>
      </c>
      <c r="F6576" s="2" t="s">
        <v>82</v>
      </c>
      <c r="G6576" s="2" t="s">
        <v>45</v>
      </c>
      <c r="H6576" s="2" t="s">
        <v>146</v>
      </c>
      <c r="I6576" s="2" t="s">
        <v>47</v>
      </c>
      <c r="J6576" s="2" t="s">
        <v>39</v>
      </c>
      <c r="K6576" s="2" t="s">
        <v>83</v>
      </c>
      <c r="L6576" s="2" t="s">
        <v>25</v>
      </c>
      <c r="M6576" s="2" t="s">
        <v>32</v>
      </c>
      <c r="N6576" s="2" t="s">
        <v>88</v>
      </c>
      <c r="O6576" s="2" t="s">
        <v>43</v>
      </c>
    </row>
    <row r="6577" spans="1:15">
      <c r="A6577" s="1" t="s">
        <v>15</v>
      </c>
      <c r="B6577" s="2">
        <v>2023</v>
      </c>
      <c r="C6577" s="2" t="s">
        <v>16</v>
      </c>
      <c r="D6577" s="2" t="s">
        <v>33</v>
      </c>
      <c r="E6577" s="2" t="s">
        <v>65</v>
      </c>
      <c r="F6577" s="2" t="s">
        <v>66</v>
      </c>
      <c r="G6577" s="2" t="s">
        <v>20</v>
      </c>
      <c r="H6577" s="2" t="s">
        <v>29</v>
      </c>
      <c r="I6577" s="2" t="s">
        <v>22</v>
      </c>
      <c r="J6577" s="2" t="s">
        <v>67</v>
      </c>
      <c r="K6577" s="2" t="s">
        <v>25</v>
      </c>
      <c r="L6577" s="2" t="s">
        <v>25</v>
      </c>
      <c r="M6577" s="2" t="s">
        <v>32</v>
      </c>
      <c r="N6577" s="2" t="s">
        <v>33</v>
      </c>
      <c r="O6577" s="2" t="s">
        <v>43</v>
      </c>
    </row>
    <row r="6578" spans="1:15" hidden="1">
      <c r="A6578" s="1" t="s">
        <v>74</v>
      </c>
      <c r="B6578" s="2">
        <v>2021</v>
      </c>
      <c r="C6578" s="2" t="s">
        <v>16</v>
      </c>
      <c r="D6578" s="2" t="s">
        <v>17</v>
      </c>
      <c r="E6578" s="2" t="s">
        <v>27</v>
      </c>
      <c r="F6578" s="2" t="s">
        <v>28</v>
      </c>
      <c r="G6578" s="2" t="s">
        <v>20</v>
      </c>
      <c r="H6578" s="2" t="s">
        <v>21</v>
      </c>
      <c r="I6578" s="2" t="s">
        <v>22</v>
      </c>
      <c r="J6578" s="2" t="s">
        <v>30</v>
      </c>
      <c r="K6578" s="2" t="s">
        <v>84</v>
      </c>
      <c r="L6578" s="2" t="s">
        <v>41</v>
      </c>
      <c r="M6578" s="2" t="s">
        <v>32</v>
      </c>
      <c r="N6578" s="2" t="s">
        <v>33</v>
      </c>
      <c r="O6578" s="2" t="s">
        <v>88</v>
      </c>
    </row>
    <row r="6579" spans="1:15" hidden="1">
      <c r="A6579" s="1" t="s">
        <v>15</v>
      </c>
      <c r="B6579" s="2">
        <v>2013</v>
      </c>
      <c r="C6579" s="2" t="s">
        <v>16</v>
      </c>
      <c r="D6579" s="2" t="s">
        <v>33</v>
      </c>
      <c r="E6579" s="2" t="s">
        <v>49</v>
      </c>
      <c r="F6579" s="2" t="s">
        <v>19</v>
      </c>
      <c r="G6579" s="2" t="s">
        <v>20</v>
      </c>
      <c r="H6579" s="2" t="s">
        <v>51</v>
      </c>
      <c r="I6579" s="2" t="s">
        <v>22</v>
      </c>
      <c r="J6579" s="2" t="s">
        <v>52</v>
      </c>
      <c r="K6579" s="2"/>
      <c r="L6579" s="2"/>
      <c r="M6579" s="2" t="s">
        <v>88</v>
      </c>
      <c r="N6579" s="2" t="s">
        <v>88</v>
      </c>
      <c r="O6579" s="2" t="s">
        <v>98</v>
      </c>
    </row>
    <row r="6580" spans="1:15">
      <c r="A6580" s="1" t="s">
        <v>15</v>
      </c>
      <c r="B6580" s="2">
        <v>2022</v>
      </c>
      <c r="C6580" s="2" t="s">
        <v>16</v>
      </c>
      <c r="D6580" s="2" t="s">
        <v>33</v>
      </c>
      <c r="E6580" s="2" t="s">
        <v>91</v>
      </c>
      <c r="F6580" s="2" t="s">
        <v>82</v>
      </c>
      <c r="G6580" s="2" t="s">
        <v>92</v>
      </c>
      <c r="H6580" s="2" t="s">
        <v>93</v>
      </c>
      <c r="I6580" s="2" t="s">
        <v>94</v>
      </c>
      <c r="J6580" s="2" t="s">
        <v>39</v>
      </c>
      <c r="K6580" s="2" t="s">
        <v>31</v>
      </c>
      <c r="L6580" s="2" t="s">
        <v>25</v>
      </c>
      <c r="M6580" s="2" t="s">
        <v>88</v>
      </c>
      <c r="N6580" s="2" t="s">
        <v>33</v>
      </c>
      <c r="O6580" s="2" t="s">
        <v>43</v>
      </c>
    </row>
    <row r="6581" spans="1:15" hidden="1">
      <c r="A6581" s="1" t="s">
        <v>15</v>
      </c>
      <c r="B6581" s="2">
        <v>2018</v>
      </c>
      <c r="C6581" s="2" t="s">
        <v>16</v>
      </c>
      <c r="D6581" s="2" t="s">
        <v>17</v>
      </c>
      <c r="E6581" s="2" t="s">
        <v>27</v>
      </c>
      <c r="F6581" s="2" t="s">
        <v>35</v>
      </c>
      <c r="G6581" s="2" t="s">
        <v>45</v>
      </c>
      <c r="H6581" s="2" t="s">
        <v>54</v>
      </c>
      <c r="I6581" s="2" t="s">
        <v>47</v>
      </c>
      <c r="J6581" s="2" t="s">
        <v>30</v>
      </c>
      <c r="K6581" s="2" t="s">
        <v>84</v>
      </c>
      <c r="L6581" s="2" t="s">
        <v>41</v>
      </c>
      <c r="M6581" s="2" t="s">
        <v>42</v>
      </c>
      <c r="N6581" s="2" t="s">
        <v>88</v>
      </c>
      <c r="O6581" s="2" t="s">
        <v>88</v>
      </c>
    </row>
    <row r="6582" spans="1:15">
      <c r="A6582" s="1" t="s">
        <v>15</v>
      </c>
      <c r="B6582" s="2">
        <v>2014</v>
      </c>
      <c r="C6582" s="2" t="s">
        <v>16</v>
      </c>
      <c r="D6582" s="2" t="s">
        <v>33</v>
      </c>
      <c r="E6582" s="2" t="s">
        <v>34</v>
      </c>
      <c r="F6582" s="2" t="s">
        <v>35</v>
      </c>
      <c r="G6582" s="2" t="s">
        <v>36</v>
      </c>
      <c r="H6582" s="2" t="s">
        <v>37</v>
      </c>
      <c r="I6582" s="2" t="s">
        <v>38</v>
      </c>
      <c r="J6582" s="2" t="s">
        <v>39</v>
      </c>
      <c r="K6582" s="2" t="s">
        <v>40</v>
      </c>
      <c r="L6582" s="2" t="s">
        <v>41</v>
      </c>
      <c r="M6582" s="2" t="s">
        <v>42</v>
      </c>
      <c r="N6582" s="2" t="s">
        <v>17</v>
      </c>
      <c r="O6582" s="2" t="s">
        <v>43</v>
      </c>
    </row>
    <row r="6583" spans="1:15" hidden="1">
      <c r="A6583" s="1" t="s">
        <v>15</v>
      </c>
      <c r="B6583" s="2">
        <v>2013</v>
      </c>
      <c r="C6583" s="2" t="s">
        <v>16</v>
      </c>
      <c r="D6583" s="2" t="s">
        <v>17</v>
      </c>
      <c r="E6583" s="2" t="s">
        <v>27</v>
      </c>
      <c r="F6583" s="2" t="s">
        <v>19</v>
      </c>
      <c r="G6583" s="2" t="s">
        <v>45</v>
      </c>
      <c r="H6583" s="2" t="s">
        <v>54</v>
      </c>
      <c r="I6583" s="2" t="s">
        <v>47</v>
      </c>
      <c r="J6583" s="2" t="s">
        <v>30</v>
      </c>
      <c r="K6583" s="2" t="s">
        <v>24</v>
      </c>
      <c r="L6583" s="2" t="s">
        <v>25</v>
      </c>
      <c r="M6583" s="2" t="s">
        <v>88</v>
      </c>
      <c r="N6583" s="2" t="s">
        <v>88</v>
      </c>
      <c r="O6583" s="2" t="s">
        <v>88</v>
      </c>
    </row>
    <row r="6584" spans="1:15" hidden="1">
      <c r="A6584" s="1" t="s">
        <v>15</v>
      </c>
      <c r="B6584" s="2">
        <v>1984</v>
      </c>
      <c r="C6584" s="2" t="s">
        <v>16</v>
      </c>
      <c r="D6584" s="2" t="s">
        <v>17</v>
      </c>
      <c r="E6584" s="2" t="s">
        <v>18</v>
      </c>
      <c r="F6584" s="2" t="s">
        <v>19</v>
      </c>
      <c r="G6584" s="2" t="s">
        <v>45</v>
      </c>
      <c r="H6584" s="2" t="s">
        <v>54</v>
      </c>
      <c r="I6584" s="2" t="s">
        <v>47</v>
      </c>
      <c r="J6584" s="2" t="s">
        <v>23</v>
      </c>
      <c r="K6584" s="2" t="s">
        <v>24</v>
      </c>
      <c r="L6584" s="2" t="s">
        <v>25</v>
      </c>
      <c r="M6584" s="2" t="s">
        <v>88</v>
      </c>
      <c r="N6584" s="2" t="s">
        <v>88</v>
      </c>
      <c r="O6584" s="2" t="s">
        <v>88</v>
      </c>
    </row>
    <row r="6585" spans="1:15">
      <c r="A6585" s="1" t="s">
        <v>48</v>
      </c>
      <c r="B6585" s="2">
        <v>2015</v>
      </c>
      <c r="C6585" s="2" t="s">
        <v>16</v>
      </c>
      <c r="D6585" s="2" t="s">
        <v>33</v>
      </c>
      <c r="E6585" s="2" t="s">
        <v>18</v>
      </c>
      <c r="F6585" s="2" t="s">
        <v>28</v>
      </c>
      <c r="G6585" s="2"/>
      <c r="H6585" s="2"/>
      <c r="I6585" s="2" t="s">
        <v>184</v>
      </c>
      <c r="J6585" s="2" t="s">
        <v>23</v>
      </c>
      <c r="K6585" s="2" t="s">
        <v>84</v>
      </c>
      <c r="L6585" s="2" t="s">
        <v>41</v>
      </c>
      <c r="M6585" s="2" t="s">
        <v>88</v>
      </c>
      <c r="N6585" s="2" t="s">
        <v>33</v>
      </c>
      <c r="O6585" s="2" t="s">
        <v>43</v>
      </c>
    </row>
    <row r="6586" spans="1:15">
      <c r="A6586" s="1" t="s">
        <v>15</v>
      </c>
      <c r="B6586" s="2">
        <v>2023</v>
      </c>
      <c r="C6586" s="2" t="s">
        <v>16</v>
      </c>
      <c r="D6586" s="2" t="s">
        <v>33</v>
      </c>
      <c r="E6586" s="2" t="s">
        <v>65</v>
      </c>
      <c r="F6586" s="2" t="s">
        <v>72</v>
      </c>
      <c r="G6586" s="2" t="s">
        <v>20</v>
      </c>
      <c r="H6586" s="2" t="s">
        <v>29</v>
      </c>
      <c r="I6586" s="2" t="s">
        <v>22</v>
      </c>
      <c r="J6586" s="2" t="s">
        <v>67</v>
      </c>
      <c r="K6586" s="2" t="s">
        <v>25</v>
      </c>
      <c r="L6586" s="2" t="s">
        <v>25</v>
      </c>
      <c r="M6586" s="2" t="s">
        <v>32</v>
      </c>
      <c r="N6586" s="2" t="s">
        <v>33</v>
      </c>
      <c r="O6586" s="2" t="s">
        <v>43</v>
      </c>
    </row>
    <row r="6587" spans="1:15" hidden="1">
      <c r="A6587" s="1" t="s">
        <v>48</v>
      </c>
      <c r="B6587" s="2">
        <v>2014</v>
      </c>
      <c r="C6587" s="2" t="s">
        <v>16</v>
      </c>
      <c r="D6587" s="2" t="s">
        <v>17</v>
      </c>
      <c r="E6587" s="2" t="s">
        <v>27</v>
      </c>
      <c r="F6587" s="2" t="s">
        <v>35</v>
      </c>
      <c r="G6587" s="2" t="s">
        <v>45</v>
      </c>
      <c r="H6587" s="2" t="s">
        <v>54</v>
      </c>
      <c r="I6587" s="2" t="s">
        <v>47</v>
      </c>
      <c r="J6587" s="2" t="s">
        <v>30</v>
      </c>
      <c r="K6587" s="2"/>
      <c r="L6587" s="2"/>
      <c r="M6587" s="2" t="s">
        <v>42</v>
      </c>
      <c r="N6587" s="2" t="s">
        <v>33</v>
      </c>
      <c r="O6587" s="2" t="s">
        <v>88</v>
      </c>
    </row>
    <row r="6588" spans="1:15" hidden="1">
      <c r="A6588" s="1" t="s">
        <v>15</v>
      </c>
      <c r="B6588" s="2">
        <v>2016</v>
      </c>
      <c r="C6588" s="2" t="s">
        <v>16</v>
      </c>
      <c r="D6588" s="2" t="s">
        <v>33</v>
      </c>
      <c r="E6588" s="2" t="s">
        <v>49</v>
      </c>
      <c r="F6588" s="2" t="s">
        <v>19</v>
      </c>
      <c r="G6588" s="2" t="s">
        <v>20</v>
      </c>
      <c r="H6588" s="2" t="s">
        <v>51</v>
      </c>
      <c r="I6588" s="2" t="s">
        <v>22</v>
      </c>
      <c r="J6588" s="2" t="s">
        <v>52</v>
      </c>
      <c r="K6588" s="2" t="s">
        <v>25</v>
      </c>
      <c r="L6588" s="2" t="s">
        <v>25</v>
      </c>
      <c r="M6588" s="2" t="s">
        <v>42</v>
      </c>
      <c r="N6588" s="2" t="s">
        <v>17</v>
      </c>
      <c r="O6588" s="2" t="s">
        <v>88</v>
      </c>
    </row>
    <row r="6589" spans="1:15" hidden="1">
      <c r="A6589" s="1" t="s">
        <v>15</v>
      </c>
      <c r="B6589" s="2">
        <v>2020</v>
      </c>
      <c r="C6589" s="2" t="s">
        <v>16</v>
      </c>
      <c r="D6589" s="2" t="s">
        <v>33</v>
      </c>
      <c r="E6589" s="2" t="s">
        <v>49</v>
      </c>
      <c r="F6589" s="2" t="s">
        <v>28</v>
      </c>
      <c r="G6589" s="2" t="s">
        <v>20</v>
      </c>
      <c r="H6589" s="2" t="s">
        <v>71</v>
      </c>
      <c r="I6589" s="2" t="s">
        <v>22</v>
      </c>
      <c r="J6589" s="2" t="s">
        <v>52</v>
      </c>
      <c r="K6589" s="2" t="s">
        <v>40</v>
      </c>
      <c r="L6589" s="2" t="s">
        <v>41</v>
      </c>
      <c r="M6589" s="2" t="s">
        <v>32</v>
      </c>
      <c r="N6589" s="2" t="s">
        <v>88</v>
      </c>
      <c r="O6589" s="2" t="s">
        <v>88</v>
      </c>
    </row>
    <row r="6590" spans="1:15" hidden="1">
      <c r="A6590" s="1" t="s">
        <v>15</v>
      </c>
      <c r="B6590" s="2">
        <v>2020</v>
      </c>
      <c r="C6590" s="2" t="s">
        <v>16</v>
      </c>
      <c r="D6590" s="2" t="s">
        <v>17</v>
      </c>
      <c r="E6590" s="2" t="s">
        <v>27</v>
      </c>
      <c r="F6590" s="2" t="s">
        <v>50</v>
      </c>
      <c r="G6590" s="2" t="s">
        <v>20</v>
      </c>
      <c r="H6590" s="2" t="s">
        <v>21</v>
      </c>
      <c r="I6590" s="2" t="s">
        <v>22</v>
      </c>
      <c r="J6590" s="2" t="s">
        <v>30</v>
      </c>
      <c r="K6590" s="2" t="s">
        <v>40</v>
      </c>
      <c r="L6590" s="2" t="s">
        <v>41</v>
      </c>
      <c r="M6590" s="2" t="s">
        <v>88</v>
      </c>
      <c r="N6590" s="2" t="s">
        <v>33</v>
      </c>
      <c r="O6590" s="2" t="s">
        <v>88</v>
      </c>
    </row>
    <row r="6591" spans="1:15" hidden="1">
      <c r="A6591" s="1" t="s">
        <v>15</v>
      </c>
      <c r="B6591" s="2">
        <v>2020</v>
      </c>
      <c r="C6591" s="2" t="s">
        <v>16</v>
      </c>
      <c r="D6591" s="2" t="s">
        <v>17</v>
      </c>
      <c r="E6591" s="2" t="s">
        <v>18</v>
      </c>
      <c r="F6591" s="2" t="s">
        <v>19</v>
      </c>
      <c r="G6591" s="2" t="s">
        <v>45</v>
      </c>
      <c r="H6591" s="2" t="s">
        <v>54</v>
      </c>
      <c r="I6591" s="2" t="s">
        <v>47</v>
      </c>
      <c r="J6591" s="2" t="s">
        <v>23</v>
      </c>
      <c r="K6591" s="2"/>
      <c r="L6591" s="2"/>
      <c r="M6591" s="2" t="s">
        <v>88</v>
      </c>
      <c r="N6591" s="2" t="s">
        <v>88</v>
      </c>
      <c r="O6591" s="2" t="s">
        <v>88</v>
      </c>
    </row>
    <row r="6592" spans="1:15" hidden="1">
      <c r="A6592" s="1" t="s">
        <v>15</v>
      </c>
      <c r="B6592" s="2">
        <v>2012</v>
      </c>
      <c r="C6592" s="2" t="s">
        <v>16</v>
      </c>
      <c r="D6592" s="2" t="s">
        <v>17</v>
      </c>
      <c r="E6592" s="2" t="s">
        <v>18</v>
      </c>
      <c r="F6592" s="2" t="s">
        <v>19</v>
      </c>
      <c r="G6592" s="2" t="s">
        <v>20</v>
      </c>
      <c r="H6592" s="2" t="s">
        <v>21</v>
      </c>
      <c r="I6592" s="2" t="s">
        <v>22</v>
      </c>
      <c r="J6592" s="2" t="s">
        <v>23</v>
      </c>
      <c r="K6592" s="2" t="s">
        <v>24</v>
      </c>
      <c r="L6592" s="2" t="s">
        <v>25</v>
      </c>
      <c r="M6592" s="2" t="s">
        <v>88</v>
      </c>
      <c r="N6592" s="2" t="s">
        <v>88</v>
      </c>
      <c r="O6592" s="2" t="s">
        <v>88</v>
      </c>
    </row>
    <row r="6593" spans="1:15" hidden="1">
      <c r="A6593" s="1" t="s">
        <v>15</v>
      </c>
      <c r="B6593" s="2">
        <v>2013</v>
      </c>
      <c r="C6593" s="2" t="s">
        <v>16</v>
      </c>
      <c r="D6593" s="2" t="s">
        <v>17</v>
      </c>
      <c r="E6593" s="2" t="s">
        <v>18</v>
      </c>
      <c r="F6593" s="2" t="s">
        <v>35</v>
      </c>
      <c r="G6593" s="2" t="s">
        <v>36</v>
      </c>
      <c r="H6593" s="2" t="s">
        <v>60</v>
      </c>
      <c r="I6593" s="2" t="s">
        <v>38</v>
      </c>
      <c r="J6593" s="2" t="s">
        <v>23</v>
      </c>
      <c r="K6593" s="2" t="s">
        <v>25</v>
      </c>
      <c r="L6593" s="2" t="s">
        <v>25</v>
      </c>
      <c r="M6593" s="2" t="s">
        <v>42</v>
      </c>
      <c r="N6593" s="2" t="s">
        <v>17</v>
      </c>
      <c r="O6593" s="2" t="s">
        <v>88</v>
      </c>
    </row>
    <row r="6594" spans="1:15">
      <c r="A6594" s="1" t="s">
        <v>15</v>
      </c>
      <c r="B6594" s="2">
        <v>2015</v>
      </c>
      <c r="C6594" s="2" t="s">
        <v>16</v>
      </c>
      <c r="D6594" s="2" t="s">
        <v>33</v>
      </c>
      <c r="E6594" s="2" t="s">
        <v>79</v>
      </c>
      <c r="F6594" s="2" t="s">
        <v>72</v>
      </c>
      <c r="G6594" s="2" t="s">
        <v>127</v>
      </c>
      <c r="H6594" s="2" t="s">
        <v>183</v>
      </c>
      <c r="I6594" s="2" t="s">
        <v>76</v>
      </c>
      <c r="J6594" s="2" t="s">
        <v>77</v>
      </c>
      <c r="K6594" s="2" t="s">
        <v>31</v>
      </c>
      <c r="L6594" s="2" t="s">
        <v>25</v>
      </c>
      <c r="M6594" s="2" t="s">
        <v>42</v>
      </c>
      <c r="N6594" s="2" t="s">
        <v>33</v>
      </c>
      <c r="O6594" s="2" t="s">
        <v>43</v>
      </c>
    </row>
    <row r="6595" spans="1:15" hidden="1">
      <c r="A6595" s="1" t="s">
        <v>15</v>
      </c>
      <c r="B6595" s="2">
        <v>2012</v>
      </c>
      <c r="C6595" s="2" t="s">
        <v>16</v>
      </c>
      <c r="D6595" s="2" t="s">
        <v>17</v>
      </c>
      <c r="E6595" s="2" t="s">
        <v>18</v>
      </c>
      <c r="F6595" s="2" t="s">
        <v>35</v>
      </c>
      <c r="G6595" s="2" t="s">
        <v>20</v>
      </c>
      <c r="H6595" s="2" t="s">
        <v>21</v>
      </c>
      <c r="I6595" s="2" t="s">
        <v>22</v>
      </c>
      <c r="J6595" s="2" t="s">
        <v>23</v>
      </c>
      <c r="K6595" s="2"/>
      <c r="L6595" s="2"/>
      <c r="M6595" s="2" t="s">
        <v>88</v>
      </c>
      <c r="N6595" s="2" t="s">
        <v>88</v>
      </c>
      <c r="O6595" s="2" t="s">
        <v>88</v>
      </c>
    </row>
    <row r="6596" spans="1:15" hidden="1">
      <c r="A6596" s="1" t="s">
        <v>191</v>
      </c>
      <c r="B6596" s="2">
        <v>2016</v>
      </c>
      <c r="C6596" s="2" t="s">
        <v>16</v>
      </c>
      <c r="D6596" s="2" t="s">
        <v>33</v>
      </c>
      <c r="E6596" s="2" t="s">
        <v>49</v>
      </c>
      <c r="F6596" s="2" t="s">
        <v>50</v>
      </c>
      <c r="G6596" s="2" t="s">
        <v>20</v>
      </c>
      <c r="H6596" s="2" t="s">
        <v>21</v>
      </c>
      <c r="I6596" s="2" t="s">
        <v>22</v>
      </c>
      <c r="J6596" s="2" t="s">
        <v>52</v>
      </c>
      <c r="K6596" s="2" t="s">
        <v>31</v>
      </c>
      <c r="L6596" s="2" t="s">
        <v>25</v>
      </c>
      <c r="M6596" s="2" t="s">
        <v>32</v>
      </c>
      <c r="N6596" s="2" t="s">
        <v>33</v>
      </c>
      <c r="O6596" s="2" t="s">
        <v>88</v>
      </c>
    </row>
    <row r="6597" spans="1:15">
      <c r="A6597" s="1" t="s">
        <v>15</v>
      </c>
      <c r="B6597" s="2">
        <v>2018</v>
      </c>
      <c r="C6597" s="2" t="s">
        <v>16</v>
      </c>
      <c r="D6597" s="2" t="s">
        <v>33</v>
      </c>
      <c r="E6597" s="2" t="s">
        <v>91</v>
      </c>
      <c r="F6597" s="2" t="s">
        <v>72</v>
      </c>
      <c r="G6597" s="2" t="s">
        <v>92</v>
      </c>
      <c r="H6597" s="2" t="s">
        <v>133</v>
      </c>
      <c r="I6597" s="2" t="s">
        <v>94</v>
      </c>
      <c r="J6597" s="2" t="s">
        <v>39</v>
      </c>
      <c r="K6597" s="2" t="s">
        <v>40</v>
      </c>
      <c r="L6597" s="2" t="s">
        <v>41</v>
      </c>
      <c r="M6597" s="2" t="s">
        <v>32</v>
      </c>
      <c r="N6597" s="2" t="s">
        <v>33</v>
      </c>
      <c r="O6597" s="2" t="s">
        <v>43</v>
      </c>
    </row>
    <row r="6598" spans="1:15" hidden="1">
      <c r="A6598" s="1" t="s">
        <v>15</v>
      </c>
      <c r="B6598" s="2">
        <v>2015</v>
      </c>
      <c r="C6598" s="2" t="s">
        <v>16</v>
      </c>
      <c r="D6598" s="2" t="s">
        <v>17</v>
      </c>
      <c r="E6598" s="2" t="s">
        <v>27</v>
      </c>
      <c r="F6598" s="2" t="s">
        <v>72</v>
      </c>
      <c r="G6598" s="2" t="s">
        <v>36</v>
      </c>
      <c r="H6598" s="2" t="s">
        <v>60</v>
      </c>
      <c r="I6598" s="2" t="s">
        <v>38</v>
      </c>
      <c r="J6598" s="2" t="s">
        <v>30</v>
      </c>
      <c r="K6598" s="2" t="s">
        <v>25</v>
      </c>
      <c r="L6598" s="2" t="s">
        <v>25</v>
      </c>
      <c r="M6598" s="2" t="s">
        <v>42</v>
      </c>
      <c r="N6598" s="2" t="s">
        <v>33</v>
      </c>
      <c r="O6598" s="2" t="s">
        <v>88</v>
      </c>
    </row>
    <row r="6599" spans="1:15">
      <c r="A6599" s="1" t="s">
        <v>15</v>
      </c>
      <c r="B6599" s="2">
        <v>2023</v>
      </c>
      <c r="C6599" s="2" t="s">
        <v>16</v>
      </c>
      <c r="D6599" s="2" t="s">
        <v>33</v>
      </c>
      <c r="E6599" s="2" t="s">
        <v>65</v>
      </c>
      <c r="F6599" s="2" t="s">
        <v>66</v>
      </c>
      <c r="G6599" s="2" t="s">
        <v>20</v>
      </c>
      <c r="H6599" s="2" t="s">
        <v>29</v>
      </c>
      <c r="I6599" s="2" t="s">
        <v>22</v>
      </c>
      <c r="J6599" s="2" t="s">
        <v>67</v>
      </c>
      <c r="K6599" s="2" t="s">
        <v>25</v>
      </c>
      <c r="L6599" s="2" t="s">
        <v>25</v>
      </c>
      <c r="M6599" s="2" t="s">
        <v>32</v>
      </c>
      <c r="N6599" s="2" t="s">
        <v>33</v>
      </c>
      <c r="O6599" s="2" t="s">
        <v>43</v>
      </c>
    </row>
    <row r="6600" spans="1:15">
      <c r="A6600" s="1" t="s">
        <v>15</v>
      </c>
      <c r="B6600" s="2">
        <v>2023</v>
      </c>
      <c r="C6600" s="2" t="s">
        <v>16</v>
      </c>
      <c r="D6600" s="2" t="s">
        <v>33</v>
      </c>
      <c r="E6600" s="2" t="s">
        <v>65</v>
      </c>
      <c r="F6600" s="2" t="s">
        <v>66</v>
      </c>
      <c r="G6600" s="2" t="s">
        <v>20</v>
      </c>
      <c r="H6600" s="2" t="s">
        <v>29</v>
      </c>
      <c r="I6600" s="2" t="s">
        <v>22</v>
      </c>
      <c r="J6600" s="2" t="s">
        <v>67</v>
      </c>
      <c r="K6600" s="2" t="s">
        <v>25</v>
      </c>
      <c r="L6600" s="2" t="s">
        <v>25</v>
      </c>
      <c r="M6600" s="2" t="s">
        <v>32</v>
      </c>
      <c r="N6600" s="2" t="s">
        <v>33</v>
      </c>
      <c r="O6600" s="2" t="s">
        <v>43</v>
      </c>
    </row>
    <row r="6601" spans="1:15" hidden="1">
      <c r="A6601" s="1" t="s">
        <v>15</v>
      </c>
      <c r="B6601" s="2">
        <v>2014</v>
      </c>
      <c r="C6601" s="2" t="s">
        <v>16</v>
      </c>
      <c r="D6601" s="2" t="s">
        <v>17</v>
      </c>
      <c r="E6601" s="2" t="s">
        <v>27</v>
      </c>
      <c r="F6601" s="2" t="s">
        <v>35</v>
      </c>
      <c r="G6601" s="2" t="s">
        <v>45</v>
      </c>
      <c r="H6601" s="2" t="s">
        <v>54</v>
      </c>
      <c r="I6601" s="2" t="s">
        <v>47</v>
      </c>
      <c r="J6601" s="2" t="s">
        <v>30</v>
      </c>
      <c r="K6601" s="2"/>
      <c r="L6601" s="2"/>
      <c r="M6601" s="2" t="s">
        <v>42</v>
      </c>
      <c r="N6601" s="2" t="s">
        <v>33</v>
      </c>
      <c r="O6601" s="2" t="s">
        <v>88</v>
      </c>
    </row>
    <row r="6602" spans="1:15" hidden="1">
      <c r="A6602" s="1"/>
      <c r="B6602" s="2">
        <v>2013</v>
      </c>
      <c r="C6602" s="2" t="s">
        <v>16</v>
      </c>
      <c r="D6602" s="2" t="s">
        <v>33</v>
      </c>
      <c r="E6602" s="2" t="s">
        <v>79</v>
      </c>
      <c r="F6602" s="2" t="s">
        <v>19</v>
      </c>
      <c r="G6602" s="2" t="s">
        <v>20</v>
      </c>
      <c r="H6602" s="2" t="s">
        <v>101</v>
      </c>
      <c r="I6602" s="2" t="s">
        <v>76</v>
      </c>
      <c r="J6602" s="2" t="s">
        <v>67</v>
      </c>
      <c r="K6602" s="2"/>
      <c r="L6602" s="2"/>
      <c r="M6602" s="2" t="s">
        <v>88</v>
      </c>
      <c r="N6602" s="2" t="s">
        <v>33</v>
      </c>
      <c r="O6602" s="2" t="s">
        <v>78</v>
      </c>
    </row>
    <row r="6603" spans="1:15">
      <c r="A6603" s="1" t="s">
        <v>15</v>
      </c>
      <c r="B6603" s="2">
        <v>2023</v>
      </c>
      <c r="C6603" s="2" t="s">
        <v>16</v>
      </c>
      <c r="D6603" s="2" t="s">
        <v>33</v>
      </c>
      <c r="E6603" s="2" t="s">
        <v>65</v>
      </c>
      <c r="F6603" s="2" t="s">
        <v>66</v>
      </c>
      <c r="G6603" s="2" t="s">
        <v>20</v>
      </c>
      <c r="H6603" s="2" t="s">
        <v>29</v>
      </c>
      <c r="I6603" s="2" t="s">
        <v>22</v>
      </c>
      <c r="J6603" s="2" t="s">
        <v>67</v>
      </c>
      <c r="K6603" s="2" t="s">
        <v>25</v>
      </c>
      <c r="L6603" s="2" t="s">
        <v>25</v>
      </c>
      <c r="M6603" s="2" t="s">
        <v>32</v>
      </c>
      <c r="N6603" s="2" t="s">
        <v>33</v>
      </c>
      <c r="O6603" s="2" t="s">
        <v>43</v>
      </c>
    </row>
    <row r="6604" spans="1:15">
      <c r="A6604" s="1" t="s">
        <v>15</v>
      </c>
      <c r="B6604" s="2">
        <v>2023</v>
      </c>
      <c r="C6604" s="2" t="s">
        <v>16</v>
      </c>
      <c r="D6604" s="2" t="s">
        <v>33</v>
      </c>
      <c r="E6604" s="2" t="s">
        <v>65</v>
      </c>
      <c r="F6604" s="2" t="s">
        <v>66</v>
      </c>
      <c r="G6604" s="2" t="s">
        <v>20</v>
      </c>
      <c r="H6604" s="2" t="s">
        <v>29</v>
      </c>
      <c r="I6604" s="2" t="s">
        <v>22</v>
      </c>
      <c r="J6604" s="2" t="s">
        <v>67</v>
      </c>
      <c r="K6604" s="2" t="s">
        <v>25</v>
      </c>
      <c r="L6604" s="2" t="s">
        <v>25</v>
      </c>
      <c r="M6604" s="2" t="s">
        <v>32</v>
      </c>
      <c r="N6604" s="2" t="s">
        <v>33</v>
      </c>
      <c r="O6604" s="2" t="s">
        <v>43</v>
      </c>
    </row>
    <row r="6605" spans="1:15" hidden="1">
      <c r="A6605" s="1" t="s">
        <v>15</v>
      </c>
      <c r="B6605" s="2">
        <v>2012</v>
      </c>
      <c r="C6605" s="2" t="s">
        <v>16</v>
      </c>
      <c r="D6605" s="2" t="s">
        <v>33</v>
      </c>
      <c r="E6605" s="2" t="s">
        <v>34</v>
      </c>
      <c r="F6605" s="2" t="s">
        <v>35</v>
      </c>
      <c r="G6605" s="2" t="s">
        <v>45</v>
      </c>
      <c r="H6605" s="2" t="s">
        <v>54</v>
      </c>
      <c r="I6605" s="2" t="s">
        <v>47</v>
      </c>
      <c r="J6605" s="2" t="s">
        <v>39</v>
      </c>
      <c r="K6605" s="2" t="s">
        <v>40</v>
      </c>
      <c r="L6605" s="2" t="s">
        <v>41</v>
      </c>
      <c r="M6605" s="2" t="s">
        <v>88</v>
      </c>
      <c r="N6605" s="2" t="s">
        <v>88</v>
      </c>
      <c r="O6605" s="2" t="s">
        <v>88</v>
      </c>
    </row>
    <row r="6606" spans="1:15" hidden="1">
      <c r="A6606" s="1" t="s">
        <v>15</v>
      </c>
      <c r="B6606" s="2">
        <v>2013</v>
      </c>
      <c r="C6606" s="2" t="s">
        <v>16</v>
      </c>
      <c r="D6606" s="2" t="s">
        <v>33</v>
      </c>
      <c r="E6606" s="2" t="s">
        <v>49</v>
      </c>
      <c r="F6606" s="2" t="s">
        <v>59</v>
      </c>
      <c r="G6606" s="2" t="s">
        <v>20</v>
      </c>
      <c r="H6606" s="2" t="s">
        <v>51</v>
      </c>
      <c r="I6606" s="2" t="s">
        <v>22</v>
      </c>
      <c r="J6606" s="2" t="s">
        <v>52</v>
      </c>
      <c r="K6606" s="2"/>
      <c r="L6606" s="2"/>
      <c r="M6606" s="2" t="s">
        <v>88</v>
      </c>
      <c r="N6606" s="2" t="s">
        <v>33</v>
      </c>
      <c r="O6606" s="2" t="s">
        <v>58</v>
      </c>
    </row>
    <row r="6607" spans="1:15" hidden="1">
      <c r="A6607" s="1" t="s">
        <v>15</v>
      </c>
      <c r="B6607" s="2">
        <v>2012</v>
      </c>
      <c r="C6607" s="2" t="s">
        <v>16</v>
      </c>
      <c r="D6607" s="2" t="s">
        <v>17</v>
      </c>
      <c r="E6607" s="2" t="s">
        <v>18</v>
      </c>
      <c r="F6607" s="2" t="s">
        <v>35</v>
      </c>
      <c r="G6607" s="2" t="s">
        <v>45</v>
      </c>
      <c r="H6607" s="2" t="s">
        <v>68</v>
      </c>
      <c r="I6607" s="2" t="s">
        <v>47</v>
      </c>
      <c r="J6607" s="2" t="s">
        <v>23</v>
      </c>
      <c r="K6607" s="2" t="s">
        <v>40</v>
      </c>
      <c r="L6607" s="2" t="s">
        <v>41</v>
      </c>
      <c r="M6607" s="2" t="s">
        <v>42</v>
      </c>
      <c r="N6607" s="2" t="s">
        <v>88</v>
      </c>
      <c r="O6607" s="2" t="s">
        <v>88</v>
      </c>
    </row>
    <row r="6608" spans="1:15" hidden="1">
      <c r="A6608" s="1" t="s">
        <v>15</v>
      </c>
      <c r="B6608" s="2">
        <v>2010</v>
      </c>
      <c r="C6608" s="2" t="s">
        <v>16</v>
      </c>
      <c r="D6608" s="2" t="s">
        <v>17</v>
      </c>
      <c r="E6608" s="2" t="s">
        <v>27</v>
      </c>
      <c r="F6608" s="2" t="s">
        <v>35</v>
      </c>
      <c r="G6608" s="2" t="s">
        <v>45</v>
      </c>
      <c r="H6608" s="2" t="s">
        <v>73</v>
      </c>
      <c r="I6608" s="2" t="s">
        <v>47</v>
      </c>
      <c r="J6608" s="2" t="s">
        <v>30</v>
      </c>
      <c r="K6608" s="2"/>
      <c r="L6608" s="2"/>
      <c r="M6608" s="2" t="s">
        <v>88</v>
      </c>
      <c r="N6608" s="2" t="s">
        <v>88</v>
      </c>
      <c r="O6608" s="2" t="s">
        <v>88</v>
      </c>
    </row>
    <row r="6609" spans="1:15">
      <c r="A6609" s="1" t="s">
        <v>15</v>
      </c>
      <c r="B6609" s="2">
        <v>2013</v>
      </c>
      <c r="C6609" s="2" t="s">
        <v>16</v>
      </c>
      <c r="D6609" s="2" t="s">
        <v>33</v>
      </c>
      <c r="E6609" s="2" t="s">
        <v>49</v>
      </c>
      <c r="F6609" s="2" t="s">
        <v>50</v>
      </c>
      <c r="G6609" s="2" t="s">
        <v>20</v>
      </c>
      <c r="H6609" s="2" t="s">
        <v>21</v>
      </c>
      <c r="I6609" s="2" t="s">
        <v>22</v>
      </c>
      <c r="J6609" s="2" t="s">
        <v>52</v>
      </c>
      <c r="K6609" s="2" t="s">
        <v>40</v>
      </c>
      <c r="L6609" s="2" t="s">
        <v>41</v>
      </c>
      <c r="M6609" s="2" t="s">
        <v>32</v>
      </c>
      <c r="N6609" s="2" t="s">
        <v>33</v>
      </c>
      <c r="O6609" s="2" t="s">
        <v>43</v>
      </c>
    </row>
    <row r="6610" spans="1:15">
      <c r="A6610" s="1" t="s">
        <v>154</v>
      </c>
      <c r="B6610" s="2">
        <v>2021</v>
      </c>
      <c r="C6610" s="2" t="s">
        <v>16</v>
      </c>
      <c r="D6610" s="2" t="s">
        <v>33</v>
      </c>
      <c r="E6610" s="2" t="s">
        <v>79</v>
      </c>
      <c r="F6610" s="2" t="s">
        <v>82</v>
      </c>
      <c r="G6610" s="2" t="s">
        <v>20</v>
      </c>
      <c r="H6610" s="2" t="s">
        <v>97</v>
      </c>
      <c r="I6610" s="2" t="s">
        <v>76</v>
      </c>
      <c r="J6610" s="2" t="s">
        <v>52</v>
      </c>
      <c r="K6610" s="2" t="s">
        <v>31</v>
      </c>
      <c r="L6610" s="2" t="s">
        <v>25</v>
      </c>
      <c r="M6610" s="2" t="s">
        <v>32</v>
      </c>
      <c r="N6610" s="2" t="s">
        <v>33</v>
      </c>
      <c r="O6610" s="2" t="s">
        <v>43</v>
      </c>
    </row>
    <row r="6611" spans="1:15" hidden="1">
      <c r="A6611" s="1" t="s">
        <v>48</v>
      </c>
      <c r="B6611" s="2">
        <v>2017</v>
      </c>
      <c r="C6611" s="2" t="s">
        <v>16</v>
      </c>
      <c r="D6611" s="2" t="s">
        <v>17</v>
      </c>
      <c r="E6611" s="2" t="s">
        <v>34</v>
      </c>
      <c r="F6611" s="2" t="s">
        <v>19</v>
      </c>
      <c r="G6611" s="2" t="s">
        <v>45</v>
      </c>
      <c r="H6611" s="2" t="s">
        <v>54</v>
      </c>
      <c r="I6611" s="2" t="s">
        <v>47</v>
      </c>
      <c r="J6611" s="2" t="s">
        <v>30</v>
      </c>
      <c r="K6611" s="2"/>
      <c r="L6611" s="2"/>
      <c r="M6611" s="2" t="s">
        <v>88</v>
      </c>
      <c r="N6611" s="2" t="s">
        <v>33</v>
      </c>
      <c r="O6611" s="2" t="s">
        <v>88</v>
      </c>
    </row>
    <row r="6612" spans="1:15">
      <c r="A6612" s="1" t="s">
        <v>15</v>
      </c>
      <c r="B6612" s="2">
        <v>2014</v>
      </c>
      <c r="C6612" s="2" t="s">
        <v>16</v>
      </c>
      <c r="D6612" s="2" t="s">
        <v>33</v>
      </c>
      <c r="E6612" s="2" t="s">
        <v>34</v>
      </c>
      <c r="F6612" s="2" t="s">
        <v>82</v>
      </c>
      <c r="G6612" s="2" t="s">
        <v>36</v>
      </c>
      <c r="H6612" s="2" t="s">
        <v>37</v>
      </c>
      <c r="I6612" s="2" t="s">
        <v>38</v>
      </c>
      <c r="J6612" s="2" t="s">
        <v>39</v>
      </c>
      <c r="K6612" s="2"/>
      <c r="L6612" s="2"/>
      <c r="M6612" s="2" t="s">
        <v>42</v>
      </c>
      <c r="N6612" s="2" t="s">
        <v>88</v>
      </c>
      <c r="O6612" s="2" t="s">
        <v>43</v>
      </c>
    </row>
    <row r="6613" spans="1:15" hidden="1">
      <c r="A6613" s="1" t="s">
        <v>74</v>
      </c>
      <c r="B6613" s="2">
        <v>2023</v>
      </c>
      <c r="C6613" s="2" t="s">
        <v>16</v>
      </c>
      <c r="D6613" s="2" t="s">
        <v>17</v>
      </c>
      <c r="E6613" s="2" t="s">
        <v>27</v>
      </c>
      <c r="F6613" s="2" t="s">
        <v>96</v>
      </c>
      <c r="G6613" s="2" t="s">
        <v>20</v>
      </c>
      <c r="H6613" s="2" t="s">
        <v>21</v>
      </c>
      <c r="I6613" s="2" t="s">
        <v>22</v>
      </c>
      <c r="J6613" s="2" t="s">
        <v>30</v>
      </c>
      <c r="K6613" s="2" t="s">
        <v>40</v>
      </c>
      <c r="L6613" s="2" t="s">
        <v>41</v>
      </c>
      <c r="M6613" s="2" t="s">
        <v>32</v>
      </c>
      <c r="N6613" s="2" t="s">
        <v>33</v>
      </c>
      <c r="O6613" s="2" t="s">
        <v>88</v>
      </c>
    </row>
    <row r="6614" spans="1:15" hidden="1">
      <c r="A6614" s="1" t="s">
        <v>15</v>
      </c>
      <c r="B6614" s="2">
        <v>2013</v>
      </c>
      <c r="C6614" s="2" t="s">
        <v>16</v>
      </c>
      <c r="D6614" s="2" t="s">
        <v>33</v>
      </c>
      <c r="E6614" s="2" t="s">
        <v>79</v>
      </c>
      <c r="F6614" s="2" t="s">
        <v>19</v>
      </c>
      <c r="G6614" s="2" t="s">
        <v>20</v>
      </c>
      <c r="H6614" s="2" t="s">
        <v>101</v>
      </c>
      <c r="I6614" s="2" t="s">
        <v>76</v>
      </c>
      <c r="J6614" s="2" t="s">
        <v>67</v>
      </c>
      <c r="K6614" s="2"/>
      <c r="L6614" s="2"/>
      <c r="M6614" s="2" t="s">
        <v>88</v>
      </c>
      <c r="N6614" s="2" t="s">
        <v>33</v>
      </c>
      <c r="O6614" s="2" t="s">
        <v>78</v>
      </c>
    </row>
    <row r="6615" spans="1:15" hidden="1">
      <c r="A6615" s="1" t="s">
        <v>15</v>
      </c>
      <c r="B6615" s="2">
        <v>2012</v>
      </c>
      <c r="C6615" s="2" t="s">
        <v>16</v>
      </c>
      <c r="D6615" s="2" t="s">
        <v>33</v>
      </c>
      <c r="E6615" s="2" t="s">
        <v>65</v>
      </c>
      <c r="F6615" s="2" t="s">
        <v>35</v>
      </c>
      <c r="G6615" s="2"/>
      <c r="H6615" s="2"/>
      <c r="I6615" s="2" t="s">
        <v>184</v>
      </c>
      <c r="J6615" s="2" t="s">
        <v>52</v>
      </c>
      <c r="K6615" s="2"/>
      <c r="L6615" s="2"/>
      <c r="M6615" s="2" t="s">
        <v>88</v>
      </c>
      <c r="N6615" s="2" t="s">
        <v>88</v>
      </c>
      <c r="O6615" s="2" t="s">
        <v>88</v>
      </c>
    </row>
    <row r="6616" spans="1:15" hidden="1">
      <c r="A6616" s="1" t="s">
        <v>15</v>
      </c>
      <c r="B6616" s="2">
        <v>2015</v>
      </c>
      <c r="C6616" s="2" t="s">
        <v>16</v>
      </c>
      <c r="D6616" s="2" t="s">
        <v>44</v>
      </c>
      <c r="E6616" s="2" t="s">
        <v>27</v>
      </c>
      <c r="F6616" s="2" t="s">
        <v>19</v>
      </c>
      <c r="G6616" s="2" t="s">
        <v>45</v>
      </c>
      <c r="H6616" s="2" t="s">
        <v>54</v>
      </c>
      <c r="I6616" s="2" t="s">
        <v>47</v>
      </c>
      <c r="J6616" s="2" t="s">
        <v>39</v>
      </c>
      <c r="K6616" s="2" t="s">
        <v>69</v>
      </c>
      <c r="L6616" s="2" t="s">
        <v>25</v>
      </c>
      <c r="M6616" s="2" t="s">
        <v>42</v>
      </c>
      <c r="N6616" s="2" t="s">
        <v>44</v>
      </c>
      <c r="O6616" s="2" t="s">
        <v>88</v>
      </c>
    </row>
    <row r="6617" spans="1:15" hidden="1">
      <c r="A6617" s="1" t="s">
        <v>15</v>
      </c>
      <c r="B6617" s="2">
        <v>2016</v>
      </c>
      <c r="C6617" s="2" t="s">
        <v>16</v>
      </c>
      <c r="D6617" s="2" t="s">
        <v>33</v>
      </c>
      <c r="E6617" s="2" t="s">
        <v>103</v>
      </c>
      <c r="F6617" s="2" t="s">
        <v>66</v>
      </c>
      <c r="G6617" s="2" t="s">
        <v>20</v>
      </c>
      <c r="H6617" s="2" t="s">
        <v>85</v>
      </c>
      <c r="I6617" s="2" t="s">
        <v>22</v>
      </c>
      <c r="J6617" s="2" t="s">
        <v>52</v>
      </c>
      <c r="K6617" s="2" t="s">
        <v>40</v>
      </c>
      <c r="L6617" s="2" t="s">
        <v>41</v>
      </c>
      <c r="M6617" s="2" t="s">
        <v>88</v>
      </c>
      <c r="N6617" s="2" t="s">
        <v>17</v>
      </c>
      <c r="O6617" s="2" t="s">
        <v>64</v>
      </c>
    </row>
    <row r="6618" spans="1:15">
      <c r="A6618" s="1" t="s">
        <v>15</v>
      </c>
      <c r="B6618" s="2">
        <v>2013</v>
      </c>
      <c r="C6618" s="2" t="s">
        <v>16</v>
      </c>
      <c r="D6618" s="2" t="s">
        <v>33</v>
      </c>
      <c r="E6618" s="2" t="s">
        <v>34</v>
      </c>
      <c r="F6618" s="2" t="s">
        <v>72</v>
      </c>
      <c r="G6618" s="2" t="s">
        <v>36</v>
      </c>
      <c r="H6618" s="2" t="s">
        <v>37</v>
      </c>
      <c r="I6618" s="2" t="s">
        <v>38</v>
      </c>
      <c r="J6618" s="2" t="s">
        <v>39</v>
      </c>
      <c r="K6618" s="2" t="s">
        <v>61</v>
      </c>
      <c r="L6618" s="2" t="s">
        <v>41</v>
      </c>
      <c r="M6618" s="2" t="s">
        <v>42</v>
      </c>
      <c r="N6618" s="2" t="s">
        <v>88</v>
      </c>
      <c r="O6618" s="2" t="s">
        <v>43</v>
      </c>
    </row>
    <row r="6619" spans="1:15" hidden="1">
      <c r="A6619" s="1" t="s">
        <v>15</v>
      </c>
      <c r="B6619" s="2">
        <v>2013</v>
      </c>
      <c r="C6619" s="2" t="s">
        <v>16</v>
      </c>
      <c r="D6619" s="2" t="s">
        <v>17</v>
      </c>
      <c r="E6619" s="2" t="s">
        <v>18</v>
      </c>
      <c r="F6619" s="2" t="s">
        <v>59</v>
      </c>
      <c r="G6619" s="2" t="s">
        <v>20</v>
      </c>
      <c r="H6619" s="2" t="s">
        <v>21</v>
      </c>
      <c r="I6619" s="2" t="s">
        <v>22</v>
      </c>
      <c r="J6619" s="2" t="s">
        <v>23</v>
      </c>
      <c r="K6619" s="2"/>
      <c r="L6619" s="2"/>
      <c r="M6619" s="2" t="s">
        <v>88</v>
      </c>
      <c r="N6619" s="2" t="s">
        <v>88</v>
      </c>
      <c r="O6619" s="2" t="s">
        <v>88</v>
      </c>
    </row>
    <row r="6620" spans="1:15" hidden="1">
      <c r="A6620" s="1" t="s">
        <v>15</v>
      </c>
      <c r="B6620" s="2">
        <v>2012</v>
      </c>
      <c r="C6620" s="2" t="s">
        <v>16</v>
      </c>
      <c r="D6620" s="2" t="s">
        <v>17</v>
      </c>
      <c r="E6620" s="2" t="s">
        <v>27</v>
      </c>
      <c r="F6620" s="2" t="s">
        <v>19</v>
      </c>
      <c r="G6620" s="2" t="s">
        <v>36</v>
      </c>
      <c r="H6620" s="2" t="s">
        <v>60</v>
      </c>
      <c r="I6620" s="2" t="s">
        <v>38</v>
      </c>
      <c r="J6620" s="2" t="s">
        <v>30</v>
      </c>
      <c r="K6620" s="2" t="s">
        <v>40</v>
      </c>
      <c r="L6620" s="2" t="s">
        <v>41</v>
      </c>
      <c r="M6620" s="2" t="s">
        <v>88</v>
      </c>
      <c r="N6620" s="2" t="s">
        <v>88</v>
      </c>
      <c r="O6620" s="2" t="s">
        <v>88</v>
      </c>
    </row>
    <row r="6621" spans="1:15" hidden="1">
      <c r="A6621" s="1" t="s">
        <v>15</v>
      </c>
      <c r="B6621" s="2">
        <v>2011</v>
      </c>
      <c r="C6621" s="2" t="s">
        <v>16</v>
      </c>
      <c r="D6621" s="2" t="s">
        <v>17</v>
      </c>
      <c r="E6621" s="2" t="s">
        <v>18</v>
      </c>
      <c r="F6621" s="2" t="s">
        <v>35</v>
      </c>
      <c r="G6621" s="2" t="s">
        <v>45</v>
      </c>
      <c r="H6621" s="2" t="s">
        <v>54</v>
      </c>
      <c r="I6621" s="2" t="s">
        <v>47</v>
      </c>
      <c r="J6621" s="2" t="s">
        <v>23</v>
      </c>
      <c r="K6621" s="2" t="s">
        <v>40</v>
      </c>
      <c r="L6621" s="2" t="s">
        <v>41</v>
      </c>
      <c r="M6621" s="2" t="s">
        <v>42</v>
      </c>
      <c r="N6621" s="2" t="s">
        <v>33</v>
      </c>
      <c r="O6621" s="2" t="s">
        <v>88</v>
      </c>
    </row>
    <row r="6622" spans="1:15" hidden="1">
      <c r="A6622" s="1" t="s">
        <v>15</v>
      </c>
      <c r="B6622" s="2">
        <v>2011</v>
      </c>
      <c r="C6622" s="2" t="s">
        <v>16</v>
      </c>
      <c r="D6622" s="2" t="s">
        <v>17</v>
      </c>
      <c r="E6622" s="2" t="s">
        <v>27</v>
      </c>
      <c r="F6622" s="2" t="s">
        <v>19</v>
      </c>
      <c r="G6622" s="2" t="s">
        <v>45</v>
      </c>
      <c r="H6622" s="2" t="s">
        <v>54</v>
      </c>
      <c r="I6622" s="2" t="s">
        <v>47</v>
      </c>
      <c r="J6622" s="2" t="s">
        <v>30</v>
      </c>
      <c r="K6622" s="2" t="s">
        <v>24</v>
      </c>
      <c r="L6622" s="2" t="s">
        <v>25</v>
      </c>
      <c r="M6622" s="2" t="s">
        <v>88</v>
      </c>
      <c r="N6622" s="2" t="s">
        <v>88</v>
      </c>
      <c r="O6622" s="2" t="s">
        <v>88</v>
      </c>
    </row>
    <row r="6623" spans="1:15" hidden="1">
      <c r="A6623" s="1" t="s">
        <v>15</v>
      </c>
      <c r="B6623" s="2">
        <v>2015</v>
      </c>
      <c r="C6623" s="2" t="s">
        <v>16</v>
      </c>
      <c r="D6623" s="2" t="s">
        <v>33</v>
      </c>
      <c r="E6623" s="2" t="s">
        <v>91</v>
      </c>
      <c r="F6623" s="2" t="s">
        <v>50</v>
      </c>
      <c r="G6623" s="2" t="s">
        <v>20</v>
      </c>
      <c r="H6623" s="2" t="s">
        <v>21</v>
      </c>
      <c r="I6623" s="2" t="s">
        <v>22</v>
      </c>
      <c r="J6623" s="2" t="s">
        <v>52</v>
      </c>
      <c r="K6623" s="2" t="s">
        <v>41</v>
      </c>
      <c r="L6623" s="2" t="s">
        <v>41</v>
      </c>
      <c r="M6623" s="2" t="s">
        <v>32</v>
      </c>
      <c r="N6623" s="2" t="s">
        <v>33</v>
      </c>
      <c r="O6623" s="2" t="s">
        <v>88</v>
      </c>
    </row>
    <row r="6624" spans="1:15" hidden="1">
      <c r="A6624" s="1" t="s">
        <v>15</v>
      </c>
      <c r="B6624" s="2">
        <v>2010</v>
      </c>
      <c r="C6624" s="2" t="s">
        <v>16</v>
      </c>
      <c r="D6624" s="2" t="s">
        <v>44</v>
      </c>
      <c r="E6624" s="2" t="s">
        <v>34</v>
      </c>
      <c r="F6624" s="2" t="s">
        <v>35</v>
      </c>
      <c r="G6624" s="2" t="s">
        <v>45</v>
      </c>
      <c r="H6624" s="2" t="s">
        <v>73</v>
      </c>
      <c r="I6624" s="2" t="s">
        <v>47</v>
      </c>
      <c r="J6624" s="2" t="s">
        <v>30</v>
      </c>
      <c r="K6624" s="2" t="s">
        <v>31</v>
      </c>
      <c r="L6624" s="2" t="s">
        <v>25</v>
      </c>
      <c r="M6624" s="2" t="s">
        <v>88</v>
      </c>
      <c r="N6624" s="2" t="s">
        <v>88</v>
      </c>
      <c r="O6624" s="2" t="s">
        <v>88</v>
      </c>
    </row>
    <row r="6625" spans="1:15">
      <c r="A6625" s="1" t="s">
        <v>15</v>
      </c>
      <c r="B6625" s="2">
        <v>2017</v>
      </c>
      <c r="C6625" s="2" t="s">
        <v>16</v>
      </c>
      <c r="D6625" s="2" t="s">
        <v>33</v>
      </c>
      <c r="E6625" s="2" t="s">
        <v>91</v>
      </c>
      <c r="F6625" s="2" t="s">
        <v>82</v>
      </c>
      <c r="G6625" s="2" t="s">
        <v>92</v>
      </c>
      <c r="H6625" s="2" t="s">
        <v>93</v>
      </c>
      <c r="I6625" s="2" t="s">
        <v>94</v>
      </c>
      <c r="J6625" s="2" t="s">
        <v>39</v>
      </c>
      <c r="K6625" s="2" t="s">
        <v>84</v>
      </c>
      <c r="L6625" s="2" t="s">
        <v>41</v>
      </c>
      <c r="M6625" s="2" t="s">
        <v>32</v>
      </c>
      <c r="N6625" s="2" t="s">
        <v>44</v>
      </c>
      <c r="O6625" s="2" t="s">
        <v>43</v>
      </c>
    </row>
    <row r="6626" spans="1:15" hidden="1">
      <c r="A6626" s="1" t="s">
        <v>15</v>
      </c>
      <c r="B6626" s="2">
        <v>2021</v>
      </c>
      <c r="C6626" s="2" t="s">
        <v>16</v>
      </c>
      <c r="D6626" s="2" t="s">
        <v>33</v>
      </c>
      <c r="E6626" s="2" t="s">
        <v>91</v>
      </c>
      <c r="F6626" s="2" t="s">
        <v>82</v>
      </c>
      <c r="G6626" s="2" t="s">
        <v>20</v>
      </c>
      <c r="H6626" s="2" t="s">
        <v>21</v>
      </c>
      <c r="I6626" s="2" t="s">
        <v>22</v>
      </c>
      <c r="J6626" s="2" t="s">
        <v>52</v>
      </c>
      <c r="K6626" s="2" t="s">
        <v>31</v>
      </c>
      <c r="L6626" s="2" t="s">
        <v>25</v>
      </c>
      <c r="M6626" s="2" t="s">
        <v>55</v>
      </c>
      <c r="N6626" s="2" t="s">
        <v>88</v>
      </c>
      <c r="O6626" s="2" t="s">
        <v>88</v>
      </c>
    </row>
    <row r="6627" spans="1:15">
      <c r="A6627" s="1" t="s">
        <v>15</v>
      </c>
      <c r="B6627" s="2">
        <v>2022</v>
      </c>
      <c r="C6627" s="2" t="s">
        <v>16</v>
      </c>
      <c r="D6627" s="2" t="s">
        <v>33</v>
      </c>
      <c r="E6627" s="2" t="s">
        <v>65</v>
      </c>
      <c r="F6627" s="2" t="s">
        <v>35</v>
      </c>
      <c r="G6627" s="2" t="s">
        <v>20</v>
      </c>
      <c r="H6627" s="2" t="s">
        <v>21</v>
      </c>
      <c r="I6627" s="2" t="s">
        <v>22</v>
      </c>
      <c r="J6627" s="2" t="s">
        <v>67</v>
      </c>
      <c r="K6627" s="2" t="s">
        <v>61</v>
      </c>
      <c r="L6627" s="2" t="s">
        <v>41</v>
      </c>
      <c r="M6627" s="2" t="s">
        <v>88</v>
      </c>
      <c r="N6627" s="2" t="s">
        <v>33</v>
      </c>
      <c r="O6627" s="2" t="s">
        <v>43</v>
      </c>
    </row>
    <row r="6628" spans="1:15" hidden="1">
      <c r="A6628" s="1" t="s">
        <v>15</v>
      </c>
      <c r="B6628" s="2">
        <v>2012</v>
      </c>
      <c r="C6628" s="2" t="s">
        <v>16</v>
      </c>
      <c r="D6628" s="2" t="s">
        <v>17</v>
      </c>
      <c r="E6628" s="2" t="s">
        <v>18</v>
      </c>
      <c r="F6628" s="2" t="s">
        <v>19</v>
      </c>
      <c r="G6628" s="2"/>
      <c r="H6628" s="2"/>
      <c r="I6628" s="2" t="s">
        <v>184</v>
      </c>
      <c r="J6628" s="2" t="s">
        <v>23</v>
      </c>
      <c r="K6628" s="2" t="s">
        <v>24</v>
      </c>
      <c r="L6628" s="2" t="s">
        <v>25</v>
      </c>
      <c r="M6628" s="2" t="s">
        <v>88</v>
      </c>
      <c r="N6628" s="2" t="s">
        <v>88</v>
      </c>
      <c r="O6628" s="2" t="s">
        <v>88</v>
      </c>
    </row>
    <row r="6629" spans="1:15" hidden="1">
      <c r="A6629" s="1" t="s">
        <v>63</v>
      </c>
      <c r="B6629" s="2">
        <v>2011</v>
      </c>
      <c r="C6629" s="2" t="s">
        <v>16</v>
      </c>
      <c r="D6629" s="2" t="s">
        <v>17</v>
      </c>
      <c r="E6629" s="2" t="s">
        <v>27</v>
      </c>
      <c r="F6629" s="2" t="s">
        <v>66</v>
      </c>
      <c r="G6629" s="2" t="s">
        <v>45</v>
      </c>
      <c r="H6629" s="2" t="s">
        <v>73</v>
      </c>
      <c r="I6629" s="2" t="s">
        <v>47</v>
      </c>
      <c r="J6629" s="2" t="s">
        <v>30</v>
      </c>
      <c r="K6629" s="2" t="s">
        <v>40</v>
      </c>
      <c r="L6629" s="2" t="s">
        <v>41</v>
      </c>
      <c r="M6629" s="2" t="s">
        <v>44</v>
      </c>
      <c r="N6629" s="2" t="s">
        <v>88</v>
      </c>
      <c r="O6629" s="2" t="s">
        <v>88</v>
      </c>
    </row>
    <row r="6630" spans="1:15">
      <c r="A6630" s="1" t="s">
        <v>15</v>
      </c>
      <c r="B6630" s="2">
        <v>2015</v>
      </c>
      <c r="C6630" s="2" t="s">
        <v>16</v>
      </c>
      <c r="D6630" s="2" t="s">
        <v>33</v>
      </c>
      <c r="E6630" s="2" t="s">
        <v>79</v>
      </c>
      <c r="F6630" s="2" t="s">
        <v>28</v>
      </c>
      <c r="G6630" s="2" t="s">
        <v>127</v>
      </c>
      <c r="H6630" s="2" t="s">
        <v>128</v>
      </c>
      <c r="I6630" s="2" t="s">
        <v>76</v>
      </c>
      <c r="J6630" s="2" t="s">
        <v>77</v>
      </c>
      <c r="K6630" s="2" t="s">
        <v>84</v>
      </c>
      <c r="L6630" s="2" t="s">
        <v>41</v>
      </c>
      <c r="M6630" s="2" t="s">
        <v>88</v>
      </c>
      <c r="N6630" s="2" t="s">
        <v>17</v>
      </c>
      <c r="O6630" s="2" t="s">
        <v>43</v>
      </c>
    </row>
    <row r="6631" spans="1:15" hidden="1">
      <c r="A6631" s="1" t="s">
        <v>15</v>
      </c>
      <c r="B6631" s="2">
        <v>2020</v>
      </c>
      <c r="C6631" s="2" t="s">
        <v>16</v>
      </c>
      <c r="D6631" s="2" t="s">
        <v>17</v>
      </c>
      <c r="E6631" s="2" t="s">
        <v>27</v>
      </c>
      <c r="F6631" s="2" t="s">
        <v>66</v>
      </c>
      <c r="G6631" s="2" t="s">
        <v>20</v>
      </c>
      <c r="H6631" s="2" t="s">
        <v>21</v>
      </c>
      <c r="I6631" s="2" t="s">
        <v>22</v>
      </c>
      <c r="J6631" s="2" t="s">
        <v>30</v>
      </c>
      <c r="K6631" s="2" t="s">
        <v>84</v>
      </c>
      <c r="L6631" s="2" t="s">
        <v>41</v>
      </c>
      <c r="M6631" s="2" t="s">
        <v>81</v>
      </c>
      <c r="N6631" s="2" t="s">
        <v>33</v>
      </c>
      <c r="O6631" s="2" t="s">
        <v>88</v>
      </c>
    </row>
    <row r="6632" spans="1:15">
      <c r="A6632" s="1" t="s">
        <v>15</v>
      </c>
      <c r="B6632" s="2">
        <v>2012</v>
      </c>
      <c r="C6632" s="2" t="s">
        <v>16</v>
      </c>
      <c r="D6632" s="2" t="s">
        <v>33</v>
      </c>
      <c r="E6632" s="2" t="s">
        <v>18</v>
      </c>
      <c r="F6632" s="2" t="s">
        <v>35</v>
      </c>
      <c r="G6632" s="2" t="s">
        <v>20</v>
      </c>
      <c r="H6632" s="2" t="s">
        <v>21</v>
      </c>
      <c r="I6632" s="2" t="s">
        <v>22</v>
      </c>
      <c r="J6632" s="2" t="s">
        <v>23</v>
      </c>
      <c r="K6632" s="2" t="s">
        <v>84</v>
      </c>
      <c r="L6632" s="2" t="s">
        <v>41</v>
      </c>
      <c r="M6632" s="2" t="s">
        <v>42</v>
      </c>
      <c r="N6632" s="2" t="s">
        <v>33</v>
      </c>
      <c r="O6632" s="2" t="s">
        <v>43</v>
      </c>
    </row>
    <row r="6633" spans="1:15" hidden="1">
      <c r="A6633" s="1" t="s">
        <v>15</v>
      </c>
      <c r="B6633" s="2">
        <v>2014</v>
      </c>
      <c r="C6633" s="2" t="s">
        <v>16</v>
      </c>
      <c r="D6633" s="2" t="s">
        <v>17</v>
      </c>
      <c r="E6633" s="2" t="s">
        <v>27</v>
      </c>
      <c r="F6633" s="2" t="s">
        <v>35</v>
      </c>
      <c r="G6633" s="2" t="s">
        <v>45</v>
      </c>
      <c r="H6633" s="2" t="s">
        <v>54</v>
      </c>
      <c r="I6633" s="2" t="s">
        <v>47</v>
      </c>
      <c r="J6633" s="2" t="s">
        <v>30</v>
      </c>
      <c r="K6633" s="2" t="s">
        <v>83</v>
      </c>
      <c r="L6633" s="2" t="s">
        <v>25</v>
      </c>
      <c r="M6633" s="2" t="s">
        <v>42</v>
      </c>
      <c r="N6633" s="2" t="s">
        <v>33</v>
      </c>
      <c r="O6633" s="2" t="s">
        <v>88</v>
      </c>
    </row>
    <row r="6634" spans="1:15">
      <c r="A6634" s="1" t="s">
        <v>15</v>
      </c>
      <c r="B6634" s="2">
        <v>2015</v>
      </c>
      <c r="C6634" s="2" t="s">
        <v>16</v>
      </c>
      <c r="D6634" s="2" t="s">
        <v>33</v>
      </c>
      <c r="E6634" s="2" t="s">
        <v>34</v>
      </c>
      <c r="F6634" s="2" t="s">
        <v>72</v>
      </c>
      <c r="G6634" s="2" t="s">
        <v>36</v>
      </c>
      <c r="H6634" s="2" t="s">
        <v>54</v>
      </c>
      <c r="I6634" s="2" t="s">
        <v>47</v>
      </c>
      <c r="J6634" s="2" t="s">
        <v>39</v>
      </c>
      <c r="K6634" s="2" t="s">
        <v>70</v>
      </c>
      <c r="L6634" s="2" t="s">
        <v>25</v>
      </c>
      <c r="M6634" s="2" t="s">
        <v>42</v>
      </c>
      <c r="N6634" s="2" t="s">
        <v>17</v>
      </c>
      <c r="O6634" s="2" t="s">
        <v>43</v>
      </c>
    </row>
    <row r="6635" spans="1:15" hidden="1">
      <c r="A6635" s="1" t="s">
        <v>197</v>
      </c>
      <c r="B6635" s="2">
        <v>2014</v>
      </c>
      <c r="C6635" s="2" t="s">
        <v>16</v>
      </c>
      <c r="D6635" s="2" t="s">
        <v>33</v>
      </c>
      <c r="E6635" s="2" t="s">
        <v>49</v>
      </c>
      <c r="F6635" s="2" t="s">
        <v>66</v>
      </c>
      <c r="G6635" s="2" t="s">
        <v>20</v>
      </c>
      <c r="H6635" s="2" t="s">
        <v>51</v>
      </c>
      <c r="I6635" s="2" t="s">
        <v>22</v>
      </c>
      <c r="J6635" s="2" t="s">
        <v>52</v>
      </c>
      <c r="K6635" s="2"/>
      <c r="L6635" s="2"/>
      <c r="M6635" s="2" t="s">
        <v>88</v>
      </c>
      <c r="N6635" s="2" t="s">
        <v>88</v>
      </c>
      <c r="O6635" s="2" t="s">
        <v>58</v>
      </c>
    </row>
    <row r="6636" spans="1:15" hidden="1">
      <c r="A6636" s="1" t="s">
        <v>15</v>
      </c>
      <c r="B6636" s="2">
        <v>2008</v>
      </c>
      <c r="C6636" s="2" t="s">
        <v>16</v>
      </c>
      <c r="D6636" s="2" t="s">
        <v>17</v>
      </c>
      <c r="E6636" s="2" t="s">
        <v>18</v>
      </c>
      <c r="F6636" s="2" t="s">
        <v>35</v>
      </c>
      <c r="G6636" s="2"/>
      <c r="H6636" s="2"/>
      <c r="I6636" s="2" t="s">
        <v>184</v>
      </c>
      <c r="J6636" s="2" t="s">
        <v>23</v>
      </c>
      <c r="K6636" s="2"/>
      <c r="L6636" s="2"/>
      <c r="M6636" s="2" t="s">
        <v>42</v>
      </c>
      <c r="N6636" s="2" t="s">
        <v>88</v>
      </c>
      <c r="O6636" s="2" t="s">
        <v>88</v>
      </c>
    </row>
    <row r="6637" spans="1:15">
      <c r="A6637" s="1" t="s">
        <v>15</v>
      </c>
      <c r="B6637" s="2">
        <v>2013</v>
      </c>
      <c r="C6637" s="2" t="s">
        <v>16</v>
      </c>
      <c r="D6637" s="2" t="s">
        <v>33</v>
      </c>
      <c r="E6637" s="2" t="s">
        <v>65</v>
      </c>
      <c r="F6637" s="2" t="s">
        <v>82</v>
      </c>
      <c r="G6637" s="2" t="s">
        <v>36</v>
      </c>
      <c r="H6637" s="2" t="s">
        <v>113</v>
      </c>
      <c r="I6637" s="2" t="s">
        <v>38</v>
      </c>
      <c r="J6637" s="2" t="s">
        <v>52</v>
      </c>
      <c r="K6637" s="2" t="s">
        <v>31</v>
      </c>
      <c r="L6637" s="2" t="s">
        <v>25</v>
      </c>
      <c r="M6637" s="2" t="s">
        <v>88</v>
      </c>
      <c r="N6637" s="2" t="s">
        <v>88</v>
      </c>
      <c r="O6637" s="2" t="s">
        <v>43</v>
      </c>
    </row>
    <row r="6638" spans="1:15" hidden="1">
      <c r="A6638" s="1" t="s">
        <v>173</v>
      </c>
      <c r="B6638" s="2">
        <v>2016</v>
      </c>
      <c r="C6638" s="2" t="s">
        <v>16</v>
      </c>
      <c r="D6638" s="2"/>
      <c r="E6638" s="2" t="s">
        <v>91</v>
      </c>
      <c r="F6638" s="2" t="s">
        <v>35</v>
      </c>
      <c r="G6638" s="2"/>
      <c r="H6638" s="2"/>
      <c r="I6638" s="2" t="s">
        <v>184</v>
      </c>
      <c r="J6638" s="2"/>
      <c r="K6638" s="2"/>
      <c r="L6638" s="2"/>
      <c r="M6638" s="2" t="s">
        <v>42</v>
      </c>
      <c r="N6638" s="2" t="s">
        <v>33</v>
      </c>
      <c r="O6638" s="2" t="s">
        <v>88</v>
      </c>
    </row>
    <row r="6639" spans="1:15" hidden="1">
      <c r="A6639" s="1" t="s">
        <v>294</v>
      </c>
      <c r="B6639" s="2">
        <v>2012</v>
      </c>
      <c r="C6639" s="2" t="s">
        <v>16</v>
      </c>
      <c r="D6639" s="2" t="s">
        <v>33</v>
      </c>
      <c r="E6639" s="2" t="s">
        <v>79</v>
      </c>
      <c r="F6639" s="2" t="s">
        <v>19</v>
      </c>
      <c r="G6639" s="2" t="s">
        <v>20</v>
      </c>
      <c r="H6639" s="2" t="s">
        <v>130</v>
      </c>
      <c r="I6639" s="2" t="s">
        <v>131</v>
      </c>
      <c r="J6639" s="2" t="s">
        <v>67</v>
      </c>
      <c r="K6639" s="2"/>
      <c r="L6639" s="2"/>
      <c r="M6639" s="2" t="s">
        <v>88</v>
      </c>
      <c r="N6639" s="2" t="s">
        <v>33</v>
      </c>
      <c r="O6639" s="2" t="s">
        <v>78</v>
      </c>
    </row>
    <row r="6640" spans="1:15">
      <c r="A6640" s="1" t="s">
        <v>15</v>
      </c>
      <c r="B6640" s="2">
        <v>2016</v>
      </c>
      <c r="C6640" s="2" t="s">
        <v>16</v>
      </c>
      <c r="D6640" s="2" t="s">
        <v>33</v>
      </c>
      <c r="E6640" s="2" t="s">
        <v>65</v>
      </c>
      <c r="F6640" s="2" t="s">
        <v>35</v>
      </c>
      <c r="G6640" s="2"/>
      <c r="H6640" s="2"/>
      <c r="I6640" s="2" t="s">
        <v>184</v>
      </c>
      <c r="J6640" s="2" t="s">
        <v>67</v>
      </c>
      <c r="K6640" s="2" t="s">
        <v>25</v>
      </c>
      <c r="L6640" s="2" t="s">
        <v>25</v>
      </c>
      <c r="M6640" s="2" t="s">
        <v>88</v>
      </c>
      <c r="N6640" s="2" t="s">
        <v>33</v>
      </c>
      <c r="O6640" s="2" t="s">
        <v>43</v>
      </c>
    </row>
    <row r="6641" spans="1:15" hidden="1">
      <c r="A6641" s="1" t="s">
        <v>173</v>
      </c>
      <c r="B6641" s="2">
        <v>2019</v>
      </c>
      <c r="C6641" s="2" t="s">
        <v>16</v>
      </c>
      <c r="D6641" s="2" t="s">
        <v>17</v>
      </c>
      <c r="E6641" s="2" t="s">
        <v>27</v>
      </c>
      <c r="F6641" s="2" t="s">
        <v>50</v>
      </c>
      <c r="G6641" s="2" t="s">
        <v>20</v>
      </c>
      <c r="H6641" s="2" t="s">
        <v>21</v>
      </c>
      <c r="I6641" s="2" t="s">
        <v>22</v>
      </c>
      <c r="J6641" s="2" t="s">
        <v>30</v>
      </c>
      <c r="K6641" s="2"/>
      <c r="L6641" s="2"/>
      <c r="M6641" s="2" t="s">
        <v>88</v>
      </c>
      <c r="N6641" s="2" t="s">
        <v>33</v>
      </c>
      <c r="O6641" s="2" t="s">
        <v>88</v>
      </c>
    </row>
    <row r="6642" spans="1:15" hidden="1">
      <c r="A6642" s="1" t="s">
        <v>74</v>
      </c>
      <c r="B6642" s="2">
        <v>2017</v>
      </c>
      <c r="C6642" s="2" t="s">
        <v>16</v>
      </c>
      <c r="D6642" s="2" t="s">
        <v>17</v>
      </c>
      <c r="E6642" s="2" t="s">
        <v>27</v>
      </c>
      <c r="F6642" s="2" t="s">
        <v>19</v>
      </c>
      <c r="G6642" s="2" t="s">
        <v>20</v>
      </c>
      <c r="H6642" s="2" t="s">
        <v>21</v>
      </c>
      <c r="I6642" s="2" t="s">
        <v>22</v>
      </c>
      <c r="J6642" s="2" t="s">
        <v>30</v>
      </c>
      <c r="K6642" s="2" t="s">
        <v>31</v>
      </c>
      <c r="L6642" s="2" t="s">
        <v>25</v>
      </c>
      <c r="M6642" s="2" t="s">
        <v>32</v>
      </c>
      <c r="N6642" s="2" t="s">
        <v>88</v>
      </c>
      <c r="O6642" s="2" t="s">
        <v>88</v>
      </c>
    </row>
    <row r="6643" spans="1:15" hidden="1">
      <c r="A6643" s="1" t="s">
        <v>15</v>
      </c>
      <c r="B6643" s="2">
        <v>2014</v>
      </c>
      <c r="C6643" s="2" t="s">
        <v>16</v>
      </c>
      <c r="D6643" s="2" t="s">
        <v>17</v>
      </c>
      <c r="E6643" s="2" t="s">
        <v>18</v>
      </c>
      <c r="F6643" s="2" t="s">
        <v>19</v>
      </c>
      <c r="G6643" s="2"/>
      <c r="H6643" s="2"/>
      <c r="I6643" s="2" t="s">
        <v>184</v>
      </c>
      <c r="J6643" s="2" t="s">
        <v>23</v>
      </c>
      <c r="K6643" s="2"/>
      <c r="L6643" s="2"/>
      <c r="M6643" s="2" t="s">
        <v>88</v>
      </c>
      <c r="N6643" s="2" t="s">
        <v>88</v>
      </c>
      <c r="O6643" s="2" t="s">
        <v>88</v>
      </c>
    </row>
    <row r="6644" spans="1:15">
      <c r="A6644" s="1" t="s">
        <v>15</v>
      </c>
      <c r="B6644" s="2">
        <v>2023</v>
      </c>
      <c r="C6644" s="2" t="s">
        <v>16</v>
      </c>
      <c r="D6644" s="2" t="s">
        <v>33</v>
      </c>
      <c r="E6644" s="2" t="s">
        <v>65</v>
      </c>
      <c r="F6644" s="2" t="s">
        <v>72</v>
      </c>
      <c r="G6644" s="2" t="s">
        <v>20</v>
      </c>
      <c r="H6644" s="2" t="s">
        <v>29</v>
      </c>
      <c r="I6644" s="2" t="s">
        <v>22</v>
      </c>
      <c r="J6644" s="2" t="s">
        <v>67</v>
      </c>
      <c r="K6644" s="2" t="s">
        <v>25</v>
      </c>
      <c r="L6644" s="2" t="s">
        <v>25</v>
      </c>
      <c r="M6644" s="2" t="s">
        <v>32</v>
      </c>
      <c r="N6644" s="2" t="s">
        <v>33</v>
      </c>
      <c r="O6644" s="2" t="s">
        <v>43</v>
      </c>
    </row>
    <row r="6645" spans="1:15" hidden="1">
      <c r="A6645" s="1" t="s">
        <v>48</v>
      </c>
      <c r="B6645" s="2">
        <v>2014</v>
      </c>
      <c r="C6645" s="2" t="s">
        <v>16</v>
      </c>
      <c r="D6645" s="2" t="s">
        <v>44</v>
      </c>
      <c r="E6645" s="2" t="s">
        <v>34</v>
      </c>
      <c r="F6645" s="2" t="s">
        <v>66</v>
      </c>
      <c r="G6645" s="2" t="s">
        <v>45</v>
      </c>
      <c r="H6645" s="2" t="s">
        <v>138</v>
      </c>
      <c r="I6645" s="2" t="s">
        <v>47</v>
      </c>
      <c r="J6645" s="2" t="s">
        <v>39</v>
      </c>
      <c r="K6645" s="2" t="s">
        <v>31</v>
      </c>
      <c r="L6645" s="2" t="s">
        <v>25</v>
      </c>
      <c r="M6645" s="2" t="s">
        <v>42</v>
      </c>
      <c r="N6645" s="2" t="s">
        <v>88</v>
      </c>
      <c r="O6645" s="2" t="s">
        <v>88</v>
      </c>
    </row>
    <row r="6646" spans="1:15" hidden="1">
      <c r="A6646" s="1" t="s">
        <v>15</v>
      </c>
      <c r="B6646" s="2">
        <v>2014</v>
      </c>
      <c r="C6646" s="2" t="s">
        <v>16</v>
      </c>
      <c r="D6646" s="2" t="s">
        <v>17</v>
      </c>
      <c r="E6646" s="2" t="s">
        <v>18</v>
      </c>
      <c r="F6646" s="2" t="s">
        <v>35</v>
      </c>
      <c r="G6646" s="2" t="s">
        <v>20</v>
      </c>
      <c r="H6646" s="2" t="s">
        <v>21</v>
      </c>
      <c r="I6646" s="2" t="s">
        <v>22</v>
      </c>
      <c r="J6646" s="2" t="s">
        <v>23</v>
      </c>
      <c r="K6646" s="2" t="s">
        <v>31</v>
      </c>
      <c r="L6646" s="2" t="s">
        <v>25</v>
      </c>
      <c r="M6646" s="2" t="s">
        <v>42</v>
      </c>
      <c r="N6646" s="2" t="s">
        <v>88</v>
      </c>
      <c r="O6646" s="2" t="s">
        <v>88</v>
      </c>
    </row>
    <row r="6647" spans="1:15" hidden="1">
      <c r="A6647" s="1" t="s">
        <v>48</v>
      </c>
      <c r="B6647" s="2">
        <v>2016</v>
      </c>
      <c r="C6647" s="2" t="s">
        <v>16</v>
      </c>
      <c r="D6647" s="2" t="s">
        <v>44</v>
      </c>
      <c r="E6647" s="2" t="s">
        <v>27</v>
      </c>
      <c r="F6647" s="2" t="s">
        <v>35</v>
      </c>
      <c r="G6647" s="2" t="s">
        <v>45</v>
      </c>
      <c r="H6647" s="2" t="s">
        <v>54</v>
      </c>
      <c r="I6647" s="2" t="s">
        <v>47</v>
      </c>
      <c r="J6647" s="2" t="s">
        <v>30</v>
      </c>
      <c r="K6647" s="2" t="s">
        <v>31</v>
      </c>
      <c r="L6647" s="2" t="s">
        <v>25</v>
      </c>
      <c r="M6647" s="2" t="s">
        <v>32</v>
      </c>
      <c r="N6647" s="2" t="s">
        <v>17</v>
      </c>
      <c r="O6647" s="2" t="s">
        <v>88</v>
      </c>
    </row>
    <row r="6648" spans="1:15" hidden="1">
      <c r="A6648" s="1" t="s">
        <v>117</v>
      </c>
      <c r="B6648" s="2">
        <v>2017</v>
      </c>
      <c r="C6648" s="2" t="s">
        <v>16</v>
      </c>
      <c r="D6648" s="2" t="s">
        <v>17</v>
      </c>
      <c r="E6648" s="2" t="s">
        <v>27</v>
      </c>
      <c r="F6648" s="2" t="s">
        <v>35</v>
      </c>
      <c r="G6648" s="2" t="s">
        <v>45</v>
      </c>
      <c r="H6648" s="2" t="s">
        <v>54</v>
      </c>
      <c r="I6648" s="2" t="s">
        <v>47</v>
      </c>
      <c r="J6648" s="2" t="s">
        <v>30</v>
      </c>
      <c r="K6648" s="2" t="s">
        <v>41</v>
      </c>
      <c r="L6648" s="2" t="s">
        <v>41</v>
      </c>
      <c r="M6648" s="2" t="s">
        <v>42</v>
      </c>
      <c r="N6648" s="2" t="s">
        <v>33</v>
      </c>
      <c r="O6648" s="2" t="s">
        <v>88</v>
      </c>
    </row>
    <row r="6649" spans="1:15" hidden="1">
      <c r="A6649" s="1" t="s">
        <v>48</v>
      </c>
      <c r="B6649" s="2">
        <v>2013</v>
      </c>
      <c r="C6649" s="2" t="s">
        <v>16</v>
      </c>
      <c r="D6649" s="2" t="s">
        <v>33</v>
      </c>
      <c r="E6649" s="2" t="s">
        <v>49</v>
      </c>
      <c r="F6649" s="2" t="s">
        <v>19</v>
      </c>
      <c r="G6649" s="2" t="s">
        <v>20</v>
      </c>
      <c r="H6649" s="2" t="s">
        <v>51</v>
      </c>
      <c r="I6649" s="2" t="s">
        <v>22</v>
      </c>
      <c r="J6649" s="2" t="s">
        <v>52</v>
      </c>
      <c r="K6649" s="2"/>
      <c r="L6649" s="2"/>
      <c r="M6649" s="2" t="s">
        <v>88</v>
      </c>
      <c r="N6649" s="2" t="s">
        <v>88</v>
      </c>
      <c r="O6649" s="2" t="s">
        <v>58</v>
      </c>
    </row>
    <row r="6650" spans="1:15">
      <c r="A6650" s="1" t="s">
        <v>15</v>
      </c>
      <c r="B6650" s="2">
        <v>2015</v>
      </c>
      <c r="C6650" s="2" t="s">
        <v>16</v>
      </c>
      <c r="D6650" s="2" t="s">
        <v>33</v>
      </c>
      <c r="E6650" s="2" t="s">
        <v>65</v>
      </c>
      <c r="F6650" s="2" t="s">
        <v>66</v>
      </c>
      <c r="G6650" s="2" t="s">
        <v>20</v>
      </c>
      <c r="H6650" s="2" t="s">
        <v>97</v>
      </c>
      <c r="I6650" s="2" t="s">
        <v>76</v>
      </c>
      <c r="J6650" s="2" t="s">
        <v>67</v>
      </c>
      <c r="K6650" s="2" t="s">
        <v>31</v>
      </c>
      <c r="L6650" s="2" t="s">
        <v>25</v>
      </c>
      <c r="M6650" s="2" t="s">
        <v>88</v>
      </c>
      <c r="N6650" s="2" t="s">
        <v>17</v>
      </c>
      <c r="O6650" s="2" t="s">
        <v>43</v>
      </c>
    </row>
    <row r="6651" spans="1:15">
      <c r="A6651" s="1" t="s">
        <v>15</v>
      </c>
      <c r="B6651" s="2">
        <v>2023</v>
      </c>
      <c r="C6651" s="2" t="s">
        <v>16</v>
      </c>
      <c r="D6651" s="2" t="s">
        <v>33</v>
      </c>
      <c r="E6651" s="2" t="s">
        <v>65</v>
      </c>
      <c r="F6651" s="2" t="s">
        <v>66</v>
      </c>
      <c r="G6651" s="2" t="s">
        <v>20</v>
      </c>
      <c r="H6651" s="2" t="s">
        <v>29</v>
      </c>
      <c r="I6651" s="2" t="s">
        <v>22</v>
      </c>
      <c r="J6651" s="2" t="s">
        <v>67</v>
      </c>
      <c r="K6651" s="2" t="s">
        <v>25</v>
      </c>
      <c r="L6651" s="2" t="s">
        <v>25</v>
      </c>
      <c r="M6651" s="2" t="s">
        <v>32</v>
      </c>
      <c r="N6651" s="2" t="s">
        <v>33</v>
      </c>
      <c r="O6651" s="2" t="s">
        <v>43</v>
      </c>
    </row>
    <row r="6652" spans="1:15" hidden="1">
      <c r="A6652" s="1" t="s">
        <v>110</v>
      </c>
      <c r="B6652" s="2">
        <v>2018</v>
      </c>
      <c r="C6652" s="2" t="s">
        <v>16</v>
      </c>
      <c r="D6652" s="2" t="s">
        <v>17</v>
      </c>
      <c r="E6652" s="2" t="s">
        <v>18</v>
      </c>
      <c r="F6652" s="2" t="s">
        <v>19</v>
      </c>
      <c r="G6652" s="2" t="s">
        <v>20</v>
      </c>
      <c r="H6652" s="2" t="s">
        <v>85</v>
      </c>
      <c r="I6652" s="2" t="s">
        <v>22</v>
      </c>
      <c r="J6652" s="2" t="s">
        <v>23</v>
      </c>
      <c r="K6652" s="2" t="s">
        <v>40</v>
      </c>
      <c r="L6652" s="2" t="s">
        <v>41</v>
      </c>
      <c r="M6652" s="2" t="s">
        <v>88</v>
      </c>
      <c r="N6652" s="2" t="s">
        <v>17</v>
      </c>
      <c r="O6652" s="2" t="s">
        <v>88</v>
      </c>
    </row>
    <row r="6653" spans="1:15">
      <c r="A6653" s="1" t="s">
        <v>15</v>
      </c>
      <c r="B6653" s="2">
        <v>2015</v>
      </c>
      <c r="C6653" s="2" t="s">
        <v>16</v>
      </c>
      <c r="D6653" s="2" t="s">
        <v>33</v>
      </c>
      <c r="E6653" s="2" t="s">
        <v>34</v>
      </c>
      <c r="F6653" s="2" t="s">
        <v>35</v>
      </c>
      <c r="G6653" s="2" t="s">
        <v>36</v>
      </c>
      <c r="H6653" s="2" t="s">
        <v>37</v>
      </c>
      <c r="I6653" s="2" t="s">
        <v>38</v>
      </c>
      <c r="J6653" s="2" t="s">
        <v>39</v>
      </c>
      <c r="K6653" s="2"/>
      <c r="L6653" s="2"/>
      <c r="M6653" s="2" t="s">
        <v>42</v>
      </c>
      <c r="N6653" s="2" t="s">
        <v>17</v>
      </c>
      <c r="O6653" s="2" t="s">
        <v>43</v>
      </c>
    </row>
    <row r="6654" spans="1:15" hidden="1">
      <c r="A6654" s="1" t="s">
        <v>15</v>
      </c>
      <c r="B6654" s="2">
        <v>2011</v>
      </c>
      <c r="C6654" s="2" t="s">
        <v>16</v>
      </c>
      <c r="D6654" s="2" t="s">
        <v>17</v>
      </c>
      <c r="E6654" s="2" t="s">
        <v>18</v>
      </c>
      <c r="F6654" s="2" t="s">
        <v>35</v>
      </c>
      <c r="G6654" s="2" t="s">
        <v>20</v>
      </c>
      <c r="H6654" s="2" t="s">
        <v>21</v>
      </c>
      <c r="I6654" s="2" t="s">
        <v>22</v>
      </c>
      <c r="J6654" s="2" t="s">
        <v>23</v>
      </c>
      <c r="K6654" s="2" t="s">
        <v>41</v>
      </c>
      <c r="L6654" s="2" t="s">
        <v>41</v>
      </c>
      <c r="M6654" s="2" t="s">
        <v>42</v>
      </c>
      <c r="N6654" s="2" t="s">
        <v>88</v>
      </c>
      <c r="O6654" s="2" t="s">
        <v>88</v>
      </c>
    </row>
    <row r="6655" spans="1:15">
      <c r="A6655" s="1" t="s">
        <v>15</v>
      </c>
      <c r="B6655" s="2">
        <v>2013</v>
      </c>
      <c r="C6655" s="2" t="s">
        <v>16</v>
      </c>
      <c r="D6655" s="2" t="s">
        <v>33</v>
      </c>
      <c r="E6655" s="2" t="s">
        <v>34</v>
      </c>
      <c r="F6655" s="2" t="s">
        <v>57</v>
      </c>
      <c r="G6655" s="2" t="s">
        <v>45</v>
      </c>
      <c r="H6655" s="2" t="s">
        <v>54</v>
      </c>
      <c r="I6655" s="2" t="s">
        <v>47</v>
      </c>
      <c r="J6655" s="2" t="s">
        <v>39</v>
      </c>
      <c r="K6655" s="2" t="s">
        <v>31</v>
      </c>
      <c r="L6655" s="2" t="s">
        <v>25</v>
      </c>
      <c r="M6655" s="2" t="s">
        <v>32</v>
      </c>
      <c r="N6655" s="2" t="s">
        <v>17</v>
      </c>
      <c r="O6655" s="2" t="s">
        <v>43</v>
      </c>
    </row>
    <row r="6656" spans="1:15" hidden="1">
      <c r="A6656" s="1" t="s">
        <v>63</v>
      </c>
      <c r="B6656" s="2">
        <v>2013</v>
      </c>
      <c r="C6656" s="2" t="s">
        <v>16</v>
      </c>
      <c r="D6656" s="2" t="s">
        <v>17</v>
      </c>
      <c r="E6656" s="2" t="s">
        <v>18</v>
      </c>
      <c r="F6656" s="2" t="s">
        <v>35</v>
      </c>
      <c r="G6656" s="2" t="s">
        <v>20</v>
      </c>
      <c r="H6656" s="2" t="s">
        <v>21</v>
      </c>
      <c r="I6656" s="2" t="s">
        <v>22</v>
      </c>
      <c r="J6656" s="2" t="s">
        <v>23</v>
      </c>
      <c r="K6656" s="2" t="s">
        <v>31</v>
      </c>
      <c r="L6656" s="2" t="s">
        <v>25</v>
      </c>
      <c r="M6656" s="2" t="s">
        <v>42</v>
      </c>
      <c r="N6656" s="2" t="s">
        <v>33</v>
      </c>
      <c r="O6656" s="2" t="s">
        <v>88</v>
      </c>
    </row>
    <row r="6657" spans="1:15" hidden="1">
      <c r="A6657" s="1" t="s">
        <v>15</v>
      </c>
      <c r="B6657" s="2">
        <v>2012</v>
      </c>
      <c r="C6657" s="2" t="s">
        <v>16</v>
      </c>
      <c r="D6657" s="2" t="s">
        <v>17</v>
      </c>
      <c r="E6657" s="2" t="s">
        <v>27</v>
      </c>
      <c r="F6657" s="2" t="s">
        <v>72</v>
      </c>
      <c r="G6657" s="2" t="s">
        <v>45</v>
      </c>
      <c r="H6657" s="2" t="s">
        <v>54</v>
      </c>
      <c r="I6657" s="2" t="s">
        <v>47</v>
      </c>
      <c r="J6657" s="2" t="s">
        <v>30</v>
      </c>
      <c r="K6657" s="2" t="s">
        <v>83</v>
      </c>
      <c r="L6657" s="2" t="s">
        <v>25</v>
      </c>
      <c r="M6657" s="2" t="s">
        <v>42</v>
      </c>
      <c r="N6657" s="2" t="s">
        <v>88</v>
      </c>
      <c r="O6657" s="2" t="s">
        <v>88</v>
      </c>
    </row>
    <row r="6658" spans="1:15" hidden="1">
      <c r="A6658" s="1" t="s">
        <v>15</v>
      </c>
      <c r="B6658" s="2">
        <v>2016</v>
      </c>
      <c r="C6658" s="2" t="s">
        <v>16</v>
      </c>
      <c r="D6658" s="2" t="s">
        <v>17</v>
      </c>
      <c r="E6658" s="2" t="s">
        <v>27</v>
      </c>
      <c r="F6658" s="2" t="s">
        <v>96</v>
      </c>
      <c r="G6658" s="2" t="s">
        <v>20</v>
      </c>
      <c r="H6658" s="2" t="s">
        <v>85</v>
      </c>
      <c r="I6658" s="2" t="s">
        <v>22</v>
      </c>
      <c r="J6658" s="2" t="s">
        <v>30</v>
      </c>
      <c r="K6658" s="2" t="s">
        <v>31</v>
      </c>
      <c r="L6658" s="2" t="s">
        <v>25</v>
      </c>
      <c r="M6658" s="2" t="s">
        <v>55</v>
      </c>
      <c r="N6658" s="2" t="s">
        <v>17</v>
      </c>
      <c r="O6658" s="2" t="s">
        <v>88</v>
      </c>
    </row>
    <row r="6659" spans="1:15" hidden="1">
      <c r="A6659" s="1" t="s">
        <v>15</v>
      </c>
      <c r="B6659" s="2">
        <v>2010</v>
      </c>
      <c r="C6659" s="2" t="s">
        <v>16</v>
      </c>
      <c r="D6659" s="2" t="s">
        <v>17</v>
      </c>
      <c r="E6659" s="2" t="s">
        <v>27</v>
      </c>
      <c r="F6659" s="2" t="s">
        <v>19</v>
      </c>
      <c r="G6659" s="2" t="s">
        <v>45</v>
      </c>
      <c r="H6659" s="2" t="s">
        <v>54</v>
      </c>
      <c r="I6659" s="2" t="s">
        <v>47</v>
      </c>
      <c r="J6659" s="2" t="s">
        <v>30</v>
      </c>
      <c r="K6659" s="2" t="s">
        <v>24</v>
      </c>
      <c r="L6659" s="2" t="s">
        <v>25</v>
      </c>
      <c r="M6659" s="2" t="s">
        <v>88</v>
      </c>
      <c r="N6659" s="2" t="s">
        <v>88</v>
      </c>
      <c r="O6659" s="2" t="s">
        <v>88</v>
      </c>
    </row>
    <row r="6660" spans="1:15" hidden="1">
      <c r="A6660" s="1" t="s">
        <v>15</v>
      </c>
      <c r="B6660" s="2">
        <v>2014</v>
      </c>
      <c r="C6660" s="2" t="s">
        <v>16</v>
      </c>
      <c r="D6660" s="2" t="s">
        <v>44</v>
      </c>
      <c r="E6660" s="2" t="s">
        <v>27</v>
      </c>
      <c r="F6660" s="2" t="s">
        <v>95</v>
      </c>
      <c r="G6660" s="2" t="s">
        <v>36</v>
      </c>
      <c r="H6660" s="2" t="s">
        <v>60</v>
      </c>
      <c r="I6660" s="2" t="s">
        <v>38</v>
      </c>
      <c r="J6660" s="2" t="s">
        <v>30</v>
      </c>
      <c r="K6660" s="2" t="s">
        <v>69</v>
      </c>
      <c r="L6660" s="2" t="s">
        <v>25</v>
      </c>
      <c r="M6660" s="2" t="s">
        <v>81</v>
      </c>
      <c r="N6660" s="2" t="s">
        <v>33</v>
      </c>
      <c r="O6660" s="2" t="s">
        <v>88</v>
      </c>
    </row>
    <row r="6661" spans="1:15">
      <c r="A6661" s="1" t="s">
        <v>116</v>
      </c>
      <c r="B6661" s="2">
        <v>2013</v>
      </c>
      <c r="C6661" s="2" t="s">
        <v>16</v>
      </c>
      <c r="D6661" s="2" t="s">
        <v>33</v>
      </c>
      <c r="E6661" s="2" t="s">
        <v>91</v>
      </c>
      <c r="F6661" s="2" t="s">
        <v>72</v>
      </c>
      <c r="G6661" s="2" t="s">
        <v>92</v>
      </c>
      <c r="H6661" s="2" t="s">
        <v>133</v>
      </c>
      <c r="I6661" s="2" t="s">
        <v>94</v>
      </c>
      <c r="J6661" s="2" t="s">
        <v>39</v>
      </c>
      <c r="K6661" s="2" t="s">
        <v>31</v>
      </c>
      <c r="L6661" s="2" t="s">
        <v>25</v>
      </c>
      <c r="M6661" s="2" t="s">
        <v>55</v>
      </c>
      <c r="N6661" s="2" t="s">
        <v>88</v>
      </c>
      <c r="O6661" s="2" t="s">
        <v>43</v>
      </c>
    </row>
    <row r="6662" spans="1:15" hidden="1">
      <c r="A6662" s="1" t="s">
        <v>15</v>
      </c>
      <c r="B6662" s="2">
        <v>2018</v>
      </c>
      <c r="C6662" s="2" t="s">
        <v>16</v>
      </c>
      <c r="D6662" s="2" t="s">
        <v>17</v>
      </c>
      <c r="E6662" s="2" t="s">
        <v>27</v>
      </c>
      <c r="F6662" s="2" t="s">
        <v>66</v>
      </c>
      <c r="G6662" s="2" t="s">
        <v>20</v>
      </c>
      <c r="H6662" s="2" t="s">
        <v>51</v>
      </c>
      <c r="I6662" s="2" t="s">
        <v>22</v>
      </c>
      <c r="J6662" s="2" t="s">
        <v>30</v>
      </c>
      <c r="K6662" s="2" t="s">
        <v>70</v>
      </c>
      <c r="L6662" s="2" t="s">
        <v>25</v>
      </c>
      <c r="M6662" s="2" t="s">
        <v>55</v>
      </c>
      <c r="N6662" s="2" t="s">
        <v>33</v>
      </c>
      <c r="O6662" s="2" t="s">
        <v>88</v>
      </c>
    </row>
    <row r="6663" spans="1:15" hidden="1">
      <c r="A6663" s="1" t="s">
        <v>117</v>
      </c>
      <c r="B6663" s="2">
        <v>2020</v>
      </c>
      <c r="C6663" s="2" t="s">
        <v>16</v>
      </c>
      <c r="D6663" s="2" t="s">
        <v>17</v>
      </c>
      <c r="E6663" s="2" t="s">
        <v>18</v>
      </c>
      <c r="F6663" s="2" t="s">
        <v>35</v>
      </c>
      <c r="G6663" s="2" t="s">
        <v>36</v>
      </c>
      <c r="H6663" s="2" t="s">
        <v>239</v>
      </c>
      <c r="I6663" s="2" t="s">
        <v>38</v>
      </c>
      <c r="J6663" s="2" t="s">
        <v>23</v>
      </c>
      <c r="K6663" s="2"/>
      <c r="L6663" s="2"/>
      <c r="M6663" s="2" t="s">
        <v>32</v>
      </c>
      <c r="N6663" s="2" t="s">
        <v>88</v>
      </c>
      <c r="O6663" s="2" t="s">
        <v>88</v>
      </c>
    </row>
    <row r="6664" spans="1:15" hidden="1">
      <c r="A6664" s="1" t="s">
        <v>15</v>
      </c>
      <c r="B6664" s="2">
        <v>2011</v>
      </c>
      <c r="C6664" s="2" t="s">
        <v>16</v>
      </c>
      <c r="D6664" s="2" t="s">
        <v>44</v>
      </c>
      <c r="E6664" s="2" t="s">
        <v>34</v>
      </c>
      <c r="F6664" s="2" t="s">
        <v>19</v>
      </c>
      <c r="G6664" s="2" t="s">
        <v>45</v>
      </c>
      <c r="H6664" s="2" t="s">
        <v>169</v>
      </c>
      <c r="I6664" s="2" t="s">
        <v>47</v>
      </c>
      <c r="J6664" s="2" t="s">
        <v>39</v>
      </c>
      <c r="K6664" s="2" t="s">
        <v>84</v>
      </c>
      <c r="L6664" s="2" t="s">
        <v>41</v>
      </c>
      <c r="M6664" s="2" t="s">
        <v>88</v>
      </c>
      <c r="N6664" s="2" t="s">
        <v>33</v>
      </c>
      <c r="O6664" s="2" t="s">
        <v>88</v>
      </c>
    </row>
    <row r="6665" spans="1:15" hidden="1">
      <c r="A6665" s="1" t="s">
        <v>15</v>
      </c>
      <c r="B6665" s="2">
        <v>2010</v>
      </c>
      <c r="C6665" s="2" t="s">
        <v>16</v>
      </c>
      <c r="D6665" s="2" t="s">
        <v>33</v>
      </c>
      <c r="E6665" s="2" t="s">
        <v>34</v>
      </c>
      <c r="F6665" s="2" t="s">
        <v>35</v>
      </c>
      <c r="G6665" s="2" t="s">
        <v>36</v>
      </c>
      <c r="H6665" s="2" t="s">
        <v>60</v>
      </c>
      <c r="I6665" s="2" t="s">
        <v>38</v>
      </c>
      <c r="J6665" s="2" t="s">
        <v>39</v>
      </c>
      <c r="K6665" s="2" t="s">
        <v>61</v>
      </c>
      <c r="L6665" s="2" t="s">
        <v>41</v>
      </c>
      <c r="M6665" s="2" t="s">
        <v>88</v>
      </c>
      <c r="N6665" s="2" t="s">
        <v>88</v>
      </c>
      <c r="O6665" s="2" t="s">
        <v>88</v>
      </c>
    </row>
    <row r="6666" spans="1:15">
      <c r="A6666" s="1" t="s">
        <v>15</v>
      </c>
      <c r="B6666" s="2">
        <v>2011</v>
      </c>
      <c r="C6666" s="2" t="s">
        <v>16</v>
      </c>
      <c r="D6666" s="2" t="s">
        <v>33</v>
      </c>
      <c r="E6666" s="2" t="s">
        <v>34</v>
      </c>
      <c r="F6666" s="2" t="s">
        <v>35</v>
      </c>
      <c r="G6666" s="2" t="s">
        <v>36</v>
      </c>
      <c r="H6666" s="2" t="s">
        <v>37</v>
      </c>
      <c r="I6666" s="2" t="s">
        <v>38</v>
      </c>
      <c r="J6666" s="2" t="s">
        <v>39</v>
      </c>
      <c r="K6666" s="2"/>
      <c r="L6666" s="2"/>
      <c r="M6666" s="2" t="s">
        <v>42</v>
      </c>
      <c r="N6666" s="2" t="s">
        <v>88</v>
      </c>
      <c r="O6666" s="2" t="s">
        <v>43</v>
      </c>
    </row>
    <row r="6667" spans="1:15" hidden="1">
      <c r="A6667" s="1" t="s">
        <v>15</v>
      </c>
      <c r="B6667" s="2">
        <v>2016</v>
      </c>
      <c r="C6667" s="2" t="s">
        <v>16</v>
      </c>
      <c r="D6667" s="2" t="s">
        <v>62</v>
      </c>
      <c r="E6667" s="2" t="s">
        <v>18</v>
      </c>
      <c r="F6667" s="2" t="s">
        <v>28</v>
      </c>
      <c r="G6667" s="2"/>
      <c r="H6667" s="2"/>
      <c r="I6667" s="2" t="s">
        <v>184</v>
      </c>
      <c r="J6667" s="2" t="s">
        <v>23</v>
      </c>
      <c r="K6667" s="2" t="s">
        <v>84</v>
      </c>
      <c r="L6667" s="2" t="s">
        <v>41</v>
      </c>
      <c r="M6667" s="2" t="s">
        <v>88</v>
      </c>
      <c r="N6667" s="2" t="s">
        <v>33</v>
      </c>
      <c r="O6667" s="2" t="s">
        <v>88</v>
      </c>
    </row>
    <row r="6668" spans="1:15">
      <c r="A6668" s="1" t="s">
        <v>15</v>
      </c>
      <c r="B6668" s="2">
        <v>2016</v>
      </c>
      <c r="C6668" s="2" t="s">
        <v>16</v>
      </c>
      <c r="D6668" s="2" t="s">
        <v>33</v>
      </c>
      <c r="E6668" s="2" t="s">
        <v>79</v>
      </c>
      <c r="F6668" s="2" t="s">
        <v>35</v>
      </c>
      <c r="G6668" s="2" t="s">
        <v>127</v>
      </c>
      <c r="H6668" s="2" t="s">
        <v>80</v>
      </c>
      <c r="I6668" s="2" t="s">
        <v>76</v>
      </c>
      <c r="J6668" s="2" t="s">
        <v>77</v>
      </c>
      <c r="K6668" s="2" t="s">
        <v>31</v>
      </c>
      <c r="L6668" s="2" t="s">
        <v>25</v>
      </c>
      <c r="M6668" s="2" t="s">
        <v>55</v>
      </c>
      <c r="N6668" s="2" t="s">
        <v>33</v>
      </c>
      <c r="O6668" s="2" t="s">
        <v>43</v>
      </c>
    </row>
    <row r="6669" spans="1:15" hidden="1">
      <c r="A6669" s="1" t="s">
        <v>117</v>
      </c>
      <c r="B6669" s="2">
        <v>2013</v>
      </c>
      <c r="C6669" s="2" t="s">
        <v>16</v>
      </c>
      <c r="D6669" s="2" t="s">
        <v>17</v>
      </c>
      <c r="E6669" s="2" t="s">
        <v>27</v>
      </c>
      <c r="F6669" s="2" t="s">
        <v>19</v>
      </c>
      <c r="G6669" s="2" t="s">
        <v>45</v>
      </c>
      <c r="H6669" s="2" t="s">
        <v>54</v>
      </c>
      <c r="I6669" s="2" t="s">
        <v>47</v>
      </c>
      <c r="J6669" s="2" t="s">
        <v>30</v>
      </c>
      <c r="K6669" s="2"/>
      <c r="L6669" s="2"/>
      <c r="M6669" s="2" t="s">
        <v>32</v>
      </c>
      <c r="N6669" s="2" t="s">
        <v>88</v>
      </c>
      <c r="O6669" s="2" t="s">
        <v>88</v>
      </c>
    </row>
    <row r="6670" spans="1:15" hidden="1">
      <c r="A6670" s="1" t="s">
        <v>154</v>
      </c>
      <c r="B6670" s="2">
        <v>2019</v>
      </c>
      <c r="C6670" s="2" t="s">
        <v>16</v>
      </c>
      <c r="D6670" s="2" t="s">
        <v>33</v>
      </c>
      <c r="E6670" s="2" t="s">
        <v>34</v>
      </c>
      <c r="F6670" s="2" t="s">
        <v>19</v>
      </c>
      <c r="G6670" s="2" t="s">
        <v>45</v>
      </c>
      <c r="H6670" s="2" t="s">
        <v>54</v>
      </c>
      <c r="I6670" s="2" t="s">
        <v>47</v>
      </c>
      <c r="J6670" s="2" t="s">
        <v>39</v>
      </c>
      <c r="K6670" s="2" t="s">
        <v>31</v>
      </c>
      <c r="L6670" s="2" t="s">
        <v>25</v>
      </c>
      <c r="M6670" s="2" t="s">
        <v>88</v>
      </c>
      <c r="N6670" s="2" t="s">
        <v>17</v>
      </c>
      <c r="O6670" s="2" t="s">
        <v>88</v>
      </c>
    </row>
    <row r="6671" spans="1:15" hidden="1">
      <c r="A6671" s="1" t="s">
        <v>15</v>
      </c>
      <c r="B6671" s="2">
        <v>2014</v>
      </c>
      <c r="C6671" s="2" t="s">
        <v>16</v>
      </c>
      <c r="D6671" s="2" t="s">
        <v>17</v>
      </c>
      <c r="E6671" s="2" t="s">
        <v>18</v>
      </c>
      <c r="F6671" s="2" t="s">
        <v>35</v>
      </c>
      <c r="G6671" s="2" t="s">
        <v>20</v>
      </c>
      <c r="H6671" s="2" t="s">
        <v>21</v>
      </c>
      <c r="I6671" s="2" t="s">
        <v>22</v>
      </c>
      <c r="J6671" s="2" t="s">
        <v>23</v>
      </c>
      <c r="K6671" s="2"/>
      <c r="L6671" s="2"/>
      <c r="M6671" s="2" t="s">
        <v>55</v>
      </c>
      <c r="N6671" s="2" t="s">
        <v>88</v>
      </c>
      <c r="O6671" s="2" t="s">
        <v>88</v>
      </c>
    </row>
    <row r="6672" spans="1:15" hidden="1">
      <c r="A6672" s="1" t="s">
        <v>15</v>
      </c>
      <c r="B6672" s="2">
        <v>2012</v>
      </c>
      <c r="C6672" s="2" t="s">
        <v>16</v>
      </c>
      <c r="D6672" s="2" t="s">
        <v>17</v>
      </c>
      <c r="E6672" s="2" t="s">
        <v>27</v>
      </c>
      <c r="F6672" s="2" t="s">
        <v>19</v>
      </c>
      <c r="G6672" s="2" t="s">
        <v>36</v>
      </c>
      <c r="H6672" s="2" t="s">
        <v>54</v>
      </c>
      <c r="I6672" s="2" t="s">
        <v>47</v>
      </c>
      <c r="J6672" s="2" t="s">
        <v>30</v>
      </c>
      <c r="K6672" s="2" t="s">
        <v>31</v>
      </c>
      <c r="L6672" s="2" t="s">
        <v>25</v>
      </c>
      <c r="M6672" s="2" t="s">
        <v>32</v>
      </c>
      <c r="N6672" s="2" t="s">
        <v>17</v>
      </c>
      <c r="O6672" s="2" t="s">
        <v>88</v>
      </c>
    </row>
    <row r="6673" spans="1:15" hidden="1">
      <c r="A6673" s="1" t="s">
        <v>48</v>
      </c>
      <c r="B6673" s="2">
        <v>2013</v>
      </c>
      <c r="C6673" s="2" t="s">
        <v>16</v>
      </c>
      <c r="D6673" s="2" t="s">
        <v>17</v>
      </c>
      <c r="E6673" s="2" t="s">
        <v>27</v>
      </c>
      <c r="F6673" s="2" t="s">
        <v>35</v>
      </c>
      <c r="G6673" s="2" t="s">
        <v>45</v>
      </c>
      <c r="H6673" s="2" t="s">
        <v>54</v>
      </c>
      <c r="I6673" s="2" t="s">
        <v>47</v>
      </c>
      <c r="J6673" s="2" t="s">
        <v>30</v>
      </c>
      <c r="K6673" s="2"/>
      <c r="L6673" s="2"/>
      <c r="M6673" s="2" t="s">
        <v>42</v>
      </c>
      <c r="N6673" s="2" t="s">
        <v>33</v>
      </c>
      <c r="O6673" s="2" t="s">
        <v>88</v>
      </c>
    </row>
    <row r="6674" spans="1:15" hidden="1">
      <c r="A6674" s="1" t="s">
        <v>118</v>
      </c>
      <c r="B6674" s="2">
        <v>2013</v>
      </c>
      <c r="C6674" s="2" t="s">
        <v>16</v>
      </c>
      <c r="D6674" s="2" t="s">
        <v>33</v>
      </c>
      <c r="E6674" s="2" t="s">
        <v>49</v>
      </c>
      <c r="F6674" s="2" t="s">
        <v>50</v>
      </c>
      <c r="G6674" s="2" t="s">
        <v>20</v>
      </c>
      <c r="H6674" s="2" t="s">
        <v>51</v>
      </c>
      <c r="I6674" s="2" t="s">
        <v>22</v>
      </c>
      <c r="J6674" s="2" t="s">
        <v>52</v>
      </c>
      <c r="K6674" s="2"/>
      <c r="L6674" s="2"/>
      <c r="M6674" s="2" t="s">
        <v>88</v>
      </c>
      <c r="N6674" s="2" t="s">
        <v>33</v>
      </c>
      <c r="O6674" s="2" t="s">
        <v>58</v>
      </c>
    </row>
    <row r="6675" spans="1:15" hidden="1">
      <c r="A6675" s="1" t="s">
        <v>48</v>
      </c>
      <c r="B6675" s="2">
        <v>2012</v>
      </c>
      <c r="C6675" s="2" t="s">
        <v>16</v>
      </c>
      <c r="D6675" s="2" t="s">
        <v>33</v>
      </c>
      <c r="E6675" s="2" t="s">
        <v>103</v>
      </c>
      <c r="F6675" s="2" t="s">
        <v>50</v>
      </c>
      <c r="G6675" s="2" t="s">
        <v>20</v>
      </c>
      <c r="H6675" s="2" t="s">
        <v>51</v>
      </c>
      <c r="I6675" s="2" t="s">
        <v>22</v>
      </c>
      <c r="J6675" s="2" t="s">
        <v>52</v>
      </c>
      <c r="K6675" s="2"/>
      <c r="L6675" s="2"/>
      <c r="M6675" s="2" t="s">
        <v>88</v>
      </c>
      <c r="N6675" s="2" t="s">
        <v>17</v>
      </c>
      <c r="O6675" s="2" t="s">
        <v>58</v>
      </c>
    </row>
    <row r="6676" spans="1:15">
      <c r="A6676" s="1" t="s">
        <v>15</v>
      </c>
      <c r="B6676" s="2">
        <v>2019</v>
      </c>
      <c r="C6676" s="2" t="s">
        <v>16</v>
      </c>
      <c r="D6676" s="2" t="s">
        <v>62</v>
      </c>
      <c r="E6676" s="2" t="s">
        <v>65</v>
      </c>
      <c r="F6676" s="2" t="s">
        <v>19</v>
      </c>
      <c r="G6676" s="2" t="s">
        <v>36</v>
      </c>
      <c r="H6676" s="2" t="s">
        <v>37</v>
      </c>
      <c r="I6676" s="2" t="s">
        <v>38</v>
      </c>
      <c r="J6676" s="2" t="s">
        <v>67</v>
      </c>
      <c r="K6676" s="2"/>
      <c r="L6676" s="2"/>
      <c r="M6676" s="2" t="s">
        <v>88</v>
      </c>
      <c r="N6676" s="2" t="s">
        <v>33</v>
      </c>
      <c r="O6676" s="2" t="s">
        <v>43</v>
      </c>
    </row>
    <row r="6677" spans="1:15" hidden="1">
      <c r="A6677" s="1" t="s">
        <v>286</v>
      </c>
      <c r="B6677" s="2">
        <v>2012</v>
      </c>
      <c r="C6677" s="2" t="s">
        <v>16</v>
      </c>
      <c r="D6677" s="2" t="s">
        <v>33</v>
      </c>
      <c r="E6677" s="2" t="s">
        <v>49</v>
      </c>
      <c r="F6677" s="2" t="s">
        <v>50</v>
      </c>
      <c r="G6677" s="2" t="s">
        <v>20</v>
      </c>
      <c r="H6677" s="2" t="s">
        <v>51</v>
      </c>
      <c r="I6677" s="2" t="s">
        <v>22</v>
      </c>
      <c r="J6677" s="2" t="s">
        <v>52</v>
      </c>
      <c r="K6677" s="2"/>
      <c r="L6677" s="2"/>
      <c r="M6677" s="2" t="s">
        <v>32</v>
      </c>
      <c r="N6677" s="2" t="s">
        <v>33</v>
      </c>
      <c r="O6677" s="2" t="s">
        <v>64</v>
      </c>
    </row>
    <row r="6678" spans="1:15">
      <c r="A6678" s="1" t="s">
        <v>15</v>
      </c>
      <c r="B6678" s="2">
        <v>2008</v>
      </c>
      <c r="C6678" s="2" t="s">
        <v>16</v>
      </c>
      <c r="D6678" s="2" t="s">
        <v>33</v>
      </c>
      <c r="E6678" s="2" t="s">
        <v>49</v>
      </c>
      <c r="F6678" s="2" t="s">
        <v>50</v>
      </c>
      <c r="G6678" s="2" t="s">
        <v>20</v>
      </c>
      <c r="H6678" s="2" t="s">
        <v>165</v>
      </c>
      <c r="I6678" s="2" t="s">
        <v>22</v>
      </c>
      <c r="J6678" s="2" t="s">
        <v>52</v>
      </c>
      <c r="K6678" s="2" t="s">
        <v>31</v>
      </c>
      <c r="L6678" s="2" t="s">
        <v>25</v>
      </c>
      <c r="M6678" s="2" t="s">
        <v>32</v>
      </c>
      <c r="N6678" s="2" t="s">
        <v>88</v>
      </c>
      <c r="O6678" s="2" t="s">
        <v>43</v>
      </c>
    </row>
    <row r="6679" spans="1:15">
      <c r="A6679" s="1" t="s">
        <v>15</v>
      </c>
      <c r="B6679" s="2">
        <v>2018</v>
      </c>
      <c r="C6679" s="2" t="s">
        <v>16</v>
      </c>
      <c r="D6679" s="2" t="s">
        <v>33</v>
      </c>
      <c r="E6679" s="2" t="s">
        <v>91</v>
      </c>
      <c r="F6679" s="2" t="s">
        <v>72</v>
      </c>
      <c r="G6679" s="2" t="s">
        <v>92</v>
      </c>
      <c r="H6679" s="2" t="s">
        <v>133</v>
      </c>
      <c r="I6679" s="2" t="s">
        <v>94</v>
      </c>
      <c r="J6679" s="2" t="s">
        <v>39</v>
      </c>
      <c r="K6679" s="2" t="s">
        <v>40</v>
      </c>
      <c r="L6679" s="2" t="s">
        <v>41</v>
      </c>
      <c r="M6679" s="2" t="s">
        <v>32</v>
      </c>
      <c r="N6679" s="2" t="s">
        <v>33</v>
      </c>
      <c r="O6679" s="2" t="s">
        <v>43</v>
      </c>
    </row>
    <row r="6680" spans="1:15">
      <c r="A6680" s="1" t="s">
        <v>15</v>
      </c>
      <c r="B6680" s="2">
        <v>2023</v>
      </c>
      <c r="C6680" s="2" t="s">
        <v>16</v>
      </c>
      <c r="D6680" s="2" t="s">
        <v>33</v>
      </c>
      <c r="E6680" s="2" t="s">
        <v>65</v>
      </c>
      <c r="F6680" s="2" t="s">
        <v>66</v>
      </c>
      <c r="G6680" s="2" t="s">
        <v>20</v>
      </c>
      <c r="H6680" s="2" t="s">
        <v>29</v>
      </c>
      <c r="I6680" s="2" t="s">
        <v>22</v>
      </c>
      <c r="J6680" s="2" t="s">
        <v>67</v>
      </c>
      <c r="K6680" s="2" t="s">
        <v>25</v>
      </c>
      <c r="L6680" s="2" t="s">
        <v>25</v>
      </c>
      <c r="M6680" s="2" t="s">
        <v>32</v>
      </c>
      <c r="N6680" s="2" t="s">
        <v>33</v>
      </c>
      <c r="O6680" s="2" t="s">
        <v>43</v>
      </c>
    </row>
    <row r="6681" spans="1:15" hidden="1">
      <c r="A6681" s="1" t="s">
        <v>15</v>
      </c>
      <c r="B6681" s="2">
        <v>2016</v>
      </c>
      <c r="C6681" s="2" t="s">
        <v>16</v>
      </c>
      <c r="D6681" s="2" t="s">
        <v>17</v>
      </c>
      <c r="E6681" s="2" t="s">
        <v>18</v>
      </c>
      <c r="F6681" s="2" t="s">
        <v>35</v>
      </c>
      <c r="G6681" s="2" t="s">
        <v>20</v>
      </c>
      <c r="H6681" s="2" t="s">
        <v>21</v>
      </c>
      <c r="I6681" s="2" t="s">
        <v>22</v>
      </c>
      <c r="J6681" s="2" t="s">
        <v>23</v>
      </c>
      <c r="K6681" s="2" t="s">
        <v>25</v>
      </c>
      <c r="L6681" s="2" t="s">
        <v>25</v>
      </c>
      <c r="M6681" s="2" t="s">
        <v>42</v>
      </c>
      <c r="N6681" s="2" t="s">
        <v>88</v>
      </c>
      <c r="O6681" s="2" t="s">
        <v>88</v>
      </c>
    </row>
    <row r="6682" spans="1:15" hidden="1">
      <c r="A6682" s="1" t="s">
        <v>15</v>
      </c>
      <c r="B6682" s="2">
        <v>2015</v>
      </c>
      <c r="C6682" s="2" t="s">
        <v>16</v>
      </c>
      <c r="D6682" s="2" t="s">
        <v>17</v>
      </c>
      <c r="E6682" s="2" t="s">
        <v>27</v>
      </c>
      <c r="F6682" s="2" t="s">
        <v>19</v>
      </c>
      <c r="G6682" s="2" t="s">
        <v>45</v>
      </c>
      <c r="H6682" s="2" t="s">
        <v>54</v>
      </c>
      <c r="I6682" s="2" t="s">
        <v>47</v>
      </c>
      <c r="J6682" s="2" t="s">
        <v>30</v>
      </c>
      <c r="K6682" s="2" t="s">
        <v>24</v>
      </c>
      <c r="L6682" s="2" t="s">
        <v>25</v>
      </c>
      <c r="M6682" s="2" t="s">
        <v>88</v>
      </c>
      <c r="N6682" s="2" t="s">
        <v>88</v>
      </c>
      <c r="O6682" s="2" t="s">
        <v>88</v>
      </c>
    </row>
    <row r="6683" spans="1:15">
      <c r="A6683" s="1" t="s">
        <v>15</v>
      </c>
      <c r="B6683" s="2">
        <v>2023</v>
      </c>
      <c r="C6683" s="2" t="s">
        <v>16</v>
      </c>
      <c r="D6683" s="2" t="s">
        <v>33</v>
      </c>
      <c r="E6683" s="2" t="s">
        <v>65</v>
      </c>
      <c r="F6683" s="2" t="s">
        <v>66</v>
      </c>
      <c r="G6683" s="2" t="s">
        <v>20</v>
      </c>
      <c r="H6683" s="2" t="s">
        <v>29</v>
      </c>
      <c r="I6683" s="2" t="s">
        <v>22</v>
      </c>
      <c r="J6683" s="2" t="s">
        <v>67</v>
      </c>
      <c r="K6683" s="2" t="s">
        <v>25</v>
      </c>
      <c r="L6683" s="2" t="s">
        <v>25</v>
      </c>
      <c r="M6683" s="2" t="s">
        <v>32</v>
      </c>
      <c r="N6683" s="2" t="s">
        <v>33</v>
      </c>
      <c r="O6683" s="2" t="s">
        <v>43</v>
      </c>
    </row>
    <row r="6684" spans="1:15" hidden="1">
      <c r="A6684" s="1" t="s">
        <v>15</v>
      </c>
      <c r="B6684" s="2">
        <v>2013</v>
      </c>
      <c r="C6684" s="2" t="s">
        <v>16</v>
      </c>
      <c r="D6684" s="2" t="s">
        <v>17</v>
      </c>
      <c r="E6684" s="2" t="s">
        <v>34</v>
      </c>
      <c r="F6684" s="2" t="s">
        <v>50</v>
      </c>
      <c r="G6684" s="2"/>
      <c r="H6684" s="2"/>
      <c r="I6684" s="2" t="s">
        <v>184</v>
      </c>
      <c r="J6684" s="2" t="s">
        <v>39</v>
      </c>
      <c r="K6684" s="2" t="s">
        <v>40</v>
      </c>
      <c r="L6684" s="2" t="s">
        <v>41</v>
      </c>
      <c r="M6684" s="2" t="s">
        <v>88</v>
      </c>
      <c r="N6684" s="2" t="s">
        <v>88</v>
      </c>
      <c r="O6684" s="2" t="s">
        <v>88</v>
      </c>
    </row>
    <row r="6685" spans="1:15" hidden="1">
      <c r="A6685" s="1" t="s">
        <v>48</v>
      </c>
      <c r="B6685" s="2">
        <v>2019</v>
      </c>
      <c r="C6685" s="2" t="s">
        <v>16</v>
      </c>
      <c r="D6685" s="2" t="s">
        <v>17</v>
      </c>
      <c r="E6685" s="2" t="s">
        <v>27</v>
      </c>
      <c r="F6685" s="2" t="s">
        <v>28</v>
      </c>
      <c r="G6685" s="2" t="s">
        <v>20</v>
      </c>
      <c r="H6685" s="2" t="s">
        <v>51</v>
      </c>
      <c r="I6685" s="2" t="s">
        <v>22</v>
      </c>
      <c r="J6685" s="2" t="s">
        <v>30</v>
      </c>
      <c r="K6685" s="2" t="s">
        <v>84</v>
      </c>
      <c r="L6685" s="2" t="s">
        <v>41</v>
      </c>
      <c r="M6685" s="2" t="s">
        <v>55</v>
      </c>
      <c r="N6685" s="2" t="s">
        <v>33</v>
      </c>
      <c r="O6685" s="2" t="s">
        <v>88</v>
      </c>
    </row>
    <row r="6686" spans="1:15">
      <c r="A6686" s="1" t="s">
        <v>15</v>
      </c>
      <c r="B6686" s="2">
        <v>2013</v>
      </c>
      <c r="C6686" s="2" t="s">
        <v>16</v>
      </c>
      <c r="D6686" s="2" t="s">
        <v>33</v>
      </c>
      <c r="E6686" s="2" t="s">
        <v>65</v>
      </c>
      <c r="F6686" s="2" t="s">
        <v>112</v>
      </c>
      <c r="G6686" s="2" t="s">
        <v>20</v>
      </c>
      <c r="H6686" s="2" t="s">
        <v>51</v>
      </c>
      <c r="I6686" s="2" t="s">
        <v>22</v>
      </c>
      <c r="J6686" s="2" t="s">
        <v>67</v>
      </c>
      <c r="K6686" s="2" t="s">
        <v>84</v>
      </c>
      <c r="L6686" s="2" t="s">
        <v>41</v>
      </c>
      <c r="M6686" s="2" t="s">
        <v>32</v>
      </c>
      <c r="N6686" s="2" t="s">
        <v>33</v>
      </c>
      <c r="O6686" s="2" t="s">
        <v>43</v>
      </c>
    </row>
    <row r="6687" spans="1:15" hidden="1">
      <c r="A6687" s="1" t="s">
        <v>118</v>
      </c>
      <c r="B6687" s="2">
        <v>2018</v>
      </c>
      <c r="C6687" s="2" t="s">
        <v>16</v>
      </c>
      <c r="D6687" s="2" t="s">
        <v>17</v>
      </c>
      <c r="E6687" s="2" t="s">
        <v>27</v>
      </c>
      <c r="F6687" s="2" t="s">
        <v>19</v>
      </c>
      <c r="G6687" s="2" t="s">
        <v>20</v>
      </c>
      <c r="H6687" s="2" t="s">
        <v>71</v>
      </c>
      <c r="I6687" s="2" t="s">
        <v>22</v>
      </c>
      <c r="J6687" s="2" t="s">
        <v>30</v>
      </c>
      <c r="K6687" s="2" t="s">
        <v>41</v>
      </c>
      <c r="L6687" s="2" t="s">
        <v>41</v>
      </c>
      <c r="M6687" s="2" t="s">
        <v>32</v>
      </c>
      <c r="N6687" s="2" t="s">
        <v>88</v>
      </c>
      <c r="O6687" s="2" t="s">
        <v>88</v>
      </c>
    </row>
    <row r="6688" spans="1:15">
      <c r="A6688" s="1" t="s">
        <v>15</v>
      </c>
      <c r="B6688" s="2">
        <v>2023</v>
      </c>
      <c r="C6688" s="2" t="s">
        <v>16</v>
      </c>
      <c r="D6688" s="2" t="s">
        <v>33</v>
      </c>
      <c r="E6688" s="2" t="s">
        <v>65</v>
      </c>
      <c r="F6688" s="2" t="s">
        <v>66</v>
      </c>
      <c r="G6688" s="2" t="s">
        <v>20</v>
      </c>
      <c r="H6688" s="2" t="s">
        <v>29</v>
      </c>
      <c r="I6688" s="2" t="s">
        <v>22</v>
      </c>
      <c r="J6688" s="2" t="s">
        <v>67</v>
      </c>
      <c r="K6688" s="2" t="s">
        <v>25</v>
      </c>
      <c r="L6688" s="2" t="s">
        <v>25</v>
      </c>
      <c r="M6688" s="2" t="s">
        <v>32</v>
      </c>
      <c r="N6688" s="2" t="s">
        <v>33</v>
      </c>
      <c r="O6688" s="2" t="s">
        <v>43</v>
      </c>
    </row>
    <row r="6689" spans="1:15" hidden="1">
      <c r="A6689" s="1" t="s">
        <v>15</v>
      </c>
      <c r="B6689" s="2">
        <v>2018</v>
      </c>
      <c r="C6689" s="2" t="s">
        <v>16</v>
      </c>
      <c r="D6689" s="2" t="s">
        <v>17</v>
      </c>
      <c r="E6689" s="2" t="s">
        <v>27</v>
      </c>
      <c r="F6689" s="2" t="s">
        <v>50</v>
      </c>
      <c r="G6689" s="2" t="s">
        <v>20</v>
      </c>
      <c r="H6689" s="2" t="s">
        <v>211</v>
      </c>
      <c r="I6689" s="2" t="s">
        <v>22</v>
      </c>
      <c r="J6689" s="2" t="s">
        <v>30</v>
      </c>
      <c r="K6689" s="2" t="s">
        <v>83</v>
      </c>
      <c r="L6689" s="2" t="s">
        <v>25</v>
      </c>
      <c r="M6689" s="2" t="s">
        <v>44</v>
      </c>
      <c r="N6689" s="2" t="s">
        <v>17</v>
      </c>
      <c r="O6689" s="2" t="s">
        <v>88</v>
      </c>
    </row>
    <row r="6690" spans="1:15" hidden="1">
      <c r="A6690" s="1" t="s">
        <v>15</v>
      </c>
      <c r="B6690" s="2">
        <v>2016</v>
      </c>
      <c r="C6690" s="2" t="s">
        <v>16</v>
      </c>
      <c r="D6690" s="2" t="s">
        <v>17</v>
      </c>
      <c r="E6690" s="2" t="s">
        <v>27</v>
      </c>
      <c r="F6690" s="2" t="s">
        <v>86</v>
      </c>
      <c r="G6690" s="2" t="s">
        <v>20</v>
      </c>
      <c r="H6690" s="2" t="s">
        <v>51</v>
      </c>
      <c r="I6690" s="2" t="s">
        <v>22</v>
      </c>
      <c r="J6690" s="2" t="s">
        <v>30</v>
      </c>
      <c r="K6690" s="2"/>
      <c r="L6690" s="2"/>
      <c r="M6690" s="2" t="s">
        <v>32</v>
      </c>
      <c r="N6690" s="2" t="s">
        <v>33</v>
      </c>
      <c r="O6690" s="2" t="s">
        <v>88</v>
      </c>
    </row>
    <row r="6691" spans="1:15" hidden="1">
      <c r="A6691" s="1" t="s">
        <v>15</v>
      </c>
      <c r="B6691" s="2">
        <v>2012</v>
      </c>
      <c r="C6691" s="2" t="s">
        <v>16</v>
      </c>
      <c r="D6691" s="2" t="s">
        <v>17</v>
      </c>
      <c r="E6691" s="2" t="s">
        <v>18</v>
      </c>
      <c r="F6691" s="2" t="s">
        <v>50</v>
      </c>
      <c r="G6691" s="2" t="s">
        <v>20</v>
      </c>
      <c r="H6691" s="2" t="s">
        <v>106</v>
      </c>
      <c r="I6691" s="2" t="s">
        <v>22</v>
      </c>
      <c r="J6691" s="2" t="s">
        <v>23</v>
      </c>
      <c r="K6691" s="2" t="s">
        <v>70</v>
      </c>
      <c r="L6691" s="2" t="s">
        <v>25</v>
      </c>
      <c r="M6691" s="2" t="s">
        <v>88</v>
      </c>
      <c r="N6691" s="2" t="s">
        <v>88</v>
      </c>
      <c r="O6691" s="2" t="s">
        <v>88</v>
      </c>
    </row>
    <row r="6692" spans="1:15" hidden="1">
      <c r="A6692" s="1" t="s">
        <v>15</v>
      </c>
      <c r="B6692" s="2">
        <v>2015</v>
      </c>
      <c r="C6692" s="2" t="s">
        <v>16</v>
      </c>
      <c r="D6692" s="2" t="s">
        <v>17</v>
      </c>
      <c r="E6692" s="2" t="s">
        <v>27</v>
      </c>
      <c r="F6692" s="2" t="s">
        <v>19</v>
      </c>
      <c r="G6692" s="2" t="s">
        <v>45</v>
      </c>
      <c r="H6692" s="2" t="s">
        <v>54</v>
      </c>
      <c r="I6692" s="2" t="s">
        <v>47</v>
      </c>
      <c r="J6692" s="2" t="s">
        <v>30</v>
      </c>
      <c r="K6692" s="2"/>
      <c r="L6692" s="2"/>
      <c r="M6692" s="2" t="s">
        <v>55</v>
      </c>
      <c r="N6692" s="2" t="s">
        <v>33</v>
      </c>
      <c r="O6692" s="2" t="s">
        <v>88</v>
      </c>
    </row>
    <row r="6693" spans="1:15">
      <c r="A6693" s="1" t="s">
        <v>15</v>
      </c>
      <c r="B6693" s="2">
        <v>2023</v>
      </c>
      <c r="C6693" s="2" t="s">
        <v>16</v>
      </c>
      <c r="D6693" s="2" t="s">
        <v>33</v>
      </c>
      <c r="E6693" s="2" t="s">
        <v>65</v>
      </c>
      <c r="F6693" s="2" t="s">
        <v>66</v>
      </c>
      <c r="G6693" s="2" t="s">
        <v>20</v>
      </c>
      <c r="H6693" s="2" t="s">
        <v>29</v>
      </c>
      <c r="I6693" s="2" t="s">
        <v>22</v>
      </c>
      <c r="J6693" s="2" t="s">
        <v>67</v>
      </c>
      <c r="K6693" s="2" t="s">
        <v>25</v>
      </c>
      <c r="L6693" s="2" t="s">
        <v>25</v>
      </c>
      <c r="M6693" s="2" t="s">
        <v>32</v>
      </c>
      <c r="N6693" s="2" t="s">
        <v>33</v>
      </c>
      <c r="O6693" s="2" t="s">
        <v>43</v>
      </c>
    </row>
    <row r="6694" spans="1:15">
      <c r="A6694" s="1" t="s">
        <v>15</v>
      </c>
      <c r="B6694" s="2">
        <v>2016</v>
      </c>
      <c r="C6694" s="2" t="s">
        <v>16</v>
      </c>
      <c r="D6694" s="2" t="s">
        <v>33</v>
      </c>
      <c r="E6694" s="2" t="s">
        <v>49</v>
      </c>
      <c r="F6694" s="2" t="s">
        <v>66</v>
      </c>
      <c r="G6694" s="2" t="s">
        <v>20</v>
      </c>
      <c r="H6694" s="2" t="s">
        <v>51</v>
      </c>
      <c r="I6694" s="2" t="s">
        <v>22</v>
      </c>
      <c r="J6694" s="2" t="s">
        <v>52</v>
      </c>
      <c r="K6694" s="2"/>
      <c r="L6694" s="2"/>
      <c r="M6694" s="2" t="s">
        <v>81</v>
      </c>
      <c r="N6694" s="2" t="s">
        <v>17</v>
      </c>
      <c r="O6694" s="2" t="s">
        <v>43</v>
      </c>
    </row>
    <row r="6695" spans="1:15" hidden="1">
      <c r="A6695" s="1" t="s">
        <v>173</v>
      </c>
      <c r="B6695" s="2">
        <v>2011</v>
      </c>
      <c r="C6695" s="2" t="s">
        <v>16</v>
      </c>
      <c r="D6695" s="2" t="s">
        <v>33</v>
      </c>
      <c r="E6695" s="2" t="s">
        <v>79</v>
      </c>
      <c r="F6695" s="2" t="s">
        <v>50</v>
      </c>
      <c r="G6695" s="2" t="s">
        <v>20</v>
      </c>
      <c r="H6695" s="2" t="s">
        <v>101</v>
      </c>
      <c r="I6695" s="2" t="s">
        <v>76</v>
      </c>
      <c r="J6695" s="2" t="s">
        <v>52</v>
      </c>
      <c r="K6695" s="2" t="s">
        <v>83</v>
      </c>
      <c r="L6695" s="2" t="s">
        <v>25</v>
      </c>
      <c r="M6695" s="2" t="s">
        <v>32</v>
      </c>
      <c r="N6695" s="2" t="s">
        <v>33</v>
      </c>
      <c r="O6695" s="2" t="s">
        <v>88</v>
      </c>
    </row>
    <row r="6696" spans="1:15" hidden="1">
      <c r="A6696" s="1" t="s">
        <v>15</v>
      </c>
      <c r="B6696" s="2">
        <v>2013</v>
      </c>
      <c r="C6696" s="2" t="s">
        <v>16</v>
      </c>
      <c r="D6696" s="2" t="s">
        <v>17</v>
      </c>
      <c r="E6696" s="2" t="s">
        <v>18</v>
      </c>
      <c r="F6696" s="2" t="s">
        <v>35</v>
      </c>
      <c r="G6696" s="2" t="s">
        <v>20</v>
      </c>
      <c r="H6696" s="2" t="s">
        <v>21</v>
      </c>
      <c r="I6696" s="2" t="s">
        <v>22</v>
      </c>
      <c r="J6696" s="2" t="s">
        <v>23</v>
      </c>
      <c r="K6696" s="2"/>
      <c r="L6696" s="2"/>
      <c r="M6696" s="2" t="s">
        <v>88</v>
      </c>
      <c r="N6696" s="2" t="s">
        <v>88</v>
      </c>
      <c r="O6696" s="2" t="s">
        <v>88</v>
      </c>
    </row>
    <row r="6697" spans="1:15" hidden="1">
      <c r="A6697" s="1" t="s">
        <v>15</v>
      </c>
      <c r="B6697" s="2">
        <v>2011</v>
      </c>
      <c r="C6697" s="2" t="s">
        <v>16</v>
      </c>
      <c r="D6697" s="2" t="s">
        <v>17</v>
      </c>
      <c r="E6697" s="2" t="s">
        <v>34</v>
      </c>
      <c r="F6697" s="2" t="s">
        <v>19</v>
      </c>
      <c r="G6697" s="2" t="s">
        <v>45</v>
      </c>
      <c r="H6697" s="2" t="s">
        <v>54</v>
      </c>
      <c r="I6697" s="2" t="s">
        <v>47</v>
      </c>
      <c r="J6697" s="2" t="s">
        <v>30</v>
      </c>
      <c r="K6697" s="2" t="s">
        <v>24</v>
      </c>
      <c r="L6697" s="2" t="s">
        <v>25</v>
      </c>
      <c r="M6697" s="2" t="s">
        <v>88</v>
      </c>
      <c r="N6697" s="2" t="s">
        <v>88</v>
      </c>
      <c r="O6697" s="2" t="s">
        <v>88</v>
      </c>
    </row>
    <row r="6698" spans="1:15" hidden="1">
      <c r="A6698" s="1" t="s">
        <v>15</v>
      </c>
      <c r="B6698" s="2">
        <v>2010</v>
      </c>
      <c r="C6698" s="2" t="s">
        <v>16</v>
      </c>
      <c r="D6698" s="2" t="s">
        <v>17</v>
      </c>
      <c r="E6698" s="2" t="s">
        <v>27</v>
      </c>
      <c r="F6698" s="2" t="s">
        <v>35</v>
      </c>
      <c r="G6698" s="2" t="s">
        <v>36</v>
      </c>
      <c r="H6698" s="2" t="s">
        <v>162</v>
      </c>
      <c r="I6698" s="2" t="s">
        <v>38</v>
      </c>
      <c r="J6698" s="2" t="s">
        <v>30</v>
      </c>
      <c r="K6698" s="2"/>
      <c r="L6698" s="2"/>
      <c r="M6698" s="2" t="s">
        <v>42</v>
      </c>
      <c r="N6698" s="2" t="s">
        <v>88</v>
      </c>
      <c r="O6698" s="2" t="s">
        <v>88</v>
      </c>
    </row>
    <row r="6699" spans="1:15" hidden="1">
      <c r="A6699" s="1" t="s">
        <v>15</v>
      </c>
      <c r="B6699" s="2">
        <v>2005</v>
      </c>
      <c r="C6699" s="2" t="s">
        <v>16</v>
      </c>
      <c r="D6699" s="2" t="s">
        <v>17</v>
      </c>
      <c r="E6699" s="2" t="s">
        <v>18</v>
      </c>
      <c r="F6699" s="2" t="s">
        <v>139</v>
      </c>
      <c r="G6699" s="2" t="s">
        <v>20</v>
      </c>
      <c r="H6699" s="2" t="s">
        <v>106</v>
      </c>
      <c r="I6699" s="2" t="s">
        <v>22</v>
      </c>
      <c r="J6699" s="2" t="s">
        <v>23</v>
      </c>
      <c r="K6699" s="2" t="s">
        <v>84</v>
      </c>
      <c r="L6699" s="2" t="s">
        <v>41</v>
      </c>
      <c r="M6699" s="2" t="s">
        <v>88</v>
      </c>
      <c r="N6699" s="2" t="s">
        <v>17</v>
      </c>
      <c r="O6699" s="2" t="s">
        <v>88</v>
      </c>
    </row>
    <row r="6700" spans="1:15" hidden="1">
      <c r="A6700" s="1" t="s">
        <v>121</v>
      </c>
      <c r="B6700" s="2">
        <v>2013</v>
      </c>
      <c r="C6700" s="2" t="s">
        <v>16</v>
      </c>
      <c r="D6700" s="2" t="s">
        <v>33</v>
      </c>
      <c r="E6700" s="2" t="s">
        <v>65</v>
      </c>
      <c r="F6700" s="2" t="s">
        <v>95</v>
      </c>
      <c r="G6700" s="2" t="s">
        <v>20</v>
      </c>
      <c r="H6700" s="2" t="s">
        <v>21</v>
      </c>
      <c r="I6700" s="2" t="s">
        <v>22</v>
      </c>
      <c r="J6700" s="2" t="s">
        <v>52</v>
      </c>
      <c r="K6700" s="2"/>
      <c r="L6700" s="2"/>
      <c r="M6700" s="2" t="s">
        <v>88</v>
      </c>
      <c r="N6700" s="2" t="s">
        <v>88</v>
      </c>
      <c r="O6700" s="2" t="s">
        <v>88</v>
      </c>
    </row>
    <row r="6701" spans="1:15" hidden="1">
      <c r="A6701" s="1" t="s">
        <v>15</v>
      </c>
      <c r="B6701" s="2">
        <v>2015</v>
      </c>
      <c r="C6701" s="2" t="s">
        <v>16</v>
      </c>
      <c r="D6701" s="2" t="s">
        <v>17</v>
      </c>
      <c r="E6701" s="2" t="s">
        <v>18</v>
      </c>
      <c r="F6701" s="2" t="s">
        <v>19</v>
      </c>
      <c r="G6701" s="2" t="s">
        <v>20</v>
      </c>
      <c r="H6701" s="2" t="s">
        <v>71</v>
      </c>
      <c r="I6701" s="2" t="s">
        <v>22</v>
      </c>
      <c r="J6701" s="2" t="s">
        <v>23</v>
      </c>
      <c r="K6701" s="2" t="s">
        <v>40</v>
      </c>
      <c r="L6701" s="2" t="s">
        <v>41</v>
      </c>
      <c r="M6701" s="2" t="s">
        <v>55</v>
      </c>
      <c r="N6701" s="2" t="s">
        <v>33</v>
      </c>
      <c r="O6701" s="2" t="s">
        <v>88</v>
      </c>
    </row>
    <row r="6702" spans="1:15" hidden="1">
      <c r="A6702" s="1" t="s">
        <v>15</v>
      </c>
      <c r="B6702" s="2">
        <v>2010</v>
      </c>
      <c r="C6702" s="2" t="s">
        <v>16</v>
      </c>
      <c r="D6702" s="2" t="s">
        <v>17</v>
      </c>
      <c r="E6702" s="2" t="s">
        <v>27</v>
      </c>
      <c r="F6702" s="2" t="s">
        <v>19</v>
      </c>
      <c r="G6702" s="2" t="s">
        <v>45</v>
      </c>
      <c r="H6702" s="2" t="s">
        <v>54</v>
      </c>
      <c r="I6702" s="2" t="s">
        <v>47</v>
      </c>
      <c r="J6702" s="2" t="s">
        <v>30</v>
      </c>
      <c r="K6702" s="2" t="s">
        <v>24</v>
      </c>
      <c r="L6702" s="2" t="s">
        <v>25</v>
      </c>
      <c r="M6702" s="2" t="s">
        <v>88</v>
      </c>
      <c r="N6702" s="2" t="s">
        <v>88</v>
      </c>
      <c r="O6702" s="2" t="s">
        <v>88</v>
      </c>
    </row>
    <row r="6703" spans="1:15" hidden="1">
      <c r="A6703" s="1" t="s">
        <v>48</v>
      </c>
      <c r="B6703" s="2">
        <v>2011</v>
      </c>
      <c r="C6703" s="2" t="s">
        <v>16</v>
      </c>
      <c r="D6703" s="2" t="s">
        <v>17</v>
      </c>
      <c r="E6703" s="2" t="s">
        <v>18</v>
      </c>
      <c r="F6703" s="2" t="s">
        <v>57</v>
      </c>
      <c r="G6703" s="2" t="s">
        <v>127</v>
      </c>
      <c r="H6703" s="2" t="s">
        <v>140</v>
      </c>
      <c r="I6703" s="2" t="s">
        <v>76</v>
      </c>
      <c r="J6703" s="2" t="s">
        <v>77</v>
      </c>
      <c r="K6703" s="2" t="s">
        <v>31</v>
      </c>
      <c r="L6703" s="2" t="s">
        <v>25</v>
      </c>
      <c r="M6703" s="2" t="s">
        <v>88</v>
      </c>
      <c r="N6703" s="2" t="s">
        <v>17</v>
      </c>
      <c r="O6703" s="2" t="s">
        <v>88</v>
      </c>
    </row>
    <row r="6704" spans="1:15" hidden="1">
      <c r="A6704" s="1" t="s">
        <v>15</v>
      </c>
      <c r="B6704" s="2">
        <v>2011</v>
      </c>
      <c r="C6704" s="2" t="s">
        <v>16</v>
      </c>
      <c r="D6704" s="2" t="s">
        <v>17</v>
      </c>
      <c r="E6704" s="2" t="s">
        <v>34</v>
      </c>
      <c r="F6704" s="2" t="s">
        <v>35</v>
      </c>
      <c r="G6704" s="2"/>
      <c r="H6704" s="2"/>
      <c r="I6704" s="2" t="s">
        <v>184</v>
      </c>
      <c r="J6704" s="2" t="s">
        <v>30</v>
      </c>
      <c r="K6704" s="2" t="s">
        <v>84</v>
      </c>
      <c r="L6704" s="2" t="s">
        <v>41</v>
      </c>
      <c r="M6704" s="2" t="s">
        <v>88</v>
      </c>
      <c r="N6704" s="2" t="s">
        <v>88</v>
      </c>
      <c r="O6704" s="2" t="s">
        <v>88</v>
      </c>
    </row>
    <row r="6705" spans="1:15" hidden="1">
      <c r="A6705" s="1" t="s">
        <v>271</v>
      </c>
      <c r="B6705" s="2">
        <v>2020</v>
      </c>
      <c r="C6705" s="2" t="s">
        <v>16</v>
      </c>
      <c r="D6705" s="2" t="s">
        <v>17</v>
      </c>
      <c r="E6705" s="2" t="s">
        <v>27</v>
      </c>
      <c r="F6705" s="2" t="s">
        <v>28</v>
      </c>
      <c r="G6705" s="2" t="s">
        <v>20</v>
      </c>
      <c r="H6705" s="2" t="s">
        <v>51</v>
      </c>
      <c r="I6705" s="2" t="s">
        <v>22</v>
      </c>
      <c r="J6705" s="2" t="s">
        <v>30</v>
      </c>
      <c r="K6705" s="2" t="s">
        <v>84</v>
      </c>
      <c r="L6705" s="2" t="s">
        <v>41</v>
      </c>
      <c r="M6705" s="2" t="s">
        <v>32</v>
      </c>
      <c r="N6705" s="2" t="s">
        <v>33</v>
      </c>
      <c r="O6705" s="2" t="s">
        <v>88</v>
      </c>
    </row>
    <row r="6706" spans="1:15">
      <c r="A6706" s="1" t="s">
        <v>15</v>
      </c>
      <c r="B6706" s="2">
        <v>2018</v>
      </c>
      <c r="C6706" s="2" t="s">
        <v>16</v>
      </c>
      <c r="D6706" s="2" t="s">
        <v>33</v>
      </c>
      <c r="E6706" s="2" t="s">
        <v>91</v>
      </c>
      <c r="F6706" s="2" t="s">
        <v>72</v>
      </c>
      <c r="G6706" s="2" t="s">
        <v>92</v>
      </c>
      <c r="H6706" s="2" t="s">
        <v>133</v>
      </c>
      <c r="I6706" s="2" t="s">
        <v>94</v>
      </c>
      <c r="J6706" s="2" t="s">
        <v>39</v>
      </c>
      <c r="K6706" s="2" t="s">
        <v>40</v>
      </c>
      <c r="L6706" s="2" t="s">
        <v>41</v>
      </c>
      <c r="M6706" s="2" t="s">
        <v>32</v>
      </c>
      <c r="N6706" s="2" t="s">
        <v>33</v>
      </c>
      <c r="O6706" s="2" t="s">
        <v>43</v>
      </c>
    </row>
    <row r="6707" spans="1:15" hidden="1">
      <c r="A6707" s="1" t="s">
        <v>15</v>
      </c>
      <c r="B6707" s="2">
        <v>2012</v>
      </c>
      <c r="C6707" s="2" t="s">
        <v>16</v>
      </c>
      <c r="D6707" s="2" t="s">
        <v>33</v>
      </c>
      <c r="E6707" s="2" t="s">
        <v>49</v>
      </c>
      <c r="F6707" s="2" t="s">
        <v>50</v>
      </c>
      <c r="G6707" s="2" t="s">
        <v>20</v>
      </c>
      <c r="H6707" s="2" t="s">
        <v>51</v>
      </c>
      <c r="I6707" s="2" t="s">
        <v>22</v>
      </c>
      <c r="J6707" s="2" t="s">
        <v>52</v>
      </c>
      <c r="K6707" s="2" t="s">
        <v>31</v>
      </c>
      <c r="L6707" s="2" t="s">
        <v>25</v>
      </c>
      <c r="M6707" s="2" t="s">
        <v>32</v>
      </c>
      <c r="N6707" s="2" t="s">
        <v>33</v>
      </c>
      <c r="O6707" s="2" t="s">
        <v>64</v>
      </c>
    </row>
    <row r="6708" spans="1:15">
      <c r="A6708" s="1" t="s">
        <v>173</v>
      </c>
      <c r="B6708" s="2">
        <v>2020</v>
      </c>
      <c r="C6708" s="2" t="s">
        <v>16</v>
      </c>
      <c r="D6708" s="2" t="s">
        <v>33</v>
      </c>
      <c r="E6708" s="2" t="s">
        <v>49</v>
      </c>
      <c r="F6708" s="2" t="s">
        <v>35</v>
      </c>
      <c r="G6708" s="2" t="s">
        <v>20</v>
      </c>
      <c r="H6708" s="2" t="s">
        <v>21</v>
      </c>
      <c r="I6708" s="2" t="s">
        <v>22</v>
      </c>
      <c r="J6708" s="2" t="s">
        <v>52</v>
      </c>
      <c r="K6708" s="2" t="s">
        <v>40</v>
      </c>
      <c r="L6708" s="2" t="s">
        <v>41</v>
      </c>
      <c r="M6708" s="2" t="s">
        <v>42</v>
      </c>
      <c r="N6708" s="2" t="s">
        <v>88</v>
      </c>
      <c r="O6708" s="2" t="s">
        <v>43</v>
      </c>
    </row>
    <row r="6709" spans="1:15" hidden="1">
      <c r="A6709" s="1" t="s">
        <v>15</v>
      </c>
      <c r="B6709" s="2">
        <v>2013</v>
      </c>
      <c r="C6709" s="2" t="s">
        <v>16</v>
      </c>
      <c r="D6709" s="2" t="s">
        <v>44</v>
      </c>
      <c r="E6709" s="2" t="s">
        <v>27</v>
      </c>
      <c r="F6709" s="2" t="s">
        <v>19</v>
      </c>
      <c r="G6709" s="2" t="s">
        <v>20</v>
      </c>
      <c r="H6709" s="2" t="s">
        <v>54</v>
      </c>
      <c r="I6709" s="2" t="s">
        <v>47</v>
      </c>
      <c r="J6709" s="2" t="s">
        <v>30</v>
      </c>
      <c r="K6709" s="2" t="s">
        <v>31</v>
      </c>
      <c r="L6709" s="2" t="s">
        <v>25</v>
      </c>
      <c r="M6709" s="2" t="s">
        <v>88</v>
      </c>
      <c r="N6709" s="2" t="s">
        <v>88</v>
      </c>
      <c r="O6709" s="2" t="s">
        <v>88</v>
      </c>
    </row>
    <row r="6710" spans="1:15">
      <c r="A6710" s="1" t="s">
        <v>15</v>
      </c>
      <c r="B6710" s="2">
        <v>2022</v>
      </c>
      <c r="C6710" s="2" t="s">
        <v>16</v>
      </c>
      <c r="D6710" s="2" t="s">
        <v>33</v>
      </c>
      <c r="E6710" s="2" t="s">
        <v>65</v>
      </c>
      <c r="F6710" s="2" t="s">
        <v>50</v>
      </c>
      <c r="G6710" s="2" t="s">
        <v>20</v>
      </c>
      <c r="H6710" s="2" t="s">
        <v>75</v>
      </c>
      <c r="I6710" s="2" t="s">
        <v>76</v>
      </c>
      <c r="J6710" s="2" t="s">
        <v>67</v>
      </c>
      <c r="K6710" s="2" t="s">
        <v>40</v>
      </c>
      <c r="L6710" s="2" t="s">
        <v>41</v>
      </c>
      <c r="M6710" s="2" t="s">
        <v>42</v>
      </c>
      <c r="N6710" s="2" t="s">
        <v>33</v>
      </c>
      <c r="O6710" s="2" t="s">
        <v>43</v>
      </c>
    </row>
    <row r="6711" spans="1:15" hidden="1">
      <c r="A6711" s="1" t="s">
        <v>15</v>
      </c>
      <c r="B6711" s="2">
        <v>2010</v>
      </c>
      <c r="C6711" s="2" t="s">
        <v>16</v>
      </c>
      <c r="D6711" s="2" t="s">
        <v>44</v>
      </c>
      <c r="E6711" s="2" t="s">
        <v>27</v>
      </c>
      <c r="F6711" s="2" t="s">
        <v>35</v>
      </c>
      <c r="G6711" s="2" t="s">
        <v>45</v>
      </c>
      <c r="H6711" s="2" t="s">
        <v>54</v>
      </c>
      <c r="I6711" s="2" t="s">
        <v>47</v>
      </c>
      <c r="J6711" s="2" t="s">
        <v>30</v>
      </c>
      <c r="K6711" s="2" t="s">
        <v>40</v>
      </c>
      <c r="L6711" s="2" t="s">
        <v>41</v>
      </c>
      <c r="M6711" s="2" t="s">
        <v>88</v>
      </c>
      <c r="N6711" s="2" t="s">
        <v>88</v>
      </c>
      <c r="O6711" s="2" t="s">
        <v>88</v>
      </c>
    </row>
    <row r="6712" spans="1:15" hidden="1">
      <c r="A6712" s="1" t="s">
        <v>15</v>
      </c>
      <c r="B6712" s="2">
        <v>2014</v>
      </c>
      <c r="C6712" s="2" t="s">
        <v>16</v>
      </c>
      <c r="D6712" s="2"/>
      <c r="E6712" s="2" t="s">
        <v>91</v>
      </c>
      <c r="F6712" s="2" t="s">
        <v>50</v>
      </c>
      <c r="G6712" s="2" t="s">
        <v>20</v>
      </c>
      <c r="H6712" s="2" t="s">
        <v>106</v>
      </c>
      <c r="I6712" s="2" t="s">
        <v>22</v>
      </c>
      <c r="J6712" s="2"/>
      <c r="K6712" s="2"/>
      <c r="L6712" s="2"/>
      <c r="M6712" s="2" t="s">
        <v>32</v>
      </c>
      <c r="N6712" s="2" t="s">
        <v>88</v>
      </c>
      <c r="O6712" s="2" t="s">
        <v>88</v>
      </c>
    </row>
    <row r="6713" spans="1:15" hidden="1">
      <c r="A6713" s="1" t="s">
        <v>15</v>
      </c>
      <c r="B6713" s="2">
        <v>2013</v>
      </c>
      <c r="C6713" s="2" t="s">
        <v>16</v>
      </c>
      <c r="D6713" s="2" t="s">
        <v>33</v>
      </c>
      <c r="E6713" s="2" t="s">
        <v>79</v>
      </c>
      <c r="F6713" s="2" t="s">
        <v>50</v>
      </c>
      <c r="G6713" s="2" t="s">
        <v>20</v>
      </c>
      <c r="H6713" s="2" t="s">
        <v>80</v>
      </c>
      <c r="I6713" s="2" t="s">
        <v>76</v>
      </c>
      <c r="J6713" s="2" t="s">
        <v>52</v>
      </c>
      <c r="K6713" s="2" t="s">
        <v>84</v>
      </c>
      <c r="L6713" s="2" t="s">
        <v>41</v>
      </c>
      <c r="M6713" s="2" t="s">
        <v>44</v>
      </c>
      <c r="N6713" s="2" t="s">
        <v>88</v>
      </c>
      <c r="O6713" s="2" t="s">
        <v>58</v>
      </c>
    </row>
    <row r="6714" spans="1:15" hidden="1">
      <c r="A6714" s="1" t="s">
        <v>15</v>
      </c>
      <c r="B6714" s="2">
        <v>2013</v>
      </c>
      <c r="C6714" s="2" t="s">
        <v>16</v>
      </c>
      <c r="D6714" s="2" t="s">
        <v>33</v>
      </c>
      <c r="E6714" s="2" t="s">
        <v>49</v>
      </c>
      <c r="F6714" s="2" t="s">
        <v>50</v>
      </c>
      <c r="G6714" s="2" t="s">
        <v>20</v>
      </c>
      <c r="H6714" s="2" t="s">
        <v>51</v>
      </c>
      <c r="I6714" s="2" t="s">
        <v>22</v>
      </c>
      <c r="J6714" s="2" t="s">
        <v>52</v>
      </c>
      <c r="K6714" s="2"/>
      <c r="L6714" s="2"/>
      <c r="M6714" s="2" t="s">
        <v>32</v>
      </c>
      <c r="N6714" s="2" t="s">
        <v>33</v>
      </c>
      <c r="O6714" s="2" t="s">
        <v>64</v>
      </c>
    </row>
    <row r="6715" spans="1:15" hidden="1">
      <c r="A6715" s="1" t="s">
        <v>15</v>
      </c>
      <c r="B6715" s="2">
        <v>2014</v>
      </c>
      <c r="C6715" s="2" t="s">
        <v>16</v>
      </c>
      <c r="D6715" s="2" t="s">
        <v>17</v>
      </c>
      <c r="E6715" s="2" t="s">
        <v>27</v>
      </c>
      <c r="F6715" s="2" t="s">
        <v>19</v>
      </c>
      <c r="G6715" s="2" t="s">
        <v>45</v>
      </c>
      <c r="H6715" s="2" t="s">
        <v>54</v>
      </c>
      <c r="I6715" s="2" t="s">
        <v>47</v>
      </c>
      <c r="J6715" s="2" t="s">
        <v>30</v>
      </c>
      <c r="K6715" s="2" t="s">
        <v>24</v>
      </c>
      <c r="L6715" s="2" t="s">
        <v>25</v>
      </c>
      <c r="M6715" s="2" t="s">
        <v>88</v>
      </c>
      <c r="N6715" s="2" t="s">
        <v>88</v>
      </c>
      <c r="O6715" s="2" t="s">
        <v>88</v>
      </c>
    </row>
    <row r="6716" spans="1:15" hidden="1">
      <c r="A6716" s="1" t="s">
        <v>15</v>
      </c>
      <c r="B6716" s="2">
        <v>2017</v>
      </c>
      <c r="C6716" s="2" t="s">
        <v>16</v>
      </c>
      <c r="D6716" s="2" t="s">
        <v>17</v>
      </c>
      <c r="E6716" s="2" t="s">
        <v>27</v>
      </c>
      <c r="F6716" s="2" t="s">
        <v>89</v>
      </c>
      <c r="G6716" s="2" t="s">
        <v>20</v>
      </c>
      <c r="H6716" s="2" t="s">
        <v>21</v>
      </c>
      <c r="I6716" s="2" t="s">
        <v>22</v>
      </c>
      <c r="J6716" s="2" t="s">
        <v>30</v>
      </c>
      <c r="K6716" s="2" t="s">
        <v>31</v>
      </c>
      <c r="L6716" s="2" t="s">
        <v>25</v>
      </c>
      <c r="M6716" s="2" t="s">
        <v>32</v>
      </c>
      <c r="N6716" s="2" t="s">
        <v>88</v>
      </c>
      <c r="O6716" s="2" t="s">
        <v>88</v>
      </c>
    </row>
    <row r="6717" spans="1:15">
      <c r="A6717" s="1" t="s">
        <v>15</v>
      </c>
      <c r="B6717" s="2">
        <v>2013</v>
      </c>
      <c r="C6717" s="2" t="s">
        <v>16</v>
      </c>
      <c r="D6717" s="2" t="s">
        <v>33</v>
      </c>
      <c r="E6717" s="2" t="s">
        <v>34</v>
      </c>
      <c r="F6717" s="2" t="s">
        <v>35</v>
      </c>
      <c r="G6717" s="2" t="s">
        <v>36</v>
      </c>
      <c r="H6717" s="2" t="s">
        <v>60</v>
      </c>
      <c r="I6717" s="2" t="s">
        <v>38</v>
      </c>
      <c r="J6717" s="2" t="s">
        <v>39</v>
      </c>
      <c r="K6717" s="2"/>
      <c r="L6717" s="2"/>
      <c r="M6717" s="2" t="s">
        <v>42</v>
      </c>
      <c r="N6717" s="2" t="s">
        <v>33</v>
      </c>
      <c r="O6717" s="2" t="s">
        <v>43</v>
      </c>
    </row>
    <row r="6718" spans="1:15">
      <c r="A6718" s="1" t="s">
        <v>15</v>
      </c>
      <c r="B6718" s="2">
        <v>2013</v>
      </c>
      <c r="C6718" s="2" t="s">
        <v>16</v>
      </c>
      <c r="D6718" s="2" t="s">
        <v>33</v>
      </c>
      <c r="E6718" s="2" t="s">
        <v>34</v>
      </c>
      <c r="F6718" s="2" t="s">
        <v>35</v>
      </c>
      <c r="G6718" s="2" t="s">
        <v>36</v>
      </c>
      <c r="H6718" s="2" t="s">
        <v>37</v>
      </c>
      <c r="I6718" s="2" t="s">
        <v>38</v>
      </c>
      <c r="J6718" s="2" t="s">
        <v>39</v>
      </c>
      <c r="K6718" s="2"/>
      <c r="L6718" s="2"/>
      <c r="M6718" s="2" t="s">
        <v>42</v>
      </c>
      <c r="N6718" s="2" t="s">
        <v>88</v>
      </c>
      <c r="O6718" s="2" t="s">
        <v>43</v>
      </c>
    </row>
    <row r="6719" spans="1:15">
      <c r="A6719" s="1" t="s">
        <v>15</v>
      </c>
      <c r="B6719" s="2">
        <v>2015</v>
      </c>
      <c r="C6719" s="2" t="s">
        <v>16</v>
      </c>
      <c r="D6719" s="2" t="s">
        <v>33</v>
      </c>
      <c r="E6719" s="2" t="s">
        <v>91</v>
      </c>
      <c r="F6719" s="2" t="s">
        <v>28</v>
      </c>
      <c r="G6719" s="2" t="s">
        <v>20</v>
      </c>
      <c r="H6719" s="2" t="s">
        <v>21</v>
      </c>
      <c r="I6719" s="2" t="s">
        <v>22</v>
      </c>
      <c r="J6719" s="2" t="s">
        <v>52</v>
      </c>
      <c r="K6719" s="2" t="s">
        <v>40</v>
      </c>
      <c r="L6719" s="2" t="s">
        <v>41</v>
      </c>
      <c r="M6719" s="2" t="s">
        <v>32</v>
      </c>
      <c r="N6719" s="2" t="s">
        <v>88</v>
      </c>
      <c r="O6719" s="2" t="s">
        <v>43</v>
      </c>
    </row>
    <row r="6720" spans="1:15" hidden="1">
      <c r="A6720" s="1" t="s">
        <v>15</v>
      </c>
      <c r="B6720" s="2">
        <v>2011</v>
      </c>
      <c r="C6720" s="2" t="s">
        <v>16</v>
      </c>
      <c r="D6720" s="2" t="s">
        <v>33</v>
      </c>
      <c r="E6720" s="2" t="s">
        <v>34</v>
      </c>
      <c r="F6720" s="2" t="s">
        <v>59</v>
      </c>
      <c r="G6720" s="2" t="s">
        <v>45</v>
      </c>
      <c r="H6720" s="2" t="s">
        <v>73</v>
      </c>
      <c r="I6720" s="2" t="s">
        <v>47</v>
      </c>
      <c r="J6720" s="2" t="s">
        <v>39</v>
      </c>
      <c r="K6720" s="2" t="s">
        <v>84</v>
      </c>
      <c r="L6720" s="2" t="s">
        <v>41</v>
      </c>
      <c r="M6720" s="2" t="s">
        <v>88</v>
      </c>
      <c r="N6720" s="2" t="s">
        <v>88</v>
      </c>
      <c r="O6720" s="2" t="s">
        <v>88</v>
      </c>
    </row>
    <row r="6721" spans="1:15" hidden="1">
      <c r="A6721" s="1" t="s">
        <v>15</v>
      </c>
      <c r="B6721" s="2">
        <v>2013</v>
      </c>
      <c r="C6721" s="2" t="s">
        <v>99</v>
      </c>
      <c r="D6721" s="2" t="s">
        <v>33</v>
      </c>
      <c r="E6721" s="2" t="s">
        <v>65</v>
      </c>
      <c r="F6721" s="2" t="s">
        <v>19</v>
      </c>
      <c r="G6721" s="2"/>
      <c r="H6721" s="2"/>
      <c r="I6721" s="2" t="s">
        <v>184</v>
      </c>
      <c r="J6721" s="2" t="s">
        <v>52</v>
      </c>
      <c r="K6721" s="2"/>
      <c r="L6721" s="2"/>
      <c r="M6721" s="2" t="s">
        <v>88</v>
      </c>
      <c r="N6721" s="2" t="s">
        <v>33</v>
      </c>
      <c r="O6721" s="2" t="s">
        <v>58</v>
      </c>
    </row>
    <row r="6722" spans="1:15" hidden="1">
      <c r="A6722" s="1" t="s">
        <v>15</v>
      </c>
      <c r="B6722" s="2">
        <v>2015</v>
      </c>
      <c r="C6722" s="2" t="s">
        <v>16</v>
      </c>
      <c r="D6722" s="2" t="s">
        <v>17</v>
      </c>
      <c r="E6722" s="2" t="s">
        <v>34</v>
      </c>
      <c r="F6722" s="2" t="s">
        <v>19</v>
      </c>
      <c r="G6722" s="2" t="s">
        <v>45</v>
      </c>
      <c r="H6722" s="2" t="s">
        <v>54</v>
      </c>
      <c r="I6722" s="2" t="s">
        <v>47</v>
      </c>
      <c r="J6722" s="2" t="s">
        <v>30</v>
      </c>
      <c r="K6722" s="2" t="s">
        <v>24</v>
      </c>
      <c r="L6722" s="2" t="s">
        <v>25</v>
      </c>
      <c r="M6722" s="2" t="s">
        <v>88</v>
      </c>
      <c r="N6722" s="2" t="s">
        <v>88</v>
      </c>
      <c r="O6722" s="2" t="s">
        <v>88</v>
      </c>
    </row>
    <row r="6723" spans="1:15">
      <c r="A6723" s="1" t="s">
        <v>125</v>
      </c>
      <c r="B6723" s="2">
        <v>2020</v>
      </c>
      <c r="C6723" s="2" t="s">
        <v>16</v>
      </c>
      <c r="D6723" s="2" t="s">
        <v>33</v>
      </c>
      <c r="E6723" s="2" t="s">
        <v>34</v>
      </c>
      <c r="F6723" s="2" t="s">
        <v>35</v>
      </c>
      <c r="G6723" s="2" t="s">
        <v>36</v>
      </c>
      <c r="H6723" s="2" t="s">
        <v>37</v>
      </c>
      <c r="I6723" s="2" t="s">
        <v>38</v>
      </c>
      <c r="J6723" s="2" t="s">
        <v>39</v>
      </c>
      <c r="K6723" s="2"/>
      <c r="L6723" s="2"/>
      <c r="M6723" s="2" t="s">
        <v>42</v>
      </c>
      <c r="N6723" s="2" t="s">
        <v>17</v>
      </c>
      <c r="O6723" s="2" t="s">
        <v>43</v>
      </c>
    </row>
    <row r="6724" spans="1:15">
      <c r="A6724" s="1" t="s">
        <v>15</v>
      </c>
      <c r="B6724" s="2">
        <v>2017</v>
      </c>
      <c r="C6724" s="2" t="s">
        <v>16</v>
      </c>
      <c r="D6724" s="2" t="s">
        <v>33</v>
      </c>
      <c r="E6724" s="2" t="s">
        <v>79</v>
      </c>
      <c r="F6724" s="2" t="s">
        <v>72</v>
      </c>
      <c r="G6724" s="2" t="s">
        <v>20</v>
      </c>
      <c r="H6724" s="2" t="s">
        <v>101</v>
      </c>
      <c r="I6724" s="2" t="s">
        <v>76</v>
      </c>
      <c r="J6724" s="2" t="s">
        <v>52</v>
      </c>
      <c r="K6724" s="2" t="s">
        <v>84</v>
      </c>
      <c r="L6724" s="2" t="s">
        <v>41</v>
      </c>
      <c r="M6724" s="2" t="s">
        <v>32</v>
      </c>
      <c r="N6724" s="2" t="s">
        <v>88</v>
      </c>
      <c r="O6724" s="2" t="s">
        <v>43</v>
      </c>
    </row>
    <row r="6725" spans="1:15" hidden="1">
      <c r="A6725" s="1" t="s">
        <v>15</v>
      </c>
      <c r="B6725" s="2">
        <v>2017</v>
      </c>
      <c r="C6725" s="2" t="s">
        <v>16</v>
      </c>
      <c r="D6725" s="2" t="s">
        <v>17</v>
      </c>
      <c r="E6725" s="2" t="s">
        <v>18</v>
      </c>
      <c r="F6725" s="2" t="s">
        <v>82</v>
      </c>
      <c r="G6725" s="2" t="s">
        <v>20</v>
      </c>
      <c r="H6725" s="2" t="s">
        <v>21</v>
      </c>
      <c r="I6725" s="2" t="s">
        <v>22</v>
      </c>
      <c r="J6725" s="2" t="s">
        <v>23</v>
      </c>
      <c r="K6725" s="2" t="s">
        <v>24</v>
      </c>
      <c r="L6725" s="2" t="s">
        <v>25</v>
      </c>
      <c r="M6725" s="2" t="s">
        <v>55</v>
      </c>
      <c r="N6725" s="2" t="s">
        <v>17</v>
      </c>
      <c r="O6725" s="2" t="s">
        <v>88</v>
      </c>
    </row>
    <row r="6726" spans="1:15">
      <c r="A6726" s="1" t="s">
        <v>15</v>
      </c>
      <c r="B6726" s="2">
        <v>2014</v>
      </c>
      <c r="C6726" s="2" t="s">
        <v>16</v>
      </c>
      <c r="D6726" s="2" t="s">
        <v>33</v>
      </c>
      <c r="E6726" s="2" t="s">
        <v>34</v>
      </c>
      <c r="F6726" s="2" t="s">
        <v>35</v>
      </c>
      <c r="G6726" s="2" t="s">
        <v>36</v>
      </c>
      <c r="H6726" s="2" t="s">
        <v>37</v>
      </c>
      <c r="I6726" s="2" t="s">
        <v>38</v>
      </c>
      <c r="J6726" s="2" t="s">
        <v>39</v>
      </c>
      <c r="K6726" s="2"/>
      <c r="L6726" s="2"/>
      <c r="M6726" s="2" t="s">
        <v>42</v>
      </c>
      <c r="N6726" s="2" t="s">
        <v>88</v>
      </c>
      <c r="O6726" s="2" t="s">
        <v>43</v>
      </c>
    </row>
    <row r="6727" spans="1:15" hidden="1">
      <c r="A6727" s="1" t="s">
        <v>207</v>
      </c>
      <c r="B6727" s="2">
        <v>2019</v>
      </c>
      <c r="C6727" s="2" t="s">
        <v>16</v>
      </c>
      <c r="D6727" s="2" t="s">
        <v>17</v>
      </c>
      <c r="E6727" s="2" t="s">
        <v>27</v>
      </c>
      <c r="F6727" s="2" t="s">
        <v>59</v>
      </c>
      <c r="G6727" s="2" t="s">
        <v>20</v>
      </c>
      <c r="H6727" s="2" t="s">
        <v>21</v>
      </c>
      <c r="I6727" s="2" t="s">
        <v>22</v>
      </c>
      <c r="J6727" s="2" t="s">
        <v>30</v>
      </c>
      <c r="K6727" s="2" t="s">
        <v>69</v>
      </c>
      <c r="L6727" s="2" t="s">
        <v>25</v>
      </c>
      <c r="M6727" s="2" t="s">
        <v>32</v>
      </c>
      <c r="N6727" s="2" t="s">
        <v>88</v>
      </c>
      <c r="O6727" s="2" t="s">
        <v>88</v>
      </c>
    </row>
    <row r="6728" spans="1:15" hidden="1">
      <c r="A6728" s="1" t="s">
        <v>48</v>
      </c>
      <c r="B6728" s="2">
        <v>2014</v>
      </c>
      <c r="C6728" s="2" t="s">
        <v>16</v>
      </c>
      <c r="D6728" s="2" t="s">
        <v>17</v>
      </c>
      <c r="E6728" s="2" t="s">
        <v>27</v>
      </c>
      <c r="F6728" s="2" t="s">
        <v>19</v>
      </c>
      <c r="G6728" s="2" t="s">
        <v>45</v>
      </c>
      <c r="H6728" s="2" t="s">
        <v>138</v>
      </c>
      <c r="I6728" s="2" t="s">
        <v>47</v>
      </c>
      <c r="J6728" s="2" t="s">
        <v>23</v>
      </c>
      <c r="K6728" s="2"/>
      <c r="L6728" s="2"/>
      <c r="M6728" s="2" t="s">
        <v>88</v>
      </c>
      <c r="N6728" s="2" t="s">
        <v>33</v>
      </c>
      <c r="O6728" s="2" t="s">
        <v>88</v>
      </c>
    </row>
    <row r="6729" spans="1:15">
      <c r="A6729" s="1" t="s">
        <v>15</v>
      </c>
      <c r="B6729" s="2">
        <v>2014</v>
      </c>
      <c r="C6729" s="2" t="s">
        <v>16</v>
      </c>
      <c r="D6729" s="2" t="s">
        <v>33</v>
      </c>
      <c r="E6729" s="2" t="s">
        <v>49</v>
      </c>
      <c r="F6729" s="2" t="s">
        <v>50</v>
      </c>
      <c r="G6729" s="2" t="s">
        <v>20</v>
      </c>
      <c r="H6729" s="2" t="s">
        <v>71</v>
      </c>
      <c r="I6729" s="2" t="s">
        <v>22</v>
      </c>
      <c r="J6729" s="2" t="s">
        <v>52</v>
      </c>
      <c r="K6729" s="2"/>
      <c r="L6729" s="2"/>
      <c r="M6729" s="2" t="s">
        <v>88</v>
      </c>
      <c r="N6729" s="2" t="s">
        <v>88</v>
      </c>
      <c r="O6729" s="2" t="s">
        <v>43</v>
      </c>
    </row>
    <row r="6730" spans="1:15" hidden="1">
      <c r="A6730" s="1" t="s">
        <v>15</v>
      </c>
      <c r="B6730" s="2">
        <v>2011</v>
      </c>
      <c r="C6730" s="2" t="s">
        <v>16</v>
      </c>
      <c r="D6730" s="2" t="s">
        <v>17</v>
      </c>
      <c r="E6730" s="2" t="s">
        <v>27</v>
      </c>
      <c r="F6730" s="2" t="s">
        <v>139</v>
      </c>
      <c r="G6730" s="2" t="s">
        <v>45</v>
      </c>
      <c r="H6730" s="2" t="s">
        <v>54</v>
      </c>
      <c r="I6730" s="2" t="s">
        <v>47</v>
      </c>
      <c r="J6730" s="2" t="s">
        <v>30</v>
      </c>
      <c r="K6730" s="2" t="s">
        <v>61</v>
      </c>
      <c r="L6730" s="2" t="s">
        <v>41</v>
      </c>
      <c r="M6730" s="2" t="s">
        <v>32</v>
      </c>
      <c r="N6730" s="2" t="s">
        <v>33</v>
      </c>
      <c r="O6730" s="2" t="s">
        <v>88</v>
      </c>
    </row>
    <row r="6731" spans="1:15" hidden="1">
      <c r="A6731" s="1" t="s">
        <v>15</v>
      </c>
      <c r="B6731" s="2">
        <v>2015</v>
      </c>
      <c r="C6731" s="2" t="s">
        <v>16</v>
      </c>
      <c r="D6731" s="2" t="s">
        <v>17</v>
      </c>
      <c r="E6731" s="2" t="s">
        <v>27</v>
      </c>
      <c r="F6731" s="2" t="s">
        <v>50</v>
      </c>
      <c r="G6731" s="2" t="s">
        <v>20</v>
      </c>
      <c r="H6731" s="2" t="s">
        <v>51</v>
      </c>
      <c r="I6731" s="2" t="s">
        <v>22</v>
      </c>
      <c r="J6731" s="2" t="s">
        <v>30</v>
      </c>
      <c r="K6731" s="2" t="s">
        <v>41</v>
      </c>
      <c r="L6731" s="2" t="s">
        <v>41</v>
      </c>
      <c r="M6731" s="2" t="s">
        <v>88</v>
      </c>
      <c r="N6731" s="2" t="s">
        <v>33</v>
      </c>
      <c r="O6731" s="2" t="s">
        <v>88</v>
      </c>
    </row>
    <row r="6732" spans="1:15">
      <c r="A6732" s="1" t="s">
        <v>74</v>
      </c>
      <c r="B6732" s="2">
        <v>2017</v>
      </c>
      <c r="C6732" s="2" t="s">
        <v>16</v>
      </c>
      <c r="D6732" s="2" t="s">
        <v>33</v>
      </c>
      <c r="E6732" s="2" t="s">
        <v>34</v>
      </c>
      <c r="F6732" s="2" t="s">
        <v>72</v>
      </c>
      <c r="G6732" s="2" t="s">
        <v>92</v>
      </c>
      <c r="H6732" s="2" t="s">
        <v>133</v>
      </c>
      <c r="I6732" s="2" t="s">
        <v>94</v>
      </c>
      <c r="J6732" s="2" t="s">
        <v>39</v>
      </c>
      <c r="K6732" s="2" t="s">
        <v>31</v>
      </c>
      <c r="L6732" s="2" t="s">
        <v>25</v>
      </c>
      <c r="M6732" s="2" t="s">
        <v>32</v>
      </c>
      <c r="N6732" s="2" t="s">
        <v>17</v>
      </c>
      <c r="O6732" s="2" t="s">
        <v>43</v>
      </c>
    </row>
    <row r="6733" spans="1:15" hidden="1">
      <c r="A6733" s="1" t="s">
        <v>48</v>
      </c>
      <c r="B6733" s="2">
        <v>2004</v>
      </c>
      <c r="C6733" s="2" t="s">
        <v>16</v>
      </c>
      <c r="D6733" s="2" t="s">
        <v>17</v>
      </c>
      <c r="E6733" s="2" t="s">
        <v>18</v>
      </c>
      <c r="F6733" s="2" t="s">
        <v>19</v>
      </c>
      <c r="G6733" s="2" t="s">
        <v>20</v>
      </c>
      <c r="H6733" s="2" t="s">
        <v>51</v>
      </c>
      <c r="I6733" s="2" t="s">
        <v>22</v>
      </c>
      <c r="J6733" s="2" t="s">
        <v>23</v>
      </c>
      <c r="K6733" s="2" t="s">
        <v>24</v>
      </c>
      <c r="L6733" s="2" t="s">
        <v>25</v>
      </c>
      <c r="M6733" s="2" t="s">
        <v>55</v>
      </c>
      <c r="N6733" s="2" t="s">
        <v>33</v>
      </c>
      <c r="O6733" s="2" t="s">
        <v>88</v>
      </c>
    </row>
    <row r="6734" spans="1:15" hidden="1">
      <c r="A6734" s="1" t="s">
        <v>15</v>
      </c>
      <c r="B6734" s="2">
        <v>2013</v>
      </c>
      <c r="C6734" s="2" t="s">
        <v>16</v>
      </c>
      <c r="D6734" s="2" t="s">
        <v>17</v>
      </c>
      <c r="E6734" s="2" t="s">
        <v>27</v>
      </c>
      <c r="F6734" s="2" t="s">
        <v>19</v>
      </c>
      <c r="G6734" s="2" t="s">
        <v>20</v>
      </c>
      <c r="H6734" s="2" t="s">
        <v>51</v>
      </c>
      <c r="I6734" s="2" t="s">
        <v>22</v>
      </c>
      <c r="J6734" s="2" t="s">
        <v>30</v>
      </c>
      <c r="K6734" s="2" t="s">
        <v>24</v>
      </c>
      <c r="L6734" s="2" t="s">
        <v>25</v>
      </c>
      <c r="M6734" s="2" t="s">
        <v>88</v>
      </c>
      <c r="N6734" s="2" t="s">
        <v>88</v>
      </c>
      <c r="O6734" s="2" t="s">
        <v>88</v>
      </c>
    </row>
    <row r="6735" spans="1:15" hidden="1">
      <c r="A6735" s="1" t="s">
        <v>107</v>
      </c>
      <c r="B6735" s="2">
        <v>2014</v>
      </c>
      <c r="C6735" s="2" t="s">
        <v>16</v>
      </c>
      <c r="D6735" s="2" t="s">
        <v>33</v>
      </c>
      <c r="E6735" s="2" t="s">
        <v>103</v>
      </c>
      <c r="F6735" s="2" t="s">
        <v>50</v>
      </c>
      <c r="G6735" s="2" t="s">
        <v>20</v>
      </c>
      <c r="H6735" s="2" t="s">
        <v>51</v>
      </c>
      <c r="I6735" s="2" t="s">
        <v>22</v>
      </c>
      <c r="J6735" s="2" t="s">
        <v>52</v>
      </c>
      <c r="K6735" s="2"/>
      <c r="L6735" s="2"/>
      <c r="M6735" s="2" t="s">
        <v>88</v>
      </c>
      <c r="N6735" s="2" t="s">
        <v>17</v>
      </c>
      <c r="O6735" s="2" t="s">
        <v>58</v>
      </c>
    </row>
    <row r="6736" spans="1:15" hidden="1">
      <c r="A6736" s="1" t="s">
        <v>74</v>
      </c>
      <c r="B6736" s="2">
        <v>2013</v>
      </c>
      <c r="C6736" s="2" t="s">
        <v>16</v>
      </c>
      <c r="D6736" s="2" t="s">
        <v>33</v>
      </c>
      <c r="E6736" s="2" t="s">
        <v>49</v>
      </c>
      <c r="F6736" s="2" t="s">
        <v>59</v>
      </c>
      <c r="G6736" s="2" t="s">
        <v>20</v>
      </c>
      <c r="H6736" s="2" t="s">
        <v>51</v>
      </c>
      <c r="I6736" s="2" t="s">
        <v>22</v>
      </c>
      <c r="J6736" s="2" t="s">
        <v>52</v>
      </c>
      <c r="K6736" s="2"/>
      <c r="L6736" s="2"/>
      <c r="M6736" s="2" t="s">
        <v>88</v>
      </c>
      <c r="N6736" s="2" t="s">
        <v>33</v>
      </c>
      <c r="O6736" s="2" t="s">
        <v>88</v>
      </c>
    </row>
    <row r="6737" spans="1:15">
      <c r="A6737" s="1" t="s">
        <v>15</v>
      </c>
      <c r="B6737" s="2">
        <v>2023</v>
      </c>
      <c r="C6737" s="2" t="s">
        <v>16</v>
      </c>
      <c r="D6737" s="2" t="s">
        <v>33</v>
      </c>
      <c r="E6737" s="2" t="s">
        <v>65</v>
      </c>
      <c r="F6737" s="2" t="s">
        <v>66</v>
      </c>
      <c r="G6737" s="2" t="s">
        <v>20</v>
      </c>
      <c r="H6737" s="2" t="s">
        <v>29</v>
      </c>
      <c r="I6737" s="2" t="s">
        <v>22</v>
      </c>
      <c r="J6737" s="2" t="s">
        <v>67</v>
      </c>
      <c r="K6737" s="2" t="s">
        <v>25</v>
      </c>
      <c r="L6737" s="2" t="s">
        <v>25</v>
      </c>
      <c r="M6737" s="2" t="s">
        <v>32</v>
      </c>
      <c r="N6737" s="2" t="s">
        <v>33</v>
      </c>
      <c r="O6737" s="2" t="s">
        <v>43</v>
      </c>
    </row>
    <row r="6738" spans="1:15" hidden="1">
      <c r="A6738" s="1" t="s">
        <v>15</v>
      </c>
      <c r="B6738" s="2">
        <v>2020</v>
      </c>
      <c r="C6738" s="2" t="s">
        <v>16</v>
      </c>
      <c r="D6738" s="2" t="s">
        <v>33</v>
      </c>
      <c r="E6738" s="2" t="s">
        <v>91</v>
      </c>
      <c r="F6738" s="2" t="s">
        <v>35</v>
      </c>
      <c r="G6738" s="2" t="s">
        <v>20</v>
      </c>
      <c r="H6738" s="2" t="s">
        <v>85</v>
      </c>
      <c r="I6738" s="2" t="s">
        <v>22</v>
      </c>
      <c r="J6738" s="2" t="s">
        <v>52</v>
      </c>
      <c r="K6738" s="2" t="s">
        <v>84</v>
      </c>
      <c r="L6738" s="2" t="s">
        <v>41</v>
      </c>
      <c r="M6738" s="2" t="s">
        <v>42</v>
      </c>
      <c r="N6738" s="2" t="s">
        <v>88</v>
      </c>
      <c r="O6738" s="2" t="s">
        <v>88</v>
      </c>
    </row>
    <row r="6739" spans="1:15" hidden="1">
      <c r="A6739" s="1" t="s">
        <v>15</v>
      </c>
      <c r="B6739" s="2">
        <v>2016</v>
      </c>
      <c r="C6739" s="2" t="s">
        <v>16</v>
      </c>
      <c r="D6739" s="2" t="s">
        <v>17</v>
      </c>
      <c r="E6739" s="2" t="s">
        <v>27</v>
      </c>
      <c r="F6739" s="2" t="s">
        <v>19</v>
      </c>
      <c r="G6739" s="2" t="s">
        <v>45</v>
      </c>
      <c r="H6739" s="2" t="s">
        <v>54</v>
      </c>
      <c r="I6739" s="2" t="s">
        <v>47</v>
      </c>
      <c r="J6739" s="2" t="s">
        <v>30</v>
      </c>
      <c r="K6739" s="2" t="s">
        <v>40</v>
      </c>
      <c r="L6739" s="2" t="s">
        <v>41</v>
      </c>
      <c r="M6739" s="2" t="s">
        <v>55</v>
      </c>
      <c r="N6739" s="2" t="s">
        <v>33</v>
      </c>
      <c r="O6739" s="2" t="s">
        <v>88</v>
      </c>
    </row>
    <row r="6740" spans="1:15" hidden="1">
      <c r="A6740" s="1" t="s">
        <v>48</v>
      </c>
      <c r="B6740" s="2">
        <v>2014</v>
      </c>
      <c r="C6740" s="2" t="s">
        <v>16</v>
      </c>
      <c r="D6740" s="2" t="s">
        <v>17</v>
      </c>
      <c r="E6740" s="2" t="s">
        <v>27</v>
      </c>
      <c r="F6740" s="2" t="s">
        <v>19</v>
      </c>
      <c r="G6740" s="2" t="s">
        <v>45</v>
      </c>
      <c r="H6740" s="2" t="s">
        <v>54</v>
      </c>
      <c r="I6740" s="2" t="s">
        <v>47</v>
      </c>
      <c r="J6740" s="2" t="s">
        <v>30</v>
      </c>
      <c r="K6740" s="2"/>
      <c r="L6740" s="2"/>
      <c r="M6740" s="2" t="s">
        <v>88</v>
      </c>
      <c r="N6740" s="2" t="s">
        <v>33</v>
      </c>
      <c r="O6740" s="2" t="s">
        <v>88</v>
      </c>
    </row>
    <row r="6741" spans="1:15" hidden="1">
      <c r="A6741" s="1" t="s">
        <v>15</v>
      </c>
      <c r="B6741" s="2">
        <v>2013</v>
      </c>
      <c r="C6741" s="2" t="s">
        <v>16</v>
      </c>
      <c r="D6741" s="2" t="s">
        <v>17</v>
      </c>
      <c r="E6741" s="2" t="s">
        <v>34</v>
      </c>
      <c r="F6741" s="2" t="s">
        <v>66</v>
      </c>
      <c r="G6741" s="2" t="s">
        <v>36</v>
      </c>
      <c r="H6741" s="2" t="s">
        <v>138</v>
      </c>
      <c r="I6741" s="2" t="s">
        <v>47</v>
      </c>
      <c r="J6741" s="2" t="s">
        <v>39</v>
      </c>
      <c r="K6741" s="2" t="s">
        <v>31</v>
      </c>
      <c r="L6741" s="2" t="s">
        <v>25</v>
      </c>
      <c r="M6741" s="2" t="s">
        <v>88</v>
      </c>
      <c r="N6741" s="2" t="s">
        <v>88</v>
      </c>
      <c r="O6741" s="2" t="s">
        <v>88</v>
      </c>
    </row>
    <row r="6742" spans="1:15" hidden="1">
      <c r="A6742" s="1" t="s">
        <v>15</v>
      </c>
      <c r="B6742" s="2">
        <v>2010</v>
      </c>
      <c r="C6742" s="2" t="s">
        <v>16</v>
      </c>
      <c r="D6742" s="2" t="s">
        <v>33</v>
      </c>
      <c r="E6742" s="2" t="s">
        <v>34</v>
      </c>
      <c r="F6742" s="2" t="s">
        <v>35</v>
      </c>
      <c r="G6742" s="2" t="s">
        <v>45</v>
      </c>
      <c r="H6742" s="2" t="s">
        <v>54</v>
      </c>
      <c r="I6742" s="2" t="s">
        <v>47</v>
      </c>
      <c r="J6742" s="2" t="s">
        <v>39</v>
      </c>
      <c r="K6742" s="2" t="s">
        <v>61</v>
      </c>
      <c r="L6742" s="2" t="s">
        <v>41</v>
      </c>
      <c r="M6742" s="2" t="s">
        <v>88</v>
      </c>
      <c r="N6742" s="2" t="s">
        <v>88</v>
      </c>
      <c r="O6742" s="2" t="s">
        <v>88</v>
      </c>
    </row>
    <row r="6743" spans="1:15">
      <c r="A6743" s="1" t="s">
        <v>15</v>
      </c>
      <c r="B6743" s="2">
        <v>2012</v>
      </c>
      <c r="C6743" s="2" t="s">
        <v>16</v>
      </c>
      <c r="D6743" s="2" t="s">
        <v>33</v>
      </c>
      <c r="E6743" s="2" t="s">
        <v>65</v>
      </c>
      <c r="F6743" s="2" t="s">
        <v>89</v>
      </c>
      <c r="G6743" s="2" t="s">
        <v>36</v>
      </c>
      <c r="H6743" s="2" t="s">
        <v>60</v>
      </c>
      <c r="I6743" s="2" t="s">
        <v>38</v>
      </c>
      <c r="J6743" s="2" t="s">
        <v>67</v>
      </c>
      <c r="K6743" s="2" t="s">
        <v>84</v>
      </c>
      <c r="L6743" s="2" t="s">
        <v>41</v>
      </c>
      <c r="M6743" s="2" t="s">
        <v>32</v>
      </c>
      <c r="N6743" s="2" t="s">
        <v>33</v>
      </c>
      <c r="O6743" s="2" t="s">
        <v>43</v>
      </c>
    </row>
    <row r="6744" spans="1:15">
      <c r="A6744" s="1" t="s">
        <v>15</v>
      </c>
      <c r="B6744" s="2">
        <v>2017</v>
      </c>
      <c r="C6744" s="2" t="s">
        <v>16</v>
      </c>
      <c r="D6744" s="2" t="s">
        <v>33</v>
      </c>
      <c r="E6744" s="2" t="s">
        <v>79</v>
      </c>
      <c r="F6744" s="2" t="s">
        <v>66</v>
      </c>
      <c r="G6744" s="2" t="s">
        <v>36</v>
      </c>
      <c r="H6744" s="2" t="s">
        <v>228</v>
      </c>
      <c r="I6744" s="2" t="s">
        <v>76</v>
      </c>
      <c r="J6744" s="2" t="s">
        <v>77</v>
      </c>
      <c r="K6744" s="2" t="s">
        <v>31</v>
      </c>
      <c r="L6744" s="2" t="s">
        <v>25</v>
      </c>
      <c r="M6744" s="2" t="s">
        <v>55</v>
      </c>
      <c r="N6744" s="2" t="s">
        <v>17</v>
      </c>
      <c r="O6744" s="2" t="s">
        <v>43</v>
      </c>
    </row>
    <row r="6745" spans="1:15" hidden="1">
      <c r="A6745" s="1" t="s">
        <v>15</v>
      </c>
      <c r="B6745" s="2">
        <v>2018</v>
      </c>
      <c r="C6745" s="2" t="s">
        <v>16</v>
      </c>
      <c r="D6745" s="2" t="s">
        <v>17</v>
      </c>
      <c r="E6745" s="2" t="s">
        <v>18</v>
      </c>
      <c r="F6745" s="2" t="s">
        <v>19</v>
      </c>
      <c r="G6745" s="2"/>
      <c r="H6745" s="2"/>
      <c r="I6745" s="2" t="s">
        <v>184</v>
      </c>
      <c r="J6745" s="2" t="s">
        <v>23</v>
      </c>
      <c r="K6745" s="2" t="s">
        <v>41</v>
      </c>
      <c r="L6745" s="2" t="s">
        <v>41</v>
      </c>
      <c r="M6745" s="2" t="s">
        <v>88</v>
      </c>
      <c r="N6745" s="2" t="s">
        <v>17</v>
      </c>
      <c r="O6745" s="2" t="s">
        <v>88</v>
      </c>
    </row>
    <row r="6746" spans="1:15">
      <c r="A6746" s="1" t="s">
        <v>15</v>
      </c>
      <c r="B6746" s="2">
        <v>2013</v>
      </c>
      <c r="C6746" s="2" t="s">
        <v>16</v>
      </c>
      <c r="D6746" s="2" t="s">
        <v>33</v>
      </c>
      <c r="E6746" s="2" t="s">
        <v>49</v>
      </c>
      <c r="F6746" s="2" t="s">
        <v>28</v>
      </c>
      <c r="G6746" s="2" t="s">
        <v>20</v>
      </c>
      <c r="H6746" s="2" t="s">
        <v>51</v>
      </c>
      <c r="I6746" s="2" t="s">
        <v>22</v>
      </c>
      <c r="J6746" s="2" t="s">
        <v>52</v>
      </c>
      <c r="K6746" s="2" t="s">
        <v>84</v>
      </c>
      <c r="L6746" s="2" t="s">
        <v>41</v>
      </c>
      <c r="M6746" s="2" t="s">
        <v>88</v>
      </c>
      <c r="N6746" s="2" t="s">
        <v>88</v>
      </c>
      <c r="O6746" s="2" t="s">
        <v>43</v>
      </c>
    </row>
    <row r="6747" spans="1:15" hidden="1">
      <c r="A6747" s="1" t="s">
        <v>176</v>
      </c>
      <c r="B6747" s="2">
        <v>2014</v>
      </c>
      <c r="C6747" s="2" t="s">
        <v>16</v>
      </c>
      <c r="D6747" s="2" t="s">
        <v>33</v>
      </c>
      <c r="E6747" s="2" t="s">
        <v>103</v>
      </c>
      <c r="F6747" s="2" t="s">
        <v>19</v>
      </c>
      <c r="G6747" s="2" t="s">
        <v>20</v>
      </c>
      <c r="H6747" s="2" t="s">
        <v>51</v>
      </c>
      <c r="I6747" s="2" t="s">
        <v>22</v>
      </c>
      <c r="J6747" s="2" t="s">
        <v>52</v>
      </c>
      <c r="K6747" s="2"/>
      <c r="L6747" s="2"/>
      <c r="M6747" s="2" t="s">
        <v>88</v>
      </c>
      <c r="N6747" s="2" t="s">
        <v>17</v>
      </c>
      <c r="O6747" s="2" t="s">
        <v>58</v>
      </c>
    </row>
    <row r="6748" spans="1:15" hidden="1">
      <c r="A6748" s="1" t="s">
        <v>15</v>
      </c>
      <c r="B6748" s="2">
        <v>2016</v>
      </c>
      <c r="C6748" s="2" t="s">
        <v>16</v>
      </c>
      <c r="D6748" s="2" t="s">
        <v>17</v>
      </c>
      <c r="E6748" s="2" t="s">
        <v>18</v>
      </c>
      <c r="F6748" s="2" t="s">
        <v>95</v>
      </c>
      <c r="G6748" s="2" t="s">
        <v>45</v>
      </c>
      <c r="H6748" s="2" t="s">
        <v>54</v>
      </c>
      <c r="I6748" s="2" t="s">
        <v>47</v>
      </c>
      <c r="J6748" s="2" t="s">
        <v>23</v>
      </c>
      <c r="K6748" s="2" t="s">
        <v>84</v>
      </c>
      <c r="L6748" s="2" t="s">
        <v>41</v>
      </c>
      <c r="M6748" s="2" t="s">
        <v>88</v>
      </c>
      <c r="N6748" s="2" t="s">
        <v>33</v>
      </c>
      <c r="O6748" s="2" t="s">
        <v>88</v>
      </c>
    </row>
    <row r="6749" spans="1:15">
      <c r="A6749" s="1" t="s">
        <v>15</v>
      </c>
      <c r="B6749" s="2">
        <v>2013</v>
      </c>
      <c r="C6749" s="2" t="s">
        <v>16</v>
      </c>
      <c r="D6749" s="2" t="s">
        <v>33</v>
      </c>
      <c r="E6749" s="2" t="s">
        <v>34</v>
      </c>
      <c r="F6749" s="2" t="s">
        <v>66</v>
      </c>
      <c r="G6749" s="2" t="s">
        <v>36</v>
      </c>
      <c r="H6749" s="2" t="s">
        <v>37</v>
      </c>
      <c r="I6749" s="2" t="s">
        <v>38</v>
      </c>
      <c r="J6749" s="2" t="s">
        <v>39</v>
      </c>
      <c r="K6749" s="2" t="s">
        <v>83</v>
      </c>
      <c r="L6749" s="2" t="s">
        <v>25</v>
      </c>
      <c r="M6749" s="2" t="s">
        <v>88</v>
      </c>
      <c r="N6749" s="2" t="s">
        <v>17</v>
      </c>
      <c r="O6749" s="2" t="s">
        <v>43</v>
      </c>
    </row>
    <row r="6750" spans="1:15" hidden="1">
      <c r="A6750" s="1" t="s">
        <v>15</v>
      </c>
      <c r="B6750" s="2">
        <v>2011</v>
      </c>
      <c r="C6750" s="2" t="s">
        <v>16</v>
      </c>
      <c r="D6750" s="2" t="s">
        <v>17</v>
      </c>
      <c r="E6750" s="2" t="s">
        <v>18</v>
      </c>
      <c r="F6750" s="2" t="s">
        <v>82</v>
      </c>
      <c r="G6750" s="2" t="s">
        <v>45</v>
      </c>
      <c r="H6750" s="2" t="s">
        <v>68</v>
      </c>
      <c r="I6750" s="2" t="s">
        <v>47</v>
      </c>
      <c r="J6750" s="2" t="s">
        <v>23</v>
      </c>
      <c r="K6750" s="2" t="s">
        <v>70</v>
      </c>
      <c r="L6750" s="2" t="s">
        <v>25</v>
      </c>
      <c r="M6750" s="2" t="s">
        <v>32</v>
      </c>
      <c r="N6750" s="2" t="s">
        <v>88</v>
      </c>
      <c r="O6750" s="2" t="s">
        <v>88</v>
      </c>
    </row>
    <row r="6751" spans="1:15" hidden="1">
      <c r="A6751" s="1" t="s">
        <v>15</v>
      </c>
      <c r="B6751" s="2">
        <v>2011</v>
      </c>
      <c r="C6751" s="2" t="s">
        <v>16</v>
      </c>
      <c r="D6751" s="2" t="s">
        <v>33</v>
      </c>
      <c r="E6751" s="2" t="s">
        <v>65</v>
      </c>
      <c r="F6751" s="2" t="s">
        <v>50</v>
      </c>
      <c r="G6751" s="2"/>
      <c r="H6751" s="2"/>
      <c r="I6751" s="2" t="s">
        <v>184</v>
      </c>
      <c r="J6751" s="2" t="s">
        <v>52</v>
      </c>
      <c r="K6751" s="2" t="s">
        <v>40</v>
      </c>
      <c r="L6751" s="2" t="s">
        <v>41</v>
      </c>
      <c r="M6751" s="2" t="s">
        <v>88</v>
      </c>
      <c r="N6751" s="2" t="s">
        <v>88</v>
      </c>
      <c r="O6751" s="2" t="s">
        <v>64</v>
      </c>
    </row>
    <row r="6752" spans="1:15" hidden="1">
      <c r="A6752" s="1" t="s">
        <v>15</v>
      </c>
      <c r="B6752" s="2">
        <v>2017</v>
      </c>
      <c r="C6752" s="2" t="s">
        <v>99</v>
      </c>
      <c r="D6752" s="2" t="s">
        <v>17</v>
      </c>
      <c r="E6752" s="2" t="s">
        <v>27</v>
      </c>
      <c r="F6752" s="2" t="s">
        <v>35</v>
      </c>
      <c r="G6752" s="2" t="s">
        <v>20</v>
      </c>
      <c r="H6752" s="2" t="s">
        <v>85</v>
      </c>
      <c r="I6752" s="2" t="s">
        <v>22</v>
      </c>
      <c r="J6752" s="2" t="s">
        <v>30</v>
      </c>
      <c r="K6752" s="2" t="s">
        <v>31</v>
      </c>
      <c r="L6752" s="2" t="s">
        <v>25</v>
      </c>
      <c r="M6752" s="2" t="s">
        <v>42</v>
      </c>
      <c r="N6752" s="2" t="s">
        <v>33</v>
      </c>
      <c r="O6752" s="2" t="s">
        <v>88</v>
      </c>
    </row>
    <row r="6753" spans="1:15">
      <c r="A6753" s="1" t="s">
        <v>15</v>
      </c>
      <c r="B6753" s="2">
        <v>2023</v>
      </c>
      <c r="C6753" s="2" t="s">
        <v>16</v>
      </c>
      <c r="D6753" s="2" t="s">
        <v>33</v>
      </c>
      <c r="E6753" s="2" t="s">
        <v>65</v>
      </c>
      <c r="F6753" s="2" t="s">
        <v>28</v>
      </c>
      <c r="G6753" s="2" t="s">
        <v>20</v>
      </c>
      <c r="H6753" s="2" t="s">
        <v>29</v>
      </c>
      <c r="I6753" s="2" t="s">
        <v>22</v>
      </c>
      <c r="J6753" s="2" t="s">
        <v>67</v>
      </c>
      <c r="K6753" s="2" t="s">
        <v>41</v>
      </c>
      <c r="L6753" s="2" t="s">
        <v>41</v>
      </c>
      <c r="M6753" s="2" t="s">
        <v>32</v>
      </c>
      <c r="N6753" s="2" t="s">
        <v>33</v>
      </c>
      <c r="O6753" s="2" t="s">
        <v>43</v>
      </c>
    </row>
    <row r="6754" spans="1:15" hidden="1">
      <c r="A6754" s="1"/>
      <c r="B6754" s="2">
        <v>2013</v>
      </c>
      <c r="C6754" s="2" t="s">
        <v>16</v>
      </c>
      <c r="D6754" s="2" t="s">
        <v>17</v>
      </c>
      <c r="E6754" s="2" t="s">
        <v>18</v>
      </c>
      <c r="F6754" s="2" t="s">
        <v>59</v>
      </c>
      <c r="G6754" s="2"/>
      <c r="H6754" s="2"/>
      <c r="I6754" s="2" t="s">
        <v>184</v>
      </c>
      <c r="J6754" s="2" t="s">
        <v>23</v>
      </c>
      <c r="K6754" s="2"/>
      <c r="L6754" s="2"/>
      <c r="M6754" s="2" t="s">
        <v>42</v>
      </c>
      <c r="N6754" s="2" t="s">
        <v>33</v>
      </c>
      <c r="O6754" s="2" t="s">
        <v>88</v>
      </c>
    </row>
    <row r="6755" spans="1:15" hidden="1">
      <c r="A6755" s="1" t="s">
        <v>48</v>
      </c>
      <c r="B6755" s="2">
        <v>2014</v>
      </c>
      <c r="C6755" s="2" t="s">
        <v>16</v>
      </c>
      <c r="D6755" s="2" t="s">
        <v>33</v>
      </c>
      <c r="E6755" s="2" t="s">
        <v>49</v>
      </c>
      <c r="F6755" s="2" t="s">
        <v>50</v>
      </c>
      <c r="G6755" s="2" t="s">
        <v>20</v>
      </c>
      <c r="H6755" s="2" t="s">
        <v>51</v>
      </c>
      <c r="I6755" s="2" t="s">
        <v>22</v>
      </c>
      <c r="J6755" s="2" t="s">
        <v>52</v>
      </c>
      <c r="K6755" s="2"/>
      <c r="L6755" s="2"/>
      <c r="M6755" s="2" t="s">
        <v>88</v>
      </c>
      <c r="N6755" s="2" t="s">
        <v>33</v>
      </c>
      <c r="O6755" s="2" t="s">
        <v>58</v>
      </c>
    </row>
    <row r="6756" spans="1:15" hidden="1">
      <c r="A6756" s="1" t="s">
        <v>15</v>
      </c>
      <c r="B6756" s="2">
        <v>2013</v>
      </c>
      <c r="C6756" s="2" t="s">
        <v>16</v>
      </c>
      <c r="D6756" s="2" t="s">
        <v>17</v>
      </c>
      <c r="E6756" s="2" t="s">
        <v>27</v>
      </c>
      <c r="F6756" s="2" t="s">
        <v>19</v>
      </c>
      <c r="G6756" s="2" t="s">
        <v>45</v>
      </c>
      <c r="H6756" s="2" t="s">
        <v>54</v>
      </c>
      <c r="I6756" s="2" t="s">
        <v>47</v>
      </c>
      <c r="J6756" s="2" t="s">
        <v>30</v>
      </c>
      <c r="K6756" s="2" t="s">
        <v>24</v>
      </c>
      <c r="L6756" s="2" t="s">
        <v>25</v>
      </c>
      <c r="M6756" s="2" t="s">
        <v>88</v>
      </c>
      <c r="N6756" s="2" t="s">
        <v>88</v>
      </c>
      <c r="O6756" s="2" t="s">
        <v>88</v>
      </c>
    </row>
    <row r="6757" spans="1:15" hidden="1">
      <c r="A6757" s="1" t="s">
        <v>15</v>
      </c>
      <c r="B6757" s="2">
        <v>2012</v>
      </c>
      <c r="C6757" s="2" t="s">
        <v>16</v>
      </c>
      <c r="D6757" s="2" t="s">
        <v>17</v>
      </c>
      <c r="E6757" s="2" t="s">
        <v>27</v>
      </c>
      <c r="F6757" s="2" t="s">
        <v>35</v>
      </c>
      <c r="G6757" s="2" t="s">
        <v>36</v>
      </c>
      <c r="H6757" s="2" t="s">
        <v>60</v>
      </c>
      <c r="I6757" s="2" t="s">
        <v>38</v>
      </c>
      <c r="J6757" s="2" t="s">
        <v>30</v>
      </c>
      <c r="K6757" s="2" t="s">
        <v>40</v>
      </c>
      <c r="L6757" s="2" t="s">
        <v>41</v>
      </c>
      <c r="M6757" s="2" t="s">
        <v>42</v>
      </c>
      <c r="N6757" s="2" t="s">
        <v>88</v>
      </c>
      <c r="O6757" s="2" t="s">
        <v>88</v>
      </c>
    </row>
    <row r="6758" spans="1:15">
      <c r="A6758" s="1" t="s">
        <v>15</v>
      </c>
      <c r="B6758" s="2">
        <v>2023</v>
      </c>
      <c r="C6758" s="2" t="s">
        <v>16</v>
      </c>
      <c r="D6758" s="2" t="s">
        <v>33</v>
      </c>
      <c r="E6758" s="2" t="s">
        <v>65</v>
      </c>
      <c r="F6758" s="2" t="s">
        <v>66</v>
      </c>
      <c r="G6758" s="2" t="s">
        <v>20</v>
      </c>
      <c r="H6758" s="2" t="s">
        <v>29</v>
      </c>
      <c r="I6758" s="2" t="s">
        <v>22</v>
      </c>
      <c r="J6758" s="2" t="s">
        <v>67</v>
      </c>
      <c r="K6758" s="2" t="s">
        <v>25</v>
      </c>
      <c r="L6758" s="2" t="s">
        <v>25</v>
      </c>
      <c r="M6758" s="2" t="s">
        <v>32</v>
      </c>
      <c r="N6758" s="2" t="s">
        <v>33</v>
      </c>
      <c r="O6758" s="2" t="s">
        <v>43</v>
      </c>
    </row>
    <row r="6759" spans="1:15" hidden="1">
      <c r="A6759" s="1" t="s">
        <v>15</v>
      </c>
      <c r="B6759" s="2">
        <v>2012</v>
      </c>
      <c r="C6759" s="2" t="s">
        <v>16</v>
      </c>
      <c r="D6759" s="2" t="s">
        <v>17</v>
      </c>
      <c r="E6759" s="2" t="s">
        <v>27</v>
      </c>
      <c r="F6759" s="2" t="s">
        <v>19</v>
      </c>
      <c r="G6759" s="2" t="s">
        <v>45</v>
      </c>
      <c r="H6759" s="2" t="s">
        <v>54</v>
      </c>
      <c r="I6759" s="2" t="s">
        <v>47</v>
      </c>
      <c r="J6759" s="2" t="s">
        <v>30</v>
      </c>
      <c r="K6759" s="2" t="s">
        <v>24</v>
      </c>
      <c r="L6759" s="2" t="s">
        <v>25</v>
      </c>
      <c r="M6759" s="2" t="s">
        <v>88</v>
      </c>
      <c r="N6759" s="2" t="s">
        <v>88</v>
      </c>
      <c r="O6759" s="2" t="s">
        <v>88</v>
      </c>
    </row>
    <row r="6760" spans="1:15" hidden="1">
      <c r="A6760" s="1" t="s">
        <v>15</v>
      </c>
      <c r="B6760" s="2">
        <v>2016</v>
      </c>
      <c r="C6760" s="2" t="s">
        <v>16</v>
      </c>
      <c r="D6760" s="2" t="s">
        <v>17</v>
      </c>
      <c r="E6760" s="2" t="s">
        <v>18</v>
      </c>
      <c r="F6760" s="2" t="s">
        <v>89</v>
      </c>
      <c r="G6760" s="2" t="s">
        <v>20</v>
      </c>
      <c r="H6760" s="2" t="s">
        <v>21</v>
      </c>
      <c r="I6760" s="2" t="s">
        <v>22</v>
      </c>
      <c r="J6760" s="2" t="s">
        <v>23</v>
      </c>
      <c r="K6760" s="2" t="s">
        <v>31</v>
      </c>
      <c r="L6760" s="2" t="s">
        <v>25</v>
      </c>
      <c r="M6760" s="2" t="s">
        <v>32</v>
      </c>
      <c r="N6760" s="2" t="s">
        <v>33</v>
      </c>
      <c r="O6760" s="2" t="s">
        <v>88</v>
      </c>
    </row>
    <row r="6761" spans="1:15" hidden="1">
      <c r="A6761" s="1" t="s">
        <v>15</v>
      </c>
      <c r="B6761" s="2">
        <v>2015</v>
      </c>
      <c r="C6761" s="2" t="s">
        <v>16</v>
      </c>
      <c r="D6761" s="2" t="s">
        <v>17</v>
      </c>
      <c r="E6761" s="2" t="s">
        <v>27</v>
      </c>
      <c r="F6761" s="2" t="s">
        <v>19</v>
      </c>
      <c r="G6761" s="2"/>
      <c r="H6761" s="2"/>
      <c r="I6761" s="2" t="s">
        <v>184</v>
      </c>
      <c r="J6761" s="2" t="s">
        <v>30</v>
      </c>
      <c r="K6761" s="2" t="s">
        <v>70</v>
      </c>
      <c r="L6761" s="2" t="s">
        <v>25</v>
      </c>
      <c r="M6761" s="2" t="s">
        <v>88</v>
      </c>
      <c r="N6761" s="2" t="s">
        <v>33</v>
      </c>
      <c r="O6761" s="2" t="s">
        <v>88</v>
      </c>
    </row>
    <row r="6762" spans="1:15" hidden="1">
      <c r="A6762" s="1" t="s">
        <v>15</v>
      </c>
      <c r="B6762" s="2">
        <v>2017</v>
      </c>
      <c r="C6762" s="2" t="s">
        <v>16</v>
      </c>
      <c r="D6762" s="2" t="s">
        <v>17</v>
      </c>
      <c r="E6762" s="2" t="s">
        <v>27</v>
      </c>
      <c r="F6762" s="2" t="s">
        <v>50</v>
      </c>
      <c r="G6762" s="2" t="s">
        <v>20</v>
      </c>
      <c r="H6762" s="2" t="s">
        <v>21</v>
      </c>
      <c r="I6762" s="2" t="s">
        <v>22</v>
      </c>
      <c r="J6762" s="2" t="s">
        <v>30</v>
      </c>
      <c r="K6762" s="2" t="s">
        <v>69</v>
      </c>
      <c r="L6762" s="2" t="s">
        <v>25</v>
      </c>
      <c r="M6762" s="2" t="s">
        <v>32</v>
      </c>
      <c r="N6762" s="2" t="s">
        <v>88</v>
      </c>
      <c r="O6762" s="2" t="s">
        <v>88</v>
      </c>
    </row>
    <row r="6763" spans="1:15" hidden="1">
      <c r="A6763" s="1" t="s">
        <v>15</v>
      </c>
      <c r="B6763" s="2">
        <v>2023</v>
      </c>
      <c r="C6763" s="2" t="s">
        <v>16</v>
      </c>
      <c r="D6763" s="2" t="s">
        <v>33</v>
      </c>
      <c r="E6763" s="2" t="s">
        <v>91</v>
      </c>
      <c r="F6763" s="2" t="s">
        <v>19</v>
      </c>
      <c r="G6763" s="2" t="s">
        <v>20</v>
      </c>
      <c r="H6763" s="2" t="s">
        <v>21</v>
      </c>
      <c r="I6763" s="2" t="s">
        <v>22</v>
      </c>
      <c r="J6763" s="2" t="s">
        <v>52</v>
      </c>
      <c r="K6763" s="2" t="s">
        <v>70</v>
      </c>
      <c r="L6763" s="2" t="s">
        <v>25</v>
      </c>
      <c r="M6763" s="2" t="s">
        <v>55</v>
      </c>
      <c r="N6763" s="2" t="s">
        <v>88</v>
      </c>
      <c r="O6763" s="2" t="s">
        <v>88</v>
      </c>
    </row>
    <row r="6764" spans="1:15" hidden="1">
      <c r="A6764" s="1" t="s">
        <v>15</v>
      </c>
      <c r="B6764" s="2">
        <v>2013</v>
      </c>
      <c r="C6764" s="2" t="s">
        <v>16</v>
      </c>
      <c r="D6764" s="2" t="s">
        <v>44</v>
      </c>
      <c r="E6764" s="2" t="s">
        <v>34</v>
      </c>
      <c r="F6764" s="2" t="s">
        <v>19</v>
      </c>
      <c r="G6764" s="2" t="s">
        <v>45</v>
      </c>
      <c r="H6764" s="2" t="s">
        <v>73</v>
      </c>
      <c r="I6764" s="2" t="s">
        <v>47</v>
      </c>
      <c r="J6764" s="2" t="s">
        <v>30</v>
      </c>
      <c r="K6764" s="2" t="s">
        <v>31</v>
      </c>
      <c r="L6764" s="2" t="s">
        <v>25</v>
      </c>
      <c r="M6764" s="2" t="s">
        <v>42</v>
      </c>
      <c r="N6764" s="2" t="s">
        <v>88</v>
      </c>
      <c r="O6764" s="2" t="s">
        <v>88</v>
      </c>
    </row>
    <row r="6765" spans="1:15" hidden="1">
      <c r="A6765" s="1" t="s">
        <v>15</v>
      </c>
      <c r="B6765" s="2">
        <v>2012</v>
      </c>
      <c r="C6765" s="2" t="s">
        <v>16</v>
      </c>
      <c r="D6765" s="2" t="s">
        <v>62</v>
      </c>
      <c r="E6765" s="2" t="s">
        <v>18</v>
      </c>
      <c r="F6765" s="2" t="s">
        <v>50</v>
      </c>
      <c r="G6765" s="2" t="s">
        <v>20</v>
      </c>
      <c r="H6765" s="2" t="s">
        <v>51</v>
      </c>
      <c r="I6765" s="2" t="s">
        <v>22</v>
      </c>
      <c r="J6765" s="2" t="s">
        <v>23</v>
      </c>
      <c r="K6765" s="2" t="s">
        <v>61</v>
      </c>
      <c r="L6765" s="2" t="s">
        <v>41</v>
      </c>
      <c r="M6765" s="2" t="s">
        <v>88</v>
      </c>
      <c r="N6765" s="2" t="s">
        <v>17</v>
      </c>
      <c r="O6765" s="2" t="s">
        <v>78</v>
      </c>
    </row>
    <row r="6766" spans="1:15" hidden="1">
      <c r="A6766" s="1" t="s">
        <v>15</v>
      </c>
      <c r="B6766" s="2">
        <v>2021</v>
      </c>
      <c r="C6766" s="2" t="s">
        <v>16</v>
      </c>
      <c r="D6766" s="2" t="s">
        <v>33</v>
      </c>
      <c r="E6766" s="2" t="s">
        <v>49</v>
      </c>
      <c r="F6766" s="2" t="s">
        <v>28</v>
      </c>
      <c r="G6766" s="2" t="s">
        <v>20</v>
      </c>
      <c r="H6766" s="2" t="s">
        <v>71</v>
      </c>
      <c r="I6766" s="2" t="s">
        <v>22</v>
      </c>
      <c r="J6766" s="2" t="s">
        <v>52</v>
      </c>
      <c r="K6766" s="2" t="s">
        <v>31</v>
      </c>
      <c r="L6766" s="2" t="s">
        <v>25</v>
      </c>
      <c r="M6766" s="2" t="s">
        <v>44</v>
      </c>
      <c r="N6766" s="2" t="s">
        <v>17</v>
      </c>
      <c r="O6766" s="2" t="s">
        <v>88</v>
      </c>
    </row>
    <row r="6767" spans="1:15">
      <c r="A6767" s="1" t="s">
        <v>15</v>
      </c>
      <c r="B6767" s="2">
        <v>2023</v>
      </c>
      <c r="C6767" s="2" t="s">
        <v>16</v>
      </c>
      <c r="D6767" s="2" t="s">
        <v>33</v>
      </c>
      <c r="E6767" s="2" t="s">
        <v>65</v>
      </c>
      <c r="F6767" s="2" t="s">
        <v>66</v>
      </c>
      <c r="G6767" s="2" t="s">
        <v>20</v>
      </c>
      <c r="H6767" s="2" t="s">
        <v>29</v>
      </c>
      <c r="I6767" s="2" t="s">
        <v>22</v>
      </c>
      <c r="J6767" s="2" t="s">
        <v>67</v>
      </c>
      <c r="K6767" s="2" t="s">
        <v>25</v>
      </c>
      <c r="L6767" s="2" t="s">
        <v>25</v>
      </c>
      <c r="M6767" s="2" t="s">
        <v>32</v>
      </c>
      <c r="N6767" s="2" t="s">
        <v>33</v>
      </c>
      <c r="O6767" s="2" t="s">
        <v>43</v>
      </c>
    </row>
    <row r="6768" spans="1:15" hidden="1">
      <c r="A6768" s="1" t="s">
        <v>15</v>
      </c>
      <c r="B6768" s="2">
        <v>2013</v>
      </c>
      <c r="C6768" s="2" t="s">
        <v>16</v>
      </c>
      <c r="D6768" s="2" t="s">
        <v>17</v>
      </c>
      <c r="E6768" s="2" t="s">
        <v>27</v>
      </c>
      <c r="F6768" s="2" t="s">
        <v>35</v>
      </c>
      <c r="G6768" s="2" t="s">
        <v>45</v>
      </c>
      <c r="H6768" s="2" t="s">
        <v>54</v>
      </c>
      <c r="I6768" s="2" t="s">
        <v>47</v>
      </c>
      <c r="J6768" s="2" t="s">
        <v>30</v>
      </c>
      <c r="K6768" s="2"/>
      <c r="L6768" s="2"/>
      <c r="M6768" s="2" t="s">
        <v>42</v>
      </c>
      <c r="N6768" s="2" t="s">
        <v>33</v>
      </c>
      <c r="O6768" s="2" t="s">
        <v>88</v>
      </c>
    </row>
    <row r="6769" spans="1:15" hidden="1">
      <c r="A6769" s="1" t="s">
        <v>15</v>
      </c>
      <c r="B6769" s="2">
        <v>2013</v>
      </c>
      <c r="C6769" s="2" t="s">
        <v>16</v>
      </c>
      <c r="D6769" s="2" t="s">
        <v>17</v>
      </c>
      <c r="E6769" s="2" t="s">
        <v>27</v>
      </c>
      <c r="F6769" s="2" t="s">
        <v>19</v>
      </c>
      <c r="G6769" s="2" t="s">
        <v>45</v>
      </c>
      <c r="H6769" s="2" t="s">
        <v>54</v>
      </c>
      <c r="I6769" s="2" t="s">
        <v>47</v>
      </c>
      <c r="J6769" s="2" t="s">
        <v>30</v>
      </c>
      <c r="K6769" s="2" t="s">
        <v>24</v>
      </c>
      <c r="L6769" s="2" t="s">
        <v>25</v>
      </c>
      <c r="M6769" s="2" t="s">
        <v>88</v>
      </c>
      <c r="N6769" s="2" t="s">
        <v>88</v>
      </c>
      <c r="O6769" s="2" t="s">
        <v>88</v>
      </c>
    </row>
    <row r="6770" spans="1:15">
      <c r="A6770" s="1" t="s">
        <v>74</v>
      </c>
      <c r="B6770" s="2">
        <v>2022</v>
      </c>
      <c r="C6770" s="2" t="s">
        <v>16</v>
      </c>
      <c r="D6770" s="2" t="s">
        <v>33</v>
      </c>
      <c r="E6770" s="2" t="s">
        <v>79</v>
      </c>
      <c r="F6770" s="2" t="s">
        <v>139</v>
      </c>
      <c r="G6770" s="2" t="s">
        <v>127</v>
      </c>
      <c r="H6770" s="2" t="s">
        <v>128</v>
      </c>
      <c r="I6770" s="2" t="s">
        <v>76</v>
      </c>
      <c r="J6770" s="2" t="s">
        <v>77</v>
      </c>
      <c r="K6770" s="2" t="s">
        <v>40</v>
      </c>
      <c r="L6770" s="2" t="s">
        <v>41</v>
      </c>
      <c r="M6770" s="2" t="s">
        <v>88</v>
      </c>
      <c r="N6770" s="2" t="s">
        <v>17</v>
      </c>
      <c r="O6770" s="2" t="s">
        <v>43</v>
      </c>
    </row>
    <row r="6771" spans="1:15" hidden="1">
      <c r="A6771" s="1" t="s">
        <v>15</v>
      </c>
      <c r="B6771" s="2">
        <v>2010</v>
      </c>
      <c r="C6771" s="2" t="s">
        <v>16</v>
      </c>
      <c r="D6771" s="2"/>
      <c r="E6771" s="2" t="s">
        <v>91</v>
      </c>
      <c r="F6771" s="2" t="s">
        <v>19</v>
      </c>
      <c r="G6771" s="2" t="s">
        <v>45</v>
      </c>
      <c r="H6771" s="2" t="s">
        <v>54</v>
      </c>
      <c r="I6771" s="2" t="s">
        <v>47</v>
      </c>
      <c r="J6771" s="2"/>
      <c r="K6771" s="2" t="s">
        <v>40</v>
      </c>
      <c r="L6771" s="2" t="s">
        <v>41</v>
      </c>
      <c r="M6771" s="2" t="s">
        <v>88</v>
      </c>
      <c r="N6771" s="2" t="s">
        <v>88</v>
      </c>
      <c r="O6771" s="2" t="s">
        <v>88</v>
      </c>
    </row>
    <row r="6772" spans="1:15" hidden="1">
      <c r="A6772" s="1" t="s">
        <v>15</v>
      </c>
      <c r="B6772" s="2">
        <v>2007</v>
      </c>
      <c r="C6772" s="2" t="s">
        <v>16</v>
      </c>
      <c r="D6772" s="2" t="s">
        <v>33</v>
      </c>
      <c r="E6772" s="2" t="s">
        <v>34</v>
      </c>
      <c r="F6772" s="2" t="s">
        <v>19</v>
      </c>
      <c r="G6772" s="2" t="s">
        <v>45</v>
      </c>
      <c r="H6772" s="2" t="s">
        <v>54</v>
      </c>
      <c r="I6772" s="2" t="s">
        <v>47</v>
      </c>
      <c r="J6772" s="2" t="s">
        <v>39</v>
      </c>
      <c r="K6772" s="2" t="s">
        <v>84</v>
      </c>
      <c r="L6772" s="2" t="s">
        <v>41</v>
      </c>
      <c r="M6772" s="2" t="s">
        <v>88</v>
      </c>
      <c r="N6772" s="2" t="s">
        <v>88</v>
      </c>
      <c r="O6772" s="2" t="s">
        <v>88</v>
      </c>
    </row>
    <row r="6773" spans="1:15" hidden="1">
      <c r="A6773" s="1" t="s">
        <v>63</v>
      </c>
      <c r="B6773" s="2">
        <v>2016</v>
      </c>
      <c r="C6773" s="2" t="s">
        <v>16</v>
      </c>
      <c r="D6773" s="2" t="s">
        <v>17</v>
      </c>
      <c r="E6773" s="2" t="s">
        <v>27</v>
      </c>
      <c r="F6773" s="2" t="s">
        <v>35</v>
      </c>
      <c r="G6773" s="2" t="s">
        <v>20</v>
      </c>
      <c r="H6773" s="2" t="s">
        <v>21</v>
      </c>
      <c r="I6773" s="2" t="s">
        <v>22</v>
      </c>
      <c r="J6773" s="2" t="s">
        <v>30</v>
      </c>
      <c r="K6773" s="2"/>
      <c r="L6773" s="2"/>
      <c r="M6773" s="2" t="s">
        <v>42</v>
      </c>
      <c r="N6773" s="2" t="s">
        <v>33</v>
      </c>
      <c r="O6773" s="2" t="s">
        <v>88</v>
      </c>
    </row>
    <row r="6774" spans="1:15">
      <c r="A6774" s="1" t="s">
        <v>15</v>
      </c>
      <c r="B6774" s="2">
        <v>2016</v>
      </c>
      <c r="C6774" s="2" t="s">
        <v>16</v>
      </c>
      <c r="D6774" s="2" t="s">
        <v>33</v>
      </c>
      <c r="E6774" s="2" t="s">
        <v>91</v>
      </c>
      <c r="F6774" s="2" t="s">
        <v>35</v>
      </c>
      <c r="G6774" s="2" t="s">
        <v>20</v>
      </c>
      <c r="H6774" s="2" t="s">
        <v>21</v>
      </c>
      <c r="I6774" s="2" t="s">
        <v>22</v>
      </c>
      <c r="J6774" s="2" t="s">
        <v>52</v>
      </c>
      <c r="K6774" s="2" t="s">
        <v>31</v>
      </c>
      <c r="L6774" s="2" t="s">
        <v>25</v>
      </c>
      <c r="M6774" s="2" t="s">
        <v>55</v>
      </c>
      <c r="N6774" s="2" t="s">
        <v>88</v>
      </c>
      <c r="O6774" s="2" t="s">
        <v>43</v>
      </c>
    </row>
    <row r="6775" spans="1:15">
      <c r="A6775" s="1" t="s">
        <v>15</v>
      </c>
      <c r="B6775" s="2">
        <v>2017</v>
      </c>
      <c r="C6775" s="2" t="s">
        <v>16</v>
      </c>
      <c r="D6775" s="2" t="s">
        <v>33</v>
      </c>
      <c r="E6775" s="2" t="s">
        <v>79</v>
      </c>
      <c r="F6775" s="2" t="s">
        <v>35</v>
      </c>
      <c r="G6775" s="2" t="s">
        <v>36</v>
      </c>
      <c r="H6775" s="2" t="s">
        <v>101</v>
      </c>
      <c r="I6775" s="2" t="s">
        <v>76</v>
      </c>
      <c r="J6775" s="2" t="s">
        <v>77</v>
      </c>
      <c r="K6775" s="2" t="s">
        <v>31</v>
      </c>
      <c r="L6775" s="2" t="s">
        <v>25</v>
      </c>
      <c r="M6775" s="2" t="s">
        <v>88</v>
      </c>
      <c r="N6775" s="2" t="s">
        <v>17</v>
      </c>
      <c r="O6775" s="2" t="s">
        <v>43</v>
      </c>
    </row>
    <row r="6776" spans="1:15" hidden="1">
      <c r="A6776" s="1" t="s">
        <v>160</v>
      </c>
      <c r="B6776" s="2">
        <v>2012</v>
      </c>
      <c r="C6776" s="2" t="s">
        <v>16</v>
      </c>
      <c r="D6776" s="2" t="s">
        <v>33</v>
      </c>
      <c r="E6776" s="2" t="s">
        <v>79</v>
      </c>
      <c r="F6776" s="2" t="s">
        <v>19</v>
      </c>
      <c r="G6776" s="2" t="s">
        <v>20</v>
      </c>
      <c r="H6776" s="2" t="s">
        <v>130</v>
      </c>
      <c r="I6776" s="2" t="s">
        <v>131</v>
      </c>
      <c r="J6776" s="2" t="s">
        <v>67</v>
      </c>
      <c r="K6776" s="2"/>
      <c r="L6776" s="2"/>
      <c r="M6776" s="2" t="s">
        <v>88</v>
      </c>
      <c r="N6776" s="2" t="s">
        <v>33</v>
      </c>
      <c r="O6776" s="2" t="s">
        <v>78</v>
      </c>
    </row>
    <row r="6777" spans="1:15">
      <c r="A6777" s="1" t="s">
        <v>15</v>
      </c>
      <c r="B6777" s="2">
        <v>2015</v>
      </c>
      <c r="C6777" s="2" t="s">
        <v>16</v>
      </c>
      <c r="D6777" s="2" t="s">
        <v>33</v>
      </c>
      <c r="E6777" s="2" t="s">
        <v>91</v>
      </c>
      <c r="F6777" s="2" t="s">
        <v>72</v>
      </c>
      <c r="G6777" s="2" t="s">
        <v>92</v>
      </c>
      <c r="H6777" s="2" t="s">
        <v>133</v>
      </c>
      <c r="I6777" s="2" t="s">
        <v>94</v>
      </c>
      <c r="J6777" s="2" t="s">
        <v>39</v>
      </c>
      <c r="K6777" s="2" t="s">
        <v>84</v>
      </c>
      <c r="L6777" s="2" t="s">
        <v>41</v>
      </c>
      <c r="M6777" s="2" t="s">
        <v>32</v>
      </c>
      <c r="N6777" s="2" t="s">
        <v>33</v>
      </c>
      <c r="O6777" s="2" t="s">
        <v>43</v>
      </c>
    </row>
    <row r="6778" spans="1:15" hidden="1">
      <c r="A6778" s="1" t="s">
        <v>15</v>
      </c>
      <c r="B6778" s="2">
        <v>2013</v>
      </c>
      <c r="C6778" s="2" t="s">
        <v>16</v>
      </c>
      <c r="D6778" s="2" t="s">
        <v>17</v>
      </c>
      <c r="E6778" s="2" t="s">
        <v>27</v>
      </c>
      <c r="F6778" s="2" t="s">
        <v>19</v>
      </c>
      <c r="G6778" s="2" t="s">
        <v>45</v>
      </c>
      <c r="H6778" s="2" t="s">
        <v>54</v>
      </c>
      <c r="I6778" s="2" t="s">
        <v>47</v>
      </c>
      <c r="J6778" s="2" t="s">
        <v>30</v>
      </c>
      <c r="K6778" s="2" t="s">
        <v>24</v>
      </c>
      <c r="L6778" s="2" t="s">
        <v>25</v>
      </c>
      <c r="M6778" s="2" t="s">
        <v>88</v>
      </c>
      <c r="N6778" s="2" t="s">
        <v>88</v>
      </c>
      <c r="O6778" s="2" t="s">
        <v>88</v>
      </c>
    </row>
    <row r="6779" spans="1:15" hidden="1">
      <c r="A6779" s="1" t="s">
        <v>15</v>
      </c>
      <c r="B6779" s="2">
        <v>2010</v>
      </c>
      <c r="C6779" s="2" t="s">
        <v>16</v>
      </c>
      <c r="D6779" s="2" t="s">
        <v>33</v>
      </c>
      <c r="E6779" s="2" t="s">
        <v>34</v>
      </c>
      <c r="F6779" s="2" t="s">
        <v>35</v>
      </c>
      <c r="G6779" s="2" t="s">
        <v>36</v>
      </c>
      <c r="H6779" s="2" t="s">
        <v>60</v>
      </c>
      <c r="I6779" s="2" t="s">
        <v>38</v>
      </c>
      <c r="J6779" s="2" t="s">
        <v>39</v>
      </c>
      <c r="K6779" s="2"/>
      <c r="L6779" s="2"/>
      <c r="M6779" s="2" t="s">
        <v>88</v>
      </c>
      <c r="N6779" s="2" t="s">
        <v>88</v>
      </c>
      <c r="O6779" s="2" t="s">
        <v>88</v>
      </c>
    </row>
    <row r="6780" spans="1:15" hidden="1">
      <c r="A6780" s="1" t="s">
        <v>114</v>
      </c>
      <c r="B6780" s="2">
        <v>2014</v>
      </c>
      <c r="C6780" s="2" t="s">
        <v>16</v>
      </c>
      <c r="D6780" s="2" t="s">
        <v>33</v>
      </c>
      <c r="E6780" s="2" t="s">
        <v>65</v>
      </c>
      <c r="F6780" s="2" t="s">
        <v>161</v>
      </c>
      <c r="G6780" s="2" t="s">
        <v>20</v>
      </c>
      <c r="H6780" s="2" t="s">
        <v>51</v>
      </c>
      <c r="I6780" s="2" t="s">
        <v>22</v>
      </c>
      <c r="J6780" s="2" t="s">
        <v>52</v>
      </c>
      <c r="K6780" s="2" t="s">
        <v>31</v>
      </c>
      <c r="L6780" s="2" t="s">
        <v>25</v>
      </c>
      <c r="M6780" s="2" t="s">
        <v>32</v>
      </c>
      <c r="N6780" s="2" t="s">
        <v>17</v>
      </c>
      <c r="O6780" s="2" t="s">
        <v>88</v>
      </c>
    </row>
    <row r="6781" spans="1:15" hidden="1">
      <c r="A6781" s="1" t="s">
        <v>15</v>
      </c>
      <c r="B6781" s="2">
        <v>2013</v>
      </c>
      <c r="C6781" s="2" t="s">
        <v>16</v>
      </c>
      <c r="D6781" s="2" t="s">
        <v>17</v>
      </c>
      <c r="E6781" s="2" t="s">
        <v>18</v>
      </c>
      <c r="F6781" s="2" t="s">
        <v>19</v>
      </c>
      <c r="G6781" s="2" t="s">
        <v>45</v>
      </c>
      <c r="H6781" s="2" t="s">
        <v>54</v>
      </c>
      <c r="I6781" s="2" t="s">
        <v>47</v>
      </c>
      <c r="J6781" s="2" t="s">
        <v>23</v>
      </c>
      <c r="K6781" s="2" t="s">
        <v>24</v>
      </c>
      <c r="L6781" s="2" t="s">
        <v>25</v>
      </c>
      <c r="M6781" s="2" t="s">
        <v>55</v>
      </c>
      <c r="N6781" s="2" t="s">
        <v>88</v>
      </c>
      <c r="O6781" s="2" t="s">
        <v>88</v>
      </c>
    </row>
    <row r="6782" spans="1:15">
      <c r="A6782" s="1" t="s">
        <v>15</v>
      </c>
      <c r="B6782" s="2">
        <v>2023</v>
      </c>
      <c r="C6782" s="2" t="s">
        <v>16</v>
      </c>
      <c r="D6782" s="2" t="s">
        <v>33</v>
      </c>
      <c r="E6782" s="2" t="s">
        <v>65</v>
      </c>
      <c r="F6782" s="2" t="s">
        <v>66</v>
      </c>
      <c r="G6782" s="2" t="s">
        <v>20</v>
      </c>
      <c r="H6782" s="2" t="s">
        <v>29</v>
      </c>
      <c r="I6782" s="2" t="s">
        <v>22</v>
      </c>
      <c r="J6782" s="2" t="s">
        <v>67</v>
      </c>
      <c r="K6782" s="2" t="s">
        <v>25</v>
      </c>
      <c r="L6782" s="2" t="s">
        <v>25</v>
      </c>
      <c r="M6782" s="2" t="s">
        <v>32</v>
      </c>
      <c r="N6782" s="2" t="s">
        <v>33</v>
      </c>
      <c r="O6782" s="2" t="s">
        <v>43</v>
      </c>
    </row>
    <row r="6783" spans="1:15" hidden="1">
      <c r="A6783" s="1" t="s">
        <v>15</v>
      </c>
      <c r="B6783" s="2">
        <v>2022</v>
      </c>
      <c r="C6783" s="2" t="s">
        <v>16</v>
      </c>
      <c r="D6783" s="2" t="s">
        <v>17</v>
      </c>
      <c r="E6783" s="2" t="s">
        <v>18</v>
      </c>
      <c r="F6783" s="2" t="s">
        <v>96</v>
      </c>
      <c r="G6783" s="2" t="s">
        <v>36</v>
      </c>
      <c r="H6783" s="2" t="s">
        <v>37</v>
      </c>
      <c r="I6783" s="2" t="s">
        <v>38</v>
      </c>
      <c r="J6783" s="2" t="s">
        <v>23</v>
      </c>
      <c r="K6783" s="2" t="s">
        <v>31</v>
      </c>
      <c r="L6783" s="2" t="s">
        <v>25</v>
      </c>
      <c r="M6783" s="2" t="s">
        <v>88</v>
      </c>
      <c r="N6783" s="2" t="s">
        <v>88</v>
      </c>
      <c r="O6783" s="2" t="s">
        <v>88</v>
      </c>
    </row>
    <row r="6784" spans="1:15" hidden="1">
      <c r="A6784" s="1" t="s">
        <v>15</v>
      </c>
      <c r="B6784" s="2">
        <v>2020</v>
      </c>
      <c r="C6784" s="2" t="s">
        <v>16</v>
      </c>
      <c r="D6784" s="2" t="s">
        <v>17</v>
      </c>
      <c r="E6784" s="2" t="s">
        <v>27</v>
      </c>
      <c r="F6784" s="2" t="s">
        <v>19</v>
      </c>
      <c r="G6784" s="2" t="s">
        <v>20</v>
      </c>
      <c r="H6784" s="2" t="s">
        <v>51</v>
      </c>
      <c r="I6784" s="2" t="s">
        <v>22</v>
      </c>
      <c r="J6784" s="2" t="s">
        <v>30</v>
      </c>
      <c r="K6784" s="2" t="s">
        <v>31</v>
      </c>
      <c r="L6784" s="2" t="s">
        <v>25</v>
      </c>
      <c r="M6784" s="2" t="s">
        <v>32</v>
      </c>
      <c r="N6784" s="2" t="s">
        <v>33</v>
      </c>
      <c r="O6784" s="2" t="s">
        <v>88</v>
      </c>
    </row>
    <row r="6785" spans="1:15">
      <c r="A6785" s="1" t="s">
        <v>15</v>
      </c>
      <c r="B6785" s="2">
        <v>2011</v>
      </c>
      <c r="C6785" s="2" t="s">
        <v>16</v>
      </c>
      <c r="D6785" s="2" t="s">
        <v>33</v>
      </c>
      <c r="E6785" s="2" t="s">
        <v>79</v>
      </c>
      <c r="F6785" s="2" t="s">
        <v>72</v>
      </c>
      <c r="G6785" s="2" t="s">
        <v>20</v>
      </c>
      <c r="H6785" s="2" t="s">
        <v>101</v>
      </c>
      <c r="I6785" s="2" t="s">
        <v>76</v>
      </c>
      <c r="J6785" s="2" t="s">
        <v>77</v>
      </c>
      <c r="K6785" s="2"/>
      <c r="L6785" s="2"/>
      <c r="M6785" s="2" t="s">
        <v>88</v>
      </c>
      <c r="N6785" s="2" t="s">
        <v>88</v>
      </c>
      <c r="O6785" s="2" t="s">
        <v>43</v>
      </c>
    </row>
    <row r="6786" spans="1:15" hidden="1">
      <c r="A6786" s="1" t="s">
        <v>15</v>
      </c>
      <c r="B6786" s="2">
        <v>2007</v>
      </c>
      <c r="C6786" s="2" t="s">
        <v>16</v>
      </c>
      <c r="D6786" s="2" t="s">
        <v>17</v>
      </c>
      <c r="E6786" s="2" t="s">
        <v>18</v>
      </c>
      <c r="F6786" s="2" t="s">
        <v>19</v>
      </c>
      <c r="G6786" s="2" t="s">
        <v>20</v>
      </c>
      <c r="H6786" s="2" t="s">
        <v>21</v>
      </c>
      <c r="I6786" s="2" t="s">
        <v>22</v>
      </c>
      <c r="J6786" s="2" t="s">
        <v>39</v>
      </c>
      <c r="K6786" s="2"/>
      <c r="L6786" s="2"/>
      <c r="M6786" s="2" t="s">
        <v>32</v>
      </c>
      <c r="N6786" s="2" t="s">
        <v>33</v>
      </c>
      <c r="O6786" s="2" t="s">
        <v>88</v>
      </c>
    </row>
    <row r="6787" spans="1:15" hidden="1">
      <c r="A6787" s="1" t="s">
        <v>15</v>
      </c>
      <c r="B6787" s="2">
        <v>2014</v>
      </c>
      <c r="C6787" s="2" t="s">
        <v>16</v>
      </c>
      <c r="D6787" s="2" t="s">
        <v>17</v>
      </c>
      <c r="E6787" s="2" t="s">
        <v>18</v>
      </c>
      <c r="F6787" s="2" t="s">
        <v>35</v>
      </c>
      <c r="G6787" s="2" t="s">
        <v>45</v>
      </c>
      <c r="H6787" s="2" t="s">
        <v>68</v>
      </c>
      <c r="I6787" s="2" t="s">
        <v>47</v>
      </c>
      <c r="J6787" s="2" t="s">
        <v>23</v>
      </c>
      <c r="K6787" s="2"/>
      <c r="L6787" s="2"/>
      <c r="M6787" s="2" t="s">
        <v>42</v>
      </c>
      <c r="N6787" s="2" t="s">
        <v>33</v>
      </c>
      <c r="O6787" s="2" t="s">
        <v>88</v>
      </c>
    </row>
    <row r="6788" spans="1:15">
      <c r="A6788" s="1" t="s">
        <v>63</v>
      </c>
      <c r="B6788" s="2">
        <v>2013</v>
      </c>
      <c r="C6788" s="2" t="s">
        <v>16</v>
      </c>
      <c r="D6788" s="2" t="s">
        <v>33</v>
      </c>
      <c r="E6788" s="2" t="s">
        <v>65</v>
      </c>
      <c r="F6788" s="2" t="s">
        <v>28</v>
      </c>
      <c r="G6788" s="2" t="s">
        <v>36</v>
      </c>
      <c r="H6788" s="2" t="s">
        <v>80</v>
      </c>
      <c r="I6788" s="2" t="s">
        <v>76</v>
      </c>
      <c r="J6788" s="2" t="s">
        <v>67</v>
      </c>
      <c r="K6788" s="2"/>
      <c r="L6788" s="2"/>
      <c r="M6788" s="2" t="s">
        <v>88</v>
      </c>
      <c r="N6788" s="2" t="s">
        <v>33</v>
      </c>
      <c r="O6788" s="2" t="s">
        <v>43</v>
      </c>
    </row>
    <row r="6789" spans="1:15" hidden="1">
      <c r="A6789" s="1" t="s">
        <v>15</v>
      </c>
      <c r="B6789" s="2">
        <v>2014</v>
      </c>
      <c r="C6789" s="2" t="s">
        <v>16</v>
      </c>
      <c r="D6789" s="2" t="s">
        <v>17</v>
      </c>
      <c r="E6789" s="2" t="s">
        <v>27</v>
      </c>
      <c r="F6789" s="2" t="s">
        <v>19</v>
      </c>
      <c r="G6789" s="2" t="s">
        <v>20</v>
      </c>
      <c r="H6789" s="2" t="s">
        <v>51</v>
      </c>
      <c r="I6789" s="2" t="s">
        <v>22</v>
      </c>
      <c r="J6789" s="2" t="s">
        <v>30</v>
      </c>
      <c r="K6789" s="2" t="s">
        <v>24</v>
      </c>
      <c r="L6789" s="2" t="s">
        <v>25</v>
      </c>
      <c r="M6789" s="2" t="s">
        <v>32</v>
      </c>
      <c r="N6789" s="2" t="s">
        <v>33</v>
      </c>
      <c r="O6789" s="2" t="s">
        <v>88</v>
      </c>
    </row>
    <row r="6790" spans="1:15" hidden="1">
      <c r="A6790" s="1" t="s">
        <v>117</v>
      </c>
      <c r="B6790" s="2">
        <v>2013</v>
      </c>
      <c r="C6790" s="2" t="s">
        <v>16</v>
      </c>
      <c r="D6790" s="2" t="s">
        <v>17</v>
      </c>
      <c r="E6790" s="2" t="s">
        <v>27</v>
      </c>
      <c r="F6790" s="2" t="s">
        <v>19</v>
      </c>
      <c r="G6790" s="2"/>
      <c r="H6790" s="2"/>
      <c r="I6790" s="2" t="s">
        <v>184</v>
      </c>
      <c r="J6790" s="2" t="s">
        <v>30</v>
      </c>
      <c r="K6790" s="2"/>
      <c r="L6790" s="2"/>
      <c r="M6790" s="2" t="s">
        <v>55</v>
      </c>
      <c r="N6790" s="2" t="s">
        <v>88</v>
      </c>
      <c r="O6790" s="2" t="s">
        <v>88</v>
      </c>
    </row>
    <row r="6791" spans="1:15" hidden="1">
      <c r="A6791" s="1" t="s">
        <v>154</v>
      </c>
      <c r="B6791" s="2">
        <v>2016</v>
      </c>
      <c r="C6791" s="2" t="s">
        <v>16</v>
      </c>
      <c r="D6791" s="2" t="s">
        <v>33</v>
      </c>
      <c r="E6791" s="2" t="s">
        <v>49</v>
      </c>
      <c r="F6791" s="2" t="s">
        <v>50</v>
      </c>
      <c r="G6791" s="2" t="s">
        <v>20</v>
      </c>
      <c r="H6791" s="2" t="s">
        <v>21</v>
      </c>
      <c r="I6791" s="2" t="s">
        <v>22</v>
      </c>
      <c r="J6791" s="2" t="s">
        <v>52</v>
      </c>
      <c r="K6791" s="2" t="s">
        <v>41</v>
      </c>
      <c r="L6791" s="2" t="s">
        <v>41</v>
      </c>
      <c r="M6791" s="2" t="s">
        <v>32</v>
      </c>
      <c r="N6791" s="2" t="s">
        <v>33</v>
      </c>
      <c r="O6791" s="2" t="s">
        <v>88</v>
      </c>
    </row>
    <row r="6792" spans="1:15" hidden="1">
      <c r="A6792" s="1" t="s">
        <v>15</v>
      </c>
      <c r="B6792" s="2">
        <v>2018</v>
      </c>
      <c r="C6792" s="2" t="s">
        <v>16</v>
      </c>
      <c r="D6792" s="2" t="s">
        <v>33</v>
      </c>
      <c r="E6792" s="2" t="s">
        <v>65</v>
      </c>
      <c r="F6792" s="2" t="s">
        <v>66</v>
      </c>
      <c r="G6792" s="2" t="s">
        <v>36</v>
      </c>
      <c r="H6792" s="2" t="s">
        <v>252</v>
      </c>
      <c r="I6792" s="2" t="s">
        <v>38</v>
      </c>
      <c r="J6792" s="2" t="s">
        <v>52</v>
      </c>
      <c r="K6792" s="2"/>
      <c r="L6792" s="2"/>
      <c r="M6792" s="2" t="s">
        <v>88</v>
      </c>
      <c r="N6792" s="2" t="s">
        <v>33</v>
      </c>
      <c r="O6792" s="2" t="s">
        <v>88</v>
      </c>
    </row>
    <row r="6793" spans="1:15">
      <c r="A6793" s="1" t="s">
        <v>15</v>
      </c>
      <c r="B6793" s="2">
        <v>2004</v>
      </c>
      <c r="C6793" s="2" t="s">
        <v>16</v>
      </c>
      <c r="D6793" s="2" t="s">
        <v>33</v>
      </c>
      <c r="E6793" s="2" t="s">
        <v>79</v>
      </c>
      <c r="F6793" s="2" t="s">
        <v>19</v>
      </c>
      <c r="G6793" s="2" t="s">
        <v>127</v>
      </c>
      <c r="H6793" s="2" t="s">
        <v>80</v>
      </c>
      <c r="I6793" s="2" t="s">
        <v>76</v>
      </c>
      <c r="J6793" s="2" t="s">
        <v>77</v>
      </c>
      <c r="K6793" s="2"/>
      <c r="L6793" s="2"/>
      <c r="M6793" s="2" t="s">
        <v>32</v>
      </c>
      <c r="N6793" s="2" t="s">
        <v>33</v>
      </c>
      <c r="O6793" s="2" t="s">
        <v>43</v>
      </c>
    </row>
    <row r="6794" spans="1:15" hidden="1">
      <c r="A6794" s="1" t="s">
        <v>15</v>
      </c>
      <c r="B6794" s="2">
        <v>2011</v>
      </c>
      <c r="C6794" s="2" t="s">
        <v>16</v>
      </c>
      <c r="D6794" s="2" t="s">
        <v>17</v>
      </c>
      <c r="E6794" s="2" t="s">
        <v>27</v>
      </c>
      <c r="F6794" s="2" t="s">
        <v>19</v>
      </c>
      <c r="G6794" s="2"/>
      <c r="H6794" s="2"/>
      <c r="I6794" s="2" t="s">
        <v>184</v>
      </c>
      <c r="J6794" s="2" t="s">
        <v>30</v>
      </c>
      <c r="K6794" s="2" t="s">
        <v>24</v>
      </c>
      <c r="L6794" s="2" t="s">
        <v>25</v>
      </c>
      <c r="M6794" s="2" t="s">
        <v>88</v>
      </c>
      <c r="N6794" s="2" t="s">
        <v>88</v>
      </c>
      <c r="O6794" s="2" t="s">
        <v>88</v>
      </c>
    </row>
    <row r="6795" spans="1:15" hidden="1">
      <c r="A6795" s="1" t="s">
        <v>15</v>
      </c>
      <c r="B6795" s="2">
        <v>2012</v>
      </c>
      <c r="C6795" s="2" t="s">
        <v>16</v>
      </c>
      <c r="D6795" s="2" t="s">
        <v>17</v>
      </c>
      <c r="E6795" s="2" t="s">
        <v>27</v>
      </c>
      <c r="F6795" s="2" t="s">
        <v>72</v>
      </c>
      <c r="G6795" s="2" t="s">
        <v>45</v>
      </c>
      <c r="H6795" s="2" t="s">
        <v>54</v>
      </c>
      <c r="I6795" s="2" t="s">
        <v>47</v>
      </c>
      <c r="J6795" s="2" t="s">
        <v>30</v>
      </c>
      <c r="K6795" s="2" t="s">
        <v>31</v>
      </c>
      <c r="L6795" s="2" t="s">
        <v>25</v>
      </c>
      <c r="M6795" s="2" t="s">
        <v>42</v>
      </c>
      <c r="N6795" s="2" t="s">
        <v>17</v>
      </c>
      <c r="O6795" s="2" t="s">
        <v>88</v>
      </c>
    </row>
    <row r="6796" spans="1:15">
      <c r="A6796" s="1" t="s">
        <v>15</v>
      </c>
      <c r="B6796" s="2">
        <v>2023</v>
      </c>
      <c r="C6796" s="2" t="s">
        <v>16</v>
      </c>
      <c r="D6796" s="2" t="s">
        <v>33</v>
      </c>
      <c r="E6796" s="2" t="s">
        <v>65</v>
      </c>
      <c r="F6796" s="2" t="s">
        <v>72</v>
      </c>
      <c r="G6796" s="2" t="s">
        <v>20</v>
      </c>
      <c r="H6796" s="2" t="s">
        <v>29</v>
      </c>
      <c r="I6796" s="2" t="s">
        <v>22</v>
      </c>
      <c r="J6796" s="2" t="s">
        <v>67</v>
      </c>
      <c r="K6796" s="2" t="s">
        <v>25</v>
      </c>
      <c r="L6796" s="2" t="s">
        <v>25</v>
      </c>
      <c r="M6796" s="2" t="s">
        <v>32</v>
      </c>
      <c r="N6796" s="2" t="s">
        <v>33</v>
      </c>
      <c r="O6796" s="2" t="s">
        <v>43</v>
      </c>
    </row>
    <row r="6797" spans="1:15" hidden="1">
      <c r="A6797" s="1" t="s">
        <v>121</v>
      </c>
      <c r="B6797" s="2">
        <v>2017</v>
      </c>
      <c r="C6797" s="2" t="s">
        <v>16</v>
      </c>
      <c r="D6797" s="2" t="s">
        <v>17</v>
      </c>
      <c r="E6797" s="2" t="s">
        <v>27</v>
      </c>
      <c r="F6797" s="2" t="s">
        <v>66</v>
      </c>
      <c r="G6797" s="2" t="s">
        <v>20</v>
      </c>
      <c r="H6797" s="2" t="s">
        <v>51</v>
      </c>
      <c r="I6797" s="2" t="s">
        <v>22</v>
      </c>
      <c r="J6797" s="2" t="s">
        <v>30</v>
      </c>
      <c r="K6797" s="2"/>
      <c r="L6797" s="2"/>
      <c r="M6797" s="2" t="s">
        <v>81</v>
      </c>
      <c r="N6797" s="2" t="s">
        <v>33</v>
      </c>
      <c r="O6797" s="2" t="s">
        <v>88</v>
      </c>
    </row>
    <row r="6798" spans="1:15">
      <c r="A6798" s="1" t="s">
        <v>15</v>
      </c>
      <c r="B6798" s="2">
        <v>2023</v>
      </c>
      <c r="C6798" s="2" t="s">
        <v>16</v>
      </c>
      <c r="D6798" s="2" t="s">
        <v>33</v>
      </c>
      <c r="E6798" s="2" t="s">
        <v>65</v>
      </c>
      <c r="F6798" s="2" t="s">
        <v>66</v>
      </c>
      <c r="G6798" s="2" t="s">
        <v>20</v>
      </c>
      <c r="H6798" s="2" t="s">
        <v>29</v>
      </c>
      <c r="I6798" s="2" t="s">
        <v>22</v>
      </c>
      <c r="J6798" s="2" t="s">
        <v>67</v>
      </c>
      <c r="K6798" s="2" t="s">
        <v>25</v>
      </c>
      <c r="L6798" s="2" t="s">
        <v>25</v>
      </c>
      <c r="M6798" s="2" t="s">
        <v>32</v>
      </c>
      <c r="N6798" s="2" t="s">
        <v>33</v>
      </c>
      <c r="O6798" s="2" t="s">
        <v>43</v>
      </c>
    </row>
    <row r="6799" spans="1:15" hidden="1">
      <c r="A6799" s="1" t="s">
        <v>15</v>
      </c>
      <c r="B6799" s="2">
        <v>2013</v>
      </c>
      <c r="C6799" s="2" t="s">
        <v>16</v>
      </c>
      <c r="D6799" s="2" t="s">
        <v>33</v>
      </c>
      <c r="E6799" s="2" t="s">
        <v>34</v>
      </c>
      <c r="F6799" s="2" t="s">
        <v>35</v>
      </c>
      <c r="G6799" s="2"/>
      <c r="H6799" s="2"/>
      <c r="I6799" s="2" t="s">
        <v>184</v>
      </c>
      <c r="J6799" s="2" t="s">
        <v>39</v>
      </c>
      <c r="K6799" s="2" t="s">
        <v>40</v>
      </c>
      <c r="L6799" s="2" t="s">
        <v>41</v>
      </c>
      <c r="M6799" s="2" t="s">
        <v>88</v>
      </c>
      <c r="N6799" s="2" t="s">
        <v>17</v>
      </c>
      <c r="O6799" s="2" t="s">
        <v>88</v>
      </c>
    </row>
    <row r="6800" spans="1:15" hidden="1">
      <c r="A6800" s="1" t="s">
        <v>173</v>
      </c>
      <c r="B6800" s="2">
        <v>2013</v>
      </c>
      <c r="C6800" s="2" t="s">
        <v>99</v>
      </c>
      <c r="D6800" s="2" t="s">
        <v>33</v>
      </c>
      <c r="E6800" s="2" t="s">
        <v>79</v>
      </c>
      <c r="F6800" s="2" t="s">
        <v>59</v>
      </c>
      <c r="G6800" s="2" t="s">
        <v>36</v>
      </c>
      <c r="H6800" s="2" t="s">
        <v>101</v>
      </c>
      <c r="I6800" s="2" t="s">
        <v>76</v>
      </c>
      <c r="J6800" s="2" t="s">
        <v>67</v>
      </c>
      <c r="K6800" s="2"/>
      <c r="L6800" s="2"/>
      <c r="M6800" s="2" t="s">
        <v>88</v>
      </c>
      <c r="N6800" s="2" t="s">
        <v>33</v>
      </c>
      <c r="O6800" s="2" t="s">
        <v>78</v>
      </c>
    </row>
    <row r="6801" spans="1:15">
      <c r="A6801" s="1" t="s">
        <v>117</v>
      </c>
      <c r="B6801" s="2">
        <v>2018</v>
      </c>
      <c r="C6801" s="2" t="s">
        <v>16</v>
      </c>
      <c r="D6801" s="2" t="s">
        <v>33</v>
      </c>
      <c r="E6801" s="2" t="s">
        <v>65</v>
      </c>
      <c r="F6801" s="2" t="s">
        <v>66</v>
      </c>
      <c r="G6801" s="2" t="s">
        <v>36</v>
      </c>
      <c r="H6801" s="2" t="s">
        <v>54</v>
      </c>
      <c r="I6801" s="2" t="s">
        <v>47</v>
      </c>
      <c r="J6801" s="2" t="s">
        <v>67</v>
      </c>
      <c r="K6801" s="2" t="s">
        <v>41</v>
      </c>
      <c r="L6801" s="2" t="s">
        <v>41</v>
      </c>
      <c r="M6801" s="2" t="s">
        <v>88</v>
      </c>
      <c r="N6801" s="2" t="s">
        <v>33</v>
      </c>
      <c r="O6801" s="2" t="s">
        <v>43</v>
      </c>
    </row>
    <row r="6802" spans="1:15">
      <c r="A6802" s="1" t="s">
        <v>15</v>
      </c>
      <c r="B6802" s="2">
        <v>2014</v>
      </c>
      <c r="C6802" s="2" t="s">
        <v>16</v>
      </c>
      <c r="D6802" s="2" t="s">
        <v>33</v>
      </c>
      <c r="E6802" s="2" t="s">
        <v>79</v>
      </c>
      <c r="F6802" s="2" t="s">
        <v>35</v>
      </c>
      <c r="G6802" s="2" t="s">
        <v>20</v>
      </c>
      <c r="H6802" s="2" t="s">
        <v>101</v>
      </c>
      <c r="I6802" s="2" t="s">
        <v>76</v>
      </c>
      <c r="J6802" s="2" t="s">
        <v>67</v>
      </c>
      <c r="K6802" s="2"/>
      <c r="L6802" s="2"/>
      <c r="M6802" s="2" t="s">
        <v>42</v>
      </c>
      <c r="N6802" s="2" t="s">
        <v>88</v>
      </c>
      <c r="O6802" s="2" t="s">
        <v>43</v>
      </c>
    </row>
    <row r="6803" spans="1:15" hidden="1">
      <c r="A6803" s="1" t="s">
        <v>15</v>
      </c>
      <c r="B6803" s="2">
        <v>2015</v>
      </c>
      <c r="C6803" s="2" t="s">
        <v>16</v>
      </c>
      <c r="D6803" s="2" t="s">
        <v>17</v>
      </c>
      <c r="E6803" s="2" t="s">
        <v>18</v>
      </c>
      <c r="F6803" s="2" t="s">
        <v>35</v>
      </c>
      <c r="G6803" s="2" t="s">
        <v>20</v>
      </c>
      <c r="H6803" s="2" t="s">
        <v>21</v>
      </c>
      <c r="I6803" s="2" t="s">
        <v>22</v>
      </c>
      <c r="J6803" s="2" t="s">
        <v>23</v>
      </c>
      <c r="K6803" s="2" t="s">
        <v>25</v>
      </c>
      <c r="L6803" s="2" t="s">
        <v>25</v>
      </c>
      <c r="M6803" s="2" t="s">
        <v>42</v>
      </c>
      <c r="N6803" s="2" t="s">
        <v>17</v>
      </c>
      <c r="O6803" s="2" t="s">
        <v>88</v>
      </c>
    </row>
    <row r="6804" spans="1:15" hidden="1">
      <c r="A6804" s="1" t="s">
        <v>15</v>
      </c>
      <c r="B6804" s="2">
        <v>2010</v>
      </c>
      <c r="C6804" s="2" t="s">
        <v>16</v>
      </c>
      <c r="D6804" s="2" t="s">
        <v>17</v>
      </c>
      <c r="E6804" s="2" t="s">
        <v>27</v>
      </c>
      <c r="F6804" s="2" t="s">
        <v>19</v>
      </c>
      <c r="G6804" s="2" t="s">
        <v>45</v>
      </c>
      <c r="H6804" s="2" t="s">
        <v>54</v>
      </c>
      <c r="I6804" s="2" t="s">
        <v>47</v>
      </c>
      <c r="J6804" s="2" t="s">
        <v>30</v>
      </c>
      <c r="K6804" s="2" t="s">
        <v>24</v>
      </c>
      <c r="L6804" s="2" t="s">
        <v>25</v>
      </c>
      <c r="M6804" s="2" t="s">
        <v>88</v>
      </c>
      <c r="N6804" s="2" t="s">
        <v>88</v>
      </c>
      <c r="O6804" s="2" t="s">
        <v>88</v>
      </c>
    </row>
    <row r="6805" spans="1:15" hidden="1">
      <c r="A6805" s="1" t="s">
        <v>15</v>
      </c>
      <c r="B6805" s="2">
        <v>2012</v>
      </c>
      <c r="C6805" s="2" t="s">
        <v>16</v>
      </c>
      <c r="D6805" s="2" t="s">
        <v>33</v>
      </c>
      <c r="E6805" s="2" t="s">
        <v>49</v>
      </c>
      <c r="F6805" s="2" t="s">
        <v>66</v>
      </c>
      <c r="G6805" s="2" t="s">
        <v>20</v>
      </c>
      <c r="H6805" s="2" t="s">
        <v>51</v>
      </c>
      <c r="I6805" s="2" t="s">
        <v>22</v>
      </c>
      <c r="J6805" s="2" t="s">
        <v>52</v>
      </c>
      <c r="K6805" s="2"/>
      <c r="L6805" s="2"/>
      <c r="M6805" s="2" t="s">
        <v>81</v>
      </c>
      <c r="N6805" s="2" t="s">
        <v>33</v>
      </c>
      <c r="O6805" s="2" t="s">
        <v>88</v>
      </c>
    </row>
    <row r="6806" spans="1:15" hidden="1">
      <c r="A6806" s="1" t="s">
        <v>295</v>
      </c>
      <c r="B6806" s="2">
        <v>2012</v>
      </c>
      <c r="C6806" s="2" t="s">
        <v>16</v>
      </c>
      <c r="D6806" s="2" t="s">
        <v>33</v>
      </c>
      <c r="E6806" s="2" t="s">
        <v>79</v>
      </c>
      <c r="F6806" s="2" t="s">
        <v>19</v>
      </c>
      <c r="G6806" s="2" t="s">
        <v>20</v>
      </c>
      <c r="H6806" s="2" t="s">
        <v>130</v>
      </c>
      <c r="I6806" s="2" t="s">
        <v>131</v>
      </c>
      <c r="J6806" s="2" t="s">
        <v>67</v>
      </c>
      <c r="K6806" s="2"/>
      <c r="L6806" s="2"/>
      <c r="M6806" s="2" t="s">
        <v>88</v>
      </c>
      <c r="N6806" s="2" t="s">
        <v>33</v>
      </c>
      <c r="O6806" s="2" t="s">
        <v>78</v>
      </c>
    </row>
    <row r="6807" spans="1:15" hidden="1">
      <c r="A6807" s="1" t="s">
        <v>15</v>
      </c>
      <c r="B6807" s="2">
        <v>2011</v>
      </c>
      <c r="C6807" s="2" t="s">
        <v>16</v>
      </c>
      <c r="D6807" s="2" t="s">
        <v>17</v>
      </c>
      <c r="E6807" s="2" t="s">
        <v>27</v>
      </c>
      <c r="F6807" s="2" t="s">
        <v>89</v>
      </c>
      <c r="G6807" s="2" t="s">
        <v>45</v>
      </c>
      <c r="H6807" s="2" t="s">
        <v>54</v>
      </c>
      <c r="I6807" s="2" t="s">
        <v>47</v>
      </c>
      <c r="J6807" s="2" t="s">
        <v>30</v>
      </c>
      <c r="K6807" s="2"/>
      <c r="L6807" s="2"/>
      <c r="M6807" s="2" t="s">
        <v>55</v>
      </c>
      <c r="N6807" s="2" t="s">
        <v>33</v>
      </c>
      <c r="O6807" s="2" t="s">
        <v>88</v>
      </c>
    </row>
    <row r="6808" spans="1:15" hidden="1">
      <c r="A6808" s="1" t="s">
        <v>63</v>
      </c>
      <c r="B6808" s="2">
        <v>2020</v>
      </c>
      <c r="C6808" s="2" t="s">
        <v>16</v>
      </c>
      <c r="D6808" s="2" t="s">
        <v>17</v>
      </c>
      <c r="E6808" s="2" t="s">
        <v>27</v>
      </c>
      <c r="F6808" s="2" t="s">
        <v>35</v>
      </c>
      <c r="G6808" s="2" t="s">
        <v>296</v>
      </c>
      <c r="H6808" s="2" t="s">
        <v>297</v>
      </c>
      <c r="I6808" s="2" t="s">
        <v>144</v>
      </c>
      <c r="J6808" s="2" t="s">
        <v>30</v>
      </c>
      <c r="K6808" s="2" t="s">
        <v>24</v>
      </c>
      <c r="L6808" s="2" t="s">
        <v>25</v>
      </c>
      <c r="M6808" s="2" t="s">
        <v>88</v>
      </c>
      <c r="N6808" s="2" t="s">
        <v>88</v>
      </c>
      <c r="O6808" s="2" t="s">
        <v>88</v>
      </c>
    </row>
    <row r="6809" spans="1:15" hidden="1">
      <c r="A6809" s="1" t="s">
        <v>74</v>
      </c>
      <c r="B6809" s="2">
        <v>2013</v>
      </c>
      <c r="C6809" s="2" t="s">
        <v>16</v>
      </c>
      <c r="D6809" s="2" t="s">
        <v>17</v>
      </c>
      <c r="E6809" s="2" t="s">
        <v>18</v>
      </c>
      <c r="F6809" s="2" t="s">
        <v>28</v>
      </c>
      <c r="G6809" s="2" t="s">
        <v>20</v>
      </c>
      <c r="H6809" s="2" t="s">
        <v>21</v>
      </c>
      <c r="I6809" s="2" t="s">
        <v>22</v>
      </c>
      <c r="J6809" s="2" t="s">
        <v>52</v>
      </c>
      <c r="K6809" s="2" t="s">
        <v>61</v>
      </c>
      <c r="L6809" s="2" t="s">
        <v>41</v>
      </c>
      <c r="M6809" s="2" t="s">
        <v>32</v>
      </c>
      <c r="N6809" s="2" t="s">
        <v>88</v>
      </c>
      <c r="O6809" s="2" t="s">
        <v>88</v>
      </c>
    </row>
    <row r="6810" spans="1:15" hidden="1">
      <c r="A6810" s="1" t="s">
        <v>63</v>
      </c>
      <c r="B6810" s="2">
        <v>2020</v>
      </c>
      <c r="C6810" s="2" t="s">
        <v>16</v>
      </c>
      <c r="D6810" s="2" t="s">
        <v>17</v>
      </c>
      <c r="E6810" s="2" t="s">
        <v>27</v>
      </c>
      <c r="F6810" s="2" t="s">
        <v>35</v>
      </c>
      <c r="G6810" s="2" t="s">
        <v>20</v>
      </c>
      <c r="H6810" s="2" t="s">
        <v>71</v>
      </c>
      <c r="I6810" s="2" t="s">
        <v>22</v>
      </c>
      <c r="J6810" s="2" t="s">
        <v>30</v>
      </c>
      <c r="K6810" s="2" t="s">
        <v>41</v>
      </c>
      <c r="L6810" s="2" t="s">
        <v>41</v>
      </c>
      <c r="M6810" s="2" t="s">
        <v>32</v>
      </c>
      <c r="N6810" s="2" t="s">
        <v>88</v>
      </c>
      <c r="O6810" s="2" t="s">
        <v>88</v>
      </c>
    </row>
    <row r="6811" spans="1:15" hidden="1">
      <c r="A6811" s="1" t="s">
        <v>15</v>
      </c>
      <c r="B6811" s="2">
        <v>2013</v>
      </c>
      <c r="C6811" s="2" t="s">
        <v>16</v>
      </c>
      <c r="D6811" s="2" t="s">
        <v>17</v>
      </c>
      <c r="E6811" s="2" t="s">
        <v>18</v>
      </c>
      <c r="F6811" s="2" t="s">
        <v>35</v>
      </c>
      <c r="G6811" s="2" t="s">
        <v>36</v>
      </c>
      <c r="H6811" s="2" t="s">
        <v>119</v>
      </c>
      <c r="I6811" s="2" t="s">
        <v>38</v>
      </c>
      <c r="J6811" s="2" t="s">
        <v>23</v>
      </c>
      <c r="K6811" s="2"/>
      <c r="L6811" s="2"/>
      <c r="M6811" s="2" t="s">
        <v>42</v>
      </c>
      <c r="N6811" s="2" t="s">
        <v>88</v>
      </c>
      <c r="O6811" s="2" t="s">
        <v>88</v>
      </c>
    </row>
    <row r="6812" spans="1:15" hidden="1">
      <c r="A6812" s="1" t="s">
        <v>15</v>
      </c>
      <c r="B6812" s="2">
        <v>2022</v>
      </c>
      <c r="C6812" s="2" t="s">
        <v>16</v>
      </c>
      <c r="D6812" s="2" t="s">
        <v>33</v>
      </c>
      <c r="E6812" s="2" t="s">
        <v>49</v>
      </c>
      <c r="F6812" s="2" t="s">
        <v>50</v>
      </c>
      <c r="G6812" s="2" t="s">
        <v>20</v>
      </c>
      <c r="H6812" s="2" t="s">
        <v>51</v>
      </c>
      <c r="I6812" s="2" t="s">
        <v>22</v>
      </c>
      <c r="J6812" s="2" t="s">
        <v>52</v>
      </c>
      <c r="K6812" s="2" t="s">
        <v>70</v>
      </c>
      <c r="L6812" s="2" t="s">
        <v>25</v>
      </c>
      <c r="M6812" s="2" t="s">
        <v>32</v>
      </c>
      <c r="N6812" s="2" t="s">
        <v>17</v>
      </c>
      <c r="O6812" s="2" t="s">
        <v>88</v>
      </c>
    </row>
    <row r="6813" spans="1:15" hidden="1">
      <c r="A6813" s="1" t="s">
        <v>210</v>
      </c>
      <c r="B6813" s="2">
        <v>2013</v>
      </c>
      <c r="C6813" s="2" t="s">
        <v>16</v>
      </c>
      <c r="D6813" s="2" t="s">
        <v>33</v>
      </c>
      <c r="E6813" s="2" t="s">
        <v>49</v>
      </c>
      <c r="F6813" s="2" t="s">
        <v>59</v>
      </c>
      <c r="G6813" s="2" t="s">
        <v>20</v>
      </c>
      <c r="H6813" s="2" t="s">
        <v>51</v>
      </c>
      <c r="I6813" s="2" t="s">
        <v>22</v>
      </c>
      <c r="J6813" s="2" t="s">
        <v>52</v>
      </c>
      <c r="K6813" s="2"/>
      <c r="L6813" s="2"/>
      <c r="M6813" s="2" t="s">
        <v>88</v>
      </c>
      <c r="N6813" s="2" t="s">
        <v>33</v>
      </c>
      <c r="O6813" s="2" t="s">
        <v>64</v>
      </c>
    </row>
    <row r="6814" spans="1:15">
      <c r="A6814" s="1" t="s">
        <v>15</v>
      </c>
      <c r="B6814" s="2">
        <v>2018</v>
      </c>
      <c r="C6814" s="2" t="s">
        <v>16</v>
      </c>
      <c r="D6814" s="2" t="s">
        <v>33</v>
      </c>
      <c r="E6814" s="2" t="s">
        <v>65</v>
      </c>
      <c r="F6814" s="2" t="s">
        <v>66</v>
      </c>
      <c r="G6814" s="2" t="s">
        <v>20</v>
      </c>
      <c r="H6814" s="2" t="s">
        <v>211</v>
      </c>
      <c r="I6814" s="2" t="s">
        <v>22</v>
      </c>
      <c r="J6814" s="2" t="s">
        <v>67</v>
      </c>
      <c r="K6814" s="2"/>
      <c r="L6814" s="2"/>
      <c r="M6814" s="2" t="s">
        <v>88</v>
      </c>
      <c r="N6814" s="2" t="s">
        <v>33</v>
      </c>
      <c r="O6814" s="2" t="s">
        <v>43</v>
      </c>
    </row>
    <row r="6815" spans="1:15" hidden="1">
      <c r="A6815" s="1" t="s">
        <v>48</v>
      </c>
      <c r="B6815" s="2">
        <v>2016</v>
      </c>
      <c r="C6815" s="2" t="s">
        <v>16</v>
      </c>
      <c r="D6815" s="2" t="s">
        <v>62</v>
      </c>
      <c r="E6815" s="2" t="s">
        <v>27</v>
      </c>
      <c r="F6815" s="2" t="s">
        <v>35</v>
      </c>
      <c r="G6815" s="2" t="s">
        <v>45</v>
      </c>
      <c r="H6815" s="2" t="s">
        <v>54</v>
      </c>
      <c r="I6815" s="2" t="s">
        <v>47</v>
      </c>
      <c r="J6815" s="2" t="s">
        <v>30</v>
      </c>
      <c r="K6815" s="2" t="s">
        <v>41</v>
      </c>
      <c r="L6815" s="2" t="s">
        <v>41</v>
      </c>
      <c r="M6815" s="2" t="s">
        <v>42</v>
      </c>
      <c r="N6815" s="2" t="s">
        <v>44</v>
      </c>
      <c r="O6815" s="2" t="s">
        <v>88</v>
      </c>
    </row>
    <row r="6816" spans="1:15">
      <c r="A6816" s="1" t="s">
        <v>154</v>
      </c>
      <c r="B6816" s="2">
        <v>2018</v>
      </c>
      <c r="C6816" s="2" t="s">
        <v>16</v>
      </c>
      <c r="D6816" s="2" t="s">
        <v>33</v>
      </c>
      <c r="E6816" s="2" t="s">
        <v>49</v>
      </c>
      <c r="F6816" s="2" t="s">
        <v>28</v>
      </c>
      <c r="G6816" s="2" t="s">
        <v>20</v>
      </c>
      <c r="H6816" s="2" t="s">
        <v>51</v>
      </c>
      <c r="I6816" s="2" t="s">
        <v>22</v>
      </c>
      <c r="J6816" s="2" t="s">
        <v>52</v>
      </c>
      <c r="K6816" s="2" t="s">
        <v>84</v>
      </c>
      <c r="L6816" s="2" t="s">
        <v>41</v>
      </c>
      <c r="M6816" s="2" t="s">
        <v>32</v>
      </c>
      <c r="N6816" s="2" t="s">
        <v>33</v>
      </c>
      <c r="O6816" s="2" t="s">
        <v>43</v>
      </c>
    </row>
    <row r="6817" spans="1:15" hidden="1">
      <c r="A6817" s="1" t="s">
        <v>227</v>
      </c>
      <c r="B6817" s="2">
        <v>2012</v>
      </c>
      <c r="C6817" s="2" t="s">
        <v>16</v>
      </c>
      <c r="D6817" s="2" t="s">
        <v>33</v>
      </c>
      <c r="E6817" s="2" t="s">
        <v>91</v>
      </c>
      <c r="F6817" s="2" t="s">
        <v>50</v>
      </c>
      <c r="G6817" s="2"/>
      <c r="H6817" s="2"/>
      <c r="I6817" s="2" t="s">
        <v>184</v>
      </c>
      <c r="J6817" s="2" t="s">
        <v>52</v>
      </c>
      <c r="K6817" s="2"/>
      <c r="L6817" s="2"/>
      <c r="M6817" s="2" t="s">
        <v>32</v>
      </c>
      <c r="N6817" s="2" t="s">
        <v>88</v>
      </c>
      <c r="O6817" s="2" t="s">
        <v>88</v>
      </c>
    </row>
    <row r="6818" spans="1:15" hidden="1">
      <c r="A6818" s="1" t="s">
        <v>56</v>
      </c>
      <c r="B6818" s="2">
        <v>2012</v>
      </c>
      <c r="C6818" s="2" t="s">
        <v>16</v>
      </c>
      <c r="D6818" s="2" t="s">
        <v>33</v>
      </c>
      <c r="E6818" s="2" t="s">
        <v>79</v>
      </c>
      <c r="F6818" s="2" t="s">
        <v>168</v>
      </c>
      <c r="G6818" s="2" t="s">
        <v>20</v>
      </c>
      <c r="H6818" s="2" t="s">
        <v>130</v>
      </c>
      <c r="I6818" s="2" t="s">
        <v>131</v>
      </c>
      <c r="J6818" s="2" t="s">
        <v>67</v>
      </c>
      <c r="K6818" s="2"/>
      <c r="L6818" s="2"/>
      <c r="M6818" s="2" t="s">
        <v>88</v>
      </c>
      <c r="N6818" s="2" t="s">
        <v>33</v>
      </c>
      <c r="O6818" s="2" t="s">
        <v>78</v>
      </c>
    </row>
    <row r="6819" spans="1:15" hidden="1">
      <c r="A6819" s="1" t="s">
        <v>63</v>
      </c>
      <c r="B6819" s="2">
        <v>2013</v>
      </c>
      <c r="C6819" s="2" t="s">
        <v>16</v>
      </c>
      <c r="D6819" s="2" t="s">
        <v>17</v>
      </c>
      <c r="E6819" s="2" t="s">
        <v>27</v>
      </c>
      <c r="F6819" s="2" t="s">
        <v>50</v>
      </c>
      <c r="G6819" s="2" t="s">
        <v>20</v>
      </c>
      <c r="H6819" s="2" t="s">
        <v>51</v>
      </c>
      <c r="I6819" s="2" t="s">
        <v>22</v>
      </c>
      <c r="J6819" s="2" t="s">
        <v>30</v>
      </c>
      <c r="K6819" s="2"/>
      <c r="L6819" s="2"/>
      <c r="M6819" s="2" t="s">
        <v>32</v>
      </c>
      <c r="N6819" s="2" t="s">
        <v>33</v>
      </c>
      <c r="O6819" s="2" t="s">
        <v>88</v>
      </c>
    </row>
    <row r="6820" spans="1:15" hidden="1">
      <c r="A6820" s="1" t="s">
        <v>15</v>
      </c>
      <c r="B6820" s="2">
        <v>2011</v>
      </c>
      <c r="C6820" s="2" t="s">
        <v>16</v>
      </c>
      <c r="D6820" s="2" t="s">
        <v>17</v>
      </c>
      <c r="E6820" s="2" t="s">
        <v>18</v>
      </c>
      <c r="F6820" s="2" t="s">
        <v>19</v>
      </c>
      <c r="G6820" s="2" t="s">
        <v>20</v>
      </c>
      <c r="H6820" s="2" t="s">
        <v>21</v>
      </c>
      <c r="I6820" s="2" t="s">
        <v>22</v>
      </c>
      <c r="J6820" s="2" t="s">
        <v>23</v>
      </c>
      <c r="K6820" s="2" t="s">
        <v>24</v>
      </c>
      <c r="L6820" s="2" t="s">
        <v>25</v>
      </c>
      <c r="M6820" s="2" t="s">
        <v>88</v>
      </c>
      <c r="N6820" s="2" t="s">
        <v>88</v>
      </c>
      <c r="O6820" s="2" t="s">
        <v>88</v>
      </c>
    </row>
    <row r="6821" spans="1:15">
      <c r="A6821" s="1" t="s">
        <v>15</v>
      </c>
      <c r="B6821" s="2">
        <v>2016</v>
      </c>
      <c r="C6821" s="2" t="s">
        <v>16</v>
      </c>
      <c r="D6821" s="2" t="s">
        <v>33</v>
      </c>
      <c r="E6821" s="2" t="s">
        <v>79</v>
      </c>
      <c r="F6821" s="2" t="s">
        <v>19</v>
      </c>
      <c r="G6821" s="2" t="s">
        <v>127</v>
      </c>
      <c r="H6821" s="2" t="s">
        <v>128</v>
      </c>
      <c r="I6821" s="2" t="s">
        <v>76</v>
      </c>
      <c r="J6821" s="2" t="s">
        <v>77</v>
      </c>
      <c r="K6821" s="2" t="s">
        <v>84</v>
      </c>
      <c r="L6821" s="2" t="s">
        <v>41</v>
      </c>
      <c r="M6821" s="2" t="s">
        <v>88</v>
      </c>
      <c r="N6821" s="2" t="s">
        <v>17</v>
      </c>
      <c r="O6821" s="2" t="s">
        <v>43</v>
      </c>
    </row>
    <row r="6822" spans="1:15">
      <c r="A6822" s="1" t="s">
        <v>222</v>
      </c>
      <c r="B6822" s="2">
        <v>2016</v>
      </c>
      <c r="C6822" s="2" t="s">
        <v>16</v>
      </c>
      <c r="D6822" s="2" t="s">
        <v>33</v>
      </c>
      <c r="E6822" s="2" t="s">
        <v>91</v>
      </c>
      <c r="F6822" s="2" t="s">
        <v>72</v>
      </c>
      <c r="G6822" s="2" t="s">
        <v>20</v>
      </c>
      <c r="H6822" s="2" t="s">
        <v>85</v>
      </c>
      <c r="I6822" s="2" t="s">
        <v>22</v>
      </c>
      <c r="J6822" s="2" t="s">
        <v>52</v>
      </c>
      <c r="K6822" s="2" t="s">
        <v>24</v>
      </c>
      <c r="L6822" s="2" t="s">
        <v>25</v>
      </c>
      <c r="M6822" s="2" t="s">
        <v>32</v>
      </c>
      <c r="N6822" s="2" t="s">
        <v>88</v>
      </c>
      <c r="O6822" s="2" t="s">
        <v>43</v>
      </c>
    </row>
    <row r="6823" spans="1:15" hidden="1">
      <c r="A6823" s="1" t="s">
        <v>15</v>
      </c>
      <c r="B6823" s="2">
        <v>2010</v>
      </c>
      <c r="C6823" s="2" t="s">
        <v>99</v>
      </c>
      <c r="D6823" s="2" t="s">
        <v>33</v>
      </c>
      <c r="E6823" s="2" t="s">
        <v>34</v>
      </c>
      <c r="F6823" s="2" t="s">
        <v>35</v>
      </c>
      <c r="G6823" s="2" t="s">
        <v>45</v>
      </c>
      <c r="H6823" s="2" t="s">
        <v>146</v>
      </c>
      <c r="I6823" s="2" t="s">
        <v>47</v>
      </c>
      <c r="J6823" s="2" t="s">
        <v>39</v>
      </c>
      <c r="K6823" s="2" t="s">
        <v>61</v>
      </c>
      <c r="L6823" s="2" t="s">
        <v>41</v>
      </c>
      <c r="M6823" s="2" t="s">
        <v>88</v>
      </c>
      <c r="N6823" s="2" t="s">
        <v>88</v>
      </c>
      <c r="O6823" s="2" t="s">
        <v>88</v>
      </c>
    </row>
    <row r="6824" spans="1:15">
      <c r="A6824" s="1" t="s">
        <v>15</v>
      </c>
      <c r="B6824" s="2">
        <v>2023</v>
      </c>
      <c r="C6824" s="2" t="s">
        <v>16</v>
      </c>
      <c r="D6824" s="2" t="s">
        <v>33</v>
      </c>
      <c r="E6824" s="2" t="s">
        <v>65</v>
      </c>
      <c r="F6824" s="2" t="s">
        <v>72</v>
      </c>
      <c r="G6824" s="2" t="s">
        <v>20</v>
      </c>
      <c r="H6824" s="2" t="s">
        <v>29</v>
      </c>
      <c r="I6824" s="2" t="s">
        <v>22</v>
      </c>
      <c r="J6824" s="2" t="s">
        <v>67</v>
      </c>
      <c r="K6824" s="2" t="s">
        <v>25</v>
      </c>
      <c r="L6824" s="2" t="s">
        <v>25</v>
      </c>
      <c r="M6824" s="2" t="s">
        <v>32</v>
      </c>
      <c r="N6824" s="2" t="s">
        <v>33</v>
      </c>
      <c r="O6824" s="2" t="s">
        <v>43</v>
      </c>
    </row>
    <row r="6825" spans="1:15" hidden="1">
      <c r="A6825" s="1" t="s">
        <v>15</v>
      </c>
      <c r="B6825" s="2">
        <v>2013</v>
      </c>
      <c r="C6825" s="2" t="s">
        <v>16</v>
      </c>
      <c r="D6825" s="2" t="s">
        <v>17</v>
      </c>
      <c r="E6825" s="2" t="s">
        <v>18</v>
      </c>
      <c r="F6825" s="2" t="s">
        <v>35</v>
      </c>
      <c r="G6825" s="2" t="s">
        <v>20</v>
      </c>
      <c r="H6825" s="2" t="s">
        <v>54</v>
      </c>
      <c r="I6825" s="2" t="s">
        <v>47</v>
      </c>
      <c r="J6825" s="2" t="s">
        <v>23</v>
      </c>
      <c r="K6825" s="2"/>
      <c r="L6825" s="2"/>
      <c r="M6825" s="2" t="s">
        <v>42</v>
      </c>
      <c r="N6825" s="2" t="s">
        <v>88</v>
      </c>
      <c r="O6825" s="2" t="s">
        <v>88</v>
      </c>
    </row>
    <row r="6826" spans="1:15" hidden="1">
      <c r="A6826" s="1" t="s">
        <v>15</v>
      </c>
      <c r="B6826" s="2">
        <v>2014</v>
      </c>
      <c r="C6826" s="2" t="s">
        <v>16</v>
      </c>
      <c r="D6826" s="2" t="s">
        <v>33</v>
      </c>
      <c r="E6826" s="2" t="s">
        <v>103</v>
      </c>
      <c r="F6826" s="2" t="s">
        <v>66</v>
      </c>
      <c r="G6826" s="2"/>
      <c r="H6826" s="2"/>
      <c r="I6826" s="2" t="s">
        <v>184</v>
      </c>
      <c r="J6826" s="2" t="s">
        <v>52</v>
      </c>
      <c r="K6826" s="2"/>
      <c r="L6826" s="2"/>
      <c r="M6826" s="2" t="s">
        <v>88</v>
      </c>
      <c r="N6826" s="2" t="s">
        <v>17</v>
      </c>
      <c r="O6826" s="2" t="s">
        <v>88</v>
      </c>
    </row>
    <row r="6827" spans="1:15" hidden="1">
      <c r="A6827" s="1" t="s">
        <v>15</v>
      </c>
      <c r="B6827" s="2">
        <v>2014</v>
      </c>
      <c r="C6827" s="2" t="s">
        <v>16</v>
      </c>
      <c r="D6827" s="2" t="s">
        <v>33</v>
      </c>
      <c r="E6827" s="2" t="s">
        <v>65</v>
      </c>
      <c r="F6827" s="2" t="s">
        <v>19</v>
      </c>
      <c r="G6827" s="2" t="s">
        <v>20</v>
      </c>
      <c r="H6827" s="2" t="s">
        <v>85</v>
      </c>
      <c r="I6827" s="2" t="s">
        <v>22</v>
      </c>
      <c r="J6827" s="2" t="s">
        <v>67</v>
      </c>
      <c r="K6827" s="2"/>
      <c r="L6827" s="2"/>
      <c r="M6827" s="2" t="s">
        <v>88</v>
      </c>
      <c r="N6827" s="2" t="s">
        <v>17</v>
      </c>
      <c r="O6827" s="2" t="s">
        <v>88</v>
      </c>
    </row>
    <row r="6828" spans="1:15" hidden="1">
      <c r="A6828" s="1"/>
      <c r="B6828" s="2">
        <v>2014</v>
      </c>
      <c r="C6828" s="2" t="s">
        <v>16</v>
      </c>
      <c r="D6828" s="2" t="s">
        <v>33</v>
      </c>
      <c r="E6828" s="2" t="s">
        <v>65</v>
      </c>
      <c r="F6828" s="2" t="s">
        <v>59</v>
      </c>
      <c r="G6828" s="2" t="s">
        <v>92</v>
      </c>
      <c r="H6828" s="2" t="s">
        <v>133</v>
      </c>
      <c r="I6828" s="2" t="s">
        <v>94</v>
      </c>
      <c r="J6828" s="2" t="s">
        <v>52</v>
      </c>
      <c r="K6828" s="2"/>
      <c r="L6828" s="2"/>
      <c r="M6828" s="2" t="s">
        <v>88</v>
      </c>
      <c r="N6828" s="2" t="s">
        <v>33</v>
      </c>
      <c r="O6828" s="2" t="s">
        <v>64</v>
      </c>
    </row>
    <row r="6829" spans="1:15" hidden="1">
      <c r="A6829" s="1" t="s">
        <v>15</v>
      </c>
      <c r="B6829" s="2">
        <v>2013</v>
      </c>
      <c r="C6829" s="2" t="s">
        <v>16</v>
      </c>
      <c r="D6829" s="2" t="s">
        <v>33</v>
      </c>
      <c r="E6829" s="2" t="s">
        <v>65</v>
      </c>
      <c r="F6829" s="2" t="s">
        <v>19</v>
      </c>
      <c r="G6829" s="2" t="s">
        <v>20</v>
      </c>
      <c r="H6829" s="2" t="s">
        <v>85</v>
      </c>
      <c r="I6829" s="2" t="s">
        <v>22</v>
      </c>
      <c r="J6829" s="2" t="s">
        <v>52</v>
      </c>
      <c r="K6829" s="2" t="s">
        <v>31</v>
      </c>
      <c r="L6829" s="2" t="s">
        <v>25</v>
      </c>
      <c r="M6829" s="2" t="s">
        <v>88</v>
      </c>
      <c r="N6829" s="2" t="s">
        <v>88</v>
      </c>
      <c r="O6829" s="2" t="s">
        <v>64</v>
      </c>
    </row>
    <row r="6830" spans="1:15" hidden="1">
      <c r="A6830" s="1" t="s">
        <v>221</v>
      </c>
      <c r="B6830" s="2">
        <v>2015</v>
      </c>
      <c r="C6830" s="2" t="s">
        <v>16</v>
      </c>
      <c r="D6830" s="2" t="s">
        <v>33</v>
      </c>
      <c r="E6830" s="2" t="s">
        <v>27</v>
      </c>
      <c r="F6830" s="2" t="s">
        <v>19</v>
      </c>
      <c r="G6830" s="2" t="s">
        <v>20</v>
      </c>
      <c r="H6830" s="2" t="s">
        <v>140</v>
      </c>
      <c r="I6830" s="2" t="s">
        <v>76</v>
      </c>
      <c r="J6830" s="2" t="s">
        <v>30</v>
      </c>
      <c r="K6830" s="2" t="s">
        <v>31</v>
      </c>
      <c r="L6830" s="2" t="s">
        <v>25</v>
      </c>
      <c r="M6830" s="2" t="s">
        <v>32</v>
      </c>
      <c r="N6830" s="2" t="s">
        <v>33</v>
      </c>
      <c r="O6830" s="2" t="s">
        <v>88</v>
      </c>
    </row>
    <row r="6831" spans="1:15" hidden="1">
      <c r="A6831" s="1" t="s">
        <v>15</v>
      </c>
      <c r="B6831" s="2">
        <v>2014</v>
      </c>
      <c r="C6831" s="2" t="s">
        <v>16</v>
      </c>
      <c r="D6831" s="2" t="s">
        <v>17</v>
      </c>
      <c r="E6831" s="2" t="s">
        <v>27</v>
      </c>
      <c r="F6831" s="2" t="s">
        <v>35</v>
      </c>
      <c r="G6831" s="2" t="s">
        <v>45</v>
      </c>
      <c r="H6831" s="2" t="s">
        <v>73</v>
      </c>
      <c r="I6831" s="2" t="s">
        <v>47</v>
      </c>
      <c r="J6831" s="2" t="s">
        <v>30</v>
      </c>
      <c r="K6831" s="2" t="s">
        <v>31</v>
      </c>
      <c r="L6831" s="2" t="s">
        <v>25</v>
      </c>
      <c r="M6831" s="2" t="s">
        <v>42</v>
      </c>
      <c r="N6831" s="2" t="s">
        <v>17</v>
      </c>
      <c r="O6831" s="2" t="s">
        <v>88</v>
      </c>
    </row>
    <row r="6832" spans="1:15" hidden="1">
      <c r="A6832" s="1" t="s">
        <v>15</v>
      </c>
      <c r="B6832" s="2">
        <v>2012</v>
      </c>
      <c r="C6832" s="2" t="s">
        <v>16</v>
      </c>
      <c r="D6832" s="2" t="s">
        <v>33</v>
      </c>
      <c r="E6832" s="2" t="s">
        <v>103</v>
      </c>
      <c r="F6832" s="2" t="s">
        <v>50</v>
      </c>
      <c r="G6832" s="2"/>
      <c r="H6832" s="2"/>
      <c r="I6832" s="2" t="s">
        <v>184</v>
      </c>
      <c r="J6832" s="2" t="s">
        <v>52</v>
      </c>
      <c r="K6832" s="2"/>
      <c r="L6832" s="2"/>
      <c r="M6832" s="2" t="s">
        <v>32</v>
      </c>
      <c r="N6832" s="2" t="s">
        <v>33</v>
      </c>
      <c r="O6832" s="2" t="s">
        <v>64</v>
      </c>
    </row>
    <row r="6833" spans="1:15" hidden="1">
      <c r="A6833" s="1" t="s">
        <v>15</v>
      </c>
      <c r="B6833" s="2">
        <v>2013</v>
      </c>
      <c r="C6833" s="2" t="s">
        <v>16</v>
      </c>
      <c r="D6833" s="2" t="s">
        <v>33</v>
      </c>
      <c r="E6833" s="2" t="s">
        <v>49</v>
      </c>
      <c r="F6833" s="2" t="s">
        <v>35</v>
      </c>
      <c r="G6833" s="2" t="s">
        <v>20</v>
      </c>
      <c r="H6833" s="2" t="s">
        <v>51</v>
      </c>
      <c r="I6833" s="2" t="s">
        <v>22</v>
      </c>
      <c r="J6833" s="2" t="s">
        <v>52</v>
      </c>
      <c r="K6833" s="2" t="s">
        <v>61</v>
      </c>
      <c r="L6833" s="2" t="s">
        <v>41</v>
      </c>
      <c r="M6833" s="2" t="s">
        <v>32</v>
      </c>
      <c r="N6833" s="2" t="s">
        <v>88</v>
      </c>
      <c r="O6833" s="2" t="s">
        <v>88</v>
      </c>
    </row>
    <row r="6834" spans="1:15" hidden="1">
      <c r="A6834" s="1" t="s">
        <v>121</v>
      </c>
      <c r="B6834" s="2">
        <v>2020</v>
      </c>
      <c r="C6834" s="2" t="s">
        <v>16</v>
      </c>
      <c r="D6834" s="2" t="s">
        <v>17</v>
      </c>
      <c r="E6834" s="2" t="s">
        <v>18</v>
      </c>
      <c r="F6834" s="2" t="s">
        <v>96</v>
      </c>
      <c r="G6834" s="2" t="s">
        <v>36</v>
      </c>
      <c r="H6834" s="2" t="s">
        <v>37</v>
      </c>
      <c r="I6834" s="2" t="s">
        <v>38</v>
      </c>
      <c r="J6834" s="2" t="s">
        <v>23</v>
      </c>
      <c r="K6834" s="2" t="s">
        <v>31</v>
      </c>
      <c r="L6834" s="2" t="s">
        <v>25</v>
      </c>
      <c r="M6834" s="2" t="s">
        <v>32</v>
      </c>
      <c r="N6834" s="2" t="s">
        <v>88</v>
      </c>
      <c r="O6834" s="2" t="s">
        <v>88</v>
      </c>
    </row>
    <row r="6835" spans="1:15" hidden="1">
      <c r="A6835" s="1" t="s">
        <v>118</v>
      </c>
      <c r="B6835" s="2">
        <v>2017</v>
      </c>
      <c r="C6835" s="2" t="s">
        <v>16</v>
      </c>
      <c r="D6835" s="2" t="s">
        <v>17</v>
      </c>
      <c r="E6835" s="2" t="s">
        <v>27</v>
      </c>
      <c r="F6835" s="2" t="s">
        <v>19</v>
      </c>
      <c r="G6835" s="2" t="s">
        <v>45</v>
      </c>
      <c r="H6835" s="2" t="s">
        <v>54</v>
      </c>
      <c r="I6835" s="2" t="s">
        <v>47</v>
      </c>
      <c r="J6835" s="2" t="s">
        <v>30</v>
      </c>
      <c r="K6835" s="2" t="s">
        <v>40</v>
      </c>
      <c r="L6835" s="2" t="s">
        <v>41</v>
      </c>
      <c r="M6835" s="2" t="s">
        <v>88</v>
      </c>
      <c r="N6835" s="2" t="s">
        <v>33</v>
      </c>
      <c r="O6835" s="2" t="s">
        <v>88</v>
      </c>
    </row>
    <row r="6836" spans="1:15">
      <c r="A6836" s="1" t="s">
        <v>15</v>
      </c>
      <c r="B6836" s="2">
        <v>2012</v>
      </c>
      <c r="C6836" s="2" t="s">
        <v>16</v>
      </c>
      <c r="D6836" s="2" t="s">
        <v>33</v>
      </c>
      <c r="E6836" s="2" t="s">
        <v>34</v>
      </c>
      <c r="F6836" s="2" t="s">
        <v>35</v>
      </c>
      <c r="G6836" s="2" t="s">
        <v>36</v>
      </c>
      <c r="H6836" s="2" t="s">
        <v>37</v>
      </c>
      <c r="I6836" s="2" t="s">
        <v>38</v>
      </c>
      <c r="J6836" s="2" t="s">
        <v>39</v>
      </c>
      <c r="K6836" s="2"/>
      <c r="L6836" s="2"/>
      <c r="M6836" s="2" t="s">
        <v>42</v>
      </c>
      <c r="N6836" s="2" t="s">
        <v>17</v>
      </c>
      <c r="O6836" s="2" t="s">
        <v>43</v>
      </c>
    </row>
    <row r="6837" spans="1:15">
      <c r="A6837" s="1" t="s">
        <v>15</v>
      </c>
      <c r="B6837" s="2">
        <v>2014</v>
      </c>
      <c r="C6837" s="2" t="s">
        <v>16</v>
      </c>
      <c r="D6837" s="2" t="s">
        <v>33</v>
      </c>
      <c r="E6837" s="2" t="s">
        <v>34</v>
      </c>
      <c r="F6837" s="2" t="s">
        <v>35</v>
      </c>
      <c r="G6837" s="2" t="s">
        <v>36</v>
      </c>
      <c r="H6837" s="2" t="s">
        <v>37</v>
      </c>
      <c r="I6837" s="2" t="s">
        <v>38</v>
      </c>
      <c r="J6837" s="2" t="s">
        <v>39</v>
      </c>
      <c r="K6837" s="2" t="s">
        <v>40</v>
      </c>
      <c r="L6837" s="2" t="s">
        <v>41</v>
      </c>
      <c r="M6837" s="2" t="s">
        <v>42</v>
      </c>
      <c r="N6837" s="2" t="s">
        <v>88</v>
      </c>
      <c r="O6837" s="2" t="s">
        <v>43</v>
      </c>
    </row>
    <row r="6838" spans="1:15" hidden="1">
      <c r="A6838" s="1" t="s">
        <v>15</v>
      </c>
      <c r="B6838" s="2">
        <v>2014</v>
      </c>
      <c r="C6838" s="2" t="s">
        <v>16</v>
      </c>
      <c r="D6838" s="2" t="s">
        <v>33</v>
      </c>
      <c r="E6838" s="2" t="s">
        <v>65</v>
      </c>
      <c r="F6838" s="2" t="s">
        <v>35</v>
      </c>
      <c r="G6838" s="2"/>
      <c r="H6838" s="2"/>
      <c r="I6838" s="2" t="s">
        <v>184</v>
      </c>
      <c r="J6838" s="2" t="s">
        <v>67</v>
      </c>
      <c r="K6838" s="2" t="s">
        <v>40</v>
      </c>
      <c r="L6838" s="2" t="s">
        <v>41</v>
      </c>
      <c r="M6838" s="2" t="s">
        <v>42</v>
      </c>
      <c r="N6838" s="2" t="s">
        <v>17</v>
      </c>
      <c r="O6838" s="2" t="s">
        <v>88</v>
      </c>
    </row>
    <row r="6839" spans="1:15" hidden="1">
      <c r="A6839" s="1" t="s">
        <v>15</v>
      </c>
      <c r="B6839" s="2">
        <v>2011</v>
      </c>
      <c r="C6839" s="2" t="s">
        <v>16</v>
      </c>
      <c r="D6839" s="2" t="s">
        <v>33</v>
      </c>
      <c r="E6839" s="2" t="s">
        <v>34</v>
      </c>
      <c r="F6839" s="2" t="s">
        <v>35</v>
      </c>
      <c r="G6839" s="2" t="s">
        <v>36</v>
      </c>
      <c r="H6839" s="2" t="s">
        <v>37</v>
      </c>
      <c r="I6839" s="2" t="s">
        <v>38</v>
      </c>
      <c r="J6839" s="2" t="s">
        <v>39</v>
      </c>
      <c r="K6839" s="2" t="s">
        <v>61</v>
      </c>
      <c r="L6839" s="2" t="s">
        <v>41</v>
      </c>
      <c r="M6839" s="2" t="s">
        <v>88</v>
      </c>
      <c r="N6839" s="2" t="s">
        <v>88</v>
      </c>
      <c r="O6839" s="2" t="s">
        <v>88</v>
      </c>
    </row>
    <row r="6840" spans="1:15" hidden="1">
      <c r="A6840" s="1" t="s">
        <v>15</v>
      </c>
      <c r="B6840" s="2">
        <v>2013</v>
      </c>
      <c r="C6840" s="2" t="s">
        <v>16</v>
      </c>
      <c r="D6840" s="2"/>
      <c r="E6840" s="2" t="s">
        <v>91</v>
      </c>
      <c r="F6840" s="2" t="s">
        <v>59</v>
      </c>
      <c r="G6840" s="2"/>
      <c r="H6840" s="2"/>
      <c r="I6840" s="2" t="s">
        <v>184</v>
      </c>
      <c r="J6840" s="2"/>
      <c r="K6840" s="2" t="s">
        <v>84</v>
      </c>
      <c r="L6840" s="2" t="s">
        <v>41</v>
      </c>
      <c r="M6840" s="2" t="s">
        <v>32</v>
      </c>
      <c r="N6840" s="2" t="s">
        <v>33</v>
      </c>
      <c r="O6840" s="2" t="s">
        <v>88</v>
      </c>
    </row>
    <row r="6841" spans="1:15">
      <c r="A6841" s="1" t="s">
        <v>15</v>
      </c>
      <c r="B6841" s="2">
        <v>2016</v>
      </c>
      <c r="C6841" s="2" t="s">
        <v>16</v>
      </c>
      <c r="D6841" s="2" t="s">
        <v>33</v>
      </c>
      <c r="E6841" s="2" t="s">
        <v>65</v>
      </c>
      <c r="F6841" s="2" t="s">
        <v>35</v>
      </c>
      <c r="G6841" s="2" t="s">
        <v>20</v>
      </c>
      <c r="H6841" s="2" t="s">
        <v>21</v>
      </c>
      <c r="I6841" s="2" t="s">
        <v>22</v>
      </c>
      <c r="J6841" s="2" t="s">
        <v>67</v>
      </c>
      <c r="K6841" s="2"/>
      <c r="L6841" s="2"/>
      <c r="M6841" s="2" t="s">
        <v>42</v>
      </c>
      <c r="N6841" s="2" t="s">
        <v>33</v>
      </c>
      <c r="O6841" s="2" t="s">
        <v>43</v>
      </c>
    </row>
    <row r="6842" spans="1:15" hidden="1">
      <c r="A6842" s="1" t="s">
        <v>15</v>
      </c>
      <c r="B6842" s="2">
        <v>2015</v>
      </c>
      <c r="C6842" s="2" t="s">
        <v>16</v>
      </c>
      <c r="D6842" s="2" t="s">
        <v>17</v>
      </c>
      <c r="E6842" s="2" t="s">
        <v>18</v>
      </c>
      <c r="F6842" s="2" t="s">
        <v>95</v>
      </c>
      <c r="G6842" s="2" t="s">
        <v>20</v>
      </c>
      <c r="H6842" s="2" t="s">
        <v>21</v>
      </c>
      <c r="I6842" s="2" t="s">
        <v>22</v>
      </c>
      <c r="J6842" s="2" t="s">
        <v>23</v>
      </c>
      <c r="K6842" s="2" t="s">
        <v>84</v>
      </c>
      <c r="L6842" s="2" t="s">
        <v>41</v>
      </c>
      <c r="M6842" s="2" t="s">
        <v>88</v>
      </c>
      <c r="N6842" s="2" t="s">
        <v>88</v>
      </c>
      <c r="O6842" s="2" t="s">
        <v>88</v>
      </c>
    </row>
    <row r="6843" spans="1:15" hidden="1">
      <c r="A6843" s="1" t="s">
        <v>15</v>
      </c>
      <c r="B6843" s="2">
        <v>2011</v>
      </c>
      <c r="C6843" s="2" t="s">
        <v>16</v>
      </c>
      <c r="D6843" s="2" t="s">
        <v>33</v>
      </c>
      <c r="E6843" s="2" t="s">
        <v>34</v>
      </c>
      <c r="F6843" s="2" t="s">
        <v>28</v>
      </c>
      <c r="G6843" s="2" t="s">
        <v>36</v>
      </c>
      <c r="H6843" s="2" t="s">
        <v>37</v>
      </c>
      <c r="I6843" s="2" t="s">
        <v>38</v>
      </c>
      <c r="J6843" s="2" t="s">
        <v>39</v>
      </c>
      <c r="K6843" s="2" t="s">
        <v>84</v>
      </c>
      <c r="L6843" s="2" t="s">
        <v>41</v>
      </c>
      <c r="M6843" s="2" t="s">
        <v>88</v>
      </c>
      <c r="N6843" s="2" t="s">
        <v>88</v>
      </c>
      <c r="O6843" s="2" t="s">
        <v>88</v>
      </c>
    </row>
    <row r="6844" spans="1:15">
      <c r="A6844" s="1" t="s">
        <v>15</v>
      </c>
      <c r="B6844" s="2">
        <v>2023</v>
      </c>
      <c r="C6844" s="2" t="s">
        <v>16</v>
      </c>
      <c r="D6844" s="2" t="s">
        <v>33</v>
      </c>
      <c r="E6844" s="2" t="s">
        <v>65</v>
      </c>
      <c r="F6844" s="2" t="s">
        <v>66</v>
      </c>
      <c r="G6844" s="2" t="s">
        <v>20</v>
      </c>
      <c r="H6844" s="2" t="s">
        <v>29</v>
      </c>
      <c r="I6844" s="2" t="s">
        <v>22</v>
      </c>
      <c r="J6844" s="2" t="s">
        <v>67</v>
      </c>
      <c r="K6844" s="2" t="s">
        <v>25</v>
      </c>
      <c r="L6844" s="2" t="s">
        <v>25</v>
      </c>
      <c r="M6844" s="2" t="s">
        <v>32</v>
      </c>
      <c r="N6844" s="2" t="s">
        <v>33</v>
      </c>
      <c r="O6844" s="2" t="s">
        <v>43</v>
      </c>
    </row>
    <row r="6845" spans="1:15" hidden="1">
      <c r="A6845" s="1" t="s">
        <v>15</v>
      </c>
      <c r="B6845" s="2">
        <v>2013</v>
      </c>
      <c r="C6845" s="2" t="s">
        <v>16</v>
      </c>
      <c r="D6845" s="2" t="s">
        <v>33</v>
      </c>
      <c r="E6845" s="2" t="s">
        <v>49</v>
      </c>
      <c r="F6845" s="2" t="s">
        <v>50</v>
      </c>
      <c r="G6845" s="2" t="s">
        <v>20</v>
      </c>
      <c r="H6845" s="2" t="s">
        <v>51</v>
      </c>
      <c r="I6845" s="2" t="s">
        <v>22</v>
      </c>
      <c r="J6845" s="2" t="s">
        <v>52</v>
      </c>
      <c r="K6845" s="2"/>
      <c r="L6845" s="2"/>
      <c r="M6845" s="2" t="s">
        <v>88</v>
      </c>
      <c r="N6845" s="2" t="s">
        <v>33</v>
      </c>
      <c r="O6845" s="2" t="s">
        <v>58</v>
      </c>
    </row>
    <row r="6846" spans="1:15" hidden="1">
      <c r="A6846" s="1" t="s">
        <v>48</v>
      </c>
      <c r="B6846" s="2">
        <v>2016</v>
      </c>
      <c r="C6846" s="2" t="s">
        <v>16</v>
      </c>
      <c r="D6846" s="2" t="s">
        <v>17</v>
      </c>
      <c r="E6846" s="2" t="s">
        <v>27</v>
      </c>
      <c r="F6846" s="2" t="s">
        <v>35</v>
      </c>
      <c r="G6846" s="2" t="s">
        <v>45</v>
      </c>
      <c r="H6846" s="2" t="s">
        <v>54</v>
      </c>
      <c r="I6846" s="2" t="s">
        <v>47</v>
      </c>
      <c r="J6846" s="2" t="s">
        <v>30</v>
      </c>
      <c r="K6846" s="2" t="s">
        <v>31</v>
      </c>
      <c r="L6846" s="2" t="s">
        <v>25</v>
      </c>
      <c r="M6846" s="2" t="s">
        <v>42</v>
      </c>
      <c r="N6846" s="2" t="s">
        <v>33</v>
      </c>
      <c r="O6846" s="2" t="s">
        <v>88</v>
      </c>
    </row>
    <row r="6847" spans="1:15">
      <c r="A6847" s="1" t="s">
        <v>15</v>
      </c>
      <c r="B6847" s="2">
        <v>2017</v>
      </c>
      <c r="C6847" s="2" t="s">
        <v>16</v>
      </c>
      <c r="D6847" s="2" t="s">
        <v>33</v>
      </c>
      <c r="E6847" s="2" t="s">
        <v>91</v>
      </c>
      <c r="F6847" s="2" t="s">
        <v>82</v>
      </c>
      <c r="G6847" s="2" t="s">
        <v>92</v>
      </c>
      <c r="H6847" s="2" t="s">
        <v>93</v>
      </c>
      <c r="I6847" s="2" t="s">
        <v>94</v>
      </c>
      <c r="J6847" s="2" t="s">
        <v>39</v>
      </c>
      <c r="K6847" s="2" t="s">
        <v>61</v>
      </c>
      <c r="L6847" s="2" t="s">
        <v>41</v>
      </c>
      <c r="M6847" s="2" t="s">
        <v>32</v>
      </c>
      <c r="N6847" s="2" t="s">
        <v>33</v>
      </c>
      <c r="O6847" s="2" t="s">
        <v>43</v>
      </c>
    </row>
    <row r="6848" spans="1:15">
      <c r="A6848" s="1" t="s">
        <v>15</v>
      </c>
      <c r="B6848" s="2">
        <v>2014</v>
      </c>
      <c r="C6848" s="2" t="s">
        <v>16</v>
      </c>
      <c r="D6848" s="2" t="s">
        <v>33</v>
      </c>
      <c r="E6848" s="2" t="s">
        <v>34</v>
      </c>
      <c r="F6848" s="2" t="s">
        <v>100</v>
      </c>
      <c r="G6848" s="2" t="s">
        <v>36</v>
      </c>
      <c r="H6848" s="2" t="s">
        <v>37</v>
      </c>
      <c r="I6848" s="2" t="s">
        <v>38</v>
      </c>
      <c r="J6848" s="2" t="s">
        <v>39</v>
      </c>
      <c r="K6848" s="2" t="s">
        <v>83</v>
      </c>
      <c r="L6848" s="2" t="s">
        <v>25</v>
      </c>
      <c r="M6848" s="2" t="s">
        <v>32</v>
      </c>
      <c r="N6848" s="2" t="s">
        <v>17</v>
      </c>
      <c r="O6848" s="2" t="s">
        <v>43</v>
      </c>
    </row>
    <row r="6849" spans="1:15">
      <c r="A6849" s="1" t="s">
        <v>63</v>
      </c>
      <c r="B6849" s="2">
        <v>2020</v>
      </c>
      <c r="C6849" s="2" t="s">
        <v>16</v>
      </c>
      <c r="D6849" s="2" t="s">
        <v>33</v>
      </c>
      <c r="E6849" s="2" t="s">
        <v>65</v>
      </c>
      <c r="F6849" s="2" t="s">
        <v>35</v>
      </c>
      <c r="G6849" s="2" t="s">
        <v>20</v>
      </c>
      <c r="H6849" s="2" t="s">
        <v>85</v>
      </c>
      <c r="I6849" s="2" t="s">
        <v>22</v>
      </c>
      <c r="J6849" s="2" t="s">
        <v>67</v>
      </c>
      <c r="K6849" s="2" t="s">
        <v>40</v>
      </c>
      <c r="L6849" s="2" t="s">
        <v>41</v>
      </c>
      <c r="M6849" s="2" t="s">
        <v>42</v>
      </c>
      <c r="N6849" s="2" t="s">
        <v>33</v>
      </c>
      <c r="O6849" s="2" t="s">
        <v>43</v>
      </c>
    </row>
    <row r="6850" spans="1:15">
      <c r="A6850" s="1" t="s">
        <v>15</v>
      </c>
      <c r="B6850" s="2">
        <v>2013</v>
      </c>
      <c r="C6850" s="2" t="s">
        <v>16</v>
      </c>
      <c r="D6850" s="2" t="s">
        <v>33</v>
      </c>
      <c r="E6850" s="2" t="s">
        <v>65</v>
      </c>
      <c r="F6850" s="2" t="s">
        <v>82</v>
      </c>
      <c r="G6850" s="2" t="s">
        <v>36</v>
      </c>
      <c r="H6850" s="2" t="s">
        <v>113</v>
      </c>
      <c r="I6850" s="2" t="s">
        <v>38</v>
      </c>
      <c r="J6850" s="2" t="s">
        <v>52</v>
      </c>
      <c r="K6850" s="2" t="s">
        <v>61</v>
      </c>
      <c r="L6850" s="2" t="s">
        <v>41</v>
      </c>
      <c r="M6850" s="2" t="s">
        <v>88</v>
      </c>
      <c r="N6850" s="2" t="s">
        <v>88</v>
      </c>
      <c r="O6850" s="2" t="s">
        <v>43</v>
      </c>
    </row>
    <row r="6851" spans="1:15" hidden="1">
      <c r="A6851" s="1" t="s">
        <v>15</v>
      </c>
      <c r="B6851" s="2">
        <v>2010</v>
      </c>
      <c r="C6851" s="2" t="s">
        <v>16</v>
      </c>
      <c r="D6851" s="2" t="s">
        <v>33</v>
      </c>
      <c r="E6851" s="2" t="s">
        <v>34</v>
      </c>
      <c r="F6851" s="2" t="s">
        <v>35</v>
      </c>
      <c r="G6851" s="2" t="s">
        <v>36</v>
      </c>
      <c r="H6851" s="2" t="s">
        <v>37</v>
      </c>
      <c r="I6851" s="2" t="s">
        <v>38</v>
      </c>
      <c r="J6851" s="2" t="s">
        <v>39</v>
      </c>
      <c r="K6851" s="2" t="s">
        <v>31</v>
      </c>
      <c r="L6851" s="2" t="s">
        <v>25</v>
      </c>
      <c r="M6851" s="2" t="s">
        <v>88</v>
      </c>
      <c r="N6851" s="2" t="s">
        <v>88</v>
      </c>
      <c r="O6851" s="2" t="s">
        <v>88</v>
      </c>
    </row>
    <row r="6852" spans="1:15" hidden="1">
      <c r="A6852" s="1" t="s">
        <v>15</v>
      </c>
      <c r="B6852" s="2">
        <v>2014</v>
      </c>
      <c r="C6852" s="2" t="s">
        <v>16</v>
      </c>
      <c r="D6852" s="2" t="s">
        <v>17</v>
      </c>
      <c r="E6852" s="2" t="s">
        <v>18</v>
      </c>
      <c r="F6852" s="2" t="s">
        <v>95</v>
      </c>
      <c r="G6852" s="2"/>
      <c r="H6852" s="2"/>
      <c r="I6852" s="2" t="s">
        <v>184</v>
      </c>
      <c r="J6852" s="2" t="s">
        <v>23</v>
      </c>
      <c r="K6852" s="2"/>
      <c r="L6852" s="2"/>
      <c r="M6852" s="2" t="s">
        <v>42</v>
      </c>
      <c r="N6852" s="2" t="s">
        <v>88</v>
      </c>
      <c r="O6852" s="2" t="s">
        <v>88</v>
      </c>
    </row>
    <row r="6853" spans="1:15">
      <c r="A6853" s="1" t="s">
        <v>15</v>
      </c>
      <c r="B6853" s="2">
        <v>2010</v>
      </c>
      <c r="C6853" s="2" t="s">
        <v>16</v>
      </c>
      <c r="D6853" s="2" t="s">
        <v>33</v>
      </c>
      <c r="E6853" s="2" t="s">
        <v>34</v>
      </c>
      <c r="F6853" s="2" t="s">
        <v>72</v>
      </c>
      <c r="G6853" s="2" t="s">
        <v>45</v>
      </c>
      <c r="H6853" s="2" t="s">
        <v>46</v>
      </c>
      <c r="I6853" s="2" t="s">
        <v>47</v>
      </c>
      <c r="J6853" s="2" t="s">
        <v>39</v>
      </c>
      <c r="K6853" s="2" t="s">
        <v>40</v>
      </c>
      <c r="L6853" s="2" t="s">
        <v>41</v>
      </c>
      <c r="M6853" s="2" t="s">
        <v>88</v>
      </c>
      <c r="N6853" s="2" t="s">
        <v>88</v>
      </c>
      <c r="O6853" s="2" t="s">
        <v>43</v>
      </c>
    </row>
    <row r="6854" spans="1:15" hidden="1">
      <c r="A6854" s="1" t="s">
        <v>230</v>
      </c>
      <c r="B6854" s="2">
        <v>2013</v>
      </c>
      <c r="C6854" s="2" t="s">
        <v>16</v>
      </c>
      <c r="D6854" s="2" t="s">
        <v>33</v>
      </c>
      <c r="E6854" s="2" t="s">
        <v>49</v>
      </c>
      <c r="F6854" s="2" t="s">
        <v>19</v>
      </c>
      <c r="G6854" s="2" t="s">
        <v>20</v>
      </c>
      <c r="H6854" s="2" t="s">
        <v>51</v>
      </c>
      <c r="I6854" s="2" t="s">
        <v>22</v>
      </c>
      <c r="J6854" s="2" t="s">
        <v>52</v>
      </c>
      <c r="K6854" s="2"/>
      <c r="L6854" s="2"/>
      <c r="M6854" s="2" t="s">
        <v>88</v>
      </c>
      <c r="N6854" s="2" t="s">
        <v>33</v>
      </c>
      <c r="O6854" s="2" t="s">
        <v>58</v>
      </c>
    </row>
    <row r="6855" spans="1:15" hidden="1">
      <c r="A6855" s="1" t="s">
        <v>15</v>
      </c>
      <c r="B6855" s="2">
        <v>2014</v>
      </c>
      <c r="C6855" s="2" t="s">
        <v>16</v>
      </c>
      <c r="D6855" s="2" t="s">
        <v>17</v>
      </c>
      <c r="E6855" s="2" t="s">
        <v>27</v>
      </c>
      <c r="F6855" s="2" t="s">
        <v>35</v>
      </c>
      <c r="G6855" s="2" t="s">
        <v>20</v>
      </c>
      <c r="H6855" s="2" t="s">
        <v>21</v>
      </c>
      <c r="I6855" s="2" t="s">
        <v>22</v>
      </c>
      <c r="J6855" s="2" t="s">
        <v>30</v>
      </c>
      <c r="K6855" s="2" t="s">
        <v>69</v>
      </c>
      <c r="L6855" s="2" t="s">
        <v>25</v>
      </c>
      <c r="M6855" s="2" t="s">
        <v>42</v>
      </c>
      <c r="N6855" s="2" t="s">
        <v>33</v>
      </c>
      <c r="O6855" s="2" t="s">
        <v>88</v>
      </c>
    </row>
    <row r="6856" spans="1:15">
      <c r="A6856" s="1" t="s">
        <v>15</v>
      </c>
      <c r="B6856" s="2">
        <v>2023</v>
      </c>
      <c r="C6856" s="2" t="s">
        <v>16</v>
      </c>
      <c r="D6856" s="2" t="s">
        <v>33</v>
      </c>
      <c r="E6856" s="2" t="s">
        <v>65</v>
      </c>
      <c r="F6856" s="2" t="s">
        <v>72</v>
      </c>
      <c r="G6856" s="2" t="s">
        <v>20</v>
      </c>
      <c r="H6856" s="2" t="s">
        <v>29</v>
      </c>
      <c r="I6856" s="2" t="s">
        <v>22</v>
      </c>
      <c r="J6856" s="2" t="s">
        <v>67</v>
      </c>
      <c r="K6856" s="2" t="s">
        <v>25</v>
      </c>
      <c r="L6856" s="2" t="s">
        <v>25</v>
      </c>
      <c r="M6856" s="2" t="s">
        <v>32</v>
      </c>
      <c r="N6856" s="2" t="s">
        <v>33</v>
      </c>
      <c r="O6856" s="2" t="s">
        <v>43</v>
      </c>
    </row>
    <row r="6857" spans="1:15" hidden="1">
      <c r="A6857" s="1" t="s">
        <v>118</v>
      </c>
      <c r="B6857" s="2">
        <v>2015</v>
      </c>
      <c r="C6857" s="2" t="s">
        <v>16</v>
      </c>
      <c r="D6857" s="2" t="s">
        <v>44</v>
      </c>
      <c r="E6857" s="2" t="s">
        <v>27</v>
      </c>
      <c r="F6857" s="2" t="s">
        <v>19</v>
      </c>
      <c r="G6857" s="2" t="s">
        <v>45</v>
      </c>
      <c r="H6857" s="2" t="s">
        <v>54</v>
      </c>
      <c r="I6857" s="2" t="s">
        <v>47</v>
      </c>
      <c r="J6857" s="2" t="s">
        <v>30</v>
      </c>
      <c r="K6857" s="2" t="s">
        <v>25</v>
      </c>
      <c r="L6857" s="2" t="s">
        <v>25</v>
      </c>
      <c r="M6857" s="2" t="s">
        <v>42</v>
      </c>
      <c r="N6857" s="2" t="s">
        <v>88</v>
      </c>
      <c r="O6857" s="2" t="s">
        <v>88</v>
      </c>
    </row>
    <row r="6858" spans="1:15" hidden="1">
      <c r="A6858" s="1" t="s">
        <v>117</v>
      </c>
      <c r="B6858" s="2">
        <v>2015</v>
      </c>
      <c r="C6858" s="2" t="s">
        <v>16</v>
      </c>
      <c r="D6858" s="2" t="s">
        <v>17</v>
      </c>
      <c r="E6858" s="2" t="s">
        <v>27</v>
      </c>
      <c r="F6858" s="2" t="s">
        <v>19</v>
      </c>
      <c r="G6858" s="2" t="s">
        <v>45</v>
      </c>
      <c r="H6858" s="2" t="s">
        <v>54</v>
      </c>
      <c r="I6858" s="2" t="s">
        <v>47</v>
      </c>
      <c r="J6858" s="2" t="s">
        <v>30</v>
      </c>
      <c r="K6858" s="2"/>
      <c r="L6858" s="2"/>
      <c r="M6858" s="2" t="s">
        <v>42</v>
      </c>
      <c r="N6858" s="2" t="s">
        <v>33</v>
      </c>
      <c r="O6858" s="2" t="s">
        <v>88</v>
      </c>
    </row>
    <row r="6859" spans="1:15" hidden="1">
      <c r="A6859" s="1" t="s">
        <v>15</v>
      </c>
      <c r="B6859" s="2">
        <v>2013</v>
      </c>
      <c r="C6859" s="2" t="s">
        <v>16</v>
      </c>
      <c r="D6859" s="2" t="s">
        <v>17</v>
      </c>
      <c r="E6859" s="2" t="s">
        <v>27</v>
      </c>
      <c r="F6859" s="2" t="s">
        <v>35</v>
      </c>
      <c r="G6859" s="2" t="s">
        <v>20</v>
      </c>
      <c r="H6859" s="2" t="s">
        <v>29</v>
      </c>
      <c r="I6859" s="2" t="s">
        <v>22</v>
      </c>
      <c r="J6859" s="2" t="s">
        <v>30</v>
      </c>
      <c r="K6859" s="2" t="s">
        <v>40</v>
      </c>
      <c r="L6859" s="2" t="s">
        <v>41</v>
      </c>
      <c r="M6859" s="2" t="s">
        <v>42</v>
      </c>
      <c r="N6859" s="2" t="s">
        <v>88</v>
      </c>
      <c r="O6859" s="2" t="s">
        <v>88</v>
      </c>
    </row>
    <row r="6860" spans="1:15">
      <c r="A6860" s="1" t="s">
        <v>15</v>
      </c>
      <c r="B6860" s="2">
        <v>2023</v>
      </c>
      <c r="C6860" s="2" t="s">
        <v>16</v>
      </c>
      <c r="D6860" s="2" t="s">
        <v>33</v>
      </c>
      <c r="E6860" s="2" t="s">
        <v>65</v>
      </c>
      <c r="F6860" s="2" t="s">
        <v>66</v>
      </c>
      <c r="G6860" s="2" t="s">
        <v>20</v>
      </c>
      <c r="H6860" s="2" t="s">
        <v>29</v>
      </c>
      <c r="I6860" s="2" t="s">
        <v>22</v>
      </c>
      <c r="J6860" s="2" t="s">
        <v>67</v>
      </c>
      <c r="K6860" s="2" t="s">
        <v>25</v>
      </c>
      <c r="L6860" s="2" t="s">
        <v>25</v>
      </c>
      <c r="M6860" s="2" t="s">
        <v>32</v>
      </c>
      <c r="N6860" s="2" t="s">
        <v>33</v>
      </c>
      <c r="O6860" s="2" t="s">
        <v>43</v>
      </c>
    </row>
    <row r="6861" spans="1:15" hidden="1">
      <c r="A6861" s="1" t="s">
        <v>48</v>
      </c>
      <c r="B6861" s="2">
        <v>2020</v>
      </c>
      <c r="C6861" s="2" t="s">
        <v>16</v>
      </c>
      <c r="D6861" s="2" t="s">
        <v>33</v>
      </c>
      <c r="E6861" s="2" t="s">
        <v>91</v>
      </c>
      <c r="F6861" s="2" t="s">
        <v>72</v>
      </c>
      <c r="G6861" s="2" t="s">
        <v>20</v>
      </c>
      <c r="H6861" s="2" t="s">
        <v>85</v>
      </c>
      <c r="I6861" s="2" t="s">
        <v>22</v>
      </c>
      <c r="J6861" s="2" t="s">
        <v>52</v>
      </c>
      <c r="K6861" s="2" t="s">
        <v>70</v>
      </c>
      <c r="L6861" s="2" t="s">
        <v>25</v>
      </c>
      <c r="M6861" s="2" t="s">
        <v>32</v>
      </c>
      <c r="N6861" s="2" t="s">
        <v>88</v>
      </c>
      <c r="O6861" s="2" t="s">
        <v>88</v>
      </c>
    </row>
    <row r="6862" spans="1:15">
      <c r="A6862" s="1" t="s">
        <v>48</v>
      </c>
      <c r="B6862" s="2">
        <v>2014</v>
      </c>
      <c r="C6862" s="2" t="s">
        <v>16</v>
      </c>
      <c r="D6862" s="2" t="s">
        <v>33</v>
      </c>
      <c r="E6862" s="2" t="s">
        <v>34</v>
      </c>
      <c r="F6862" s="2" t="s">
        <v>35</v>
      </c>
      <c r="G6862" s="2" t="s">
        <v>45</v>
      </c>
      <c r="H6862" s="2" t="s">
        <v>54</v>
      </c>
      <c r="I6862" s="2" t="s">
        <v>47</v>
      </c>
      <c r="J6862" s="2" t="s">
        <v>39</v>
      </c>
      <c r="K6862" s="2"/>
      <c r="L6862" s="2"/>
      <c r="M6862" s="2" t="s">
        <v>42</v>
      </c>
      <c r="N6862" s="2" t="s">
        <v>17</v>
      </c>
      <c r="O6862" s="2" t="s">
        <v>43</v>
      </c>
    </row>
    <row r="6863" spans="1:15">
      <c r="A6863" s="1" t="s">
        <v>15</v>
      </c>
      <c r="B6863" s="2">
        <v>2013</v>
      </c>
      <c r="C6863" s="2" t="s">
        <v>16</v>
      </c>
      <c r="D6863" s="2" t="s">
        <v>62</v>
      </c>
      <c r="E6863" s="2" t="s">
        <v>18</v>
      </c>
      <c r="F6863" s="2" t="s">
        <v>72</v>
      </c>
      <c r="G6863" s="2" t="s">
        <v>45</v>
      </c>
      <c r="H6863" s="2" t="s">
        <v>54</v>
      </c>
      <c r="I6863" s="2" t="s">
        <v>47</v>
      </c>
      <c r="J6863" s="2" t="s">
        <v>77</v>
      </c>
      <c r="K6863" s="2" t="s">
        <v>31</v>
      </c>
      <c r="L6863" s="2" t="s">
        <v>25</v>
      </c>
      <c r="M6863" s="2" t="s">
        <v>32</v>
      </c>
      <c r="N6863" s="2" t="s">
        <v>88</v>
      </c>
      <c r="O6863" s="2" t="s">
        <v>43</v>
      </c>
    </row>
    <row r="6864" spans="1:15">
      <c r="A6864" s="1" t="s">
        <v>104</v>
      </c>
      <c r="B6864" s="2">
        <v>2020</v>
      </c>
      <c r="C6864" s="2" t="s">
        <v>16</v>
      </c>
      <c r="D6864" s="2" t="s">
        <v>33</v>
      </c>
      <c r="E6864" s="2" t="s">
        <v>65</v>
      </c>
      <c r="F6864" s="2" t="s">
        <v>50</v>
      </c>
      <c r="G6864" s="2" t="s">
        <v>20</v>
      </c>
      <c r="H6864" s="2" t="s">
        <v>298</v>
      </c>
      <c r="I6864" s="2" t="s">
        <v>22</v>
      </c>
      <c r="J6864" s="2" t="s">
        <v>67</v>
      </c>
      <c r="K6864" s="2" t="s">
        <v>41</v>
      </c>
      <c r="L6864" s="2" t="s">
        <v>41</v>
      </c>
      <c r="M6864" s="2" t="s">
        <v>32</v>
      </c>
      <c r="N6864" s="2" t="s">
        <v>33</v>
      </c>
      <c r="O6864" s="2" t="s">
        <v>43</v>
      </c>
    </row>
    <row r="6865" spans="1:15">
      <c r="A6865" s="1" t="s">
        <v>15</v>
      </c>
      <c r="B6865" s="2">
        <v>2019</v>
      </c>
      <c r="C6865" s="2" t="s">
        <v>16</v>
      </c>
      <c r="D6865" s="2" t="s">
        <v>33</v>
      </c>
      <c r="E6865" s="2" t="s">
        <v>65</v>
      </c>
      <c r="F6865" s="2" t="s">
        <v>35</v>
      </c>
      <c r="G6865" s="2" t="s">
        <v>20</v>
      </c>
      <c r="H6865" s="2" t="s">
        <v>21</v>
      </c>
      <c r="I6865" s="2" t="s">
        <v>22</v>
      </c>
      <c r="J6865" s="2" t="s">
        <v>67</v>
      </c>
      <c r="K6865" s="2" t="s">
        <v>61</v>
      </c>
      <c r="L6865" s="2" t="s">
        <v>41</v>
      </c>
      <c r="M6865" s="2" t="s">
        <v>42</v>
      </c>
      <c r="N6865" s="2" t="s">
        <v>33</v>
      </c>
      <c r="O6865" s="2" t="s">
        <v>43</v>
      </c>
    </row>
    <row r="6866" spans="1:15">
      <c r="A6866" s="1" t="s">
        <v>15</v>
      </c>
      <c r="B6866" s="2">
        <v>2023</v>
      </c>
      <c r="C6866" s="2" t="s">
        <v>16</v>
      </c>
      <c r="D6866" s="2" t="s">
        <v>33</v>
      </c>
      <c r="E6866" s="2" t="s">
        <v>65</v>
      </c>
      <c r="F6866" s="2" t="s">
        <v>72</v>
      </c>
      <c r="G6866" s="2" t="s">
        <v>20</v>
      </c>
      <c r="H6866" s="2" t="s">
        <v>29</v>
      </c>
      <c r="I6866" s="2" t="s">
        <v>22</v>
      </c>
      <c r="J6866" s="2" t="s">
        <v>67</v>
      </c>
      <c r="K6866" s="2" t="s">
        <v>41</v>
      </c>
      <c r="L6866" s="2" t="s">
        <v>41</v>
      </c>
      <c r="M6866" s="2" t="s">
        <v>32</v>
      </c>
      <c r="N6866" s="2" t="s">
        <v>33</v>
      </c>
      <c r="O6866" s="2" t="s">
        <v>43</v>
      </c>
    </row>
    <row r="6867" spans="1:15" hidden="1">
      <c r="A6867" s="1" t="s">
        <v>15</v>
      </c>
      <c r="B6867" s="2">
        <v>2010</v>
      </c>
      <c r="C6867" s="2" t="s">
        <v>16</v>
      </c>
      <c r="D6867" s="2" t="s">
        <v>17</v>
      </c>
      <c r="E6867" s="2" t="s">
        <v>27</v>
      </c>
      <c r="F6867" s="2" t="s">
        <v>35</v>
      </c>
      <c r="G6867" s="2" t="s">
        <v>45</v>
      </c>
      <c r="H6867" s="2" t="s">
        <v>54</v>
      </c>
      <c r="I6867" s="2" t="s">
        <v>47</v>
      </c>
      <c r="J6867" s="2" t="s">
        <v>30</v>
      </c>
      <c r="K6867" s="2" t="s">
        <v>31</v>
      </c>
      <c r="L6867" s="2" t="s">
        <v>25</v>
      </c>
      <c r="M6867" s="2" t="s">
        <v>88</v>
      </c>
      <c r="N6867" s="2" t="s">
        <v>88</v>
      </c>
      <c r="O6867" s="2" t="s">
        <v>88</v>
      </c>
    </row>
    <row r="6868" spans="1:15" hidden="1">
      <c r="A6868" s="1"/>
      <c r="B6868" s="2">
        <v>2019</v>
      </c>
      <c r="C6868" s="2" t="s">
        <v>16</v>
      </c>
      <c r="D6868" s="2" t="s">
        <v>17</v>
      </c>
      <c r="E6868" s="2" t="s">
        <v>27</v>
      </c>
      <c r="F6868" s="2" t="s">
        <v>59</v>
      </c>
      <c r="G6868" s="2" t="s">
        <v>20</v>
      </c>
      <c r="H6868" s="2" t="s">
        <v>21</v>
      </c>
      <c r="I6868" s="2" t="s">
        <v>22</v>
      </c>
      <c r="J6868" s="2" t="s">
        <v>30</v>
      </c>
      <c r="K6868" s="2"/>
      <c r="L6868" s="2"/>
      <c r="M6868" s="2" t="s">
        <v>88</v>
      </c>
      <c r="N6868" s="2" t="s">
        <v>33</v>
      </c>
      <c r="O6868" s="2" t="s">
        <v>88</v>
      </c>
    </row>
    <row r="6869" spans="1:15" hidden="1">
      <c r="A6869" s="1" t="s">
        <v>173</v>
      </c>
      <c r="B6869" s="2">
        <v>2016</v>
      </c>
      <c r="C6869" s="2" t="s">
        <v>16</v>
      </c>
      <c r="D6869" s="2" t="s">
        <v>33</v>
      </c>
      <c r="E6869" s="2" t="s">
        <v>91</v>
      </c>
      <c r="F6869" s="2" t="s">
        <v>35</v>
      </c>
      <c r="G6869" s="2" t="s">
        <v>20</v>
      </c>
      <c r="H6869" s="2" t="s">
        <v>85</v>
      </c>
      <c r="I6869" s="2" t="s">
        <v>22</v>
      </c>
      <c r="J6869" s="2" t="s">
        <v>52</v>
      </c>
      <c r="K6869" s="2"/>
      <c r="L6869" s="2"/>
      <c r="M6869" s="2" t="s">
        <v>42</v>
      </c>
      <c r="N6869" s="2" t="s">
        <v>88</v>
      </c>
      <c r="O6869" s="2" t="s">
        <v>88</v>
      </c>
    </row>
    <row r="6870" spans="1:15">
      <c r="A6870" s="1" t="s">
        <v>15</v>
      </c>
      <c r="B6870" s="2">
        <v>2012</v>
      </c>
      <c r="C6870" s="2" t="s">
        <v>16</v>
      </c>
      <c r="D6870" s="2" t="s">
        <v>33</v>
      </c>
      <c r="E6870" s="2" t="s">
        <v>65</v>
      </c>
      <c r="F6870" s="2" t="s">
        <v>95</v>
      </c>
      <c r="G6870" s="2" t="s">
        <v>20</v>
      </c>
      <c r="H6870" s="2" t="s">
        <v>51</v>
      </c>
      <c r="I6870" s="2" t="s">
        <v>22</v>
      </c>
      <c r="J6870" s="2" t="s">
        <v>67</v>
      </c>
      <c r="K6870" s="2"/>
      <c r="L6870" s="2"/>
      <c r="M6870" s="2" t="s">
        <v>32</v>
      </c>
      <c r="N6870" s="2" t="s">
        <v>33</v>
      </c>
      <c r="O6870" s="2" t="s">
        <v>43</v>
      </c>
    </row>
    <row r="6871" spans="1:15">
      <c r="A6871" s="1" t="s">
        <v>15</v>
      </c>
      <c r="B6871" s="2">
        <v>2017</v>
      </c>
      <c r="C6871" s="2" t="s">
        <v>16</v>
      </c>
      <c r="D6871" s="2" t="s">
        <v>33</v>
      </c>
      <c r="E6871" s="2" t="s">
        <v>91</v>
      </c>
      <c r="F6871" s="2" t="s">
        <v>82</v>
      </c>
      <c r="G6871" s="2" t="s">
        <v>92</v>
      </c>
      <c r="H6871" s="2" t="s">
        <v>93</v>
      </c>
      <c r="I6871" s="2" t="s">
        <v>94</v>
      </c>
      <c r="J6871" s="2" t="s">
        <v>39</v>
      </c>
      <c r="K6871" s="2" t="s">
        <v>61</v>
      </c>
      <c r="L6871" s="2" t="s">
        <v>41</v>
      </c>
      <c r="M6871" s="2" t="s">
        <v>32</v>
      </c>
      <c r="N6871" s="2" t="s">
        <v>33</v>
      </c>
      <c r="O6871" s="2" t="s">
        <v>43</v>
      </c>
    </row>
    <row r="6872" spans="1:15" hidden="1">
      <c r="A6872" s="1" t="s">
        <v>15</v>
      </c>
      <c r="B6872" s="2">
        <v>2012</v>
      </c>
      <c r="C6872" s="2" t="s">
        <v>16</v>
      </c>
      <c r="D6872" s="2" t="s">
        <v>17</v>
      </c>
      <c r="E6872" s="2" t="s">
        <v>34</v>
      </c>
      <c r="F6872" s="2" t="s">
        <v>19</v>
      </c>
      <c r="G6872" s="2" t="s">
        <v>45</v>
      </c>
      <c r="H6872" s="2" t="s">
        <v>54</v>
      </c>
      <c r="I6872" s="2" t="s">
        <v>47</v>
      </c>
      <c r="J6872" s="2" t="s">
        <v>30</v>
      </c>
      <c r="K6872" s="2" t="s">
        <v>24</v>
      </c>
      <c r="L6872" s="2" t="s">
        <v>25</v>
      </c>
      <c r="M6872" s="2" t="s">
        <v>88</v>
      </c>
      <c r="N6872" s="2" t="s">
        <v>88</v>
      </c>
      <c r="O6872" s="2" t="s">
        <v>88</v>
      </c>
    </row>
    <row r="6873" spans="1:15">
      <c r="A6873" s="1" t="s">
        <v>15</v>
      </c>
      <c r="B6873" s="2">
        <v>2017</v>
      </c>
      <c r="C6873" s="2" t="s">
        <v>16</v>
      </c>
      <c r="D6873" s="2" t="s">
        <v>33</v>
      </c>
      <c r="E6873" s="2" t="s">
        <v>91</v>
      </c>
      <c r="F6873" s="2" t="s">
        <v>89</v>
      </c>
      <c r="G6873" s="2" t="s">
        <v>92</v>
      </c>
      <c r="H6873" s="2" t="s">
        <v>133</v>
      </c>
      <c r="I6873" s="2" t="s">
        <v>94</v>
      </c>
      <c r="J6873" s="2" t="s">
        <v>39</v>
      </c>
      <c r="K6873" s="2" t="s">
        <v>41</v>
      </c>
      <c r="L6873" s="2" t="s">
        <v>41</v>
      </c>
      <c r="M6873" s="2" t="s">
        <v>32</v>
      </c>
      <c r="N6873" s="2" t="s">
        <v>33</v>
      </c>
      <c r="O6873" s="2" t="s">
        <v>43</v>
      </c>
    </row>
    <row r="6874" spans="1:15" hidden="1">
      <c r="A6874" s="1" t="s">
        <v>110</v>
      </c>
      <c r="B6874" s="2">
        <v>2013</v>
      </c>
      <c r="C6874" s="2" t="s">
        <v>16</v>
      </c>
      <c r="D6874" s="2" t="s">
        <v>17</v>
      </c>
      <c r="E6874" s="2" t="s">
        <v>27</v>
      </c>
      <c r="F6874" s="2" t="s">
        <v>19</v>
      </c>
      <c r="G6874" s="2" t="s">
        <v>45</v>
      </c>
      <c r="H6874" s="2" t="s">
        <v>54</v>
      </c>
      <c r="I6874" s="2" t="s">
        <v>47</v>
      </c>
      <c r="J6874" s="2" t="s">
        <v>30</v>
      </c>
      <c r="K6874" s="2"/>
      <c r="L6874" s="2"/>
      <c r="M6874" s="2" t="s">
        <v>88</v>
      </c>
      <c r="N6874" s="2" t="s">
        <v>88</v>
      </c>
      <c r="O6874" s="2" t="s">
        <v>88</v>
      </c>
    </row>
    <row r="6875" spans="1:15" hidden="1">
      <c r="A6875" s="1" t="s">
        <v>74</v>
      </c>
      <c r="B6875" s="2">
        <v>2013</v>
      </c>
      <c r="C6875" s="2" t="s">
        <v>16</v>
      </c>
      <c r="D6875" s="2" t="s">
        <v>33</v>
      </c>
      <c r="E6875" s="2" t="s">
        <v>49</v>
      </c>
      <c r="F6875" s="2" t="s">
        <v>19</v>
      </c>
      <c r="G6875" s="2" t="s">
        <v>20</v>
      </c>
      <c r="H6875" s="2" t="s">
        <v>51</v>
      </c>
      <c r="I6875" s="2" t="s">
        <v>22</v>
      </c>
      <c r="J6875" s="2" t="s">
        <v>52</v>
      </c>
      <c r="K6875" s="2"/>
      <c r="L6875" s="2"/>
      <c r="M6875" s="2" t="s">
        <v>88</v>
      </c>
      <c r="N6875" s="2" t="s">
        <v>88</v>
      </c>
      <c r="O6875" s="2" t="s">
        <v>58</v>
      </c>
    </row>
    <row r="6876" spans="1:15" hidden="1">
      <c r="A6876" s="1" t="s">
        <v>260</v>
      </c>
      <c r="B6876" s="2">
        <v>2015</v>
      </c>
      <c r="C6876" s="2" t="s">
        <v>16</v>
      </c>
      <c r="D6876" s="2" t="s">
        <v>62</v>
      </c>
      <c r="E6876" s="2" t="s">
        <v>18</v>
      </c>
      <c r="F6876" s="2" t="s">
        <v>28</v>
      </c>
      <c r="G6876" s="2" t="s">
        <v>20</v>
      </c>
      <c r="H6876" s="2" t="s">
        <v>71</v>
      </c>
      <c r="I6876" s="2" t="s">
        <v>22</v>
      </c>
      <c r="J6876" s="2" t="s">
        <v>52</v>
      </c>
      <c r="K6876" s="2" t="s">
        <v>40</v>
      </c>
      <c r="L6876" s="2" t="s">
        <v>41</v>
      </c>
      <c r="M6876" s="2" t="s">
        <v>88</v>
      </c>
      <c r="N6876" s="2" t="s">
        <v>33</v>
      </c>
      <c r="O6876" s="2" t="s">
        <v>88</v>
      </c>
    </row>
    <row r="6877" spans="1:15">
      <c r="A6877" s="1" t="s">
        <v>15</v>
      </c>
      <c r="B6877" s="2">
        <v>2017</v>
      </c>
      <c r="C6877" s="2" t="s">
        <v>16</v>
      </c>
      <c r="D6877" s="2" t="s">
        <v>33</v>
      </c>
      <c r="E6877" s="2" t="s">
        <v>91</v>
      </c>
      <c r="F6877" s="2" t="s">
        <v>96</v>
      </c>
      <c r="G6877" s="2" t="s">
        <v>92</v>
      </c>
      <c r="H6877" s="2" t="s">
        <v>93</v>
      </c>
      <c r="I6877" s="2" t="s">
        <v>94</v>
      </c>
      <c r="J6877" s="2" t="s">
        <v>39</v>
      </c>
      <c r="K6877" s="2" t="s">
        <v>70</v>
      </c>
      <c r="L6877" s="2" t="s">
        <v>25</v>
      </c>
      <c r="M6877" s="2" t="s">
        <v>32</v>
      </c>
      <c r="N6877" s="2" t="s">
        <v>33</v>
      </c>
      <c r="O6877" s="2" t="s">
        <v>43</v>
      </c>
    </row>
    <row r="6878" spans="1:15" hidden="1">
      <c r="A6878" s="1" t="s">
        <v>15</v>
      </c>
      <c r="B6878" s="2">
        <v>2020</v>
      </c>
      <c r="C6878" s="2" t="s">
        <v>16</v>
      </c>
      <c r="D6878" s="2" t="s">
        <v>17</v>
      </c>
      <c r="E6878" s="2" t="s">
        <v>27</v>
      </c>
      <c r="F6878" s="2" t="s">
        <v>50</v>
      </c>
      <c r="G6878" s="2" t="s">
        <v>20</v>
      </c>
      <c r="H6878" s="2" t="s">
        <v>21</v>
      </c>
      <c r="I6878" s="2" t="s">
        <v>22</v>
      </c>
      <c r="J6878" s="2" t="s">
        <v>30</v>
      </c>
      <c r="K6878" s="2" t="s">
        <v>24</v>
      </c>
      <c r="L6878" s="2" t="s">
        <v>25</v>
      </c>
      <c r="M6878" s="2" t="s">
        <v>32</v>
      </c>
      <c r="N6878" s="2" t="s">
        <v>33</v>
      </c>
      <c r="O6878" s="2" t="s">
        <v>88</v>
      </c>
    </row>
    <row r="6879" spans="1:15" hidden="1">
      <c r="A6879" s="1" t="s">
        <v>15</v>
      </c>
      <c r="B6879" s="2">
        <v>2012</v>
      </c>
      <c r="C6879" s="2" t="s">
        <v>16</v>
      </c>
      <c r="D6879" s="2" t="s">
        <v>33</v>
      </c>
      <c r="E6879" s="2" t="s">
        <v>34</v>
      </c>
      <c r="F6879" s="2" t="s">
        <v>35</v>
      </c>
      <c r="G6879" s="2" t="s">
        <v>20</v>
      </c>
      <c r="H6879" s="2" t="s">
        <v>85</v>
      </c>
      <c r="I6879" s="2" t="s">
        <v>22</v>
      </c>
      <c r="J6879" s="2" t="s">
        <v>39</v>
      </c>
      <c r="K6879" s="2"/>
      <c r="L6879" s="2"/>
      <c r="M6879" s="2" t="s">
        <v>42</v>
      </c>
      <c r="N6879" s="2" t="s">
        <v>17</v>
      </c>
      <c r="O6879" s="2" t="s">
        <v>88</v>
      </c>
    </row>
    <row r="6880" spans="1:15" hidden="1">
      <c r="A6880" s="1" t="s">
        <v>15</v>
      </c>
      <c r="B6880" s="2">
        <v>2012</v>
      </c>
      <c r="C6880" s="2" t="s">
        <v>16</v>
      </c>
      <c r="D6880" s="2" t="s">
        <v>44</v>
      </c>
      <c r="E6880" s="2" t="s">
        <v>18</v>
      </c>
      <c r="F6880" s="2" t="s">
        <v>19</v>
      </c>
      <c r="G6880" s="2" t="s">
        <v>45</v>
      </c>
      <c r="H6880" s="2" t="s">
        <v>138</v>
      </c>
      <c r="I6880" s="2" t="s">
        <v>47</v>
      </c>
      <c r="J6880" s="2" t="s">
        <v>23</v>
      </c>
      <c r="K6880" s="2" t="s">
        <v>24</v>
      </c>
      <c r="L6880" s="2" t="s">
        <v>25</v>
      </c>
      <c r="M6880" s="2" t="s">
        <v>88</v>
      </c>
      <c r="N6880" s="2" t="s">
        <v>88</v>
      </c>
      <c r="O6880" s="2" t="s">
        <v>88</v>
      </c>
    </row>
    <row r="6881" spans="1:15">
      <c r="A6881" s="1" t="s">
        <v>15</v>
      </c>
      <c r="B6881" s="2">
        <v>2020</v>
      </c>
      <c r="C6881" s="2" t="s">
        <v>16</v>
      </c>
      <c r="D6881" s="2" t="s">
        <v>33</v>
      </c>
      <c r="E6881" s="2" t="s">
        <v>65</v>
      </c>
      <c r="F6881" s="2" t="s">
        <v>28</v>
      </c>
      <c r="G6881" s="2" t="s">
        <v>20</v>
      </c>
      <c r="H6881" s="2" t="s">
        <v>155</v>
      </c>
      <c r="I6881" s="2" t="s">
        <v>22</v>
      </c>
      <c r="J6881" s="2" t="s">
        <v>67</v>
      </c>
      <c r="K6881" s="2" t="s">
        <v>84</v>
      </c>
      <c r="L6881" s="2" t="s">
        <v>41</v>
      </c>
      <c r="M6881" s="2" t="s">
        <v>32</v>
      </c>
      <c r="N6881" s="2" t="s">
        <v>33</v>
      </c>
      <c r="O6881" s="2" t="s">
        <v>43</v>
      </c>
    </row>
    <row r="6882" spans="1:15">
      <c r="A6882" s="1" t="s">
        <v>15</v>
      </c>
      <c r="B6882" s="2">
        <v>2013</v>
      </c>
      <c r="C6882" s="2" t="s">
        <v>16</v>
      </c>
      <c r="D6882" s="2" t="s">
        <v>33</v>
      </c>
      <c r="E6882" s="2" t="s">
        <v>34</v>
      </c>
      <c r="F6882" s="2" t="s">
        <v>35</v>
      </c>
      <c r="G6882" s="2" t="s">
        <v>45</v>
      </c>
      <c r="H6882" s="2" t="s">
        <v>138</v>
      </c>
      <c r="I6882" s="2" t="s">
        <v>47</v>
      </c>
      <c r="J6882" s="2" t="s">
        <v>39</v>
      </c>
      <c r="K6882" s="2" t="s">
        <v>40</v>
      </c>
      <c r="L6882" s="2" t="s">
        <v>41</v>
      </c>
      <c r="M6882" s="2" t="s">
        <v>42</v>
      </c>
      <c r="N6882" s="2" t="s">
        <v>88</v>
      </c>
      <c r="O6882" s="2" t="s">
        <v>43</v>
      </c>
    </row>
    <row r="6883" spans="1:15" hidden="1">
      <c r="A6883" s="1" t="s">
        <v>15</v>
      </c>
      <c r="B6883" s="2">
        <v>2003</v>
      </c>
      <c r="C6883" s="2" t="s">
        <v>16</v>
      </c>
      <c r="D6883" s="2" t="s">
        <v>17</v>
      </c>
      <c r="E6883" s="2" t="s">
        <v>18</v>
      </c>
      <c r="F6883" s="2" t="s">
        <v>50</v>
      </c>
      <c r="G6883" s="2" t="s">
        <v>20</v>
      </c>
      <c r="H6883" s="2" t="s">
        <v>21</v>
      </c>
      <c r="I6883" s="2" t="s">
        <v>22</v>
      </c>
      <c r="J6883" s="2" t="s">
        <v>23</v>
      </c>
      <c r="K6883" s="2" t="s">
        <v>31</v>
      </c>
      <c r="L6883" s="2" t="s">
        <v>25</v>
      </c>
      <c r="M6883" s="2" t="s">
        <v>32</v>
      </c>
      <c r="N6883" s="2" t="s">
        <v>88</v>
      </c>
      <c r="O6883" s="2" t="s">
        <v>88</v>
      </c>
    </row>
    <row r="6884" spans="1:15">
      <c r="A6884" s="1" t="s">
        <v>15</v>
      </c>
      <c r="B6884" s="2">
        <v>2019</v>
      </c>
      <c r="C6884" s="2" t="s">
        <v>16</v>
      </c>
      <c r="D6884" s="2" t="s">
        <v>33</v>
      </c>
      <c r="E6884" s="2" t="s">
        <v>65</v>
      </c>
      <c r="F6884" s="2" t="s">
        <v>35</v>
      </c>
      <c r="G6884" s="2" t="s">
        <v>20</v>
      </c>
      <c r="H6884" s="2" t="s">
        <v>85</v>
      </c>
      <c r="I6884" s="2" t="s">
        <v>22</v>
      </c>
      <c r="J6884" s="2" t="s">
        <v>67</v>
      </c>
      <c r="K6884" s="2" t="s">
        <v>40</v>
      </c>
      <c r="L6884" s="2" t="s">
        <v>41</v>
      </c>
      <c r="M6884" s="2" t="s">
        <v>42</v>
      </c>
      <c r="N6884" s="2" t="s">
        <v>33</v>
      </c>
      <c r="O6884" s="2" t="s">
        <v>43</v>
      </c>
    </row>
    <row r="6885" spans="1:15">
      <c r="A6885" s="1" t="s">
        <v>15</v>
      </c>
      <c r="B6885" s="2">
        <v>2023</v>
      </c>
      <c r="C6885" s="2" t="s">
        <v>16</v>
      </c>
      <c r="D6885" s="2" t="s">
        <v>33</v>
      </c>
      <c r="E6885" s="2" t="s">
        <v>65</v>
      </c>
      <c r="F6885" s="2" t="s">
        <v>66</v>
      </c>
      <c r="G6885" s="2" t="s">
        <v>20</v>
      </c>
      <c r="H6885" s="2" t="s">
        <v>29</v>
      </c>
      <c r="I6885" s="2" t="s">
        <v>22</v>
      </c>
      <c r="J6885" s="2" t="s">
        <v>67</v>
      </c>
      <c r="K6885" s="2" t="s">
        <v>25</v>
      </c>
      <c r="L6885" s="2" t="s">
        <v>25</v>
      </c>
      <c r="M6885" s="2" t="s">
        <v>32</v>
      </c>
      <c r="N6885" s="2" t="s">
        <v>33</v>
      </c>
      <c r="O6885" s="2" t="s">
        <v>43</v>
      </c>
    </row>
    <row r="6886" spans="1:15">
      <c r="A6886" s="1" t="s">
        <v>15</v>
      </c>
      <c r="B6886" s="2">
        <v>2013</v>
      </c>
      <c r="C6886" s="2" t="s">
        <v>16</v>
      </c>
      <c r="D6886" s="2" t="s">
        <v>62</v>
      </c>
      <c r="E6886" s="2" t="s">
        <v>34</v>
      </c>
      <c r="F6886" s="2" t="s">
        <v>72</v>
      </c>
      <c r="G6886" s="2" t="s">
        <v>36</v>
      </c>
      <c r="H6886" s="2" t="s">
        <v>37</v>
      </c>
      <c r="I6886" s="2" t="s">
        <v>38</v>
      </c>
      <c r="J6886" s="2" t="s">
        <v>39</v>
      </c>
      <c r="K6886" s="2" t="s">
        <v>40</v>
      </c>
      <c r="L6886" s="2" t="s">
        <v>41</v>
      </c>
      <c r="M6886" s="2" t="s">
        <v>42</v>
      </c>
      <c r="N6886" s="2" t="s">
        <v>88</v>
      </c>
      <c r="O6886" s="2" t="s">
        <v>43</v>
      </c>
    </row>
    <row r="6887" spans="1:15" hidden="1">
      <c r="A6887" s="1" t="s">
        <v>15</v>
      </c>
      <c r="B6887" s="2">
        <v>2014</v>
      </c>
      <c r="C6887" s="2" t="s">
        <v>16</v>
      </c>
      <c r="D6887" s="2" t="s">
        <v>44</v>
      </c>
      <c r="E6887" s="2" t="s">
        <v>27</v>
      </c>
      <c r="F6887" s="2" t="s">
        <v>96</v>
      </c>
      <c r="G6887" s="2"/>
      <c r="H6887" s="2"/>
      <c r="I6887" s="2" t="s">
        <v>184</v>
      </c>
      <c r="J6887" s="2" t="s">
        <v>30</v>
      </c>
      <c r="K6887" s="2"/>
      <c r="L6887" s="2"/>
      <c r="M6887" s="2" t="s">
        <v>88</v>
      </c>
      <c r="N6887" s="2" t="s">
        <v>33</v>
      </c>
      <c r="O6887" s="2" t="s">
        <v>88</v>
      </c>
    </row>
    <row r="6888" spans="1:15" hidden="1">
      <c r="A6888" s="1" t="s">
        <v>110</v>
      </c>
      <c r="B6888" s="2">
        <v>2013</v>
      </c>
      <c r="C6888" s="2" t="s">
        <v>16</v>
      </c>
      <c r="D6888" s="2" t="s">
        <v>33</v>
      </c>
      <c r="E6888" s="2" t="s">
        <v>79</v>
      </c>
      <c r="F6888" s="2" t="s">
        <v>19</v>
      </c>
      <c r="G6888" s="2" t="s">
        <v>20</v>
      </c>
      <c r="H6888" s="2" t="s">
        <v>101</v>
      </c>
      <c r="I6888" s="2" t="s">
        <v>76</v>
      </c>
      <c r="J6888" s="2" t="s">
        <v>67</v>
      </c>
      <c r="K6888" s="2"/>
      <c r="L6888" s="2"/>
      <c r="M6888" s="2" t="s">
        <v>88</v>
      </c>
      <c r="N6888" s="2" t="s">
        <v>33</v>
      </c>
      <c r="O6888" s="2" t="s">
        <v>78</v>
      </c>
    </row>
    <row r="6889" spans="1:15" hidden="1">
      <c r="A6889" s="1" t="s">
        <v>15</v>
      </c>
      <c r="B6889" s="2">
        <v>2012</v>
      </c>
      <c r="C6889" s="2" t="s">
        <v>16</v>
      </c>
      <c r="D6889" s="2" t="s">
        <v>17</v>
      </c>
      <c r="E6889" s="2" t="s">
        <v>18</v>
      </c>
      <c r="F6889" s="2" t="s">
        <v>19</v>
      </c>
      <c r="G6889" s="2" t="s">
        <v>20</v>
      </c>
      <c r="H6889" s="2" t="s">
        <v>71</v>
      </c>
      <c r="I6889" s="2" t="s">
        <v>22</v>
      </c>
      <c r="J6889" s="2" t="s">
        <v>23</v>
      </c>
      <c r="K6889" s="2" t="s">
        <v>24</v>
      </c>
      <c r="L6889" s="2" t="s">
        <v>25</v>
      </c>
      <c r="M6889" s="2" t="s">
        <v>88</v>
      </c>
      <c r="N6889" s="2" t="s">
        <v>88</v>
      </c>
      <c r="O6889" s="2" t="s">
        <v>88</v>
      </c>
    </row>
    <row r="6890" spans="1:15" hidden="1">
      <c r="A6890" s="1" t="s">
        <v>15</v>
      </c>
      <c r="B6890" s="2">
        <v>2015</v>
      </c>
      <c r="C6890" s="2" t="s">
        <v>16</v>
      </c>
      <c r="D6890" s="2" t="s">
        <v>17</v>
      </c>
      <c r="E6890" s="2" t="s">
        <v>27</v>
      </c>
      <c r="F6890" s="2" t="s">
        <v>72</v>
      </c>
      <c r="G6890" s="2" t="s">
        <v>20</v>
      </c>
      <c r="H6890" s="2" t="s">
        <v>51</v>
      </c>
      <c r="I6890" s="2" t="s">
        <v>22</v>
      </c>
      <c r="J6890" s="2" t="s">
        <v>30</v>
      </c>
      <c r="K6890" s="2" t="s">
        <v>40</v>
      </c>
      <c r="L6890" s="2" t="s">
        <v>41</v>
      </c>
      <c r="M6890" s="2" t="s">
        <v>32</v>
      </c>
      <c r="N6890" s="2" t="s">
        <v>88</v>
      </c>
      <c r="O6890" s="2" t="s">
        <v>88</v>
      </c>
    </row>
    <row r="6891" spans="1:15" hidden="1">
      <c r="A6891" s="1" t="s">
        <v>15</v>
      </c>
      <c r="B6891" s="2">
        <v>2016</v>
      </c>
      <c r="C6891" s="2" t="s">
        <v>16</v>
      </c>
      <c r="D6891" s="2" t="s">
        <v>17</v>
      </c>
      <c r="E6891" s="2" t="s">
        <v>27</v>
      </c>
      <c r="F6891" s="2" t="s">
        <v>59</v>
      </c>
      <c r="G6891" s="2" t="s">
        <v>20</v>
      </c>
      <c r="H6891" s="2" t="s">
        <v>51</v>
      </c>
      <c r="I6891" s="2" t="s">
        <v>22</v>
      </c>
      <c r="J6891" s="2" t="s">
        <v>30</v>
      </c>
      <c r="K6891" s="2" t="s">
        <v>41</v>
      </c>
      <c r="L6891" s="2" t="s">
        <v>41</v>
      </c>
      <c r="M6891" s="2" t="s">
        <v>88</v>
      </c>
      <c r="N6891" s="2" t="s">
        <v>33</v>
      </c>
      <c r="O6891" s="2" t="s">
        <v>88</v>
      </c>
    </row>
    <row r="6892" spans="1:15">
      <c r="A6892" s="1" t="s">
        <v>15</v>
      </c>
      <c r="B6892" s="2">
        <v>2015</v>
      </c>
      <c r="C6892" s="2" t="s">
        <v>16</v>
      </c>
      <c r="D6892" s="2" t="s">
        <v>33</v>
      </c>
      <c r="E6892" s="2" t="s">
        <v>34</v>
      </c>
      <c r="F6892" s="2" t="s">
        <v>112</v>
      </c>
      <c r="G6892" s="2" t="s">
        <v>36</v>
      </c>
      <c r="H6892" s="2" t="s">
        <v>37</v>
      </c>
      <c r="I6892" s="2" t="s">
        <v>38</v>
      </c>
      <c r="J6892" s="2" t="s">
        <v>39</v>
      </c>
      <c r="K6892" s="2"/>
      <c r="L6892" s="2"/>
      <c r="M6892" s="2" t="s">
        <v>42</v>
      </c>
      <c r="N6892" s="2" t="s">
        <v>17</v>
      </c>
      <c r="O6892" s="2" t="s">
        <v>43</v>
      </c>
    </row>
    <row r="6893" spans="1:15" hidden="1">
      <c r="A6893" s="1" t="s">
        <v>15</v>
      </c>
      <c r="B6893" s="2">
        <v>2013</v>
      </c>
      <c r="C6893" s="2" t="s">
        <v>16</v>
      </c>
      <c r="D6893" s="2" t="s">
        <v>33</v>
      </c>
      <c r="E6893" s="2" t="s">
        <v>49</v>
      </c>
      <c r="F6893" s="2" t="s">
        <v>112</v>
      </c>
      <c r="G6893" s="2" t="s">
        <v>20</v>
      </c>
      <c r="H6893" s="2" t="s">
        <v>51</v>
      </c>
      <c r="I6893" s="2" t="s">
        <v>22</v>
      </c>
      <c r="J6893" s="2" t="s">
        <v>52</v>
      </c>
      <c r="K6893" s="2" t="s">
        <v>84</v>
      </c>
      <c r="L6893" s="2" t="s">
        <v>41</v>
      </c>
      <c r="M6893" s="2" t="s">
        <v>32</v>
      </c>
      <c r="N6893" s="2" t="s">
        <v>88</v>
      </c>
      <c r="O6893" s="2" t="s">
        <v>88</v>
      </c>
    </row>
    <row r="6894" spans="1:15">
      <c r="A6894" s="1" t="s">
        <v>15</v>
      </c>
      <c r="B6894" s="2">
        <v>2021</v>
      </c>
      <c r="C6894" s="2" t="s">
        <v>16</v>
      </c>
      <c r="D6894" s="2" t="s">
        <v>33</v>
      </c>
      <c r="E6894" s="2" t="s">
        <v>65</v>
      </c>
      <c r="F6894" s="2" t="s">
        <v>66</v>
      </c>
      <c r="G6894" s="2" t="s">
        <v>20</v>
      </c>
      <c r="H6894" s="2" t="s">
        <v>29</v>
      </c>
      <c r="I6894" s="2" t="s">
        <v>22</v>
      </c>
      <c r="J6894" s="2" t="s">
        <v>67</v>
      </c>
      <c r="K6894" s="2" t="s">
        <v>69</v>
      </c>
      <c r="L6894" s="2" t="s">
        <v>25</v>
      </c>
      <c r="M6894" s="2" t="s">
        <v>55</v>
      </c>
      <c r="N6894" s="2" t="s">
        <v>33</v>
      </c>
      <c r="O6894" s="2" t="s">
        <v>43</v>
      </c>
    </row>
    <row r="6895" spans="1:15" hidden="1">
      <c r="A6895" s="1" t="s">
        <v>15</v>
      </c>
      <c r="B6895" s="2">
        <v>2019</v>
      </c>
      <c r="C6895" s="2" t="s">
        <v>16</v>
      </c>
      <c r="D6895" s="2" t="s">
        <v>17</v>
      </c>
      <c r="E6895" s="2" t="s">
        <v>27</v>
      </c>
      <c r="F6895" s="2" t="s">
        <v>50</v>
      </c>
      <c r="G6895" s="2" t="s">
        <v>20</v>
      </c>
      <c r="H6895" s="2" t="s">
        <v>21</v>
      </c>
      <c r="I6895" s="2" t="s">
        <v>22</v>
      </c>
      <c r="J6895" s="2" t="s">
        <v>30</v>
      </c>
      <c r="K6895" s="2" t="s">
        <v>31</v>
      </c>
      <c r="L6895" s="2" t="s">
        <v>25</v>
      </c>
      <c r="M6895" s="2" t="s">
        <v>32</v>
      </c>
      <c r="N6895" s="2" t="s">
        <v>33</v>
      </c>
      <c r="O6895" s="2" t="s">
        <v>88</v>
      </c>
    </row>
    <row r="6896" spans="1:15" hidden="1">
      <c r="A6896" s="1" t="s">
        <v>15</v>
      </c>
      <c r="B6896" s="2">
        <v>2015</v>
      </c>
      <c r="C6896" s="2" t="s">
        <v>16</v>
      </c>
      <c r="D6896" s="2" t="s">
        <v>17</v>
      </c>
      <c r="E6896" s="2" t="s">
        <v>27</v>
      </c>
      <c r="F6896" s="2" t="s">
        <v>19</v>
      </c>
      <c r="G6896" s="2" t="s">
        <v>45</v>
      </c>
      <c r="H6896" s="2" t="s">
        <v>54</v>
      </c>
      <c r="I6896" s="2" t="s">
        <v>47</v>
      </c>
      <c r="J6896" s="2" t="s">
        <v>23</v>
      </c>
      <c r="K6896" s="2"/>
      <c r="L6896" s="2"/>
      <c r="M6896" s="2" t="s">
        <v>55</v>
      </c>
      <c r="N6896" s="2" t="s">
        <v>17</v>
      </c>
      <c r="O6896" s="2" t="s">
        <v>88</v>
      </c>
    </row>
    <row r="6897" spans="1:15">
      <c r="A6897" s="1" t="s">
        <v>15</v>
      </c>
      <c r="B6897" s="2">
        <v>2023</v>
      </c>
      <c r="C6897" s="2" t="s">
        <v>16</v>
      </c>
      <c r="D6897" s="2" t="s">
        <v>33</v>
      </c>
      <c r="E6897" s="2" t="s">
        <v>65</v>
      </c>
      <c r="F6897" s="2" t="s">
        <v>66</v>
      </c>
      <c r="G6897" s="2" t="s">
        <v>20</v>
      </c>
      <c r="H6897" s="2" t="s">
        <v>29</v>
      </c>
      <c r="I6897" s="2" t="s">
        <v>22</v>
      </c>
      <c r="J6897" s="2" t="s">
        <v>67</v>
      </c>
      <c r="K6897" s="2" t="s">
        <v>25</v>
      </c>
      <c r="L6897" s="2" t="s">
        <v>25</v>
      </c>
      <c r="M6897" s="2" t="s">
        <v>32</v>
      </c>
      <c r="N6897" s="2" t="s">
        <v>33</v>
      </c>
      <c r="O6897" s="2" t="s">
        <v>43</v>
      </c>
    </row>
    <row r="6898" spans="1:15" hidden="1">
      <c r="A6898" s="1" t="s">
        <v>15</v>
      </c>
      <c r="B6898" s="2">
        <v>2015</v>
      </c>
      <c r="C6898" s="2" t="s">
        <v>16</v>
      </c>
      <c r="D6898" s="2" t="s">
        <v>44</v>
      </c>
      <c r="E6898" s="2" t="s">
        <v>27</v>
      </c>
      <c r="F6898" s="2" t="s">
        <v>19</v>
      </c>
      <c r="G6898" s="2" t="s">
        <v>20</v>
      </c>
      <c r="H6898" s="2" t="s">
        <v>51</v>
      </c>
      <c r="I6898" s="2" t="s">
        <v>22</v>
      </c>
      <c r="J6898" s="2" t="s">
        <v>30</v>
      </c>
      <c r="K6898" s="2" t="s">
        <v>25</v>
      </c>
      <c r="L6898" s="2" t="s">
        <v>25</v>
      </c>
      <c r="M6898" s="2" t="s">
        <v>88</v>
      </c>
      <c r="N6898" s="2" t="s">
        <v>33</v>
      </c>
      <c r="O6898" s="2" t="s">
        <v>88</v>
      </c>
    </row>
    <row r="6899" spans="1:15" hidden="1">
      <c r="A6899" s="1" t="s">
        <v>15</v>
      </c>
      <c r="B6899" s="2">
        <v>2012</v>
      </c>
      <c r="C6899" s="2" t="s">
        <v>16</v>
      </c>
      <c r="D6899" s="2" t="s">
        <v>17</v>
      </c>
      <c r="E6899" s="2" t="s">
        <v>18</v>
      </c>
      <c r="F6899" s="2" t="s">
        <v>35</v>
      </c>
      <c r="G6899" s="2" t="s">
        <v>20</v>
      </c>
      <c r="H6899" s="2" t="s">
        <v>21</v>
      </c>
      <c r="I6899" s="2" t="s">
        <v>22</v>
      </c>
      <c r="J6899" s="2" t="s">
        <v>23</v>
      </c>
      <c r="K6899" s="2" t="s">
        <v>40</v>
      </c>
      <c r="L6899" s="2" t="s">
        <v>41</v>
      </c>
      <c r="M6899" s="2" t="s">
        <v>42</v>
      </c>
      <c r="N6899" s="2" t="s">
        <v>33</v>
      </c>
      <c r="O6899" s="2" t="s">
        <v>88</v>
      </c>
    </row>
    <row r="6900" spans="1:15" hidden="1">
      <c r="A6900" s="1" t="s">
        <v>15</v>
      </c>
      <c r="B6900" s="2">
        <v>2005</v>
      </c>
      <c r="C6900" s="2" t="s">
        <v>16</v>
      </c>
      <c r="D6900" s="2" t="s">
        <v>17</v>
      </c>
      <c r="E6900" s="2" t="s">
        <v>18</v>
      </c>
      <c r="F6900" s="2" t="s">
        <v>19</v>
      </c>
      <c r="G6900" s="2"/>
      <c r="H6900" s="2"/>
      <c r="I6900" s="2" t="s">
        <v>184</v>
      </c>
      <c r="J6900" s="2" t="s">
        <v>23</v>
      </c>
      <c r="K6900" s="2" t="s">
        <v>24</v>
      </c>
      <c r="L6900" s="2" t="s">
        <v>25</v>
      </c>
      <c r="M6900" s="2" t="s">
        <v>88</v>
      </c>
      <c r="N6900" s="2" t="s">
        <v>88</v>
      </c>
      <c r="O6900" s="2" t="s">
        <v>88</v>
      </c>
    </row>
    <row r="6901" spans="1:15">
      <c r="A6901" s="1" t="s">
        <v>15</v>
      </c>
      <c r="B6901" s="2">
        <v>2014</v>
      </c>
      <c r="C6901" s="2" t="s">
        <v>16</v>
      </c>
      <c r="D6901" s="2" t="s">
        <v>33</v>
      </c>
      <c r="E6901" s="2" t="s">
        <v>34</v>
      </c>
      <c r="F6901" s="2" t="s">
        <v>35</v>
      </c>
      <c r="G6901" s="2" t="s">
        <v>36</v>
      </c>
      <c r="H6901" s="2" t="s">
        <v>239</v>
      </c>
      <c r="I6901" s="2" t="s">
        <v>38</v>
      </c>
      <c r="J6901" s="2" t="s">
        <v>39</v>
      </c>
      <c r="K6901" s="2" t="s">
        <v>69</v>
      </c>
      <c r="L6901" s="2" t="s">
        <v>25</v>
      </c>
      <c r="M6901" s="2" t="s">
        <v>42</v>
      </c>
      <c r="N6901" s="2" t="s">
        <v>17</v>
      </c>
      <c r="O6901" s="2" t="s">
        <v>43</v>
      </c>
    </row>
    <row r="6902" spans="1:15" hidden="1">
      <c r="A6902" s="1" t="s">
        <v>26</v>
      </c>
      <c r="B6902" s="2">
        <v>2012</v>
      </c>
      <c r="C6902" s="2" t="s">
        <v>16</v>
      </c>
      <c r="D6902" s="2" t="s">
        <v>33</v>
      </c>
      <c r="E6902" s="2" t="s">
        <v>79</v>
      </c>
      <c r="F6902" s="2" t="s">
        <v>19</v>
      </c>
      <c r="G6902" s="2" t="s">
        <v>20</v>
      </c>
      <c r="H6902" s="2" t="s">
        <v>130</v>
      </c>
      <c r="I6902" s="2" t="s">
        <v>131</v>
      </c>
      <c r="J6902" s="2" t="s">
        <v>67</v>
      </c>
      <c r="K6902" s="2"/>
      <c r="L6902" s="2"/>
      <c r="M6902" s="2" t="s">
        <v>88</v>
      </c>
      <c r="N6902" s="2" t="s">
        <v>33</v>
      </c>
      <c r="O6902" s="2" t="s">
        <v>78</v>
      </c>
    </row>
    <row r="6903" spans="1:15" hidden="1">
      <c r="A6903" s="1" t="s">
        <v>15</v>
      </c>
      <c r="B6903" s="2">
        <v>2011</v>
      </c>
      <c r="C6903" s="2" t="s">
        <v>16</v>
      </c>
      <c r="D6903" s="2" t="s">
        <v>17</v>
      </c>
      <c r="E6903" s="2" t="s">
        <v>27</v>
      </c>
      <c r="F6903" s="2" t="s">
        <v>19</v>
      </c>
      <c r="G6903" s="2"/>
      <c r="H6903" s="2"/>
      <c r="I6903" s="2" t="s">
        <v>184</v>
      </c>
      <c r="J6903" s="2" t="s">
        <v>30</v>
      </c>
      <c r="K6903" s="2" t="s">
        <v>24</v>
      </c>
      <c r="L6903" s="2" t="s">
        <v>25</v>
      </c>
      <c r="M6903" s="2" t="s">
        <v>88</v>
      </c>
      <c r="N6903" s="2" t="s">
        <v>88</v>
      </c>
      <c r="O6903" s="2" t="s">
        <v>88</v>
      </c>
    </row>
    <row r="6904" spans="1:15" hidden="1">
      <c r="A6904" s="1" t="s">
        <v>173</v>
      </c>
      <c r="B6904" s="2">
        <v>2018</v>
      </c>
      <c r="C6904" s="2" t="s">
        <v>16</v>
      </c>
      <c r="D6904" s="2" t="s">
        <v>17</v>
      </c>
      <c r="E6904" s="2" t="s">
        <v>18</v>
      </c>
      <c r="F6904" s="2" t="s">
        <v>50</v>
      </c>
      <c r="G6904" s="2" t="s">
        <v>20</v>
      </c>
      <c r="H6904" s="2" t="s">
        <v>21</v>
      </c>
      <c r="I6904" s="2" t="s">
        <v>22</v>
      </c>
      <c r="J6904" s="2" t="s">
        <v>23</v>
      </c>
      <c r="K6904" s="2" t="s">
        <v>84</v>
      </c>
      <c r="L6904" s="2" t="s">
        <v>41</v>
      </c>
      <c r="M6904" s="2" t="s">
        <v>32</v>
      </c>
      <c r="N6904" s="2" t="s">
        <v>33</v>
      </c>
      <c r="O6904" s="2" t="s">
        <v>88</v>
      </c>
    </row>
    <row r="6905" spans="1:15">
      <c r="A6905" s="1"/>
      <c r="B6905" s="2">
        <v>2020</v>
      </c>
      <c r="C6905" s="2" t="s">
        <v>16</v>
      </c>
      <c r="D6905" s="2" t="s">
        <v>33</v>
      </c>
      <c r="E6905" s="2" t="s">
        <v>91</v>
      </c>
      <c r="F6905" s="2" t="s">
        <v>50</v>
      </c>
      <c r="G6905" s="2" t="s">
        <v>20</v>
      </c>
      <c r="H6905" s="2" t="s">
        <v>21</v>
      </c>
      <c r="I6905" s="2" t="s">
        <v>22</v>
      </c>
      <c r="J6905" s="2"/>
      <c r="K6905" s="2"/>
      <c r="L6905" s="2"/>
      <c r="M6905" s="2" t="s">
        <v>32</v>
      </c>
      <c r="N6905" s="2" t="s">
        <v>33</v>
      </c>
      <c r="O6905" s="2" t="s">
        <v>43</v>
      </c>
    </row>
    <row r="6906" spans="1:15">
      <c r="A6906" s="1" t="s">
        <v>15</v>
      </c>
      <c r="B6906" s="2">
        <v>2018</v>
      </c>
      <c r="C6906" s="2" t="s">
        <v>16</v>
      </c>
      <c r="D6906" s="2" t="s">
        <v>33</v>
      </c>
      <c r="E6906" s="2" t="s">
        <v>34</v>
      </c>
      <c r="F6906" s="2" t="s">
        <v>82</v>
      </c>
      <c r="G6906" s="2" t="s">
        <v>36</v>
      </c>
      <c r="H6906" s="2" t="s">
        <v>37</v>
      </c>
      <c r="I6906" s="2" t="s">
        <v>38</v>
      </c>
      <c r="J6906" s="2" t="s">
        <v>39</v>
      </c>
      <c r="K6906" s="2" t="s">
        <v>69</v>
      </c>
      <c r="L6906" s="2" t="s">
        <v>25</v>
      </c>
      <c r="M6906" s="2" t="s">
        <v>32</v>
      </c>
      <c r="N6906" s="2" t="s">
        <v>88</v>
      </c>
      <c r="O6906" s="2" t="s">
        <v>43</v>
      </c>
    </row>
    <row r="6907" spans="1:15" hidden="1">
      <c r="A6907" s="1" t="s">
        <v>15</v>
      </c>
      <c r="B6907" s="2">
        <v>2012</v>
      </c>
      <c r="C6907" s="2" t="s">
        <v>16</v>
      </c>
      <c r="D6907" s="2"/>
      <c r="E6907" s="2" t="s">
        <v>91</v>
      </c>
      <c r="F6907" s="2" t="s">
        <v>72</v>
      </c>
      <c r="G6907" s="2" t="s">
        <v>45</v>
      </c>
      <c r="H6907" s="2" t="s">
        <v>54</v>
      </c>
      <c r="I6907" s="2" t="s">
        <v>47</v>
      </c>
      <c r="J6907" s="2"/>
      <c r="K6907" s="2" t="s">
        <v>41</v>
      </c>
      <c r="L6907" s="2" t="s">
        <v>41</v>
      </c>
      <c r="M6907" s="2" t="s">
        <v>42</v>
      </c>
      <c r="N6907" s="2" t="s">
        <v>88</v>
      </c>
      <c r="O6907" s="2" t="s">
        <v>88</v>
      </c>
    </row>
    <row r="6908" spans="1:15">
      <c r="A6908" s="1" t="s">
        <v>15</v>
      </c>
      <c r="B6908" s="2">
        <v>2014</v>
      </c>
      <c r="C6908" s="2" t="s">
        <v>16</v>
      </c>
      <c r="D6908" s="2" t="s">
        <v>33</v>
      </c>
      <c r="E6908" s="2" t="s">
        <v>34</v>
      </c>
      <c r="F6908" s="2" t="s">
        <v>35</v>
      </c>
      <c r="G6908" s="2" t="s">
        <v>36</v>
      </c>
      <c r="H6908" s="2" t="s">
        <v>37</v>
      </c>
      <c r="I6908" s="2" t="s">
        <v>38</v>
      </c>
      <c r="J6908" s="2" t="s">
        <v>39</v>
      </c>
      <c r="K6908" s="2"/>
      <c r="L6908" s="2"/>
      <c r="M6908" s="2" t="s">
        <v>42</v>
      </c>
      <c r="N6908" s="2" t="s">
        <v>17</v>
      </c>
      <c r="O6908" s="2" t="s">
        <v>43</v>
      </c>
    </row>
    <row r="6909" spans="1:15" hidden="1">
      <c r="A6909" s="1" t="s">
        <v>48</v>
      </c>
      <c r="B6909" s="2">
        <v>2015</v>
      </c>
      <c r="C6909" s="2" t="s">
        <v>16</v>
      </c>
      <c r="D6909" s="2" t="s">
        <v>17</v>
      </c>
      <c r="E6909" s="2" t="s">
        <v>27</v>
      </c>
      <c r="F6909" s="2" t="s">
        <v>35</v>
      </c>
      <c r="G6909" s="2" t="s">
        <v>45</v>
      </c>
      <c r="H6909" s="2" t="s">
        <v>73</v>
      </c>
      <c r="I6909" s="2" t="s">
        <v>47</v>
      </c>
      <c r="J6909" s="2" t="s">
        <v>30</v>
      </c>
      <c r="K6909" s="2"/>
      <c r="L6909" s="2"/>
      <c r="M6909" s="2" t="s">
        <v>42</v>
      </c>
      <c r="N6909" s="2" t="s">
        <v>88</v>
      </c>
      <c r="O6909" s="2" t="s">
        <v>88</v>
      </c>
    </row>
    <row r="6910" spans="1:15">
      <c r="A6910" s="1" t="s">
        <v>15</v>
      </c>
      <c r="B6910" s="2">
        <v>2012</v>
      </c>
      <c r="C6910" s="2" t="s">
        <v>16</v>
      </c>
      <c r="D6910" s="2" t="s">
        <v>62</v>
      </c>
      <c r="E6910" s="2" t="s">
        <v>18</v>
      </c>
      <c r="F6910" s="2" t="s">
        <v>50</v>
      </c>
      <c r="G6910" s="2" t="s">
        <v>20</v>
      </c>
      <c r="H6910" s="2" t="s">
        <v>21</v>
      </c>
      <c r="I6910" s="2" t="s">
        <v>22</v>
      </c>
      <c r="J6910" s="2" t="s">
        <v>23</v>
      </c>
      <c r="K6910" s="2"/>
      <c r="L6910" s="2"/>
      <c r="M6910" s="2" t="s">
        <v>42</v>
      </c>
      <c r="N6910" s="2" t="s">
        <v>33</v>
      </c>
      <c r="O6910" s="2" t="s">
        <v>43</v>
      </c>
    </row>
    <row r="6911" spans="1:15" hidden="1">
      <c r="A6911" s="1" t="s">
        <v>15</v>
      </c>
      <c r="B6911" s="2">
        <v>2013</v>
      </c>
      <c r="C6911" s="2" t="s">
        <v>16</v>
      </c>
      <c r="D6911" s="2" t="s">
        <v>17</v>
      </c>
      <c r="E6911" s="2" t="s">
        <v>18</v>
      </c>
      <c r="F6911" s="2" t="s">
        <v>19</v>
      </c>
      <c r="G6911" s="2" t="s">
        <v>20</v>
      </c>
      <c r="H6911" s="2" t="s">
        <v>21</v>
      </c>
      <c r="I6911" s="2" t="s">
        <v>22</v>
      </c>
      <c r="J6911" s="2" t="s">
        <v>23</v>
      </c>
      <c r="K6911" s="2" t="s">
        <v>24</v>
      </c>
      <c r="L6911" s="2" t="s">
        <v>25</v>
      </c>
      <c r="M6911" s="2" t="s">
        <v>88</v>
      </c>
      <c r="N6911" s="2" t="s">
        <v>88</v>
      </c>
      <c r="O6911" s="2" t="s">
        <v>88</v>
      </c>
    </row>
    <row r="6912" spans="1:15" hidden="1">
      <c r="A6912" s="1" t="s">
        <v>15</v>
      </c>
      <c r="B6912" s="2">
        <v>2013</v>
      </c>
      <c r="C6912" s="2" t="s">
        <v>16</v>
      </c>
      <c r="D6912" s="2" t="s">
        <v>17</v>
      </c>
      <c r="E6912" s="2" t="s">
        <v>27</v>
      </c>
      <c r="F6912" s="2" t="s">
        <v>72</v>
      </c>
      <c r="G6912" s="2" t="s">
        <v>45</v>
      </c>
      <c r="H6912" s="2" t="s">
        <v>54</v>
      </c>
      <c r="I6912" s="2" t="s">
        <v>47</v>
      </c>
      <c r="J6912" s="2" t="s">
        <v>30</v>
      </c>
      <c r="K6912" s="2" t="s">
        <v>24</v>
      </c>
      <c r="L6912" s="2" t="s">
        <v>25</v>
      </c>
      <c r="M6912" s="2" t="s">
        <v>32</v>
      </c>
      <c r="N6912" s="2" t="s">
        <v>33</v>
      </c>
      <c r="O6912" s="2" t="s">
        <v>88</v>
      </c>
    </row>
    <row r="6913" spans="1:15" hidden="1">
      <c r="A6913" s="1" t="s">
        <v>15</v>
      </c>
      <c r="B6913" s="2">
        <v>2013</v>
      </c>
      <c r="C6913" s="2" t="s">
        <v>16</v>
      </c>
      <c r="D6913" s="2" t="s">
        <v>33</v>
      </c>
      <c r="E6913" s="2" t="s">
        <v>65</v>
      </c>
      <c r="F6913" s="2" t="s">
        <v>19</v>
      </c>
      <c r="G6913" s="2"/>
      <c r="H6913" s="2"/>
      <c r="I6913" s="2" t="s">
        <v>184</v>
      </c>
      <c r="J6913" s="2" t="s">
        <v>52</v>
      </c>
      <c r="K6913" s="2" t="s">
        <v>40</v>
      </c>
      <c r="L6913" s="2" t="s">
        <v>41</v>
      </c>
      <c r="M6913" s="2" t="s">
        <v>88</v>
      </c>
      <c r="N6913" s="2" t="s">
        <v>88</v>
      </c>
      <c r="O6913" s="2" t="s">
        <v>88</v>
      </c>
    </row>
    <row r="6914" spans="1:15" hidden="1">
      <c r="A6914" s="1" t="s">
        <v>15</v>
      </c>
      <c r="B6914" s="2">
        <v>2014</v>
      </c>
      <c r="C6914" s="2" t="s">
        <v>16</v>
      </c>
      <c r="D6914" s="2" t="s">
        <v>17</v>
      </c>
      <c r="E6914" s="2" t="s">
        <v>18</v>
      </c>
      <c r="F6914" s="2" t="s">
        <v>95</v>
      </c>
      <c r="G6914" s="2" t="s">
        <v>45</v>
      </c>
      <c r="H6914" s="2" t="s">
        <v>138</v>
      </c>
      <c r="I6914" s="2" t="s">
        <v>47</v>
      </c>
      <c r="J6914" s="2" t="s">
        <v>23</v>
      </c>
      <c r="K6914" s="2" t="s">
        <v>61</v>
      </c>
      <c r="L6914" s="2" t="s">
        <v>41</v>
      </c>
      <c r="M6914" s="2" t="s">
        <v>88</v>
      </c>
      <c r="N6914" s="2" t="s">
        <v>17</v>
      </c>
      <c r="O6914" s="2" t="s">
        <v>88</v>
      </c>
    </row>
    <row r="6915" spans="1:15" hidden="1">
      <c r="A6915" s="1" t="s">
        <v>15</v>
      </c>
      <c r="B6915" s="2">
        <v>2015</v>
      </c>
      <c r="C6915" s="2" t="s">
        <v>16</v>
      </c>
      <c r="D6915" s="2" t="s">
        <v>17</v>
      </c>
      <c r="E6915" s="2" t="s">
        <v>18</v>
      </c>
      <c r="F6915" s="2" t="s">
        <v>35</v>
      </c>
      <c r="G6915" s="2"/>
      <c r="H6915" s="2"/>
      <c r="I6915" s="2" t="s">
        <v>184</v>
      </c>
      <c r="J6915" s="2" t="s">
        <v>23</v>
      </c>
      <c r="K6915" s="2" t="s">
        <v>25</v>
      </c>
      <c r="L6915" s="2" t="s">
        <v>25</v>
      </c>
      <c r="M6915" s="2" t="s">
        <v>42</v>
      </c>
      <c r="N6915" s="2" t="s">
        <v>88</v>
      </c>
      <c r="O6915" s="2" t="s">
        <v>88</v>
      </c>
    </row>
    <row r="6916" spans="1:15" hidden="1">
      <c r="A6916" s="1" t="s">
        <v>15</v>
      </c>
      <c r="B6916" s="2">
        <v>2012</v>
      </c>
      <c r="C6916" s="2" t="s">
        <v>16</v>
      </c>
      <c r="D6916" s="2" t="s">
        <v>17</v>
      </c>
      <c r="E6916" s="2" t="s">
        <v>27</v>
      </c>
      <c r="F6916" s="2" t="s">
        <v>35</v>
      </c>
      <c r="G6916" s="2" t="s">
        <v>45</v>
      </c>
      <c r="H6916" s="2" t="s">
        <v>54</v>
      </c>
      <c r="I6916" s="2" t="s">
        <v>47</v>
      </c>
      <c r="J6916" s="2" t="s">
        <v>30</v>
      </c>
      <c r="K6916" s="2" t="s">
        <v>84</v>
      </c>
      <c r="L6916" s="2" t="s">
        <v>41</v>
      </c>
      <c r="M6916" s="2" t="s">
        <v>88</v>
      </c>
      <c r="N6916" s="2" t="s">
        <v>33</v>
      </c>
      <c r="O6916" s="2" t="s">
        <v>88</v>
      </c>
    </row>
    <row r="6917" spans="1:15" hidden="1">
      <c r="A6917" s="1" t="s">
        <v>15</v>
      </c>
      <c r="B6917" s="2">
        <v>2019</v>
      </c>
      <c r="C6917" s="2" t="s">
        <v>16</v>
      </c>
      <c r="D6917" s="2" t="s">
        <v>33</v>
      </c>
      <c r="E6917" s="2" t="s">
        <v>49</v>
      </c>
      <c r="F6917" s="2" t="s">
        <v>19</v>
      </c>
      <c r="G6917" s="2" t="s">
        <v>20</v>
      </c>
      <c r="H6917" s="2" t="s">
        <v>71</v>
      </c>
      <c r="I6917" s="2" t="s">
        <v>22</v>
      </c>
      <c r="J6917" s="2" t="s">
        <v>52</v>
      </c>
      <c r="K6917" s="2" t="s">
        <v>41</v>
      </c>
      <c r="L6917" s="2" t="s">
        <v>41</v>
      </c>
      <c r="M6917" s="2" t="s">
        <v>32</v>
      </c>
      <c r="N6917" s="2" t="s">
        <v>17</v>
      </c>
      <c r="O6917" s="2" t="s">
        <v>88</v>
      </c>
    </row>
    <row r="6918" spans="1:15">
      <c r="A6918" s="1" t="s">
        <v>15</v>
      </c>
      <c r="B6918" s="2">
        <v>2021</v>
      </c>
      <c r="C6918" s="2" t="s">
        <v>16</v>
      </c>
      <c r="D6918" s="2" t="s">
        <v>33</v>
      </c>
      <c r="E6918" s="2" t="s">
        <v>65</v>
      </c>
      <c r="F6918" s="2" t="s">
        <v>59</v>
      </c>
      <c r="G6918" s="2" t="s">
        <v>20</v>
      </c>
      <c r="H6918" s="2" t="s">
        <v>21</v>
      </c>
      <c r="I6918" s="2" t="s">
        <v>22</v>
      </c>
      <c r="J6918" s="2" t="s">
        <v>67</v>
      </c>
      <c r="K6918" s="2"/>
      <c r="L6918" s="2"/>
      <c r="M6918" s="2" t="s">
        <v>88</v>
      </c>
      <c r="N6918" s="2" t="s">
        <v>33</v>
      </c>
      <c r="O6918" s="2" t="s">
        <v>43</v>
      </c>
    </row>
    <row r="6919" spans="1:15" hidden="1">
      <c r="A6919" s="1" t="s">
        <v>15</v>
      </c>
      <c r="B6919" s="2">
        <v>2022</v>
      </c>
      <c r="C6919" s="2" t="s">
        <v>16</v>
      </c>
      <c r="D6919" s="2" t="s">
        <v>44</v>
      </c>
      <c r="E6919" s="2" t="s">
        <v>18</v>
      </c>
      <c r="F6919" s="2" t="s">
        <v>28</v>
      </c>
      <c r="G6919" s="2" t="s">
        <v>20</v>
      </c>
      <c r="H6919" s="2" t="s">
        <v>21</v>
      </c>
      <c r="I6919" s="2" t="s">
        <v>22</v>
      </c>
      <c r="J6919" s="2" t="s">
        <v>23</v>
      </c>
      <c r="K6919" s="2" t="s">
        <v>40</v>
      </c>
      <c r="L6919" s="2" t="s">
        <v>41</v>
      </c>
      <c r="M6919" s="2" t="s">
        <v>32</v>
      </c>
      <c r="N6919" s="2" t="s">
        <v>88</v>
      </c>
      <c r="O6919" s="2" t="s">
        <v>88</v>
      </c>
    </row>
    <row r="6920" spans="1:15">
      <c r="A6920" s="1" t="s">
        <v>15</v>
      </c>
      <c r="B6920" s="2">
        <v>2019</v>
      </c>
      <c r="C6920" s="2" t="s">
        <v>16</v>
      </c>
      <c r="D6920" s="2" t="s">
        <v>33</v>
      </c>
      <c r="E6920" s="2" t="s">
        <v>91</v>
      </c>
      <c r="F6920" s="2" t="s">
        <v>82</v>
      </c>
      <c r="G6920" s="2" t="s">
        <v>92</v>
      </c>
      <c r="H6920" s="2" t="s">
        <v>93</v>
      </c>
      <c r="I6920" s="2" t="s">
        <v>94</v>
      </c>
      <c r="J6920" s="2" t="s">
        <v>39</v>
      </c>
      <c r="K6920" s="2" t="s">
        <v>69</v>
      </c>
      <c r="L6920" s="2" t="s">
        <v>25</v>
      </c>
      <c r="M6920" s="2" t="s">
        <v>32</v>
      </c>
      <c r="N6920" s="2" t="s">
        <v>33</v>
      </c>
      <c r="O6920" s="2" t="s">
        <v>43</v>
      </c>
    </row>
    <row r="6921" spans="1:15" hidden="1">
      <c r="A6921" s="1" t="s">
        <v>48</v>
      </c>
      <c r="B6921" s="2">
        <v>2014</v>
      </c>
      <c r="C6921" s="2" t="s">
        <v>16</v>
      </c>
      <c r="D6921" s="2" t="s">
        <v>17</v>
      </c>
      <c r="E6921" s="2" t="s">
        <v>18</v>
      </c>
      <c r="F6921" s="2" t="s">
        <v>35</v>
      </c>
      <c r="G6921" s="2" t="s">
        <v>20</v>
      </c>
      <c r="H6921" s="2" t="s">
        <v>71</v>
      </c>
      <c r="I6921" s="2" t="s">
        <v>22</v>
      </c>
      <c r="J6921" s="2" t="s">
        <v>23</v>
      </c>
      <c r="K6921" s="2"/>
      <c r="L6921" s="2"/>
      <c r="M6921" s="2" t="s">
        <v>88</v>
      </c>
      <c r="N6921" s="2" t="s">
        <v>88</v>
      </c>
      <c r="O6921" s="2" t="s">
        <v>88</v>
      </c>
    </row>
    <row r="6922" spans="1:15" hidden="1">
      <c r="A6922" s="1" t="s">
        <v>182</v>
      </c>
      <c r="B6922" s="2">
        <v>2022</v>
      </c>
      <c r="C6922" s="2" t="s">
        <v>16</v>
      </c>
      <c r="D6922" s="2" t="s">
        <v>17</v>
      </c>
      <c r="E6922" s="2" t="s">
        <v>91</v>
      </c>
      <c r="F6922" s="2" t="s">
        <v>95</v>
      </c>
      <c r="G6922" s="2" t="s">
        <v>20</v>
      </c>
      <c r="H6922" s="2" t="s">
        <v>21</v>
      </c>
      <c r="I6922" s="2" t="s">
        <v>22</v>
      </c>
      <c r="J6922" s="2" t="s">
        <v>30</v>
      </c>
      <c r="K6922" s="2" t="s">
        <v>24</v>
      </c>
      <c r="L6922" s="2" t="s">
        <v>25</v>
      </c>
      <c r="M6922" s="2" t="s">
        <v>44</v>
      </c>
      <c r="N6922" s="2" t="s">
        <v>33</v>
      </c>
      <c r="O6922" s="2" t="s">
        <v>88</v>
      </c>
    </row>
    <row r="6923" spans="1:15" hidden="1">
      <c r="A6923" s="1" t="s">
        <v>15</v>
      </c>
      <c r="B6923" s="2">
        <v>2015</v>
      </c>
      <c r="C6923" s="2" t="s">
        <v>16</v>
      </c>
      <c r="D6923" s="2" t="s">
        <v>17</v>
      </c>
      <c r="E6923" s="2" t="s">
        <v>27</v>
      </c>
      <c r="F6923" s="2" t="s">
        <v>19</v>
      </c>
      <c r="G6923" s="2" t="s">
        <v>20</v>
      </c>
      <c r="H6923" s="2" t="s">
        <v>71</v>
      </c>
      <c r="I6923" s="2" t="s">
        <v>22</v>
      </c>
      <c r="J6923" s="2" t="s">
        <v>30</v>
      </c>
      <c r="K6923" s="2" t="s">
        <v>40</v>
      </c>
      <c r="L6923" s="2" t="s">
        <v>41</v>
      </c>
      <c r="M6923" s="2" t="s">
        <v>32</v>
      </c>
      <c r="N6923" s="2" t="s">
        <v>33</v>
      </c>
      <c r="O6923" s="2" t="s">
        <v>88</v>
      </c>
    </row>
    <row r="6924" spans="1:15">
      <c r="A6924" s="1" t="s">
        <v>15</v>
      </c>
      <c r="B6924" s="2">
        <v>2015</v>
      </c>
      <c r="C6924" s="2" t="s">
        <v>16</v>
      </c>
      <c r="D6924" s="2" t="s">
        <v>33</v>
      </c>
      <c r="E6924" s="2" t="s">
        <v>79</v>
      </c>
      <c r="F6924" s="2" t="s">
        <v>66</v>
      </c>
      <c r="G6924" s="2" t="s">
        <v>20</v>
      </c>
      <c r="H6924" s="2" t="s">
        <v>80</v>
      </c>
      <c r="I6924" s="2" t="s">
        <v>76</v>
      </c>
      <c r="J6924" s="2" t="s">
        <v>67</v>
      </c>
      <c r="K6924" s="2" t="s">
        <v>40</v>
      </c>
      <c r="L6924" s="2" t="s">
        <v>41</v>
      </c>
      <c r="M6924" s="2" t="s">
        <v>88</v>
      </c>
      <c r="N6924" s="2" t="s">
        <v>17</v>
      </c>
      <c r="O6924" s="2" t="s">
        <v>43</v>
      </c>
    </row>
    <row r="6925" spans="1:15" hidden="1">
      <c r="A6925" s="1" t="s">
        <v>15</v>
      </c>
      <c r="B6925" s="2">
        <v>2014</v>
      </c>
      <c r="C6925" s="2" t="s">
        <v>16</v>
      </c>
      <c r="D6925" s="2" t="s">
        <v>17</v>
      </c>
      <c r="E6925" s="2" t="s">
        <v>27</v>
      </c>
      <c r="F6925" s="2" t="s">
        <v>19</v>
      </c>
      <c r="G6925" s="2" t="s">
        <v>45</v>
      </c>
      <c r="H6925" s="2" t="s">
        <v>54</v>
      </c>
      <c r="I6925" s="2" t="s">
        <v>47</v>
      </c>
      <c r="J6925" s="2" t="s">
        <v>30</v>
      </c>
      <c r="K6925" s="2"/>
      <c r="L6925" s="2"/>
      <c r="M6925" s="2" t="s">
        <v>32</v>
      </c>
      <c r="N6925" s="2" t="s">
        <v>88</v>
      </c>
      <c r="O6925" s="2" t="s">
        <v>88</v>
      </c>
    </row>
    <row r="6926" spans="1:15" hidden="1">
      <c r="A6926" s="1" t="s">
        <v>48</v>
      </c>
      <c r="B6926" s="2">
        <v>2017</v>
      </c>
      <c r="C6926" s="2" t="s">
        <v>16</v>
      </c>
      <c r="D6926" s="2" t="s">
        <v>44</v>
      </c>
      <c r="E6926" s="2" t="s">
        <v>18</v>
      </c>
      <c r="F6926" s="2" t="s">
        <v>35</v>
      </c>
      <c r="G6926" s="2" t="s">
        <v>20</v>
      </c>
      <c r="H6926" s="2" t="s">
        <v>21</v>
      </c>
      <c r="I6926" s="2" t="s">
        <v>22</v>
      </c>
      <c r="J6926" s="2" t="s">
        <v>23</v>
      </c>
      <c r="K6926" s="2" t="s">
        <v>40</v>
      </c>
      <c r="L6926" s="2" t="s">
        <v>41</v>
      </c>
      <c r="M6926" s="2" t="s">
        <v>42</v>
      </c>
      <c r="N6926" s="2" t="s">
        <v>17</v>
      </c>
      <c r="O6926" s="2" t="s">
        <v>88</v>
      </c>
    </row>
    <row r="6927" spans="1:15" hidden="1">
      <c r="A6927" s="1" t="s">
        <v>15</v>
      </c>
      <c r="B6927" s="2">
        <v>2013</v>
      </c>
      <c r="C6927" s="2" t="s">
        <v>16</v>
      </c>
      <c r="D6927" s="2" t="s">
        <v>17</v>
      </c>
      <c r="E6927" s="2" t="s">
        <v>18</v>
      </c>
      <c r="F6927" s="2" t="s">
        <v>19</v>
      </c>
      <c r="G6927" s="2" t="s">
        <v>20</v>
      </c>
      <c r="H6927" s="2" t="s">
        <v>85</v>
      </c>
      <c r="I6927" s="2" t="s">
        <v>22</v>
      </c>
      <c r="J6927" s="2" t="s">
        <v>23</v>
      </c>
      <c r="K6927" s="2"/>
      <c r="L6927" s="2"/>
      <c r="M6927" s="2" t="s">
        <v>44</v>
      </c>
      <c r="N6927" s="2" t="s">
        <v>88</v>
      </c>
      <c r="O6927" s="2" t="s">
        <v>88</v>
      </c>
    </row>
    <row r="6928" spans="1:15">
      <c r="A6928" s="1" t="s">
        <v>15</v>
      </c>
      <c r="B6928" s="2">
        <v>2005</v>
      </c>
      <c r="C6928" s="2" t="s">
        <v>16</v>
      </c>
      <c r="D6928" s="2" t="s">
        <v>62</v>
      </c>
      <c r="E6928" s="2" t="s">
        <v>18</v>
      </c>
      <c r="F6928" s="2" t="s">
        <v>72</v>
      </c>
      <c r="G6928" s="2" t="s">
        <v>20</v>
      </c>
      <c r="H6928" s="2" t="s">
        <v>215</v>
      </c>
      <c r="I6928" s="2" t="s">
        <v>76</v>
      </c>
      <c r="J6928" s="2" t="s">
        <v>77</v>
      </c>
      <c r="K6928" s="2" t="s">
        <v>70</v>
      </c>
      <c r="L6928" s="2" t="s">
        <v>25</v>
      </c>
      <c r="M6928" s="2" t="s">
        <v>88</v>
      </c>
      <c r="N6928" s="2" t="s">
        <v>88</v>
      </c>
      <c r="O6928" s="2" t="s">
        <v>43</v>
      </c>
    </row>
    <row r="6929" spans="1:15" hidden="1">
      <c r="A6929" s="1" t="s">
        <v>48</v>
      </c>
      <c r="B6929" s="2">
        <v>2016</v>
      </c>
      <c r="C6929" s="2" t="s">
        <v>16</v>
      </c>
      <c r="D6929" s="2" t="s">
        <v>17</v>
      </c>
      <c r="E6929" s="2" t="s">
        <v>27</v>
      </c>
      <c r="F6929" s="2" t="s">
        <v>28</v>
      </c>
      <c r="G6929" s="2" t="s">
        <v>45</v>
      </c>
      <c r="H6929" s="2" t="s">
        <v>54</v>
      </c>
      <c r="I6929" s="2" t="s">
        <v>47</v>
      </c>
      <c r="J6929" s="2" t="s">
        <v>30</v>
      </c>
      <c r="K6929" s="2" t="s">
        <v>84</v>
      </c>
      <c r="L6929" s="2" t="s">
        <v>41</v>
      </c>
      <c r="M6929" s="2" t="s">
        <v>32</v>
      </c>
      <c r="N6929" s="2" t="s">
        <v>33</v>
      </c>
      <c r="O6929" s="2" t="s">
        <v>88</v>
      </c>
    </row>
    <row r="6930" spans="1:15" hidden="1">
      <c r="A6930" s="1" t="s">
        <v>154</v>
      </c>
      <c r="B6930" s="2">
        <v>2018</v>
      </c>
      <c r="C6930" s="2" t="s">
        <v>16</v>
      </c>
      <c r="D6930" s="2" t="s">
        <v>17</v>
      </c>
      <c r="E6930" s="2" t="s">
        <v>27</v>
      </c>
      <c r="F6930" s="2" t="s">
        <v>57</v>
      </c>
      <c r="G6930" s="2" t="s">
        <v>36</v>
      </c>
      <c r="H6930" s="2" t="s">
        <v>252</v>
      </c>
      <c r="I6930" s="2" t="s">
        <v>38</v>
      </c>
      <c r="J6930" s="2" t="s">
        <v>30</v>
      </c>
      <c r="K6930" s="2"/>
      <c r="L6930" s="2"/>
      <c r="M6930" s="2" t="s">
        <v>32</v>
      </c>
      <c r="N6930" s="2" t="s">
        <v>17</v>
      </c>
      <c r="O6930" s="2" t="s">
        <v>88</v>
      </c>
    </row>
    <row r="6931" spans="1:15" hidden="1">
      <c r="A6931" s="1" t="s">
        <v>15</v>
      </c>
      <c r="B6931" s="2">
        <v>2014</v>
      </c>
      <c r="C6931" s="2" t="s">
        <v>16</v>
      </c>
      <c r="D6931" s="2" t="s">
        <v>17</v>
      </c>
      <c r="E6931" s="2" t="s">
        <v>27</v>
      </c>
      <c r="F6931" s="2" t="s">
        <v>35</v>
      </c>
      <c r="G6931" s="2" t="s">
        <v>36</v>
      </c>
      <c r="H6931" s="2" t="s">
        <v>60</v>
      </c>
      <c r="I6931" s="2" t="s">
        <v>38</v>
      </c>
      <c r="J6931" s="2" t="s">
        <v>30</v>
      </c>
      <c r="K6931" s="2" t="s">
        <v>31</v>
      </c>
      <c r="L6931" s="2" t="s">
        <v>25</v>
      </c>
      <c r="M6931" s="2" t="s">
        <v>42</v>
      </c>
      <c r="N6931" s="2" t="s">
        <v>88</v>
      </c>
      <c r="O6931" s="2" t="s">
        <v>88</v>
      </c>
    </row>
    <row r="6932" spans="1:15" hidden="1">
      <c r="A6932" s="1" t="s">
        <v>15</v>
      </c>
      <c r="B6932" s="2">
        <v>2011</v>
      </c>
      <c r="C6932" s="2" t="s">
        <v>16</v>
      </c>
      <c r="D6932" s="2" t="s">
        <v>17</v>
      </c>
      <c r="E6932" s="2" t="s">
        <v>18</v>
      </c>
      <c r="F6932" s="2" t="s">
        <v>19</v>
      </c>
      <c r="G6932" s="2" t="s">
        <v>20</v>
      </c>
      <c r="H6932" s="2" t="s">
        <v>21</v>
      </c>
      <c r="I6932" s="2" t="s">
        <v>22</v>
      </c>
      <c r="J6932" s="2" t="s">
        <v>23</v>
      </c>
      <c r="K6932" s="2" t="s">
        <v>24</v>
      </c>
      <c r="L6932" s="2" t="s">
        <v>25</v>
      </c>
      <c r="M6932" s="2" t="s">
        <v>88</v>
      </c>
      <c r="N6932" s="2" t="s">
        <v>88</v>
      </c>
      <c r="O6932" s="2" t="s">
        <v>88</v>
      </c>
    </row>
    <row r="6933" spans="1:15">
      <c r="A6933" s="1" t="s">
        <v>15</v>
      </c>
      <c r="B6933" s="2">
        <v>2020</v>
      </c>
      <c r="C6933" s="2" t="s">
        <v>16</v>
      </c>
      <c r="D6933" s="2" t="s">
        <v>33</v>
      </c>
      <c r="E6933" s="2" t="s">
        <v>49</v>
      </c>
      <c r="F6933" s="2" t="s">
        <v>35</v>
      </c>
      <c r="G6933" s="2" t="s">
        <v>20</v>
      </c>
      <c r="H6933" s="2" t="s">
        <v>51</v>
      </c>
      <c r="I6933" s="2" t="s">
        <v>22</v>
      </c>
      <c r="J6933" s="2" t="s">
        <v>52</v>
      </c>
      <c r="K6933" s="2" t="s">
        <v>31</v>
      </c>
      <c r="L6933" s="2" t="s">
        <v>25</v>
      </c>
      <c r="M6933" s="2" t="s">
        <v>42</v>
      </c>
      <c r="N6933" s="2" t="s">
        <v>88</v>
      </c>
      <c r="O6933" s="2" t="s">
        <v>43</v>
      </c>
    </row>
    <row r="6934" spans="1:15" hidden="1">
      <c r="A6934" s="1" t="s">
        <v>15</v>
      </c>
      <c r="B6934" s="2">
        <v>2013</v>
      </c>
      <c r="C6934" s="2" t="s">
        <v>16</v>
      </c>
      <c r="D6934" s="2" t="s">
        <v>33</v>
      </c>
      <c r="E6934" s="2" t="s">
        <v>49</v>
      </c>
      <c r="F6934" s="2" t="s">
        <v>19</v>
      </c>
      <c r="G6934" s="2" t="s">
        <v>20</v>
      </c>
      <c r="H6934" s="2" t="s">
        <v>51</v>
      </c>
      <c r="I6934" s="2" t="s">
        <v>22</v>
      </c>
      <c r="J6934" s="2" t="s">
        <v>52</v>
      </c>
      <c r="K6934" s="2"/>
      <c r="L6934" s="2"/>
      <c r="M6934" s="2" t="s">
        <v>44</v>
      </c>
      <c r="N6934" s="2" t="s">
        <v>88</v>
      </c>
      <c r="O6934" s="2" t="s">
        <v>64</v>
      </c>
    </row>
    <row r="6935" spans="1:15">
      <c r="A6935" s="1" t="s">
        <v>15</v>
      </c>
      <c r="B6935" s="2">
        <v>2015</v>
      </c>
      <c r="C6935" s="2" t="s">
        <v>16</v>
      </c>
      <c r="D6935" s="2" t="s">
        <v>33</v>
      </c>
      <c r="E6935" s="2" t="s">
        <v>91</v>
      </c>
      <c r="F6935" s="2" t="s">
        <v>82</v>
      </c>
      <c r="G6935" s="2" t="s">
        <v>92</v>
      </c>
      <c r="H6935" s="2" t="s">
        <v>93</v>
      </c>
      <c r="I6935" s="2" t="s">
        <v>94</v>
      </c>
      <c r="J6935" s="2" t="s">
        <v>39</v>
      </c>
      <c r="K6935" s="2" t="s">
        <v>84</v>
      </c>
      <c r="L6935" s="2" t="s">
        <v>41</v>
      </c>
      <c r="M6935" s="2" t="s">
        <v>32</v>
      </c>
      <c r="N6935" s="2" t="s">
        <v>33</v>
      </c>
      <c r="O6935" s="2" t="s">
        <v>43</v>
      </c>
    </row>
    <row r="6936" spans="1:15" hidden="1">
      <c r="A6936" s="1" t="s">
        <v>15</v>
      </c>
      <c r="B6936" s="2">
        <v>2021</v>
      </c>
      <c r="C6936" s="2" t="s">
        <v>16</v>
      </c>
      <c r="D6936" s="2" t="s">
        <v>33</v>
      </c>
      <c r="E6936" s="2" t="s">
        <v>49</v>
      </c>
      <c r="F6936" s="2" t="s">
        <v>50</v>
      </c>
      <c r="G6936" s="2" t="s">
        <v>20</v>
      </c>
      <c r="H6936" s="2" t="s">
        <v>165</v>
      </c>
      <c r="I6936" s="2" t="s">
        <v>22</v>
      </c>
      <c r="J6936" s="2" t="s">
        <v>52</v>
      </c>
      <c r="K6936" s="2" t="s">
        <v>40</v>
      </c>
      <c r="L6936" s="2" t="s">
        <v>41</v>
      </c>
      <c r="M6936" s="2" t="s">
        <v>32</v>
      </c>
      <c r="N6936" s="2" t="s">
        <v>33</v>
      </c>
      <c r="O6936" s="2" t="s">
        <v>58</v>
      </c>
    </row>
    <row r="6937" spans="1:15" hidden="1">
      <c r="A6937" s="1" t="s">
        <v>15</v>
      </c>
      <c r="B6937" s="2">
        <v>2018</v>
      </c>
      <c r="C6937" s="2" t="s">
        <v>16</v>
      </c>
      <c r="D6937" s="2" t="s">
        <v>17</v>
      </c>
      <c r="E6937" s="2" t="s">
        <v>27</v>
      </c>
      <c r="F6937" s="2" t="s">
        <v>35</v>
      </c>
      <c r="G6937" s="2" t="s">
        <v>20</v>
      </c>
      <c r="H6937" s="2" t="s">
        <v>51</v>
      </c>
      <c r="I6937" s="2" t="s">
        <v>22</v>
      </c>
      <c r="J6937" s="2" t="s">
        <v>30</v>
      </c>
      <c r="K6937" s="2" t="s">
        <v>40</v>
      </c>
      <c r="L6937" s="2" t="s">
        <v>41</v>
      </c>
      <c r="M6937" s="2" t="s">
        <v>42</v>
      </c>
      <c r="N6937" s="2" t="s">
        <v>17</v>
      </c>
      <c r="O6937" s="2" t="s">
        <v>88</v>
      </c>
    </row>
    <row r="6938" spans="1:15" hidden="1">
      <c r="A6938" s="1" t="s">
        <v>63</v>
      </c>
      <c r="B6938" s="2">
        <v>2018</v>
      </c>
      <c r="C6938" s="2" t="s">
        <v>16</v>
      </c>
      <c r="D6938" s="2" t="s">
        <v>17</v>
      </c>
      <c r="E6938" s="2" t="s">
        <v>27</v>
      </c>
      <c r="F6938" s="2" t="s">
        <v>19</v>
      </c>
      <c r="G6938" s="2" t="s">
        <v>20</v>
      </c>
      <c r="H6938" s="2" t="s">
        <v>51</v>
      </c>
      <c r="I6938" s="2" t="s">
        <v>22</v>
      </c>
      <c r="J6938" s="2" t="s">
        <v>30</v>
      </c>
      <c r="K6938" s="2" t="s">
        <v>41</v>
      </c>
      <c r="L6938" s="2" t="s">
        <v>41</v>
      </c>
      <c r="M6938" s="2" t="s">
        <v>55</v>
      </c>
      <c r="N6938" s="2" t="s">
        <v>17</v>
      </c>
      <c r="O6938" s="2" t="s">
        <v>88</v>
      </c>
    </row>
    <row r="6939" spans="1:15" hidden="1">
      <c r="A6939" s="1" t="s">
        <v>118</v>
      </c>
      <c r="B6939" s="2">
        <v>2014</v>
      </c>
      <c r="C6939" s="2" t="s">
        <v>16</v>
      </c>
      <c r="D6939" s="2" t="s">
        <v>17</v>
      </c>
      <c r="E6939" s="2" t="s">
        <v>18</v>
      </c>
      <c r="F6939" s="2" t="s">
        <v>19</v>
      </c>
      <c r="G6939" s="2"/>
      <c r="H6939" s="2"/>
      <c r="I6939" s="2" t="s">
        <v>184</v>
      </c>
      <c r="J6939" s="2" t="s">
        <v>23</v>
      </c>
      <c r="K6939" s="2" t="s">
        <v>31</v>
      </c>
      <c r="L6939" s="2" t="s">
        <v>25</v>
      </c>
      <c r="M6939" s="2" t="s">
        <v>88</v>
      </c>
      <c r="N6939" s="2" t="s">
        <v>88</v>
      </c>
      <c r="O6939" s="2" t="s">
        <v>88</v>
      </c>
    </row>
    <row r="6940" spans="1:15" hidden="1">
      <c r="A6940" s="1" t="s">
        <v>15</v>
      </c>
      <c r="B6940" s="2">
        <v>2013</v>
      </c>
      <c r="C6940" s="2" t="s">
        <v>16</v>
      </c>
      <c r="D6940" s="2" t="s">
        <v>17</v>
      </c>
      <c r="E6940" s="2" t="s">
        <v>18</v>
      </c>
      <c r="F6940" s="2" t="s">
        <v>19</v>
      </c>
      <c r="G6940" s="2" t="s">
        <v>20</v>
      </c>
      <c r="H6940" s="2" t="s">
        <v>21</v>
      </c>
      <c r="I6940" s="2" t="s">
        <v>22</v>
      </c>
      <c r="J6940" s="2" t="s">
        <v>23</v>
      </c>
      <c r="K6940" s="2" t="s">
        <v>24</v>
      </c>
      <c r="L6940" s="2" t="s">
        <v>25</v>
      </c>
      <c r="M6940" s="2" t="s">
        <v>88</v>
      </c>
      <c r="N6940" s="2" t="s">
        <v>88</v>
      </c>
      <c r="O6940" s="2" t="s">
        <v>88</v>
      </c>
    </row>
    <row r="6941" spans="1:15" hidden="1">
      <c r="A6941" s="1" t="s">
        <v>117</v>
      </c>
      <c r="B6941" s="2">
        <v>2013</v>
      </c>
      <c r="C6941" s="2" t="s">
        <v>16</v>
      </c>
      <c r="D6941" s="2" t="s">
        <v>62</v>
      </c>
      <c r="E6941" s="2" t="s">
        <v>34</v>
      </c>
      <c r="F6941" s="2" t="s">
        <v>72</v>
      </c>
      <c r="G6941" s="2" t="s">
        <v>45</v>
      </c>
      <c r="H6941" s="2" t="s">
        <v>54</v>
      </c>
      <c r="I6941" s="2" t="s">
        <v>47</v>
      </c>
      <c r="J6941" s="2" t="s">
        <v>39</v>
      </c>
      <c r="K6941" s="2" t="s">
        <v>31</v>
      </c>
      <c r="L6941" s="2" t="s">
        <v>25</v>
      </c>
      <c r="M6941" s="2" t="s">
        <v>32</v>
      </c>
      <c r="N6941" s="2" t="s">
        <v>88</v>
      </c>
      <c r="O6941" s="2" t="s">
        <v>88</v>
      </c>
    </row>
    <row r="6942" spans="1:15" hidden="1">
      <c r="A6942" s="1" t="s">
        <v>118</v>
      </c>
      <c r="B6942" s="2">
        <v>2014</v>
      </c>
      <c r="C6942" s="2" t="s">
        <v>16</v>
      </c>
      <c r="D6942" s="2" t="s">
        <v>17</v>
      </c>
      <c r="E6942" s="2" t="s">
        <v>18</v>
      </c>
      <c r="F6942" s="2" t="s">
        <v>112</v>
      </c>
      <c r="G6942" s="2" t="s">
        <v>36</v>
      </c>
      <c r="H6942" s="2" t="s">
        <v>162</v>
      </c>
      <c r="I6942" s="2" t="s">
        <v>38</v>
      </c>
      <c r="J6942" s="2" t="s">
        <v>23</v>
      </c>
      <c r="K6942" s="2" t="s">
        <v>25</v>
      </c>
      <c r="L6942" s="2" t="s">
        <v>25</v>
      </c>
      <c r="M6942" s="2" t="s">
        <v>88</v>
      </c>
      <c r="N6942" s="2" t="s">
        <v>17</v>
      </c>
      <c r="O6942" s="2" t="s">
        <v>88</v>
      </c>
    </row>
    <row r="6943" spans="1:15" hidden="1">
      <c r="A6943" s="1" t="s">
        <v>15</v>
      </c>
      <c r="B6943" s="2">
        <v>2016</v>
      </c>
      <c r="C6943" s="2" t="s">
        <v>16</v>
      </c>
      <c r="D6943" s="2" t="s">
        <v>17</v>
      </c>
      <c r="E6943" s="2" t="s">
        <v>27</v>
      </c>
      <c r="F6943" s="2" t="s">
        <v>95</v>
      </c>
      <c r="G6943" s="2" t="s">
        <v>20</v>
      </c>
      <c r="H6943" s="2" t="s">
        <v>51</v>
      </c>
      <c r="I6943" s="2" t="s">
        <v>22</v>
      </c>
      <c r="J6943" s="2" t="s">
        <v>30</v>
      </c>
      <c r="K6943" s="2" t="s">
        <v>40</v>
      </c>
      <c r="L6943" s="2" t="s">
        <v>41</v>
      </c>
      <c r="M6943" s="2" t="s">
        <v>32</v>
      </c>
      <c r="N6943" s="2" t="s">
        <v>33</v>
      </c>
      <c r="O6943" s="2" t="s">
        <v>88</v>
      </c>
    </row>
    <row r="6944" spans="1:15" hidden="1">
      <c r="A6944" s="1" t="s">
        <v>197</v>
      </c>
      <c r="B6944" s="2">
        <v>2012</v>
      </c>
      <c r="C6944" s="2" t="s">
        <v>16</v>
      </c>
      <c r="D6944" s="2" t="s">
        <v>33</v>
      </c>
      <c r="E6944" s="2" t="s">
        <v>49</v>
      </c>
      <c r="F6944" s="2" t="s">
        <v>86</v>
      </c>
      <c r="G6944" s="2" t="s">
        <v>20</v>
      </c>
      <c r="H6944" s="2" t="s">
        <v>21</v>
      </c>
      <c r="I6944" s="2" t="s">
        <v>22</v>
      </c>
      <c r="J6944" s="2" t="s">
        <v>52</v>
      </c>
      <c r="K6944" s="2"/>
      <c r="L6944" s="2"/>
      <c r="M6944" s="2" t="s">
        <v>88</v>
      </c>
      <c r="N6944" s="2" t="s">
        <v>33</v>
      </c>
      <c r="O6944" s="2" t="s">
        <v>88</v>
      </c>
    </row>
    <row r="6945" spans="1:15" hidden="1">
      <c r="A6945" s="1" t="s">
        <v>15</v>
      </c>
      <c r="B6945" s="2">
        <v>2012</v>
      </c>
      <c r="C6945" s="2" t="s">
        <v>16</v>
      </c>
      <c r="D6945" s="2" t="s">
        <v>17</v>
      </c>
      <c r="E6945" s="2" t="s">
        <v>27</v>
      </c>
      <c r="F6945" s="2" t="s">
        <v>72</v>
      </c>
      <c r="G6945" s="2" t="s">
        <v>45</v>
      </c>
      <c r="H6945" s="2" t="s">
        <v>54</v>
      </c>
      <c r="I6945" s="2" t="s">
        <v>47</v>
      </c>
      <c r="J6945" s="2" t="s">
        <v>30</v>
      </c>
      <c r="K6945" s="2" t="s">
        <v>40</v>
      </c>
      <c r="L6945" s="2" t="s">
        <v>41</v>
      </c>
      <c r="M6945" s="2" t="s">
        <v>32</v>
      </c>
      <c r="N6945" s="2" t="s">
        <v>88</v>
      </c>
      <c r="O6945" s="2" t="s">
        <v>88</v>
      </c>
    </row>
    <row r="6946" spans="1:15" hidden="1">
      <c r="A6946" s="1" t="s">
        <v>74</v>
      </c>
      <c r="B6946" s="2">
        <v>2017</v>
      </c>
      <c r="C6946" s="2" t="s">
        <v>16</v>
      </c>
      <c r="D6946" s="2" t="s">
        <v>33</v>
      </c>
      <c r="E6946" s="2" t="s">
        <v>49</v>
      </c>
      <c r="F6946" s="2" t="s">
        <v>50</v>
      </c>
      <c r="G6946" s="2" t="s">
        <v>20</v>
      </c>
      <c r="H6946" s="2" t="s">
        <v>21</v>
      </c>
      <c r="I6946" s="2" t="s">
        <v>22</v>
      </c>
      <c r="J6946" s="2" t="s">
        <v>52</v>
      </c>
      <c r="K6946" s="2" t="s">
        <v>69</v>
      </c>
      <c r="L6946" s="2" t="s">
        <v>25</v>
      </c>
      <c r="M6946" s="2" t="s">
        <v>32</v>
      </c>
      <c r="N6946" s="2" t="s">
        <v>33</v>
      </c>
      <c r="O6946" s="2" t="s">
        <v>88</v>
      </c>
    </row>
    <row r="6947" spans="1:15" hidden="1">
      <c r="A6947" s="1" t="s">
        <v>15</v>
      </c>
      <c r="B6947" s="2">
        <v>2012</v>
      </c>
      <c r="C6947" s="2" t="s">
        <v>16</v>
      </c>
      <c r="D6947" s="2" t="s">
        <v>17</v>
      </c>
      <c r="E6947" s="2" t="s">
        <v>18</v>
      </c>
      <c r="F6947" s="2" t="s">
        <v>19</v>
      </c>
      <c r="G6947" s="2" t="s">
        <v>20</v>
      </c>
      <c r="H6947" s="2" t="s">
        <v>21</v>
      </c>
      <c r="I6947" s="2" t="s">
        <v>22</v>
      </c>
      <c r="J6947" s="2" t="s">
        <v>23</v>
      </c>
      <c r="K6947" s="2" t="s">
        <v>24</v>
      </c>
      <c r="L6947" s="2" t="s">
        <v>25</v>
      </c>
      <c r="M6947" s="2" t="s">
        <v>88</v>
      </c>
      <c r="N6947" s="2" t="s">
        <v>88</v>
      </c>
      <c r="O6947" s="2" t="s">
        <v>88</v>
      </c>
    </row>
    <row r="6948" spans="1:15">
      <c r="A6948" s="1" t="s">
        <v>15</v>
      </c>
      <c r="B6948" s="2">
        <v>2023</v>
      </c>
      <c r="C6948" s="2" t="s">
        <v>16</v>
      </c>
      <c r="D6948" s="2" t="s">
        <v>33</v>
      </c>
      <c r="E6948" s="2" t="s">
        <v>65</v>
      </c>
      <c r="F6948" s="2" t="s">
        <v>66</v>
      </c>
      <c r="G6948" s="2" t="s">
        <v>20</v>
      </c>
      <c r="H6948" s="2" t="s">
        <v>29</v>
      </c>
      <c r="I6948" s="2" t="s">
        <v>22</v>
      </c>
      <c r="J6948" s="2" t="s">
        <v>67</v>
      </c>
      <c r="K6948" s="2"/>
      <c r="L6948" s="2"/>
      <c r="M6948" s="2" t="s">
        <v>32</v>
      </c>
      <c r="N6948" s="2" t="s">
        <v>33</v>
      </c>
      <c r="O6948" s="2" t="s">
        <v>43</v>
      </c>
    </row>
    <row r="6949" spans="1:15" hidden="1">
      <c r="A6949" s="1" t="s">
        <v>15</v>
      </c>
      <c r="B6949" s="2">
        <v>2013</v>
      </c>
      <c r="C6949" s="2" t="s">
        <v>16</v>
      </c>
      <c r="D6949" s="2" t="s">
        <v>44</v>
      </c>
      <c r="E6949" s="2" t="s">
        <v>18</v>
      </c>
      <c r="F6949" s="2" t="s">
        <v>72</v>
      </c>
      <c r="G6949" s="2" t="s">
        <v>20</v>
      </c>
      <c r="H6949" s="2" t="s">
        <v>21</v>
      </c>
      <c r="I6949" s="2" t="s">
        <v>22</v>
      </c>
      <c r="J6949" s="2" t="s">
        <v>23</v>
      </c>
      <c r="K6949" s="2" t="s">
        <v>31</v>
      </c>
      <c r="L6949" s="2" t="s">
        <v>25</v>
      </c>
      <c r="M6949" s="2" t="s">
        <v>32</v>
      </c>
      <c r="N6949" s="2" t="s">
        <v>88</v>
      </c>
      <c r="O6949" s="2" t="s">
        <v>88</v>
      </c>
    </row>
    <row r="6950" spans="1:15" hidden="1">
      <c r="A6950" s="1" t="s">
        <v>15</v>
      </c>
      <c r="B6950" s="2">
        <v>2014</v>
      </c>
      <c r="C6950" s="2" t="s">
        <v>16</v>
      </c>
      <c r="D6950" s="2" t="s">
        <v>17</v>
      </c>
      <c r="E6950" s="2" t="s">
        <v>34</v>
      </c>
      <c r="F6950" s="2" t="s">
        <v>19</v>
      </c>
      <c r="G6950" s="2" t="s">
        <v>45</v>
      </c>
      <c r="H6950" s="2" t="s">
        <v>68</v>
      </c>
      <c r="I6950" s="2" t="s">
        <v>47</v>
      </c>
      <c r="J6950" s="2" t="s">
        <v>39</v>
      </c>
      <c r="K6950" s="2"/>
      <c r="L6950" s="2"/>
      <c r="M6950" s="2" t="s">
        <v>32</v>
      </c>
      <c r="N6950" s="2" t="s">
        <v>88</v>
      </c>
      <c r="O6950" s="2" t="s">
        <v>88</v>
      </c>
    </row>
    <row r="6951" spans="1:15">
      <c r="A6951" s="1" t="s">
        <v>15</v>
      </c>
      <c r="B6951" s="2">
        <v>2017</v>
      </c>
      <c r="C6951" s="2" t="s">
        <v>16</v>
      </c>
      <c r="D6951" s="2" t="s">
        <v>33</v>
      </c>
      <c r="E6951" s="2" t="s">
        <v>91</v>
      </c>
      <c r="F6951" s="2" t="s">
        <v>82</v>
      </c>
      <c r="G6951" s="2" t="s">
        <v>92</v>
      </c>
      <c r="H6951" s="2" t="s">
        <v>93</v>
      </c>
      <c r="I6951" s="2" t="s">
        <v>94</v>
      </c>
      <c r="J6951" s="2" t="s">
        <v>39</v>
      </c>
      <c r="K6951" s="2" t="s">
        <v>84</v>
      </c>
      <c r="L6951" s="2" t="s">
        <v>41</v>
      </c>
      <c r="M6951" s="2" t="s">
        <v>88</v>
      </c>
      <c r="N6951" s="2" t="s">
        <v>17</v>
      </c>
      <c r="O6951" s="2" t="s">
        <v>43</v>
      </c>
    </row>
    <row r="6952" spans="1:15">
      <c r="A6952" s="1" t="s">
        <v>15</v>
      </c>
      <c r="B6952" s="2">
        <v>2013</v>
      </c>
      <c r="C6952" s="2" t="s">
        <v>16</v>
      </c>
      <c r="D6952" s="2" t="s">
        <v>33</v>
      </c>
      <c r="E6952" s="2" t="s">
        <v>34</v>
      </c>
      <c r="F6952" s="2" t="s">
        <v>35</v>
      </c>
      <c r="G6952" s="2" t="s">
        <v>36</v>
      </c>
      <c r="H6952" s="2" t="s">
        <v>37</v>
      </c>
      <c r="I6952" s="2" t="s">
        <v>38</v>
      </c>
      <c r="J6952" s="2" t="s">
        <v>39</v>
      </c>
      <c r="K6952" s="2" t="s">
        <v>31</v>
      </c>
      <c r="L6952" s="2" t="s">
        <v>25</v>
      </c>
      <c r="M6952" s="2" t="s">
        <v>42</v>
      </c>
      <c r="N6952" s="2" t="s">
        <v>88</v>
      </c>
      <c r="O6952" s="2" t="s">
        <v>43</v>
      </c>
    </row>
    <row r="6953" spans="1:15" hidden="1">
      <c r="A6953" s="1" t="s">
        <v>248</v>
      </c>
      <c r="B6953" s="2">
        <v>2012</v>
      </c>
      <c r="C6953" s="2" t="s">
        <v>16</v>
      </c>
      <c r="D6953" s="2" t="s">
        <v>33</v>
      </c>
      <c r="E6953" s="2" t="s">
        <v>65</v>
      </c>
      <c r="F6953" s="2" t="s">
        <v>28</v>
      </c>
      <c r="G6953" s="2"/>
      <c r="H6953" s="2"/>
      <c r="I6953" s="2" t="s">
        <v>184</v>
      </c>
      <c r="J6953" s="2" t="s">
        <v>52</v>
      </c>
      <c r="K6953" s="2" t="s">
        <v>61</v>
      </c>
      <c r="L6953" s="2" t="s">
        <v>41</v>
      </c>
      <c r="M6953" s="2" t="s">
        <v>32</v>
      </c>
      <c r="N6953" s="2" t="s">
        <v>33</v>
      </c>
      <c r="O6953" s="2" t="s">
        <v>58</v>
      </c>
    </row>
    <row r="6954" spans="1:15" hidden="1">
      <c r="A6954" s="1" t="s">
        <v>15</v>
      </c>
      <c r="B6954" s="2">
        <v>2014</v>
      </c>
      <c r="C6954" s="2" t="s">
        <v>16</v>
      </c>
      <c r="D6954" s="2" t="s">
        <v>17</v>
      </c>
      <c r="E6954" s="2" t="s">
        <v>18</v>
      </c>
      <c r="F6954" s="2" t="s">
        <v>82</v>
      </c>
      <c r="G6954" s="2" t="s">
        <v>45</v>
      </c>
      <c r="H6954" s="2" t="s">
        <v>68</v>
      </c>
      <c r="I6954" s="2" t="s">
        <v>47</v>
      </c>
      <c r="J6954" s="2" t="s">
        <v>23</v>
      </c>
      <c r="K6954" s="2" t="s">
        <v>25</v>
      </c>
      <c r="L6954" s="2" t="s">
        <v>25</v>
      </c>
      <c r="M6954" s="2" t="s">
        <v>88</v>
      </c>
      <c r="N6954" s="2" t="s">
        <v>88</v>
      </c>
      <c r="O6954" s="2" t="s">
        <v>88</v>
      </c>
    </row>
    <row r="6955" spans="1:15">
      <c r="A6955" s="1" t="s">
        <v>15</v>
      </c>
      <c r="B6955" s="2">
        <v>2023</v>
      </c>
      <c r="C6955" s="2" t="s">
        <v>16</v>
      </c>
      <c r="D6955" s="2" t="s">
        <v>33</v>
      </c>
      <c r="E6955" s="2" t="s">
        <v>65</v>
      </c>
      <c r="F6955" s="2" t="s">
        <v>66</v>
      </c>
      <c r="G6955" s="2" t="s">
        <v>20</v>
      </c>
      <c r="H6955" s="2" t="s">
        <v>29</v>
      </c>
      <c r="I6955" s="2" t="s">
        <v>22</v>
      </c>
      <c r="J6955" s="2" t="s">
        <v>67</v>
      </c>
      <c r="K6955" s="2" t="s">
        <v>25</v>
      </c>
      <c r="L6955" s="2" t="s">
        <v>25</v>
      </c>
      <c r="M6955" s="2" t="s">
        <v>32</v>
      </c>
      <c r="N6955" s="2" t="s">
        <v>33</v>
      </c>
      <c r="O6955" s="2" t="s">
        <v>43</v>
      </c>
    </row>
    <row r="6956" spans="1:15">
      <c r="A6956" s="1" t="s">
        <v>15</v>
      </c>
      <c r="B6956" s="2">
        <v>2015</v>
      </c>
      <c r="C6956" s="2" t="s">
        <v>16</v>
      </c>
      <c r="D6956" s="2" t="s">
        <v>33</v>
      </c>
      <c r="E6956" s="2" t="s">
        <v>65</v>
      </c>
      <c r="F6956" s="2" t="s">
        <v>72</v>
      </c>
      <c r="G6956" s="2" t="s">
        <v>20</v>
      </c>
      <c r="H6956" s="2" t="s">
        <v>21</v>
      </c>
      <c r="I6956" s="2" t="s">
        <v>22</v>
      </c>
      <c r="J6956" s="2" t="s">
        <v>52</v>
      </c>
      <c r="K6956" s="2" t="s">
        <v>31</v>
      </c>
      <c r="L6956" s="2" t="s">
        <v>25</v>
      </c>
      <c r="M6956" s="2" t="s">
        <v>32</v>
      </c>
      <c r="N6956" s="2" t="s">
        <v>33</v>
      </c>
      <c r="O6956" s="2" t="s">
        <v>43</v>
      </c>
    </row>
    <row r="6957" spans="1:15" hidden="1">
      <c r="A6957" s="1" t="s">
        <v>15</v>
      </c>
      <c r="B6957" s="2">
        <v>2016</v>
      </c>
      <c r="C6957" s="2" t="s">
        <v>16</v>
      </c>
      <c r="D6957" s="2" t="s">
        <v>62</v>
      </c>
      <c r="E6957" s="2" t="s">
        <v>65</v>
      </c>
      <c r="F6957" s="2" t="s">
        <v>66</v>
      </c>
      <c r="G6957" s="2" t="s">
        <v>20</v>
      </c>
      <c r="H6957" s="2" t="s">
        <v>71</v>
      </c>
      <c r="I6957" s="2" t="s">
        <v>22</v>
      </c>
      <c r="J6957" s="2" t="s">
        <v>52</v>
      </c>
      <c r="K6957" s="2"/>
      <c r="L6957" s="2"/>
      <c r="M6957" s="2" t="s">
        <v>88</v>
      </c>
      <c r="N6957" s="2" t="s">
        <v>17</v>
      </c>
      <c r="O6957" s="2" t="s">
        <v>64</v>
      </c>
    </row>
    <row r="6958" spans="1:15">
      <c r="A6958" s="1" t="s">
        <v>15</v>
      </c>
      <c r="B6958" s="2">
        <v>2018</v>
      </c>
      <c r="C6958" s="2" t="s">
        <v>16</v>
      </c>
      <c r="D6958" s="2" t="s">
        <v>33</v>
      </c>
      <c r="E6958" s="2" t="s">
        <v>79</v>
      </c>
      <c r="F6958" s="2" t="s">
        <v>66</v>
      </c>
      <c r="G6958" s="2" t="s">
        <v>127</v>
      </c>
      <c r="H6958" s="2" t="s">
        <v>228</v>
      </c>
      <c r="I6958" s="2" t="s">
        <v>76</v>
      </c>
      <c r="J6958" s="2" t="s">
        <v>77</v>
      </c>
      <c r="K6958" s="2" t="s">
        <v>84</v>
      </c>
      <c r="L6958" s="2" t="s">
        <v>41</v>
      </c>
      <c r="M6958" s="2" t="s">
        <v>55</v>
      </c>
      <c r="N6958" s="2" t="s">
        <v>33</v>
      </c>
      <c r="O6958" s="2" t="s">
        <v>43</v>
      </c>
    </row>
    <row r="6959" spans="1:15" hidden="1">
      <c r="A6959" s="1" t="s">
        <v>63</v>
      </c>
      <c r="B6959" s="2">
        <v>2016</v>
      </c>
      <c r="C6959" s="2" t="s">
        <v>16</v>
      </c>
      <c r="D6959" s="2" t="s">
        <v>17</v>
      </c>
      <c r="E6959" s="2" t="s">
        <v>18</v>
      </c>
      <c r="F6959" s="2" t="s">
        <v>72</v>
      </c>
      <c r="G6959" s="2" t="s">
        <v>20</v>
      </c>
      <c r="H6959" s="2" t="s">
        <v>21</v>
      </c>
      <c r="I6959" s="2" t="s">
        <v>22</v>
      </c>
      <c r="J6959" s="2" t="s">
        <v>23</v>
      </c>
      <c r="K6959" s="2" t="s">
        <v>31</v>
      </c>
      <c r="L6959" s="2" t="s">
        <v>25</v>
      </c>
      <c r="M6959" s="2" t="s">
        <v>32</v>
      </c>
      <c r="N6959" s="2" t="s">
        <v>17</v>
      </c>
      <c r="O6959" s="2" t="s">
        <v>88</v>
      </c>
    </row>
    <row r="6960" spans="1:15" hidden="1">
      <c r="A6960" s="1" t="s">
        <v>15</v>
      </c>
      <c r="B6960" s="2">
        <v>2010</v>
      </c>
      <c r="C6960" s="2" t="s">
        <v>16</v>
      </c>
      <c r="D6960" s="2" t="s">
        <v>17</v>
      </c>
      <c r="E6960" s="2" t="s">
        <v>27</v>
      </c>
      <c r="F6960" s="2" t="s">
        <v>19</v>
      </c>
      <c r="G6960" s="2" t="s">
        <v>45</v>
      </c>
      <c r="H6960" s="2" t="s">
        <v>46</v>
      </c>
      <c r="I6960" s="2" t="s">
        <v>47</v>
      </c>
      <c r="J6960" s="2" t="s">
        <v>30</v>
      </c>
      <c r="K6960" s="2" t="s">
        <v>24</v>
      </c>
      <c r="L6960" s="2" t="s">
        <v>25</v>
      </c>
      <c r="M6960" s="2" t="s">
        <v>88</v>
      </c>
      <c r="N6960" s="2" t="s">
        <v>88</v>
      </c>
      <c r="O6960" s="2" t="s">
        <v>88</v>
      </c>
    </row>
    <row r="6961" spans="1:15">
      <c r="A6961" s="1" t="s">
        <v>15</v>
      </c>
      <c r="B6961" s="2">
        <v>2023</v>
      </c>
      <c r="C6961" s="2" t="s">
        <v>16</v>
      </c>
      <c r="D6961" s="2" t="s">
        <v>33</v>
      </c>
      <c r="E6961" s="2" t="s">
        <v>79</v>
      </c>
      <c r="F6961" s="2" t="s">
        <v>28</v>
      </c>
      <c r="G6961" s="2" t="s">
        <v>20</v>
      </c>
      <c r="H6961" s="2" t="s">
        <v>265</v>
      </c>
      <c r="I6961" s="2" t="s">
        <v>76</v>
      </c>
      <c r="J6961" s="2" t="s">
        <v>52</v>
      </c>
      <c r="K6961" s="2" t="s">
        <v>31</v>
      </c>
      <c r="L6961" s="2" t="s">
        <v>25</v>
      </c>
      <c r="M6961" s="2" t="s">
        <v>32</v>
      </c>
      <c r="N6961" s="2" t="s">
        <v>33</v>
      </c>
      <c r="O6961" s="2" t="s">
        <v>43</v>
      </c>
    </row>
    <row r="6962" spans="1:15" hidden="1">
      <c r="A6962" s="1" t="s">
        <v>15</v>
      </c>
      <c r="B6962" s="2">
        <v>2011</v>
      </c>
      <c r="C6962" s="2" t="s">
        <v>16</v>
      </c>
      <c r="D6962" s="2" t="s">
        <v>17</v>
      </c>
      <c r="E6962" s="2" t="s">
        <v>27</v>
      </c>
      <c r="F6962" s="2" t="s">
        <v>19</v>
      </c>
      <c r="G6962" s="2" t="s">
        <v>20</v>
      </c>
      <c r="H6962" s="2" t="s">
        <v>71</v>
      </c>
      <c r="I6962" s="2" t="s">
        <v>22</v>
      </c>
      <c r="J6962" s="2" t="s">
        <v>30</v>
      </c>
      <c r="K6962" s="2" t="s">
        <v>24</v>
      </c>
      <c r="L6962" s="2" t="s">
        <v>25</v>
      </c>
      <c r="M6962" s="2" t="s">
        <v>88</v>
      </c>
      <c r="N6962" s="2" t="s">
        <v>88</v>
      </c>
      <c r="O6962" s="2" t="s">
        <v>88</v>
      </c>
    </row>
    <row r="6963" spans="1:15" hidden="1">
      <c r="A6963" s="1" t="s">
        <v>232</v>
      </c>
      <c r="B6963" s="2">
        <v>2013</v>
      </c>
      <c r="C6963" s="2" t="s">
        <v>16</v>
      </c>
      <c r="D6963" s="2" t="s">
        <v>33</v>
      </c>
      <c r="E6963" s="2" t="s">
        <v>49</v>
      </c>
      <c r="F6963" s="2" t="s">
        <v>19</v>
      </c>
      <c r="G6963" s="2" t="s">
        <v>20</v>
      </c>
      <c r="H6963" s="2" t="s">
        <v>51</v>
      </c>
      <c r="I6963" s="2" t="s">
        <v>22</v>
      </c>
      <c r="J6963" s="2" t="s">
        <v>52</v>
      </c>
      <c r="K6963" s="2" t="s">
        <v>84</v>
      </c>
      <c r="L6963" s="2" t="s">
        <v>41</v>
      </c>
      <c r="M6963" s="2" t="s">
        <v>88</v>
      </c>
      <c r="N6963" s="2" t="s">
        <v>33</v>
      </c>
      <c r="O6963" s="2" t="s">
        <v>64</v>
      </c>
    </row>
    <row r="6964" spans="1:15" hidden="1">
      <c r="A6964" s="1" t="s">
        <v>15</v>
      </c>
      <c r="B6964" s="2">
        <v>2012</v>
      </c>
      <c r="C6964" s="2" t="s">
        <v>16</v>
      </c>
      <c r="D6964" s="2" t="s">
        <v>33</v>
      </c>
      <c r="E6964" s="2" t="s">
        <v>49</v>
      </c>
      <c r="F6964" s="2" t="s">
        <v>72</v>
      </c>
      <c r="G6964" s="2" t="s">
        <v>20</v>
      </c>
      <c r="H6964" s="2" t="s">
        <v>51</v>
      </c>
      <c r="I6964" s="2" t="s">
        <v>22</v>
      </c>
      <c r="J6964" s="2" t="s">
        <v>52</v>
      </c>
      <c r="K6964" s="2" t="s">
        <v>31</v>
      </c>
      <c r="L6964" s="2" t="s">
        <v>25</v>
      </c>
      <c r="M6964" s="2" t="s">
        <v>55</v>
      </c>
      <c r="N6964" s="2" t="s">
        <v>88</v>
      </c>
      <c r="O6964" s="2" t="s">
        <v>58</v>
      </c>
    </row>
    <row r="6965" spans="1:15" hidden="1">
      <c r="A6965" s="1" t="s">
        <v>15</v>
      </c>
      <c r="B6965" s="2">
        <v>2010</v>
      </c>
      <c r="C6965" s="2" t="s">
        <v>16</v>
      </c>
      <c r="D6965" s="2" t="s">
        <v>17</v>
      </c>
      <c r="E6965" s="2" t="s">
        <v>18</v>
      </c>
      <c r="F6965" s="2" t="s">
        <v>35</v>
      </c>
      <c r="G6965" s="2" t="s">
        <v>20</v>
      </c>
      <c r="H6965" s="2" t="s">
        <v>21</v>
      </c>
      <c r="I6965" s="2" t="s">
        <v>22</v>
      </c>
      <c r="J6965" s="2" t="s">
        <v>23</v>
      </c>
      <c r="K6965" s="2"/>
      <c r="L6965" s="2"/>
      <c r="M6965" s="2" t="s">
        <v>42</v>
      </c>
      <c r="N6965" s="2" t="s">
        <v>17</v>
      </c>
      <c r="O6965" s="2" t="s">
        <v>88</v>
      </c>
    </row>
    <row r="6966" spans="1:15" hidden="1">
      <c r="A6966" s="1" t="s">
        <v>15</v>
      </c>
      <c r="B6966" s="2">
        <v>2015</v>
      </c>
      <c r="C6966" s="2" t="s">
        <v>16</v>
      </c>
      <c r="D6966" s="2" t="s">
        <v>17</v>
      </c>
      <c r="E6966" s="2" t="s">
        <v>18</v>
      </c>
      <c r="F6966" s="2" t="s">
        <v>35</v>
      </c>
      <c r="G6966" s="2" t="s">
        <v>20</v>
      </c>
      <c r="H6966" s="2" t="s">
        <v>21</v>
      </c>
      <c r="I6966" s="2" t="s">
        <v>22</v>
      </c>
      <c r="J6966" s="2" t="s">
        <v>23</v>
      </c>
      <c r="K6966" s="2"/>
      <c r="L6966" s="2"/>
      <c r="M6966" s="2" t="s">
        <v>42</v>
      </c>
      <c r="N6966" s="2" t="s">
        <v>17</v>
      </c>
      <c r="O6966" s="2" t="s">
        <v>88</v>
      </c>
    </row>
    <row r="6967" spans="1:15">
      <c r="A6967" s="1" t="s">
        <v>15</v>
      </c>
      <c r="B6967" s="2">
        <v>2012</v>
      </c>
      <c r="C6967" s="2" t="s">
        <v>16</v>
      </c>
      <c r="D6967" s="2" t="s">
        <v>33</v>
      </c>
      <c r="E6967" s="2" t="s">
        <v>34</v>
      </c>
      <c r="F6967" s="2" t="s">
        <v>35</v>
      </c>
      <c r="G6967" s="2" t="s">
        <v>45</v>
      </c>
      <c r="H6967" s="2" t="s">
        <v>54</v>
      </c>
      <c r="I6967" s="2" t="s">
        <v>47</v>
      </c>
      <c r="J6967" s="2" t="s">
        <v>39</v>
      </c>
      <c r="K6967" s="2"/>
      <c r="L6967" s="2"/>
      <c r="M6967" s="2" t="s">
        <v>42</v>
      </c>
      <c r="N6967" s="2" t="s">
        <v>88</v>
      </c>
      <c r="O6967" s="2" t="s">
        <v>43</v>
      </c>
    </row>
    <row r="6968" spans="1:15" hidden="1">
      <c r="A6968" s="1" t="s">
        <v>117</v>
      </c>
      <c r="B6968" s="2">
        <v>2016</v>
      </c>
      <c r="C6968" s="2" t="s">
        <v>16</v>
      </c>
      <c r="D6968" s="2" t="s">
        <v>17</v>
      </c>
      <c r="E6968" s="2" t="s">
        <v>27</v>
      </c>
      <c r="F6968" s="2" t="s">
        <v>50</v>
      </c>
      <c r="G6968" s="2" t="s">
        <v>36</v>
      </c>
      <c r="H6968" s="2" t="s">
        <v>239</v>
      </c>
      <c r="I6968" s="2" t="s">
        <v>38</v>
      </c>
      <c r="J6968" s="2" t="s">
        <v>30</v>
      </c>
      <c r="K6968" s="2" t="s">
        <v>31</v>
      </c>
      <c r="L6968" s="2" t="s">
        <v>25</v>
      </c>
      <c r="M6968" s="2" t="s">
        <v>32</v>
      </c>
      <c r="N6968" s="2" t="s">
        <v>33</v>
      </c>
      <c r="O6968" s="2" t="s">
        <v>88</v>
      </c>
    </row>
    <row r="6969" spans="1:15">
      <c r="A6969" s="1" t="s">
        <v>15</v>
      </c>
      <c r="B6969" s="2">
        <v>2023</v>
      </c>
      <c r="C6969" s="2" t="s">
        <v>16</v>
      </c>
      <c r="D6969" s="2" t="s">
        <v>33</v>
      </c>
      <c r="E6969" s="2" t="s">
        <v>65</v>
      </c>
      <c r="F6969" s="2" t="s">
        <v>66</v>
      </c>
      <c r="G6969" s="2" t="s">
        <v>20</v>
      </c>
      <c r="H6969" s="2" t="s">
        <v>29</v>
      </c>
      <c r="I6969" s="2" t="s">
        <v>22</v>
      </c>
      <c r="J6969" s="2" t="s">
        <v>67</v>
      </c>
      <c r="K6969" s="2" t="s">
        <v>25</v>
      </c>
      <c r="L6969" s="2" t="s">
        <v>25</v>
      </c>
      <c r="M6969" s="2" t="s">
        <v>32</v>
      </c>
      <c r="N6969" s="2" t="s">
        <v>33</v>
      </c>
      <c r="O6969" s="2" t="s">
        <v>43</v>
      </c>
    </row>
    <row r="6970" spans="1:15">
      <c r="A6970" s="1" t="s">
        <v>116</v>
      </c>
      <c r="B6970" s="2">
        <v>2013</v>
      </c>
      <c r="C6970" s="2" t="s">
        <v>16</v>
      </c>
      <c r="D6970" s="2" t="s">
        <v>33</v>
      </c>
      <c r="E6970" s="2" t="s">
        <v>91</v>
      </c>
      <c r="F6970" s="2" t="s">
        <v>161</v>
      </c>
      <c r="G6970" s="2" t="s">
        <v>92</v>
      </c>
      <c r="H6970" s="2" t="s">
        <v>133</v>
      </c>
      <c r="I6970" s="2" t="s">
        <v>94</v>
      </c>
      <c r="J6970" s="2" t="s">
        <v>39</v>
      </c>
      <c r="K6970" s="2" t="s">
        <v>31</v>
      </c>
      <c r="L6970" s="2" t="s">
        <v>25</v>
      </c>
      <c r="M6970" s="2" t="s">
        <v>32</v>
      </c>
      <c r="N6970" s="2" t="s">
        <v>88</v>
      </c>
      <c r="O6970" s="2" t="s">
        <v>43</v>
      </c>
    </row>
    <row r="6971" spans="1:15" hidden="1">
      <c r="A6971" s="1" t="s">
        <v>15</v>
      </c>
      <c r="B6971" s="2">
        <v>2016</v>
      </c>
      <c r="C6971" s="2" t="s">
        <v>16</v>
      </c>
      <c r="D6971" s="2" t="s">
        <v>62</v>
      </c>
      <c r="E6971" s="2" t="s">
        <v>27</v>
      </c>
      <c r="F6971" s="2" t="s">
        <v>35</v>
      </c>
      <c r="G6971" s="2" t="s">
        <v>45</v>
      </c>
      <c r="H6971" s="2" t="s">
        <v>54</v>
      </c>
      <c r="I6971" s="2" t="s">
        <v>47</v>
      </c>
      <c r="J6971" s="2" t="s">
        <v>30</v>
      </c>
      <c r="K6971" s="2" t="s">
        <v>41</v>
      </c>
      <c r="L6971" s="2" t="s">
        <v>41</v>
      </c>
      <c r="M6971" s="2" t="s">
        <v>42</v>
      </c>
      <c r="N6971" s="2" t="s">
        <v>33</v>
      </c>
      <c r="O6971" s="2" t="s">
        <v>88</v>
      </c>
    </row>
    <row r="6972" spans="1:15" hidden="1">
      <c r="A6972" s="1" t="s">
        <v>15</v>
      </c>
      <c r="B6972" s="2">
        <v>2015</v>
      </c>
      <c r="C6972" s="2" t="s">
        <v>16</v>
      </c>
      <c r="D6972" s="2" t="s">
        <v>33</v>
      </c>
      <c r="E6972" s="2" t="s">
        <v>91</v>
      </c>
      <c r="F6972" s="2" t="s">
        <v>28</v>
      </c>
      <c r="G6972" s="2" t="s">
        <v>20</v>
      </c>
      <c r="H6972" s="2" t="s">
        <v>204</v>
      </c>
      <c r="I6972" s="2" t="s">
        <v>22</v>
      </c>
      <c r="J6972" s="2" t="s">
        <v>52</v>
      </c>
      <c r="K6972" s="2" t="s">
        <v>40</v>
      </c>
      <c r="L6972" s="2" t="s">
        <v>41</v>
      </c>
      <c r="M6972" s="2" t="s">
        <v>32</v>
      </c>
      <c r="N6972" s="2" t="s">
        <v>88</v>
      </c>
      <c r="O6972" s="2" t="s">
        <v>88</v>
      </c>
    </row>
    <row r="6973" spans="1:15" hidden="1">
      <c r="A6973" s="1" t="s">
        <v>15</v>
      </c>
      <c r="B6973" s="2">
        <v>2010</v>
      </c>
      <c r="C6973" s="2" t="s">
        <v>16</v>
      </c>
      <c r="D6973" s="2" t="s">
        <v>17</v>
      </c>
      <c r="E6973" s="2" t="s">
        <v>27</v>
      </c>
      <c r="F6973" s="2" t="s">
        <v>19</v>
      </c>
      <c r="G6973" s="2" t="s">
        <v>45</v>
      </c>
      <c r="H6973" s="2" t="s">
        <v>54</v>
      </c>
      <c r="I6973" s="2" t="s">
        <v>47</v>
      </c>
      <c r="J6973" s="2" t="s">
        <v>30</v>
      </c>
      <c r="K6973" s="2" t="s">
        <v>24</v>
      </c>
      <c r="L6973" s="2" t="s">
        <v>25</v>
      </c>
      <c r="M6973" s="2" t="s">
        <v>88</v>
      </c>
      <c r="N6973" s="2" t="s">
        <v>88</v>
      </c>
      <c r="O6973" s="2" t="s">
        <v>88</v>
      </c>
    </row>
    <row r="6974" spans="1:15">
      <c r="A6974" s="1" t="s">
        <v>15</v>
      </c>
      <c r="B6974" s="2">
        <v>2023</v>
      </c>
      <c r="C6974" s="2" t="s">
        <v>16</v>
      </c>
      <c r="D6974" s="2" t="s">
        <v>33</v>
      </c>
      <c r="E6974" s="2" t="s">
        <v>65</v>
      </c>
      <c r="F6974" s="2" t="s">
        <v>66</v>
      </c>
      <c r="G6974" s="2" t="s">
        <v>20</v>
      </c>
      <c r="H6974" s="2" t="s">
        <v>29</v>
      </c>
      <c r="I6974" s="2" t="s">
        <v>22</v>
      </c>
      <c r="J6974" s="2" t="s">
        <v>67</v>
      </c>
      <c r="K6974" s="2" t="s">
        <v>25</v>
      </c>
      <c r="L6974" s="2" t="s">
        <v>25</v>
      </c>
      <c r="M6974" s="2" t="s">
        <v>32</v>
      </c>
      <c r="N6974" s="2" t="s">
        <v>33</v>
      </c>
      <c r="O6974" s="2" t="s">
        <v>43</v>
      </c>
    </row>
    <row r="6975" spans="1:15">
      <c r="A6975" s="1" t="s">
        <v>63</v>
      </c>
      <c r="B6975" s="2">
        <v>2020</v>
      </c>
      <c r="C6975" s="2" t="s">
        <v>16</v>
      </c>
      <c r="D6975" s="2" t="s">
        <v>33</v>
      </c>
      <c r="E6975" s="2" t="s">
        <v>65</v>
      </c>
      <c r="F6975" s="2" t="s">
        <v>66</v>
      </c>
      <c r="G6975" s="2" t="s">
        <v>20</v>
      </c>
      <c r="H6975" s="2" t="s">
        <v>21</v>
      </c>
      <c r="I6975" s="2" t="s">
        <v>22</v>
      </c>
      <c r="J6975" s="2" t="s">
        <v>67</v>
      </c>
      <c r="K6975" s="2" t="s">
        <v>40</v>
      </c>
      <c r="L6975" s="2" t="s">
        <v>41</v>
      </c>
      <c r="M6975" s="2" t="s">
        <v>81</v>
      </c>
      <c r="N6975" s="2" t="s">
        <v>33</v>
      </c>
      <c r="O6975" s="2" t="s">
        <v>43</v>
      </c>
    </row>
    <row r="6976" spans="1:15" hidden="1">
      <c r="A6976" s="1" t="s">
        <v>15</v>
      </c>
      <c r="B6976" s="2">
        <v>2010</v>
      </c>
      <c r="C6976" s="2" t="s">
        <v>16</v>
      </c>
      <c r="D6976" s="2" t="s">
        <v>33</v>
      </c>
      <c r="E6976" s="2" t="s">
        <v>34</v>
      </c>
      <c r="F6976" s="2" t="s">
        <v>35</v>
      </c>
      <c r="G6976" s="2" t="s">
        <v>45</v>
      </c>
      <c r="H6976" s="2" t="s">
        <v>73</v>
      </c>
      <c r="I6976" s="2" t="s">
        <v>47</v>
      </c>
      <c r="J6976" s="2" t="s">
        <v>39</v>
      </c>
      <c r="K6976" s="2" t="s">
        <v>31</v>
      </c>
      <c r="L6976" s="2" t="s">
        <v>25</v>
      </c>
      <c r="M6976" s="2" t="s">
        <v>88</v>
      </c>
      <c r="N6976" s="2" t="s">
        <v>88</v>
      </c>
      <c r="O6976" s="2" t="s">
        <v>88</v>
      </c>
    </row>
    <row r="6977" spans="1:15">
      <c r="A6977" s="1" t="s">
        <v>15</v>
      </c>
      <c r="B6977" s="2">
        <v>2017</v>
      </c>
      <c r="C6977" s="2" t="s">
        <v>16</v>
      </c>
      <c r="D6977" s="2" t="s">
        <v>33</v>
      </c>
      <c r="E6977" s="2" t="s">
        <v>65</v>
      </c>
      <c r="F6977" s="2" t="s">
        <v>35</v>
      </c>
      <c r="G6977" s="2" t="s">
        <v>20</v>
      </c>
      <c r="H6977" s="2" t="s">
        <v>21</v>
      </c>
      <c r="I6977" s="2" t="s">
        <v>22</v>
      </c>
      <c r="J6977" s="2" t="s">
        <v>52</v>
      </c>
      <c r="K6977" s="2" t="s">
        <v>41</v>
      </c>
      <c r="L6977" s="2" t="s">
        <v>41</v>
      </c>
      <c r="M6977" s="2" t="s">
        <v>42</v>
      </c>
      <c r="N6977" s="2" t="s">
        <v>88</v>
      </c>
      <c r="O6977" s="2" t="s">
        <v>43</v>
      </c>
    </row>
    <row r="6978" spans="1:15">
      <c r="A6978" s="1" t="s">
        <v>15</v>
      </c>
      <c r="B6978" s="2">
        <v>2013</v>
      </c>
      <c r="C6978" s="2" t="s">
        <v>16</v>
      </c>
      <c r="D6978" s="2" t="s">
        <v>33</v>
      </c>
      <c r="E6978" s="2" t="s">
        <v>65</v>
      </c>
      <c r="F6978" s="2" t="s">
        <v>35</v>
      </c>
      <c r="G6978" s="2" t="s">
        <v>20</v>
      </c>
      <c r="H6978" s="2" t="s">
        <v>101</v>
      </c>
      <c r="I6978" s="2" t="s">
        <v>76</v>
      </c>
      <c r="J6978" s="2" t="s">
        <v>67</v>
      </c>
      <c r="K6978" s="2"/>
      <c r="L6978" s="2"/>
      <c r="M6978" s="2" t="s">
        <v>88</v>
      </c>
      <c r="N6978" s="2" t="s">
        <v>33</v>
      </c>
      <c r="O6978" s="2" t="s">
        <v>43</v>
      </c>
    </row>
    <row r="6979" spans="1:15" hidden="1">
      <c r="A6979" s="1" t="s">
        <v>105</v>
      </c>
      <c r="B6979" s="2">
        <v>2016</v>
      </c>
      <c r="C6979" s="2" t="s">
        <v>16</v>
      </c>
      <c r="D6979" s="2" t="s">
        <v>33</v>
      </c>
      <c r="E6979" s="2" t="s">
        <v>49</v>
      </c>
      <c r="F6979" s="2" t="s">
        <v>66</v>
      </c>
      <c r="G6979" s="2" t="s">
        <v>20</v>
      </c>
      <c r="H6979" s="2" t="s">
        <v>21</v>
      </c>
      <c r="I6979" s="2" t="s">
        <v>22</v>
      </c>
      <c r="J6979" s="2" t="s">
        <v>52</v>
      </c>
      <c r="K6979" s="2" t="s">
        <v>41</v>
      </c>
      <c r="L6979" s="2" t="s">
        <v>41</v>
      </c>
      <c r="M6979" s="2" t="s">
        <v>81</v>
      </c>
      <c r="N6979" s="2" t="s">
        <v>88</v>
      </c>
      <c r="O6979" s="2" t="s">
        <v>64</v>
      </c>
    </row>
    <row r="6980" spans="1:15" hidden="1">
      <c r="A6980" s="1" t="s">
        <v>15</v>
      </c>
      <c r="B6980" s="2">
        <v>2013</v>
      </c>
      <c r="C6980" s="2" t="s">
        <v>16</v>
      </c>
      <c r="D6980" s="2" t="s">
        <v>33</v>
      </c>
      <c r="E6980" s="2" t="s">
        <v>49</v>
      </c>
      <c r="F6980" s="2" t="s">
        <v>66</v>
      </c>
      <c r="G6980" s="2" t="s">
        <v>20</v>
      </c>
      <c r="H6980" s="2" t="s">
        <v>51</v>
      </c>
      <c r="I6980" s="2" t="s">
        <v>22</v>
      </c>
      <c r="J6980" s="2" t="s">
        <v>52</v>
      </c>
      <c r="K6980" s="2" t="s">
        <v>31</v>
      </c>
      <c r="L6980" s="2" t="s">
        <v>25</v>
      </c>
      <c r="M6980" s="2" t="s">
        <v>81</v>
      </c>
      <c r="N6980" s="2" t="s">
        <v>88</v>
      </c>
      <c r="O6980" s="2" t="s">
        <v>88</v>
      </c>
    </row>
    <row r="6981" spans="1:15" hidden="1">
      <c r="A6981" s="1" t="s">
        <v>15</v>
      </c>
      <c r="B6981" s="2">
        <v>2010</v>
      </c>
      <c r="C6981" s="2" t="s">
        <v>16</v>
      </c>
      <c r="D6981" s="2" t="s">
        <v>17</v>
      </c>
      <c r="E6981" s="2" t="s">
        <v>27</v>
      </c>
      <c r="F6981" s="2" t="s">
        <v>35</v>
      </c>
      <c r="G6981" s="2" t="s">
        <v>45</v>
      </c>
      <c r="H6981" s="2" t="s">
        <v>73</v>
      </c>
      <c r="I6981" s="2" t="s">
        <v>47</v>
      </c>
      <c r="J6981" s="2" t="s">
        <v>30</v>
      </c>
      <c r="K6981" s="2" t="s">
        <v>40</v>
      </c>
      <c r="L6981" s="2" t="s">
        <v>41</v>
      </c>
      <c r="M6981" s="2" t="s">
        <v>88</v>
      </c>
      <c r="N6981" s="2" t="s">
        <v>88</v>
      </c>
      <c r="O6981" s="2" t="s">
        <v>88</v>
      </c>
    </row>
    <row r="6982" spans="1:15" hidden="1">
      <c r="A6982" s="1" t="s">
        <v>15</v>
      </c>
      <c r="B6982" s="2">
        <v>2012</v>
      </c>
      <c r="C6982" s="2" t="s">
        <v>16</v>
      </c>
      <c r="D6982" s="2" t="s">
        <v>17</v>
      </c>
      <c r="E6982" s="2" t="s">
        <v>34</v>
      </c>
      <c r="F6982" s="2" t="s">
        <v>35</v>
      </c>
      <c r="G6982" s="2" t="s">
        <v>45</v>
      </c>
      <c r="H6982" s="2" t="s">
        <v>73</v>
      </c>
      <c r="I6982" s="2" t="s">
        <v>47</v>
      </c>
      <c r="J6982" s="2" t="s">
        <v>30</v>
      </c>
      <c r="K6982" s="2" t="s">
        <v>31</v>
      </c>
      <c r="L6982" s="2" t="s">
        <v>25</v>
      </c>
      <c r="M6982" s="2" t="s">
        <v>88</v>
      </c>
      <c r="N6982" s="2" t="s">
        <v>88</v>
      </c>
      <c r="O6982" s="2" t="s">
        <v>88</v>
      </c>
    </row>
    <row r="6983" spans="1:15" hidden="1">
      <c r="A6983" s="1" t="s">
        <v>15</v>
      </c>
      <c r="B6983" s="2">
        <v>2011</v>
      </c>
      <c r="C6983" s="2" t="s">
        <v>16</v>
      </c>
      <c r="D6983" s="2" t="s">
        <v>17</v>
      </c>
      <c r="E6983" s="2" t="s">
        <v>34</v>
      </c>
      <c r="F6983" s="2" t="s">
        <v>19</v>
      </c>
      <c r="G6983" s="2" t="s">
        <v>45</v>
      </c>
      <c r="H6983" s="2" t="s">
        <v>54</v>
      </c>
      <c r="I6983" s="2" t="s">
        <v>47</v>
      </c>
      <c r="J6983" s="2" t="s">
        <v>30</v>
      </c>
      <c r="K6983" s="2" t="s">
        <v>24</v>
      </c>
      <c r="L6983" s="2" t="s">
        <v>25</v>
      </c>
      <c r="M6983" s="2" t="s">
        <v>88</v>
      </c>
      <c r="N6983" s="2" t="s">
        <v>88</v>
      </c>
      <c r="O6983" s="2" t="s">
        <v>88</v>
      </c>
    </row>
    <row r="6984" spans="1:15" hidden="1">
      <c r="A6984" s="1" t="s">
        <v>15</v>
      </c>
      <c r="B6984" s="2">
        <v>2019</v>
      </c>
      <c r="C6984" s="2" t="s">
        <v>16</v>
      </c>
      <c r="D6984" s="2" t="s">
        <v>17</v>
      </c>
      <c r="E6984" s="2" t="s">
        <v>18</v>
      </c>
      <c r="F6984" s="2" t="s">
        <v>50</v>
      </c>
      <c r="G6984" s="2" t="s">
        <v>20</v>
      </c>
      <c r="H6984" s="2" t="s">
        <v>29</v>
      </c>
      <c r="I6984" s="2" t="s">
        <v>22</v>
      </c>
      <c r="J6984" s="2" t="s">
        <v>23</v>
      </c>
      <c r="K6984" s="2" t="s">
        <v>84</v>
      </c>
      <c r="L6984" s="2" t="s">
        <v>41</v>
      </c>
      <c r="M6984" s="2" t="s">
        <v>88</v>
      </c>
      <c r="N6984" s="2" t="s">
        <v>88</v>
      </c>
      <c r="O6984" s="2" t="s">
        <v>88</v>
      </c>
    </row>
    <row r="6985" spans="1:15" hidden="1">
      <c r="A6985" s="1" t="s">
        <v>15</v>
      </c>
      <c r="B6985" s="2">
        <v>2010</v>
      </c>
      <c r="C6985" s="2" t="s">
        <v>16</v>
      </c>
      <c r="D6985" s="2" t="s">
        <v>17</v>
      </c>
      <c r="E6985" s="2" t="s">
        <v>27</v>
      </c>
      <c r="F6985" s="2" t="s">
        <v>19</v>
      </c>
      <c r="G6985" s="2" t="s">
        <v>45</v>
      </c>
      <c r="H6985" s="2" t="s">
        <v>54</v>
      </c>
      <c r="I6985" s="2" t="s">
        <v>47</v>
      </c>
      <c r="J6985" s="2" t="s">
        <v>30</v>
      </c>
      <c r="K6985" s="2" t="s">
        <v>24</v>
      </c>
      <c r="L6985" s="2" t="s">
        <v>25</v>
      </c>
      <c r="M6985" s="2" t="s">
        <v>88</v>
      </c>
      <c r="N6985" s="2" t="s">
        <v>88</v>
      </c>
      <c r="O6985" s="2" t="s">
        <v>88</v>
      </c>
    </row>
    <row r="6986" spans="1:15" hidden="1">
      <c r="A6986" s="1" t="s">
        <v>110</v>
      </c>
      <c r="B6986" s="2">
        <v>2018</v>
      </c>
      <c r="C6986" s="2" t="s">
        <v>16</v>
      </c>
      <c r="D6986" s="2" t="s">
        <v>33</v>
      </c>
      <c r="E6986" s="2" t="s">
        <v>34</v>
      </c>
      <c r="F6986" s="2" t="s">
        <v>19</v>
      </c>
      <c r="G6986" s="2" t="s">
        <v>45</v>
      </c>
      <c r="H6986" s="2" t="s">
        <v>54</v>
      </c>
      <c r="I6986" s="2" t="s">
        <v>47</v>
      </c>
      <c r="J6986" s="2" t="s">
        <v>39</v>
      </c>
      <c r="K6986" s="2" t="s">
        <v>25</v>
      </c>
      <c r="L6986" s="2" t="s">
        <v>25</v>
      </c>
      <c r="M6986" s="2" t="s">
        <v>88</v>
      </c>
      <c r="N6986" s="2" t="s">
        <v>17</v>
      </c>
      <c r="O6986" s="2" t="s">
        <v>88</v>
      </c>
    </row>
    <row r="6987" spans="1:15" hidden="1">
      <c r="A6987" s="1" t="s">
        <v>48</v>
      </c>
      <c r="B6987" s="2">
        <v>2011</v>
      </c>
      <c r="C6987" s="2" t="s">
        <v>16</v>
      </c>
      <c r="D6987" s="2" t="s">
        <v>17</v>
      </c>
      <c r="E6987" s="2" t="s">
        <v>18</v>
      </c>
      <c r="F6987" s="2" t="s">
        <v>72</v>
      </c>
      <c r="G6987" s="2" t="s">
        <v>20</v>
      </c>
      <c r="H6987" s="2" t="s">
        <v>21</v>
      </c>
      <c r="I6987" s="2" t="s">
        <v>22</v>
      </c>
      <c r="J6987" s="2" t="s">
        <v>23</v>
      </c>
      <c r="K6987" s="2" t="s">
        <v>24</v>
      </c>
      <c r="L6987" s="2" t="s">
        <v>25</v>
      </c>
      <c r="M6987" s="2" t="s">
        <v>32</v>
      </c>
      <c r="N6987" s="2" t="s">
        <v>33</v>
      </c>
      <c r="O6987" s="2" t="s">
        <v>88</v>
      </c>
    </row>
    <row r="6988" spans="1:15">
      <c r="A6988" s="1" t="s">
        <v>15</v>
      </c>
      <c r="B6988" s="2">
        <v>2019</v>
      </c>
      <c r="C6988" s="2" t="s">
        <v>16</v>
      </c>
      <c r="D6988" s="2" t="s">
        <v>33</v>
      </c>
      <c r="E6988" s="2" t="s">
        <v>34</v>
      </c>
      <c r="F6988" s="2" t="s">
        <v>35</v>
      </c>
      <c r="G6988" s="2" t="s">
        <v>36</v>
      </c>
      <c r="H6988" s="2" t="s">
        <v>37</v>
      </c>
      <c r="I6988" s="2" t="s">
        <v>38</v>
      </c>
      <c r="J6988" s="2" t="s">
        <v>39</v>
      </c>
      <c r="K6988" s="2" t="s">
        <v>40</v>
      </c>
      <c r="L6988" s="2" t="s">
        <v>41</v>
      </c>
      <c r="M6988" s="2" t="s">
        <v>42</v>
      </c>
      <c r="N6988" s="2" t="s">
        <v>17</v>
      </c>
      <c r="O6988" s="2" t="s">
        <v>43</v>
      </c>
    </row>
    <row r="6989" spans="1:15" hidden="1">
      <c r="A6989" s="1" t="s">
        <v>15</v>
      </c>
      <c r="B6989" s="2">
        <v>2013</v>
      </c>
      <c r="C6989" s="2" t="s">
        <v>16</v>
      </c>
      <c r="D6989" s="2" t="s">
        <v>33</v>
      </c>
      <c r="E6989" s="2" t="s">
        <v>65</v>
      </c>
      <c r="F6989" s="2" t="s">
        <v>28</v>
      </c>
      <c r="G6989" s="2" t="s">
        <v>127</v>
      </c>
      <c r="H6989" s="2" t="s">
        <v>101</v>
      </c>
      <c r="I6989" s="2" t="s">
        <v>76</v>
      </c>
      <c r="J6989" s="2" t="s">
        <v>52</v>
      </c>
      <c r="K6989" s="2" t="s">
        <v>31</v>
      </c>
      <c r="L6989" s="2" t="s">
        <v>25</v>
      </c>
      <c r="M6989" s="2" t="s">
        <v>32</v>
      </c>
      <c r="N6989" s="2" t="s">
        <v>33</v>
      </c>
      <c r="O6989" s="2" t="s">
        <v>78</v>
      </c>
    </row>
    <row r="6990" spans="1:15" hidden="1">
      <c r="A6990" s="1" t="s">
        <v>15</v>
      </c>
      <c r="B6990" s="2">
        <v>2014</v>
      </c>
      <c r="C6990" s="2" t="s">
        <v>16</v>
      </c>
      <c r="D6990" s="2" t="s">
        <v>17</v>
      </c>
      <c r="E6990" s="2" t="s">
        <v>27</v>
      </c>
      <c r="F6990" s="2" t="s">
        <v>35</v>
      </c>
      <c r="G6990" s="2" t="s">
        <v>45</v>
      </c>
      <c r="H6990" s="2" t="s">
        <v>54</v>
      </c>
      <c r="I6990" s="2" t="s">
        <v>47</v>
      </c>
      <c r="J6990" s="2" t="s">
        <v>30</v>
      </c>
      <c r="K6990" s="2" t="s">
        <v>84</v>
      </c>
      <c r="L6990" s="2" t="s">
        <v>41</v>
      </c>
      <c r="M6990" s="2" t="s">
        <v>42</v>
      </c>
      <c r="N6990" s="2" t="s">
        <v>33</v>
      </c>
      <c r="O6990" s="2" t="s">
        <v>88</v>
      </c>
    </row>
    <row r="6991" spans="1:15" hidden="1">
      <c r="A6991" s="1" t="s">
        <v>15</v>
      </c>
      <c r="B6991" s="2">
        <v>2010</v>
      </c>
      <c r="C6991" s="2" t="s">
        <v>16</v>
      </c>
      <c r="D6991" s="2" t="s">
        <v>17</v>
      </c>
      <c r="E6991" s="2" t="s">
        <v>34</v>
      </c>
      <c r="F6991" s="2" t="s">
        <v>19</v>
      </c>
      <c r="G6991" s="2" t="s">
        <v>45</v>
      </c>
      <c r="H6991" s="2" t="s">
        <v>54</v>
      </c>
      <c r="I6991" s="2" t="s">
        <v>47</v>
      </c>
      <c r="J6991" s="2" t="s">
        <v>30</v>
      </c>
      <c r="K6991" s="2" t="s">
        <v>24</v>
      </c>
      <c r="L6991" s="2" t="s">
        <v>25</v>
      </c>
      <c r="M6991" s="2" t="s">
        <v>88</v>
      </c>
      <c r="N6991" s="2" t="s">
        <v>88</v>
      </c>
      <c r="O6991" s="2" t="s">
        <v>88</v>
      </c>
    </row>
    <row r="6992" spans="1:15">
      <c r="A6992" s="1" t="s">
        <v>15</v>
      </c>
      <c r="B6992" s="2">
        <v>2020</v>
      </c>
      <c r="C6992" s="2" t="s">
        <v>16</v>
      </c>
      <c r="D6992" s="2" t="s">
        <v>33</v>
      </c>
      <c r="E6992" s="2" t="s">
        <v>65</v>
      </c>
      <c r="F6992" s="2" t="s">
        <v>96</v>
      </c>
      <c r="G6992" s="2" t="s">
        <v>20</v>
      </c>
      <c r="H6992" s="2" t="s">
        <v>21</v>
      </c>
      <c r="I6992" s="2" t="s">
        <v>22</v>
      </c>
      <c r="J6992" s="2" t="s">
        <v>67</v>
      </c>
      <c r="K6992" s="2" t="s">
        <v>69</v>
      </c>
      <c r="L6992" s="2" t="s">
        <v>25</v>
      </c>
      <c r="M6992" s="2" t="s">
        <v>32</v>
      </c>
      <c r="N6992" s="2" t="s">
        <v>33</v>
      </c>
      <c r="O6992" s="2" t="s">
        <v>43</v>
      </c>
    </row>
    <row r="6993" spans="1:15">
      <c r="A6993" s="1" t="s">
        <v>15</v>
      </c>
      <c r="B6993" s="2">
        <v>2023</v>
      </c>
      <c r="C6993" s="2" t="s">
        <v>16</v>
      </c>
      <c r="D6993" s="2" t="s">
        <v>33</v>
      </c>
      <c r="E6993" s="2" t="s">
        <v>65</v>
      </c>
      <c r="F6993" s="2" t="s">
        <v>72</v>
      </c>
      <c r="G6993" s="2" t="s">
        <v>20</v>
      </c>
      <c r="H6993" s="2" t="s">
        <v>29</v>
      </c>
      <c r="I6993" s="2" t="s">
        <v>22</v>
      </c>
      <c r="J6993" s="2" t="s">
        <v>67</v>
      </c>
      <c r="K6993" s="2" t="s">
        <v>25</v>
      </c>
      <c r="L6993" s="2" t="s">
        <v>25</v>
      </c>
      <c r="M6993" s="2" t="s">
        <v>32</v>
      </c>
      <c r="N6993" s="2" t="s">
        <v>33</v>
      </c>
      <c r="O6993" s="2" t="s">
        <v>43</v>
      </c>
    </row>
    <row r="6994" spans="1:15" hidden="1">
      <c r="A6994" s="1" t="s">
        <v>15</v>
      </c>
      <c r="B6994" s="2">
        <v>2010</v>
      </c>
      <c r="C6994" s="2" t="s">
        <v>16</v>
      </c>
      <c r="D6994" s="2" t="s">
        <v>33</v>
      </c>
      <c r="E6994" s="2" t="s">
        <v>34</v>
      </c>
      <c r="F6994" s="2" t="s">
        <v>72</v>
      </c>
      <c r="G6994" s="2" t="s">
        <v>36</v>
      </c>
      <c r="H6994" s="2" t="s">
        <v>60</v>
      </c>
      <c r="I6994" s="2" t="s">
        <v>38</v>
      </c>
      <c r="J6994" s="2" t="s">
        <v>39</v>
      </c>
      <c r="K6994" s="2" t="s">
        <v>31</v>
      </c>
      <c r="L6994" s="2" t="s">
        <v>25</v>
      </c>
      <c r="M6994" s="2" t="s">
        <v>88</v>
      </c>
      <c r="N6994" s="2" t="s">
        <v>88</v>
      </c>
      <c r="O6994" s="2" t="s">
        <v>88</v>
      </c>
    </row>
    <row r="6995" spans="1:15" hidden="1">
      <c r="A6995" s="1" t="s">
        <v>15</v>
      </c>
      <c r="B6995" s="2">
        <v>2011</v>
      </c>
      <c r="C6995" s="2" t="s">
        <v>16</v>
      </c>
      <c r="D6995" s="2" t="s">
        <v>17</v>
      </c>
      <c r="E6995" s="2" t="s">
        <v>18</v>
      </c>
      <c r="F6995" s="2" t="s">
        <v>19</v>
      </c>
      <c r="G6995" s="2" t="s">
        <v>20</v>
      </c>
      <c r="H6995" s="2" t="s">
        <v>21</v>
      </c>
      <c r="I6995" s="2" t="s">
        <v>22</v>
      </c>
      <c r="J6995" s="2" t="s">
        <v>23</v>
      </c>
      <c r="K6995" s="2" t="s">
        <v>24</v>
      </c>
      <c r="L6995" s="2" t="s">
        <v>25</v>
      </c>
      <c r="M6995" s="2" t="s">
        <v>88</v>
      </c>
      <c r="N6995" s="2" t="s">
        <v>88</v>
      </c>
      <c r="O6995" s="2" t="s">
        <v>88</v>
      </c>
    </row>
    <row r="6996" spans="1:15" hidden="1">
      <c r="A6996" s="1" t="s">
        <v>15</v>
      </c>
      <c r="B6996" s="2">
        <v>2022</v>
      </c>
      <c r="C6996" s="2" t="s">
        <v>16</v>
      </c>
      <c r="D6996" s="2" t="s">
        <v>33</v>
      </c>
      <c r="E6996" s="2" t="s">
        <v>49</v>
      </c>
      <c r="F6996" s="2" t="s">
        <v>50</v>
      </c>
      <c r="G6996" s="2" t="s">
        <v>20</v>
      </c>
      <c r="H6996" s="2" t="s">
        <v>21</v>
      </c>
      <c r="I6996" s="2" t="s">
        <v>22</v>
      </c>
      <c r="J6996" s="2" t="s">
        <v>52</v>
      </c>
      <c r="K6996" s="2" t="s">
        <v>31</v>
      </c>
      <c r="L6996" s="2" t="s">
        <v>25</v>
      </c>
      <c r="M6996" s="2" t="s">
        <v>88</v>
      </c>
      <c r="N6996" s="2" t="s">
        <v>33</v>
      </c>
      <c r="O6996" s="2" t="s">
        <v>64</v>
      </c>
    </row>
    <row r="6997" spans="1:15">
      <c r="A6997" s="1" t="s">
        <v>15</v>
      </c>
      <c r="B6997" s="2">
        <v>2012</v>
      </c>
      <c r="C6997" s="2" t="s">
        <v>16</v>
      </c>
      <c r="D6997" s="2" t="s">
        <v>33</v>
      </c>
      <c r="E6997" s="2" t="s">
        <v>49</v>
      </c>
      <c r="F6997" s="2" t="s">
        <v>72</v>
      </c>
      <c r="G6997" s="2" t="s">
        <v>20</v>
      </c>
      <c r="H6997" s="2" t="s">
        <v>51</v>
      </c>
      <c r="I6997" s="2" t="s">
        <v>22</v>
      </c>
      <c r="J6997" s="2" t="s">
        <v>52</v>
      </c>
      <c r="K6997" s="2"/>
      <c r="L6997" s="2"/>
      <c r="M6997" s="2" t="s">
        <v>32</v>
      </c>
      <c r="N6997" s="2" t="s">
        <v>88</v>
      </c>
      <c r="O6997" s="2" t="s">
        <v>43</v>
      </c>
    </row>
    <row r="6998" spans="1:15">
      <c r="A6998" s="1" t="s">
        <v>15</v>
      </c>
      <c r="B6998" s="2">
        <v>2012</v>
      </c>
      <c r="C6998" s="2" t="s">
        <v>16</v>
      </c>
      <c r="D6998" s="2" t="s">
        <v>33</v>
      </c>
      <c r="E6998" s="2" t="s">
        <v>34</v>
      </c>
      <c r="F6998" s="2" t="s">
        <v>147</v>
      </c>
      <c r="G6998" s="2"/>
      <c r="H6998" s="2"/>
      <c r="I6998" s="2" t="s">
        <v>184</v>
      </c>
      <c r="J6998" s="2" t="s">
        <v>39</v>
      </c>
      <c r="K6998" s="2" t="s">
        <v>61</v>
      </c>
      <c r="L6998" s="2" t="s">
        <v>41</v>
      </c>
      <c r="M6998" s="2" t="s">
        <v>42</v>
      </c>
      <c r="N6998" s="2" t="s">
        <v>88</v>
      </c>
      <c r="O6998" s="2" t="s">
        <v>43</v>
      </c>
    </row>
    <row r="6999" spans="1:15" hidden="1">
      <c r="A6999" s="1" t="s">
        <v>15</v>
      </c>
      <c r="B6999" s="2">
        <v>2018</v>
      </c>
      <c r="C6999" s="2" t="s">
        <v>16</v>
      </c>
      <c r="D6999" s="2" t="s">
        <v>17</v>
      </c>
      <c r="E6999" s="2" t="s">
        <v>49</v>
      </c>
      <c r="F6999" s="2" t="s">
        <v>66</v>
      </c>
      <c r="G6999" s="2" t="s">
        <v>20</v>
      </c>
      <c r="H6999" s="2" t="s">
        <v>51</v>
      </c>
      <c r="I6999" s="2" t="s">
        <v>22</v>
      </c>
      <c r="J6999" s="2" t="s">
        <v>52</v>
      </c>
      <c r="K6999" s="2" t="s">
        <v>41</v>
      </c>
      <c r="L6999" s="2" t="s">
        <v>41</v>
      </c>
      <c r="M6999" s="2" t="s">
        <v>55</v>
      </c>
      <c r="N6999" s="2" t="s">
        <v>17</v>
      </c>
      <c r="O6999" s="2" t="s">
        <v>88</v>
      </c>
    </row>
    <row r="7000" spans="1:15">
      <c r="A7000" s="1" t="s">
        <v>15</v>
      </c>
      <c r="B7000" s="2">
        <v>2014</v>
      </c>
      <c r="C7000" s="2" t="s">
        <v>16</v>
      </c>
      <c r="D7000" s="2" t="s">
        <v>33</v>
      </c>
      <c r="E7000" s="2" t="s">
        <v>34</v>
      </c>
      <c r="F7000" s="2" t="s">
        <v>35</v>
      </c>
      <c r="G7000" s="2" t="s">
        <v>36</v>
      </c>
      <c r="H7000" s="2" t="s">
        <v>146</v>
      </c>
      <c r="I7000" s="2" t="s">
        <v>47</v>
      </c>
      <c r="J7000" s="2" t="s">
        <v>39</v>
      </c>
      <c r="K7000" s="2"/>
      <c r="L7000" s="2"/>
      <c r="M7000" s="2" t="s">
        <v>42</v>
      </c>
      <c r="N7000" s="2" t="s">
        <v>17</v>
      </c>
      <c r="O7000" s="2" t="s">
        <v>43</v>
      </c>
    </row>
    <row r="7001" spans="1:15" hidden="1">
      <c r="A7001" s="1" t="s">
        <v>299</v>
      </c>
      <c r="B7001" s="2">
        <v>2012</v>
      </c>
      <c r="C7001" s="2" t="s">
        <v>16</v>
      </c>
      <c r="D7001" s="2" t="s">
        <v>33</v>
      </c>
      <c r="E7001" s="2" t="s">
        <v>79</v>
      </c>
      <c r="F7001" s="2" t="s">
        <v>19</v>
      </c>
      <c r="G7001" s="2" t="s">
        <v>20</v>
      </c>
      <c r="H7001" s="2" t="s">
        <v>130</v>
      </c>
      <c r="I7001" s="2" t="s">
        <v>131</v>
      </c>
      <c r="J7001" s="2" t="s">
        <v>67</v>
      </c>
      <c r="K7001" s="2"/>
      <c r="L7001" s="2"/>
      <c r="M7001" s="2" t="s">
        <v>88</v>
      </c>
      <c r="N7001" s="2" t="s">
        <v>33</v>
      </c>
      <c r="O7001" s="2" t="s">
        <v>78</v>
      </c>
    </row>
    <row r="7002" spans="1:15" hidden="1">
      <c r="A7002" s="1" t="s">
        <v>15</v>
      </c>
      <c r="B7002" s="2">
        <v>2015</v>
      </c>
      <c r="C7002" s="2" t="s">
        <v>16</v>
      </c>
      <c r="D7002" s="2" t="s">
        <v>17</v>
      </c>
      <c r="E7002" s="2" t="s">
        <v>18</v>
      </c>
      <c r="F7002" s="2" t="s">
        <v>19</v>
      </c>
      <c r="G7002" s="2" t="s">
        <v>20</v>
      </c>
      <c r="H7002" s="2" t="s">
        <v>21</v>
      </c>
      <c r="I7002" s="2" t="s">
        <v>22</v>
      </c>
      <c r="J7002" s="2" t="s">
        <v>23</v>
      </c>
      <c r="K7002" s="2" t="s">
        <v>25</v>
      </c>
      <c r="L7002" s="2" t="s">
        <v>25</v>
      </c>
      <c r="M7002" s="2" t="s">
        <v>32</v>
      </c>
      <c r="N7002" s="2" t="s">
        <v>17</v>
      </c>
      <c r="O7002" s="2" t="s">
        <v>88</v>
      </c>
    </row>
    <row r="7003" spans="1:15">
      <c r="A7003" s="1" t="s">
        <v>15</v>
      </c>
      <c r="B7003" s="2">
        <v>2012</v>
      </c>
      <c r="C7003" s="2" t="s">
        <v>16</v>
      </c>
      <c r="D7003" s="2" t="s">
        <v>33</v>
      </c>
      <c r="E7003" s="2" t="s">
        <v>34</v>
      </c>
      <c r="F7003" s="2" t="s">
        <v>28</v>
      </c>
      <c r="G7003" s="2" t="s">
        <v>45</v>
      </c>
      <c r="H7003" s="2" t="s">
        <v>54</v>
      </c>
      <c r="I7003" s="2" t="s">
        <v>47</v>
      </c>
      <c r="J7003" s="2" t="s">
        <v>39</v>
      </c>
      <c r="K7003" s="2"/>
      <c r="L7003" s="2"/>
      <c r="M7003" s="2" t="s">
        <v>42</v>
      </c>
      <c r="N7003" s="2" t="s">
        <v>88</v>
      </c>
      <c r="O7003" s="2" t="s">
        <v>43</v>
      </c>
    </row>
    <row r="7004" spans="1:15" hidden="1">
      <c r="A7004" s="1" t="s">
        <v>48</v>
      </c>
      <c r="B7004" s="2">
        <v>2014</v>
      </c>
      <c r="C7004" s="2" t="s">
        <v>16</v>
      </c>
      <c r="D7004" s="2" t="s">
        <v>17</v>
      </c>
      <c r="E7004" s="2" t="s">
        <v>27</v>
      </c>
      <c r="F7004" s="2" t="s">
        <v>19</v>
      </c>
      <c r="G7004" s="2" t="s">
        <v>45</v>
      </c>
      <c r="H7004" s="2" t="s">
        <v>54</v>
      </c>
      <c r="I7004" s="2" t="s">
        <v>47</v>
      </c>
      <c r="J7004" s="2" t="s">
        <v>30</v>
      </c>
      <c r="K7004" s="2"/>
      <c r="L7004" s="2"/>
      <c r="M7004" s="2" t="s">
        <v>42</v>
      </c>
      <c r="N7004" s="2" t="s">
        <v>33</v>
      </c>
      <c r="O7004" s="2" t="s">
        <v>88</v>
      </c>
    </row>
    <row r="7005" spans="1:15" hidden="1">
      <c r="A7005" s="1" t="s">
        <v>15</v>
      </c>
      <c r="B7005" s="2">
        <v>2013</v>
      </c>
      <c r="C7005" s="2" t="s">
        <v>16</v>
      </c>
      <c r="D7005" s="2" t="s">
        <v>17</v>
      </c>
      <c r="E7005" s="2" t="s">
        <v>27</v>
      </c>
      <c r="F7005" s="2" t="s">
        <v>35</v>
      </c>
      <c r="G7005" s="2" t="s">
        <v>45</v>
      </c>
      <c r="H7005" s="2" t="s">
        <v>54</v>
      </c>
      <c r="I7005" s="2" t="s">
        <v>47</v>
      </c>
      <c r="J7005" s="2" t="s">
        <v>30</v>
      </c>
      <c r="K7005" s="2" t="s">
        <v>31</v>
      </c>
      <c r="L7005" s="2" t="s">
        <v>25</v>
      </c>
      <c r="M7005" s="2" t="s">
        <v>42</v>
      </c>
      <c r="N7005" s="2" t="s">
        <v>88</v>
      </c>
      <c r="O7005" s="2" t="s">
        <v>88</v>
      </c>
    </row>
    <row r="7006" spans="1:15" hidden="1">
      <c r="A7006" s="1" t="s">
        <v>15</v>
      </c>
      <c r="B7006" s="2">
        <v>2010</v>
      </c>
      <c r="C7006" s="2" t="s">
        <v>16</v>
      </c>
      <c r="D7006" s="2" t="s">
        <v>44</v>
      </c>
      <c r="E7006" s="2" t="s">
        <v>27</v>
      </c>
      <c r="F7006" s="2" t="s">
        <v>35</v>
      </c>
      <c r="G7006" s="2" t="s">
        <v>45</v>
      </c>
      <c r="H7006" s="2" t="s">
        <v>169</v>
      </c>
      <c r="I7006" s="2" t="s">
        <v>47</v>
      </c>
      <c r="J7006" s="2" t="s">
        <v>30</v>
      </c>
      <c r="K7006" s="2" t="s">
        <v>84</v>
      </c>
      <c r="L7006" s="2" t="s">
        <v>41</v>
      </c>
      <c r="M7006" s="2" t="s">
        <v>88</v>
      </c>
      <c r="N7006" s="2" t="s">
        <v>88</v>
      </c>
      <c r="O7006" s="2" t="s">
        <v>88</v>
      </c>
    </row>
    <row r="7007" spans="1:15" hidden="1">
      <c r="A7007" s="1" t="s">
        <v>48</v>
      </c>
      <c r="B7007" s="2">
        <v>2013</v>
      </c>
      <c r="C7007" s="2" t="s">
        <v>16</v>
      </c>
      <c r="D7007" s="2" t="s">
        <v>33</v>
      </c>
      <c r="E7007" s="2" t="s">
        <v>49</v>
      </c>
      <c r="F7007" s="2" t="s">
        <v>59</v>
      </c>
      <c r="G7007" s="2" t="s">
        <v>20</v>
      </c>
      <c r="H7007" s="2" t="s">
        <v>51</v>
      </c>
      <c r="I7007" s="2" t="s">
        <v>22</v>
      </c>
      <c r="J7007" s="2" t="s">
        <v>52</v>
      </c>
      <c r="K7007" s="2"/>
      <c r="L7007" s="2"/>
      <c r="M7007" s="2" t="s">
        <v>88</v>
      </c>
      <c r="N7007" s="2" t="s">
        <v>33</v>
      </c>
      <c r="O7007" s="2" t="s">
        <v>64</v>
      </c>
    </row>
    <row r="7008" spans="1:15">
      <c r="A7008" s="1" t="s">
        <v>154</v>
      </c>
      <c r="B7008" s="2">
        <v>2012</v>
      </c>
      <c r="C7008" s="2" t="s">
        <v>16</v>
      </c>
      <c r="D7008" s="2" t="s">
        <v>33</v>
      </c>
      <c r="E7008" s="2" t="s">
        <v>34</v>
      </c>
      <c r="F7008" s="2" t="s">
        <v>66</v>
      </c>
      <c r="G7008" s="2" t="s">
        <v>45</v>
      </c>
      <c r="H7008" s="2" t="s">
        <v>73</v>
      </c>
      <c r="I7008" s="2" t="s">
        <v>47</v>
      </c>
      <c r="J7008" s="2" t="s">
        <v>39</v>
      </c>
      <c r="K7008" s="2"/>
      <c r="L7008" s="2"/>
      <c r="M7008" s="2" t="s">
        <v>81</v>
      </c>
      <c r="N7008" s="2" t="s">
        <v>17</v>
      </c>
      <c r="O7008" s="2" t="s">
        <v>43</v>
      </c>
    </row>
    <row r="7009" spans="1:15" hidden="1">
      <c r="A7009" s="1" t="s">
        <v>15</v>
      </c>
      <c r="B7009" s="2">
        <v>2010</v>
      </c>
      <c r="C7009" s="2" t="s">
        <v>16</v>
      </c>
      <c r="D7009" s="2" t="s">
        <v>17</v>
      </c>
      <c r="E7009" s="2" t="s">
        <v>27</v>
      </c>
      <c r="F7009" s="2" t="s">
        <v>19</v>
      </c>
      <c r="G7009" s="2" t="s">
        <v>45</v>
      </c>
      <c r="H7009" s="2" t="s">
        <v>54</v>
      </c>
      <c r="I7009" s="2" t="s">
        <v>47</v>
      </c>
      <c r="J7009" s="2" t="s">
        <v>30</v>
      </c>
      <c r="K7009" s="2" t="s">
        <v>24</v>
      </c>
      <c r="L7009" s="2" t="s">
        <v>25</v>
      </c>
      <c r="M7009" s="2" t="s">
        <v>88</v>
      </c>
      <c r="N7009" s="2" t="s">
        <v>88</v>
      </c>
      <c r="O7009" s="2" t="s">
        <v>88</v>
      </c>
    </row>
    <row r="7010" spans="1:15" hidden="1">
      <c r="A7010" s="1" t="s">
        <v>48</v>
      </c>
      <c r="B7010" s="2">
        <v>2013</v>
      </c>
      <c r="C7010" s="2" t="s">
        <v>16</v>
      </c>
      <c r="D7010" s="2" t="s">
        <v>33</v>
      </c>
      <c r="E7010" s="2" t="s">
        <v>49</v>
      </c>
      <c r="F7010" s="2" t="s">
        <v>59</v>
      </c>
      <c r="G7010" s="2" t="s">
        <v>20</v>
      </c>
      <c r="H7010" s="2" t="s">
        <v>21</v>
      </c>
      <c r="I7010" s="2" t="s">
        <v>22</v>
      </c>
      <c r="J7010" s="2" t="s">
        <v>52</v>
      </c>
      <c r="K7010" s="2" t="s">
        <v>41</v>
      </c>
      <c r="L7010" s="2" t="s">
        <v>41</v>
      </c>
      <c r="M7010" s="2" t="s">
        <v>32</v>
      </c>
      <c r="N7010" s="2" t="s">
        <v>33</v>
      </c>
      <c r="O7010" s="2" t="s">
        <v>64</v>
      </c>
    </row>
    <row r="7011" spans="1:15" hidden="1">
      <c r="A7011" s="1" t="s">
        <v>48</v>
      </c>
      <c r="B7011" s="2">
        <v>2014</v>
      </c>
      <c r="C7011" s="2" t="s">
        <v>16</v>
      </c>
      <c r="D7011" s="2" t="s">
        <v>17</v>
      </c>
      <c r="E7011" s="2" t="s">
        <v>27</v>
      </c>
      <c r="F7011" s="2" t="s">
        <v>19</v>
      </c>
      <c r="G7011" s="2" t="s">
        <v>45</v>
      </c>
      <c r="H7011" s="2" t="s">
        <v>54</v>
      </c>
      <c r="I7011" s="2" t="s">
        <v>47</v>
      </c>
      <c r="J7011" s="2" t="s">
        <v>30</v>
      </c>
      <c r="K7011" s="2"/>
      <c r="L7011" s="2"/>
      <c r="M7011" s="2" t="s">
        <v>42</v>
      </c>
      <c r="N7011" s="2" t="s">
        <v>33</v>
      </c>
      <c r="O7011" s="2" t="s">
        <v>88</v>
      </c>
    </row>
    <row r="7012" spans="1:15">
      <c r="A7012" s="1" t="s">
        <v>15</v>
      </c>
      <c r="B7012" s="2">
        <v>2014</v>
      </c>
      <c r="C7012" s="2" t="s">
        <v>16</v>
      </c>
      <c r="D7012" s="2" t="s">
        <v>33</v>
      </c>
      <c r="E7012" s="2" t="s">
        <v>91</v>
      </c>
      <c r="F7012" s="2" t="s">
        <v>82</v>
      </c>
      <c r="G7012" s="2" t="s">
        <v>92</v>
      </c>
      <c r="H7012" s="2" t="s">
        <v>93</v>
      </c>
      <c r="I7012" s="2" t="s">
        <v>94</v>
      </c>
      <c r="J7012" s="2" t="s">
        <v>39</v>
      </c>
      <c r="K7012" s="2" t="s">
        <v>69</v>
      </c>
      <c r="L7012" s="2" t="s">
        <v>25</v>
      </c>
      <c r="M7012" s="2" t="s">
        <v>32</v>
      </c>
      <c r="N7012" s="2" t="s">
        <v>88</v>
      </c>
      <c r="O7012" s="2" t="s">
        <v>43</v>
      </c>
    </row>
    <row r="7013" spans="1:15" hidden="1">
      <c r="A7013" s="1" t="s">
        <v>240</v>
      </c>
      <c r="B7013" s="2">
        <v>2013</v>
      </c>
      <c r="C7013" s="2" t="s">
        <v>16</v>
      </c>
      <c r="D7013" s="2" t="s">
        <v>17</v>
      </c>
      <c r="E7013" s="2" t="s">
        <v>18</v>
      </c>
      <c r="F7013" s="2" t="s">
        <v>19</v>
      </c>
      <c r="G7013" s="2" t="s">
        <v>45</v>
      </c>
      <c r="H7013" s="2" t="s">
        <v>54</v>
      </c>
      <c r="I7013" s="2" t="s">
        <v>47</v>
      </c>
      <c r="J7013" s="2" t="s">
        <v>23</v>
      </c>
      <c r="K7013" s="2"/>
      <c r="L7013" s="2"/>
      <c r="M7013" s="2" t="s">
        <v>88</v>
      </c>
      <c r="N7013" s="2" t="s">
        <v>33</v>
      </c>
      <c r="O7013" s="2" t="s">
        <v>88</v>
      </c>
    </row>
    <row r="7014" spans="1:15" hidden="1">
      <c r="A7014" s="1" t="s">
        <v>15</v>
      </c>
      <c r="B7014" s="2">
        <v>2014</v>
      </c>
      <c r="C7014" s="2" t="s">
        <v>16</v>
      </c>
      <c r="D7014" s="2" t="s">
        <v>17</v>
      </c>
      <c r="E7014" s="2" t="s">
        <v>27</v>
      </c>
      <c r="F7014" s="2" t="s">
        <v>35</v>
      </c>
      <c r="G7014" s="2" t="s">
        <v>45</v>
      </c>
      <c r="H7014" s="2" t="s">
        <v>54</v>
      </c>
      <c r="I7014" s="2" t="s">
        <v>47</v>
      </c>
      <c r="J7014" s="2" t="s">
        <v>30</v>
      </c>
      <c r="K7014" s="2" t="s">
        <v>41</v>
      </c>
      <c r="L7014" s="2" t="s">
        <v>41</v>
      </c>
      <c r="M7014" s="2" t="s">
        <v>42</v>
      </c>
      <c r="N7014" s="2" t="s">
        <v>33</v>
      </c>
      <c r="O7014" s="2" t="s">
        <v>88</v>
      </c>
    </row>
    <row r="7015" spans="1:15" hidden="1">
      <c r="A7015" s="1" t="s">
        <v>15</v>
      </c>
      <c r="B7015" s="2">
        <v>2014</v>
      </c>
      <c r="C7015" s="2" t="s">
        <v>16</v>
      </c>
      <c r="D7015" s="2" t="s">
        <v>33</v>
      </c>
      <c r="E7015" s="2" t="s">
        <v>91</v>
      </c>
      <c r="F7015" s="2" t="s">
        <v>72</v>
      </c>
      <c r="G7015" s="2" t="s">
        <v>20</v>
      </c>
      <c r="H7015" s="2" t="s">
        <v>21</v>
      </c>
      <c r="I7015" s="2" t="s">
        <v>22</v>
      </c>
      <c r="J7015" s="2"/>
      <c r="K7015" s="2" t="s">
        <v>31</v>
      </c>
      <c r="L7015" s="2" t="s">
        <v>25</v>
      </c>
      <c r="M7015" s="2" t="s">
        <v>42</v>
      </c>
      <c r="N7015" s="2" t="s">
        <v>33</v>
      </c>
      <c r="O7015" s="2" t="s">
        <v>88</v>
      </c>
    </row>
    <row r="7016" spans="1:15" hidden="1">
      <c r="A7016" s="1" t="s">
        <v>63</v>
      </c>
      <c r="B7016" s="2">
        <v>2015</v>
      </c>
      <c r="C7016" s="2" t="s">
        <v>16</v>
      </c>
      <c r="D7016" s="2" t="s">
        <v>17</v>
      </c>
      <c r="E7016" s="2" t="s">
        <v>34</v>
      </c>
      <c r="F7016" s="2" t="s">
        <v>35</v>
      </c>
      <c r="G7016" s="2" t="s">
        <v>36</v>
      </c>
      <c r="H7016" s="2" t="s">
        <v>119</v>
      </c>
      <c r="I7016" s="2" t="s">
        <v>38</v>
      </c>
      <c r="J7016" s="2" t="s">
        <v>30</v>
      </c>
      <c r="K7016" s="2"/>
      <c r="L7016" s="2"/>
      <c r="M7016" s="2" t="s">
        <v>42</v>
      </c>
      <c r="N7016" s="2" t="s">
        <v>17</v>
      </c>
      <c r="O7016" s="2" t="s">
        <v>88</v>
      </c>
    </row>
    <row r="7017" spans="1:15" hidden="1">
      <c r="A7017" s="1" t="s">
        <v>48</v>
      </c>
      <c r="B7017" s="2">
        <v>2016</v>
      </c>
      <c r="C7017" s="2" t="s">
        <v>16</v>
      </c>
      <c r="D7017" s="2" t="s">
        <v>33</v>
      </c>
      <c r="E7017" s="2" t="s">
        <v>18</v>
      </c>
      <c r="F7017" s="2" t="s">
        <v>35</v>
      </c>
      <c r="G7017" s="2" t="s">
        <v>45</v>
      </c>
      <c r="H7017" s="2" t="s">
        <v>54</v>
      </c>
      <c r="I7017" s="2" t="s">
        <v>47</v>
      </c>
      <c r="J7017" s="2" t="s">
        <v>23</v>
      </c>
      <c r="K7017" s="2" t="s">
        <v>25</v>
      </c>
      <c r="L7017" s="2" t="s">
        <v>25</v>
      </c>
      <c r="M7017" s="2" t="s">
        <v>42</v>
      </c>
      <c r="N7017" s="2" t="s">
        <v>33</v>
      </c>
      <c r="O7017" s="2" t="s">
        <v>98</v>
      </c>
    </row>
    <row r="7018" spans="1:15" hidden="1">
      <c r="A7018" s="1" t="s">
        <v>117</v>
      </c>
      <c r="B7018" s="2">
        <v>2013</v>
      </c>
      <c r="C7018" s="2" t="s">
        <v>16</v>
      </c>
      <c r="D7018" s="2" t="s">
        <v>17</v>
      </c>
      <c r="E7018" s="2" t="s">
        <v>18</v>
      </c>
      <c r="F7018" s="2" t="s">
        <v>19</v>
      </c>
      <c r="G7018" s="2" t="s">
        <v>20</v>
      </c>
      <c r="H7018" s="2" t="s">
        <v>85</v>
      </c>
      <c r="I7018" s="2" t="s">
        <v>22</v>
      </c>
      <c r="J7018" s="2" t="s">
        <v>23</v>
      </c>
      <c r="K7018" s="2" t="s">
        <v>40</v>
      </c>
      <c r="L7018" s="2" t="s">
        <v>41</v>
      </c>
      <c r="M7018" s="2" t="s">
        <v>42</v>
      </c>
      <c r="N7018" s="2" t="s">
        <v>88</v>
      </c>
      <c r="O7018" s="2" t="s">
        <v>88</v>
      </c>
    </row>
    <row r="7019" spans="1:15">
      <c r="A7019" s="1" t="s">
        <v>15</v>
      </c>
      <c r="B7019" s="2">
        <v>2015</v>
      </c>
      <c r="C7019" s="2" t="s">
        <v>16</v>
      </c>
      <c r="D7019" s="2" t="s">
        <v>33</v>
      </c>
      <c r="E7019" s="2" t="s">
        <v>34</v>
      </c>
      <c r="F7019" s="2" t="s">
        <v>35</v>
      </c>
      <c r="G7019" s="2" t="s">
        <v>36</v>
      </c>
      <c r="H7019" s="2" t="s">
        <v>37</v>
      </c>
      <c r="I7019" s="2" t="s">
        <v>38</v>
      </c>
      <c r="J7019" s="2" t="s">
        <v>39</v>
      </c>
      <c r="K7019" s="2"/>
      <c r="L7019" s="2"/>
      <c r="M7019" s="2" t="s">
        <v>42</v>
      </c>
      <c r="N7019" s="2" t="s">
        <v>17</v>
      </c>
      <c r="O7019" s="2" t="s">
        <v>43</v>
      </c>
    </row>
    <row r="7020" spans="1:15" hidden="1">
      <c r="A7020" s="1" t="s">
        <v>173</v>
      </c>
      <c r="B7020" s="2">
        <v>2013</v>
      </c>
      <c r="C7020" s="2" t="s">
        <v>99</v>
      </c>
      <c r="D7020" s="2" t="s">
        <v>33</v>
      </c>
      <c r="E7020" s="2" t="s">
        <v>79</v>
      </c>
      <c r="F7020" s="2" t="s">
        <v>59</v>
      </c>
      <c r="G7020" s="2" t="s">
        <v>36</v>
      </c>
      <c r="H7020" s="2" t="s">
        <v>101</v>
      </c>
      <c r="I7020" s="2" t="s">
        <v>76</v>
      </c>
      <c r="J7020" s="2" t="s">
        <v>67</v>
      </c>
      <c r="K7020" s="2"/>
      <c r="L7020" s="2"/>
      <c r="M7020" s="2" t="s">
        <v>88</v>
      </c>
      <c r="N7020" s="2" t="s">
        <v>33</v>
      </c>
      <c r="O7020" s="2" t="s">
        <v>78</v>
      </c>
    </row>
    <row r="7021" spans="1:15" hidden="1">
      <c r="A7021" s="1" t="s">
        <v>15</v>
      </c>
      <c r="B7021" s="2">
        <v>2012</v>
      </c>
      <c r="C7021" s="2" t="s">
        <v>16</v>
      </c>
      <c r="D7021" s="2" t="s">
        <v>17</v>
      </c>
      <c r="E7021" s="2" t="s">
        <v>34</v>
      </c>
      <c r="F7021" s="2" t="s">
        <v>35</v>
      </c>
      <c r="G7021" s="2" t="s">
        <v>36</v>
      </c>
      <c r="H7021" s="2" t="s">
        <v>37</v>
      </c>
      <c r="I7021" s="2" t="s">
        <v>38</v>
      </c>
      <c r="J7021" s="2" t="s">
        <v>30</v>
      </c>
      <c r="K7021" s="2" t="s">
        <v>31</v>
      </c>
      <c r="L7021" s="2" t="s">
        <v>25</v>
      </c>
      <c r="M7021" s="2" t="s">
        <v>42</v>
      </c>
      <c r="N7021" s="2" t="s">
        <v>17</v>
      </c>
      <c r="O7021" s="2" t="s">
        <v>88</v>
      </c>
    </row>
    <row r="7022" spans="1:15" hidden="1">
      <c r="A7022" s="1" t="s">
        <v>15</v>
      </c>
      <c r="B7022" s="2">
        <v>2010</v>
      </c>
      <c r="C7022" s="2" t="s">
        <v>16</v>
      </c>
      <c r="D7022" s="2" t="s">
        <v>17</v>
      </c>
      <c r="E7022" s="2" t="s">
        <v>27</v>
      </c>
      <c r="F7022" s="2" t="s">
        <v>19</v>
      </c>
      <c r="G7022" s="2" t="s">
        <v>45</v>
      </c>
      <c r="H7022" s="2" t="s">
        <v>54</v>
      </c>
      <c r="I7022" s="2" t="s">
        <v>47</v>
      </c>
      <c r="J7022" s="2" t="s">
        <v>30</v>
      </c>
      <c r="K7022" s="2" t="s">
        <v>24</v>
      </c>
      <c r="L7022" s="2" t="s">
        <v>25</v>
      </c>
      <c r="M7022" s="2" t="s">
        <v>88</v>
      </c>
      <c r="N7022" s="2" t="s">
        <v>88</v>
      </c>
      <c r="O7022" s="2" t="s">
        <v>88</v>
      </c>
    </row>
    <row r="7023" spans="1:15" hidden="1">
      <c r="A7023" s="1" t="s">
        <v>230</v>
      </c>
      <c r="B7023" s="2">
        <v>2013</v>
      </c>
      <c r="C7023" s="2" t="s">
        <v>16</v>
      </c>
      <c r="D7023" s="2" t="s">
        <v>33</v>
      </c>
      <c r="E7023" s="2" t="s">
        <v>49</v>
      </c>
      <c r="F7023" s="2" t="s">
        <v>96</v>
      </c>
      <c r="G7023" s="2" t="s">
        <v>20</v>
      </c>
      <c r="H7023" s="2" t="s">
        <v>51</v>
      </c>
      <c r="I7023" s="2" t="s">
        <v>22</v>
      </c>
      <c r="J7023" s="2" t="s">
        <v>52</v>
      </c>
      <c r="K7023" s="2" t="s">
        <v>69</v>
      </c>
      <c r="L7023" s="2" t="s">
        <v>25</v>
      </c>
      <c r="M7023" s="2" t="s">
        <v>88</v>
      </c>
      <c r="N7023" s="2" t="s">
        <v>33</v>
      </c>
      <c r="O7023" s="2" t="s">
        <v>64</v>
      </c>
    </row>
    <row r="7024" spans="1:15" hidden="1">
      <c r="A7024" s="1" t="s">
        <v>15</v>
      </c>
      <c r="B7024" s="2">
        <v>2015</v>
      </c>
      <c r="C7024" s="2" t="s">
        <v>16</v>
      </c>
      <c r="D7024" s="2" t="s">
        <v>17</v>
      </c>
      <c r="E7024" s="2" t="s">
        <v>18</v>
      </c>
      <c r="F7024" s="2" t="s">
        <v>35</v>
      </c>
      <c r="G7024" s="2" t="s">
        <v>20</v>
      </c>
      <c r="H7024" s="2" t="s">
        <v>21</v>
      </c>
      <c r="I7024" s="2" t="s">
        <v>22</v>
      </c>
      <c r="J7024" s="2" t="s">
        <v>23</v>
      </c>
      <c r="K7024" s="2"/>
      <c r="L7024" s="2"/>
      <c r="M7024" s="2" t="s">
        <v>42</v>
      </c>
      <c r="N7024" s="2" t="s">
        <v>88</v>
      </c>
      <c r="O7024" s="2" t="s">
        <v>88</v>
      </c>
    </row>
    <row r="7025" spans="1:15" hidden="1">
      <c r="A7025" s="1" t="s">
        <v>48</v>
      </c>
      <c r="B7025" s="2">
        <v>2011</v>
      </c>
      <c r="C7025" s="2" t="s">
        <v>16</v>
      </c>
      <c r="D7025" s="2" t="s">
        <v>44</v>
      </c>
      <c r="E7025" s="2" t="s">
        <v>34</v>
      </c>
      <c r="F7025" s="2" t="s">
        <v>35</v>
      </c>
      <c r="G7025" s="2" t="s">
        <v>45</v>
      </c>
      <c r="H7025" s="2" t="s">
        <v>54</v>
      </c>
      <c r="I7025" s="2" t="s">
        <v>47</v>
      </c>
      <c r="J7025" s="2" t="s">
        <v>30</v>
      </c>
      <c r="K7025" s="2" t="s">
        <v>25</v>
      </c>
      <c r="L7025" s="2" t="s">
        <v>25</v>
      </c>
      <c r="M7025" s="2" t="s">
        <v>42</v>
      </c>
      <c r="N7025" s="2" t="s">
        <v>88</v>
      </c>
      <c r="O7025" s="2" t="s">
        <v>88</v>
      </c>
    </row>
    <row r="7026" spans="1:15">
      <c r="A7026" s="1" t="s">
        <v>74</v>
      </c>
      <c r="B7026" s="2">
        <v>2021</v>
      </c>
      <c r="C7026" s="2" t="s">
        <v>16</v>
      </c>
      <c r="D7026" s="2" t="s">
        <v>33</v>
      </c>
      <c r="E7026" s="2" t="s">
        <v>65</v>
      </c>
      <c r="F7026" s="2" t="s">
        <v>72</v>
      </c>
      <c r="G7026" s="2" t="s">
        <v>20</v>
      </c>
      <c r="H7026" s="2" t="s">
        <v>21</v>
      </c>
      <c r="I7026" s="2" t="s">
        <v>22</v>
      </c>
      <c r="J7026" s="2" t="s">
        <v>52</v>
      </c>
      <c r="K7026" s="2" t="s">
        <v>40</v>
      </c>
      <c r="L7026" s="2" t="s">
        <v>41</v>
      </c>
      <c r="M7026" s="2" t="s">
        <v>32</v>
      </c>
      <c r="N7026" s="2" t="s">
        <v>33</v>
      </c>
      <c r="O7026" s="2" t="s">
        <v>43</v>
      </c>
    </row>
    <row r="7027" spans="1:15" hidden="1">
      <c r="A7027" s="1" t="s">
        <v>15</v>
      </c>
      <c r="B7027" s="2">
        <v>2017</v>
      </c>
      <c r="C7027" s="2" t="s">
        <v>16</v>
      </c>
      <c r="D7027" s="2" t="s">
        <v>17</v>
      </c>
      <c r="E7027" s="2" t="s">
        <v>18</v>
      </c>
      <c r="F7027" s="2" t="s">
        <v>86</v>
      </c>
      <c r="G7027" s="2" t="s">
        <v>45</v>
      </c>
      <c r="H7027" s="2" t="s">
        <v>73</v>
      </c>
      <c r="I7027" s="2" t="s">
        <v>47</v>
      </c>
      <c r="J7027" s="2" t="s">
        <v>23</v>
      </c>
      <c r="K7027" s="2" t="s">
        <v>24</v>
      </c>
      <c r="L7027" s="2" t="s">
        <v>25</v>
      </c>
      <c r="M7027" s="2" t="s">
        <v>55</v>
      </c>
      <c r="N7027" s="2" t="s">
        <v>33</v>
      </c>
      <c r="O7027" s="2" t="s">
        <v>88</v>
      </c>
    </row>
    <row r="7028" spans="1:15" hidden="1">
      <c r="A7028" s="1" t="s">
        <v>116</v>
      </c>
      <c r="B7028" s="2">
        <v>2013</v>
      </c>
      <c r="C7028" s="2" t="s">
        <v>16</v>
      </c>
      <c r="D7028" s="2" t="s">
        <v>17</v>
      </c>
      <c r="E7028" s="2" t="s">
        <v>18</v>
      </c>
      <c r="F7028" s="2" t="s">
        <v>95</v>
      </c>
      <c r="G7028" s="2" t="s">
        <v>36</v>
      </c>
      <c r="H7028" s="2" t="s">
        <v>137</v>
      </c>
      <c r="I7028" s="2" t="s">
        <v>38</v>
      </c>
      <c r="J7028" s="2" t="s">
        <v>23</v>
      </c>
      <c r="K7028" s="2"/>
      <c r="L7028" s="2"/>
      <c r="M7028" s="2" t="s">
        <v>32</v>
      </c>
      <c r="N7028" s="2" t="s">
        <v>33</v>
      </c>
      <c r="O7028" s="2" t="s">
        <v>88</v>
      </c>
    </row>
    <row r="7029" spans="1:15" hidden="1">
      <c r="A7029" s="1" t="s">
        <v>118</v>
      </c>
      <c r="B7029" s="2">
        <v>2013</v>
      </c>
      <c r="C7029" s="2" t="s">
        <v>16</v>
      </c>
      <c r="D7029" s="2" t="s">
        <v>62</v>
      </c>
      <c r="E7029" s="2" t="s">
        <v>18</v>
      </c>
      <c r="F7029" s="2" t="s">
        <v>50</v>
      </c>
      <c r="G7029" s="2" t="s">
        <v>127</v>
      </c>
      <c r="H7029" s="2" t="s">
        <v>75</v>
      </c>
      <c r="I7029" s="2" t="s">
        <v>76</v>
      </c>
      <c r="J7029" s="2" t="s">
        <v>77</v>
      </c>
      <c r="K7029" s="2" t="s">
        <v>83</v>
      </c>
      <c r="L7029" s="2" t="s">
        <v>25</v>
      </c>
      <c r="M7029" s="2" t="s">
        <v>88</v>
      </c>
      <c r="N7029" s="2" t="s">
        <v>88</v>
      </c>
      <c r="O7029" s="2" t="s">
        <v>78</v>
      </c>
    </row>
    <row r="7030" spans="1:15">
      <c r="A7030" s="1" t="s">
        <v>108</v>
      </c>
      <c r="B7030" s="2">
        <v>2014</v>
      </c>
      <c r="C7030" s="2" t="s">
        <v>16</v>
      </c>
      <c r="D7030" s="2" t="s">
        <v>33</v>
      </c>
      <c r="E7030" s="2" t="s">
        <v>91</v>
      </c>
      <c r="F7030" s="2" t="s">
        <v>72</v>
      </c>
      <c r="G7030" s="2" t="s">
        <v>92</v>
      </c>
      <c r="H7030" s="2" t="s">
        <v>133</v>
      </c>
      <c r="I7030" s="2" t="s">
        <v>94</v>
      </c>
      <c r="J7030" s="2" t="s">
        <v>39</v>
      </c>
      <c r="K7030" s="2"/>
      <c r="L7030" s="2"/>
      <c r="M7030" s="2" t="s">
        <v>32</v>
      </c>
      <c r="N7030" s="2" t="s">
        <v>88</v>
      </c>
      <c r="O7030" s="2" t="s">
        <v>43</v>
      </c>
    </row>
    <row r="7031" spans="1:15">
      <c r="A7031" s="1" t="s">
        <v>15</v>
      </c>
      <c r="B7031" s="2">
        <v>2019</v>
      </c>
      <c r="C7031" s="2" t="s">
        <v>16</v>
      </c>
      <c r="D7031" s="2" t="s">
        <v>33</v>
      </c>
      <c r="E7031" s="2" t="s">
        <v>65</v>
      </c>
      <c r="F7031" s="2" t="s">
        <v>66</v>
      </c>
      <c r="G7031" s="2" t="s">
        <v>20</v>
      </c>
      <c r="H7031" s="2" t="s">
        <v>29</v>
      </c>
      <c r="I7031" s="2" t="s">
        <v>22</v>
      </c>
      <c r="J7031" s="2" t="s">
        <v>67</v>
      </c>
      <c r="K7031" s="2" t="s">
        <v>84</v>
      </c>
      <c r="L7031" s="2" t="s">
        <v>41</v>
      </c>
      <c r="M7031" s="2" t="s">
        <v>88</v>
      </c>
      <c r="N7031" s="2" t="s">
        <v>33</v>
      </c>
      <c r="O7031" s="2" t="s">
        <v>43</v>
      </c>
    </row>
    <row r="7032" spans="1:15" hidden="1">
      <c r="A7032" s="1" t="s">
        <v>15</v>
      </c>
      <c r="B7032" s="2">
        <v>2022</v>
      </c>
      <c r="C7032" s="2" t="s">
        <v>16</v>
      </c>
      <c r="D7032" s="2" t="s">
        <v>17</v>
      </c>
      <c r="E7032" s="2" t="s">
        <v>18</v>
      </c>
      <c r="F7032" s="2" t="s">
        <v>86</v>
      </c>
      <c r="G7032" s="2" t="s">
        <v>20</v>
      </c>
      <c r="H7032" s="2" t="s">
        <v>21</v>
      </c>
      <c r="I7032" s="2" t="s">
        <v>22</v>
      </c>
      <c r="J7032" s="2" t="s">
        <v>23</v>
      </c>
      <c r="K7032" s="2" t="s">
        <v>40</v>
      </c>
      <c r="L7032" s="2" t="s">
        <v>41</v>
      </c>
      <c r="M7032" s="2" t="s">
        <v>88</v>
      </c>
      <c r="N7032" s="2" t="s">
        <v>88</v>
      </c>
      <c r="O7032" s="2" t="s">
        <v>88</v>
      </c>
    </row>
    <row r="7033" spans="1:15" hidden="1">
      <c r="A7033" s="1" t="s">
        <v>15</v>
      </c>
      <c r="B7033" s="2">
        <v>2016</v>
      </c>
      <c r="C7033" s="2" t="s">
        <v>16</v>
      </c>
      <c r="D7033" s="2" t="s">
        <v>17</v>
      </c>
      <c r="E7033" s="2" t="s">
        <v>27</v>
      </c>
      <c r="F7033" s="2" t="s">
        <v>35</v>
      </c>
      <c r="G7033" s="2" t="s">
        <v>45</v>
      </c>
      <c r="H7033" s="2" t="s">
        <v>54</v>
      </c>
      <c r="I7033" s="2" t="s">
        <v>47</v>
      </c>
      <c r="J7033" s="2" t="s">
        <v>23</v>
      </c>
      <c r="K7033" s="2" t="s">
        <v>40</v>
      </c>
      <c r="L7033" s="2" t="s">
        <v>41</v>
      </c>
      <c r="M7033" s="2" t="s">
        <v>55</v>
      </c>
      <c r="N7033" s="2" t="s">
        <v>33</v>
      </c>
      <c r="O7033" s="2" t="s">
        <v>88</v>
      </c>
    </row>
    <row r="7034" spans="1:15" hidden="1">
      <c r="A7034" s="1" t="s">
        <v>116</v>
      </c>
      <c r="B7034" s="2">
        <v>2010</v>
      </c>
      <c r="C7034" s="2" t="s">
        <v>16</v>
      </c>
      <c r="D7034" s="2" t="s">
        <v>17</v>
      </c>
      <c r="E7034" s="2" t="s">
        <v>27</v>
      </c>
      <c r="F7034" s="2" t="s">
        <v>35</v>
      </c>
      <c r="G7034" s="2" t="s">
        <v>45</v>
      </c>
      <c r="H7034" s="2" t="s">
        <v>54</v>
      </c>
      <c r="I7034" s="2" t="s">
        <v>47</v>
      </c>
      <c r="J7034" s="2" t="s">
        <v>23</v>
      </c>
      <c r="K7034" s="2"/>
      <c r="L7034" s="2"/>
      <c r="M7034" s="2" t="s">
        <v>42</v>
      </c>
      <c r="N7034" s="2" t="s">
        <v>33</v>
      </c>
      <c r="O7034" s="2" t="s">
        <v>88</v>
      </c>
    </row>
    <row r="7035" spans="1:15" hidden="1">
      <c r="A7035" s="1" t="s">
        <v>15</v>
      </c>
      <c r="B7035" s="2">
        <v>2010</v>
      </c>
      <c r="C7035" s="2" t="s">
        <v>16</v>
      </c>
      <c r="D7035" s="2" t="s">
        <v>17</v>
      </c>
      <c r="E7035" s="2" t="s">
        <v>18</v>
      </c>
      <c r="F7035" s="2" t="s">
        <v>35</v>
      </c>
      <c r="G7035" s="2"/>
      <c r="H7035" s="2"/>
      <c r="I7035" s="2" t="s">
        <v>184</v>
      </c>
      <c r="J7035" s="2" t="s">
        <v>23</v>
      </c>
      <c r="K7035" s="2" t="s">
        <v>61</v>
      </c>
      <c r="L7035" s="2" t="s">
        <v>41</v>
      </c>
      <c r="M7035" s="2" t="s">
        <v>88</v>
      </c>
      <c r="N7035" s="2" t="s">
        <v>88</v>
      </c>
      <c r="O7035" s="2" t="s">
        <v>88</v>
      </c>
    </row>
    <row r="7036" spans="1:15">
      <c r="A7036" s="1" t="s">
        <v>15</v>
      </c>
      <c r="B7036" s="2">
        <v>2023</v>
      </c>
      <c r="C7036" s="2" t="s">
        <v>16</v>
      </c>
      <c r="D7036" s="2" t="s">
        <v>33</v>
      </c>
      <c r="E7036" s="2" t="s">
        <v>65</v>
      </c>
      <c r="F7036" s="2" t="s">
        <v>72</v>
      </c>
      <c r="G7036" s="2" t="s">
        <v>20</v>
      </c>
      <c r="H7036" s="2" t="s">
        <v>29</v>
      </c>
      <c r="I7036" s="2" t="s">
        <v>22</v>
      </c>
      <c r="J7036" s="2" t="s">
        <v>67</v>
      </c>
      <c r="K7036" s="2" t="s">
        <v>25</v>
      </c>
      <c r="L7036" s="2" t="s">
        <v>25</v>
      </c>
      <c r="M7036" s="2" t="s">
        <v>32</v>
      </c>
      <c r="N7036" s="2" t="s">
        <v>33</v>
      </c>
      <c r="O7036" s="2" t="s">
        <v>43</v>
      </c>
    </row>
    <row r="7037" spans="1:15" hidden="1">
      <c r="A7037" s="1" t="s">
        <v>15</v>
      </c>
      <c r="B7037" s="2">
        <v>2011</v>
      </c>
      <c r="C7037" s="2" t="s">
        <v>16</v>
      </c>
      <c r="D7037" s="2" t="s">
        <v>17</v>
      </c>
      <c r="E7037" s="2" t="s">
        <v>18</v>
      </c>
      <c r="F7037" s="2" t="s">
        <v>59</v>
      </c>
      <c r="G7037" s="2"/>
      <c r="H7037" s="2"/>
      <c r="I7037" s="2" t="s">
        <v>184</v>
      </c>
      <c r="J7037" s="2" t="s">
        <v>23</v>
      </c>
      <c r="K7037" s="2"/>
      <c r="L7037" s="2"/>
      <c r="M7037" s="2" t="s">
        <v>32</v>
      </c>
      <c r="N7037" s="2" t="s">
        <v>33</v>
      </c>
      <c r="O7037" s="2" t="s">
        <v>88</v>
      </c>
    </row>
    <row r="7038" spans="1:15" hidden="1">
      <c r="A7038" s="1" t="s">
        <v>15</v>
      </c>
      <c r="B7038" s="2">
        <v>2018</v>
      </c>
      <c r="C7038" s="2" t="s">
        <v>16</v>
      </c>
      <c r="D7038" s="2" t="s">
        <v>17</v>
      </c>
      <c r="E7038" s="2" t="s">
        <v>27</v>
      </c>
      <c r="F7038" s="2" t="s">
        <v>19</v>
      </c>
      <c r="G7038" s="2" t="s">
        <v>45</v>
      </c>
      <c r="H7038" s="2" t="s">
        <v>54</v>
      </c>
      <c r="I7038" s="2" t="s">
        <v>47</v>
      </c>
      <c r="J7038" s="2" t="s">
        <v>30</v>
      </c>
      <c r="K7038" s="2" t="s">
        <v>31</v>
      </c>
      <c r="L7038" s="2" t="s">
        <v>25</v>
      </c>
      <c r="M7038" s="2" t="s">
        <v>55</v>
      </c>
      <c r="N7038" s="2" t="s">
        <v>33</v>
      </c>
      <c r="O7038" s="2" t="s">
        <v>88</v>
      </c>
    </row>
    <row r="7039" spans="1:15">
      <c r="A7039" s="1" t="s">
        <v>15</v>
      </c>
      <c r="B7039" s="2">
        <v>2016</v>
      </c>
      <c r="C7039" s="2" t="s">
        <v>16</v>
      </c>
      <c r="D7039" s="2" t="s">
        <v>33</v>
      </c>
      <c r="E7039" s="2" t="s">
        <v>49</v>
      </c>
      <c r="F7039" s="2" t="s">
        <v>50</v>
      </c>
      <c r="G7039" s="2" t="s">
        <v>20</v>
      </c>
      <c r="H7039" s="2" t="s">
        <v>51</v>
      </c>
      <c r="I7039" s="2" t="s">
        <v>22</v>
      </c>
      <c r="J7039" s="2" t="s">
        <v>52</v>
      </c>
      <c r="K7039" s="2" t="s">
        <v>40</v>
      </c>
      <c r="L7039" s="2" t="s">
        <v>41</v>
      </c>
      <c r="M7039" s="2" t="s">
        <v>32</v>
      </c>
      <c r="N7039" s="2" t="s">
        <v>33</v>
      </c>
      <c r="O7039" s="2" t="s">
        <v>43</v>
      </c>
    </row>
    <row r="7040" spans="1:15" hidden="1">
      <c r="A7040" s="1" t="s">
        <v>205</v>
      </c>
      <c r="B7040" s="2">
        <v>2016</v>
      </c>
      <c r="C7040" s="2" t="s">
        <v>16</v>
      </c>
      <c r="D7040" s="2" t="s">
        <v>33</v>
      </c>
      <c r="E7040" s="2" t="s">
        <v>91</v>
      </c>
      <c r="F7040" s="2" t="s">
        <v>50</v>
      </c>
      <c r="G7040" s="2" t="s">
        <v>20</v>
      </c>
      <c r="H7040" s="2" t="s">
        <v>85</v>
      </c>
      <c r="I7040" s="2" t="s">
        <v>22</v>
      </c>
      <c r="J7040" s="2" t="s">
        <v>52</v>
      </c>
      <c r="K7040" s="2" t="s">
        <v>31</v>
      </c>
      <c r="L7040" s="2" t="s">
        <v>25</v>
      </c>
      <c r="M7040" s="2" t="s">
        <v>32</v>
      </c>
      <c r="N7040" s="2" t="s">
        <v>17</v>
      </c>
      <c r="O7040" s="2" t="s">
        <v>88</v>
      </c>
    </row>
    <row r="7041" spans="1:15">
      <c r="A7041" s="1" t="s">
        <v>15</v>
      </c>
      <c r="B7041" s="2">
        <v>2023</v>
      </c>
      <c r="C7041" s="2" t="s">
        <v>16</v>
      </c>
      <c r="D7041" s="2" t="s">
        <v>33</v>
      </c>
      <c r="E7041" s="2" t="s">
        <v>65</v>
      </c>
      <c r="F7041" s="2" t="s">
        <v>66</v>
      </c>
      <c r="G7041" s="2" t="s">
        <v>20</v>
      </c>
      <c r="H7041" s="2" t="s">
        <v>29</v>
      </c>
      <c r="I7041" s="2" t="s">
        <v>22</v>
      </c>
      <c r="J7041" s="2" t="s">
        <v>67</v>
      </c>
      <c r="K7041" s="2" t="s">
        <v>25</v>
      </c>
      <c r="L7041" s="2" t="s">
        <v>25</v>
      </c>
      <c r="M7041" s="2" t="s">
        <v>32</v>
      </c>
      <c r="N7041" s="2" t="s">
        <v>33</v>
      </c>
      <c r="O7041" s="2" t="s">
        <v>43</v>
      </c>
    </row>
    <row r="7042" spans="1:15">
      <c r="A7042" s="1" t="s">
        <v>15</v>
      </c>
      <c r="B7042" s="2">
        <v>2020</v>
      </c>
      <c r="C7042" s="2" t="s">
        <v>16</v>
      </c>
      <c r="D7042" s="2" t="s">
        <v>33</v>
      </c>
      <c r="E7042" s="2" t="s">
        <v>65</v>
      </c>
      <c r="F7042" s="2" t="s">
        <v>35</v>
      </c>
      <c r="G7042" s="2" t="s">
        <v>20</v>
      </c>
      <c r="H7042" s="2" t="s">
        <v>21</v>
      </c>
      <c r="I7042" s="2" t="s">
        <v>22</v>
      </c>
      <c r="J7042" s="2" t="s">
        <v>67</v>
      </c>
      <c r="K7042" s="2" t="s">
        <v>40</v>
      </c>
      <c r="L7042" s="2" t="s">
        <v>41</v>
      </c>
      <c r="M7042" s="2" t="s">
        <v>42</v>
      </c>
      <c r="N7042" s="2" t="s">
        <v>33</v>
      </c>
      <c r="O7042" s="2" t="s">
        <v>43</v>
      </c>
    </row>
    <row r="7043" spans="1:15" hidden="1">
      <c r="A7043" s="1" t="s">
        <v>15</v>
      </c>
      <c r="B7043" s="2">
        <v>2011</v>
      </c>
      <c r="C7043" s="2" t="s">
        <v>16</v>
      </c>
      <c r="D7043" s="2" t="s">
        <v>33</v>
      </c>
      <c r="E7043" s="2" t="s">
        <v>34</v>
      </c>
      <c r="F7043" s="2" t="s">
        <v>19</v>
      </c>
      <c r="G7043" s="2" t="s">
        <v>36</v>
      </c>
      <c r="H7043" s="2" t="s">
        <v>37</v>
      </c>
      <c r="I7043" s="2" t="s">
        <v>38</v>
      </c>
      <c r="J7043" s="2" t="s">
        <v>39</v>
      </c>
      <c r="K7043" s="2" t="s">
        <v>70</v>
      </c>
      <c r="L7043" s="2" t="s">
        <v>25</v>
      </c>
      <c r="M7043" s="2" t="s">
        <v>88</v>
      </c>
      <c r="N7043" s="2" t="s">
        <v>88</v>
      </c>
      <c r="O7043" s="2" t="s">
        <v>88</v>
      </c>
    </row>
    <row r="7044" spans="1:15" hidden="1">
      <c r="A7044" s="1" t="s">
        <v>15</v>
      </c>
      <c r="B7044" s="2">
        <v>2010</v>
      </c>
      <c r="C7044" s="2" t="s">
        <v>16</v>
      </c>
      <c r="D7044" s="2" t="s">
        <v>17</v>
      </c>
      <c r="E7044" s="2" t="s">
        <v>27</v>
      </c>
      <c r="F7044" s="2" t="s">
        <v>19</v>
      </c>
      <c r="G7044" s="2" t="s">
        <v>20</v>
      </c>
      <c r="H7044" s="2" t="s">
        <v>29</v>
      </c>
      <c r="I7044" s="2" t="s">
        <v>22</v>
      </c>
      <c r="J7044" s="2" t="s">
        <v>30</v>
      </c>
      <c r="K7044" s="2" t="s">
        <v>24</v>
      </c>
      <c r="L7044" s="2" t="s">
        <v>25</v>
      </c>
      <c r="M7044" s="2" t="s">
        <v>88</v>
      </c>
      <c r="N7044" s="2" t="s">
        <v>88</v>
      </c>
      <c r="O7044" s="2" t="s">
        <v>88</v>
      </c>
    </row>
    <row r="7045" spans="1:15">
      <c r="A7045" s="1" t="s">
        <v>15</v>
      </c>
      <c r="B7045" s="2">
        <v>2013</v>
      </c>
      <c r="C7045" s="2" t="s">
        <v>16</v>
      </c>
      <c r="D7045" s="2" t="s">
        <v>33</v>
      </c>
      <c r="E7045" s="2" t="s">
        <v>34</v>
      </c>
      <c r="F7045" s="2" t="s">
        <v>35</v>
      </c>
      <c r="G7045" s="2" t="s">
        <v>36</v>
      </c>
      <c r="H7045" s="2" t="s">
        <v>37</v>
      </c>
      <c r="I7045" s="2" t="s">
        <v>38</v>
      </c>
      <c r="J7045" s="2" t="s">
        <v>39</v>
      </c>
      <c r="K7045" s="2"/>
      <c r="L7045" s="2"/>
      <c r="M7045" s="2" t="s">
        <v>42</v>
      </c>
      <c r="N7045" s="2" t="s">
        <v>88</v>
      </c>
      <c r="O7045" s="2" t="s">
        <v>43</v>
      </c>
    </row>
    <row r="7046" spans="1:15">
      <c r="A7046" s="1" t="s">
        <v>63</v>
      </c>
      <c r="B7046" s="2">
        <v>2015</v>
      </c>
      <c r="C7046" s="2" t="s">
        <v>16</v>
      </c>
      <c r="D7046" s="2" t="s">
        <v>33</v>
      </c>
      <c r="E7046" s="2" t="s">
        <v>34</v>
      </c>
      <c r="F7046" s="2" t="s">
        <v>19</v>
      </c>
      <c r="G7046" s="2" t="s">
        <v>45</v>
      </c>
      <c r="H7046" s="2" t="s">
        <v>54</v>
      </c>
      <c r="I7046" s="2" t="s">
        <v>47</v>
      </c>
      <c r="J7046" s="2" t="s">
        <v>39</v>
      </c>
      <c r="K7046" s="2" t="s">
        <v>83</v>
      </c>
      <c r="L7046" s="2" t="s">
        <v>25</v>
      </c>
      <c r="M7046" s="2" t="s">
        <v>42</v>
      </c>
      <c r="N7046" s="2" t="s">
        <v>17</v>
      </c>
      <c r="O7046" s="2" t="s">
        <v>43</v>
      </c>
    </row>
    <row r="7047" spans="1:15">
      <c r="A7047" s="1" t="s">
        <v>15</v>
      </c>
      <c r="B7047" s="2">
        <v>2014</v>
      </c>
      <c r="C7047" s="2" t="s">
        <v>16</v>
      </c>
      <c r="D7047" s="2" t="s">
        <v>33</v>
      </c>
      <c r="E7047" s="2" t="s">
        <v>34</v>
      </c>
      <c r="F7047" s="2" t="s">
        <v>35</v>
      </c>
      <c r="G7047" s="2" t="s">
        <v>36</v>
      </c>
      <c r="H7047" s="2" t="s">
        <v>37</v>
      </c>
      <c r="I7047" s="2" t="s">
        <v>38</v>
      </c>
      <c r="J7047" s="2" t="s">
        <v>39</v>
      </c>
      <c r="K7047" s="2" t="s">
        <v>84</v>
      </c>
      <c r="L7047" s="2" t="s">
        <v>41</v>
      </c>
      <c r="M7047" s="2" t="s">
        <v>42</v>
      </c>
      <c r="N7047" s="2" t="s">
        <v>17</v>
      </c>
      <c r="O7047" s="2" t="s">
        <v>43</v>
      </c>
    </row>
    <row r="7048" spans="1:15" hidden="1">
      <c r="A7048" s="1" t="s">
        <v>48</v>
      </c>
      <c r="B7048" s="2">
        <v>2013</v>
      </c>
      <c r="C7048" s="2" t="s">
        <v>16</v>
      </c>
      <c r="D7048" s="2" t="s">
        <v>17</v>
      </c>
      <c r="E7048" s="2" t="s">
        <v>18</v>
      </c>
      <c r="F7048" s="2" t="s">
        <v>35</v>
      </c>
      <c r="G7048" s="2" t="s">
        <v>20</v>
      </c>
      <c r="H7048" s="2" t="s">
        <v>21</v>
      </c>
      <c r="I7048" s="2" t="s">
        <v>22</v>
      </c>
      <c r="J7048" s="2" t="s">
        <v>23</v>
      </c>
      <c r="K7048" s="2"/>
      <c r="L7048" s="2"/>
      <c r="M7048" s="2" t="s">
        <v>42</v>
      </c>
      <c r="N7048" s="2" t="s">
        <v>88</v>
      </c>
      <c r="O7048" s="2" t="s">
        <v>88</v>
      </c>
    </row>
    <row r="7049" spans="1:15" hidden="1">
      <c r="A7049" s="1" t="s">
        <v>15</v>
      </c>
      <c r="B7049" s="2">
        <v>2014</v>
      </c>
      <c r="C7049" s="2" t="s">
        <v>16</v>
      </c>
      <c r="D7049" s="2" t="s">
        <v>62</v>
      </c>
      <c r="E7049" s="2" t="s">
        <v>34</v>
      </c>
      <c r="F7049" s="2" t="s">
        <v>59</v>
      </c>
      <c r="G7049" s="2" t="s">
        <v>127</v>
      </c>
      <c r="H7049" s="2" t="s">
        <v>80</v>
      </c>
      <c r="I7049" s="2" t="s">
        <v>76</v>
      </c>
      <c r="J7049" s="2" t="s">
        <v>77</v>
      </c>
      <c r="K7049" s="2"/>
      <c r="L7049" s="2"/>
      <c r="M7049" s="2" t="s">
        <v>42</v>
      </c>
      <c r="N7049" s="2" t="s">
        <v>33</v>
      </c>
      <c r="O7049" s="2" t="s">
        <v>88</v>
      </c>
    </row>
    <row r="7050" spans="1:15" hidden="1">
      <c r="A7050" s="1" t="s">
        <v>15</v>
      </c>
      <c r="B7050" s="2">
        <v>2015</v>
      </c>
      <c r="C7050" s="2" t="s">
        <v>16</v>
      </c>
      <c r="D7050" s="2" t="s">
        <v>17</v>
      </c>
      <c r="E7050" s="2" t="s">
        <v>34</v>
      </c>
      <c r="F7050" s="2" t="s">
        <v>19</v>
      </c>
      <c r="G7050" s="2" t="s">
        <v>45</v>
      </c>
      <c r="H7050" s="2" t="s">
        <v>54</v>
      </c>
      <c r="I7050" s="2" t="s">
        <v>47</v>
      </c>
      <c r="J7050" s="2" t="s">
        <v>30</v>
      </c>
      <c r="K7050" s="2" t="s">
        <v>24</v>
      </c>
      <c r="L7050" s="2" t="s">
        <v>25</v>
      </c>
      <c r="M7050" s="2" t="s">
        <v>88</v>
      </c>
      <c r="N7050" s="2" t="s">
        <v>88</v>
      </c>
      <c r="O7050" s="2" t="s">
        <v>88</v>
      </c>
    </row>
    <row r="7051" spans="1:15" hidden="1">
      <c r="A7051" s="1" t="s">
        <v>63</v>
      </c>
      <c r="B7051" s="2">
        <v>2013</v>
      </c>
      <c r="C7051" s="2" t="s">
        <v>16</v>
      </c>
      <c r="D7051" s="2" t="s">
        <v>17</v>
      </c>
      <c r="E7051" s="2" t="s">
        <v>18</v>
      </c>
      <c r="F7051" s="2" t="s">
        <v>35</v>
      </c>
      <c r="G7051" s="2" t="s">
        <v>20</v>
      </c>
      <c r="H7051" s="2" t="s">
        <v>21</v>
      </c>
      <c r="I7051" s="2" t="s">
        <v>22</v>
      </c>
      <c r="J7051" s="2" t="s">
        <v>23</v>
      </c>
      <c r="K7051" s="2"/>
      <c r="L7051" s="2"/>
      <c r="M7051" s="2" t="s">
        <v>42</v>
      </c>
      <c r="N7051" s="2" t="s">
        <v>17</v>
      </c>
      <c r="O7051" s="2" t="s">
        <v>88</v>
      </c>
    </row>
    <row r="7052" spans="1:15" hidden="1">
      <c r="A7052" s="1" t="s">
        <v>15</v>
      </c>
      <c r="B7052" s="2">
        <v>2015</v>
      </c>
      <c r="C7052" s="2" t="s">
        <v>16</v>
      </c>
      <c r="D7052" s="2" t="s">
        <v>33</v>
      </c>
      <c r="E7052" s="2" t="s">
        <v>91</v>
      </c>
      <c r="F7052" s="2" t="s">
        <v>72</v>
      </c>
      <c r="G7052" s="2" t="s">
        <v>20</v>
      </c>
      <c r="H7052" s="2" t="s">
        <v>71</v>
      </c>
      <c r="I7052" s="2" t="s">
        <v>22</v>
      </c>
      <c r="J7052" s="2" t="s">
        <v>52</v>
      </c>
      <c r="K7052" s="2"/>
      <c r="L7052" s="2"/>
      <c r="M7052" s="2" t="s">
        <v>55</v>
      </c>
      <c r="N7052" s="2" t="s">
        <v>17</v>
      </c>
      <c r="O7052" s="2" t="s">
        <v>78</v>
      </c>
    </row>
    <row r="7053" spans="1:15">
      <c r="A7053" s="1" t="s">
        <v>15</v>
      </c>
      <c r="B7053" s="2">
        <v>2020</v>
      </c>
      <c r="C7053" s="2" t="s">
        <v>16</v>
      </c>
      <c r="D7053" s="2" t="s">
        <v>33</v>
      </c>
      <c r="E7053" s="2" t="s">
        <v>34</v>
      </c>
      <c r="F7053" s="2" t="s">
        <v>35</v>
      </c>
      <c r="G7053" s="2" t="s">
        <v>36</v>
      </c>
      <c r="H7053" s="2" t="s">
        <v>37</v>
      </c>
      <c r="I7053" s="2" t="s">
        <v>38</v>
      </c>
      <c r="J7053" s="2" t="s">
        <v>39</v>
      </c>
      <c r="K7053" s="2" t="s">
        <v>84</v>
      </c>
      <c r="L7053" s="2" t="s">
        <v>41</v>
      </c>
      <c r="M7053" s="2" t="s">
        <v>42</v>
      </c>
      <c r="N7053" s="2" t="s">
        <v>17</v>
      </c>
      <c r="O7053" s="2" t="s">
        <v>43</v>
      </c>
    </row>
    <row r="7054" spans="1:15">
      <c r="A7054" s="1" t="s">
        <v>15</v>
      </c>
      <c r="B7054" s="2">
        <v>2013</v>
      </c>
      <c r="C7054" s="2" t="s">
        <v>16</v>
      </c>
      <c r="D7054" s="2" t="s">
        <v>33</v>
      </c>
      <c r="E7054" s="2" t="s">
        <v>34</v>
      </c>
      <c r="F7054" s="2" t="s">
        <v>35</v>
      </c>
      <c r="G7054" s="2" t="s">
        <v>36</v>
      </c>
      <c r="H7054" s="2" t="s">
        <v>37</v>
      </c>
      <c r="I7054" s="2" t="s">
        <v>38</v>
      </c>
      <c r="J7054" s="2" t="s">
        <v>39</v>
      </c>
      <c r="K7054" s="2" t="s">
        <v>84</v>
      </c>
      <c r="L7054" s="2" t="s">
        <v>41</v>
      </c>
      <c r="M7054" s="2" t="s">
        <v>42</v>
      </c>
      <c r="N7054" s="2" t="s">
        <v>88</v>
      </c>
      <c r="O7054" s="2" t="s">
        <v>43</v>
      </c>
    </row>
    <row r="7055" spans="1:15">
      <c r="A7055" s="1" t="s">
        <v>15</v>
      </c>
      <c r="B7055" s="2">
        <v>2010</v>
      </c>
      <c r="C7055" s="2" t="s">
        <v>16</v>
      </c>
      <c r="D7055" s="2" t="s">
        <v>33</v>
      </c>
      <c r="E7055" s="2" t="s">
        <v>91</v>
      </c>
      <c r="F7055" s="2" t="s">
        <v>28</v>
      </c>
      <c r="G7055" s="2" t="s">
        <v>20</v>
      </c>
      <c r="H7055" s="2" t="s">
        <v>71</v>
      </c>
      <c r="I7055" s="2" t="s">
        <v>22</v>
      </c>
      <c r="J7055" s="2" t="s">
        <v>52</v>
      </c>
      <c r="K7055" s="2" t="s">
        <v>40</v>
      </c>
      <c r="L7055" s="2" t="s">
        <v>41</v>
      </c>
      <c r="M7055" s="2" t="s">
        <v>88</v>
      </c>
      <c r="N7055" s="2" t="s">
        <v>88</v>
      </c>
      <c r="O7055" s="2" t="s">
        <v>43</v>
      </c>
    </row>
    <row r="7056" spans="1:15" hidden="1">
      <c r="A7056" s="1" t="s">
        <v>15</v>
      </c>
      <c r="B7056" s="2">
        <v>2018</v>
      </c>
      <c r="C7056" s="2" t="s">
        <v>16</v>
      </c>
      <c r="D7056" s="2" t="s">
        <v>33</v>
      </c>
      <c r="E7056" s="2" t="s">
        <v>34</v>
      </c>
      <c r="F7056" s="2" t="s">
        <v>19</v>
      </c>
      <c r="G7056" s="2" t="s">
        <v>45</v>
      </c>
      <c r="H7056" s="2" t="s">
        <v>54</v>
      </c>
      <c r="I7056" s="2" t="s">
        <v>47</v>
      </c>
      <c r="J7056" s="2" t="s">
        <v>39</v>
      </c>
      <c r="K7056" s="2" t="s">
        <v>41</v>
      </c>
      <c r="L7056" s="2" t="s">
        <v>41</v>
      </c>
      <c r="M7056" s="2" t="s">
        <v>32</v>
      </c>
      <c r="N7056" s="2" t="s">
        <v>33</v>
      </c>
      <c r="O7056" s="2" t="s">
        <v>58</v>
      </c>
    </row>
    <row r="7057" spans="1:15">
      <c r="A7057" s="1" t="s">
        <v>15</v>
      </c>
      <c r="B7057" s="2">
        <v>2014</v>
      </c>
      <c r="C7057" s="2" t="s">
        <v>16</v>
      </c>
      <c r="D7057" s="2" t="s">
        <v>33</v>
      </c>
      <c r="E7057" s="2" t="s">
        <v>34</v>
      </c>
      <c r="F7057" s="2" t="s">
        <v>82</v>
      </c>
      <c r="G7057" s="2" t="s">
        <v>45</v>
      </c>
      <c r="H7057" s="2" t="s">
        <v>54</v>
      </c>
      <c r="I7057" s="2" t="s">
        <v>47</v>
      </c>
      <c r="J7057" s="2" t="s">
        <v>39</v>
      </c>
      <c r="K7057" s="2" t="s">
        <v>70</v>
      </c>
      <c r="L7057" s="2" t="s">
        <v>25</v>
      </c>
      <c r="M7057" s="2" t="s">
        <v>32</v>
      </c>
      <c r="N7057" s="2" t="s">
        <v>88</v>
      </c>
      <c r="O7057" s="2" t="s">
        <v>43</v>
      </c>
    </row>
    <row r="7058" spans="1:15" hidden="1">
      <c r="A7058" s="1" t="s">
        <v>15</v>
      </c>
      <c r="B7058" s="2">
        <v>2014</v>
      </c>
      <c r="C7058" s="2" t="s">
        <v>16</v>
      </c>
      <c r="D7058" s="2" t="s">
        <v>17</v>
      </c>
      <c r="E7058" s="2" t="s">
        <v>27</v>
      </c>
      <c r="F7058" s="2" t="s">
        <v>66</v>
      </c>
      <c r="G7058" s="2" t="s">
        <v>20</v>
      </c>
      <c r="H7058" s="2" t="s">
        <v>85</v>
      </c>
      <c r="I7058" s="2" t="s">
        <v>22</v>
      </c>
      <c r="J7058" s="2" t="s">
        <v>30</v>
      </c>
      <c r="K7058" s="2" t="s">
        <v>84</v>
      </c>
      <c r="L7058" s="2" t="s">
        <v>41</v>
      </c>
      <c r="M7058" s="2" t="s">
        <v>88</v>
      </c>
      <c r="N7058" s="2" t="s">
        <v>17</v>
      </c>
      <c r="O7058" s="2" t="s">
        <v>88</v>
      </c>
    </row>
    <row r="7059" spans="1:15" hidden="1">
      <c r="A7059" s="1" t="s">
        <v>15</v>
      </c>
      <c r="B7059" s="2">
        <v>2010</v>
      </c>
      <c r="C7059" s="2" t="s">
        <v>16</v>
      </c>
      <c r="D7059" s="2" t="s">
        <v>44</v>
      </c>
      <c r="E7059" s="2" t="s">
        <v>34</v>
      </c>
      <c r="F7059" s="2" t="s">
        <v>35</v>
      </c>
      <c r="G7059" s="2"/>
      <c r="H7059" s="2"/>
      <c r="I7059" s="2" t="s">
        <v>184</v>
      </c>
      <c r="J7059" s="2" t="s">
        <v>30</v>
      </c>
      <c r="K7059" s="2" t="s">
        <v>61</v>
      </c>
      <c r="L7059" s="2" t="s">
        <v>41</v>
      </c>
      <c r="M7059" s="2" t="s">
        <v>88</v>
      </c>
      <c r="N7059" s="2" t="s">
        <v>88</v>
      </c>
      <c r="O7059" s="2" t="s">
        <v>88</v>
      </c>
    </row>
    <row r="7060" spans="1:15" hidden="1">
      <c r="A7060" s="1" t="s">
        <v>15</v>
      </c>
      <c r="B7060" s="2">
        <v>2016</v>
      </c>
      <c r="C7060" s="2" t="s">
        <v>16</v>
      </c>
      <c r="D7060" s="2" t="s">
        <v>17</v>
      </c>
      <c r="E7060" s="2" t="s">
        <v>18</v>
      </c>
      <c r="F7060" s="2" t="s">
        <v>35</v>
      </c>
      <c r="G7060" s="2" t="s">
        <v>20</v>
      </c>
      <c r="H7060" s="2" t="s">
        <v>21</v>
      </c>
      <c r="I7060" s="2" t="s">
        <v>22</v>
      </c>
      <c r="J7060" s="2" t="s">
        <v>23</v>
      </c>
      <c r="K7060" s="2" t="s">
        <v>69</v>
      </c>
      <c r="L7060" s="2" t="s">
        <v>25</v>
      </c>
      <c r="M7060" s="2" t="s">
        <v>42</v>
      </c>
      <c r="N7060" s="2" t="s">
        <v>33</v>
      </c>
      <c r="O7060" s="2" t="s">
        <v>88</v>
      </c>
    </row>
    <row r="7061" spans="1:15" hidden="1">
      <c r="A7061" s="1"/>
      <c r="B7061" s="2">
        <v>2012</v>
      </c>
      <c r="C7061" s="2" t="s">
        <v>16</v>
      </c>
      <c r="D7061" s="2" t="s">
        <v>17</v>
      </c>
      <c r="E7061" s="2" t="s">
        <v>18</v>
      </c>
      <c r="F7061" s="2" t="s">
        <v>59</v>
      </c>
      <c r="G7061" s="2" t="s">
        <v>20</v>
      </c>
      <c r="H7061" s="2" t="s">
        <v>21</v>
      </c>
      <c r="I7061" s="2" t="s">
        <v>22</v>
      </c>
      <c r="J7061" s="2" t="s">
        <v>23</v>
      </c>
      <c r="K7061" s="2"/>
      <c r="L7061" s="2"/>
      <c r="M7061" s="2" t="s">
        <v>32</v>
      </c>
      <c r="N7061" s="2" t="s">
        <v>33</v>
      </c>
      <c r="O7061" s="2" t="s">
        <v>88</v>
      </c>
    </row>
    <row r="7062" spans="1:15" hidden="1">
      <c r="A7062" s="1" t="s">
        <v>221</v>
      </c>
      <c r="B7062" s="2">
        <v>2012</v>
      </c>
      <c r="C7062" s="2" t="s">
        <v>16</v>
      </c>
      <c r="D7062" s="2" t="s">
        <v>17</v>
      </c>
      <c r="E7062" s="2" t="s">
        <v>18</v>
      </c>
      <c r="F7062" s="2" t="s">
        <v>19</v>
      </c>
      <c r="G7062" s="2" t="s">
        <v>20</v>
      </c>
      <c r="H7062" s="2" t="s">
        <v>85</v>
      </c>
      <c r="I7062" s="2" t="s">
        <v>22</v>
      </c>
      <c r="J7062" s="2" t="s">
        <v>23</v>
      </c>
      <c r="K7062" s="2"/>
      <c r="L7062" s="2"/>
      <c r="M7062" s="2" t="s">
        <v>88</v>
      </c>
      <c r="N7062" s="2" t="s">
        <v>88</v>
      </c>
      <c r="O7062" s="2" t="s">
        <v>88</v>
      </c>
    </row>
    <row r="7063" spans="1:15">
      <c r="A7063" s="1" t="s">
        <v>48</v>
      </c>
      <c r="B7063" s="2">
        <v>2014</v>
      </c>
      <c r="C7063" s="2" t="s">
        <v>16</v>
      </c>
      <c r="D7063" s="2" t="s">
        <v>33</v>
      </c>
      <c r="E7063" s="2" t="s">
        <v>91</v>
      </c>
      <c r="F7063" s="2" t="s">
        <v>86</v>
      </c>
      <c r="G7063" s="2" t="s">
        <v>92</v>
      </c>
      <c r="H7063" s="2" t="s">
        <v>93</v>
      </c>
      <c r="I7063" s="2" t="s">
        <v>94</v>
      </c>
      <c r="J7063" s="2" t="s">
        <v>39</v>
      </c>
      <c r="K7063" s="2" t="s">
        <v>31</v>
      </c>
      <c r="L7063" s="2" t="s">
        <v>25</v>
      </c>
      <c r="M7063" s="2" t="s">
        <v>32</v>
      </c>
      <c r="N7063" s="2" t="s">
        <v>88</v>
      </c>
      <c r="O7063" s="2" t="s">
        <v>43</v>
      </c>
    </row>
    <row r="7064" spans="1:15" hidden="1">
      <c r="A7064" s="1" t="s">
        <v>48</v>
      </c>
      <c r="B7064" s="2">
        <v>2019</v>
      </c>
      <c r="C7064" s="2" t="s">
        <v>16</v>
      </c>
      <c r="D7064" s="2" t="s">
        <v>17</v>
      </c>
      <c r="E7064" s="2" t="s">
        <v>27</v>
      </c>
      <c r="F7064" s="2" t="s">
        <v>19</v>
      </c>
      <c r="G7064" s="2" t="s">
        <v>20</v>
      </c>
      <c r="H7064" s="2" t="s">
        <v>71</v>
      </c>
      <c r="I7064" s="2" t="s">
        <v>22</v>
      </c>
      <c r="J7064" s="2" t="s">
        <v>30</v>
      </c>
      <c r="K7064" s="2" t="s">
        <v>31</v>
      </c>
      <c r="L7064" s="2" t="s">
        <v>25</v>
      </c>
      <c r="M7064" s="2" t="s">
        <v>32</v>
      </c>
      <c r="N7064" s="2" t="s">
        <v>33</v>
      </c>
      <c r="O7064" s="2" t="s">
        <v>88</v>
      </c>
    </row>
    <row r="7065" spans="1:15">
      <c r="A7065" s="1" t="s">
        <v>15</v>
      </c>
      <c r="B7065" s="2">
        <v>2023</v>
      </c>
      <c r="C7065" s="2" t="s">
        <v>16</v>
      </c>
      <c r="D7065" s="2" t="s">
        <v>33</v>
      </c>
      <c r="E7065" s="2" t="s">
        <v>65</v>
      </c>
      <c r="F7065" s="2" t="s">
        <v>66</v>
      </c>
      <c r="G7065" s="2" t="s">
        <v>20</v>
      </c>
      <c r="H7065" s="2" t="s">
        <v>29</v>
      </c>
      <c r="I7065" s="2" t="s">
        <v>22</v>
      </c>
      <c r="J7065" s="2" t="s">
        <v>67</v>
      </c>
      <c r="K7065" s="2" t="s">
        <v>25</v>
      </c>
      <c r="L7065" s="2" t="s">
        <v>25</v>
      </c>
      <c r="M7065" s="2" t="s">
        <v>32</v>
      </c>
      <c r="N7065" s="2" t="s">
        <v>33</v>
      </c>
      <c r="O7065" s="2" t="s">
        <v>43</v>
      </c>
    </row>
    <row r="7066" spans="1:15">
      <c r="A7066" s="1" t="s">
        <v>15</v>
      </c>
      <c r="B7066" s="2">
        <v>2008</v>
      </c>
      <c r="C7066" s="2" t="s">
        <v>16</v>
      </c>
      <c r="D7066" s="2" t="s">
        <v>33</v>
      </c>
      <c r="E7066" s="2" t="s">
        <v>34</v>
      </c>
      <c r="F7066" s="2" t="s">
        <v>35</v>
      </c>
      <c r="G7066" s="2" t="s">
        <v>45</v>
      </c>
      <c r="H7066" s="2" t="s">
        <v>169</v>
      </c>
      <c r="I7066" s="2" t="s">
        <v>47</v>
      </c>
      <c r="J7066" s="2" t="s">
        <v>39</v>
      </c>
      <c r="K7066" s="2" t="s">
        <v>31</v>
      </c>
      <c r="L7066" s="2" t="s">
        <v>25</v>
      </c>
      <c r="M7066" s="2" t="s">
        <v>42</v>
      </c>
      <c r="N7066" s="2" t="s">
        <v>33</v>
      </c>
      <c r="O7066" s="2" t="s">
        <v>43</v>
      </c>
    </row>
    <row r="7067" spans="1:15" hidden="1">
      <c r="A7067" s="1" t="s">
        <v>15</v>
      </c>
      <c r="B7067" s="2">
        <v>2015</v>
      </c>
      <c r="C7067" s="2" t="s">
        <v>16</v>
      </c>
      <c r="D7067" s="2" t="s">
        <v>17</v>
      </c>
      <c r="E7067" s="2" t="s">
        <v>18</v>
      </c>
      <c r="F7067" s="2" t="s">
        <v>35</v>
      </c>
      <c r="G7067" s="2" t="s">
        <v>45</v>
      </c>
      <c r="H7067" s="2" t="s">
        <v>68</v>
      </c>
      <c r="I7067" s="2" t="s">
        <v>47</v>
      </c>
      <c r="J7067" s="2" t="s">
        <v>23</v>
      </c>
      <c r="K7067" s="2" t="s">
        <v>69</v>
      </c>
      <c r="L7067" s="2" t="s">
        <v>25</v>
      </c>
      <c r="M7067" s="2" t="s">
        <v>42</v>
      </c>
      <c r="N7067" s="2" t="s">
        <v>33</v>
      </c>
      <c r="O7067" s="2" t="s">
        <v>88</v>
      </c>
    </row>
    <row r="7068" spans="1:15">
      <c r="A7068" s="1" t="s">
        <v>15</v>
      </c>
      <c r="B7068" s="2">
        <v>2018</v>
      </c>
      <c r="C7068" s="2" t="s">
        <v>16</v>
      </c>
      <c r="D7068" s="2" t="s">
        <v>33</v>
      </c>
      <c r="E7068" s="2" t="s">
        <v>91</v>
      </c>
      <c r="F7068" s="2" t="s">
        <v>72</v>
      </c>
      <c r="G7068" s="2" t="s">
        <v>92</v>
      </c>
      <c r="H7068" s="2" t="s">
        <v>133</v>
      </c>
      <c r="I7068" s="2" t="s">
        <v>94</v>
      </c>
      <c r="J7068" s="2" t="s">
        <v>39</v>
      </c>
      <c r="K7068" s="2" t="s">
        <v>84</v>
      </c>
      <c r="L7068" s="2" t="s">
        <v>41</v>
      </c>
      <c r="M7068" s="2" t="s">
        <v>32</v>
      </c>
      <c r="N7068" s="2" t="s">
        <v>88</v>
      </c>
      <c r="O7068" s="2" t="s">
        <v>43</v>
      </c>
    </row>
    <row r="7069" spans="1:15" hidden="1">
      <c r="A7069" s="1"/>
      <c r="B7069" s="2">
        <v>2013</v>
      </c>
      <c r="C7069" s="2" t="s">
        <v>16</v>
      </c>
      <c r="D7069" s="2" t="s">
        <v>33</v>
      </c>
      <c r="E7069" s="2" t="s">
        <v>91</v>
      </c>
      <c r="F7069" s="2" t="s">
        <v>50</v>
      </c>
      <c r="G7069" s="2"/>
      <c r="H7069" s="2"/>
      <c r="I7069" s="2" t="s">
        <v>184</v>
      </c>
      <c r="J7069" s="2" t="s">
        <v>52</v>
      </c>
      <c r="K7069" s="2"/>
      <c r="L7069" s="2"/>
      <c r="M7069" s="2" t="s">
        <v>32</v>
      </c>
      <c r="N7069" s="2" t="s">
        <v>88</v>
      </c>
      <c r="O7069" s="2" t="s">
        <v>88</v>
      </c>
    </row>
    <row r="7070" spans="1:15">
      <c r="A7070" s="1" t="s">
        <v>48</v>
      </c>
      <c r="B7070" s="2">
        <v>2020</v>
      </c>
      <c r="C7070" s="2" t="s">
        <v>16</v>
      </c>
      <c r="D7070" s="2" t="s">
        <v>33</v>
      </c>
      <c r="E7070" s="2" t="s">
        <v>65</v>
      </c>
      <c r="F7070" s="2" t="s">
        <v>35</v>
      </c>
      <c r="G7070" s="2" t="s">
        <v>20</v>
      </c>
      <c r="H7070" s="2" t="s">
        <v>21</v>
      </c>
      <c r="I7070" s="2" t="s">
        <v>22</v>
      </c>
      <c r="J7070" s="2" t="s">
        <v>52</v>
      </c>
      <c r="K7070" s="2" t="s">
        <v>41</v>
      </c>
      <c r="L7070" s="2" t="s">
        <v>41</v>
      </c>
      <c r="M7070" s="2" t="s">
        <v>42</v>
      </c>
      <c r="N7070" s="2" t="s">
        <v>17</v>
      </c>
      <c r="O7070" s="2" t="s">
        <v>43</v>
      </c>
    </row>
    <row r="7071" spans="1:15" hidden="1">
      <c r="A7071" s="1" t="s">
        <v>15</v>
      </c>
      <c r="B7071" s="2">
        <v>2014</v>
      </c>
      <c r="C7071" s="2" t="s">
        <v>16</v>
      </c>
      <c r="D7071" s="2" t="s">
        <v>17</v>
      </c>
      <c r="E7071" s="2" t="s">
        <v>27</v>
      </c>
      <c r="F7071" s="2" t="s">
        <v>50</v>
      </c>
      <c r="G7071" s="2" t="s">
        <v>45</v>
      </c>
      <c r="H7071" s="2" t="s">
        <v>54</v>
      </c>
      <c r="I7071" s="2" t="s">
        <v>47</v>
      </c>
      <c r="J7071" s="2" t="s">
        <v>30</v>
      </c>
      <c r="K7071" s="2" t="s">
        <v>69</v>
      </c>
      <c r="L7071" s="2" t="s">
        <v>25</v>
      </c>
      <c r="M7071" s="2" t="s">
        <v>88</v>
      </c>
      <c r="N7071" s="2" t="s">
        <v>33</v>
      </c>
      <c r="O7071" s="2" t="s">
        <v>88</v>
      </c>
    </row>
    <row r="7072" spans="1:15" hidden="1">
      <c r="A7072" s="1" t="s">
        <v>15</v>
      </c>
      <c r="B7072" s="2">
        <v>2012</v>
      </c>
      <c r="C7072" s="2" t="s">
        <v>16</v>
      </c>
      <c r="D7072" s="2" t="s">
        <v>33</v>
      </c>
      <c r="E7072" s="2" t="s">
        <v>91</v>
      </c>
      <c r="F7072" s="2" t="s">
        <v>66</v>
      </c>
      <c r="G7072" s="2" t="s">
        <v>20</v>
      </c>
      <c r="H7072" s="2" t="s">
        <v>21</v>
      </c>
      <c r="I7072" s="2" t="s">
        <v>22</v>
      </c>
      <c r="J7072" s="2" t="s">
        <v>52</v>
      </c>
      <c r="K7072" s="2"/>
      <c r="L7072" s="2"/>
      <c r="M7072" s="2" t="s">
        <v>81</v>
      </c>
      <c r="N7072" s="2" t="s">
        <v>88</v>
      </c>
      <c r="O7072" s="2" t="s">
        <v>88</v>
      </c>
    </row>
    <row r="7073" spans="1:15">
      <c r="A7073" s="1" t="s">
        <v>15</v>
      </c>
      <c r="B7073" s="2">
        <v>2022</v>
      </c>
      <c r="C7073" s="2" t="s">
        <v>16</v>
      </c>
      <c r="D7073" s="2" t="s">
        <v>33</v>
      </c>
      <c r="E7073" s="2" t="s">
        <v>65</v>
      </c>
      <c r="F7073" s="2" t="s">
        <v>35</v>
      </c>
      <c r="G7073" s="2" t="s">
        <v>20</v>
      </c>
      <c r="H7073" s="2" t="s">
        <v>85</v>
      </c>
      <c r="I7073" s="2" t="s">
        <v>22</v>
      </c>
      <c r="J7073" s="2" t="s">
        <v>67</v>
      </c>
      <c r="K7073" s="2" t="s">
        <v>24</v>
      </c>
      <c r="L7073" s="2" t="s">
        <v>25</v>
      </c>
      <c r="M7073" s="2" t="s">
        <v>42</v>
      </c>
      <c r="N7073" s="2" t="s">
        <v>33</v>
      </c>
      <c r="O7073" s="2" t="s">
        <v>43</v>
      </c>
    </row>
    <row r="7074" spans="1:15">
      <c r="A7074" s="1" t="s">
        <v>15</v>
      </c>
      <c r="B7074" s="2">
        <v>2012</v>
      </c>
      <c r="C7074" s="2" t="s">
        <v>16</v>
      </c>
      <c r="D7074" s="2" t="s">
        <v>33</v>
      </c>
      <c r="E7074" s="2" t="s">
        <v>91</v>
      </c>
      <c r="F7074" s="2" t="s">
        <v>72</v>
      </c>
      <c r="G7074" s="2" t="s">
        <v>92</v>
      </c>
      <c r="H7074" s="2" t="s">
        <v>133</v>
      </c>
      <c r="I7074" s="2" t="s">
        <v>94</v>
      </c>
      <c r="J7074" s="2" t="s">
        <v>39</v>
      </c>
      <c r="K7074" s="2" t="s">
        <v>24</v>
      </c>
      <c r="L7074" s="2" t="s">
        <v>25</v>
      </c>
      <c r="M7074" s="2" t="s">
        <v>32</v>
      </c>
      <c r="N7074" s="2" t="s">
        <v>88</v>
      </c>
      <c r="O7074" s="2" t="s">
        <v>43</v>
      </c>
    </row>
    <row r="7075" spans="1:15" hidden="1">
      <c r="A7075" s="1" t="s">
        <v>15</v>
      </c>
      <c r="B7075" s="2">
        <v>2010</v>
      </c>
      <c r="C7075" s="2" t="s">
        <v>16</v>
      </c>
      <c r="D7075" s="2" t="s">
        <v>17</v>
      </c>
      <c r="E7075" s="2" t="s">
        <v>27</v>
      </c>
      <c r="F7075" s="2" t="s">
        <v>19</v>
      </c>
      <c r="G7075" s="2" t="s">
        <v>45</v>
      </c>
      <c r="H7075" s="2" t="s">
        <v>54</v>
      </c>
      <c r="I7075" s="2" t="s">
        <v>47</v>
      </c>
      <c r="J7075" s="2" t="s">
        <v>30</v>
      </c>
      <c r="K7075" s="2" t="s">
        <v>24</v>
      </c>
      <c r="L7075" s="2" t="s">
        <v>25</v>
      </c>
      <c r="M7075" s="2" t="s">
        <v>88</v>
      </c>
      <c r="N7075" s="2" t="s">
        <v>88</v>
      </c>
      <c r="O7075" s="2" t="s">
        <v>88</v>
      </c>
    </row>
    <row r="7076" spans="1:15" hidden="1">
      <c r="A7076" s="1" t="s">
        <v>15</v>
      </c>
      <c r="B7076" s="2">
        <v>2016</v>
      </c>
      <c r="C7076" s="2" t="s">
        <v>16</v>
      </c>
      <c r="D7076" s="2" t="s">
        <v>17</v>
      </c>
      <c r="E7076" s="2" t="s">
        <v>27</v>
      </c>
      <c r="F7076" s="2" t="s">
        <v>19</v>
      </c>
      <c r="G7076" s="2" t="s">
        <v>45</v>
      </c>
      <c r="H7076" s="2" t="s">
        <v>54</v>
      </c>
      <c r="I7076" s="2" t="s">
        <v>47</v>
      </c>
      <c r="J7076" s="2" t="s">
        <v>23</v>
      </c>
      <c r="K7076" s="2" t="s">
        <v>31</v>
      </c>
      <c r="L7076" s="2" t="s">
        <v>25</v>
      </c>
      <c r="M7076" s="2" t="s">
        <v>88</v>
      </c>
      <c r="N7076" s="2" t="s">
        <v>33</v>
      </c>
      <c r="O7076" s="2" t="s">
        <v>88</v>
      </c>
    </row>
    <row r="7077" spans="1:15">
      <c r="A7077" s="1" t="s">
        <v>15</v>
      </c>
      <c r="B7077" s="2">
        <v>2023</v>
      </c>
      <c r="C7077" s="2" t="s">
        <v>16</v>
      </c>
      <c r="D7077" s="2" t="s">
        <v>33</v>
      </c>
      <c r="E7077" s="2" t="s">
        <v>65</v>
      </c>
      <c r="F7077" s="2" t="s">
        <v>72</v>
      </c>
      <c r="G7077" s="2" t="s">
        <v>20</v>
      </c>
      <c r="H7077" s="2" t="s">
        <v>29</v>
      </c>
      <c r="I7077" s="2" t="s">
        <v>22</v>
      </c>
      <c r="J7077" s="2" t="s">
        <v>67</v>
      </c>
      <c r="K7077" s="2" t="s">
        <v>25</v>
      </c>
      <c r="L7077" s="2" t="s">
        <v>25</v>
      </c>
      <c r="M7077" s="2" t="s">
        <v>32</v>
      </c>
      <c r="N7077" s="2" t="s">
        <v>33</v>
      </c>
      <c r="O7077" s="2" t="s">
        <v>43</v>
      </c>
    </row>
    <row r="7078" spans="1:15">
      <c r="A7078" s="1" t="s">
        <v>15</v>
      </c>
      <c r="B7078" s="2">
        <v>2012</v>
      </c>
      <c r="C7078" s="2" t="s">
        <v>16</v>
      </c>
      <c r="D7078" s="2" t="s">
        <v>62</v>
      </c>
      <c r="E7078" s="2" t="s">
        <v>18</v>
      </c>
      <c r="F7078" s="2" t="s">
        <v>59</v>
      </c>
      <c r="G7078" s="2" t="s">
        <v>20</v>
      </c>
      <c r="H7078" s="2" t="s">
        <v>140</v>
      </c>
      <c r="I7078" s="2" t="s">
        <v>76</v>
      </c>
      <c r="J7078" s="2" t="s">
        <v>23</v>
      </c>
      <c r="K7078" s="2"/>
      <c r="L7078" s="2"/>
      <c r="M7078" s="2" t="s">
        <v>32</v>
      </c>
      <c r="N7078" s="2" t="s">
        <v>88</v>
      </c>
      <c r="O7078" s="2" t="s">
        <v>43</v>
      </c>
    </row>
    <row r="7079" spans="1:15" hidden="1">
      <c r="A7079" s="1" t="s">
        <v>154</v>
      </c>
      <c r="B7079" s="2">
        <v>2013</v>
      </c>
      <c r="C7079" s="2" t="s">
        <v>16</v>
      </c>
      <c r="D7079" s="2" t="s">
        <v>33</v>
      </c>
      <c r="E7079" s="2" t="s">
        <v>103</v>
      </c>
      <c r="F7079" s="2" t="s">
        <v>19</v>
      </c>
      <c r="G7079" s="2" t="s">
        <v>20</v>
      </c>
      <c r="H7079" s="2" t="s">
        <v>51</v>
      </c>
      <c r="I7079" s="2" t="s">
        <v>22</v>
      </c>
      <c r="J7079" s="2" t="s">
        <v>52</v>
      </c>
      <c r="K7079" s="2"/>
      <c r="L7079" s="2"/>
      <c r="M7079" s="2" t="s">
        <v>88</v>
      </c>
      <c r="N7079" s="2" t="s">
        <v>88</v>
      </c>
      <c r="O7079" s="2" t="s">
        <v>88</v>
      </c>
    </row>
    <row r="7080" spans="1:15">
      <c r="A7080" s="1" t="s">
        <v>15</v>
      </c>
      <c r="B7080" s="2">
        <v>2018</v>
      </c>
      <c r="C7080" s="2" t="s">
        <v>16</v>
      </c>
      <c r="D7080" s="2" t="s">
        <v>33</v>
      </c>
      <c r="E7080" s="2" t="s">
        <v>79</v>
      </c>
      <c r="F7080" s="2" t="s">
        <v>35</v>
      </c>
      <c r="G7080" s="2" t="s">
        <v>20</v>
      </c>
      <c r="H7080" s="2" t="s">
        <v>80</v>
      </c>
      <c r="I7080" s="2" t="s">
        <v>76</v>
      </c>
      <c r="J7080" s="2" t="s">
        <v>52</v>
      </c>
      <c r="K7080" s="2" t="s">
        <v>31</v>
      </c>
      <c r="L7080" s="2" t="s">
        <v>25</v>
      </c>
      <c r="M7080" s="2" t="s">
        <v>55</v>
      </c>
      <c r="N7080" s="2" t="s">
        <v>17</v>
      </c>
      <c r="O7080" s="2" t="s">
        <v>43</v>
      </c>
    </row>
    <row r="7081" spans="1:15" hidden="1">
      <c r="A7081" s="1" t="s">
        <v>15</v>
      </c>
      <c r="B7081" s="2">
        <v>2011</v>
      </c>
      <c r="C7081" s="2" t="s">
        <v>16</v>
      </c>
      <c r="D7081" s="2" t="s">
        <v>17</v>
      </c>
      <c r="E7081" s="2" t="s">
        <v>18</v>
      </c>
      <c r="F7081" s="2" t="s">
        <v>19</v>
      </c>
      <c r="G7081" s="2" t="s">
        <v>20</v>
      </c>
      <c r="H7081" s="2" t="s">
        <v>21</v>
      </c>
      <c r="I7081" s="2" t="s">
        <v>22</v>
      </c>
      <c r="J7081" s="2" t="s">
        <v>23</v>
      </c>
      <c r="K7081" s="2" t="s">
        <v>24</v>
      </c>
      <c r="L7081" s="2" t="s">
        <v>25</v>
      </c>
      <c r="M7081" s="2" t="s">
        <v>88</v>
      </c>
      <c r="N7081" s="2" t="s">
        <v>88</v>
      </c>
      <c r="O7081" s="2" t="s">
        <v>88</v>
      </c>
    </row>
    <row r="7082" spans="1:15" hidden="1">
      <c r="A7082" s="1" t="s">
        <v>15</v>
      </c>
      <c r="B7082" s="2">
        <v>2011</v>
      </c>
      <c r="C7082" s="2" t="s">
        <v>16</v>
      </c>
      <c r="D7082" s="2" t="s">
        <v>17</v>
      </c>
      <c r="E7082" s="2" t="s">
        <v>18</v>
      </c>
      <c r="F7082" s="2" t="s">
        <v>19</v>
      </c>
      <c r="G7082" s="2" t="s">
        <v>20</v>
      </c>
      <c r="H7082" s="2" t="s">
        <v>21</v>
      </c>
      <c r="I7082" s="2" t="s">
        <v>22</v>
      </c>
      <c r="J7082" s="2" t="s">
        <v>23</v>
      </c>
      <c r="K7082" s="2" t="s">
        <v>24</v>
      </c>
      <c r="L7082" s="2" t="s">
        <v>25</v>
      </c>
      <c r="M7082" s="2" t="s">
        <v>88</v>
      </c>
      <c r="N7082" s="2" t="s">
        <v>88</v>
      </c>
      <c r="O7082" s="2" t="s">
        <v>88</v>
      </c>
    </row>
    <row r="7083" spans="1:15" hidden="1">
      <c r="A7083" s="1" t="s">
        <v>15</v>
      </c>
      <c r="B7083" s="2">
        <v>2013</v>
      </c>
      <c r="C7083" s="2" t="s">
        <v>16</v>
      </c>
      <c r="D7083" s="2" t="s">
        <v>62</v>
      </c>
      <c r="E7083" s="2" t="s">
        <v>18</v>
      </c>
      <c r="F7083" s="2" t="s">
        <v>72</v>
      </c>
      <c r="G7083" s="2" t="s">
        <v>20</v>
      </c>
      <c r="H7083" s="2" t="s">
        <v>21</v>
      </c>
      <c r="I7083" s="2" t="s">
        <v>22</v>
      </c>
      <c r="J7083" s="2" t="s">
        <v>23</v>
      </c>
      <c r="K7083" s="2"/>
      <c r="L7083" s="2"/>
      <c r="M7083" s="2" t="s">
        <v>42</v>
      </c>
      <c r="N7083" s="2" t="s">
        <v>88</v>
      </c>
      <c r="O7083" s="2" t="s">
        <v>88</v>
      </c>
    </row>
    <row r="7084" spans="1:15" hidden="1">
      <c r="A7084" s="1" t="s">
        <v>15</v>
      </c>
      <c r="B7084" s="2">
        <v>2019</v>
      </c>
      <c r="C7084" s="2" t="s">
        <v>16</v>
      </c>
      <c r="D7084" s="2" t="s">
        <v>33</v>
      </c>
      <c r="E7084" s="2" t="s">
        <v>34</v>
      </c>
      <c r="F7084" s="2" t="s">
        <v>19</v>
      </c>
      <c r="G7084" s="2" t="s">
        <v>45</v>
      </c>
      <c r="H7084" s="2" t="s">
        <v>146</v>
      </c>
      <c r="I7084" s="2" t="s">
        <v>47</v>
      </c>
      <c r="J7084" s="2" t="s">
        <v>39</v>
      </c>
      <c r="K7084" s="2" t="s">
        <v>40</v>
      </c>
      <c r="L7084" s="2" t="s">
        <v>41</v>
      </c>
      <c r="M7084" s="2" t="s">
        <v>32</v>
      </c>
      <c r="N7084" s="2" t="s">
        <v>17</v>
      </c>
      <c r="O7084" s="2" t="s">
        <v>88</v>
      </c>
    </row>
    <row r="7085" spans="1:15" hidden="1">
      <c r="A7085" s="1" t="s">
        <v>48</v>
      </c>
      <c r="B7085" s="2">
        <v>2017</v>
      </c>
      <c r="C7085" s="2" t="s">
        <v>16</v>
      </c>
      <c r="D7085" s="2" t="s">
        <v>33</v>
      </c>
      <c r="E7085" s="2" t="s">
        <v>49</v>
      </c>
      <c r="F7085" s="2" t="s">
        <v>59</v>
      </c>
      <c r="G7085" s="2" t="s">
        <v>20</v>
      </c>
      <c r="H7085" s="2" t="s">
        <v>51</v>
      </c>
      <c r="I7085" s="2" t="s">
        <v>22</v>
      </c>
      <c r="J7085" s="2" t="s">
        <v>52</v>
      </c>
      <c r="K7085" s="2" t="s">
        <v>84</v>
      </c>
      <c r="L7085" s="2" t="s">
        <v>41</v>
      </c>
      <c r="M7085" s="2" t="s">
        <v>32</v>
      </c>
      <c r="N7085" s="2" t="s">
        <v>88</v>
      </c>
      <c r="O7085" s="2" t="s">
        <v>166</v>
      </c>
    </row>
    <row r="7086" spans="1:15">
      <c r="A7086" s="1" t="s">
        <v>15</v>
      </c>
      <c r="B7086" s="2">
        <v>2023</v>
      </c>
      <c r="C7086" s="2" t="s">
        <v>16</v>
      </c>
      <c r="D7086" s="2" t="s">
        <v>33</v>
      </c>
      <c r="E7086" s="2" t="s">
        <v>65</v>
      </c>
      <c r="F7086" s="2" t="s">
        <v>66</v>
      </c>
      <c r="G7086" s="2" t="s">
        <v>20</v>
      </c>
      <c r="H7086" s="2" t="s">
        <v>29</v>
      </c>
      <c r="I7086" s="2" t="s">
        <v>22</v>
      </c>
      <c r="J7086" s="2" t="s">
        <v>67</v>
      </c>
      <c r="K7086" s="2" t="s">
        <v>25</v>
      </c>
      <c r="L7086" s="2" t="s">
        <v>25</v>
      </c>
      <c r="M7086" s="2" t="s">
        <v>32</v>
      </c>
      <c r="N7086" s="2" t="s">
        <v>33</v>
      </c>
      <c r="O7086" s="2" t="s">
        <v>43</v>
      </c>
    </row>
    <row r="7087" spans="1:15" hidden="1">
      <c r="A7087" s="1" t="s">
        <v>15</v>
      </c>
      <c r="B7087" s="2">
        <v>2012</v>
      </c>
      <c r="C7087" s="2" t="s">
        <v>16</v>
      </c>
      <c r="D7087" s="2" t="s">
        <v>17</v>
      </c>
      <c r="E7087" s="2" t="s">
        <v>18</v>
      </c>
      <c r="F7087" s="2" t="s">
        <v>100</v>
      </c>
      <c r="G7087" s="2" t="s">
        <v>20</v>
      </c>
      <c r="H7087" s="2" t="s">
        <v>21</v>
      </c>
      <c r="I7087" s="2" t="s">
        <v>22</v>
      </c>
      <c r="J7087" s="2" t="s">
        <v>23</v>
      </c>
      <c r="K7087" s="2" t="s">
        <v>84</v>
      </c>
      <c r="L7087" s="2" t="s">
        <v>41</v>
      </c>
      <c r="M7087" s="2" t="s">
        <v>32</v>
      </c>
      <c r="N7087" s="2" t="s">
        <v>33</v>
      </c>
      <c r="O7087" s="2" t="s">
        <v>88</v>
      </c>
    </row>
    <row r="7088" spans="1:15">
      <c r="A7088" s="1" t="s">
        <v>15</v>
      </c>
      <c r="B7088" s="2">
        <v>2023</v>
      </c>
      <c r="C7088" s="2" t="s">
        <v>16</v>
      </c>
      <c r="D7088" s="2" t="s">
        <v>33</v>
      </c>
      <c r="E7088" s="2" t="s">
        <v>65</v>
      </c>
      <c r="F7088" s="2" t="s">
        <v>66</v>
      </c>
      <c r="G7088" s="2" t="s">
        <v>20</v>
      </c>
      <c r="H7088" s="2" t="s">
        <v>29</v>
      </c>
      <c r="I7088" s="2" t="s">
        <v>22</v>
      </c>
      <c r="J7088" s="2" t="s">
        <v>67</v>
      </c>
      <c r="K7088" s="2" t="s">
        <v>25</v>
      </c>
      <c r="L7088" s="2" t="s">
        <v>25</v>
      </c>
      <c r="M7088" s="2" t="s">
        <v>32</v>
      </c>
      <c r="N7088" s="2" t="s">
        <v>33</v>
      </c>
      <c r="O7088" s="2" t="s">
        <v>43</v>
      </c>
    </row>
    <row r="7089" spans="1:15" hidden="1">
      <c r="A7089" s="1" t="s">
        <v>15</v>
      </c>
      <c r="B7089" s="2">
        <v>2016</v>
      </c>
      <c r="C7089" s="2" t="s">
        <v>16</v>
      </c>
      <c r="D7089" s="2" t="s">
        <v>17</v>
      </c>
      <c r="E7089" s="2" t="s">
        <v>18</v>
      </c>
      <c r="F7089" s="2" t="s">
        <v>35</v>
      </c>
      <c r="G7089" s="2" t="s">
        <v>20</v>
      </c>
      <c r="H7089" s="2" t="s">
        <v>21</v>
      </c>
      <c r="I7089" s="2" t="s">
        <v>22</v>
      </c>
      <c r="J7089" s="2" t="s">
        <v>23</v>
      </c>
      <c r="K7089" s="2" t="s">
        <v>31</v>
      </c>
      <c r="L7089" s="2" t="s">
        <v>25</v>
      </c>
      <c r="M7089" s="2" t="s">
        <v>42</v>
      </c>
      <c r="N7089" s="2" t="s">
        <v>33</v>
      </c>
      <c r="O7089" s="2" t="s">
        <v>88</v>
      </c>
    </row>
    <row r="7090" spans="1:15" hidden="1">
      <c r="A7090" s="1" t="s">
        <v>15</v>
      </c>
      <c r="B7090" s="2">
        <v>2014</v>
      </c>
      <c r="C7090" s="2" t="s">
        <v>16</v>
      </c>
      <c r="D7090" s="2" t="s">
        <v>17</v>
      </c>
      <c r="E7090" s="2" t="s">
        <v>18</v>
      </c>
      <c r="F7090" s="2" t="s">
        <v>35</v>
      </c>
      <c r="G7090" s="2" t="s">
        <v>127</v>
      </c>
      <c r="H7090" s="2" t="s">
        <v>101</v>
      </c>
      <c r="I7090" s="2" t="s">
        <v>76</v>
      </c>
      <c r="J7090" s="2" t="s">
        <v>23</v>
      </c>
      <c r="K7090" s="2"/>
      <c r="L7090" s="2"/>
      <c r="M7090" s="2" t="s">
        <v>42</v>
      </c>
      <c r="N7090" s="2" t="s">
        <v>33</v>
      </c>
      <c r="O7090" s="2" t="s">
        <v>88</v>
      </c>
    </row>
    <row r="7091" spans="1:15" hidden="1">
      <c r="A7091" s="1" t="s">
        <v>15</v>
      </c>
      <c r="B7091" s="2">
        <v>2019</v>
      </c>
      <c r="C7091" s="2" t="s">
        <v>16</v>
      </c>
      <c r="D7091" s="2" t="s">
        <v>33</v>
      </c>
      <c r="E7091" s="2" t="s">
        <v>91</v>
      </c>
      <c r="F7091" s="2" t="s">
        <v>86</v>
      </c>
      <c r="G7091" s="2" t="s">
        <v>20</v>
      </c>
      <c r="H7091" s="2" t="s">
        <v>85</v>
      </c>
      <c r="I7091" s="2" t="s">
        <v>22</v>
      </c>
      <c r="J7091" s="2"/>
      <c r="K7091" s="2" t="s">
        <v>31</v>
      </c>
      <c r="L7091" s="2" t="s">
        <v>25</v>
      </c>
      <c r="M7091" s="2" t="s">
        <v>42</v>
      </c>
      <c r="N7091" s="2" t="s">
        <v>88</v>
      </c>
      <c r="O7091" s="2" t="s">
        <v>88</v>
      </c>
    </row>
    <row r="7092" spans="1:15" hidden="1">
      <c r="A7092" s="1" t="s">
        <v>15</v>
      </c>
      <c r="B7092" s="2">
        <v>2011</v>
      </c>
      <c r="C7092" s="2" t="s">
        <v>16</v>
      </c>
      <c r="D7092" s="2"/>
      <c r="E7092" s="2" t="s">
        <v>91</v>
      </c>
      <c r="F7092" s="2" t="s">
        <v>35</v>
      </c>
      <c r="G7092" s="2" t="s">
        <v>45</v>
      </c>
      <c r="H7092" s="2" t="s">
        <v>73</v>
      </c>
      <c r="I7092" s="2" t="s">
        <v>47</v>
      </c>
      <c r="J7092" s="2"/>
      <c r="K7092" s="2"/>
      <c r="L7092" s="2"/>
      <c r="M7092" s="2" t="s">
        <v>88</v>
      </c>
      <c r="N7092" s="2" t="s">
        <v>88</v>
      </c>
      <c r="O7092" s="2" t="s">
        <v>88</v>
      </c>
    </row>
    <row r="7093" spans="1:15" hidden="1">
      <c r="A7093" s="1" t="s">
        <v>48</v>
      </c>
      <c r="B7093" s="2">
        <v>2007</v>
      </c>
      <c r="C7093" s="2" t="s">
        <v>16</v>
      </c>
      <c r="D7093" s="2" t="s">
        <v>17</v>
      </c>
      <c r="E7093" s="2" t="s">
        <v>34</v>
      </c>
      <c r="F7093" s="2" t="s">
        <v>19</v>
      </c>
      <c r="G7093" s="2" t="s">
        <v>45</v>
      </c>
      <c r="H7093" s="2" t="s">
        <v>46</v>
      </c>
      <c r="I7093" s="2" t="s">
        <v>47</v>
      </c>
      <c r="J7093" s="2" t="s">
        <v>30</v>
      </c>
      <c r="K7093" s="2"/>
      <c r="L7093" s="2"/>
      <c r="M7093" s="2" t="s">
        <v>32</v>
      </c>
      <c r="N7093" s="2" t="s">
        <v>17</v>
      </c>
      <c r="O7093" s="2" t="s">
        <v>88</v>
      </c>
    </row>
    <row r="7094" spans="1:15">
      <c r="A7094" s="1" t="s">
        <v>15</v>
      </c>
      <c r="B7094" s="2">
        <v>2013</v>
      </c>
      <c r="C7094" s="2" t="s">
        <v>16</v>
      </c>
      <c r="D7094" s="2" t="s">
        <v>62</v>
      </c>
      <c r="E7094" s="2" t="s">
        <v>18</v>
      </c>
      <c r="F7094" s="2" t="s">
        <v>35</v>
      </c>
      <c r="G7094" s="2" t="s">
        <v>20</v>
      </c>
      <c r="H7094" s="2" t="s">
        <v>80</v>
      </c>
      <c r="I7094" s="2" t="s">
        <v>76</v>
      </c>
      <c r="J7094" s="2" t="s">
        <v>77</v>
      </c>
      <c r="K7094" s="2" t="s">
        <v>31</v>
      </c>
      <c r="L7094" s="2" t="s">
        <v>25</v>
      </c>
      <c r="M7094" s="2" t="s">
        <v>42</v>
      </c>
      <c r="N7094" s="2" t="s">
        <v>88</v>
      </c>
      <c r="O7094" s="2" t="s">
        <v>43</v>
      </c>
    </row>
    <row r="7095" spans="1:15">
      <c r="A7095" s="1" t="s">
        <v>15</v>
      </c>
      <c r="B7095" s="2">
        <v>2016</v>
      </c>
      <c r="C7095" s="2" t="s">
        <v>16</v>
      </c>
      <c r="D7095" s="2" t="s">
        <v>33</v>
      </c>
      <c r="E7095" s="2" t="s">
        <v>65</v>
      </c>
      <c r="F7095" s="2" t="s">
        <v>35</v>
      </c>
      <c r="G7095" s="2" t="s">
        <v>20</v>
      </c>
      <c r="H7095" s="2" t="s">
        <v>85</v>
      </c>
      <c r="I7095" s="2" t="s">
        <v>22</v>
      </c>
      <c r="J7095" s="2" t="s">
        <v>67</v>
      </c>
      <c r="K7095" s="2" t="s">
        <v>40</v>
      </c>
      <c r="L7095" s="2" t="s">
        <v>41</v>
      </c>
      <c r="M7095" s="2" t="s">
        <v>32</v>
      </c>
      <c r="N7095" s="2" t="s">
        <v>88</v>
      </c>
      <c r="O7095" s="2" t="s">
        <v>43</v>
      </c>
    </row>
    <row r="7096" spans="1:15" hidden="1">
      <c r="A7096" s="1" t="s">
        <v>15</v>
      </c>
      <c r="B7096" s="2">
        <v>2012</v>
      </c>
      <c r="C7096" s="2" t="s">
        <v>16</v>
      </c>
      <c r="D7096" s="2" t="s">
        <v>17</v>
      </c>
      <c r="E7096" s="2" t="s">
        <v>27</v>
      </c>
      <c r="F7096" s="2" t="s">
        <v>19</v>
      </c>
      <c r="G7096" s="2" t="s">
        <v>45</v>
      </c>
      <c r="H7096" s="2" t="s">
        <v>46</v>
      </c>
      <c r="I7096" s="2" t="s">
        <v>47</v>
      </c>
      <c r="J7096" s="2" t="s">
        <v>30</v>
      </c>
      <c r="K7096" s="2" t="s">
        <v>24</v>
      </c>
      <c r="L7096" s="2" t="s">
        <v>25</v>
      </c>
      <c r="M7096" s="2" t="s">
        <v>88</v>
      </c>
      <c r="N7096" s="2" t="s">
        <v>88</v>
      </c>
      <c r="O7096" s="2" t="s">
        <v>88</v>
      </c>
    </row>
    <row r="7097" spans="1:15" hidden="1">
      <c r="A7097" s="1" t="s">
        <v>15</v>
      </c>
      <c r="B7097" s="2">
        <v>2014</v>
      </c>
      <c r="C7097" s="2" t="s">
        <v>16</v>
      </c>
      <c r="D7097" s="2" t="s">
        <v>17</v>
      </c>
      <c r="E7097" s="2" t="s">
        <v>18</v>
      </c>
      <c r="F7097" s="2" t="s">
        <v>59</v>
      </c>
      <c r="G7097" s="2" t="s">
        <v>45</v>
      </c>
      <c r="H7097" s="2" t="s">
        <v>68</v>
      </c>
      <c r="I7097" s="2" t="s">
        <v>47</v>
      </c>
      <c r="J7097" s="2" t="s">
        <v>23</v>
      </c>
      <c r="K7097" s="2" t="s">
        <v>61</v>
      </c>
      <c r="L7097" s="2" t="s">
        <v>41</v>
      </c>
      <c r="M7097" s="2" t="s">
        <v>32</v>
      </c>
      <c r="N7097" s="2" t="s">
        <v>88</v>
      </c>
      <c r="O7097" s="2" t="s">
        <v>88</v>
      </c>
    </row>
    <row r="7098" spans="1:15" hidden="1">
      <c r="A7098" s="1" t="s">
        <v>15</v>
      </c>
      <c r="B7098" s="2">
        <v>2012</v>
      </c>
      <c r="C7098" s="2" t="s">
        <v>16</v>
      </c>
      <c r="D7098" s="2" t="s">
        <v>33</v>
      </c>
      <c r="E7098" s="2" t="s">
        <v>49</v>
      </c>
      <c r="F7098" s="2" t="s">
        <v>100</v>
      </c>
      <c r="G7098" s="2" t="s">
        <v>20</v>
      </c>
      <c r="H7098" s="2" t="s">
        <v>224</v>
      </c>
      <c r="I7098" s="2" t="s">
        <v>22</v>
      </c>
      <c r="J7098" s="2" t="s">
        <v>52</v>
      </c>
      <c r="K7098" s="2"/>
      <c r="L7098" s="2"/>
      <c r="M7098" s="2" t="s">
        <v>88</v>
      </c>
      <c r="N7098" s="2" t="s">
        <v>88</v>
      </c>
      <c r="O7098" s="2" t="s">
        <v>88</v>
      </c>
    </row>
    <row r="7099" spans="1:15" hidden="1">
      <c r="A7099" s="1" t="s">
        <v>15</v>
      </c>
      <c r="B7099" s="2">
        <v>2018</v>
      </c>
      <c r="C7099" s="2" t="s">
        <v>16</v>
      </c>
      <c r="D7099" s="2" t="s">
        <v>17</v>
      </c>
      <c r="E7099" s="2" t="s">
        <v>27</v>
      </c>
      <c r="F7099" s="2" t="s">
        <v>35</v>
      </c>
      <c r="G7099" s="2" t="s">
        <v>36</v>
      </c>
      <c r="H7099" s="2" t="s">
        <v>60</v>
      </c>
      <c r="I7099" s="2" t="s">
        <v>38</v>
      </c>
      <c r="J7099" s="2" t="s">
        <v>30</v>
      </c>
      <c r="K7099" s="2" t="s">
        <v>25</v>
      </c>
      <c r="L7099" s="2" t="s">
        <v>25</v>
      </c>
      <c r="M7099" s="2" t="s">
        <v>88</v>
      </c>
      <c r="N7099" s="2" t="s">
        <v>33</v>
      </c>
      <c r="O7099" s="2" t="s">
        <v>88</v>
      </c>
    </row>
    <row r="7100" spans="1:15" hidden="1">
      <c r="A7100" s="1" t="s">
        <v>205</v>
      </c>
      <c r="B7100" s="2">
        <v>2014</v>
      </c>
      <c r="C7100" s="2" t="s">
        <v>16</v>
      </c>
      <c r="D7100" s="2" t="s">
        <v>33</v>
      </c>
      <c r="E7100" s="2" t="s">
        <v>91</v>
      </c>
      <c r="F7100" s="2" t="s">
        <v>28</v>
      </c>
      <c r="G7100" s="2" t="s">
        <v>20</v>
      </c>
      <c r="H7100" s="2" t="s">
        <v>85</v>
      </c>
      <c r="I7100" s="2" t="s">
        <v>22</v>
      </c>
      <c r="J7100" s="2"/>
      <c r="K7100" s="2" t="s">
        <v>61</v>
      </c>
      <c r="L7100" s="2" t="s">
        <v>41</v>
      </c>
      <c r="M7100" s="2" t="s">
        <v>32</v>
      </c>
      <c r="N7100" s="2" t="s">
        <v>33</v>
      </c>
      <c r="O7100" s="2" t="s">
        <v>88</v>
      </c>
    </row>
    <row r="7101" spans="1:15" hidden="1">
      <c r="A7101" s="1" t="s">
        <v>74</v>
      </c>
      <c r="B7101" s="2">
        <v>2019</v>
      </c>
      <c r="C7101" s="2" t="s">
        <v>16</v>
      </c>
      <c r="D7101" s="2" t="s">
        <v>17</v>
      </c>
      <c r="E7101" s="2" t="s">
        <v>27</v>
      </c>
      <c r="F7101" s="2" t="s">
        <v>57</v>
      </c>
      <c r="G7101" s="2" t="s">
        <v>20</v>
      </c>
      <c r="H7101" s="2" t="s">
        <v>51</v>
      </c>
      <c r="I7101" s="2" t="s">
        <v>22</v>
      </c>
      <c r="J7101" s="2" t="s">
        <v>30</v>
      </c>
      <c r="K7101" s="2"/>
      <c r="L7101" s="2"/>
      <c r="M7101" s="2" t="s">
        <v>32</v>
      </c>
      <c r="N7101" s="2" t="s">
        <v>33</v>
      </c>
      <c r="O7101" s="2" t="s">
        <v>88</v>
      </c>
    </row>
    <row r="7102" spans="1:15" hidden="1">
      <c r="A7102" s="1" t="s">
        <v>48</v>
      </c>
      <c r="B7102" s="2">
        <v>2017</v>
      </c>
      <c r="C7102" s="2" t="s">
        <v>16</v>
      </c>
      <c r="D7102" s="2" t="s">
        <v>17</v>
      </c>
      <c r="E7102" s="2" t="s">
        <v>27</v>
      </c>
      <c r="F7102" s="2" t="s">
        <v>28</v>
      </c>
      <c r="G7102" s="2" t="s">
        <v>20</v>
      </c>
      <c r="H7102" s="2" t="s">
        <v>51</v>
      </c>
      <c r="I7102" s="2" t="s">
        <v>22</v>
      </c>
      <c r="J7102" s="2" t="s">
        <v>30</v>
      </c>
      <c r="K7102" s="2" t="s">
        <v>70</v>
      </c>
      <c r="L7102" s="2" t="s">
        <v>25</v>
      </c>
      <c r="M7102" s="2" t="s">
        <v>55</v>
      </c>
      <c r="N7102" s="2" t="s">
        <v>17</v>
      </c>
      <c r="O7102" s="2" t="s">
        <v>88</v>
      </c>
    </row>
    <row r="7103" spans="1:15" hidden="1">
      <c r="A7103" s="1" t="s">
        <v>63</v>
      </c>
      <c r="B7103" s="2">
        <v>2013</v>
      </c>
      <c r="C7103" s="2" t="s">
        <v>16</v>
      </c>
      <c r="D7103" s="2" t="s">
        <v>33</v>
      </c>
      <c r="E7103" s="2" t="s">
        <v>91</v>
      </c>
      <c r="F7103" s="2" t="s">
        <v>50</v>
      </c>
      <c r="G7103" s="2" t="s">
        <v>20</v>
      </c>
      <c r="H7103" s="2" t="s">
        <v>85</v>
      </c>
      <c r="I7103" s="2" t="s">
        <v>22</v>
      </c>
      <c r="J7103" s="2"/>
      <c r="K7103" s="2" t="s">
        <v>84</v>
      </c>
      <c r="L7103" s="2" t="s">
        <v>41</v>
      </c>
      <c r="M7103" s="2" t="s">
        <v>32</v>
      </c>
      <c r="N7103" s="2" t="s">
        <v>33</v>
      </c>
      <c r="O7103" s="2" t="s">
        <v>58</v>
      </c>
    </row>
    <row r="7104" spans="1:15" hidden="1">
      <c r="A7104" s="1" t="s">
        <v>15</v>
      </c>
      <c r="B7104" s="2">
        <v>2013</v>
      </c>
      <c r="C7104" s="2" t="s">
        <v>16</v>
      </c>
      <c r="D7104" s="2" t="s">
        <v>17</v>
      </c>
      <c r="E7104" s="2" t="s">
        <v>27</v>
      </c>
      <c r="F7104" s="2" t="s">
        <v>19</v>
      </c>
      <c r="G7104" s="2" t="s">
        <v>45</v>
      </c>
      <c r="H7104" s="2" t="s">
        <v>54</v>
      </c>
      <c r="I7104" s="2" t="s">
        <v>47</v>
      </c>
      <c r="J7104" s="2" t="s">
        <v>30</v>
      </c>
      <c r="K7104" s="2" t="s">
        <v>40</v>
      </c>
      <c r="L7104" s="2" t="s">
        <v>41</v>
      </c>
      <c r="M7104" s="2" t="s">
        <v>42</v>
      </c>
      <c r="N7104" s="2" t="s">
        <v>33</v>
      </c>
      <c r="O7104" s="2" t="s">
        <v>88</v>
      </c>
    </row>
    <row r="7105" spans="1:15">
      <c r="A7105" s="1" t="s">
        <v>48</v>
      </c>
      <c r="B7105" s="2">
        <v>2016</v>
      </c>
      <c r="C7105" s="2" t="s">
        <v>16</v>
      </c>
      <c r="D7105" s="2" t="s">
        <v>33</v>
      </c>
      <c r="E7105" s="2" t="s">
        <v>65</v>
      </c>
      <c r="F7105" s="2" t="s">
        <v>59</v>
      </c>
      <c r="G7105" s="2" t="s">
        <v>20</v>
      </c>
      <c r="H7105" s="2" t="s">
        <v>51</v>
      </c>
      <c r="I7105" s="2" t="s">
        <v>22</v>
      </c>
      <c r="J7105" s="2" t="s">
        <v>67</v>
      </c>
      <c r="K7105" s="2" t="s">
        <v>41</v>
      </c>
      <c r="L7105" s="2" t="s">
        <v>41</v>
      </c>
      <c r="M7105" s="2" t="s">
        <v>32</v>
      </c>
      <c r="N7105" s="2" t="s">
        <v>88</v>
      </c>
      <c r="O7105" s="2" t="s">
        <v>43</v>
      </c>
    </row>
    <row r="7106" spans="1:15" hidden="1">
      <c r="A7106" s="1" t="s">
        <v>15</v>
      </c>
      <c r="B7106" s="2">
        <v>2010</v>
      </c>
      <c r="C7106" s="2" t="s">
        <v>16</v>
      </c>
      <c r="D7106" s="2" t="s">
        <v>33</v>
      </c>
      <c r="E7106" s="2" t="s">
        <v>34</v>
      </c>
      <c r="F7106" s="2" t="s">
        <v>35</v>
      </c>
      <c r="G7106" s="2" t="s">
        <v>45</v>
      </c>
      <c r="H7106" s="2" t="s">
        <v>73</v>
      </c>
      <c r="I7106" s="2" t="s">
        <v>47</v>
      </c>
      <c r="J7106" s="2" t="s">
        <v>39</v>
      </c>
      <c r="K7106" s="2" t="s">
        <v>31</v>
      </c>
      <c r="L7106" s="2" t="s">
        <v>25</v>
      </c>
      <c r="M7106" s="2" t="s">
        <v>88</v>
      </c>
      <c r="N7106" s="2" t="s">
        <v>88</v>
      </c>
      <c r="O7106" s="2" t="s">
        <v>88</v>
      </c>
    </row>
    <row r="7107" spans="1:15">
      <c r="A7107" s="1" t="s">
        <v>15</v>
      </c>
      <c r="B7107" s="2">
        <v>2023</v>
      </c>
      <c r="C7107" s="2" t="s">
        <v>16</v>
      </c>
      <c r="D7107" s="2" t="s">
        <v>33</v>
      </c>
      <c r="E7107" s="2" t="s">
        <v>65</v>
      </c>
      <c r="F7107" s="2" t="s">
        <v>66</v>
      </c>
      <c r="G7107" s="2" t="s">
        <v>20</v>
      </c>
      <c r="H7107" s="2" t="s">
        <v>29</v>
      </c>
      <c r="I7107" s="2" t="s">
        <v>22</v>
      </c>
      <c r="J7107" s="2" t="s">
        <v>67</v>
      </c>
      <c r="K7107" s="2" t="s">
        <v>25</v>
      </c>
      <c r="L7107" s="2" t="s">
        <v>25</v>
      </c>
      <c r="M7107" s="2" t="s">
        <v>32</v>
      </c>
      <c r="N7107" s="2" t="s">
        <v>33</v>
      </c>
      <c r="O7107" s="2" t="s">
        <v>43</v>
      </c>
    </row>
    <row r="7108" spans="1:15" hidden="1">
      <c r="A7108" s="1" t="s">
        <v>173</v>
      </c>
      <c r="B7108" s="2">
        <v>2013</v>
      </c>
      <c r="C7108" s="2" t="s">
        <v>16</v>
      </c>
      <c r="D7108" s="2" t="s">
        <v>33</v>
      </c>
      <c r="E7108" s="2" t="s">
        <v>49</v>
      </c>
      <c r="F7108" s="2" t="s">
        <v>19</v>
      </c>
      <c r="G7108" s="2" t="s">
        <v>20</v>
      </c>
      <c r="H7108" s="2" t="s">
        <v>51</v>
      </c>
      <c r="I7108" s="2" t="s">
        <v>22</v>
      </c>
      <c r="J7108" s="2" t="s">
        <v>52</v>
      </c>
      <c r="K7108" s="2"/>
      <c r="L7108" s="2"/>
      <c r="M7108" s="2" t="s">
        <v>88</v>
      </c>
      <c r="N7108" s="2" t="s">
        <v>33</v>
      </c>
      <c r="O7108" s="2" t="s">
        <v>64</v>
      </c>
    </row>
    <row r="7109" spans="1:15">
      <c r="A7109" s="1" t="s">
        <v>15</v>
      </c>
      <c r="B7109" s="2">
        <v>2018</v>
      </c>
      <c r="C7109" s="2" t="s">
        <v>16</v>
      </c>
      <c r="D7109" s="2" t="s">
        <v>33</v>
      </c>
      <c r="E7109" s="2" t="s">
        <v>49</v>
      </c>
      <c r="F7109" s="2" t="s">
        <v>72</v>
      </c>
      <c r="G7109" s="2" t="s">
        <v>20</v>
      </c>
      <c r="H7109" s="2" t="s">
        <v>71</v>
      </c>
      <c r="I7109" s="2" t="s">
        <v>22</v>
      </c>
      <c r="J7109" s="2" t="s">
        <v>52</v>
      </c>
      <c r="K7109" s="2" t="s">
        <v>40</v>
      </c>
      <c r="L7109" s="2" t="s">
        <v>41</v>
      </c>
      <c r="M7109" s="2" t="s">
        <v>42</v>
      </c>
      <c r="N7109" s="2" t="s">
        <v>88</v>
      </c>
      <c r="O7109" s="2" t="s">
        <v>43</v>
      </c>
    </row>
    <row r="7110" spans="1:15" hidden="1">
      <c r="A7110" s="1" t="s">
        <v>15</v>
      </c>
      <c r="B7110" s="2">
        <v>2011</v>
      </c>
      <c r="C7110" s="2" t="s">
        <v>16</v>
      </c>
      <c r="D7110" s="2" t="s">
        <v>17</v>
      </c>
      <c r="E7110" s="2" t="s">
        <v>27</v>
      </c>
      <c r="F7110" s="2" t="s">
        <v>19</v>
      </c>
      <c r="G7110" s="2" t="s">
        <v>20</v>
      </c>
      <c r="H7110" s="2" t="s">
        <v>71</v>
      </c>
      <c r="I7110" s="2" t="s">
        <v>22</v>
      </c>
      <c r="J7110" s="2" t="s">
        <v>30</v>
      </c>
      <c r="K7110" s="2" t="s">
        <v>24</v>
      </c>
      <c r="L7110" s="2" t="s">
        <v>25</v>
      </c>
      <c r="M7110" s="2" t="s">
        <v>88</v>
      </c>
      <c r="N7110" s="2" t="s">
        <v>88</v>
      </c>
      <c r="O7110" s="2" t="s">
        <v>88</v>
      </c>
    </row>
    <row r="7111" spans="1:15">
      <c r="A7111" s="1" t="s">
        <v>15</v>
      </c>
      <c r="B7111" s="2">
        <v>2014</v>
      </c>
      <c r="C7111" s="2" t="s">
        <v>16</v>
      </c>
      <c r="D7111" s="2" t="s">
        <v>33</v>
      </c>
      <c r="E7111" s="2" t="s">
        <v>91</v>
      </c>
      <c r="F7111" s="2" t="s">
        <v>35</v>
      </c>
      <c r="G7111" s="2" t="s">
        <v>20</v>
      </c>
      <c r="H7111" s="2" t="s">
        <v>21</v>
      </c>
      <c r="I7111" s="2" t="s">
        <v>22</v>
      </c>
      <c r="J7111" s="2"/>
      <c r="K7111" s="2" t="s">
        <v>40</v>
      </c>
      <c r="L7111" s="2" t="s">
        <v>41</v>
      </c>
      <c r="M7111" s="2" t="s">
        <v>42</v>
      </c>
      <c r="N7111" s="2" t="s">
        <v>33</v>
      </c>
      <c r="O7111" s="2" t="s">
        <v>43</v>
      </c>
    </row>
    <row r="7112" spans="1:15">
      <c r="A7112" s="1" t="s">
        <v>15</v>
      </c>
      <c r="B7112" s="2">
        <v>2014</v>
      </c>
      <c r="C7112" s="2" t="s">
        <v>16</v>
      </c>
      <c r="D7112" s="2" t="s">
        <v>33</v>
      </c>
      <c r="E7112" s="2" t="s">
        <v>79</v>
      </c>
      <c r="F7112" s="2" t="s">
        <v>19</v>
      </c>
      <c r="G7112" s="2" t="s">
        <v>36</v>
      </c>
      <c r="H7112" s="2" t="s">
        <v>80</v>
      </c>
      <c r="I7112" s="2" t="s">
        <v>76</v>
      </c>
      <c r="J7112" s="2" t="s">
        <v>67</v>
      </c>
      <c r="K7112" s="2" t="s">
        <v>41</v>
      </c>
      <c r="L7112" s="2" t="s">
        <v>41</v>
      </c>
      <c r="M7112" s="2" t="s">
        <v>88</v>
      </c>
      <c r="N7112" s="2" t="s">
        <v>33</v>
      </c>
      <c r="O7112" s="2" t="s">
        <v>43</v>
      </c>
    </row>
    <row r="7113" spans="1:15" hidden="1">
      <c r="A7113" s="1" t="s">
        <v>15</v>
      </c>
      <c r="B7113" s="2">
        <v>2013</v>
      </c>
      <c r="C7113" s="2" t="s">
        <v>16</v>
      </c>
      <c r="D7113" s="2" t="s">
        <v>33</v>
      </c>
      <c r="E7113" s="2" t="s">
        <v>91</v>
      </c>
      <c r="F7113" s="2" t="s">
        <v>19</v>
      </c>
      <c r="G7113" s="2" t="s">
        <v>20</v>
      </c>
      <c r="H7113" s="2" t="s">
        <v>71</v>
      </c>
      <c r="I7113" s="2" t="s">
        <v>22</v>
      </c>
      <c r="J7113" s="2" t="s">
        <v>52</v>
      </c>
      <c r="K7113" s="2" t="s">
        <v>25</v>
      </c>
      <c r="L7113" s="2" t="s">
        <v>25</v>
      </c>
      <c r="M7113" s="2" t="s">
        <v>44</v>
      </c>
      <c r="N7113" s="2" t="s">
        <v>88</v>
      </c>
      <c r="O7113" s="2" t="s">
        <v>58</v>
      </c>
    </row>
    <row r="7114" spans="1:15" hidden="1">
      <c r="A7114" s="1" t="s">
        <v>173</v>
      </c>
      <c r="B7114" s="2">
        <v>2011</v>
      </c>
      <c r="C7114" s="2" t="s">
        <v>16</v>
      </c>
      <c r="D7114" s="2" t="s">
        <v>33</v>
      </c>
      <c r="E7114" s="2" t="s">
        <v>91</v>
      </c>
      <c r="F7114" s="2" t="s">
        <v>19</v>
      </c>
      <c r="G7114" s="2" t="s">
        <v>20</v>
      </c>
      <c r="H7114" s="2" t="s">
        <v>21</v>
      </c>
      <c r="I7114" s="2" t="s">
        <v>22</v>
      </c>
      <c r="J7114" s="2" t="s">
        <v>52</v>
      </c>
      <c r="K7114" s="2"/>
      <c r="L7114" s="2"/>
      <c r="M7114" s="2" t="s">
        <v>32</v>
      </c>
      <c r="N7114" s="2" t="s">
        <v>88</v>
      </c>
      <c r="O7114" s="2" t="s">
        <v>58</v>
      </c>
    </row>
    <row r="7115" spans="1:15">
      <c r="A7115" s="1" t="s">
        <v>48</v>
      </c>
      <c r="B7115" s="2">
        <v>2008</v>
      </c>
      <c r="C7115" s="2" t="s">
        <v>16</v>
      </c>
      <c r="D7115" s="2" t="s">
        <v>33</v>
      </c>
      <c r="E7115" s="2" t="s">
        <v>34</v>
      </c>
      <c r="F7115" s="2" t="s">
        <v>161</v>
      </c>
      <c r="G7115" s="2" t="s">
        <v>20</v>
      </c>
      <c r="H7115" s="2" t="s">
        <v>21</v>
      </c>
      <c r="I7115" s="2" t="s">
        <v>22</v>
      </c>
      <c r="J7115" s="2" t="s">
        <v>39</v>
      </c>
      <c r="K7115" s="2" t="s">
        <v>24</v>
      </c>
      <c r="L7115" s="2" t="s">
        <v>25</v>
      </c>
      <c r="M7115" s="2" t="s">
        <v>32</v>
      </c>
      <c r="N7115" s="2" t="s">
        <v>88</v>
      </c>
      <c r="O7115" s="2" t="s">
        <v>43</v>
      </c>
    </row>
    <row r="7116" spans="1:15">
      <c r="A7116" s="1" t="s">
        <v>15</v>
      </c>
      <c r="B7116" s="2">
        <v>2023</v>
      </c>
      <c r="C7116" s="2" t="s">
        <v>16</v>
      </c>
      <c r="D7116" s="2" t="s">
        <v>33</v>
      </c>
      <c r="E7116" s="2" t="s">
        <v>65</v>
      </c>
      <c r="F7116" s="2" t="s">
        <v>66</v>
      </c>
      <c r="G7116" s="2" t="s">
        <v>20</v>
      </c>
      <c r="H7116" s="2" t="s">
        <v>29</v>
      </c>
      <c r="I7116" s="2" t="s">
        <v>22</v>
      </c>
      <c r="J7116" s="2" t="s">
        <v>67</v>
      </c>
      <c r="K7116" s="2" t="s">
        <v>25</v>
      </c>
      <c r="L7116" s="2" t="s">
        <v>25</v>
      </c>
      <c r="M7116" s="2" t="s">
        <v>32</v>
      </c>
      <c r="N7116" s="2" t="s">
        <v>33</v>
      </c>
      <c r="O7116" s="2" t="s">
        <v>43</v>
      </c>
    </row>
    <row r="7117" spans="1:15" hidden="1">
      <c r="A7117" s="1" t="s">
        <v>15</v>
      </c>
      <c r="B7117" s="2">
        <v>2012</v>
      </c>
      <c r="C7117" s="2" t="s">
        <v>16</v>
      </c>
      <c r="D7117" s="2" t="s">
        <v>17</v>
      </c>
      <c r="E7117" s="2" t="s">
        <v>18</v>
      </c>
      <c r="F7117" s="2" t="s">
        <v>35</v>
      </c>
      <c r="G7117" s="2" t="s">
        <v>20</v>
      </c>
      <c r="H7117" s="2" t="s">
        <v>51</v>
      </c>
      <c r="I7117" s="2" t="s">
        <v>22</v>
      </c>
      <c r="J7117" s="2" t="s">
        <v>23</v>
      </c>
      <c r="K7117" s="2" t="s">
        <v>69</v>
      </c>
      <c r="L7117" s="2" t="s">
        <v>25</v>
      </c>
      <c r="M7117" s="2" t="s">
        <v>42</v>
      </c>
      <c r="N7117" s="2" t="s">
        <v>88</v>
      </c>
      <c r="O7117" s="2" t="s">
        <v>88</v>
      </c>
    </row>
    <row r="7118" spans="1:15" hidden="1">
      <c r="A7118" s="1" t="s">
        <v>63</v>
      </c>
      <c r="B7118" s="2">
        <v>2009</v>
      </c>
      <c r="C7118" s="2" t="s">
        <v>16</v>
      </c>
      <c r="D7118" s="2" t="s">
        <v>17</v>
      </c>
      <c r="E7118" s="2" t="s">
        <v>18</v>
      </c>
      <c r="F7118" s="2" t="s">
        <v>35</v>
      </c>
      <c r="G7118" s="2" t="s">
        <v>20</v>
      </c>
      <c r="H7118" s="2" t="s">
        <v>21</v>
      </c>
      <c r="I7118" s="2" t="s">
        <v>22</v>
      </c>
      <c r="J7118" s="2" t="s">
        <v>23</v>
      </c>
      <c r="K7118" s="2" t="s">
        <v>31</v>
      </c>
      <c r="L7118" s="2" t="s">
        <v>25</v>
      </c>
      <c r="M7118" s="2" t="s">
        <v>42</v>
      </c>
      <c r="N7118" s="2" t="s">
        <v>17</v>
      </c>
      <c r="O7118" s="2" t="s">
        <v>88</v>
      </c>
    </row>
    <row r="7119" spans="1:15" hidden="1">
      <c r="A7119" s="1" t="s">
        <v>134</v>
      </c>
      <c r="B7119" s="2">
        <v>2013</v>
      </c>
      <c r="C7119" s="2" t="s">
        <v>16</v>
      </c>
      <c r="D7119" s="2" t="s">
        <v>33</v>
      </c>
      <c r="E7119" s="2" t="s">
        <v>79</v>
      </c>
      <c r="F7119" s="2" t="s">
        <v>19</v>
      </c>
      <c r="G7119" s="2" t="s">
        <v>36</v>
      </c>
      <c r="H7119" s="2" t="s">
        <v>101</v>
      </c>
      <c r="I7119" s="2" t="s">
        <v>76</v>
      </c>
      <c r="J7119" s="2" t="s">
        <v>67</v>
      </c>
      <c r="K7119" s="2"/>
      <c r="L7119" s="2"/>
      <c r="M7119" s="2" t="s">
        <v>88</v>
      </c>
      <c r="N7119" s="2" t="s">
        <v>33</v>
      </c>
      <c r="O7119" s="2" t="s">
        <v>78</v>
      </c>
    </row>
    <row r="7120" spans="1:15" hidden="1">
      <c r="A7120" s="1" t="s">
        <v>15</v>
      </c>
      <c r="B7120" s="2">
        <v>2016</v>
      </c>
      <c r="C7120" s="2" t="s">
        <v>16</v>
      </c>
      <c r="D7120" s="2" t="s">
        <v>33</v>
      </c>
      <c r="E7120" s="2" t="s">
        <v>65</v>
      </c>
      <c r="F7120" s="2" t="s">
        <v>66</v>
      </c>
      <c r="G7120" s="2" t="s">
        <v>20</v>
      </c>
      <c r="H7120" s="2" t="s">
        <v>85</v>
      </c>
      <c r="I7120" s="2" t="s">
        <v>22</v>
      </c>
      <c r="J7120" s="2" t="s">
        <v>67</v>
      </c>
      <c r="K7120" s="2" t="s">
        <v>25</v>
      </c>
      <c r="L7120" s="2" t="s">
        <v>25</v>
      </c>
      <c r="M7120" s="2" t="s">
        <v>88</v>
      </c>
      <c r="N7120" s="2" t="s">
        <v>33</v>
      </c>
      <c r="O7120" s="2" t="s">
        <v>88</v>
      </c>
    </row>
    <row r="7121" spans="1:15" hidden="1">
      <c r="A7121" s="1"/>
      <c r="B7121" s="2">
        <v>2013</v>
      </c>
      <c r="C7121" s="2" t="s">
        <v>16</v>
      </c>
      <c r="D7121" s="2" t="s">
        <v>33</v>
      </c>
      <c r="E7121" s="2" t="s">
        <v>49</v>
      </c>
      <c r="F7121" s="2" t="s">
        <v>86</v>
      </c>
      <c r="G7121" s="2" t="s">
        <v>20</v>
      </c>
      <c r="H7121" s="2" t="s">
        <v>51</v>
      </c>
      <c r="I7121" s="2" t="s">
        <v>22</v>
      </c>
      <c r="J7121" s="2" t="s">
        <v>52</v>
      </c>
      <c r="K7121" s="2" t="s">
        <v>70</v>
      </c>
      <c r="L7121" s="2" t="s">
        <v>25</v>
      </c>
      <c r="M7121" s="2" t="s">
        <v>88</v>
      </c>
      <c r="N7121" s="2" t="s">
        <v>33</v>
      </c>
      <c r="O7121" s="2" t="s">
        <v>58</v>
      </c>
    </row>
    <row r="7122" spans="1:15">
      <c r="A7122" s="1"/>
      <c r="B7122" s="2">
        <v>2016</v>
      </c>
      <c r="C7122" s="2" t="s">
        <v>16</v>
      </c>
      <c r="D7122" s="2" t="s">
        <v>33</v>
      </c>
      <c r="E7122" s="2" t="s">
        <v>34</v>
      </c>
      <c r="F7122" s="2" t="s">
        <v>35</v>
      </c>
      <c r="G7122" s="2" t="s">
        <v>45</v>
      </c>
      <c r="H7122" s="2" t="s">
        <v>54</v>
      </c>
      <c r="I7122" s="2" t="s">
        <v>47</v>
      </c>
      <c r="J7122" s="2" t="s">
        <v>39</v>
      </c>
      <c r="K7122" s="2"/>
      <c r="L7122" s="2"/>
      <c r="M7122" s="2" t="s">
        <v>42</v>
      </c>
      <c r="N7122" s="2" t="s">
        <v>33</v>
      </c>
      <c r="O7122" s="2" t="s">
        <v>43</v>
      </c>
    </row>
    <row r="7123" spans="1:15">
      <c r="A7123" s="1" t="s">
        <v>15</v>
      </c>
      <c r="B7123" s="2">
        <v>2012</v>
      </c>
      <c r="C7123" s="2" t="s">
        <v>16</v>
      </c>
      <c r="D7123" s="2" t="s">
        <v>33</v>
      </c>
      <c r="E7123" s="2" t="s">
        <v>34</v>
      </c>
      <c r="F7123" s="2" t="s">
        <v>35</v>
      </c>
      <c r="G7123" s="2" t="s">
        <v>36</v>
      </c>
      <c r="H7123" s="2" t="s">
        <v>37</v>
      </c>
      <c r="I7123" s="2" t="s">
        <v>38</v>
      </c>
      <c r="J7123" s="2" t="s">
        <v>39</v>
      </c>
      <c r="K7123" s="2" t="s">
        <v>31</v>
      </c>
      <c r="L7123" s="2" t="s">
        <v>25</v>
      </c>
      <c r="M7123" s="2" t="s">
        <v>88</v>
      </c>
      <c r="N7123" s="2" t="s">
        <v>88</v>
      </c>
      <c r="O7123" s="2" t="s">
        <v>43</v>
      </c>
    </row>
    <row r="7124" spans="1:15" hidden="1">
      <c r="A7124" s="1" t="s">
        <v>15</v>
      </c>
      <c r="B7124" s="2">
        <v>2013</v>
      </c>
      <c r="C7124" s="2" t="s">
        <v>16</v>
      </c>
      <c r="D7124" s="2" t="s">
        <v>17</v>
      </c>
      <c r="E7124" s="2" t="s">
        <v>27</v>
      </c>
      <c r="F7124" s="2" t="s">
        <v>19</v>
      </c>
      <c r="G7124" s="2" t="s">
        <v>45</v>
      </c>
      <c r="H7124" s="2" t="s">
        <v>54</v>
      </c>
      <c r="I7124" s="2" t="s">
        <v>47</v>
      </c>
      <c r="J7124" s="2" t="s">
        <v>30</v>
      </c>
      <c r="K7124" s="2" t="s">
        <v>24</v>
      </c>
      <c r="L7124" s="2" t="s">
        <v>25</v>
      </c>
      <c r="M7124" s="2" t="s">
        <v>88</v>
      </c>
      <c r="N7124" s="2" t="s">
        <v>88</v>
      </c>
      <c r="O7124" s="2" t="s">
        <v>88</v>
      </c>
    </row>
    <row r="7125" spans="1:15" hidden="1">
      <c r="A7125" s="1" t="s">
        <v>15</v>
      </c>
      <c r="B7125" s="2">
        <v>2014</v>
      </c>
      <c r="C7125" s="2" t="s">
        <v>16</v>
      </c>
      <c r="D7125" s="2" t="s">
        <v>17</v>
      </c>
      <c r="E7125" s="2" t="s">
        <v>27</v>
      </c>
      <c r="F7125" s="2" t="s">
        <v>19</v>
      </c>
      <c r="G7125" s="2" t="s">
        <v>45</v>
      </c>
      <c r="H7125" s="2" t="s">
        <v>54</v>
      </c>
      <c r="I7125" s="2" t="s">
        <v>47</v>
      </c>
      <c r="J7125" s="2" t="s">
        <v>30</v>
      </c>
      <c r="K7125" s="2" t="s">
        <v>24</v>
      </c>
      <c r="L7125" s="2" t="s">
        <v>25</v>
      </c>
      <c r="M7125" s="2" t="s">
        <v>88</v>
      </c>
      <c r="N7125" s="2" t="s">
        <v>88</v>
      </c>
      <c r="O7125" s="2" t="s">
        <v>88</v>
      </c>
    </row>
    <row r="7126" spans="1:15">
      <c r="A7126" s="1" t="s">
        <v>15</v>
      </c>
      <c r="B7126" s="2">
        <v>2023</v>
      </c>
      <c r="C7126" s="2" t="s">
        <v>16</v>
      </c>
      <c r="D7126" s="2" t="s">
        <v>33</v>
      </c>
      <c r="E7126" s="2" t="s">
        <v>65</v>
      </c>
      <c r="F7126" s="2" t="s">
        <v>66</v>
      </c>
      <c r="G7126" s="2" t="s">
        <v>20</v>
      </c>
      <c r="H7126" s="2" t="s">
        <v>29</v>
      </c>
      <c r="I7126" s="2" t="s">
        <v>22</v>
      </c>
      <c r="J7126" s="2" t="s">
        <v>67</v>
      </c>
      <c r="K7126" s="2" t="s">
        <v>25</v>
      </c>
      <c r="L7126" s="2" t="s">
        <v>25</v>
      </c>
      <c r="M7126" s="2" t="s">
        <v>32</v>
      </c>
      <c r="N7126" s="2" t="s">
        <v>33</v>
      </c>
      <c r="O7126" s="2" t="s">
        <v>43</v>
      </c>
    </row>
    <row r="7127" spans="1:15" hidden="1">
      <c r="A7127" s="1" t="s">
        <v>15</v>
      </c>
      <c r="B7127" s="2">
        <v>2012</v>
      </c>
      <c r="C7127" s="2" t="s">
        <v>16</v>
      </c>
      <c r="D7127" s="2" t="s">
        <v>33</v>
      </c>
      <c r="E7127" s="2" t="s">
        <v>91</v>
      </c>
      <c r="F7127" s="2" t="s">
        <v>50</v>
      </c>
      <c r="G7127" s="2"/>
      <c r="H7127" s="2"/>
      <c r="I7127" s="2" t="s">
        <v>184</v>
      </c>
      <c r="J7127" s="2"/>
      <c r="K7127" s="2" t="s">
        <v>69</v>
      </c>
      <c r="L7127" s="2" t="s">
        <v>25</v>
      </c>
      <c r="M7127" s="2" t="s">
        <v>88</v>
      </c>
      <c r="N7127" s="2" t="s">
        <v>33</v>
      </c>
      <c r="O7127" s="2" t="s">
        <v>98</v>
      </c>
    </row>
    <row r="7128" spans="1:15">
      <c r="A7128" s="1" t="s">
        <v>15</v>
      </c>
      <c r="B7128" s="2">
        <v>2015</v>
      </c>
      <c r="C7128" s="2" t="s">
        <v>16</v>
      </c>
      <c r="D7128" s="2" t="s">
        <v>33</v>
      </c>
      <c r="E7128" s="2" t="s">
        <v>49</v>
      </c>
      <c r="F7128" s="2" t="s">
        <v>59</v>
      </c>
      <c r="G7128" s="2" t="s">
        <v>20</v>
      </c>
      <c r="H7128" s="2" t="s">
        <v>21</v>
      </c>
      <c r="I7128" s="2" t="s">
        <v>22</v>
      </c>
      <c r="J7128" s="2" t="s">
        <v>52</v>
      </c>
      <c r="K7128" s="2" t="s">
        <v>41</v>
      </c>
      <c r="L7128" s="2" t="s">
        <v>41</v>
      </c>
      <c r="M7128" s="2" t="s">
        <v>32</v>
      </c>
      <c r="N7128" s="2" t="s">
        <v>33</v>
      </c>
      <c r="O7128" s="2" t="s">
        <v>43</v>
      </c>
    </row>
    <row r="7129" spans="1:15" hidden="1">
      <c r="A7129" s="1" t="s">
        <v>15</v>
      </c>
      <c r="B7129" s="2">
        <v>2010</v>
      </c>
      <c r="C7129" s="2" t="s">
        <v>16</v>
      </c>
      <c r="D7129" s="2" t="s">
        <v>17</v>
      </c>
      <c r="E7129" s="2" t="s">
        <v>27</v>
      </c>
      <c r="F7129" s="2" t="s">
        <v>19</v>
      </c>
      <c r="G7129" s="2" t="s">
        <v>45</v>
      </c>
      <c r="H7129" s="2" t="s">
        <v>54</v>
      </c>
      <c r="I7129" s="2" t="s">
        <v>47</v>
      </c>
      <c r="J7129" s="2" t="s">
        <v>30</v>
      </c>
      <c r="K7129" s="2" t="s">
        <v>24</v>
      </c>
      <c r="L7129" s="2" t="s">
        <v>25</v>
      </c>
      <c r="M7129" s="2" t="s">
        <v>88</v>
      </c>
      <c r="N7129" s="2" t="s">
        <v>88</v>
      </c>
      <c r="O7129" s="2" t="s">
        <v>88</v>
      </c>
    </row>
    <row r="7130" spans="1:15" hidden="1">
      <c r="A7130" s="1" t="s">
        <v>300</v>
      </c>
      <c r="B7130" s="2">
        <v>2015</v>
      </c>
      <c r="C7130" s="2" t="s">
        <v>16</v>
      </c>
      <c r="D7130" s="2" t="s">
        <v>17</v>
      </c>
      <c r="E7130" s="2" t="s">
        <v>18</v>
      </c>
      <c r="F7130" s="2" t="s">
        <v>50</v>
      </c>
      <c r="G7130" s="2" t="s">
        <v>20</v>
      </c>
      <c r="H7130" s="2" t="s">
        <v>21</v>
      </c>
      <c r="I7130" s="2" t="s">
        <v>22</v>
      </c>
      <c r="J7130" s="2" t="s">
        <v>23</v>
      </c>
      <c r="K7130" s="2" t="s">
        <v>40</v>
      </c>
      <c r="L7130" s="2" t="s">
        <v>41</v>
      </c>
      <c r="M7130" s="2" t="s">
        <v>55</v>
      </c>
      <c r="N7130" s="2" t="s">
        <v>33</v>
      </c>
      <c r="O7130" s="2" t="s">
        <v>88</v>
      </c>
    </row>
    <row r="7131" spans="1:15" hidden="1">
      <c r="A7131" s="1" t="s">
        <v>15</v>
      </c>
      <c r="B7131" s="2">
        <v>2020</v>
      </c>
      <c r="C7131" s="2" t="s">
        <v>16</v>
      </c>
      <c r="D7131" s="2" t="s">
        <v>17</v>
      </c>
      <c r="E7131" s="2" t="s">
        <v>27</v>
      </c>
      <c r="F7131" s="2" t="s">
        <v>50</v>
      </c>
      <c r="G7131" s="2" t="s">
        <v>20</v>
      </c>
      <c r="H7131" s="2" t="s">
        <v>21</v>
      </c>
      <c r="I7131" s="2" t="s">
        <v>22</v>
      </c>
      <c r="J7131" s="2" t="s">
        <v>30</v>
      </c>
      <c r="K7131" s="2" t="s">
        <v>24</v>
      </c>
      <c r="L7131" s="2" t="s">
        <v>25</v>
      </c>
      <c r="M7131" s="2" t="s">
        <v>32</v>
      </c>
      <c r="N7131" s="2" t="s">
        <v>33</v>
      </c>
      <c r="O7131" s="2" t="s">
        <v>88</v>
      </c>
    </row>
    <row r="7132" spans="1:15" hidden="1">
      <c r="A7132" s="1" t="s">
        <v>63</v>
      </c>
      <c r="B7132" s="2">
        <v>2017</v>
      </c>
      <c r="C7132" s="2" t="s">
        <v>16</v>
      </c>
      <c r="D7132" s="2" t="s">
        <v>33</v>
      </c>
      <c r="E7132" s="2" t="s">
        <v>49</v>
      </c>
      <c r="F7132" s="2" t="s">
        <v>96</v>
      </c>
      <c r="G7132" s="2" t="s">
        <v>20</v>
      </c>
      <c r="H7132" s="2" t="s">
        <v>21</v>
      </c>
      <c r="I7132" s="2" t="s">
        <v>22</v>
      </c>
      <c r="J7132" s="2" t="s">
        <v>52</v>
      </c>
      <c r="K7132" s="2" t="s">
        <v>69</v>
      </c>
      <c r="L7132" s="2" t="s">
        <v>25</v>
      </c>
      <c r="M7132" s="2" t="s">
        <v>32</v>
      </c>
      <c r="N7132" s="2" t="s">
        <v>33</v>
      </c>
      <c r="O7132" s="2" t="s">
        <v>64</v>
      </c>
    </row>
    <row r="7133" spans="1:15" hidden="1">
      <c r="A7133" s="1"/>
      <c r="B7133" s="2">
        <v>2013</v>
      </c>
      <c r="C7133" s="2" t="s">
        <v>16</v>
      </c>
      <c r="D7133" s="2" t="s">
        <v>17</v>
      </c>
      <c r="E7133" s="2" t="s">
        <v>18</v>
      </c>
      <c r="F7133" s="2" t="s">
        <v>59</v>
      </c>
      <c r="G7133" s="2"/>
      <c r="H7133" s="2"/>
      <c r="I7133" s="2" t="s">
        <v>184</v>
      </c>
      <c r="J7133" s="2" t="s">
        <v>23</v>
      </c>
      <c r="K7133" s="2"/>
      <c r="L7133" s="2"/>
      <c r="M7133" s="2" t="s">
        <v>42</v>
      </c>
      <c r="N7133" s="2" t="s">
        <v>88</v>
      </c>
      <c r="O7133" s="2" t="s">
        <v>88</v>
      </c>
    </row>
    <row r="7134" spans="1:15" hidden="1">
      <c r="A7134" s="1" t="s">
        <v>15</v>
      </c>
      <c r="B7134" s="2">
        <v>2011</v>
      </c>
      <c r="C7134" s="2" t="s">
        <v>16</v>
      </c>
      <c r="D7134" s="2" t="s">
        <v>33</v>
      </c>
      <c r="E7134" s="2" t="s">
        <v>34</v>
      </c>
      <c r="F7134" s="2" t="s">
        <v>72</v>
      </c>
      <c r="G7134" s="2" t="s">
        <v>45</v>
      </c>
      <c r="H7134" s="2" t="s">
        <v>73</v>
      </c>
      <c r="I7134" s="2" t="s">
        <v>47</v>
      </c>
      <c r="J7134" s="2" t="s">
        <v>39</v>
      </c>
      <c r="K7134" s="2" t="s">
        <v>61</v>
      </c>
      <c r="L7134" s="2" t="s">
        <v>41</v>
      </c>
      <c r="M7134" s="2" t="s">
        <v>88</v>
      </c>
      <c r="N7134" s="2" t="s">
        <v>88</v>
      </c>
      <c r="O7134" s="2" t="s">
        <v>88</v>
      </c>
    </row>
    <row r="7135" spans="1:15">
      <c r="A7135" s="1" t="s">
        <v>15</v>
      </c>
      <c r="B7135" s="2">
        <v>2023</v>
      </c>
      <c r="C7135" s="2" t="s">
        <v>16</v>
      </c>
      <c r="D7135" s="2" t="s">
        <v>33</v>
      </c>
      <c r="E7135" s="2" t="s">
        <v>65</v>
      </c>
      <c r="F7135" s="2" t="s">
        <v>72</v>
      </c>
      <c r="G7135" s="2" t="s">
        <v>20</v>
      </c>
      <c r="H7135" s="2" t="s">
        <v>29</v>
      </c>
      <c r="I7135" s="2" t="s">
        <v>22</v>
      </c>
      <c r="J7135" s="2" t="s">
        <v>67</v>
      </c>
      <c r="K7135" s="2" t="s">
        <v>25</v>
      </c>
      <c r="L7135" s="2" t="s">
        <v>25</v>
      </c>
      <c r="M7135" s="2" t="s">
        <v>32</v>
      </c>
      <c r="N7135" s="2" t="s">
        <v>33</v>
      </c>
      <c r="O7135" s="2" t="s">
        <v>43</v>
      </c>
    </row>
    <row r="7136" spans="1:15" hidden="1">
      <c r="A7136" s="1" t="s">
        <v>15</v>
      </c>
      <c r="B7136" s="2">
        <v>2013</v>
      </c>
      <c r="C7136" s="2" t="s">
        <v>16</v>
      </c>
      <c r="D7136" s="2" t="s">
        <v>33</v>
      </c>
      <c r="E7136" s="2" t="s">
        <v>34</v>
      </c>
      <c r="F7136" s="2" t="s">
        <v>19</v>
      </c>
      <c r="G7136" s="2" t="s">
        <v>45</v>
      </c>
      <c r="H7136" s="2" t="s">
        <v>54</v>
      </c>
      <c r="I7136" s="2" t="s">
        <v>47</v>
      </c>
      <c r="J7136" s="2" t="s">
        <v>39</v>
      </c>
      <c r="K7136" s="2" t="s">
        <v>24</v>
      </c>
      <c r="L7136" s="2" t="s">
        <v>25</v>
      </c>
      <c r="M7136" s="2" t="s">
        <v>88</v>
      </c>
      <c r="N7136" s="2" t="s">
        <v>88</v>
      </c>
      <c r="O7136" s="2" t="s">
        <v>88</v>
      </c>
    </row>
    <row r="7137" spans="1:15" hidden="1">
      <c r="A7137" s="1" t="s">
        <v>15</v>
      </c>
      <c r="B7137" s="2">
        <v>2022</v>
      </c>
      <c r="C7137" s="2" t="s">
        <v>16</v>
      </c>
      <c r="D7137" s="2" t="s">
        <v>33</v>
      </c>
      <c r="E7137" s="2" t="s">
        <v>65</v>
      </c>
      <c r="F7137" s="2" t="s">
        <v>95</v>
      </c>
      <c r="G7137" s="2" t="s">
        <v>20</v>
      </c>
      <c r="H7137" s="2" t="s">
        <v>21</v>
      </c>
      <c r="I7137" s="2" t="s">
        <v>22</v>
      </c>
      <c r="J7137" s="2" t="s">
        <v>52</v>
      </c>
      <c r="K7137" s="2" t="s">
        <v>84</v>
      </c>
      <c r="L7137" s="2" t="s">
        <v>41</v>
      </c>
      <c r="M7137" s="2" t="s">
        <v>42</v>
      </c>
      <c r="N7137" s="2" t="s">
        <v>17</v>
      </c>
      <c r="O7137" s="2" t="s">
        <v>88</v>
      </c>
    </row>
    <row r="7138" spans="1:15" hidden="1">
      <c r="A7138" s="1" t="s">
        <v>15</v>
      </c>
      <c r="B7138" s="2">
        <v>2006</v>
      </c>
      <c r="C7138" s="2" t="s">
        <v>16</v>
      </c>
      <c r="D7138" s="2" t="s">
        <v>17</v>
      </c>
      <c r="E7138" s="2" t="s">
        <v>18</v>
      </c>
      <c r="F7138" s="2" t="s">
        <v>19</v>
      </c>
      <c r="G7138" s="2" t="s">
        <v>20</v>
      </c>
      <c r="H7138" s="2" t="s">
        <v>21</v>
      </c>
      <c r="I7138" s="2" t="s">
        <v>22</v>
      </c>
      <c r="J7138" s="2" t="s">
        <v>23</v>
      </c>
      <c r="K7138" s="2" t="s">
        <v>83</v>
      </c>
      <c r="L7138" s="2" t="s">
        <v>25</v>
      </c>
      <c r="M7138" s="2" t="s">
        <v>88</v>
      </c>
      <c r="N7138" s="2" t="s">
        <v>17</v>
      </c>
      <c r="O7138" s="2" t="s">
        <v>88</v>
      </c>
    </row>
    <row r="7139" spans="1:15">
      <c r="A7139" s="1" t="s">
        <v>15</v>
      </c>
      <c r="B7139" s="2">
        <v>2023</v>
      </c>
      <c r="C7139" s="2" t="s">
        <v>16</v>
      </c>
      <c r="D7139" s="2" t="s">
        <v>33</v>
      </c>
      <c r="E7139" s="2" t="s">
        <v>65</v>
      </c>
      <c r="F7139" s="2" t="s">
        <v>28</v>
      </c>
      <c r="G7139" s="2" t="s">
        <v>20</v>
      </c>
      <c r="H7139" s="2" t="s">
        <v>29</v>
      </c>
      <c r="I7139" s="2" t="s">
        <v>22</v>
      </c>
      <c r="J7139" s="2" t="s">
        <v>67</v>
      </c>
      <c r="K7139" s="2" t="s">
        <v>25</v>
      </c>
      <c r="L7139" s="2" t="s">
        <v>25</v>
      </c>
      <c r="M7139" s="2" t="s">
        <v>32</v>
      </c>
      <c r="N7139" s="2" t="s">
        <v>33</v>
      </c>
      <c r="O7139" s="2" t="s">
        <v>43</v>
      </c>
    </row>
    <row r="7140" spans="1:15" hidden="1">
      <c r="A7140" s="1" t="s">
        <v>15</v>
      </c>
      <c r="B7140" s="2">
        <v>2013</v>
      </c>
      <c r="C7140" s="2" t="s">
        <v>16</v>
      </c>
      <c r="D7140" s="2" t="s">
        <v>17</v>
      </c>
      <c r="E7140" s="2" t="s">
        <v>27</v>
      </c>
      <c r="F7140" s="2" t="s">
        <v>19</v>
      </c>
      <c r="G7140" s="2" t="s">
        <v>20</v>
      </c>
      <c r="H7140" s="2" t="s">
        <v>51</v>
      </c>
      <c r="I7140" s="2" t="s">
        <v>22</v>
      </c>
      <c r="J7140" s="2" t="s">
        <v>30</v>
      </c>
      <c r="K7140" s="2"/>
      <c r="L7140" s="2"/>
      <c r="M7140" s="2" t="s">
        <v>88</v>
      </c>
      <c r="N7140" s="2" t="s">
        <v>33</v>
      </c>
      <c r="O7140" s="2" t="s">
        <v>88</v>
      </c>
    </row>
    <row r="7141" spans="1:15">
      <c r="A7141" s="1" t="s">
        <v>15</v>
      </c>
      <c r="B7141" s="2">
        <v>2013</v>
      </c>
      <c r="C7141" s="2" t="s">
        <v>16</v>
      </c>
      <c r="D7141" s="2" t="s">
        <v>33</v>
      </c>
      <c r="E7141" s="2" t="s">
        <v>65</v>
      </c>
      <c r="F7141" s="2" t="s">
        <v>72</v>
      </c>
      <c r="G7141" s="2" t="s">
        <v>36</v>
      </c>
      <c r="H7141" s="2" t="s">
        <v>60</v>
      </c>
      <c r="I7141" s="2" t="s">
        <v>38</v>
      </c>
      <c r="J7141" s="2" t="s">
        <v>52</v>
      </c>
      <c r="K7141" s="2" t="s">
        <v>31</v>
      </c>
      <c r="L7141" s="2" t="s">
        <v>25</v>
      </c>
      <c r="M7141" s="2" t="s">
        <v>32</v>
      </c>
      <c r="N7141" s="2" t="s">
        <v>88</v>
      </c>
      <c r="O7141" s="2" t="s">
        <v>43</v>
      </c>
    </row>
    <row r="7142" spans="1:15">
      <c r="A7142" s="1" t="s">
        <v>15</v>
      </c>
      <c r="B7142" s="2">
        <v>2016</v>
      </c>
      <c r="C7142" s="2" t="s">
        <v>16</v>
      </c>
      <c r="D7142" s="2" t="s">
        <v>33</v>
      </c>
      <c r="E7142" s="2" t="s">
        <v>65</v>
      </c>
      <c r="F7142" s="2" t="s">
        <v>72</v>
      </c>
      <c r="G7142" s="2" t="s">
        <v>20</v>
      </c>
      <c r="H7142" s="2" t="s">
        <v>21</v>
      </c>
      <c r="I7142" s="2" t="s">
        <v>22</v>
      </c>
      <c r="J7142" s="2" t="s">
        <v>67</v>
      </c>
      <c r="K7142" s="2"/>
      <c r="L7142" s="2"/>
      <c r="M7142" s="2" t="s">
        <v>42</v>
      </c>
      <c r="N7142" s="2" t="s">
        <v>88</v>
      </c>
      <c r="O7142" s="2" t="s">
        <v>43</v>
      </c>
    </row>
    <row r="7143" spans="1:15">
      <c r="A7143" s="1" t="s">
        <v>15</v>
      </c>
      <c r="B7143" s="2">
        <v>2023</v>
      </c>
      <c r="C7143" s="2" t="s">
        <v>16</v>
      </c>
      <c r="D7143" s="2" t="s">
        <v>33</v>
      </c>
      <c r="E7143" s="2" t="s">
        <v>65</v>
      </c>
      <c r="F7143" s="2" t="s">
        <v>66</v>
      </c>
      <c r="G7143" s="2" t="s">
        <v>20</v>
      </c>
      <c r="H7143" s="2" t="s">
        <v>29</v>
      </c>
      <c r="I7143" s="2" t="s">
        <v>22</v>
      </c>
      <c r="J7143" s="2" t="s">
        <v>67</v>
      </c>
      <c r="K7143" s="2" t="s">
        <v>25</v>
      </c>
      <c r="L7143" s="2" t="s">
        <v>25</v>
      </c>
      <c r="M7143" s="2" t="s">
        <v>32</v>
      </c>
      <c r="N7143" s="2" t="s">
        <v>33</v>
      </c>
      <c r="O7143" s="2" t="s">
        <v>43</v>
      </c>
    </row>
    <row r="7144" spans="1:15">
      <c r="A7144" s="1" t="s">
        <v>15</v>
      </c>
      <c r="B7144" s="2">
        <v>2020</v>
      </c>
      <c r="C7144" s="2" t="s">
        <v>16</v>
      </c>
      <c r="D7144" s="2" t="s">
        <v>33</v>
      </c>
      <c r="E7144" s="2" t="s">
        <v>65</v>
      </c>
      <c r="F7144" s="2" t="s">
        <v>66</v>
      </c>
      <c r="G7144" s="2" t="s">
        <v>20</v>
      </c>
      <c r="H7144" s="2" t="s">
        <v>85</v>
      </c>
      <c r="I7144" s="2" t="s">
        <v>22</v>
      </c>
      <c r="J7144" s="2" t="s">
        <v>67</v>
      </c>
      <c r="K7144" s="2" t="s">
        <v>40</v>
      </c>
      <c r="L7144" s="2" t="s">
        <v>41</v>
      </c>
      <c r="M7144" s="2" t="s">
        <v>55</v>
      </c>
      <c r="N7144" s="2" t="s">
        <v>33</v>
      </c>
      <c r="O7144" s="2" t="s">
        <v>43</v>
      </c>
    </row>
    <row r="7145" spans="1:15" hidden="1">
      <c r="A7145" s="1" t="s">
        <v>63</v>
      </c>
      <c r="B7145" s="2">
        <v>2015</v>
      </c>
      <c r="C7145" s="2" t="s">
        <v>16</v>
      </c>
      <c r="D7145" s="2" t="s">
        <v>17</v>
      </c>
      <c r="E7145" s="2" t="s">
        <v>18</v>
      </c>
      <c r="F7145" s="2" t="s">
        <v>35</v>
      </c>
      <c r="G7145" s="2" t="s">
        <v>20</v>
      </c>
      <c r="H7145" s="2" t="s">
        <v>21</v>
      </c>
      <c r="I7145" s="2" t="s">
        <v>22</v>
      </c>
      <c r="J7145" s="2" t="s">
        <v>23</v>
      </c>
      <c r="K7145" s="2"/>
      <c r="L7145" s="2"/>
      <c r="M7145" s="2" t="s">
        <v>42</v>
      </c>
      <c r="N7145" s="2" t="s">
        <v>17</v>
      </c>
      <c r="O7145" s="2" t="s">
        <v>88</v>
      </c>
    </row>
    <row r="7146" spans="1:15">
      <c r="A7146" s="1" t="s">
        <v>15</v>
      </c>
      <c r="B7146" s="2">
        <v>2023</v>
      </c>
      <c r="C7146" s="2" t="s">
        <v>16</v>
      </c>
      <c r="D7146" s="2" t="s">
        <v>33</v>
      </c>
      <c r="E7146" s="2" t="s">
        <v>65</v>
      </c>
      <c r="F7146" s="2" t="s">
        <v>66</v>
      </c>
      <c r="G7146" s="2" t="s">
        <v>20</v>
      </c>
      <c r="H7146" s="2" t="s">
        <v>29</v>
      </c>
      <c r="I7146" s="2" t="s">
        <v>22</v>
      </c>
      <c r="J7146" s="2" t="s">
        <v>67</v>
      </c>
      <c r="K7146" s="2" t="s">
        <v>25</v>
      </c>
      <c r="L7146" s="2" t="s">
        <v>25</v>
      </c>
      <c r="M7146" s="2" t="s">
        <v>32</v>
      </c>
      <c r="N7146" s="2" t="s">
        <v>33</v>
      </c>
      <c r="O7146" s="2" t="s">
        <v>43</v>
      </c>
    </row>
    <row r="7147" spans="1:15" hidden="1">
      <c r="A7147" s="1" t="s">
        <v>15</v>
      </c>
      <c r="B7147" s="2">
        <v>2013</v>
      </c>
      <c r="C7147" s="2" t="s">
        <v>99</v>
      </c>
      <c r="D7147" s="2" t="s">
        <v>17</v>
      </c>
      <c r="E7147" s="2" t="s">
        <v>27</v>
      </c>
      <c r="F7147" s="2" t="s">
        <v>86</v>
      </c>
      <c r="G7147" s="2" t="s">
        <v>45</v>
      </c>
      <c r="H7147" s="2" t="s">
        <v>54</v>
      </c>
      <c r="I7147" s="2" t="s">
        <v>47</v>
      </c>
      <c r="J7147" s="2" t="s">
        <v>30</v>
      </c>
      <c r="K7147" s="2" t="s">
        <v>83</v>
      </c>
      <c r="L7147" s="2" t="s">
        <v>25</v>
      </c>
      <c r="M7147" s="2" t="s">
        <v>42</v>
      </c>
      <c r="N7147" s="2" t="s">
        <v>88</v>
      </c>
      <c r="O7147" s="2" t="s">
        <v>88</v>
      </c>
    </row>
    <row r="7148" spans="1:15" hidden="1">
      <c r="A7148" s="1" t="s">
        <v>15</v>
      </c>
      <c r="B7148" s="2">
        <v>2013</v>
      </c>
      <c r="C7148" s="2" t="s">
        <v>16</v>
      </c>
      <c r="D7148" s="2" t="s">
        <v>44</v>
      </c>
      <c r="E7148" s="2" t="s">
        <v>34</v>
      </c>
      <c r="F7148" s="2" t="s">
        <v>19</v>
      </c>
      <c r="G7148" s="2" t="s">
        <v>45</v>
      </c>
      <c r="H7148" s="2" t="s">
        <v>54</v>
      </c>
      <c r="I7148" s="2" t="s">
        <v>47</v>
      </c>
      <c r="J7148" s="2" t="s">
        <v>30</v>
      </c>
      <c r="K7148" s="2" t="s">
        <v>24</v>
      </c>
      <c r="L7148" s="2" t="s">
        <v>25</v>
      </c>
      <c r="M7148" s="2" t="s">
        <v>88</v>
      </c>
      <c r="N7148" s="2" t="s">
        <v>88</v>
      </c>
      <c r="O7148" s="2" t="s">
        <v>88</v>
      </c>
    </row>
    <row r="7149" spans="1:15">
      <c r="A7149" s="1" t="s">
        <v>15</v>
      </c>
      <c r="B7149" s="2">
        <v>2023</v>
      </c>
      <c r="C7149" s="2" t="s">
        <v>16</v>
      </c>
      <c r="D7149" s="2" t="s">
        <v>33</v>
      </c>
      <c r="E7149" s="2" t="s">
        <v>65</v>
      </c>
      <c r="F7149" s="2" t="s">
        <v>72</v>
      </c>
      <c r="G7149" s="2" t="s">
        <v>20</v>
      </c>
      <c r="H7149" s="2" t="s">
        <v>29</v>
      </c>
      <c r="I7149" s="2" t="s">
        <v>22</v>
      </c>
      <c r="J7149" s="2" t="s">
        <v>67</v>
      </c>
      <c r="K7149" s="2" t="s">
        <v>25</v>
      </c>
      <c r="L7149" s="2" t="s">
        <v>25</v>
      </c>
      <c r="M7149" s="2" t="s">
        <v>32</v>
      </c>
      <c r="N7149" s="2" t="s">
        <v>33</v>
      </c>
      <c r="O7149" s="2" t="s">
        <v>43</v>
      </c>
    </row>
    <row r="7150" spans="1:15" hidden="1">
      <c r="A7150" s="1" t="s">
        <v>15</v>
      </c>
      <c r="B7150" s="2">
        <v>2013</v>
      </c>
      <c r="C7150" s="2" t="s">
        <v>16</v>
      </c>
      <c r="D7150" s="2" t="s">
        <v>33</v>
      </c>
      <c r="E7150" s="2" t="s">
        <v>49</v>
      </c>
      <c r="F7150" s="2" t="s">
        <v>89</v>
      </c>
      <c r="G7150" s="2" t="s">
        <v>20</v>
      </c>
      <c r="H7150" s="2" t="s">
        <v>51</v>
      </c>
      <c r="I7150" s="2" t="s">
        <v>22</v>
      </c>
      <c r="J7150" s="2" t="s">
        <v>52</v>
      </c>
      <c r="K7150" s="2" t="s">
        <v>61</v>
      </c>
      <c r="L7150" s="2" t="s">
        <v>41</v>
      </c>
      <c r="M7150" s="2" t="s">
        <v>88</v>
      </c>
      <c r="N7150" s="2" t="s">
        <v>88</v>
      </c>
      <c r="O7150" s="2" t="s">
        <v>64</v>
      </c>
    </row>
    <row r="7151" spans="1:15" hidden="1">
      <c r="A7151" s="1" t="s">
        <v>15</v>
      </c>
      <c r="B7151" s="2">
        <v>2015</v>
      </c>
      <c r="C7151" s="2" t="s">
        <v>16</v>
      </c>
      <c r="D7151" s="2" t="s">
        <v>17</v>
      </c>
      <c r="E7151" s="2" t="s">
        <v>27</v>
      </c>
      <c r="F7151" s="2" t="s">
        <v>35</v>
      </c>
      <c r="G7151" s="2" t="s">
        <v>45</v>
      </c>
      <c r="H7151" s="2" t="s">
        <v>54</v>
      </c>
      <c r="I7151" s="2" t="s">
        <v>47</v>
      </c>
      <c r="J7151" s="2" t="s">
        <v>30</v>
      </c>
      <c r="K7151" s="2"/>
      <c r="L7151" s="2"/>
      <c r="M7151" s="2" t="s">
        <v>42</v>
      </c>
      <c r="N7151" s="2" t="s">
        <v>33</v>
      </c>
      <c r="O7151" s="2" t="s">
        <v>88</v>
      </c>
    </row>
    <row r="7152" spans="1:15" hidden="1">
      <c r="A7152" s="1" t="s">
        <v>15</v>
      </c>
      <c r="B7152" s="2">
        <v>2011</v>
      </c>
      <c r="C7152" s="2" t="s">
        <v>16</v>
      </c>
      <c r="D7152" s="2" t="s">
        <v>17</v>
      </c>
      <c r="E7152" s="2" t="s">
        <v>27</v>
      </c>
      <c r="F7152" s="2" t="s">
        <v>19</v>
      </c>
      <c r="G7152" s="2" t="s">
        <v>45</v>
      </c>
      <c r="H7152" s="2" t="s">
        <v>54</v>
      </c>
      <c r="I7152" s="2" t="s">
        <v>47</v>
      </c>
      <c r="J7152" s="2" t="s">
        <v>30</v>
      </c>
      <c r="K7152" s="2" t="s">
        <v>24</v>
      </c>
      <c r="L7152" s="2" t="s">
        <v>25</v>
      </c>
      <c r="M7152" s="2" t="s">
        <v>88</v>
      </c>
      <c r="N7152" s="2" t="s">
        <v>88</v>
      </c>
      <c r="O7152" s="2" t="s">
        <v>88</v>
      </c>
    </row>
    <row r="7153" spans="1:15" hidden="1">
      <c r="A7153" s="1" t="s">
        <v>154</v>
      </c>
      <c r="B7153" s="2">
        <v>2014</v>
      </c>
      <c r="C7153" s="2" t="s">
        <v>16</v>
      </c>
      <c r="D7153" s="2" t="s">
        <v>33</v>
      </c>
      <c r="E7153" s="2" t="s">
        <v>34</v>
      </c>
      <c r="F7153" s="2" t="s">
        <v>50</v>
      </c>
      <c r="G7153" s="2" t="s">
        <v>142</v>
      </c>
      <c r="H7153" s="2" t="s">
        <v>301</v>
      </c>
      <c r="I7153" s="2" t="s">
        <v>131</v>
      </c>
      <c r="J7153" s="2" t="s">
        <v>39</v>
      </c>
      <c r="K7153" s="2"/>
      <c r="L7153" s="2"/>
      <c r="M7153" s="2" t="s">
        <v>88</v>
      </c>
      <c r="N7153" s="2" t="s">
        <v>33</v>
      </c>
      <c r="O7153" s="2" t="s">
        <v>88</v>
      </c>
    </row>
    <row r="7154" spans="1:15" hidden="1">
      <c r="A7154" s="1" t="s">
        <v>15</v>
      </c>
      <c r="B7154" s="2">
        <v>2009</v>
      </c>
      <c r="C7154" s="2" t="s">
        <v>16</v>
      </c>
      <c r="D7154" s="2"/>
      <c r="E7154" s="2" t="s">
        <v>65</v>
      </c>
      <c r="F7154" s="2" t="s">
        <v>89</v>
      </c>
      <c r="G7154" s="2" t="s">
        <v>36</v>
      </c>
      <c r="H7154" s="2" t="s">
        <v>119</v>
      </c>
      <c r="I7154" s="2" t="s">
        <v>38</v>
      </c>
      <c r="J7154" s="2" t="s">
        <v>52</v>
      </c>
      <c r="K7154" s="2" t="s">
        <v>40</v>
      </c>
      <c r="L7154" s="2" t="s">
        <v>41</v>
      </c>
      <c r="M7154" s="2" t="s">
        <v>88</v>
      </c>
      <c r="N7154" s="2" t="s">
        <v>88</v>
      </c>
      <c r="O7154" s="2" t="s">
        <v>88</v>
      </c>
    </row>
    <row r="7155" spans="1:15" hidden="1">
      <c r="A7155" s="1" t="s">
        <v>15</v>
      </c>
      <c r="B7155" s="2">
        <v>2013</v>
      </c>
      <c r="C7155" s="2" t="s">
        <v>16</v>
      </c>
      <c r="D7155" s="2" t="s">
        <v>17</v>
      </c>
      <c r="E7155" s="2" t="s">
        <v>27</v>
      </c>
      <c r="F7155" s="2" t="s">
        <v>147</v>
      </c>
      <c r="G7155" s="2" t="s">
        <v>20</v>
      </c>
      <c r="H7155" s="2" t="s">
        <v>51</v>
      </c>
      <c r="I7155" s="2" t="s">
        <v>22</v>
      </c>
      <c r="J7155" s="2" t="s">
        <v>30</v>
      </c>
      <c r="K7155" s="2" t="s">
        <v>84</v>
      </c>
      <c r="L7155" s="2" t="s">
        <v>41</v>
      </c>
      <c r="M7155" s="2" t="s">
        <v>88</v>
      </c>
      <c r="N7155" s="2" t="s">
        <v>88</v>
      </c>
      <c r="O7155" s="2" t="s">
        <v>88</v>
      </c>
    </row>
    <row r="7156" spans="1:15" hidden="1">
      <c r="A7156" s="1" t="s">
        <v>15</v>
      </c>
      <c r="B7156" s="2">
        <v>2010</v>
      </c>
      <c r="C7156" s="2" t="s">
        <v>16</v>
      </c>
      <c r="D7156" s="2" t="s">
        <v>17</v>
      </c>
      <c r="E7156" s="2" t="s">
        <v>27</v>
      </c>
      <c r="F7156" s="2" t="s">
        <v>19</v>
      </c>
      <c r="G7156" s="2" t="s">
        <v>45</v>
      </c>
      <c r="H7156" s="2" t="s">
        <v>46</v>
      </c>
      <c r="I7156" s="2" t="s">
        <v>47</v>
      </c>
      <c r="J7156" s="2" t="s">
        <v>30</v>
      </c>
      <c r="K7156" s="2" t="s">
        <v>84</v>
      </c>
      <c r="L7156" s="2" t="s">
        <v>41</v>
      </c>
      <c r="M7156" s="2" t="s">
        <v>32</v>
      </c>
      <c r="N7156" s="2" t="s">
        <v>88</v>
      </c>
      <c r="O7156" s="2" t="s">
        <v>88</v>
      </c>
    </row>
    <row r="7157" spans="1:15" hidden="1">
      <c r="A7157" s="1" t="s">
        <v>15</v>
      </c>
      <c r="B7157" s="2">
        <v>2011</v>
      </c>
      <c r="C7157" s="2" t="s">
        <v>16</v>
      </c>
      <c r="D7157" s="2" t="s">
        <v>17</v>
      </c>
      <c r="E7157" s="2" t="s">
        <v>27</v>
      </c>
      <c r="F7157" s="2" t="s">
        <v>19</v>
      </c>
      <c r="G7157" s="2" t="s">
        <v>45</v>
      </c>
      <c r="H7157" s="2" t="s">
        <v>54</v>
      </c>
      <c r="I7157" s="2" t="s">
        <v>47</v>
      </c>
      <c r="J7157" s="2" t="s">
        <v>30</v>
      </c>
      <c r="K7157" s="2" t="s">
        <v>24</v>
      </c>
      <c r="L7157" s="2" t="s">
        <v>25</v>
      </c>
      <c r="M7157" s="2" t="s">
        <v>88</v>
      </c>
      <c r="N7157" s="2" t="s">
        <v>88</v>
      </c>
      <c r="O7157" s="2" t="s">
        <v>88</v>
      </c>
    </row>
    <row r="7158" spans="1:15" hidden="1">
      <c r="A7158" s="1" t="s">
        <v>15</v>
      </c>
      <c r="B7158" s="2">
        <v>2014</v>
      </c>
      <c r="C7158" s="2" t="s">
        <v>16</v>
      </c>
      <c r="D7158" s="2" t="s">
        <v>33</v>
      </c>
      <c r="E7158" s="2" t="s">
        <v>103</v>
      </c>
      <c r="F7158" s="2" t="s">
        <v>50</v>
      </c>
      <c r="G7158" s="2" t="s">
        <v>20</v>
      </c>
      <c r="H7158" s="2" t="s">
        <v>51</v>
      </c>
      <c r="I7158" s="2" t="s">
        <v>22</v>
      </c>
      <c r="J7158" s="2" t="s">
        <v>52</v>
      </c>
      <c r="K7158" s="2" t="s">
        <v>61</v>
      </c>
      <c r="L7158" s="2" t="s">
        <v>41</v>
      </c>
      <c r="M7158" s="2" t="s">
        <v>88</v>
      </c>
      <c r="N7158" s="2" t="s">
        <v>17</v>
      </c>
      <c r="O7158" s="2" t="s">
        <v>88</v>
      </c>
    </row>
    <row r="7159" spans="1:15" hidden="1">
      <c r="A7159" s="1" t="s">
        <v>15</v>
      </c>
      <c r="B7159" s="2">
        <v>2013</v>
      </c>
      <c r="C7159" s="2" t="s">
        <v>16</v>
      </c>
      <c r="D7159" s="2" t="s">
        <v>17</v>
      </c>
      <c r="E7159" s="2" t="s">
        <v>18</v>
      </c>
      <c r="F7159" s="2" t="s">
        <v>19</v>
      </c>
      <c r="G7159" s="2" t="s">
        <v>20</v>
      </c>
      <c r="H7159" s="2" t="s">
        <v>21</v>
      </c>
      <c r="I7159" s="2" t="s">
        <v>22</v>
      </c>
      <c r="J7159" s="2" t="s">
        <v>23</v>
      </c>
      <c r="K7159" s="2" t="s">
        <v>41</v>
      </c>
      <c r="L7159" s="2" t="s">
        <v>41</v>
      </c>
      <c r="M7159" s="2" t="s">
        <v>88</v>
      </c>
      <c r="N7159" s="2" t="s">
        <v>17</v>
      </c>
      <c r="O7159" s="2" t="s">
        <v>88</v>
      </c>
    </row>
    <row r="7160" spans="1:15" hidden="1">
      <c r="A7160" s="1" t="s">
        <v>15</v>
      </c>
      <c r="B7160" s="2">
        <v>2012</v>
      </c>
      <c r="C7160" s="2" t="s">
        <v>16</v>
      </c>
      <c r="D7160" s="2" t="s">
        <v>33</v>
      </c>
      <c r="E7160" s="2" t="s">
        <v>49</v>
      </c>
      <c r="F7160" s="2" t="s">
        <v>50</v>
      </c>
      <c r="G7160" s="2" t="s">
        <v>20</v>
      </c>
      <c r="H7160" s="2" t="s">
        <v>21</v>
      </c>
      <c r="I7160" s="2" t="s">
        <v>22</v>
      </c>
      <c r="J7160" s="2" t="s">
        <v>52</v>
      </c>
      <c r="K7160" s="2"/>
      <c r="L7160" s="2"/>
      <c r="M7160" s="2" t="s">
        <v>32</v>
      </c>
      <c r="N7160" s="2" t="s">
        <v>33</v>
      </c>
      <c r="O7160" s="2" t="s">
        <v>64</v>
      </c>
    </row>
    <row r="7161" spans="1:15">
      <c r="A7161" s="1" t="s">
        <v>15</v>
      </c>
      <c r="B7161" s="2">
        <v>2015</v>
      </c>
      <c r="C7161" s="2" t="s">
        <v>16</v>
      </c>
      <c r="D7161" s="2" t="s">
        <v>33</v>
      </c>
      <c r="E7161" s="2" t="s">
        <v>65</v>
      </c>
      <c r="F7161" s="2" t="s">
        <v>66</v>
      </c>
      <c r="G7161" s="2" t="s">
        <v>20</v>
      </c>
      <c r="H7161" s="2" t="s">
        <v>73</v>
      </c>
      <c r="I7161" s="2" t="s">
        <v>47</v>
      </c>
      <c r="J7161" s="2" t="s">
        <v>52</v>
      </c>
      <c r="K7161" s="2" t="s">
        <v>69</v>
      </c>
      <c r="L7161" s="2" t="s">
        <v>25</v>
      </c>
      <c r="M7161" s="2" t="s">
        <v>55</v>
      </c>
      <c r="N7161" s="2" t="s">
        <v>33</v>
      </c>
      <c r="O7161" s="2" t="s">
        <v>43</v>
      </c>
    </row>
    <row r="7162" spans="1:15" hidden="1">
      <c r="A7162" s="1"/>
      <c r="B7162" s="2">
        <v>2013</v>
      </c>
      <c r="C7162" s="2" t="s">
        <v>16</v>
      </c>
      <c r="D7162" s="2" t="s">
        <v>33</v>
      </c>
      <c r="E7162" s="2" t="s">
        <v>79</v>
      </c>
      <c r="F7162" s="2" t="s">
        <v>19</v>
      </c>
      <c r="G7162" s="2" t="s">
        <v>20</v>
      </c>
      <c r="H7162" s="2" t="s">
        <v>101</v>
      </c>
      <c r="I7162" s="2" t="s">
        <v>76</v>
      </c>
      <c r="J7162" s="2" t="s">
        <v>67</v>
      </c>
      <c r="K7162" s="2"/>
      <c r="L7162" s="2"/>
      <c r="M7162" s="2" t="s">
        <v>88</v>
      </c>
      <c r="N7162" s="2" t="s">
        <v>33</v>
      </c>
      <c r="O7162" s="2" t="s">
        <v>78</v>
      </c>
    </row>
    <row r="7163" spans="1:15">
      <c r="A7163" s="1" t="s">
        <v>48</v>
      </c>
      <c r="B7163" s="2">
        <v>2013</v>
      </c>
      <c r="C7163" s="2" t="s">
        <v>16</v>
      </c>
      <c r="D7163" s="2" t="s">
        <v>33</v>
      </c>
      <c r="E7163" s="2" t="s">
        <v>91</v>
      </c>
      <c r="F7163" s="2" t="s">
        <v>72</v>
      </c>
      <c r="G7163" s="2" t="s">
        <v>92</v>
      </c>
      <c r="H7163" s="2" t="s">
        <v>133</v>
      </c>
      <c r="I7163" s="2" t="s">
        <v>94</v>
      </c>
      <c r="J7163" s="2" t="s">
        <v>39</v>
      </c>
      <c r="K7163" s="2" t="s">
        <v>24</v>
      </c>
      <c r="L7163" s="2" t="s">
        <v>25</v>
      </c>
      <c r="M7163" s="2" t="s">
        <v>32</v>
      </c>
      <c r="N7163" s="2" t="s">
        <v>33</v>
      </c>
      <c r="O7163" s="2" t="s">
        <v>43</v>
      </c>
    </row>
    <row r="7164" spans="1:15" hidden="1">
      <c r="A7164" s="1" t="s">
        <v>63</v>
      </c>
      <c r="B7164" s="2">
        <v>2015</v>
      </c>
      <c r="C7164" s="2" t="s">
        <v>16</v>
      </c>
      <c r="D7164" s="2" t="s">
        <v>17</v>
      </c>
      <c r="E7164" s="2" t="s">
        <v>18</v>
      </c>
      <c r="F7164" s="2" t="s">
        <v>35</v>
      </c>
      <c r="G7164" s="2" t="s">
        <v>20</v>
      </c>
      <c r="H7164" s="2" t="s">
        <v>21</v>
      </c>
      <c r="I7164" s="2" t="s">
        <v>22</v>
      </c>
      <c r="J7164" s="2" t="s">
        <v>23</v>
      </c>
      <c r="K7164" s="2" t="s">
        <v>31</v>
      </c>
      <c r="L7164" s="2" t="s">
        <v>25</v>
      </c>
      <c r="M7164" s="2" t="s">
        <v>42</v>
      </c>
      <c r="N7164" s="2" t="s">
        <v>33</v>
      </c>
      <c r="O7164" s="2" t="s">
        <v>88</v>
      </c>
    </row>
    <row r="7165" spans="1:15" hidden="1">
      <c r="A7165" s="1" t="s">
        <v>15</v>
      </c>
      <c r="B7165" s="2">
        <v>2015</v>
      </c>
      <c r="C7165" s="2" t="s">
        <v>16</v>
      </c>
      <c r="D7165" s="2" t="s">
        <v>17</v>
      </c>
      <c r="E7165" s="2" t="s">
        <v>34</v>
      </c>
      <c r="F7165" s="2" t="s">
        <v>35</v>
      </c>
      <c r="G7165" s="2" t="s">
        <v>45</v>
      </c>
      <c r="H7165" s="2" t="s">
        <v>54</v>
      </c>
      <c r="I7165" s="2" t="s">
        <v>47</v>
      </c>
      <c r="J7165" s="2" t="s">
        <v>39</v>
      </c>
      <c r="K7165" s="2" t="s">
        <v>31</v>
      </c>
      <c r="L7165" s="2" t="s">
        <v>25</v>
      </c>
      <c r="M7165" s="2" t="s">
        <v>42</v>
      </c>
      <c r="N7165" s="2" t="s">
        <v>88</v>
      </c>
      <c r="O7165" s="2" t="s">
        <v>88</v>
      </c>
    </row>
    <row r="7166" spans="1:15" hidden="1">
      <c r="A7166" s="1" t="s">
        <v>63</v>
      </c>
      <c r="B7166" s="2">
        <v>2016</v>
      </c>
      <c r="C7166" s="2" t="s">
        <v>99</v>
      </c>
      <c r="D7166" s="2" t="s">
        <v>17</v>
      </c>
      <c r="E7166" s="2" t="s">
        <v>18</v>
      </c>
      <c r="F7166" s="2" t="s">
        <v>19</v>
      </c>
      <c r="G7166" s="2"/>
      <c r="H7166" s="2"/>
      <c r="I7166" s="2" t="s">
        <v>184</v>
      </c>
      <c r="J7166" s="2" t="s">
        <v>23</v>
      </c>
      <c r="K7166" s="2" t="s">
        <v>25</v>
      </c>
      <c r="L7166" s="2" t="s">
        <v>25</v>
      </c>
      <c r="M7166" s="2" t="s">
        <v>55</v>
      </c>
      <c r="N7166" s="2" t="s">
        <v>88</v>
      </c>
      <c r="O7166" s="2" t="s">
        <v>88</v>
      </c>
    </row>
    <row r="7167" spans="1:15">
      <c r="A7167" s="1" t="s">
        <v>15</v>
      </c>
      <c r="B7167" s="2">
        <v>2018</v>
      </c>
      <c r="C7167" s="2" t="s">
        <v>16</v>
      </c>
      <c r="D7167" s="2" t="s">
        <v>33</v>
      </c>
      <c r="E7167" s="2" t="s">
        <v>49</v>
      </c>
      <c r="F7167" s="2" t="s">
        <v>72</v>
      </c>
      <c r="G7167" s="2" t="s">
        <v>20</v>
      </c>
      <c r="H7167" s="2" t="s">
        <v>51</v>
      </c>
      <c r="I7167" s="2" t="s">
        <v>22</v>
      </c>
      <c r="J7167" s="2" t="s">
        <v>52</v>
      </c>
      <c r="K7167" s="2" t="s">
        <v>31</v>
      </c>
      <c r="L7167" s="2" t="s">
        <v>25</v>
      </c>
      <c r="M7167" s="2" t="s">
        <v>32</v>
      </c>
      <c r="N7167" s="2" t="s">
        <v>88</v>
      </c>
      <c r="O7167" s="2" t="s">
        <v>43</v>
      </c>
    </row>
    <row r="7168" spans="1:15" hidden="1">
      <c r="A7168" s="1" t="s">
        <v>15</v>
      </c>
      <c r="B7168" s="2">
        <v>2013</v>
      </c>
      <c r="C7168" s="2" t="s">
        <v>16</v>
      </c>
      <c r="D7168" s="2" t="s">
        <v>33</v>
      </c>
      <c r="E7168" s="2" t="s">
        <v>49</v>
      </c>
      <c r="F7168" s="2" t="s">
        <v>19</v>
      </c>
      <c r="G7168" s="2" t="s">
        <v>20</v>
      </c>
      <c r="H7168" s="2" t="s">
        <v>51</v>
      </c>
      <c r="I7168" s="2" t="s">
        <v>22</v>
      </c>
      <c r="J7168" s="2" t="s">
        <v>67</v>
      </c>
      <c r="K7168" s="2"/>
      <c r="L7168" s="2"/>
      <c r="M7168" s="2" t="s">
        <v>88</v>
      </c>
      <c r="N7168" s="2" t="s">
        <v>88</v>
      </c>
      <c r="O7168" s="2" t="s">
        <v>88</v>
      </c>
    </row>
    <row r="7169" spans="1:15">
      <c r="A7169" s="1" t="s">
        <v>15</v>
      </c>
      <c r="B7169" s="2">
        <v>2014</v>
      </c>
      <c r="C7169" s="2" t="s">
        <v>16</v>
      </c>
      <c r="D7169" s="2" t="s">
        <v>33</v>
      </c>
      <c r="E7169" s="2" t="s">
        <v>49</v>
      </c>
      <c r="F7169" s="2" t="s">
        <v>89</v>
      </c>
      <c r="G7169" s="2" t="s">
        <v>20</v>
      </c>
      <c r="H7169" s="2" t="s">
        <v>51</v>
      </c>
      <c r="I7169" s="2" t="s">
        <v>22</v>
      </c>
      <c r="J7169" s="2" t="s">
        <v>52</v>
      </c>
      <c r="K7169" s="2" t="s">
        <v>31</v>
      </c>
      <c r="L7169" s="2" t="s">
        <v>25</v>
      </c>
      <c r="M7169" s="2" t="s">
        <v>32</v>
      </c>
      <c r="N7169" s="2" t="s">
        <v>33</v>
      </c>
      <c r="O7169" s="2" t="s">
        <v>43</v>
      </c>
    </row>
    <row r="7170" spans="1:15" hidden="1">
      <c r="A7170" s="1" t="s">
        <v>15</v>
      </c>
      <c r="B7170" s="2">
        <v>2012</v>
      </c>
      <c r="C7170" s="2" t="s">
        <v>16</v>
      </c>
      <c r="D7170" s="2" t="s">
        <v>33</v>
      </c>
      <c r="E7170" s="2" t="s">
        <v>65</v>
      </c>
      <c r="F7170" s="2" t="s">
        <v>82</v>
      </c>
      <c r="G7170" s="2" t="s">
        <v>20</v>
      </c>
      <c r="H7170" s="2" t="s">
        <v>85</v>
      </c>
      <c r="I7170" s="2" t="s">
        <v>22</v>
      </c>
      <c r="J7170" s="2" t="s">
        <v>67</v>
      </c>
      <c r="K7170" s="2" t="s">
        <v>84</v>
      </c>
      <c r="L7170" s="2" t="s">
        <v>41</v>
      </c>
      <c r="M7170" s="2" t="s">
        <v>88</v>
      </c>
      <c r="N7170" s="2" t="s">
        <v>88</v>
      </c>
      <c r="O7170" s="2" t="s">
        <v>98</v>
      </c>
    </row>
    <row r="7171" spans="1:15">
      <c r="A7171" s="1" t="s">
        <v>15</v>
      </c>
      <c r="B7171" s="2">
        <v>2015</v>
      </c>
      <c r="C7171" s="2" t="s">
        <v>16</v>
      </c>
      <c r="D7171" s="2" t="s">
        <v>33</v>
      </c>
      <c r="E7171" s="2" t="s">
        <v>34</v>
      </c>
      <c r="F7171" s="2" t="s">
        <v>66</v>
      </c>
      <c r="G7171" s="2" t="s">
        <v>45</v>
      </c>
      <c r="H7171" s="2" t="s">
        <v>73</v>
      </c>
      <c r="I7171" s="2" t="s">
        <v>47</v>
      </c>
      <c r="J7171" s="2" t="s">
        <v>39</v>
      </c>
      <c r="K7171" s="2"/>
      <c r="L7171" s="2"/>
      <c r="M7171" s="2" t="s">
        <v>42</v>
      </c>
      <c r="N7171" s="2" t="s">
        <v>17</v>
      </c>
      <c r="O7171" s="2" t="s">
        <v>43</v>
      </c>
    </row>
    <row r="7172" spans="1:15" hidden="1">
      <c r="A7172" s="1" t="s">
        <v>15</v>
      </c>
      <c r="B7172" s="2">
        <v>2011</v>
      </c>
      <c r="C7172" s="2" t="s">
        <v>16</v>
      </c>
      <c r="D7172" s="2" t="s">
        <v>17</v>
      </c>
      <c r="E7172" s="2" t="s">
        <v>18</v>
      </c>
      <c r="F7172" s="2" t="s">
        <v>19</v>
      </c>
      <c r="G7172" s="2" t="s">
        <v>20</v>
      </c>
      <c r="H7172" s="2" t="s">
        <v>21</v>
      </c>
      <c r="I7172" s="2" t="s">
        <v>22</v>
      </c>
      <c r="J7172" s="2" t="s">
        <v>23</v>
      </c>
      <c r="K7172" s="2" t="s">
        <v>24</v>
      </c>
      <c r="L7172" s="2" t="s">
        <v>25</v>
      </c>
      <c r="M7172" s="2" t="s">
        <v>88</v>
      </c>
      <c r="N7172" s="2" t="s">
        <v>88</v>
      </c>
      <c r="O7172" s="2" t="s">
        <v>88</v>
      </c>
    </row>
    <row r="7173" spans="1:15">
      <c r="A7173" s="1" t="s">
        <v>15</v>
      </c>
      <c r="B7173" s="2">
        <v>2020</v>
      </c>
      <c r="C7173" s="2" t="s">
        <v>16</v>
      </c>
      <c r="D7173" s="2" t="s">
        <v>33</v>
      </c>
      <c r="E7173" s="2" t="s">
        <v>65</v>
      </c>
      <c r="F7173" s="2" t="s">
        <v>72</v>
      </c>
      <c r="G7173" s="2" t="s">
        <v>20</v>
      </c>
      <c r="H7173" s="2" t="s">
        <v>21</v>
      </c>
      <c r="I7173" s="2" t="s">
        <v>22</v>
      </c>
      <c r="J7173" s="2" t="s">
        <v>67</v>
      </c>
      <c r="K7173" s="2"/>
      <c r="L7173" s="2"/>
      <c r="M7173" s="2" t="s">
        <v>32</v>
      </c>
      <c r="N7173" s="2" t="s">
        <v>33</v>
      </c>
      <c r="O7173" s="2" t="s">
        <v>43</v>
      </c>
    </row>
    <row r="7174" spans="1:15">
      <c r="A7174" s="1" t="s">
        <v>15</v>
      </c>
      <c r="B7174" s="2">
        <v>2013</v>
      </c>
      <c r="C7174" s="2" t="s">
        <v>16</v>
      </c>
      <c r="D7174" s="2" t="s">
        <v>33</v>
      </c>
      <c r="E7174" s="2" t="s">
        <v>34</v>
      </c>
      <c r="F7174" s="2" t="s">
        <v>35</v>
      </c>
      <c r="G7174" s="2" t="s">
        <v>45</v>
      </c>
      <c r="H7174" s="2" t="s">
        <v>73</v>
      </c>
      <c r="I7174" s="2" t="s">
        <v>47</v>
      </c>
      <c r="J7174" s="2" t="s">
        <v>39</v>
      </c>
      <c r="K7174" s="2" t="s">
        <v>31</v>
      </c>
      <c r="L7174" s="2" t="s">
        <v>25</v>
      </c>
      <c r="M7174" s="2" t="s">
        <v>42</v>
      </c>
      <c r="N7174" s="2" t="s">
        <v>88</v>
      </c>
      <c r="O7174" s="2" t="s">
        <v>43</v>
      </c>
    </row>
    <row r="7175" spans="1:15" hidden="1">
      <c r="A7175" s="1" t="s">
        <v>63</v>
      </c>
      <c r="B7175" s="2">
        <v>2021</v>
      </c>
      <c r="C7175" s="2" t="s">
        <v>16</v>
      </c>
      <c r="D7175" s="2" t="s">
        <v>33</v>
      </c>
      <c r="E7175" s="2" t="s">
        <v>49</v>
      </c>
      <c r="F7175" s="2" t="s">
        <v>72</v>
      </c>
      <c r="G7175" s="2" t="s">
        <v>20</v>
      </c>
      <c r="H7175" s="2" t="s">
        <v>51</v>
      </c>
      <c r="I7175" s="2" t="s">
        <v>22</v>
      </c>
      <c r="J7175" s="2" t="s">
        <v>52</v>
      </c>
      <c r="K7175" s="2" t="s">
        <v>84</v>
      </c>
      <c r="L7175" s="2" t="s">
        <v>41</v>
      </c>
      <c r="M7175" s="2" t="s">
        <v>88</v>
      </c>
      <c r="N7175" s="2" t="s">
        <v>33</v>
      </c>
      <c r="O7175" s="2" t="s">
        <v>64</v>
      </c>
    </row>
    <row r="7176" spans="1:15" hidden="1">
      <c r="A7176" s="1" t="s">
        <v>15</v>
      </c>
      <c r="B7176" s="2">
        <v>2012</v>
      </c>
      <c r="C7176" s="2" t="s">
        <v>16</v>
      </c>
      <c r="D7176" s="2" t="s">
        <v>33</v>
      </c>
      <c r="E7176" s="2" t="s">
        <v>49</v>
      </c>
      <c r="F7176" s="2" t="s">
        <v>19</v>
      </c>
      <c r="G7176" s="2" t="s">
        <v>20</v>
      </c>
      <c r="H7176" s="2" t="s">
        <v>21</v>
      </c>
      <c r="I7176" s="2" t="s">
        <v>22</v>
      </c>
      <c r="J7176" s="2" t="s">
        <v>52</v>
      </c>
      <c r="K7176" s="2"/>
      <c r="L7176" s="2"/>
      <c r="M7176" s="2" t="s">
        <v>32</v>
      </c>
      <c r="N7176" s="2" t="s">
        <v>33</v>
      </c>
      <c r="O7176" s="2" t="s">
        <v>98</v>
      </c>
    </row>
    <row r="7177" spans="1:15" hidden="1">
      <c r="A7177" s="1" t="s">
        <v>15</v>
      </c>
      <c r="B7177" s="2">
        <v>2010</v>
      </c>
      <c r="C7177" s="2" t="s">
        <v>16</v>
      </c>
      <c r="D7177" s="2" t="s">
        <v>33</v>
      </c>
      <c r="E7177" s="2" t="s">
        <v>34</v>
      </c>
      <c r="F7177" s="2" t="s">
        <v>35</v>
      </c>
      <c r="G7177" s="2" t="s">
        <v>36</v>
      </c>
      <c r="H7177" s="2" t="s">
        <v>60</v>
      </c>
      <c r="I7177" s="2" t="s">
        <v>38</v>
      </c>
      <c r="J7177" s="2" t="s">
        <v>39</v>
      </c>
      <c r="K7177" s="2" t="s">
        <v>31</v>
      </c>
      <c r="L7177" s="2" t="s">
        <v>25</v>
      </c>
      <c r="M7177" s="2" t="s">
        <v>88</v>
      </c>
      <c r="N7177" s="2" t="s">
        <v>88</v>
      </c>
      <c r="O7177" s="2" t="s">
        <v>88</v>
      </c>
    </row>
    <row r="7178" spans="1:15">
      <c r="A7178" s="1" t="s">
        <v>15</v>
      </c>
      <c r="B7178" s="2">
        <v>2023</v>
      </c>
      <c r="C7178" s="2" t="s">
        <v>16</v>
      </c>
      <c r="D7178" s="2" t="s">
        <v>33</v>
      </c>
      <c r="E7178" s="2" t="s">
        <v>65</v>
      </c>
      <c r="F7178" s="2" t="s">
        <v>66</v>
      </c>
      <c r="G7178" s="2" t="s">
        <v>20</v>
      </c>
      <c r="H7178" s="2" t="s">
        <v>29</v>
      </c>
      <c r="I7178" s="2" t="s">
        <v>22</v>
      </c>
      <c r="J7178" s="2" t="s">
        <v>67</v>
      </c>
      <c r="K7178" s="2" t="s">
        <v>25</v>
      </c>
      <c r="L7178" s="2" t="s">
        <v>25</v>
      </c>
      <c r="M7178" s="2" t="s">
        <v>32</v>
      </c>
      <c r="N7178" s="2" t="s">
        <v>33</v>
      </c>
      <c r="O7178" s="2" t="s">
        <v>43</v>
      </c>
    </row>
    <row r="7179" spans="1:15" hidden="1">
      <c r="A7179" s="1"/>
      <c r="B7179" s="2">
        <v>2018</v>
      </c>
      <c r="C7179" s="2" t="s">
        <v>16</v>
      </c>
      <c r="D7179" s="2" t="s">
        <v>33</v>
      </c>
      <c r="E7179" s="2" t="s">
        <v>49</v>
      </c>
      <c r="F7179" s="2" t="s">
        <v>50</v>
      </c>
      <c r="G7179" s="2" t="s">
        <v>20</v>
      </c>
      <c r="H7179" s="2" t="s">
        <v>179</v>
      </c>
      <c r="I7179" s="2" t="s">
        <v>22</v>
      </c>
      <c r="J7179" s="2" t="s">
        <v>52</v>
      </c>
      <c r="K7179" s="2"/>
      <c r="L7179" s="2"/>
      <c r="M7179" s="2" t="s">
        <v>32</v>
      </c>
      <c r="N7179" s="2" t="s">
        <v>17</v>
      </c>
      <c r="O7179" s="2" t="s">
        <v>78</v>
      </c>
    </row>
    <row r="7180" spans="1:15">
      <c r="A7180" s="1" t="s">
        <v>125</v>
      </c>
      <c r="B7180" s="2">
        <v>2016</v>
      </c>
      <c r="C7180" s="2" t="s">
        <v>16</v>
      </c>
      <c r="D7180" s="2" t="s">
        <v>33</v>
      </c>
      <c r="E7180" s="2" t="s">
        <v>91</v>
      </c>
      <c r="F7180" s="2" t="s">
        <v>19</v>
      </c>
      <c r="G7180" s="2" t="s">
        <v>92</v>
      </c>
      <c r="H7180" s="2" t="s">
        <v>201</v>
      </c>
      <c r="I7180" s="2" t="s">
        <v>94</v>
      </c>
      <c r="J7180" s="2" t="s">
        <v>39</v>
      </c>
      <c r="K7180" s="2" t="s">
        <v>41</v>
      </c>
      <c r="L7180" s="2" t="s">
        <v>41</v>
      </c>
      <c r="M7180" s="2" t="s">
        <v>32</v>
      </c>
      <c r="N7180" s="2" t="s">
        <v>33</v>
      </c>
      <c r="O7180" s="2" t="s">
        <v>43</v>
      </c>
    </row>
    <row r="7181" spans="1:15">
      <c r="A7181" s="1" t="s">
        <v>15</v>
      </c>
      <c r="B7181" s="2">
        <v>2016</v>
      </c>
      <c r="C7181" s="2" t="s">
        <v>16</v>
      </c>
      <c r="D7181" s="2" t="s">
        <v>62</v>
      </c>
      <c r="E7181" s="2" t="s">
        <v>34</v>
      </c>
      <c r="F7181" s="2" t="s">
        <v>35</v>
      </c>
      <c r="G7181" s="2" t="s">
        <v>20</v>
      </c>
      <c r="H7181" s="2" t="s">
        <v>155</v>
      </c>
      <c r="I7181" s="2" t="s">
        <v>22</v>
      </c>
      <c r="J7181" s="2" t="s">
        <v>39</v>
      </c>
      <c r="K7181" s="2" t="s">
        <v>84</v>
      </c>
      <c r="L7181" s="2" t="s">
        <v>41</v>
      </c>
      <c r="M7181" s="2" t="s">
        <v>42</v>
      </c>
      <c r="N7181" s="2" t="s">
        <v>17</v>
      </c>
      <c r="O7181" s="2" t="s">
        <v>43</v>
      </c>
    </row>
    <row r="7182" spans="1:15" hidden="1">
      <c r="A7182" s="1" t="s">
        <v>15</v>
      </c>
      <c r="B7182" s="2">
        <v>2020</v>
      </c>
      <c r="C7182" s="2" t="s">
        <v>16</v>
      </c>
      <c r="D7182" s="2" t="s">
        <v>33</v>
      </c>
      <c r="E7182" s="2" t="s">
        <v>49</v>
      </c>
      <c r="F7182" s="2" t="s">
        <v>35</v>
      </c>
      <c r="G7182" s="2" t="s">
        <v>20</v>
      </c>
      <c r="H7182" s="2" t="s">
        <v>71</v>
      </c>
      <c r="I7182" s="2" t="s">
        <v>22</v>
      </c>
      <c r="J7182" s="2" t="s">
        <v>52</v>
      </c>
      <c r="K7182" s="2" t="s">
        <v>31</v>
      </c>
      <c r="L7182" s="2" t="s">
        <v>25</v>
      </c>
      <c r="M7182" s="2" t="s">
        <v>42</v>
      </c>
      <c r="N7182" s="2" t="s">
        <v>17</v>
      </c>
      <c r="O7182" s="2" t="s">
        <v>88</v>
      </c>
    </row>
    <row r="7183" spans="1:15" hidden="1">
      <c r="A7183" s="1" t="s">
        <v>15</v>
      </c>
      <c r="B7183" s="2">
        <v>2010</v>
      </c>
      <c r="C7183" s="2" t="s">
        <v>16</v>
      </c>
      <c r="D7183" s="2" t="s">
        <v>44</v>
      </c>
      <c r="E7183" s="2" t="s">
        <v>27</v>
      </c>
      <c r="F7183" s="2" t="s">
        <v>72</v>
      </c>
      <c r="G7183" s="2" t="s">
        <v>20</v>
      </c>
      <c r="H7183" s="2" t="s">
        <v>54</v>
      </c>
      <c r="I7183" s="2" t="s">
        <v>47</v>
      </c>
      <c r="J7183" s="2" t="s">
        <v>30</v>
      </c>
      <c r="K7183" s="2" t="s">
        <v>40</v>
      </c>
      <c r="L7183" s="2" t="s">
        <v>41</v>
      </c>
      <c r="M7183" s="2" t="s">
        <v>88</v>
      </c>
      <c r="N7183" s="2" t="s">
        <v>88</v>
      </c>
      <c r="O7183" s="2" t="s">
        <v>88</v>
      </c>
    </row>
    <row r="7184" spans="1:15" hidden="1">
      <c r="A7184" s="1" t="s">
        <v>74</v>
      </c>
      <c r="B7184" s="2">
        <v>2019</v>
      </c>
      <c r="C7184" s="2" t="s">
        <v>16</v>
      </c>
      <c r="D7184" s="2" t="s">
        <v>17</v>
      </c>
      <c r="E7184" s="2" t="s">
        <v>18</v>
      </c>
      <c r="F7184" s="2" t="s">
        <v>139</v>
      </c>
      <c r="G7184" s="2" t="s">
        <v>20</v>
      </c>
      <c r="H7184" s="2" t="s">
        <v>21</v>
      </c>
      <c r="I7184" s="2" t="s">
        <v>22</v>
      </c>
      <c r="J7184" s="2" t="s">
        <v>23</v>
      </c>
      <c r="K7184" s="2"/>
      <c r="L7184" s="2"/>
      <c r="M7184" s="2" t="s">
        <v>32</v>
      </c>
      <c r="N7184" s="2" t="s">
        <v>88</v>
      </c>
      <c r="O7184" s="2" t="s">
        <v>88</v>
      </c>
    </row>
    <row r="7185" spans="1:15" hidden="1">
      <c r="A7185" s="1" t="s">
        <v>15</v>
      </c>
      <c r="B7185" s="2">
        <v>2015</v>
      </c>
      <c r="C7185" s="2" t="s">
        <v>16</v>
      </c>
      <c r="D7185" s="2" t="s">
        <v>17</v>
      </c>
      <c r="E7185" s="2" t="s">
        <v>18</v>
      </c>
      <c r="F7185" s="2" t="s">
        <v>35</v>
      </c>
      <c r="G7185" s="2" t="s">
        <v>20</v>
      </c>
      <c r="H7185" s="2" t="s">
        <v>21</v>
      </c>
      <c r="I7185" s="2" t="s">
        <v>22</v>
      </c>
      <c r="J7185" s="2" t="s">
        <v>23</v>
      </c>
      <c r="K7185" s="2" t="s">
        <v>40</v>
      </c>
      <c r="L7185" s="2" t="s">
        <v>41</v>
      </c>
      <c r="M7185" s="2" t="s">
        <v>42</v>
      </c>
      <c r="N7185" s="2" t="s">
        <v>17</v>
      </c>
      <c r="O7185" s="2" t="s">
        <v>88</v>
      </c>
    </row>
    <row r="7186" spans="1:15" hidden="1">
      <c r="A7186" s="1" t="s">
        <v>120</v>
      </c>
      <c r="B7186" s="2">
        <v>2013</v>
      </c>
      <c r="C7186" s="2" t="s">
        <v>16</v>
      </c>
      <c r="D7186" s="2" t="s">
        <v>33</v>
      </c>
      <c r="E7186" s="2" t="s">
        <v>49</v>
      </c>
      <c r="F7186" s="2" t="s">
        <v>86</v>
      </c>
      <c r="G7186" s="2" t="s">
        <v>20</v>
      </c>
      <c r="H7186" s="2" t="s">
        <v>51</v>
      </c>
      <c r="I7186" s="2" t="s">
        <v>22</v>
      </c>
      <c r="J7186" s="2" t="s">
        <v>52</v>
      </c>
      <c r="K7186" s="2" t="s">
        <v>69</v>
      </c>
      <c r="L7186" s="2" t="s">
        <v>25</v>
      </c>
      <c r="M7186" s="2" t="s">
        <v>32</v>
      </c>
      <c r="N7186" s="2" t="s">
        <v>88</v>
      </c>
      <c r="O7186" s="2" t="s">
        <v>64</v>
      </c>
    </row>
    <row r="7187" spans="1:15">
      <c r="A7187" s="1" t="s">
        <v>15</v>
      </c>
      <c r="B7187" s="2">
        <v>2012</v>
      </c>
      <c r="C7187" s="2" t="s">
        <v>16</v>
      </c>
      <c r="D7187" s="2" t="s">
        <v>33</v>
      </c>
      <c r="E7187" s="2" t="s">
        <v>34</v>
      </c>
      <c r="F7187" s="2" t="s">
        <v>59</v>
      </c>
      <c r="G7187" s="2" t="s">
        <v>45</v>
      </c>
      <c r="H7187" s="2" t="s">
        <v>146</v>
      </c>
      <c r="I7187" s="2" t="s">
        <v>47</v>
      </c>
      <c r="J7187" s="2" t="s">
        <v>39</v>
      </c>
      <c r="K7187" s="2"/>
      <c r="L7187" s="2"/>
      <c r="M7187" s="2" t="s">
        <v>44</v>
      </c>
      <c r="N7187" s="2" t="s">
        <v>33</v>
      </c>
      <c r="O7187" s="2" t="s">
        <v>43</v>
      </c>
    </row>
    <row r="7188" spans="1:15" hidden="1">
      <c r="A7188" s="1"/>
      <c r="B7188" s="2">
        <v>2013</v>
      </c>
      <c r="C7188" s="2" t="s">
        <v>16</v>
      </c>
      <c r="D7188" s="2" t="s">
        <v>33</v>
      </c>
      <c r="E7188" s="2" t="s">
        <v>49</v>
      </c>
      <c r="F7188" s="2" t="s">
        <v>50</v>
      </c>
      <c r="G7188" s="2" t="s">
        <v>20</v>
      </c>
      <c r="H7188" s="2" t="s">
        <v>51</v>
      </c>
      <c r="I7188" s="2" t="s">
        <v>22</v>
      </c>
      <c r="J7188" s="2" t="s">
        <v>52</v>
      </c>
      <c r="K7188" s="2"/>
      <c r="L7188" s="2"/>
      <c r="M7188" s="2" t="s">
        <v>88</v>
      </c>
      <c r="N7188" s="2" t="s">
        <v>33</v>
      </c>
      <c r="O7188" s="2" t="s">
        <v>88</v>
      </c>
    </row>
    <row r="7189" spans="1:15" hidden="1">
      <c r="A7189" s="1" t="s">
        <v>15</v>
      </c>
      <c r="B7189" s="2">
        <v>2015</v>
      </c>
      <c r="C7189" s="2" t="s">
        <v>16</v>
      </c>
      <c r="D7189" s="2" t="s">
        <v>17</v>
      </c>
      <c r="E7189" s="2" t="s">
        <v>18</v>
      </c>
      <c r="F7189" s="2" t="s">
        <v>35</v>
      </c>
      <c r="G7189" s="2" t="s">
        <v>20</v>
      </c>
      <c r="H7189" s="2" t="s">
        <v>21</v>
      </c>
      <c r="I7189" s="2" t="s">
        <v>22</v>
      </c>
      <c r="J7189" s="2" t="s">
        <v>23</v>
      </c>
      <c r="K7189" s="2" t="s">
        <v>25</v>
      </c>
      <c r="L7189" s="2" t="s">
        <v>25</v>
      </c>
      <c r="M7189" s="2" t="s">
        <v>42</v>
      </c>
      <c r="N7189" s="2" t="s">
        <v>33</v>
      </c>
      <c r="O7189" s="2" t="s">
        <v>88</v>
      </c>
    </row>
    <row r="7190" spans="1:15" hidden="1">
      <c r="A7190" s="1" t="s">
        <v>15</v>
      </c>
      <c r="B7190" s="2">
        <v>2011</v>
      </c>
      <c r="C7190" s="2" t="s">
        <v>16</v>
      </c>
      <c r="D7190" s="2" t="s">
        <v>33</v>
      </c>
      <c r="E7190" s="2" t="s">
        <v>34</v>
      </c>
      <c r="F7190" s="2" t="s">
        <v>19</v>
      </c>
      <c r="G7190" s="2" t="s">
        <v>36</v>
      </c>
      <c r="H7190" s="2" t="s">
        <v>37</v>
      </c>
      <c r="I7190" s="2" t="s">
        <v>38</v>
      </c>
      <c r="J7190" s="2" t="s">
        <v>39</v>
      </c>
      <c r="K7190" s="2"/>
      <c r="L7190" s="2"/>
      <c r="M7190" s="2" t="s">
        <v>88</v>
      </c>
      <c r="N7190" s="2" t="s">
        <v>88</v>
      </c>
      <c r="O7190" s="2" t="s">
        <v>88</v>
      </c>
    </row>
    <row r="7191" spans="1:15">
      <c r="A7191" s="1" t="s">
        <v>15</v>
      </c>
      <c r="B7191" s="2">
        <v>2015</v>
      </c>
      <c r="C7191" s="2" t="s">
        <v>16</v>
      </c>
      <c r="D7191" s="2" t="s">
        <v>33</v>
      </c>
      <c r="E7191" s="2" t="s">
        <v>65</v>
      </c>
      <c r="F7191" s="2" t="s">
        <v>35</v>
      </c>
      <c r="G7191" s="2" t="s">
        <v>20</v>
      </c>
      <c r="H7191" s="2" t="s">
        <v>155</v>
      </c>
      <c r="I7191" s="2" t="s">
        <v>22</v>
      </c>
      <c r="J7191" s="2" t="s">
        <v>67</v>
      </c>
      <c r="K7191" s="2" t="s">
        <v>84</v>
      </c>
      <c r="L7191" s="2" t="s">
        <v>41</v>
      </c>
      <c r="M7191" s="2" t="s">
        <v>42</v>
      </c>
      <c r="N7191" s="2" t="s">
        <v>17</v>
      </c>
      <c r="O7191" s="2" t="s">
        <v>43</v>
      </c>
    </row>
    <row r="7192" spans="1:15" hidden="1">
      <c r="A7192" s="1" t="s">
        <v>15</v>
      </c>
      <c r="B7192" s="2">
        <v>2016</v>
      </c>
      <c r="C7192" s="2" t="s">
        <v>16</v>
      </c>
      <c r="D7192" s="2" t="s">
        <v>33</v>
      </c>
      <c r="E7192" s="2" t="s">
        <v>34</v>
      </c>
      <c r="F7192" s="2" t="s">
        <v>19</v>
      </c>
      <c r="G7192" s="2" t="s">
        <v>45</v>
      </c>
      <c r="H7192" s="2" t="s">
        <v>54</v>
      </c>
      <c r="I7192" s="2" t="s">
        <v>47</v>
      </c>
      <c r="J7192" s="2" t="s">
        <v>39</v>
      </c>
      <c r="K7192" s="2" t="s">
        <v>25</v>
      </c>
      <c r="L7192" s="2" t="s">
        <v>25</v>
      </c>
      <c r="M7192" s="2" t="s">
        <v>42</v>
      </c>
      <c r="N7192" s="2" t="s">
        <v>88</v>
      </c>
      <c r="O7192" s="2" t="s">
        <v>88</v>
      </c>
    </row>
    <row r="7193" spans="1:15" hidden="1">
      <c r="A7193" s="1" t="s">
        <v>15</v>
      </c>
      <c r="B7193" s="2">
        <v>2014</v>
      </c>
      <c r="C7193" s="2" t="s">
        <v>16</v>
      </c>
      <c r="D7193" s="2" t="s">
        <v>17</v>
      </c>
      <c r="E7193" s="2" t="s">
        <v>18</v>
      </c>
      <c r="F7193" s="2" t="s">
        <v>112</v>
      </c>
      <c r="G7193" s="2" t="s">
        <v>20</v>
      </c>
      <c r="H7193" s="2" t="s">
        <v>85</v>
      </c>
      <c r="I7193" s="2" t="s">
        <v>22</v>
      </c>
      <c r="J7193" s="2" t="s">
        <v>23</v>
      </c>
      <c r="K7193" s="2" t="s">
        <v>31</v>
      </c>
      <c r="L7193" s="2" t="s">
        <v>25</v>
      </c>
      <c r="M7193" s="2" t="s">
        <v>88</v>
      </c>
      <c r="N7193" s="2" t="s">
        <v>88</v>
      </c>
      <c r="O7193" s="2" t="s">
        <v>88</v>
      </c>
    </row>
    <row r="7194" spans="1:15" hidden="1">
      <c r="A7194" s="1" t="s">
        <v>48</v>
      </c>
      <c r="B7194" s="2">
        <v>2012</v>
      </c>
      <c r="C7194" s="2" t="s">
        <v>16</v>
      </c>
      <c r="D7194" s="2" t="s">
        <v>17</v>
      </c>
      <c r="E7194" s="2" t="s">
        <v>91</v>
      </c>
      <c r="F7194" s="2" t="s">
        <v>19</v>
      </c>
      <c r="G7194" s="2" t="s">
        <v>36</v>
      </c>
      <c r="H7194" s="2" t="s">
        <v>60</v>
      </c>
      <c r="I7194" s="2" t="s">
        <v>38</v>
      </c>
      <c r="J7194" s="2" t="s">
        <v>30</v>
      </c>
      <c r="K7194" s="2"/>
      <c r="L7194" s="2"/>
      <c r="M7194" s="2" t="s">
        <v>88</v>
      </c>
      <c r="N7194" s="2" t="s">
        <v>88</v>
      </c>
      <c r="O7194" s="2" t="s">
        <v>88</v>
      </c>
    </row>
    <row r="7195" spans="1:15" hidden="1">
      <c r="A7195" s="1" t="s">
        <v>15</v>
      </c>
      <c r="B7195" s="2">
        <v>2019</v>
      </c>
      <c r="C7195" s="2" t="s">
        <v>16</v>
      </c>
      <c r="D7195" s="2" t="s">
        <v>17</v>
      </c>
      <c r="E7195" s="2" t="s">
        <v>27</v>
      </c>
      <c r="F7195" s="2" t="s">
        <v>72</v>
      </c>
      <c r="G7195" s="2" t="s">
        <v>20</v>
      </c>
      <c r="H7195" s="2" t="s">
        <v>21</v>
      </c>
      <c r="I7195" s="2" t="s">
        <v>22</v>
      </c>
      <c r="J7195" s="2" t="s">
        <v>30</v>
      </c>
      <c r="K7195" s="2" t="s">
        <v>40</v>
      </c>
      <c r="L7195" s="2" t="s">
        <v>41</v>
      </c>
      <c r="M7195" s="2" t="s">
        <v>32</v>
      </c>
      <c r="N7195" s="2" t="s">
        <v>33</v>
      </c>
      <c r="O7195" s="2" t="s">
        <v>88</v>
      </c>
    </row>
    <row r="7196" spans="1:15" hidden="1">
      <c r="A7196" s="1" t="s">
        <v>15</v>
      </c>
      <c r="B7196" s="2">
        <v>2015</v>
      </c>
      <c r="C7196" s="2" t="s">
        <v>99</v>
      </c>
      <c r="D7196" s="2" t="s">
        <v>33</v>
      </c>
      <c r="E7196" s="2" t="s">
        <v>65</v>
      </c>
      <c r="F7196" s="2" t="s">
        <v>35</v>
      </c>
      <c r="G7196" s="2" t="s">
        <v>36</v>
      </c>
      <c r="H7196" s="2" t="s">
        <v>60</v>
      </c>
      <c r="I7196" s="2" t="s">
        <v>38</v>
      </c>
      <c r="J7196" s="2" t="s">
        <v>52</v>
      </c>
      <c r="K7196" s="2"/>
      <c r="L7196" s="2"/>
      <c r="M7196" s="2" t="s">
        <v>42</v>
      </c>
      <c r="N7196" s="2" t="s">
        <v>88</v>
      </c>
      <c r="O7196" s="2" t="s">
        <v>88</v>
      </c>
    </row>
    <row r="7197" spans="1:15">
      <c r="A7197" s="1" t="s">
        <v>15</v>
      </c>
      <c r="B7197" s="2">
        <v>2023</v>
      </c>
      <c r="C7197" s="2" t="s">
        <v>16</v>
      </c>
      <c r="D7197" s="2" t="s">
        <v>33</v>
      </c>
      <c r="E7197" s="2" t="s">
        <v>65</v>
      </c>
      <c r="F7197" s="2" t="s">
        <v>66</v>
      </c>
      <c r="G7197" s="2" t="s">
        <v>20</v>
      </c>
      <c r="H7197" s="2" t="s">
        <v>29</v>
      </c>
      <c r="I7197" s="2" t="s">
        <v>22</v>
      </c>
      <c r="J7197" s="2" t="s">
        <v>67</v>
      </c>
      <c r="K7197" s="2" t="s">
        <v>25</v>
      </c>
      <c r="L7197" s="2" t="s">
        <v>25</v>
      </c>
      <c r="M7197" s="2" t="s">
        <v>32</v>
      </c>
      <c r="N7197" s="2" t="s">
        <v>33</v>
      </c>
      <c r="O7197" s="2" t="s">
        <v>43</v>
      </c>
    </row>
    <row r="7198" spans="1:15" hidden="1">
      <c r="A7198" s="1" t="s">
        <v>15</v>
      </c>
      <c r="B7198" s="2">
        <v>2014</v>
      </c>
      <c r="C7198" s="2" t="s">
        <v>16</v>
      </c>
      <c r="D7198" s="2"/>
      <c r="E7198" s="2" t="s">
        <v>91</v>
      </c>
      <c r="F7198" s="2" t="s">
        <v>50</v>
      </c>
      <c r="G7198" s="2" t="s">
        <v>142</v>
      </c>
      <c r="H7198" s="2" t="s">
        <v>130</v>
      </c>
      <c r="I7198" s="2" t="s">
        <v>131</v>
      </c>
      <c r="J7198" s="2" t="s">
        <v>190</v>
      </c>
      <c r="K7198" s="2" t="s">
        <v>24</v>
      </c>
      <c r="L7198" s="2" t="s">
        <v>25</v>
      </c>
      <c r="M7198" s="2" t="s">
        <v>88</v>
      </c>
      <c r="N7198" s="2" t="s">
        <v>33</v>
      </c>
      <c r="O7198" s="2" t="s">
        <v>88</v>
      </c>
    </row>
    <row r="7199" spans="1:15" hidden="1">
      <c r="A7199" s="1" t="s">
        <v>15</v>
      </c>
      <c r="B7199" s="2">
        <v>2012</v>
      </c>
      <c r="C7199" s="2" t="s">
        <v>16</v>
      </c>
      <c r="D7199" s="2"/>
      <c r="E7199" s="2" t="s">
        <v>91</v>
      </c>
      <c r="F7199" s="2" t="s">
        <v>35</v>
      </c>
      <c r="G7199" s="2" t="s">
        <v>20</v>
      </c>
      <c r="H7199" s="2" t="s">
        <v>71</v>
      </c>
      <c r="I7199" s="2" t="s">
        <v>22</v>
      </c>
      <c r="J7199" s="2"/>
      <c r="K7199" s="2" t="s">
        <v>61</v>
      </c>
      <c r="L7199" s="2" t="s">
        <v>41</v>
      </c>
      <c r="M7199" s="2" t="s">
        <v>88</v>
      </c>
      <c r="N7199" s="2" t="s">
        <v>88</v>
      </c>
      <c r="O7199" s="2" t="s">
        <v>88</v>
      </c>
    </row>
    <row r="7200" spans="1:15" hidden="1">
      <c r="A7200" s="1" t="s">
        <v>15</v>
      </c>
      <c r="B7200" s="2">
        <v>2016</v>
      </c>
      <c r="C7200" s="2" t="s">
        <v>16</v>
      </c>
      <c r="D7200" s="2" t="s">
        <v>17</v>
      </c>
      <c r="E7200" s="2" t="s">
        <v>27</v>
      </c>
      <c r="F7200" s="2" t="s">
        <v>35</v>
      </c>
      <c r="G7200" s="2" t="s">
        <v>45</v>
      </c>
      <c r="H7200" s="2" t="s">
        <v>54</v>
      </c>
      <c r="I7200" s="2" t="s">
        <v>47</v>
      </c>
      <c r="J7200" s="2" t="s">
        <v>30</v>
      </c>
      <c r="K7200" s="2" t="s">
        <v>40</v>
      </c>
      <c r="L7200" s="2" t="s">
        <v>41</v>
      </c>
      <c r="M7200" s="2" t="s">
        <v>42</v>
      </c>
      <c r="N7200" s="2" t="s">
        <v>33</v>
      </c>
      <c r="O7200" s="2" t="s">
        <v>88</v>
      </c>
    </row>
    <row r="7201" spans="1:15">
      <c r="A7201" s="1" t="s">
        <v>15</v>
      </c>
      <c r="B7201" s="2">
        <v>2013</v>
      </c>
      <c r="C7201" s="2" t="s">
        <v>16</v>
      </c>
      <c r="D7201" s="2" t="s">
        <v>33</v>
      </c>
      <c r="E7201" s="2" t="s">
        <v>34</v>
      </c>
      <c r="F7201" s="2" t="s">
        <v>35</v>
      </c>
      <c r="G7201" s="2" t="s">
        <v>36</v>
      </c>
      <c r="H7201" s="2" t="s">
        <v>37</v>
      </c>
      <c r="I7201" s="2" t="s">
        <v>38</v>
      </c>
      <c r="J7201" s="2" t="s">
        <v>39</v>
      </c>
      <c r="K7201" s="2" t="s">
        <v>84</v>
      </c>
      <c r="L7201" s="2" t="s">
        <v>41</v>
      </c>
      <c r="M7201" s="2" t="s">
        <v>42</v>
      </c>
      <c r="N7201" s="2" t="s">
        <v>88</v>
      </c>
      <c r="O7201" s="2" t="s">
        <v>43</v>
      </c>
    </row>
    <row r="7202" spans="1:15" hidden="1">
      <c r="A7202" s="1" t="s">
        <v>154</v>
      </c>
      <c r="B7202" s="2">
        <v>2012</v>
      </c>
      <c r="C7202" s="2" t="s">
        <v>16</v>
      </c>
      <c r="D7202" s="2" t="s">
        <v>33</v>
      </c>
      <c r="E7202" s="2" t="s">
        <v>49</v>
      </c>
      <c r="F7202" s="2" t="s">
        <v>50</v>
      </c>
      <c r="G7202" s="2" t="s">
        <v>20</v>
      </c>
      <c r="H7202" s="2" t="s">
        <v>51</v>
      </c>
      <c r="I7202" s="2" t="s">
        <v>22</v>
      </c>
      <c r="J7202" s="2" t="s">
        <v>52</v>
      </c>
      <c r="K7202" s="2"/>
      <c r="L7202" s="2"/>
      <c r="M7202" s="2" t="s">
        <v>32</v>
      </c>
      <c r="N7202" s="2" t="s">
        <v>33</v>
      </c>
      <c r="O7202" s="2" t="s">
        <v>58</v>
      </c>
    </row>
    <row r="7203" spans="1:15" hidden="1">
      <c r="A7203" s="1" t="s">
        <v>15</v>
      </c>
      <c r="B7203" s="2">
        <v>2012</v>
      </c>
      <c r="C7203" s="2" t="s">
        <v>16</v>
      </c>
      <c r="D7203" s="2" t="s">
        <v>17</v>
      </c>
      <c r="E7203" s="2" t="s">
        <v>27</v>
      </c>
      <c r="F7203" s="2" t="s">
        <v>19</v>
      </c>
      <c r="G7203" s="2" t="s">
        <v>45</v>
      </c>
      <c r="H7203" s="2" t="s">
        <v>46</v>
      </c>
      <c r="I7203" s="2" t="s">
        <v>47</v>
      </c>
      <c r="J7203" s="2" t="s">
        <v>30</v>
      </c>
      <c r="K7203" s="2" t="s">
        <v>24</v>
      </c>
      <c r="L7203" s="2" t="s">
        <v>25</v>
      </c>
      <c r="M7203" s="2" t="s">
        <v>88</v>
      </c>
      <c r="N7203" s="2" t="s">
        <v>88</v>
      </c>
      <c r="O7203" s="2" t="s">
        <v>88</v>
      </c>
    </row>
    <row r="7204" spans="1:15">
      <c r="A7204" s="1" t="s">
        <v>15</v>
      </c>
      <c r="B7204" s="2">
        <v>2019</v>
      </c>
      <c r="C7204" s="2" t="s">
        <v>16</v>
      </c>
      <c r="D7204" s="2" t="s">
        <v>33</v>
      </c>
      <c r="E7204" s="2" t="s">
        <v>65</v>
      </c>
      <c r="F7204" s="2" t="s">
        <v>28</v>
      </c>
      <c r="G7204" s="2" t="s">
        <v>20</v>
      </c>
      <c r="H7204" s="2" t="s">
        <v>29</v>
      </c>
      <c r="I7204" s="2" t="s">
        <v>22</v>
      </c>
      <c r="J7204" s="2" t="s">
        <v>67</v>
      </c>
      <c r="K7204" s="2" t="s">
        <v>40</v>
      </c>
      <c r="L7204" s="2" t="s">
        <v>41</v>
      </c>
      <c r="M7204" s="2" t="s">
        <v>88</v>
      </c>
      <c r="N7204" s="2" t="s">
        <v>33</v>
      </c>
      <c r="O7204" s="2" t="s">
        <v>43</v>
      </c>
    </row>
    <row r="7205" spans="1:15" hidden="1">
      <c r="A7205" s="1" t="s">
        <v>118</v>
      </c>
      <c r="B7205" s="2">
        <v>2013</v>
      </c>
      <c r="C7205" s="2" t="s">
        <v>16</v>
      </c>
      <c r="D7205" s="2" t="s">
        <v>17</v>
      </c>
      <c r="E7205" s="2" t="s">
        <v>27</v>
      </c>
      <c r="F7205" s="2" t="s">
        <v>72</v>
      </c>
      <c r="G7205" s="2" t="s">
        <v>45</v>
      </c>
      <c r="H7205" s="2" t="s">
        <v>138</v>
      </c>
      <c r="I7205" s="2" t="s">
        <v>47</v>
      </c>
      <c r="J7205" s="2" t="s">
        <v>30</v>
      </c>
      <c r="K7205" s="2"/>
      <c r="L7205" s="2"/>
      <c r="M7205" s="2" t="s">
        <v>32</v>
      </c>
      <c r="N7205" s="2" t="s">
        <v>88</v>
      </c>
      <c r="O7205" s="2" t="s">
        <v>88</v>
      </c>
    </row>
    <row r="7206" spans="1:15">
      <c r="A7206" s="1" t="s">
        <v>118</v>
      </c>
      <c r="B7206" s="2">
        <v>2022</v>
      </c>
      <c r="C7206" s="2" t="s">
        <v>16</v>
      </c>
      <c r="D7206" s="2" t="s">
        <v>33</v>
      </c>
      <c r="E7206" s="2" t="s">
        <v>65</v>
      </c>
      <c r="F7206" s="2" t="s">
        <v>59</v>
      </c>
      <c r="G7206" s="2" t="s">
        <v>20</v>
      </c>
      <c r="H7206" s="2" t="s">
        <v>21</v>
      </c>
      <c r="I7206" s="2" t="s">
        <v>22</v>
      </c>
      <c r="J7206" s="2" t="s">
        <v>67</v>
      </c>
      <c r="K7206" s="2" t="s">
        <v>31</v>
      </c>
      <c r="L7206" s="2" t="s">
        <v>25</v>
      </c>
      <c r="M7206" s="2" t="s">
        <v>55</v>
      </c>
      <c r="N7206" s="2" t="s">
        <v>33</v>
      </c>
      <c r="O7206" s="2" t="s">
        <v>43</v>
      </c>
    </row>
    <row r="7207" spans="1:15" hidden="1">
      <c r="A7207" s="1" t="s">
        <v>63</v>
      </c>
      <c r="B7207" s="2">
        <v>2015</v>
      </c>
      <c r="C7207" s="2" t="s">
        <v>16</v>
      </c>
      <c r="D7207" s="2" t="s">
        <v>17</v>
      </c>
      <c r="E7207" s="2" t="s">
        <v>18</v>
      </c>
      <c r="F7207" s="2" t="s">
        <v>86</v>
      </c>
      <c r="G7207" s="2" t="s">
        <v>20</v>
      </c>
      <c r="H7207" s="2" t="s">
        <v>29</v>
      </c>
      <c r="I7207" s="2" t="s">
        <v>22</v>
      </c>
      <c r="J7207" s="2" t="s">
        <v>23</v>
      </c>
      <c r="K7207" s="2"/>
      <c r="L7207" s="2"/>
      <c r="M7207" s="2" t="s">
        <v>88</v>
      </c>
      <c r="N7207" s="2" t="s">
        <v>88</v>
      </c>
      <c r="O7207" s="2" t="s">
        <v>88</v>
      </c>
    </row>
    <row r="7208" spans="1:15">
      <c r="A7208" s="1" t="s">
        <v>15</v>
      </c>
      <c r="B7208" s="2">
        <v>2020</v>
      </c>
      <c r="C7208" s="2" t="s">
        <v>16</v>
      </c>
      <c r="D7208" s="2" t="s">
        <v>33</v>
      </c>
      <c r="E7208" s="2" t="s">
        <v>65</v>
      </c>
      <c r="F7208" s="2" t="s">
        <v>19</v>
      </c>
      <c r="G7208" s="2" t="s">
        <v>20</v>
      </c>
      <c r="H7208" s="2" t="s">
        <v>97</v>
      </c>
      <c r="I7208" s="2" t="s">
        <v>76</v>
      </c>
      <c r="J7208" s="2" t="s">
        <v>67</v>
      </c>
      <c r="K7208" s="2" t="s">
        <v>40</v>
      </c>
      <c r="L7208" s="2" t="s">
        <v>41</v>
      </c>
      <c r="M7208" s="2" t="s">
        <v>55</v>
      </c>
      <c r="N7208" s="2" t="s">
        <v>33</v>
      </c>
      <c r="O7208" s="2" t="s">
        <v>43</v>
      </c>
    </row>
    <row r="7209" spans="1:15" hidden="1">
      <c r="A7209" s="1" t="s">
        <v>15</v>
      </c>
      <c r="B7209" s="2">
        <v>2016</v>
      </c>
      <c r="C7209" s="2" t="s">
        <v>16</v>
      </c>
      <c r="D7209" s="2" t="s">
        <v>17</v>
      </c>
      <c r="E7209" s="2" t="s">
        <v>18</v>
      </c>
      <c r="F7209" s="2" t="s">
        <v>35</v>
      </c>
      <c r="G7209" s="2" t="s">
        <v>20</v>
      </c>
      <c r="H7209" s="2" t="s">
        <v>21</v>
      </c>
      <c r="I7209" s="2" t="s">
        <v>22</v>
      </c>
      <c r="J7209" s="2" t="s">
        <v>23</v>
      </c>
      <c r="K7209" s="2" t="s">
        <v>69</v>
      </c>
      <c r="L7209" s="2" t="s">
        <v>25</v>
      </c>
      <c r="M7209" s="2" t="s">
        <v>42</v>
      </c>
      <c r="N7209" s="2" t="s">
        <v>33</v>
      </c>
      <c r="O7209" s="2" t="s">
        <v>88</v>
      </c>
    </row>
    <row r="7210" spans="1:15">
      <c r="A7210" s="1" t="s">
        <v>15</v>
      </c>
      <c r="B7210" s="2">
        <v>2014</v>
      </c>
      <c r="C7210" s="2" t="s">
        <v>16</v>
      </c>
      <c r="D7210" s="2" t="s">
        <v>33</v>
      </c>
      <c r="E7210" s="2" t="s">
        <v>34</v>
      </c>
      <c r="F7210" s="2" t="s">
        <v>35</v>
      </c>
      <c r="G7210" s="2" t="s">
        <v>36</v>
      </c>
      <c r="H7210" s="2" t="s">
        <v>37</v>
      </c>
      <c r="I7210" s="2" t="s">
        <v>38</v>
      </c>
      <c r="J7210" s="2" t="s">
        <v>39</v>
      </c>
      <c r="K7210" s="2"/>
      <c r="L7210" s="2"/>
      <c r="M7210" s="2" t="s">
        <v>42</v>
      </c>
      <c r="N7210" s="2" t="s">
        <v>88</v>
      </c>
      <c r="O7210" s="2" t="s">
        <v>43</v>
      </c>
    </row>
    <row r="7211" spans="1:15">
      <c r="A7211" s="1" t="s">
        <v>15</v>
      </c>
      <c r="B7211" s="2">
        <v>2017</v>
      </c>
      <c r="C7211" s="2" t="s">
        <v>16</v>
      </c>
      <c r="D7211" s="2" t="s">
        <v>33</v>
      </c>
      <c r="E7211" s="2" t="s">
        <v>91</v>
      </c>
      <c r="F7211" s="2" t="s">
        <v>72</v>
      </c>
      <c r="G7211" s="2" t="s">
        <v>92</v>
      </c>
      <c r="H7211" s="2" t="s">
        <v>133</v>
      </c>
      <c r="I7211" s="2" t="s">
        <v>94</v>
      </c>
      <c r="J7211" s="2" t="s">
        <v>39</v>
      </c>
      <c r="K7211" s="2" t="s">
        <v>69</v>
      </c>
      <c r="L7211" s="2" t="s">
        <v>25</v>
      </c>
      <c r="M7211" s="2" t="s">
        <v>32</v>
      </c>
      <c r="N7211" s="2" t="s">
        <v>17</v>
      </c>
      <c r="O7211" s="2" t="s">
        <v>43</v>
      </c>
    </row>
    <row r="7212" spans="1:15" hidden="1">
      <c r="A7212" s="1" t="s">
        <v>15</v>
      </c>
      <c r="B7212" s="2">
        <v>2012</v>
      </c>
      <c r="C7212" s="2" t="s">
        <v>16</v>
      </c>
      <c r="D7212" s="2" t="s">
        <v>17</v>
      </c>
      <c r="E7212" s="2" t="s">
        <v>18</v>
      </c>
      <c r="F7212" s="2" t="s">
        <v>19</v>
      </c>
      <c r="G7212" s="2"/>
      <c r="H7212" s="2"/>
      <c r="I7212" s="2" t="s">
        <v>184</v>
      </c>
      <c r="J7212" s="2" t="s">
        <v>23</v>
      </c>
      <c r="K7212" s="2"/>
      <c r="L7212" s="2"/>
      <c r="M7212" s="2" t="s">
        <v>88</v>
      </c>
      <c r="N7212" s="2" t="s">
        <v>33</v>
      </c>
      <c r="O7212" s="2" t="s">
        <v>88</v>
      </c>
    </row>
    <row r="7213" spans="1:15">
      <c r="A7213" s="1" t="s">
        <v>15</v>
      </c>
      <c r="B7213" s="2">
        <v>2015</v>
      </c>
      <c r="C7213" s="2" t="s">
        <v>16</v>
      </c>
      <c r="D7213" s="2" t="s">
        <v>33</v>
      </c>
      <c r="E7213" s="2" t="s">
        <v>34</v>
      </c>
      <c r="F7213" s="2" t="s">
        <v>66</v>
      </c>
      <c r="G7213" s="2" t="s">
        <v>36</v>
      </c>
      <c r="H7213" s="2" t="s">
        <v>37</v>
      </c>
      <c r="I7213" s="2" t="s">
        <v>38</v>
      </c>
      <c r="J7213" s="2" t="s">
        <v>39</v>
      </c>
      <c r="K7213" s="2" t="s">
        <v>25</v>
      </c>
      <c r="L7213" s="2" t="s">
        <v>25</v>
      </c>
      <c r="M7213" s="2" t="s">
        <v>42</v>
      </c>
      <c r="N7213" s="2" t="s">
        <v>17</v>
      </c>
      <c r="O7213" s="2" t="s">
        <v>43</v>
      </c>
    </row>
    <row r="7214" spans="1:15" hidden="1">
      <c r="A7214" s="1" t="s">
        <v>48</v>
      </c>
      <c r="B7214" s="2">
        <v>2017</v>
      </c>
      <c r="C7214" s="2" t="s">
        <v>16</v>
      </c>
      <c r="D7214" s="2" t="s">
        <v>17</v>
      </c>
      <c r="E7214" s="2" t="s">
        <v>27</v>
      </c>
      <c r="F7214" s="2" t="s">
        <v>35</v>
      </c>
      <c r="G7214" s="2" t="s">
        <v>20</v>
      </c>
      <c r="H7214" s="2" t="s">
        <v>51</v>
      </c>
      <c r="I7214" s="2" t="s">
        <v>22</v>
      </c>
      <c r="J7214" s="2" t="s">
        <v>30</v>
      </c>
      <c r="K7214" s="2" t="s">
        <v>40</v>
      </c>
      <c r="L7214" s="2" t="s">
        <v>41</v>
      </c>
      <c r="M7214" s="2" t="s">
        <v>42</v>
      </c>
      <c r="N7214" s="2" t="s">
        <v>88</v>
      </c>
      <c r="O7214" s="2" t="s">
        <v>88</v>
      </c>
    </row>
    <row r="7215" spans="1:15" hidden="1">
      <c r="A7215" s="1" t="s">
        <v>15</v>
      </c>
      <c r="B7215" s="2">
        <v>2013</v>
      </c>
      <c r="C7215" s="2" t="s">
        <v>16</v>
      </c>
      <c r="D7215" s="2" t="s">
        <v>33</v>
      </c>
      <c r="E7215" s="2" t="s">
        <v>49</v>
      </c>
      <c r="F7215" s="2" t="s">
        <v>50</v>
      </c>
      <c r="G7215" s="2" t="s">
        <v>20</v>
      </c>
      <c r="H7215" s="2" t="s">
        <v>51</v>
      </c>
      <c r="I7215" s="2" t="s">
        <v>22</v>
      </c>
      <c r="J7215" s="2" t="s">
        <v>52</v>
      </c>
      <c r="K7215" s="2"/>
      <c r="L7215" s="2"/>
      <c r="M7215" s="2" t="s">
        <v>88</v>
      </c>
      <c r="N7215" s="2" t="s">
        <v>33</v>
      </c>
      <c r="O7215" s="2" t="s">
        <v>58</v>
      </c>
    </row>
    <row r="7216" spans="1:15">
      <c r="A7216" s="1" t="s">
        <v>15</v>
      </c>
      <c r="B7216" s="2">
        <v>2013</v>
      </c>
      <c r="C7216" s="2" t="s">
        <v>16</v>
      </c>
      <c r="D7216" s="2" t="s">
        <v>33</v>
      </c>
      <c r="E7216" s="2" t="s">
        <v>65</v>
      </c>
      <c r="F7216" s="2" t="s">
        <v>72</v>
      </c>
      <c r="G7216" s="2" t="s">
        <v>20</v>
      </c>
      <c r="H7216" s="2" t="s">
        <v>85</v>
      </c>
      <c r="I7216" s="2" t="s">
        <v>22</v>
      </c>
      <c r="J7216" s="2" t="s">
        <v>67</v>
      </c>
      <c r="K7216" s="2" t="s">
        <v>61</v>
      </c>
      <c r="L7216" s="2" t="s">
        <v>41</v>
      </c>
      <c r="M7216" s="2" t="s">
        <v>32</v>
      </c>
      <c r="N7216" s="2" t="s">
        <v>88</v>
      </c>
      <c r="O7216" s="2" t="s">
        <v>43</v>
      </c>
    </row>
    <row r="7217" spans="1:15" hidden="1">
      <c r="A7217" s="1" t="s">
        <v>118</v>
      </c>
      <c r="B7217" s="2">
        <v>2014</v>
      </c>
      <c r="C7217" s="2" t="s">
        <v>16</v>
      </c>
      <c r="D7217" s="2" t="s">
        <v>17</v>
      </c>
      <c r="E7217" s="2" t="s">
        <v>27</v>
      </c>
      <c r="F7217" s="2" t="s">
        <v>35</v>
      </c>
      <c r="G7217" s="2" t="s">
        <v>45</v>
      </c>
      <c r="H7217" s="2" t="s">
        <v>54</v>
      </c>
      <c r="I7217" s="2" t="s">
        <v>47</v>
      </c>
      <c r="J7217" s="2" t="s">
        <v>30</v>
      </c>
      <c r="K7217" s="2"/>
      <c r="L7217" s="2"/>
      <c r="M7217" s="2" t="s">
        <v>42</v>
      </c>
      <c r="N7217" s="2" t="s">
        <v>33</v>
      </c>
      <c r="O7217" s="2" t="s">
        <v>88</v>
      </c>
    </row>
    <row r="7218" spans="1:15" hidden="1">
      <c r="A7218" s="1" t="s">
        <v>15</v>
      </c>
      <c r="B7218" s="2">
        <v>2016</v>
      </c>
      <c r="C7218" s="2" t="s">
        <v>16</v>
      </c>
      <c r="D7218" s="2" t="s">
        <v>17</v>
      </c>
      <c r="E7218" s="2" t="s">
        <v>27</v>
      </c>
      <c r="F7218" s="2" t="s">
        <v>72</v>
      </c>
      <c r="G7218" s="2" t="s">
        <v>45</v>
      </c>
      <c r="H7218" s="2" t="s">
        <v>54</v>
      </c>
      <c r="I7218" s="2" t="s">
        <v>47</v>
      </c>
      <c r="J7218" s="2" t="s">
        <v>30</v>
      </c>
      <c r="K7218" s="2" t="s">
        <v>31</v>
      </c>
      <c r="L7218" s="2" t="s">
        <v>25</v>
      </c>
      <c r="M7218" s="2" t="s">
        <v>32</v>
      </c>
      <c r="N7218" s="2" t="s">
        <v>33</v>
      </c>
      <c r="O7218" s="2" t="s">
        <v>88</v>
      </c>
    </row>
    <row r="7219" spans="1:15" hidden="1">
      <c r="A7219" s="1" t="s">
        <v>118</v>
      </c>
      <c r="B7219" s="2">
        <v>2012</v>
      </c>
      <c r="C7219" s="2" t="s">
        <v>16</v>
      </c>
      <c r="D7219" s="2" t="s">
        <v>33</v>
      </c>
      <c r="E7219" s="2" t="s">
        <v>49</v>
      </c>
      <c r="F7219" s="2" t="s">
        <v>19</v>
      </c>
      <c r="G7219" s="2" t="s">
        <v>20</v>
      </c>
      <c r="H7219" s="2" t="s">
        <v>51</v>
      </c>
      <c r="I7219" s="2" t="s">
        <v>22</v>
      </c>
      <c r="J7219" s="2" t="s">
        <v>52</v>
      </c>
      <c r="K7219" s="2"/>
      <c r="L7219" s="2"/>
      <c r="M7219" s="2" t="s">
        <v>81</v>
      </c>
      <c r="N7219" s="2" t="s">
        <v>33</v>
      </c>
      <c r="O7219" s="2" t="s">
        <v>64</v>
      </c>
    </row>
    <row r="7220" spans="1:15" hidden="1">
      <c r="A7220" s="1" t="s">
        <v>15</v>
      </c>
      <c r="B7220" s="2">
        <v>2015</v>
      </c>
      <c r="C7220" s="2" t="s">
        <v>16</v>
      </c>
      <c r="D7220" s="2" t="s">
        <v>17</v>
      </c>
      <c r="E7220" s="2" t="s">
        <v>34</v>
      </c>
      <c r="F7220" s="2" t="s">
        <v>161</v>
      </c>
      <c r="G7220" s="2" t="s">
        <v>45</v>
      </c>
      <c r="H7220" s="2" t="s">
        <v>68</v>
      </c>
      <c r="I7220" s="2" t="s">
        <v>47</v>
      </c>
      <c r="J7220" s="2" t="s">
        <v>39</v>
      </c>
      <c r="K7220" s="2" t="s">
        <v>70</v>
      </c>
      <c r="L7220" s="2" t="s">
        <v>25</v>
      </c>
      <c r="M7220" s="2" t="s">
        <v>32</v>
      </c>
      <c r="N7220" s="2" t="s">
        <v>33</v>
      </c>
      <c r="O7220" s="2" t="s">
        <v>88</v>
      </c>
    </row>
    <row r="7221" spans="1:15" hidden="1">
      <c r="A7221" s="1" t="s">
        <v>15</v>
      </c>
      <c r="B7221" s="2">
        <v>2010</v>
      </c>
      <c r="C7221" s="2" t="s">
        <v>16</v>
      </c>
      <c r="D7221" s="2" t="s">
        <v>33</v>
      </c>
      <c r="E7221" s="2" t="s">
        <v>34</v>
      </c>
      <c r="F7221" s="2" t="s">
        <v>35</v>
      </c>
      <c r="G7221" s="2" t="s">
        <v>36</v>
      </c>
      <c r="H7221" s="2" t="s">
        <v>60</v>
      </c>
      <c r="I7221" s="2" t="s">
        <v>38</v>
      </c>
      <c r="J7221" s="2" t="s">
        <v>39</v>
      </c>
      <c r="K7221" s="2" t="s">
        <v>61</v>
      </c>
      <c r="L7221" s="2" t="s">
        <v>41</v>
      </c>
      <c r="M7221" s="2" t="s">
        <v>88</v>
      </c>
      <c r="N7221" s="2" t="s">
        <v>88</v>
      </c>
      <c r="O7221" s="2" t="s">
        <v>88</v>
      </c>
    </row>
    <row r="7222" spans="1:15">
      <c r="A7222" s="1" t="s">
        <v>15</v>
      </c>
      <c r="B7222" s="2">
        <v>2011</v>
      </c>
      <c r="C7222" s="2" t="s">
        <v>16</v>
      </c>
      <c r="D7222" s="2" t="s">
        <v>33</v>
      </c>
      <c r="E7222" s="2" t="s">
        <v>34</v>
      </c>
      <c r="F7222" s="2" t="s">
        <v>35</v>
      </c>
      <c r="G7222" s="2" t="s">
        <v>36</v>
      </c>
      <c r="H7222" s="2" t="s">
        <v>37</v>
      </c>
      <c r="I7222" s="2" t="s">
        <v>38</v>
      </c>
      <c r="J7222" s="2" t="s">
        <v>39</v>
      </c>
      <c r="K7222" s="2" t="s">
        <v>84</v>
      </c>
      <c r="L7222" s="2" t="s">
        <v>41</v>
      </c>
      <c r="M7222" s="2" t="s">
        <v>42</v>
      </c>
      <c r="N7222" s="2" t="s">
        <v>17</v>
      </c>
      <c r="O7222" s="2" t="s">
        <v>43</v>
      </c>
    </row>
    <row r="7223" spans="1:15" hidden="1">
      <c r="A7223" s="1" t="s">
        <v>74</v>
      </c>
      <c r="B7223" s="2">
        <v>2020</v>
      </c>
      <c r="C7223" s="2" t="s">
        <v>16</v>
      </c>
      <c r="D7223" s="2" t="s">
        <v>33</v>
      </c>
      <c r="E7223" s="2" t="s">
        <v>49</v>
      </c>
      <c r="F7223" s="2" t="s">
        <v>19</v>
      </c>
      <c r="G7223" s="2" t="s">
        <v>20</v>
      </c>
      <c r="H7223" s="2" t="s">
        <v>51</v>
      </c>
      <c r="I7223" s="2" t="s">
        <v>22</v>
      </c>
      <c r="J7223" s="2" t="s">
        <v>52</v>
      </c>
      <c r="K7223" s="2" t="s">
        <v>31</v>
      </c>
      <c r="L7223" s="2" t="s">
        <v>25</v>
      </c>
      <c r="M7223" s="2" t="s">
        <v>42</v>
      </c>
      <c r="N7223" s="2" t="s">
        <v>88</v>
      </c>
      <c r="O7223" s="2" t="s">
        <v>88</v>
      </c>
    </row>
    <row r="7224" spans="1:15">
      <c r="A7224" s="1" t="s">
        <v>15</v>
      </c>
      <c r="B7224" s="2">
        <v>2013</v>
      </c>
      <c r="C7224" s="2" t="s">
        <v>16</v>
      </c>
      <c r="D7224" s="2" t="s">
        <v>33</v>
      </c>
      <c r="E7224" s="2" t="s">
        <v>34</v>
      </c>
      <c r="F7224" s="2" t="s">
        <v>82</v>
      </c>
      <c r="G7224" s="2" t="s">
        <v>36</v>
      </c>
      <c r="H7224" s="2" t="s">
        <v>37</v>
      </c>
      <c r="I7224" s="2" t="s">
        <v>38</v>
      </c>
      <c r="J7224" s="2" t="s">
        <v>39</v>
      </c>
      <c r="K7224" s="2"/>
      <c r="L7224" s="2"/>
      <c r="M7224" s="2" t="s">
        <v>42</v>
      </c>
      <c r="N7224" s="2" t="s">
        <v>17</v>
      </c>
      <c r="O7224" s="2" t="s">
        <v>43</v>
      </c>
    </row>
    <row r="7225" spans="1:15" hidden="1">
      <c r="A7225" s="1" t="s">
        <v>15</v>
      </c>
      <c r="B7225" s="2">
        <v>2016</v>
      </c>
      <c r="C7225" s="2" t="s">
        <v>16</v>
      </c>
      <c r="D7225" s="2" t="s">
        <v>17</v>
      </c>
      <c r="E7225" s="2" t="s">
        <v>18</v>
      </c>
      <c r="F7225" s="2" t="s">
        <v>35</v>
      </c>
      <c r="G7225" s="2" t="s">
        <v>20</v>
      </c>
      <c r="H7225" s="2" t="s">
        <v>21</v>
      </c>
      <c r="I7225" s="2" t="s">
        <v>22</v>
      </c>
      <c r="J7225" s="2" t="s">
        <v>23</v>
      </c>
      <c r="K7225" s="2"/>
      <c r="L7225" s="2"/>
      <c r="M7225" s="2" t="s">
        <v>42</v>
      </c>
      <c r="N7225" s="2" t="s">
        <v>88</v>
      </c>
      <c r="O7225" s="2" t="s">
        <v>88</v>
      </c>
    </row>
    <row r="7226" spans="1:15">
      <c r="A7226" s="1" t="s">
        <v>15</v>
      </c>
      <c r="B7226" s="2">
        <v>2014</v>
      </c>
      <c r="C7226" s="2" t="s">
        <v>16</v>
      </c>
      <c r="D7226" s="2" t="s">
        <v>33</v>
      </c>
      <c r="E7226" s="2" t="s">
        <v>34</v>
      </c>
      <c r="F7226" s="2" t="s">
        <v>35</v>
      </c>
      <c r="G7226" s="2" t="s">
        <v>20</v>
      </c>
      <c r="H7226" s="2" t="s">
        <v>71</v>
      </c>
      <c r="I7226" s="2" t="s">
        <v>22</v>
      </c>
      <c r="J7226" s="2" t="s">
        <v>39</v>
      </c>
      <c r="K7226" s="2" t="s">
        <v>84</v>
      </c>
      <c r="L7226" s="2" t="s">
        <v>41</v>
      </c>
      <c r="M7226" s="2" t="s">
        <v>42</v>
      </c>
      <c r="N7226" s="2" t="s">
        <v>88</v>
      </c>
      <c r="O7226" s="2" t="s">
        <v>43</v>
      </c>
    </row>
    <row r="7227" spans="1:15">
      <c r="A7227" s="1" t="s">
        <v>15</v>
      </c>
      <c r="B7227" s="2">
        <v>2013</v>
      </c>
      <c r="C7227" s="2" t="s">
        <v>16</v>
      </c>
      <c r="D7227" s="2" t="s">
        <v>33</v>
      </c>
      <c r="E7227" s="2" t="s">
        <v>91</v>
      </c>
      <c r="F7227" s="2" t="s">
        <v>72</v>
      </c>
      <c r="G7227" s="2" t="s">
        <v>92</v>
      </c>
      <c r="H7227" s="2" t="s">
        <v>133</v>
      </c>
      <c r="I7227" s="2" t="s">
        <v>94</v>
      </c>
      <c r="J7227" s="2" t="s">
        <v>39</v>
      </c>
      <c r="K7227" s="2" t="s">
        <v>24</v>
      </c>
      <c r="L7227" s="2" t="s">
        <v>25</v>
      </c>
      <c r="M7227" s="2" t="s">
        <v>32</v>
      </c>
      <c r="N7227" s="2" t="s">
        <v>88</v>
      </c>
      <c r="O7227" s="2" t="s">
        <v>43</v>
      </c>
    </row>
    <row r="7228" spans="1:15">
      <c r="A7228" s="1" t="s">
        <v>15</v>
      </c>
      <c r="B7228" s="2">
        <v>2023</v>
      </c>
      <c r="C7228" s="2" t="s">
        <v>16</v>
      </c>
      <c r="D7228" s="2" t="s">
        <v>33</v>
      </c>
      <c r="E7228" s="2" t="s">
        <v>65</v>
      </c>
      <c r="F7228" s="2" t="s">
        <v>66</v>
      </c>
      <c r="G7228" s="2" t="s">
        <v>20</v>
      </c>
      <c r="H7228" s="2" t="s">
        <v>29</v>
      </c>
      <c r="I7228" s="2" t="s">
        <v>22</v>
      </c>
      <c r="J7228" s="2" t="s">
        <v>67</v>
      </c>
      <c r="K7228" s="2" t="s">
        <v>25</v>
      </c>
      <c r="L7228" s="2" t="s">
        <v>25</v>
      </c>
      <c r="M7228" s="2" t="s">
        <v>32</v>
      </c>
      <c r="N7228" s="2" t="s">
        <v>33</v>
      </c>
      <c r="O7228" s="2" t="s">
        <v>43</v>
      </c>
    </row>
    <row r="7229" spans="1:15" hidden="1">
      <c r="A7229" s="1"/>
      <c r="B7229" s="2">
        <v>2017</v>
      </c>
      <c r="C7229" s="2" t="s">
        <v>16</v>
      </c>
      <c r="D7229" s="2" t="s">
        <v>33</v>
      </c>
      <c r="E7229" s="2" t="s">
        <v>65</v>
      </c>
      <c r="F7229" s="2" t="s">
        <v>59</v>
      </c>
      <c r="G7229" s="2" t="s">
        <v>20</v>
      </c>
      <c r="H7229" s="2" t="s">
        <v>90</v>
      </c>
      <c r="I7229" s="2" t="s">
        <v>22</v>
      </c>
      <c r="J7229" s="2" t="s">
        <v>67</v>
      </c>
      <c r="K7229" s="2" t="s">
        <v>41</v>
      </c>
      <c r="L7229" s="2" t="s">
        <v>41</v>
      </c>
      <c r="M7229" s="2" t="s">
        <v>88</v>
      </c>
      <c r="N7229" s="2" t="s">
        <v>17</v>
      </c>
      <c r="O7229" s="2" t="s">
        <v>88</v>
      </c>
    </row>
    <row r="7230" spans="1:15" hidden="1">
      <c r="A7230" s="1" t="s">
        <v>15</v>
      </c>
      <c r="B7230" s="2">
        <v>2013</v>
      </c>
      <c r="C7230" s="2" t="s">
        <v>16</v>
      </c>
      <c r="D7230" s="2" t="s">
        <v>17</v>
      </c>
      <c r="E7230" s="2" t="s">
        <v>27</v>
      </c>
      <c r="F7230" s="2" t="s">
        <v>19</v>
      </c>
      <c r="G7230" s="2" t="s">
        <v>45</v>
      </c>
      <c r="H7230" s="2" t="s">
        <v>54</v>
      </c>
      <c r="I7230" s="2" t="s">
        <v>47</v>
      </c>
      <c r="J7230" s="2" t="s">
        <v>30</v>
      </c>
      <c r="K7230" s="2" t="s">
        <v>24</v>
      </c>
      <c r="L7230" s="2" t="s">
        <v>25</v>
      </c>
      <c r="M7230" s="2" t="s">
        <v>88</v>
      </c>
      <c r="N7230" s="2" t="s">
        <v>88</v>
      </c>
      <c r="O7230" s="2" t="s">
        <v>88</v>
      </c>
    </row>
    <row r="7231" spans="1:15" hidden="1">
      <c r="A7231" s="1" t="s">
        <v>15</v>
      </c>
      <c r="B7231" s="2">
        <v>2013</v>
      </c>
      <c r="C7231" s="2" t="s">
        <v>16</v>
      </c>
      <c r="D7231" s="2" t="s">
        <v>17</v>
      </c>
      <c r="E7231" s="2" t="s">
        <v>18</v>
      </c>
      <c r="F7231" s="2" t="s">
        <v>35</v>
      </c>
      <c r="G7231" s="2" t="s">
        <v>45</v>
      </c>
      <c r="H7231" s="2" t="s">
        <v>54</v>
      </c>
      <c r="I7231" s="2" t="s">
        <v>47</v>
      </c>
      <c r="J7231" s="2" t="s">
        <v>23</v>
      </c>
      <c r="K7231" s="2"/>
      <c r="L7231" s="2"/>
      <c r="M7231" s="2" t="s">
        <v>88</v>
      </c>
      <c r="N7231" s="2" t="s">
        <v>88</v>
      </c>
      <c r="O7231" s="2" t="s">
        <v>88</v>
      </c>
    </row>
    <row r="7232" spans="1:15" hidden="1">
      <c r="A7232" s="1" t="s">
        <v>15</v>
      </c>
      <c r="B7232" s="2">
        <v>2015</v>
      </c>
      <c r="C7232" s="2" t="s">
        <v>16</v>
      </c>
      <c r="D7232" s="2" t="s">
        <v>17</v>
      </c>
      <c r="E7232" s="2" t="s">
        <v>27</v>
      </c>
      <c r="F7232" s="2" t="s">
        <v>35</v>
      </c>
      <c r="G7232" s="2" t="s">
        <v>45</v>
      </c>
      <c r="H7232" s="2" t="s">
        <v>54</v>
      </c>
      <c r="I7232" s="2" t="s">
        <v>47</v>
      </c>
      <c r="J7232" s="2" t="s">
        <v>30</v>
      </c>
      <c r="K7232" s="2" t="s">
        <v>25</v>
      </c>
      <c r="L7232" s="2" t="s">
        <v>25</v>
      </c>
      <c r="M7232" s="2" t="s">
        <v>42</v>
      </c>
      <c r="N7232" s="2" t="s">
        <v>33</v>
      </c>
      <c r="O7232" s="2" t="s">
        <v>88</v>
      </c>
    </row>
    <row r="7233" spans="1:15" hidden="1">
      <c r="A7233" s="1" t="s">
        <v>15</v>
      </c>
      <c r="B7233" s="2">
        <v>2017</v>
      </c>
      <c r="C7233" s="2" t="s">
        <v>16</v>
      </c>
      <c r="D7233" s="2" t="s">
        <v>33</v>
      </c>
      <c r="E7233" s="2" t="s">
        <v>34</v>
      </c>
      <c r="F7233" s="2" t="s">
        <v>19</v>
      </c>
      <c r="G7233" s="2" t="s">
        <v>36</v>
      </c>
      <c r="H7233" s="2" t="s">
        <v>54</v>
      </c>
      <c r="I7233" s="2" t="s">
        <v>47</v>
      </c>
      <c r="J7233" s="2" t="s">
        <v>39</v>
      </c>
      <c r="K7233" s="2" t="s">
        <v>31</v>
      </c>
      <c r="L7233" s="2" t="s">
        <v>25</v>
      </c>
      <c r="M7233" s="2" t="s">
        <v>55</v>
      </c>
      <c r="N7233" s="2" t="s">
        <v>17</v>
      </c>
      <c r="O7233" s="2" t="s">
        <v>88</v>
      </c>
    </row>
    <row r="7234" spans="1:15">
      <c r="A7234" s="1" t="s">
        <v>15</v>
      </c>
      <c r="B7234" s="2">
        <v>2023</v>
      </c>
      <c r="C7234" s="2" t="s">
        <v>16</v>
      </c>
      <c r="D7234" s="2" t="s">
        <v>33</v>
      </c>
      <c r="E7234" s="2" t="s">
        <v>65</v>
      </c>
      <c r="F7234" s="2" t="s">
        <v>66</v>
      </c>
      <c r="G7234" s="2" t="s">
        <v>20</v>
      </c>
      <c r="H7234" s="2" t="s">
        <v>29</v>
      </c>
      <c r="I7234" s="2" t="s">
        <v>22</v>
      </c>
      <c r="J7234" s="2" t="s">
        <v>67</v>
      </c>
      <c r="K7234" s="2" t="s">
        <v>25</v>
      </c>
      <c r="L7234" s="2" t="s">
        <v>25</v>
      </c>
      <c r="M7234" s="2" t="s">
        <v>32</v>
      </c>
      <c r="N7234" s="2" t="s">
        <v>33</v>
      </c>
      <c r="O7234" s="2" t="s">
        <v>43</v>
      </c>
    </row>
    <row r="7235" spans="1:15" hidden="1">
      <c r="A7235" s="1" t="s">
        <v>15</v>
      </c>
      <c r="B7235" s="2">
        <v>2013</v>
      </c>
      <c r="C7235" s="2" t="s">
        <v>16</v>
      </c>
      <c r="D7235" s="2" t="s">
        <v>17</v>
      </c>
      <c r="E7235" s="2" t="s">
        <v>18</v>
      </c>
      <c r="F7235" s="2" t="s">
        <v>19</v>
      </c>
      <c r="G7235" s="2" t="s">
        <v>20</v>
      </c>
      <c r="H7235" s="2" t="s">
        <v>21</v>
      </c>
      <c r="I7235" s="2" t="s">
        <v>22</v>
      </c>
      <c r="J7235" s="2" t="s">
        <v>67</v>
      </c>
      <c r="K7235" s="2" t="s">
        <v>25</v>
      </c>
      <c r="L7235" s="2" t="s">
        <v>25</v>
      </c>
      <c r="M7235" s="2" t="s">
        <v>32</v>
      </c>
      <c r="N7235" s="2" t="s">
        <v>44</v>
      </c>
      <c r="O7235" s="2" t="s">
        <v>88</v>
      </c>
    </row>
    <row r="7236" spans="1:15">
      <c r="A7236" s="1" t="s">
        <v>15</v>
      </c>
      <c r="B7236" s="2">
        <v>2017</v>
      </c>
      <c r="C7236" s="2" t="s">
        <v>16</v>
      </c>
      <c r="D7236" s="2" t="s">
        <v>33</v>
      </c>
      <c r="E7236" s="2" t="s">
        <v>65</v>
      </c>
      <c r="F7236" s="2" t="s">
        <v>50</v>
      </c>
      <c r="G7236" s="2" t="s">
        <v>20</v>
      </c>
      <c r="H7236" s="2" t="s">
        <v>21</v>
      </c>
      <c r="I7236" s="2" t="s">
        <v>22</v>
      </c>
      <c r="J7236" s="2" t="s">
        <v>67</v>
      </c>
      <c r="K7236" s="2" t="s">
        <v>84</v>
      </c>
      <c r="L7236" s="2" t="s">
        <v>41</v>
      </c>
      <c r="M7236" s="2" t="s">
        <v>88</v>
      </c>
      <c r="N7236" s="2" t="s">
        <v>17</v>
      </c>
      <c r="O7236" s="2" t="s">
        <v>43</v>
      </c>
    </row>
    <row r="7237" spans="1:15" hidden="1">
      <c r="A7237" s="1" t="s">
        <v>63</v>
      </c>
      <c r="B7237" s="2">
        <v>2012</v>
      </c>
      <c r="C7237" s="2" t="s">
        <v>16</v>
      </c>
      <c r="D7237" s="2" t="s">
        <v>33</v>
      </c>
      <c r="E7237" s="2" t="s">
        <v>49</v>
      </c>
      <c r="F7237" s="2" t="s">
        <v>50</v>
      </c>
      <c r="G7237" s="2" t="s">
        <v>20</v>
      </c>
      <c r="H7237" s="2" t="s">
        <v>51</v>
      </c>
      <c r="I7237" s="2" t="s">
        <v>22</v>
      </c>
      <c r="J7237" s="2" t="s">
        <v>52</v>
      </c>
      <c r="K7237" s="2" t="s">
        <v>84</v>
      </c>
      <c r="L7237" s="2" t="s">
        <v>41</v>
      </c>
      <c r="M7237" s="2" t="s">
        <v>32</v>
      </c>
      <c r="N7237" s="2" t="s">
        <v>88</v>
      </c>
      <c r="O7237" s="2" t="s">
        <v>88</v>
      </c>
    </row>
    <row r="7238" spans="1:15" hidden="1">
      <c r="A7238" s="1" t="s">
        <v>176</v>
      </c>
      <c r="B7238" s="2">
        <v>2016</v>
      </c>
      <c r="C7238" s="2" t="s">
        <v>16</v>
      </c>
      <c r="D7238" s="2" t="s">
        <v>33</v>
      </c>
      <c r="E7238" s="2" t="s">
        <v>65</v>
      </c>
      <c r="F7238" s="2" t="s">
        <v>19</v>
      </c>
      <c r="G7238" s="2" t="s">
        <v>20</v>
      </c>
      <c r="H7238" s="2" t="s">
        <v>21</v>
      </c>
      <c r="I7238" s="2" t="s">
        <v>22</v>
      </c>
      <c r="J7238" s="2" t="s">
        <v>52</v>
      </c>
      <c r="K7238" s="2" t="s">
        <v>25</v>
      </c>
      <c r="L7238" s="2" t="s">
        <v>25</v>
      </c>
      <c r="M7238" s="2" t="s">
        <v>88</v>
      </c>
      <c r="N7238" s="2" t="s">
        <v>33</v>
      </c>
      <c r="O7238" s="2" t="s">
        <v>88</v>
      </c>
    </row>
    <row r="7239" spans="1:15">
      <c r="A7239" s="1" t="s">
        <v>134</v>
      </c>
      <c r="B7239" s="2">
        <v>2017</v>
      </c>
      <c r="C7239" s="2" t="s">
        <v>16</v>
      </c>
      <c r="D7239" s="2" t="s">
        <v>33</v>
      </c>
      <c r="E7239" s="2" t="s">
        <v>65</v>
      </c>
      <c r="F7239" s="2" t="s">
        <v>95</v>
      </c>
      <c r="G7239" s="2" t="s">
        <v>20</v>
      </c>
      <c r="H7239" s="2" t="s">
        <v>21</v>
      </c>
      <c r="I7239" s="2" t="s">
        <v>22</v>
      </c>
      <c r="J7239" s="2" t="s">
        <v>67</v>
      </c>
      <c r="K7239" s="2" t="s">
        <v>31</v>
      </c>
      <c r="L7239" s="2" t="s">
        <v>25</v>
      </c>
      <c r="M7239" s="2" t="s">
        <v>32</v>
      </c>
      <c r="N7239" s="2" t="s">
        <v>33</v>
      </c>
      <c r="O7239" s="2" t="s">
        <v>43</v>
      </c>
    </row>
    <row r="7240" spans="1:15" hidden="1">
      <c r="A7240" s="1" t="s">
        <v>105</v>
      </c>
      <c r="B7240" s="2">
        <v>2017</v>
      </c>
      <c r="C7240" s="2" t="s">
        <v>16</v>
      </c>
      <c r="D7240" s="2" t="s">
        <v>62</v>
      </c>
      <c r="E7240" s="2" t="s">
        <v>18</v>
      </c>
      <c r="F7240" s="2" t="s">
        <v>72</v>
      </c>
      <c r="G7240" s="2" t="s">
        <v>20</v>
      </c>
      <c r="H7240" s="2" t="s">
        <v>21</v>
      </c>
      <c r="I7240" s="2" t="s">
        <v>22</v>
      </c>
      <c r="J7240" s="2" t="s">
        <v>23</v>
      </c>
      <c r="K7240" s="2"/>
      <c r="L7240" s="2"/>
      <c r="M7240" s="2" t="s">
        <v>32</v>
      </c>
      <c r="N7240" s="2" t="s">
        <v>17</v>
      </c>
      <c r="O7240" s="2" t="s">
        <v>88</v>
      </c>
    </row>
    <row r="7241" spans="1:15">
      <c r="A7241" s="1" t="s">
        <v>15</v>
      </c>
      <c r="B7241" s="2">
        <v>2023</v>
      </c>
      <c r="C7241" s="2" t="s">
        <v>16</v>
      </c>
      <c r="D7241" s="2" t="s">
        <v>33</v>
      </c>
      <c r="E7241" s="2" t="s">
        <v>65</v>
      </c>
      <c r="F7241" s="2" t="s">
        <v>66</v>
      </c>
      <c r="G7241" s="2" t="s">
        <v>20</v>
      </c>
      <c r="H7241" s="2" t="s">
        <v>29</v>
      </c>
      <c r="I7241" s="2" t="s">
        <v>22</v>
      </c>
      <c r="J7241" s="2" t="s">
        <v>67</v>
      </c>
      <c r="K7241" s="2" t="s">
        <v>25</v>
      </c>
      <c r="L7241" s="2" t="s">
        <v>25</v>
      </c>
      <c r="M7241" s="2" t="s">
        <v>32</v>
      </c>
      <c r="N7241" s="2" t="s">
        <v>33</v>
      </c>
      <c r="O7241" s="2" t="s">
        <v>43</v>
      </c>
    </row>
    <row r="7242" spans="1:15" hidden="1">
      <c r="A7242" s="1" t="s">
        <v>15</v>
      </c>
      <c r="B7242" s="2">
        <v>2018</v>
      </c>
      <c r="C7242" s="2" t="s">
        <v>16</v>
      </c>
      <c r="D7242" s="2"/>
      <c r="E7242" s="2" t="s">
        <v>49</v>
      </c>
      <c r="F7242" s="2" t="s">
        <v>66</v>
      </c>
      <c r="G7242" s="2" t="s">
        <v>20</v>
      </c>
      <c r="H7242" s="2" t="s">
        <v>51</v>
      </c>
      <c r="I7242" s="2" t="s">
        <v>22</v>
      </c>
      <c r="J7242" s="2"/>
      <c r="K7242" s="2"/>
      <c r="L7242" s="2"/>
      <c r="M7242" s="2" t="s">
        <v>32</v>
      </c>
      <c r="N7242" s="2" t="s">
        <v>88</v>
      </c>
      <c r="O7242" s="2" t="s">
        <v>88</v>
      </c>
    </row>
    <row r="7243" spans="1:15">
      <c r="A7243" s="1" t="s">
        <v>120</v>
      </c>
      <c r="B7243" s="2">
        <v>2015</v>
      </c>
      <c r="C7243" s="2" t="s">
        <v>16</v>
      </c>
      <c r="D7243" s="2" t="s">
        <v>33</v>
      </c>
      <c r="E7243" s="2" t="s">
        <v>65</v>
      </c>
      <c r="F7243" s="2" t="s">
        <v>86</v>
      </c>
      <c r="G7243" s="2" t="s">
        <v>20</v>
      </c>
      <c r="H7243" s="2" t="s">
        <v>21</v>
      </c>
      <c r="I7243" s="2" t="s">
        <v>22</v>
      </c>
      <c r="J7243" s="2" t="s">
        <v>52</v>
      </c>
      <c r="K7243" s="2" t="s">
        <v>31</v>
      </c>
      <c r="L7243" s="2" t="s">
        <v>25</v>
      </c>
      <c r="M7243" s="2" t="s">
        <v>32</v>
      </c>
      <c r="N7243" s="2" t="s">
        <v>33</v>
      </c>
      <c r="O7243" s="2" t="s">
        <v>43</v>
      </c>
    </row>
    <row r="7244" spans="1:15">
      <c r="A7244" s="1"/>
      <c r="B7244" s="2">
        <v>2014</v>
      </c>
      <c r="C7244" s="2" t="s">
        <v>16</v>
      </c>
      <c r="D7244" s="2" t="s">
        <v>33</v>
      </c>
      <c r="E7244" s="2" t="s">
        <v>65</v>
      </c>
      <c r="F7244" s="2" t="s">
        <v>50</v>
      </c>
      <c r="G7244" s="2"/>
      <c r="H7244" s="2"/>
      <c r="I7244" s="2" t="s">
        <v>184</v>
      </c>
      <c r="J7244" s="2" t="s">
        <v>52</v>
      </c>
      <c r="K7244" s="2" t="s">
        <v>41</v>
      </c>
      <c r="L7244" s="2" t="s">
        <v>41</v>
      </c>
      <c r="M7244" s="2" t="s">
        <v>32</v>
      </c>
      <c r="N7244" s="2" t="s">
        <v>33</v>
      </c>
      <c r="O7244" s="2" t="s">
        <v>43</v>
      </c>
    </row>
    <row r="7245" spans="1:15">
      <c r="A7245" s="1"/>
      <c r="B7245" s="2">
        <v>2012</v>
      </c>
      <c r="C7245" s="2" t="s">
        <v>16</v>
      </c>
      <c r="D7245" s="2" t="s">
        <v>33</v>
      </c>
      <c r="E7245" s="2" t="s">
        <v>91</v>
      </c>
      <c r="F7245" s="2" t="s">
        <v>59</v>
      </c>
      <c r="G7245" s="2" t="s">
        <v>92</v>
      </c>
      <c r="H7245" s="2" t="s">
        <v>133</v>
      </c>
      <c r="I7245" s="2" t="s">
        <v>94</v>
      </c>
      <c r="J7245" s="2" t="s">
        <v>39</v>
      </c>
      <c r="K7245" s="2"/>
      <c r="L7245" s="2"/>
      <c r="M7245" s="2" t="s">
        <v>32</v>
      </c>
      <c r="N7245" s="2" t="s">
        <v>17</v>
      </c>
      <c r="O7245" s="2" t="s">
        <v>43</v>
      </c>
    </row>
    <row r="7246" spans="1:15" hidden="1">
      <c r="A7246" s="1" t="s">
        <v>15</v>
      </c>
      <c r="B7246" s="2">
        <v>2015</v>
      </c>
      <c r="C7246" s="2" t="s">
        <v>16</v>
      </c>
      <c r="D7246" s="2" t="s">
        <v>62</v>
      </c>
      <c r="E7246" s="2" t="s">
        <v>27</v>
      </c>
      <c r="F7246" s="2" t="s">
        <v>66</v>
      </c>
      <c r="G7246" s="2" t="s">
        <v>45</v>
      </c>
      <c r="H7246" s="2" t="s">
        <v>54</v>
      </c>
      <c r="I7246" s="2" t="s">
        <v>47</v>
      </c>
      <c r="J7246" s="2" t="s">
        <v>30</v>
      </c>
      <c r="K7246" s="2" t="s">
        <v>41</v>
      </c>
      <c r="L7246" s="2" t="s">
        <v>41</v>
      </c>
      <c r="M7246" s="2" t="s">
        <v>81</v>
      </c>
      <c r="N7246" s="2" t="s">
        <v>33</v>
      </c>
      <c r="O7246" s="2" t="s">
        <v>88</v>
      </c>
    </row>
    <row r="7247" spans="1:15">
      <c r="A7247" s="1" t="s">
        <v>15</v>
      </c>
      <c r="B7247" s="2">
        <v>2015</v>
      </c>
      <c r="C7247" s="2" t="s">
        <v>16</v>
      </c>
      <c r="D7247" s="2" t="s">
        <v>33</v>
      </c>
      <c r="E7247" s="2" t="s">
        <v>49</v>
      </c>
      <c r="F7247" s="2" t="s">
        <v>86</v>
      </c>
      <c r="G7247" s="2" t="s">
        <v>20</v>
      </c>
      <c r="H7247" s="2" t="s">
        <v>21</v>
      </c>
      <c r="I7247" s="2" t="s">
        <v>22</v>
      </c>
      <c r="J7247" s="2" t="s">
        <v>52</v>
      </c>
      <c r="K7247" s="2" t="s">
        <v>31</v>
      </c>
      <c r="L7247" s="2" t="s">
        <v>25</v>
      </c>
      <c r="M7247" s="2" t="s">
        <v>32</v>
      </c>
      <c r="N7247" s="2" t="s">
        <v>33</v>
      </c>
      <c r="O7247" s="2" t="s">
        <v>43</v>
      </c>
    </row>
    <row r="7248" spans="1:15">
      <c r="A7248" s="1" t="s">
        <v>149</v>
      </c>
      <c r="B7248" s="2">
        <v>2021</v>
      </c>
      <c r="C7248" s="2" t="s">
        <v>16</v>
      </c>
      <c r="D7248" s="2" t="s">
        <v>33</v>
      </c>
      <c r="E7248" s="2" t="s">
        <v>65</v>
      </c>
      <c r="F7248" s="2" t="s">
        <v>112</v>
      </c>
      <c r="G7248" s="2" t="s">
        <v>20</v>
      </c>
      <c r="H7248" s="2" t="s">
        <v>287</v>
      </c>
      <c r="I7248" s="2" t="s">
        <v>131</v>
      </c>
      <c r="J7248" s="2" t="s">
        <v>67</v>
      </c>
      <c r="K7248" s="2" t="s">
        <v>31</v>
      </c>
      <c r="L7248" s="2" t="s">
        <v>25</v>
      </c>
      <c r="M7248" s="2" t="s">
        <v>88</v>
      </c>
      <c r="N7248" s="2" t="s">
        <v>33</v>
      </c>
      <c r="O7248" s="2" t="s">
        <v>43</v>
      </c>
    </row>
    <row r="7249" spans="1:15" hidden="1">
      <c r="A7249" s="1" t="s">
        <v>15</v>
      </c>
      <c r="B7249" s="2">
        <v>2015</v>
      </c>
      <c r="C7249" s="2" t="s">
        <v>16</v>
      </c>
      <c r="D7249" s="2" t="s">
        <v>17</v>
      </c>
      <c r="E7249" s="2" t="s">
        <v>27</v>
      </c>
      <c r="F7249" s="2" t="s">
        <v>19</v>
      </c>
      <c r="G7249" s="2" t="s">
        <v>45</v>
      </c>
      <c r="H7249" s="2" t="s">
        <v>54</v>
      </c>
      <c r="I7249" s="2" t="s">
        <v>47</v>
      </c>
      <c r="J7249" s="2" t="s">
        <v>30</v>
      </c>
      <c r="K7249" s="2" t="s">
        <v>24</v>
      </c>
      <c r="L7249" s="2" t="s">
        <v>25</v>
      </c>
      <c r="M7249" s="2" t="s">
        <v>88</v>
      </c>
      <c r="N7249" s="2" t="s">
        <v>88</v>
      </c>
      <c r="O7249" s="2" t="s">
        <v>88</v>
      </c>
    </row>
    <row r="7250" spans="1:15" hidden="1">
      <c r="A7250" s="1" t="s">
        <v>15</v>
      </c>
      <c r="B7250" s="2">
        <v>2014</v>
      </c>
      <c r="C7250" s="2" t="s">
        <v>16</v>
      </c>
      <c r="D7250" s="2" t="s">
        <v>17</v>
      </c>
      <c r="E7250" s="2" t="s">
        <v>34</v>
      </c>
      <c r="F7250" s="2" t="s">
        <v>35</v>
      </c>
      <c r="G7250" s="2" t="s">
        <v>45</v>
      </c>
      <c r="H7250" s="2" t="s">
        <v>68</v>
      </c>
      <c r="I7250" s="2" t="s">
        <v>47</v>
      </c>
      <c r="J7250" s="2" t="s">
        <v>39</v>
      </c>
      <c r="K7250" s="2" t="s">
        <v>40</v>
      </c>
      <c r="L7250" s="2" t="s">
        <v>41</v>
      </c>
      <c r="M7250" s="2" t="s">
        <v>42</v>
      </c>
      <c r="N7250" s="2" t="s">
        <v>33</v>
      </c>
      <c r="O7250" s="2" t="s">
        <v>88</v>
      </c>
    </row>
    <row r="7251" spans="1:15">
      <c r="A7251" s="1" t="s">
        <v>15</v>
      </c>
      <c r="B7251" s="2">
        <v>2023</v>
      </c>
      <c r="C7251" s="2" t="s">
        <v>16</v>
      </c>
      <c r="D7251" s="2" t="s">
        <v>33</v>
      </c>
      <c r="E7251" s="2" t="s">
        <v>65</v>
      </c>
      <c r="F7251" s="2" t="s">
        <v>66</v>
      </c>
      <c r="G7251" s="2" t="s">
        <v>20</v>
      </c>
      <c r="H7251" s="2" t="s">
        <v>29</v>
      </c>
      <c r="I7251" s="2" t="s">
        <v>22</v>
      </c>
      <c r="J7251" s="2" t="s">
        <v>67</v>
      </c>
      <c r="K7251" s="2" t="s">
        <v>25</v>
      </c>
      <c r="L7251" s="2" t="s">
        <v>25</v>
      </c>
      <c r="M7251" s="2" t="s">
        <v>32</v>
      </c>
      <c r="N7251" s="2" t="s">
        <v>33</v>
      </c>
      <c r="O7251" s="2" t="s">
        <v>43</v>
      </c>
    </row>
    <row r="7252" spans="1:15" hidden="1">
      <c r="A7252" s="1" t="s">
        <v>110</v>
      </c>
      <c r="B7252" s="2">
        <v>2014</v>
      </c>
      <c r="C7252" s="2" t="s">
        <v>16</v>
      </c>
      <c r="D7252" s="2" t="s">
        <v>33</v>
      </c>
      <c r="E7252" s="2" t="s">
        <v>49</v>
      </c>
      <c r="F7252" s="2" t="s">
        <v>72</v>
      </c>
      <c r="G7252" s="2" t="s">
        <v>20</v>
      </c>
      <c r="H7252" s="2" t="s">
        <v>51</v>
      </c>
      <c r="I7252" s="2" t="s">
        <v>22</v>
      </c>
      <c r="J7252" s="2" t="s">
        <v>52</v>
      </c>
      <c r="K7252" s="2" t="s">
        <v>40</v>
      </c>
      <c r="L7252" s="2" t="s">
        <v>41</v>
      </c>
      <c r="M7252" s="2" t="s">
        <v>88</v>
      </c>
      <c r="N7252" s="2" t="s">
        <v>17</v>
      </c>
      <c r="O7252" s="2" t="s">
        <v>88</v>
      </c>
    </row>
    <row r="7253" spans="1:15" hidden="1">
      <c r="A7253" s="1" t="s">
        <v>15</v>
      </c>
      <c r="B7253" s="2">
        <v>2016</v>
      </c>
      <c r="C7253" s="2" t="s">
        <v>16</v>
      </c>
      <c r="D7253" s="2" t="s">
        <v>44</v>
      </c>
      <c r="E7253" s="2" t="s">
        <v>18</v>
      </c>
      <c r="F7253" s="2" t="s">
        <v>35</v>
      </c>
      <c r="G7253" s="2" t="s">
        <v>20</v>
      </c>
      <c r="H7253" s="2" t="s">
        <v>21</v>
      </c>
      <c r="I7253" s="2" t="s">
        <v>22</v>
      </c>
      <c r="J7253" s="2" t="s">
        <v>23</v>
      </c>
      <c r="K7253" s="2" t="s">
        <v>31</v>
      </c>
      <c r="L7253" s="2" t="s">
        <v>25</v>
      </c>
      <c r="M7253" s="2" t="s">
        <v>42</v>
      </c>
      <c r="N7253" s="2" t="s">
        <v>33</v>
      </c>
      <c r="O7253" s="2" t="s">
        <v>88</v>
      </c>
    </row>
    <row r="7254" spans="1:15" hidden="1">
      <c r="A7254" s="1" t="s">
        <v>15</v>
      </c>
      <c r="B7254" s="2">
        <v>2013</v>
      </c>
      <c r="C7254" s="2" t="s">
        <v>16</v>
      </c>
      <c r="D7254" s="2" t="s">
        <v>17</v>
      </c>
      <c r="E7254" s="2" t="s">
        <v>18</v>
      </c>
      <c r="F7254" s="2" t="s">
        <v>35</v>
      </c>
      <c r="G7254" s="2" t="s">
        <v>20</v>
      </c>
      <c r="H7254" s="2" t="s">
        <v>21</v>
      </c>
      <c r="I7254" s="2" t="s">
        <v>22</v>
      </c>
      <c r="J7254" s="2" t="s">
        <v>23</v>
      </c>
      <c r="K7254" s="2"/>
      <c r="L7254" s="2"/>
      <c r="M7254" s="2" t="s">
        <v>32</v>
      </c>
      <c r="N7254" s="2" t="s">
        <v>33</v>
      </c>
      <c r="O7254" s="2" t="s">
        <v>88</v>
      </c>
    </row>
    <row r="7255" spans="1:15" hidden="1">
      <c r="A7255" s="1" t="s">
        <v>15</v>
      </c>
      <c r="B7255" s="2">
        <v>2013</v>
      </c>
      <c r="C7255" s="2" t="s">
        <v>16</v>
      </c>
      <c r="D7255" s="2" t="s">
        <v>17</v>
      </c>
      <c r="E7255" s="2" t="s">
        <v>18</v>
      </c>
      <c r="F7255" s="2" t="s">
        <v>96</v>
      </c>
      <c r="G7255" s="2" t="s">
        <v>20</v>
      </c>
      <c r="H7255" s="2" t="s">
        <v>71</v>
      </c>
      <c r="I7255" s="2" t="s">
        <v>22</v>
      </c>
      <c r="J7255" s="2" t="s">
        <v>23</v>
      </c>
      <c r="K7255" s="2" t="s">
        <v>83</v>
      </c>
      <c r="L7255" s="2" t="s">
        <v>25</v>
      </c>
      <c r="M7255" s="2" t="s">
        <v>55</v>
      </c>
      <c r="N7255" s="2" t="s">
        <v>88</v>
      </c>
      <c r="O7255" s="2" t="s">
        <v>88</v>
      </c>
    </row>
    <row r="7256" spans="1:15" hidden="1">
      <c r="A7256" s="1" t="s">
        <v>15</v>
      </c>
      <c r="B7256" s="2">
        <v>2015</v>
      </c>
      <c r="C7256" s="2" t="s">
        <v>16</v>
      </c>
      <c r="D7256" s="2" t="s">
        <v>33</v>
      </c>
      <c r="E7256" s="2" t="s">
        <v>65</v>
      </c>
      <c r="F7256" s="2" t="s">
        <v>35</v>
      </c>
      <c r="G7256" s="2"/>
      <c r="H7256" s="2"/>
      <c r="I7256" s="2" t="s">
        <v>184</v>
      </c>
      <c r="J7256" s="2" t="s">
        <v>52</v>
      </c>
      <c r="K7256" s="2" t="s">
        <v>41</v>
      </c>
      <c r="L7256" s="2" t="s">
        <v>41</v>
      </c>
      <c r="M7256" s="2" t="s">
        <v>42</v>
      </c>
      <c r="N7256" s="2" t="s">
        <v>88</v>
      </c>
      <c r="O7256" s="2" t="s">
        <v>88</v>
      </c>
    </row>
    <row r="7257" spans="1:15" hidden="1">
      <c r="A7257" s="1" t="s">
        <v>15</v>
      </c>
      <c r="B7257" s="2">
        <v>2008</v>
      </c>
      <c r="C7257" s="2" t="s">
        <v>16</v>
      </c>
      <c r="D7257" s="2" t="s">
        <v>17</v>
      </c>
      <c r="E7257" s="2" t="s">
        <v>18</v>
      </c>
      <c r="F7257" s="2" t="s">
        <v>19</v>
      </c>
      <c r="G7257" s="2" t="s">
        <v>142</v>
      </c>
      <c r="H7257" s="2" t="s">
        <v>301</v>
      </c>
      <c r="I7257" s="2" t="s">
        <v>131</v>
      </c>
      <c r="J7257" s="2" t="s">
        <v>77</v>
      </c>
      <c r="K7257" s="2" t="s">
        <v>40</v>
      </c>
      <c r="L7257" s="2" t="s">
        <v>41</v>
      </c>
      <c r="M7257" s="2" t="s">
        <v>88</v>
      </c>
      <c r="N7257" s="2" t="s">
        <v>17</v>
      </c>
      <c r="O7257" s="2" t="s">
        <v>88</v>
      </c>
    </row>
    <row r="7258" spans="1:15">
      <c r="A7258" s="1" t="s">
        <v>15</v>
      </c>
      <c r="B7258" s="2">
        <v>2012</v>
      </c>
      <c r="C7258" s="2" t="s">
        <v>16</v>
      </c>
      <c r="D7258" s="2" t="s">
        <v>33</v>
      </c>
      <c r="E7258" s="2" t="s">
        <v>49</v>
      </c>
      <c r="F7258" s="2" t="s">
        <v>95</v>
      </c>
      <c r="G7258" s="2" t="s">
        <v>20</v>
      </c>
      <c r="H7258" s="2" t="s">
        <v>51</v>
      </c>
      <c r="I7258" s="2" t="s">
        <v>22</v>
      </c>
      <c r="J7258" s="2" t="s">
        <v>52</v>
      </c>
      <c r="K7258" s="2" t="s">
        <v>84</v>
      </c>
      <c r="L7258" s="2" t="s">
        <v>41</v>
      </c>
      <c r="M7258" s="2" t="s">
        <v>32</v>
      </c>
      <c r="N7258" s="2" t="s">
        <v>88</v>
      </c>
      <c r="O7258" s="2" t="s">
        <v>43</v>
      </c>
    </row>
    <row r="7259" spans="1:15" hidden="1">
      <c r="A7259" s="1" t="s">
        <v>15</v>
      </c>
      <c r="B7259" s="2">
        <v>2014</v>
      </c>
      <c r="C7259" s="2" t="s">
        <v>16</v>
      </c>
      <c r="D7259" s="2" t="s">
        <v>17</v>
      </c>
      <c r="E7259" s="2" t="s">
        <v>18</v>
      </c>
      <c r="F7259" s="2" t="s">
        <v>19</v>
      </c>
      <c r="G7259" s="2" t="s">
        <v>20</v>
      </c>
      <c r="H7259" s="2" t="s">
        <v>21</v>
      </c>
      <c r="I7259" s="2" t="s">
        <v>22</v>
      </c>
      <c r="J7259" s="2" t="s">
        <v>23</v>
      </c>
      <c r="K7259" s="2"/>
      <c r="L7259" s="2"/>
      <c r="M7259" s="2" t="s">
        <v>42</v>
      </c>
      <c r="N7259" s="2" t="s">
        <v>33</v>
      </c>
      <c r="O7259" s="2" t="s">
        <v>88</v>
      </c>
    </row>
    <row r="7260" spans="1:15" hidden="1">
      <c r="A7260" s="1" t="s">
        <v>15</v>
      </c>
      <c r="B7260" s="2">
        <v>2019</v>
      </c>
      <c r="C7260" s="2" t="s">
        <v>16</v>
      </c>
      <c r="D7260" s="2" t="s">
        <v>33</v>
      </c>
      <c r="E7260" s="2" t="s">
        <v>34</v>
      </c>
      <c r="F7260" s="2" t="s">
        <v>35</v>
      </c>
      <c r="G7260" s="2" t="s">
        <v>45</v>
      </c>
      <c r="H7260" s="2" t="s">
        <v>54</v>
      </c>
      <c r="I7260" s="2" t="s">
        <v>47</v>
      </c>
      <c r="J7260" s="2" t="s">
        <v>39</v>
      </c>
      <c r="K7260" s="2" t="s">
        <v>31</v>
      </c>
      <c r="L7260" s="2" t="s">
        <v>25</v>
      </c>
      <c r="M7260" s="2" t="s">
        <v>55</v>
      </c>
      <c r="N7260" s="2" t="s">
        <v>17</v>
      </c>
      <c r="O7260" s="2" t="s">
        <v>88</v>
      </c>
    </row>
    <row r="7261" spans="1:15" hidden="1">
      <c r="A7261" s="1" t="s">
        <v>15</v>
      </c>
      <c r="B7261" s="2">
        <v>2015</v>
      </c>
      <c r="C7261" s="2" t="s">
        <v>16</v>
      </c>
      <c r="D7261" s="2" t="s">
        <v>62</v>
      </c>
      <c r="E7261" s="2" t="s">
        <v>18</v>
      </c>
      <c r="F7261" s="2" t="s">
        <v>147</v>
      </c>
      <c r="G7261" s="2"/>
      <c r="H7261" s="2"/>
      <c r="I7261" s="2" t="s">
        <v>184</v>
      </c>
      <c r="J7261" s="2" t="s">
        <v>23</v>
      </c>
      <c r="K7261" s="2" t="s">
        <v>84</v>
      </c>
      <c r="L7261" s="2" t="s">
        <v>41</v>
      </c>
      <c r="M7261" s="2" t="s">
        <v>88</v>
      </c>
      <c r="N7261" s="2" t="s">
        <v>17</v>
      </c>
      <c r="O7261" s="2" t="s">
        <v>98</v>
      </c>
    </row>
    <row r="7262" spans="1:15" hidden="1">
      <c r="A7262" s="1" t="s">
        <v>74</v>
      </c>
      <c r="B7262" s="2">
        <v>2012</v>
      </c>
      <c r="C7262" s="2" t="s">
        <v>16</v>
      </c>
      <c r="D7262" s="2" t="s">
        <v>33</v>
      </c>
      <c r="E7262" s="2" t="s">
        <v>49</v>
      </c>
      <c r="F7262" s="2" t="s">
        <v>86</v>
      </c>
      <c r="G7262" s="2" t="s">
        <v>20</v>
      </c>
      <c r="H7262" s="2" t="s">
        <v>51</v>
      </c>
      <c r="I7262" s="2" t="s">
        <v>22</v>
      </c>
      <c r="J7262" s="2" t="s">
        <v>52</v>
      </c>
      <c r="K7262" s="2" t="s">
        <v>31</v>
      </c>
      <c r="L7262" s="2" t="s">
        <v>25</v>
      </c>
      <c r="M7262" s="2" t="s">
        <v>32</v>
      </c>
      <c r="N7262" s="2" t="s">
        <v>33</v>
      </c>
      <c r="O7262" s="2" t="s">
        <v>58</v>
      </c>
    </row>
    <row r="7263" spans="1:15" hidden="1">
      <c r="A7263" s="1" t="s">
        <v>118</v>
      </c>
      <c r="B7263" s="2">
        <v>2016</v>
      </c>
      <c r="C7263" s="2" t="s">
        <v>16</v>
      </c>
      <c r="D7263" s="2" t="s">
        <v>33</v>
      </c>
      <c r="E7263" s="2" t="s">
        <v>65</v>
      </c>
      <c r="F7263" s="2" t="s">
        <v>35</v>
      </c>
      <c r="G7263" s="2" t="s">
        <v>20</v>
      </c>
      <c r="H7263" s="2" t="s">
        <v>21</v>
      </c>
      <c r="I7263" s="2" t="s">
        <v>22</v>
      </c>
      <c r="J7263" s="2" t="s">
        <v>67</v>
      </c>
      <c r="K7263" s="2"/>
      <c r="L7263" s="2"/>
      <c r="M7263" s="2" t="s">
        <v>42</v>
      </c>
      <c r="N7263" s="2" t="s">
        <v>88</v>
      </c>
      <c r="O7263" s="2" t="s">
        <v>88</v>
      </c>
    </row>
    <row r="7264" spans="1:15">
      <c r="A7264" s="1" t="s">
        <v>15</v>
      </c>
      <c r="B7264" s="2">
        <v>2017</v>
      </c>
      <c r="C7264" s="2" t="s">
        <v>16</v>
      </c>
      <c r="D7264" s="2" t="s">
        <v>33</v>
      </c>
      <c r="E7264" s="2" t="s">
        <v>79</v>
      </c>
      <c r="F7264" s="2" t="s">
        <v>35</v>
      </c>
      <c r="G7264" s="2" t="s">
        <v>20</v>
      </c>
      <c r="H7264" s="2" t="s">
        <v>80</v>
      </c>
      <c r="I7264" s="2" t="s">
        <v>76</v>
      </c>
      <c r="J7264" s="2" t="s">
        <v>52</v>
      </c>
      <c r="K7264" s="2" t="s">
        <v>31</v>
      </c>
      <c r="L7264" s="2" t="s">
        <v>25</v>
      </c>
      <c r="M7264" s="2" t="s">
        <v>42</v>
      </c>
      <c r="N7264" s="2" t="s">
        <v>17</v>
      </c>
      <c r="O7264" s="2" t="s">
        <v>43</v>
      </c>
    </row>
    <row r="7265" spans="1:15" hidden="1">
      <c r="A7265" s="1" t="s">
        <v>105</v>
      </c>
      <c r="B7265" s="2">
        <v>2003</v>
      </c>
      <c r="C7265" s="2" t="s">
        <v>16</v>
      </c>
      <c r="D7265" s="2"/>
      <c r="E7265" s="2" t="s">
        <v>91</v>
      </c>
      <c r="F7265" s="2" t="s">
        <v>86</v>
      </c>
      <c r="G7265" s="2" t="s">
        <v>20</v>
      </c>
      <c r="H7265" s="2" t="s">
        <v>21</v>
      </c>
      <c r="I7265" s="2" t="s">
        <v>22</v>
      </c>
      <c r="J7265" s="2"/>
      <c r="K7265" s="2" t="s">
        <v>24</v>
      </c>
      <c r="L7265" s="2" t="s">
        <v>25</v>
      </c>
      <c r="M7265" s="2" t="s">
        <v>32</v>
      </c>
      <c r="N7265" s="2" t="s">
        <v>33</v>
      </c>
      <c r="O7265" s="2" t="s">
        <v>88</v>
      </c>
    </row>
    <row r="7266" spans="1:15" hidden="1">
      <c r="A7266" s="1" t="s">
        <v>15</v>
      </c>
      <c r="B7266" s="2">
        <v>2011</v>
      </c>
      <c r="C7266" s="2" t="s">
        <v>16</v>
      </c>
      <c r="D7266" s="2" t="s">
        <v>17</v>
      </c>
      <c r="E7266" s="2" t="s">
        <v>34</v>
      </c>
      <c r="F7266" s="2" t="s">
        <v>19</v>
      </c>
      <c r="G7266" s="2" t="s">
        <v>45</v>
      </c>
      <c r="H7266" s="2" t="s">
        <v>54</v>
      </c>
      <c r="I7266" s="2" t="s">
        <v>47</v>
      </c>
      <c r="J7266" s="2" t="s">
        <v>30</v>
      </c>
      <c r="K7266" s="2" t="s">
        <v>24</v>
      </c>
      <c r="L7266" s="2" t="s">
        <v>25</v>
      </c>
      <c r="M7266" s="2" t="s">
        <v>88</v>
      </c>
      <c r="N7266" s="2" t="s">
        <v>88</v>
      </c>
      <c r="O7266" s="2" t="s">
        <v>88</v>
      </c>
    </row>
    <row r="7267" spans="1:15">
      <c r="A7267" s="1" t="s">
        <v>15</v>
      </c>
      <c r="B7267" s="2">
        <v>2023</v>
      </c>
      <c r="C7267" s="2" t="s">
        <v>16</v>
      </c>
      <c r="D7267" s="2" t="s">
        <v>33</v>
      </c>
      <c r="E7267" s="2" t="s">
        <v>65</v>
      </c>
      <c r="F7267" s="2" t="s">
        <v>66</v>
      </c>
      <c r="G7267" s="2" t="s">
        <v>20</v>
      </c>
      <c r="H7267" s="2" t="s">
        <v>29</v>
      </c>
      <c r="I7267" s="2" t="s">
        <v>22</v>
      </c>
      <c r="J7267" s="2" t="s">
        <v>67</v>
      </c>
      <c r="K7267" s="2" t="s">
        <v>25</v>
      </c>
      <c r="L7267" s="2" t="s">
        <v>25</v>
      </c>
      <c r="M7267" s="2" t="s">
        <v>32</v>
      </c>
      <c r="N7267" s="2" t="s">
        <v>33</v>
      </c>
      <c r="O7267" s="2" t="s">
        <v>43</v>
      </c>
    </row>
    <row r="7268" spans="1:15">
      <c r="A7268" s="1" t="s">
        <v>15</v>
      </c>
      <c r="B7268" s="2">
        <v>2018</v>
      </c>
      <c r="C7268" s="2" t="s">
        <v>16</v>
      </c>
      <c r="D7268" s="2" t="s">
        <v>33</v>
      </c>
      <c r="E7268" s="2" t="s">
        <v>65</v>
      </c>
      <c r="F7268" s="2" t="s">
        <v>59</v>
      </c>
      <c r="G7268" s="2"/>
      <c r="H7268" s="2"/>
      <c r="I7268" s="2" t="s">
        <v>184</v>
      </c>
      <c r="J7268" s="2" t="s">
        <v>67</v>
      </c>
      <c r="K7268" s="2"/>
      <c r="L7268" s="2"/>
      <c r="M7268" s="2" t="s">
        <v>55</v>
      </c>
      <c r="N7268" s="2" t="s">
        <v>88</v>
      </c>
      <c r="O7268" s="2" t="s">
        <v>43</v>
      </c>
    </row>
    <row r="7269" spans="1:15" hidden="1">
      <c r="A7269" s="1" t="s">
        <v>15</v>
      </c>
      <c r="B7269" s="2">
        <v>2020</v>
      </c>
      <c r="C7269" s="2" t="s">
        <v>16</v>
      </c>
      <c r="D7269" s="2" t="s">
        <v>33</v>
      </c>
      <c r="E7269" s="2" t="s">
        <v>65</v>
      </c>
      <c r="F7269" s="2" t="s">
        <v>19</v>
      </c>
      <c r="G7269" s="2" t="s">
        <v>20</v>
      </c>
      <c r="H7269" s="2" t="s">
        <v>21</v>
      </c>
      <c r="I7269" s="2" t="s">
        <v>22</v>
      </c>
      <c r="J7269" s="2" t="s">
        <v>52</v>
      </c>
      <c r="K7269" s="2" t="s">
        <v>70</v>
      </c>
      <c r="L7269" s="2" t="s">
        <v>25</v>
      </c>
      <c r="M7269" s="2" t="s">
        <v>32</v>
      </c>
      <c r="N7269" s="2" t="s">
        <v>88</v>
      </c>
      <c r="O7269" s="2" t="s">
        <v>88</v>
      </c>
    </row>
    <row r="7270" spans="1:15" hidden="1">
      <c r="A7270" s="1" t="s">
        <v>15</v>
      </c>
      <c r="B7270" s="2">
        <v>2013</v>
      </c>
      <c r="C7270" s="2" t="s">
        <v>16</v>
      </c>
      <c r="D7270" s="2" t="s">
        <v>17</v>
      </c>
      <c r="E7270" s="2" t="s">
        <v>27</v>
      </c>
      <c r="F7270" s="2" t="s">
        <v>19</v>
      </c>
      <c r="G7270" s="2" t="s">
        <v>45</v>
      </c>
      <c r="H7270" s="2" t="s">
        <v>54</v>
      </c>
      <c r="I7270" s="2" t="s">
        <v>47</v>
      </c>
      <c r="J7270" s="2" t="s">
        <v>30</v>
      </c>
      <c r="K7270" s="2" t="s">
        <v>24</v>
      </c>
      <c r="L7270" s="2" t="s">
        <v>25</v>
      </c>
      <c r="M7270" s="2" t="s">
        <v>88</v>
      </c>
      <c r="N7270" s="2" t="s">
        <v>88</v>
      </c>
      <c r="O7270" s="2" t="s">
        <v>88</v>
      </c>
    </row>
    <row r="7271" spans="1:15">
      <c r="A7271" s="1" t="s">
        <v>15</v>
      </c>
      <c r="B7271" s="2">
        <v>2023</v>
      </c>
      <c r="C7271" s="2" t="s">
        <v>16</v>
      </c>
      <c r="D7271" s="2" t="s">
        <v>33</v>
      </c>
      <c r="E7271" s="2" t="s">
        <v>65</v>
      </c>
      <c r="F7271" s="2" t="s">
        <v>66</v>
      </c>
      <c r="G7271" s="2" t="s">
        <v>20</v>
      </c>
      <c r="H7271" s="2" t="s">
        <v>29</v>
      </c>
      <c r="I7271" s="2" t="s">
        <v>22</v>
      </c>
      <c r="J7271" s="2" t="s">
        <v>67</v>
      </c>
      <c r="K7271" s="2" t="s">
        <v>25</v>
      </c>
      <c r="L7271" s="2" t="s">
        <v>25</v>
      </c>
      <c r="M7271" s="2" t="s">
        <v>32</v>
      </c>
      <c r="N7271" s="2" t="s">
        <v>33</v>
      </c>
      <c r="O7271" s="2" t="s">
        <v>43</v>
      </c>
    </row>
    <row r="7272" spans="1:15" hidden="1">
      <c r="A7272" s="1" t="s">
        <v>15</v>
      </c>
      <c r="B7272" s="2">
        <v>2024</v>
      </c>
      <c r="C7272" s="2" t="s">
        <v>16</v>
      </c>
      <c r="D7272" s="2" t="s">
        <v>62</v>
      </c>
      <c r="E7272" s="2" t="s">
        <v>49</v>
      </c>
      <c r="F7272" s="2" t="s">
        <v>147</v>
      </c>
      <c r="G7272" s="2" t="s">
        <v>20</v>
      </c>
      <c r="H7272" s="2" t="s">
        <v>51</v>
      </c>
      <c r="I7272" s="2" t="s">
        <v>22</v>
      </c>
      <c r="J7272" s="2" t="s">
        <v>52</v>
      </c>
      <c r="K7272" s="2" t="s">
        <v>69</v>
      </c>
      <c r="L7272" s="2" t="s">
        <v>25</v>
      </c>
      <c r="M7272" s="2" t="s">
        <v>32</v>
      </c>
      <c r="N7272" s="2" t="s">
        <v>17</v>
      </c>
      <c r="O7272" s="2" t="s">
        <v>88</v>
      </c>
    </row>
    <row r="7273" spans="1:15" hidden="1">
      <c r="A7273" s="1" t="s">
        <v>15</v>
      </c>
      <c r="B7273" s="2">
        <v>2008</v>
      </c>
      <c r="C7273" s="2" t="s">
        <v>16</v>
      </c>
      <c r="D7273" s="2" t="s">
        <v>33</v>
      </c>
      <c r="E7273" s="2" t="s">
        <v>91</v>
      </c>
      <c r="F7273" s="2" t="s">
        <v>82</v>
      </c>
      <c r="G7273" s="2" t="s">
        <v>20</v>
      </c>
      <c r="H7273" s="2" t="s">
        <v>218</v>
      </c>
      <c r="I7273" s="2" t="s">
        <v>131</v>
      </c>
      <c r="J7273" s="2" t="s">
        <v>52</v>
      </c>
      <c r="K7273" s="2" t="s">
        <v>61</v>
      </c>
      <c r="L7273" s="2" t="s">
        <v>41</v>
      </c>
      <c r="M7273" s="2" t="s">
        <v>32</v>
      </c>
      <c r="N7273" s="2" t="s">
        <v>88</v>
      </c>
      <c r="O7273" s="2" t="s">
        <v>88</v>
      </c>
    </row>
    <row r="7274" spans="1:15" hidden="1">
      <c r="A7274" s="1" t="s">
        <v>15</v>
      </c>
      <c r="B7274" s="2">
        <v>2013</v>
      </c>
      <c r="C7274" s="2" t="s">
        <v>16</v>
      </c>
      <c r="D7274" s="2" t="s">
        <v>33</v>
      </c>
      <c r="E7274" s="2" t="s">
        <v>65</v>
      </c>
      <c r="F7274" s="2" t="s">
        <v>89</v>
      </c>
      <c r="G7274" s="2" t="s">
        <v>20</v>
      </c>
      <c r="H7274" s="2" t="s">
        <v>90</v>
      </c>
      <c r="I7274" s="2" t="s">
        <v>22</v>
      </c>
      <c r="J7274" s="2" t="s">
        <v>67</v>
      </c>
      <c r="K7274" s="2" t="s">
        <v>84</v>
      </c>
      <c r="L7274" s="2" t="s">
        <v>41</v>
      </c>
      <c r="M7274" s="2" t="s">
        <v>32</v>
      </c>
      <c r="N7274" s="2" t="s">
        <v>33</v>
      </c>
      <c r="O7274" s="2" t="s">
        <v>88</v>
      </c>
    </row>
    <row r="7275" spans="1:15" hidden="1">
      <c r="A7275" s="1" t="s">
        <v>15</v>
      </c>
      <c r="B7275" s="2">
        <v>2012</v>
      </c>
      <c r="C7275" s="2" t="s">
        <v>16</v>
      </c>
      <c r="D7275" s="2" t="s">
        <v>33</v>
      </c>
      <c r="E7275" s="2" t="s">
        <v>34</v>
      </c>
      <c r="F7275" s="2" t="s">
        <v>35</v>
      </c>
      <c r="G7275" s="2" t="s">
        <v>36</v>
      </c>
      <c r="H7275" s="2" t="s">
        <v>37</v>
      </c>
      <c r="I7275" s="2" t="s">
        <v>38</v>
      </c>
      <c r="J7275" s="2" t="s">
        <v>39</v>
      </c>
      <c r="K7275" s="2" t="s">
        <v>31</v>
      </c>
      <c r="L7275" s="2" t="s">
        <v>25</v>
      </c>
      <c r="M7275" s="2" t="s">
        <v>88</v>
      </c>
      <c r="N7275" s="2" t="s">
        <v>88</v>
      </c>
      <c r="O7275" s="2" t="s">
        <v>88</v>
      </c>
    </row>
    <row r="7276" spans="1:15" hidden="1">
      <c r="A7276" s="1" t="s">
        <v>154</v>
      </c>
      <c r="B7276" s="2">
        <v>2011</v>
      </c>
      <c r="C7276" s="2" t="s">
        <v>16</v>
      </c>
      <c r="D7276" s="2" t="s">
        <v>33</v>
      </c>
      <c r="E7276" s="2" t="s">
        <v>49</v>
      </c>
      <c r="F7276" s="2" t="s">
        <v>95</v>
      </c>
      <c r="G7276" s="2" t="s">
        <v>20</v>
      </c>
      <c r="H7276" s="2" t="s">
        <v>21</v>
      </c>
      <c r="I7276" s="2" t="s">
        <v>22</v>
      </c>
      <c r="J7276" s="2" t="s">
        <v>52</v>
      </c>
      <c r="K7276" s="2" t="s">
        <v>69</v>
      </c>
      <c r="L7276" s="2" t="s">
        <v>25</v>
      </c>
      <c r="M7276" s="2" t="s">
        <v>32</v>
      </c>
      <c r="N7276" s="2" t="s">
        <v>33</v>
      </c>
      <c r="O7276" s="2" t="s">
        <v>64</v>
      </c>
    </row>
    <row r="7277" spans="1:15" hidden="1">
      <c r="A7277" s="1" t="s">
        <v>15</v>
      </c>
      <c r="B7277" s="2">
        <v>2012</v>
      </c>
      <c r="C7277" s="2" t="s">
        <v>16</v>
      </c>
      <c r="D7277" s="2"/>
      <c r="E7277" s="2" t="s">
        <v>91</v>
      </c>
      <c r="F7277" s="2" t="s">
        <v>35</v>
      </c>
      <c r="G7277" s="2" t="s">
        <v>20</v>
      </c>
      <c r="H7277" s="2" t="s">
        <v>85</v>
      </c>
      <c r="I7277" s="2" t="s">
        <v>22</v>
      </c>
      <c r="J7277" s="2"/>
      <c r="K7277" s="2" t="s">
        <v>61</v>
      </c>
      <c r="L7277" s="2" t="s">
        <v>41</v>
      </c>
      <c r="M7277" s="2" t="s">
        <v>88</v>
      </c>
      <c r="N7277" s="2" t="s">
        <v>88</v>
      </c>
      <c r="O7277" s="2" t="s">
        <v>88</v>
      </c>
    </row>
    <row r="7278" spans="1:15">
      <c r="A7278" s="1" t="s">
        <v>15</v>
      </c>
      <c r="B7278" s="2">
        <v>2022</v>
      </c>
      <c r="C7278" s="2" t="s">
        <v>16</v>
      </c>
      <c r="D7278" s="2" t="s">
        <v>33</v>
      </c>
      <c r="E7278" s="2" t="s">
        <v>49</v>
      </c>
      <c r="F7278" s="2" t="s">
        <v>59</v>
      </c>
      <c r="G7278" s="2" t="s">
        <v>20</v>
      </c>
      <c r="H7278" s="2" t="s">
        <v>85</v>
      </c>
      <c r="I7278" s="2" t="s">
        <v>22</v>
      </c>
      <c r="J7278" s="2" t="s">
        <v>52</v>
      </c>
      <c r="K7278" s="2" t="s">
        <v>61</v>
      </c>
      <c r="L7278" s="2" t="s">
        <v>41</v>
      </c>
      <c r="M7278" s="2" t="s">
        <v>42</v>
      </c>
      <c r="N7278" s="2" t="s">
        <v>33</v>
      </c>
      <c r="O7278" s="2" t="s">
        <v>43</v>
      </c>
    </row>
    <row r="7279" spans="1:15" hidden="1">
      <c r="A7279" s="1" t="s">
        <v>15</v>
      </c>
      <c r="B7279" s="2">
        <v>2016</v>
      </c>
      <c r="C7279" s="2" t="s">
        <v>16</v>
      </c>
      <c r="D7279" s="2" t="s">
        <v>17</v>
      </c>
      <c r="E7279" s="2" t="s">
        <v>27</v>
      </c>
      <c r="F7279" s="2" t="s">
        <v>35</v>
      </c>
      <c r="G7279" s="2" t="s">
        <v>20</v>
      </c>
      <c r="H7279" s="2" t="s">
        <v>71</v>
      </c>
      <c r="I7279" s="2" t="s">
        <v>22</v>
      </c>
      <c r="J7279" s="2" t="s">
        <v>30</v>
      </c>
      <c r="K7279" s="2" t="s">
        <v>25</v>
      </c>
      <c r="L7279" s="2" t="s">
        <v>25</v>
      </c>
      <c r="M7279" s="2" t="s">
        <v>42</v>
      </c>
      <c r="N7279" s="2" t="s">
        <v>33</v>
      </c>
      <c r="O7279" s="2" t="s">
        <v>88</v>
      </c>
    </row>
    <row r="7280" spans="1:15">
      <c r="A7280" s="1" t="s">
        <v>15</v>
      </c>
      <c r="B7280" s="2">
        <v>2013</v>
      </c>
      <c r="C7280" s="2" t="s">
        <v>16</v>
      </c>
      <c r="D7280" s="2" t="s">
        <v>33</v>
      </c>
      <c r="E7280" s="2" t="s">
        <v>91</v>
      </c>
      <c r="F7280" s="2" t="s">
        <v>50</v>
      </c>
      <c r="G7280" s="2" t="s">
        <v>20</v>
      </c>
      <c r="H7280" s="2" t="s">
        <v>21</v>
      </c>
      <c r="I7280" s="2" t="s">
        <v>22</v>
      </c>
      <c r="J7280" s="2" t="s">
        <v>52</v>
      </c>
      <c r="K7280" s="2" t="s">
        <v>84</v>
      </c>
      <c r="L7280" s="2" t="s">
        <v>41</v>
      </c>
      <c r="M7280" s="2" t="s">
        <v>32</v>
      </c>
      <c r="N7280" s="2" t="s">
        <v>88</v>
      </c>
      <c r="O7280" s="2" t="s">
        <v>43</v>
      </c>
    </row>
    <row r="7281" spans="1:15" hidden="1">
      <c r="A7281" s="1" t="s">
        <v>15</v>
      </c>
      <c r="B7281" s="2">
        <v>2016</v>
      </c>
      <c r="C7281" s="2" t="s">
        <v>16</v>
      </c>
      <c r="D7281" s="2" t="s">
        <v>44</v>
      </c>
      <c r="E7281" s="2" t="s">
        <v>27</v>
      </c>
      <c r="F7281" s="2" t="s">
        <v>35</v>
      </c>
      <c r="G7281" s="2" t="s">
        <v>20</v>
      </c>
      <c r="H7281" s="2" t="s">
        <v>51</v>
      </c>
      <c r="I7281" s="2" t="s">
        <v>22</v>
      </c>
      <c r="J7281" s="2" t="s">
        <v>30</v>
      </c>
      <c r="K7281" s="2" t="s">
        <v>84</v>
      </c>
      <c r="L7281" s="2" t="s">
        <v>41</v>
      </c>
      <c r="M7281" s="2" t="s">
        <v>42</v>
      </c>
      <c r="N7281" s="2" t="s">
        <v>33</v>
      </c>
      <c r="O7281" s="2" t="s">
        <v>88</v>
      </c>
    </row>
    <row r="7282" spans="1:15" hidden="1">
      <c r="A7282" s="1" t="s">
        <v>15</v>
      </c>
      <c r="B7282" s="2">
        <v>2013</v>
      </c>
      <c r="C7282" s="2" t="s">
        <v>16</v>
      </c>
      <c r="D7282" s="2" t="s">
        <v>17</v>
      </c>
      <c r="E7282" s="2" t="s">
        <v>27</v>
      </c>
      <c r="F7282" s="2" t="s">
        <v>19</v>
      </c>
      <c r="G7282" s="2" t="s">
        <v>45</v>
      </c>
      <c r="H7282" s="2" t="s">
        <v>54</v>
      </c>
      <c r="I7282" s="2" t="s">
        <v>47</v>
      </c>
      <c r="J7282" s="2" t="s">
        <v>30</v>
      </c>
      <c r="K7282" s="2" t="s">
        <v>40</v>
      </c>
      <c r="L7282" s="2" t="s">
        <v>41</v>
      </c>
      <c r="M7282" s="2" t="s">
        <v>32</v>
      </c>
      <c r="N7282" s="2" t="s">
        <v>33</v>
      </c>
      <c r="O7282" s="2" t="s">
        <v>88</v>
      </c>
    </row>
    <row r="7283" spans="1:15" hidden="1">
      <c r="A7283" s="1" t="s">
        <v>15</v>
      </c>
      <c r="B7283" s="2">
        <v>2013</v>
      </c>
      <c r="C7283" s="2" t="s">
        <v>16</v>
      </c>
      <c r="D7283" s="2" t="s">
        <v>33</v>
      </c>
      <c r="E7283" s="2" t="s">
        <v>49</v>
      </c>
      <c r="F7283" s="2" t="s">
        <v>19</v>
      </c>
      <c r="G7283" s="2" t="s">
        <v>20</v>
      </c>
      <c r="H7283" s="2" t="s">
        <v>51</v>
      </c>
      <c r="I7283" s="2" t="s">
        <v>22</v>
      </c>
      <c r="J7283" s="2" t="s">
        <v>52</v>
      </c>
      <c r="K7283" s="2" t="s">
        <v>31</v>
      </c>
      <c r="L7283" s="2" t="s">
        <v>25</v>
      </c>
      <c r="M7283" s="2" t="s">
        <v>88</v>
      </c>
      <c r="N7283" s="2" t="s">
        <v>88</v>
      </c>
      <c r="O7283" s="2" t="s">
        <v>58</v>
      </c>
    </row>
    <row r="7284" spans="1:15" hidden="1">
      <c r="A7284" s="1" t="s">
        <v>15</v>
      </c>
      <c r="B7284" s="2">
        <v>2011</v>
      </c>
      <c r="C7284" s="2" t="s">
        <v>16</v>
      </c>
      <c r="D7284" s="2" t="s">
        <v>17</v>
      </c>
      <c r="E7284" s="2" t="s">
        <v>18</v>
      </c>
      <c r="F7284" s="2" t="s">
        <v>35</v>
      </c>
      <c r="G7284" s="2" t="s">
        <v>45</v>
      </c>
      <c r="H7284" s="2" t="s">
        <v>54</v>
      </c>
      <c r="I7284" s="2" t="s">
        <v>47</v>
      </c>
      <c r="J7284" s="2" t="s">
        <v>23</v>
      </c>
      <c r="K7284" s="2"/>
      <c r="L7284" s="2"/>
      <c r="M7284" s="2" t="s">
        <v>42</v>
      </c>
      <c r="N7284" s="2" t="s">
        <v>88</v>
      </c>
      <c r="O7284" s="2" t="s">
        <v>88</v>
      </c>
    </row>
    <row r="7285" spans="1:15" hidden="1">
      <c r="A7285" s="1"/>
      <c r="B7285" s="2">
        <v>2013</v>
      </c>
      <c r="C7285" s="2" t="s">
        <v>16</v>
      </c>
      <c r="D7285" s="2" t="s">
        <v>33</v>
      </c>
      <c r="E7285" s="2" t="s">
        <v>79</v>
      </c>
      <c r="F7285" s="2" t="s">
        <v>19</v>
      </c>
      <c r="G7285" s="2" t="s">
        <v>20</v>
      </c>
      <c r="H7285" s="2" t="s">
        <v>101</v>
      </c>
      <c r="I7285" s="2" t="s">
        <v>76</v>
      </c>
      <c r="J7285" s="2" t="s">
        <v>67</v>
      </c>
      <c r="K7285" s="2"/>
      <c r="L7285" s="2"/>
      <c r="M7285" s="2" t="s">
        <v>88</v>
      </c>
      <c r="N7285" s="2" t="s">
        <v>33</v>
      </c>
      <c r="O7285" s="2" t="s">
        <v>78</v>
      </c>
    </row>
    <row r="7286" spans="1:15" hidden="1">
      <c r="A7286" s="1" t="s">
        <v>15</v>
      </c>
      <c r="B7286" s="2">
        <v>2012</v>
      </c>
      <c r="C7286" s="2" t="s">
        <v>16</v>
      </c>
      <c r="D7286" s="2" t="s">
        <v>33</v>
      </c>
      <c r="E7286" s="2" t="s">
        <v>65</v>
      </c>
      <c r="F7286" s="2" t="s">
        <v>28</v>
      </c>
      <c r="G7286" s="2" t="s">
        <v>20</v>
      </c>
      <c r="H7286" s="2" t="s">
        <v>85</v>
      </c>
      <c r="I7286" s="2" t="s">
        <v>22</v>
      </c>
      <c r="J7286" s="2" t="s">
        <v>67</v>
      </c>
      <c r="K7286" s="2" t="s">
        <v>84</v>
      </c>
      <c r="L7286" s="2" t="s">
        <v>41</v>
      </c>
      <c r="M7286" s="2" t="s">
        <v>32</v>
      </c>
      <c r="N7286" s="2" t="s">
        <v>44</v>
      </c>
      <c r="O7286" s="2" t="s">
        <v>88</v>
      </c>
    </row>
    <row r="7287" spans="1:15">
      <c r="A7287" s="1" t="s">
        <v>207</v>
      </c>
      <c r="B7287" s="2">
        <v>2012</v>
      </c>
      <c r="C7287" s="2" t="s">
        <v>99</v>
      </c>
      <c r="D7287" s="2" t="s">
        <v>33</v>
      </c>
      <c r="E7287" s="2" t="s">
        <v>49</v>
      </c>
      <c r="F7287" s="2" t="s">
        <v>50</v>
      </c>
      <c r="G7287" s="2" t="s">
        <v>20</v>
      </c>
      <c r="H7287" s="2" t="s">
        <v>21</v>
      </c>
      <c r="I7287" s="2" t="s">
        <v>22</v>
      </c>
      <c r="J7287" s="2" t="s">
        <v>52</v>
      </c>
      <c r="K7287" s="2"/>
      <c r="L7287" s="2"/>
      <c r="M7287" s="2" t="s">
        <v>32</v>
      </c>
      <c r="N7287" s="2" t="s">
        <v>33</v>
      </c>
      <c r="O7287" s="2" t="s">
        <v>43</v>
      </c>
    </row>
    <row r="7288" spans="1:15" hidden="1">
      <c r="A7288" s="1" t="s">
        <v>15</v>
      </c>
      <c r="B7288" s="2">
        <v>2010</v>
      </c>
      <c r="C7288" s="2" t="s">
        <v>16</v>
      </c>
      <c r="D7288" s="2" t="s">
        <v>17</v>
      </c>
      <c r="E7288" s="2" t="s">
        <v>27</v>
      </c>
      <c r="F7288" s="2" t="s">
        <v>19</v>
      </c>
      <c r="G7288" s="2" t="s">
        <v>45</v>
      </c>
      <c r="H7288" s="2" t="s">
        <v>54</v>
      </c>
      <c r="I7288" s="2" t="s">
        <v>47</v>
      </c>
      <c r="J7288" s="2" t="s">
        <v>30</v>
      </c>
      <c r="K7288" s="2" t="s">
        <v>24</v>
      </c>
      <c r="L7288" s="2" t="s">
        <v>25</v>
      </c>
      <c r="M7288" s="2" t="s">
        <v>88</v>
      </c>
      <c r="N7288" s="2" t="s">
        <v>88</v>
      </c>
      <c r="O7288" s="2" t="s">
        <v>88</v>
      </c>
    </row>
    <row r="7289" spans="1:15" hidden="1">
      <c r="A7289" s="1" t="s">
        <v>230</v>
      </c>
      <c r="B7289" s="2">
        <v>2014</v>
      </c>
      <c r="C7289" s="2" t="s">
        <v>16</v>
      </c>
      <c r="D7289" s="2" t="s">
        <v>33</v>
      </c>
      <c r="E7289" s="2" t="s">
        <v>65</v>
      </c>
      <c r="F7289" s="2" t="s">
        <v>59</v>
      </c>
      <c r="G7289" s="2"/>
      <c r="H7289" s="2"/>
      <c r="I7289" s="2" t="s">
        <v>184</v>
      </c>
      <c r="J7289" s="2" t="s">
        <v>52</v>
      </c>
      <c r="K7289" s="2"/>
      <c r="L7289" s="2"/>
      <c r="M7289" s="2" t="s">
        <v>88</v>
      </c>
      <c r="N7289" s="2" t="s">
        <v>33</v>
      </c>
      <c r="O7289" s="2" t="s">
        <v>58</v>
      </c>
    </row>
    <row r="7290" spans="1:15">
      <c r="A7290" s="1" t="s">
        <v>15</v>
      </c>
      <c r="B7290" s="2">
        <v>2018</v>
      </c>
      <c r="C7290" s="2" t="s">
        <v>16</v>
      </c>
      <c r="D7290" s="2" t="s">
        <v>33</v>
      </c>
      <c r="E7290" s="2" t="s">
        <v>91</v>
      </c>
      <c r="F7290" s="2" t="s">
        <v>50</v>
      </c>
      <c r="G7290" s="2" t="s">
        <v>20</v>
      </c>
      <c r="H7290" s="2" t="s">
        <v>21</v>
      </c>
      <c r="I7290" s="2" t="s">
        <v>22</v>
      </c>
      <c r="J7290" s="2"/>
      <c r="K7290" s="2" t="s">
        <v>40</v>
      </c>
      <c r="L7290" s="2" t="s">
        <v>41</v>
      </c>
      <c r="M7290" s="2" t="s">
        <v>32</v>
      </c>
      <c r="N7290" s="2" t="s">
        <v>33</v>
      </c>
      <c r="O7290" s="2" t="s">
        <v>43</v>
      </c>
    </row>
    <row r="7291" spans="1:15" hidden="1">
      <c r="A7291" s="1" t="s">
        <v>74</v>
      </c>
      <c r="B7291" s="2">
        <v>2014</v>
      </c>
      <c r="C7291" s="2" t="s">
        <v>16</v>
      </c>
      <c r="D7291" s="2" t="s">
        <v>33</v>
      </c>
      <c r="E7291" s="2" t="s">
        <v>49</v>
      </c>
      <c r="F7291" s="2" t="s">
        <v>19</v>
      </c>
      <c r="G7291" s="2" t="s">
        <v>20</v>
      </c>
      <c r="H7291" s="2" t="s">
        <v>51</v>
      </c>
      <c r="I7291" s="2" t="s">
        <v>22</v>
      </c>
      <c r="J7291" s="2" t="s">
        <v>52</v>
      </c>
      <c r="K7291" s="2"/>
      <c r="L7291" s="2"/>
      <c r="M7291" s="2" t="s">
        <v>88</v>
      </c>
      <c r="N7291" s="2" t="s">
        <v>88</v>
      </c>
      <c r="O7291" s="2" t="s">
        <v>58</v>
      </c>
    </row>
    <row r="7292" spans="1:15" hidden="1">
      <c r="A7292" s="1" t="s">
        <v>15</v>
      </c>
      <c r="B7292" s="2">
        <v>2015</v>
      </c>
      <c r="C7292" s="2" t="s">
        <v>16</v>
      </c>
      <c r="D7292" s="2" t="s">
        <v>62</v>
      </c>
      <c r="E7292" s="2" t="s">
        <v>27</v>
      </c>
      <c r="F7292" s="2" t="s">
        <v>28</v>
      </c>
      <c r="G7292" s="2" t="s">
        <v>20</v>
      </c>
      <c r="H7292" s="2" t="s">
        <v>51</v>
      </c>
      <c r="I7292" s="2" t="s">
        <v>22</v>
      </c>
      <c r="J7292" s="2" t="s">
        <v>30</v>
      </c>
      <c r="K7292" s="2" t="s">
        <v>40</v>
      </c>
      <c r="L7292" s="2" t="s">
        <v>41</v>
      </c>
      <c r="M7292" s="2" t="s">
        <v>42</v>
      </c>
      <c r="N7292" s="2" t="s">
        <v>88</v>
      </c>
      <c r="O7292" s="2" t="s">
        <v>88</v>
      </c>
    </row>
    <row r="7293" spans="1:15" hidden="1">
      <c r="A7293" s="1" t="s">
        <v>15</v>
      </c>
      <c r="B7293" s="2">
        <v>2015</v>
      </c>
      <c r="C7293" s="2" t="s">
        <v>16</v>
      </c>
      <c r="D7293" s="2" t="s">
        <v>62</v>
      </c>
      <c r="E7293" s="2" t="s">
        <v>27</v>
      </c>
      <c r="F7293" s="2" t="s">
        <v>35</v>
      </c>
      <c r="G7293" s="2" t="s">
        <v>20</v>
      </c>
      <c r="H7293" s="2" t="s">
        <v>51</v>
      </c>
      <c r="I7293" s="2" t="s">
        <v>22</v>
      </c>
      <c r="J7293" s="2" t="s">
        <v>30</v>
      </c>
      <c r="K7293" s="2" t="s">
        <v>84</v>
      </c>
      <c r="L7293" s="2" t="s">
        <v>41</v>
      </c>
      <c r="M7293" s="2" t="s">
        <v>42</v>
      </c>
      <c r="N7293" s="2" t="s">
        <v>88</v>
      </c>
      <c r="O7293" s="2" t="s">
        <v>88</v>
      </c>
    </row>
    <row r="7294" spans="1:15">
      <c r="A7294" s="1" t="s">
        <v>48</v>
      </c>
      <c r="B7294" s="2">
        <v>2010</v>
      </c>
      <c r="C7294" s="2" t="s">
        <v>16</v>
      </c>
      <c r="D7294" s="2" t="s">
        <v>33</v>
      </c>
      <c r="E7294" s="2" t="s">
        <v>34</v>
      </c>
      <c r="F7294" s="2" t="s">
        <v>72</v>
      </c>
      <c r="G7294" s="2" t="s">
        <v>36</v>
      </c>
      <c r="H7294" s="2" t="s">
        <v>37</v>
      </c>
      <c r="I7294" s="2" t="s">
        <v>38</v>
      </c>
      <c r="J7294" s="2" t="s">
        <v>39</v>
      </c>
      <c r="K7294" s="2" t="s">
        <v>31</v>
      </c>
      <c r="L7294" s="2" t="s">
        <v>25</v>
      </c>
      <c r="M7294" s="2" t="s">
        <v>32</v>
      </c>
      <c r="N7294" s="2" t="s">
        <v>88</v>
      </c>
      <c r="O7294" s="2" t="s">
        <v>43</v>
      </c>
    </row>
    <row r="7295" spans="1:15">
      <c r="A7295" s="1" t="s">
        <v>63</v>
      </c>
      <c r="B7295" s="2">
        <v>2019</v>
      </c>
      <c r="C7295" s="2" t="s">
        <v>16</v>
      </c>
      <c r="D7295" s="2" t="s">
        <v>33</v>
      </c>
      <c r="E7295" s="2" t="s">
        <v>65</v>
      </c>
      <c r="F7295" s="2" t="s">
        <v>19</v>
      </c>
      <c r="G7295" s="2" t="s">
        <v>20</v>
      </c>
      <c r="H7295" s="2" t="s">
        <v>71</v>
      </c>
      <c r="I7295" s="2" t="s">
        <v>22</v>
      </c>
      <c r="J7295" s="2" t="s">
        <v>67</v>
      </c>
      <c r="K7295" s="2" t="s">
        <v>40</v>
      </c>
      <c r="L7295" s="2" t="s">
        <v>41</v>
      </c>
      <c r="M7295" s="2" t="s">
        <v>88</v>
      </c>
      <c r="N7295" s="2" t="s">
        <v>33</v>
      </c>
      <c r="O7295" s="2" t="s">
        <v>43</v>
      </c>
    </row>
    <row r="7296" spans="1:15" hidden="1">
      <c r="A7296" s="1" t="s">
        <v>15</v>
      </c>
      <c r="B7296" s="2">
        <v>2013</v>
      </c>
      <c r="C7296" s="2" t="s">
        <v>16</v>
      </c>
      <c r="D7296" s="2" t="s">
        <v>17</v>
      </c>
      <c r="E7296" s="2" t="s">
        <v>18</v>
      </c>
      <c r="F7296" s="2" t="s">
        <v>35</v>
      </c>
      <c r="G7296" s="2" t="s">
        <v>20</v>
      </c>
      <c r="H7296" s="2" t="s">
        <v>21</v>
      </c>
      <c r="I7296" s="2" t="s">
        <v>22</v>
      </c>
      <c r="J7296" s="2" t="s">
        <v>23</v>
      </c>
      <c r="K7296" s="2" t="s">
        <v>31</v>
      </c>
      <c r="L7296" s="2" t="s">
        <v>25</v>
      </c>
      <c r="M7296" s="2" t="s">
        <v>42</v>
      </c>
      <c r="N7296" s="2" t="s">
        <v>33</v>
      </c>
      <c r="O7296" s="2" t="s">
        <v>88</v>
      </c>
    </row>
    <row r="7297" spans="1:15" hidden="1">
      <c r="A7297" s="1" t="s">
        <v>15</v>
      </c>
      <c r="B7297" s="2">
        <v>2013</v>
      </c>
      <c r="C7297" s="2" t="s">
        <v>16</v>
      </c>
      <c r="D7297" s="2" t="s">
        <v>17</v>
      </c>
      <c r="E7297" s="2" t="s">
        <v>27</v>
      </c>
      <c r="F7297" s="2" t="s">
        <v>19</v>
      </c>
      <c r="G7297" s="2" t="s">
        <v>36</v>
      </c>
      <c r="H7297" s="2" t="s">
        <v>60</v>
      </c>
      <c r="I7297" s="2" t="s">
        <v>38</v>
      </c>
      <c r="J7297" s="2" t="s">
        <v>30</v>
      </c>
      <c r="K7297" s="2"/>
      <c r="L7297" s="2"/>
      <c r="M7297" s="2" t="s">
        <v>42</v>
      </c>
      <c r="N7297" s="2" t="s">
        <v>33</v>
      </c>
      <c r="O7297" s="2" t="s">
        <v>88</v>
      </c>
    </row>
    <row r="7298" spans="1:15">
      <c r="A7298" s="1" t="s">
        <v>15</v>
      </c>
      <c r="B7298" s="2">
        <v>2016</v>
      </c>
      <c r="C7298" s="2" t="s">
        <v>16</v>
      </c>
      <c r="D7298" s="2" t="s">
        <v>33</v>
      </c>
      <c r="E7298" s="2" t="s">
        <v>65</v>
      </c>
      <c r="F7298" s="2" t="s">
        <v>35</v>
      </c>
      <c r="G7298" s="2" t="s">
        <v>20</v>
      </c>
      <c r="H7298" s="2" t="s">
        <v>21</v>
      </c>
      <c r="I7298" s="2" t="s">
        <v>22</v>
      </c>
      <c r="J7298" s="2" t="s">
        <v>67</v>
      </c>
      <c r="K7298" s="2" t="s">
        <v>84</v>
      </c>
      <c r="L7298" s="2" t="s">
        <v>41</v>
      </c>
      <c r="M7298" s="2" t="s">
        <v>42</v>
      </c>
      <c r="N7298" s="2" t="s">
        <v>33</v>
      </c>
      <c r="O7298" s="2" t="s">
        <v>43</v>
      </c>
    </row>
    <row r="7299" spans="1:15" hidden="1">
      <c r="A7299" s="1" t="s">
        <v>15</v>
      </c>
      <c r="B7299" s="2">
        <v>2010</v>
      </c>
      <c r="C7299" s="2" t="s">
        <v>16</v>
      </c>
      <c r="D7299" s="2" t="s">
        <v>17</v>
      </c>
      <c r="E7299" s="2" t="s">
        <v>34</v>
      </c>
      <c r="F7299" s="2" t="s">
        <v>35</v>
      </c>
      <c r="G7299" s="2" t="s">
        <v>36</v>
      </c>
      <c r="H7299" s="2" t="s">
        <v>239</v>
      </c>
      <c r="I7299" s="2" t="s">
        <v>38</v>
      </c>
      <c r="J7299" s="2" t="s">
        <v>30</v>
      </c>
      <c r="K7299" s="2" t="s">
        <v>31</v>
      </c>
      <c r="L7299" s="2" t="s">
        <v>25</v>
      </c>
      <c r="M7299" s="2" t="s">
        <v>42</v>
      </c>
      <c r="N7299" s="2" t="s">
        <v>17</v>
      </c>
      <c r="O7299" s="2" t="s">
        <v>88</v>
      </c>
    </row>
    <row r="7300" spans="1:15" hidden="1">
      <c r="A7300" s="1" t="s">
        <v>105</v>
      </c>
      <c r="B7300" s="2">
        <v>2012</v>
      </c>
      <c r="C7300" s="2" t="s">
        <v>16</v>
      </c>
      <c r="D7300" s="2" t="s">
        <v>62</v>
      </c>
      <c r="E7300" s="2" t="s">
        <v>18</v>
      </c>
      <c r="F7300" s="2" t="s">
        <v>19</v>
      </c>
      <c r="G7300" s="2" t="s">
        <v>20</v>
      </c>
      <c r="H7300" s="2" t="s">
        <v>80</v>
      </c>
      <c r="I7300" s="2" t="s">
        <v>76</v>
      </c>
      <c r="J7300" s="2" t="s">
        <v>77</v>
      </c>
      <c r="K7300" s="2"/>
      <c r="L7300" s="2"/>
      <c r="M7300" s="2" t="s">
        <v>32</v>
      </c>
      <c r="N7300" s="2" t="s">
        <v>33</v>
      </c>
      <c r="O7300" s="2" t="s">
        <v>98</v>
      </c>
    </row>
    <row r="7301" spans="1:15" hidden="1">
      <c r="A7301" s="1" t="s">
        <v>15</v>
      </c>
      <c r="B7301" s="2">
        <v>2014</v>
      </c>
      <c r="C7301" s="2" t="s">
        <v>16</v>
      </c>
      <c r="D7301" s="2" t="s">
        <v>17</v>
      </c>
      <c r="E7301" s="2" t="s">
        <v>27</v>
      </c>
      <c r="F7301" s="2" t="s">
        <v>19</v>
      </c>
      <c r="G7301" s="2" t="s">
        <v>45</v>
      </c>
      <c r="H7301" s="2" t="s">
        <v>54</v>
      </c>
      <c r="I7301" s="2" t="s">
        <v>47</v>
      </c>
      <c r="J7301" s="2" t="s">
        <v>30</v>
      </c>
      <c r="K7301" s="2" t="s">
        <v>24</v>
      </c>
      <c r="L7301" s="2" t="s">
        <v>25</v>
      </c>
      <c r="M7301" s="2" t="s">
        <v>88</v>
      </c>
      <c r="N7301" s="2" t="s">
        <v>88</v>
      </c>
      <c r="O7301" s="2" t="s">
        <v>88</v>
      </c>
    </row>
    <row r="7302" spans="1:15" hidden="1">
      <c r="A7302" s="1" t="s">
        <v>15</v>
      </c>
      <c r="B7302" s="2">
        <v>2020</v>
      </c>
      <c r="C7302" s="2" t="s">
        <v>16</v>
      </c>
      <c r="D7302" s="2" t="s">
        <v>33</v>
      </c>
      <c r="E7302" s="2" t="s">
        <v>91</v>
      </c>
      <c r="F7302" s="2" t="s">
        <v>82</v>
      </c>
      <c r="G7302" s="2"/>
      <c r="H7302" s="2"/>
      <c r="I7302" s="2" t="s">
        <v>184</v>
      </c>
      <c r="J7302" s="2" t="s">
        <v>52</v>
      </c>
      <c r="K7302" s="2" t="s">
        <v>40</v>
      </c>
      <c r="L7302" s="2" t="s">
        <v>41</v>
      </c>
      <c r="M7302" s="2" t="s">
        <v>32</v>
      </c>
      <c r="N7302" s="2" t="s">
        <v>88</v>
      </c>
      <c r="O7302" s="2" t="s">
        <v>88</v>
      </c>
    </row>
    <row r="7303" spans="1:15" hidden="1">
      <c r="A7303" s="1" t="s">
        <v>232</v>
      </c>
      <c r="B7303" s="2">
        <v>2013</v>
      </c>
      <c r="C7303" s="2" t="s">
        <v>16</v>
      </c>
      <c r="D7303" s="2" t="s">
        <v>33</v>
      </c>
      <c r="E7303" s="2" t="s">
        <v>49</v>
      </c>
      <c r="F7303" s="2" t="s">
        <v>19</v>
      </c>
      <c r="G7303" s="2" t="s">
        <v>20</v>
      </c>
      <c r="H7303" s="2" t="s">
        <v>51</v>
      </c>
      <c r="I7303" s="2" t="s">
        <v>22</v>
      </c>
      <c r="J7303" s="2" t="s">
        <v>52</v>
      </c>
      <c r="K7303" s="2" t="s">
        <v>84</v>
      </c>
      <c r="L7303" s="2" t="s">
        <v>41</v>
      </c>
      <c r="M7303" s="2" t="s">
        <v>88</v>
      </c>
      <c r="N7303" s="2" t="s">
        <v>33</v>
      </c>
      <c r="O7303" s="2" t="s">
        <v>64</v>
      </c>
    </row>
    <row r="7304" spans="1:15" hidden="1">
      <c r="A7304" s="1" t="s">
        <v>15</v>
      </c>
      <c r="B7304" s="2">
        <v>2012</v>
      </c>
      <c r="C7304" s="2" t="s">
        <v>16</v>
      </c>
      <c r="D7304" s="2" t="s">
        <v>17</v>
      </c>
      <c r="E7304" s="2" t="s">
        <v>27</v>
      </c>
      <c r="F7304" s="2" t="s">
        <v>19</v>
      </c>
      <c r="G7304" s="2" t="s">
        <v>45</v>
      </c>
      <c r="H7304" s="2" t="s">
        <v>54</v>
      </c>
      <c r="I7304" s="2" t="s">
        <v>47</v>
      </c>
      <c r="J7304" s="2" t="s">
        <v>30</v>
      </c>
      <c r="K7304" s="2" t="s">
        <v>24</v>
      </c>
      <c r="L7304" s="2" t="s">
        <v>25</v>
      </c>
      <c r="M7304" s="2" t="s">
        <v>88</v>
      </c>
      <c r="N7304" s="2" t="s">
        <v>88</v>
      </c>
      <c r="O7304" s="2" t="s">
        <v>88</v>
      </c>
    </row>
    <row r="7305" spans="1:15" hidden="1">
      <c r="A7305" s="1" t="s">
        <v>15</v>
      </c>
      <c r="B7305" s="2">
        <v>2013</v>
      </c>
      <c r="C7305" s="2" t="s">
        <v>16</v>
      </c>
      <c r="D7305" s="2" t="s">
        <v>17</v>
      </c>
      <c r="E7305" s="2" t="s">
        <v>18</v>
      </c>
      <c r="F7305" s="2" t="s">
        <v>19</v>
      </c>
      <c r="G7305" s="2" t="s">
        <v>20</v>
      </c>
      <c r="H7305" s="2" t="s">
        <v>21</v>
      </c>
      <c r="I7305" s="2" t="s">
        <v>22</v>
      </c>
      <c r="J7305" s="2" t="s">
        <v>23</v>
      </c>
      <c r="K7305" s="2" t="s">
        <v>24</v>
      </c>
      <c r="L7305" s="2" t="s">
        <v>25</v>
      </c>
      <c r="M7305" s="2" t="s">
        <v>88</v>
      </c>
      <c r="N7305" s="2" t="s">
        <v>88</v>
      </c>
      <c r="O7305" s="2" t="s">
        <v>88</v>
      </c>
    </row>
    <row r="7306" spans="1:15">
      <c r="A7306" s="1"/>
      <c r="B7306" s="2">
        <v>2018</v>
      </c>
      <c r="C7306" s="2" t="s">
        <v>16</v>
      </c>
      <c r="D7306" s="2" t="s">
        <v>33</v>
      </c>
      <c r="E7306" s="2" t="s">
        <v>79</v>
      </c>
      <c r="F7306" s="2" t="s">
        <v>82</v>
      </c>
      <c r="G7306" s="2" t="s">
        <v>127</v>
      </c>
      <c r="H7306" s="2" t="s">
        <v>215</v>
      </c>
      <c r="I7306" s="2" t="s">
        <v>76</v>
      </c>
      <c r="J7306" s="2" t="s">
        <v>77</v>
      </c>
      <c r="K7306" s="2" t="s">
        <v>25</v>
      </c>
      <c r="L7306" s="2" t="s">
        <v>25</v>
      </c>
      <c r="M7306" s="2" t="s">
        <v>32</v>
      </c>
      <c r="N7306" s="2" t="s">
        <v>33</v>
      </c>
      <c r="O7306" s="2" t="s">
        <v>43</v>
      </c>
    </row>
    <row r="7307" spans="1:15" hidden="1">
      <c r="A7307" s="1" t="s">
        <v>15</v>
      </c>
      <c r="B7307" s="2">
        <v>2018</v>
      </c>
      <c r="C7307" s="2" t="s">
        <v>16</v>
      </c>
      <c r="D7307" s="2" t="s">
        <v>17</v>
      </c>
      <c r="E7307" s="2" t="s">
        <v>27</v>
      </c>
      <c r="F7307" s="2" t="s">
        <v>66</v>
      </c>
      <c r="G7307" s="2" t="s">
        <v>20</v>
      </c>
      <c r="H7307" s="2" t="s">
        <v>71</v>
      </c>
      <c r="I7307" s="2" t="s">
        <v>22</v>
      </c>
      <c r="J7307" s="2" t="s">
        <v>30</v>
      </c>
      <c r="K7307" s="2" t="s">
        <v>31</v>
      </c>
      <c r="L7307" s="2" t="s">
        <v>25</v>
      </c>
      <c r="M7307" s="2" t="s">
        <v>81</v>
      </c>
      <c r="N7307" s="2" t="s">
        <v>88</v>
      </c>
      <c r="O7307" s="2" t="s">
        <v>88</v>
      </c>
    </row>
    <row r="7308" spans="1:15" hidden="1">
      <c r="A7308" s="1" t="s">
        <v>15</v>
      </c>
      <c r="B7308" s="2">
        <v>2013</v>
      </c>
      <c r="C7308" s="2" t="s">
        <v>16</v>
      </c>
      <c r="D7308" s="2" t="s">
        <v>33</v>
      </c>
      <c r="E7308" s="2" t="s">
        <v>49</v>
      </c>
      <c r="F7308" s="2" t="s">
        <v>72</v>
      </c>
      <c r="G7308" s="2" t="s">
        <v>20</v>
      </c>
      <c r="H7308" s="2" t="s">
        <v>51</v>
      </c>
      <c r="I7308" s="2" t="s">
        <v>22</v>
      </c>
      <c r="J7308" s="2" t="s">
        <v>52</v>
      </c>
      <c r="K7308" s="2"/>
      <c r="L7308" s="2"/>
      <c r="M7308" s="2" t="s">
        <v>32</v>
      </c>
      <c r="N7308" s="2" t="s">
        <v>88</v>
      </c>
      <c r="O7308" s="2" t="s">
        <v>88</v>
      </c>
    </row>
    <row r="7309" spans="1:15" hidden="1">
      <c r="A7309" s="1" t="s">
        <v>15</v>
      </c>
      <c r="B7309" s="2">
        <v>2019</v>
      </c>
      <c r="C7309" s="2" t="s">
        <v>16</v>
      </c>
      <c r="D7309" s="2" t="s">
        <v>17</v>
      </c>
      <c r="E7309" s="2" t="s">
        <v>18</v>
      </c>
      <c r="F7309" s="2" t="s">
        <v>35</v>
      </c>
      <c r="G7309" s="2" t="s">
        <v>20</v>
      </c>
      <c r="H7309" s="2" t="s">
        <v>21</v>
      </c>
      <c r="I7309" s="2" t="s">
        <v>22</v>
      </c>
      <c r="J7309" s="2" t="s">
        <v>23</v>
      </c>
      <c r="K7309" s="2" t="s">
        <v>83</v>
      </c>
      <c r="L7309" s="2" t="s">
        <v>25</v>
      </c>
      <c r="M7309" s="2" t="s">
        <v>42</v>
      </c>
      <c r="N7309" s="2" t="s">
        <v>17</v>
      </c>
      <c r="O7309" s="2" t="s">
        <v>88</v>
      </c>
    </row>
    <row r="7310" spans="1:15" hidden="1">
      <c r="A7310" s="1" t="s">
        <v>15</v>
      </c>
      <c r="B7310" s="2">
        <v>2011</v>
      </c>
      <c r="C7310" s="2" t="s">
        <v>16</v>
      </c>
      <c r="D7310" s="2" t="s">
        <v>17</v>
      </c>
      <c r="E7310" s="2" t="s">
        <v>27</v>
      </c>
      <c r="F7310" s="2" t="s">
        <v>35</v>
      </c>
      <c r="G7310" s="2" t="s">
        <v>45</v>
      </c>
      <c r="H7310" s="2" t="s">
        <v>46</v>
      </c>
      <c r="I7310" s="2" t="s">
        <v>47</v>
      </c>
      <c r="J7310" s="2" t="s">
        <v>30</v>
      </c>
      <c r="K7310" s="2" t="s">
        <v>40</v>
      </c>
      <c r="L7310" s="2" t="s">
        <v>41</v>
      </c>
      <c r="M7310" s="2" t="s">
        <v>88</v>
      </c>
      <c r="N7310" s="2" t="s">
        <v>88</v>
      </c>
      <c r="O7310" s="2" t="s">
        <v>88</v>
      </c>
    </row>
    <row r="7311" spans="1:15" hidden="1">
      <c r="A7311" s="1" t="s">
        <v>15</v>
      </c>
      <c r="B7311" s="2">
        <v>2014</v>
      </c>
      <c r="C7311" s="2" t="s">
        <v>16</v>
      </c>
      <c r="D7311" s="2" t="s">
        <v>17</v>
      </c>
      <c r="E7311" s="2" t="s">
        <v>18</v>
      </c>
      <c r="F7311" s="2" t="s">
        <v>147</v>
      </c>
      <c r="G7311" s="2"/>
      <c r="H7311" s="2"/>
      <c r="I7311" s="2" t="s">
        <v>184</v>
      </c>
      <c r="J7311" s="2" t="s">
        <v>23</v>
      </c>
      <c r="K7311" s="2"/>
      <c r="L7311" s="2"/>
      <c r="M7311" s="2" t="s">
        <v>88</v>
      </c>
      <c r="N7311" s="2" t="s">
        <v>88</v>
      </c>
      <c r="O7311" s="2" t="s">
        <v>88</v>
      </c>
    </row>
    <row r="7312" spans="1:15" hidden="1">
      <c r="A7312" s="1" t="s">
        <v>302</v>
      </c>
      <c r="B7312" s="2">
        <v>2012</v>
      </c>
      <c r="C7312" s="2" t="s">
        <v>16</v>
      </c>
      <c r="D7312" s="2" t="s">
        <v>33</v>
      </c>
      <c r="E7312" s="2" t="s">
        <v>79</v>
      </c>
      <c r="F7312" s="2" t="s">
        <v>19</v>
      </c>
      <c r="G7312" s="2" t="s">
        <v>20</v>
      </c>
      <c r="H7312" s="2" t="s">
        <v>130</v>
      </c>
      <c r="I7312" s="2" t="s">
        <v>131</v>
      </c>
      <c r="J7312" s="2" t="s">
        <v>67</v>
      </c>
      <c r="K7312" s="2"/>
      <c r="L7312" s="2"/>
      <c r="M7312" s="2" t="s">
        <v>88</v>
      </c>
      <c r="N7312" s="2" t="s">
        <v>33</v>
      </c>
      <c r="O7312" s="2" t="s">
        <v>78</v>
      </c>
    </row>
    <row r="7313" spans="1:15" hidden="1">
      <c r="A7313" s="1"/>
      <c r="B7313" s="2">
        <v>2014</v>
      </c>
      <c r="C7313" s="2" t="s">
        <v>16</v>
      </c>
      <c r="D7313" s="2" t="s">
        <v>17</v>
      </c>
      <c r="E7313" s="2" t="s">
        <v>18</v>
      </c>
      <c r="F7313" s="2" t="s">
        <v>59</v>
      </c>
      <c r="G7313" s="2" t="s">
        <v>36</v>
      </c>
      <c r="H7313" s="2" t="s">
        <v>239</v>
      </c>
      <c r="I7313" s="2" t="s">
        <v>38</v>
      </c>
      <c r="J7313" s="2" t="s">
        <v>23</v>
      </c>
      <c r="K7313" s="2"/>
      <c r="L7313" s="2"/>
      <c r="M7313" s="2" t="s">
        <v>32</v>
      </c>
      <c r="N7313" s="2" t="s">
        <v>33</v>
      </c>
      <c r="O7313" s="2" t="s">
        <v>88</v>
      </c>
    </row>
    <row r="7314" spans="1:15" hidden="1">
      <c r="A7314" s="1" t="s">
        <v>303</v>
      </c>
      <c r="B7314" s="2">
        <v>2013</v>
      </c>
      <c r="C7314" s="2" t="s">
        <v>16</v>
      </c>
      <c r="D7314" s="2" t="s">
        <v>33</v>
      </c>
      <c r="E7314" s="2" t="s">
        <v>79</v>
      </c>
      <c r="F7314" s="2" t="s">
        <v>19</v>
      </c>
      <c r="G7314" s="2" t="s">
        <v>20</v>
      </c>
      <c r="H7314" s="2" t="s">
        <v>101</v>
      </c>
      <c r="I7314" s="2" t="s">
        <v>76</v>
      </c>
      <c r="J7314" s="2" t="s">
        <v>67</v>
      </c>
      <c r="K7314" s="2"/>
      <c r="L7314" s="2"/>
      <c r="M7314" s="2" t="s">
        <v>88</v>
      </c>
      <c r="N7314" s="2" t="s">
        <v>33</v>
      </c>
      <c r="O7314" s="2" t="s">
        <v>78</v>
      </c>
    </row>
    <row r="7315" spans="1:15" hidden="1">
      <c r="A7315" s="1" t="s">
        <v>173</v>
      </c>
      <c r="B7315" s="2">
        <v>2014</v>
      </c>
      <c r="C7315" s="2" t="s">
        <v>16</v>
      </c>
      <c r="D7315" s="2" t="s">
        <v>33</v>
      </c>
      <c r="E7315" s="2" t="s">
        <v>65</v>
      </c>
      <c r="F7315" s="2" t="s">
        <v>50</v>
      </c>
      <c r="G7315" s="2"/>
      <c r="H7315" s="2"/>
      <c r="I7315" s="2" t="s">
        <v>184</v>
      </c>
      <c r="J7315" s="2" t="s">
        <v>52</v>
      </c>
      <c r="K7315" s="2"/>
      <c r="L7315" s="2"/>
      <c r="M7315" s="2" t="s">
        <v>88</v>
      </c>
      <c r="N7315" s="2" t="s">
        <v>33</v>
      </c>
      <c r="O7315" s="2" t="s">
        <v>58</v>
      </c>
    </row>
    <row r="7316" spans="1:15">
      <c r="A7316" s="1" t="s">
        <v>63</v>
      </c>
      <c r="B7316" s="2">
        <v>2015</v>
      </c>
      <c r="C7316" s="2" t="s">
        <v>16</v>
      </c>
      <c r="D7316" s="2" t="s">
        <v>33</v>
      </c>
      <c r="E7316" s="2" t="s">
        <v>34</v>
      </c>
      <c r="F7316" s="2" t="s">
        <v>100</v>
      </c>
      <c r="G7316" s="2" t="s">
        <v>36</v>
      </c>
      <c r="H7316" s="2" t="s">
        <v>37</v>
      </c>
      <c r="I7316" s="2" t="s">
        <v>38</v>
      </c>
      <c r="J7316" s="2" t="s">
        <v>39</v>
      </c>
      <c r="K7316" s="2" t="s">
        <v>25</v>
      </c>
      <c r="L7316" s="2" t="s">
        <v>25</v>
      </c>
      <c r="M7316" s="2" t="s">
        <v>55</v>
      </c>
      <c r="N7316" s="2" t="s">
        <v>17</v>
      </c>
      <c r="O7316" s="2" t="s">
        <v>43</v>
      </c>
    </row>
    <row r="7317" spans="1:15">
      <c r="A7317" s="1" t="s">
        <v>15</v>
      </c>
      <c r="B7317" s="2">
        <v>2023</v>
      </c>
      <c r="C7317" s="2" t="s">
        <v>16</v>
      </c>
      <c r="D7317" s="2" t="s">
        <v>33</v>
      </c>
      <c r="E7317" s="2" t="s">
        <v>65</v>
      </c>
      <c r="F7317" s="2" t="s">
        <v>72</v>
      </c>
      <c r="G7317" s="2" t="s">
        <v>20</v>
      </c>
      <c r="H7317" s="2" t="s">
        <v>29</v>
      </c>
      <c r="I7317" s="2" t="s">
        <v>22</v>
      </c>
      <c r="J7317" s="2" t="s">
        <v>67</v>
      </c>
      <c r="K7317" s="2" t="s">
        <v>41</v>
      </c>
      <c r="L7317" s="2" t="s">
        <v>41</v>
      </c>
      <c r="M7317" s="2" t="s">
        <v>32</v>
      </c>
      <c r="N7317" s="2" t="s">
        <v>33</v>
      </c>
      <c r="O7317" s="2" t="s">
        <v>43</v>
      </c>
    </row>
    <row r="7318" spans="1:15" hidden="1">
      <c r="A7318" s="1" t="s">
        <v>15</v>
      </c>
      <c r="B7318" s="2">
        <v>2015</v>
      </c>
      <c r="C7318" s="2" t="s">
        <v>16</v>
      </c>
      <c r="D7318" s="2" t="s">
        <v>17</v>
      </c>
      <c r="E7318" s="2" t="s">
        <v>27</v>
      </c>
      <c r="F7318" s="2" t="s">
        <v>35</v>
      </c>
      <c r="G7318" s="2" t="s">
        <v>45</v>
      </c>
      <c r="H7318" s="2" t="s">
        <v>54</v>
      </c>
      <c r="I7318" s="2" t="s">
        <v>47</v>
      </c>
      <c r="J7318" s="2" t="s">
        <v>30</v>
      </c>
      <c r="K7318" s="2"/>
      <c r="L7318" s="2"/>
      <c r="M7318" s="2" t="s">
        <v>42</v>
      </c>
      <c r="N7318" s="2" t="s">
        <v>33</v>
      </c>
      <c r="O7318" s="2" t="s">
        <v>88</v>
      </c>
    </row>
    <row r="7319" spans="1:15" hidden="1">
      <c r="A7319" s="1" t="s">
        <v>15</v>
      </c>
      <c r="B7319" s="2">
        <v>2013</v>
      </c>
      <c r="C7319" s="2" t="s">
        <v>16</v>
      </c>
      <c r="D7319" s="2" t="s">
        <v>17</v>
      </c>
      <c r="E7319" s="2" t="s">
        <v>18</v>
      </c>
      <c r="F7319" s="2" t="s">
        <v>19</v>
      </c>
      <c r="G7319" s="2" t="s">
        <v>20</v>
      </c>
      <c r="H7319" s="2" t="s">
        <v>21</v>
      </c>
      <c r="I7319" s="2" t="s">
        <v>22</v>
      </c>
      <c r="J7319" s="2" t="s">
        <v>23</v>
      </c>
      <c r="K7319" s="2"/>
      <c r="L7319" s="2"/>
      <c r="M7319" s="2" t="s">
        <v>88</v>
      </c>
      <c r="N7319" s="2" t="s">
        <v>33</v>
      </c>
      <c r="O7319" s="2" t="s">
        <v>88</v>
      </c>
    </row>
    <row r="7320" spans="1:15">
      <c r="A7320" s="1" t="s">
        <v>15</v>
      </c>
      <c r="B7320" s="2">
        <v>2013</v>
      </c>
      <c r="C7320" s="2" t="s">
        <v>16</v>
      </c>
      <c r="D7320" s="2" t="s">
        <v>62</v>
      </c>
      <c r="E7320" s="2" t="s">
        <v>18</v>
      </c>
      <c r="F7320" s="2" t="s">
        <v>35</v>
      </c>
      <c r="G7320" s="2" t="s">
        <v>20</v>
      </c>
      <c r="H7320" s="2" t="s">
        <v>54</v>
      </c>
      <c r="I7320" s="2" t="s">
        <v>47</v>
      </c>
      <c r="J7320" s="2" t="s">
        <v>77</v>
      </c>
      <c r="K7320" s="2"/>
      <c r="L7320" s="2"/>
      <c r="M7320" s="2" t="s">
        <v>32</v>
      </c>
      <c r="N7320" s="2" t="s">
        <v>88</v>
      </c>
      <c r="O7320" s="2" t="s">
        <v>43</v>
      </c>
    </row>
    <row r="7321" spans="1:15">
      <c r="A7321" s="1" t="s">
        <v>15</v>
      </c>
      <c r="B7321" s="2">
        <v>2023</v>
      </c>
      <c r="C7321" s="2" t="s">
        <v>16</v>
      </c>
      <c r="D7321" s="2" t="s">
        <v>33</v>
      </c>
      <c r="E7321" s="2" t="s">
        <v>65</v>
      </c>
      <c r="F7321" s="2" t="s">
        <v>66</v>
      </c>
      <c r="G7321" s="2" t="s">
        <v>20</v>
      </c>
      <c r="H7321" s="2" t="s">
        <v>29</v>
      </c>
      <c r="I7321" s="2" t="s">
        <v>22</v>
      </c>
      <c r="J7321" s="2" t="s">
        <v>67</v>
      </c>
      <c r="K7321" s="2" t="s">
        <v>25</v>
      </c>
      <c r="L7321" s="2" t="s">
        <v>25</v>
      </c>
      <c r="M7321" s="2" t="s">
        <v>32</v>
      </c>
      <c r="N7321" s="2" t="s">
        <v>33</v>
      </c>
      <c r="O7321" s="2" t="s">
        <v>43</v>
      </c>
    </row>
    <row r="7322" spans="1:15" hidden="1">
      <c r="A7322" s="1" t="s">
        <v>15</v>
      </c>
      <c r="B7322" s="2">
        <v>2013</v>
      </c>
      <c r="C7322" s="2" t="s">
        <v>16</v>
      </c>
      <c r="D7322" s="2"/>
      <c r="E7322" s="2" t="s">
        <v>91</v>
      </c>
      <c r="F7322" s="2" t="s">
        <v>59</v>
      </c>
      <c r="G7322" s="2" t="s">
        <v>20</v>
      </c>
      <c r="H7322" s="2" t="s">
        <v>85</v>
      </c>
      <c r="I7322" s="2" t="s">
        <v>22</v>
      </c>
      <c r="J7322" s="2"/>
      <c r="K7322" s="2" t="s">
        <v>31</v>
      </c>
      <c r="L7322" s="2" t="s">
        <v>25</v>
      </c>
      <c r="M7322" s="2" t="s">
        <v>32</v>
      </c>
      <c r="N7322" s="2" t="s">
        <v>88</v>
      </c>
      <c r="O7322" s="2" t="s">
        <v>88</v>
      </c>
    </row>
    <row r="7323" spans="1:15">
      <c r="A7323" s="1" t="s">
        <v>15</v>
      </c>
      <c r="B7323" s="2">
        <v>2015</v>
      </c>
      <c r="C7323" s="2" t="s">
        <v>16</v>
      </c>
      <c r="D7323" s="2" t="s">
        <v>33</v>
      </c>
      <c r="E7323" s="2" t="s">
        <v>65</v>
      </c>
      <c r="F7323" s="2" t="s">
        <v>82</v>
      </c>
      <c r="G7323" s="2" t="s">
        <v>20</v>
      </c>
      <c r="H7323" s="2" t="s">
        <v>90</v>
      </c>
      <c r="I7323" s="2" t="s">
        <v>22</v>
      </c>
      <c r="J7323" s="2" t="s">
        <v>67</v>
      </c>
      <c r="K7323" s="2"/>
      <c r="L7323" s="2"/>
      <c r="M7323" s="2" t="s">
        <v>32</v>
      </c>
      <c r="N7323" s="2" t="s">
        <v>33</v>
      </c>
      <c r="O7323" s="2" t="s">
        <v>43</v>
      </c>
    </row>
    <row r="7324" spans="1:15" hidden="1">
      <c r="A7324" s="1" t="s">
        <v>15</v>
      </c>
      <c r="B7324" s="2">
        <v>2012</v>
      </c>
      <c r="C7324" s="2" t="s">
        <v>16</v>
      </c>
      <c r="D7324" s="2" t="s">
        <v>33</v>
      </c>
      <c r="E7324" s="2" t="s">
        <v>65</v>
      </c>
      <c r="F7324" s="2" t="s">
        <v>50</v>
      </c>
      <c r="G7324" s="2"/>
      <c r="H7324" s="2"/>
      <c r="I7324" s="2" t="s">
        <v>184</v>
      </c>
      <c r="J7324" s="2" t="s">
        <v>52</v>
      </c>
      <c r="K7324" s="2" t="s">
        <v>31</v>
      </c>
      <c r="L7324" s="2" t="s">
        <v>25</v>
      </c>
      <c r="M7324" s="2" t="s">
        <v>88</v>
      </c>
      <c r="N7324" s="2" t="s">
        <v>88</v>
      </c>
      <c r="O7324" s="2" t="s">
        <v>88</v>
      </c>
    </row>
    <row r="7325" spans="1:15" hidden="1">
      <c r="A7325" s="1" t="s">
        <v>15</v>
      </c>
      <c r="B7325" s="2">
        <v>2013</v>
      </c>
      <c r="C7325" s="2" t="s">
        <v>16</v>
      </c>
      <c r="D7325" s="2"/>
      <c r="E7325" s="2" t="s">
        <v>27</v>
      </c>
      <c r="F7325" s="2" t="s">
        <v>35</v>
      </c>
      <c r="G7325" s="2" t="s">
        <v>20</v>
      </c>
      <c r="H7325" s="2" t="s">
        <v>51</v>
      </c>
      <c r="I7325" s="2" t="s">
        <v>22</v>
      </c>
      <c r="J7325" s="2" t="s">
        <v>30</v>
      </c>
      <c r="K7325" s="2" t="s">
        <v>61</v>
      </c>
      <c r="L7325" s="2" t="s">
        <v>41</v>
      </c>
      <c r="M7325" s="2" t="s">
        <v>88</v>
      </c>
      <c r="N7325" s="2" t="s">
        <v>88</v>
      </c>
      <c r="O7325" s="2" t="s">
        <v>88</v>
      </c>
    </row>
    <row r="7326" spans="1:15">
      <c r="A7326" s="1" t="s">
        <v>15</v>
      </c>
      <c r="B7326" s="2">
        <v>2023</v>
      </c>
      <c r="C7326" s="2" t="s">
        <v>16</v>
      </c>
      <c r="D7326" s="2" t="s">
        <v>33</v>
      </c>
      <c r="E7326" s="2" t="s">
        <v>65</v>
      </c>
      <c r="F7326" s="2" t="s">
        <v>66</v>
      </c>
      <c r="G7326" s="2" t="s">
        <v>20</v>
      </c>
      <c r="H7326" s="2" t="s">
        <v>29</v>
      </c>
      <c r="I7326" s="2" t="s">
        <v>22</v>
      </c>
      <c r="J7326" s="2" t="s">
        <v>67</v>
      </c>
      <c r="K7326" s="2" t="s">
        <v>25</v>
      </c>
      <c r="L7326" s="2" t="s">
        <v>25</v>
      </c>
      <c r="M7326" s="2" t="s">
        <v>32</v>
      </c>
      <c r="N7326" s="2" t="s">
        <v>33</v>
      </c>
      <c r="O7326" s="2" t="s">
        <v>43</v>
      </c>
    </row>
    <row r="7327" spans="1:15">
      <c r="A7327" s="1" t="s">
        <v>15</v>
      </c>
      <c r="B7327" s="2">
        <v>2016</v>
      </c>
      <c r="C7327" s="2" t="s">
        <v>16</v>
      </c>
      <c r="D7327" s="2" t="s">
        <v>33</v>
      </c>
      <c r="E7327" s="2" t="s">
        <v>79</v>
      </c>
      <c r="F7327" s="2" t="s">
        <v>35</v>
      </c>
      <c r="G7327" s="2" t="s">
        <v>20</v>
      </c>
      <c r="H7327" s="2" t="s">
        <v>80</v>
      </c>
      <c r="I7327" s="2" t="s">
        <v>76</v>
      </c>
      <c r="J7327" s="2" t="s">
        <v>77</v>
      </c>
      <c r="K7327" s="2" t="s">
        <v>69</v>
      </c>
      <c r="L7327" s="2" t="s">
        <v>25</v>
      </c>
      <c r="M7327" s="2" t="s">
        <v>42</v>
      </c>
      <c r="N7327" s="2" t="s">
        <v>88</v>
      </c>
      <c r="O7327" s="2" t="s">
        <v>43</v>
      </c>
    </row>
    <row r="7328" spans="1:15" hidden="1">
      <c r="A7328" s="1" t="s">
        <v>123</v>
      </c>
      <c r="B7328" s="2">
        <v>2013</v>
      </c>
      <c r="C7328" s="2" t="s">
        <v>16</v>
      </c>
      <c r="D7328" s="2" t="s">
        <v>33</v>
      </c>
      <c r="E7328" s="2" t="s">
        <v>49</v>
      </c>
      <c r="F7328" s="2" t="s">
        <v>50</v>
      </c>
      <c r="G7328" s="2" t="s">
        <v>20</v>
      </c>
      <c r="H7328" s="2" t="s">
        <v>51</v>
      </c>
      <c r="I7328" s="2" t="s">
        <v>22</v>
      </c>
      <c r="J7328" s="2" t="s">
        <v>52</v>
      </c>
      <c r="K7328" s="2" t="s">
        <v>70</v>
      </c>
      <c r="L7328" s="2" t="s">
        <v>25</v>
      </c>
      <c r="M7328" s="2" t="s">
        <v>88</v>
      </c>
      <c r="N7328" s="2" t="s">
        <v>88</v>
      </c>
      <c r="O7328" s="2" t="s">
        <v>64</v>
      </c>
    </row>
    <row r="7329" spans="1:15" hidden="1">
      <c r="A7329" s="1" t="s">
        <v>258</v>
      </c>
      <c r="B7329" s="2">
        <v>2013</v>
      </c>
      <c r="C7329" s="2" t="s">
        <v>16</v>
      </c>
      <c r="D7329" s="2" t="s">
        <v>33</v>
      </c>
      <c r="E7329" s="2" t="s">
        <v>49</v>
      </c>
      <c r="F7329" s="2" t="s">
        <v>19</v>
      </c>
      <c r="G7329" s="2" t="s">
        <v>20</v>
      </c>
      <c r="H7329" s="2" t="s">
        <v>51</v>
      </c>
      <c r="I7329" s="2" t="s">
        <v>22</v>
      </c>
      <c r="J7329" s="2" t="s">
        <v>52</v>
      </c>
      <c r="K7329" s="2"/>
      <c r="L7329" s="2"/>
      <c r="M7329" s="2" t="s">
        <v>55</v>
      </c>
      <c r="N7329" s="2" t="s">
        <v>33</v>
      </c>
      <c r="O7329" s="2" t="s">
        <v>58</v>
      </c>
    </row>
    <row r="7330" spans="1:15" hidden="1">
      <c r="A7330" s="1" t="s">
        <v>15</v>
      </c>
      <c r="B7330" s="2">
        <v>2015</v>
      </c>
      <c r="C7330" s="2" t="s">
        <v>16</v>
      </c>
      <c r="D7330" s="2" t="s">
        <v>33</v>
      </c>
      <c r="E7330" s="2" t="s">
        <v>27</v>
      </c>
      <c r="F7330" s="2" t="s">
        <v>50</v>
      </c>
      <c r="G7330" s="2" t="s">
        <v>20</v>
      </c>
      <c r="H7330" s="2" t="s">
        <v>21</v>
      </c>
      <c r="I7330" s="2" t="s">
        <v>22</v>
      </c>
      <c r="J7330" s="2" t="s">
        <v>30</v>
      </c>
      <c r="K7330" s="2" t="s">
        <v>41</v>
      </c>
      <c r="L7330" s="2" t="s">
        <v>41</v>
      </c>
      <c r="M7330" s="2" t="s">
        <v>32</v>
      </c>
      <c r="N7330" s="2" t="s">
        <v>33</v>
      </c>
      <c r="O7330" s="2" t="s">
        <v>64</v>
      </c>
    </row>
    <row r="7331" spans="1:15" hidden="1">
      <c r="A7331" s="1" t="s">
        <v>141</v>
      </c>
      <c r="B7331" s="2">
        <v>2013</v>
      </c>
      <c r="C7331" s="2" t="s">
        <v>16</v>
      </c>
      <c r="D7331" s="2" t="s">
        <v>33</v>
      </c>
      <c r="E7331" s="2" t="s">
        <v>103</v>
      </c>
      <c r="F7331" s="2" t="s">
        <v>19</v>
      </c>
      <c r="G7331" s="2" t="s">
        <v>20</v>
      </c>
      <c r="H7331" s="2" t="s">
        <v>51</v>
      </c>
      <c r="I7331" s="2" t="s">
        <v>22</v>
      </c>
      <c r="J7331" s="2" t="s">
        <v>52</v>
      </c>
      <c r="K7331" s="2"/>
      <c r="L7331" s="2"/>
      <c r="M7331" s="2" t="s">
        <v>88</v>
      </c>
      <c r="N7331" s="2" t="s">
        <v>33</v>
      </c>
      <c r="O7331" s="2" t="s">
        <v>58</v>
      </c>
    </row>
    <row r="7332" spans="1:15" hidden="1">
      <c r="A7332" s="1" t="s">
        <v>15</v>
      </c>
      <c r="B7332" s="2">
        <v>2016</v>
      </c>
      <c r="C7332" s="2" t="s">
        <v>16</v>
      </c>
      <c r="D7332" s="2" t="s">
        <v>33</v>
      </c>
      <c r="E7332" s="2" t="s">
        <v>49</v>
      </c>
      <c r="F7332" s="2" t="s">
        <v>28</v>
      </c>
      <c r="G7332" s="2" t="s">
        <v>20</v>
      </c>
      <c r="H7332" s="2" t="s">
        <v>51</v>
      </c>
      <c r="I7332" s="2" t="s">
        <v>22</v>
      </c>
      <c r="J7332" s="2" t="s">
        <v>52</v>
      </c>
      <c r="K7332" s="2"/>
      <c r="L7332" s="2"/>
      <c r="M7332" s="2" t="s">
        <v>32</v>
      </c>
      <c r="N7332" s="2" t="s">
        <v>88</v>
      </c>
      <c r="O7332" s="2" t="s">
        <v>88</v>
      </c>
    </row>
    <row r="7333" spans="1:15" hidden="1">
      <c r="A7333" s="1" t="s">
        <v>15</v>
      </c>
      <c r="B7333" s="2">
        <v>2012</v>
      </c>
      <c r="C7333" s="2" t="s">
        <v>16</v>
      </c>
      <c r="D7333" s="2" t="s">
        <v>33</v>
      </c>
      <c r="E7333" s="2" t="s">
        <v>49</v>
      </c>
      <c r="F7333" s="2" t="s">
        <v>28</v>
      </c>
      <c r="G7333" s="2" t="s">
        <v>20</v>
      </c>
      <c r="H7333" s="2" t="s">
        <v>51</v>
      </c>
      <c r="I7333" s="2" t="s">
        <v>22</v>
      </c>
      <c r="J7333" s="2" t="s">
        <v>52</v>
      </c>
      <c r="K7333" s="2" t="s">
        <v>61</v>
      </c>
      <c r="L7333" s="2" t="s">
        <v>41</v>
      </c>
      <c r="M7333" s="2" t="s">
        <v>44</v>
      </c>
      <c r="N7333" s="2" t="s">
        <v>33</v>
      </c>
      <c r="O7333" s="2" t="s">
        <v>64</v>
      </c>
    </row>
    <row r="7334" spans="1:15" hidden="1">
      <c r="A7334" s="1" t="s">
        <v>207</v>
      </c>
      <c r="B7334" s="2">
        <v>2010</v>
      </c>
      <c r="C7334" s="2" t="s">
        <v>16</v>
      </c>
      <c r="D7334" s="2" t="s">
        <v>33</v>
      </c>
      <c r="E7334" s="2" t="s">
        <v>65</v>
      </c>
      <c r="F7334" s="2" t="s">
        <v>50</v>
      </c>
      <c r="G7334" s="2" t="s">
        <v>20</v>
      </c>
      <c r="H7334" s="2" t="s">
        <v>85</v>
      </c>
      <c r="I7334" s="2" t="s">
        <v>22</v>
      </c>
      <c r="J7334" s="2" t="s">
        <v>67</v>
      </c>
      <c r="K7334" s="2" t="s">
        <v>69</v>
      </c>
      <c r="L7334" s="2" t="s">
        <v>25</v>
      </c>
      <c r="M7334" s="2" t="s">
        <v>88</v>
      </c>
      <c r="N7334" s="2" t="s">
        <v>17</v>
      </c>
      <c r="O7334" s="2" t="s">
        <v>78</v>
      </c>
    </row>
    <row r="7335" spans="1:15" hidden="1">
      <c r="A7335" s="1" t="s">
        <v>15</v>
      </c>
      <c r="B7335" s="2">
        <v>2008</v>
      </c>
      <c r="C7335" s="2" t="s">
        <v>16</v>
      </c>
      <c r="D7335" s="2" t="s">
        <v>17</v>
      </c>
      <c r="E7335" s="2" t="s">
        <v>18</v>
      </c>
      <c r="F7335" s="2" t="s">
        <v>72</v>
      </c>
      <c r="G7335" s="2" t="s">
        <v>20</v>
      </c>
      <c r="H7335" s="2" t="s">
        <v>21</v>
      </c>
      <c r="I7335" s="2" t="s">
        <v>22</v>
      </c>
      <c r="J7335" s="2" t="s">
        <v>23</v>
      </c>
      <c r="K7335" s="2"/>
      <c r="L7335" s="2"/>
      <c r="M7335" s="2" t="s">
        <v>88</v>
      </c>
      <c r="N7335" s="2" t="s">
        <v>33</v>
      </c>
      <c r="O7335" s="2" t="s">
        <v>88</v>
      </c>
    </row>
    <row r="7336" spans="1:15" hidden="1">
      <c r="A7336" s="1" t="s">
        <v>15</v>
      </c>
      <c r="B7336" s="2">
        <v>2013</v>
      </c>
      <c r="C7336" s="2" t="s">
        <v>16</v>
      </c>
      <c r="D7336" s="2" t="s">
        <v>17</v>
      </c>
      <c r="E7336" s="2" t="s">
        <v>18</v>
      </c>
      <c r="F7336" s="2" t="s">
        <v>35</v>
      </c>
      <c r="G7336" s="2" t="s">
        <v>20</v>
      </c>
      <c r="H7336" s="2" t="s">
        <v>85</v>
      </c>
      <c r="I7336" s="2" t="s">
        <v>22</v>
      </c>
      <c r="J7336" s="2" t="s">
        <v>23</v>
      </c>
      <c r="K7336" s="2"/>
      <c r="L7336" s="2"/>
      <c r="M7336" s="2" t="s">
        <v>42</v>
      </c>
      <c r="N7336" s="2" t="s">
        <v>33</v>
      </c>
      <c r="O7336" s="2" t="s">
        <v>88</v>
      </c>
    </row>
    <row r="7337" spans="1:15">
      <c r="A7337" s="1" t="s">
        <v>15</v>
      </c>
      <c r="B7337" s="2">
        <v>2016</v>
      </c>
      <c r="C7337" s="2" t="s">
        <v>16</v>
      </c>
      <c r="D7337" s="2" t="s">
        <v>33</v>
      </c>
      <c r="E7337" s="2" t="s">
        <v>91</v>
      </c>
      <c r="F7337" s="2" t="s">
        <v>72</v>
      </c>
      <c r="G7337" s="2" t="s">
        <v>92</v>
      </c>
      <c r="H7337" s="2" t="s">
        <v>133</v>
      </c>
      <c r="I7337" s="2" t="s">
        <v>94</v>
      </c>
      <c r="J7337" s="2" t="s">
        <v>39</v>
      </c>
      <c r="K7337" s="2" t="s">
        <v>40</v>
      </c>
      <c r="L7337" s="2" t="s">
        <v>41</v>
      </c>
      <c r="M7337" s="2" t="s">
        <v>32</v>
      </c>
      <c r="N7337" s="2" t="s">
        <v>17</v>
      </c>
      <c r="O7337" s="2" t="s">
        <v>43</v>
      </c>
    </row>
    <row r="7338" spans="1:15" hidden="1">
      <c r="A7338" s="1" t="s">
        <v>15</v>
      </c>
      <c r="B7338" s="2">
        <v>2012</v>
      </c>
      <c r="C7338" s="2" t="s">
        <v>16</v>
      </c>
      <c r="D7338" s="2" t="s">
        <v>33</v>
      </c>
      <c r="E7338" s="2" t="s">
        <v>34</v>
      </c>
      <c r="F7338" s="2" t="s">
        <v>66</v>
      </c>
      <c r="G7338" s="2" t="s">
        <v>45</v>
      </c>
      <c r="H7338" s="2" t="s">
        <v>54</v>
      </c>
      <c r="I7338" s="2" t="s">
        <v>47</v>
      </c>
      <c r="J7338" s="2" t="s">
        <v>39</v>
      </c>
      <c r="K7338" s="2"/>
      <c r="L7338" s="2"/>
      <c r="M7338" s="2" t="s">
        <v>32</v>
      </c>
      <c r="N7338" s="2" t="s">
        <v>88</v>
      </c>
      <c r="O7338" s="2" t="s">
        <v>88</v>
      </c>
    </row>
    <row r="7339" spans="1:15" hidden="1">
      <c r="A7339" s="1" t="s">
        <v>15</v>
      </c>
      <c r="B7339" s="2">
        <v>2010</v>
      </c>
      <c r="C7339" s="2" t="s">
        <v>16</v>
      </c>
      <c r="D7339" s="2" t="s">
        <v>17</v>
      </c>
      <c r="E7339" s="2" t="s">
        <v>27</v>
      </c>
      <c r="F7339" s="2" t="s">
        <v>19</v>
      </c>
      <c r="G7339" s="2" t="s">
        <v>45</v>
      </c>
      <c r="H7339" s="2" t="s">
        <v>54</v>
      </c>
      <c r="I7339" s="2" t="s">
        <v>47</v>
      </c>
      <c r="J7339" s="2" t="s">
        <v>30</v>
      </c>
      <c r="K7339" s="2" t="s">
        <v>24</v>
      </c>
      <c r="L7339" s="2" t="s">
        <v>25</v>
      </c>
      <c r="M7339" s="2" t="s">
        <v>88</v>
      </c>
      <c r="N7339" s="2" t="s">
        <v>88</v>
      </c>
      <c r="O7339" s="2" t="s">
        <v>88</v>
      </c>
    </row>
    <row r="7340" spans="1:15" hidden="1">
      <c r="A7340" s="1" t="s">
        <v>15</v>
      </c>
      <c r="B7340" s="2">
        <v>2010</v>
      </c>
      <c r="C7340" s="2" t="s">
        <v>16</v>
      </c>
      <c r="D7340" s="2" t="s">
        <v>17</v>
      </c>
      <c r="E7340" s="2" t="s">
        <v>27</v>
      </c>
      <c r="F7340" s="2" t="s">
        <v>19</v>
      </c>
      <c r="G7340" s="2" t="s">
        <v>45</v>
      </c>
      <c r="H7340" s="2" t="s">
        <v>54</v>
      </c>
      <c r="I7340" s="2" t="s">
        <v>47</v>
      </c>
      <c r="J7340" s="2" t="s">
        <v>30</v>
      </c>
      <c r="K7340" s="2" t="s">
        <v>24</v>
      </c>
      <c r="L7340" s="2" t="s">
        <v>25</v>
      </c>
      <c r="M7340" s="2" t="s">
        <v>88</v>
      </c>
      <c r="N7340" s="2" t="s">
        <v>88</v>
      </c>
      <c r="O7340" s="2" t="s">
        <v>88</v>
      </c>
    </row>
    <row r="7341" spans="1:15" hidden="1">
      <c r="A7341" s="1" t="s">
        <v>15</v>
      </c>
      <c r="B7341" s="2">
        <v>2017</v>
      </c>
      <c r="C7341" s="2" t="s">
        <v>16</v>
      </c>
      <c r="D7341" s="2" t="s">
        <v>17</v>
      </c>
      <c r="E7341" s="2" t="s">
        <v>34</v>
      </c>
      <c r="F7341" s="2" t="s">
        <v>35</v>
      </c>
      <c r="G7341" s="2" t="s">
        <v>45</v>
      </c>
      <c r="H7341" s="2" t="s">
        <v>68</v>
      </c>
      <c r="I7341" s="2" t="s">
        <v>47</v>
      </c>
      <c r="J7341" s="2" t="s">
        <v>39</v>
      </c>
      <c r="K7341" s="2" t="s">
        <v>40</v>
      </c>
      <c r="L7341" s="2" t="s">
        <v>41</v>
      </c>
      <c r="M7341" s="2" t="s">
        <v>42</v>
      </c>
      <c r="N7341" s="2" t="s">
        <v>88</v>
      </c>
      <c r="O7341" s="2" t="s">
        <v>88</v>
      </c>
    </row>
    <row r="7342" spans="1:15" hidden="1">
      <c r="A7342" s="1"/>
      <c r="B7342" s="2">
        <v>2011</v>
      </c>
      <c r="C7342" s="2" t="s">
        <v>16</v>
      </c>
      <c r="D7342" s="2" t="s">
        <v>33</v>
      </c>
      <c r="E7342" s="2" t="s">
        <v>49</v>
      </c>
      <c r="F7342" s="2" t="s">
        <v>59</v>
      </c>
      <c r="G7342" s="2" t="s">
        <v>20</v>
      </c>
      <c r="H7342" s="2" t="s">
        <v>21</v>
      </c>
      <c r="I7342" s="2" t="s">
        <v>22</v>
      </c>
      <c r="J7342" s="2" t="s">
        <v>52</v>
      </c>
      <c r="K7342" s="2"/>
      <c r="L7342" s="2"/>
      <c r="M7342" s="2" t="s">
        <v>32</v>
      </c>
      <c r="N7342" s="2" t="s">
        <v>88</v>
      </c>
      <c r="O7342" s="2" t="s">
        <v>88</v>
      </c>
    </row>
    <row r="7343" spans="1:15">
      <c r="A7343" s="1" t="s">
        <v>15</v>
      </c>
      <c r="B7343" s="2">
        <v>2023</v>
      </c>
      <c r="C7343" s="2" t="s">
        <v>16</v>
      </c>
      <c r="D7343" s="2" t="s">
        <v>33</v>
      </c>
      <c r="E7343" s="2" t="s">
        <v>65</v>
      </c>
      <c r="F7343" s="2" t="s">
        <v>66</v>
      </c>
      <c r="G7343" s="2" t="s">
        <v>20</v>
      </c>
      <c r="H7343" s="2" t="s">
        <v>29</v>
      </c>
      <c r="I7343" s="2" t="s">
        <v>22</v>
      </c>
      <c r="J7343" s="2" t="s">
        <v>67</v>
      </c>
      <c r="K7343" s="2" t="s">
        <v>25</v>
      </c>
      <c r="L7343" s="2" t="s">
        <v>25</v>
      </c>
      <c r="M7343" s="2" t="s">
        <v>32</v>
      </c>
      <c r="N7343" s="2" t="s">
        <v>33</v>
      </c>
      <c r="O7343" s="2" t="s">
        <v>43</v>
      </c>
    </row>
    <row r="7344" spans="1:15" hidden="1">
      <c r="A7344" s="1"/>
      <c r="B7344" s="2">
        <v>2013</v>
      </c>
      <c r="C7344" s="2" t="s">
        <v>16</v>
      </c>
      <c r="D7344" s="2" t="s">
        <v>33</v>
      </c>
      <c r="E7344" s="2" t="s">
        <v>79</v>
      </c>
      <c r="F7344" s="2" t="s">
        <v>19</v>
      </c>
      <c r="G7344" s="2" t="s">
        <v>20</v>
      </c>
      <c r="H7344" s="2" t="s">
        <v>101</v>
      </c>
      <c r="I7344" s="2" t="s">
        <v>76</v>
      </c>
      <c r="J7344" s="2" t="s">
        <v>67</v>
      </c>
      <c r="K7344" s="2"/>
      <c r="L7344" s="2"/>
      <c r="M7344" s="2" t="s">
        <v>88</v>
      </c>
      <c r="N7344" s="2" t="s">
        <v>33</v>
      </c>
      <c r="O7344" s="2" t="s">
        <v>78</v>
      </c>
    </row>
    <row r="7345" spans="1:15" hidden="1">
      <c r="A7345" s="1" t="s">
        <v>221</v>
      </c>
      <c r="B7345" s="2">
        <v>2013</v>
      </c>
      <c r="C7345" s="2" t="s">
        <v>16</v>
      </c>
      <c r="D7345" s="2" t="s">
        <v>17</v>
      </c>
      <c r="E7345" s="2" t="s">
        <v>18</v>
      </c>
      <c r="F7345" s="2" t="s">
        <v>86</v>
      </c>
      <c r="G7345" s="2"/>
      <c r="H7345" s="2"/>
      <c r="I7345" s="2" t="s">
        <v>184</v>
      </c>
      <c r="J7345" s="2" t="s">
        <v>23</v>
      </c>
      <c r="K7345" s="2" t="s">
        <v>25</v>
      </c>
      <c r="L7345" s="2" t="s">
        <v>25</v>
      </c>
      <c r="M7345" s="2" t="s">
        <v>88</v>
      </c>
      <c r="N7345" s="2" t="s">
        <v>88</v>
      </c>
      <c r="O7345" s="2" t="s">
        <v>88</v>
      </c>
    </row>
    <row r="7346" spans="1:15" hidden="1">
      <c r="A7346" s="1" t="s">
        <v>48</v>
      </c>
      <c r="B7346" s="2">
        <v>2015</v>
      </c>
      <c r="C7346" s="2" t="s">
        <v>16</v>
      </c>
      <c r="D7346" s="2" t="s">
        <v>17</v>
      </c>
      <c r="E7346" s="2" t="s">
        <v>27</v>
      </c>
      <c r="F7346" s="2" t="s">
        <v>19</v>
      </c>
      <c r="G7346" s="2" t="s">
        <v>20</v>
      </c>
      <c r="H7346" s="2" t="s">
        <v>21</v>
      </c>
      <c r="I7346" s="2" t="s">
        <v>22</v>
      </c>
      <c r="J7346" s="2" t="s">
        <v>30</v>
      </c>
      <c r="K7346" s="2" t="s">
        <v>40</v>
      </c>
      <c r="L7346" s="2" t="s">
        <v>41</v>
      </c>
      <c r="M7346" s="2" t="s">
        <v>32</v>
      </c>
      <c r="N7346" s="2" t="s">
        <v>33</v>
      </c>
      <c r="O7346" s="2" t="s">
        <v>88</v>
      </c>
    </row>
    <row r="7347" spans="1:15" hidden="1">
      <c r="A7347" s="1"/>
      <c r="B7347" s="2">
        <v>2016</v>
      </c>
      <c r="C7347" s="2" t="s">
        <v>16</v>
      </c>
      <c r="D7347" s="2" t="s">
        <v>17</v>
      </c>
      <c r="E7347" s="2" t="s">
        <v>27</v>
      </c>
      <c r="F7347" s="2" t="s">
        <v>19</v>
      </c>
      <c r="G7347" s="2" t="s">
        <v>36</v>
      </c>
      <c r="H7347" s="2" t="s">
        <v>119</v>
      </c>
      <c r="I7347" s="2" t="s">
        <v>38</v>
      </c>
      <c r="J7347" s="2" t="s">
        <v>30</v>
      </c>
      <c r="K7347" s="2"/>
      <c r="L7347" s="2"/>
      <c r="M7347" s="2" t="s">
        <v>55</v>
      </c>
      <c r="N7347" s="2" t="s">
        <v>33</v>
      </c>
      <c r="O7347" s="2" t="s">
        <v>88</v>
      </c>
    </row>
    <row r="7348" spans="1:15">
      <c r="A7348" s="1" t="s">
        <v>15</v>
      </c>
      <c r="B7348" s="2">
        <v>2017</v>
      </c>
      <c r="C7348" s="2" t="s">
        <v>16</v>
      </c>
      <c r="D7348" s="2" t="s">
        <v>33</v>
      </c>
      <c r="E7348" s="2" t="s">
        <v>65</v>
      </c>
      <c r="F7348" s="2" t="s">
        <v>35</v>
      </c>
      <c r="G7348" s="2"/>
      <c r="H7348" s="2"/>
      <c r="I7348" s="2" t="s">
        <v>184</v>
      </c>
      <c r="J7348" s="2" t="s">
        <v>67</v>
      </c>
      <c r="K7348" s="2" t="s">
        <v>41</v>
      </c>
      <c r="L7348" s="2" t="s">
        <v>41</v>
      </c>
      <c r="M7348" s="2" t="s">
        <v>42</v>
      </c>
      <c r="N7348" s="2" t="s">
        <v>33</v>
      </c>
      <c r="O7348" s="2" t="s">
        <v>43</v>
      </c>
    </row>
    <row r="7349" spans="1:15" hidden="1">
      <c r="A7349" s="1" t="s">
        <v>15</v>
      </c>
      <c r="B7349" s="2">
        <v>2011</v>
      </c>
      <c r="C7349" s="2" t="s">
        <v>16</v>
      </c>
      <c r="D7349" s="2" t="s">
        <v>17</v>
      </c>
      <c r="E7349" s="2" t="s">
        <v>18</v>
      </c>
      <c r="F7349" s="2" t="s">
        <v>19</v>
      </c>
      <c r="G7349" s="2" t="s">
        <v>20</v>
      </c>
      <c r="H7349" s="2" t="s">
        <v>21</v>
      </c>
      <c r="I7349" s="2" t="s">
        <v>22</v>
      </c>
      <c r="J7349" s="2" t="s">
        <v>23</v>
      </c>
      <c r="K7349" s="2" t="s">
        <v>24</v>
      </c>
      <c r="L7349" s="2" t="s">
        <v>25</v>
      </c>
      <c r="M7349" s="2" t="s">
        <v>88</v>
      </c>
      <c r="N7349" s="2" t="s">
        <v>88</v>
      </c>
      <c r="O7349" s="2" t="s">
        <v>88</v>
      </c>
    </row>
    <row r="7350" spans="1:15" hidden="1">
      <c r="A7350" s="1" t="s">
        <v>15</v>
      </c>
      <c r="B7350" s="2">
        <v>2013</v>
      </c>
      <c r="C7350" s="2" t="s">
        <v>16</v>
      </c>
      <c r="D7350" s="2" t="s">
        <v>17</v>
      </c>
      <c r="E7350" s="2" t="s">
        <v>18</v>
      </c>
      <c r="F7350" s="2" t="s">
        <v>19</v>
      </c>
      <c r="G7350" s="2" t="s">
        <v>20</v>
      </c>
      <c r="H7350" s="2" t="s">
        <v>71</v>
      </c>
      <c r="I7350" s="2" t="s">
        <v>22</v>
      </c>
      <c r="J7350" s="2" t="s">
        <v>23</v>
      </c>
      <c r="K7350" s="2" t="s">
        <v>24</v>
      </c>
      <c r="L7350" s="2" t="s">
        <v>25</v>
      </c>
      <c r="M7350" s="2" t="s">
        <v>88</v>
      </c>
      <c r="N7350" s="2" t="s">
        <v>88</v>
      </c>
      <c r="O7350" s="2" t="s">
        <v>88</v>
      </c>
    </row>
    <row r="7351" spans="1:15" hidden="1">
      <c r="A7351" s="1" t="s">
        <v>15</v>
      </c>
      <c r="B7351" s="2">
        <v>2017</v>
      </c>
      <c r="C7351" s="2" t="s">
        <v>16</v>
      </c>
      <c r="D7351" s="2" t="s">
        <v>17</v>
      </c>
      <c r="E7351" s="2" t="s">
        <v>34</v>
      </c>
      <c r="F7351" s="2" t="s">
        <v>139</v>
      </c>
      <c r="G7351" s="2" t="s">
        <v>142</v>
      </c>
      <c r="H7351" s="2" t="s">
        <v>202</v>
      </c>
      <c r="I7351" s="2" t="s">
        <v>131</v>
      </c>
      <c r="J7351" s="2" t="s">
        <v>39</v>
      </c>
      <c r="K7351" s="2" t="s">
        <v>31</v>
      </c>
      <c r="L7351" s="2" t="s">
        <v>25</v>
      </c>
      <c r="M7351" s="2" t="s">
        <v>32</v>
      </c>
      <c r="N7351" s="2" t="s">
        <v>33</v>
      </c>
      <c r="O7351" s="2" t="s">
        <v>88</v>
      </c>
    </row>
    <row r="7352" spans="1:15" hidden="1">
      <c r="A7352" s="1" t="s">
        <v>15</v>
      </c>
      <c r="B7352" s="2">
        <v>2010</v>
      </c>
      <c r="C7352" s="2" t="s">
        <v>16</v>
      </c>
      <c r="D7352" s="2"/>
      <c r="E7352" s="2" t="s">
        <v>91</v>
      </c>
      <c r="F7352" s="2" t="s">
        <v>19</v>
      </c>
      <c r="G7352" s="2" t="s">
        <v>36</v>
      </c>
      <c r="H7352" s="2" t="s">
        <v>60</v>
      </c>
      <c r="I7352" s="2" t="s">
        <v>38</v>
      </c>
      <c r="J7352" s="2"/>
      <c r="K7352" s="2" t="s">
        <v>84</v>
      </c>
      <c r="L7352" s="2" t="s">
        <v>41</v>
      </c>
      <c r="M7352" s="2" t="s">
        <v>88</v>
      </c>
      <c r="N7352" s="2" t="s">
        <v>88</v>
      </c>
      <c r="O7352" s="2" t="s">
        <v>88</v>
      </c>
    </row>
    <row r="7353" spans="1:15" hidden="1">
      <c r="A7353" s="1" t="s">
        <v>304</v>
      </c>
      <c r="B7353" s="2">
        <v>2013</v>
      </c>
      <c r="C7353" s="2" t="s">
        <v>16</v>
      </c>
      <c r="D7353" s="2" t="s">
        <v>33</v>
      </c>
      <c r="E7353" s="2" t="s">
        <v>79</v>
      </c>
      <c r="F7353" s="2" t="s">
        <v>19</v>
      </c>
      <c r="G7353" s="2" t="s">
        <v>20</v>
      </c>
      <c r="H7353" s="2" t="s">
        <v>101</v>
      </c>
      <c r="I7353" s="2" t="s">
        <v>76</v>
      </c>
      <c r="J7353" s="2" t="s">
        <v>67</v>
      </c>
      <c r="K7353" s="2"/>
      <c r="L7353" s="2"/>
      <c r="M7353" s="2" t="s">
        <v>88</v>
      </c>
      <c r="N7353" s="2" t="s">
        <v>33</v>
      </c>
      <c r="O7353" s="2" t="s">
        <v>78</v>
      </c>
    </row>
    <row r="7354" spans="1:15">
      <c r="A7354" s="1" t="s">
        <v>15</v>
      </c>
      <c r="B7354" s="2">
        <v>2015</v>
      </c>
      <c r="C7354" s="2" t="s">
        <v>16</v>
      </c>
      <c r="D7354" s="2" t="s">
        <v>33</v>
      </c>
      <c r="E7354" s="2" t="s">
        <v>79</v>
      </c>
      <c r="F7354" s="2" t="s">
        <v>28</v>
      </c>
      <c r="G7354" s="2" t="s">
        <v>20</v>
      </c>
      <c r="H7354" s="2" t="s">
        <v>128</v>
      </c>
      <c r="I7354" s="2" t="s">
        <v>76</v>
      </c>
      <c r="J7354" s="2" t="s">
        <v>77</v>
      </c>
      <c r="K7354" s="2" t="s">
        <v>40</v>
      </c>
      <c r="L7354" s="2" t="s">
        <v>41</v>
      </c>
      <c r="M7354" s="2" t="s">
        <v>88</v>
      </c>
      <c r="N7354" s="2" t="s">
        <v>88</v>
      </c>
      <c r="O7354" s="2" t="s">
        <v>43</v>
      </c>
    </row>
    <row r="7355" spans="1:15" hidden="1">
      <c r="A7355" s="1" t="s">
        <v>15</v>
      </c>
      <c r="B7355" s="2">
        <v>2012</v>
      </c>
      <c r="C7355" s="2" t="s">
        <v>16</v>
      </c>
      <c r="D7355" s="2" t="s">
        <v>17</v>
      </c>
      <c r="E7355" s="2" t="s">
        <v>27</v>
      </c>
      <c r="F7355" s="2" t="s">
        <v>72</v>
      </c>
      <c r="G7355" s="2" t="s">
        <v>45</v>
      </c>
      <c r="H7355" s="2" t="s">
        <v>54</v>
      </c>
      <c r="I7355" s="2" t="s">
        <v>47</v>
      </c>
      <c r="J7355" s="2" t="s">
        <v>30</v>
      </c>
      <c r="K7355" s="2" t="s">
        <v>31</v>
      </c>
      <c r="L7355" s="2" t="s">
        <v>25</v>
      </c>
      <c r="M7355" s="2" t="s">
        <v>32</v>
      </c>
      <c r="N7355" s="2" t="s">
        <v>88</v>
      </c>
      <c r="O7355" s="2" t="s">
        <v>88</v>
      </c>
    </row>
    <row r="7356" spans="1:15" hidden="1">
      <c r="A7356" s="1" t="s">
        <v>15</v>
      </c>
      <c r="B7356" s="2">
        <v>2014</v>
      </c>
      <c r="C7356" s="2" t="s">
        <v>16</v>
      </c>
      <c r="D7356" s="2" t="s">
        <v>17</v>
      </c>
      <c r="E7356" s="2" t="s">
        <v>18</v>
      </c>
      <c r="F7356" s="2" t="s">
        <v>168</v>
      </c>
      <c r="G7356" s="2" t="s">
        <v>20</v>
      </c>
      <c r="H7356" s="2" t="s">
        <v>85</v>
      </c>
      <c r="I7356" s="2" t="s">
        <v>22</v>
      </c>
      <c r="J7356" s="2" t="s">
        <v>23</v>
      </c>
      <c r="K7356" s="2" t="s">
        <v>40</v>
      </c>
      <c r="L7356" s="2" t="s">
        <v>41</v>
      </c>
      <c r="M7356" s="2" t="s">
        <v>88</v>
      </c>
      <c r="N7356" s="2" t="s">
        <v>17</v>
      </c>
      <c r="O7356" s="2" t="s">
        <v>88</v>
      </c>
    </row>
    <row r="7357" spans="1:15">
      <c r="A7357" s="1" t="s">
        <v>15</v>
      </c>
      <c r="B7357" s="2">
        <v>2012</v>
      </c>
      <c r="C7357" s="2" t="s">
        <v>16</v>
      </c>
      <c r="D7357" s="2" t="s">
        <v>33</v>
      </c>
      <c r="E7357" s="2" t="s">
        <v>34</v>
      </c>
      <c r="F7357" s="2" t="s">
        <v>35</v>
      </c>
      <c r="G7357" s="2" t="s">
        <v>45</v>
      </c>
      <c r="H7357" s="2" t="s">
        <v>73</v>
      </c>
      <c r="I7357" s="2" t="s">
        <v>47</v>
      </c>
      <c r="J7357" s="2" t="s">
        <v>39</v>
      </c>
      <c r="K7357" s="2" t="s">
        <v>40</v>
      </c>
      <c r="L7357" s="2" t="s">
        <v>41</v>
      </c>
      <c r="M7357" s="2" t="s">
        <v>42</v>
      </c>
      <c r="N7357" s="2" t="s">
        <v>17</v>
      </c>
      <c r="O7357" s="2" t="s">
        <v>43</v>
      </c>
    </row>
    <row r="7358" spans="1:15">
      <c r="A7358" s="1" t="s">
        <v>15</v>
      </c>
      <c r="B7358" s="2">
        <v>2018</v>
      </c>
      <c r="C7358" s="2" t="s">
        <v>16</v>
      </c>
      <c r="D7358" s="2" t="s">
        <v>33</v>
      </c>
      <c r="E7358" s="2" t="s">
        <v>79</v>
      </c>
      <c r="F7358" s="2" t="s">
        <v>96</v>
      </c>
      <c r="G7358" s="2" t="s">
        <v>36</v>
      </c>
      <c r="H7358" s="2" t="s">
        <v>101</v>
      </c>
      <c r="I7358" s="2" t="s">
        <v>76</v>
      </c>
      <c r="J7358" s="2" t="s">
        <v>67</v>
      </c>
      <c r="K7358" s="2"/>
      <c r="L7358" s="2"/>
      <c r="M7358" s="2" t="s">
        <v>88</v>
      </c>
      <c r="N7358" s="2" t="s">
        <v>88</v>
      </c>
      <c r="O7358" s="2" t="s">
        <v>43</v>
      </c>
    </row>
    <row r="7359" spans="1:15">
      <c r="A7359" s="1" t="s">
        <v>15</v>
      </c>
      <c r="B7359" s="2">
        <v>2018</v>
      </c>
      <c r="C7359" s="2" t="s">
        <v>16</v>
      </c>
      <c r="D7359" s="2" t="s">
        <v>33</v>
      </c>
      <c r="E7359" s="2" t="s">
        <v>79</v>
      </c>
      <c r="F7359" s="2" t="s">
        <v>28</v>
      </c>
      <c r="G7359" s="2" t="s">
        <v>20</v>
      </c>
      <c r="H7359" s="2" t="s">
        <v>80</v>
      </c>
      <c r="I7359" s="2" t="s">
        <v>76</v>
      </c>
      <c r="J7359" s="2" t="s">
        <v>52</v>
      </c>
      <c r="K7359" s="2" t="s">
        <v>40</v>
      </c>
      <c r="L7359" s="2" t="s">
        <v>41</v>
      </c>
      <c r="M7359" s="2" t="s">
        <v>32</v>
      </c>
      <c r="N7359" s="2" t="s">
        <v>17</v>
      </c>
      <c r="O7359" s="2" t="s">
        <v>43</v>
      </c>
    </row>
    <row r="7360" spans="1:15" hidden="1">
      <c r="A7360" s="1" t="s">
        <v>15</v>
      </c>
      <c r="B7360" s="2">
        <v>2012</v>
      </c>
      <c r="C7360" s="2" t="s">
        <v>16</v>
      </c>
      <c r="D7360" s="2" t="s">
        <v>17</v>
      </c>
      <c r="E7360" s="2" t="s">
        <v>18</v>
      </c>
      <c r="F7360" s="2" t="s">
        <v>95</v>
      </c>
      <c r="G7360" s="2" t="s">
        <v>20</v>
      </c>
      <c r="H7360" s="2" t="s">
        <v>51</v>
      </c>
      <c r="I7360" s="2" t="s">
        <v>22</v>
      </c>
      <c r="J7360" s="2" t="s">
        <v>23</v>
      </c>
      <c r="K7360" s="2" t="s">
        <v>31</v>
      </c>
      <c r="L7360" s="2" t="s">
        <v>25</v>
      </c>
      <c r="M7360" s="2" t="s">
        <v>32</v>
      </c>
      <c r="N7360" s="2" t="s">
        <v>88</v>
      </c>
      <c r="O7360" s="2" t="s">
        <v>88</v>
      </c>
    </row>
    <row r="7361" spans="1:15">
      <c r="A7361" s="1" t="s">
        <v>15</v>
      </c>
      <c r="B7361" s="2">
        <v>2023</v>
      </c>
      <c r="C7361" s="2" t="s">
        <v>16</v>
      </c>
      <c r="D7361" s="2" t="s">
        <v>33</v>
      </c>
      <c r="E7361" s="2" t="s">
        <v>65</v>
      </c>
      <c r="F7361" s="2" t="s">
        <v>66</v>
      </c>
      <c r="G7361" s="2" t="s">
        <v>20</v>
      </c>
      <c r="H7361" s="2" t="s">
        <v>29</v>
      </c>
      <c r="I7361" s="2" t="s">
        <v>22</v>
      </c>
      <c r="J7361" s="2" t="s">
        <v>67</v>
      </c>
      <c r="K7361" s="2" t="s">
        <v>25</v>
      </c>
      <c r="L7361" s="2" t="s">
        <v>25</v>
      </c>
      <c r="M7361" s="2" t="s">
        <v>32</v>
      </c>
      <c r="N7361" s="2" t="s">
        <v>33</v>
      </c>
      <c r="O7361" s="2" t="s">
        <v>43</v>
      </c>
    </row>
    <row r="7362" spans="1:15" hidden="1">
      <c r="A7362" s="1" t="s">
        <v>15</v>
      </c>
      <c r="B7362" s="2">
        <v>2011</v>
      </c>
      <c r="C7362" s="2" t="s">
        <v>16</v>
      </c>
      <c r="D7362" s="2" t="s">
        <v>33</v>
      </c>
      <c r="E7362" s="2" t="s">
        <v>34</v>
      </c>
      <c r="F7362" s="2" t="s">
        <v>35</v>
      </c>
      <c r="G7362" s="2" t="s">
        <v>45</v>
      </c>
      <c r="H7362" s="2" t="s">
        <v>54</v>
      </c>
      <c r="I7362" s="2" t="s">
        <v>47</v>
      </c>
      <c r="J7362" s="2" t="s">
        <v>39</v>
      </c>
      <c r="K7362" s="2" t="s">
        <v>61</v>
      </c>
      <c r="L7362" s="2" t="s">
        <v>41</v>
      </c>
      <c r="M7362" s="2" t="s">
        <v>88</v>
      </c>
      <c r="N7362" s="2" t="s">
        <v>88</v>
      </c>
      <c r="O7362" s="2" t="s">
        <v>88</v>
      </c>
    </row>
    <row r="7363" spans="1:15" hidden="1">
      <c r="A7363" s="1" t="s">
        <v>15</v>
      </c>
      <c r="B7363" s="2">
        <v>2011</v>
      </c>
      <c r="C7363" s="2" t="s">
        <v>16</v>
      </c>
      <c r="D7363" s="2" t="s">
        <v>33</v>
      </c>
      <c r="E7363" s="2" t="s">
        <v>34</v>
      </c>
      <c r="F7363" s="2" t="s">
        <v>72</v>
      </c>
      <c r="G7363" s="2" t="s">
        <v>45</v>
      </c>
      <c r="H7363" s="2" t="s">
        <v>54</v>
      </c>
      <c r="I7363" s="2" t="s">
        <v>47</v>
      </c>
      <c r="J7363" s="2" t="s">
        <v>39</v>
      </c>
      <c r="K7363" s="2" t="s">
        <v>69</v>
      </c>
      <c r="L7363" s="2" t="s">
        <v>25</v>
      </c>
      <c r="M7363" s="2" t="s">
        <v>88</v>
      </c>
      <c r="N7363" s="2" t="s">
        <v>88</v>
      </c>
      <c r="O7363" s="2" t="s">
        <v>88</v>
      </c>
    </row>
    <row r="7364" spans="1:15">
      <c r="A7364" s="1" t="s">
        <v>15</v>
      </c>
      <c r="B7364" s="2">
        <v>2017</v>
      </c>
      <c r="C7364" s="2" t="s">
        <v>16</v>
      </c>
      <c r="D7364" s="2" t="s">
        <v>33</v>
      </c>
      <c r="E7364" s="2" t="s">
        <v>91</v>
      </c>
      <c r="F7364" s="2" t="s">
        <v>72</v>
      </c>
      <c r="G7364" s="2" t="s">
        <v>92</v>
      </c>
      <c r="H7364" s="2" t="s">
        <v>133</v>
      </c>
      <c r="I7364" s="2" t="s">
        <v>94</v>
      </c>
      <c r="J7364" s="2" t="s">
        <v>39</v>
      </c>
      <c r="K7364" s="2" t="s">
        <v>69</v>
      </c>
      <c r="L7364" s="2" t="s">
        <v>25</v>
      </c>
      <c r="M7364" s="2" t="s">
        <v>32</v>
      </c>
      <c r="N7364" s="2" t="s">
        <v>17</v>
      </c>
      <c r="O7364" s="2" t="s">
        <v>43</v>
      </c>
    </row>
    <row r="7365" spans="1:15" hidden="1">
      <c r="A7365" s="1" t="s">
        <v>74</v>
      </c>
      <c r="B7365" s="2">
        <v>2013</v>
      </c>
      <c r="C7365" s="2" t="s">
        <v>16</v>
      </c>
      <c r="D7365" s="2" t="s">
        <v>17</v>
      </c>
      <c r="E7365" s="2" t="s">
        <v>18</v>
      </c>
      <c r="F7365" s="2" t="s">
        <v>59</v>
      </c>
      <c r="G7365" s="2"/>
      <c r="H7365" s="2"/>
      <c r="I7365" s="2" t="s">
        <v>184</v>
      </c>
      <c r="J7365" s="2" t="s">
        <v>23</v>
      </c>
      <c r="K7365" s="2"/>
      <c r="L7365" s="2"/>
      <c r="M7365" s="2" t="s">
        <v>88</v>
      </c>
      <c r="N7365" s="2" t="s">
        <v>88</v>
      </c>
      <c r="O7365" s="2" t="s">
        <v>88</v>
      </c>
    </row>
    <row r="7366" spans="1:15">
      <c r="A7366" s="1" t="s">
        <v>15</v>
      </c>
      <c r="B7366" s="2">
        <v>2013</v>
      </c>
      <c r="C7366" s="2" t="s">
        <v>16</v>
      </c>
      <c r="D7366" s="2" t="s">
        <v>33</v>
      </c>
      <c r="E7366" s="2" t="s">
        <v>65</v>
      </c>
      <c r="F7366" s="2" t="s">
        <v>112</v>
      </c>
      <c r="G7366" s="2" t="s">
        <v>20</v>
      </c>
      <c r="H7366" s="2" t="s">
        <v>51</v>
      </c>
      <c r="I7366" s="2" t="s">
        <v>22</v>
      </c>
      <c r="J7366" s="2" t="s">
        <v>67</v>
      </c>
      <c r="K7366" s="2"/>
      <c r="L7366" s="2"/>
      <c r="M7366" s="2" t="s">
        <v>32</v>
      </c>
      <c r="N7366" s="2" t="s">
        <v>88</v>
      </c>
      <c r="O7366" s="2" t="s">
        <v>43</v>
      </c>
    </row>
    <row r="7367" spans="1:15">
      <c r="A7367" s="1" t="s">
        <v>15</v>
      </c>
      <c r="B7367" s="2">
        <v>2023</v>
      </c>
      <c r="C7367" s="2" t="s">
        <v>16</v>
      </c>
      <c r="D7367" s="2" t="s">
        <v>33</v>
      </c>
      <c r="E7367" s="2" t="s">
        <v>65</v>
      </c>
      <c r="F7367" s="2" t="s">
        <v>66</v>
      </c>
      <c r="G7367" s="2" t="s">
        <v>20</v>
      </c>
      <c r="H7367" s="2" t="s">
        <v>29</v>
      </c>
      <c r="I7367" s="2" t="s">
        <v>22</v>
      </c>
      <c r="J7367" s="2" t="s">
        <v>67</v>
      </c>
      <c r="K7367" s="2" t="s">
        <v>25</v>
      </c>
      <c r="L7367" s="2" t="s">
        <v>25</v>
      </c>
      <c r="M7367" s="2" t="s">
        <v>32</v>
      </c>
      <c r="N7367" s="2" t="s">
        <v>33</v>
      </c>
      <c r="O7367" s="2" t="s">
        <v>43</v>
      </c>
    </row>
    <row r="7368" spans="1:15" hidden="1">
      <c r="A7368" s="1" t="s">
        <v>15</v>
      </c>
      <c r="B7368" s="2">
        <v>2013</v>
      </c>
      <c r="C7368" s="2" t="s">
        <v>16</v>
      </c>
      <c r="D7368" s="2"/>
      <c r="E7368" s="2" t="s">
        <v>91</v>
      </c>
      <c r="F7368" s="2" t="s">
        <v>86</v>
      </c>
      <c r="G7368" s="2" t="s">
        <v>20</v>
      </c>
      <c r="H7368" s="2" t="s">
        <v>85</v>
      </c>
      <c r="I7368" s="2" t="s">
        <v>22</v>
      </c>
      <c r="J7368" s="2"/>
      <c r="K7368" s="2"/>
      <c r="L7368" s="2"/>
      <c r="M7368" s="2" t="s">
        <v>32</v>
      </c>
      <c r="N7368" s="2" t="s">
        <v>88</v>
      </c>
      <c r="O7368" s="2" t="s">
        <v>88</v>
      </c>
    </row>
    <row r="7369" spans="1:15" hidden="1">
      <c r="A7369" s="1" t="s">
        <v>15</v>
      </c>
      <c r="B7369" s="2">
        <v>2011</v>
      </c>
      <c r="C7369" s="2" t="s">
        <v>16</v>
      </c>
      <c r="D7369" s="2" t="s">
        <v>33</v>
      </c>
      <c r="E7369" s="2" t="s">
        <v>65</v>
      </c>
      <c r="F7369" s="2" t="s">
        <v>28</v>
      </c>
      <c r="G7369" s="2" t="s">
        <v>36</v>
      </c>
      <c r="H7369" s="2" t="s">
        <v>60</v>
      </c>
      <c r="I7369" s="2" t="s">
        <v>38</v>
      </c>
      <c r="J7369" s="2" t="s">
        <v>67</v>
      </c>
      <c r="K7369" s="2" t="s">
        <v>31</v>
      </c>
      <c r="L7369" s="2" t="s">
        <v>25</v>
      </c>
      <c r="M7369" s="2" t="s">
        <v>32</v>
      </c>
      <c r="N7369" s="2" t="s">
        <v>33</v>
      </c>
      <c r="O7369" s="2" t="s">
        <v>78</v>
      </c>
    </row>
    <row r="7370" spans="1:15">
      <c r="A7370" s="1" t="s">
        <v>15</v>
      </c>
      <c r="B7370" s="2">
        <v>2023</v>
      </c>
      <c r="C7370" s="2" t="s">
        <v>16</v>
      </c>
      <c r="D7370" s="2" t="s">
        <v>33</v>
      </c>
      <c r="E7370" s="2" t="s">
        <v>65</v>
      </c>
      <c r="F7370" s="2" t="s">
        <v>66</v>
      </c>
      <c r="G7370" s="2" t="s">
        <v>20</v>
      </c>
      <c r="H7370" s="2" t="s">
        <v>29</v>
      </c>
      <c r="I7370" s="2" t="s">
        <v>22</v>
      </c>
      <c r="J7370" s="2" t="s">
        <v>67</v>
      </c>
      <c r="K7370" s="2" t="s">
        <v>25</v>
      </c>
      <c r="L7370" s="2" t="s">
        <v>25</v>
      </c>
      <c r="M7370" s="2" t="s">
        <v>32</v>
      </c>
      <c r="N7370" s="2" t="s">
        <v>33</v>
      </c>
      <c r="O7370" s="2" t="s">
        <v>43</v>
      </c>
    </row>
    <row r="7371" spans="1:15" hidden="1">
      <c r="A7371" s="1" t="s">
        <v>15</v>
      </c>
      <c r="B7371" s="2">
        <v>2016</v>
      </c>
      <c r="C7371" s="2" t="s">
        <v>16</v>
      </c>
      <c r="D7371" s="2" t="s">
        <v>17</v>
      </c>
      <c r="E7371" s="2" t="s">
        <v>18</v>
      </c>
      <c r="F7371" s="2" t="s">
        <v>82</v>
      </c>
      <c r="G7371" s="2" t="s">
        <v>45</v>
      </c>
      <c r="H7371" s="2" t="s">
        <v>68</v>
      </c>
      <c r="I7371" s="2" t="s">
        <v>47</v>
      </c>
      <c r="J7371" s="2" t="s">
        <v>23</v>
      </c>
      <c r="K7371" s="2" t="s">
        <v>70</v>
      </c>
      <c r="L7371" s="2" t="s">
        <v>25</v>
      </c>
      <c r="M7371" s="2" t="s">
        <v>32</v>
      </c>
      <c r="N7371" s="2" t="s">
        <v>33</v>
      </c>
      <c r="O7371" s="2" t="s">
        <v>88</v>
      </c>
    </row>
    <row r="7372" spans="1:15" hidden="1">
      <c r="A7372" s="1" t="s">
        <v>176</v>
      </c>
      <c r="B7372" s="2">
        <v>2014</v>
      </c>
      <c r="C7372" s="2" t="s">
        <v>16</v>
      </c>
      <c r="D7372" s="2" t="s">
        <v>33</v>
      </c>
      <c r="E7372" s="2" t="s">
        <v>49</v>
      </c>
      <c r="F7372" s="2" t="s">
        <v>19</v>
      </c>
      <c r="G7372" s="2" t="s">
        <v>20</v>
      </c>
      <c r="H7372" s="2" t="s">
        <v>51</v>
      </c>
      <c r="I7372" s="2" t="s">
        <v>22</v>
      </c>
      <c r="J7372" s="2" t="s">
        <v>52</v>
      </c>
      <c r="K7372" s="2"/>
      <c r="L7372" s="2"/>
      <c r="M7372" s="2" t="s">
        <v>88</v>
      </c>
      <c r="N7372" s="2" t="s">
        <v>88</v>
      </c>
      <c r="O7372" s="2" t="s">
        <v>178</v>
      </c>
    </row>
    <row r="7373" spans="1:15" hidden="1">
      <c r="A7373" s="1" t="s">
        <v>194</v>
      </c>
      <c r="B7373" s="2">
        <v>2019</v>
      </c>
      <c r="C7373" s="2" t="s">
        <v>16</v>
      </c>
      <c r="D7373" s="2" t="s">
        <v>17</v>
      </c>
      <c r="E7373" s="2" t="s">
        <v>27</v>
      </c>
      <c r="F7373" s="2" t="s">
        <v>28</v>
      </c>
      <c r="G7373" s="2" t="s">
        <v>20</v>
      </c>
      <c r="H7373" s="2" t="s">
        <v>29</v>
      </c>
      <c r="I7373" s="2" t="s">
        <v>22</v>
      </c>
      <c r="J7373" s="2" t="s">
        <v>30</v>
      </c>
      <c r="K7373" s="2"/>
      <c r="L7373" s="2"/>
      <c r="M7373" s="2" t="s">
        <v>32</v>
      </c>
      <c r="N7373" s="2" t="s">
        <v>33</v>
      </c>
      <c r="O7373" s="2" t="s">
        <v>88</v>
      </c>
    </row>
    <row r="7374" spans="1:15" hidden="1">
      <c r="A7374" s="1" t="s">
        <v>110</v>
      </c>
      <c r="B7374" s="2">
        <v>2021</v>
      </c>
      <c r="C7374" s="2" t="s">
        <v>16</v>
      </c>
      <c r="D7374" s="2" t="s">
        <v>33</v>
      </c>
      <c r="E7374" s="2" t="s">
        <v>79</v>
      </c>
      <c r="F7374" s="2" t="s">
        <v>19</v>
      </c>
      <c r="G7374" s="2" t="s">
        <v>20</v>
      </c>
      <c r="H7374" s="2" t="s">
        <v>97</v>
      </c>
      <c r="I7374" s="2" t="s">
        <v>76</v>
      </c>
      <c r="J7374" s="2" t="s">
        <v>52</v>
      </c>
      <c r="K7374" s="2" t="s">
        <v>24</v>
      </c>
      <c r="L7374" s="2" t="s">
        <v>25</v>
      </c>
      <c r="M7374" s="2" t="s">
        <v>55</v>
      </c>
      <c r="N7374" s="2" t="s">
        <v>17</v>
      </c>
      <c r="O7374" s="2" t="s">
        <v>58</v>
      </c>
    </row>
    <row r="7375" spans="1:15" hidden="1">
      <c r="A7375" s="1" t="s">
        <v>15</v>
      </c>
      <c r="B7375" s="2">
        <v>2012</v>
      </c>
      <c r="C7375" s="2" t="s">
        <v>16</v>
      </c>
      <c r="D7375" s="2" t="s">
        <v>17</v>
      </c>
      <c r="E7375" s="2" t="s">
        <v>18</v>
      </c>
      <c r="F7375" s="2" t="s">
        <v>35</v>
      </c>
      <c r="G7375" s="2" t="s">
        <v>20</v>
      </c>
      <c r="H7375" s="2" t="s">
        <v>21</v>
      </c>
      <c r="I7375" s="2" t="s">
        <v>22</v>
      </c>
      <c r="J7375" s="2" t="s">
        <v>23</v>
      </c>
      <c r="K7375" s="2" t="s">
        <v>31</v>
      </c>
      <c r="L7375" s="2" t="s">
        <v>25</v>
      </c>
      <c r="M7375" s="2" t="s">
        <v>42</v>
      </c>
      <c r="N7375" s="2" t="s">
        <v>17</v>
      </c>
      <c r="O7375" s="2" t="s">
        <v>88</v>
      </c>
    </row>
    <row r="7376" spans="1:15" hidden="1">
      <c r="A7376" s="1" t="s">
        <v>15</v>
      </c>
      <c r="B7376" s="2">
        <v>2011</v>
      </c>
      <c r="C7376" s="2" t="s">
        <v>16</v>
      </c>
      <c r="D7376" s="2" t="s">
        <v>33</v>
      </c>
      <c r="E7376" s="2" t="s">
        <v>34</v>
      </c>
      <c r="F7376" s="2" t="s">
        <v>35</v>
      </c>
      <c r="G7376" s="2" t="s">
        <v>36</v>
      </c>
      <c r="H7376" s="2" t="s">
        <v>37</v>
      </c>
      <c r="I7376" s="2" t="s">
        <v>38</v>
      </c>
      <c r="J7376" s="2" t="s">
        <v>39</v>
      </c>
      <c r="K7376" s="2" t="s">
        <v>31</v>
      </c>
      <c r="L7376" s="2" t="s">
        <v>25</v>
      </c>
      <c r="M7376" s="2" t="s">
        <v>88</v>
      </c>
      <c r="N7376" s="2" t="s">
        <v>88</v>
      </c>
      <c r="O7376" s="2" t="s">
        <v>88</v>
      </c>
    </row>
    <row r="7377" spans="1:15">
      <c r="A7377" s="1" t="s">
        <v>15</v>
      </c>
      <c r="B7377" s="2">
        <v>2023</v>
      </c>
      <c r="C7377" s="2" t="s">
        <v>16</v>
      </c>
      <c r="D7377" s="2" t="s">
        <v>33</v>
      </c>
      <c r="E7377" s="2" t="s">
        <v>65</v>
      </c>
      <c r="F7377" s="2" t="s">
        <v>66</v>
      </c>
      <c r="G7377" s="2" t="s">
        <v>20</v>
      </c>
      <c r="H7377" s="2" t="s">
        <v>29</v>
      </c>
      <c r="I7377" s="2" t="s">
        <v>22</v>
      </c>
      <c r="J7377" s="2" t="s">
        <v>67</v>
      </c>
      <c r="K7377" s="2" t="s">
        <v>25</v>
      </c>
      <c r="L7377" s="2" t="s">
        <v>25</v>
      </c>
      <c r="M7377" s="2" t="s">
        <v>32</v>
      </c>
      <c r="N7377" s="2" t="s">
        <v>33</v>
      </c>
      <c r="O7377" s="2" t="s">
        <v>43</v>
      </c>
    </row>
    <row r="7378" spans="1:15" hidden="1">
      <c r="A7378" s="1" t="s">
        <v>15</v>
      </c>
      <c r="B7378" s="2">
        <v>2016</v>
      </c>
      <c r="C7378" s="2" t="s">
        <v>16</v>
      </c>
      <c r="D7378" s="2" t="s">
        <v>17</v>
      </c>
      <c r="E7378" s="2" t="s">
        <v>27</v>
      </c>
      <c r="F7378" s="2" t="s">
        <v>35</v>
      </c>
      <c r="G7378" s="2" t="s">
        <v>20</v>
      </c>
      <c r="H7378" s="2" t="s">
        <v>71</v>
      </c>
      <c r="I7378" s="2" t="s">
        <v>22</v>
      </c>
      <c r="J7378" s="2" t="s">
        <v>30</v>
      </c>
      <c r="K7378" s="2" t="s">
        <v>40</v>
      </c>
      <c r="L7378" s="2" t="s">
        <v>41</v>
      </c>
      <c r="M7378" s="2" t="s">
        <v>42</v>
      </c>
      <c r="N7378" s="2" t="s">
        <v>17</v>
      </c>
      <c r="O7378" s="2" t="s">
        <v>88</v>
      </c>
    </row>
    <row r="7379" spans="1:15">
      <c r="A7379" s="1"/>
      <c r="B7379" s="2">
        <v>2013</v>
      </c>
      <c r="C7379" s="2" t="s">
        <v>16</v>
      </c>
      <c r="D7379" s="2" t="s">
        <v>33</v>
      </c>
      <c r="E7379" s="2" t="s">
        <v>91</v>
      </c>
      <c r="F7379" s="2" t="s">
        <v>59</v>
      </c>
      <c r="G7379" s="2" t="s">
        <v>92</v>
      </c>
      <c r="H7379" s="2" t="s">
        <v>133</v>
      </c>
      <c r="I7379" s="2" t="s">
        <v>94</v>
      </c>
      <c r="J7379" s="2" t="s">
        <v>39</v>
      </c>
      <c r="K7379" s="2"/>
      <c r="L7379" s="2"/>
      <c r="M7379" s="2" t="s">
        <v>32</v>
      </c>
      <c r="N7379" s="2" t="s">
        <v>33</v>
      </c>
      <c r="O7379" s="2" t="s">
        <v>43</v>
      </c>
    </row>
    <row r="7380" spans="1:15" hidden="1">
      <c r="A7380" s="1" t="s">
        <v>15</v>
      </c>
      <c r="B7380" s="2">
        <v>2012</v>
      </c>
      <c r="C7380" s="2" t="s">
        <v>16</v>
      </c>
      <c r="D7380" s="2" t="s">
        <v>17</v>
      </c>
      <c r="E7380" s="2" t="s">
        <v>18</v>
      </c>
      <c r="F7380" s="2" t="s">
        <v>72</v>
      </c>
      <c r="G7380" s="2" t="s">
        <v>45</v>
      </c>
      <c r="H7380" s="2" t="s">
        <v>54</v>
      </c>
      <c r="I7380" s="2" t="s">
        <v>47</v>
      </c>
      <c r="J7380" s="2" t="s">
        <v>23</v>
      </c>
      <c r="K7380" s="2" t="s">
        <v>83</v>
      </c>
      <c r="L7380" s="2" t="s">
        <v>25</v>
      </c>
      <c r="M7380" s="2" t="s">
        <v>32</v>
      </c>
      <c r="N7380" s="2" t="s">
        <v>88</v>
      </c>
      <c r="O7380" s="2" t="s">
        <v>88</v>
      </c>
    </row>
    <row r="7381" spans="1:15">
      <c r="A7381" s="1" t="s">
        <v>15</v>
      </c>
      <c r="B7381" s="2">
        <v>2023</v>
      </c>
      <c r="C7381" s="2" t="s">
        <v>16</v>
      </c>
      <c r="D7381" s="2" t="s">
        <v>33</v>
      </c>
      <c r="E7381" s="2" t="s">
        <v>65</v>
      </c>
      <c r="F7381" s="2" t="s">
        <v>66</v>
      </c>
      <c r="G7381" s="2" t="s">
        <v>20</v>
      </c>
      <c r="H7381" s="2" t="s">
        <v>29</v>
      </c>
      <c r="I7381" s="2" t="s">
        <v>22</v>
      </c>
      <c r="J7381" s="2" t="s">
        <v>67</v>
      </c>
      <c r="K7381" s="2" t="s">
        <v>25</v>
      </c>
      <c r="L7381" s="2" t="s">
        <v>25</v>
      </c>
      <c r="M7381" s="2" t="s">
        <v>32</v>
      </c>
      <c r="N7381" s="2" t="s">
        <v>33</v>
      </c>
      <c r="O7381" s="2" t="s">
        <v>43</v>
      </c>
    </row>
    <row r="7382" spans="1:15" hidden="1">
      <c r="A7382" s="1" t="s">
        <v>15</v>
      </c>
      <c r="B7382" s="2">
        <v>2017</v>
      </c>
      <c r="C7382" s="2" t="s">
        <v>16</v>
      </c>
      <c r="D7382" s="2" t="s">
        <v>17</v>
      </c>
      <c r="E7382" s="2" t="s">
        <v>18</v>
      </c>
      <c r="F7382" s="2" t="s">
        <v>35</v>
      </c>
      <c r="G7382" s="2" t="s">
        <v>20</v>
      </c>
      <c r="H7382" s="2" t="s">
        <v>21</v>
      </c>
      <c r="I7382" s="2" t="s">
        <v>22</v>
      </c>
      <c r="J7382" s="2" t="s">
        <v>23</v>
      </c>
      <c r="K7382" s="2" t="s">
        <v>40</v>
      </c>
      <c r="L7382" s="2" t="s">
        <v>41</v>
      </c>
      <c r="M7382" s="2" t="s">
        <v>42</v>
      </c>
      <c r="N7382" s="2" t="s">
        <v>33</v>
      </c>
      <c r="O7382" s="2" t="s">
        <v>88</v>
      </c>
    </row>
    <row r="7383" spans="1:15" hidden="1">
      <c r="A7383" s="1" t="s">
        <v>15</v>
      </c>
      <c r="B7383" s="2">
        <v>2016</v>
      </c>
      <c r="C7383" s="2" t="s">
        <v>16</v>
      </c>
      <c r="D7383" s="2" t="s">
        <v>44</v>
      </c>
      <c r="E7383" s="2" t="s">
        <v>27</v>
      </c>
      <c r="F7383" s="2" t="s">
        <v>72</v>
      </c>
      <c r="G7383" s="2" t="s">
        <v>20</v>
      </c>
      <c r="H7383" s="2" t="s">
        <v>51</v>
      </c>
      <c r="I7383" s="2" t="s">
        <v>22</v>
      </c>
      <c r="J7383" s="2" t="s">
        <v>30</v>
      </c>
      <c r="K7383" s="2"/>
      <c r="L7383" s="2"/>
      <c r="M7383" s="2" t="s">
        <v>32</v>
      </c>
      <c r="N7383" s="2" t="s">
        <v>33</v>
      </c>
      <c r="O7383" s="2" t="s">
        <v>88</v>
      </c>
    </row>
    <row r="7384" spans="1:15" hidden="1">
      <c r="A7384" s="1" t="s">
        <v>15</v>
      </c>
      <c r="B7384" s="2">
        <v>2014</v>
      </c>
      <c r="C7384" s="2" t="s">
        <v>16</v>
      </c>
      <c r="D7384" s="2" t="s">
        <v>17</v>
      </c>
      <c r="E7384" s="2" t="s">
        <v>27</v>
      </c>
      <c r="F7384" s="2" t="s">
        <v>35</v>
      </c>
      <c r="G7384" s="2"/>
      <c r="H7384" s="2"/>
      <c r="I7384" s="2" t="s">
        <v>184</v>
      </c>
      <c r="J7384" s="2" t="s">
        <v>30</v>
      </c>
      <c r="K7384" s="2" t="s">
        <v>61</v>
      </c>
      <c r="L7384" s="2" t="s">
        <v>41</v>
      </c>
      <c r="M7384" s="2" t="s">
        <v>42</v>
      </c>
      <c r="N7384" s="2" t="s">
        <v>88</v>
      </c>
      <c r="O7384" s="2" t="s">
        <v>88</v>
      </c>
    </row>
    <row r="7385" spans="1:15">
      <c r="A7385" s="1" t="s">
        <v>15</v>
      </c>
      <c r="B7385" s="2">
        <v>2023</v>
      </c>
      <c r="C7385" s="2" t="s">
        <v>16</v>
      </c>
      <c r="D7385" s="2" t="s">
        <v>33</v>
      </c>
      <c r="E7385" s="2" t="s">
        <v>65</v>
      </c>
      <c r="F7385" s="2" t="s">
        <v>66</v>
      </c>
      <c r="G7385" s="2" t="s">
        <v>20</v>
      </c>
      <c r="H7385" s="2" t="s">
        <v>29</v>
      </c>
      <c r="I7385" s="2" t="s">
        <v>22</v>
      </c>
      <c r="J7385" s="2" t="s">
        <v>67</v>
      </c>
      <c r="K7385" s="2" t="s">
        <v>25</v>
      </c>
      <c r="L7385" s="2" t="s">
        <v>25</v>
      </c>
      <c r="M7385" s="2" t="s">
        <v>32</v>
      </c>
      <c r="N7385" s="2" t="s">
        <v>33</v>
      </c>
      <c r="O7385" s="2" t="s">
        <v>43</v>
      </c>
    </row>
    <row r="7386" spans="1:15">
      <c r="A7386" s="1" t="s">
        <v>15</v>
      </c>
      <c r="B7386" s="2">
        <v>2017</v>
      </c>
      <c r="C7386" s="2" t="s">
        <v>16</v>
      </c>
      <c r="D7386" s="2" t="s">
        <v>33</v>
      </c>
      <c r="E7386" s="2" t="s">
        <v>79</v>
      </c>
      <c r="F7386" s="2" t="s">
        <v>86</v>
      </c>
      <c r="G7386" s="2" t="s">
        <v>20</v>
      </c>
      <c r="H7386" s="2" t="s">
        <v>101</v>
      </c>
      <c r="I7386" s="2" t="s">
        <v>76</v>
      </c>
      <c r="J7386" s="2" t="s">
        <v>77</v>
      </c>
      <c r="K7386" s="2" t="s">
        <v>40</v>
      </c>
      <c r="L7386" s="2" t="s">
        <v>41</v>
      </c>
      <c r="M7386" s="2" t="s">
        <v>55</v>
      </c>
      <c r="N7386" s="2" t="s">
        <v>88</v>
      </c>
      <c r="O7386" s="2" t="s">
        <v>43</v>
      </c>
    </row>
    <row r="7387" spans="1:15" hidden="1">
      <c r="A7387" s="1" t="s">
        <v>105</v>
      </c>
      <c r="B7387" s="2">
        <v>2013</v>
      </c>
      <c r="C7387" s="2" t="s">
        <v>16</v>
      </c>
      <c r="D7387" s="2" t="s">
        <v>33</v>
      </c>
      <c r="E7387" s="2" t="s">
        <v>91</v>
      </c>
      <c r="F7387" s="2" t="s">
        <v>28</v>
      </c>
      <c r="G7387" s="2" t="s">
        <v>20</v>
      </c>
      <c r="H7387" s="2" t="s">
        <v>21</v>
      </c>
      <c r="I7387" s="2" t="s">
        <v>22</v>
      </c>
      <c r="J7387" s="2" t="s">
        <v>52</v>
      </c>
      <c r="K7387" s="2" t="s">
        <v>69</v>
      </c>
      <c r="L7387" s="2" t="s">
        <v>25</v>
      </c>
      <c r="M7387" s="2" t="s">
        <v>32</v>
      </c>
      <c r="N7387" s="2" t="s">
        <v>33</v>
      </c>
      <c r="O7387" s="2" t="s">
        <v>58</v>
      </c>
    </row>
    <row r="7388" spans="1:15" hidden="1">
      <c r="A7388" s="1" t="s">
        <v>118</v>
      </c>
      <c r="B7388" s="2">
        <v>2016</v>
      </c>
      <c r="C7388" s="2" t="s">
        <v>16</v>
      </c>
      <c r="D7388" s="2" t="s">
        <v>44</v>
      </c>
      <c r="E7388" s="2" t="s">
        <v>18</v>
      </c>
      <c r="F7388" s="2" t="s">
        <v>35</v>
      </c>
      <c r="G7388" s="2" t="s">
        <v>20</v>
      </c>
      <c r="H7388" s="2" t="s">
        <v>21</v>
      </c>
      <c r="I7388" s="2" t="s">
        <v>22</v>
      </c>
      <c r="J7388" s="2" t="s">
        <v>23</v>
      </c>
      <c r="K7388" s="2" t="s">
        <v>31</v>
      </c>
      <c r="L7388" s="2" t="s">
        <v>25</v>
      </c>
      <c r="M7388" s="2" t="s">
        <v>55</v>
      </c>
      <c r="N7388" s="2" t="s">
        <v>33</v>
      </c>
      <c r="O7388" s="2" t="s">
        <v>88</v>
      </c>
    </row>
    <row r="7389" spans="1:15" hidden="1">
      <c r="A7389" s="1" t="s">
        <v>15</v>
      </c>
      <c r="B7389" s="2">
        <v>2017</v>
      </c>
      <c r="C7389" s="2" t="s">
        <v>16</v>
      </c>
      <c r="D7389" s="2" t="s">
        <v>17</v>
      </c>
      <c r="E7389" s="2" t="s">
        <v>27</v>
      </c>
      <c r="F7389" s="2" t="s">
        <v>96</v>
      </c>
      <c r="G7389" s="2" t="s">
        <v>20</v>
      </c>
      <c r="H7389" s="2" t="s">
        <v>21</v>
      </c>
      <c r="I7389" s="2" t="s">
        <v>22</v>
      </c>
      <c r="J7389" s="2" t="s">
        <v>30</v>
      </c>
      <c r="K7389" s="2" t="s">
        <v>84</v>
      </c>
      <c r="L7389" s="2" t="s">
        <v>41</v>
      </c>
      <c r="M7389" s="2" t="s">
        <v>32</v>
      </c>
      <c r="N7389" s="2" t="s">
        <v>33</v>
      </c>
      <c r="O7389" s="2" t="s">
        <v>88</v>
      </c>
    </row>
    <row r="7390" spans="1:15" hidden="1">
      <c r="A7390" s="1" t="s">
        <v>117</v>
      </c>
      <c r="B7390" s="2">
        <v>2015</v>
      </c>
      <c r="C7390" s="2" t="s">
        <v>16</v>
      </c>
      <c r="D7390" s="2" t="s">
        <v>17</v>
      </c>
      <c r="E7390" s="2" t="s">
        <v>27</v>
      </c>
      <c r="F7390" s="2" t="s">
        <v>35</v>
      </c>
      <c r="G7390" s="2" t="s">
        <v>45</v>
      </c>
      <c r="H7390" s="2" t="s">
        <v>54</v>
      </c>
      <c r="I7390" s="2" t="s">
        <v>47</v>
      </c>
      <c r="J7390" s="2" t="s">
        <v>30</v>
      </c>
      <c r="K7390" s="2" t="s">
        <v>31</v>
      </c>
      <c r="L7390" s="2" t="s">
        <v>25</v>
      </c>
      <c r="M7390" s="2" t="s">
        <v>42</v>
      </c>
      <c r="N7390" s="2" t="s">
        <v>33</v>
      </c>
      <c r="O7390" s="2" t="s">
        <v>88</v>
      </c>
    </row>
    <row r="7391" spans="1:15">
      <c r="A7391" s="1" t="s">
        <v>48</v>
      </c>
      <c r="B7391" s="2">
        <v>2013</v>
      </c>
      <c r="C7391" s="2" t="s">
        <v>16</v>
      </c>
      <c r="D7391" s="2" t="s">
        <v>33</v>
      </c>
      <c r="E7391" s="2" t="s">
        <v>91</v>
      </c>
      <c r="F7391" s="2" t="s">
        <v>72</v>
      </c>
      <c r="G7391" s="2" t="s">
        <v>92</v>
      </c>
      <c r="H7391" s="2" t="s">
        <v>133</v>
      </c>
      <c r="I7391" s="2" t="s">
        <v>94</v>
      </c>
      <c r="J7391" s="2" t="s">
        <v>39</v>
      </c>
      <c r="K7391" s="2" t="s">
        <v>24</v>
      </c>
      <c r="L7391" s="2" t="s">
        <v>25</v>
      </c>
      <c r="M7391" s="2" t="s">
        <v>32</v>
      </c>
      <c r="N7391" s="2" t="s">
        <v>33</v>
      </c>
      <c r="O7391" s="2" t="s">
        <v>43</v>
      </c>
    </row>
    <row r="7392" spans="1:15">
      <c r="A7392" s="1" t="s">
        <v>15</v>
      </c>
      <c r="B7392" s="2">
        <v>2015</v>
      </c>
      <c r="C7392" s="2" t="s">
        <v>16</v>
      </c>
      <c r="D7392" s="2" t="s">
        <v>33</v>
      </c>
      <c r="E7392" s="2" t="s">
        <v>49</v>
      </c>
      <c r="F7392" s="2" t="s">
        <v>50</v>
      </c>
      <c r="G7392" s="2" t="s">
        <v>20</v>
      </c>
      <c r="H7392" s="2" t="s">
        <v>51</v>
      </c>
      <c r="I7392" s="2" t="s">
        <v>22</v>
      </c>
      <c r="J7392" s="2" t="s">
        <v>52</v>
      </c>
      <c r="K7392" s="2" t="s">
        <v>24</v>
      </c>
      <c r="L7392" s="2" t="s">
        <v>25</v>
      </c>
      <c r="M7392" s="2" t="s">
        <v>32</v>
      </c>
      <c r="N7392" s="2" t="s">
        <v>33</v>
      </c>
      <c r="O7392" s="2" t="s">
        <v>43</v>
      </c>
    </row>
    <row r="7393" spans="1:15" hidden="1">
      <c r="A7393" s="1" t="s">
        <v>15</v>
      </c>
      <c r="B7393" s="2">
        <v>2012</v>
      </c>
      <c r="C7393" s="2" t="s">
        <v>16</v>
      </c>
      <c r="D7393" s="2" t="s">
        <v>33</v>
      </c>
      <c r="E7393" s="2" t="s">
        <v>49</v>
      </c>
      <c r="F7393" s="2" t="s">
        <v>50</v>
      </c>
      <c r="G7393" s="2" t="s">
        <v>20</v>
      </c>
      <c r="H7393" s="2" t="s">
        <v>51</v>
      </c>
      <c r="I7393" s="2" t="s">
        <v>22</v>
      </c>
      <c r="J7393" s="2" t="s">
        <v>52</v>
      </c>
      <c r="K7393" s="2" t="s">
        <v>40</v>
      </c>
      <c r="L7393" s="2" t="s">
        <v>41</v>
      </c>
      <c r="M7393" s="2" t="s">
        <v>32</v>
      </c>
      <c r="N7393" s="2" t="s">
        <v>33</v>
      </c>
      <c r="O7393" s="2" t="s">
        <v>88</v>
      </c>
    </row>
    <row r="7394" spans="1:15" hidden="1">
      <c r="A7394" s="1" t="s">
        <v>15</v>
      </c>
      <c r="B7394" s="2">
        <v>2015</v>
      </c>
      <c r="C7394" s="2" t="s">
        <v>16</v>
      </c>
      <c r="D7394" s="2" t="s">
        <v>17</v>
      </c>
      <c r="E7394" s="2" t="s">
        <v>34</v>
      </c>
      <c r="F7394" s="2" t="s">
        <v>35</v>
      </c>
      <c r="G7394" s="2" t="s">
        <v>45</v>
      </c>
      <c r="H7394" s="2" t="s">
        <v>54</v>
      </c>
      <c r="I7394" s="2" t="s">
        <v>47</v>
      </c>
      <c r="J7394" s="2" t="s">
        <v>39</v>
      </c>
      <c r="K7394" s="2"/>
      <c r="L7394" s="2"/>
      <c r="M7394" s="2" t="s">
        <v>42</v>
      </c>
      <c r="N7394" s="2" t="s">
        <v>33</v>
      </c>
      <c r="O7394" s="2" t="s">
        <v>88</v>
      </c>
    </row>
    <row r="7395" spans="1:15" hidden="1">
      <c r="A7395" s="1" t="s">
        <v>15</v>
      </c>
      <c r="B7395" s="2">
        <v>2010</v>
      </c>
      <c r="C7395" s="2" t="s">
        <v>16</v>
      </c>
      <c r="D7395" s="2" t="s">
        <v>17</v>
      </c>
      <c r="E7395" s="2" t="s">
        <v>27</v>
      </c>
      <c r="F7395" s="2" t="s">
        <v>35</v>
      </c>
      <c r="G7395" s="2" t="s">
        <v>20</v>
      </c>
      <c r="H7395" s="2" t="s">
        <v>85</v>
      </c>
      <c r="I7395" s="2" t="s">
        <v>22</v>
      </c>
      <c r="J7395" s="2" t="s">
        <v>30</v>
      </c>
      <c r="K7395" s="2"/>
      <c r="L7395" s="2"/>
      <c r="M7395" s="2" t="s">
        <v>88</v>
      </c>
      <c r="N7395" s="2" t="s">
        <v>88</v>
      </c>
      <c r="O7395" s="2" t="s">
        <v>88</v>
      </c>
    </row>
    <row r="7396" spans="1:15">
      <c r="A7396" s="1" t="s">
        <v>118</v>
      </c>
      <c r="B7396" s="2">
        <v>2013</v>
      </c>
      <c r="C7396" s="2" t="s">
        <v>16</v>
      </c>
      <c r="D7396" s="2" t="s">
        <v>33</v>
      </c>
      <c r="E7396" s="2" t="s">
        <v>65</v>
      </c>
      <c r="F7396" s="2" t="s">
        <v>50</v>
      </c>
      <c r="G7396" s="2" t="s">
        <v>20</v>
      </c>
      <c r="H7396" s="2" t="s">
        <v>21</v>
      </c>
      <c r="I7396" s="2" t="s">
        <v>22</v>
      </c>
      <c r="J7396" s="2" t="s">
        <v>52</v>
      </c>
      <c r="K7396" s="2"/>
      <c r="L7396" s="2"/>
      <c r="M7396" s="2" t="s">
        <v>32</v>
      </c>
      <c r="N7396" s="2" t="s">
        <v>33</v>
      </c>
      <c r="O7396" s="2" t="s">
        <v>43</v>
      </c>
    </row>
    <row r="7397" spans="1:15" hidden="1">
      <c r="A7397" s="1" t="s">
        <v>15</v>
      </c>
      <c r="B7397" s="2">
        <v>2017</v>
      </c>
      <c r="C7397" s="2" t="s">
        <v>16</v>
      </c>
      <c r="D7397" s="2" t="s">
        <v>17</v>
      </c>
      <c r="E7397" s="2" t="s">
        <v>34</v>
      </c>
      <c r="F7397" s="2" t="s">
        <v>28</v>
      </c>
      <c r="G7397" s="2" t="s">
        <v>45</v>
      </c>
      <c r="H7397" s="2" t="s">
        <v>54</v>
      </c>
      <c r="I7397" s="2" t="s">
        <v>47</v>
      </c>
      <c r="J7397" s="2" t="s">
        <v>39</v>
      </c>
      <c r="K7397" s="2" t="s">
        <v>31</v>
      </c>
      <c r="L7397" s="2" t="s">
        <v>25</v>
      </c>
      <c r="M7397" s="2" t="s">
        <v>55</v>
      </c>
      <c r="N7397" s="2" t="s">
        <v>88</v>
      </c>
      <c r="O7397" s="2" t="s">
        <v>88</v>
      </c>
    </row>
    <row r="7398" spans="1:15">
      <c r="A7398" s="1" t="s">
        <v>15</v>
      </c>
      <c r="B7398" s="2">
        <v>2014</v>
      </c>
      <c r="C7398" s="2" t="s">
        <v>16</v>
      </c>
      <c r="D7398" s="2" t="s">
        <v>33</v>
      </c>
      <c r="E7398" s="2" t="s">
        <v>34</v>
      </c>
      <c r="F7398" s="2" t="s">
        <v>19</v>
      </c>
      <c r="G7398" s="2" t="s">
        <v>36</v>
      </c>
      <c r="H7398" s="2" t="s">
        <v>73</v>
      </c>
      <c r="I7398" s="2" t="s">
        <v>47</v>
      </c>
      <c r="J7398" s="2" t="s">
        <v>39</v>
      </c>
      <c r="K7398" s="2" t="s">
        <v>31</v>
      </c>
      <c r="L7398" s="2" t="s">
        <v>25</v>
      </c>
      <c r="M7398" s="2" t="s">
        <v>32</v>
      </c>
      <c r="N7398" s="2" t="s">
        <v>17</v>
      </c>
      <c r="O7398" s="2" t="s">
        <v>43</v>
      </c>
    </row>
    <row r="7399" spans="1:15">
      <c r="A7399" s="1" t="s">
        <v>15</v>
      </c>
      <c r="B7399" s="2">
        <v>2013</v>
      </c>
      <c r="C7399" s="2" t="s">
        <v>16</v>
      </c>
      <c r="D7399" s="2" t="s">
        <v>33</v>
      </c>
      <c r="E7399" s="2" t="s">
        <v>34</v>
      </c>
      <c r="F7399" s="2" t="s">
        <v>35</v>
      </c>
      <c r="G7399" s="2" t="s">
        <v>45</v>
      </c>
      <c r="H7399" s="2" t="s">
        <v>54</v>
      </c>
      <c r="I7399" s="2" t="s">
        <v>47</v>
      </c>
      <c r="J7399" s="2" t="s">
        <v>39</v>
      </c>
      <c r="K7399" s="2" t="s">
        <v>83</v>
      </c>
      <c r="L7399" s="2" t="s">
        <v>25</v>
      </c>
      <c r="M7399" s="2" t="s">
        <v>88</v>
      </c>
      <c r="N7399" s="2" t="s">
        <v>88</v>
      </c>
      <c r="O7399" s="2" t="s">
        <v>43</v>
      </c>
    </row>
    <row r="7400" spans="1:15">
      <c r="A7400" s="1"/>
      <c r="B7400" s="2">
        <v>2014</v>
      </c>
      <c r="C7400" s="2" t="s">
        <v>16</v>
      </c>
      <c r="D7400" s="2" t="s">
        <v>33</v>
      </c>
      <c r="E7400" s="2" t="s">
        <v>91</v>
      </c>
      <c r="F7400" s="2" t="s">
        <v>59</v>
      </c>
      <c r="G7400" s="2" t="s">
        <v>92</v>
      </c>
      <c r="H7400" s="2" t="s">
        <v>133</v>
      </c>
      <c r="I7400" s="2" t="s">
        <v>94</v>
      </c>
      <c r="J7400" s="2" t="s">
        <v>39</v>
      </c>
      <c r="K7400" s="2"/>
      <c r="L7400" s="2"/>
      <c r="M7400" s="2" t="s">
        <v>32</v>
      </c>
      <c r="N7400" s="2" t="s">
        <v>33</v>
      </c>
      <c r="O7400" s="2" t="s">
        <v>43</v>
      </c>
    </row>
    <row r="7401" spans="1:15">
      <c r="A7401" s="1" t="s">
        <v>15</v>
      </c>
      <c r="B7401" s="2">
        <v>2023</v>
      </c>
      <c r="C7401" s="2" t="s">
        <v>16</v>
      </c>
      <c r="D7401" s="2" t="s">
        <v>33</v>
      </c>
      <c r="E7401" s="2" t="s">
        <v>65</v>
      </c>
      <c r="F7401" s="2" t="s">
        <v>66</v>
      </c>
      <c r="G7401" s="2" t="s">
        <v>20</v>
      </c>
      <c r="H7401" s="2" t="s">
        <v>29</v>
      </c>
      <c r="I7401" s="2" t="s">
        <v>22</v>
      </c>
      <c r="J7401" s="2" t="s">
        <v>67</v>
      </c>
      <c r="K7401" s="2" t="s">
        <v>25</v>
      </c>
      <c r="L7401" s="2" t="s">
        <v>25</v>
      </c>
      <c r="M7401" s="2" t="s">
        <v>32</v>
      </c>
      <c r="N7401" s="2" t="s">
        <v>33</v>
      </c>
      <c r="O7401" s="2" t="s">
        <v>43</v>
      </c>
    </row>
    <row r="7402" spans="1:15" hidden="1">
      <c r="A7402" s="1" t="s">
        <v>15</v>
      </c>
      <c r="B7402" s="2">
        <v>2006</v>
      </c>
      <c r="C7402" s="2" t="s">
        <v>16</v>
      </c>
      <c r="D7402" s="2" t="s">
        <v>17</v>
      </c>
      <c r="E7402" s="2" t="s">
        <v>18</v>
      </c>
      <c r="F7402" s="2" t="s">
        <v>95</v>
      </c>
      <c r="G7402" s="2" t="s">
        <v>36</v>
      </c>
      <c r="H7402" s="2" t="s">
        <v>37</v>
      </c>
      <c r="I7402" s="2" t="s">
        <v>38</v>
      </c>
      <c r="J7402" s="2" t="s">
        <v>23</v>
      </c>
      <c r="K7402" s="2" t="s">
        <v>83</v>
      </c>
      <c r="L7402" s="2" t="s">
        <v>25</v>
      </c>
      <c r="M7402" s="2" t="s">
        <v>32</v>
      </c>
      <c r="N7402" s="2" t="s">
        <v>33</v>
      </c>
      <c r="O7402" s="2" t="s">
        <v>88</v>
      </c>
    </row>
    <row r="7403" spans="1:15" hidden="1">
      <c r="A7403" s="1" t="s">
        <v>221</v>
      </c>
      <c r="B7403" s="2">
        <v>2022</v>
      </c>
      <c r="C7403" s="2" t="s">
        <v>16</v>
      </c>
      <c r="D7403" s="2" t="s">
        <v>33</v>
      </c>
      <c r="E7403" s="2" t="s">
        <v>91</v>
      </c>
      <c r="F7403" s="2" t="s">
        <v>50</v>
      </c>
      <c r="G7403" s="2" t="s">
        <v>20</v>
      </c>
      <c r="H7403" s="2" t="s">
        <v>85</v>
      </c>
      <c r="I7403" s="2" t="s">
        <v>22</v>
      </c>
      <c r="J7403" s="2" t="s">
        <v>52</v>
      </c>
      <c r="K7403" s="2"/>
      <c r="L7403" s="2"/>
      <c r="M7403" s="2" t="s">
        <v>44</v>
      </c>
      <c r="N7403" s="2" t="s">
        <v>88</v>
      </c>
      <c r="O7403" s="2" t="s">
        <v>88</v>
      </c>
    </row>
    <row r="7404" spans="1:15" hidden="1">
      <c r="A7404" s="1" t="s">
        <v>15</v>
      </c>
      <c r="B7404" s="2">
        <v>2016</v>
      </c>
      <c r="C7404" s="2" t="s">
        <v>16</v>
      </c>
      <c r="D7404" s="2" t="s">
        <v>17</v>
      </c>
      <c r="E7404" s="2" t="s">
        <v>27</v>
      </c>
      <c r="F7404" s="2" t="s">
        <v>35</v>
      </c>
      <c r="G7404" s="2" t="s">
        <v>45</v>
      </c>
      <c r="H7404" s="2" t="s">
        <v>46</v>
      </c>
      <c r="I7404" s="2" t="s">
        <v>47</v>
      </c>
      <c r="J7404" s="2" t="s">
        <v>30</v>
      </c>
      <c r="K7404" s="2"/>
      <c r="L7404" s="2"/>
      <c r="M7404" s="2" t="s">
        <v>42</v>
      </c>
      <c r="N7404" s="2" t="s">
        <v>88</v>
      </c>
      <c r="O7404" s="2" t="s">
        <v>88</v>
      </c>
    </row>
    <row r="7405" spans="1:15" hidden="1">
      <c r="A7405" s="1" t="s">
        <v>74</v>
      </c>
      <c r="B7405" s="2">
        <v>2014</v>
      </c>
      <c r="C7405" s="2" t="s">
        <v>16</v>
      </c>
      <c r="D7405" s="2" t="s">
        <v>33</v>
      </c>
      <c r="E7405" s="2" t="s">
        <v>49</v>
      </c>
      <c r="F7405" s="2" t="s">
        <v>19</v>
      </c>
      <c r="G7405" s="2" t="s">
        <v>20</v>
      </c>
      <c r="H7405" s="2" t="s">
        <v>51</v>
      </c>
      <c r="I7405" s="2" t="s">
        <v>22</v>
      </c>
      <c r="J7405" s="2" t="s">
        <v>52</v>
      </c>
      <c r="K7405" s="2"/>
      <c r="L7405" s="2"/>
      <c r="M7405" s="2" t="s">
        <v>88</v>
      </c>
      <c r="N7405" s="2" t="s">
        <v>33</v>
      </c>
      <c r="O7405" s="2" t="s">
        <v>58</v>
      </c>
    </row>
    <row r="7406" spans="1:15" hidden="1">
      <c r="A7406" s="1" t="s">
        <v>196</v>
      </c>
      <c r="B7406" s="2">
        <v>2016</v>
      </c>
      <c r="C7406" s="2" t="s">
        <v>16</v>
      </c>
      <c r="D7406" s="2" t="s">
        <v>33</v>
      </c>
      <c r="E7406" s="2" t="s">
        <v>49</v>
      </c>
      <c r="F7406" s="2" t="s">
        <v>19</v>
      </c>
      <c r="G7406" s="2" t="s">
        <v>20</v>
      </c>
      <c r="H7406" s="2" t="s">
        <v>51</v>
      </c>
      <c r="I7406" s="2" t="s">
        <v>22</v>
      </c>
      <c r="J7406" s="2" t="s">
        <v>52</v>
      </c>
      <c r="K7406" s="2" t="s">
        <v>40</v>
      </c>
      <c r="L7406" s="2" t="s">
        <v>41</v>
      </c>
      <c r="M7406" s="2" t="s">
        <v>88</v>
      </c>
      <c r="N7406" s="2" t="s">
        <v>33</v>
      </c>
      <c r="O7406" s="2" t="s">
        <v>58</v>
      </c>
    </row>
    <row r="7407" spans="1:15" hidden="1">
      <c r="A7407" s="1" t="s">
        <v>15</v>
      </c>
      <c r="B7407" s="2">
        <v>2012</v>
      </c>
      <c r="C7407" s="2" t="s">
        <v>16</v>
      </c>
      <c r="D7407" s="2" t="s">
        <v>17</v>
      </c>
      <c r="E7407" s="2" t="s">
        <v>18</v>
      </c>
      <c r="F7407" s="2" t="s">
        <v>86</v>
      </c>
      <c r="G7407" s="2" t="s">
        <v>45</v>
      </c>
      <c r="H7407" s="2" t="s">
        <v>146</v>
      </c>
      <c r="I7407" s="2" t="s">
        <v>47</v>
      </c>
      <c r="J7407" s="2" t="s">
        <v>23</v>
      </c>
      <c r="K7407" s="2" t="s">
        <v>69</v>
      </c>
      <c r="L7407" s="2" t="s">
        <v>25</v>
      </c>
      <c r="M7407" s="2" t="s">
        <v>88</v>
      </c>
      <c r="N7407" s="2" t="s">
        <v>88</v>
      </c>
      <c r="O7407" s="2" t="s">
        <v>88</v>
      </c>
    </row>
    <row r="7408" spans="1:15" hidden="1">
      <c r="A7408" s="1" t="s">
        <v>63</v>
      </c>
      <c r="B7408" s="2">
        <v>2010</v>
      </c>
      <c r="C7408" s="2" t="s">
        <v>16</v>
      </c>
      <c r="D7408" s="2" t="s">
        <v>17</v>
      </c>
      <c r="E7408" s="2" t="s">
        <v>18</v>
      </c>
      <c r="F7408" s="2" t="s">
        <v>35</v>
      </c>
      <c r="G7408" s="2" t="s">
        <v>20</v>
      </c>
      <c r="H7408" s="2" t="s">
        <v>21</v>
      </c>
      <c r="I7408" s="2" t="s">
        <v>22</v>
      </c>
      <c r="J7408" s="2" t="s">
        <v>23</v>
      </c>
      <c r="K7408" s="2" t="s">
        <v>31</v>
      </c>
      <c r="L7408" s="2" t="s">
        <v>25</v>
      </c>
      <c r="M7408" s="2" t="s">
        <v>42</v>
      </c>
      <c r="N7408" s="2" t="s">
        <v>88</v>
      </c>
      <c r="O7408" s="2" t="s">
        <v>88</v>
      </c>
    </row>
    <row r="7409" spans="1:15">
      <c r="A7409" s="1" t="s">
        <v>15</v>
      </c>
      <c r="B7409" s="2">
        <v>2023</v>
      </c>
      <c r="C7409" s="2" t="s">
        <v>16</v>
      </c>
      <c r="D7409" s="2" t="s">
        <v>33</v>
      </c>
      <c r="E7409" s="2" t="s">
        <v>65</v>
      </c>
      <c r="F7409" s="2" t="s">
        <v>66</v>
      </c>
      <c r="G7409" s="2" t="s">
        <v>20</v>
      </c>
      <c r="H7409" s="2" t="s">
        <v>29</v>
      </c>
      <c r="I7409" s="2" t="s">
        <v>22</v>
      </c>
      <c r="J7409" s="2" t="s">
        <v>67</v>
      </c>
      <c r="K7409" s="2" t="s">
        <v>25</v>
      </c>
      <c r="L7409" s="2" t="s">
        <v>25</v>
      </c>
      <c r="M7409" s="2" t="s">
        <v>32</v>
      </c>
      <c r="N7409" s="2" t="s">
        <v>33</v>
      </c>
      <c r="O7409" s="2" t="s">
        <v>43</v>
      </c>
    </row>
    <row r="7410" spans="1:15" hidden="1">
      <c r="A7410" s="1" t="s">
        <v>48</v>
      </c>
      <c r="B7410" s="2">
        <v>2017</v>
      </c>
      <c r="C7410" s="2" t="s">
        <v>16</v>
      </c>
      <c r="D7410" s="2" t="s">
        <v>17</v>
      </c>
      <c r="E7410" s="2" t="s">
        <v>27</v>
      </c>
      <c r="F7410" s="2" t="s">
        <v>50</v>
      </c>
      <c r="G7410" s="2"/>
      <c r="H7410" s="2"/>
      <c r="I7410" s="2" t="s">
        <v>184</v>
      </c>
      <c r="J7410" s="2" t="s">
        <v>30</v>
      </c>
      <c r="K7410" s="2" t="s">
        <v>41</v>
      </c>
      <c r="L7410" s="2" t="s">
        <v>41</v>
      </c>
      <c r="M7410" s="2" t="s">
        <v>88</v>
      </c>
      <c r="N7410" s="2" t="s">
        <v>33</v>
      </c>
      <c r="O7410" s="2" t="s">
        <v>88</v>
      </c>
    </row>
    <row r="7411" spans="1:15">
      <c r="A7411" s="1" t="s">
        <v>15</v>
      </c>
      <c r="B7411" s="2">
        <v>2013</v>
      </c>
      <c r="C7411" s="2" t="s">
        <v>16</v>
      </c>
      <c r="D7411" s="2" t="s">
        <v>33</v>
      </c>
      <c r="E7411" s="2" t="s">
        <v>79</v>
      </c>
      <c r="F7411" s="2" t="s">
        <v>19</v>
      </c>
      <c r="G7411" s="2" t="s">
        <v>127</v>
      </c>
      <c r="H7411" s="2" t="s">
        <v>101</v>
      </c>
      <c r="I7411" s="2" t="s">
        <v>76</v>
      </c>
      <c r="J7411" s="2" t="s">
        <v>77</v>
      </c>
      <c r="K7411" s="2" t="s">
        <v>24</v>
      </c>
      <c r="L7411" s="2" t="s">
        <v>25</v>
      </c>
      <c r="M7411" s="2" t="s">
        <v>88</v>
      </c>
      <c r="N7411" s="2" t="s">
        <v>88</v>
      </c>
      <c r="O7411" s="2" t="s">
        <v>43</v>
      </c>
    </row>
    <row r="7412" spans="1:15" hidden="1">
      <c r="A7412" s="1" t="s">
        <v>15</v>
      </c>
      <c r="B7412" s="2">
        <v>2014</v>
      </c>
      <c r="C7412" s="2" t="s">
        <v>16</v>
      </c>
      <c r="D7412" s="2" t="s">
        <v>17</v>
      </c>
      <c r="E7412" s="2" t="s">
        <v>18</v>
      </c>
      <c r="F7412" s="2" t="s">
        <v>35</v>
      </c>
      <c r="G7412" s="2" t="s">
        <v>20</v>
      </c>
      <c r="H7412" s="2" t="s">
        <v>21</v>
      </c>
      <c r="I7412" s="2" t="s">
        <v>22</v>
      </c>
      <c r="J7412" s="2" t="s">
        <v>23</v>
      </c>
      <c r="K7412" s="2" t="s">
        <v>61</v>
      </c>
      <c r="L7412" s="2" t="s">
        <v>41</v>
      </c>
      <c r="M7412" s="2" t="s">
        <v>42</v>
      </c>
      <c r="N7412" s="2" t="s">
        <v>33</v>
      </c>
      <c r="O7412" s="2" t="s">
        <v>88</v>
      </c>
    </row>
    <row r="7413" spans="1:15">
      <c r="A7413" s="1" t="s">
        <v>15</v>
      </c>
      <c r="B7413" s="2">
        <v>2017</v>
      </c>
      <c r="C7413" s="2" t="s">
        <v>16</v>
      </c>
      <c r="D7413" s="2" t="s">
        <v>33</v>
      </c>
      <c r="E7413" s="2" t="s">
        <v>65</v>
      </c>
      <c r="F7413" s="2" t="s">
        <v>50</v>
      </c>
      <c r="G7413" s="2" t="s">
        <v>20</v>
      </c>
      <c r="H7413" s="2" t="s">
        <v>21</v>
      </c>
      <c r="I7413" s="2" t="s">
        <v>22</v>
      </c>
      <c r="J7413" s="2" t="s">
        <v>52</v>
      </c>
      <c r="K7413" s="2"/>
      <c r="L7413" s="2"/>
      <c r="M7413" s="2" t="s">
        <v>32</v>
      </c>
      <c r="N7413" s="2" t="s">
        <v>17</v>
      </c>
      <c r="O7413" s="2" t="s">
        <v>43</v>
      </c>
    </row>
    <row r="7414" spans="1:15" hidden="1">
      <c r="A7414" s="1" t="s">
        <v>15</v>
      </c>
      <c r="B7414" s="2">
        <v>2011</v>
      </c>
      <c r="C7414" s="2" t="s">
        <v>16</v>
      </c>
      <c r="D7414" s="2" t="s">
        <v>33</v>
      </c>
      <c r="E7414" s="2" t="s">
        <v>65</v>
      </c>
      <c r="F7414" s="2" t="s">
        <v>35</v>
      </c>
      <c r="G7414" s="2" t="s">
        <v>20</v>
      </c>
      <c r="H7414" s="2" t="s">
        <v>85</v>
      </c>
      <c r="I7414" s="2" t="s">
        <v>22</v>
      </c>
      <c r="J7414" s="2" t="s">
        <v>52</v>
      </c>
      <c r="K7414" s="2" t="s">
        <v>31</v>
      </c>
      <c r="L7414" s="2" t="s">
        <v>25</v>
      </c>
      <c r="M7414" s="2" t="s">
        <v>88</v>
      </c>
      <c r="N7414" s="2" t="s">
        <v>88</v>
      </c>
      <c r="O7414" s="2" t="s">
        <v>88</v>
      </c>
    </row>
    <row r="7415" spans="1:15" hidden="1">
      <c r="A7415" s="1" t="s">
        <v>154</v>
      </c>
      <c r="B7415" s="2">
        <v>2013</v>
      </c>
      <c r="C7415" s="2" t="s">
        <v>16</v>
      </c>
      <c r="D7415" s="2" t="s">
        <v>33</v>
      </c>
      <c r="E7415" s="2" t="s">
        <v>103</v>
      </c>
      <c r="F7415" s="2" t="s">
        <v>59</v>
      </c>
      <c r="G7415" s="2" t="s">
        <v>20</v>
      </c>
      <c r="H7415" s="2" t="s">
        <v>51</v>
      </c>
      <c r="I7415" s="2" t="s">
        <v>22</v>
      </c>
      <c r="J7415" s="2" t="s">
        <v>52</v>
      </c>
      <c r="K7415" s="2"/>
      <c r="L7415" s="2"/>
      <c r="M7415" s="2" t="s">
        <v>88</v>
      </c>
      <c r="N7415" s="2" t="s">
        <v>88</v>
      </c>
      <c r="O7415" s="2" t="s">
        <v>88</v>
      </c>
    </row>
    <row r="7416" spans="1:15">
      <c r="A7416" s="1" t="s">
        <v>15</v>
      </c>
      <c r="B7416" s="2">
        <v>2020</v>
      </c>
      <c r="C7416" s="2" t="s">
        <v>16</v>
      </c>
      <c r="D7416" s="2" t="s">
        <v>33</v>
      </c>
      <c r="E7416" s="2" t="s">
        <v>49</v>
      </c>
      <c r="F7416" s="2" t="s">
        <v>35</v>
      </c>
      <c r="G7416" s="2" t="s">
        <v>20</v>
      </c>
      <c r="H7416" s="2" t="s">
        <v>71</v>
      </c>
      <c r="I7416" s="2" t="s">
        <v>22</v>
      </c>
      <c r="J7416" s="2" t="s">
        <v>52</v>
      </c>
      <c r="K7416" s="2" t="s">
        <v>31</v>
      </c>
      <c r="L7416" s="2" t="s">
        <v>25</v>
      </c>
      <c r="M7416" s="2" t="s">
        <v>42</v>
      </c>
      <c r="N7416" s="2" t="s">
        <v>17</v>
      </c>
      <c r="O7416" s="2" t="s">
        <v>43</v>
      </c>
    </row>
    <row r="7417" spans="1:15" hidden="1">
      <c r="A7417" s="1" t="s">
        <v>15</v>
      </c>
      <c r="B7417" s="2">
        <v>2012</v>
      </c>
      <c r="C7417" s="2" t="s">
        <v>16</v>
      </c>
      <c r="D7417" s="2" t="s">
        <v>17</v>
      </c>
      <c r="E7417" s="2" t="s">
        <v>18</v>
      </c>
      <c r="F7417" s="2" t="s">
        <v>89</v>
      </c>
      <c r="G7417" s="2" t="s">
        <v>20</v>
      </c>
      <c r="H7417" s="2" t="s">
        <v>21</v>
      </c>
      <c r="I7417" s="2" t="s">
        <v>22</v>
      </c>
      <c r="J7417" s="2" t="s">
        <v>23</v>
      </c>
      <c r="K7417" s="2" t="s">
        <v>84</v>
      </c>
      <c r="L7417" s="2" t="s">
        <v>41</v>
      </c>
      <c r="M7417" s="2" t="s">
        <v>32</v>
      </c>
      <c r="N7417" s="2" t="s">
        <v>88</v>
      </c>
      <c r="O7417" s="2" t="s">
        <v>88</v>
      </c>
    </row>
    <row r="7418" spans="1:15">
      <c r="A7418" s="1" t="s">
        <v>15</v>
      </c>
      <c r="B7418" s="2">
        <v>2012</v>
      </c>
      <c r="C7418" s="2" t="s">
        <v>16</v>
      </c>
      <c r="D7418" s="2" t="s">
        <v>33</v>
      </c>
      <c r="E7418" s="2" t="s">
        <v>49</v>
      </c>
      <c r="F7418" s="2" t="s">
        <v>35</v>
      </c>
      <c r="G7418" s="2" t="s">
        <v>20</v>
      </c>
      <c r="H7418" s="2" t="s">
        <v>51</v>
      </c>
      <c r="I7418" s="2" t="s">
        <v>22</v>
      </c>
      <c r="J7418" s="2" t="s">
        <v>52</v>
      </c>
      <c r="K7418" s="2" t="s">
        <v>40</v>
      </c>
      <c r="L7418" s="2" t="s">
        <v>41</v>
      </c>
      <c r="M7418" s="2" t="s">
        <v>42</v>
      </c>
      <c r="N7418" s="2" t="s">
        <v>88</v>
      </c>
      <c r="O7418" s="2" t="s">
        <v>43</v>
      </c>
    </row>
    <row r="7419" spans="1:15" hidden="1">
      <c r="A7419" s="1" t="s">
        <v>15</v>
      </c>
      <c r="B7419" s="2">
        <v>2013</v>
      </c>
      <c r="C7419" s="2" t="s">
        <v>16</v>
      </c>
      <c r="D7419" s="2" t="s">
        <v>17</v>
      </c>
      <c r="E7419" s="2" t="s">
        <v>27</v>
      </c>
      <c r="F7419" s="2" t="s">
        <v>72</v>
      </c>
      <c r="G7419" s="2" t="s">
        <v>45</v>
      </c>
      <c r="H7419" s="2" t="s">
        <v>54</v>
      </c>
      <c r="I7419" s="2" t="s">
        <v>47</v>
      </c>
      <c r="J7419" s="2" t="s">
        <v>30</v>
      </c>
      <c r="K7419" s="2" t="s">
        <v>84</v>
      </c>
      <c r="L7419" s="2" t="s">
        <v>41</v>
      </c>
      <c r="M7419" s="2" t="s">
        <v>88</v>
      </c>
      <c r="N7419" s="2" t="s">
        <v>33</v>
      </c>
      <c r="O7419" s="2" t="s">
        <v>88</v>
      </c>
    </row>
    <row r="7420" spans="1:15">
      <c r="A7420" s="1" t="s">
        <v>15</v>
      </c>
      <c r="B7420" s="2">
        <v>2023</v>
      </c>
      <c r="C7420" s="2" t="s">
        <v>16</v>
      </c>
      <c r="D7420" s="2" t="s">
        <v>33</v>
      </c>
      <c r="E7420" s="2" t="s">
        <v>65</v>
      </c>
      <c r="F7420" s="2" t="s">
        <v>86</v>
      </c>
      <c r="G7420" s="2" t="s">
        <v>20</v>
      </c>
      <c r="H7420" s="2" t="s">
        <v>29</v>
      </c>
      <c r="I7420" s="2" t="s">
        <v>22</v>
      </c>
      <c r="J7420" s="2" t="s">
        <v>67</v>
      </c>
      <c r="K7420" s="2" t="s">
        <v>25</v>
      </c>
      <c r="L7420" s="2" t="s">
        <v>25</v>
      </c>
      <c r="M7420" s="2" t="s">
        <v>32</v>
      </c>
      <c r="N7420" s="2" t="s">
        <v>33</v>
      </c>
      <c r="O7420" s="2" t="s">
        <v>43</v>
      </c>
    </row>
    <row r="7421" spans="1:15" hidden="1">
      <c r="A7421" s="1" t="s">
        <v>15</v>
      </c>
      <c r="B7421" s="2">
        <v>2011</v>
      </c>
      <c r="C7421" s="2" t="s">
        <v>16</v>
      </c>
      <c r="D7421" s="2" t="s">
        <v>17</v>
      </c>
      <c r="E7421" s="2" t="s">
        <v>18</v>
      </c>
      <c r="F7421" s="2" t="s">
        <v>19</v>
      </c>
      <c r="G7421" s="2" t="s">
        <v>20</v>
      </c>
      <c r="H7421" s="2" t="s">
        <v>21</v>
      </c>
      <c r="I7421" s="2" t="s">
        <v>22</v>
      </c>
      <c r="J7421" s="2" t="s">
        <v>23</v>
      </c>
      <c r="K7421" s="2" t="s">
        <v>24</v>
      </c>
      <c r="L7421" s="2" t="s">
        <v>25</v>
      </c>
      <c r="M7421" s="2" t="s">
        <v>88</v>
      </c>
      <c r="N7421" s="2" t="s">
        <v>88</v>
      </c>
      <c r="O7421" s="2" t="s">
        <v>88</v>
      </c>
    </row>
    <row r="7422" spans="1:15" hidden="1">
      <c r="A7422" s="1" t="s">
        <v>126</v>
      </c>
      <c r="B7422" s="2">
        <v>2019</v>
      </c>
      <c r="C7422" s="2" t="s">
        <v>16</v>
      </c>
      <c r="D7422" s="2" t="s">
        <v>33</v>
      </c>
      <c r="E7422" s="2" t="s">
        <v>65</v>
      </c>
      <c r="F7422" s="2" t="s">
        <v>19</v>
      </c>
      <c r="G7422" s="2" t="s">
        <v>20</v>
      </c>
      <c r="H7422" s="2" t="s">
        <v>85</v>
      </c>
      <c r="I7422" s="2" t="s">
        <v>22</v>
      </c>
      <c r="J7422" s="2" t="s">
        <v>67</v>
      </c>
      <c r="K7422" s="2" t="s">
        <v>40</v>
      </c>
      <c r="L7422" s="2" t="s">
        <v>41</v>
      </c>
      <c r="M7422" s="2" t="s">
        <v>88</v>
      </c>
      <c r="N7422" s="2" t="s">
        <v>33</v>
      </c>
      <c r="O7422" s="2" t="s">
        <v>78</v>
      </c>
    </row>
    <row r="7423" spans="1:15" hidden="1">
      <c r="A7423" s="1" t="s">
        <v>15</v>
      </c>
      <c r="B7423" s="2">
        <v>2015</v>
      </c>
      <c r="C7423" s="2" t="s">
        <v>16</v>
      </c>
      <c r="D7423" s="2" t="s">
        <v>17</v>
      </c>
      <c r="E7423" s="2" t="s">
        <v>18</v>
      </c>
      <c r="F7423" s="2" t="s">
        <v>35</v>
      </c>
      <c r="G7423" s="2" t="s">
        <v>45</v>
      </c>
      <c r="H7423" s="2" t="s">
        <v>68</v>
      </c>
      <c r="I7423" s="2" t="s">
        <v>47</v>
      </c>
      <c r="J7423" s="2" t="s">
        <v>23</v>
      </c>
      <c r="K7423" s="2"/>
      <c r="L7423" s="2"/>
      <c r="M7423" s="2" t="s">
        <v>42</v>
      </c>
      <c r="N7423" s="2" t="s">
        <v>33</v>
      </c>
      <c r="O7423" s="2" t="s">
        <v>88</v>
      </c>
    </row>
    <row r="7424" spans="1:15" hidden="1">
      <c r="A7424" s="1" t="s">
        <v>74</v>
      </c>
      <c r="B7424" s="2">
        <v>2013</v>
      </c>
      <c r="C7424" s="2" t="s">
        <v>16</v>
      </c>
      <c r="D7424" s="2" t="s">
        <v>33</v>
      </c>
      <c r="E7424" s="2" t="s">
        <v>49</v>
      </c>
      <c r="F7424" s="2" t="s">
        <v>19</v>
      </c>
      <c r="G7424" s="2" t="s">
        <v>20</v>
      </c>
      <c r="H7424" s="2" t="s">
        <v>51</v>
      </c>
      <c r="I7424" s="2" t="s">
        <v>22</v>
      </c>
      <c r="J7424" s="2" t="s">
        <v>67</v>
      </c>
      <c r="K7424" s="2"/>
      <c r="L7424" s="2"/>
      <c r="M7424" s="2" t="s">
        <v>88</v>
      </c>
      <c r="N7424" s="2" t="s">
        <v>88</v>
      </c>
      <c r="O7424" s="2" t="s">
        <v>78</v>
      </c>
    </row>
    <row r="7425" spans="1:15" hidden="1">
      <c r="A7425" s="1" t="s">
        <v>15</v>
      </c>
      <c r="B7425" s="2">
        <v>2013</v>
      </c>
      <c r="C7425" s="2" t="s">
        <v>16</v>
      </c>
      <c r="D7425" s="2" t="s">
        <v>17</v>
      </c>
      <c r="E7425" s="2" t="s">
        <v>18</v>
      </c>
      <c r="F7425" s="2" t="s">
        <v>66</v>
      </c>
      <c r="G7425" s="2"/>
      <c r="H7425" s="2"/>
      <c r="I7425" s="2" t="s">
        <v>184</v>
      </c>
      <c r="J7425" s="2" t="s">
        <v>23</v>
      </c>
      <c r="K7425" s="2" t="s">
        <v>40</v>
      </c>
      <c r="L7425" s="2" t="s">
        <v>41</v>
      </c>
      <c r="M7425" s="2" t="s">
        <v>55</v>
      </c>
      <c r="N7425" s="2" t="s">
        <v>17</v>
      </c>
      <c r="O7425" s="2" t="s">
        <v>88</v>
      </c>
    </row>
    <row r="7426" spans="1:15">
      <c r="A7426" s="1" t="s">
        <v>15</v>
      </c>
      <c r="B7426" s="2">
        <v>2023</v>
      </c>
      <c r="C7426" s="2" t="s">
        <v>16</v>
      </c>
      <c r="D7426" s="2" t="s">
        <v>33</v>
      </c>
      <c r="E7426" s="2" t="s">
        <v>65</v>
      </c>
      <c r="F7426" s="2" t="s">
        <v>72</v>
      </c>
      <c r="G7426" s="2" t="s">
        <v>20</v>
      </c>
      <c r="H7426" s="2" t="s">
        <v>29</v>
      </c>
      <c r="I7426" s="2" t="s">
        <v>22</v>
      </c>
      <c r="J7426" s="2" t="s">
        <v>67</v>
      </c>
      <c r="K7426" s="2" t="s">
        <v>41</v>
      </c>
      <c r="L7426" s="2" t="s">
        <v>41</v>
      </c>
      <c r="M7426" s="2" t="s">
        <v>32</v>
      </c>
      <c r="N7426" s="2" t="s">
        <v>33</v>
      </c>
      <c r="O7426" s="2" t="s">
        <v>43</v>
      </c>
    </row>
    <row r="7427" spans="1:15" hidden="1">
      <c r="A7427" s="1" t="s">
        <v>191</v>
      </c>
      <c r="B7427" s="2">
        <v>2012</v>
      </c>
      <c r="C7427" s="2" t="s">
        <v>16</v>
      </c>
      <c r="D7427" s="2" t="s">
        <v>33</v>
      </c>
      <c r="E7427" s="2" t="s">
        <v>49</v>
      </c>
      <c r="F7427" s="2" t="s">
        <v>82</v>
      </c>
      <c r="G7427" s="2" t="s">
        <v>20</v>
      </c>
      <c r="H7427" s="2" t="s">
        <v>51</v>
      </c>
      <c r="I7427" s="2" t="s">
        <v>22</v>
      </c>
      <c r="J7427" s="2" t="s">
        <v>52</v>
      </c>
      <c r="K7427" s="2" t="s">
        <v>61</v>
      </c>
      <c r="L7427" s="2" t="s">
        <v>41</v>
      </c>
      <c r="M7427" s="2" t="s">
        <v>32</v>
      </c>
      <c r="N7427" s="2" t="s">
        <v>33</v>
      </c>
      <c r="O7427" s="2" t="s">
        <v>64</v>
      </c>
    </row>
    <row r="7428" spans="1:15" hidden="1">
      <c r="A7428" s="1" t="s">
        <v>15</v>
      </c>
      <c r="B7428" s="2">
        <v>2014</v>
      </c>
      <c r="C7428" s="2" t="s">
        <v>16</v>
      </c>
      <c r="D7428" s="2" t="s">
        <v>33</v>
      </c>
      <c r="E7428" s="2" t="s">
        <v>34</v>
      </c>
      <c r="F7428" s="2" t="s">
        <v>19</v>
      </c>
      <c r="G7428" s="2"/>
      <c r="H7428" s="2"/>
      <c r="I7428" s="2" t="s">
        <v>184</v>
      </c>
      <c r="J7428" s="2" t="s">
        <v>39</v>
      </c>
      <c r="K7428" s="2" t="s">
        <v>24</v>
      </c>
      <c r="L7428" s="2" t="s">
        <v>25</v>
      </c>
      <c r="M7428" s="2" t="s">
        <v>88</v>
      </c>
      <c r="N7428" s="2" t="s">
        <v>88</v>
      </c>
      <c r="O7428" s="2" t="s">
        <v>98</v>
      </c>
    </row>
    <row r="7429" spans="1:15" hidden="1">
      <c r="A7429" s="1" t="s">
        <v>15</v>
      </c>
      <c r="B7429" s="2">
        <v>2013</v>
      </c>
      <c r="C7429" s="2" t="s">
        <v>16</v>
      </c>
      <c r="D7429" s="2" t="s">
        <v>17</v>
      </c>
      <c r="E7429" s="2" t="s">
        <v>27</v>
      </c>
      <c r="F7429" s="2" t="s">
        <v>35</v>
      </c>
      <c r="G7429" s="2" t="s">
        <v>36</v>
      </c>
      <c r="H7429" s="2" t="s">
        <v>60</v>
      </c>
      <c r="I7429" s="2" t="s">
        <v>38</v>
      </c>
      <c r="J7429" s="2" t="s">
        <v>30</v>
      </c>
      <c r="K7429" s="2"/>
      <c r="L7429" s="2"/>
      <c r="M7429" s="2" t="s">
        <v>42</v>
      </c>
      <c r="N7429" s="2" t="s">
        <v>88</v>
      </c>
      <c r="O7429" s="2" t="s">
        <v>88</v>
      </c>
    </row>
    <row r="7430" spans="1:15">
      <c r="A7430" s="1" t="s">
        <v>15</v>
      </c>
      <c r="B7430" s="2">
        <v>2016</v>
      </c>
      <c r="C7430" s="2" t="s">
        <v>16</v>
      </c>
      <c r="D7430" s="2" t="s">
        <v>33</v>
      </c>
      <c r="E7430" s="2" t="s">
        <v>65</v>
      </c>
      <c r="F7430" s="2" t="s">
        <v>35</v>
      </c>
      <c r="G7430" s="2" t="s">
        <v>20</v>
      </c>
      <c r="H7430" s="2" t="s">
        <v>21</v>
      </c>
      <c r="I7430" s="2" t="s">
        <v>22</v>
      </c>
      <c r="J7430" s="2" t="s">
        <v>67</v>
      </c>
      <c r="K7430" s="2" t="s">
        <v>61</v>
      </c>
      <c r="L7430" s="2" t="s">
        <v>41</v>
      </c>
      <c r="M7430" s="2" t="s">
        <v>42</v>
      </c>
      <c r="N7430" s="2" t="s">
        <v>33</v>
      </c>
      <c r="O7430" s="2" t="s">
        <v>43</v>
      </c>
    </row>
    <row r="7431" spans="1:15" hidden="1">
      <c r="A7431" s="1" t="s">
        <v>180</v>
      </c>
      <c r="B7431" s="2">
        <v>2015</v>
      </c>
      <c r="C7431" s="2" t="s">
        <v>16</v>
      </c>
      <c r="D7431" s="2" t="s">
        <v>33</v>
      </c>
      <c r="E7431" s="2" t="s">
        <v>49</v>
      </c>
      <c r="F7431" s="2" t="s">
        <v>50</v>
      </c>
      <c r="G7431" s="2" t="s">
        <v>20</v>
      </c>
      <c r="H7431" s="2" t="s">
        <v>282</v>
      </c>
      <c r="I7431" s="2" t="s">
        <v>76</v>
      </c>
      <c r="J7431" s="2" t="s">
        <v>52</v>
      </c>
      <c r="K7431" s="2"/>
      <c r="L7431" s="2"/>
      <c r="M7431" s="2" t="s">
        <v>88</v>
      </c>
      <c r="N7431" s="2" t="s">
        <v>17</v>
      </c>
      <c r="O7431" s="2" t="s">
        <v>88</v>
      </c>
    </row>
    <row r="7432" spans="1:15" hidden="1">
      <c r="A7432" s="1" t="s">
        <v>15</v>
      </c>
      <c r="B7432" s="2">
        <v>2010</v>
      </c>
      <c r="C7432" s="2" t="s">
        <v>16</v>
      </c>
      <c r="D7432" s="2" t="s">
        <v>17</v>
      </c>
      <c r="E7432" s="2" t="s">
        <v>27</v>
      </c>
      <c r="F7432" s="2" t="s">
        <v>19</v>
      </c>
      <c r="G7432" s="2" t="s">
        <v>45</v>
      </c>
      <c r="H7432" s="2" t="s">
        <v>54</v>
      </c>
      <c r="I7432" s="2" t="s">
        <v>47</v>
      </c>
      <c r="J7432" s="2" t="s">
        <v>30</v>
      </c>
      <c r="K7432" s="2" t="s">
        <v>24</v>
      </c>
      <c r="L7432" s="2" t="s">
        <v>25</v>
      </c>
      <c r="M7432" s="2" t="s">
        <v>88</v>
      </c>
      <c r="N7432" s="2" t="s">
        <v>88</v>
      </c>
      <c r="O7432" s="2" t="s">
        <v>88</v>
      </c>
    </row>
    <row r="7433" spans="1:15" hidden="1">
      <c r="A7433" s="1" t="s">
        <v>15</v>
      </c>
      <c r="B7433" s="2">
        <v>2013</v>
      </c>
      <c r="C7433" s="2" t="s">
        <v>16</v>
      </c>
      <c r="D7433" s="2" t="s">
        <v>17</v>
      </c>
      <c r="E7433" s="2" t="s">
        <v>27</v>
      </c>
      <c r="F7433" s="2" t="s">
        <v>19</v>
      </c>
      <c r="G7433" s="2" t="s">
        <v>45</v>
      </c>
      <c r="H7433" s="2" t="s">
        <v>54</v>
      </c>
      <c r="I7433" s="2" t="s">
        <v>47</v>
      </c>
      <c r="J7433" s="2" t="s">
        <v>30</v>
      </c>
      <c r="K7433" s="2" t="s">
        <v>31</v>
      </c>
      <c r="L7433" s="2" t="s">
        <v>25</v>
      </c>
      <c r="M7433" s="2" t="s">
        <v>88</v>
      </c>
      <c r="N7433" s="2" t="s">
        <v>88</v>
      </c>
      <c r="O7433" s="2" t="s">
        <v>88</v>
      </c>
    </row>
    <row r="7434" spans="1:15" hidden="1">
      <c r="A7434" s="1" t="s">
        <v>15</v>
      </c>
      <c r="B7434" s="2">
        <v>2013</v>
      </c>
      <c r="C7434" s="2" t="s">
        <v>16</v>
      </c>
      <c r="D7434" s="2" t="s">
        <v>17</v>
      </c>
      <c r="E7434" s="2" t="s">
        <v>27</v>
      </c>
      <c r="F7434" s="2" t="s">
        <v>19</v>
      </c>
      <c r="G7434" s="2" t="s">
        <v>20</v>
      </c>
      <c r="H7434" s="2" t="s">
        <v>29</v>
      </c>
      <c r="I7434" s="2" t="s">
        <v>22</v>
      </c>
      <c r="J7434" s="2" t="s">
        <v>30</v>
      </c>
      <c r="K7434" s="2"/>
      <c r="L7434" s="2"/>
      <c r="M7434" s="2" t="s">
        <v>88</v>
      </c>
      <c r="N7434" s="2" t="s">
        <v>88</v>
      </c>
      <c r="O7434" s="2" t="s">
        <v>88</v>
      </c>
    </row>
    <row r="7435" spans="1:15" hidden="1">
      <c r="A7435" s="1" t="s">
        <v>15</v>
      </c>
      <c r="B7435" s="2">
        <v>2016</v>
      </c>
      <c r="C7435" s="2" t="s">
        <v>16</v>
      </c>
      <c r="D7435" s="2" t="s">
        <v>33</v>
      </c>
      <c r="E7435" s="2" t="s">
        <v>49</v>
      </c>
      <c r="F7435" s="2" t="s">
        <v>28</v>
      </c>
      <c r="G7435" s="2" t="s">
        <v>20</v>
      </c>
      <c r="H7435" s="2" t="s">
        <v>21</v>
      </c>
      <c r="I7435" s="2" t="s">
        <v>22</v>
      </c>
      <c r="J7435" s="2" t="s">
        <v>52</v>
      </c>
      <c r="K7435" s="2" t="s">
        <v>84</v>
      </c>
      <c r="L7435" s="2" t="s">
        <v>41</v>
      </c>
      <c r="M7435" s="2" t="s">
        <v>88</v>
      </c>
      <c r="N7435" s="2" t="s">
        <v>33</v>
      </c>
      <c r="O7435" s="2" t="s">
        <v>64</v>
      </c>
    </row>
    <row r="7436" spans="1:15">
      <c r="A7436" s="1" t="s">
        <v>15</v>
      </c>
      <c r="B7436" s="2">
        <v>2023</v>
      </c>
      <c r="C7436" s="2" t="s">
        <v>16</v>
      </c>
      <c r="D7436" s="2" t="s">
        <v>33</v>
      </c>
      <c r="E7436" s="2" t="s">
        <v>65</v>
      </c>
      <c r="F7436" s="2" t="s">
        <v>66</v>
      </c>
      <c r="G7436" s="2" t="s">
        <v>20</v>
      </c>
      <c r="H7436" s="2" t="s">
        <v>29</v>
      </c>
      <c r="I7436" s="2" t="s">
        <v>22</v>
      </c>
      <c r="J7436" s="2" t="s">
        <v>67</v>
      </c>
      <c r="K7436" s="2" t="s">
        <v>25</v>
      </c>
      <c r="L7436" s="2" t="s">
        <v>25</v>
      </c>
      <c r="M7436" s="2" t="s">
        <v>32</v>
      </c>
      <c r="N7436" s="2" t="s">
        <v>33</v>
      </c>
      <c r="O7436" s="2" t="s">
        <v>43</v>
      </c>
    </row>
    <row r="7437" spans="1:15">
      <c r="A7437" s="1" t="s">
        <v>15</v>
      </c>
      <c r="B7437" s="2">
        <v>2012</v>
      </c>
      <c r="C7437" s="2" t="s">
        <v>16</v>
      </c>
      <c r="D7437" s="2" t="s">
        <v>33</v>
      </c>
      <c r="E7437" s="2" t="s">
        <v>49</v>
      </c>
      <c r="F7437" s="2" t="s">
        <v>72</v>
      </c>
      <c r="G7437" s="2" t="s">
        <v>20</v>
      </c>
      <c r="H7437" s="2" t="s">
        <v>21</v>
      </c>
      <c r="I7437" s="2" t="s">
        <v>22</v>
      </c>
      <c r="J7437" s="2" t="s">
        <v>52</v>
      </c>
      <c r="K7437" s="2" t="s">
        <v>84</v>
      </c>
      <c r="L7437" s="2" t="s">
        <v>41</v>
      </c>
      <c r="M7437" s="2" t="s">
        <v>32</v>
      </c>
      <c r="N7437" s="2" t="s">
        <v>88</v>
      </c>
      <c r="O7437" s="2" t="s">
        <v>43</v>
      </c>
    </row>
    <row r="7438" spans="1:15">
      <c r="A7438" s="1" t="s">
        <v>15</v>
      </c>
      <c r="B7438" s="2">
        <v>2021</v>
      </c>
      <c r="C7438" s="2" t="s">
        <v>16</v>
      </c>
      <c r="D7438" s="2" t="s">
        <v>33</v>
      </c>
      <c r="E7438" s="2" t="s">
        <v>49</v>
      </c>
      <c r="F7438" s="2" t="s">
        <v>50</v>
      </c>
      <c r="G7438" s="2" t="s">
        <v>20</v>
      </c>
      <c r="H7438" s="2" t="s">
        <v>21</v>
      </c>
      <c r="I7438" s="2" t="s">
        <v>22</v>
      </c>
      <c r="J7438" s="2" t="s">
        <v>52</v>
      </c>
      <c r="K7438" s="2" t="s">
        <v>70</v>
      </c>
      <c r="L7438" s="2" t="s">
        <v>25</v>
      </c>
      <c r="M7438" s="2" t="s">
        <v>32</v>
      </c>
      <c r="N7438" s="2" t="s">
        <v>33</v>
      </c>
      <c r="O7438" s="2" t="s">
        <v>43</v>
      </c>
    </row>
    <row r="7439" spans="1:15" hidden="1">
      <c r="A7439" s="1" t="s">
        <v>15</v>
      </c>
      <c r="B7439" s="2">
        <v>2016</v>
      </c>
      <c r="C7439" s="2" t="s">
        <v>16</v>
      </c>
      <c r="D7439" s="2" t="s">
        <v>17</v>
      </c>
      <c r="E7439" s="2" t="s">
        <v>27</v>
      </c>
      <c r="F7439" s="2" t="s">
        <v>66</v>
      </c>
      <c r="G7439" s="2" t="s">
        <v>20</v>
      </c>
      <c r="H7439" s="2" t="s">
        <v>51</v>
      </c>
      <c r="I7439" s="2" t="s">
        <v>22</v>
      </c>
      <c r="J7439" s="2" t="s">
        <v>30</v>
      </c>
      <c r="K7439" s="2" t="s">
        <v>40</v>
      </c>
      <c r="L7439" s="2" t="s">
        <v>41</v>
      </c>
      <c r="M7439" s="2" t="s">
        <v>81</v>
      </c>
      <c r="N7439" s="2" t="s">
        <v>17</v>
      </c>
      <c r="O7439" s="2" t="s">
        <v>88</v>
      </c>
    </row>
    <row r="7440" spans="1:15" hidden="1">
      <c r="A7440" s="1" t="s">
        <v>15</v>
      </c>
      <c r="B7440" s="2">
        <v>2016</v>
      </c>
      <c r="C7440" s="2" t="s">
        <v>16</v>
      </c>
      <c r="D7440" s="2" t="s">
        <v>17</v>
      </c>
      <c r="E7440" s="2" t="s">
        <v>18</v>
      </c>
      <c r="F7440" s="2" t="s">
        <v>19</v>
      </c>
      <c r="G7440" s="2" t="s">
        <v>20</v>
      </c>
      <c r="H7440" s="2" t="s">
        <v>21</v>
      </c>
      <c r="I7440" s="2" t="s">
        <v>22</v>
      </c>
      <c r="J7440" s="2" t="s">
        <v>23</v>
      </c>
      <c r="K7440" s="2" t="s">
        <v>40</v>
      </c>
      <c r="L7440" s="2" t="s">
        <v>41</v>
      </c>
      <c r="M7440" s="2" t="s">
        <v>32</v>
      </c>
      <c r="N7440" s="2" t="s">
        <v>17</v>
      </c>
      <c r="O7440" s="2" t="s">
        <v>88</v>
      </c>
    </row>
    <row r="7441" spans="1:15">
      <c r="A7441" s="1" t="s">
        <v>15</v>
      </c>
      <c r="B7441" s="2">
        <v>2023</v>
      </c>
      <c r="C7441" s="2" t="s">
        <v>16</v>
      </c>
      <c r="D7441" s="2" t="s">
        <v>33</v>
      </c>
      <c r="E7441" s="2" t="s">
        <v>65</v>
      </c>
      <c r="F7441" s="2" t="s">
        <v>66</v>
      </c>
      <c r="G7441" s="2" t="s">
        <v>20</v>
      </c>
      <c r="H7441" s="2" t="s">
        <v>29</v>
      </c>
      <c r="I7441" s="2" t="s">
        <v>22</v>
      </c>
      <c r="J7441" s="2" t="s">
        <v>67</v>
      </c>
      <c r="K7441" s="2" t="s">
        <v>25</v>
      </c>
      <c r="L7441" s="2" t="s">
        <v>25</v>
      </c>
      <c r="M7441" s="2" t="s">
        <v>32</v>
      </c>
      <c r="N7441" s="2" t="s">
        <v>33</v>
      </c>
      <c r="O7441" s="2" t="s">
        <v>43</v>
      </c>
    </row>
    <row r="7442" spans="1:15" hidden="1">
      <c r="A7442" s="1" t="s">
        <v>15</v>
      </c>
      <c r="B7442" s="2">
        <v>2012</v>
      </c>
      <c r="C7442" s="2" t="s">
        <v>16</v>
      </c>
      <c r="D7442" s="2" t="s">
        <v>33</v>
      </c>
      <c r="E7442" s="2" t="s">
        <v>34</v>
      </c>
      <c r="F7442" s="2" t="s">
        <v>35</v>
      </c>
      <c r="G7442" s="2" t="s">
        <v>36</v>
      </c>
      <c r="H7442" s="2" t="s">
        <v>37</v>
      </c>
      <c r="I7442" s="2" t="s">
        <v>38</v>
      </c>
      <c r="J7442" s="2" t="s">
        <v>39</v>
      </c>
      <c r="K7442" s="2" t="s">
        <v>31</v>
      </c>
      <c r="L7442" s="2" t="s">
        <v>25</v>
      </c>
      <c r="M7442" s="2" t="s">
        <v>42</v>
      </c>
      <c r="N7442" s="2" t="s">
        <v>17</v>
      </c>
      <c r="O7442" s="2" t="s">
        <v>88</v>
      </c>
    </row>
    <row r="7443" spans="1:15">
      <c r="A7443" s="1" t="s">
        <v>15</v>
      </c>
      <c r="B7443" s="2">
        <v>2023</v>
      </c>
      <c r="C7443" s="2" t="s">
        <v>16</v>
      </c>
      <c r="D7443" s="2" t="s">
        <v>33</v>
      </c>
      <c r="E7443" s="2" t="s">
        <v>65</v>
      </c>
      <c r="F7443" s="2" t="s">
        <v>19</v>
      </c>
      <c r="G7443" s="2" t="s">
        <v>20</v>
      </c>
      <c r="H7443" s="2" t="s">
        <v>29</v>
      </c>
      <c r="I7443" s="2" t="s">
        <v>22</v>
      </c>
      <c r="J7443" s="2" t="s">
        <v>67</v>
      </c>
      <c r="K7443" s="2" t="s">
        <v>25</v>
      </c>
      <c r="L7443" s="2" t="s">
        <v>25</v>
      </c>
      <c r="M7443" s="2" t="s">
        <v>32</v>
      </c>
      <c r="N7443" s="2" t="s">
        <v>33</v>
      </c>
      <c r="O7443" s="2" t="s">
        <v>43</v>
      </c>
    </row>
    <row r="7444" spans="1:15">
      <c r="A7444" s="1" t="s">
        <v>15</v>
      </c>
      <c r="B7444" s="2">
        <v>2023</v>
      </c>
      <c r="C7444" s="2" t="s">
        <v>16</v>
      </c>
      <c r="D7444" s="2" t="s">
        <v>33</v>
      </c>
      <c r="E7444" s="2" t="s">
        <v>65</v>
      </c>
      <c r="F7444" s="2" t="s">
        <v>66</v>
      </c>
      <c r="G7444" s="2" t="s">
        <v>20</v>
      </c>
      <c r="H7444" s="2" t="s">
        <v>29</v>
      </c>
      <c r="I7444" s="2" t="s">
        <v>22</v>
      </c>
      <c r="J7444" s="2" t="s">
        <v>67</v>
      </c>
      <c r="K7444" s="2" t="s">
        <v>25</v>
      </c>
      <c r="L7444" s="2" t="s">
        <v>25</v>
      </c>
      <c r="M7444" s="2" t="s">
        <v>32</v>
      </c>
      <c r="N7444" s="2" t="s">
        <v>33</v>
      </c>
      <c r="O7444" s="2" t="s">
        <v>43</v>
      </c>
    </row>
    <row r="7445" spans="1:15" hidden="1">
      <c r="A7445" s="1" t="s">
        <v>15</v>
      </c>
      <c r="B7445" s="2">
        <v>2012</v>
      </c>
      <c r="C7445" s="2" t="s">
        <v>16</v>
      </c>
      <c r="D7445" s="2" t="s">
        <v>33</v>
      </c>
      <c r="E7445" s="2" t="s">
        <v>91</v>
      </c>
      <c r="F7445" s="2" t="s">
        <v>59</v>
      </c>
      <c r="G7445" s="2"/>
      <c r="H7445" s="2"/>
      <c r="I7445" s="2" t="s">
        <v>184</v>
      </c>
      <c r="J7445" s="2"/>
      <c r="K7445" s="2"/>
      <c r="L7445" s="2"/>
      <c r="M7445" s="2" t="s">
        <v>88</v>
      </c>
      <c r="N7445" s="2" t="s">
        <v>88</v>
      </c>
      <c r="O7445" s="2" t="s">
        <v>88</v>
      </c>
    </row>
    <row r="7446" spans="1:15" hidden="1">
      <c r="A7446" s="1" t="s">
        <v>205</v>
      </c>
      <c r="B7446" s="2">
        <v>2013</v>
      </c>
      <c r="C7446" s="2" t="s">
        <v>16</v>
      </c>
      <c r="D7446" s="2" t="s">
        <v>33</v>
      </c>
      <c r="E7446" s="2" t="s">
        <v>65</v>
      </c>
      <c r="F7446" s="2" t="s">
        <v>168</v>
      </c>
      <c r="G7446" s="2" t="s">
        <v>36</v>
      </c>
      <c r="H7446" s="2" t="s">
        <v>60</v>
      </c>
      <c r="I7446" s="2" t="s">
        <v>38</v>
      </c>
      <c r="J7446" s="2" t="s">
        <v>67</v>
      </c>
      <c r="K7446" s="2" t="s">
        <v>69</v>
      </c>
      <c r="L7446" s="2" t="s">
        <v>25</v>
      </c>
      <c r="M7446" s="2" t="s">
        <v>88</v>
      </c>
      <c r="N7446" s="2" t="s">
        <v>17</v>
      </c>
      <c r="O7446" s="2" t="s">
        <v>78</v>
      </c>
    </row>
    <row r="7447" spans="1:15">
      <c r="A7447" s="1" t="s">
        <v>15</v>
      </c>
      <c r="B7447" s="2">
        <v>2016</v>
      </c>
      <c r="C7447" s="2" t="s">
        <v>16</v>
      </c>
      <c r="D7447" s="2" t="s">
        <v>33</v>
      </c>
      <c r="E7447" s="2" t="s">
        <v>79</v>
      </c>
      <c r="F7447" s="2" t="s">
        <v>86</v>
      </c>
      <c r="G7447" s="2" t="s">
        <v>127</v>
      </c>
      <c r="H7447" s="2" t="s">
        <v>128</v>
      </c>
      <c r="I7447" s="2" t="s">
        <v>76</v>
      </c>
      <c r="J7447" s="2" t="s">
        <v>77</v>
      </c>
      <c r="K7447" s="2" t="s">
        <v>31</v>
      </c>
      <c r="L7447" s="2" t="s">
        <v>25</v>
      </c>
      <c r="M7447" s="2" t="s">
        <v>32</v>
      </c>
      <c r="N7447" s="2" t="s">
        <v>17</v>
      </c>
      <c r="O7447" s="2" t="s">
        <v>43</v>
      </c>
    </row>
    <row r="7448" spans="1:15" hidden="1">
      <c r="A7448" s="1" t="s">
        <v>234</v>
      </c>
      <c r="B7448" s="2">
        <v>2012</v>
      </c>
      <c r="C7448" s="2" t="s">
        <v>16</v>
      </c>
      <c r="D7448" s="2" t="s">
        <v>33</v>
      </c>
      <c r="E7448" s="2" t="s">
        <v>79</v>
      </c>
      <c r="F7448" s="2" t="s">
        <v>59</v>
      </c>
      <c r="G7448" s="2" t="s">
        <v>20</v>
      </c>
      <c r="H7448" s="2" t="s">
        <v>130</v>
      </c>
      <c r="I7448" s="2" t="s">
        <v>131</v>
      </c>
      <c r="J7448" s="2" t="s">
        <v>67</v>
      </c>
      <c r="K7448" s="2"/>
      <c r="L7448" s="2"/>
      <c r="M7448" s="2" t="s">
        <v>88</v>
      </c>
      <c r="N7448" s="2" t="s">
        <v>33</v>
      </c>
      <c r="O7448" s="2" t="s">
        <v>78</v>
      </c>
    </row>
    <row r="7449" spans="1:15" hidden="1">
      <c r="A7449" s="1" t="s">
        <v>141</v>
      </c>
      <c r="B7449" s="2">
        <v>2021</v>
      </c>
      <c r="C7449" s="2" t="s">
        <v>16</v>
      </c>
      <c r="D7449" s="2" t="s">
        <v>33</v>
      </c>
      <c r="E7449" s="2" t="s">
        <v>91</v>
      </c>
      <c r="F7449" s="2" t="s">
        <v>59</v>
      </c>
      <c r="G7449" s="2" t="s">
        <v>20</v>
      </c>
      <c r="H7449" s="2" t="s">
        <v>71</v>
      </c>
      <c r="I7449" s="2" t="s">
        <v>22</v>
      </c>
      <c r="J7449" s="2" t="s">
        <v>52</v>
      </c>
      <c r="K7449" s="2"/>
      <c r="L7449" s="2"/>
      <c r="M7449" s="2" t="s">
        <v>88</v>
      </c>
      <c r="N7449" s="2" t="s">
        <v>33</v>
      </c>
      <c r="O7449" s="2" t="s">
        <v>88</v>
      </c>
    </row>
    <row r="7450" spans="1:15" hidden="1">
      <c r="A7450" s="1" t="s">
        <v>15</v>
      </c>
      <c r="B7450" s="2">
        <v>2013</v>
      </c>
      <c r="C7450" s="2" t="s">
        <v>16</v>
      </c>
      <c r="D7450" s="2" t="s">
        <v>17</v>
      </c>
      <c r="E7450" s="2" t="s">
        <v>27</v>
      </c>
      <c r="F7450" s="2" t="s">
        <v>19</v>
      </c>
      <c r="G7450" s="2" t="s">
        <v>20</v>
      </c>
      <c r="H7450" s="2" t="s">
        <v>51</v>
      </c>
      <c r="I7450" s="2" t="s">
        <v>22</v>
      </c>
      <c r="J7450" s="2" t="s">
        <v>30</v>
      </c>
      <c r="K7450" s="2" t="s">
        <v>83</v>
      </c>
      <c r="L7450" s="2" t="s">
        <v>25</v>
      </c>
      <c r="M7450" s="2" t="s">
        <v>88</v>
      </c>
      <c r="N7450" s="2" t="s">
        <v>88</v>
      </c>
      <c r="O7450" s="2" t="s">
        <v>88</v>
      </c>
    </row>
    <row r="7451" spans="1:15">
      <c r="A7451" s="1" t="s">
        <v>15</v>
      </c>
      <c r="B7451" s="2">
        <v>2023</v>
      </c>
      <c r="C7451" s="2" t="s">
        <v>16</v>
      </c>
      <c r="D7451" s="2" t="s">
        <v>33</v>
      </c>
      <c r="E7451" s="2" t="s">
        <v>65</v>
      </c>
      <c r="F7451" s="2" t="s">
        <v>66</v>
      </c>
      <c r="G7451" s="2" t="s">
        <v>20</v>
      </c>
      <c r="H7451" s="2" t="s">
        <v>29</v>
      </c>
      <c r="I7451" s="2" t="s">
        <v>22</v>
      </c>
      <c r="J7451" s="2" t="s">
        <v>67</v>
      </c>
      <c r="K7451" s="2" t="s">
        <v>25</v>
      </c>
      <c r="L7451" s="2" t="s">
        <v>25</v>
      </c>
      <c r="M7451" s="2" t="s">
        <v>32</v>
      </c>
      <c r="N7451" s="2" t="s">
        <v>33</v>
      </c>
      <c r="O7451" s="2" t="s">
        <v>43</v>
      </c>
    </row>
    <row r="7452" spans="1:15" hidden="1">
      <c r="A7452" s="1" t="s">
        <v>15</v>
      </c>
      <c r="B7452" s="2">
        <v>2011</v>
      </c>
      <c r="C7452" s="2" t="s">
        <v>16</v>
      </c>
      <c r="D7452" s="2" t="s">
        <v>17</v>
      </c>
      <c r="E7452" s="2" t="s">
        <v>27</v>
      </c>
      <c r="F7452" s="2" t="s">
        <v>19</v>
      </c>
      <c r="G7452" s="2" t="s">
        <v>20</v>
      </c>
      <c r="H7452" s="2" t="s">
        <v>85</v>
      </c>
      <c r="I7452" s="2" t="s">
        <v>22</v>
      </c>
      <c r="J7452" s="2" t="s">
        <v>30</v>
      </c>
      <c r="K7452" s="2" t="s">
        <v>24</v>
      </c>
      <c r="L7452" s="2" t="s">
        <v>25</v>
      </c>
      <c r="M7452" s="2" t="s">
        <v>88</v>
      </c>
      <c r="N7452" s="2" t="s">
        <v>88</v>
      </c>
      <c r="O7452" s="2" t="s">
        <v>88</v>
      </c>
    </row>
    <row r="7453" spans="1:15" hidden="1">
      <c r="A7453" s="1" t="s">
        <v>105</v>
      </c>
      <c r="B7453" s="2">
        <v>2013</v>
      </c>
      <c r="C7453" s="2" t="s">
        <v>16</v>
      </c>
      <c r="D7453" s="2" t="s">
        <v>33</v>
      </c>
      <c r="E7453" s="2" t="s">
        <v>103</v>
      </c>
      <c r="F7453" s="2" t="s">
        <v>59</v>
      </c>
      <c r="G7453" s="2" t="s">
        <v>20</v>
      </c>
      <c r="H7453" s="2" t="s">
        <v>71</v>
      </c>
      <c r="I7453" s="2" t="s">
        <v>22</v>
      </c>
      <c r="J7453" s="2" t="s">
        <v>52</v>
      </c>
      <c r="K7453" s="2"/>
      <c r="L7453" s="2"/>
      <c r="M7453" s="2" t="s">
        <v>88</v>
      </c>
      <c r="N7453" s="2" t="s">
        <v>33</v>
      </c>
      <c r="O7453" s="2" t="s">
        <v>88</v>
      </c>
    </row>
    <row r="7454" spans="1:15" hidden="1">
      <c r="A7454" s="1" t="s">
        <v>15</v>
      </c>
      <c r="B7454" s="2">
        <v>2016</v>
      </c>
      <c r="C7454" s="2" t="s">
        <v>16</v>
      </c>
      <c r="D7454" s="2" t="s">
        <v>17</v>
      </c>
      <c r="E7454" s="2" t="s">
        <v>18</v>
      </c>
      <c r="F7454" s="2" t="s">
        <v>72</v>
      </c>
      <c r="G7454" s="2"/>
      <c r="H7454" s="2"/>
      <c r="I7454" s="2" t="s">
        <v>184</v>
      </c>
      <c r="J7454" s="2" t="s">
        <v>23</v>
      </c>
      <c r="K7454" s="2" t="s">
        <v>40</v>
      </c>
      <c r="L7454" s="2" t="s">
        <v>41</v>
      </c>
      <c r="M7454" s="2" t="s">
        <v>32</v>
      </c>
      <c r="N7454" s="2" t="s">
        <v>33</v>
      </c>
      <c r="O7454" s="2" t="s">
        <v>88</v>
      </c>
    </row>
    <row r="7455" spans="1:15" hidden="1">
      <c r="A7455" s="1" t="s">
        <v>15</v>
      </c>
      <c r="B7455" s="2">
        <v>2011</v>
      </c>
      <c r="C7455" s="2" t="s">
        <v>16</v>
      </c>
      <c r="D7455" s="2" t="s">
        <v>17</v>
      </c>
      <c r="E7455" s="2" t="s">
        <v>18</v>
      </c>
      <c r="F7455" s="2" t="s">
        <v>35</v>
      </c>
      <c r="G7455" s="2" t="s">
        <v>20</v>
      </c>
      <c r="H7455" s="2" t="s">
        <v>21</v>
      </c>
      <c r="I7455" s="2" t="s">
        <v>22</v>
      </c>
      <c r="J7455" s="2" t="s">
        <v>23</v>
      </c>
      <c r="K7455" s="2" t="s">
        <v>31</v>
      </c>
      <c r="L7455" s="2" t="s">
        <v>25</v>
      </c>
      <c r="M7455" s="2" t="s">
        <v>42</v>
      </c>
      <c r="N7455" s="2" t="s">
        <v>88</v>
      </c>
      <c r="O7455" s="2" t="s">
        <v>88</v>
      </c>
    </row>
    <row r="7456" spans="1:15" hidden="1">
      <c r="A7456" s="1" t="s">
        <v>15</v>
      </c>
      <c r="B7456" s="2">
        <v>2013</v>
      </c>
      <c r="C7456" s="2" t="s">
        <v>16</v>
      </c>
      <c r="D7456" s="2" t="s">
        <v>33</v>
      </c>
      <c r="E7456" s="2" t="s">
        <v>18</v>
      </c>
      <c r="F7456" s="2" t="s">
        <v>66</v>
      </c>
      <c r="G7456" s="2" t="s">
        <v>36</v>
      </c>
      <c r="H7456" s="2" t="s">
        <v>225</v>
      </c>
      <c r="I7456" s="2" t="s">
        <v>38</v>
      </c>
      <c r="J7456" s="2" t="s">
        <v>23</v>
      </c>
      <c r="K7456" s="2"/>
      <c r="L7456" s="2"/>
      <c r="M7456" s="2" t="s">
        <v>88</v>
      </c>
      <c r="N7456" s="2" t="s">
        <v>88</v>
      </c>
      <c r="O7456" s="2" t="s">
        <v>88</v>
      </c>
    </row>
    <row r="7457" spans="1:15" hidden="1">
      <c r="A7457" s="1" t="s">
        <v>15</v>
      </c>
      <c r="B7457" s="2">
        <v>2014</v>
      </c>
      <c r="C7457" s="2" t="s">
        <v>16</v>
      </c>
      <c r="D7457" s="2" t="s">
        <v>33</v>
      </c>
      <c r="E7457" s="2" t="s">
        <v>103</v>
      </c>
      <c r="F7457" s="2" t="s">
        <v>139</v>
      </c>
      <c r="G7457" s="2" t="s">
        <v>20</v>
      </c>
      <c r="H7457" s="2" t="s">
        <v>51</v>
      </c>
      <c r="I7457" s="2" t="s">
        <v>22</v>
      </c>
      <c r="J7457" s="2" t="s">
        <v>52</v>
      </c>
      <c r="K7457" s="2"/>
      <c r="L7457" s="2"/>
      <c r="M7457" s="2" t="s">
        <v>88</v>
      </c>
      <c r="N7457" s="2" t="s">
        <v>88</v>
      </c>
      <c r="O7457" s="2" t="s">
        <v>88</v>
      </c>
    </row>
    <row r="7458" spans="1:15">
      <c r="A7458" s="1" t="s">
        <v>15</v>
      </c>
      <c r="B7458" s="2">
        <v>2016</v>
      </c>
      <c r="C7458" s="2" t="s">
        <v>16</v>
      </c>
      <c r="D7458" s="2" t="s">
        <v>33</v>
      </c>
      <c r="E7458" s="2" t="s">
        <v>49</v>
      </c>
      <c r="F7458" s="2" t="s">
        <v>82</v>
      </c>
      <c r="G7458" s="2" t="s">
        <v>20</v>
      </c>
      <c r="H7458" s="2" t="s">
        <v>51</v>
      </c>
      <c r="I7458" s="2" t="s">
        <v>22</v>
      </c>
      <c r="J7458" s="2" t="s">
        <v>52</v>
      </c>
      <c r="K7458" s="2" t="s">
        <v>31</v>
      </c>
      <c r="L7458" s="2" t="s">
        <v>25</v>
      </c>
      <c r="M7458" s="2" t="s">
        <v>32</v>
      </c>
      <c r="N7458" s="2" t="s">
        <v>88</v>
      </c>
      <c r="O7458" s="2" t="s">
        <v>43</v>
      </c>
    </row>
    <row r="7459" spans="1:15" hidden="1">
      <c r="A7459" s="1" t="s">
        <v>15</v>
      </c>
      <c r="B7459" s="2">
        <v>2014</v>
      </c>
      <c r="C7459" s="2" t="s">
        <v>16</v>
      </c>
      <c r="D7459" s="2" t="s">
        <v>17</v>
      </c>
      <c r="E7459" s="2" t="s">
        <v>27</v>
      </c>
      <c r="F7459" s="2" t="s">
        <v>66</v>
      </c>
      <c r="G7459" s="2" t="s">
        <v>20</v>
      </c>
      <c r="H7459" s="2" t="s">
        <v>29</v>
      </c>
      <c r="I7459" s="2" t="s">
        <v>22</v>
      </c>
      <c r="J7459" s="2" t="s">
        <v>30</v>
      </c>
      <c r="K7459" s="2" t="s">
        <v>41</v>
      </c>
      <c r="L7459" s="2" t="s">
        <v>41</v>
      </c>
      <c r="M7459" s="2" t="s">
        <v>81</v>
      </c>
      <c r="N7459" s="2" t="s">
        <v>33</v>
      </c>
      <c r="O7459" s="2" t="s">
        <v>88</v>
      </c>
    </row>
    <row r="7460" spans="1:15" hidden="1">
      <c r="A7460" s="1" t="s">
        <v>118</v>
      </c>
      <c r="B7460" s="2">
        <v>2016</v>
      </c>
      <c r="C7460" s="2" t="s">
        <v>16</v>
      </c>
      <c r="D7460" s="2" t="s">
        <v>17</v>
      </c>
      <c r="E7460" s="2" t="s">
        <v>27</v>
      </c>
      <c r="F7460" s="2" t="s">
        <v>19</v>
      </c>
      <c r="G7460" s="2" t="s">
        <v>45</v>
      </c>
      <c r="H7460" s="2" t="s">
        <v>54</v>
      </c>
      <c r="I7460" s="2" t="s">
        <v>47</v>
      </c>
      <c r="J7460" s="2" t="s">
        <v>30</v>
      </c>
      <c r="K7460" s="2"/>
      <c r="L7460" s="2"/>
      <c r="M7460" s="2" t="s">
        <v>42</v>
      </c>
      <c r="N7460" s="2" t="s">
        <v>33</v>
      </c>
      <c r="O7460" s="2" t="s">
        <v>88</v>
      </c>
    </row>
    <row r="7461" spans="1:15" hidden="1">
      <c r="A7461" s="1" t="s">
        <v>15</v>
      </c>
      <c r="B7461" s="2">
        <v>2023</v>
      </c>
      <c r="C7461" s="2" t="s">
        <v>16</v>
      </c>
      <c r="D7461" s="2" t="s">
        <v>17</v>
      </c>
      <c r="E7461" s="2" t="s">
        <v>27</v>
      </c>
      <c r="F7461" s="2" t="s">
        <v>35</v>
      </c>
      <c r="G7461" s="2" t="s">
        <v>20</v>
      </c>
      <c r="H7461" s="2" t="s">
        <v>71</v>
      </c>
      <c r="I7461" s="2" t="s">
        <v>22</v>
      </c>
      <c r="J7461" s="2" t="s">
        <v>30</v>
      </c>
      <c r="K7461" s="2" t="s">
        <v>40</v>
      </c>
      <c r="L7461" s="2" t="s">
        <v>41</v>
      </c>
      <c r="M7461" s="2" t="s">
        <v>42</v>
      </c>
      <c r="N7461" s="2" t="s">
        <v>17</v>
      </c>
      <c r="O7461" s="2" t="s">
        <v>88</v>
      </c>
    </row>
    <row r="7462" spans="1:15">
      <c r="A7462" s="1" t="s">
        <v>15</v>
      </c>
      <c r="B7462" s="2">
        <v>2023</v>
      </c>
      <c r="C7462" s="2" t="s">
        <v>16</v>
      </c>
      <c r="D7462" s="2" t="s">
        <v>33</v>
      </c>
      <c r="E7462" s="2" t="s">
        <v>65</v>
      </c>
      <c r="F7462" s="2" t="s">
        <v>66</v>
      </c>
      <c r="G7462" s="2" t="s">
        <v>20</v>
      </c>
      <c r="H7462" s="2" t="s">
        <v>29</v>
      </c>
      <c r="I7462" s="2" t="s">
        <v>22</v>
      </c>
      <c r="J7462" s="2" t="s">
        <v>67</v>
      </c>
      <c r="K7462" s="2" t="s">
        <v>25</v>
      </c>
      <c r="L7462" s="2" t="s">
        <v>25</v>
      </c>
      <c r="M7462" s="2" t="s">
        <v>32</v>
      </c>
      <c r="N7462" s="2" t="s">
        <v>33</v>
      </c>
      <c r="O7462" s="2" t="s">
        <v>43</v>
      </c>
    </row>
    <row r="7463" spans="1:15" hidden="1">
      <c r="A7463" s="1" t="s">
        <v>15</v>
      </c>
      <c r="B7463" s="2">
        <v>2015</v>
      </c>
      <c r="C7463" s="2" t="s">
        <v>16</v>
      </c>
      <c r="D7463" s="2" t="s">
        <v>17</v>
      </c>
      <c r="E7463" s="2" t="s">
        <v>27</v>
      </c>
      <c r="F7463" s="2" t="s">
        <v>19</v>
      </c>
      <c r="G7463" s="2" t="s">
        <v>45</v>
      </c>
      <c r="H7463" s="2" t="s">
        <v>54</v>
      </c>
      <c r="I7463" s="2" t="s">
        <v>47</v>
      </c>
      <c r="J7463" s="2" t="s">
        <v>30</v>
      </c>
      <c r="K7463" s="2" t="s">
        <v>24</v>
      </c>
      <c r="L7463" s="2" t="s">
        <v>25</v>
      </c>
      <c r="M7463" s="2" t="s">
        <v>88</v>
      </c>
      <c r="N7463" s="2" t="s">
        <v>88</v>
      </c>
      <c r="O7463" s="2" t="s">
        <v>88</v>
      </c>
    </row>
    <row r="7464" spans="1:15">
      <c r="A7464" s="1" t="s">
        <v>15</v>
      </c>
      <c r="B7464" s="2">
        <v>2023</v>
      </c>
      <c r="C7464" s="2" t="s">
        <v>16</v>
      </c>
      <c r="D7464" s="2" t="s">
        <v>33</v>
      </c>
      <c r="E7464" s="2" t="s">
        <v>65</v>
      </c>
      <c r="F7464" s="2" t="s">
        <v>66</v>
      </c>
      <c r="G7464" s="2" t="s">
        <v>20</v>
      </c>
      <c r="H7464" s="2" t="s">
        <v>29</v>
      </c>
      <c r="I7464" s="2" t="s">
        <v>22</v>
      </c>
      <c r="J7464" s="2" t="s">
        <v>67</v>
      </c>
      <c r="K7464" s="2" t="s">
        <v>25</v>
      </c>
      <c r="L7464" s="2" t="s">
        <v>25</v>
      </c>
      <c r="M7464" s="2" t="s">
        <v>32</v>
      </c>
      <c r="N7464" s="2" t="s">
        <v>33</v>
      </c>
      <c r="O7464" s="2" t="s">
        <v>43</v>
      </c>
    </row>
    <row r="7465" spans="1:15" hidden="1">
      <c r="A7465" s="1" t="s">
        <v>15</v>
      </c>
      <c r="B7465" s="2">
        <v>2017</v>
      </c>
      <c r="C7465" s="2" t="s">
        <v>16</v>
      </c>
      <c r="D7465" s="2" t="s">
        <v>17</v>
      </c>
      <c r="E7465" s="2" t="s">
        <v>27</v>
      </c>
      <c r="F7465" s="2" t="s">
        <v>82</v>
      </c>
      <c r="G7465" s="2" t="s">
        <v>20</v>
      </c>
      <c r="H7465" s="2" t="s">
        <v>51</v>
      </c>
      <c r="I7465" s="2" t="s">
        <v>22</v>
      </c>
      <c r="J7465" s="2" t="s">
        <v>30</v>
      </c>
      <c r="K7465" s="2" t="s">
        <v>69</v>
      </c>
      <c r="L7465" s="2" t="s">
        <v>25</v>
      </c>
      <c r="M7465" s="2" t="s">
        <v>32</v>
      </c>
      <c r="N7465" s="2" t="s">
        <v>33</v>
      </c>
      <c r="O7465" s="2" t="s">
        <v>88</v>
      </c>
    </row>
    <row r="7466" spans="1:15" hidden="1">
      <c r="A7466" s="1" t="s">
        <v>110</v>
      </c>
      <c r="B7466" s="2">
        <v>2012</v>
      </c>
      <c r="C7466" s="2" t="s">
        <v>16</v>
      </c>
      <c r="D7466" s="2" t="s">
        <v>33</v>
      </c>
      <c r="E7466" s="2" t="s">
        <v>65</v>
      </c>
      <c r="F7466" s="2" t="s">
        <v>100</v>
      </c>
      <c r="G7466" s="2"/>
      <c r="H7466" s="2"/>
      <c r="I7466" s="2" t="s">
        <v>184</v>
      </c>
      <c r="J7466" s="2" t="s">
        <v>52</v>
      </c>
      <c r="K7466" s="2"/>
      <c r="L7466" s="2"/>
      <c r="M7466" s="2" t="s">
        <v>32</v>
      </c>
      <c r="N7466" s="2" t="s">
        <v>33</v>
      </c>
      <c r="O7466" s="2" t="s">
        <v>88</v>
      </c>
    </row>
    <row r="7467" spans="1:15" hidden="1">
      <c r="A7467" s="1" t="s">
        <v>15</v>
      </c>
      <c r="B7467" s="2">
        <v>2013</v>
      </c>
      <c r="C7467" s="2" t="s">
        <v>99</v>
      </c>
      <c r="D7467" s="2" t="s">
        <v>33</v>
      </c>
      <c r="E7467" s="2" t="s">
        <v>65</v>
      </c>
      <c r="F7467" s="2" t="s">
        <v>19</v>
      </c>
      <c r="G7467" s="2"/>
      <c r="H7467" s="2"/>
      <c r="I7467" s="2" t="s">
        <v>184</v>
      </c>
      <c r="J7467" s="2" t="s">
        <v>52</v>
      </c>
      <c r="K7467" s="2" t="s">
        <v>69</v>
      </c>
      <c r="L7467" s="2" t="s">
        <v>25</v>
      </c>
      <c r="M7467" s="2" t="s">
        <v>55</v>
      </c>
      <c r="N7467" s="2" t="s">
        <v>33</v>
      </c>
      <c r="O7467" s="2" t="s">
        <v>88</v>
      </c>
    </row>
    <row r="7468" spans="1:15">
      <c r="A7468" s="1" t="s">
        <v>15</v>
      </c>
      <c r="B7468" s="2">
        <v>2019</v>
      </c>
      <c r="C7468" s="2" t="s">
        <v>16</v>
      </c>
      <c r="D7468" s="2" t="s">
        <v>33</v>
      </c>
      <c r="E7468" s="2" t="s">
        <v>79</v>
      </c>
      <c r="F7468" s="2" t="s">
        <v>35</v>
      </c>
      <c r="G7468" s="2" t="s">
        <v>20</v>
      </c>
      <c r="H7468" s="2" t="s">
        <v>101</v>
      </c>
      <c r="I7468" s="2" t="s">
        <v>76</v>
      </c>
      <c r="J7468" s="2" t="s">
        <v>52</v>
      </c>
      <c r="K7468" s="2" t="s">
        <v>40</v>
      </c>
      <c r="L7468" s="2" t="s">
        <v>41</v>
      </c>
      <c r="M7468" s="2" t="s">
        <v>55</v>
      </c>
      <c r="N7468" s="2" t="s">
        <v>88</v>
      </c>
      <c r="O7468" s="2" t="s">
        <v>43</v>
      </c>
    </row>
    <row r="7469" spans="1:15" hidden="1">
      <c r="A7469" s="1" t="s">
        <v>118</v>
      </c>
      <c r="B7469" s="2">
        <v>2014</v>
      </c>
      <c r="C7469" s="2" t="s">
        <v>16</v>
      </c>
      <c r="D7469" s="2" t="s">
        <v>33</v>
      </c>
      <c r="E7469" s="2" t="s">
        <v>27</v>
      </c>
      <c r="F7469" s="2" t="s">
        <v>50</v>
      </c>
      <c r="G7469" s="2" t="s">
        <v>20</v>
      </c>
      <c r="H7469" s="2" t="s">
        <v>21</v>
      </c>
      <c r="I7469" s="2" t="s">
        <v>22</v>
      </c>
      <c r="J7469" s="2" t="s">
        <v>30</v>
      </c>
      <c r="K7469" s="2" t="s">
        <v>31</v>
      </c>
      <c r="L7469" s="2" t="s">
        <v>25</v>
      </c>
      <c r="M7469" s="2" t="s">
        <v>88</v>
      </c>
      <c r="N7469" s="2" t="s">
        <v>33</v>
      </c>
      <c r="O7469" s="2" t="s">
        <v>88</v>
      </c>
    </row>
    <row r="7470" spans="1:15">
      <c r="A7470" s="1" t="s">
        <v>15</v>
      </c>
      <c r="B7470" s="2">
        <v>2023</v>
      </c>
      <c r="C7470" s="2" t="s">
        <v>16</v>
      </c>
      <c r="D7470" s="2" t="s">
        <v>33</v>
      </c>
      <c r="E7470" s="2" t="s">
        <v>65</v>
      </c>
      <c r="F7470" s="2" t="s">
        <v>72</v>
      </c>
      <c r="G7470" s="2" t="s">
        <v>20</v>
      </c>
      <c r="H7470" s="2" t="s">
        <v>29</v>
      </c>
      <c r="I7470" s="2" t="s">
        <v>22</v>
      </c>
      <c r="J7470" s="2" t="s">
        <v>67</v>
      </c>
      <c r="K7470" s="2" t="s">
        <v>25</v>
      </c>
      <c r="L7470" s="2" t="s">
        <v>25</v>
      </c>
      <c r="M7470" s="2" t="s">
        <v>32</v>
      </c>
      <c r="N7470" s="2" t="s">
        <v>33</v>
      </c>
      <c r="O7470" s="2" t="s">
        <v>43</v>
      </c>
    </row>
    <row r="7471" spans="1:15">
      <c r="A7471" s="1" t="s">
        <v>15</v>
      </c>
      <c r="B7471" s="2">
        <v>2005</v>
      </c>
      <c r="C7471" s="2" t="s">
        <v>16</v>
      </c>
      <c r="D7471" s="2" t="s">
        <v>33</v>
      </c>
      <c r="E7471" s="2" t="s">
        <v>65</v>
      </c>
      <c r="F7471" s="2" t="s">
        <v>72</v>
      </c>
      <c r="G7471" s="2" t="s">
        <v>20</v>
      </c>
      <c r="H7471" s="2" t="s">
        <v>21</v>
      </c>
      <c r="I7471" s="2" t="s">
        <v>22</v>
      </c>
      <c r="J7471" s="2" t="s">
        <v>52</v>
      </c>
      <c r="K7471" s="2" t="s">
        <v>84</v>
      </c>
      <c r="L7471" s="2" t="s">
        <v>41</v>
      </c>
      <c r="M7471" s="2" t="s">
        <v>32</v>
      </c>
      <c r="N7471" s="2" t="s">
        <v>88</v>
      </c>
      <c r="O7471" s="2" t="s">
        <v>43</v>
      </c>
    </row>
    <row r="7472" spans="1:15" hidden="1">
      <c r="A7472" s="1" t="s">
        <v>15</v>
      </c>
      <c r="B7472" s="2">
        <v>2014</v>
      </c>
      <c r="C7472" s="2" t="s">
        <v>16</v>
      </c>
      <c r="D7472" s="2" t="s">
        <v>17</v>
      </c>
      <c r="E7472" s="2" t="s">
        <v>27</v>
      </c>
      <c r="F7472" s="2" t="s">
        <v>19</v>
      </c>
      <c r="G7472" s="2" t="s">
        <v>20</v>
      </c>
      <c r="H7472" s="2" t="s">
        <v>51</v>
      </c>
      <c r="I7472" s="2" t="s">
        <v>22</v>
      </c>
      <c r="J7472" s="2" t="s">
        <v>30</v>
      </c>
      <c r="K7472" s="2"/>
      <c r="L7472" s="2"/>
      <c r="M7472" s="2" t="s">
        <v>32</v>
      </c>
      <c r="N7472" s="2" t="s">
        <v>88</v>
      </c>
      <c r="O7472" s="2" t="s">
        <v>88</v>
      </c>
    </row>
    <row r="7473" spans="1:15" hidden="1">
      <c r="A7473" s="1" t="s">
        <v>48</v>
      </c>
      <c r="B7473" s="2">
        <v>2014</v>
      </c>
      <c r="C7473" s="2" t="s">
        <v>16</v>
      </c>
      <c r="D7473" s="2" t="s">
        <v>17</v>
      </c>
      <c r="E7473" s="2" t="s">
        <v>27</v>
      </c>
      <c r="F7473" s="2" t="s">
        <v>19</v>
      </c>
      <c r="G7473" s="2"/>
      <c r="H7473" s="2"/>
      <c r="I7473" s="2" t="s">
        <v>184</v>
      </c>
      <c r="J7473" s="2" t="s">
        <v>30</v>
      </c>
      <c r="K7473" s="2"/>
      <c r="L7473" s="2"/>
      <c r="M7473" s="2" t="s">
        <v>88</v>
      </c>
      <c r="N7473" s="2" t="s">
        <v>88</v>
      </c>
      <c r="O7473" s="2" t="s">
        <v>88</v>
      </c>
    </row>
    <row r="7474" spans="1:15" hidden="1">
      <c r="A7474" s="1" t="s">
        <v>15</v>
      </c>
      <c r="B7474" s="2">
        <v>2014</v>
      </c>
      <c r="C7474" s="2" t="s">
        <v>16</v>
      </c>
      <c r="D7474" s="2" t="s">
        <v>17</v>
      </c>
      <c r="E7474" s="2" t="s">
        <v>27</v>
      </c>
      <c r="F7474" s="2" t="s">
        <v>19</v>
      </c>
      <c r="G7474" s="2" t="s">
        <v>45</v>
      </c>
      <c r="H7474" s="2" t="s">
        <v>54</v>
      </c>
      <c r="I7474" s="2" t="s">
        <v>47</v>
      </c>
      <c r="J7474" s="2" t="s">
        <v>30</v>
      </c>
      <c r="K7474" s="2" t="s">
        <v>24</v>
      </c>
      <c r="L7474" s="2" t="s">
        <v>25</v>
      </c>
      <c r="M7474" s="2" t="s">
        <v>88</v>
      </c>
      <c r="N7474" s="2" t="s">
        <v>88</v>
      </c>
      <c r="O7474" s="2" t="s">
        <v>88</v>
      </c>
    </row>
    <row r="7475" spans="1:15" hidden="1">
      <c r="A7475" s="1" t="s">
        <v>120</v>
      </c>
      <c r="B7475" s="2">
        <v>2013</v>
      </c>
      <c r="C7475" s="2" t="s">
        <v>16</v>
      </c>
      <c r="D7475" s="2" t="s">
        <v>33</v>
      </c>
      <c r="E7475" s="2" t="s">
        <v>49</v>
      </c>
      <c r="F7475" s="2" t="s">
        <v>86</v>
      </c>
      <c r="G7475" s="2" t="s">
        <v>20</v>
      </c>
      <c r="H7475" s="2" t="s">
        <v>51</v>
      </c>
      <c r="I7475" s="2" t="s">
        <v>22</v>
      </c>
      <c r="J7475" s="2" t="s">
        <v>52</v>
      </c>
      <c r="K7475" s="2" t="s">
        <v>31</v>
      </c>
      <c r="L7475" s="2" t="s">
        <v>25</v>
      </c>
      <c r="M7475" s="2" t="s">
        <v>55</v>
      </c>
      <c r="N7475" s="2" t="s">
        <v>33</v>
      </c>
      <c r="O7475" s="2" t="s">
        <v>58</v>
      </c>
    </row>
    <row r="7476" spans="1:15">
      <c r="A7476" s="1" t="s">
        <v>15</v>
      </c>
      <c r="B7476" s="2">
        <v>2013</v>
      </c>
      <c r="C7476" s="2" t="s">
        <v>16</v>
      </c>
      <c r="D7476" s="2" t="s">
        <v>33</v>
      </c>
      <c r="E7476" s="2" t="s">
        <v>65</v>
      </c>
      <c r="F7476" s="2" t="s">
        <v>95</v>
      </c>
      <c r="G7476" s="2" t="s">
        <v>20</v>
      </c>
      <c r="H7476" s="2" t="s">
        <v>51</v>
      </c>
      <c r="I7476" s="2" t="s">
        <v>22</v>
      </c>
      <c r="J7476" s="2" t="s">
        <v>67</v>
      </c>
      <c r="K7476" s="2" t="s">
        <v>40</v>
      </c>
      <c r="L7476" s="2" t="s">
        <v>41</v>
      </c>
      <c r="M7476" s="2" t="s">
        <v>88</v>
      </c>
      <c r="N7476" s="2" t="s">
        <v>33</v>
      </c>
      <c r="O7476" s="2" t="s">
        <v>43</v>
      </c>
    </row>
    <row r="7477" spans="1:15" hidden="1">
      <c r="A7477" s="1" t="s">
        <v>15</v>
      </c>
      <c r="B7477" s="2">
        <v>2013</v>
      </c>
      <c r="C7477" s="2" t="s">
        <v>16</v>
      </c>
      <c r="D7477" s="2" t="s">
        <v>17</v>
      </c>
      <c r="E7477" s="2" t="s">
        <v>34</v>
      </c>
      <c r="F7477" s="2" t="s">
        <v>19</v>
      </c>
      <c r="G7477" s="2" t="s">
        <v>36</v>
      </c>
      <c r="H7477" s="2" t="s">
        <v>60</v>
      </c>
      <c r="I7477" s="2" t="s">
        <v>38</v>
      </c>
      <c r="J7477" s="2" t="s">
        <v>39</v>
      </c>
      <c r="K7477" s="2"/>
      <c r="L7477" s="2"/>
      <c r="M7477" s="2" t="s">
        <v>88</v>
      </c>
      <c r="N7477" s="2" t="s">
        <v>88</v>
      </c>
      <c r="O7477" s="2" t="s">
        <v>88</v>
      </c>
    </row>
    <row r="7478" spans="1:15" hidden="1">
      <c r="A7478" s="1" t="s">
        <v>15</v>
      </c>
      <c r="B7478" s="2">
        <v>2013</v>
      </c>
      <c r="C7478" s="2" t="s">
        <v>16</v>
      </c>
      <c r="D7478" s="2" t="s">
        <v>17</v>
      </c>
      <c r="E7478" s="2" t="s">
        <v>27</v>
      </c>
      <c r="F7478" s="2" t="s">
        <v>19</v>
      </c>
      <c r="G7478" s="2" t="s">
        <v>45</v>
      </c>
      <c r="H7478" s="2" t="s">
        <v>46</v>
      </c>
      <c r="I7478" s="2" t="s">
        <v>47</v>
      </c>
      <c r="J7478" s="2" t="s">
        <v>30</v>
      </c>
      <c r="K7478" s="2"/>
      <c r="L7478" s="2"/>
      <c r="M7478" s="2" t="s">
        <v>88</v>
      </c>
      <c r="N7478" s="2" t="s">
        <v>88</v>
      </c>
      <c r="O7478" s="2" t="s">
        <v>88</v>
      </c>
    </row>
    <row r="7479" spans="1:15" hidden="1">
      <c r="A7479" s="1" t="s">
        <v>15</v>
      </c>
      <c r="B7479" s="2">
        <v>2013</v>
      </c>
      <c r="C7479" s="2" t="s">
        <v>16</v>
      </c>
      <c r="D7479" s="2" t="s">
        <v>17</v>
      </c>
      <c r="E7479" s="2" t="s">
        <v>27</v>
      </c>
      <c r="F7479" s="2" t="s">
        <v>19</v>
      </c>
      <c r="G7479" s="2" t="s">
        <v>45</v>
      </c>
      <c r="H7479" s="2" t="s">
        <v>54</v>
      </c>
      <c r="I7479" s="2" t="s">
        <v>47</v>
      </c>
      <c r="J7479" s="2" t="s">
        <v>30</v>
      </c>
      <c r="K7479" s="2"/>
      <c r="L7479" s="2"/>
      <c r="M7479" s="2" t="s">
        <v>88</v>
      </c>
      <c r="N7479" s="2" t="s">
        <v>88</v>
      </c>
      <c r="O7479" s="2" t="s">
        <v>88</v>
      </c>
    </row>
    <row r="7480" spans="1:15" hidden="1">
      <c r="A7480" s="1" t="s">
        <v>15</v>
      </c>
      <c r="B7480" s="2">
        <v>2013</v>
      </c>
      <c r="C7480" s="2" t="s">
        <v>16</v>
      </c>
      <c r="D7480" s="2" t="s">
        <v>17</v>
      </c>
      <c r="E7480" s="2" t="s">
        <v>91</v>
      </c>
      <c r="F7480" s="2" t="s">
        <v>19</v>
      </c>
      <c r="G7480" s="2" t="s">
        <v>45</v>
      </c>
      <c r="H7480" s="2" t="s">
        <v>54</v>
      </c>
      <c r="I7480" s="2" t="s">
        <v>47</v>
      </c>
      <c r="J7480" s="2"/>
      <c r="K7480" s="2"/>
      <c r="L7480" s="2"/>
      <c r="M7480" s="2" t="s">
        <v>88</v>
      </c>
      <c r="N7480" s="2" t="s">
        <v>88</v>
      </c>
      <c r="O7480" s="2" t="s">
        <v>88</v>
      </c>
    </row>
    <row r="7481" spans="1:15" hidden="1">
      <c r="A7481" s="1" t="s">
        <v>15</v>
      </c>
      <c r="B7481" s="2">
        <v>2013</v>
      </c>
      <c r="C7481" s="2" t="s">
        <v>16</v>
      </c>
      <c r="D7481" s="2" t="s">
        <v>17</v>
      </c>
      <c r="E7481" s="2" t="s">
        <v>27</v>
      </c>
      <c r="F7481" s="2" t="s">
        <v>19</v>
      </c>
      <c r="G7481" s="2" t="s">
        <v>45</v>
      </c>
      <c r="H7481" s="2" t="s">
        <v>54</v>
      </c>
      <c r="I7481" s="2" t="s">
        <v>47</v>
      </c>
      <c r="J7481" s="2" t="s">
        <v>30</v>
      </c>
      <c r="K7481" s="2"/>
      <c r="L7481" s="2"/>
      <c r="M7481" s="2" t="s">
        <v>88</v>
      </c>
      <c r="N7481" s="2" t="s">
        <v>88</v>
      </c>
      <c r="O7481" s="2" t="s">
        <v>88</v>
      </c>
    </row>
    <row r="7482" spans="1:15" hidden="1">
      <c r="A7482" s="1" t="s">
        <v>15</v>
      </c>
      <c r="B7482" s="2">
        <v>2013</v>
      </c>
      <c r="C7482" s="2" t="s">
        <v>16</v>
      </c>
      <c r="D7482" s="2" t="s">
        <v>17</v>
      </c>
      <c r="E7482" s="2" t="s">
        <v>27</v>
      </c>
      <c r="F7482" s="2" t="s">
        <v>19</v>
      </c>
      <c r="G7482" s="2" t="s">
        <v>45</v>
      </c>
      <c r="H7482" s="2" t="s">
        <v>54</v>
      </c>
      <c r="I7482" s="2" t="s">
        <v>47</v>
      </c>
      <c r="J7482" s="2" t="s">
        <v>30</v>
      </c>
      <c r="K7482" s="2"/>
      <c r="L7482" s="2"/>
      <c r="M7482" s="2" t="s">
        <v>88</v>
      </c>
      <c r="N7482" s="2" t="s">
        <v>88</v>
      </c>
      <c r="O7482" s="2" t="s">
        <v>88</v>
      </c>
    </row>
    <row r="7483" spans="1:15" hidden="1">
      <c r="A7483" s="1" t="s">
        <v>15</v>
      </c>
      <c r="B7483" s="2">
        <v>2013</v>
      </c>
      <c r="C7483" s="2" t="s">
        <v>16</v>
      </c>
      <c r="D7483" s="2" t="s">
        <v>33</v>
      </c>
      <c r="E7483" s="2" t="s">
        <v>34</v>
      </c>
      <c r="F7483" s="2" t="s">
        <v>19</v>
      </c>
      <c r="G7483" s="2" t="s">
        <v>45</v>
      </c>
      <c r="H7483" s="2" t="s">
        <v>54</v>
      </c>
      <c r="I7483" s="2" t="s">
        <v>47</v>
      </c>
      <c r="J7483" s="2" t="s">
        <v>39</v>
      </c>
      <c r="K7483" s="2"/>
      <c r="L7483" s="2"/>
      <c r="M7483" s="2" t="s">
        <v>88</v>
      </c>
      <c r="N7483" s="2" t="s">
        <v>88</v>
      </c>
      <c r="O7483" s="2" t="s">
        <v>98</v>
      </c>
    </row>
    <row r="7484" spans="1:15" hidden="1">
      <c r="A7484" s="1" t="s">
        <v>15</v>
      </c>
      <c r="B7484" s="2">
        <v>2013</v>
      </c>
      <c r="C7484" s="2" t="s">
        <v>16</v>
      </c>
      <c r="D7484" s="2" t="s">
        <v>17</v>
      </c>
      <c r="E7484" s="2" t="s">
        <v>34</v>
      </c>
      <c r="F7484" s="2" t="s">
        <v>19</v>
      </c>
      <c r="G7484" s="2" t="s">
        <v>45</v>
      </c>
      <c r="H7484" s="2" t="s">
        <v>54</v>
      </c>
      <c r="I7484" s="2" t="s">
        <v>47</v>
      </c>
      <c r="J7484" s="2" t="s">
        <v>39</v>
      </c>
      <c r="K7484" s="2"/>
      <c r="L7484" s="2"/>
      <c r="M7484" s="2" t="s">
        <v>88</v>
      </c>
      <c r="N7484" s="2" t="s">
        <v>88</v>
      </c>
      <c r="O7484" s="2" t="s">
        <v>88</v>
      </c>
    </row>
    <row r="7485" spans="1:15" hidden="1">
      <c r="A7485" s="1" t="s">
        <v>15</v>
      </c>
      <c r="B7485" s="2">
        <v>2013</v>
      </c>
      <c r="C7485" s="2" t="s">
        <v>16</v>
      </c>
      <c r="D7485" s="2" t="s">
        <v>17</v>
      </c>
      <c r="E7485" s="2" t="s">
        <v>27</v>
      </c>
      <c r="F7485" s="2" t="s">
        <v>19</v>
      </c>
      <c r="G7485" s="2" t="s">
        <v>45</v>
      </c>
      <c r="H7485" s="2" t="s">
        <v>54</v>
      </c>
      <c r="I7485" s="2" t="s">
        <v>47</v>
      </c>
      <c r="J7485" s="2" t="s">
        <v>30</v>
      </c>
      <c r="K7485" s="2"/>
      <c r="L7485" s="2"/>
      <c r="M7485" s="2" t="s">
        <v>88</v>
      </c>
      <c r="N7485" s="2" t="s">
        <v>88</v>
      </c>
      <c r="O7485" s="2" t="s">
        <v>88</v>
      </c>
    </row>
    <row r="7486" spans="1:15" hidden="1">
      <c r="A7486" s="1" t="s">
        <v>15</v>
      </c>
      <c r="B7486" s="2">
        <v>2013</v>
      </c>
      <c r="C7486" s="2" t="s">
        <v>16</v>
      </c>
      <c r="D7486" s="2" t="s">
        <v>17</v>
      </c>
      <c r="E7486" s="2" t="s">
        <v>34</v>
      </c>
      <c r="F7486" s="2" t="s">
        <v>19</v>
      </c>
      <c r="G7486" s="2" t="s">
        <v>45</v>
      </c>
      <c r="H7486" s="2" t="s">
        <v>54</v>
      </c>
      <c r="I7486" s="2" t="s">
        <v>47</v>
      </c>
      <c r="J7486" s="2" t="s">
        <v>39</v>
      </c>
      <c r="K7486" s="2"/>
      <c r="L7486" s="2"/>
      <c r="M7486" s="2" t="s">
        <v>88</v>
      </c>
      <c r="N7486" s="2" t="s">
        <v>88</v>
      </c>
      <c r="O7486" s="2" t="s">
        <v>88</v>
      </c>
    </row>
    <row r="7487" spans="1:15" hidden="1">
      <c r="A7487" s="1" t="s">
        <v>15</v>
      </c>
      <c r="B7487" s="2">
        <v>2013</v>
      </c>
      <c r="C7487" s="2" t="s">
        <v>16</v>
      </c>
      <c r="D7487" s="2" t="s">
        <v>17</v>
      </c>
      <c r="E7487" s="2" t="s">
        <v>27</v>
      </c>
      <c r="F7487" s="2" t="s">
        <v>19</v>
      </c>
      <c r="G7487" s="2" t="s">
        <v>45</v>
      </c>
      <c r="H7487" s="2" t="s">
        <v>54</v>
      </c>
      <c r="I7487" s="2" t="s">
        <v>47</v>
      </c>
      <c r="J7487" s="2" t="s">
        <v>30</v>
      </c>
      <c r="K7487" s="2"/>
      <c r="L7487" s="2"/>
      <c r="M7487" s="2" t="s">
        <v>88</v>
      </c>
      <c r="N7487" s="2" t="s">
        <v>88</v>
      </c>
      <c r="O7487" s="2" t="s">
        <v>88</v>
      </c>
    </row>
    <row r="7488" spans="1:15" hidden="1">
      <c r="A7488" s="1" t="s">
        <v>15</v>
      </c>
      <c r="B7488" s="2">
        <v>2013</v>
      </c>
      <c r="C7488" s="2" t="s">
        <v>16</v>
      </c>
      <c r="D7488" s="2" t="s">
        <v>17</v>
      </c>
      <c r="E7488" s="2" t="s">
        <v>27</v>
      </c>
      <c r="F7488" s="2" t="s">
        <v>19</v>
      </c>
      <c r="G7488" s="2" t="s">
        <v>45</v>
      </c>
      <c r="H7488" s="2" t="s">
        <v>54</v>
      </c>
      <c r="I7488" s="2" t="s">
        <v>47</v>
      </c>
      <c r="J7488" s="2" t="s">
        <v>30</v>
      </c>
      <c r="K7488" s="2"/>
      <c r="L7488" s="2"/>
      <c r="M7488" s="2" t="s">
        <v>88</v>
      </c>
      <c r="N7488" s="2" t="s">
        <v>88</v>
      </c>
      <c r="O7488" s="2" t="s">
        <v>88</v>
      </c>
    </row>
    <row r="7489" spans="1:15" hidden="1">
      <c r="A7489" s="1" t="s">
        <v>15</v>
      </c>
      <c r="B7489" s="2">
        <v>2013</v>
      </c>
      <c r="C7489" s="2" t="s">
        <v>16</v>
      </c>
      <c r="D7489" s="2" t="s">
        <v>17</v>
      </c>
      <c r="E7489" s="2" t="s">
        <v>27</v>
      </c>
      <c r="F7489" s="2" t="s">
        <v>19</v>
      </c>
      <c r="G7489" s="2" t="s">
        <v>45</v>
      </c>
      <c r="H7489" s="2" t="s">
        <v>54</v>
      </c>
      <c r="I7489" s="2" t="s">
        <v>47</v>
      </c>
      <c r="J7489" s="2" t="s">
        <v>30</v>
      </c>
      <c r="K7489" s="2"/>
      <c r="L7489" s="2"/>
      <c r="M7489" s="2" t="s">
        <v>88</v>
      </c>
      <c r="N7489" s="2" t="s">
        <v>88</v>
      </c>
      <c r="O7489" s="2" t="s">
        <v>88</v>
      </c>
    </row>
    <row r="7490" spans="1:15" hidden="1">
      <c r="A7490" s="1" t="s">
        <v>15</v>
      </c>
      <c r="B7490" s="2">
        <v>2013</v>
      </c>
      <c r="C7490" s="2" t="s">
        <v>16</v>
      </c>
      <c r="D7490" s="2" t="s">
        <v>17</v>
      </c>
      <c r="E7490" s="2" t="s">
        <v>27</v>
      </c>
      <c r="F7490" s="2" t="s">
        <v>19</v>
      </c>
      <c r="G7490" s="2" t="s">
        <v>45</v>
      </c>
      <c r="H7490" s="2" t="s">
        <v>54</v>
      </c>
      <c r="I7490" s="2" t="s">
        <v>47</v>
      </c>
      <c r="J7490" s="2" t="s">
        <v>30</v>
      </c>
      <c r="K7490" s="2"/>
      <c r="L7490" s="2"/>
      <c r="M7490" s="2" t="s">
        <v>88</v>
      </c>
      <c r="N7490" s="2" t="s">
        <v>88</v>
      </c>
      <c r="O7490" s="2" t="s">
        <v>88</v>
      </c>
    </row>
    <row r="7491" spans="1:15">
      <c r="A7491" s="1" t="s">
        <v>15</v>
      </c>
      <c r="B7491" s="2">
        <v>2013</v>
      </c>
      <c r="C7491" s="2" t="s">
        <v>16</v>
      </c>
      <c r="D7491" s="2" t="s">
        <v>33</v>
      </c>
      <c r="E7491" s="2" t="s">
        <v>79</v>
      </c>
      <c r="F7491" s="2" t="s">
        <v>19</v>
      </c>
      <c r="G7491" s="2" t="s">
        <v>45</v>
      </c>
      <c r="H7491" s="2" t="s">
        <v>54</v>
      </c>
      <c r="I7491" s="2" t="s">
        <v>47</v>
      </c>
      <c r="J7491" s="2" t="s">
        <v>77</v>
      </c>
      <c r="K7491" s="2"/>
      <c r="L7491" s="2"/>
      <c r="M7491" s="2" t="s">
        <v>88</v>
      </c>
      <c r="N7491" s="2" t="s">
        <v>88</v>
      </c>
      <c r="O7491" s="2" t="s">
        <v>43</v>
      </c>
    </row>
    <row r="7492" spans="1:15" hidden="1">
      <c r="A7492" s="1" t="s">
        <v>15</v>
      </c>
      <c r="B7492" s="2">
        <v>2013</v>
      </c>
      <c r="C7492" s="2" t="s">
        <v>16</v>
      </c>
      <c r="D7492" s="2" t="s">
        <v>17</v>
      </c>
      <c r="E7492" s="2" t="s">
        <v>27</v>
      </c>
      <c r="F7492" s="2" t="s">
        <v>19</v>
      </c>
      <c r="G7492" s="2" t="s">
        <v>45</v>
      </c>
      <c r="H7492" s="2" t="s">
        <v>54</v>
      </c>
      <c r="I7492" s="2" t="s">
        <v>47</v>
      </c>
      <c r="J7492" s="2" t="s">
        <v>30</v>
      </c>
      <c r="K7492" s="2"/>
      <c r="L7492" s="2"/>
      <c r="M7492" s="2" t="s">
        <v>88</v>
      </c>
      <c r="N7492" s="2" t="s">
        <v>88</v>
      </c>
      <c r="O7492" s="2" t="s">
        <v>88</v>
      </c>
    </row>
    <row r="7493" spans="1:15" hidden="1">
      <c r="A7493" s="1" t="s">
        <v>15</v>
      </c>
      <c r="B7493" s="2">
        <v>2013</v>
      </c>
      <c r="C7493" s="2" t="s">
        <v>16</v>
      </c>
      <c r="D7493" s="2" t="s">
        <v>17</v>
      </c>
      <c r="E7493" s="2" t="s">
        <v>27</v>
      </c>
      <c r="F7493" s="2" t="s">
        <v>19</v>
      </c>
      <c r="G7493" s="2" t="s">
        <v>45</v>
      </c>
      <c r="H7493" s="2" t="s">
        <v>54</v>
      </c>
      <c r="I7493" s="2" t="s">
        <v>47</v>
      </c>
      <c r="J7493" s="2" t="s">
        <v>30</v>
      </c>
      <c r="K7493" s="2"/>
      <c r="L7493" s="2"/>
      <c r="M7493" s="2" t="s">
        <v>88</v>
      </c>
      <c r="N7493" s="2" t="s">
        <v>88</v>
      </c>
      <c r="O7493" s="2" t="s">
        <v>88</v>
      </c>
    </row>
    <row r="7494" spans="1:15" hidden="1">
      <c r="A7494" s="1" t="s">
        <v>15</v>
      </c>
      <c r="B7494" s="2">
        <v>2013</v>
      </c>
      <c r="C7494" s="2" t="s">
        <v>16</v>
      </c>
      <c r="D7494" s="2" t="s">
        <v>17</v>
      </c>
      <c r="E7494" s="2" t="s">
        <v>18</v>
      </c>
      <c r="F7494" s="2" t="s">
        <v>19</v>
      </c>
      <c r="G7494" s="2" t="s">
        <v>20</v>
      </c>
      <c r="H7494" s="2" t="s">
        <v>21</v>
      </c>
      <c r="I7494" s="2" t="s">
        <v>22</v>
      </c>
      <c r="J7494" s="2" t="s">
        <v>23</v>
      </c>
      <c r="K7494" s="2"/>
      <c r="L7494" s="2"/>
      <c r="M7494" s="2" t="s">
        <v>88</v>
      </c>
      <c r="N7494" s="2" t="s">
        <v>88</v>
      </c>
      <c r="O7494" s="2" t="s">
        <v>88</v>
      </c>
    </row>
    <row r="7495" spans="1:15" hidden="1">
      <c r="A7495" s="1" t="s">
        <v>15</v>
      </c>
      <c r="B7495" s="2">
        <v>2013</v>
      </c>
      <c r="C7495" s="2" t="s">
        <v>16</v>
      </c>
      <c r="D7495" s="2" t="s">
        <v>17</v>
      </c>
      <c r="E7495" s="2" t="s">
        <v>18</v>
      </c>
      <c r="F7495" s="2" t="s">
        <v>19</v>
      </c>
      <c r="G7495" s="2" t="s">
        <v>20</v>
      </c>
      <c r="H7495" s="2" t="s">
        <v>21</v>
      </c>
      <c r="I7495" s="2" t="s">
        <v>22</v>
      </c>
      <c r="J7495" s="2" t="s">
        <v>23</v>
      </c>
      <c r="K7495" s="2"/>
      <c r="L7495" s="2"/>
      <c r="M7495" s="2" t="s">
        <v>88</v>
      </c>
      <c r="N7495" s="2" t="s">
        <v>88</v>
      </c>
      <c r="O7495" s="2" t="s">
        <v>88</v>
      </c>
    </row>
    <row r="7496" spans="1:15" hidden="1">
      <c r="A7496" s="1" t="s">
        <v>15</v>
      </c>
      <c r="B7496" s="2">
        <v>2013</v>
      </c>
      <c r="C7496" s="2" t="s">
        <v>16</v>
      </c>
      <c r="D7496" s="2" t="s">
        <v>17</v>
      </c>
      <c r="E7496" s="2" t="s">
        <v>18</v>
      </c>
      <c r="F7496" s="2" t="s">
        <v>19</v>
      </c>
      <c r="G7496" s="2" t="s">
        <v>20</v>
      </c>
      <c r="H7496" s="2" t="s">
        <v>21</v>
      </c>
      <c r="I7496" s="2" t="s">
        <v>22</v>
      </c>
      <c r="J7496" s="2" t="s">
        <v>23</v>
      </c>
      <c r="K7496" s="2"/>
      <c r="L7496" s="2"/>
      <c r="M7496" s="2" t="s">
        <v>88</v>
      </c>
      <c r="N7496" s="2" t="s">
        <v>88</v>
      </c>
      <c r="O7496" s="2" t="s">
        <v>88</v>
      </c>
    </row>
    <row r="7497" spans="1:15" hidden="1">
      <c r="A7497" s="1" t="s">
        <v>15</v>
      </c>
      <c r="B7497" s="2">
        <v>2013</v>
      </c>
      <c r="C7497" s="2" t="s">
        <v>16</v>
      </c>
      <c r="D7497" s="2" t="s">
        <v>17</v>
      </c>
      <c r="E7497" s="2" t="s">
        <v>27</v>
      </c>
      <c r="F7497" s="2" t="s">
        <v>19</v>
      </c>
      <c r="G7497" s="2" t="s">
        <v>45</v>
      </c>
      <c r="H7497" s="2" t="s">
        <v>54</v>
      </c>
      <c r="I7497" s="2" t="s">
        <v>47</v>
      </c>
      <c r="J7497" s="2" t="s">
        <v>30</v>
      </c>
      <c r="K7497" s="2"/>
      <c r="L7497" s="2"/>
      <c r="M7497" s="2" t="s">
        <v>88</v>
      </c>
      <c r="N7497" s="2" t="s">
        <v>88</v>
      </c>
      <c r="O7497" s="2" t="s">
        <v>88</v>
      </c>
    </row>
    <row r="7498" spans="1:15" hidden="1">
      <c r="A7498" s="1" t="s">
        <v>15</v>
      </c>
      <c r="B7498" s="2">
        <v>2013</v>
      </c>
      <c r="C7498" s="2" t="s">
        <v>16</v>
      </c>
      <c r="D7498" s="2" t="s">
        <v>17</v>
      </c>
      <c r="E7498" s="2" t="s">
        <v>27</v>
      </c>
      <c r="F7498" s="2" t="s">
        <v>19</v>
      </c>
      <c r="G7498" s="2" t="s">
        <v>45</v>
      </c>
      <c r="H7498" s="2" t="s">
        <v>54</v>
      </c>
      <c r="I7498" s="2" t="s">
        <v>47</v>
      </c>
      <c r="J7498" s="2" t="s">
        <v>30</v>
      </c>
      <c r="K7498" s="2"/>
      <c r="L7498" s="2"/>
      <c r="M7498" s="2" t="s">
        <v>88</v>
      </c>
      <c r="N7498" s="2" t="s">
        <v>88</v>
      </c>
      <c r="O7498" s="2" t="s">
        <v>88</v>
      </c>
    </row>
    <row r="7499" spans="1:15" hidden="1">
      <c r="A7499" s="1" t="s">
        <v>15</v>
      </c>
      <c r="B7499" s="2">
        <v>2013</v>
      </c>
      <c r="C7499" s="2" t="s">
        <v>16</v>
      </c>
      <c r="D7499" s="2" t="s">
        <v>17</v>
      </c>
      <c r="E7499" s="2" t="s">
        <v>27</v>
      </c>
      <c r="F7499" s="2" t="s">
        <v>19</v>
      </c>
      <c r="G7499" s="2" t="s">
        <v>45</v>
      </c>
      <c r="H7499" s="2" t="s">
        <v>54</v>
      </c>
      <c r="I7499" s="2" t="s">
        <v>47</v>
      </c>
      <c r="J7499" s="2" t="s">
        <v>30</v>
      </c>
      <c r="K7499" s="2"/>
      <c r="L7499" s="2"/>
      <c r="M7499" s="2" t="s">
        <v>88</v>
      </c>
      <c r="N7499" s="2" t="s">
        <v>88</v>
      </c>
      <c r="O7499" s="2" t="s">
        <v>88</v>
      </c>
    </row>
    <row r="7500" spans="1:15" hidden="1">
      <c r="A7500" s="1" t="s">
        <v>15</v>
      </c>
      <c r="B7500" s="2">
        <v>2013</v>
      </c>
      <c r="C7500" s="2" t="s">
        <v>16</v>
      </c>
      <c r="D7500" s="2" t="s">
        <v>17</v>
      </c>
      <c r="E7500" s="2" t="s">
        <v>27</v>
      </c>
      <c r="F7500" s="2" t="s">
        <v>19</v>
      </c>
      <c r="G7500" s="2" t="s">
        <v>45</v>
      </c>
      <c r="H7500" s="2" t="s">
        <v>54</v>
      </c>
      <c r="I7500" s="2" t="s">
        <v>47</v>
      </c>
      <c r="J7500" s="2" t="s">
        <v>30</v>
      </c>
      <c r="K7500" s="2"/>
      <c r="L7500" s="2"/>
      <c r="M7500" s="2" t="s">
        <v>88</v>
      </c>
      <c r="N7500" s="2" t="s">
        <v>88</v>
      </c>
      <c r="O7500" s="2" t="s">
        <v>88</v>
      </c>
    </row>
    <row r="7501" spans="1:15" hidden="1">
      <c r="A7501" s="1" t="s">
        <v>15</v>
      </c>
      <c r="B7501" s="2">
        <v>2013</v>
      </c>
      <c r="C7501" s="2" t="s">
        <v>16</v>
      </c>
      <c r="D7501" s="2" t="s">
        <v>17</v>
      </c>
      <c r="E7501" s="2" t="s">
        <v>27</v>
      </c>
      <c r="F7501" s="2" t="s">
        <v>19</v>
      </c>
      <c r="G7501" s="2" t="s">
        <v>36</v>
      </c>
      <c r="H7501" s="2" t="s">
        <v>137</v>
      </c>
      <c r="I7501" s="2" t="s">
        <v>38</v>
      </c>
      <c r="J7501" s="2" t="s">
        <v>30</v>
      </c>
      <c r="K7501" s="2"/>
      <c r="L7501" s="2"/>
      <c r="M7501" s="2" t="s">
        <v>88</v>
      </c>
      <c r="N7501" s="2" t="s">
        <v>88</v>
      </c>
      <c r="O7501" s="2" t="s">
        <v>88</v>
      </c>
    </row>
    <row r="7502" spans="1:15" hidden="1">
      <c r="A7502" s="1" t="s">
        <v>15</v>
      </c>
      <c r="B7502" s="2">
        <v>2013</v>
      </c>
      <c r="C7502" s="2" t="s">
        <v>16</v>
      </c>
      <c r="D7502" s="2" t="s">
        <v>17</v>
      </c>
      <c r="E7502" s="2" t="s">
        <v>18</v>
      </c>
      <c r="F7502" s="2" t="s">
        <v>19</v>
      </c>
      <c r="G7502" s="2" t="s">
        <v>20</v>
      </c>
      <c r="H7502" s="2" t="s">
        <v>21</v>
      </c>
      <c r="I7502" s="2" t="s">
        <v>22</v>
      </c>
      <c r="J7502" s="2" t="s">
        <v>23</v>
      </c>
      <c r="K7502" s="2"/>
      <c r="L7502" s="2"/>
      <c r="M7502" s="2" t="s">
        <v>88</v>
      </c>
      <c r="N7502" s="2" t="s">
        <v>88</v>
      </c>
      <c r="O7502" s="2" t="s">
        <v>88</v>
      </c>
    </row>
    <row r="7503" spans="1:15">
      <c r="A7503" s="1" t="s">
        <v>15</v>
      </c>
      <c r="B7503" s="2">
        <v>2023</v>
      </c>
      <c r="C7503" s="2" t="s">
        <v>16</v>
      </c>
      <c r="D7503" s="2" t="s">
        <v>33</v>
      </c>
      <c r="E7503" s="2" t="s">
        <v>65</v>
      </c>
      <c r="F7503" s="2" t="s">
        <v>66</v>
      </c>
      <c r="G7503" s="2" t="s">
        <v>20</v>
      </c>
      <c r="H7503" s="2" t="s">
        <v>29</v>
      </c>
      <c r="I7503" s="2" t="s">
        <v>22</v>
      </c>
      <c r="J7503" s="2" t="s">
        <v>67</v>
      </c>
      <c r="K7503" s="2" t="s">
        <v>25</v>
      </c>
      <c r="L7503" s="2" t="s">
        <v>25</v>
      </c>
      <c r="M7503" s="2" t="s">
        <v>32</v>
      </c>
      <c r="N7503" s="2" t="s">
        <v>33</v>
      </c>
      <c r="O7503" s="2" t="s">
        <v>43</v>
      </c>
    </row>
    <row r="7504" spans="1:15" hidden="1">
      <c r="A7504" s="1" t="s">
        <v>15</v>
      </c>
      <c r="B7504" s="2">
        <v>2013</v>
      </c>
      <c r="C7504" s="2" t="s">
        <v>16</v>
      </c>
      <c r="D7504" s="2" t="s">
        <v>17</v>
      </c>
      <c r="E7504" s="2" t="s">
        <v>27</v>
      </c>
      <c r="F7504" s="2" t="s">
        <v>19</v>
      </c>
      <c r="G7504" s="2" t="s">
        <v>45</v>
      </c>
      <c r="H7504" s="2" t="s">
        <v>54</v>
      </c>
      <c r="I7504" s="2" t="s">
        <v>47</v>
      </c>
      <c r="J7504" s="2" t="s">
        <v>30</v>
      </c>
      <c r="K7504" s="2"/>
      <c r="L7504" s="2"/>
      <c r="M7504" s="2" t="s">
        <v>88</v>
      </c>
      <c r="N7504" s="2" t="s">
        <v>88</v>
      </c>
      <c r="O7504" s="2" t="s">
        <v>88</v>
      </c>
    </row>
    <row r="7505" spans="1:15" hidden="1">
      <c r="A7505" s="1" t="s">
        <v>15</v>
      </c>
      <c r="B7505" s="2">
        <v>2013</v>
      </c>
      <c r="C7505" s="2" t="s">
        <v>16</v>
      </c>
      <c r="D7505" s="2" t="s">
        <v>17</v>
      </c>
      <c r="E7505" s="2" t="s">
        <v>27</v>
      </c>
      <c r="F7505" s="2" t="s">
        <v>19</v>
      </c>
      <c r="G7505" s="2" t="s">
        <v>45</v>
      </c>
      <c r="H7505" s="2" t="s">
        <v>54</v>
      </c>
      <c r="I7505" s="2" t="s">
        <v>47</v>
      </c>
      <c r="J7505" s="2" t="s">
        <v>30</v>
      </c>
      <c r="K7505" s="2"/>
      <c r="L7505" s="2"/>
      <c r="M7505" s="2" t="s">
        <v>88</v>
      </c>
      <c r="N7505" s="2" t="s">
        <v>88</v>
      </c>
      <c r="O7505" s="2" t="s">
        <v>88</v>
      </c>
    </row>
    <row r="7506" spans="1:15" hidden="1">
      <c r="A7506" s="1" t="s">
        <v>15</v>
      </c>
      <c r="B7506" s="2">
        <v>2013</v>
      </c>
      <c r="C7506" s="2" t="s">
        <v>16</v>
      </c>
      <c r="D7506" s="2" t="s">
        <v>17</v>
      </c>
      <c r="E7506" s="2" t="s">
        <v>27</v>
      </c>
      <c r="F7506" s="2" t="s">
        <v>19</v>
      </c>
      <c r="G7506" s="2" t="s">
        <v>45</v>
      </c>
      <c r="H7506" s="2" t="s">
        <v>54</v>
      </c>
      <c r="I7506" s="2" t="s">
        <v>47</v>
      </c>
      <c r="J7506" s="2" t="s">
        <v>30</v>
      </c>
      <c r="K7506" s="2"/>
      <c r="L7506" s="2"/>
      <c r="M7506" s="2" t="s">
        <v>88</v>
      </c>
      <c r="N7506" s="2" t="s">
        <v>88</v>
      </c>
      <c r="O7506" s="2" t="s">
        <v>88</v>
      </c>
    </row>
    <row r="7507" spans="1:15" hidden="1">
      <c r="A7507" s="1" t="s">
        <v>15</v>
      </c>
      <c r="B7507" s="2">
        <v>2013</v>
      </c>
      <c r="C7507" s="2" t="s">
        <v>16</v>
      </c>
      <c r="D7507" s="2" t="s">
        <v>17</v>
      </c>
      <c r="E7507" s="2" t="s">
        <v>34</v>
      </c>
      <c r="F7507" s="2" t="s">
        <v>19</v>
      </c>
      <c r="G7507" s="2" t="s">
        <v>45</v>
      </c>
      <c r="H7507" s="2" t="s">
        <v>54</v>
      </c>
      <c r="I7507" s="2" t="s">
        <v>47</v>
      </c>
      <c r="J7507" s="2" t="s">
        <v>39</v>
      </c>
      <c r="K7507" s="2"/>
      <c r="L7507" s="2"/>
      <c r="M7507" s="2" t="s">
        <v>88</v>
      </c>
      <c r="N7507" s="2" t="s">
        <v>88</v>
      </c>
      <c r="O7507" s="2" t="s">
        <v>88</v>
      </c>
    </row>
    <row r="7508" spans="1:15" hidden="1">
      <c r="A7508" s="1" t="s">
        <v>15</v>
      </c>
      <c r="B7508" s="2">
        <v>2013</v>
      </c>
      <c r="C7508" s="2" t="s">
        <v>16</v>
      </c>
      <c r="D7508" s="2" t="s">
        <v>17</v>
      </c>
      <c r="E7508" s="2" t="s">
        <v>27</v>
      </c>
      <c r="F7508" s="2" t="s">
        <v>19</v>
      </c>
      <c r="G7508" s="2" t="s">
        <v>20</v>
      </c>
      <c r="H7508" s="2" t="s">
        <v>21</v>
      </c>
      <c r="I7508" s="2" t="s">
        <v>22</v>
      </c>
      <c r="J7508" s="2" t="s">
        <v>30</v>
      </c>
      <c r="K7508" s="2"/>
      <c r="L7508" s="2"/>
      <c r="M7508" s="2" t="s">
        <v>88</v>
      </c>
      <c r="N7508" s="2" t="s">
        <v>88</v>
      </c>
      <c r="O7508" s="2" t="s">
        <v>88</v>
      </c>
    </row>
    <row r="7509" spans="1:15" hidden="1">
      <c r="A7509" s="1" t="s">
        <v>15</v>
      </c>
      <c r="B7509" s="2">
        <v>2013</v>
      </c>
      <c r="C7509" s="2" t="s">
        <v>16</v>
      </c>
      <c r="D7509" s="2" t="s">
        <v>17</v>
      </c>
      <c r="E7509" s="2" t="s">
        <v>27</v>
      </c>
      <c r="F7509" s="2" t="s">
        <v>19</v>
      </c>
      <c r="G7509" s="2" t="s">
        <v>45</v>
      </c>
      <c r="H7509" s="2" t="s">
        <v>54</v>
      </c>
      <c r="I7509" s="2" t="s">
        <v>47</v>
      </c>
      <c r="J7509" s="2" t="s">
        <v>30</v>
      </c>
      <c r="K7509" s="2"/>
      <c r="L7509" s="2"/>
      <c r="M7509" s="2" t="s">
        <v>88</v>
      </c>
      <c r="N7509" s="2" t="s">
        <v>88</v>
      </c>
      <c r="O7509" s="2" t="s">
        <v>88</v>
      </c>
    </row>
    <row r="7510" spans="1:15" hidden="1">
      <c r="A7510" s="1" t="s">
        <v>15</v>
      </c>
      <c r="B7510" s="2">
        <v>2013</v>
      </c>
      <c r="C7510" s="2" t="s">
        <v>16</v>
      </c>
      <c r="D7510" s="2" t="s">
        <v>17</v>
      </c>
      <c r="E7510" s="2" t="s">
        <v>18</v>
      </c>
      <c r="F7510" s="2" t="s">
        <v>19</v>
      </c>
      <c r="G7510" s="2" t="s">
        <v>20</v>
      </c>
      <c r="H7510" s="2" t="s">
        <v>21</v>
      </c>
      <c r="I7510" s="2" t="s">
        <v>22</v>
      </c>
      <c r="J7510" s="2" t="s">
        <v>23</v>
      </c>
      <c r="K7510" s="2"/>
      <c r="L7510" s="2"/>
      <c r="M7510" s="2" t="s">
        <v>88</v>
      </c>
      <c r="N7510" s="2" t="s">
        <v>88</v>
      </c>
      <c r="O7510" s="2" t="s">
        <v>88</v>
      </c>
    </row>
    <row r="7511" spans="1:15" hidden="1">
      <c r="A7511" s="1" t="s">
        <v>15</v>
      </c>
      <c r="B7511" s="2">
        <v>2015</v>
      </c>
      <c r="C7511" s="2" t="s">
        <v>16</v>
      </c>
      <c r="D7511" s="2" t="s">
        <v>33</v>
      </c>
      <c r="E7511" s="2" t="s">
        <v>91</v>
      </c>
      <c r="F7511" s="2" t="s">
        <v>35</v>
      </c>
      <c r="G7511" s="2"/>
      <c r="H7511" s="2"/>
      <c r="I7511" s="2" t="s">
        <v>184</v>
      </c>
      <c r="J7511" s="2" t="s">
        <v>52</v>
      </c>
      <c r="K7511" s="2" t="s">
        <v>31</v>
      </c>
      <c r="L7511" s="2" t="s">
        <v>25</v>
      </c>
      <c r="M7511" s="2" t="s">
        <v>42</v>
      </c>
      <c r="N7511" s="2" t="s">
        <v>88</v>
      </c>
      <c r="O7511" s="2" t="s">
        <v>88</v>
      </c>
    </row>
    <row r="7512" spans="1:15" hidden="1">
      <c r="A7512" s="1" t="s">
        <v>15</v>
      </c>
      <c r="B7512" s="2">
        <v>2013</v>
      </c>
      <c r="C7512" s="2" t="s">
        <v>16</v>
      </c>
      <c r="D7512" s="2" t="s">
        <v>17</v>
      </c>
      <c r="E7512" s="2" t="s">
        <v>27</v>
      </c>
      <c r="F7512" s="2" t="s">
        <v>19</v>
      </c>
      <c r="G7512" s="2" t="s">
        <v>45</v>
      </c>
      <c r="H7512" s="2" t="s">
        <v>54</v>
      </c>
      <c r="I7512" s="2" t="s">
        <v>47</v>
      </c>
      <c r="J7512" s="2" t="s">
        <v>30</v>
      </c>
      <c r="K7512" s="2"/>
      <c r="L7512" s="2"/>
      <c r="M7512" s="2" t="s">
        <v>88</v>
      </c>
      <c r="N7512" s="2" t="s">
        <v>88</v>
      </c>
      <c r="O7512" s="2" t="s">
        <v>88</v>
      </c>
    </row>
    <row r="7513" spans="1:15" hidden="1">
      <c r="A7513" s="1" t="s">
        <v>15</v>
      </c>
      <c r="B7513" s="2">
        <v>2013</v>
      </c>
      <c r="C7513" s="2" t="s">
        <v>16</v>
      </c>
      <c r="D7513" s="2" t="s">
        <v>44</v>
      </c>
      <c r="E7513" s="2" t="s">
        <v>18</v>
      </c>
      <c r="F7513" s="2" t="s">
        <v>19</v>
      </c>
      <c r="G7513" s="2" t="s">
        <v>20</v>
      </c>
      <c r="H7513" s="2" t="s">
        <v>21</v>
      </c>
      <c r="I7513" s="2" t="s">
        <v>22</v>
      </c>
      <c r="J7513" s="2" t="s">
        <v>23</v>
      </c>
      <c r="K7513" s="2"/>
      <c r="L7513" s="2"/>
      <c r="M7513" s="2" t="s">
        <v>88</v>
      </c>
      <c r="N7513" s="2" t="s">
        <v>88</v>
      </c>
      <c r="O7513" s="2" t="s">
        <v>88</v>
      </c>
    </row>
    <row r="7514" spans="1:15" hidden="1">
      <c r="A7514" s="1" t="s">
        <v>15</v>
      </c>
      <c r="B7514" s="2">
        <v>2013</v>
      </c>
      <c r="C7514" s="2" t="s">
        <v>16</v>
      </c>
      <c r="D7514" s="2" t="s">
        <v>17</v>
      </c>
      <c r="E7514" s="2" t="s">
        <v>18</v>
      </c>
      <c r="F7514" s="2" t="s">
        <v>19</v>
      </c>
      <c r="G7514" s="2" t="s">
        <v>45</v>
      </c>
      <c r="H7514" s="2" t="s">
        <v>54</v>
      </c>
      <c r="I7514" s="2" t="s">
        <v>47</v>
      </c>
      <c r="J7514" s="2" t="s">
        <v>23</v>
      </c>
      <c r="K7514" s="2"/>
      <c r="L7514" s="2"/>
      <c r="M7514" s="2" t="s">
        <v>88</v>
      </c>
      <c r="N7514" s="2" t="s">
        <v>88</v>
      </c>
      <c r="O7514" s="2" t="s">
        <v>88</v>
      </c>
    </row>
    <row r="7515" spans="1:15" hidden="1">
      <c r="A7515" s="1" t="s">
        <v>15</v>
      </c>
      <c r="B7515" s="2">
        <v>2013</v>
      </c>
      <c r="C7515" s="2" t="s">
        <v>16</v>
      </c>
      <c r="D7515" s="2" t="s">
        <v>17</v>
      </c>
      <c r="E7515" s="2" t="s">
        <v>18</v>
      </c>
      <c r="F7515" s="2" t="s">
        <v>19</v>
      </c>
      <c r="G7515" s="2" t="s">
        <v>20</v>
      </c>
      <c r="H7515" s="2" t="s">
        <v>21</v>
      </c>
      <c r="I7515" s="2" t="s">
        <v>22</v>
      </c>
      <c r="J7515" s="2" t="s">
        <v>23</v>
      </c>
      <c r="K7515" s="2"/>
      <c r="L7515" s="2"/>
      <c r="M7515" s="2" t="s">
        <v>88</v>
      </c>
      <c r="N7515" s="2" t="s">
        <v>88</v>
      </c>
      <c r="O7515" s="2" t="s">
        <v>88</v>
      </c>
    </row>
    <row r="7516" spans="1:15" hidden="1">
      <c r="A7516" s="1" t="s">
        <v>15</v>
      </c>
      <c r="B7516" s="2">
        <v>2013</v>
      </c>
      <c r="C7516" s="2" t="s">
        <v>16</v>
      </c>
      <c r="D7516" s="2" t="s">
        <v>17</v>
      </c>
      <c r="E7516" s="2" t="s">
        <v>27</v>
      </c>
      <c r="F7516" s="2" t="s">
        <v>19</v>
      </c>
      <c r="G7516" s="2" t="s">
        <v>45</v>
      </c>
      <c r="H7516" s="2" t="s">
        <v>54</v>
      </c>
      <c r="I7516" s="2" t="s">
        <v>47</v>
      </c>
      <c r="J7516" s="2" t="s">
        <v>30</v>
      </c>
      <c r="K7516" s="2"/>
      <c r="L7516" s="2"/>
      <c r="M7516" s="2" t="s">
        <v>88</v>
      </c>
      <c r="N7516" s="2" t="s">
        <v>88</v>
      </c>
      <c r="O7516" s="2" t="s">
        <v>88</v>
      </c>
    </row>
    <row r="7517" spans="1:15" hidden="1">
      <c r="A7517" s="1" t="s">
        <v>15</v>
      </c>
      <c r="B7517" s="2">
        <v>2013</v>
      </c>
      <c r="C7517" s="2" t="s">
        <v>16</v>
      </c>
      <c r="D7517" s="2" t="s">
        <v>17</v>
      </c>
      <c r="E7517" s="2" t="s">
        <v>18</v>
      </c>
      <c r="F7517" s="2" t="s">
        <v>19</v>
      </c>
      <c r="G7517" s="2" t="s">
        <v>20</v>
      </c>
      <c r="H7517" s="2" t="s">
        <v>21</v>
      </c>
      <c r="I7517" s="2" t="s">
        <v>22</v>
      </c>
      <c r="J7517" s="2" t="s">
        <v>23</v>
      </c>
      <c r="K7517" s="2"/>
      <c r="L7517" s="2"/>
      <c r="M7517" s="2" t="s">
        <v>88</v>
      </c>
      <c r="N7517" s="2" t="s">
        <v>88</v>
      </c>
      <c r="O7517" s="2" t="s">
        <v>88</v>
      </c>
    </row>
    <row r="7518" spans="1:15" hidden="1">
      <c r="A7518" s="1" t="s">
        <v>15</v>
      </c>
      <c r="B7518" s="2">
        <v>2013</v>
      </c>
      <c r="C7518" s="2" t="s">
        <v>16</v>
      </c>
      <c r="D7518" s="2" t="s">
        <v>17</v>
      </c>
      <c r="E7518" s="2" t="s">
        <v>18</v>
      </c>
      <c r="F7518" s="2" t="s">
        <v>19</v>
      </c>
      <c r="G7518" s="2" t="s">
        <v>20</v>
      </c>
      <c r="H7518" s="2" t="s">
        <v>21</v>
      </c>
      <c r="I7518" s="2" t="s">
        <v>22</v>
      </c>
      <c r="J7518" s="2" t="s">
        <v>23</v>
      </c>
      <c r="K7518" s="2"/>
      <c r="L7518" s="2"/>
      <c r="M7518" s="2" t="s">
        <v>88</v>
      </c>
      <c r="N7518" s="2" t="s">
        <v>88</v>
      </c>
      <c r="O7518" s="2" t="s">
        <v>88</v>
      </c>
    </row>
    <row r="7519" spans="1:15" hidden="1">
      <c r="A7519" s="1" t="s">
        <v>15</v>
      </c>
      <c r="B7519" s="2">
        <v>2013</v>
      </c>
      <c r="C7519" s="2" t="s">
        <v>16</v>
      </c>
      <c r="D7519" s="2" t="s">
        <v>17</v>
      </c>
      <c r="E7519" s="2" t="s">
        <v>27</v>
      </c>
      <c r="F7519" s="2" t="s">
        <v>19</v>
      </c>
      <c r="G7519" s="2" t="s">
        <v>45</v>
      </c>
      <c r="H7519" s="2" t="s">
        <v>54</v>
      </c>
      <c r="I7519" s="2" t="s">
        <v>47</v>
      </c>
      <c r="J7519" s="2" t="s">
        <v>30</v>
      </c>
      <c r="K7519" s="2"/>
      <c r="L7519" s="2"/>
      <c r="M7519" s="2" t="s">
        <v>88</v>
      </c>
      <c r="N7519" s="2" t="s">
        <v>88</v>
      </c>
      <c r="O7519" s="2" t="s">
        <v>88</v>
      </c>
    </row>
    <row r="7520" spans="1:15" hidden="1">
      <c r="A7520" s="1" t="s">
        <v>15</v>
      </c>
      <c r="B7520" s="2">
        <v>2013</v>
      </c>
      <c r="C7520" s="2" t="s">
        <v>16</v>
      </c>
      <c r="D7520" s="2" t="s">
        <v>17</v>
      </c>
      <c r="E7520" s="2" t="s">
        <v>27</v>
      </c>
      <c r="F7520" s="2" t="s">
        <v>19</v>
      </c>
      <c r="G7520" s="2" t="s">
        <v>45</v>
      </c>
      <c r="H7520" s="2" t="s">
        <v>54</v>
      </c>
      <c r="I7520" s="2" t="s">
        <v>47</v>
      </c>
      <c r="J7520" s="2" t="s">
        <v>30</v>
      </c>
      <c r="K7520" s="2"/>
      <c r="L7520" s="2"/>
      <c r="M7520" s="2" t="s">
        <v>88</v>
      </c>
      <c r="N7520" s="2" t="s">
        <v>88</v>
      </c>
      <c r="O7520" s="2" t="s">
        <v>88</v>
      </c>
    </row>
    <row r="7521" spans="1:15" hidden="1">
      <c r="A7521" s="1" t="s">
        <v>15</v>
      </c>
      <c r="B7521" s="2">
        <v>2013</v>
      </c>
      <c r="C7521" s="2" t="s">
        <v>16</v>
      </c>
      <c r="D7521" s="2" t="s">
        <v>17</v>
      </c>
      <c r="E7521" s="2" t="s">
        <v>27</v>
      </c>
      <c r="F7521" s="2" t="s">
        <v>19</v>
      </c>
      <c r="G7521" s="2" t="s">
        <v>45</v>
      </c>
      <c r="H7521" s="2" t="s">
        <v>54</v>
      </c>
      <c r="I7521" s="2" t="s">
        <v>47</v>
      </c>
      <c r="J7521" s="2" t="s">
        <v>30</v>
      </c>
      <c r="K7521" s="2"/>
      <c r="L7521" s="2"/>
      <c r="M7521" s="2" t="s">
        <v>88</v>
      </c>
      <c r="N7521" s="2" t="s">
        <v>88</v>
      </c>
      <c r="O7521" s="2" t="s">
        <v>88</v>
      </c>
    </row>
    <row r="7522" spans="1:15" hidden="1">
      <c r="A7522" s="1" t="s">
        <v>15</v>
      </c>
      <c r="B7522" s="2">
        <v>2013</v>
      </c>
      <c r="C7522" s="2" t="s">
        <v>16</v>
      </c>
      <c r="D7522" s="2" t="s">
        <v>17</v>
      </c>
      <c r="E7522" s="2" t="s">
        <v>18</v>
      </c>
      <c r="F7522" s="2" t="s">
        <v>19</v>
      </c>
      <c r="G7522" s="2" t="s">
        <v>20</v>
      </c>
      <c r="H7522" s="2" t="s">
        <v>21</v>
      </c>
      <c r="I7522" s="2" t="s">
        <v>22</v>
      </c>
      <c r="J7522" s="2" t="s">
        <v>23</v>
      </c>
      <c r="K7522" s="2"/>
      <c r="L7522" s="2"/>
      <c r="M7522" s="2" t="s">
        <v>88</v>
      </c>
      <c r="N7522" s="2" t="s">
        <v>88</v>
      </c>
      <c r="O7522" s="2" t="s">
        <v>88</v>
      </c>
    </row>
    <row r="7523" spans="1:15" hidden="1">
      <c r="A7523" s="1" t="s">
        <v>15</v>
      </c>
      <c r="B7523" s="2">
        <v>2013</v>
      </c>
      <c r="C7523" s="2" t="s">
        <v>16</v>
      </c>
      <c r="D7523" s="2" t="s">
        <v>17</v>
      </c>
      <c r="E7523" s="2" t="s">
        <v>18</v>
      </c>
      <c r="F7523" s="2" t="s">
        <v>19</v>
      </c>
      <c r="G7523" s="2" t="s">
        <v>20</v>
      </c>
      <c r="H7523" s="2" t="s">
        <v>21</v>
      </c>
      <c r="I7523" s="2" t="s">
        <v>22</v>
      </c>
      <c r="J7523" s="2" t="s">
        <v>23</v>
      </c>
      <c r="K7523" s="2"/>
      <c r="L7523" s="2"/>
      <c r="M7523" s="2" t="s">
        <v>88</v>
      </c>
      <c r="N7523" s="2" t="s">
        <v>88</v>
      </c>
      <c r="O7523" s="2" t="s">
        <v>88</v>
      </c>
    </row>
    <row r="7524" spans="1:15" hidden="1">
      <c r="A7524" s="1" t="s">
        <v>15</v>
      </c>
      <c r="B7524" s="2">
        <v>2013</v>
      </c>
      <c r="C7524" s="2" t="s">
        <v>16</v>
      </c>
      <c r="D7524" s="2" t="s">
        <v>17</v>
      </c>
      <c r="E7524" s="2" t="s">
        <v>18</v>
      </c>
      <c r="F7524" s="2" t="s">
        <v>19</v>
      </c>
      <c r="G7524" s="2" t="s">
        <v>20</v>
      </c>
      <c r="H7524" s="2" t="s">
        <v>21</v>
      </c>
      <c r="I7524" s="2" t="s">
        <v>22</v>
      </c>
      <c r="J7524" s="2" t="s">
        <v>23</v>
      </c>
      <c r="K7524" s="2"/>
      <c r="L7524" s="2"/>
      <c r="M7524" s="2" t="s">
        <v>88</v>
      </c>
      <c r="N7524" s="2" t="s">
        <v>88</v>
      </c>
      <c r="O7524" s="2" t="s">
        <v>88</v>
      </c>
    </row>
    <row r="7525" spans="1:15" hidden="1">
      <c r="A7525" s="1" t="s">
        <v>15</v>
      </c>
      <c r="B7525" s="2">
        <v>2013</v>
      </c>
      <c r="C7525" s="2" t="s">
        <v>16</v>
      </c>
      <c r="D7525" s="2" t="s">
        <v>17</v>
      </c>
      <c r="E7525" s="2" t="s">
        <v>27</v>
      </c>
      <c r="F7525" s="2" t="s">
        <v>19</v>
      </c>
      <c r="G7525" s="2" t="s">
        <v>45</v>
      </c>
      <c r="H7525" s="2" t="s">
        <v>54</v>
      </c>
      <c r="I7525" s="2" t="s">
        <v>47</v>
      </c>
      <c r="J7525" s="2" t="s">
        <v>30</v>
      </c>
      <c r="K7525" s="2"/>
      <c r="L7525" s="2"/>
      <c r="M7525" s="2" t="s">
        <v>88</v>
      </c>
      <c r="N7525" s="2" t="s">
        <v>88</v>
      </c>
      <c r="O7525" s="2" t="s">
        <v>88</v>
      </c>
    </row>
    <row r="7526" spans="1:15" hidden="1">
      <c r="A7526" s="1" t="s">
        <v>15</v>
      </c>
      <c r="B7526" s="2">
        <v>2013</v>
      </c>
      <c r="C7526" s="2" t="s">
        <v>16</v>
      </c>
      <c r="D7526" s="2" t="s">
        <v>17</v>
      </c>
      <c r="E7526" s="2" t="s">
        <v>27</v>
      </c>
      <c r="F7526" s="2" t="s">
        <v>19</v>
      </c>
      <c r="G7526" s="2"/>
      <c r="H7526" s="2"/>
      <c r="I7526" s="2" t="s">
        <v>184</v>
      </c>
      <c r="J7526" s="2" t="s">
        <v>30</v>
      </c>
      <c r="K7526" s="2"/>
      <c r="L7526" s="2"/>
      <c r="M7526" s="2" t="s">
        <v>88</v>
      </c>
      <c r="N7526" s="2" t="s">
        <v>88</v>
      </c>
      <c r="O7526" s="2" t="s">
        <v>88</v>
      </c>
    </row>
    <row r="7527" spans="1:15" hidden="1">
      <c r="A7527" s="1" t="s">
        <v>15</v>
      </c>
      <c r="B7527" s="2">
        <v>2013</v>
      </c>
      <c r="C7527" s="2" t="s">
        <v>16</v>
      </c>
      <c r="D7527" s="2" t="s">
        <v>17</v>
      </c>
      <c r="E7527" s="2" t="s">
        <v>27</v>
      </c>
      <c r="F7527" s="2" t="s">
        <v>19</v>
      </c>
      <c r="G7527" s="2" t="s">
        <v>45</v>
      </c>
      <c r="H7527" s="2" t="s">
        <v>54</v>
      </c>
      <c r="I7527" s="2" t="s">
        <v>47</v>
      </c>
      <c r="J7527" s="2" t="s">
        <v>30</v>
      </c>
      <c r="K7527" s="2"/>
      <c r="L7527" s="2"/>
      <c r="M7527" s="2" t="s">
        <v>88</v>
      </c>
      <c r="N7527" s="2" t="s">
        <v>88</v>
      </c>
      <c r="O7527" s="2" t="s">
        <v>88</v>
      </c>
    </row>
    <row r="7528" spans="1:15" hidden="1">
      <c r="A7528" s="1" t="s">
        <v>15</v>
      </c>
      <c r="B7528" s="2">
        <v>2013</v>
      </c>
      <c r="C7528" s="2" t="s">
        <v>16</v>
      </c>
      <c r="D7528" s="2" t="s">
        <v>17</v>
      </c>
      <c r="E7528" s="2" t="s">
        <v>27</v>
      </c>
      <c r="F7528" s="2" t="s">
        <v>19</v>
      </c>
      <c r="G7528" s="2" t="s">
        <v>45</v>
      </c>
      <c r="H7528" s="2" t="s">
        <v>54</v>
      </c>
      <c r="I7528" s="2" t="s">
        <v>47</v>
      </c>
      <c r="J7528" s="2" t="s">
        <v>30</v>
      </c>
      <c r="K7528" s="2"/>
      <c r="L7528" s="2"/>
      <c r="M7528" s="2" t="s">
        <v>88</v>
      </c>
      <c r="N7528" s="2" t="s">
        <v>88</v>
      </c>
      <c r="O7528" s="2" t="s">
        <v>88</v>
      </c>
    </row>
    <row r="7529" spans="1:15" hidden="1">
      <c r="A7529" s="1" t="s">
        <v>15</v>
      </c>
      <c r="B7529" s="2">
        <v>2013</v>
      </c>
      <c r="C7529" s="2" t="s">
        <v>16</v>
      </c>
      <c r="D7529" s="2" t="s">
        <v>17</v>
      </c>
      <c r="E7529" s="2" t="s">
        <v>27</v>
      </c>
      <c r="F7529" s="2" t="s">
        <v>19</v>
      </c>
      <c r="G7529" s="2" t="s">
        <v>45</v>
      </c>
      <c r="H7529" s="2" t="s">
        <v>54</v>
      </c>
      <c r="I7529" s="2" t="s">
        <v>47</v>
      </c>
      <c r="J7529" s="2" t="s">
        <v>30</v>
      </c>
      <c r="K7529" s="2"/>
      <c r="L7529" s="2"/>
      <c r="M7529" s="2" t="s">
        <v>88</v>
      </c>
      <c r="N7529" s="2" t="s">
        <v>88</v>
      </c>
      <c r="O7529" s="2" t="s">
        <v>88</v>
      </c>
    </row>
    <row r="7530" spans="1:15" hidden="1">
      <c r="A7530" s="1" t="s">
        <v>15</v>
      </c>
      <c r="B7530" s="2">
        <v>2013</v>
      </c>
      <c r="C7530" s="2" t="s">
        <v>16</v>
      </c>
      <c r="D7530" s="2" t="s">
        <v>17</v>
      </c>
      <c r="E7530" s="2" t="s">
        <v>27</v>
      </c>
      <c r="F7530" s="2" t="s">
        <v>19</v>
      </c>
      <c r="G7530" s="2" t="s">
        <v>45</v>
      </c>
      <c r="H7530" s="2" t="s">
        <v>54</v>
      </c>
      <c r="I7530" s="2" t="s">
        <v>47</v>
      </c>
      <c r="J7530" s="2" t="s">
        <v>30</v>
      </c>
      <c r="K7530" s="2"/>
      <c r="L7530" s="2"/>
      <c r="M7530" s="2" t="s">
        <v>88</v>
      </c>
      <c r="N7530" s="2" t="s">
        <v>88</v>
      </c>
      <c r="O7530" s="2" t="s">
        <v>88</v>
      </c>
    </row>
    <row r="7531" spans="1:15" hidden="1">
      <c r="A7531" s="1" t="s">
        <v>15</v>
      </c>
      <c r="B7531" s="2">
        <v>2013</v>
      </c>
      <c r="C7531" s="2" t="s">
        <v>16</v>
      </c>
      <c r="D7531" s="2" t="s">
        <v>17</v>
      </c>
      <c r="E7531" s="2" t="s">
        <v>27</v>
      </c>
      <c r="F7531" s="2" t="s">
        <v>19</v>
      </c>
      <c r="G7531" s="2" t="s">
        <v>45</v>
      </c>
      <c r="H7531" s="2" t="s">
        <v>54</v>
      </c>
      <c r="I7531" s="2" t="s">
        <v>47</v>
      </c>
      <c r="J7531" s="2" t="s">
        <v>30</v>
      </c>
      <c r="K7531" s="2"/>
      <c r="L7531" s="2"/>
      <c r="M7531" s="2" t="s">
        <v>88</v>
      </c>
      <c r="N7531" s="2" t="s">
        <v>88</v>
      </c>
      <c r="O7531" s="2" t="s">
        <v>88</v>
      </c>
    </row>
    <row r="7532" spans="1:15" hidden="1">
      <c r="A7532" s="1" t="s">
        <v>15</v>
      </c>
      <c r="B7532" s="2">
        <v>2013</v>
      </c>
      <c r="C7532" s="2" t="s">
        <v>16</v>
      </c>
      <c r="D7532" s="2" t="s">
        <v>17</v>
      </c>
      <c r="E7532" s="2" t="s">
        <v>27</v>
      </c>
      <c r="F7532" s="2" t="s">
        <v>19</v>
      </c>
      <c r="G7532" s="2" t="s">
        <v>45</v>
      </c>
      <c r="H7532" s="2" t="s">
        <v>54</v>
      </c>
      <c r="I7532" s="2" t="s">
        <v>47</v>
      </c>
      <c r="J7532" s="2" t="s">
        <v>30</v>
      </c>
      <c r="K7532" s="2"/>
      <c r="L7532" s="2"/>
      <c r="M7532" s="2" t="s">
        <v>88</v>
      </c>
      <c r="N7532" s="2" t="s">
        <v>88</v>
      </c>
      <c r="O7532" s="2" t="s">
        <v>88</v>
      </c>
    </row>
    <row r="7533" spans="1:15" hidden="1">
      <c r="A7533" s="1" t="s">
        <v>15</v>
      </c>
      <c r="B7533" s="2">
        <v>2013</v>
      </c>
      <c r="C7533" s="2" t="s">
        <v>16</v>
      </c>
      <c r="D7533" s="2" t="s">
        <v>17</v>
      </c>
      <c r="E7533" s="2" t="s">
        <v>27</v>
      </c>
      <c r="F7533" s="2" t="s">
        <v>19</v>
      </c>
      <c r="G7533" s="2" t="s">
        <v>45</v>
      </c>
      <c r="H7533" s="2" t="s">
        <v>54</v>
      </c>
      <c r="I7533" s="2" t="s">
        <v>47</v>
      </c>
      <c r="J7533" s="2" t="s">
        <v>39</v>
      </c>
      <c r="K7533" s="2"/>
      <c r="L7533" s="2"/>
      <c r="M7533" s="2" t="s">
        <v>88</v>
      </c>
      <c r="N7533" s="2" t="s">
        <v>88</v>
      </c>
      <c r="O7533" s="2" t="s">
        <v>88</v>
      </c>
    </row>
    <row r="7534" spans="1:15" hidden="1">
      <c r="A7534" s="1" t="s">
        <v>15</v>
      </c>
      <c r="B7534" s="2">
        <v>2013</v>
      </c>
      <c r="C7534" s="2" t="s">
        <v>16</v>
      </c>
      <c r="D7534" s="2" t="s">
        <v>17</v>
      </c>
      <c r="E7534" s="2" t="s">
        <v>27</v>
      </c>
      <c r="F7534" s="2" t="s">
        <v>19</v>
      </c>
      <c r="G7534" s="2" t="s">
        <v>45</v>
      </c>
      <c r="H7534" s="2" t="s">
        <v>54</v>
      </c>
      <c r="I7534" s="2" t="s">
        <v>47</v>
      </c>
      <c r="J7534" s="2" t="s">
        <v>30</v>
      </c>
      <c r="K7534" s="2"/>
      <c r="L7534" s="2"/>
      <c r="M7534" s="2" t="s">
        <v>88</v>
      </c>
      <c r="N7534" s="2" t="s">
        <v>88</v>
      </c>
      <c r="O7534" s="2" t="s">
        <v>88</v>
      </c>
    </row>
    <row r="7535" spans="1:15" hidden="1">
      <c r="A7535" s="1" t="s">
        <v>15</v>
      </c>
      <c r="B7535" s="2">
        <v>2013</v>
      </c>
      <c r="C7535" s="2" t="s">
        <v>16</v>
      </c>
      <c r="D7535" s="2" t="s">
        <v>17</v>
      </c>
      <c r="E7535" s="2" t="s">
        <v>27</v>
      </c>
      <c r="F7535" s="2" t="s">
        <v>19</v>
      </c>
      <c r="G7535" s="2" t="s">
        <v>45</v>
      </c>
      <c r="H7535" s="2" t="s">
        <v>54</v>
      </c>
      <c r="I7535" s="2" t="s">
        <v>47</v>
      </c>
      <c r="J7535" s="2" t="s">
        <v>30</v>
      </c>
      <c r="K7535" s="2"/>
      <c r="L7535" s="2"/>
      <c r="M7535" s="2" t="s">
        <v>88</v>
      </c>
      <c r="N7535" s="2" t="s">
        <v>88</v>
      </c>
      <c r="O7535" s="2" t="s">
        <v>88</v>
      </c>
    </row>
    <row r="7536" spans="1:15" hidden="1">
      <c r="A7536" s="1" t="s">
        <v>15</v>
      </c>
      <c r="B7536" s="2">
        <v>2013</v>
      </c>
      <c r="C7536" s="2" t="s">
        <v>16</v>
      </c>
      <c r="D7536" s="2" t="s">
        <v>17</v>
      </c>
      <c r="E7536" s="2" t="s">
        <v>27</v>
      </c>
      <c r="F7536" s="2" t="s">
        <v>19</v>
      </c>
      <c r="G7536" s="2" t="s">
        <v>45</v>
      </c>
      <c r="H7536" s="2" t="s">
        <v>54</v>
      </c>
      <c r="I7536" s="2" t="s">
        <v>47</v>
      </c>
      <c r="J7536" s="2" t="s">
        <v>30</v>
      </c>
      <c r="K7536" s="2"/>
      <c r="L7536" s="2"/>
      <c r="M7536" s="2" t="s">
        <v>88</v>
      </c>
      <c r="N7536" s="2" t="s">
        <v>88</v>
      </c>
      <c r="O7536" s="2" t="s">
        <v>88</v>
      </c>
    </row>
    <row r="7537" spans="1:15" hidden="1">
      <c r="A7537" s="1" t="s">
        <v>15</v>
      </c>
      <c r="B7537" s="2">
        <v>2013</v>
      </c>
      <c r="C7537" s="2" t="s">
        <v>16</v>
      </c>
      <c r="D7537" s="2" t="s">
        <v>17</v>
      </c>
      <c r="E7537" s="2" t="s">
        <v>27</v>
      </c>
      <c r="F7537" s="2" t="s">
        <v>19</v>
      </c>
      <c r="G7537" s="2" t="s">
        <v>45</v>
      </c>
      <c r="H7537" s="2" t="s">
        <v>54</v>
      </c>
      <c r="I7537" s="2" t="s">
        <v>47</v>
      </c>
      <c r="J7537" s="2" t="s">
        <v>30</v>
      </c>
      <c r="K7537" s="2"/>
      <c r="L7537" s="2"/>
      <c r="M7537" s="2" t="s">
        <v>88</v>
      </c>
      <c r="N7537" s="2" t="s">
        <v>88</v>
      </c>
      <c r="O7537" s="2" t="s">
        <v>88</v>
      </c>
    </row>
    <row r="7538" spans="1:15" hidden="1">
      <c r="A7538" s="1" t="s">
        <v>15</v>
      </c>
      <c r="B7538" s="2">
        <v>2013</v>
      </c>
      <c r="C7538" s="2" t="s">
        <v>16</v>
      </c>
      <c r="D7538" s="2" t="s">
        <v>17</v>
      </c>
      <c r="E7538" s="2" t="s">
        <v>27</v>
      </c>
      <c r="F7538" s="2" t="s">
        <v>19</v>
      </c>
      <c r="G7538" s="2" t="s">
        <v>45</v>
      </c>
      <c r="H7538" s="2" t="s">
        <v>54</v>
      </c>
      <c r="I7538" s="2" t="s">
        <v>47</v>
      </c>
      <c r="J7538" s="2" t="s">
        <v>30</v>
      </c>
      <c r="K7538" s="2"/>
      <c r="L7538" s="2"/>
      <c r="M7538" s="2" t="s">
        <v>88</v>
      </c>
      <c r="N7538" s="2" t="s">
        <v>88</v>
      </c>
      <c r="O7538" s="2" t="s">
        <v>88</v>
      </c>
    </row>
    <row r="7539" spans="1:15" hidden="1">
      <c r="A7539" s="1" t="s">
        <v>15</v>
      </c>
      <c r="B7539" s="2">
        <v>2013</v>
      </c>
      <c r="C7539" s="2" t="s">
        <v>16</v>
      </c>
      <c r="D7539" s="2" t="s">
        <v>17</v>
      </c>
      <c r="E7539" s="2" t="s">
        <v>27</v>
      </c>
      <c r="F7539" s="2" t="s">
        <v>19</v>
      </c>
      <c r="G7539" s="2" t="s">
        <v>45</v>
      </c>
      <c r="H7539" s="2" t="s">
        <v>54</v>
      </c>
      <c r="I7539" s="2" t="s">
        <v>47</v>
      </c>
      <c r="J7539" s="2" t="s">
        <v>30</v>
      </c>
      <c r="K7539" s="2"/>
      <c r="L7539" s="2"/>
      <c r="M7539" s="2" t="s">
        <v>88</v>
      </c>
      <c r="N7539" s="2" t="s">
        <v>88</v>
      </c>
      <c r="O7539" s="2" t="s">
        <v>88</v>
      </c>
    </row>
    <row r="7540" spans="1:15" hidden="1">
      <c r="A7540" s="1" t="s">
        <v>15</v>
      </c>
      <c r="B7540" s="2">
        <v>2013</v>
      </c>
      <c r="C7540" s="2" t="s">
        <v>16</v>
      </c>
      <c r="D7540" s="2" t="s">
        <v>17</v>
      </c>
      <c r="E7540" s="2" t="s">
        <v>27</v>
      </c>
      <c r="F7540" s="2" t="s">
        <v>19</v>
      </c>
      <c r="G7540" s="2" t="s">
        <v>45</v>
      </c>
      <c r="H7540" s="2" t="s">
        <v>54</v>
      </c>
      <c r="I7540" s="2" t="s">
        <v>47</v>
      </c>
      <c r="J7540" s="2" t="s">
        <v>30</v>
      </c>
      <c r="K7540" s="2"/>
      <c r="L7540" s="2"/>
      <c r="M7540" s="2" t="s">
        <v>88</v>
      </c>
      <c r="N7540" s="2" t="s">
        <v>88</v>
      </c>
      <c r="O7540" s="2" t="s">
        <v>88</v>
      </c>
    </row>
    <row r="7541" spans="1:15" hidden="1">
      <c r="A7541" s="1" t="s">
        <v>15</v>
      </c>
      <c r="B7541" s="2">
        <v>2013</v>
      </c>
      <c r="C7541" s="2" t="s">
        <v>16</v>
      </c>
      <c r="D7541" s="2" t="s">
        <v>17</v>
      </c>
      <c r="E7541" s="2" t="s">
        <v>27</v>
      </c>
      <c r="F7541" s="2" t="s">
        <v>19</v>
      </c>
      <c r="G7541" s="2" t="s">
        <v>45</v>
      </c>
      <c r="H7541" s="2" t="s">
        <v>54</v>
      </c>
      <c r="I7541" s="2" t="s">
        <v>47</v>
      </c>
      <c r="J7541" s="2" t="s">
        <v>30</v>
      </c>
      <c r="K7541" s="2"/>
      <c r="L7541" s="2"/>
      <c r="M7541" s="2" t="s">
        <v>88</v>
      </c>
      <c r="N7541" s="2" t="s">
        <v>88</v>
      </c>
      <c r="O7541" s="2" t="s">
        <v>88</v>
      </c>
    </row>
    <row r="7542" spans="1:15">
      <c r="A7542" s="1" t="s">
        <v>234</v>
      </c>
      <c r="B7542" s="2">
        <v>2007</v>
      </c>
      <c r="C7542" s="2" t="s">
        <v>16</v>
      </c>
      <c r="D7542" s="2" t="s">
        <v>33</v>
      </c>
      <c r="E7542" s="2" t="s">
        <v>79</v>
      </c>
      <c r="F7542" s="2" t="s">
        <v>86</v>
      </c>
      <c r="G7542" s="2" t="s">
        <v>127</v>
      </c>
      <c r="H7542" s="2" t="s">
        <v>101</v>
      </c>
      <c r="I7542" s="2" t="s">
        <v>76</v>
      </c>
      <c r="J7542" s="2" t="s">
        <v>77</v>
      </c>
      <c r="K7542" s="2" t="s">
        <v>25</v>
      </c>
      <c r="L7542" s="2" t="s">
        <v>25</v>
      </c>
      <c r="M7542" s="2" t="s">
        <v>88</v>
      </c>
      <c r="N7542" s="2" t="s">
        <v>33</v>
      </c>
      <c r="O7542" s="2" t="s">
        <v>43</v>
      </c>
    </row>
    <row r="7543" spans="1:15" hidden="1">
      <c r="A7543" s="1" t="s">
        <v>15</v>
      </c>
      <c r="B7543" s="2">
        <v>2014</v>
      </c>
      <c r="C7543" s="2" t="s">
        <v>16</v>
      </c>
      <c r="D7543" s="2"/>
      <c r="E7543" s="2" t="s">
        <v>34</v>
      </c>
      <c r="F7543" s="2" t="s">
        <v>72</v>
      </c>
      <c r="G7543" s="2" t="s">
        <v>92</v>
      </c>
      <c r="H7543" s="2" t="s">
        <v>133</v>
      </c>
      <c r="I7543" s="2" t="s">
        <v>94</v>
      </c>
      <c r="J7543" s="2" t="s">
        <v>39</v>
      </c>
      <c r="K7543" s="2"/>
      <c r="L7543" s="2"/>
      <c r="M7543" s="2" t="s">
        <v>32</v>
      </c>
      <c r="N7543" s="2" t="s">
        <v>17</v>
      </c>
      <c r="O7543" s="2" t="s">
        <v>88</v>
      </c>
    </row>
    <row r="7544" spans="1:15" hidden="1">
      <c r="A7544" s="1" t="s">
        <v>15</v>
      </c>
      <c r="B7544" s="2">
        <v>2013</v>
      </c>
      <c r="C7544" s="2" t="s">
        <v>16</v>
      </c>
      <c r="D7544" s="2" t="s">
        <v>33</v>
      </c>
      <c r="E7544" s="2" t="s">
        <v>49</v>
      </c>
      <c r="F7544" s="2" t="s">
        <v>50</v>
      </c>
      <c r="G7544" s="2" t="s">
        <v>20</v>
      </c>
      <c r="H7544" s="2" t="s">
        <v>51</v>
      </c>
      <c r="I7544" s="2" t="s">
        <v>22</v>
      </c>
      <c r="J7544" s="2" t="s">
        <v>52</v>
      </c>
      <c r="K7544" s="2"/>
      <c r="L7544" s="2"/>
      <c r="M7544" s="2" t="s">
        <v>88</v>
      </c>
      <c r="N7544" s="2" t="s">
        <v>88</v>
      </c>
      <c r="O7544" s="2" t="s">
        <v>88</v>
      </c>
    </row>
    <row r="7545" spans="1:15">
      <c r="A7545" s="1" t="s">
        <v>15</v>
      </c>
      <c r="B7545" s="2">
        <v>2007</v>
      </c>
      <c r="C7545" s="2" t="s">
        <v>16</v>
      </c>
      <c r="D7545" s="2" t="s">
        <v>33</v>
      </c>
      <c r="E7545" s="2" t="s">
        <v>65</v>
      </c>
      <c r="F7545" s="2" t="s">
        <v>82</v>
      </c>
      <c r="G7545" s="2" t="s">
        <v>20</v>
      </c>
      <c r="H7545" s="2" t="s">
        <v>90</v>
      </c>
      <c r="I7545" s="2" t="s">
        <v>22</v>
      </c>
      <c r="J7545" s="2" t="s">
        <v>67</v>
      </c>
      <c r="K7545" s="2" t="s">
        <v>83</v>
      </c>
      <c r="L7545" s="2" t="s">
        <v>25</v>
      </c>
      <c r="M7545" s="2" t="s">
        <v>32</v>
      </c>
      <c r="N7545" s="2" t="s">
        <v>88</v>
      </c>
      <c r="O7545" s="2" t="s">
        <v>43</v>
      </c>
    </row>
    <row r="7546" spans="1:15" hidden="1">
      <c r="A7546" s="1" t="s">
        <v>74</v>
      </c>
      <c r="B7546" s="2">
        <v>2013</v>
      </c>
      <c r="C7546" s="2" t="s">
        <v>16</v>
      </c>
      <c r="D7546" s="2" t="s">
        <v>33</v>
      </c>
      <c r="E7546" s="2" t="s">
        <v>49</v>
      </c>
      <c r="F7546" s="2" t="s">
        <v>112</v>
      </c>
      <c r="G7546" s="2" t="s">
        <v>20</v>
      </c>
      <c r="H7546" s="2" t="s">
        <v>51</v>
      </c>
      <c r="I7546" s="2" t="s">
        <v>22</v>
      </c>
      <c r="J7546" s="2" t="s">
        <v>52</v>
      </c>
      <c r="K7546" s="2" t="s">
        <v>31</v>
      </c>
      <c r="L7546" s="2" t="s">
        <v>25</v>
      </c>
      <c r="M7546" s="2" t="s">
        <v>88</v>
      </c>
      <c r="N7546" s="2" t="s">
        <v>33</v>
      </c>
      <c r="O7546" s="2" t="s">
        <v>58</v>
      </c>
    </row>
    <row r="7547" spans="1:15" hidden="1">
      <c r="A7547" s="1" t="s">
        <v>48</v>
      </c>
      <c r="B7547" s="2">
        <v>2012</v>
      </c>
      <c r="C7547" s="2" t="s">
        <v>16</v>
      </c>
      <c r="D7547" s="2" t="s">
        <v>17</v>
      </c>
      <c r="E7547" s="2" t="s">
        <v>18</v>
      </c>
      <c r="F7547" s="2" t="s">
        <v>19</v>
      </c>
      <c r="G7547" s="2" t="s">
        <v>20</v>
      </c>
      <c r="H7547" s="2" t="s">
        <v>73</v>
      </c>
      <c r="I7547" s="2" t="s">
        <v>47</v>
      </c>
      <c r="J7547" s="2" t="s">
        <v>23</v>
      </c>
      <c r="K7547" s="2"/>
      <c r="L7547" s="2"/>
      <c r="M7547" s="2" t="s">
        <v>42</v>
      </c>
      <c r="N7547" s="2" t="s">
        <v>88</v>
      </c>
      <c r="O7547" s="2" t="s">
        <v>88</v>
      </c>
    </row>
    <row r="7548" spans="1:15">
      <c r="A7548" s="1" t="s">
        <v>294</v>
      </c>
      <c r="B7548" s="2">
        <v>2013</v>
      </c>
      <c r="C7548" s="2" t="s">
        <v>16</v>
      </c>
      <c r="D7548" s="2" t="s">
        <v>33</v>
      </c>
      <c r="E7548" s="2" t="s">
        <v>65</v>
      </c>
      <c r="F7548" s="2" t="s">
        <v>72</v>
      </c>
      <c r="G7548" s="2" t="s">
        <v>20</v>
      </c>
      <c r="H7548" s="2" t="s">
        <v>21</v>
      </c>
      <c r="I7548" s="2" t="s">
        <v>22</v>
      </c>
      <c r="J7548" s="2" t="s">
        <v>52</v>
      </c>
      <c r="K7548" s="2" t="s">
        <v>31</v>
      </c>
      <c r="L7548" s="2" t="s">
        <v>25</v>
      </c>
      <c r="M7548" s="2" t="s">
        <v>32</v>
      </c>
      <c r="N7548" s="2" t="s">
        <v>88</v>
      </c>
      <c r="O7548" s="2" t="s">
        <v>43</v>
      </c>
    </row>
    <row r="7549" spans="1:15">
      <c r="A7549" s="1" t="s">
        <v>15</v>
      </c>
      <c r="B7549" s="2">
        <v>2023</v>
      </c>
      <c r="C7549" s="2" t="s">
        <v>16</v>
      </c>
      <c r="D7549" s="2" t="s">
        <v>33</v>
      </c>
      <c r="E7549" s="2" t="s">
        <v>65</v>
      </c>
      <c r="F7549" s="2" t="s">
        <v>66</v>
      </c>
      <c r="G7549" s="2" t="s">
        <v>20</v>
      </c>
      <c r="H7549" s="2" t="s">
        <v>29</v>
      </c>
      <c r="I7549" s="2" t="s">
        <v>22</v>
      </c>
      <c r="J7549" s="2" t="s">
        <v>67</v>
      </c>
      <c r="K7549" s="2" t="s">
        <v>25</v>
      </c>
      <c r="L7549" s="2" t="s">
        <v>25</v>
      </c>
      <c r="M7549" s="2" t="s">
        <v>32</v>
      </c>
      <c r="N7549" s="2" t="s">
        <v>33</v>
      </c>
      <c r="O7549" s="2" t="s">
        <v>43</v>
      </c>
    </row>
    <row r="7550" spans="1:15" hidden="1">
      <c r="A7550" s="1" t="s">
        <v>15</v>
      </c>
      <c r="B7550" s="2">
        <v>2012</v>
      </c>
      <c r="C7550" s="2" t="s">
        <v>16</v>
      </c>
      <c r="D7550" s="2" t="s">
        <v>17</v>
      </c>
      <c r="E7550" s="2" t="s">
        <v>27</v>
      </c>
      <c r="F7550" s="2" t="s">
        <v>19</v>
      </c>
      <c r="G7550" s="2" t="s">
        <v>20</v>
      </c>
      <c r="H7550" s="2" t="s">
        <v>21</v>
      </c>
      <c r="I7550" s="2" t="s">
        <v>22</v>
      </c>
      <c r="J7550" s="2" t="s">
        <v>30</v>
      </c>
      <c r="K7550" s="2" t="s">
        <v>24</v>
      </c>
      <c r="L7550" s="2" t="s">
        <v>25</v>
      </c>
      <c r="M7550" s="2" t="s">
        <v>88</v>
      </c>
      <c r="N7550" s="2" t="s">
        <v>88</v>
      </c>
      <c r="O7550" s="2" t="s">
        <v>88</v>
      </c>
    </row>
    <row r="7551" spans="1:15" hidden="1">
      <c r="A7551" s="1" t="s">
        <v>15</v>
      </c>
      <c r="B7551" s="2">
        <v>2009</v>
      </c>
      <c r="C7551" s="2" t="s">
        <v>16</v>
      </c>
      <c r="D7551" s="2" t="s">
        <v>33</v>
      </c>
      <c r="E7551" s="2" t="s">
        <v>79</v>
      </c>
      <c r="F7551" s="2" t="s">
        <v>50</v>
      </c>
      <c r="G7551" s="2" t="s">
        <v>20</v>
      </c>
      <c r="H7551" s="2" t="s">
        <v>97</v>
      </c>
      <c r="I7551" s="2" t="s">
        <v>76</v>
      </c>
      <c r="J7551" s="2" t="s">
        <v>67</v>
      </c>
      <c r="K7551" s="2" t="s">
        <v>31</v>
      </c>
      <c r="L7551" s="2" t="s">
        <v>25</v>
      </c>
      <c r="M7551" s="2" t="s">
        <v>32</v>
      </c>
      <c r="N7551" s="2" t="s">
        <v>33</v>
      </c>
      <c r="O7551" s="2" t="s">
        <v>78</v>
      </c>
    </row>
    <row r="7552" spans="1:15" hidden="1">
      <c r="A7552" s="1" t="s">
        <v>15</v>
      </c>
      <c r="B7552" s="2">
        <v>2015</v>
      </c>
      <c r="C7552" s="2" t="s">
        <v>16</v>
      </c>
      <c r="D7552" s="2" t="s">
        <v>17</v>
      </c>
      <c r="E7552" s="2" t="s">
        <v>18</v>
      </c>
      <c r="F7552" s="2" t="s">
        <v>35</v>
      </c>
      <c r="G7552" s="2" t="s">
        <v>20</v>
      </c>
      <c r="H7552" s="2" t="s">
        <v>21</v>
      </c>
      <c r="I7552" s="2" t="s">
        <v>22</v>
      </c>
      <c r="J7552" s="2" t="s">
        <v>23</v>
      </c>
      <c r="K7552" s="2" t="s">
        <v>69</v>
      </c>
      <c r="L7552" s="2" t="s">
        <v>25</v>
      </c>
      <c r="M7552" s="2" t="s">
        <v>42</v>
      </c>
      <c r="N7552" s="2" t="s">
        <v>33</v>
      </c>
      <c r="O7552" s="2" t="s">
        <v>88</v>
      </c>
    </row>
    <row r="7553" spans="1:15" hidden="1">
      <c r="A7553" s="1" t="s">
        <v>15</v>
      </c>
      <c r="B7553" s="2">
        <v>2012</v>
      </c>
      <c r="C7553" s="2" t="s">
        <v>16</v>
      </c>
      <c r="D7553" s="2" t="s">
        <v>17</v>
      </c>
      <c r="E7553" s="2" t="s">
        <v>27</v>
      </c>
      <c r="F7553" s="2" t="s">
        <v>19</v>
      </c>
      <c r="G7553" s="2" t="s">
        <v>45</v>
      </c>
      <c r="H7553" s="2" t="s">
        <v>54</v>
      </c>
      <c r="I7553" s="2" t="s">
        <v>47</v>
      </c>
      <c r="J7553" s="2" t="s">
        <v>30</v>
      </c>
      <c r="K7553" s="2" t="s">
        <v>31</v>
      </c>
      <c r="L7553" s="2" t="s">
        <v>25</v>
      </c>
      <c r="M7553" s="2" t="s">
        <v>44</v>
      </c>
      <c r="N7553" s="2" t="s">
        <v>88</v>
      </c>
      <c r="O7553" s="2" t="s">
        <v>88</v>
      </c>
    </row>
    <row r="7554" spans="1:15" hidden="1">
      <c r="A7554" s="1" t="s">
        <v>15</v>
      </c>
      <c r="B7554" s="2">
        <v>2013</v>
      </c>
      <c r="C7554" s="2" t="s">
        <v>16</v>
      </c>
      <c r="D7554" s="2" t="s">
        <v>17</v>
      </c>
      <c r="E7554" s="2" t="s">
        <v>18</v>
      </c>
      <c r="F7554" s="2" t="s">
        <v>35</v>
      </c>
      <c r="G7554" s="2"/>
      <c r="H7554" s="2"/>
      <c r="I7554" s="2" t="s">
        <v>184</v>
      </c>
      <c r="J7554" s="2" t="s">
        <v>23</v>
      </c>
      <c r="K7554" s="2" t="s">
        <v>31</v>
      </c>
      <c r="L7554" s="2" t="s">
        <v>25</v>
      </c>
      <c r="M7554" s="2" t="s">
        <v>88</v>
      </c>
      <c r="N7554" s="2" t="s">
        <v>33</v>
      </c>
      <c r="O7554" s="2" t="s">
        <v>88</v>
      </c>
    </row>
    <row r="7555" spans="1:15">
      <c r="A7555" s="1" t="s">
        <v>15</v>
      </c>
      <c r="B7555" s="2">
        <v>2021</v>
      </c>
      <c r="C7555" s="2" t="s">
        <v>16</v>
      </c>
      <c r="D7555" s="2" t="s">
        <v>33</v>
      </c>
      <c r="E7555" s="2" t="s">
        <v>65</v>
      </c>
      <c r="F7555" s="2" t="s">
        <v>35</v>
      </c>
      <c r="G7555" s="2" t="s">
        <v>20</v>
      </c>
      <c r="H7555" s="2" t="s">
        <v>85</v>
      </c>
      <c r="I7555" s="2" t="s">
        <v>22</v>
      </c>
      <c r="J7555" s="2" t="s">
        <v>67</v>
      </c>
      <c r="K7555" s="2" t="s">
        <v>40</v>
      </c>
      <c r="L7555" s="2" t="s">
        <v>41</v>
      </c>
      <c r="M7555" s="2" t="s">
        <v>42</v>
      </c>
      <c r="N7555" s="2" t="s">
        <v>33</v>
      </c>
      <c r="O7555" s="2" t="s">
        <v>43</v>
      </c>
    </row>
    <row r="7556" spans="1:15" hidden="1">
      <c r="A7556" s="1" t="s">
        <v>15</v>
      </c>
      <c r="B7556" s="2">
        <v>2018</v>
      </c>
      <c r="C7556" s="2" t="s">
        <v>16</v>
      </c>
      <c r="D7556" s="2" t="s">
        <v>33</v>
      </c>
      <c r="E7556" s="2" t="s">
        <v>49</v>
      </c>
      <c r="F7556" s="2" t="s">
        <v>19</v>
      </c>
      <c r="G7556" s="2" t="s">
        <v>20</v>
      </c>
      <c r="H7556" s="2" t="s">
        <v>51</v>
      </c>
      <c r="I7556" s="2" t="s">
        <v>22</v>
      </c>
      <c r="J7556" s="2"/>
      <c r="K7556" s="2" t="s">
        <v>84</v>
      </c>
      <c r="L7556" s="2" t="s">
        <v>41</v>
      </c>
      <c r="M7556" s="2" t="s">
        <v>88</v>
      </c>
      <c r="N7556" s="2" t="s">
        <v>88</v>
      </c>
      <c r="O7556" s="2" t="s">
        <v>58</v>
      </c>
    </row>
    <row r="7557" spans="1:15">
      <c r="A7557" s="1" t="s">
        <v>15</v>
      </c>
      <c r="B7557" s="2">
        <v>2015</v>
      </c>
      <c r="C7557" s="2" t="s">
        <v>16</v>
      </c>
      <c r="D7557" s="2" t="s">
        <v>33</v>
      </c>
      <c r="E7557" s="2" t="s">
        <v>34</v>
      </c>
      <c r="F7557" s="2" t="s">
        <v>35</v>
      </c>
      <c r="G7557" s="2" t="s">
        <v>36</v>
      </c>
      <c r="H7557" s="2" t="s">
        <v>37</v>
      </c>
      <c r="I7557" s="2" t="s">
        <v>38</v>
      </c>
      <c r="J7557" s="2" t="s">
        <v>39</v>
      </c>
      <c r="K7557" s="2" t="s">
        <v>25</v>
      </c>
      <c r="L7557" s="2" t="s">
        <v>25</v>
      </c>
      <c r="M7557" s="2" t="s">
        <v>42</v>
      </c>
      <c r="N7557" s="2" t="s">
        <v>17</v>
      </c>
      <c r="O7557" s="2" t="s">
        <v>43</v>
      </c>
    </row>
    <row r="7558" spans="1:15" hidden="1">
      <c r="A7558" s="1" t="s">
        <v>63</v>
      </c>
      <c r="B7558" s="2">
        <v>2017</v>
      </c>
      <c r="C7558" s="2" t="s">
        <v>16</v>
      </c>
      <c r="D7558" s="2" t="s">
        <v>17</v>
      </c>
      <c r="E7558" s="2" t="s">
        <v>18</v>
      </c>
      <c r="F7558" s="2" t="s">
        <v>35</v>
      </c>
      <c r="G7558" s="2"/>
      <c r="H7558" s="2" t="s">
        <v>88</v>
      </c>
      <c r="I7558" s="2" t="s">
        <v>184</v>
      </c>
      <c r="J7558" s="2" t="s">
        <v>23</v>
      </c>
      <c r="K7558" s="2" t="s">
        <v>41</v>
      </c>
      <c r="L7558" s="2" t="s">
        <v>41</v>
      </c>
      <c r="M7558" s="2" t="s">
        <v>88</v>
      </c>
      <c r="N7558" s="2" t="s">
        <v>88</v>
      </c>
      <c r="O7558" s="2" t="s">
        <v>88</v>
      </c>
    </row>
    <row r="7559" spans="1:15">
      <c r="A7559" s="1" t="s">
        <v>15</v>
      </c>
      <c r="B7559" s="2">
        <v>2017</v>
      </c>
      <c r="C7559" s="2" t="s">
        <v>16</v>
      </c>
      <c r="D7559" s="2" t="s">
        <v>33</v>
      </c>
      <c r="E7559" s="2" t="s">
        <v>91</v>
      </c>
      <c r="F7559" s="2" t="s">
        <v>19</v>
      </c>
      <c r="G7559" s="2" t="s">
        <v>20</v>
      </c>
      <c r="H7559" s="2" t="s">
        <v>21</v>
      </c>
      <c r="I7559" s="2" t="s">
        <v>22</v>
      </c>
      <c r="J7559" s="2" t="s">
        <v>52</v>
      </c>
      <c r="K7559" s="2" t="s">
        <v>41</v>
      </c>
      <c r="L7559" s="2" t="s">
        <v>41</v>
      </c>
      <c r="M7559" s="2" t="s">
        <v>32</v>
      </c>
      <c r="N7559" s="2" t="s">
        <v>88</v>
      </c>
      <c r="O7559" s="2" t="s">
        <v>43</v>
      </c>
    </row>
    <row r="7560" spans="1:15" hidden="1">
      <c r="A7560" s="1" t="s">
        <v>15</v>
      </c>
      <c r="B7560" s="2">
        <v>2018</v>
      </c>
      <c r="C7560" s="2" t="s">
        <v>16</v>
      </c>
      <c r="D7560" s="2" t="s">
        <v>33</v>
      </c>
      <c r="E7560" s="2" t="s">
        <v>65</v>
      </c>
      <c r="F7560" s="2" t="s">
        <v>96</v>
      </c>
      <c r="G7560" s="2" t="s">
        <v>20</v>
      </c>
      <c r="H7560" s="2" t="s">
        <v>211</v>
      </c>
      <c r="I7560" s="2" t="s">
        <v>22</v>
      </c>
      <c r="J7560" s="2" t="s">
        <v>67</v>
      </c>
      <c r="K7560" s="2"/>
      <c r="L7560" s="2"/>
      <c r="M7560" s="2" t="s">
        <v>88</v>
      </c>
      <c r="N7560" s="2" t="s">
        <v>17</v>
      </c>
      <c r="O7560" s="2" t="s">
        <v>88</v>
      </c>
    </row>
    <row r="7561" spans="1:15">
      <c r="A7561" s="1" t="s">
        <v>15</v>
      </c>
      <c r="B7561" s="2">
        <v>2023</v>
      </c>
      <c r="C7561" s="2" t="s">
        <v>16</v>
      </c>
      <c r="D7561" s="2" t="s">
        <v>33</v>
      </c>
      <c r="E7561" s="2" t="s">
        <v>65</v>
      </c>
      <c r="F7561" s="2" t="s">
        <v>66</v>
      </c>
      <c r="G7561" s="2" t="s">
        <v>20</v>
      </c>
      <c r="H7561" s="2" t="s">
        <v>29</v>
      </c>
      <c r="I7561" s="2" t="s">
        <v>22</v>
      </c>
      <c r="J7561" s="2" t="s">
        <v>67</v>
      </c>
      <c r="K7561" s="2" t="s">
        <v>25</v>
      </c>
      <c r="L7561" s="2" t="s">
        <v>25</v>
      </c>
      <c r="M7561" s="2" t="s">
        <v>32</v>
      </c>
      <c r="N7561" s="2" t="s">
        <v>33</v>
      </c>
      <c r="O7561" s="2" t="s">
        <v>43</v>
      </c>
    </row>
    <row r="7562" spans="1:15" hidden="1">
      <c r="A7562" s="1" t="s">
        <v>105</v>
      </c>
      <c r="B7562" s="2">
        <v>2019</v>
      </c>
      <c r="C7562" s="2" t="s">
        <v>16</v>
      </c>
      <c r="D7562" s="2" t="s">
        <v>17</v>
      </c>
      <c r="E7562" s="2" t="s">
        <v>18</v>
      </c>
      <c r="F7562" s="2" t="s">
        <v>82</v>
      </c>
      <c r="G7562" s="2" t="s">
        <v>45</v>
      </c>
      <c r="H7562" s="2" t="s">
        <v>68</v>
      </c>
      <c r="I7562" s="2" t="s">
        <v>47</v>
      </c>
      <c r="J7562" s="2" t="s">
        <v>23</v>
      </c>
      <c r="K7562" s="2"/>
      <c r="L7562" s="2"/>
      <c r="M7562" s="2" t="s">
        <v>32</v>
      </c>
      <c r="N7562" s="2" t="s">
        <v>33</v>
      </c>
      <c r="O7562" s="2" t="s">
        <v>88</v>
      </c>
    </row>
    <row r="7563" spans="1:15" hidden="1">
      <c r="A7563" s="1" t="s">
        <v>15</v>
      </c>
      <c r="B7563" s="2">
        <v>2013</v>
      </c>
      <c r="C7563" s="2" t="s">
        <v>16</v>
      </c>
      <c r="D7563" s="2" t="s">
        <v>17</v>
      </c>
      <c r="E7563" s="2" t="s">
        <v>27</v>
      </c>
      <c r="F7563" s="2" t="s">
        <v>57</v>
      </c>
      <c r="G7563" s="2" t="s">
        <v>20</v>
      </c>
      <c r="H7563" s="2" t="s">
        <v>71</v>
      </c>
      <c r="I7563" s="2" t="s">
        <v>22</v>
      </c>
      <c r="J7563" s="2" t="s">
        <v>30</v>
      </c>
      <c r="K7563" s="2" t="s">
        <v>69</v>
      </c>
      <c r="L7563" s="2" t="s">
        <v>25</v>
      </c>
      <c r="M7563" s="2" t="s">
        <v>88</v>
      </c>
      <c r="N7563" s="2" t="s">
        <v>17</v>
      </c>
      <c r="O7563" s="2" t="s">
        <v>88</v>
      </c>
    </row>
    <row r="7564" spans="1:15">
      <c r="A7564" s="1" t="s">
        <v>15</v>
      </c>
      <c r="B7564" s="2">
        <v>2023</v>
      </c>
      <c r="C7564" s="2" t="s">
        <v>16</v>
      </c>
      <c r="D7564" s="2" t="s">
        <v>33</v>
      </c>
      <c r="E7564" s="2" t="s">
        <v>65</v>
      </c>
      <c r="F7564" s="2" t="s">
        <v>66</v>
      </c>
      <c r="G7564" s="2" t="s">
        <v>20</v>
      </c>
      <c r="H7564" s="2" t="s">
        <v>29</v>
      </c>
      <c r="I7564" s="2" t="s">
        <v>22</v>
      </c>
      <c r="J7564" s="2" t="s">
        <v>67</v>
      </c>
      <c r="K7564" s="2" t="s">
        <v>25</v>
      </c>
      <c r="L7564" s="2" t="s">
        <v>25</v>
      </c>
      <c r="M7564" s="2" t="s">
        <v>32</v>
      </c>
      <c r="N7564" s="2" t="s">
        <v>33</v>
      </c>
      <c r="O7564" s="2" t="s">
        <v>43</v>
      </c>
    </row>
    <row r="7565" spans="1:15" hidden="1">
      <c r="A7565" s="1" t="s">
        <v>15</v>
      </c>
      <c r="B7565" s="2">
        <v>2013</v>
      </c>
      <c r="C7565" s="2" t="s">
        <v>16</v>
      </c>
      <c r="D7565" s="2" t="s">
        <v>33</v>
      </c>
      <c r="E7565" s="2" t="s">
        <v>91</v>
      </c>
      <c r="F7565" s="2" t="s">
        <v>35</v>
      </c>
      <c r="G7565" s="2"/>
      <c r="H7565" s="2"/>
      <c r="I7565" s="2" t="s">
        <v>184</v>
      </c>
      <c r="J7565" s="2" t="s">
        <v>52</v>
      </c>
      <c r="K7565" s="2" t="s">
        <v>84</v>
      </c>
      <c r="L7565" s="2" t="s">
        <v>41</v>
      </c>
      <c r="M7565" s="2" t="s">
        <v>42</v>
      </c>
      <c r="N7565" s="2" t="s">
        <v>88</v>
      </c>
      <c r="O7565" s="2" t="s">
        <v>88</v>
      </c>
    </row>
    <row r="7566" spans="1:15">
      <c r="A7566" s="1" t="s">
        <v>15</v>
      </c>
      <c r="B7566" s="2">
        <v>2013</v>
      </c>
      <c r="C7566" s="2" t="s">
        <v>16</v>
      </c>
      <c r="D7566" s="2" t="s">
        <v>33</v>
      </c>
      <c r="E7566" s="2" t="s">
        <v>79</v>
      </c>
      <c r="F7566" s="2" t="s">
        <v>66</v>
      </c>
      <c r="G7566" s="2" t="s">
        <v>20</v>
      </c>
      <c r="H7566" s="2" t="s">
        <v>80</v>
      </c>
      <c r="I7566" s="2" t="s">
        <v>76</v>
      </c>
      <c r="J7566" s="2" t="s">
        <v>52</v>
      </c>
      <c r="K7566" s="2" t="s">
        <v>31</v>
      </c>
      <c r="L7566" s="2" t="s">
        <v>25</v>
      </c>
      <c r="M7566" s="2" t="s">
        <v>55</v>
      </c>
      <c r="N7566" s="2" t="s">
        <v>17</v>
      </c>
      <c r="O7566" s="2" t="s">
        <v>43</v>
      </c>
    </row>
    <row r="7567" spans="1:15" hidden="1">
      <c r="A7567" s="1" t="s">
        <v>48</v>
      </c>
      <c r="B7567" s="2">
        <v>2016</v>
      </c>
      <c r="C7567" s="2" t="s">
        <v>16</v>
      </c>
      <c r="D7567" s="2" t="s">
        <v>33</v>
      </c>
      <c r="E7567" s="2" t="s">
        <v>91</v>
      </c>
      <c r="F7567" s="2" t="s">
        <v>50</v>
      </c>
      <c r="G7567" s="2" t="s">
        <v>20</v>
      </c>
      <c r="H7567" s="2" t="s">
        <v>21</v>
      </c>
      <c r="I7567" s="2" t="s">
        <v>22</v>
      </c>
      <c r="J7567" s="2" t="s">
        <v>52</v>
      </c>
      <c r="K7567" s="2" t="s">
        <v>84</v>
      </c>
      <c r="L7567" s="2" t="s">
        <v>41</v>
      </c>
      <c r="M7567" s="2" t="s">
        <v>32</v>
      </c>
      <c r="N7567" s="2" t="s">
        <v>88</v>
      </c>
      <c r="O7567" s="2" t="s">
        <v>88</v>
      </c>
    </row>
    <row r="7568" spans="1:15" hidden="1">
      <c r="A7568" s="1" t="s">
        <v>15</v>
      </c>
      <c r="B7568" s="2">
        <v>2009</v>
      </c>
      <c r="C7568" s="2" t="s">
        <v>16</v>
      </c>
      <c r="D7568" s="2" t="s">
        <v>17</v>
      </c>
      <c r="E7568" s="2" t="s">
        <v>18</v>
      </c>
      <c r="F7568" s="2" t="s">
        <v>35</v>
      </c>
      <c r="G7568" s="2" t="s">
        <v>20</v>
      </c>
      <c r="H7568" s="2" t="s">
        <v>177</v>
      </c>
      <c r="I7568" s="2" t="s">
        <v>22</v>
      </c>
      <c r="J7568" s="2" t="s">
        <v>23</v>
      </c>
      <c r="K7568" s="2" t="s">
        <v>31</v>
      </c>
      <c r="L7568" s="2" t="s">
        <v>25</v>
      </c>
      <c r="M7568" s="2" t="s">
        <v>42</v>
      </c>
      <c r="N7568" s="2" t="s">
        <v>88</v>
      </c>
      <c r="O7568" s="2" t="s">
        <v>88</v>
      </c>
    </row>
    <row r="7569" spans="1:15" hidden="1">
      <c r="A7569" s="1" t="s">
        <v>48</v>
      </c>
      <c r="B7569" s="2">
        <v>2019</v>
      </c>
      <c r="C7569" s="2" t="s">
        <v>16</v>
      </c>
      <c r="D7569" s="2" t="s">
        <v>17</v>
      </c>
      <c r="E7569" s="2" t="s">
        <v>27</v>
      </c>
      <c r="F7569" s="2" t="s">
        <v>28</v>
      </c>
      <c r="G7569" s="2" t="s">
        <v>20</v>
      </c>
      <c r="H7569" s="2" t="s">
        <v>21</v>
      </c>
      <c r="I7569" s="2" t="s">
        <v>22</v>
      </c>
      <c r="J7569" s="2" t="s">
        <v>30</v>
      </c>
      <c r="K7569" s="2" t="s">
        <v>40</v>
      </c>
      <c r="L7569" s="2" t="s">
        <v>41</v>
      </c>
      <c r="M7569" s="2" t="s">
        <v>32</v>
      </c>
      <c r="N7569" s="2" t="s">
        <v>33</v>
      </c>
      <c r="O7569" s="2" t="s">
        <v>88</v>
      </c>
    </row>
    <row r="7570" spans="1:15" hidden="1">
      <c r="A7570" s="1" t="s">
        <v>15</v>
      </c>
      <c r="B7570" s="2">
        <v>2013</v>
      </c>
      <c r="C7570" s="2" t="s">
        <v>16</v>
      </c>
      <c r="D7570" s="2" t="s">
        <v>33</v>
      </c>
      <c r="E7570" s="2" t="s">
        <v>49</v>
      </c>
      <c r="F7570" s="2" t="s">
        <v>66</v>
      </c>
      <c r="G7570" s="2" t="s">
        <v>20</v>
      </c>
      <c r="H7570" s="2" t="s">
        <v>51</v>
      </c>
      <c r="I7570" s="2" t="s">
        <v>22</v>
      </c>
      <c r="J7570" s="2" t="s">
        <v>52</v>
      </c>
      <c r="K7570" s="2" t="s">
        <v>31</v>
      </c>
      <c r="L7570" s="2" t="s">
        <v>25</v>
      </c>
      <c r="M7570" s="2" t="s">
        <v>88</v>
      </c>
      <c r="N7570" s="2" t="s">
        <v>88</v>
      </c>
      <c r="O7570" s="2" t="s">
        <v>88</v>
      </c>
    </row>
    <row r="7571" spans="1:15">
      <c r="A7571" s="1" t="s">
        <v>180</v>
      </c>
      <c r="B7571" s="2">
        <v>2016</v>
      </c>
      <c r="C7571" s="2" t="s">
        <v>16</v>
      </c>
      <c r="D7571" s="2" t="s">
        <v>62</v>
      </c>
      <c r="E7571" s="2" t="s">
        <v>49</v>
      </c>
      <c r="F7571" s="2" t="s">
        <v>19</v>
      </c>
      <c r="G7571" s="2" t="s">
        <v>20</v>
      </c>
      <c r="H7571" s="2" t="s">
        <v>21</v>
      </c>
      <c r="I7571" s="2" t="s">
        <v>22</v>
      </c>
      <c r="J7571" s="2" t="s">
        <v>52</v>
      </c>
      <c r="K7571" s="2" t="s">
        <v>40</v>
      </c>
      <c r="L7571" s="2" t="s">
        <v>41</v>
      </c>
      <c r="M7571" s="2" t="s">
        <v>32</v>
      </c>
      <c r="N7571" s="2" t="s">
        <v>17</v>
      </c>
      <c r="O7571" s="2" t="s">
        <v>43</v>
      </c>
    </row>
    <row r="7572" spans="1:15" hidden="1">
      <c r="A7572" s="1" t="s">
        <v>15</v>
      </c>
      <c r="B7572" s="2">
        <v>2009</v>
      </c>
      <c r="C7572" s="2" t="s">
        <v>16</v>
      </c>
      <c r="D7572" s="2" t="s">
        <v>33</v>
      </c>
      <c r="E7572" s="2" t="s">
        <v>79</v>
      </c>
      <c r="F7572" s="2" t="s">
        <v>86</v>
      </c>
      <c r="G7572" s="2" t="s">
        <v>20</v>
      </c>
      <c r="H7572" s="2" t="s">
        <v>97</v>
      </c>
      <c r="I7572" s="2" t="s">
        <v>76</v>
      </c>
      <c r="J7572" s="2" t="s">
        <v>67</v>
      </c>
      <c r="K7572" s="2" t="s">
        <v>24</v>
      </c>
      <c r="L7572" s="2" t="s">
        <v>25</v>
      </c>
      <c r="M7572" s="2" t="s">
        <v>32</v>
      </c>
      <c r="N7572" s="2" t="s">
        <v>33</v>
      </c>
      <c r="O7572" s="2" t="s">
        <v>78</v>
      </c>
    </row>
    <row r="7573" spans="1:15">
      <c r="A7573" s="1" t="s">
        <v>15</v>
      </c>
      <c r="B7573" s="2">
        <v>2023</v>
      </c>
      <c r="C7573" s="2" t="s">
        <v>16</v>
      </c>
      <c r="D7573" s="2" t="s">
        <v>33</v>
      </c>
      <c r="E7573" s="2" t="s">
        <v>65</v>
      </c>
      <c r="F7573" s="2" t="s">
        <v>66</v>
      </c>
      <c r="G7573" s="2" t="s">
        <v>20</v>
      </c>
      <c r="H7573" s="2" t="s">
        <v>29</v>
      </c>
      <c r="I7573" s="2" t="s">
        <v>22</v>
      </c>
      <c r="J7573" s="2" t="s">
        <v>67</v>
      </c>
      <c r="K7573" s="2" t="s">
        <v>25</v>
      </c>
      <c r="L7573" s="2" t="s">
        <v>25</v>
      </c>
      <c r="M7573" s="2" t="s">
        <v>32</v>
      </c>
      <c r="N7573" s="2" t="s">
        <v>33</v>
      </c>
      <c r="O7573" s="2" t="s">
        <v>43</v>
      </c>
    </row>
    <row r="7574" spans="1:15" hidden="1">
      <c r="A7574" s="1"/>
      <c r="B7574" s="2">
        <v>2007</v>
      </c>
      <c r="C7574" s="2" t="s">
        <v>16</v>
      </c>
      <c r="D7574" s="2" t="s">
        <v>17</v>
      </c>
      <c r="E7574" s="2" t="s">
        <v>18</v>
      </c>
      <c r="F7574" s="2" t="s">
        <v>59</v>
      </c>
      <c r="G7574" s="2" t="s">
        <v>20</v>
      </c>
      <c r="H7574" s="2" t="s">
        <v>21</v>
      </c>
      <c r="I7574" s="2" t="s">
        <v>22</v>
      </c>
      <c r="J7574" s="2" t="s">
        <v>23</v>
      </c>
      <c r="K7574" s="2"/>
      <c r="L7574" s="2"/>
      <c r="M7574" s="2" t="s">
        <v>32</v>
      </c>
      <c r="N7574" s="2" t="s">
        <v>33</v>
      </c>
      <c r="O7574" s="2" t="s">
        <v>88</v>
      </c>
    </row>
    <row r="7575" spans="1:15">
      <c r="A7575" s="1" t="s">
        <v>15</v>
      </c>
      <c r="B7575" s="2">
        <v>2013</v>
      </c>
      <c r="C7575" s="2" t="s">
        <v>16</v>
      </c>
      <c r="D7575" s="2" t="s">
        <v>33</v>
      </c>
      <c r="E7575" s="2" t="s">
        <v>91</v>
      </c>
      <c r="F7575" s="2" t="s">
        <v>89</v>
      </c>
      <c r="G7575" s="2" t="s">
        <v>92</v>
      </c>
      <c r="H7575" s="2" t="s">
        <v>188</v>
      </c>
      <c r="I7575" s="2" t="s">
        <v>94</v>
      </c>
      <c r="J7575" s="2" t="s">
        <v>39</v>
      </c>
      <c r="K7575" s="2" t="s">
        <v>24</v>
      </c>
      <c r="L7575" s="2" t="s">
        <v>25</v>
      </c>
      <c r="M7575" s="2" t="s">
        <v>32</v>
      </c>
      <c r="N7575" s="2" t="s">
        <v>88</v>
      </c>
      <c r="O7575" s="2" t="s">
        <v>43</v>
      </c>
    </row>
    <row r="7576" spans="1:15">
      <c r="A7576" s="1" t="s">
        <v>15</v>
      </c>
      <c r="B7576" s="2">
        <v>2017</v>
      </c>
      <c r="C7576" s="2" t="s">
        <v>16</v>
      </c>
      <c r="D7576" s="2" t="s">
        <v>33</v>
      </c>
      <c r="E7576" s="2" t="s">
        <v>65</v>
      </c>
      <c r="F7576" s="2" t="s">
        <v>82</v>
      </c>
      <c r="G7576" s="2" t="s">
        <v>20</v>
      </c>
      <c r="H7576" s="2" t="s">
        <v>51</v>
      </c>
      <c r="I7576" s="2" t="s">
        <v>22</v>
      </c>
      <c r="J7576" s="2" t="s">
        <v>67</v>
      </c>
      <c r="K7576" s="2" t="s">
        <v>41</v>
      </c>
      <c r="L7576" s="2" t="s">
        <v>41</v>
      </c>
      <c r="M7576" s="2" t="s">
        <v>32</v>
      </c>
      <c r="N7576" s="2" t="s">
        <v>17</v>
      </c>
      <c r="O7576" s="2" t="s">
        <v>43</v>
      </c>
    </row>
    <row r="7577" spans="1:15">
      <c r="A7577" s="1" t="s">
        <v>15</v>
      </c>
      <c r="B7577" s="2">
        <v>2023</v>
      </c>
      <c r="C7577" s="2" t="s">
        <v>16</v>
      </c>
      <c r="D7577" s="2" t="s">
        <v>33</v>
      </c>
      <c r="E7577" s="2" t="s">
        <v>65</v>
      </c>
      <c r="F7577" s="2" t="s">
        <v>66</v>
      </c>
      <c r="G7577" s="2" t="s">
        <v>20</v>
      </c>
      <c r="H7577" s="2" t="s">
        <v>29</v>
      </c>
      <c r="I7577" s="2" t="s">
        <v>22</v>
      </c>
      <c r="J7577" s="2" t="s">
        <v>67</v>
      </c>
      <c r="K7577" s="2" t="s">
        <v>25</v>
      </c>
      <c r="L7577" s="2" t="s">
        <v>25</v>
      </c>
      <c r="M7577" s="2" t="s">
        <v>32</v>
      </c>
      <c r="N7577" s="2" t="s">
        <v>33</v>
      </c>
      <c r="O7577" s="2" t="s">
        <v>43</v>
      </c>
    </row>
    <row r="7578" spans="1:15" hidden="1">
      <c r="A7578" s="1" t="s">
        <v>104</v>
      </c>
      <c r="B7578" s="2">
        <v>2020</v>
      </c>
      <c r="C7578" s="2" t="s">
        <v>16</v>
      </c>
      <c r="D7578" s="2" t="s">
        <v>17</v>
      </c>
      <c r="E7578" s="2" t="s">
        <v>27</v>
      </c>
      <c r="F7578" s="2" t="s">
        <v>35</v>
      </c>
      <c r="G7578" s="2" t="s">
        <v>20</v>
      </c>
      <c r="H7578" s="2" t="s">
        <v>21</v>
      </c>
      <c r="I7578" s="2" t="s">
        <v>22</v>
      </c>
      <c r="J7578" s="2" t="s">
        <v>30</v>
      </c>
      <c r="K7578" s="2" t="s">
        <v>84</v>
      </c>
      <c r="L7578" s="2" t="s">
        <v>41</v>
      </c>
      <c r="M7578" s="2" t="s">
        <v>42</v>
      </c>
      <c r="N7578" s="2" t="s">
        <v>33</v>
      </c>
      <c r="O7578" s="2" t="s">
        <v>88</v>
      </c>
    </row>
    <row r="7579" spans="1:15" hidden="1">
      <c r="A7579" s="1" t="s">
        <v>15</v>
      </c>
      <c r="B7579" s="2">
        <v>2010</v>
      </c>
      <c r="C7579" s="2" t="s">
        <v>16</v>
      </c>
      <c r="D7579" s="2" t="s">
        <v>33</v>
      </c>
      <c r="E7579" s="2" t="s">
        <v>34</v>
      </c>
      <c r="F7579" s="2" t="s">
        <v>35</v>
      </c>
      <c r="G7579" s="2" t="s">
        <v>45</v>
      </c>
      <c r="H7579" s="2" t="s">
        <v>73</v>
      </c>
      <c r="I7579" s="2" t="s">
        <v>47</v>
      </c>
      <c r="J7579" s="2" t="s">
        <v>39</v>
      </c>
      <c r="K7579" s="2"/>
      <c r="L7579" s="2"/>
      <c r="M7579" s="2" t="s">
        <v>88</v>
      </c>
      <c r="N7579" s="2" t="s">
        <v>88</v>
      </c>
      <c r="O7579" s="2" t="s">
        <v>88</v>
      </c>
    </row>
    <row r="7580" spans="1:15" hidden="1">
      <c r="A7580" s="1" t="s">
        <v>15</v>
      </c>
      <c r="B7580" s="2">
        <v>2015</v>
      </c>
      <c r="C7580" s="2" t="s">
        <v>16</v>
      </c>
      <c r="D7580" s="2" t="s">
        <v>33</v>
      </c>
      <c r="E7580" s="2" t="s">
        <v>91</v>
      </c>
      <c r="F7580" s="2" t="s">
        <v>66</v>
      </c>
      <c r="G7580" s="2"/>
      <c r="H7580" s="2"/>
      <c r="I7580" s="2" t="s">
        <v>184</v>
      </c>
      <c r="J7580" s="2" t="s">
        <v>52</v>
      </c>
      <c r="K7580" s="2" t="s">
        <v>40</v>
      </c>
      <c r="L7580" s="2" t="s">
        <v>41</v>
      </c>
      <c r="M7580" s="2" t="s">
        <v>55</v>
      </c>
      <c r="N7580" s="2" t="s">
        <v>88</v>
      </c>
      <c r="O7580" s="2" t="s">
        <v>88</v>
      </c>
    </row>
    <row r="7581" spans="1:15" hidden="1">
      <c r="A7581" s="1" t="s">
        <v>117</v>
      </c>
      <c r="B7581" s="2">
        <v>2017</v>
      </c>
      <c r="C7581" s="2" t="s">
        <v>16</v>
      </c>
      <c r="D7581" s="2" t="s">
        <v>33</v>
      </c>
      <c r="E7581" s="2" t="s">
        <v>49</v>
      </c>
      <c r="F7581" s="2" t="s">
        <v>50</v>
      </c>
      <c r="G7581" s="2" t="s">
        <v>20</v>
      </c>
      <c r="H7581" s="2" t="s">
        <v>21</v>
      </c>
      <c r="I7581" s="2" t="s">
        <v>22</v>
      </c>
      <c r="J7581" s="2" t="s">
        <v>52</v>
      </c>
      <c r="K7581" s="2" t="s">
        <v>31</v>
      </c>
      <c r="L7581" s="2" t="s">
        <v>25</v>
      </c>
      <c r="M7581" s="2" t="s">
        <v>32</v>
      </c>
      <c r="N7581" s="2" t="s">
        <v>33</v>
      </c>
      <c r="O7581" s="2" t="s">
        <v>64</v>
      </c>
    </row>
    <row r="7582" spans="1:15">
      <c r="A7582" s="1" t="s">
        <v>15</v>
      </c>
      <c r="B7582" s="2">
        <v>2013</v>
      </c>
      <c r="C7582" s="2" t="s">
        <v>16</v>
      </c>
      <c r="D7582" s="2" t="s">
        <v>33</v>
      </c>
      <c r="E7582" s="2" t="s">
        <v>18</v>
      </c>
      <c r="F7582" s="2" t="s">
        <v>72</v>
      </c>
      <c r="G7582" s="2" t="s">
        <v>20</v>
      </c>
      <c r="H7582" s="2" t="s">
        <v>71</v>
      </c>
      <c r="I7582" s="2" t="s">
        <v>22</v>
      </c>
      <c r="J7582" s="2" t="s">
        <v>23</v>
      </c>
      <c r="K7582" s="2" t="s">
        <v>61</v>
      </c>
      <c r="L7582" s="2" t="s">
        <v>41</v>
      </c>
      <c r="M7582" s="2" t="s">
        <v>55</v>
      </c>
      <c r="N7582" s="2" t="s">
        <v>88</v>
      </c>
      <c r="O7582" s="2" t="s">
        <v>43</v>
      </c>
    </row>
    <row r="7583" spans="1:15" hidden="1">
      <c r="A7583" s="1" t="s">
        <v>15</v>
      </c>
      <c r="B7583" s="2">
        <v>2010</v>
      </c>
      <c r="C7583" s="2" t="s">
        <v>16</v>
      </c>
      <c r="D7583" s="2" t="s">
        <v>62</v>
      </c>
      <c r="E7583" s="2" t="s">
        <v>34</v>
      </c>
      <c r="F7583" s="2" t="s">
        <v>35</v>
      </c>
      <c r="G7583" s="2" t="s">
        <v>36</v>
      </c>
      <c r="H7583" s="2" t="s">
        <v>146</v>
      </c>
      <c r="I7583" s="2" t="s">
        <v>47</v>
      </c>
      <c r="J7583" s="2" t="s">
        <v>39</v>
      </c>
      <c r="K7583" s="2" t="s">
        <v>31</v>
      </c>
      <c r="L7583" s="2" t="s">
        <v>25</v>
      </c>
      <c r="M7583" s="2" t="s">
        <v>88</v>
      </c>
      <c r="N7583" s="2" t="s">
        <v>88</v>
      </c>
      <c r="O7583" s="2" t="s">
        <v>88</v>
      </c>
    </row>
    <row r="7584" spans="1:15" hidden="1">
      <c r="A7584" s="1" t="s">
        <v>15</v>
      </c>
      <c r="B7584" s="2">
        <v>2013</v>
      </c>
      <c r="C7584" s="2" t="s">
        <v>16</v>
      </c>
      <c r="D7584" s="2" t="s">
        <v>17</v>
      </c>
      <c r="E7584" s="2" t="s">
        <v>27</v>
      </c>
      <c r="F7584" s="2" t="s">
        <v>19</v>
      </c>
      <c r="G7584" s="2" t="s">
        <v>20</v>
      </c>
      <c r="H7584" s="2" t="s">
        <v>85</v>
      </c>
      <c r="I7584" s="2" t="s">
        <v>22</v>
      </c>
      <c r="J7584" s="2" t="s">
        <v>30</v>
      </c>
      <c r="K7584" s="2" t="s">
        <v>31</v>
      </c>
      <c r="L7584" s="2" t="s">
        <v>25</v>
      </c>
      <c r="M7584" s="2" t="s">
        <v>88</v>
      </c>
      <c r="N7584" s="2" t="s">
        <v>88</v>
      </c>
      <c r="O7584" s="2" t="s">
        <v>88</v>
      </c>
    </row>
    <row r="7585" spans="1:15">
      <c r="A7585" s="1" t="s">
        <v>15</v>
      </c>
      <c r="B7585" s="2">
        <v>2016</v>
      </c>
      <c r="C7585" s="2" t="s">
        <v>16</v>
      </c>
      <c r="D7585" s="2" t="s">
        <v>33</v>
      </c>
      <c r="E7585" s="2" t="s">
        <v>91</v>
      </c>
      <c r="F7585" s="2" t="s">
        <v>96</v>
      </c>
      <c r="G7585" s="2" t="s">
        <v>92</v>
      </c>
      <c r="H7585" s="2" t="s">
        <v>93</v>
      </c>
      <c r="I7585" s="2" t="s">
        <v>94</v>
      </c>
      <c r="J7585" s="2" t="s">
        <v>39</v>
      </c>
      <c r="K7585" s="2" t="s">
        <v>70</v>
      </c>
      <c r="L7585" s="2" t="s">
        <v>25</v>
      </c>
      <c r="M7585" s="2" t="s">
        <v>32</v>
      </c>
      <c r="N7585" s="2" t="s">
        <v>33</v>
      </c>
      <c r="O7585" s="2" t="s">
        <v>43</v>
      </c>
    </row>
    <row r="7586" spans="1:15" hidden="1">
      <c r="A7586" s="1" t="s">
        <v>210</v>
      </c>
      <c r="B7586" s="2">
        <v>2013</v>
      </c>
      <c r="C7586" s="2" t="s">
        <v>16</v>
      </c>
      <c r="D7586" s="2" t="s">
        <v>33</v>
      </c>
      <c r="E7586" s="2" t="s">
        <v>49</v>
      </c>
      <c r="F7586" s="2" t="s">
        <v>19</v>
      </c>
      <c r="G7586" s="2" t="s">
        <v>20</v>
      </c>
      <c r="H7586" s="2" t="s">
        <v>51</v>
      </c>
      <c r="I7586" s="2" t="s">
        <v>22</v>
      </c>
      <c r="J7586" s="2" t="s">
        <v>52</v>
      </c>
      <c r="K7586" s="2"/>
      <c r="L7586" s="2"/>
      <c r="M7586" s="2" t="s">
        <v>88</v>
      </c>
      <c r="N7586" s="2" t="s">
        <v>33</v>
      </c>
      <c r="O7586" s="2" t="s">
        <v>58</v>
      </c>
    </row>
    <row r="7587" spans="1:15">
      <c r="A7587" s="1" t="s">
        <v>15</v>
      </c>
      <c r="B7587" s="2">
        <v>2016</v>
      </c>
      <c r="C7587" s="2" t="s">
        <v>16</v>
      </c>
      <c r="D7587" s="2" t="s">
        <v>33</v>
      </c>
      <c r="E7587" s="2" t="s">
        <v>91</v>
      </c>
      <c r="F7587" s="2" t="s">
        <v>86</v>
      </c>
      <c r="G7587" s="2" t="s">
        <v>92</v>
      </c>
      <c r="H7587" s="2" t="s">
        <v>93</v>
      </c>
      <c r="I7587" s="2" t="s">
        <v>94</v>
      </c>
      <c r="J7587" s="2" t="s">
        <v>39</v>
      </c>
      <c r="K7587" s="2" t="s">
        <v>69</v>
      </c>
      <c r="L7587" s="2" t="s">
        <v>25</v>
      </c>
      <c r="M7587" s="2" t="s">
        <v>32</v>
      </c>
      <c r="N7587" s="2" t="s">
        <v>33</v>
      </c>
      <c r="O7587" s="2" t="s">
        <v>43</v>
      </c>
    </row>
    <row r="7588" spans="1:15">
      <c r="A7588" s="1" t="s">
        <v>118</v>
      </c>
      <c r="B7588" s="2">
        <v>2020</v>
      </c>
      <c r="C7588" s="2" t="s">
        <v>16</v>
      </c>
      <c r="D7588" s="2" t="s">
        <v>33</v>
      </c>
      <c r="E7588" s="2" t="s">
        <v>49</v>
      </c>
      <c r="F7588" s="2" t="s">
        <v>72</v>
      </c>
      <c r="G7588" s="2" t="s">
        <v>20</v>
      </c>
      <c r="H7588" s="2" t="s">
        <v>140</v>
      </c>
      <c r="I7588" s="2" t="s">
        <v>76</v>
      </c>
      <c r="J7588" s="2" t="s">
        <v>52</v>
      </c>
      <c r="K7588" s="2" t="s">
        <v>40</v>
      </c>
      <c r="L7588" s="2" t="s">
        <v>41</v>
      </c>
      <c r="M7588" s="2" t="s">
        <v>32</v>
      </c>
      <c r="N7588" s="2" t="s">
        <v>88</v>
      </c>
      <c r="O7588" s="2" t="s">
        <v>43</v>
      </c>
    </row>
    <row r="7589" spans="1:15" hidden="1">
      <c r="A7589" s="1" t="s">
        <v>118</v>
      </c>
      <c r="B7589" s="2">
        <v>2017</v>
      </c>
      <c r="C7589" s="2" t="s">
        <v>16</v>
      </c>
      <c r="D7589" s="2" t="s">
        <v>33</v>
      </c>
      <c r="E7589" s="2" t="s">
        <v>49</v>
      </c>
      <c r="F7589" s="2" t="s">
        <v>59</v>
      </c>
      <c r="G7589" s="2" t="s">
        <v>20</v>
      </c>
      <c r="H7589" s="2" t="s">
        <v>51</v>
      </c>
      <c r="I7589" s="2" t="s">
        <v>22</v>
      </c>
      <c r="J7589" s="2" t="s">
        <v>30</v>
      </c>
      <c r="K7589" s="2" t="s">
        <v>69</v>
      </c>
      <c r="L7589" s="2" t="s">
        <v>25</v>
      </c>
      <c r="M7589" s="2" t="s">
        <v>32</v>
      </c>
      <c r="N7589" s="2" t="s">
        <v>88</v>
      </c>
      <c r="O7589" s="2" t="s">
        <v>88</v>
      </c>
    </row>
    <row r="7590" spans="1:15" hidden="1">
      <c r="A7590" s="1" t="s">
        <v>63</v>
      </c>
      <c r="B7590" s="2">
        <v>2016</v>
      </c>
      <c r="C7590" s="2" t="s">
        <v>16</v>
      </c>
      <c r="D7590" s="2" t="s">
        <v>33</v>
      </c>
      <c r="E7590" s="2" t="s">
        <v>49</v>
      </c>
      <c r="F7590" s="2" t="s">
        <v>19</v>
      </c>
      <c r="G7590" s="2" t="s">
        <v>20</v>
      </c>
      <c r="H7590" s="2" t="s">
        <v>51</v>
      </c>
      <c r="I7590" s="2" t="s">
        <v>22</v>
      </c>
      <c r="J7590" s="2" t="s">
        <v>52</v>
      </c>
      <c r="K7590" s="2"/>
      <c r="L7590" s="2"/>
      <c r="M7590" s="2" t="s">
        <v>32</v>
      </c>
      <c r="N7590" s="2" t="s">
        <v>33</v>
      </c>
      <c r="O7590" s="2" t="s">
        <v>88</v>
      </c>
    </row>
    <row r="7591" spans="1:15">
      <c r="A7591" s="1" t="s">
        <v>15</v>
      </c>
      <c r="B7591" s="2">
        <v>2023</v>
      </c>
      <c r="C7591" s="2" t="s">
        <v>16</v>
      </c>
      <c r="D7591" s="2" t="s">
        <v>33</v>
      </c>
      <c r="E7591" s="2" t="s">
        <v>65</v>
      </c>
      <c r="F7591" s="2" t="s">
        <v>66</v>
      </c>
      <c r="G7591" s="2" t="s">
        <v>20</v>
      </c>
      <c r="H7591" s="2" t="s">
        <v>29</v>
      </c>
      <c r="I7591" s="2" t="s">
        <v>22</v>
      </c>
      <c r="J7591" s="2" t="s">
        <v>67</v>
      </c>
      <c r="K7591" s="2" t="s">
        <v>25</v>
      </c>
      <c r="L7591" s="2" t="s">
        <v>25</v>
      </c>
      <c r="M7591" s="2" t="s">
        <v>32</v>
      </c>
      <c r="N7591" s="2" t="s">
        <v>33</v>
      </c>
      <c r="O7591" s="2" t="s">
        <v>43</v>
      </c>
    </row>
    <row r="7592" spans="1:15" hidden="1">
      <c r="A7592" s="1" t="s">
        <v>260</v>
      </c>
      <c r="B7592" s="2">
        <v>2012</v>
      </c>
      <c r="C7592" s="2" t="s">
        <v>16</v>
      </c>
      <c r="D7592" s="2" t="s">
        <v>33</v>
      </c>
      <c r="E7592" s="2" t="s">
        <v>49</v>
      </c>
      <c r="F7592" s="2" t="s">
        <v>50</v>
      </c>
      <c r="G7592" s="2" t="s">
        <v>20</v>
      </c>
      <c r="H7592" s="2" t="s">
        <v>51</v>
      </c>
      <c r="I7592" s="2" t="s">
        <v>22</v>
      </c>
      <c r="J7592" s="2" t="s">
        <v>52</v>
      </c>
      <c r="K7592" s="2"/>
      <c r="L7592" s="2"/>
      <c r="M7592" s="2" t="s">
        <v>32</v>
      </c>
      <c r="N7592" s="2" t="s">
        <v>33</v>
      </c>
      <c r="O7592" s="2" t="s">
        <v>58</v>
      </c>
    </row>
    <row r="7593" spans="1:15" hidden="1">
      <c r="A7593" s="1" t="s">
        <v>15</v>
      </c>
      <c r="B7593" s="2">
        <v>2009</v>
      </c>
      <c r="C7593" s="2" t="s">
        <v>16</v>
      </c>
      <c r="D7593" s="2" t="s">
        <v>17</v>
      </c>
      <c r="E7593" s="2" t="s">
        <v>18</v>
      </c>
      <c r="F7593" s="2" t="s">
        <v>59</v>
      </c>
      <c r="G7593" s="2" t="s">
        <v>20</v>
      </c>
      <c r="H7593" s="2" t="s">
        <v>21</v>
      </c>
      <c r="I7593" s="2" t="s">
        <v>22</v>
      </c>
      <c r="J7593" s="2" t="s">
        <v>23</v>
      </c>
      <c r="K7593" s="2"/>
      <c r="L7593" s="2"/>
      <c r="M7593" s="2" t="s">
        <v>32</v>
      </c>
      <c r="N7593" s="2" t="s">
        <v>88</v>
      </c>
      <c r="O7593" s="2" t="s">
        <v>88</v>
      </c>
    </row>
    <row r="7594" spans="1:15">
      <c r="A7594" s="1" t="s">
        <v>15</v>
      </c>
      <c r="B7594" s="2">
        <v>2023</v>
      </c>
      <c r="C7594" s="2" t="s">
        <v>16</v>
      </c>
      <c r="D7594" s="2" t="s">
        <v>33</v>
      </c>
      <c r="E7594" s="2" t="s">
        <v>65</v>
      </c>
      <c r="F7594" s="2" t="s">
        <v>66</v>
      </c>
      <c r="G7594" s="2" t="s">
        <v>20</v>
      </c>
      <c r="H7594" s="2" t="s">
        <v>29</v>
      </c>
      <c r="I7594" s="2" t="s">
        <v>22</v>
      </c>
      <c r="J7594" s="2" t="s">
        <v>67</v>
      </c>
      <c r="K7594" s="2" t="s">
        <v>25</v>
      </c>
      <c r="L7594" s="2" t="s">
        <v>25</v>
      </c>
      <c r="M7594" s="2" t="s">
        <v>32</v>
      </c>
      <c r="N7594" s="2" t="s">
        <v>33</v>
      </c>
      <c r="O7594" s="2" t="s">
        <v>43</v>
      </c>
    </row>
    <row r="7595" spans="1:15" hidden="1">
      <c r="A7595" s="1" t="s">
        <v>104</v>
      </c>
      <c r="B7595" s="2">
        <v>2012</v>
      </c>
      <c r="C7595" s="2" t="s">
        <v>16</v>
      </c>
      <c r="D7595" s="2" t="s">
        <v>33</v>
      </c>
      <c r="E7595" s="2" t="s">
        <v>49</v>
      </c>
      <c r="F7595" s="2" t="s">
        <v>59</v>
      </c>
      <c r="G7595" s="2" t="s">
        <v>20</v>
      </c>
      <c r="H7595" s="2" t="s">
        <v>21</v>
      </c>
      <c r="I7595" s="2" t="s">
        <v>22</v>
      </c>
      <c r="J7595" s="2" t="s">
        <v>52</v>
      </c>
      <c r="K7595" s="2"/>
      <c r="L7595" s="2"/>
      <c r="M7595" s="2" t="s">
        <v>44</v>
      </c>
      <c r="N7595" s="2" t="s">
        <v>33</v>
      </c>
      <c r="O7595" s="2" t="s">
        <v>58</v>
      </c>
    </row>
    <row r="7596" spans="1:15">
      <c r="A7596" s="1" t="s">
        <v>15</v>
      </c>
      <c r="B7596" s="2">
        <v>2023</v>
      </c>
      <c r="C7596" s="2" t="s">
        <v>16</v>
      </c>
      <c r="D7596" s="2" t="s">
        <v>33</v>
      </c>
      <c r="E7596" s="2" t="s">
        <v>65</v>
      </c>
      <c r="F7596" s="2" t="s">
        <v>66</v>
      </c>
      <c r="G7596" s="2" t="s">
        <v>20</v>
      </c>
      <c r="H7596" s="2" t="s">
        <v>29</v>
      </c>
      <c r="I7596" s="2" t="s">
        <v>22</v>
      </c>
      <c r="J7596" s="2" t="s">
        <v>67</v>
      </c>
      <c r="K7596" s="2" t="s">
        <v>25</v>
      </c>
      <c r="L7596" s="2" t="s">
        <v>25</v>
      </c>
      <c r="M7596" s="2" t="s">
        <v>32</v>
      </c>
      <c r="N7596" s="2" t="s">
        <v>33</v>
      </c>
      <c r="O7596" s="2" t="s">
        <v>43</v>
      </c>
    </row>
    <row r="7597" spans="1:15" hidden="1">
      <c r="A7597" s="1" t="s">
        <v>135</v>
      </c>
      <c r="B7597" s="2">
        <v>2013</v>
      </c>
      <c r="C7597" s="2" t="s">
        <v>16</v>
      </c>
      <c r="D7597" s="2" t="s">
        <v>33</v>
      </c>
      <c r="E7597" s="2" t="s">
        <v>49</v>
      </c>
      <c r="F7597" s="2" t="s">
        <v>50</v>
      </c>
      <c r="G7597" s="2" t="s">
        <v>20</v>
      </c>
      <c r="H7597" s="2" t="s">
        <v>51</v>
      </c>
      <c r="I7597" s="2" t="s">
        <v>22</v>
      </c>
      <c r="J7597" s="2" t="s">
        <v>52</v>
      </c>
      <c r="K7597" s="2"/>
      <c r="L7597" s="2"/>
      <c r="M7597" s="2" t="s">
        <v>88</v>
      </c>
      <c r="N7597" s="2" t="s">
        <v>33</v>
      </c>
      <c r="O7597" s="2" t="s">
        <v>58</v>
      </c>
    </row>
    <row r="7598" spans="1:15">
      <c r="A7598" s="1" t="s">
        <v>15</v>
      </c>
      <c r="B7598" s="2">
        <v>2013</v>
      </c>
      <c r="C7598" s="2" t="s">
        <v>16</v>
      </c>
      <c r="D7598" s="2" t="s">
        <v>33</v>
      </c>
      <c r="E7598" s="2" t="s">
        <v>79</v>
      </c>
      <c r="F7598" s="2" t="s">
        <v>19</v>
      </c>
      <c r="G7598" s="2" t="s">
        <v>36</v>
      </c>
      <c r="H7598" s="2" t="s">
        <v>80</v>
      </c>
      <c r="I7598" s="2" t="s">
        <v>76</v>
      </c>
      <c r="J7598" s="2" t="s">
        <v>67</v>
      </c>
      <c r="K7598" s="2" t="s">
        <v>84</v>
      </c>
      <c r="L7598" s="2" t="s">
        <v>41</v>
      </c>
      <c r="M7598" s="2" t="s">
        <v>88</v>
      </c>
      <c r="N7598" s="2" t="s">
        <v>17</v>
      </c>
      <c r="O7598" s="2" t="s">
        <v>43</v>
      </c>
    </row>
    <row r="7599" spans="1:15">
      <c r="A7599" s="1" t="s">
        <v>15</v>
      </c>
      <c r="B7599" s="2">
        <v>2013</v>
      </c>
      <c r="C7599" s="2" t="s">
        <v>16</v>
      </c>
      <c r="D7599" s="2" t="s">
        <v>33</v>
      </c>
      <c r="E7599" s="2" t="s">
        <v>34</v>
      </c>
      <c r="F7599" s="2" t="s">
        <v>35</v>
      </c>
      <c r="G7599" s="2" t="s">
        <v>36</v>
      </c>
      <c r="H7599" s="2" t="s">
        <v>37</v>
      </c>
      <c r="I7599" s="2" t="s">
        <v>38</v>
      </c>
      <c r="J7599" s="2" t="s">
        <v>39</v>
      </c>
      <c r="K7599" s="2" t="s">
        <v>31</v>
      </c>
      <c r="L7599" s="2" t="s">
        <v>25</v>
      </c>
      <c r="M7599" s="2" t="s">
        <v>42</v>
      </c>
      <c r="N7599" s="2" t="s">
        <v>17</v>
      </c>
      <c r="O7599" s="2" t="s">
        <v>43</v>
      </c>
    </row>
    <row r="7600" spans="1:15">
      <c r="A7600" s="1" t="s">
        <v>15</v>
      </c>
      <c r="B7600" s="2">
        <v>2013</v>
      </c>
      <c r="C7600" s="2" t="s">
        <v>16</v>
      </c>
      <c r="D7600" s="2" t="s">
        <v>33</v>
      </c>
      <c r="E7600" s="2" t="s">
        <v>34</v>
      </c>
      <c r="F7600" s="2" t="s">
        <v>82</v>
      </c>
      <c r="G7600" s="2" t="s">
        <v>45</v>
      </c>
      <c r="H7600" s="2" t="s">
        <v>54</v>
      </c>
      <c r="I7600" s="2" t="s">
        <v>47</v>
      </c>
      <c r="J7600" s="2" t="s">
        <v>39</v>
      </c>
      <c r="K7600" s="2"/>
      <c r="L7600" s="2"/>
      <c r="M7600" s="2" t="s">
        <v>32</v>
      </c>
      <c r="N7600" s="2" t="s">
        <v>88</v>
      </c>
      <c r="O7600" s="2" t="s">
        <v>43</v>
      </c>
    </row>
    <row r="7601" spans="1:15" hidden="1">
      <c r="A7601" s="1" t="s">
        <v>15</v>
      </c>
      <c r="B7601" s="2">
        <v>2010</v>
      </c>
      <c r="C7601" s="2" t="s">
        <v>16</v>
      </c>
      <c r="D7601" s="2" t="s">
        <v>17</v>
      </c>
      <c r="E7601" s="2" t="s">
        <v>27</v>
      </c>
      <c r="F7601" s="2" t="s">
        <v>19</v>
      </c>
      <c r="G7601" s="2" t="s">
        <v>45</v>
      </c>
      <c r="H7601" s="2" t="s">
        <v>54</v>
      </c>
      <c r="I7601" s="2" t="s">
        <v>47</v>
      </c>
      <c r="J7601" s="2" t="s">
        <v>30</v>
      </c>
      <c r="K7601" s="2" t="s">
        <v>24</v>
      </c>
      <c r="L7601" s="2" t="s">
        <v>25</v>
      </c>
      <c r="M7601" s="2" t="s">
        <v>88</v>
      </c>
      <c r="N7601" s="2" t="s">
        <v>88</v>
      </c>
      <c r="O7601" s="2" t="s">
        <v>88</v>
      </c>
    </row>
    <row r="7602" spans="1:15">
      <c r="A7602" s="1" t="s">
        <v>15</v>
      </c>
      <c r="B7602" s="2">
        <v>2015</v>
      </c>
      <c r="C7602" s="2" t="s">
        <v>16</v>
      </c>
      <c r="D7602" s="2" t="s">
        <v>33</v>
      </c>
      <c r="E7602" s="2" t="s">
        <v>34</v>
      </c>
      <c r="F7602" s="2" t="s">
        <v>35</v>
      </c>
      <c r="G7602" s="2" t="s">
        <v>45</v>
      </c>
      <c r="H7602" s="2" t="s">
        <v>54</v>
      </c>
      <c r="I7602" s="2" t="s">
        <v>47</v>
      </c>
      <c r="J7602" s="2" t="s">
        <v>39</v>
      </c>
      <c r="K7602" s="2" t="s">
        <v>40</v>
      </c>
      <c r="L7602" s="2" t="s">
        <v>41</v>
      </c>
      <c r="M7602" s="2" t="s">
        <v>42</v>
      </c>
      <c r="N7602" s="2" t="s">
        <v>17</v>
      </c>
      <c r="O7602" s="2" t="s">
        <v>43</v>
      </c>
    </row>
    <row r="7603" spans="1:15">
      <c r="A7603" s="1" t="s">
        <v>15</v>
      </c>
      <c r="B7603" s="2">
        <v>2021</v>
      </c>
      <c r="C7603" s="2" t="s">
        <v>16</v>
      </c>
      <c r="D7603" s="2" t="s">
        <v>33</v>
      </c>
      <c r="E7603" s="2" t="s">
        <v>65</v>
      </c>
      <c r="F7603" s="2" t="s">
        <v>50</v>
      </c>
      <c r="G7603" s="2" t="s">
        <v>142</v>
      </c>
      <c r="H7603" s="2" t="s">
        <v>305</v>
      </c>
      <c r="I7603" s="2" t="s">
        <v>131</v>
      </c>
      <c r="J7603" s="2" t="s">
        <v>67</v>
      </c>
      <c r="K7603" s="2" t="s">
        <v>24</v>
      </c>
      <c r="L7603" s="2" t="s">
        <v>25</v>
      </c>
      <c r="M7603" s="2" t="s">
        <v>88</v>
      </c>
      <c r="N7603" s="2" t="s">
        <v>33</v>
      </c>
      <c r="O7603" s="2" t="s">
        <v>43</v>
      </c>
    </row>
    <row r="7604" spans="1:15" hidden="1">
      <c r="A7604" s="1" t="s">
        <v>15</v>
      </c>
      <c r="B7604" s="2">
        <v>2021</v>
      </c>
      <c r="C7604" s="2" t="s">
        <v>16</v>
      </c>
      <c r="D7604" s="2" t="s">
        <v>17</v>
      </c>
      <c r="E7604" s="2" t="s">
        <v>27</v>
      </c>
      <c r="F7604" s="2" t="s">
        <v>50</v>
      </c>
      <c r="G7604" s="2" t="s">
        <v>20</v>
      </c>
      <c r="H7604" s="2" t="s">
        <v>21</v>
      </c>
      <c r="I7604" s="2" t="s">
        <v>22</v>
      </c>
      <c r="J7604" s="2" t="s">
        <v>30</v>
      </c>
      <c r="K7604" s="2" t="s">
        <v>84</v>
      </c>
      <c r="L7604" s="2" t="s">
        <v>41</v>
      </c>
      <c r="M7604" s="2" t="s">
        <v>32</v>
      </c>
      <c r="N7604" s="2" t="s">
        <v>33</v>
      </c>
      <c r="O7604" s="2" t="s">
        <v>88</v>
      </c>
    </row>
    <row r="7605" spans="1:15">
      <c r="A7605" s="1" t="s">
        <v>63</v>
      </c>
      <c r="B7605" s="2">
        <v>2017</v>
      </c>
      <c r="C7605" s="2" t="s">
        <v>16</v>
      </c>
      <c r="D7605" s="2" t="s">
        <v>33</v>
      </c>
      <c r="E7605" s="2" t="s">
        <v>65</v>
      </c>
      <c r="F7605" s="2" t="s">
        <v>82</v>
      </c>
      <c r="G7605" s="2" t="s">
        <v>20</v>
      </c>
      <c r="H7605" s="2" t="s">
        <v>21</v>
      </c>
      <c r="I7605" s="2" t="s">
        <v>22</v>
      </c>
      <c r="J7605" s="2" t="s">
        <v>67</v>
      </c>
      <c r="K7605" s="2" t="s">
        <v>69</v>
      </c>
      <c r="L7605" s="2" t="s">
        <v>25</v>
      </c>
      <c r="M7605" s="2" t="s">
        <v>32</v>
      </c>
      <c r="N7605" s="2" t="s">
        <v>17</v>
      </c>
      <c r="O7605" s="2" t="s">
        <v>43</v>
      </c>
    </row>
    <row r="7606" spans="1:15" hidden="1">
      <c r="A7606" s="1" t="s">
        <v>15</v>
      </c>
      <c r="B7606" s="2">
        <v>2010</v>
      </c>
      <c r="C7606" s="2" t="s">
        <v>16</v>
      </c>
      <c r="D7606" s="2" t="s">
        <v>33</v>
      </c>
      <c r="E7606" s="2" t="s">
        <v>34</v>
      </c>
      <c r="F7606" s="2" t="s">
        <v>35</v>
      </c>
      <c r="G7606" s="2" t="s">
        <v>36</v>
      </c>
      <c r="H7606" s="2" t="s">
        <v>37</v>
      </c>
      <c r="I7606" s="2" t="s">
        <v>38</v>
      </c>
      <c r="J7606" s="2" t="s">
        <v>39</v>
      </c>
      <c r="K7606" s="2"/>
      <c r="L7606" s="2"/>
      <c r="M7606" s="2" t="s">
        <v>88</v>
      </c>
      <c r="N7606" s="2" t="s">
        <v>88</v>
      </c>
      <c r="O7606" s="2" t="s">
        <v>88</v>
      </c>
    </row>
    <row r="7607" spans="1:15" hidden="1">
      <c r="A7607" s="1" t="s">
        <v>154</v>
      </c>
      <c r="B7607" s="2">
        <v>2013</v>
      </c>
      <c r="C7607" s="2" t="s">
        <v>16</v>
      </c>
      <c r="D7607" s="2" t="s">
        <v>17</v>
      </c>
      <c r="E7607" s="2" t="s">
        <v>18</v>
      </c>
      <c r="F7607" s="2" t="s">
        <v>50</v>
      </c>
      <c r="G7607" s="2" t="s">
        <v>20</v>
      </c>
      <c r="H7607" s="2" t="s">
        <v>21</v>
      </c>
      <c r="I7607" s="2" t="s">
        <v>22</v>
      </c>
      <c r="J7607" s="2" t="s">
        <v>23</v>
      </c>
      <c r="K7607" s="2" t="s">
        <v>70</v>
      </c>
      <c r="L7607" s="2" t="s">
        <v>25</v>
      </c>
      <c r="M7607" s="2" t="s">
        <v>32</v>
      </c>
      <c r="N7607" s="2" t="s">
        <v>88</v>
      </c>
      <c r="O7607" s="2" t="s">
        <v>88</v>
      </c>
    </row>
    <row r="7608" spans="1:15" hidden="1">
      <c r="A7608" s="1" t="s">
        <v>120</v>
      </c>
      <c r="B7608" s="2">
        <v>2017</v>
      </c>
      <c r="C7608" s="2" t="s">
        <v>16</v>
      </c>
      <c r="D7608" s="2" t="s">
        <v>33</v>
      </c>
      <c r="E7608" s="2" t="s">
        <v>65</v>
      </c>
      <c r="F7608" s="2" t="s">
        <v>19</v>
      </c>
      <c r="G7608" s="2" t="s">
        <v>45</v>
      </c>
      <c r="H7608" s="2" t="s">
        <v>54</v>
      </c>
      <c r="I7608" s="2" t="s">
        <v>47</v>
      </c>
      <c r="J7608" s="2" t="s">
        <v>67</v>
      </c>
      <c r="K7608" s="2" t="s">
        <v>40</v>
      </c>
      <c r="L7608" s="2" t="s">
        <v>41</v>
      </c>
      <c r="M7608" s="2" t="s">
        <v>55</v>
      </c>
      <c r="N7608" s="2" t="s">
        <v>88</v>
      </c>
      <c r="O7608" s="2" t="s">
        <v>88</v>
      </c>
    </row>
    <row r="7609" spans="1:15" hidden="1">
      <c r="A7609" s="1" t="s">
        <v>15</v>
      </c>
      <c r="B7609" s="2">
        <v>2011</v>
      </c>
      <c r="C7609" s="2" t="s">
        <v>16</v>
      </c>
      <c r="D7609" s="2" t="s">
        <v>17</v>
      </c>
      <c r="E7609" s="2" t="s">
        <v>34</v>
      </c>
      <c r="F7609" s="2" t="s">
        <v>19</v>
      </c>
      <c r="G7609" s="2" t="s">
        <v>45</v>
      </c>
      <c r="H7609" s="2" t="s">
        <v>54</v>
      </c>
      <c r="I7609" s="2" t="s">
        <v>47</v>
      </c>
      <c r="J7609" s="2" t="s">
        <v>30</v>
      </c>
      <c r="K7609" s="2" t="s">
        <v>24</v>
      </c>
      <c r="L7609" s="2" t="s">
        <v>25</v>
      </c>
      <c r="M7609" s="2" t="s">
        <v>88</v>
      </c>
      <c r="N7609" s="2" t="s">
        <v>88</v>
      </c>
      <c r="O7609" s="2" t="s">
        <v>88</v>
      </c>
    </row>
    <row r="7610" spans="1:15" hidden="1">
      <c r="A7610" s="1" t="s">
        <v>15</v>
      </c>
      <c r="B7610" s="2">
        <v>2012</v>
      </c>
      <c r="C7610" s="2" t="s">
        <v>16</v>
      </c>
      <c r="D7610" s="2" t="s">
        <v>44</v>
      </c>
      <c r="E7610" s="2" t="s">
        <v>18</v>
      </c>
      <c r="F7610" s="2" t="s">
        <v>95</v>
      </c>
      <c r="G7610" s="2" t="s">
        <v>20</v>
      </c>
      <c r="H7610" s="2" t="s">
        <v>51</v>
      </c>
      <c r="I7610" s="2" t="s">
        <v>22</v>
      </c>
      <c r="J7610" s="2" t="s">
        <v>23</v>
      </c>
      <c r="K7610" s="2" t="s">
        <v>31</v>
      </c>
      <c r="L7610" s="2" t="s">
        <v>25</v>
      </c>
      <c r="M7610" s="2" t="s">
        <v>88</v>
      </c>
      <c r="N7610" s="2" t="s">
        <v>88</v>
      </c>
      <c r="O7610" s="2" t="s">
        <v>88</v>
      </c>
    </row>
    <row r="7611" spans="1:15" hidden="1">
      <c r="A7611" s="1" t="s">
        <v>15</v>
      </c>
      <c r="B7611" s="2">
        <v>2014</v>
      </c>
      <c r="C7611" s="2" t="s">
        <v>16</v>
      </c>
      <c r="D7611" s="2" t="s">
        <v>17</v>
      </c>
      <c r="E7611" s="2" t="s">
        <v>18</v>
      </c>
      <c r="F7611" s="2" t="s">
        <v>28</v>
      </c>
      <c r="G7611" s="2" t="s">
        <v>20</v>
      </c>
      <c r="H7611" s="2" t="s">
        <v>21</v>
      </c>
      <c r="I7611" s="2" t="s">
        <v>22</v>
      </c>
      <c r="J7611" s="2" t="s">
        <v>23</v>
      </c>
      <c r="K7611" s="2"/>
      <c r="L7611" s="2"/>
      <c r="M7611" s="2" t="s">
        <v>42</v>
      </c>
      <c r="N7611" s="2" t="s">
        <v>88</v>
      </c>
      <c r="O7611" s="2" t="s">
        <v>88</v>
      </c>
    </row>
    <row r="7612" spans="1:15">
      <c r="A7612" s="1" t="s">
        <v>15</v>
      </c>
      <c r="B7612" s="2">
        <v>2023</v>
      </c>
      <c r="C7612" s="2" t="s">
        <v>16</v>
      </c>
      <c r="D7612" s="2" t="s">
        <v>33</v>
      </c>
      <c r="E7612" s="2" t="s">
        <v>65</v>
      </c>
      <c r="F7612" s="2" t="s">
        <v>35</v>
      </c>
      <c r="G7612" s="2" t="s">
        <v>20</v>
      </c>
      <c r="H7612" s="2" t="s">
        <v>29</v>
      </c>
      <c r="I7612" s="2" t="s">
        <v>22</v>
      </c>
      <c r="J7612" s="2" t="s">
        <v>67</v>
      </c>
      <c r="K7612" s="2" t="s">
        <v>25</v>
      </c>
      <c r="L7612" s="2" t="s">
        <v>25</v>
      </c>
      <c r="M7612" s="2" t="s">
        <v>32</v>
      </c>
      <c r="N7612" s="2" t="s">
        <v>33</v>
      </c>
      <c r="O7612" s="2" t="s">
        <v>43</v>
      </c>
    </row>
    <row r="7613" spans="1:15">
      <c r="A7613" s="1" t="s">
        <v>15</v>
      </c>
      <c r="B7613" s="2">
        <v>2022</v>
      </c>
      <c r="C7613" s="2" t="s">
        <v>16</v>
      </c>
      <c r="D7613" s="2" t="s">
        <v>33</v>
      </c>
      <c r="E7613" s="2" t="s">
        <v>65</v>
      </c>
      <c r="F7613" s="2" t="s">
        <v>139</v>
      </c>
      <c r="G7613" s="2" t="s">
        <v>20</v>
      </c>
      <c r="H7613" s="2" t="s">
        <v>85</v>
      </c>
      <c r="I7613" s="2" t="s">
        <v>22</v>
      </c>
      <c r="J7613" s="2" t="s">
        <v>67</v>
      </c>
      <c r="K7613" s="2" t="s">
        <v>40</v>
      </c>
      <c r="L7613" s="2" t="s">
        <v>41</v>
      </c>
      <c r="M7613" s="2" t="s">
        <v>55</v>
      </c>
      <c r="N7613" s="2" t="s">
        <v>33</v>
      </c>
      <c r="O7613" s="2" t="s">
        <v>43</v>
      </c>
    </row>
    <row r="7614" spans="1:15" hidden="1">
      <c r="A7614" s="1" t="s">
        <v>15</v>
      </c>
      <c r="B7614" s="2">
        <v>2012</v>
      </c>
      <c r="C7614" s="2" t="s">
        <v>16</v>
      </c>
      <c r="D7614" s="2" t="s">
        <v>17</v>
      </c>
      <c r="E7614" s="2" t="s">
        <v>34</v>
      </c>
      <c r="F7614" s="2" t="s">
        <v>19</v>
      </c>
      <c r="G7614" s="2" t="s">
        <v>45</v>
      </c>
      <c r="H7614" s="2" t="s">
        <v>138</v>
      </c>
      <c r="I7614" s="2" t="s">
        <v>47</v>
      </c>
      <c r="J7614" s="2" t="s">
        <v>30</v>
      </c>
      <c r="K7614" s="2" t="s">
        <v>31</v>
      </c>
      <c r="L7614" s="2" t="s">
        <v>25</v>
      </c>
      <c r="M7614" s="2" t="s">
        <v>44</v>
      </c>
      <c r="N7614" s="2" t="s">
        <v>17</v>
      </c>
      <c r="O7614" s="2" t="s">
        <v>88</v>
      </c>
    </row>
    <row r="7615" spans="1:15">
      <c r="A7615" s="1" t="s">
        <v>149</v>
      </c>
      <c r="B7615" s="2">
        <v>2020</v>
      </c>
      <c r="C7615" s="2" t="s">
        <v>16</v>
      </c>
      <c r="D7615" s="2" t="s">
        <v>33</v>
      </c>
      <c r="E7615" s="2" t="s">
        <v>91</v>
      </c>
      <c r="F7615" s="2" t="s">
        <v>82</v>
      </c>
      <c r="G7615" s="2" t="s">
        <v>92</v>
      </c>
      <c r="H7615" s="2" t="s">
        <v>93</v>
      </c>
      <c r="I7615" s="2" t="s">
        <v>94</v>
      </c>
      <c r="J7615" s="2" t="s">
        <v>39</v>
      </c>
      <c r="K7615" s="2" t="s">
        <v>70</v>
      </c>
      <c r="L7615" s="2" t="s">
        <v>25</v>
      </c>
      <c r="M7615" s="2" t="s">
        <v>32</v>
      </c>
      <c r="N7615" s="2" t="s">
        <v>17</v>
      </c>
      <c r="O7615" s="2" t="s">
        <v>43</v>
      </c>
    </row>
    <row r="7616" spans="1:15" hidden="1">
      <c r="A7616" s="1" t="s">
        <v>15</v>
      </c>
      <c r="B7616" s="2">
        <v>2019</v>
      </c>
      <c r="C7616" s="2" t="s">
        <v>16</v>
      </c>
      <c r="D7616" s="2" t="s">
        <v>17</v>
      </c>
      <c r="E7616" s="2" t="s">
        <v>27</v>
      </c>
      <c r="F7616" s="2" t="s">
        <v>35</v>
      </c>
      <c r="G7616" s="2" t="s">
        <v>45</v>
      </c>
      <c r="H7616" s="2" t="s">
        <v>46</v>
      </c>
      <c r="I7616" s="2" t="s">
        <v>47</v>
      </c>
      <c r="J7616" s="2" t="s">
        <v>30</v>
      </c>
      <c r="K7616" s="2" t="s">
        <v>31</v>
      </c>
      <c r="L7616" s="2" t="s">
        <v>25</v>
      </c>
      <c r="M7616" s="2" t="s">
        <v>42</v>
      </c>
      <c r="N7616" s="2" t="s">
        <v>33</v>
      </c>
      <c r="O7616" s="2" t="s">
        <v>88</v>
      </c>
    </row>
    <row r="7617" spans="1:15">
      <c r="A7617" s="1" t="s">
        <v>15</v>
      </c>
      <c r="B7617" s="2">
        <v>2019</v>
      </c>
      <c r="C7617" s="2" t="s">
        <v>16</v>
      </c>
      <c r="D7617" s="2" t="s">
        <v>33</v>
      </c>
      <c r="E7617" s="2" t="s">
        <v>91</v>
      </c>
      <c r="F7617" s="2" t="s">
        <v>82</v>
      </c>
      <c r="G7617" s="2" t="s">
        <v>92</v>
      </c>
      <c r="H7617" s="2" t="s">
        <v>93</v>
      </c>
      <c r="I7617" s="2" t="s">
        <v>94</v>
      </c>
      <c r="J7617" s="2" t="s">
        <v>39</v>
      </c>
      <c r="K7617" s="2" t="s">
        <v>61</v>
      </c>
      <c r="L7617" s="2" t="s">
        <v>41</v>
      </c>
      <c r="M7617" s="2" t="s">
        <v>32</v>
      </c>
      <c r="N7617" s="2" t="s">
        <v>88</v>
      </c>
      <c r="O7617" s="2" t="s">
        <v>43</v>
      </c>
    </row>
    <row r="7618" spans="1:15">
      <c r="A7618" s="1" t="s">
        <v>15</v>
      </c>
      <c r="B7618" s="2">
        <v>2014</v>
      </c>
      <c r="C7618" s="2" t="s">
        <v>16</v>
      </c>
      <c r="D7618" s="2" t="s">
        <v>33</v>
      </c>
      <c r="E7618" s="2" t="s">
        <v>34</v>
      </c>
      <c r="F7618" s="2" t="s">
        <v>72</v>
      </c>
      <c r="G7618" s="2" t="s">
        <v>36</v>
      </c>
      <c r="H7618" s="2" t="s">
        <v>37</v>
      </c>
      <c r="I7618" s="2" t="s">
        <v>38</v>
      </c>
      <c r="J7618" s="2" t="s">
        <v>39</v>
      </c>
      <c r="K7618" s="2" t="s">
        <v>40</v>
      </c>
      <c r="L7618" s="2" t="s">
        <v>41</v>
      </c>
      <c r="M7618" s="2" t="s">
        <v>32</v>
      </c>
      <c r="N7618" s="2" t="s">
        <v>17</v>
      </c>
      <c r="O7618" s="2" t="s">
        <v>43</v>
      </c>
    </row>
    <row r="7619" spans="1:15">
      <c r="A7619" s="1" t="s">
        <v>15</v>
      </c>
      <c r="B7619" s="2">
        <v>2013</v>
      </c>
      <c r="C7619" s="2" t="s">
        <v>16</v>
      </c>
      <c r="D7619" s="2" t="s">
        <v>33</v>
      </c>
      <c r="E7619" s="2" t="s">
        <v>49</v>
      </c>
      <c r="F7619" s="2" t="s">
        <v>28</v>
      </c>
      <c r="G7619" s="2" t="s">
        <v>20</v>
      </c>
      <c r="H7619" s="2" t="s">
        <v>51</v>
      </c>
      <c r="I7619" s="2" t="s">
        <v>22</v>
      </c>
      <c r="J7619" s="2" t="s">
        <v>52</v>
      </c>
      <c r="K7619" s="2"/>
      <c r="L7619" s="2"/>
      <c r="M7619" s="2" t="s">
        <v>32</v>
      </c>
      <c r="N7619" s="2" t="s">
        <v>88</v>
      </c>
      <c r="O7619" s="2" t="s">
        <v>43</v>
      </c>
    </row>
    <row r="7620" spans="1:15" hidden="1">
      <c r="A7620" s="1" t="s">
        <v>15</v>
      </c>
      <c r="B7620" s="2">
        <v>2011</v>
      </c>
      <c r="C7620" s="2" t="s">
        <v>16</v>
      </c>
      <c r="D7620" s="2" t="s">
        <v>17</v>
      </c>
      <c r="E7620" s="2" t="s">
        <v>18</v>
      </c>
      <c r="F7620" s="2" t="s">
        <v>19</v>
      </c>
      <c r="G7620" s="2" t="s">
        <v>20</v>
      </c>
      <c r="H7620" s="2" t="s">
        <v>21</v>
      </c>
      <c r="I7620" s="2" t="s">
        <v>22</v>
      </c>
      <c r="J7620" s="2" t="s">
        <v>23</v>
      </c>
      <c r="K7620" s="2" t="s">
        <v>24</v>
      </c>
      <c r="L7620" s="2" t="s">
        <v>25</v>
      </c>
      <c r="M7620" s="2" t="s">
        <v>88</v>
      </c>
      <c r="N7620" s="2" t="s">
        <v>88</v>
      </c>
      <c r="O7620" s="2" t="s">
        <v>88</v>
      </c>
    </row>
    <row r="7621" spans="1:15" hidden="1">
      <c r="A7621" s="1" t="s">
        <v>15</v>
      </c>
      <c r="B7621" s="2">
        <v>2014</v>
      </c>
      <c r="C7621" s="2" t="s">
        <v>16</v>
      </c>
      <c r="D7621" s="2" t="s">
        <v>17</v>
      </c>
      <c r="E7621" s="2" t="s">
        <v>18</v>
      </c>
      <c r="F7621" s="2" t="s">
        <v>35</v>
      </c>
      <c r="G7621" s="2"/>
      <c r="H7621" s="2"/>
      <c r="I7621" s="2" t="s">
        <v>184</v>
      </c>
      <c r="J7621" s="2" t="s">
        <v>23</v>
      </c>
      <c r="K7621" s="2" t="s">
        <v>40</v>
      </c>
      <c r="L7621" s="2" t="s">
        <v>41</v>
      </c>
      <c r="M7621" s="2" t="s">
        <v>42</v>
      </c>
      <c r="N7621" s="2" t="s">
        <v>88</v>
      </c>
      <c r="O7621" s="2" t="s">
        <v>88</v>
      </c>
    </row>
    <row r="7622" spans="1:15" hidden="1">
      <c r="A7622" s="1" t="s">
        <v>15</v>
      </c>
      <c r="B7622" s="2">
        <v>2013</v>
      </c>
      <c r="C7622" s="2" t="s">
        <v>16</v>
      </c>
      <c r="D7622" s="2" t="s">
        <v>17</v>
      </c>
      <c r="E7622" s="2" t="s">
        <v>27</v>
      </c>
      <c r="F7622" s="2" t="s">
        <v>82</v>
      </c>
      <c r="G7622" s="2" t="s">
        <v>45</v>
      </c>
      <c r="H7622" s="2" t="s">
        <v>54</v>
      </c>
      <c r="I7622" s="2" t="s">
        <v>47</v>
      </c>
      <c r="J7622" s="2" t="s">
        <v>30</v>
      </c>
      <c r="K7622" s="2" t="s">
        <v>24</v>
      </c>
      <c r="L7622" s="2" t="s">
        <v>25</v>
      </c>
      <c r="M7622" s="2" t="s">
        <v>42</v>
      </c>
      <c r="N7622" s="2" t="s">
        <v>88</v>
      </c>
      <c r="O7622" s="2" t="s">
        <v>88</v>
      </c>
    </row>
    <row r="7623" spans="1:15">
      <c r="A7623" s="1" t="s">
        <v>15</v>
      </c>
      <c r="B7623" s="2">
        <v>2023</v>
      </c>
      <c r="C7623" s="2" t="s">
        <v>16</v>
      </c>
      <c r="D7623" s="2" t="s">
        <v>33</v>
      </c>
      <c r="E7623" s="2" t="s">
        <v>65</v>
      </c>
      <c r="F7623" s="2" t="s">
        <v>66</v>
      </c>
      <c r="G7623" s="2" t="s">
        <v>20</v>
      </c>
      <c r="H7623" s="2" t="s">
        <v>29</v>
      </c>
      <c r="I7623" s="2" t="s">
        <v>22</v>
      </c>
      <c r="J7623" s="2" t="s">
        <v>67</v>
      </c>
      <c r="K7623" s="2" t="s">
        <v>25</v>
      </c>
      <c r="L7623" s="2" t="s">
        <v>25</v>
      </c>
      <c r="M7623" s="2" t="s">
        <v>32</v>
      </c>
      <c r="N7623" s="2" t="s">
        <v>33</v>
      </c>
      <c r="O7623" s="2" t="s">
        <v>43</v>
      </c>
    </row>
    <row r="7624" spans="1:15" hidden="1">
      <c r="A7624" s="1" t="s">
        <v>15</v>
      </c>
      <c r="B7624" s="2">
        <v>2010</v>
      </c>
      <c r="C7624" s="2" t="s">
        <v>16</v>
      </c>
      <c r="D7624" s="2" t="s">
        <v>17</v>
      </c>
      <c r="E7624" s="2" t="s">
        <v>27</v>
      </c>
      <c r="F7624" s="2" t="s">
        <v>19</v>
      </c>
      <c r="G7624" s="2" t="s">
        <v>45</v>
      </c>
      <c r="H7624" s="2" t="s">
        <v>54</v>
      </c>
      <c r="I7624" s="2" t="s">
        <v>47</v>
      </c>
      <c r="J7624" s="2" t="s">
        <v>30</v>
      </c>
      <c r="K7624" s="2" t="s">
        <v>24</v>
      </c>
      <c r="L7624" s="2" t="s">
        <v>25</v>
      </c>
      <c r="M7624" s="2" t="s">
        <v>88</v>
      </c>
      <c r="N7624" s="2" t="s">
        <v>88</v>
      </c>
      <c r="O7624" s="2" t="s">
        <v>88</v>
      </c>
    </row>
    <row r="7625" spans="1:15" hidden="1">
      <c r="A7625" s="1" t="s">
        <v>15</v>
      </c>
      <c r="B7625" s="2">
        <v>2012</v>
      </c>
      <c r="C7625" s="2" t="s">
        <v>16</v>
      </c>
      <c r="D7625" s="2" t="s">
        <v>17</v>
      </c>
      <c r="E7625" s="2" t="s">
        <v>18</v>
      </c>
      <c r="F7625" s="2" t="s">
        <v>19</v>
      </c>
      <c r="G7625" s="2" t="s">
        <v>36</v>
      </c>
      <c r="H7625" s="2" t="s">
        <v>140</v>
      </c>
      <c r="I7625" s="2" t="s">
        <v>76</v>
      </c>
      <c r="J7625" s="2" t="s">
        <v>23</v>
      </c>
      <c r="K7625" s="2" t="s">
        <v>24</v>
      </c>
      <c r="L7625" s="2" t="s">
        <v>25</v>
      </c>
      <c r="M7625" s="2" t="s">
        <v>88</v>
      </c>
      <c r="N7625" s="2" t="s">
        <v>88</v>
      </c>
      <c r="O7625" s="2" t="s">
        <v>88</v>
      </c>
    </row>
    <row r="7626" spans="1:15" hidden="1">
      <c r="A7626" s="1" t="s">
        <v>194</v>
      </c>
      <c r="B7626" s="2">
        <v>2020</v>
      </c>
      <c r="C7626" s="2" t="s">
        <v>16</v>
      </c>
      <c r="D7626" s="2" t="s">
        <v>33</v>
      </c>
      <c r="E7626" s="2" t="s">
        <v>65</v>
      </c>
      <c r="F7626" s="2" t="s">
        <v>19</v>
      </c>
      <c r="G7626" s="2" t="s">
        <v>20</v>
      </c>
      <c r="H7626" s="2" t="s">
        <v>85</v>
      </c>
      <c r="I7626" s="2" t="s">
        <v>22</v>
      </c>
      <c r="J7626" s="2" t="s">
        <v>52</v>
      </c>
      <c r="K7626" s="2" t="s">
        <v>40</v>
      </c>
      <c r="L7626" s="2" t="s">
        <v>41</v>
      </c>
      <c r="M7626" s="2" t="s">
        <v>88</v>
      </c>
      <c r="N7626" s="2" t="s">
        <v>88</v>
      </c>
      <c r="O7626" s="2" t="s">
        <v>88</v>
      </c>
    </row>
    <row r="7627" spans="1:15" hidden="1">
      <c r="A7627" s="1" t="s">
        <v>15</v>
      </c>
      <c r="B7627" s="2">
        <v>2017</v>
      </c>
      <c r="C7627" s="2" t="s">
        <v>209</v>
      </c>
      <c r="D7627" s="2" t="s">
        <v>17</v>
      </c>
      <c r="E7627" s="2" t="s">
        <v>18</v>
      </c>
      <c r="F7627" s="2" t="s">
        <v>28</v>
      </c>
      <c r="G7627" s="2" t="s">
        <v>45</v>
      </c>
      <c r="H7627" s="2" t="s">
        <v>54</v>
      </c>
      <c r="I7627" s="2" t="s">
        <v>47</v>
      </c>
      <c r="J7627" s="2" t="s">
        <v>23</v>
      </c>
      <c r="K7627" s="2" t="s">
        <v>31</v>
      </c>
      <c r="L7627" s="2" t="s">
        <v>25</v>
      </c>
      <c r="M7627" s="2" t="s">
        <v>88</v>
      </c>
      <c r="N7627" s="2" t="s">
        <v>33</v>
      </c>
      <c r="O7627" s="2" t="s">
        <v>88</v>
      </c>
    </row>
    <row r="7628" spans="1:15" hidden="1">
      <c r="A7628" s="1" t="s">
        <v>117</v>
      </c>
      <c r="B7628" s="2">
        <v>2017</v>
      </c>
      <c r="C7628" s="2" t="s">
        <v>16</v>
      </c>
      <c r="D7628" s="2" t="s">
        <v>17</v>
      </c>
      <c r="E7628" s="2" t="s">
        <v>27</v>
      </c>
      <c r="F7628" s="2" t="s">
        <v>19</v>
      </c>
      <c r="G7628" s="2" t="s">
        <v>45</v>
      </c>
      <c r="H7628" s="2" t="s">
        <v>54</v>
      </c>
      <c r="I7628" s="2" t="s">
        <v>47</v>
      </c>
      <c r="J7628" s="2" t="s">
        <v>30</v>
      </c>
      <c r="K7628" s="2" t="s">
        <v>69</v>
      </c>
      <c r="L7628" s="2" t="s">
        <v>25</v>
      </c>
      <c r="M7628" s="2" t="s">
        <v>42</v>
      </c>
      <c r="N7628" s="2" t="s">
        <v>33</v>
      </c>
      <c r="O7628" s="2" t="s">
        <v>88</v>
      </c>
    </row>
    <row r="7629" spans="1:15">
      <c r="A7629" s="1" t="s">
        <v>15</v>
      </c>
      <c r="B7629" s="2">
        <v>2017</v>
      </c>
      <c r="C7629" s="2" t="s">
        <v>16</v>
      </c>
      <c r="D7629" s="2" t="s">
        <v>33</v>
      </c>
      <c r="E7629" s="2" t="s">
        <v>79</v>
      </c>
      <c r="F7629" s="2" t="s">
        <v>28</v>
      </c>
      <c r="G7629" s="2" t="s">
        <v>127</v>
      </c>
      <c r="H7629" s="2" t="s">
        <v>128</v>
      </c>
      <c r="I7629" s="2" t="s">
        <v>76</v>
      </c>
      <c r="J7629" s="2" t="s">
        <v>77</v>
      </c>
      <c r="K7629" s="2" t="s">
        <v>40</v>
      </c>
      <c r="L7629" s="2" t="s">
        <v>41</v>
      </c>
      <c r="M7629" s="2" t="s">
        <v>55</v>
      </c>
      <c r="N7629" s="2" t="s">
        <v>88</v>
      </c>
      <c r="O7629" s="2" t="s">
        <v>43</v>
      </c>
    </row>
    <row r="7630" spans="1:15" hidden="1">
      <c r="A7630" s="1" t="s">
        <v>110</v>
      </c>
      <c r="B7630" s="2">
        <v>2017</v>
      </c>
      <c r="C7630" s="2" t="s">
        <v>16</v>
      </c>
      <c r="D7630" s="2" t="s">
        <v>33</v>
      </c>
      <c r="E7630" s="2" t="s">
        <v>27</v>
      </c>
      <c r="F7630" s="2" t="s">
        <v>28</v>
      </c>
      <c r="G7630" s="2" t="s">
        <v>20</v>
      </c>
      <c r="H7630" s="2" t="s">
        <v>51</v>
      </c>
      <c r="I7630" s="2" t="s">
        <v>22</v>
      </c>
      <c r="J7630" s="2" t="s">
        <v>30</v>
      </c>
      <c r="K7630" s="2" t="s">
        <v>41</v>
      </c>
      <c r="L7630" s="2" t="s">
        <v>41</v>
      </c>
      <c r="M7630" s="2" t="s">
        <v>32</v>
      </c>
      <c r="N7630" s="2" t="s">
        <v>33</v>
      </c>
      <c r="O7630" s="2" t="s">
        <v>64</v>
      </c>
    </row>
    <row r="7631" spans="1:15" hidden="1">
      <c r="A7631" s="1" t="s">
        <v>15</v>
      </c>
      <c r="B7631" s="2">
        <v>2012</v>
      </c>
      <c r="C7631" s="2" t="s">
        <v>16</v>
      </c>
      <c r="D7631" s="2" t="s">
        <v>17</v>
      </c>
      <c r="E7631" s="2" t="s">
        <v>27</v>
      </c>
      <c r="F7631" s="2" t="s">
        <v>72</v>
      </c>
      <c r="G7631" s="2" t="s">
        <v>20</v>
      </c>
      <c r="H7631" s="2" t="s">
        <v>29</v>
      </c>
      <c r="I7631" s="2" t="s">
        <v>22</v>
      </c>
      <c r="J7631" s="2" t="s">
        <v>30</v>
      </c>
      <c r="K7631" s="2" t="s">
        <v>31</v>
      </c>
      <c r="L7631" s="2" t="s">
        <v>25</v>
      </c>
      <c r="M7631" s="2" t="s">
        <v>44</v>
      </c>
      <c r="N7631" s="2" t="s">
        <v>88</v>
      </c>
      <c r="O7631" s="2" t="s">
        <v>88</v>
      </c>
    </row>
    <row r="7632" spans="1:15" hidden="1">
      <c r="A7632" s="1" t="s">
        <v>15</v>
      </c>
      <c r="B7632" s="2">
        <v>2011</v>
      </c>
      <c r="C7632" s="2" t="s">
        <v>16</v>
      </c>
      <c r="D7632" s="2" t="s">
        <v>17</v>
      </c>
      <c r="E7632" s="2" t="s">
        <v>18</v>
      </c>
      <c r="F7632" s="2" t="s">
        <v>72</v>
      </c>
      <c r="G7632" s="2"/>
      <c r="H7632" s="2"/>
      <c r="I7632" s="2" t="s">
        <v>184</v>
      </c>
      <c r="J7632" s="2" t="s">
        <v>23</v>
      </c>
      <c r="K7632" s="2" t="s">
        <v>25</v>
      </c>
      <c r="L7632" s="2" t="s">
        <v>25</v>
      </c>
      <c r="M7632" s="2" t="s">
        <v>32</v>
      </c>
      <c r="N7632" s="2" t="s">
        <v>88</v>
      </c>
      <c r="O7632" s="2" t="s">
        <v>88</v>
      </c>
    </row>
    <row r="7633" spans="1:15">
      <c r="A7633" s="1" t="s">
        <v>134</v>
      </c>
      <c r="B7633" s="2">
        <v>2019</v>
      </c>
      <c r="C7633" s="2" t="s">
        <v>16</v>
      </c>
      <c r="D7633" s="2" t="s">
        <v>33</v>
      </c>
      <c r="E7633" s="2" t="s">
        <v>65</v>
      </c>
      <c r="F7633" s="2" t="s">
        <v>19</v>
      </c>
      <c r="G7633" s="2" t="s">
        <v>20</v>
      </c>
      <c r="H7633" s="2" t="s">
        <v>85</v>
      </c>
      <c r="I7633" s="2" t="s">
        <v>22</v>
      </c>
      <c r="J7633" s="2" t="s">
        <v>52</v>
      </c>
      <c r="K7633" s="2" t="s">
        <v>24</v>
      </c>
      <c r="L7633" s="2" t="s">
        <v>25</v>
      </c>
      <c r="M7633" s="2" t="s">
        <v>32</v>
      </c>
      <c r="N7633" s="2" t="s">
        <v>88</v>
      </c>
      <c r="O7633" s="2" t="s">
        <v>43</v>
      </c>
    </row>
    <row r="7634" spans="1:15" hidden="1">
      <c r="A7634" s="1" t="s">
        <v>126</v>
      </c>
      <c r="B7634" s="2">
        <v>2012</v>
      </c>
      <c r="C7634" s="2" t="s">
        <v>16</v>
      </c>
      <c r="D7634" s="2" t="s">
        <v>33</v>
      </c>
      <c r="E7634" s="2" t="s">
        <v>79</v>
      </c>
      <c r="F7634" s="2" t="s">
        <v>19</v>
      </c>
      <c r="G7634" s="2" t="s">
        <v>20</v>
      </c>
      <c r="H7634" s="2" t="s">
        <v>130</v>
      </c>
      <c r="I7634" s="2" t="s">
        <v>131</v>
      </c>
      <c r="J7634" s="2" t="s">
        <v>67</v>
      </c>
      <c r="K7634" s="2"/>
      <c r="L7634" s="2"/>
      <c r="M7634" s="2" t="s">
        <v>88</v>
      </c>
      <c r="N7634" s="2" t="s">
        <v>33</v>
      </c>
      <c r="O7634" s="2" t="s">
        <v>78</v>
      </c>
    </row>
    <row r="7635" spans="1:15" hidden="1">
      <c r="A7635" s="1" t="s">
        <v>15</v>
      </c>
      <c r="B7635" s="2">
        <v>2012</v>
      </c>
      <c r="C7635" s="2" t="s">
        <v>16</v>
      </c>
      <c r="D7635" s="2" t="s">
        <v>17</v>
      </c>
      <c r="E7635" s="2" t="s">
        <v>18</v>
      </c>
      <c r="F7635" s="2" t="s">
        <v>89</v>
      </c>
      <c r="G7635" s="2" t="s">
        <v>45</v>
      </c>
      <c r="H7635" s="2" t="s">
        <v>68</v>
      </c>
      <c r="I7635" s="2" t="s">
        <v>47</v>
      </c>
      <c r="J7635" s="2" t="s">
        <v>23</v>
      </c>
      <c r="K7635" s="2" t="s">
        <v>40</v>
      </c>
      <c r="L7635" s="2" t="s">
        <v>41</v>
      </c>
      <c r="M7635" s="2" t="s">
        <v>32</v>
      </c>
      <c r="N7635" s="2" t="s">
        <v>33</v>
      </c>
      <c r="O7635" s="2" t="s">
        <v>88</v>
      </c>
    </row>
    <row r="7636" spans="1:15">
      <c r="A7636" s="1" t="s">
        <v>15</v>
      </c>
      <c r="B7636" s="2">
        <v>2016</v>
      </c>
      <c r="C7636" s="2" t="s">
        <v>16</v>
      </c>
      <c r="D7636" s="2" t="s">
        <v>33</v>
      </c>
      <c r="E7636" s="2" t="s">
        <v>34</v>
      </c>
      <c r="F7636" s="2" t="s">
        <v>35</v>
      </c>
      <c r="G7636" s="2" t="s">
        <v>36</v>
      </c>
      <c r="H7636" s="2" t="s">
        <v>37</v>
      </c>
      <c r="I7636" s="2" t="s">
        <v>38</v>
      </c>
      <c r="J7636" s="2" t="s">
        <v>39</v>
      </c>
      <c r="K7636" s="2"/>
      <c r="L7636" s="2"/>
      <c r="M7636" s="2" t="s">
        <v>42</v>
      </c>
      <c r="N7636" s="2" t="s">
        <v>17</v>
      </c>
      <c r="O7636" s="2" t="s">
        <v>43</v>
      </c>
    </row>
    <row r="7637" spans="1:15" hidden="1">
      <c r="A7637" s="1" t="s">
        <v>15</v>
      </c>
      <c r="B7637" s="2">
        <v>2011</v>
      </c>
      <c r="C7637" s="2" t="s">
        <v>16</v>
      </c>
      <c r="D7637" s="2" t="s">
        <v>17</v>
      </c>
      <c r="E7637" s="2" t="s">
        <v>27</v>
      </c>
      <c r="F7637" s="2" t="s">
        <v>19</v>
      </c>
      <c r="G7637" s="2" t="s">
        <v>20</v>
      </c>
      <c r="H7637" s="2" t="s">
        <v>29</v>
      </c>
      <c r="I7637" s="2" t="s">
        <v>22</v>
      </c>
      <c r="J7637" s="2" t="s">
        <v>30</v>
      </c>
      <c r="K7637" s="2" t="s">
        <v>24</v>
      </c>
      <c r="L7637" s="2" t="s">
        <v>25</v>
      </c>
      <c r="M7637" s="2" t="s">
        <v>88</v>
      </c>
      <c r="N7637" s="2" t="s">
        <v>88</v>
      </c>
      <c r="O7637" s="2" t="s">
        <v>88</v>
      </c>
    </row>
    <row r="7638" spans="1:15" hidden="1">
      <c r="A7638" s="1" t="s">
        <v>15</v>
      </c>
      <c r="B7638" s="2">
        <v>2017</v>
      </c>
      <c r="C7638" s="2" t="s">
        <v>16</v>
      </c>
      <c r="D7638" s="2" t="s">
        <v>17</v>
      </c>
      <c r="E7638" s="2" t="s">
        <v>18</v>
      </c>
      <c r="F7638" s="2" t="s">
        <v>89</v>
      </c>
      <c r="G7638" s="2" t="s">
        <v>20</v>
      </c>
      <c r="H7638" s="2" t="s">
        <v>21</v>
      </c>
      <c r="I7638" s="2" t="s">
        <v>22</v>
      </c>
      <c r="J7638" s="2" t="s">
        <v>23</v>
      </c>
      <c r="K7638" s="2" t="s">
        <v>61</v>
      </c>
      <c r="L7638" s="2" t="s">
        <v>41</v>
      </c>
      <c r="M7638" s="2" t="s">
        <v>88</v>
      </c>
      <c r="N7638" s="2" t="s">
        <v>88</v>
      </c>
      <c r="O7638" s="2" t="s">
        <v>88</v>
      </c>
    </row>
    <row r="7639" spans="1:15">
      <c r="A7639" s="1" t="s">
        <v>15</v>
      </c>
      <c r="B7639" s="2">
        <v>2023</v>
      </c>
      <c r="C7639" s="2" t="s">
        <v>16</v>
      </c>
      <c r="D7639" s="2" t="s">
        <v>33</v>
      </c>
      <c r="E7639" s="2" t="s">
        <v>65</v>
      </c>
      <c r="F7639" s="2" t="s">
        <v>66</v>
      </c>
      <c r="G7639" s="2" t="s">
        <v>20</v>
      </c>
      <c r="H7639" s="2" t="s">
        <v>29</v>
      </c>
      <c r="I7639" s="2" t="s">
        <v>22</v>
      </c>
      <c r="J7639" s="2" t="s">
        <v>67</v>
      </c>
      <c r="K7639" s="2" t="s">
        <v>25</v>
      </c>
      <c r="L7639" s="2" t="s">
        <v>25</v>
      </c>
      <c r="M7639" s="2" t="s">
        <v>32</v>
      </c>
      <c r="N7639" s="2" t="s">
        <v>33</v>
      </c>
      <c r="O7639" s="2" t="s">
        <v>43</v>
      </c>
    </row>
    <row r="7640" spans="1:15" hidden="1">
      <c r="A7640" s="1" t="s">
        <v>15</v>
      </c>
      <c r="B7640" s="2">
        <v>2016</v>
      </c>
      <c r="C7640" s="2" t="s">
        <v>16</v>
      </c>
      <c r="D7640" s="2" t="s">
        <v>17</v>
      </c>
      <c r="E7640" s="2" t="s">
        <v>18</v>
      </c>
      <c r="F7640" s="2" t="s">
        <v>35</v>
      </c>
      <c r="G7640" s="2" t="s">
        <v>20</v>
      </c>
      <c r="H7640" s="2" t="s">
        <v>21</v>
      </c>
      <c r="I7640" s="2" t="s">
        <v>22</v>
      </c>
      <c r="J7640" s="2" t="s">
        <v>23</v>
      </c>
      <c r="K7640" s="2" t="s">
        <v>84</v>
      </c>
      <c r="L7640" s="2" t="s">
        <v>41</v>
      </c>
      <c r="M7640" s="2" t="s">
        <v>42</v>
      </c>
      <c r="N7640" s="2" t="s">
        <v>17</v>
      </c>
      <c r="O7640" s="2" t="s">
        <v>88</v>
      </c>
    </row>
    <row r="7641" spans="1:15" hidden="1">
      <c r="A7641" s="1" t="s">
        <v>48</v>
      </c>
      <c r="B7641" s="2">
        <v>2013</v>
      </c>
      <c r="C7641" s="2" t="s">
        <v>16</v>
      </c>
      <c r="D7641" s="2" t="s">
        <v>33</v>
      </c>
      <c r="E7641" s="2" t="s">
        <v>65</v>
      </c>
      <c r="F7641" s="2" t="s">
        <v>168</v>
      </c>
      <c r="G7641" s="2" t="s">
        <v>20</v>
      </c>
      <c r="H7641" s="2" t="s">
        <v>85</v>
      </c>
      <c r="I7641" s="2" t="s">
        <v>22</v>
      </c>
      <c r="J7641" s="2" t="s">
        <v>52</v>
      </c>
      <c r="K7641" s="2" t="s">
        <v>70</v>
      </c>
      <c r="L7641" s="2" t="s">
        <v>25</v>
      </c>
      <c r="M7641" s="2" t="s">
        <v>88</v>
      </c>
      <c r="N7641" s="2" t="s">
        <v>88</v>
      </c>
      <c r="O7641" s="2" t="s">
        <v>88</v>
      </c>
    </row>
    <row r="7642" spans="1:15" hidden="1">
      <c r="A7642" s="1" t="s">
        <v>48</v>
      </c>
      <c r="B7642" s="2">
        <v>2017</v>
      </c>
      <c r="C7642" s="2" t="s">
        <v>16</v>
      </c>
      <c r="D7642" s="2" t="s">
        <v>17</v>
      </c>
      <c r="E7642" s="2" t="s">
        <v>18</v>
      </c>
      <c r="F7642" s="2" t="s">
        <v>35</v>
      </c>
      <c r="G7642" s="2" t="s">
        <v>20</v>
      </c>
      <c r="H7642" s="2" t="s">
        <v>21</v>
      </c>
      <c r="I7642" s="2" t="s">
        <v>22</v>
      </c>
      <c r="J7642" s="2" t="s">
        <v>23</v>
      </c>
      <c r="K7642" s="2" t="s">
        <v>31</v>
      </c>
      <c r="L7642" s="2" t="s">
        <v>25</v>
      </c>
      <c r="M7642" s="2" t="s">
        <v>42</v>
      </c>
      <c r="N7642" s="2" t="s">
        <v>88</v>
      </c>
      <c r="O7642" s="2" t="s">
        <v>88</v>
      </c>
    </row>
    <row r="7643" spans="1:15" hidden="1">
      <c r="A7643" s="1" t="s">
        <v>15</v>
      </c>
      <c r="B7643" s="2">
        <v>2013</v>
      </c>
      <c r="C7643" s="2" t="s">
        <v>16</v>
      </c>
      <c r="D7643" s="2" t="s">
        <v>33</v>
      </c>
      <c r="E7643" s="2" t="s">
        <v>49</v>
      </c>
      <c r="F7643" s="2" t="s">
        <v>66</v>
      </c>
      <c r="G7643" s="2" t="s">
        <v>20</v>
      </c>
      <c r="H7643" s="2" t="s">
        <v>51</v>
      </c>
      <c r="I7643" s="2" t="s">
        <v>22</v>
      </c>
      <c r="J7643" s="2" t="s">
        <v>52</v>
      </c>
      <c r="K7643" s="2" t="s">
        <v>40</v>
      </c>
      <c r="L7643" s="2" t="s">
        <v>41</v>
      </c>
      <c r="M7643" s="2" t="s">
        <v>88</v>
      </c>
      <c r="N7643" s="2" t="s">
        <v>88</v>
      </c>
      <c r="O7643" s="2" t="s">
        <v>88</v>
      </c>
    </row>
    <row r="7644" spans="1:15" hidden="1">
      <c r="A7644" s="1" t="s">
        <v>15</v>
      </c>
      <c r="B7644" s="2">
        <v>2010</v>
      </c>
      <c r="C7644" s="2" t="s">
        <v>16</v>
      </c>
      <c r="D7644" s="2" t="s">
        <v>17</v>
      </c>
      <c r="E7644" s="2" t="s">
        <v>27</v>
      </c>
      <c r="F7644" s="2" t="s">
        <v>19</v>
      </c>
      <c r="G7644" s="2" t="s">
        <v>45</v>
      </c>
      <c r="H7644" s="2" t="s">
        <v>54</v>
      </c>
      <c r="I7644" s="2" t="s">
        <v>47</v>
      </c>
      <c r="J7644" s="2" t="s">
        <v>30</v>
      </c>
      <c r="K7644" s="2" t="s">
        <v>24</v>
      </c>
      <c r="L7644" s="2" t="s">
        <v>25</v>
      </c>
      <c r="M7644" s="2" t="s">
        <v>88</v>
      </c>
      <c r="N7644" s="2" t="s">
        <v>88</v>
      </c>
      <c r="O7644" s="2" t="s">
        <v>88</v>
      </c>
    </row>
    <row r="7645" spans="1:15">
      <c r="A7645" s="1" t="s">
        <v>15</v>
      </c>
      <c r="B7645" s="2">
        <v>2016</v>
      </c>
      <c r="C7645" s="2" t="s">
        <v>16</v>
      </c>
      <c r="D7645" s="2" t="s">
        <v>33</v>
      </c>
      <c r="E7645" s="2" t="s">
        <v>79</v>
      </c>
      <c r="F7645" s="2" t="s">
        <v>19</v>
      </c>
      <c r="G7645" s="2" t="s">
        <v>20</v>
      </c>
      <c r="H7645" s="2" t="s">
        <v>80</v>
      </c>
      <c r="I7645" s="2" t="s">
        <v>76</v>
      </c>
      <c r="J7645" s="2" t="s">
        <v>52</v>
      </c>
      <c r="K7645" s="2" t="s">
        <v>25</v>
      </c>
      <c r="L7645" s="2" t="s">
        <v>25</v>
      </c>
      <c r="M7645" s="2" t="s">
        <v>88</v>
      </c>
      <c r="N7645" s="2" t="s">
        <v>17</v>
      </c>
      <c r="O7645" s="2" t="s">
        <v>43</v>
      </c>
    </row>
    <row r="7646" spans="1:15" hidden="1">
      <c r="A7646" s="1" t="s">
        <v>15</v>
      </c>
      <c r="B7646" s="2">
        <v>2017</v>
      </c>
      <c r="C7646" s="2" t="s">
        <v>16</v>
      </c>
      <c r="D7646" s="2" t="s">
        <v>33</v>
      </c>
      <c r="E7646" s="2" t="s">
        <v>49</v>
      </c>
      <c r="F7646" s="2" t="s">
        <v>86</v>
      </c>
      <c r="G7646" s="2" t="s">
        <v>20</v>
      </c>
      <c r="H7646" s="2" t="s">
        <v>21</v>
      </c>
      <c r="I7646" s="2" t="s">
        <v>22</v>
      </c>
      <c r="J7646" s="2" t="s">
        <v>52</v>
      </c>
      <c r="K7646" s="2" t="s">
        <v>84</v>
      </c>
      <c r="L7646" s="2" t="s">
        <v>41</v>
      </c>
      <c r="M7646" s="2" t="s">
        <v>32</v>
      </c>
      <c r="N7646" s="2" t="s">
        <v>33</v>
      </c>
      <c r="O7646" s="2" t="s">
        <v>88</v>
      </c>
    </row>
    <row r="7647" spans="1:15" hidden="1">
      <c r="A7647" s="1" t="s">
        <v>15</v>
      </c>
      <c r="B7647" s="2">
        <v>2015</v>
      </c>
      <c r="C7647" s="2" t="s">
        <v>16</v>
      </c>
      <c r="D7647" s="2"/>
      <c r="E7647" s="2" t="s">
        <v>91</v>
      </c>
      <c r="F7647" s="2" t="s">
        <v>72</v>
      </c>
      <c r="G7647" s="2" t="s">
        <v>92</v>
      </c>
      <c r="H7647" s="2" t="s">
        <v>133</v>
      </c>
      <c r="I7647" s="2" t="s">
        <v>94</v>
      </c>
      <c r="J7647" s="2" t="s">
        <v>39</v>
      </c>
      <c r="K7647" s="2" t="s">
        <v>41</v>
      </c>
      <c r="L7647" s="2" t="s">
        <v>41</v>
      </c>
      <c r="M7647" s="2" t="s">
        <v>32</v>
      </c>
      <c r="N7647" s="2" t="s">
        <v>33</v>
      </c>
      <c r="O7647" s="2" t="s">
        <v>88</v>
      </c>
    </row>
    <row r="7648" spans="1:15" hidden="1">
      <c r="A7648" s="1" t="s">
        <v>15</v>
      </c>
      <c r="B7648" s="2">
        <v>2010</v>
      </c>
      <c r="C7648" s="2" t="s">
        <v>16</v>
      </c>
      <c r="D7648" s="2" t="s">
        <v>33</v>
      </c>
      <c r="E7648" s="2" t="s">
        <v>34</v>
      </c>
      <c r="F7648" s="2" t="s">
        <v>35</v>
      </c>
      <c r="G7648" s="2" t="s">
        <v>36</v>
      </c>
      <c r="H7648" s="2" t="s">
        <v>37</v>
      </c>
      <c r="I7648" s="2" t="s">
        <v>38</v>
      </c>
      <c r="J7648" s="2" t="s">
        <v>39</v>
      </c>
      <c r="K7648" s="2" t="s">
        <v>31</v>
      </c>
      <c r="L7648" s="2" t="s">
        <v>25</v>
      </c>
      <c r="M7648" s="2" t="s">
        <v>88</v>
      </c>
      <c r="N7648" s="2" t="s">
        <v>88</v>
      </c>
      <c r="O7648" s="2" t="s">
        <v>88</v>
      </c>
    </row>
    <row r="7649" spans="1:15" hidden="1">
      <c r="A7649" s="1" t="s">
        <v>15</v>
      </c>
      <c r="B7649" s="2">
        <v>2010</v>
      </c>
      <c r="C7649" s="2" t="s">
        <v>16</v>
      </c>
      <c r="D7649" s="2" t="s">
        <v>17</v>
      </c>
      <c r="E7649" s="2" t="s">
        <v>34</v>
      </c>
      <c r="F7649" s="2" t="s">
        <v>19</v>
      </c>
      <c r="G7649" s="2" t="s">
        <v>45</v>
      </c>
      <c r="H7649" s="2" t="s">
        <v>54</v>
      </c>
      <c r="I7649" s="2" t="s">
        <v>47</v>
      </c>
      <c r="J7649" s="2" t="s">
        <v>30</v>
      </c>
      <c r="K7649" s="2" t="s">
        <v>24</v>
      </c>
      <c r="L7649" s="2" t="s">
        <v>25</v>
      </c>
      <c r="M7649" s="2" t="s">
        <v>88</v>
      </c>
      <c r="N7649" s="2" t="s">
        <v>88</v>
      </c>
      <c r="O7649" s="2" t="s">
        <v>88</v>
      </c>
    </row>
    <row r="7650" spans="1:15" hidden="1">
      <c r="A7650" s="1" t="s">
        <v>15</v>
      </c>
      <c r="B7650" s="2">
        <v>2005</v>
      </c>
      <c r="C7650" s="2" t="s">
        <v>16</v>
      </c>
      <c r="D7650" s="2" t="s">
        <v>17</v>
      </c>
      <c r="E7650" s="2" t="s">
        <v>18</v>
      </c>
      <c r="F7650" s="2" t="s">
        <v>35</v>
      </c>
      <c r="G7650" s="2" t="s">
        <v>20</v>
      </c>
      <c r="H7650" s="2" t="s">
        <v>21</v>
      </c>
      <c r="I7650" s="2" t="s">
        <v>22</v>
      </c>
      <c r="J7650" s="2" t="s">
        <v>23</v>
      </c>
      <c r="K7650" s="2"/>
      <c r="L7650" s="2"/>
      <c r="M7650" s="2" t="s">
        <v>42</v>
      </c>
      <c r="N7650" s="2" t="s">
        <v>33</v>
      </c>
      <c r="O7650" s="2" t="s">
        <v>88</v>
      </c>
    </row>
    <row r="7651" spans="1:15" hidden="1">
      <c r="A7651" s="1" t="s">
        <v>116</v>
      </c>
      <c r="B7651" s="2">
        <v>2013</v>
      </c>
      <c r="C7651" s="2" t="s">
        <v>16</v>
      </c>
      <c r="D7651" s="2" t="s">
        <v>33</v>
      </c>
      <c r="E7651" s="2" t="s">
        <v>79</v>
      </c>
      <c r="F7651" s="2" t="s">
        <v>19</v>
      </c>
      <c r="G7651" s="2" t="s">
        <v>20</v>
      </c>
      <c r="H7651" s="2" t="s">
        <v>101</v>
      </c>
      <c r="I7651" s="2" t="s">
        <v>76</v>
      </c>
      <c r="J7651" s="2" t="s">
        <v>67</v>
      </c>
      <c r="K7651" s="2"/>
      <c r="L7651" s="2"/>
      <c r="M7651" s="2" t="s">
        <v>88</v>
      </c>
      <c r="N7651" s="2" t="s">
        <v>33</v>
      </c>
      <c r="O7651" s="2" t="s">
        <v>78</v>
      </c>
    </row>
    <row r="7652" spans="1:15" hidden="1">
      <c r="A7652" s="1" t="s">
        <v>15</v>
      </c>
      <c r="B7652" s="2">
        <v>2012</v>
      </c>
      <c r="C7652" s="2" t="s">
        <v>16</v>
      </c>
      <c r="D7652" s="2" t="s">
        <v>33</v>
      </c>
      <c r="E7652" s="2" t="s">
        <v>34</v>
      </c>
      <c r="F7652" s="2" t="s">
        <v>66</v>
      </c>
      <c r="G7652" s="2"/>
      <c r="H7652" s="2"/>
      <c r="I7652" s="2" t="s">
        <v>184</v>
      </c>
      <c r="J7652" s="2" t="s">
        <v>39</v>
      </c>
      <c r="K7652" s="2" t="s">
        <v>69</v>
      </c>
      <c r="L7652" s="2" t="s">
        <v>25</v>
      </c>
      <c r="M7652" s="2" t="s">
        <v>88</v>
      </c>
      <c r="N7652" s="2" t="s">
        <v>88</v>
      </c>
      <c r="O7652" s="2" t="s">
        <v>88</v>
      </c>
    </row>
    <row r="7653" spans="1:15" hidden="1">
      <c r="A7653" s="1" t="s">
        <v>136</v>
      </c>
      <c r="B7653" s="2">
        <v>2012</v>
      </c>
      <c r="C7653" s="2" t="s">
        <v>16</v>
      </c>
      <c r="D7653" s="2" t="s">
        <v>33</v>
      </c>
      <c r="E7653" s="2" t="s">
        <v>79</v>
      </c>
      <c r="F7653" s="2" t="s">
        <v>19</v>
      </c>
      <c r="G7653" s="2" t="s">
        <v>20</v>
      </c>
      <c r="H7653" s="2" t="s">
        <v>130</v>
      </c>
      <c r="I7653" s="2" t="s">
        <v>131</v>
      </c>
      <c r="J7653" s="2" t="s">
        <v>67</v>
      </c>
      <c r="K7653" s="2"/>
      <c r="L7653" s="2"/>
      <c r="M7653" s="2" t="s">
        <v>88</v>
      </c>
      <c r="N7653" s="2" t="s">
        <v>33</v>
      </c>
      <c r="O7653" s="2" t="s">
        <v>78</v>
      </c>
    </row>
    <row r="7654" spans="1:15" hidden="1">
      <c r="A7654" s="1" t="s">
        <v>15</v>
      </c>
      <c r="B7654" s="2">
        <v>2012</v>
      </c>
      <c r="C7654" s="2" t="s">
        <v>16</v>
      </c>
      <c r="D7654" s="2" t="s">
        <v>17</v>
      </c>
      <c r="E7654" s="2" t="s">
        <v>27</v>
      </c>
      <c r="F7654" s="2" t="s">
        <v>19</v>
      </c>
      <c r="G7654" s="2" t="s">
        <v>45</v>
      </c>
      <c r="H7654" s="2" t="s">
        <v>54</v>
      </c>
      <c r="I7654" s="2" t="s">
        <v>47</v>
      </c>
      <c r="J7654" s="2" t="s">
        <v>30</v>
      </c>
      <c r="K7654" s="2" t="s">
        <v>24</v>
      </c>
      <c r="L7654" s="2" t="s">
        <v>25</v>
      </c>
      <c r="M7654" s="2" t="s">
        <v>88</v>
      </c>
      <c r="N7654" s="2" t="s">
        <v>88</v>
      </c>
      <c r="O7654" s="2" t="s">
        <v>88</v>
      </c>
    </row>
    <row r="7655" spans="1:15">
      <c r="A7655" s="1" t="s">
        <v>15</v>
      </c>
      <c r="B7655" s="2">
        <v>2023</v>
      </c>
      <c r="C7655" s="2" t="s">
        <v>16</v>
      </c>
      <c r="D7655" s="2" t="s">
        <v>33</v>
      </c>
      <c r="E7655" s="2" t="s">
        <v>65</v>
      </c>
      <c r="F7655" s="2" t="s">
        <v>66</v>
      </c>
      <c r="G7655" s="2" t="s">
        <v>20</v>
      </c>
      <c r="H7655" s="2" t="s">
        <v>29</v>
      </c>
      <c r="I7655" s="2" t="s">
        <v>22</v>
      </c>
      <c r="J7655" s="2" t="s">
        <v>67</v>
      </c>
      <c r="K7655" s="2" t="s">
        <v>25</v>
      </c>
      <c r="L7655" s="2" t="s">
        <v>25</v>
      </c>
      <c r="M7655" s="2" t="s">
        <v>32</v>
      </c>
      <c r="N7655" s="2" t="s">
        <v>33</v>
      </c>
      <c r="O7655" s="2" t="s">
        <v>43</v>
      </c>
    </row>
    <row r="7656" spans="1:15">
      <c r="A7656" s="1" t="s">
        <v>15</v>
      </c>
      <c r="B7656" s="2">
        <v>2023</v>
      </c>
      <c r="C7656" s="2" t="s">
        <v>16</v>
      </c>
      <c r="D7656" s="2" t="s">
        <v>33</v>
      </c>
      <c r="E7656" s="2" t="s">
        <v>65</v>
      </c>
      <c r="F7656" s="2" t="s">
        <v>66</v>
      </c>
      <c r="G7656" s="2" t="s">
        <v>20</v>
      </c>
      <c r="H7656" s="2" t="s">
        <v>29</v>
      </c>
      <c r="I7656" s="2" t="s">
        <v>22</v>
      </c>
      <c r="J7656" s="2" t="s">
        <v>67</v>
      </c>
      <c r="K7656" s="2" t="s">
        <v>25</v>
      </c>
      <c r="L7656" s="2" t="s">
        <v>25</v>
      </c>
      <c r="M7656" s="2" t="s">
        <v>32</v>
      </c>
      <c r="N7656" s="2" t="s">
        <v>33</v>
      </c>
      <c r="O7656" s="2" t="s">
        <v>43</v>
      </c>
    </row>
    <row r="7657" spans="1:15" hidden="1">
      <c r="A7657" s="1" t="s">
        <v>15</v>
      </c>
      <c r="B7657" s="2">
        <v>2016</v>
      </c>
      <c r="C7657" s="2" t="s">
        <v>16</v>
      </c>
      <c r="D7657" s="2" t="s">
        <v>62</v>
      </c>
      <c r="E7657" s="2" t="s">
        <v>27</v>
      </c>
      <c r="F7657" s="2" t="s">
        <v>35</v>
      </c>
      <c r="G7657" s="2" t="s">
        <v>20</v>
      </c>
      <c r="H7657" s="2" t="s">
        <v>21</v>
      </c>
      <c r="I7657" s="2" t="s">
        <v>22</v>
      </c>
      <c r="J7657" s="2" t="s">
        <v>30</v>
      </c>
      <c r="K7657" s="2" t="s">
        <v>41</v>
      </c>
      <c r="L7657" s="2" t="s">
        <v>41</v>
      </c>
      <c r="M7657" s="2" t="s">
        <v>42</v>
      </c>
      <c r="N7657" s="2" t="s">
        <v>33</v>
      </c>
      <c r="O7657" s="2" t="s">
        <v>88</v>
      </c>
    </row>
    <row r="7658" spans="1:15" hidden="1">
      <c r="A7658" s="1" t="s">
        <v>230</v>
      </c>
      <c r="B7658" s="2">
        <v>2013</v>
      </c>
      <c r="C7658" s="2" t="s">
        <v>16</v>
      </c>
      <c r="D7658" s="2" t="s">
        <v>33</v>
      </c>
      <c r="E7658" s="2" t="s">
        <v>49</v>
      </c>
      <c r="F7658" s="2" t="s">
        <v>19</v>
      </c>
      <c r="G7658" s="2" t="s">
        <v>20</v>
      </c>
      <c r="H7658" s="2" t="s">
        <v>51</v>
      </c>
      <c r="I7658" s="2" t="s">
        <v>22</v>
      </c>
      <c r="J7658" s="2" t="s">
        <v>52</v>
      </c>
      <c r="K7658" s="2"/>
      <c r="L7658" s="2"/>
      <c r="M7658" s="2" t="s">
        <v>88</v>
      </c>
      <c r="N7658" s="2" t="s">
        <v>33</v>
      </c>
      <c r="O7658" s="2" t="s">
        <v>58</v>
      </c>
    </row>
    <row r="7659" spans="1:15" hidden="1">
      <c r="A7659" s="1" t="s">
        <v>105</v>
      </c>
      <c r="B7659" s="2">
        <v>2017</v>
      </c>
      <c r="C7659" s="2" t="s">
        <v>16</v>
      </c>
      <c r="D7659" s="2" t="s">
        <v>17</v>
      </c>
      <c r="E7659" s="2" t="s">
        <v>18</v>
      </c>
      <c r="F7659" s="2" t="s">
        <v>86</v>
      </c>
      <c r="G7659" s="2" t="s">
        <v>20</v>
      </c>
      <c r="H7659" s="2" t="s">
        <v>21</v>
      </c>
      <c r="I7659" s="2" t="s">
        <v>22</v>
      </c>
      <c r="J7659" s="2" t="s">
        <v>23</v>
      </c>
      <c r="K7659" s="2" t="s">
        <v>25</v>
      </c>
      <c r="L7659" s="2" t="s">
        <v>25</v>
      </c>
      <c r="M7659" s="2" t="s">
        <v>32</v>
      </c>
      <c r="N7659" s="2" t="s">
        <v>88</v>
      </c>
      <c r="O7659" s="2" t="s">
        <v>88</v>
      </c>
    </row>
    <row r="7660" spans="1:15" hidden="1">
      <c r="A7660" s="1" t="s">
        <v>15</v>
      </c>
      <c r="B7660" s="2">
        <v>2016</v>
      </c>
      <c r="C7660" s="2" t="s">
        <v>16</v>
      </c>
      <c r="D7660" s="2" t="s">
        <v>33</v>
      </c>
      <c r="E7660" s="2" t="s">
        <v>91</v>
      </c>
      <c r="F7660" s="2" t="s">
        <v>50</v>
      </c>
      <c r="G7660" s="2" t="s">
        <v>20</v>
      </c>
      <c r="H7660" s="2" t="s">
        <v>179</v>
      </c>
      <c r="I7660" s="2" t="s">
        <v>22</v>
      </c>
      <c r="J7660" s="2" t="s">
        <v>52</v>
      </c>
      <c r="K7660" s="2" t="s">
        <v>31</v>
      </c>
      <c r="L7660" s="2" t="s">
        <v>25</v>
      </c>
      <c r="M7660" s="2" t="s">
        <v>32</v>
      </c>
      <c r="N7660" s="2" t="s">
        <v>88</v>
      </c>
      <c r="O7660" s="2" t="s">
        <v>78</v>
      </c>
    </row>
    <row r="7661" spans="1:15">
      <c r="A7661" s="1" t="s">
        <v>15</v>
      </c>
      <c r="B7661" s="2">
        <v>2023</v>
      </c>
      <c r="C7661" s="2" t="s">
        <v>16</v>
      </c>
      <c r="D7661" s="2" t="s">
        <v>33</v>
      </c>
      <c r="E7661" s="2" t="s">
        <v>65</v>
      </c>
      <c r="F7661" s="2" t="s">
        <v>72</v>
      </c>
      <c r="G7661" s="2" t="s">
        <v>20</v>
      </c>
      <c r="H7661" s="2" t="s">
        <v>29</v>
      </c>
      <c r="I7661" s="2" t="s">
        <v>22</v>
      </c>
      <c r="J7661" s="2" t="s">
        <v>67</v>
      </c>
      <c r="K7661" s="2" t="s">
        <v>25</v>
      </c>
      <c r="L7661" s="2" t="s">
        <v>25</v>
      </c>
      <c r="M7661" s="2" t="s">
        <v>32</v>
      </c>
      <c r="N7661" s="2" t="s">
        <v>33</v>
      </c>
      <c r="O7661" s="2" t="s">
        <v>43</v>
      </c>
    </row>
    <row r="7662" spans="1:15" hidden="1">
      <c r="A7662" s="1" t="s">
        <v>48</v>
      </c>
      <c r="B7662" s="2">
        <v>2017</v>
      </c>
      <c r="C7662" s="2" t="s">
        <v>16</v>
      </c>
      <c r="D7662" s="2" t="s">
        <v>17</v>
      </c>
      <c r="E7662" s="2" t="s">
        <v>27</v>
      </c>
      <c r="F7662" s="2" t="s">
        <v>19</v>
      </c>
      <c r="G7662" s="2" t="s">
        <v>20</v>
      </c>
      <c r="H7662" s="2" t="s">
        <v>51</v>
      </c>
      <c r="I7662" s="2" t="s">
        <v>22</v>
      </c>
      <c r="J7662" s="2" t="s">
        <v>30</v>
      </c>
      <c r="K7662" s="2" t="s">
        <v>41</v>
      </c>
      <c r="L7662" s="2" t="s">
        <v>41</v>
      </c>
      <c r="M7662" s="2" t="s">
        <v>32</v>
      </c>
      <c r="N7662" s="2" t="s">
        <v>33</v>
      </c>
      <c r="O7662" s="2" t="s">
        <v>88</v>
      </c>
    </row>
    <row r="7663" spans="1:15" hidden="1">
      <c r="A7663" s="1" t="s">
        <v>15</v>
      </c>
      <c r="B7663" s="2">
        <v>2014</v>
      </c>
      <c r="C7663" s="2" t="s">
        <v>16</v>
      </c>
      <c r="D7663" s="2" t="s">
        <v>17</v>
      </c>
      <c r="E7663" s="2" t="s">
        <v>27</v>
      </c>
      <c r="F7663" s="2" t="s">
        <v>19</v>
      </c>
      <c r="G7663" s="2" t="s">
        <v>45</v>
      </c>
      <c r="H7663" s="2" t="s">
        <v>54</v>
      </c>
      <c r="I7663" s="2" t="s">
        <v>47</v>
      </c>
      <c r="J7663" s="2" t="s">
        <v>30</v>
      </c>
      <c r="K7663" s="2" t="s">
        <v>24</v>
      </c>
      <c r="L7663" s="2" t="s">
        <v>25</v>
      </c>
      <c r="M7663" s="2" t="s">
        <v>88</v>
      </c>
      <c r="N7663" s="2" t="s">
        <v>88</v>
      </c>
      <c r="O7663" s="2" t="s">
        <v>88</v>
      </c>
    </row>
    <row r="7664" spans="1:15" hidden="1">
      <c r="A7664" s="1" t="s">
        <v>15</v>
      </c>
      <c r="B7664" s="2">
        <v>2014</v>
      </c>
      <c r="C7664" s="2" t="s">
        <v>16</v>
      </c>
      <c r="D7664" s="2" t="s">
        <v>33</v>
      </c>
      <c r="E7664" s="2" t="s">
        <v>65</v>
      </c>
      <c r="F7664" s="2" t="s">
        <v>50</v>
      </c>
      <c r="G7664" s="2"/>
      <c r="H7664" s="2"/>
      <c r="I7664" s="2" t="s">
        <v>184</v>
      </c>
      <c r="J7664" s="2" t="s">
        <v>67</v>
      </c>
      <c r="K7664" s="2"/>
      <c r="L7664" s="2"/>
      <c r="M7664" s="2" t="s">
        <v>88</v>
      </c>
      <c r="N7664" s="2" t="s">
        <v>44</v>
      </c>
      <c r="O7664" s="2" t="s">
        <v>78</v>
      </c>
    </row>
    <row r="7665" spans="1:15" hidden="1">
      <c r="A7665" s="1" t="s">
        <v>15</v>
      </c>
      <c r="B7665" s="2">
        <v>2016</v>
      </c>
      <c r="C7665" s="2" t="s">
        <v>16</v>
      </c>
      <c r="D7665" s="2" t="s">
        <v>17</v>
      </c>
      <c r="E7665" s="2" t="s">
        <v>27</v>
      </c>
      <c r="F7665" s="2" t="s">
        <v>35</v>
      </c>
      <c r="G7665" s="2" t="s">
        <v>45</v>
      </c>
      <c r="H7665" s="2" t="s">
        <v>54</v>
      </c>
      <c r="I7665" s="2" t="s">
        <v>47</v>
      </c>
      <c r="J7665" s="2" t="s">
        <v>30</v>
      </c>
      <c r="K7665" s="2" t="s">
        <v>41</v>
      </c>
      <c r="L7665" s="2" t="s">
        <v>41</v>
      </c>
      <c r="M7665" s="2" t="s">
        <v>42</v>
      </c>
      <c r="N7665" s="2" t="s">
        <v>33</v>
      </c>
      <c r="O7665" s="2" t="s">
        <v>88</v>
      </c>
    </row>
    <row r="7666" spans="1:15" hidden="1">
      <c r="A7666" s="1" t="s">
        <v>15</v>
      </c>
      <c r="B7666" s="2">
        <v>2014</v>
      </c>
      <c r="C7666" s="2" t="s">
        <v>16</v>
      </c>
      <c r="D7666" s="2" t="s">
        <v>17</v>
      </c>
      <c r="E7666" s="2" t="s">
        <v>18</v>
      </c>
      <c r="F7666" s="2" t="s">
        <v>35</v>
      </c>
      <c r="G7666" s="2" t="s">
        <v>45</v>
      </c>
      <c r="H7666" s="2" t="s">
        <v>68</v>
      </c>
      <c r="I7666" s="2" t="s">
        <v>47</v>
      </c>
      <c r="J7666" s="2" t="s">
        <v>23</v>
      </c>
      <c r="K7666" s="2"/>
      <c r="L7666" s="2"/>
      <c r="M7666" s="2" t="s">
        <v>42</v>
      </c>
      <c r="N7666" s="2" t="s">
        <v>88</v>
      </c>
      <c r="O7666" s="2" t="s">
        <v>88</v>
      </c>
    </row>
    <row r="7667" spans="1:15">
      <c r="A7667" s="1" t="s">
        <v>173</v>
      </c>
      <c r="B7667" s="2">
        <v>2016</v>
      </c>
      <c r="C7667" s="2" t="s">
        <v>16</v>
      </c>
      <c r="D7667" s="2" t="s">
        <v>33</v>
      </c>
      <c r="E7667" s="2" t="s">
        <v>65</v>
      </c>
      <c r="F7667" s="2" t="s">
        <v>86</v>
      </c>
      <c r="G7667" s="2" t="s">
        <v>36</v>
      </c>
      <c r="H7667" s="2" t="s">
        <v>265</v>
      </c>
      <c r="I7667" s="2" t="s">
        <v>76</v>
      </c>
      <c r="J7667" s="2" t="s">
        <v>67</v>
      </c>
      <c r="K7667" s="2"/>
      <c r="L7667" s="2"/>
      <c r="M7667" s="2" t="s">
        <v>88</v>
      </c>
      <c r="N7667" s="2" t="s">
        <v>33</v>
      </c>
      <c r="O7667" s="2" t="s">
        <v>43</v>
      </c>
    </row>
    <row r="7668" spans="1:15" hidden="1">
      <c r="A7668" s="1" t="s">
        <v>15</v>
      </c>
      <c r="B7668" s="2">
        <v>2013</v>
      </c>
      <c r="C7668" s="2" t="s">
        <v>16</v>
      </c>
      <c r="D7668" s="2" t="s">
        <v>33</v>
      </c>
      <c r="E7668" s="2" t="s">
        <v>34</v>
      </c>
      <c r="F7668" s="2" t="s">
        <v>95</v>
      </c>
      <c r="G7668" s="2" t="s">
        <v>36</v>
      </c>
      <c r="H7668" s="2" t="s">
        <v>37</v>
      </c>
      <c r="I7668" s="2" t="s">
        <v>38</v>
      </c>
      <c r="J7668" s="2" t="s">
        <v>39</v>
      </c>
      <c r="K7668" s="2" t="s">
        <v>83</v>
      </c>
      <c r="L7668" s="2" t="s">
        <v>25</v>
      </c>
      <c r="M7668" s="2" t="s">
        <v>88</v>
      </c>
      <c r="N7668" s="2" t="s">
        <v>88</v>
      </c>
      <c r="O7668" s="2" t="s">
        <v>88</v>
      </c>
    </row>
    <row r="7669" spans="1:15">
      <c r="A7669" s="1" t="s">
        <v>15</v>
      </c>
      <c r="B7669" s="2">
        <v>2023</v>
      </c>
      <c r="C7669" s="2" t="s">
        <v>16</v>
      </c>
      <c r="D7669" s="2" t="s">
        <v>33</v>
      </c>
      <c r="E7669" s="2" t="s">
        <v>65</v>
      </c>
      <c r="F7669" s="2" t="s">
        <v>72</v>
      </c>
      <c r="G7669" s="2" t="s">
        <v>20</v>
      </c>
      <c r="H7669" s="2" t="s">
        <v>29</v>
      </c>
      <c r="I7669" s="2" t="s">
        <v>22</v>
      </c>
      <c r="J7669" s="2" t="s">
        <v>67</v>
      </c>
      <c r="K7669" s="2" t="s">
        <v>25</v>
      </c>
      <c r="L7669" s="2" t="s">
        <v>25</v>
      </c>
      <c r="M7669" s="2" t="s">
        <v>32</v>
      </c>
      <c r="N7669" s="2" t="s">
        <v>33</v>
      </c>
      <c r="O7669" s="2" t="s">
        <v>43</v>
      </c>
    </row>
    <row r="7670" spans="1:15" hidden="1">
      <c r="A7670" s="1" t="s">
        <v>300</v>
      </c>
      <c r="B7670" s="2">
        <v>2013</v>
      </c>
      <c r="C7670" s="2" t="s">
        <v>16</v>
      </c>
      <c r="D7670" s="2" t="s">
        <v>33</v>
      </c>
      <c r="E7670" s="2" t="s">
        <v>49</v>
      </c>
      <c r="F7670" s="2" t="s">
        <v>19</v>
      </c>
      <c r="G7670" s="2" t="s">
        <v>20</v>
      </c>
      <c r="H7670" s="2" t="s">
        <v>51</v>
      </c>
      <c r="I7670" s="2" t="s">
        <v>22</v>
      </c>
      <c r="J7670" s="2" t="s">
        <v>52</v>
      </c>
      <c r="K7670" s="2"/>
      <c r="L7670" s="2"/>
      <c r="M7670" s="2" t="s">
        <v>88</v>
      </c>
      <c r="N7670" s="2" t="s">
        <v>88</v>
      </c>
      <c r="O7670" s="2" t="s">
        <v>58</v>
      </c>
    </row>
    <row r="7671" spans="1:15">
      <c r="A7671" s="1" t="s">
        <v>15</v>
      </c>
      <c r="B7671" s="2">
        <v>2018</v>
      </c>
      <c r="C7671" s="2" t="s">
        <v>16</v>
      </c>
      <c r="D7671" s="2" t="s">
        <v>33</v>
      </c>
      <c r="E7671" s="2" t="s">
        <v>65</v>
      </c>
      <c r="F7671" s="2" t="s">
        <v>112</v>
      </c>
      <c r="G7671" s="2" t="s">
        <v>20</v>
      </c>
      <c r="H7671" s="2" t="s">
        <v>51</v>
      </c>
      <c r="I7671" s="2" t="s">
        <v>22</v>
      </c>
      <c r="J7671" s="2" t="s">
        <v>67</v>
      </c>
      <c r="K7671" s="2" t="s">
        <v>84</v>
      </c>
      <c r="L7671" s="2" t="s">
        <v>41</v>
      </c>
      <c r="M7671" s="2" t="s">
        <v>32</v>
      </c>
      <c r="N7671" s="2" t="s">
        <v>17</v>
      </c>
      <c r="O7671" s="2" t="s">
        <v>43</v>
      </c>
    </row>
    <row r="7672" spans="1:15">
      <c r="A7672" s="1" t="s">
        <v>15</v>
      </c>
      <c r="B7672" s="2">
        <v>2019</v>
      </c>
      <c r="C7672" s="2" t="s">
        <v>16</v>
      </c>
      <c r="D7672" s="2" t="s">
        <v>33</v>
      </c>
      <c r="E7672" s="2" t="s">
        <v>65</v>
      </c>
      <c r="F7672" s="2" t="s">
        <v>35</v>
      </c>
      <c r="G7672" s="2" t="s">
        <v>20</v>
      </c>
      <c r="H7672" s="2" t="s">
        <v>80</v>
      </c>
      <c r="I7672" s="2" t="s">
        <v>76</v>
      </c>
      <c r="J7672" s="2" t="s">
        <v>67</v>
      </c>
      <c r="K7672" s="2" t="s">
        <v>41</v>
      </c>
      <c r="L7672" s="2" t="s">
        <v>41</v>
      </c>
      <c r="M7672" s="2" t="s">
        <v>42</v>
      </c>
      <c r="N7672" s="2" t="s">
        <v>33</v>
      </c>
      <c r="O7672" s="2" t="s">
        <v>43</v>
      </c>
    </row>
    <row r="7673" spans="1:15" hidden="1">
      <c r="A7673" s="1" t="s">
        <v>164</v>
      </c>
      <c r="B7673" s="2">
        <v>2016</v>
      </c>
      <c r="C7673" s="2" t="s">
        <v>16</v>
      </c>
      <c r="D7673" s="2" t="s">
        <v>17</v>
      </c>
      <c r="E7673" s="2" t="s">
        <v>18</v>
      </c>
      <c r="F7673" s="2" t="s">
        <v>50</v>
      </c>
      <c r="G7673" s="2" t="s">
        <v>20</v>
      </c>
      <c r="H7673" s="2" t="s">
        <v>21</v>
      </c>
      <c r="I7673" s="2" t="s">
        <v>22</v>
      </c>
      <c r="J7673" s="2" t="s">
        <v>23</v>
      </c>
      <c r="K7673" s="2" t="s">
        <v>83</v>
      </c>
      <c r="L7673" s="2" t="s">
        <v>25</v>
      </c>
      <c r="M7673" s="2" t="s">
        <v>32</v>
      </c>
      <c r="N7673" s="2" t="s">
        <v>44</v>
      </c>
      <c r="O7673" s="2" t="s">
        <v>88</v>
      </c>
    </row>
    <row r="7674" spans="1:15" hidden="1">
      <c r="A7674" s="1" t="s">
        <v>15</v>
      </c>
      <c r="B7674" s="2">
        <v>2012</v>
      </c>
      <c r="C7674" s="2" t="s">
        <v>16</v>
      </c>
      <c r="D7674" s="2" t="s">
        <v>33</v>
      </c>
      <c r="E7674" s="2" t="s">
        <v>91</v>
      </c>
      <c r="F7674" s="2" t="s">
        <v>35</v>
      </c>
      <c r="G7674" s="2" t="s">
        <v>20</v>
      </c>
      <c r="H7674" s="2" t="s">
        <v>21</v>
      </c>
      <c r="I7674" s="2" t="s">
        <v>22</v>
      </c>
      <c r="J7674" s="2" t="s">
        <v>52</v>
      </c>
      <c r="K7674" s="2" t="s">
        <v>31</v>
      </c>
      <c r="L7674" s="2" t="s">
        <v>25</v>
      </c>
      <c r="M7674" s="2" t="s">
        <v>42</v>
      </c>
      <c r="N7674" s="2" t="s">
        <v>88</v>
      </c>
      <c r="O7674" s="2" t="s">
        <v>88</v>
      </c>
    </row>
    <row r="7675" spans="1:15">
      <c r="A7675" s="1" t="s">
        <v>15</v>
      </c>
      <c r="B7675" s="2">
        <v>2023</v>
      </c>
      <c r="C7675" s="2" t="s">
        <v>16</v>
      </c>
      <c r="D7675" s="2" t="s">
        <v>33</v>
      </c>
      <c r="E7675" s="2" t="s">
        <v>65</v>
      </c>
      <c r="F7675" s="2" t="s">
        <v>66</v>
      </c>
      <c r="G7675" s="2" t="s">
        <v>20</v>
      </c>
      <c r="H7675" s="2" t="s">
        <v>29</v>
      </c>
      <c r="I7675" s="2" t="s">
        <v>22</v>
      </c>
      <c r="J7675" s="2" t="s">
        <v>67</v>
      </c>
      <c r="K7675" s="2" t="s">
        <v>25</v>
      </c>
      <c r="L7675" s="2" t="s">
        <v>25</v>
      </c>
      <c r="M7675" s="2" t="s">
        <v>32</v>
      </c>
      <c r="N7675" s="2" t="s">
        <v>33</v>
      </c>
      <c r="O7675" s="2" t="s">
        <v>43</v>
      </c>
    </row>
    <row r="7676" spans="1:15" hidden="1">
      <c r="A7676" s="1" t="s">
        <v>63</v>
      </c>
      <c r="B7676" s="2">
        <v>2016</v>
      </c>
      <c r="C7676" s="2" t="s">
        <v>16</v>
      </c>
      <c r="D7676" s="2" t="s">
        <v>33</v>
      </c>
      <c r="E7676" s="2" t="s">
        <v>91</v>
      </c>
      <c r="F7676" s="2" t="s">
        <v>28</v>
      </c>
      <c r="G7676" s="2" t="s">
        <v>20</v>
      </c>
      <c r="H7676" s="2" t="s">
        <v>21</v>
      </c>
      <c r="I7676" s="2" t="s">
        <v>22</v>
      </c>
      <c r="J7676" s="2" t="s">
        <v>52</v>
      </c>
      <c r="K7676" s="2" t="s">
        <v>25</v>
      </c>
      <c r="L7676" s="2" t="s">
        <v>25</v>
      </c>
      <c r="M7676" s="2" t="s">
        <v>88</v>
      </c>
      <c r="N7676" s="2" t="s">
        <v>88</v>
      </c>
      <c r="O7676" s="2" t="s">
        <v>88</v>
      </c>
    </row>
    <row r="7677" spans="1:15" hidden="1">
      <c r="A7677" s="1" t="s">
        <v>15</v>
      </c>
      <c r="B7677" s="2">
        <v>2013</v>
      </c>
      <c r="C7677" s="2" t="s">
        <v>16</v>
      </c>
      <c r="D7677" s="2" t="s">
        <v>17</v>
      </c>
      <c r="E7677" s="2" t="s">
        <v>27</v>
      </c>
      <c r="F7677" s="2" t="s">
        <v>19</v>
      </c>
      <c r="G7677" s="2" t="s">
        <v>45</v>
      </c>
      <c r="H7677" s="2" t="s">
        <v>54</v>
      </c>
      <c r="I7677" s="2" t="s">
        <v>47</v>
      </c>
      <c r="J7677" s="2" t="s">
        <v>30</v>
      </c>
      <c r="K7677" s="2" t="s">
        <v>24</v>
      </c>
      <c r="L7677" s="2" t="s">
        <v>25</v>
      </c>
      <c r="M7677" s="2" t="s">
        <v>88</v>
      </c>
      <c r="N7677" s="2" t="s">
        <v>88</v>
      </c>
      <c r="O7677" s="2" t="s">
        <v>88</v>
      </c>
    </row>
    <row r="7678" spans="1:15">
      <c r="A7678" s="1" t="s">
        <v>63</v>
      </c>
      <c r="B7678" s="2">
        <v>2016</v>
      </c>
      <c r="C7678" s="2" t="s">
        <v>16</v>
      </c>
      <c r="D7678" s="2" t="s">
        <v>33</v>
      </c>
      <c r="E7678" s="2" t="s">
        <v>65</v>
      </c>
      <c r="F7678" s="2" t="s">
        <v>50</v>
      </c>
      <c r="G7678" s="2" t="s">
        <v>20</v>
      </c>
      <c r="H7678" s="2" t="s">
        <v>51</v>
      </c>
      <c r="I7678" s="2" t="s">
        <v>22</v>
      </c>
      <c r="J7678" s="2" t="s">
        <v>67</v>
      </c>
      <c r="K7678" s="2" t="s">
        <v>84</v>
      </c>
      <c r="L7678" s="2" t="s">
        <v>41</v>
      </c>
      <c r="M7678" s="2" t="s">
        <v>32</v>
      </c>
      <c r="N7678" s="2" t="s">
        <v>88</v>
      </c>
      <c r="O7678" s="2" t="s">
        <v>43</v>
      </c>
    </row>
    <row r="7679" spans="1:15" hidden="1">
      <c r="A7679" s="1" t="s">
        <v>15</v>
      </c>
      <c r="B7679" s="2">
        <v>2011</v>
      </c>
      <c r="C7679" s="2" t="s">
        <v>16</v>
      </c>
      <c r="D7679" s="2"/>
      <c r="E7679" s="2" t="s">
        <v>91</v>
      </c>
      <c r="F7679" s="2" t="s">
        <v>35</v>
      </c>
      <c r="G7679" s="2" t="s">
        <v>36</v>
      </c>
      <c r="H7679" s="2" t="s">
        <v>37</v>
      </c>
      <c r="I7679" s="2" t="s">
        <v>38</v>
      </c>
      <c r="J7679" s="2"/>
      <c r="K7679" s="2"/>
      <c r="L7679" s="2"/>
      <c r="M7679" s="2" t="s">
        <v>88</v>
      </c>
      <c r="N7679" s="2" t="s">
        <v>88</v>
      </c>
      <c r="O7679" s="2" t="s">
        <v>88</v>
      </c>
    </row>
    <row r="7680" spans="1:15">
      <c r="A7680" s="1" t="s">
        <v>15</v>
      </c>
      <c r="B7680" s="2">
        <v>2014</v>
      </c>
      <c r="C7680" s="2" t="s">
        <v>16</v>
      </c>
      <c r="D7680" s="2" t="s">
        <v>33</v>
      </c>
      <c r="E7680" s="2" t="s">
        <v>91</v>
      </c>
      <c r="F7680" s="2" t="s">
        <v>168</v>
      </c>
      <c r="G7680" s="2" t="s">
        <v>92</v>
      </c>
      <c r="H7680" s="2" t="s">
        <v>93</v>
      </c>
      <c r="I7680" s="2" t="s">
        <v>94</v>
      </c>
      <c r="J7680" s="2" t="s">
        <v>39</v>
      </c>
      <c r="K7680" s="2" t="s">
        <v>69</v>
      </c>
      <c r="L7680" s="2" t="s">
        <v>25</v>
      </c>
      <c r="M7680" s="2" t="s">
        <v>32</v>
      </c>
      <c r="N7680" s="2" t="s">
        <v>88</v>
      </c>
      <c r="O7680" s="2" t="s">
        <v>43</v>
      </c>
    </row>
    <row r="7681" spans="1:15" hidden="1">
      <c r="A7681" s="1" t="s">
        <v>134</v>
      </c>
      <c r="B7681" s="2">
        <v>2013</v>
      </c>
      <c r="C7681" s="2" t="s">
        <v>16</v>
      </c>
      <c r="D7681" s="2" t="s">
        <v>33</v>
      </c>
      <c r="E7681" s="2" t="s">
        <v>79</v>
      </c>
      <c r="F7681" s="2" t="s">
        <v>28</v>
      </c>
      <c r="G7681" s="2" t="s">
        <v>36</v>
      </c>
      <c r="H7681" s="2" t="s">
        <v>101</v>
      </c>
      <c r="I7681" s="2" t="s">
        <v>76</v>
      </c>
      <c r="J7681" s="2" t="s">
        <v>67</v>
      </c>
      <c r="K7681" s="2"/>
      <c r="L7681" s="2"/>
      <c r="M7681" s="2" t="s">
        <v>88</v>
      </c>
      <c r="N7681" s="2" t="s">
        <v>33</v>
      </c>
      <c r="O7681" s="2" t="s">
        <v>78</v>
      </c>
    </row>
    <row r="7682" spans="1:15" hidden="1">
      <c r="A7682" s="1" t="s">
        <v>104</v>
      </c>
      <c r="B7682" s="2">
        <v>2013</v>
      </c>
      <c r="C7682" s="2" t="s">
        <v>16</v>
      </c>
      <c r="D7682" s="2" t="s">
        <v>33</v>
      </c>
      <c r="E7682" s="2" t="s">
        <v>49</v>
      </c>
      <c r="F7682" s="2" t="s">
        <v>72</v>
      </c>
      <c r="G7682" s="2" t="s">
        <v>20</v>
      </c>
      <c r="H7682" s="2" t="s">
        <v>51</v>
      </c>
      <c r="I7682" s="2" t="s">
        <v>22</v>
      </c>
      <c r="J7682" s="2" t="s">
        <v>52</v>
      </c>
      <c r="K7682" s="2"/>
      <c r="L7682" s="2"/>
      <c r="M7682" s="2" t="s">
        <v>88</v>
      </c>
      <c r="N7682" s="2" t="s">
        <v>33</v>
      </c>
      <c r="O7682" s="2" t="s">
        <v>58</v>
      </c>
    </row>
    <row r="7683" spans="1:15">
      <c r="A7683" s="1" t="s">
        <v>15</v>
      </c>
      <c r="B7683" s="2">
        <v>2016</v>
      </c>
      <c r="C7683" s="2" t="s">
        <v>16</v>
      </c>
      <c r="D7683" s="2" t="s">
        <v>33</v>
      </c>
      <c r="E7683" s="2" t="s">
        <v>34</v>
      </c>
      <c r="F7683" s="2" t="s">
        <v>82</v>
      </c>
      <c r="G7683" s="2" t="s">
        <v>92</v>
      </c>
      <c r="H7683" s="2" t="s">
        <v>93</v>
      </c>
      <c r="I7683" s="2" t="s">
        <v>94</v>
      </c>
      <c r="J7683" s="2" t="s">
        <v>39</v>
      </c>
      <c r="K7683" s="2" t="s">
        <v>31</v>
      </c>
      <c r="L7683" s="2" t="s">
        <v>25</v>
      </c>
      <c r="M7683" s="2" t="s">
        <v>32</v>
      </c>
      <c r="N7683" s="2" t="s">
        <v>17</v>
      </c>
      <c r="O7683" s="2" t="s">
        <v>43</v>
      </c>
    </row>
    <row r="7684" spans="1:15" hidden="1">
      <c r="A7684" s="1" t="s">
        <v>126</v>
      </c>
      <c r="B7684" s="2">
        <v>2012</v>
      </c>
      <c r="C7684" s="2" t="s">
        <v>16</v>
      </c>
      <c r="D7684" s="2" t="s">
        <v>33</v>
      </c>
      <c r="E7684" s="2" t="s">
        <v>79</v>
      </c>
      <c r="F7684" s="2" t="s">
        <v>19</v>
      </c>
      <c r="G7684" s="2" t="s">
        <v>20</v>
      </c>
      <c r="H7684" s="2" t="s">
        <v>130</v>
      </c>
      <c r="I7684" s="2" t="s">
        <v>131</v>
      </c>
      <c r="J7684" s="2" t="s">
        <v>67</v>
      </c>
      <c r="K7684" s="2"/>
      <c r="L7684" s="2"/>
      <c r="M7684" s="2" t="s">
        <v>88</v>
      </c>
      <c r="N7684" s="2" t="s">
        <v>33</v>
      </c>
      <c r="O7684" s="2" t="s">
        <v>78</v>
      </c>
    </row>
    <row r="7685" spans="1:15" hidden="1">
      <c r="A7685" s="1" t="s">
        <v>48</v>
      </c>
      <c r="B7685" s="2">
        <v>2015</v>
      </c>
      <c r="C7685" s="2" t="s">
        <v>16</v>
      </c>
      <c r="D7685" s="2" t="s">
        <v>33</v>
      </c>
      <c r="E7685" s="2" t="s">
        <v>49</v>
      </c>
      <c r="F7685" s="2" t="s">
        <v>19</v>
      </c>
      <c r="G7685" s="2" t="s">
        <v>20</v>
      </c>
      <c r="H7685" s="2" t="s">
        <v>51</v>
      </c>
      <c r="I7685" s="2" t="s">
        <v>22</v>
      </c>
      <c r="J7685" s="2" t="s">
        <v>52</v>
      </c>
      <c r="K7685" s="2" t="s">
        <v>25</v>
      </c>
      <c r="L7685" s="2" t="s">
        <v>25</v>
      </c>
      <c r="M7685" s="2" t="s">
        <v>88</v>
      </c>
      <c r="N7685" s="2" t="s">
        <v>33</v>
      </c>
      <c r="O7685" s="2" t="s">
        <v>98</v>
      </c>
    </row>
    <row r="7686" spans="1:15" hidden="1">
      <c r="A7686" s="1" t="s">
        <v>15</v>
      </c>
      <c r="B7686" s="2">
        <v>2012</v>
      </c>
      <c r="C7686" s="2" t="s">
        <v>16</v>
      </c>
      <c r="D7686" s="2"/>
      <c r="E7686" s="2" t="s">
        <v>91</v>
      </c>
      <c r="F7686" s="2" t="s">
        <v>35</v>
      </c>
      <c r="G7686" s="2"/>
      <c r="H7686" s="2"/>
      <c r="I7686" s="2" t="s">
        <v>184</v>
      </c>
      <c r="J7686" s="2"/>
      <c r="K7686" s="2" t="s">
        <v>61</v>
      </c>
      <c r="L7686" s="2" t="s">
        <v>41</v>
      </c>
      <c r="M7686" s="2" t="s">
        <v>88</v>
      </c>
      <c r="N7686" s="2" t="s">
        <v>88</v>
      </c>
      <c r="O7686" s="2" t="s">
        <v>88</v>
      </c>
    </row>
    <row r="7687" spans="1:15" hidden="1">
      <c r="A7687" s="1" t="s">
        <v>15</v>
      </c>
      <c r="B7687" s="2">
        <v>2013</v>
      </c>
      <c r="C7687" s="2" t="s">
        <v>16</v>
      </c>
      <c r="D7687" s="2" t="s">
        <v>17</v>
      </c>
      <c r="E7687" s="2" t="s">
        <v>27</v>
      </c>
      <c r="F7687" s="2" t="s">
        <v>72</v>
      </c>
      <c r="G7687" s="2" t="s">
        <v>45</v>
      </c>
      <c r="H7687" s="2" t="s">
        <v>54</v>
      </c>
      <c r="I7687" s="2" t="s">
        <v>47</v>
      </c>
      <c r="J7687" s="2" t="s">
        <v>30</v>
      </c>
      <c r="K7687" s="2" t="s">
        <v>40</v>
      </c>
      <c r="L7687" s="2" t="s">
        <v>41</v>
      </c>
      <c r="M7687" s="2" t="s">
        <v>88</v>
      </c>
      <c r="N7687" s="2" t="s">
        <v>88</v>
      </c>
      <c r="O7687" s="2" t="s">
        <v>88</v>
      </c>
    </row>
    <row r="7688" spans="1:15" hidden="1">
      <c r="A7688" s="1" t="s">
        <v>15</v>
      </c>
      <c r="B7688" s="2">
        <v>2014</v>
      </c>
      <c r="C7688" s="2" t="s">
        <v>16</v>
      </c>
      <c r="D7688" s="2" t="s">
        <v>33</v>
      </c>
      <c r="E7688" s="2" t="s">
        <v>49</v>
      </c>
      <c r="F7688" s="2" t="s">
        <v>72</v>
      </c>
      <c r="G7688" s="2" t="s">
        <v>20</v>
      </c>
      <c r="H7688" s="2" t="s">
        <v>51</v>
      </c>
      <c r="I7688" s="2" t="s">
        <v>22</v>
      </c>
      <c r="J7688" s="2" t="s">
        <v>52</v>
      </c>
      <c r="K7688" s="2" t="s">
        <v>24</v>
      </c>
      <c r="L7688" s="2" t="s">
        <v>25</v>
      </c>
      <c r="M7688" s="2" t="s">
        <v>32</v>
      </c>
      <c r="N7688" s="2" t="s">
        <v>88</v>
      </c>
      <c r="O7688" s="2" t="s">
        <v>88</v>
      </c>
    </row>
    <row r="7689" spans="1:15" hidden="1">
      <c r="A7689" s="1" t="s">
        <v>15</v>
      </c>
      <c r="B7689" s="2">
        <v>2010</v>
      </c>
      <c r="C7689" s="2" t="s">
        <v>16</v>
      </c>
      <c r="D7689" s="2" t="s">
        <v>33</v>
      </c>
      <c r="E7689" s="2" t="s">
        <v>65</v>
      </c>
      <c r="F7689" s="2" t="s">
        <v>19</v>
      </c>
      <c r="G7689" s="2" t="s">
        <v>36</v>
      </c>
      <c r="H7689" s="2" t="s">
        <v>60</v>
      </c>
      <c r="I7689" s="2" t="s">
        <v>38</v>
      </c>
      <c r="J7689" s="2" t="s">
        <v>52</v>
      </c>
      <c r="K7689" s="2"/>
      <c r="L7689" s="2"/>
      <c r="M7689" s="2" t="s">
        <v>88</v>
      </c>
      <c r="N7689" s="2" t="s">
        <v>88</v>
      </c>
      <c r="O7689" s="2" t="s">
        <v>88</v>
      </c>
    </row>
    <row r="7690" spans="1:15">
      <c r="A7690" s="1" t="s">
        <v>26</v>
      </c>
      <c r="B7690" s="2">
        <v>2021</v>
      </c>
      <c r="C7690" s="2" t="s">
        <v>16</v>
      </c>
      <c r="D7690" s="2" t="s">
        <v>33</v>
      </c>
      <c r="E7690" s="2" t="s">
        <v>65</v>
      </c>
      <c r="F7690" s="2" t="s">
        <v>28</v>
      </c>
      <c r="G7690" s="2" t="s">
        <v>20</v>
      </c>
      <c r="H7690" s="2" t="s">
        <v>51</v>
      </c>
      <c r="I7690" s="2" t="s">
        <v>22</v>
      </c>
      <c r="J7690" s="2" t="s">
        <v>67</v>
      </c>
      <c r="K7690" s="2" t="s">
        <v>83</v>
      </c>
      <c r="L7690" s="2" t="s">
        <v>25</v>
      </c>
      <c r="M7690" s="2" t="s">
        <v>44</v>
      </c>
      <c r="N7690" s="2" t="s">
        <v>33</v>
      </c>
      <c r="O7690" s="2" t="s">
        <v>43</v>
      </c>
    </row>
    <row r="7691" spans="1:15" hidden="1">
      <c r="A7691" s="1" t="s">
        <v>105</v>
      </c>
      <c r="B7691" s="2">
        <v>2011</v>
      </c>
      <c r="C7691" s="2" t="s">
        <v>16</v>
      </c>
      <c r="D7691" s="2" t="s">
        <v>33</v>
      </c>
      <c r="E7691" s="2" t="s">
        <v>91</v>
      </c>
      <c r="F7691" s="2" t="s">
        <v>50</v>
      </c>
      <c r="G7691" s="2"/>
      <c r="H7691" s="2"/>
      <c r="I7691" s="2" t="s">
        <v>184</v>
      </c>
      <c r="J7691" s="2" t="s">
        <v>52</v>
      </c>
      <c r="K7691" s="2" t="s">
        <v>31</v>
      </c>
      <c r="L7691" s="2" t="s">
        <v>25</v>
      </c>
      <c r="M7691" s="2" t="s">
        <v>32</v>
      </c>
      <c r="N7691" s="2" t="s">
        <v>88</v>
      </c>
      <c r="O7691" s="2" t="s">
        <v>88</v>
      </c>
    </row>
    <row r="7692" spans="1:15" hidden="1">
      <c r="A7692" s="1" t="s">
        <v>15</v>
      </c>
      <c r="B7692" s="2">
        <v>2021</v>
      </c>
      <c r="C7692" s="2" t="s">
        <v>16</v>
      </c>
      <c r="D7692" s="2" t="s">
        <v>33</v>
      </c>
      <c r="E7692" s="2" t="s">
        <v>65</v>
      </c>
      <c r="F7692" s="2" t="s">
        <v>35</v>
      </c>
      <c r="G7692" s="2" t="s">
        <v>20</v>
      </c>
      <c r="H7692" s="2" t="s">
        <v>85</v>
      </c>
      <c r="I7692" s="2" t="s">
        <v>22</v>
      </c>
      <c r="J7692" s="2" t="s">
        <v>52</v>
      </c>
      <c r="K7692" s="2" t="s">
        <v>31</v>
      </c>
      <c r="L7692" s="2" t="s">
        <v>25</v>
      </c>
      <c r="M7692" s="2" t="s">
        <v>42</v>
      </c>
      <c r="N7692" s="2" t="s">
        <v>88</v>
      </c>
      <c r="O7692" s="2" t="s">
        <v>88</v>
      </c>
    </row>
    <row r="7693" spans="1:15">
      <c r="A7693" s="1" t="s">
        <v>15</v>
      </c>
      <c r="B7693" s="2">
        <v>2023</v>
      </c>
      <c r="C7693" s="2" t="s">
        <v>16</v>
      </c>
      <c r="D7693" s="2" t="s">
        <v>33</v>
      </c>
      <c r="E7693" s="2" t="s">
        <v>65</v>
      </c>
      <c r="F7693" s="2" t="s">
        <v>66</v>
      </c>
      <c r="G7693" s="2" t="s">
        <v>20</v>
      </c>
      <c r="H7693" s="2" t="s">
        <v>29</v>
      </c>
      <c r="I7693" s="2" t="s">
        <v>22</v>
      </c>
      <c r="J7693" s="2" t="s">
        <v>67</v>
      </c>
      <c r="K7693" s="2" t="s">
        <v>25</v>
      </c>
      <c r="L7693" s="2" t="s">
        <v>25</v>
      </c>
      <c r="M7693" s="2" t="s">
        <v>32</v>
      </c>
      <c r="N7693" s="2" t="s">
        <v>33</v>
      </c>
      <c r="O7693" s="2" t="s">
        <v>43</v>
      </c>
    </row>
    <row r="7694" spans="1:15" hidden="1">
      <c r="A7694" s="1"/>
      <c r="B7694" s="2">
        <v>2013</v>
      </c>
      <c r="C7694" s="2" t="s">
        <v>16</v>
      </c>
      <c r="D7694" s="2" t="s">
        <v>17</v>
      </c>
      <c r="E7694" s="2" t="s">
        <v>18</v>
      </c>
      <c r="F7694" s="2" t="s">
        <v>59</v>
      </c>
      <c r="G7694" s="2" t="s">
        <v>45</v>
      </c>
      <c r="H7694" s="2" t="s">
        <v>68</v>
      </c>
      <c r="I7694" s="2" t="s">
        <v>47</v>
      </c>
      <c r="J7694" s="2" t="s">
        <v>23</v>
      </c>
      <c r="K7694" s="2" t="s">
        <v>41</v>
      </c>
      <c r="L7694" s="2" t="s">
        <v>41</v>
      </c>
      <c r="M7694" s="2" t="s">
        <v>88</v>
      </c>
      <c r="N7694" s="2" t="s">
        <v>33</v>
      </c>
      <c r="O7694" s="2" t="s">
        <v>88</v>
      </c>
    </row>
    <row r="7695" spans="1:15" hidden="1">
      <c r="A7695" s="1" t="s">
        <v>15</v>
      </c>
      <c r="B7695" s="2">
        <v>2008</v>
      </c>
      <c r="C7695" s="2" t="s">
        <v>16</v>
      </c>
      <c r="D7695" s="2"/>
      <c r="E7695" s="2" t="s">
        <v>91</v>
      </c>
      <c r="F7695" s="2" t="s">
        <v>50</v>
      </c>
      <c r="G7695" s="2" t="s">
        <v>45</v>
      </c>
      <c r="H7695" s="2" t="s">
        <v>68</v>
      </c>
      <c r="I7695" s="2" t="s">
        <v>47</v>
      </c>
      <c r="J7695" s="2"/>
      <c r="K7695" s="2" t="s">
        <v>84</v>
      </c>
      <c r="L7695" s="2" t="s">
        <v>41</v>
      </c>
      <c r="M7695" s="2" t="s">
        <v>32</v>
      </c>
      <c r="N7695" s="2" t="s">
        <v>33</v>
      </c>
      <c r="O7695" s="2" t="s">
        <v>88</v>
      </c>
    </row>
    <row r="7696" spans="1:15">
      <c r="A7696" s="1" t="s">
        <v>15</v>
      </c>
      <c r="B7696" s="2">
        <v>2016</v>
      </c>
      <c r="C7696" s="2" t="s">
        <v>16</v>
      </c>
      <c r="D7696" s="2" t="s">
        <v>33</v>
      </c>
      <c r="E7696" s="2" t="s">
        <v>91</v>
      </c>
      <c r="F7696" s="2" t="s">
        <v>82</v>
      </c>
      <c r="G7696" s="2" t="s">
        <v>92</v>
      </c>
      <c r="H7696" s="2" t="s">
        <v>93</v>
      </c>
      <c r="I7696" s="2" t="s">
        <v>94</v>
      </c>
      <c r="J7696" s="2" t="s">
        <v>39</v>
      </c>
      <c r="K7696" s="2" t="s">
        <v>84</v>
      </c>
      <c r="L7696" s="2" t="s">
        <v>41</v>
      </c>
      <c r="M7696" s="2" t="s">
        <v>32</v>
      </c>
      <c r="N7696" s="2" t="s">
        <v>33</v>
      </c>
      <c r="O7696" s="2" t="s">
        <v>43</v>
      </c>
    </row>
    <row r="7697" spans="1:15">
      <c r="A7697" s="1" t="s">
        <v>15</v>
      </c>
      <c r="B7697" s="2">
        <v>2023</v>
      </c>
      <c r="C7697" s="2" t="s">
        <v>16</v>
      </c>
      <c r="D7697" s="2" t="s">
        <v>33</v>
      </c>
      <c r="E7697" s="2" t="s">
        <v>65</v>
      </c>
      <c r="F7697" s="2" t="s">
        <v>66</v>
      </c>
      <c r="G7697" s="2" t="s">
        <v>20</v>
      </c>
      <c r="H7697" s="2" t="s">
        <v>29</v>
      </c>
      <c r="I7697" s="2" t="s">
        <v>22</v>
      </c>
      <c r="J7697" s="2" t="s">
        <v>67</v>
      </c>
      <c r="K7697" s="2" t="s">
        <v>25</v>
      </c>
      <c r="L7697" s="2" t="s">
        <v>25</v>
      </c>
      <c r="M7697" s="2" t="s">
        <v>32</v>
      </c>
      <c r="N7697" s="2" t="s">
        <v>33</v>
      </c>
      <c r="O7697" s="2" t="s">
        <v>43</v>
      </c>
    </row>
    <row r="7698" spans="1:15" hidden="1">
      <c r="A7698" s="1" t="s">
        <v>15</v>
      </c>
      <c r="B7698" s="2">
        <v>2016</v>
      </c>
      <c r="C7698" s="2" t="s">
        <v>16</v>
      </c>
      <c r="D7698" s="2" t="s">
        <v>33</v>
      </c>
      <c r="E7698" s="2" t="s">
        <v>65</v>
      </c>
      <c r="F7698" s="2" t="s">
        <v>28</v>
      </c>
      <c r="G7698" s="2" t="s">
        <v>20</v>
      </c>
      <c r="H7698" s="2" t="s">
        <v>21</v>
      </c>
      <c r="I7698" s="2" t="s">
        <v>22</v>
      </c>
      <c r="J7698" s="2" t="s">
        <v>67</v>
      </c>
      <c r="K7698" s="2" t="s">
        <v>40</v>
      </c>
      <c r="L7698" s="2" t="s">
        <v>41</v>
      </c>
      <c r="M7698" s="2" t="s">
        <v>32</v>
      </c>
      <c r="N7698" s="2" t="s">
        <v>17</v>
      </c>
      <c r="O7698" s="2" t="s">
        <v>88</v>
      </c>
    </row>
    <row r="7699" spans="1:15" hidden="1">
      <c r="A7699" s="1" t="s">
        <v>15</v>
      </c>
      <c r="B7699" s="2">
        <v>2017</v>
      </c>
      <c r="C7699" s="2" t="s">
        <v>16</v>
      </c>
      <c r="D7699" s="2" t="s">
        <v>17</v>
      </c>
      <c r="E7699" s="2" t="s">
        <v>27</v>
      </c>
      <c r="F7699" s="2" t="s">
        <v>35</v>
      </c>
      <c r="G7699" s="2" t="s">
        <v>45</v>
      </c>
      <c r="H7699" s="2" t="s">
        <v>54</v>
      </c>
      <c r="I7699" s="2" t="s">
        <v>47</v>
      </c>
      <c r="J7699" s="2" t="s">
        <v>30</v>
      </c>
      <c r="K7699" s="2"/>
      <c r="L7699" s="2"/>
      <c r="M7699" s="2" t="s">
        <v>42</v>
      </c>
      <c r="N7699" s="2" t="s">
        <v>33</v>
      </c>
      <c r="O7699" s="2" t="s">
        <v>88</v>
      </c>
    </row>
    <row r="7700" spans="1:15">
      <c r="A7700" s="1" t="s">
        <v>15</v>
      </c>
      <c r="B7700" s="2">
        <v>2023</v>
      </c>
      <c r="C7700" s="2" t="s">
        <v>16</v>
      </c>
      <c r="D7700" s="2" t="s">
        <v>33</v>
      </c>
      <c r="E7700" s="2" t="s">
        <v>65</v>
      </c>
      <c r="F7700" s="2" t="s">
        <v>66</v>
      </c>
      <c r="G7700" s="2" t="s">
        <v>20</v>
      </c>
      <c r="H7700" s="2" t="s">
        <v>29</v>
      </c>
      <c r="I7700" s="2" t="s">
        <v>22</v>
      </c>
      <c r="J7700" s="2" t="s">
        <v>67</v>
      </c>
      <c r="K7700" s="2" t="s">
        <v>25</v>
      </c>
      <c r="L7700" s="2" t="s">
        <v>25</v>
      </c>
      <c r="M7700" s="2" t="s">
        <v>32</v>
      </c>
      <c r="N7700" s="2" t="s">
        <v>33</v>
      </c>
      <c r="O7700" s="2" t="s">
        <v>43</v>
      </c>
    </row>
    <row r="7701" spans="1:15">
      <c r="A7701" s="1" t="s">
        <v>15</v>
      </c>
      <c r="B7701" s="2">
        <v>2023</v>
      </c>
      <c r="C7701" s="2" t="s">
        <v>16</v>
      </c>
      <c r="D7701" s="2" t="s">
        <v>33</v>
      </c>
      <c r="E7701" s="2" t="s">
        <v>65</v>
      </c>
      <c r="F7701" s="2" t="s">
        <v>66</v>
      </c>
      <c r="G7701" s="2" t="s">
        <v>20</v>
      </c>
      <c r="H7701" s="2" t="s">
        <v>29</v>
      </c>
      <c r="I7701" s="2" t="s">
        <v>22</v>
      </c>
      <c r="J7701" s="2" t="s">
        <v>67</v>
      </c>
      <c r="K7701" s="2" t="s">
        <v>25</v>
      </c>
      <c r="L7701" s="2" t="s">
        <v>25</v>
      </c>
      <c r="M7701" s="2" t="s">
        <v>32</v>
      </c>
      <c r="N7701" s="2" t="s">
        <v>33</v>
      </c>
      <c r="O7701" s="2" t="s">
        <v>43</v>
      </c>
    </row>
    <row r="7702" spans="1:15" hidden="1">
      <c r="A7702" s="1" t="s">
        <v>48</v>
      </c>
      <c r="B7702" s="2">
        <v>2019</v>
      </c>
      <c r="C7702" s="2" t="s">
        <v>16</v>
      </c>
      <c r="D7702" s="2" t="s">
        <v>17</v>
      </c>
      <c r="E7702" s="2" t="s">
        <v>27</v>
      </c>
      <c r="F7702" s="2" t="s">
        <v>35</v>
      </c>
      <c r="G7702" s="2" t="s">
        <v>20</v>
      </c>
      <c r="H7702" s="2" t="s">
        <v>71</v>
      </c>
      <c r="I7702" s="2" t="s">
        <v>22</v>
      </c>
      <c r="J7702" s="2" t="s">
        <v>30</v>
      </c>
      <c r="K7702" s="2"/>
      <c r="L7702" s="2"/>
      <c r="M7702" s="2" t="s">
        <v>42</v>
      </c>
      <c r="N7702" s="2" t="s">
        <v>88</v>
      </c>
      <c r="O7702" s="2" t="s">
        <v>88</v>
      </c>
    </row>
    <row r="7703" spans="1:15" hidden="1">
      <c r="A7703" s="1" t="s">
        <v>15</v>
      </c>
      <c r="B7703" s="2">
        <v>2021</v>
      </c>
      <c r="C7703" s="2" t="s">
        <v>16</v>
      </c>
      <c r="D7703" s="2" t="s">
        <v>33</v>
      </c>
      <c r="E7703" s="2" t="s">
        <v>49</v>
      </c>
      <c r="F7703" s="2" t="s">
        <v>50</v>
      </c>
      <c r="G7703" s="2" t="s">
        <v>20</v>
      </c>
      <c r="H7703" s="2" t="s">
        <v>51</v>
      </c>
      <c r="I7703" s="2" t="s">
        <v>22</v>
      </c>
      <c r="J7703" s="2" t="s">
        <v>52</v>
      </c>
      <c r="K7703" s="2" t="s">
        <v>41</v>
      </c>
      <c r="L7703" s="2" t="s">
        <v>41</v>
      </c>
      <c r="M7703" s="2" t="s">
        <v>32</v>
      </c>
      <c r="N7703" s="2" t="s">
        <v>33</v>
      </c>
      <c r="O7703" s="2" t="s">
        <v>58</v>
      </c>
    </row>
    <row r="7704" spans="1:15">
      <c r="A7704" s="1" t="s">
        <v>15</v>
      </c>
      <c r="B7704" s="2">
        <v>2023</v>
      </c>
      <c r="C7704" s="2" t="s">
        <v>16</v>
      </c>
      <c r="D7704" s="2" t="s">
        <v>33</v>
      </c>
      <c r="E7704" s="2" t="s">
        <v>65</v>
      </c>
      <c r="F7704" s="2" t="s">
        <v>66</v>
      </c>
      <c r="G7704" s="2" t="s">
        <v>20</v>
      </c>
      <c r="H7704" s="2" t="s">
        <v>29</v>
      </c>
      <c r="I7704" s="2" t="s">
        <v>22</v>
      </c>
      <c r="J7704" s="2" t="s">
        <v>67</v>
      </c>
      <c r="K7704" s="2" t="s">
        <v>25</v>
      </c>
      <c r="L7704" s="2" t="s">
        <v>25</v>
      </c>
      <c r="M7704" s="2" t="s">
        <v>32</v>
      </c>
      <c r="N7704" s="2" t="s">
        <v>33</v>
      </c>
      <c r="O7704" s="2" t="s">
        <v>43</v>
      </c>
    </row>
    <row r="7705" spans="1:15" hidden="1">
      <c r="A7705" s="1" t="s">
        <v>63</v>
      </c>
      <c r="B7705" s="2">
        <v>2013</v>
      </c>
      <c r="C7705" s="2" t="s">
        <v>16</v>
      </c>
      <c r="D7705" s="2" t="s">
        <v>17</v>
      </c>
      <c r="E7705" s="2" t="s">
        <v>27</v>
      </c>
      <c r="F7705" s="2" t="s">
        <v>59</v>
      </c>
      <c r="G7705" s="2"/>
      <c r="H7705" s="2"/>
      <c r="I7705" s="2" t="s">
        <v>184</v>
      </c>
      <c r="J7705" s="2" t="s">
        <v>30</v>
      </c>
      <c r="K7705" s="2" t="s">
        <v>84</v>
      </c>
      <c r="L7705" s="2" t="s">
        <v>41</v>
      </c>
      <c r="M7705" s="2" t="s">
        <v>44</v>
      </c>
      <c r="N7705" s="2" t="s">
        <v>88</v>
      </c>
      <c r="O7705" s="2" t="s">
        <v>88</v>
      </c>
    </row>
    <row r="7706" spans="1:15" hidden="1">
      <c r="A7706" s="1" t="s">
        <v>63</v>
      </c>
      <c r="B7706" s="2">
        <v>2015</v>
      </c>
      <c r="C7706" s="2" t="s">
        <v>16</v>
      </c>
      <c r="D7706" s="2" t="s">
        <v>17</v>
      </c>
      <c r="E7706" s="2" t="s">
        <v>27</v>
      </c>
      <c r="F7706" s="2" t="s">
        <v>72</v>
      </c>
      <c r="G7706" s="2" t="s">
        <v>45</v>
      </c>
      <c r="H7706" s="2" t="s">
        <v>73</v>
      </c>
      <c r="I7706" s="2" t="s">
        <v>47</v>
      </c>
      <c r="J7706" s="2" t="s">
        <v>30</v>
      </c>
      <c r="K7706" s="2"/>
      <c r="L7706" s="2"/>
      <c r="M7706" s="2" t="s">
        <v>32</v>
      </c>
      <c r="N7706" s="2" t="s">
        <v>33</v>
      </c>
      <c r="O7706" s="2" t="s">
        <v>88</v>
      </c>
    </row>
    <row r="7707" spans="1:15">
      <c r="A7707" s="1" t="s">
        <v>15</v>
      </c>
      <c r="B7707" s="2">
        <v>2023</v>
      </c>
      <c r="C7707" s="2" t="s">
        <v>16</v>
      </c>
      <c r="D7707" s="2" t="s">
        <v>33</v>
      </c>
      <c r="E7707" s="2" t="s">
        <v>65</v>
      </c>
      <c r="F7707" s="2" t="s">
        <v>66</v>
      </c>
      <c r="G7707" s="2" t="s">
        <v>20</v>
      </c>
      <c r="H7707" s="2" t="s">
        <v>29</v>
      </c>
      <c r="I7707" s="2" t="s">
        <v>22</v>
      </c>
      <c r="J7707" s="2" t="s">
        <v>67</v>
      </c>
      <c r="K7707" s="2" t="s">
        <v>25</v>
      </c>
      <c r="L7707" s="2" t="s">
        <v>25</v>
      </c>
      <c r="M7707" s="2" t="s">
        <v>32</v>
      </c>
      <c r="N7707" s="2" t="s">
        <v>33</v>
      </c>
      <c r="O7707" s="2" t="s">
        <v>43</v>
      </c>
    </row>
    <row r="7708" spans="1:15" hidden="1">
      <c r="A7708" s="1" t="s">
        <v>15</v>
      </c>
      <c r="B7708" s="2">
        <v>2010</v>
      </c>
      <c r="C7708" s="2" t="s">
        <v>16</v>
      </c>
      <c r="D7708" s="2" t="s">
        <v>33</v>
      </c>
      <c r="E7708" s="2" t="s">
        <v>34</v>
      </c>
      <c r="F7708" s="2" t="s">
        <v>35</v>
      </c>
      <c r="G7708" s="2" t="s">
        <v>45</v>
      </c>
      <c r="H7708" s="2" t="s">
        <v>73</v>
      </c>
      <c r="I7708" s="2" t="s">
        <v>47</v>
      </c>
      <c r="J7708" s="2" t="s">
        <v>39</v>
      </c>
      <c r="K7708" s="2"/>
      <c r="L7708" s="2"/>
      <c r="M7708" s="2" t="s">
        <v>88</v>
      </c>
      <c r="N7708" s="2" t="s">
        <v>88</v>
      </c>
      <c r="O7708" s="2" t="s">
        <v>88</v>
      </c>
    </row>
    <row r="7709" spans="1:15" hidden="1">
      <c r="A7709" s="1" t="s">
        <v>15</v>
      </c>
      <c r="B7709" s="2">
        <v>2015</v>
      </c>
      <c r="C7709" s="2" t="s">
        <v>16</v>
      </c>
      <c r="D7709" s="2" t="s">
        <v>17</v>
      </c>
      <c r="E7709" s="2" t="s">
        <v>27</v>
      </c>
      <c r="F7709" s="2" t="s">
        <v>19</v>
      </c>
      <c r="G7709" s="2" t="s">
        <v>36</v>
      </c>
      <c r="H7709" s="2" t="s">
        <v>60</v>
      </c>
      <c r="I7709" s="2" t="s">
        <v>38</v>
      </c>
      <c r="J7709" s="2" t="s">
        <v>30</v>
      </c>
      <c r="K7709" s="2"/>
      <c r="L7709" s="2"/>
      <c r="M7709" s="2" t="s">
        <v>42</v>
      </c>
      <c r="N7709" s="2" t="s">
        <v>88</v>
      </c>
      <c r="O7709" s="2" t="s">
        <v>88</v>
      </c>
    </row>
    <row r="7710" spans="1:15" hidden="1">
      <c r="A7710" s="1" t="s">
        <v>15</v>
      </c>
      <c r="B7710" s="2">
        <v>2014</v>
      </c>
      <c r="C7710" s="2" t="s">
        <v>16</v>
      </c>
      <c r="D7710" s="2" t="s">
        <v>17</v>
      </c>
      <c r="E7710" s="2" t="s">
        <v>27</v>
      </c>
      <c r="F7710" s="2" t="s">
        <v>19</v>
      </c>
      <c r="G7710" s="2" t="s">
        <v>45</v>
      </c>
      <c r="H7710" s="2" t="s">
        <v>54</v>
      </c>
      <c r="I7710" s="2" t="s">
        <v>47</v>
      </c>
      <c r="J7710" s="2" t="s">
        <v>30</v>
      </c>
      <c r="K7710" s="2" t="s">
        <v>83</v>
      </c>
      <c r="L7710" s="2" t="s">
        <v>25</v>
      </c>
      <c r="M7710" s="2" t="s">
        <v>42</v>
      </c>
      <c r="N7710" s="2" t="s">
        <v>33</v>
      </c>
      <c r="O7710" s="2" t="s">
        <v>88</v>
      </c>
    </row>
    <row r="7711" spans="1:15">
      <c r="A7711" s="1" t="s">
        <v>157</v>
      </c>
      <c r="B7711" s="2">
        <v>2023</v>
      </c>
      <c r="C7711" s="2" t="s">
        <v>16</v>
      </c>
      <c r="D7711" s="2" t="s">
        <v>33</v>
      </c>
      <c r="E7711" s="2" t="s">
        <v>49</v>
      </c>
      <c r="F7711" s="2" t="s">
        <v>86</v>
      </c>
      <c r="G7711" s="2" t="s">
        <v>20</v>
      </c>
      <c r="H7711" s="2" t="s">
        <v>51</v>
      </c>
      <c r="I7711" s="2" t="s">
        <v>22</v>
      </c>
      <c r="J7711" s="2" t="s">
        <v>52</v>
      </c>
      <c r="K7711" s="2" t="s">
        <v>31</v>
      </c>
      <c r="L7711" s="2" t="s">
        <v>25</v>
      </c>
      <c r="M7711" s="2" t="s">
        <v>32</v>
      </c>
      <c r="N7711" s="2" t="s">
        <v>33</v>
      </c>
      <c r="O7711" s="2" t="s">
        <v>43</v>
      </c>
    </row>
    <row r="7712" spans="1:15" hidden="1">
      <c r="A7712" s="1" t="s">
        <v>15</v>
      </c>
      <c r="B7712" s="2">
        <v>2012</v>
      </c>
      <c r="C7712" s="2" t="s">
        <v>16</v>
      </c>
      <c r="D7712" s="2" t="s">
        <v>17</v>
      </c>
      <c r="E7712" s="2" t="s">
        <v>18</v>
      </c>
      <c r="F7712" s="2" t="s">
        <v>19</v>
      </c>
      <c r="G7712" s="2" t="s">
        <v>20</v>
      </c>
      <c r="H7712" s="2" t="s">
        <v>21</v>
      </c>
      <c r="I7712" s="2" t="s">
        <v>22</v>
      </c>
      <c r="J7712" s="2" t="s">
        <v>23</v>
      </c>
      <c r="K7712" s="2" t="s">
        <v>24</v>
      </c>
      <c r="L7712" s="2" t="s">
        <v>25</v>
      </c>
      <c r="M7712" s="2" t="s">
        <v>88</v>
      </c>
      <c r="N7712" s="2" t="s">
        <v>88</v>
      </c>
      <c r="O7712" s="2" t="s">
        <v>88</v>
      </c>
    </row>
    <row r="7713" spans="1:15" hidden="1">
      <c r="A7713" s="1" t="s">
        <v>15</v>
      </c>
      <c r="B7713" s="2">
        <v>2013</v>
      </c>
      <c r="C7713" s="2" t="s">
        <v>16</v>
      </c>
      <c r="D7713" s="2" t="s">
        <v>17</v>
      </c>
      <c r="E7713" s="2" t="s">
        <v>18</v>
      </c>
      <c r="F7713" s="2" t="s">
        <v>35</v>
      </c>
      <c r="G7713" s="2"/>
      <c r="H7713" s="2"/>
      <c r="I7713" s="2" t="s">
        <v>184</v>
      </c>
      <c r="J7713" s="2" t="s">
        <v>23</v>
      </c>
      <c r="K7713" s="2" t="s">
        <v>61</v>
      </c>
      <c r="L7713" s="2" t="s">
        <v>41</v>
      </c>
      <c r="M7713" s="2" t="s">
        <v>42</v>
      </c>
      <c r="N7713" s="2" t="s">
        <v>33</v>
      </c>
      <c r="O7713" s="2" t="s">
        <v>88</v>
      </c>
    </row>
    <row r="7714" spans="1:15" hidden="1">
      <c r="A7714" s="1" t="s">
        <v>110</v>
      </c>
      <c r="B7714" s="2">
        <v>2015</v>
      </c>
      <c r="C7714" s="2" t="s">
        <v>16</v>
      </c>
      <c r="D7714" s="2" t="s">
        <v>33</v>
      </c>
      <c r="E7714" s="2" t="s">
        <v>65</v>
      </c>
      <c r="F7714" s="2" t="s">
        <v>86</v>
      </c>
      <c r="G7714" s="2" t="s">
        <v>142</v>
      </c>
      <c r="H7714" s="2" t="s">
        <v>202</v>
      </c>
      <c r="I7714" s="2" t="s">
        <v>131</v>
      </c>
      <c r="J7714" s="2" t="s">
        <v>67</v>
      </c>
      <c r="K7714" s="2"/>
      <c r="L7714" s="2"/>
      <c r="M7714" s="2" t="s">
        <v>88</v>
      </c>
      <c r="N7714" s="2" t="s">
        <v>88</v>
      </c>
      <c r="O7714" s="2" t="s">
        <v>88</v>
      </c>
    </row>
    <row r="7715" spans="1:15">
      <c r="A7715" s="1" t="s">
        <v>15</v>
      </c>
      <c r="B7715" s="2">
        <v>2023</v>
      </c>
      <c r="C7715" s="2" t="s">
        <v>16</v>
      </c>
      <c r="D7715" s="2" t="s">
        <v>33</v>
      </c>
      <c r="E7715" s="2" t="s">
        <v>65</v>
      </c>
      <c r="F7715" s="2" t="s">
        <v>66</v>
      </c>
      <c r="G7715" s="2" t="s">
        <v>20</v>
      </c>
      <c r="H7715" s="2" t="s">
        <v>29</v>
      </c>
      <c r="I7715" s="2" t="s">
        <v>22</v>
      </c>
      <c r="J7715" s="2" t="s">
        <v>67</v>
      </c>
      <c r="K7715" s="2" t="s">
        <v>25</v>
      </c>
      <c r="L7715" s="2" t="s">
        <v>25</v>
      </c>
      <c r="M7715" s="2" t="s">
        <v>32</v>
      </c>
      <c r="N7715" s="2" t="s">
        <v>33</v>
      </c>
      <c r="O7715" s="2" t="s">
        <v>43</v>
      </c>
    </row>
    <row r="7716" spans="1:15">
      <c r="A7716" s="1" t="s">
        <v>15</v>
      </c>
      <c r="B7716" s="2">
        <v>2012</v>
      </c>
      <c r="C7716" s="2" t="s">
        <v>16</v>
      </c>
      <c r="D7716" s="2" t="s">
        <v>33</v>
      </c>
      <c r="E7716" s="2" t="s">
        <v>65</v>
      </c>
      <c r="F7716" s="2" t="s">
        <v>72</v>
      </c>
      <c r="G7716" s="2" t="s">
        <v>20</v>
      </c>
      <c r="H7716" s="2" t="s">
        <v>90</v>
      </c>
      <c r="I7716" s="2" t="s">
        <v>22</v>
      </c>
      <c r="J7716" s="2" t="s">
        <v>52</v>
      </c>
      <c r="K7716" s="2" t="s">
        <v>31</v>
      </c>
      <c r="L7716" s="2" t="s">
        <v>25</v>
      </c>
      <c r="M7716" s="2" t="s">
        <v>32</v>
      </c>
      <c r="N7716" s="2" t="s">
        <v>88</v>
      </c>
      <c r="O7716" s="2" t="s">
        <v>43</v>
      </c>
    </row>
    <row r="7717" spans="1:15">
      <c r="A7717" s="1" t="s">
        <v>116</v>
      </c>
      <c r="B7717" s="2">
        <v>2013</v>
      </c>
      <c r="C7717" s="2" t="s">
        <v>99</v>
      </c>
      <c r="D7717" s="2" t="s">
        <v>33</v>
      </c>
      <c r="E7717" s="2" t="s">
        <v>91</v>
      </c>
      <c r="F7717" s="2" t="s">
        <v>72</v>
      </c>
      <c r="G7717" s="2" t="s">
        <v>92</v>
      </c>
      <c r="H7717" s="2" t="s">
        <v>133</v>
      </c>
      <c r="I7717" s="2" t="s">
        <v>94</v>
      </c>
      <c r="J7717" s="2" t="s">
        <v>39</v>
      </c>
      <c r="K7717" s="2" t="s">
        <v>69</v>
      </c>
      <c r="L7717" s="2" t="s">
        <v>25</v>
      </c>
      <c r="M7717" s="2" t="s">
        <v>32</v>
      </c>
      <c r="N7717" s="2" t="s">
        <v>88</v>
      </c>
      <c r="O7717" s="2" t="s">
        <v>43</v>
      </c>
    </row>
    <row r="7718" spans="1:15">
      <c r="A7718" s="1" t="s">
        <v>15</v>
      </c>
      <c r="B7718" s="2">
        <v>2011</v>
      </c>
      <c r="C7718" s="2" t="s">
        <v>16</v>
      </c>
      <c r="D7718" s="2" t="s">
        <v>33</v>
      </c>
      <c r="E7718" s="2" t="s">
        <v>65</v>
      </c>
      <c r="F7718" s="2" t="s">
        <v>72</v>
      </c>
      <c r="G7718" s="2"/>
      <c r="H7718" s="2"/>
      <c r="I7718" s="2" t="s">
        <v>184</v>
      </c>
      <c r="J7718" s="2" t="s">
        <v>52</v>
      </c>
      <c r="K7718" s="2" t="s">
        <v>31</v>
      </c>
      <c r="L7718" s="2" t="s">
        <v>25</v>
      </c>
      <c r="M7718" s="2" t="s">
        <v>32</v>
      </c>
      <c r="N7718" s="2" t="s">
        <v>88</v>
      </c>
      <c r="O7718" s="2" t="s">
        <v>43</v>
      </c>
    </row>
    <row r="7719" spans="1:15" hidden="1">
      <c r="A7719" s="1" t="s">
        <v>15</v>
      </c>
      <c r="B7719" s="2">
        <v>2021</v>
      </c>
      <c r="C7719" s="2" t="s">
        <v>16</v>
      </c>
      <c r="D7719" s="2" t="s">
        <v>33</v>
      </c>
      <c r="E7719" s="2" t="s">
        <v>65</v>
      </c>
      <c r="F7719" s="2" t="s">
        <v>95</v>
      </c>
      <c r="G7719" s="2" t="s">
        <v>20</v>
      </c>
      <c r="H7719" s="2" t="s">
        <v>85</v>
      </c>
      <c r="I7719" s="2" t="s">
        <v>22</v>
      </c>
      <c r="J7719" s="2" t="s">
        <v>52</v>
      </c>
      <c r="K7719" s="2" t="s">
        <v>31</v>
      </c>
      <c r="L7719" s="2" t="s">
        <v>25</v>
      </c>
      <c r="M7719" s="2" t="s">
        <v>32</v>
      </c>
      <c r="N7719" s="2" t="s">
        <v>88</v>
      </c>
      <c r="O7719" s="2" t="s">
        <v>88</v>
      </c>
    </row>
    <row r="7720" spans="1:15" hidden="1">
      <c r="A7720" s="1" t="s">
        <v>48</v>
      </c>
      <c r="B7720" s="2">
        <v>2015</v>
      </c>
      <c r="C7720" s="2" t="s">
        <v>16</v>
      </c>
      <c r="D7720" s="2" t="s">
        <v>33</v>
      </c>
      <c r="E7720" s="2" t="s">
        <v>49</v>
      </c>
      <c r="F7720" s="2" t="s">
        <v>82</v>
      </c>
      <c r="G7720" s="2" t="s">
        <v>20</v>
      </c>
      <c r="H7720" s="2" t="s">
        <v>21</v>
      </c>
      <c r="I7720" s="2" t="s">
        <v>22</v>
      </c>
      <c r="J7720" s="2" t="s">
        <v>52</v>
      </c>
      <c r="K7720" s="2"/>
      <c r="L7720" s="2"/>
      <c r="M7720" s="2" t="s">
        <v>32</v>
      </c>
      <c r="N7720" s="2" t="s">
        <v>88</v>
      </c>
      <c r="O7720" s="2" t="s">
        <v>88</v>
      </c>
    </row>
    <row r="7721" spans="1:15" hidden="1">
      <c r="A7721" s="1" t="s">
        <v>141</v>
      </c>
      <c r="B7721" s="2">
        <v>2016</v>
      </c>
      <c r="C7721" s="2" t="s">
        <v>16</v>
      </c>
      <c r="D7721" s="2" t="s">
        <v>33</v>
      </c>
      <c r="E7721" s="2" t="s">
        <v>91</v>
      </c>
      <c r="F7721" s="2" t="s">
        <v>19</v>
      </c>
      <c r="G7721" s="2" t="s">
        <v>20</v>
      </c>
      <c r="H7721" s="2" t="s">
        <v>21</v>
      </c>
      <c r="I7721" s="2" t="s">
        <v>22</v>
      </c>
      <c r="J7721" s="2" t="s">
        <v>52</v>
      </c>
      <c r="K7721" s="2"/>
      <c r="L7721" s="2"/>
      <c r="M7721" s="2" t="s">
        <v>32</v>
      </c>
      <c r="N7721" s="2" t="s">
        <v>33</v>
      </c>
      <c r="O7721" s="2" t="s">
        <v>88</v>
      </c>
    </row>
    <row r="7722" spans="1:15" hidden="1">
      <c r="A7722" s="1" t="s">
        <v>116</v>
      </c>
      <c r="B7722" s="2">
        <v>2019</v>
      </c>
      <c r="C7722" s="2" t="s">
        <v>16</v>
      </c>
      <c r="D7722" s="2" t="s">
        <v>17</v>
      </c>
      <c r="E7722" s="2" t="s">
        <v>34</v>
      </c>
      <c r="F7722" s="2" t="s">
        <v>35</v>
      </c>
      <c r="G7722" s="2" t="s">
        <v>45</v>
      </c>
      <c r="H7722" s="2" t="s">
        <v>54</v>
      </c>
      <c r="I7722" s="2" t="s">
        <v>47</v>
      </c>
      <c r="J7722" s="2" t="s">
        <v>30</v>
      </c>
      <c r="K7722" s="2" t="s">
        <v>31</v>
      </c>
      <c r="L7722" s="2" t="s">
        <v>25</v>
      </c>
      <c r="M7722" s="2" t="s">
        <v>55</v>
      </c>
      <c r="N7722" s="2" t="s">
        <v>33</v>
      </c>
      <c r="O7722" s="2" t="s">
        <v>88</v>
      </c>
    </row>
    <row r="7723" spans="1:15" hidden="1">
      <c r="A7723" s="1" t="s">
        <v>15</v>
      </c>
      <c r="B7723" s="2">
        <v>2011</v>
      </c>
      <c r="C7723" s="2" t="s">
        <v>16</v>
      </c>
      <c r="D7723" s="2" t="s">
        <v>17</v>
      </c>
      <c r="E7723" s="2" t="s">
        <v>18</v>
      </c>
      <c r="F7723" s="2" t="s">
        <v>19</v>
      </c>
      <c r="G7723" s="2" t="s">
        <v>20</v>
      </c>
      <c r="H7723" s="2" t="s">
        <v>21</v>
      </c>
      <c r="I7723" s="2" t="s">
        <v>22</v>
      </c>
      <c r="J7723" s="2" t="s">
        <v>23</v>
      </c>
      <c r="K7723" s="2"/>
      <c r="L7723" s="2"/>
      <c r="M7723" s="2" t="s">
        <v>88</v>
      </c>
      <c r="N7723" s="2" t="s">
        <v>88</v>
      </c>
      <c r="O7723" s="2" t="s">
        <v>88</v>
      </c>
    </row>
    <row r="7724" spans="1:15" hidden="1">
      <c r="A7724" s="1" t="s">
        <v>15</v>
      </c>
      <c r="B7724" s="2">
        <v>2014</v>
      </c>
      <c r="C7724" s="2" t="s">
        <v>16</v>
      </c>
      <c r="D7724" s="2" t="s">
        <v>17</v>
      </c>
      <c r="E7724" s="2" t="s">
        <v>34</v>
      </c>
      <c r="F7724" s="2" t="s">
        <v>35</v>
      </c>
      <c r="G7724" s="2" t="s">
        <v>36</v>
      </c>
      <c r="H7724" s="2" t="s">
        <v>119</v>
      </c>
      <c r="I7724" s="2" t="s">
        <v>38</v>
      </c>
      <c r="J7724" s="2" t="s">
        <v>30</v>
      </c>
      <c r="K7724" s="2" t="s">
        <v>84</v>
      </c>
      <c r="L7724" s="2" t="s">
        <v>41</v>
      </c>
      <c r="M7724" s="2" t="s">
        <v>42</v>
      </c>
      <c r="N7724" s="2" t="s">
        <v>88</v>
      </c>
      <c r="O7724" s="2" t="s">
        <v>88</v>
      </c>
    </row>
    <row r="7725" spans="1:15" hidden="1">
      <c r="A7725" s="1" t="s">
        <v>15</v>
      </c>
      <c r="B7725" s="2">
        <v>2021</v>
      </c>
      <c r="C7725" s="2" t="s">
        <v>16</v>
      </c>
      <c r="D7725" s="2" t="s">
        <v>33</v>
      </c>
      <c r="E7725" s="2" t="s">
        <v>65</v>
      </c>
      <c r="F7725" s="2" t="s">
        <v>89</v>
      </c>
      <c r="G7725" s="2" t="s">
        <v>20</v>
      </c>
      <c r="H7725" s="2" t="s">
        <v>85</v>
      </c>
      <c r="I7725" s="2" t="s">
        <v>22</v>
      </c>
      <c r="J7725" s="2" t="s">
        <v>67</v>
      </c>
      <c r="K7725" s="2" t="s">
        <v>40</v>
      </c>
      <c r="L7725" s="2" t="s">
        <v>41</v>
      </c>
      <c r="M7725" s="2" t="s">
        <v>32</v>
      </c>
      <c r="N7725" s="2" t="s">
        <v>88</v>
      </c>
      <c r="O7725" s="2" t="s">
        <v>88</v>
      </c>
    </row>
    <row r="7726" spans="1:15" hidden="1">
      <c r="A7726" s="1" t="s">
        <v>15</v>
      </c>
      <c r="B7726" s="2">
        <v>2010</v>
      </c>
      <c r="C7726" s="2" t="s">
        <v>16</v>
      </c>
      <c r="D7726" s="2" t="s">
        <v>33</v>
      </c>
      <c r="E7726" s="2" t="s">
        <v>34</v>
      </c>
      <c r="F7726" s="2" t="s">
        <v>35</v>
      </c>
      <c r="G7726" s="2" t="s">
        <v>45</v>
      </c>
      <c r="H7726" s="2" t="s">
        <v>54</v>
      </c>
      <c r="I7726" s="2" t="s">
        <v>47</v>
      </c>
      <c r="J7726" s="2" t="s">
        <v>39</v>
      </c>
      <c r="K7726" s="2" t="s">
        <v>40</v>
      </c>
      <c r="L7726" s="2" t="s">
        <v>41</v>
      </c>
      <c r="M7726" s="2" t="s">
        <v>88</v>
      </c>
      <c r="N7726" s="2" t="s">
        <v>88</v>
      </c>
      <c r="O7726" s="2" t="s">
        <v>88</v>
      </c>
    </row>
    <row r="7727" spans="1:15" hidden="1">
      <c r="A7727" s="1" t="s">
        <v>15</v>
      </c>
      <c r="B7727" s="2">
        <v>2013</v>
      </c>
      <c r="C7727" s="2" t="s">
        <v>16</v>
      </c>
      <c r="D7727" s="2" t="s">
        <v>33</v>
      </c>
      <c r="E7727" s="2" t="s">
        <v>65</v>
      </c>
      <c r="F7727" s="2" t="s">
        <v>35</v>
      </c>
      <c r="G7727" s="2"/>
      <c r="H7727" s="2"/>
      <c r="I7727" s="2" t="s">
        <v>184</v>
      </c>
      <c r="J7727" s="2" t="s">
        <v>67</v>
      </c>
      <c r="K7727" s="2" t="s">
        <v>84</v>
      </c>
      <c r="L7727" s="2" t="s">
        <v>41</v>
      </c>
      <c r="M7727" s="2" t="s">
        <v>88</v>
      </c>
      <c r="N7727" s="2" t="s">
        <v>88</v>
      </c>
      <c r="O7727" s="2" t="s">
        <v>88</v>
      </c>
    </row>
    <row r="7728" spans="1:15" hidden="1">
      <c r="A7728" s="1" t="s">
        <v>15</v>
      </c>
      <c r="B7728" s="2">
        <v>2016</v>
      </c>
      <c r="C7728" s="2" t="s">
        <v>16</v>
      </c>
      <c r="D7728" s="2" t="s">
        <v>33</v>
      </c>
      <c r="E7728" s="2" t="s">
        <v>27</v>
      </c>
      <c r="F7728" s="2" t="s">
        <v>35</v>
      </c>
      <c r="G7728" s="2" t="s">
        <v>45</v>
      </c>
      <c r="H7728" s="2" t="s">
        <v>54</v>
      </c>
      <c r="I7728" s="2" t="s">
        <v>47</v>
      </c>
      <c r="J7728" s="2" t="s">
        <v>30</v>
      </c>
      <c r="K7728" s="2" t="s">
        <v>31</v>
      </c>
      <c r="L7728" s="2" t="s">
        <v>25</v>
      </c>
      <c r="M7728" s="2" t="s">
        <v>42</v>
      </c>
      <c r="N7728" s="2" t="s">
        <v>88</v>
      </c>
      <c r="O7728" s="2" t="s">
        <v>88</v>
      </c>
    </row>
    <row r="7729" spans="1:15">
      <c r="A7729" s="1" t="s">
        <v>15</v>
      </c>
      <c r="B7729" s="2">
        <v>2023</v>
      </c>
      <c r="C7729" s="2" t="s">
        <v>16</v>
      </c>
      <c r="D7729" s="2" t="s">
        <v>33</v>
      </c>
      <c r="E7729" s="2" t="s">
        <v>65</v>
      </c>
      <c r="F7729" s="2" t="s">
        <v>66</v>
      </c>
      <c r="G7729" s="2" t="s">
        <v>20</v>
      </c>
      <c r="H7729" s="2" t="s">
        <v>29</v>
      </c>
      <c r="I7729" s="2" t="s">
        <v>22</v>
      </c>
      <c r="J7729" s="2" t="s">
        <v>67</v>
      </c>
      <c r="K7729" s="2" t="s">
        <v>25</v>
      </c>
      <c r="L7729" s="2" t="s">
        <v>25</v>
      </c>
      <c r="M7729" s="2" t="s">
        <v>32</v>
      </c>
      <c r="N7729" s="2" t="s">
        <v>33</v>
      </c>
      <c r="O7729" s="2" t="s">
        <v>43</v>
      </c>
    </row>
    <row r="7730" spans="1:15" hidden="1">
      <c r="A7730" s="1" t="s">
        <v>15</v>
      </c>
      <c r="B7730" s="2">
        <v>2015</v>
      </c>
      <c r="C7730" s="2" t="s">
        <v>16</v>
      </c>
      <c r="D7730" s="2" t="s">
        <v>17</v>
      </c>
      <c r="E7730" s="2" t="s">
        <v>18</v>
      </c>
      <c r="F7730" s="2" t="s">
        <v>35</v>
      </c>
      <c r="G7730" s="2" t="s">
        <v>45</v>
      </c>
      <c r="H7730" s="2" t="s">
        <v>138</v>
      </c>
      <c r="I7730" s="2" t="s">
        <v>47</v>
      </c>
      <c r="J7730" s="2" t="s">
        <v>23</v>
      </c>
      <c r="K7730" s="2"/>
      <c r="L7730" s="2"/>
      <c r="M7730" s="2" t="s">
        <v>42</v>
      </c>
      <c r="N7730" s="2" t="s">
        <v>88</v>
      </c>
      <c r="O7730" s="2" t="s">
        <v>88</v>
      </c>
    </row>
    <row r="7731" spans="1:15" hidden="1">
      <c r="A7731" s="1" t="s">
        <v>15</v>
      </c>
      <c r="B7731" s="2">
        <v>2012</v>
      </c>
      <c r="C7731" s="2" t="s">
        <v>16</v>
      </c>
      <c r="D7731" s="2" t="s">
        <v>33</v>
      </c>
      <c r="E7731" s="2" t="s">
        <v>34</v>
      </c>
      <c r="F7731" s="2" t="s">
        <v>66</v>
      </c>
      <c r="G7731" s="2" t="s">
        <v>36</v>
      </c>
      <c r="H7731" s="2" t="s">
        <v>37</v>
      </c>
      <c r="I7731" s="2" t="s">
        <v>38</v>
      </c>
      <c r="J7731" s="2" t="s">
        <v>39</v>
      </c>
      <c r="K7731" s="2" t="s">
        <v>31</v>
      </c>
      <c r="L7731" s="2" t="s">
        <v>25</v>
      </c>
      <c r="M7731" s="2" t="s">
        <v>42</v>
      </c>
      <c r="N7731" s="2" t="s">
        <v>17</v>
      </c>
      <c r="O7731" s="2" t="s">
        <v>88</v>
      </c>
    </row>
    <row r="7732" spans="1:15" hidden="1">
      <c r="A7732" s="1" t="s">
        <v>15</v>
      </c>
      <c r="B7732" s="2">
        <v>2010</v>
      </c>
      <c r="C7732" s="2" t="s">
        <v>16</v>
      </c>
      <c r="D7732" s="2" t="s">
        <v>33</v>
      </c>
      <c r="E7732" s="2" t="s">
        <v>79</v>
      </c>
      <c r="F7732" s="2" t="s">
        <v>50</v>
      </c>
      <c r="G7732" s="2" t="s">
        <v>142</v>
      </c>
      <c r="H7732" s="2" t="s">
        <v>130</v>
      </c>
      <c r="I7732" s="2" t="s">
        <v>131</v>
      </c>
      <c r="J7732" s="2" t="s">
        <v>67</v>
      </c>
      <c r="K7732" s="2"/>
      <c r="L7732" s="2"/>
      <c r="M7732" s="2" t="s">
        <v>32</v>
      </c>
      <c r="N7732" s="2" t="s">
        <v>88</v>
      </c>
      <c r="O7732" s="2" t="s">
        <v>78</v>
      </c>
    </row>
    <row r="7733" spans="1:15" hidden="1">
      <c r="A7733" s="1" t="s">
        <v>15</v>
      </c>
      <c r="B7733" s="2">
        <v>2015</v>
      </c>
      <c r="C7733" s="2" t="s">
        <v>16</v>
      </c>
      <c r="D7733" s="2" t="s">
        <v>17</v>
      </c>
      <c r="E7733" s="2" t="s">
        <v>18</v>
      </c>
      <c r="F7733" s="2" t="s">
        <v>72</v>
      </c>
      <c r="G7733" s="2" t="s">
        <v>20</v>
      </c>
      <c r="H7733" s="2" t="s">
        <v>29</v>
      </c>
      <c r="I7733" s="2" t="s">
        <v>22</v>
      </c>
      <c r="J7733" s="2" t="s">
        <v>23</v>
      </c>
      <c r="K7733" s="2" t="s">
        <v>31</v>
      </c>
      <c r="L7733" s="2" t="s">
        <v>25</v>
      </c>
      <c r="M7733" s="2" t="s">
        <v>88</v>
      </c>
      <c r="N7733" s="2" t="s">
        <v>88</v>
      </c>
      <c r="O7733" s="2" t="s">
        <v>88</v>
      </c>
    </row>
    <row r="7734" spans="1:15" hidden="1">
      <c r="A7734" s="1" t="s">
        <v>15</v>
      </c>
      <c r="B7734" s="2">
        <v>2013</v>
      </c>
      <c r="C7734" s="2" t="s">
        <v>16</v>
      </c>
      <c r="D7734" s="2" t="s">
        <v>17</v>
      </c>
      <c r="E7734" s="2" t="s">
        <v>27</v>
      </c>
      <c r="F7734" s="2" t="s">
        <v>19</v>
      </c>
      <c r="G7734" s="2" t="s">
        <v>20</v>
      </c>
      <c r="H7734" s="2" t="s">
        <v>21</v>
      </c>
      <c r="I7734" s="2" t="s">
        <v>22</v>
      </c>
      <c r="J7734" s="2" t="s">
        <v>30</v>
      </c>
      <c r="K7734" s="2" t="s">
        <v>24</v>
      </c>
      <c r="L7734" s="2" t="s">
        <v>25</v>
      </c>
      <c r="M7734" s="2" t="s">
        <v>88</v>
      </c>
      <c r="N7734" s="2" t="s">
        <v>88</v>
      </c>
      <c r="O7734" s="2" t="s">
        <v>88</v>
      </c>
    </row>
    <row r="7735" spans="1:15" hidden="1">
      <c r="A7735" s="1" t="s">
        <v>63</v>
      </c>
      <c r="B7735" s="2">
        <v>2018</v>
      </c>
      <c r="C7735" s="2" t="s">
        <v>16</v>
      </c>
      <c r="D7735" s="2" t="s">
        <v>17</v>
      </c>
      <c r="E7735" s="2" t="s">
        <v>27</v>
      </c>
      <c r="F7735" s="2" t="s">
        <v>28</v>
      </c>
      <c r="G7735" s="2" t="s">
        <v>20</v>
      </c>
      <c r="H7735" s="2" t="s">
        <v>268</v>
      </c>
      <c r="I7735" s="2" t="s">
        <v>131</v>
      </c>
      <c r="J7735" s="2" t="s">
        <v>30</v>
      </c>
      <c r="K7735" s="2" t="s">
        <v>40</v>
      </c>
      <c r="L7735" s="2" t="s">
        <v>41</v>
      </c>
      <c r="M7735" s="2" t="s">
        <v>44</v>
      </c>
      <c r="N7735" s="2" t="s">
        <v>33</v>
      </c>
      <c r="O7735" s="2" t="s">
        <v>88</v>
      </c>
    </row>
    <row r="7736" spans="1:15">
      <c r="A7736" s="1" t="s">
        <v>15</v>
      </c>
      <c r="B7736" s="2">
        <v>2012</v>
      </c>
      <c r="C7736" s="2" t="s">
        <v>16</v>
      </c>
      <c r="D7736" s="2" t="s">
        <v>33</v>
      </c>
      <c r="E7736" s="2" t="s">
        <v>49</v>
      </c>
      <c r="F7736" s="2" t="s">
        <v>72</v>
      </c>
      <c r="G7736" s="2" t="s">
        <v>20</v>
      </c>
      <c r="H7736" s="2" t="s">
        <v>21</v>
      </c>
      <c r="I7736" s="2" t="s">
        <v>22</v>
      </c>
      <c r="J7736" s="2" t="s">
        <v>52</v>
      </c>
      <c r="K7736" s="2" t="s">
        <v>69</v>
      </c>
      <c r="L7736" s="2" t="s">
        <v>25</v>
      </c>
      <c r="M7736" s="2" t="s">
        <v>32</v>
      </c>
      <c r="N7736" s="2" t="s">
        <v>88</v>
      </c>
      <c r="O7736" s="2" t="s">
        <v>43</v>
      </c>
    </row>
    <row r="7737" spans="1:15">
      <c r="A7737" s="1" t="s">
        <v>15</v>
      </c>
      <c r="B7737" s="2">
        <v>2016</v>
      </c>
      <c r="C7737" s="2" t="s">
        <v>16</v>
      </c>
      <c r="D7737" s="2" t="s">
        <v>33</v>
      </c>
      <c r="E7737" s="2" t="s">
        <v>65</v>
      </c>
      <c r="F7737" s="2" t="s">
        <v>35</v>
      </c>
      <c r="G7737" s="2" t="s">
        <v>20</v>
      </c>
      <c r="H7737" s="2" t="s">
        <v>21</v>
      </c>
      <c r="I7737" s="2" t="s">
        <v>22</v>
      </c>
      <c r="J7737" s="2" t="s">
        <v>67</v>
      </c>
      <c r="K7737" s="2" t="s">
        <v>41</v>
      </c>
      <c r="L7737" s="2" t="s">
        <v>41</v>
      </c>
      <c r="M7737" s="2" t="s">
        <v>42</v>
      </c>
      <c r="N7737" s="2" t="s">
        <v>33</v>
      </c>
      <c r="O7737" s="2" t="s">
        <v>43</v>
      </c>
    </row>
    <row r="7738" spans="1:15">
      <c r="A7738" s="1" t="s">
        <v>15</v>
      </c>
      <c r="B7738" s="2">
        <v>2023</v>
      </c>
      <c r="C7738" s="2" t="s">
        <v>16</v>
      </c>
      <c r="D7738" s="2" t="s">
        <v>33</v>
      </c>
      <c r="E7738" s="2" t="s">
        <v>65</v>
      </c>
      <c r="F7738" s="2" t="s">
        <v>66</v>
      </c>
      <c r="G7738" s="2" t="s">
        <v>20</v>
      </c>
      <c r="H7738" s="2" t="s">
        <v>29</v>
      </c>
      <c r="I7738" s="2" t="s">
        <v>22</v>
      </c>
      <c r="J7738" s="2" t="s">
        <v>67</v>
      </c>
      <c r="K7738" s="2" t="s">
        <v>25</v>
      </c>
      <c r="L7738" s="2" t="s">
        <v>25</v>
      </c>
      <c r="M7738" s="2" t="s">
        <v>32</v>
      </c>
      <c r="N7738" s="2" t="s">
        <v>33</v>
      </c>
      <c r="O7738" s="2" t="s">
        <v>43</v>
      </c>
    </row>
    <row r="7739" spans="1:15" hidden="1">
      <c r="A7739" s="1" t="s">
        <v>15</v>
      </c>
      <c r="B7739" s="2">
        <v>2013</v>
      </c>
      <c r="C7739" s="2" t="s">
        <v>16</v>
      </c>
      <c r="D7739" s="2" t="s">
        <v>17</v>
      </c>
      <c r="E7739" s="2" t="s">
        <v>27</v>
      </c>
      <c r="F7739" s="2" t="s">
        <v>19</v>
      </c>
      <c r="G7739" s="2" t="s">
        <v>45</v>
      </c>
      <c r="H7739" s="2" t="s">
        <v>54</v>
      </c>
      <c r="I7739" s="2" t="s">
        <v>47</v>
      </c>
      <c r="J7739" s="2" t="s">
        <v>30</v>
      </c>
      <c r="K7739" s="2" t="s">
        <v>24</v>
      </c>
      <c r="L7739" s="2" t="s">
        <v>25</v>
      </c>
      <c r="M7739" s="2" t="s">
        <v>88</v>
      </c>
      <c r="N7739" s="2" t="s">
        <v>88</v>
      </c>
      <c r="O7739" s="2" t="s">
        <v>88</v>
      </c>
    </row>
    <row r="7740" spans="1:15" hidden="1">
      <c r="A7740" s="1" t="s">
        <v>15</v>
      </c>
      <c r="B7740" s="2">
        <v>2010</v>
      </c>
      <c r="C7740" s="2" t="s">
        <v>16</v>
      </c>
      <c r="D7740" s="2" t="s">
        <v>33</v>
      </c>
      <c r="E7740" s="2" t="s">
        <v>34</v>
      </c>
      <c r="F7740" s="2" t="s">
        <v>19</v>
      </c>
      <c r="G7740" s="2" t="s">
        <v>36</v>
      </c>
      <c r="H7740" s="2" t="s">
        <v>37</v>
      </c>
      <c r="I7740" s="2" t="s">
        <v>38</v>
      </c>
      <c r="J7740" s="2" t="s">
        <v>39</v>
      </c>
      <c r="K7740" s="2" t="s">
        <v>24</v>
      </c>
      <c r="L7740" s="2" t="s">
        <v>25</v>
      </c>
      <c r="M7740" s="2" t="s">
        <v>88</v>
      </c>
      <c r="N7740" s="2" t="s">
        <v>88</v>
      </c>
      <c r="O7740" s="2" t="s">
        <v>88</v>
      </c>
    </row>
    <row r="7741" spans="1:15">
      <c r="A7741" s="1" t="s">
        <v>15</v>
      </c>
      <c r="B7741" s="2">
        <v>2012</v>
      </c>
      <c r="C7741" s="2" t="s">
        <v>16</v>
      </c>
      <c r="D7741" s="2" t="s">
        <v>33</v>
      </c>
      <c r="E7741" s="2" t="s">
        <v>49</v>
      </c>
      <c r="F7741" s="2" t="s">
        <v>72</v>
      </c>
      <c r="G7741" s="2" t="s">
        <v>20</v>
      </c>
      <c r="H7741" s="2" t="s">
        <v>21</v>
      </c>
      <c r="I7741" s="2" t="s">
        <v>22</v>
      </c>
      <c r="J7741" s="2" t="s">
        <v>52</v>
      </c>
      <c r="K7741" s="2" t="s">
        <v>40</v>
      </c>
      <c r="L7741" s="2" t="s">
        <v>41</v>
      </c>
      <c r="M7741" s="2" t="s">
        <v>32</v>
      </c>
      <c r="N7741" s="2" t="s">
        <v>88</v>
      </c>
      <c r="O7741" s="2" t="s">
        <v>43</v>
      </c>
    </row>
    <row r="7742" spans="1:15" hidden="1">
      <c r="A7742" s="1" t="s">
        <v>15</v>
      </c>
      <c r="B7742" s="2">
        <v>2011</v>
      </c>
      <c r="C7742" s="2" t="s">
        <v>16</v>
      </c>
      <c r="D7742" s="2" t="s">
        <v>17</v>
      </c>
      <c r="E7742" s="2" t="s">
        <v>18</v>
      </c>
      <c r="F7742" s="2" t="s">
        <v>19</v>
      </c>
      <c r="G7742" s="2" t="s">
        <v>45</v>
      </c>
      <c r="H7742" s="2" t="s">
        <v>54</v>
      </c>
      <c r="I7742" s="2" t="s">
        <v>47</v>
      </c>
      <c r="J7742" s="2" t="s">
        <v>23</v>
      </c>
      <c r="K7742" s="2" t="s">
        <v>41</v>
      </c>
      <c r="L7742" s="2" t="s">
        <v>41</v>
      </c>
      <c r="M7742" s="2" t="s">
        <v>32</v>
      </c>
      <c r="N7742" s="2" t="s">
        <v>33</v>
      </c>
      <c r="O7742" s="2" t="s">
        <v>88</v>
      </c>
    </row>
    <row r="7743" spans="1:15" hidden="1">
      <c r="A7743" s="1" t="s">
        <v>48</v>
      </c>
      <c r="B7743" s="2">
        <v>2012</v>
      </c>
      <c r="C7743" s="2" t="s">
        <v>16</v>
      </c>
      <c r="D7743" s="2" t="s">
        <v>33</v>
      </c>
      <c r="E7743" s="2" t="s">
        <v>65</v>
      </c>
      <c r="F7743" s="2" t="s">
        <v>66</v>
      </c>
      <c r="G7743" s="2"/>
      <c r="H7743" s="2"/>
      <c r="I7743" s="2" t="s">
        <v>184</v>
      </c>
      <c r="J7743" s="2" t="s">
        <v>52</v>
      </c>
      <c r="K7743" s="2"/>
      <c r="L7743" s="2"/>
      <c r="M7743" s="2" t="s">
        <v>88</v>
      </c>
      <c r="N7743" s="2" t="s">
        <v>88</v>
      </c>
      <c r="O7743" s="2" t="s">
        <v>64</v>
      </c>
    </row>
    <row r="7744" spans="1:15" hidden="1">
      <c r="A7744" s="1" t="s">
        <v>157</v>
      </c>
      <c r="B7744" s="2">
        <v>2008</v>
      </c>
      <c r="C7744" s="2" t="s">
        <v>16</v>
      </c>
      <c r="D7744" s="2" t="s">
        <v>33</v>
      </c>
      <c r="E7744" s="2" t="s">
        <v>49</v>
      </c>
      <c r="F7744" s="2" t="s">
        <v>19</v>
      </c>
      <c r="G7744" s="2" t="s">
        <v>20</v>
      </c>
      <c r="H7744" s="2" t="s">
        <v>21</v>
      </c>
      <c r="I7744" s="2" t="s">
        <v>22</v>
      </c>
      <c r="J7744" s="2" t="s">
        <v>52</v>
      </c>
      <c r="K7744" s="2" t="s">
        <v>25</v>
      </c>
      <c r="L7744" s="2" t="s">
        <v>25</v>
      </c>
      <c r="M7744" s="2" t="s">
        <v>88</v>
      </c>
      <c r="N7744" s="2" t="s">
        <v>33</v>
      </c>
      <c r="O7744" s="2" t="s">
        <v>58</v>
      </c>
    </row>
    <row r="7745" spans="1:15" hidden="1">
      <c r="A7745" s="1" t="s">
        <v>15</v>
      </c>
      <c r="B7745" s="2">
        <v>2009</v>
      </c>
      <c r="C7745" s="2" t="s">
        <v>16</v>
      </c>
      <c r="D7745" s="2" t="s">
        <v>44</v>
      </c>
      <c r="E7745" s="2" t="s">
        <v>18</v>
      </c>
      <c r="F7745" s="2" t="s">
        <v>19</v>
      </c>
      <c r="G7745" s="2"/>
      <c r="H7745" s="2"/>
      <c r="I7745" s="2" t="s">
        <v>184</v>
      </c>
      <c r="J7745" s="2" t="s">
        <v>23</v>
      </c>
      <c r="K7745" s="2" t="s">
        <v>25</v>
      </c>
      <c r="L7745" s="2" t="s">
        <v>25</v>
      </c>
      <c r="M7745" s="2" t="s">
        <v>88</v>
      </c>
      <c r="N7745" s="2" t="s">
        <v>88</v>
      </c>
      <c r="O7745" s="2" t="s">
        <v>88</v>
      </c>
    </row>
    <row r="7746" spans="1:15" hidden="1">
      <c r="A7746" s="1" t="s">
        <v>15</v>
      </c>
      <c r="B7746" s="2">
        <v>2010</v>
      </c>
      <c r="C7746" s="2" t="s">
        <v>16</v>
      </c>
      <c r="D7746" s="2" t="s">
        <v>17</v>
      </c>
      <c r="E7746" s="2" t="s">
        <v>18</v>
      </c>
      <c r="F7746" s="2" t="s">
        <v>19</v>
      </c>
      <c r="G7746" s="2" t="s">
        <v>20</v>
      </c>
      <c r="H7746" s="2" t="s">
        <v>21</v>
      </c>
      <c r="I7746" s="2" t="s">
        <v>22</v>
      </c>
      <c r="J7746" s="2" t="s">
        <v>23</v>
      </c>
      <c r="K7746" s="2" t="s">
        <v>24</v>
      </c>
      <c r="L7746" s="2" t="s">
        <v>25</v>
      </c>
      <c r="M7746" s="2" t="s">
        <v>88</v>
      </c>
      <c r="N7746" s="2" t="s">
        <v>88</v>
      </c>
      <c r="O7746" s="2" t="s">
        <v>88</v>
      </c>
    </row>
    <row r="7747" spans="1:15" hidden="1">
      <c r="A7747" s="1" t="s">
        <v>15</v>
      </c>
      <c r="B7747" s="2">
        <v>2011</v>
      </c>
      <c r="C7747" s="2" t="s">
        <v>16</v>
      </c>
      <c r="D7747" s="2" t="s">
        <v>33</v>
      </c>
      <c r="E7747" s="2" t="s">
        <v>34</v>
      </c>
      <c r="F7747" s="2" t="s">
        <v>35</v>
      </c>
      <c r="G7747" s="2" t="s">
        <v>36</v>
      </c>
      <c r="H7747" s="2" t="s">
        <v>60</v>
      </c>
      <c r="I7747" s="2" t="s">
        <v>38</v>
      </c>
      <c r="J7747" s="2" t="s">
        <v>39</v>
      </c>
      <c r="K7747" s="2" t="s">
        <v>31</v>
      </c>
      <c r="L7747" s="2" t="s">
        <v>25</v>
      </c>
      <c r="M7747" s="2" t="s">
        <v>88</v>
      </c>
      <c r="N7747" s="2" t="s">
        <v>88</v>
      </c>
      <c r="O7747" s="2" t="s">
        <v>88</v>
      </c>
    </row>
    <row r="7748" spans="1:15">
      <c r="A7748" s="1" t="s">
        <v>15</v>
      </c>
      <c r="B7748" s="2">
        <v>2013</v>
      </c>
      <c r="C7748" s="2" t="s">
        <v>16</v>
      </c>
      <c r="D7748" s="2" t="s">
        <v>33</v>
      </c>
      <c r="E7748" s="2" t="s">
        <v>65</v>
      </c>
      <c r="F7748" s="2" t="s">
        <v>35</v>
      </c>
      <c r="G7748" s="2" t="s">
        <v>20</v>
      </c>
      <c r="H7748" s="2" t="s">
        <v>85</v>
      </c>
      <c r="I7748" s="2" t="s">
        <v>22</v>
      </c>
      <c r="J7748" s="2" t="s">
        <v>52</v>
      </c>
      <c r="K7748" s="2" t="s">
        <v>31</v>
      </c>
      <c r="L7748" s="2" t="s">
        <v>25</v>
      </c>
      <c r="M7748" s="2" t="s">
        <v>55</v>
      </c>
      <c r="N7748" s="2" t="s">
        <v>88</v>
      </c>
      <c r="O7748" s="2" t="s">
        <v>43</v>
      </c>
    </row>
    <row r="7749" spans="1:15" hidden="1">
      <c r="A7749" s="1" t="s">
        <v>15</v>
      </c>
      <c r="B7749" s="2">
        <v>2017</v>
      </c>
      <c r="C7749" s="2" t="s">
        <v>16</v>
      </c>
      <c r="D7749" s="2" t="s">
        <v>33</v>
      </c>
      <c r="E7749" s="2" t="s">
        <v>65</v>
      </c>
      <c r="F7749" s="2" t="s">
        <v>19</v>
      </c>
      <c r="G7749" s="2" t="s">
        <v>142</v>
      </c>
      <c r="H7749" s="2" t="s">
        <v>278</v>
      </c>
      <c r="I7749" s="2" t="s">
        <v>131</v>
      </c>
      <c r="J7749" s="2" t="s">
        <v>52</v>
      </c>
      <c r="K7749" s="2"/>
      <c r="L7749" s="2"/>
      <c r="M7749" s="2" t="s">
        <v>88</v>
      </c>
      <c r="N7749" s="2" t="s">
        <v>88</v>
      </c>
      <c r="O7749" s="2" t="s">
        <v>64</v>
      </c>
    </row>
    <row r="7750" spans="1:15" hidden="1">
      <c r="A7750" s="1" t="s">
        <v>15</v>
      </c>
      <c r="B7750" s="2">
        <v>2012</v>
      </c>
      <c r="C7750" s="2" t="s">
        <v>16</v>
      </c>
      <c r="D7750" s="2" t="s">
        <v>17</v>
      </c>
      <c r="E7750" s="2" t="s">
        <v>27</v>
      </c>
      <c r="F7750" s="2" t="s">
        <v>112</v>
      </c>
      <c r="G7750" s="2" t="s">
        <v>45</v>
      </c>
      <c r="H7750" s="2" t="s">
        <v>138</v>
      </c>
      <c r="I7750" s="2" t="s">
        <v>47</v>
      </c>
      <c r="J7750" s="2" t="s">
        <v>30</v>
      </c>
      <c r="K7750" s="2" t="s">
        <v>84</v>
      </c>
      <c r="L7750" s="2" t="s">
        <v>41</v>
      </c>
      <c r="M7750" s="2" t="s">
        <v>88</v>
      </c>
      <c r="N7750" s="2" t="s">
        <v>33</v>
      </c>
      <c r="O7750" s="2" t="s">
        <v>88</v>
      </c>
    </row>
    <row r="7751" spans="1:15" hidden="1">
      <c r="A7751" s="1" t="s">
        <v>134</v>
      </c>
      <c r="B7751" s="2">
        <v>2013</v>
      </c>
      <c r="C7751" s="2" t="s">
        <v>16</v>
      </c>
      <c r="D7751" s="2" t="s">
        <v>33</v>
      </c>
      <c r="E7751" s="2" t="s">
        <v>49</v>
      </c>
      <c r="F7751" s="2" t="s">
        <v>50</v>
      </c>
      <c r="G7751" s="2" t="s">
        <v>20</v>
      </c>
      <c r="H7751" s="2" t="s">
        <v>51</v>
      </c>
      <c r="I7751" s="2" t="s">
        <v>22</v>
      </c>
      <c r="J7751" s="2" t="s">
        <v>52</v>
      </c>
      <c r="K7751" s="2" t="s">
        <v>83</v>
      </c>
      <c r="L7751" s="2" t="s">
        <v>25</v>
      </c>
      <c r="M7751" s="2" t="s">
        <v>32</v>
      </c>
      <c r="N7751" s="2" t="s">
        <v>88</v>
      </c>
      <c r="O7751" s="2" t="s">
        <v>88</v>
      </c>
    </row>
    <row r="7752" spans="1:15" hidden="1">
      <c r="A7752" s="1" t="s">
        <v>116</v>
      </c>
      <c r="B7752" s="2">
        <v>2018</v>
      </c>
      <c r="C7752" s="2" t="s">
        <v>16</v>
      </c>
      <c r="D7752" s="2" t="s">
        <v>17</v>
      </c>
      <c r="E7752" s="2" t="s">
        <v>18</v>
      </c>
      <c r="F7752" s="2" t="s">
        <v>86</v>
      </c>
      <c r="G7752" s="2" t="s">
        <v>20</v>
      </c>
      <c r="H7752" s="2" t="s">
        <v>54</v>
      </c>
      <c r="I7752" s="2" t="s">
        <v>47</v>
      </c>
      <c r="J7752" s="2" t="s">
        <v>39</v>
      </c>
      <c r="K7752" s="2" t="s">
        <v>69</v>
      </c>
      <c r="L7752" s="2" t="s">
        <v>25</v>
      </c>
      <c r="M7752" s="2" t="s">
        <v>88</v>
      </c>
      <c r="N7752" s="2" t="s">
        <v>17</v>
      </c>
      <c r="O7752" s="2" t="s">
        <v>88</v>
      </c>
    </row>
    <row r="7753" spans="1:15">
      <c r="A7753" s="1" t="s">
        <v>15</v>
      </c>
      <c r="B7753" s="2">
        <v>2013</v>
      </c>
      <c r="C7753" s="2" t="s">
        <v>16</v>
      </c>
      <c r="D7753" s="2" t="s">
        <v>33</v>
      </c>
      <c r="E7753" s="2" t="s">
        <v>49</v>
      </c>
      <c r="F7753" s="2" t="s">
        <v>82</v>
      </c>
      <c r="G7753" s="2" t="s">
        <v>20</v>
      </c>
      <c r="H7753" s="2" t="s">
        <v>68</v>
      </c>
      <c r="I7753" s="2" t="s">
        <v>47</v>
      </c>
      <c r="J7753" s="2" t="s">
        <v>52</v>
      </c>
      <c r="K7753" s="2" t="s">
        <v>31</v>
      </c>
      <c r="L7753" s="2" t="s">
        <v>25</v>
      </c>
      <c r="M7753" s="2" t="s">
        <v>32</v>
      </c>
      <c r="N7753" s="2" t="s">
        <v>88</v>
      </c>
      <c r="O7753" s="2" t="s">
        <v>43</v>
      </c>
    </row>
    <row r="7754" spans="1:15" hidden="1">
      <c r="A7754" s="1" t="s">
        <v>48</v>
      </c>
      <c r="B7754" s="2">
        <v>2018</v>
      </c>
      <c r="C7754" s="2" t="s">
        <v>16</v>
      </c>
      <c r="D7754" s="2" t="s">
        <v>62</v>
      </c>
      <c r="E7754" s="2" t="s">
        <v>18</v>
      </c>
      <c r="F7754" s="2" t="s">
        <v>86</v>
      </c>
      <c r="G7754" s="2" t="s">
        <v>20</v>
      </c>
      <c r="H7754" s="2" t="s">
        <v>101</v>
      </c>
      <c r="I7754" s="2" t="s">
        <v>76</v>
      </c>
      <c r="J7754" s="2" t="s">
        <v>77</v>
      </c>
      <c r="K7754" s="2" t="s">
        <v>83</v>
      </c>
      <c r="L7754" s="2" t="s">
        <v>25</v>
      </c>
      <c r="M7754" s="2" t="s">
        <v>88</v>
      </c>
      <c r="N7754" s="2" t="s">
        <v>88</v>
      </c>
      <c r="O7754" s="2" t="s">
        <v>78</v>
      </c>
    </row>
    <row r="7755" spans="1:15">
      <c r="A7755" s="1" t="s">
        <v>173</v>
      </c>
      <c r="B7755" s="2">
        <v>2014</v>
      </c>
      <c r="C7755" s="2" t="s">
        <v>16</v>
      </c>
      <c r="D7755" s="2" t="s">
        <v>33</v>
      </c>
      <c r="E7755" s="2" t="s">
        <v>49</v>
      </c>
      <c r="F7755" s="2" t="s">
        <v>96</v>
      </c>
      <c r="G7755" s="2" t="s">
        <v>20</v>
      </c>
      <c r="H7755" s="2" t="s">
        <v>51</v>
      </c>
      <c r="I7755" s="2" t="s">
        <v>22</v>
      </c>
      <c r="J7755" s="2" t="s">
        <v>52</v>
      </c>
      <c r="K7755" s="2" t="s">
        <v>24</v>
      </c>
      <c r="L7755" s="2" t="s">
        <v>25</v>
      </c>
      <c r="M7755" s="2" t="s">
        <v>32</v>
      </c>
      <c r="N7755" s="2" t="s">
        <v>33</v>
      </c>
      <c r="O7755" s="2" t="s">
        <v>43</v>
      </c>
    </row>
    <row r="7756" spans="1:15" hidden="1">
      <c r="A7756" s="1" t="s">
        <v>15</v>
      </c>
      <c r="B7756" s="2">
        <v>2010</v>
      </c>
      <c r="C7756" s="2" t="s">
        <v>16</v>
      </c>
      <c r="D7756" s="2" t="s">
        <v>33</v>
      </c>
      <c r="E7756" s="2" t="s">
        <v>34</v>
      </c>
      <c r="F7756" s="2" t="s">
        <v>35</v>
      </c>
      <c r="G7756" s="2" t="s">
        <v>20</v>
      </c>
      <c r="H7756" s="2" t="s">
        <v>85</v>
      </c>
      <c r="I7756" s="2" t="s">
        <v>22</v>
      </c>
      <c r="J7756" s="2" t="s">
        <v>39</v>
      </c>
      <c r="K7756" s="2" t="s">
        <v>61</v>
      </c>
      <c r="L7756" s="2" t="s">
        <v>41</v>
      </c>
      <c r="M7756" s="2" t="s">
        <v>88</v>
      </c>
      <c r="N7756" s="2" t="s">
        <v>88</v>
      </c>
      <c r="O7756" s="2" t="s">
        <v>88</v>
      </c>
    </row>
    <row r="7757" spans="1:15" hidden="1">
      <c r="A7757" s="1" t="s">
        <v>15</v>
      </c>
      <c r="B7757" s="2">
        <v>2016</v>
      </c>
      <c r="C7757" s="2" t="s">
        <v>16</v>
      </c>
      <c r="D7757" s="2" t="s">
        <v>17</v>
      </c>
      <c r="E7757" s="2" t="s">
        <v>18</v>
      </c>
      <c r="F7757" s="2" t="s">
        <v>35</v>
      </c>
      <c r="G7757" s="2" t="s">
        <v>45</v>
      </c>
      <c r="H7757" s="2" t="s">
        <v>68</v>
      </c>
      <c r="I7757" s="2" t="s">
        <v>47</v>
      </c>
      <c r="J7757" s="2" t="s">
        <v>39</v>
      </c>
      <c r="K7757" s="2" t="s">
        <v>41</v>
      </c>
      <c r="L7757" s="2" t="s">
        <v>41</v>
      </c>
      <c r="M7757" s="2" t="s">
        <v>42</v>
      </c>
      <c r="N7757" s="2" t="s">
        <v>33</v>
      </c>
      <c r="O7757" s="2" t="s">
        <v>88</v>
      </c>
    </row>
    <row r="7758" spans="1:15" hidden="1">
      <c r="A7758" s="1" t="s">
        <v>15</v>
      </c>
      <c r="B7758" s="2">
        <v>2010</v>
      </c>
      <c r="C7758" s="2" t="s">
        <v>16</v>
      </c>
      <c r="D7758" s="2" t="s">
        <v>17</v>
      </c>
      <c r="E7758" s="2" t="s">
        <v>18</v>
      </c>
      <c r="F7758" s="2" t="s">
        <v>19</v>
      </c>
      <c r="G7758" s="2" t="s">
        <v>20</v>
      </c>
      <c r="H7758" s="2" t="s">
        <v>21</v>
      </c>
      <c r="I7758" s="2" t="s">
        <v>22</v>
      </c>
      <c r="J7758" s="2" t="s">
        <v>23</v>
      </c>
      <c r="K7758" s="2" t="s">
        <v>24</v>
      </c>
      <c r="L7758" s="2" t="s">
        <v>25</v>
      </c>
      <c r="M7758" s="2" t="s">
        <v>88</v>
      </c>
      <c r="N7758" s="2" t="s">
        <v>88</v>
      </c>
      <c r="O7758" s="2" t="s">
        <v>88</v>
      </c>
    </row>
    <row r="7759" spans="1:15">
      <c r="A7759" s="1" t="s">
        <v>118</v>
      </c>
      <c r="B7759" s="2">
        <v>2015</v>
      </c>
      <c r="C7759" s="2" t="s">
        <v>16</v>
      </c>
      <c r="D7759" s="2" t="s">
        <v>33</v>
      </c>
      <c r="E7759" s="2" t="s">
        <v>34</v>
      </c>
      <c r="F7759" s="2" t="s">
        <v>19</v>
      </c>
      <c r="G7759" s="2" t="s">
        <v>45</v>
      </c>
      <c r="H7759" s="2" t="s">
        <v>54</v>
      </c>
      <c r="I7759" s="2" t="s">
        <v>47</v>
      </c>
      <c r="J7759" s="2" t="s">
        <v>39</v>
      </c>
      <c r="K7759" s="2"/>
      <c r="L7759" s="2"/>
      <c r="M7759" s="2" t="s">
        <v>88</v>
      </c>
      <c r="N7759" s="2" t="s">
        <v>33</v>
      </c>
      <c r="O7759" s="2" t="s">
        <v>43</v>
      </c>
    </row>
    <row r="7760" spans="1:15" hidden="1">
      <c r="A7760" s="1" t="s">
        <v>15</v>
      </c>
      <c r="B7760" s="2">
        <v>2011</v>
      </c>
      <c r="C7760" s="2" t="s">
        <v>16</v>
      </c>
      <c r="D7760" s="2" t="s">
        <v>17</v>
      </c>
      <c r="E7760" s="2" t="s">
        <v>18</v>
      </c>
      <c r="F7760" s="2" t="s">
        <v>19</v>
      </c>
      <c r="G7760" s="2" t="s">
        <v>20</v>
      </c>
      <c r="H7760" s="2" t="s">
        <v>21</v>
      </c>
      <c r="I7760" s="2" t="s">
        <v>22</v>
      </c>
      <c r="J7760" s="2" t="s">
        <v>23</v>
      </c>
      <c r="K7760" s="2" t="s">
        <v>24</v>
      </c>
      <c r="L7760" s="2" t="s">
        <v>25</v>
      </c>
      <c r="M7760" s="2" t="s">
        <v>88</v>
      </c>
      <c r="N7760" s="2" t="s">
        <v>88</v>
      </c>
      <c r="O7760" s="2" t="s">
        <v>88</v>
      </c>
    </row>
    <row r="7761" spans="1:15" hidden="1">
      <c r="A7761" s="1" t="s">
        <v>15</v>
      </c>
      <c r="B7761" s="2">
        <v>2013</v>
      </c>
      <c r="C7761" s="2" t="s">
        <v>16</v>
      </c>
      <c r="D7761" s="2" t="s">
        <v>33</v>
      </c>
      <c r="E7761" s="2" t="s">
        <v>49</v>
      </c>
      <c r="F7761" s="2" t="s">
        <v>50</v>
      </c>
      <c r="G7761" s="2" t="s">
        <v>20</v>
      </c>
      <c r="H7761" s="2" t="s">
        <v>51</v>
      </c>
      <c r="I7761" s="2" t="s">
        <v>22</v>
      </c>
      <c r="J7761" s="2" t="s">
        <v>52</v>
      </c>
      <c r="K7761" s="2"/>
      <c r="L7761" s="2"/>
      <c r="M7761" s="2" t="s">
        <v>88</v>
      </c>
      <c r="N7761" s="2" t="s">
        <v>33</v>
      </c>
      <c r="O7761" s="2" t="s">
        <v>58</v>
      </c>
    </row>
    <row r="7762" spans="1:15" hidden="1">
      <c r="A7762" s="1" t="s">
        <v>15</v>
      </c>
      <c r="B7762" s="2">
        <v>2017</v>
      </c>
      <c r="C7762" s="2" t="s">
        <v>16</v>
      </c>
      <c r="D7762" s="2" t="s">
        <v>33</v>
      </c>
      <c r="E7762" s="2" t="s">
        <v>49</v>
      </c>
      <c r="F7762" s="2" t="s">
        <v>50</v>
      </c>
      <c r="G7762" s="2" t="s">
        <v>20</v>
      </c>
      <c r="H7762" s="2" t="s">
        <v>130</v>
      </c>
      <c r="I7762" s="2" t="s">
        <v>131</v>
      </c>
      <c r="J7762" s="2" t="s">
        <v>52</v>
      </c>
      <c r="K7762" s="2" t="s">
        <v>41</v>
      </c>
      <c r="L7762" s="2" t="s">
        <v>41</v>
      </c>
      <c r="M7762" s="2" t="s">
        <v>88</v>
      </c>
      <c r="N7762" s="2" t="s">
        <v>33</v>
      </c>
      <c r="O7762" s="2" t="s">
        <v>88</v>
      </c>
    </row>
    <row r="7763" spans="1:15" hidden="1">
      <c r="A7763" s="1" t="s">
        <v>15</v>
      </c>
      <c r="B7763" s="2">
        <v>2015</v>
      </c>
      <c r="C7763" s="2" t="s">
        <v>16</v>
      </c>
      <c r="D7763" s="2" t="s">
        <v>17</v>
      </c>
      <c r="E7763" s="2" t="s">
        <v>27</v>
      </c>
      <c r="F7763" s="2" t="s">
        <v>19</v>
      </c>
      <c r="G7763" s="2" t="s">
        <v>45</v>
      </c>
      <c r="H7763" s="2" t="s">
        <v>54</v>
      </c>
      <c r="I7763" s="2" t="s">
        <v>47</v>
      </c>
      <c r="J7763" s="2" t="s">
        <v>30</v>
      </c>
      <c r="K7763" s="2"/>
      <c r="L7763" s="2"/>
      <c r="M7763" s="2" t="s">
        <v>42</v>
      </c>
      <c r="N7763" s="2" t="s">
        <v>33</v>
      </c>
      <c r="O7763" s="2" t="s">
        <v>88</v>
      </c>
    </row>
    <row r="7764" spans="1:15">
      <c r="A7764" s="1" t="s">
        <v>15</v>
      </c>
      <c r="B7764" s="2">
        <v>2017</v>
      </c>
      <c r="C7764" s="2" t="s">
        <v>16</v>
      </c>
      <c r="D7764" s="2" t="s">
        <v>33</v>
      </c>
      <c r="E7764" s="2" t="s">
        <v>91</v>
      </c>
      <c r="F7764" s="2" t="s">
        <v>72</v>
      </c>
      <c r="G7764" s="2" t="s">
        <v>92</v>
      </c>
      <c r="H7764" s="2" t="s">
        <v>133</v>
      </c>
      <c r="I7764" s="2" t="s">
        <v>94</v>
      </c>
      <c r="J7764" s="2" t="s">
        <v>39</v>
      </c>
      <c r="K7764" s="2" t="s">
        <v>31</v>
      </c>
      <c r="L7764" s="2" t="s">
        <v>25</v>
      </c>
      <c r="M7764" s="2" t="s">
        <v>32</v>
      </c>
      <c r="N7764" s="2" t="s">
        <v>17</v>
      </c>
      <c r="O7764" s="2" t="s">
        <v>43</v>
      </c>
    </row>
    <row r="7765" spans="1:15" hidden="1">
      <c r="A7765" s="1" t="s">
        <v>15</v>
      </c>
      <c r="B7765" s="2">
        <v>2011</v>
      </c>
      <c r="C7765" s="2" t="s">
        <v>16</v>
      </c>
      <c r="D7765" s="2" t="s">
        <v>17</v>
      </c>
      <c r="E7765" s="2" t="s">
        <v>18</v>
      </c>
      <c r="F7765" s="2" t="s">
        <v>19</v>
      </c>
      <c r="G7765" s="2" t="s">
        <v>20</v>
      </c>
      <c r="H7765" s="2" t="s">
        <v>21</v>
      </c>
      <c r="I7765" s="2" t="s">
        <v>22</v>
      </c>
      <c r="J7765" s="2" t="s">
        <v>23</v>
      </c>
      <c r="K7765" s="2" t="s">
        <v>24</v>
      </c>
      <c r="L7765" s="2" t="s">
        <v>25</v>
      </c>
      <c r="M7765" s="2" t="s">
        <v>88</v>
      </c>
      <c r="N7765" s="2" t="s">
        <v>88</v>
      </c>
      <c r="O7765" s="2" t="s">
        <v>88</v>
      </c>
    </row>
    <row r="7766" spans="1:15" hidden="1">
      <c r="A7766" s="1" t="s">
        <v>15</v>
      </c>
      <c r="B7766" s="2">
        <v>2016</v>
      </c>
      <c r="C7766" s="2" t="s">
        <v>16</v>
      </c>
      <c r="D7766" s="2" t="s">
        <v>33</v>
      </c>
      <c r="E7766" s="2" t="s">
        <v>49</v>
      </c>
      <c r="F7766" s="2" t="s">
        <v>35</v>
      </c>
      <c r="G7766" s="2" t="s">
        <v>20</v>
      </c>
      <c r="H7766" s="2" t="s">
        <v>51</v>
      </c>
      <c r="I7766" s="2" t="s">
        <v>22</v>
      </c>
      <c r="J7766" s="2" t="s">
        <v>52</v>
      </c>
      <c r="K7766" s="2" t="s">
        <v>41</v>
      </c>
      <c r="L7766" s="2" t="s">
        <v>41</v>
      </c>
      <c r="M7766" s="2" t="s">
        <v>42</v>
      </c>
      <c r="N7766" s="2" t="s">
        <v>88</v>
      </c>
      <c r="O7766" s="2" t="s">
        <v>88</v>
      </c>
    </row>
    <row r="7767" spans="1:15" hidden="1">
      <c r="A7767" s="1" t="s">
        <v>15</v>
      </c>
      <c r="B7767" s="2">
        <v>2013</v>
      </c>
      <c r="C7767" s="2" t="s">
        <v>16</v>
      </c>
      <c r="D7767" s="2" t="s">
        <v>33</v>
      </c>
      <c r="E7767" s="2" t="s">
        <v>65</v>
      </c>
      <c r="F7767" s="2" t="s">
        <v>50</v>
      </c>
      <c r="G7767" s="2"/>
      <c r="H7767" s="2"/>
      <c r="I7767" s="2" t="s">
        <v>184</v>
      </c>
      <c r="J7767" s="2" t="s">
        <v>52</v>
      </c>
      <c r="K7767" s="2" t="s">
        <v>83</v>
      </c>
      <c r="L7767" s="2" t="s">
        <v>25</v>
      </c>
      <c r="M7767" s="2" t="s">
        <v>88</v>
      </c>
      <c r="N7767" s="2" t="s">
        <v>33</v>
      </c>
      <c r="O7767" s="2" t="s">
        <v>88</v>
      </c>
    </row>
    <row r="7768" spans="1:15" hidden="1">
      <c r="A7768" s="1" t="s">
        <v>26</v>
      </c>
      <c r="B7768" s="2">
        <v>2013</v>
      </c>
      <c r="C7768" s="2" t="s">
        <v>16</v>
      </c>
      <c r="D7768" s="2" t="s">
        <v>33</v>
      </c>
      <c r="E7768" s="2" t="s">
        <v>49</v>
      </c>
      <c r="F7768" s="2" t="s">
        <v>19</v>
      </c>
      <c r="G7768" s="2" t="s">
        <v>20</v>
      </c>
      <c r="H7768" s="2" t="s">
        <v>51</v>
      </c>
      <c r="I7768" s="2" t="s">
        <v>22</v>
      </c>
      <c r="J7768" s="2" t="s">
        <v>52</v>
      </c>
      <c r="K7768" s="2"/>
      <c r="L7768" s="2"/>
      <c r="M7768" s="2" t="s">
        <v>88</v>
      </c>
      <c r="N7768" s="2" t="s">
        <v>33</v>
      </c>
      <c r="O7768" s="2" t="s">
        <v>58</v>
      </c>
    </row>
    <row r="7769" spans="1:15">
      <c r="A7769" s="1" t="s">
        <v>15</v>
      </c>
      <c r="B7769" s="2">
        <v>2017</v>
      </c>
      <c r="C7769" s="2" t="s">
        <v>16</v>
      </c>
      <c r="D7769" s="2" t="s">
        <v>33</v>
      </c>
      <c r="E7769" s="2" t="s">
        <v>79</v>
      </c>
      <c r="F7769" s="2" t="s">
        <v>50</v>
      </c>
      <c r="G7769" s="2" t="s">
        <v>127</v>
      </c>
      <c r="H7769" s="2" t="s">
        <v>228</v>
      </c>
      <c r="I7769" s="2" t="s">
        <v>76</v>
      </c>
      <c r="J7769" s="2" t="s">
        <v>77</v>
      </c>
      <c r="K7769" s="2" t="s">
        <v>69</v>
      </c>
      <c r="L7769" s="2" t="s">
        <v>25</v>
      </c>
      <c r="M7769" s="2" t="s">
        <v>55</v>
      </c>
      <c r="N7769" s="2" t="s">
        <v>17</v>
      </c>
      <c r="O7769" s="2" t="s">
        <v>43</v>
      </c>
    </row>
    <row r="7770" spans="1:15">
      <c r="A7770" s="1" t="s">
        <v>15</v>
      </c>
      <c r="B7770" s="2">
        <v>2017</v>
      </c>
      <c r="C7770" s="2" t="s">
        <v>16</v>
      </c>
      <c r="D7770" s="2" t="s">
        <v>33</v>
      </c>
      <c r="E7770" s="2" t="s">
        <v>49</v>
      </c>
      <c r="F7770" s="2" t="s">
        <v>35</v>
      </c>
      <c r="G7770" s="2" t="s">
        <v>20</v>
      </c>
      <c r="H7770" s="2" t="s">
        <v>21</v>
      </c>
      <c r="I7770" s="2" t="s">
        <v>22</v>
      </c>
      <c r="J7770" s="2" t="s">
        <v>52</v>
      </c>
      <c r="K7770" s="2"/>
      <c r="L7770" s="2"/>
      <c r="M7770" s="2" t="s">
        <v>42</v>
      </c>
      <c r="N7770" s="2" t="s">
        <v>33</v>
      </c>
      <c r="O7770" s="2" t="s">
        <v>43</v>
      </c>
    </row>
    <row r="7771" spans="1:15">
      <c r="A7771" s="1" t="s">
        <v>15</v>
      </c>
      <c r="B7771" s="2">
        <v>2015</v>
      </c>
      <c r="C7771" s="2" t="s">
        <v>16</v>
      </c>
      <c r="D7771" s="2" t="s">
        <v>33</v>
      </c>
      <c r="E7771" s="2" t="s">
        <v>65</v>
      </c>
      <c r="F7771" s="2" t="s">
        <v>50</v>
      </c>
      <c r="G7771" s="2" t="s">
        <v>20</v>
      </c>
      <c r="H7771" s="2" t="s">
        <v>21</v>
      </c>
      <c r="I7771" s="2" t="s">
        <v>22</v>
      </c>
      <c r="J7771" s="2" t="s">
        <v>52</v>
      </c>
      <c r="K7771" s="2" t="s">
        <v>40</v>
      </c>
      <c r="L7771" s="2" t="s">
        <v>41</v>
      </c>
      <c r="M7771" s="2" t="s">
        <v>32</v>
      </c>
      <c r="N7771" s="2" t="s">
        <v>33</v>
      </c>
      <c r="O7771" s="2" t="s">
        <v>43</v>
      </c>
    </row>
    <row r="7772" spans="1:15" hidden="1">
      <c r="A7772" s="1" t="s">
        <v>15</v>
      </c>
      <c r="B7772" s="2">
        <v>2010</v>
      </c>
      <c r="C7772" s="2" t="s">
        <v>16</v>
      </c>
      <c r="D7772" s="2" t="s">
        <v>17</v>
      </c>
      <c r="E7772" s="2" t="s">
        <v>34</v>
      </c>
      <c r="F7772" s="2" t="s">
        <v>19</v>
      </c>
      <c r="G7772" s="2" t="s">
        <v>45</v>
      </c>
      <c r="H7772" s="2" t="s">
        <v>54</v>
      </c>
      <c r="I7772" s="2" t="s">
        <v>47</v>
      </c>
      <c r="J7772" s="2" t="s">
        <v>30</v>
      </c>
      <c r="K7772" s="2" t="s">
        <v>24</v>
      </c>
      <c r="L7772" s="2" t="s">
        <v>25</v>
      </c>
      <c r="M7772" s="2" t="s">
        <v>88</v>
      </c>
      <c r="N7772" s="2" t="s">
        <v>88</v>
      </c>
      <c r="O7772" s="2" t="s">
        <v>88</v>
      </c>
    </row>
    <row r="7773" spans="1:15">
      <c r="A7773" s="1" t="s">
        <v>15</v>
      </c>
      <c r="B7773" s="2">
        <v>2011</v>
      </c>
      <c r="C7773" s="2" t="s">
        <v>16</v>
      </c>
      <c r="D7773" s="2" t="s">
        <v>33</v>
      </c>
      <c r="E7773" s="2" t="s">
        <v>34</v>
      </c>
      <c r="F7773" s="2" t="s">
        <v>35</v>
      </c>
      <c r="G7773" s="2" t="s">
        <v>45</v>
      </c>
      <c r="H7773" s="2" t="s">
        <v>54</v>
      </c>
      <c r="I7773" s="2" t="s">
        <v>47</v>
      </c>
      <c r="J7773" s="2" t="s">
        <v>39</v>
      </c>
      <c r="K7773" s="2"/>
      <c r="L7773" s="2"/>
      <c r="M7773" s="2" t="s">
        <v>42</v>
      </c>
      <c r="N7773" s="2" t="s">
        <v>88</v>
      </c>
      <c r="O7773" s="2" t="s">
        <v>43</v>
      </c>
    </row>
    <row r="7774" spans="1:15">
      <c r="A7774" s="1" t="s">
        <v>15</v>
      </c>
      <c r="B7774" s="2">
        <v>2011</v>
      </c>
      <c r="C7774" s="2" t="s">
        <v>16</v>
      </c>
      <c r="D7774" s="2" t="s">
        <v>33</v>
      </c>
      <c r="E7774" s="2" t="s">
        <v>65</v>
      </c>
      <c r="F7774" s="2" t="s">
        <v>50</v>
      </c>
      <c r="G7774" s="2" t="s">
        <v>20</v>
      </c>
      <c r="H7774" s="2" t="s">
        <v>21</v>
      </c>
      <c r="I7774" s="2" t="s">
        <v>22</v>
      </c>
      <c r="J7774" s="2" t="s">
        <v>52</v>
      </c>
      <c r="K7774" s="2" t="s">
        <v>40</v>
      </c>
      <c r="L7774" s="2" t="s">
        <v>41</v>
      </c>
      <c r="M7774" s="2" t="s">
        <v>32</v>
      </c>
      <c r="N7774" s="2" t="s">
        <v>88</v>
      </c>
      <c r="O7774" s="2" t="s">
        <v>43</v>
      </c>
    </row>
    <row r="7775" spans="1:15">
      <c r="A7775" s="1" t="s">
        <v>48</v>
      </c>
      <c r="B7775" s="2">
        <v>2016</v>
      </c>
      <c r="C7775" s="2" t="s">
        <v>16</v>
      </c>
      <c r="D7775" s="2" t="s">
        <v>33</v>
      </c>
      <c r="E7775" s="2" t="s">
        <v>34</v>
      </c>
      <c r="F7775" s="2" t="s">
        <v>35</v>
      </c>
      <c r="G7775" s="2" t="s">
        <v>36</v>
      </c>
      <c r="H7775" s="2" t="s">
        <v>37</v>
      </c>
      <c r="I7775" s="2" t="s">
        <v>38</v>
      </c>
      <c r="J7775" s="2" t="s">
        <v>39</v>
      </c>
      <c r="K7775" s="2"/>
      <c r="L7775" s="2"/>
      <c r="M7775" s="2" t="s">
        <v>42</v>
      </c>
      <c r="N7775" s="2" t="s">
        <v>17</v>
      </c>
      <c r="O7775" s="2" t="s">
        <v>43</v>
      </c>
    </row>
    <row r="7776" spans="1:15">
      <c r="A7776" s="1" t="s">
        <v>15</v>
      </c>
      <c r="B7776" s="2">
        <v>2015</v>
      </c>
      <c r="C7776" s="2" t="s">
        <v>16</v>
      </c>
      <c r="D7776" s="2" t="s">
        <v>33</v>
      </c>
      <c r="E7776" s="2" t="s">
        <v>49</v>
      </c>
      <c r="F7776" s="2" t="s">
        <v>82</v>
      </c>
      <c r="G7776" s="2" t="s">
        <v>20</v>
      </c>
      <c r="H7776" s="2" t="s">
        <v>51</v>
      </c>
      <c r="I7776" s="2" t="s">
        <v>22</v>
      </c>
      <c r="J7776" s="2" t="s">
        <v>52</v>
      </c>
      <c r="K7776" s="2"/>
      <c r="L7776" s="2"/>
      <c r="M7776" s="2" t="s">
        <v>88</v>
      </c>
      <c r="N7776" s="2" t="s">
        <v>33</v>
      </c>
      <c r="O7776" s="2" t="s">
        <v>43</v>
      </c>
    </row>
    <row r="7777" spans="1:15" hidden="1">
      <c r="A7777" s="1" t="s">
        <v>48</v>
      </c>
      <c r="B7777" s="2">
        <v>2011</v>
      </c>
      <c r="C7777" s="2" t="s">
        <v>16</v>
      </c>
      <c r="D7777" s="2" t="s">
        <v>33</v>
      </c>
      <c r="E7777" s="2" t="s">
        <v>34</v>
      </c>
      <c r="F7777" s="2" t="s">
        <v>19</v>
      </c>
      <c r="G7777" s="2" t="s">
        <v>36</v>
      </c>
      <c r="H7777" s="2" t="s">
        <v>37</v>
      </c>
      <c r="I7777" s="2" t="s">
        <v>38</v>
      </c>
      <c r="J7777" s="2" t="s">
        <v>39</v>
      </c>
      <c r="K7777" s="2"/>
      <c r="L7777" s="2"/>
      <c r="M7777" s="2" t="s">
        <v>32</v>
      </c>
      <c r="N7777" s="2" t="s">
        <v>17</v>
      </c>
      <c r="O7777" s="2" t="s">
        <v>88</v>
      </c>
    </row>
    <row r="7778" spans="1:15" hidden="1">
      <c r="A7778" s="1" t="s">
        <v>15</v>
      </c>
      <c r="B7778" s="2">
        <v>2015</v>
      </c>
      <c r="C7778" s="2" t="s">
        <v>16</v>
      </c>
      <c r="D7778" s="2" t="s">
        <v>62</v>
      </c>
      <c r="E7778" s="2" t="s">
        <v>18</v>
      </c>
      <c r="F7778" s="2" t="s">
        <v>96</v>
      </c>
      <c r="G7778" s="2" t="s">
        <v>20</v>
      </c>
      <c r="H7778" s="2" t="s">
        <v>21</v>
      </c>
      <c r="I7778" s="2" t="s">
        <v>22</v>
      </c>
      <c r="J7778" s="2" t="s">
        <v>23</v>
      </c>
      <c r="K7778" s="2"/>
      <c r="L7778" s="2"/>
      <c r="M7778" s="2" t="s">
        <v>32</v>
      </c>
      <c r="N7778" s="2" t="s">
        <v>17</v>
      </c>
      <c r="O7778" s="2" t="s">
        <v>88</v>
      </c>
    </row>
    <row r="7779" spans="1:15">
      <c r="A7779" s="1" t="s">
        <v>15</v>
      </c>
      <c r="B7779" s="2">
        <v>2019</v>
      </c>
      <c r="C7779" s="2" t="s">
        <v>16</v>
      </c>
      <c r="D7779" s="2" t="s">
        <v>33</v>
      </c>
      <c r="E7779" s="2" t="s">
        <v>79</v>
      </c>
      <c r="F7779" s="2" t="s">
        <v>35</v>
      </c>
      <c r="G7779" s="2" t="s">
        <v>20</v>
      </c>
      <c r="H7779" s="2" t="s">
        <v>80</v>
      </c>
      <c r="I7779" s="2" t="s">
        <v>76</v>
      </c>
      <c r="J7779" s="2" t="s">
        <v>77</v>
      </c>
      <c r="K7779" s="2" t="s">
        <v>31</v>
      </c>
      <c r="L7779" s="2" t="s">
        <v>25</v>
      </c>
      <c r="M7779" s="2" t="s">
        <v>42</v>
      </c>
      <c r="N7779" s="2" t="s">
        <v>88</v>
      </c>
      <c r="O7779" s="2" t="s">
        <v>43</v>
      </c>
    </row>
    <row r="7780" spans="1:15" hidden="1">
      <c r="A7780" s="1" t="s">
        <v>15</v>
      </c>
      <c r="B7780" s="2">
        <v>2013</v>
      </c>
      <c r="C7780" s="2" t="s">
        <v>16</v>
      </c>
      <c r="D7780" s="2" t="s">
        <v>33</v>
      </c>
      <c r="E7780" s="2" t="s">
        <v>103</v>
      </c>
      <c r="F7780" s="2" t="s">
        <v>50</v>
      </c>
      <c r="G7780" s="2" t="s">
        <v>20</v>
      </c>
      <c r="H7780" s="2" t="s">
        <v>51</v>
      </c>
      <c r="I7780" s="2" t="s">
        <v>22</v>
      </c>
      <c r="J7780" s="2" t="s">
        <v>52</v>
      </c>
      <c r="K7780" s="2" t="s">
        <v>40</v>
      </c>
      <c r="L7780" s="2" t="s">
        <v>41</v>
      </c>
      <c r="M7780" s="2" t="s">
        <v>88</v>
      </c>
      <c r="N7780" s="2" t="s">
        <v>17</v>
      </c>
      <c r="O7780" s="2" t="s">
        <v>88</v>
      </c>
    </row>
    <row r="7781" spans="1:15">
      <c r="A7781" s="1" t="s">
        <v>48</v>
      </c>
      <c r="B7781" s="2">
        <v>2017</v>
      </c>
      <c r="C7781" s="2" t="s">
        <v>16</v>
      </c>
      <c r="D7781" s="2" t="s">
        <v>33</v>
      </c>
      <c r="E7781" s="2" t="s">
        <v>91</v>
      </c>
      <c r="F7781" s="2" t="s">
        <v>82</v>
      </c>
      <c r="G7781" s="2" t="s">
        <v>92</v>
      </c>
      <c r="H7781" s="2" t="s">
        <v>133</v>
      </c>
      <c r="I7781" s="2" t="s">
        <v>94</v>
      </c>
      <c r="J7781" s="2" t="s">
        <v>39</v>
      </c>
      <c r="K7781" s="2" t="s">
        <v>84</v>
      </c>
      <c r="L7781" s="2" t="s">
        <v>41</v>
      </c>
      <c r="M7781" s="2" t="s">
        <v>88</v>
      </c>
      <c r="N7781" s="2" t="s">
        <v>17</v>
      </c>
      <c r="O7781" s="2" t="s">
        <v>43</v>
      </c>
    </row>
    <row r="7782" spans="1:15" hidden="1">
      <c r="A7782" s="1" t="s">
        <v>15</v>
      </c>
      <c r="B7782" s="2">
        <v>2015</v>
      </c>
      <c r="C7782" s="2" t="s">
        <v>16</v>
      </c>
      <c r="D7782" s="2" t="s">
        <v>17</v>
      </c>
      <c r="E7782" s="2" t="s">
        <v>27</v>
      </c>
      <c r="F7782" s="2" t="s">
        <v>19</v>
      </c>
      <c r="G7782" s="2" t="s">
        <v>45</v>
      </c>
      <c r="H7782" s="2" t="s">
        <v>54</v>
      </c>
      <c r="I7782" s="2" t="s">
        <v>47</v>
      </c>
      <c r="J7782" s="2" t="s">
        <v>30</v>
      </c>
      <c r="K7782" s="2" t="s">
        <v>24</v>
      </c>
      <c r="L7782" s="2" t="s">
        <v>25</v>
      </c>
      <c r="M7782" s="2" t="s">
        <v>88</v>
      </c>
      <c r="N7782" s="2" t="s">
        <v>88</v>
      </c>
      <c r="O7782" s="2" t="s">
        <v>88</v>
      </c>
    </row>
    <row r="7783" spans="1:15" hidden="1">
      <c r="A7783" s="1" t="s">
        <v>15</v>
      </c>
      <c r="B7783" s="2">
        <v>2012</v>
      </c>
      <c r="C7783" s="2" t="s">
        <v>16</v>
      </c>
      <c r="D7783" s="2" t="s">
        <v>17</v>
      </c>
      <c r="E7783" s="2" t="s">
        <v>27</v>
      </c>
      <c r="F7783" s="2" t="s">
        <v>19</v>
      </c>
      <c r="G7783" s="2" t="s">
        <v>36</v>
      </c>
      <c r="H7783" s="2" t="s">
        <v>60</v>
      </c>
      <c r="I7783" s="2" t="s">
        <v>38</v>
      </c>
      <c r="J7783" s="2" t="s">
        <v>30</v>
      </c>
      <c r="K7783" s="2"/>
      <c r="L7783" s="2"/>
      <c r="M7783" s="2" t="s">
        <v>42</v>
      </c>
      <c r="N7783" s="2" t="s">
        <v>88</v>
      </c>
      <c r="O7783" s="2" t="s">
        <v>88</v>
      </c>
    </row>
    <row r="7784" spans="1:15" hidden="1">
      <c r="A7784" s="1" t="s">
        <v>15</v>
      </c>
      <c r="B7784" s="2">
        <v>2011</v>
      </c>
      <c r="C7784" s="2" t="s">
        <v>16</v>
      </c>
      <c r="D7784" s="2" t="s">
        <v>17</v>
      </c>
      <c r="E7784" s="2" t="s">
        <v>34</v>
      </c>
      <c r="F7784" s="2" t="s">
        <v>19</v>
      </c>
      <c r="G7784" s="2" t="s">
        <v>45</v>
      </c>
      <c r="H7784" s="2" t="s">
        <v>54</v>
      </c>
      <c r="I7784" s="2" t="s">
        <v>47</v>
      </c>
      <c r="J7784" s="2" t="s">
        <v>30</v>
      </c>
      <c r="K7784" s="2" t="s">
        <v>24</v>
      </c>
      <c r="L7784" s="2" t="s">
        <v>25</v>
      </c>
      <c r="M7784" s="2" t="s">
        <v>88</v>
      </c>
      <c r="N7784" s="2" t="s">
        <v>88</v>
      </c>
      <c r="O7784" s="2" t="s">
        <v>88</v>
      </c>
    </row>
    <row r="7785" spans="1:15" hidden="1">
      <c r="A7785" s="1" t="s">
        <v>15</v>
      </c>
      <c r="B7785" s="2">
        <v>2019</v>
      </c>
      <c r="C7785" s="2" t="s">
        <v>16</v>
      </c>
      <c r="D7785" s="2" t="s">
        <v>17</v>
      </c>
      <c r="E7785" s="2" t="s">
        <v>27</v>
      </c>
      <c r="F7785" s="2" t="s">
        <v>50</v>
      </c>
      <c r="G7785" s="2" t="s">
        <v>20</v>
      </c>
      <c r="H7785" s="2" t="s">
        <v>29</v>
      </c>
      <c r="I7785" s="2" t="s">
        <v>22</v>
      </c>
      <c r="J7785" s="2" t="s">
        <v>30</v>
      </c>
      <c r="K7785" s="2" t="s">
        <v>61</v>
      </c>
      <c r="L7785" s="2" t="s">
        <v>41</v>
      </c>
      <c r="M7785" s="2" t="s">
        <v>32</v>
      </c>
      <c r="N7785" s="2" t="s">
        <v>33</v>
      </c>
      <c r="O7785" s="2" t="s">
        <v>88</v>
      </c>
    </row>
    <row r="7786" spans="1:15" hidden="1">
      <c r="A7786" s="1" t="s">
        <v>180</v>
      </c>
      <c r="B7786" s="2">
        <v>2012</v>
      </c>
      <c r="C7786" s="2" t="s">
        <v>16</v>
      </c>
      <c r="D7786" s="2" t="s">
        <v>17</v>
      </c>
      <c r="E7786" s="2" t="s">
        <v>27</v>
      </c>
      <c r="F7786" s="2" t="s">
        <v>35</v>
      </c>
      <c r="G7786" s="2" t="s">
        <v>20</v>
      </c>
      <c r="H7786" s="2" t="s">
        <v>51</v>
      </c>
      <c r="I7786" s="2" t="s">
        <v>22</v>
      </c>
      <c r="J7786" s="2" t="s">
        <v>30</v>
      </c>
      <c r="K7786" s="2"/>
      <c r="L7786" s="2"/>
      <c r="M7786" s="2" t="s">
        <v>42</v>
      </c>
      <c r="N7786" s="2" t="s">
        <v>88</v>
      </c>
      <c r="O7786" s="2" t="s">
        <v>88</v>
      </c>
    </row>
    <row r="7787" spans="1:15">
      <c r="A7787" s="1" t="s">
        <v>15</v>
      </c>
      <c r="B7787" s="2">
        <v>2013</v>
      </c>
      <c r="C7787" s="2" t="s">
        <v>16</v>
      </c>
      <c r="D7787" s="2" t="s">
        <v>33</v>
      </c>
      <c r="E7787" s="2" t="s">
        <v>65</v>
      </c>
      <c r="F7787" s="2" t="s">
        <v>82</v>
      </c>
      <c r="G7787" s="2"/>
      <c r="H7787" s="2"/>
      <c r="I7787" s="2" t="s">
        <v>184</v>
      </c>
      <c r="J7787" s="2" t="s">
        <v>52</v>
      </c>
      <c r="K7787" s="2" t="s">
        <v>84</v>
      </c>
      <c r="L7787" s="2" t="s">
        <v>41</v>
      </c>
      <c r="M7787" s="2" t="s">
        <v>88</v>
      </c>
      <c r="N7787" s="2" t="s">
        <v>33</v>
      </c>
      <c r="O7787" s="2" t="s">
        <v>43</v>
      </c>
    </row>
    <row r="7788" spans="1:15" hidden="1">
      <c r="A7788" s="1" t="s">
        <v>15</v>
      </c>
      <c r="B7788" s="2">
        <v>2010</v>
      </c>
      <c r="C7788" s="2" t="s">
        <v>16</v>
      </c>
      <c r="D7788" s="2" t="s">
        <v>17</v>
      </c>
      <c r="E7788" s="2" t="s">
        <v>18</v>
      </c>
      <c r="F7788" s="2" t="s">
        <v>19</v>
      </c>
      <c r="G7788" s="2" t="s">
        <v>20</v>
      </c>
      <c r="H7788" s="2" t="s">
        <v>21</v>
      </c>
      <c r="I7788" s="2" t="s">
        <v>22</v>
      </c>
      <c r="J7788" s="2" t="s">
        <v>23</v>
      </c>
      <c r="K7788" s="2" t="s">
        <v>24</v>
      </c>
      <c r="L7788" s="2" t="s">
        <v>25</v>
      </c>
      <c r="M7788" s="2" t="s">
        <v>88</v>
      </c>
      <c r="N7788" s="2" t="s">
        <v>88</v>
      </c>
      <c r="O7788" s="2" t="s">
        <v>88</v>
      </c>
    </row>
    <row r="7789" spans="1:15" hidden="1">
      <c r="A7789" s="1" t="s">
        <v>15</v>
      </c>
      <c r="B7789" s="2">
        <v>2014</v>
      </c>
      <c r="C7789" s="2" t="s">
        <v>16</v>
      </c>
      <c r="D7789" s="2" t="s">
        <v>17</v>
      </c>
      <c r="E7789" s="2" t="s">
        <v>18</v>
      </c>
      <c r="F7789" s="2" t="s">
        <v>35</v>
      </c>
      <c r="G7789" s="2" t="s">
        <v>45</v>
      </c>
      <c r="H7789" s="2" t="s">
        <v>68</v>
      </c>
      <c r="I7789" s="2" t="s">
        <v>47</v>
      </c>
      <c r="J7789" s="2" t="s">
        <v>23</v>
      </c>
      <c r="K7789" s="2"/>
      <c r="L7789" s="2"/>
      <c r="M7789" s="2" t="s">
        <v>42</v>
      </c>
      <c r="N7789" s="2" t="s">
        <v>33</v>
      </c>
      <c r="O7789" s="2" t="s">
        <v>88</v>
      </c>
    </row>
    <row r="7790" spans="1:15">
      <c r="A7790" s="1" t="s">
        <v>15</v>
      </c>
      <c r="B7790" s="2">
        <v>2017</v>
      </c>
      <c r="C7790" s="2" t="s">
        <v>16</v>
      </c>
      <c r="D7790" s="2" t="s">
        <v>33</v>
      </c>
      <c r="E7790" s="2" t="s">
        <v>91</v>
      </c>
      <c r="F7790" s="2" t="s">
        <v>72</v>
      </c>
      <c r="G7790" s="2" t="s">
        <v>92</v>
      </c>
      <c r="H7790" s="2" t="s">
        <v>133</v>
      </c>
      <c r="I7790" s="2" t="s">
        <v>94</v>
      </c>
      <c r="J7790" s="2" t="s">
        <v>39</v>
      </c>
      <c r="K7790" s="2" t="s">
        <v>41</v>
      </c>
      <c r="L7790" s="2" t="s">
        <v>41</v>
      </c>
      <c r="M7790" s="2" t="s">
        <v>88</v>
      </c>
      <c r="N7790" s="2" t="s">
        <v>33</v>
      </c>
      <c r="O7790" s="2" t="s">
        <v>43</v>
      </c>
    </row>
    <row r="7791" spans="1:15" hidden="1">
      <c r="A7791" s="1" t="s">
        <v>15</v>
      </c>
      <c r="B7791" s="2">
        <v>2013</v>
      </c>
      <c r="C7791" s="2" t="s">
        <v>16</v>
      </c>
      <c r="D7791" s="2" t="s">
        <v>33</v>
      </c>
      <c r="E7791" s="2" t="s">
        <v>49</v>
      </c>
      <c r="F7791" s="2" t="s">
        <v>50</v>
      </c>
      <c r="G7791" s="2" t="s">
        <v>20</v>
      </c>
      <c r="H7791" s="2" t="s">
        <v>51</v>
      </c>
      <c r="I7791" s="2" t="s">
        <v>22</v>
      </c>
      <c r="J7791" s="2" t="s">
        <v>52</v>
      </c>
      <c r="K7791" s="2"/>
      <c r="L7791" s="2"/>
      <c r="M7791" s="2" t="s">
        <v>88</v>
      </c>
      <c r="N7791" s="2" t="s">
        <v>33</v>
      </c>
      <c r="O7791" s="2" t="s">
        <v>58</v>
      </c>
    </row>
    <row r="7792" spans="1:15" hidden="1">
      <c r="A7792" s="1" t="s">
        <v>15</v>
      </c>
      <c r="B7792" s="2">
        <v>2015</v>
      </c>
      <c r="C7792" s="2" t="s">
        <v>16</v>
      </c>
      <c r="D7792" s="2" t="s">
        <v>62</v>
      </c>
      <c r="E7792" s="2" t="s">
        <v>79</v>
      </c>
      <c r="F7792" s="2" t="s">
        <v>19</v>
      </c>
      <c r="G7792" s="2" t="s">
        <v>127</v>
      </c>
      <c r="H7792" s="2" t="s">
        <v>128</v>
      </c>
      <c r="I7792" s="2" t="s">
        <v>76</v>
      </c>
      <c r="J7792" s="2" t="s">
        <v>77</v>
      </c>
      <c r="K7792" s="2" t="s">
        <v>25</v>
      </c>
      <c r="L7792" s="2" t="s">
        <v>25</v>
      </c>
      <c r="M7792" s="2" t="s">
        <v>88</v>
      </c>
      <c r="N7792" s="2" t="s">
        <v>17</v>
      </c>
      <c r="O7792" s="2" t="s">
        <v>88</v>
      </c>
    </row>
    <row r="7793" spans="1:15" hidden="1">
      <c r="A7793" s="1" t="s">
        <v>15</v>
      </c>
      <c r="B7793" s="2">
        <v>2012</v>
      </c>
      <c r="C7793" s="2" t="s">
        <v>16</v>
      </c>
      <c r="D7793" s="2" t="s">
        <v>17</v>
      </c>
      <c r="E7793" s="2" t="s">
        <v>27</v>
      </c>
      <c r="F7793" s="2" t="s">
        <v>19</v>
      </c>
      <c r="G7793" s="2" t="s">
        <v>45</v>
      </c>
      <c r="H7793" s="2" t="s">
        <v>54</v>
      </c>
      <c r="I7793" s="2" t="s">
        <v>47</v>
      </c>
      <c r="J7793" s="2" t="s">
        <v>30</v>
      </c>
      <c r="K7793" s="2" t="s">
        <v>24</v>
      </c>
      <c r="L7793" s="2" t="s">
        <v>25</v>
      </c>
      <c r="M7793" s="2" t="s">
        <v>88</v>
      </c>
      <c r="N7793" s="2" t="s">
        <v>88</v>
      </c>
      <c r="O7793" s="2" t="s">
        <v>88</v>
      </c>
    </row>
    <row r="7794" spans="1:15" hidden="1">
      <c r="A7794" s="1" t="s">
        <v>48</v>
      </c>
      <c r="B7794" s="2">
        <v>2013</v>
      </c>
      <c r="C7794" s="2" t="s">
        <v>16</v>
      </c>
      <c r="D7794" s="2" t="s">
        <v>44</v>
      </c>
      <c r="E7794" s="2" t="s">
        <v>27</v>
      </c>
      <c r="F7794" s="2" t="s">
        <v>82</v>
      </c>
      <c r="G7794" s="2" t="s">
        <v>36</v>
      </c>
      <c r="H7794" s="2" t="s">
        <v>37</v>
      </c>
      <c r="I7794" s="2" t="s">
        <v>38</v>
      </c>
      <c r="J7794" s="2" t="s">
        <v>30</v>
      </c>
      <c r="K7794" s="2" t="s">
        <v>24</v>
      </c>
      <c r="L7794" s="2" t="s">
        <v>25</v>
      </c>
      <c r="M7794" s="2" t="s">
        <v>32</v>
      </c>
      <c r="N7794" s="2" t="s">
        <v>33</v>
      </c>
      <c r="O7794" s="2" t="s">
        <v>88</v>
      </c>
    </row>
    <row r="7795" spans="1:15" hidden="1">
      <c r="A7795" s="1" t="s">
        <v>15</v>
      </c>
      <c r="B7795" s="2">
        <v>2015</v>
      </c>
      <c r="C7795" s="2" t="s">
        <v>16</v>
      </c>
      <c r="D7795" s="2" t="s">
        <v>17</v>
      </c>
      <c r="E7795" s="2" t="s">
        <v>18</v>
      </c>
      <c r="F7795" s="2" t="s">
        <v>35</v>
      </c>
      <c r="G7795" s="2" t="s">
        <v>45</v>
      </c>
      <c r="H7795" s="2" t="s">
        <v>68</v>
      </c>
      <c r="I7795" s="2" t="s">
        <v>47</v>
      </c>
      <c r="J7795" s="2" t="s">
        <v>23</v>
      </c>
      <c r="K7795" s="2"/>
      <c r="L7795" s="2"/>
      <c r="M7795" s="2" t="s">
        <v>42</v>
      </c>
      <c r="N7795" s="2" t="s">
        <v>33</v>
      </c>
      <c r="O7795" s="2" t="s">
        <v>88</v>
      </c>
    </row>
    <row r="7796" spans="1:15" hidden="1">
      <c r="A7796" s="1" t="s">
        <v>63</v>
      </c>
      <c r="B7796" s="2">
        <v>2013</v>
      </c>
      <c r="C7796" s="2" t="s">
        <v>16</v>
      </c>
      <c r="D7796" s="2" t="s">
        <v>44</v>
      </c>
      <c r="E7796" s="2" t="s">
        <v>18</v>
      </c>
      <c r="F7796" s="2" t="s">
        <v>66</v>
      </c>
      <c r="G7796" s="2"/>
      <c r="H7796" s="2"/>
      <c r="I7796" s="2" t="s">
        <v>184</v>
      </c>
      <c r="J7796" s="2" t="s">
        <v>23</v>
      </c>
      <c r="K7796" s="2"/>
      <c r="L7796" s="2"/>
      <c r="M7796" s="2" t="s">
        <v>81</v>
      </c>
      <c r="N7796" s="2" t="s">
        <v>88</v>
      </c>
      <c r="O7796" s="2" t="s">
        <v>88</v>
      </c>
    </row>
    <row r="7797" spans="1:15" hidden="1">
      <c r="A7797" s="1" t="s">
        <v>63</v>
      </c>
      <c r="B7797" s="2">
        <v>2013</v>
      </c>
      <c r="C7797" s="2" t="s">
        <v>16</v>
      </c>
      <c r="D7797" s="2" t="s">
        <v>17</v>
      </c>
      <c r="E7797" s="2" t="s">
        <v>27</v>
      </c>
      <c r="F7797" s="2" t="s">
        <v>35</v>
      </c>
      <c r="G7797" s="2" t="s">
        <v>45</v>
      </c>
      <c r="H7797" s="2" t="s">
        <v>73</v>
      </c>
      <c r="I7797" s="2" t="s">
        <v>47</v>
      </c>
      <c r="J7797" s="2" t="s">
        <v>30</v>
      </c>
      <c r="K7797" s="2"/>
      <c r="L7797" s="2"/>
      <c r="M7797" s="2" t="s">
        <v>42</v>
      </c>
      <c r="N7797" s="2" t="s">
        <v>88</v>
      </c>
      <c r="O7797" s="2" t="s">
        <v>88</v>
      </c>
    </row>
    <row r="7798" spans="1:15" hidden="1">
      <c r="A7798" s="1" t="s">
        <v>15</v>
      </c>
      <c r="B7798" s="2">
        <v>2014</v>
      </c>
      <c r="C7798" s="2" t="s">
        <v>16</v>
      </c>
      <c r="D7798" s="2" t="s">
        <v>17</v>
      </c>
      <c r="E7798" s="2" t="s">
        <v>18</v>
      </c>
      <c r="F7798" s="2" t="s">
        <v>19</v>
      </c>
      <c r="G7798" s="2" t="s">
        <v>20</v>
      </c>
      <c r="H7798" s="2" t="s">
        <v>21</v>
      </c>
      <c r="I7798" s="2" t="s">
        <v>22</v>
      </c>
      <c r="J7798" s="2" t="s">
        <v>23</v>
      </c>
      <c r="K7798" s="2"/>
      <c r="L7798" s="2"/>
      <c r="M7798" s="2" t="s">
        <v>32</v>
      </c>
      <c r="N7798" s="2" t="s">
        <v>88</v>
      </c>
      <c r="O7798" s="2" t="s">
        <v>88</v>
      </c>
    </row>
    <row r="7799" spans="1:15" hidden="1">
      <c r="A7799" s="1" t="s">
        <v>15</v>
      </c>
      <c r="B7799" s="2">
        <v>2017</v>
      </c>
      <c r="C7799" s="2" t="s">
        <v>16</v>
      </c>
      <c r="D7799" s="2" t="s">
        <v>62</v>
      </c>
      <c r="E7799" s="2" t="s">
        <v>18</v>
      </c>
      <c r="F7799" s="2" t="s">
        <v>112</v>
      </c>
      <c r="G7799" s="2" t="s">
        <v>20</v>
      </c>
      <c r="H7799" s="2" t="s">
        <v>71</v>
      </c>
      <c r="I7799" s="2" t="s">
        <v>22</v>
      </c>
      <c r="J7799" s="2" t="s">
        <v>23</v>
      </c>
      <c r="K7799" s="2" t="s">
        <v>84</v>
      </c>
      <c r="L7799" s="2" t="s">
        <v>41</v>
      </c>
      <c r="M7799" s="2" t="s">
        <v>88</v>
      </c>
      <c r="N7799" s="2" t="s">
        <v>88</v>
      </c>
      <c r="O7799" s="2" t="s">
        <v>88</v>
      </c>
    </row>
    <row r="7800" spans="1:15" hidden="1">
      <c r="A7800" s="1" t="s">
        <v>15</v>
      </c>
      <c r="B7800" s="2">
        <v>2013</v>
      </c>
      <c r="C7800" s="2" t="s">
        <v>16</v>
      </c>
      <c r="D7800" s="2" t="s">
        <v>17</v>
      </c>
      <c r="E7800" s="2" t="s">
        <v>27</v>
      </c>
      <c r="F7800" s="2" t="s">
        <v>19</v>
      </c>
      <c r="G7800" s="2" t="s">
        <v>20</v>
      </c>
      <c r="H7800" s="2" t="s">
        <v>51</v>
      </c>
      <c r="I7800" s="2" t="s">
        <v>22</v>
      </c>
      <c r="J7800" s="2" t="s">
        <v>30</v>
      </c>
      <c r="K7800" s="2" t="s">
        <v>84</v>
      </c>
      <c r="L7800" s="2" t="s">
        <v>41</v>
      </c>
      <c r="M7800" s="2" t="s">
        <v>32</v>
      </c>
      <c r="N7800" s="2" t="s">
        <v>33</v>
      </c>
      <c r="O7800" s="2" t="s">
        <v>88</v>
      </c>
    </row>
    <row r="7801" spans="1:15" hidden="1">
      <c r="A7801" s="1" t="s">
        <v>15</v>
      </c>
      <c r="B7801" s="2">
        <v>2014</v>
      </c>
      <c r="C7801" s="2" t="s">
        <v>16</v>
      </c>
      <c r="D7801" s="2" t="s">
        <v>17</v>
      </c>
      <c r="E7801" s="2" t="s">
        <v>18</v>
      </c>
      <c r="F7801" s="2" t="s">
        <v>35</v>
      </c>
      <c r="G7801" s="2" t="s">
        <v>45</v>
      </c>
      <c r="H7801" s="2" t="s">
        <v>68</v>
      </c>
      <c r="I7801" s="2" t="s">
        <v>47</v>
      </c>
      <c r="J7801" s="2" t="s">
        <v>23</v>
      </c>
      <c r="K7801" s="2"/>
      <c r="L7801" s="2"/>
      <c r="M7801" s="2" t="s">
        <v>42</v>
      </c>
      <c r="N7801" s="2" t="s">
        <v>33</v>
      </c>
      <c r="O7801" s="2" t="s">
        <v>88</v>
      </c>
    </row>
    <row r="7802" spans="1:15" hidden="1">
      <c r="A7802" s="1" t="s">
        <v>15</v>
      </c>
      <c r="B7802" s="2">
        <v>2013</v>
      </c>
      <c r="C7802" s="2" t="s">
        <v>16</v>
      </c>
      <c r="D7802" s="2" t="s">
        <v>33</v>
      </c>
      <c r="E7802" s="2" t="s">
        <v>65</v>
      </c>
      <c r="F7802" s="2" t="s">
        <v>19</v>
      </c>
      <c r="G7802" s="2" t="s">
        <v>20</v>
      </c>
      <c r="H7802" s="2" t="s">
        <v>85</v>
      </c>
      <c r="I7802" s="2" t="s">
        <v>22</v>
      </c>
      <c r="J7802" s="2" t="s">
        <v>52</v>
      </c>
      <c r="K7802" s="2" t="s">
        <v>31</v>
      </c>
      <c r="L7802" s="2" t="s">
        <v>25</v>
      </c>
      <c r="M7802" s="2" t="s">
        <v>88</v>
      </c>
      <c r="N7802" s="2" t="s">
        <v>88</v>
      </c>
      <c r="O7802" s="2" t="s">
        <v>88</v>
      </c>
    </row>
    <row r="7803" spans="1:15" hidden="1">
      <c r="A7803" s="1" t="s">
        <v>15</v>
      </c>
      <c r="B7803" s="2">
        <v>2010</v>
      </c>
      <c r="C7803" s="2" t="s">
        <v>16</v>
      </c>
      <c r="D7803" s="2" t="s">
        <v>17</v>
      </c>
      <c r="E7803" s="2" t="s">
        <v>18</v>
      </c>
      <c r="F7803" s="2" t="s">
        <v>35</v>
      </c>
      <c r="G7803" s="2" t="s">
        <v>20</v>
      </c>
      <c r="H7803" s="2" t="s">
        <v>21</v>
      </c>
      <c r="I7803" s="2" t="s">
        <v>22</v>
      </c>
      <c r="J7803" s="2" t="s">
        <v>23</v>
      </c>
      <c r="K7803" s="2"/>
      <c r="L7803" s="2"/>
      <c r="M7803" s="2" t="s">
        <v>88</v>
      </c>
      <c r="N7803" s="2" t="s">
        <v>88</v>
      </c>
      <c r="O7803" s="2" t="s">
        <v>88</v>
      </c>
    </row>
    <row r="7804" spans="1:15" hidden="1">
      <c r="A7804" s="1" t="s">
        <v>15</v>
      </c>
      <c r="B7804" s="2">
        <v>2015</v>
      </c>
      <c r="C7804" s="2" t="s">
        <v>16</v>
      </c>
      <c r="D7804" s="2" t="s">
        <v>17</v>
      </c>
      <c r="E7804" s="2" t="s">
        <v>18</v>
      </c>
      <c r="F7804" s="2" t="s">
        <v>35</v>
      </c>
      <c r="G7804" s="2" t="s">
        <v>20</v>
      </c>
      <c r="H7804" s="2" t="s">
        <v>21</v>
      </c>
      <c r="I7804" s="2" t="s">
        <v>22</v>
      </c>
      <c r="J7804" s="2" t="s">
        <v>23</v>
      </c>
      <c r="K7804" s="2" t="s">
        <v>69</v>
      </c>
      <c r="L7804" s="2" t="s">
        <v>25</v>
      </c>
      <c r="M7804" s="2" t="s">
        <v>42</v>
      </c>
      <c r="N7804" s="2" t="s">
        <v>88</v>
      </c>
      <c r="O7804" s="2" t="s">
        <v>88</v>
      </c>
    </row>
    <row r="7805" spans="1:15">
      <c r="A7805" s="1" t="s">
        <v>15</v>
      </c>
      <c r="B7805" s="2">
        <v>2016</v>
      </c>
      <c r="C7805" s="2" t="s">
        <v>16</v>
      </c>
      <c r="D7805" s="2" t="s">
        <v>33</v>
      </c>
      <c r="E7805" s="2" t="s">
        <v>91</v>
      </c>
      <c r="F7805" s="2" t="s">
        <v>89</v>
      </c>
      <c r="G7805" s="2" t="s">
        <v>92</v>
      </c>
      <c r="H7805" s="2" t="s">
        <v>133</v>
      </c>
      <c r="I7805" s="2" t="s">
        <v>94</v>
      </c>
      <c r="J7805" s="2" t="s">
        <v>39</v>
      </c>
      <c r="K7805" s="2" t="s">
        <v>84</v>
      </c>
      <c r="L7805" s="2" t="s">
        <v>41</v>
      </c>
      <c r="M7805" s="2" t="s">
        <v>32</v>
      </c>
      <c r="N7805" s="2" t="s">
        <v>17</v>
      </c>
      <c r="O7805" s="2" t="s">
        <v>43</v>
      </c>
    </row>
    <row r="7806" spans="1:15" hidden="1">
      <c r="A7806" s="1" t="s">
        <v>15</v>
      </c>
      <c r="B7806" s="2">
        <v>2011</v>
      </c>
      <c r="C7806" s="2" t="s">
        <v>16</v>
      </c>
      <c r="D7806" s="2" t="s">
        <v>17</v>
      </c>
      <c r="E7806" s="2" t="s">
        <v>18</v>
      </c>
      <c r="F7806" s="2" t="s">
        <v>19</v>
      </c>
      <c r="G7806" s="2" t="s">
        <v>45</v>
      </c>
      <c r="H7806" s="2" t="s">
        <v>54</v>
      </c>
      <c r="I7806" s="2" t="s">
        <v>47</v>
      </c>
      <c r="J7806" s="2" t="s">
        <v>23</v>
      </c>
      <c r="K7806" s="2" t="s">
        <v>40</v>
      </c>
      <c r="L7806" s="2" t="s">
        <v>41</v>
      </c>
      <c r="M7806" s="2" t="s">
        <v>88</v>
      </c>
      <c r="N7806" s="2" t="s">
        <v>88</v>
      </c>
      <c r="O7806" s="2" t="s">
        <v>88</v>
      </c>
    </row>
    <row r="7807" spans="1:15" hidden="1">
      <c r="A7807" s="1" t="s">
        <v>48</v>
      </c>
      <c r="B7807" s="2">
        <v>2017</v>
      </c>
      <c r="C7807" s="2" t="s">
        <v>16</v>
      </c>
      <c r="D7807" s="2" t="s">
        <v>17</v>
      </c>
      <c r="E7807" s="2" t="s">
        <v>27</v>
      </c>
      <c r="F7807" s="2" t="s">
        <v>19</v>
      </c>
      <c r="G7807" s="2" t="s">
        <v>20</v>
      </c>
      <c r="H7807" s="2" t="s">
        <v>51</v>
      </c>
      <c r="I7807" s="2" t="s">
        <v>22</v>
      </c>
      <c r="J7807" s="2" t="s">
        <v>30</v>
      </c>
      <c r="K7807" s="2"/>
      <c r="L7807" s="2"/>
      <c r="M7807" s="2" t="s">
        <v>32</v>
      </c>
      <c r="N7807" s="2" t="s">
        <v>33</v>
      </c>
      <c r="O7807" s="2" t="s">
        <v>88</v>
      </c>
    </row>
    <row r="7808" spans="1:15">
      <c r="A7808" s="1" t="s">
        <v>15</v>
      </c>
      <c r="B7808" s="2">
        <v>2017</v>
      </c>
      <c r="C7808" s="2" t="s">
        <v>16</v>
      </c>
      <c r="D7808" s="2" t="s">
        <v>33</v>
      </c>
      <c r="E7808" s="2" t="s">
        <v>34</v>
      </c>
      <c r="F7808" s="2" t="s">
        <v>35</v>
      </c>
      <c r="G7808" s="2" t="s">
        <v>36</v>
      </c>
      <c r="H7808" s="2" t="s">
        <v>37</v>
      </c>
      <c r="I7808" s="2" t="s">
        <v>38</v>
      </c>
      <c r="J7808" s="2" t="s">
        <v>39</v>
      </c>
      <c r="K7808" s="2" t="s">
        <v>40</v>
      </c>
      <c r="L7808" s="2" t="s">
        <v>41</v>
      </c>
      <c r="M7808" s="2" t="s">
        <v>42</v>
      </c>
      <c r="N7808" s="2" t="s">
        <v>17</v>
      </c>
      <c r="O7808" s="2" t="s">
        <v>43</v>
      </c>
    </row>
    <row r="7809" spans="1:15" hidden="1">
      <c r="A7809" s="1" t="s">
        <v>15</v>
      </c>
      <c r="B7809" s="2">
        <v>2016</v>
      </c>
      <c r="C7809" s="2" t="s">
        <v>16</v>
      </c>
      <c r="D7809" s="2" t="s">
        <v>33</v>
      </c>
      <c r="E7809" s="2" t="s">
        <v>65</v>
      </c>
      <c r="F7809" s="2" t="s">
        <v>35</v>
      </c>
      <c r="G7809" s="2" t="s">
        <v>20</v>
      </c>
      <c r="H7809" s="2" t="s">
        <v>85</v>
      </c>
      <c r="I7809" s="2" t="s">
        <v>22</v>
      </c>
      <c r="J7809" s="2" t="s">
        <v>67</v>
      </c>
      <c r="K7809" s="2" t="s">
        <v>40</v>
      </c>
      <c r="L7809" s="2" t="s">
        <v>41</v>
      </c>
      <c r="M7809" s="2" t="s">
        <v>42</v>
      </c>
      <c r="N7809" s="2" t="s">
        <v>17</v>
      </c>
      <c r="O7809" s="2" t="s">
        <v>98</v>
      </c>
    </row>
    <row r="7810" spans="1:15" hidden="1">
      <c r="A7810" s="1" t="s">
        <v>15</v>
      </c>
      <c r="B7810" s="2">
        <v>2016</v>
      </c>
      <c r="C7810" s="2" t="s">
        <v>16</v>
      </c>
      <c r="D7810" s="2" t="s">
        <v>17</v>
      </c>
      <c r="E7810" s="2" t="s">
        <v>18</v>
      </c>
      <c r="F7810" s="2" t="s">
        <v>19</v>
      </c>
      <c r="G7810" s="2" t="s">
        <v>20</v>
      </c>
      <c r="H7810" s="2" t="s">
        <v>29</v>
      </c>
      <c r="I7810" s="2" t="s">
        <v>22</v>
      </c>
      <c r="J7810" s="2" t="s">
        <v>23</v>
      </c>
      <c r="K7810" s="2" t="s">
        <v>31</v>
      </c>
      <c r="L7810" s="2" t="s">
        <v>25</v>
      </c>
      <c r="M7810" s="2" t="s">
        <v>55</v>
      </c>
      <c r="N7810" s="2" t="s">
        <v>88</v>
      </c>
      <c r="O7810" s="2" t="s">
        <v>88</v>
      </c>
    </row>
    <row r="7811" spans="1:15">
      <c r="A7811" s="1" t="s">
        <v>196</v>
      </c>
      <c r="B7811" s="2">
        <v>2021</v>
      </c>
      <c r="C7811" s="2" t="s">
        <v>16</v>
      </c>
      <c r="D7811" s="2" t="s">
        <v>33</v>
      </c>
      <c r="E7811" s="2" t="s">
        <v>65</v>
      </c>
      <c r="F7811" s="2" t="s">
        <v>35</v>
      </c>
      <c r="G7811" s="2"/>
      <c r="H7811" s="2"/>
      <c r="I7811" s="2" t="s">
        <v>184</v>
      </c>
      <c r="J7811" s="2" t="s">
        <v>52</v>
      </c>
      <c r="K7811" s="2" t="s">
        <v>69</v>
      </c>
      <c r="L7811" s="2" t="s">
        <v>25</v>
      </c>
      <c r="M7811" s="2" t="s">
        <v>42</v>
      </c>
      <c r="N7811" s="2" t="s">
        <v>33</v>
      </c>
      <c r="O7811" s="2" t="s">
        <v>43</v>
      </c>
    </row>
    <row r="7812" spans="1:15" hidden="1">
      <c r="A7812" s="1"/>
      <c r="B7812" s="2">
        <v>2004</v>
      </c>
      <c r="C7812" s="2" t="s">
        <v>16</v>
      </c>
      <c r="D7812" s="2"/>
      <c r="E7812" s="2" t="s">
        <v>91</v>
      </c>
      <c r="F7812" s="2" t="s">
        <v>50</v>
      </c>
      <c r="G7812" s="2" t="s">
        <v>20</v>
      </c>
      <c r="H7812" s="2" t="s">
        <v>85</v>
      </c>
      <c r="I7812" s="2" t="s">
        <v>22</v>
      </c>
      <c r="J7812" s="2"/>
      <c r="K7812" s="2" t="s">
        <v>41</v>
      </c>
      <c r="L7812" s="2" t="s">
        <v>41</v>
      </c>
      <c r="M7812" s="2" t="s">
        <v>88</v>
      </c>
      <c r="N7812" s="2" t="s">
        <v>88</v>
      </c>
      <c r="O7812" s="2" t="s">
        <v>88</v>
      </c>
    </row>
    <row r="7813" spans="1:15" hidden="1">
      <c r="A7813" s="1" t="s">
        <v>15</v>
      </c>
      <c r="B7813" s="2">
        <v>2017</v>
      </c>
      <c r="C7813" s="2" t="s">
        <v>16</v>
      </c>
      <c r="D7813" s="2"/>
      <c r="E7813" s="2" t="s">
        <v>27</v>
      </c>
      <c r="F7813" s="2" t="s">
        <v>35</v>
      </c>
      <c r="G7813" s="2" t="s">
        <v>45</v>
      </c>
      <c r="H7813" s="2" t="s">
        <v>54</v>
      </c>
      <c r="I7813" s="2" t="s">
        <v>47</v>
      </c>
      <c r="J7813" s="2" t="s">
        <v>30</v>
      </c>
      <c r="K7813" s="2" t="s">
        <v>31</v>
      </c>
      <c r="L7813" s="2" t="s">
        <v>25</v>
      </c>
      <c r="M7813" s="2" t="s">
        <v>42</v>
      </c>
      <c r="N7813" s="2" t="s">
        <v>33</v>
      </c>
      <c r="O7813" s="2" t="s">
        <v>88</v>
      </c>
    </row>
    <row r="7814" spans="1:15" hidden="1">
      <c r="A7814" s="1" t="s">
        <v>123</v>
      </c>
      <c r="B7814" s="2">
        <v>2019</v>
      </c>
      <c r="C7814" s="2" t="s">
        <v>16</v>
      </c>
      <c r="D7814" s="2" t="s">
        <v>17</v>
      </c>
      <c r="E7814" s="2" t="s">
        <v>18</v>
      </c>
      <c r="F7814" s="2" t="s">
        <v>50</v>
      </c>
      <c r="G7814" s="2" t="s">
        <v>20</v>
      </c>
      <c r="H7814" s="2" t="s">
        <v>21</v>
      </c>
      <c r="I7814" s="2" t="s">
        <v>22</v>
      </c>
      <c r="J7814" s="2" t="s">
        <v>23</v>
      </c>
      <c r="K7814" s="2" t="s">
        <v>31</v>
      </c>
      <c r="L7814" s="2" t="s">
        <v>25</v>
      </c>
      <c r="M7814" s="2" t="s">
        <v>32</v>
      </c>
      <c r="N7814" s="2" t="s">
        <v>88</v>
      </c>
      <c r="O7814" s="2" t="s">
        <v>88</v>
      </c>
    </row>
    <row r="7815" spans="1:15">
      <c r="A7815" s="1" t="s">
        <v>15</v>
      </c>
      <c r="B7815" s="2">
        <v>2020</v>
      </c>
      <c r="C7815" s="2" t="s">
        <v>16</v>
      </c>
      <c r="D7815" s="2" t="s">
        <v>33</v>
      </c>
      <c r="E7815" s="2" t="s">
        <v>49</v>
      </c>
      <c r="F7815" s="2" t="s">
        <v>28</v>
      </c>
      <c r="G7815" s="2" t="s">
        <v>20</v>
      </c>
      <c r="H7815" s="2" t="s">
        <v>51</v>
      </c>
      <c r="I7815" s="2" t="s">
        <v>22</v>
      </c>
      <c r="J7815" s="2" t="s">
        <v>52</v>
      </c>
      <c r="K7815" s="2" t="s">
        <v>40</v>
      </c>
      <c r="L7815" s="2" t="s">
        <v>41</v>
      </c>
      <c r="M7815" s="2" t="s">
        <v>32</v>
      </c>
      <c r="N7815" s="2" t="s">
        <v>33</v>
      </c>
      <c r="O7815" s="2" t="s">
        <v>43</v>
      </c>
    </row>
    <row r="7816" spans="1:15" hidden="1">
      <c r="A7816" s="1" t="s">
        <v>15</v>
      </c>
      <c r="B7816" s="2">
        <v>2010</v>
      </c>
      <c r="C7816" s="2" t="s">
        <v>16</v>
      </c>
      <c r="D7816" s="2" t="s">
        <v>33</v>
      </c>
      <c r="E7816" s="2" t="s">
        <v>34</v>
      </c>
      <c r="F7816" s="2" t="s">
        <v>35</v>
      </c>
      <c r="G7816" s="2" t="s">
        <v>45</v>
      </c>
      <c r="H7816" s="2" t="s">
        <v>73</v>
      </c>
      <c r="I7816" s="2" t="s">
        <v>47</v>
      </c>
      <c r="J7816" s="2" t="s">
        <v>39</v>
      </c>
      <c r="K7816" s="2" t="s">
        <v>69</v>
      </c>
      <c r="L7816" s="2" t="s">
        <v>25</v>
      </c>
      <c r="M7816" s="2" t="s">
        <v>88</v>
      </c>
      <c r="N7816" s="2" t="s">
        <v>88</v>
      </c>
      <c r="O7816" s="2" t="s">
        <v>88</v>
      </c>
    </row>
    <row r="7817" spans="1:15" hidden="1">
      <c r="A7817" s="1" t="s">
        <v>15</v>
      </c>
      <c r="B7817" s="2">
        <v>2014</v>
      </c>
      <c r="C7817" s="2" t="s">
        <v>16</v>
      </c>
      <c r="D7817" s="2" t="s">
        <v>17</v>
      </c>
      <c r="E7817" s="2" t="s">
        <v>18</v>
      </c>
      <c r="F7817" s="2" t="s">
        <v>35</v>
      </c>
      <c r="G7817" s="2" t="s">
        <v>20</v>
      </c>
      <c r="H7817" s="2" t="s">
        <v>21</v>
      </c>
      <c r="I7817" s="2" t="s">
        <v>22</v>
      </c>
      <c r="J7817" s="2" t="s">
        <v>23</v>
      </c>
      <c r="K7817" s="2" t="s">
        <v>31</v>
      </c>
      <c r="L7817" s="2" t="s">
        <v>25</v>
      </c>
      <c r="M7817" s="2" t="s">
        <v>42</v>
      </c>
      <c r="N7817" s="2" t="s">
        <v>33</v>
      </c>
      <c r="O7817" s="2" t="s">
        <v>88</v>
      </c>
    </row>
    <row r="7818" spans="1:15" hidden="1">
      <c r="A7818" s="1" t="s">
        <v>15</v>
      </c>
      <c r="B7818" s="2">
        <v>2010</v>
      </c>
      <c r="C7818" s="2" t="s">
        <v>16</v>
      </c>
      <c r="D7818" s="2" t="s">
        <v>17</v>
      </c>
      <c r="E7818" s="2" t="s">
        <v>27</v>
      </c>
      <c r="F7818" s="2" t="s">
        <v>19</v>
      </c>
      <c r="G7818" s="2" t="s">
        <v>45</v>
      </c>
      <c r="H7818" s="2" t="s">
        <v>54</v>
      </c>
      <c r="I7818" s="2" t="s">
        <v>47</v>
      </c>
      <c r="J7818" s="2" t="s">
        <v>30</v>
      </c>
      <c r="K7818" s="2" t="s">
        <v>24</v>
      </c>
      <c r="L7818" s="2" t="s">
        <v>25</v>
      </c>
      <c r="M7818" s="2" t="s">
        <v>88</v>
      </c>
      <c r="N7818" s="2" t="s">
        <v>88</v>
      </c>
      <c r="O7818" s="2" t="s">
        <v>88</v>
      </c>
    </row>
    <row r="7819" spans="1:15">
      <c r="A7819" s="1" t="s">
        <v>240</v>
      </c>
      <c r="B7819" s="2">
        <v>2013</v>
      </c>
      <c r="C7819" s="2" t="s">
        <v>16</v>
      </c>
      <c r="D7819" s="2" t="s">
        <v>33</v>
      </c>
      <c r="E7819" s="2" t="s">
        <v>49</v>
      </c>
      <c r="F7819" s="2" t="s">
        <v>50</v>
      </c>
      <c r="G7819" s="2" t="s">
        <v>20</v>
      </c>
      <c r="H7819" s="2" t="s">
        <v>165</v>
      </c>
      <c r="I7819" s="2" t="s">
        <v>22</v>
      </c>
      <c r="J7819" s="2" t="s">
        <v>52</v>
      </c>
      <c r="K7819" s="2" t="s">
        <v>41</v>
      </c>
      <c r="L7819" s="2" t="s">
        <v>41</v>
      </c>
      <c r="M7819" s="2" t="s">
        <v>88</v>
      </c>
      <c r="N7819" s="2" t="s">
        <v>33</v>
      </c>
      <c r="O7819" s="2" t="s">
        <v>43</v>
      </c>
    </row>
    <row r="7820" spans="1:15" hidden="1">
      <c r="A7820" s="1" t="s">
        <v>15</v>
      </c>
      <c r="B7820" s="2">
        <v>2019</v>
      </c>
      <c r="C7820" s="2" t="s">
        <v>16</v>
      </c>
      <c r="D7820" s="2" t="s">
        <v>17</v>
      </c>
      <c r="E7820" s="2" t="s">
        <v>18</v>
      </c>
      <c r="F7820" s="2" t="s">
        <v>66</v>
      </c>
      <c r="G7820" s="2" t="s">
        <v>20</v>
      </c>
      <c r="H7820" s="2" t="s">
        <v>85</v>
      </c>
      <c r="I7820" s="2" t="s">
        <v>22</v>
      </c>
      <c r="J7820" s="2" t="s">
        <v>23</v>
      </c>
      <c r="K7820" s="2" t="s">
        <v>31</v>
      </c>
      <c r="L7820" s="2" t="s">
        <v>25</v>
      </c>
      <c r="M7820" s="2" t="s">
        <v>81</v>
      </c>
      <c r="N7820" s="2" t="s">
        <v>33</v>
      </c>
      <c r="O7820" s="2" t="s">
        <v>88</v>
      </c>
    </row>
    <row r="7821" spans="1:15" hidden="1">
      <c r="A7821" s="1" t="s">
        <v>15</v>
      </c>
      <c r="B7821" s="2">
        <v>2010</v>
      </c>
      <c r="C7821" s="2" t="s">
        <v>16</v>
      </c>
      <c r="D7821" s="2" t="s">
        <v>17</v>
      </c>
      <c r="E7821" s="2" t="s">
        <v>34</v>
      </c>
      <c r="F7821" s="2" t="s">
        <v>35</v>
      </c>
      <c r="G7821" s="2"/>
      <c r="H7821" s="2"/>
      <c r="I7821" s="2" t="s">
        <v>184</v>
      </c>
      <c r="J7821" s="2" t="s">
        <v>30</v>
      </c>
      <c r="K7821" s="2" t="s">
        <v>31</v>
      </c>
      <c r="L7821" s="2" t="s">
        <v>25</v>
      </c>
      <c r="M7821" s="2" t="s">
        <v>88</v>
      </c>
      <c r="N7821" s="2" t="s">
        <v>88</v>
      </c>
      <c r="O7821" s="2" t="s">
        <v>88</v>
      </c>
    </row>
    <row r="7822" spans="1:15">
      <c r="A7822" s="1" t="s">
        <v>15</v>
      </c>
      <c r="B7822" s="2">
        <v>2016</v>
      </c>
      <c r="C7822" s="2" t="s">
        <v>16</v>
      </c>
      <c r="D7822" s="2" t="s">
        <v>33</v>
      </c>
      <c r="E7822" s="2" t="s">
        <v>79</v>
      </c>
      <c r="F7822" s="2" t="s">
        <v>19</v>
      </c>
      <c r="G7822" s="2" t="s">
        <v>36</v>
      </c>
      <c r="H7822" s="2" t="s">
        <v>80</v>
      </c>
      <c r="I7822" s="2" t="s">
        <v>76</v>
      </c>
      <c r="J7822" s="2" t="s">
        <v>67</v>
      </c>
      <c r="K7822" s="2" t="s">
        <v>25</v>
      </c>
      <c r="L7822" s="2" t="s">
        <v>25</v>
      </c>
      <c r="M7822" s="2" t="s">
        <v>88</v>
      </c>
      <c r="N7822" s="2" t="s">
        <v>33</v>
      </c>
      <c r="O7822" s="2" t="s">
        <v>43</v>
      </c>
    </row>
    <row r="7823" spans="1:15" hidden="1">
      <c r="A7823" s="1" t="s">
        <v>15</v>
      </c>
      <c r="B7823" s="2">
        <v>2014</v>
      </c>
      <c r="C7823" s="2" t="s">
        <v>16</v>
      </c>
      <c r="D7823" s="2" t="s">
        <v>33</v>
      </c>
      <c r="E7823" s="2" t="s">
        <v>49</v>
      </c>
      <c r="F7823" s="2" t="s">
        <v>66</v>
      </c>
      <c r="G7823" s="2" t="s">
        <v>20</v>
      </c>
      <c r="H7823" s="2" t="s">
        <v>165</v>
      </c>
      <c r="I7823" s="2" t="s">
        <v>22</v>
      </c>
      <c r="J7823" s="2" t="s">
        <v>52</v>
      </c>
      <c r="K7823" s="2" t="s">
        <v>41</v>
      </c>
      <c r="L7823" s="2" t="s">
        <v>41</v>
      </c>
      <c r="M7823" s="2" t="s">
        <v>88</v>
      </c>
      <c r="N7823" s="2" t="s">
        <v>33</v>
      </c>
      <c r="O7823" s="2" t="s">
        <v>98</v>
      </c>
    </row>
    <row r="7824" spans="1:15">
      <c r="A7824" s="1" t="s">
        <v>15</v>
      </c>
      <c r="B7824" s="2">
        <v>2015</v>
      </c>
      <c r="C7824" s="2" t="s">
        <v>16</v>
      </c>
      <c r="D7824" s="2" t="s">
        <v>33</v>
      </c>
      <c r="E7824" s="2" t="s">
        <v>65</v>
      </c>
      <c r="F7824" s="2" t="s">
        <v>59</v>
      </c>
      <c r="G7824" s="2" t="s">
        <v>20</v>
      </c>
      <c r="H7824" s="2" t="s">
        <v>21</v>
      </c>
      <c r="I7824" s="2" t="s">
        <v>22</v>
      </c>
      <c r="J7824" s="2" t="s">
        <v>67</v>
      </c>
      <c r="K7824" s="2" t="s">
        <v>41</v>
      </c>
      <c r="L7824" s="2" t="s">
        <v>41</v>
      </c>
      <c r="M7824" s="2" t="s">
        <v>32</v>
      </c>
      <c r="N7824" s="2" t="s">
        <v>33</v>
      </c>
      <c r="O7824" s="2" t="s">
        <v>43</v>
      </c>
    </row>
    <row r="7825" spans="1:15">
      <c r="A7825" s="1" t="s">
        <v>15</v>
      </c>
      <c r="B7825" s="2">
        <v>2015</v>
      </c>
      <c r="C7825" s="2" t="s">
        <v>16</v>
      </c>
      <c r="D7825" s="2" t="s">
        <v>33</v>
      </c>
      <c r="E7825" s="2" t="s">
        <v>34</v>
      </c>
      <c r="F7825" s="2" t="s">
        <v>35</v>
      </c>
      <c r="G7825" s="2" t="s">
        <v>45</v>
      </c>
      <c r="H7825" s="2" t="s">
        <v>54</v>
      </c>
      <c r="I7825" s="2" t="s">
        <v>47</v>
      </c>
      <c r="J7825" s="2" t="s">
        <v>39</v>
      </c>
      <c r="K7825" s="2"/>
      <c r="L7825" s="2"/>
      <c r="M7825" s="2" t="s">
        <v>42</v>
      </c>
      <c r="N7825" s="2" t="s">
        <v>88</v>
      </c>
      <c r="O7825" s="2" t="s">
        <v>43</v>
      </c>
    </row>
    <row r="7826" spans="1:15" hidden="1">
      <c r="A7826" s="1" t="s">
        <v>15</v>
      </c>
      <c r="B7826" s="2">
        <v>2019</v>
      </c>
      <c r="C7826" s="2" t="s">
        <v>16</v>
      </c>
      <c r="D7826" s="2"/>
      <c r="E7826" s="2" t="s">
        <v>34</v>
      </c>
      <c r="F7826" s="2" t="s">
        <v>35</v>
      </c>
      <c r="G7826" s="2" t="s">
        <v>45</v>
      </c>
      <c r="H7826" s="2" t="s">
        <v>54</v>
      </c>
      <c r="I7826" s="2" t="s">
        <v>47</v>
      </c>
      <c r="J7826" s="2" t="s">
        <v>39</v>
      </c>
      <c r="K7826" s="2" t="s">
        <v>84</v>
      </c>
      <c r="L7826" s="2" t="s">
        <v>41</v>
      </c>
      <c r="M7826" s="2" t="s">
        <v>42</v>
      </c>
      <c r="N7826" s="2" t="s">
        <v>17</v>
      </c>
      <c r="O7826" s="2" t="s">
        <v>88</v>
      </c>
    </row>
    <row r="7827" spans="1:15" hidden="1">
      <c r="A7827" s="1" t="s">
        <v>118</v>
      </c>
      <c r="B7827" s="2">
        <v>2016</v>
      </c>
      <c r="C7827" s="2" t="s">
        <v>16</v>
      </c>
      <c r="D7827" s="2" t="s">
        <v>17</v>
      </c>
      <c r="E7827" s="2" t="s">
        <v>27</v>
      </c>
      <c r="F7827" s="2" t="s">
        <v>19</v>
      </c>
      <c r="G7827" s="2"/>
      <c r="H7827" s="2"/>
      <c r="I7827" s="2" t="s">
        <v>184</v>
      </c>
      <c r="J7827" s="2" t="s">
        <v>30</v>
      </c>
      <c r="K7827" s="2" t="s">
        <v>25</v>
      </c>
      <c r="L7827" s="2" t="s">
        <v>25</v>
      </c>
      <c r="M7827" s="2" t="s">
        <v>32</v>
      </c>
      <c r="N7827" s="2" t="s">
        <v>33</v>
      </c>
      <c r="O7827" s="2" t="s">
        <v>88</v>
      </c>
    </row>
    <row r="7828" spans="1:15" hidden="1">
      <c r="A7828" s="1" t="s">
        <v>15</v>
      </c>
      <c r="B7828" s="2">
        <v>2013</v>
      </c>
      <c r="C7828" s="2" t="s">
        <v>16</v>
      </c>
      <c r="D7828" s="2" t="s">
        <v>17</v>
      </c>
      <c r="E7828" s="2" t="s">
        <v>27</v>
      </c>
      <c r="F7828" s="2" t="s">
        <v>19</v>
      </c>
      <c r="G7828" s="2" t="s">
        <v>20</v>
      </c>
      <c r="H7828" s="2" t="s">
        <v>21</v>
      </c>
      <c r="I7828" s="2" t="s">
        <v>22</v>
      </c>
      <c r="J7828" s="2" t="s">
        <v>30</v>
      </c>
      <c r="K7828" s="2" t="s">
        <v>24</v>
      </c>
      <c r="L7828" s="2" t="s">
        <v>25</v>
      </c>
      <c r="M7828" s="2" t="s">
        <v>88</v>
      </c>
      <c r="N7828" s="2" t="s">
        <v>88</v>
      </c>
      <c r="O7828" s="2" t="s">
        <v>88</v>
      </c>
    </row>
    <row r="7829" spans="1:15" hidden="1">
      <c r="A7829" s="1" t="s">
        <v>15</v>
      </c>
      <c r="B7829" s="2">
        <v>2016</v>
      </c>
      <c r="C7829" s="2" t="s">
        <v>16</v>
      </c>
      <c r="D7829" s="2" t="s">
        <v>33</v>
      </c>
      <c r="E7829" s="2" t="s">
        <v>49</v>
      </c>
      <c r="F7829" s="2" t="s">
        <v>28</v>
      </c>
      <c r="G7829" s="2" t="s">
        <v>20</v>
      </c>
      <c r="H7829" s="2" t="s">
        <v>51</v>
      </c>
      <c r="I7829" s="2" t="s">
        <v>22</v>
      </c>
      <c r="J7829" s="2" t="s">
        <v>52</v>
      </c>
      <c r="K7829" s="2" t="s">
        <v>31</v>
      </c>
      <c r="L7829" s="2" t="s">
        <v>25</v>
      </c>
      <c r="M7829" s="2" t="s">
        <v>32</v>
      </c>
      <c r="N7829" s="2" t="s">
        <v>33</v>
      </c>
      <c r="O7829" s="2" t="s">
        <v>88</v>
      </c>
    </row>
    <row r="7830" spans="1:15" hidden="1">
      <c r="A7830" s="1" t="s">
        <v>15</v>
      </c>
      <c r="B7830" s="2">
        <v>2010</v>
      </c>
      <c r="C7830" s="2" t="s">
        <v>16</v>
      </c>
      <c r="D7830" s="2" t="s">
        <v>33</v>
      </c>
      <c r="E7830" s="2" t="s">
        <v>34</v>
      </c>
      <c r="F7830" s="2" t="s">
        <v>35</v>
      </c>
      <c r="G7830" s="2" t="s">
        <v>36</v>
      </c>
      <c r="H7830" s="2" t="s">
        <v>37</v>
      </c>
      <c r="I7830" s="2" t="s">
        <v>38</v>
      </c>
      <c r="J7830" s="2" t="s">
        <v>39</v>
      </c>
      <c r="K7830" s="2" t="s">
        <v>61</v>
      </c>
      <c r="L7830" s="2" t="s">
        <v>41</v>
      </c>
      <c r="M7830" s="2" t="s">
        <v>88</v>
      </c>
      <c r="N7830" s="2" t="s">
        <v>88</v>
      </c>
      <c r="O7830" s="2" t="s">
        <v>88</v>
      </c>
    </row>
    <row r="7831" spans="1:15" hidden="1">
      <c r="A7831" s="1" t="s">
        <v>15</v>
      </c>
      <c r="B7831" s="2">
        <v>2013</v>
      </c>
      <c r="C7831" s="2" t="s">
        <v>16</v>
      </c>
      <c r="D7831" s="2" t="s">
        <v>17</v>
      </c>
      <c r="E7831" s="2" t="s">
        <v>27</v>
      </c>
      <c r="F7831" s="2" t="s">
        <v>86</v>
      </c>
      <c r="G7831" s="2" t="s">
        <v>45</v>
      </c>
      <c r="H7831" s="2" t="s">
        <v>54</v>
      </c>
      <c r="I7831" s="2" t="s">
        <v>47</v>
      </c>
      <c r="J7831" s="2" t="s">
        <v>30</v>
      </c>
      <c r="K7831" s="2" t="s">
        <v>84</v>
      </c>
      <c r="L7831" s="2" t="s">
        <v>41</v>
      </c>
      <c r="M7831" s="2" t="s">
        <v>88</v>
      </c>
      <c r="N7831" s="2" t="s">
        <v>88</v>
      </c>
      <c r="O7831" s="2" t="s">
        <v>88</v>
      </c>
    </row>
    <row r="7832" spans="1:15" hidden="1">
      <c r="A7832" s="1" t="s">
        <v>15</v>
      </c>
      <c r="B7832" s="2">
        <v>2013</v>
      </c>
      <c r="C7832" s="2" t="s">
        <v>99</v>
      </c>
      <c r="D7832" s="2" t="s">
        <v>33</v>
      </c>
      <c r="E7832" s="2" t="s">
        <v>65</v>
      </c>
      <c r="F7832" s="2" t="s">
        <v>66</v>
      </c>
      <c r="G7832" s="2" t="s">
        <v>20</v>
      </c>
      <c r="H7832" s="2" t="s">
        <v>85</v>
      </c>
      <c r="I7832" s="2" t="s">
        <v>22</v>
      </c>
      <c r="J7832" s="2" t="s">
        <v>67</v>
      </c>
      <c r="K7832" s="2" t="s">
        <v>31</v>
      </c>
      <c r="L7832" s="2" t="s">
        <v>25</v>
      </c>
      <c r="M7832" s="2" t="s">
        <v>81</v>
      </c>
      <c r="N7832" s="2" t="s">
        <v>88</v>
      </c>
      <c r="O7832" s="2" t="s">
        <v>88</v>
      </c>
    </row>
    <row r="7833" spans="1:15">
      <c r="A7833" s="1" t="s">
        <v>15</v>
      </c>
      <c r="B7833" s="2">
        <v>2015</v>
      </c>
      <c r="C7833" s="2" t="s">
        <v>16</v>
      </c>
      <c r="D7833" s="2" t="s">
        <v>33</v>
      </c>
      <c r="E7833" s="2" t="s">
        <v>34</v>
      </c>
      <c r="F7833" s="2" t="s">
        <v>35</v>
      </c>
      <c r="G7833" s="2" t="s">
        <v>36</v>
      </c>
      <c r="H7833" s="2" t="s">
        <v>37</v>
      </c>
      <c r="I7833" s="2" t="s">
        <v>38</v>
      </c>
      <c r="J7833" s="2" t="s">
        <v>39</v>
      </c>
      <c r="K7833" s="2"/>
      <c r="L7833" s="2"/>
      <c r="M7833" s="2" t="s">
        <v>42</v>
      </c>
      <c r="N7833" s="2" t="s">
        <v>17</v>
      </c>
      <c r="O7833" s="2" t="s">
        <v>43</v>
      </c>
    </row>
    <row r="7834" spans="1:15" hidden="1">
      <c r="A7834" s="1" t="s">
        <v>63</v>
      </c>
      <c r="B7834" s="2">
        <v>2014</v>
      </c>
      <c r="C7834" s="2" t="s">
        <v>16</v>
      </c>
      <c r="D7834" s="2" t="s">
        <v>33</v>
      </c>
      <c r="E7834" s="2" t="s">
        <v>49</v>
      </c>
      <c r="F7834" s="2" t="s">
        <v>59</v>
      </c>
      <c r="G7834" s="2" t="s">
        <v>20</v>
      </c>
      <c r="H7834" s="2" t="s">
        <v>51</v>
      </c>
      <c r="I7834" s="2" t="s">
        <v>22</v>
      </c>
      <c r="J7834" s="2" t="s">
        <v>52</v>
      </c>
      <c r="K7834" s="2" t="s">
        <v>84</v>
      </c>
      <c r="L7834" s="2" t="s">
        <v>41</v>
      </c>
      <c r="M7834" s="2" t="s">
        <v>88</v>
      </c>
      <c r="N7834" s="2" t="s">
        <v>33</v>
      </c>
      <c r="O7834" s="2" t="s">
        <v>64</v>
      </c>
    </row>
    <row r="7835" spans="1:15" hidden="1">
      <c r="A7835" s="1" t="s">
        <v>15</v>
      </c>
      <c r="B7835" s="2">
        <v>2013</v>
      </c>
      <c r="C7835" s="2" t="s">
        <v>16</v>
      </c>
      <c r="D7835" s="2" t="s">
        <v>33</v>
      </c>
      <c r="E7835" s="2" t="s">
        <v>34</v>
      </c>
      <c r="F7835" s="2" t="s">
        <v>95</v>
      </c>
      <c r="G7835" s="2" t="s">
        <v>36</v>
      </c>
      <c r="H7835" s="2" t="s">
        <v>37</v>
      </c>
      <c r="I7835" s="2" t="s">
        <v>38</v>
      </c>
      <c r="J7835" s="2" t="s">
        <v>39</v>
      </c>
      <c r="K7835" s="2" t="s">
        <v>61</v>
      </c>
      <c r="L7835" s="2" t="s">
        <v>41</v>
      </c>
      <c r="M7835" s="2" t="s">
        <v>55</v>
      </c>
      <c r="N7835" s="2" t="s">
        <v>88</v>
      </c>
      <c r="O7835" s="2" t="s">
        <v>88</v>
      </c>
    </row>
    <row r="7836" spans="1:15" hidden="1">
      <c r="A7836" s="1" t="s">
        <v>116</v>
      </c>
      <c r="B7836" s="2">
        <v>2016</v>
      </c>
      <c r="C7836" s="2" t="s">
        <v>16</v>
      </c>
      <c r="D7836" s="2" t="s">
        <v>17</v>
      </c>
      <c r="E7836" s="2" t="s">
        <v>27</v>
      </c>
      <c r="F7836" s="2" t="s">
        <v>19</v>
      </c>
      <c r="G7836" s="2" t="s">
        <v>45</v>
      </c>
      <c r="H7836" s="2" t="s">
        <v>54</v>
      </c>
      <c r="I7836" s="2" t="s">
        <v>47</v>
      </c>
      <c r="J7836" s="2" t="s">
        <v>30</v>
      </c>
      <c r="K7836" s="2"/>
      <c r="L7836" s="2"/>
      <c r="M7836" s="2" t="s">
        <v>55</v>
      </c>
      <c r="N7836" s="2" t="s">
        <v>33</v>
      </c>
      <c r="O7836" s="2" t="s">
        <v>88</v>
      </c>
    </row>
    <row r="7837" spans="1:15" hidden="1">
      <c r="A7837" s="1" t="s">
        <v>15</v>
      </c>
      <c r="B7837" s="2">
        <v>2012</v>
      </c>
      <c r="C7837" s="2" t="s">
        <v>16</v>
      </c>
      <c r="D7837" s="2" t="s">
        <v>33</v>
      </c>
      <c r="E7837" s="2" t="s">
        <v>34</v>
      </c>
      <c r="F7837" s="2" t="s">
        <v>35</v>
      </c>
      <c r="G7837" s="2" t="s">
        <v>36</v>
      </c>
      <c r="H7837" s="2" t="s">
        <v>37</v>
      </c>
      <c r="I7837" s="2" t="s">
        <v>38</v>
      </c>
      <c r="J7837" s="2" t="s">
        <v>39</v>
      </c>
      <c r="K7837" s="2"/>
      <c r="L7837" s="2"/>
      <c r="M7837" s="2" t="s">
        <v>88</v>
      </c>
      <c r="N7837" s="2" t="s">
        <v>88</v>
      </c>
      <c r="O7837" s="2" t="s">
        <v>88</v>
      </c>
    </row>
    <row r="7838" spans="1:15" hidden="1">
      <c r="A7838" s="1" t="s">
        <v>63</v>
      </c>
      <c r="B7838" s="2">
        <v>2020</v>
      </c>
      <c r="C7838" s="2" t="s">
        <v>16</v>
      </c>
      <c r="D7838" s="2" t="s">
        <v>33</v>
      </c>
      <c r="E7838" s="2" t="s">
        <v>27</v>
      </c>
      <c r="F7838" s="2" t="s">
        <v>96</v>
      </c>
      <c r="G7838" s="2" t="s">
        <v>20</v>
      </c>
      <c r="H7838" s="2" t="s">
        <v>71</v>
      </c>
      <c r="I7838" s="2" t="s">
        <v>22</v>
      </c>
      <c r="J7838" s="2" t="s">
        <v>30</v>
      </c>
      <c r="K7838" s="2" t="s">
        <v>31</v>
      </c>
      <c r="L7838" s="2" t="s">
        <v>25</v>
      </c>
      <c r="M7838" s="2" t="s">
        <v>32</v>
      </c>
      <c r="N7838" s="2" t="s">
        <v>33</v>
      </c>
      <c r="O7838" s="2" t="s">
        <v>88</v>
      </c>
    </row>
    <row r="7839" spans="1:15" hidden="1">
      <c r="A7839" s="1" t="s">
        <v>118</v>
      </c>
      <c r="B7839" s="2">
        <v>2018</v>
      </c>
      <c r="C7839" s="2" t="s">
        <v>16</v>
      </c>
      <c r="D7839" s="2" t="s">
        <v>33</v>
      </c>
      <c r="E7839" s="2" t="s">
        <v>49</v>
      </c>
      <c r="F7839" s="2" t="s">
        <v>50</v>
      </c>
      <c r="G7839" s="2" t="s">
        <v>20</v>
      </c>
      <c r="H7839" s="2" t="s">
        <v>155</v>
      </c>
      <c r="I7839" s="2" t="s">
        <v>22</v>
      </c>
      <c r="J7839" s="2" t="s">
        <v>52</v>
      </c>
      <c r="K7839" s="2" t="s">
        <v>61</v>
      </c>
      <c r="L7839" s="2" t="s">
        <v>41</v>
      </c>
      <c r="M7839" s="2" t="s">
        <v>88</v>
      </c>
      <c r="N7839" s="2" t="s">
        <v>17</v>
      </c>
      <c r="O7839" s="2" t="s">
        <v>88</v>
      </c>
    </row>
    <row r="7840" spans="1:15" hidden="1">
      <c r="A7840" s="1" t="s">
        <v>117</v>
      </c>
      <c r="B7840" s="2">
        <v>2015</v>
      </c>
      <c r="C7840" s="2" t="s">
        <v>16</v>
      </c>
      <c r="D7840" s="2" t="s">
        <v>62</v>
      </c>
      <c r="E7840" s="2" t="s">
        <v>79</v>
      </c>
      <c r="F7840" s="2" t="s">
        <v>59</v>
      </c>
      <c r="G7840" s="2" t="s">
        <v>127</v>
      </c>
      <c r="H7840" s="2" t="s">
        <v>228</v>
      </c>
      <c r="I7840" s="2" t="s">
        <v>76</v>
      </c>
      <c r="J7840" s="2" t="s">
        <v>77</v>
      </c>
      <c r="K7840" s="2" t="s">
        <v>31</v>
      </c>
      <c r="L7840" s="2" t="s">
        <v>25</v>
      </c>
      <c r="M7840" s="2" t="s">
        <v>42</v>
      </c>
      <c r="N7840" s="2" t="s">
        <v>33</v>
      </c>
      <c r="O7840" s="2" t="s">
        <v>88</v>
      </c>
    </row>
    <row r="7841" spans="1:15" hidden="1">
      <c r="A7841" s="1" t="s">
        <v>15</v>
      </c>
      <c r="B7841" s="2">
        <v>2013</v>
      </c>
      <c r="C7841" s="2" t="s">
        <v>16</v>
      </c>
      <c r="D7841" s="2" t="s">
        <v>17</v>
      </c>
      <c r="E7841" s="2" t="s">
        <v>27</v>
      </c>
      <c r="F7841" s="2" t="s">
        <v>82</v>
      </c>
      <c r="G7841" s="2" t="s">
        <v>45</v>
      </c>
      <c r="H7841" s="2" t="s">
        <v>54</v>
      </c>
      <c r="I7841" s="2" t="s">
        <v>47</v>
      </c>
      <c r="J7841" s="2" t="s">
        <v>30</v>
      </c>
      <c r="K7841" s="2"/>
      <c r="L7841" s="2"/>
      <c r="M7841" s="2" t="s">
        <v>55</v>
      </c>
      <c r="N7841" s="2" t="s">
        <v>33</v>
      </c>
      <c r="O7841" s="2" t="s">
        <v>88</v>
      </c>
    </row>
    <row r="7842" spans="1:15" hidden="1">
      <c r="A7842" s="1" t="s">
        <v>15</v>
      </c>
      <c r="B7842" s="2">
        <v>2011</v>
      </c>
      <c r="C7842" s="2" t="s">
        <v>16</v>
      </c>
      <c r="D7842" s="2" t="s">
        <v>17</v>
      </c>
      <c r="E7842" s="2" t="s">
        <v>18</v>
      </c>
      <c r="F7842" s="2" t="s">
        <v>19</v>
      </c>
      <c r="G7842" s="2" t="s">
        <v>20</v>
      </c>
      <c r="H7842" s="2" t="s">
        <v>21</v>
      </c>
      <c r="I7842" s="2" t="s">
        <v>22</v>
      </c>
      <c r="J7842" s="2" t="s">
        <v>23</v>
      </c>
      <c r="K7842" s="2" t="s">
        <v>24</v>
      </c>
      <c r="L7842" s="2" t="s">
        <v>25</v>
      </c>
      <c r="M7842" s="2" t="s">
        <v>88</v>
      </c>
      <c r="N7842" s="2" t="s">
        <v>88</v>
      </c>
      <c r="O7842" s="2" t="s">
        <v>88</v>
      </c>
    </row>
    <row r="7843" spans="1:15">
      <c r="A7843" s="1" t="s">
        <v>121</v>
      </c>
      <c r="B7843" s="2">
        <v>2021</v>
      </c>
      <c r="C7843" s="2" t="s">
        <v>16</v>
      </c>
      <c r="D7843" s="2" t="s">
        <v>33</v>
      </c>
      <c r="E7843" s="2" t="s">
        <v>65</v>
      </c>
      <c r="F7843" s="2" t="s">
        <v>72</v>
      </c>
      <c r="G7843" s="2"/>
      <c r="H7843" s="2"/>
      <c r="I7843" s="2" t="s">
        <v>184</v>
      </c>
      <c r="J7843" s="2" t="s">
        <v>67</v>
      </c>
      <c r="K7843" s="2" t="s">
        <v>31</v>
      </c>
      <c r="L7843" s="2" t="s">
        <v>25</v>
      </c>
      <c r="M7843" s="2" t="s">
        <v>88</v>
      </c>
      <c r="N7843" s="2" t="s">
        <v>33</v>
      </c>
      <c r="O7843" s="2" t="s">
        <v>43</v>
      </c>
    </row>
    <row r="7844" spans="1:15" hidden="1">
      <c r="A7844" s="1"/>
      <c r="B7844" s="2">
        <v>2013</v>
      </c>
      <c r="C7844" s="2" t="s">
        <v>16</v>
      </c>
      <c r="D7844" s="2" t="s">
        <v>33</v>
      </c>
      <c r="E7844" s="2" t="s">
        <v>49</v>
      </c>
      <c r="F7844" s="2" t="s">
        <v>59</v>
      </c>
      <c r="G7844" s="2" t="s">
        <v>20</v>
      </c>
      <c r="H7844" s="2" t="s">
        <v>51</v>
      </c>
      <c r="I7844" s="2" t="s">
        <v>22</v>
      </c>
      <c r="J7844" s="2" t="s">
        <v>52</v>
      </c>
      <c r="K7844" s="2"/>
      <c r="L7844" s="2"/>
      <c r="M7844" s="2" t="s">
        <v>88</v>
      </c>
      <c r="N7844" s="2" t="s">
        <v>33</v>
      </c>
      <c r="O7844" s="2" t="s">
        <v>58</v>
      </c>
    </row>
    <row r="7845" spans="1:15" hidden="1">
      <c r="A7845" s="1" t="s">
        <v>15</v>
      </c>
      <c r="B7845" s="2">
        <v>2015</v>
      </c>
      <c r="C7845" s="2" t="s">
        <v>16</v>
      </c>
      <c r="D7845" s="2" t="s">
        <v>33</v>
      </c>
      <c r="E7845" s="2" t="s">
        <v>91</v>
      </c>
      <c r="F7845" s="2" t="s">
        <v>50</v>
      </c>
      <c r="G7845" s="2" t="s">
        <v>20</v>
      </c>
      <c r="H7845" s="2" t="s">
        <v>21</v>
      </c>
      <c r="I7845" s="2" t="s">
        <v>22</v>
      </c>
      <c r="J7845" s="2" t="s">
        <v>52</v>
      </c>
      <c r="K7845" s="2" t="s">
        <v>84</v>
      </c>
      <c r="L7845" s="2" t="s">
        <v>41</v>
      </c>
      <c r="M7845" s="2" t="s">
        <v>32</v>
      </c>
      <c r="N7845" s="2" t="s">
        <v>88</v>
      </c>
      <c r="O7845" s="2" t="s">
        <v>88</v>
      </c>
    </row>
    <row r="7846" spans="1:15" hidden="1">
      <c r="A7846" s="1" t="s">
        <v>110</v>
      </c>
      <c r="B7846" s="2">
        <v>2012</v>
      </c>
      <c r="C7846" s="2" t="s">
        <v>16</v>
      </c>
      <c r="D7846" s="2" t="s">
        <v>33</v>
      </c>
      <c r="E7846" s="2" t="s">
        <v>49</v>
      </c>
      <c r="F7846" s="2" t="s">
        <v>82</v>
      </c>
      <c r="G7846" s="2" t="s">
        <v>20</v>
      </c>
      <c r="H7846" s="2" t="s">
        <v>51</v>
      </c>
      <c r="I7846" s="2" t="s">
        <v>22</v>
      </c>
      <c r="J7846" s="2" t="s">
        <v>52</v>
      </c>
      <c r="K7846" s="2"/>
      <c r="L7846" s="2"/>
      <c r="M7846" s="2" t="s">
        <v>32</v>
      </c>
      <c r="N7846" s="2" t="s">
        <v>33</v>
      </c>
      <c r="O7846" s="2" t="s">
        <v>58</v>
      </c>
    </row>
    <row r="7847" spans="1:15" hidden="1">
      <c r="A7847" s="1" t="s">
        <v>15</v>
      </c>
      <c r="B7847" s="2">
        <v>2012</v>
      </c>
      <c r="C7847" s="2" t="s">
        <v>16</v>
      </c>
      <c r="D7847" s="2" t="s">
        <v>17</v>
      </c>
      <c r="E7847" s="2" t="s">
        <v>27</v>
      </c>
      <c r="F7847" s="2" t="s">
        <v>19</v>
      </c>
      <c r="G7847" s="2" t="s">
        <v>20</v>
      </c>
      <c r="H7847" s="2" t="s">
        <v>71</v>
      </c>
      <c r="I7847" s="2" t="s">
        <v>22</v>
      </c>
      <c r="J7847" s="2" t="s">
        <v>30</v>
      </c>
      <c r="K7847" s="2" t="s">
        <v>24</v>
      </c>
      <c r="L7847" s="2" t="s">
        <v>25</v>
      </c>
      <c r="M7847" s="2" t="s">
        <v>88</v>
      </c>
      <c r="N7847" s="2" t="s">
        <v>88</v>
      </c>
      <c r="O7847" s="2" t="s">
        <v>88</v>
      </c>
    </row>
    <row r="7848" spans="1:15" hidden="1">
      <c r="A7848" s="1" t="s">
        <v>15</v>
      </c>
      <c r="B7848" s="2">
        <v>2017</v>
      </c>
      <c r="C7848" s="2" t="s">
        <v>16</v>
      </c>
      <c r="D7848" s="2" t="s">
        <v>17</v>
      </c>
      <c r="E7848" s="2" t="s">
        <v>27</v>
      </c>
      <c r="F7848" s="2" t="s">
        <v>19</v>
      </c>
      <c r="G7848" s="2" t="s">
        <v>20</v>
      </c>
      <c r="H7848" s="2" t="s">
        <v>21</v>
      </c>
      <c r="I7848" s="2" t="s">
        <v>22</v>
      </c>
      <c r="J7848" s="2" t="s">
        <v>30</v>
      </c>
      <c r="K7848" s="2" t="s">
        <v>31</v>
      </c>
      <c r="L7848" s="2" t="s">
        <v>25</v>
      </c>
      <c r="M7848" s="2" t="s">
        <v>55</v>
      </c>
      <c r="N7848" s="2" t="s">
        <v>33</v>
      </c>
      <c r="O7848" s="2" t="s">
        <v>88</v>
      </c>
    </row>
    <row r="7849" spans="1:15" hidden="1">
      <c r="A7849" s="1" t="s">
        <v>15</v>
      </c>
      <c r="B7849" s="2">
        <v>2012</v>
      </c>
      <c r="C7849" s="2" t="s">
        <v>16</v>
      </c>
      <c r="D7849" s="2" t="s">
        <v>17</v>
      </c>
      <c r="E7849" s="2" t="s">
        <v>18</v>
      </c>
      <c r="F7849" s="2" t="s">
        <v>89</v>
      </c>
      <c r="G7849" s="2" t="s">
        <v>45</v>
      </c>
      <c r="H7849" s="2" t="s">
        <v>54</v>
      </c>
      <c r="I7849" s="2" t="s">
        <v>47</v>
      </c>
      <c r="J7849" s="2" t="s">
        <v>23</v>
      </c>
      <c r="K7849" s="2" t="s">
        <v>84</v>
      </c>
      <c r="L7849" s="2" t="s">
        <v>41</v>
      </c>
      <c r="M7849" s="2" t="s">
        <v>44</v>
      </c>
      <c r="N7849" s="2" t="s">
        <v>88</v>
      </c>
      <c r="O7849" s="2" t="s">
        <v>88</v>
      </c>
    </row>
    <row r="7850" spans="1:15" hidden="1">
      <c r="A7850" s="1" t="s">
        <v>15</v>
      </c>
      <c r="B7850" s="2">
        <v>2012</v>
      </c>
      <c r="C7850" s="2" t="s">
        <v>16</v>
      </c>
      <c r="D7850" s="2" t="s">
        <v>33</v>
      </c>
      <c r="E7850" s="2" t="s">
        <v>34</v>
      </c>
      <c r="F7850" s="2" t="s">
        <v>19</v>
      </c>
      <c r="G7850" s="2" t="s">
        <v>36</v>
      </c>
      <c r="H7850" s="2" t="s">
        <v>37</v>
      </c>
      <c r="I7850" s="2" t="s">
        <v>38</v>
      </c>
      <c r="J7850" s="2" t="s">
        <v>39</v>
      </c>
      <c r="K7850" s="2"/>
      <c r="L7850" s="2"/>
      <c r="M7850" s="2" t="s">
        <v>88</v>
      </c>
      <c r="N7850" s="2" t="s">
        <v>88</v>
      </c>
      <c r="O7850" s="2" t="s">
        <v>88</v>
      </c>
    </row>
    <row r="7851" spans="1:15" hidden="1">
      <c r="A7851" s="1" t="s">
        <v>15</v>
      </c>
      <c r="B7851" s="2">
        <v>2015</v>
      </c>
      <c r="C7851" s="2" t="s">
        <v>16</v>
      </c>
      <c r="D7851" s="2" t="s">
        <v>17</v>
      </c>
      <c r="E7851" s="2" t="s">
        <v>27</v>
      </c>
      <c r="F7851" s="2" t="s">
        <v>19</v>
      </c>
      <c r="G7851" s="2" t="s">
        <v>45</v>
      </c>
      <c r="H7851" s="2" t="s">
        <v>54</v>
      </c>
      <c r="I7851" s="2" t="s">
        <v>47</v>
      </c>
      <c r="J7851" s="2" t="s">
        <v>30</v>
      </c>
      <c r="K7851" s="2" t="s">
        <v>24</v>
      </c>
      <c r="L7851" s="2" t="s">
        <v>25</v>
      </c>
      <c r="M7851" s="2" t="s">
        <v>88</v>
      </c>
      <c r="N7851" s="2" t="s">
        <v>88</v>
      </c>
      <c r="O7851" s="2" t="s">
        <v>88</v>
      </c>
    </row>
    <row r="7852" spans="1:15" hidden="1">
      <c r="A7852" s="1" t="s">
        <v>15</v>
      </c>
      <c r="B7852" s="2">
        <v>2012</v>
      </c>
      <c r="C7852" s="2" t="s">
        <v>16</v>
      </c>
      <c r="D7852" s="2" t="s">
        <v>33</v>
      </c>
      <c r="E7852" s="2" t="s">
        <v>91</v>
      </c>
      <c r="F7852" s="2" t="s">
        <v>35</v>
      </c>
      <c r="G7852" s="2"/>
      <c r="H7852" s="2"/>
      <c r="I7852" s="2" t="s">
        <v>184</v>
      </c>
      <c r="J7852" s="2" t="s">
        <v>52</v>
      </c>
      <c r="K7852" s="2"/>
      <c r="L7852" s="2"/>
      <c r="M7852" s="2" t="s">
        <v>42</v>
      </c>
      <c r="N7852" s="2" t="s">
        <v>88</v>
      </c>
      <c r="O7852" s="2" t="s">
        <v>88</v>
      </c>
    </row>
    <row r="7853" spans="1:15" hidden="1">
      <c r="A7853" s="1" t="s">
        <v>154</v>
      </c>
      <c r="B7853" s="2">
        <v>2015</v>
      </c>
      <c r="C7853" s="2" t="s">
        <v>16</v>
      </c>
      <c r="D7853" s="2" t="s">
        <v>17</v>
      </c>
      <c r="E7853" s="2" t="s">
        <v>27</v>
      </c>
      <c r="F7853" s="2" t="s">
        <v>72</v>
      </c>
      <c r="G7853" s="2"/>
      <c r="H7853" s="2"/>
      <c r="I7853" s="2" t="s">
        <v>184</v>
      </c>
      <c r="J7853" s="2" t="s">
        <v>30</v>
      </c>
      <c r="K7853" s="2" t="s">
        <v>84</v>
      </c>
      <c r="L7853" s="2" t="s">
        <v>41</v>
      </c>
      <c r="M7853" s="2" t="s">
        <v>32</v>
      </c>
      <c r="N7853" s="2" t="s">
        <v>88</v>
      </c>
      <c r="O7853" s="2" t="s">
        <v>88</v>
      </c>
    </row>
    <row r="7854" spans="1:15" hidden="1">
      <c r="A7854" s="1" t="s">
        <v>15</v>
      </c>
      <c r="B7854" s="2">
        <v>2017</v>
      </c>
      <c r="C7854" s="2" t="s">
        <v>16</v>
      </c>
      <c r="D7854" s="2" t="s">
        <v>33</v>
      </c>
      <c r="E7854" s="2" t="s">
        <v>49</v>
      </c>
      <c r="F7854" s="2" t="s">
        <v>50</v>
      </c>
      <c r="G7854" s="2" t="s">
        <v>20</v>
      </c>
      <c r="H7854" s="2" t="s">
        <v>51</v>
      </c>
      <c r="I7854" s="2" t="s">
        <v>22</v>
      </c>
      <c r="J7854" s="2" t="s">
        <v>52</v>
      </c>
      <c r="K7854" s="2" t="s">
        <v>84</v>
      </c>
      <c r="L7854" s="2" t="s">
        <v>41</v>
      </c>
      <c r="M7854" s="2" t="s">
        <v>32</v>
      </c>
      <c r="N7854" s="2" t="s">
        <v>88</v>
      </c>
      <c r="O7854" s="2" t="s">
        <v>88</v>
      </c>
    </row>
    <row r="7855" spans="1:15">
      <c r="A7855" s="1" t="s">
        <v>15</v>
      </c>
      <c r="B7855" s="2">
        <v>2017</v>
      </c>
      <c r="C7855" s="2" t="s">
        <v>16</v>
      </c>
      <c r="D7855" s="2" t="s">
        <v>33</v>
      </c>
      <c r="E7855" s="2" t="s">
        <v>91</v>
      </c>
      <c r="F7855" s="2" t="s">
        <v>82</v>
      </c>
      <c r="G7855" s="2" t="s">
        <v>92</v>
      </c>
      <c r="H7855" s="2" t="s">
        <v>93</v>
      </c>
      <c r="I7855" s="2" t="s">
        <v>94</v>
      </c>
      <c r="J7855" s="2" t="s">
        <v>39</v>
      </c>
      <c r="K7855" s="2" t="s">
        <v>84</v>
      </c>
      <c r="L7855" s="2" t="s">
        <v>41</v>
      </c>
      <c r="M7855" s="2" t="s">
        <v>32</v>
      </c>
      <c r="N7855" s="2" t="s">
        <v>88</v>
      </c>
      <c r="O7855" s="2" t="s">
        <v>43</v>
      </c>
    </row>
    <row r="7856" spans="1:15" hidden="1">
      <c r="A7856" s="1" t="s">
        <v>48</v>
      </c>
      <c r="B7856" s="2">
        <v>2015</v>
      </c>
      <c r="C7856" s="2" t="s">
        <v>16</v>
      </c>
      <c r="D7856" s="2" t="s">
        <v>17</v>
      </c>
      <c r="E7856" s="2" t="s">
        <v>27</v>
      </c>
      <c r="F7856" s="2" t="s">
        <v>19</v>
      </c>
      <c r="G7856" s="2"/>
      <c r="H7856" s="2"/>
      <c r="I7856" s="2" t="s">
        <v>184</v>
      </c>
      <c r="J7856" s="2" t="s">
        <v>30</v>
      </c>
      <c r="K7856" s="2"/>
      <c r="L7856" s="2"/>
      <c r="M7856" s="2" t="s">
        <v>88</v>
      </c>
      <c r="N7856" s="2" t="s">
        <v>33</v>
      </c>
      <c r="O7856" s="2" t="s">
        <v>88</v>
      </c>
    </row>
    <row r="7857" spans="1:15" hidden="1">
      <c r="A7857" s="1" t="s">
        <v>105</v>
      </c>
      <c r="B7857" s="2">
        <v>2011</v>
      </c>
      <c r="C7857" s="2" t="s">
        <v>16</v>
      </c>
      <c r="D7857" s="2" t="s">
        <v>33</v>
      </c>
      <c r="E7857" s="2" t="s">
        <v>49</v>
      </c>
      <c r="F7857" s="2" t="s">
        <v>50</v>
      </c>
      <c r="G7857" s="2" t="s">
        <v>20</v>
      </c>
      <c r="H7857" s="2" t="s">
        <v>51</v>
      </c>
      <c r="I7857" s="2" t="s">
        <v>22</v>
      </c>
      <c r="J7857" s="2" t="s">
        <v>52</v>
      </c>
      <c r="K7857" s="2" t="s">
        <v>31</v>
      </c>
      <c r="L7857" s="2" t="s">
        <v>25</v>
      </c>
      <c r="M7857" s="2" t="s">
        <v>32</v>
      </c>
      <c r="N7857" s="2" t="s">
        <v>88</v>
      </c>
      <c r="O7857" s="2" t="s">
        <v>88</v>
      </c>
    </row>
    <row r="7858" spans="1:15" hidden="1">
      <c r="A7858" s="1"/>
      <c r="B7858" s="2">
        <v>2020</v>
      </c>
      <c r="C7858" s="2" t="s">
        <v>16</v>
      </c>
      <c r="D7858" s="2" t="s">
        <v>17</v>
      </c>
      <c r="E7858" s="2" t="s">
        <v>27</v>
      </c>
      <c r="F7858" s="2" t="s">
        <v>59</v>
      </c>
      <c r="G7858" s="2" t="s">
        <v>20</v>
      </c>
      <c r="H7858" s="2" t="s">
        <v>21</v>
      </c>
      <c r="I7858" s="2" t="s">
        <v>22</v>
      </c>
      <c r="J7858" s="2" t="s">
        <v>30</v>
      </c>
      <c r="K7858" s="2"/>
      <c r="L7858" s="2"/>
      <c r="M7858" s="2" t="s">
        <v>32</v>
      </c>
      <c r="N7858" s="2" t="s">
        <v>33</v>
      </c>
      <c r="O7858" s="2" t="s">
        <v>88</v>
      </c>
    </row>
    <row r="7859" spans="1:15" hidden="1">
      <c r="A7859" s="1" t="s">
        <v>63</v>
      </c>
      <c r="B7859" s="2">
        <v>2016</v>
      </c>
      <c r="C7859" s="2" t="s">
        <v>16</v>
      </c>
      <c r="D7859" s="2" t="s">
        <v>17</v>
      </c>
      <c r="E7859" s="2" t="s">
        <v>27</v>
      </c>
      <c r="F7859" s="2" t="s">
        <v>19</v>
      </c>
      <c r="G7859" s="2" t="s">
        <v>45</v>
      </c>
      <c r="H7859" s="2" t="s">
        <v>54</v>
      </c>
      <c r="I7859" s="2" t="s">
        <v>47</v>
      </c>
      <c r="J7859" s="2" t="s">
        <v>30</v>
      </c>
      <c r="K7859" s="2" t="s">
        <v>24</v>
      </c>
      <c r="L7859" s="2" t="s">
        <v>25</v>
      </c>
      <c r="M7859" s="2" t="s">
        <v>55</v>
      </c>
      <c r="N7859" s="2" t="s">
        <v>33</v>
      </c>
      <c r="O7859" s="2" t="s">
        <v>88</v>
      </c>
    </row>
    <row r="7860" spans="1:15">
      <c r="A7860" s="1" t="s">
        <v>15</v>
      </c>
      <c r="B7860" s="2">
        <v>2013</v>
      </c>
      <c r="C7860" s="2" t="s">
        <v>16</v>
      </c>
      <c r="D7860" s="2" t="s">
        <v>33</v>
      </c>
      <c r="E7860" s="2" t="s">
        <v>91</v>
      </c>
      <c r="F7860" s="2" t="s">
        <v>95</v>
      </c>
      <c r="G7860" s="2"/>
      <c r="H7860" s="2"/>
      <c r="I7860" s="2" t="s">
        <v>184</v>
      </c>
      <c r="J7860" s="2" t="s">
        <v>52</v>
      </c>
      <c r="K7860" s="2" t="s">
        <v>31</v>
      </c>
      <c r="L7860" s="2" t="s">
        <v>25</v>
      </c>
      <c r="M7860" s="2" t="s">
        <v>32</v>
      </c>
      <c r="N7860" s="2" t="s">
        <v>33</v>
      </c>
      <c r="O7860" s="2" t="s">
        <v>43</v>
      </c>
    </row>
    <row r="7861" spans="1:15" hidden="1">
      <c r="A7861" s="1" t="s">
        <v>48</v>
      </c>
      <c r="B7861" s="2">
        <v>2017</v>
      </c>
      <c r="C7861" s="2" t="s">
        <v>16</v>
      </c>
      <c r="D7861" s="2" t="s">
        <v>17</v>
      </c>
      <c r="E7861" s="2" t="s">
        <v>27</v>
      </c>
      <c r="F7861" s="2" t="s">
        <v>35</v>
      </c>
      <c r="G7861" s="2" t="s">
        <v>45</v>
      </c>
      <c r="H7861" s="2" t="s">
        <v>174</v>
      </c>
      <c r="I7861" s="2" t="s">
        <v>47</v>
      </c>
      <c r="J7861" s="2" t="s">
        <v>30</v>
      </c>
      <c r="K7861" s="2" t="s">
        <v>40</v>
      </c>
      <c r="L7861" s="2" t="s">
        <v>41</v>
      </c>
      <c r="M7861" s="2" t="s">
        <v>42</v>
      </c>
      <c r="N7861" s="2" t="s">
        <v>33</v>
      </c>
      <c r="O7861" s="2" t="s">
        <v>88</v>
      </c>
    </row>
    <row r="7862" spans="1:15" hidden="1">
      <c r="A7862" s="1" t="s">
        <v>15</v>
      </c>
      <c r="B7862" s="2">
        <v>2013</v>
      </c>
      <c r="C7862" s="2" t="s">
        <v>16</v>
      </c>
      <c r="D7862" s="2" t="s">
        <v>17</v>
      </c>
      <c r="E7862" s="2" t="s">
        <v>34</v>
      </c>
      <c r="F7862" s="2" t="s">
        <v>50</v>
      </c>
      <c r="G7862" s="2" t="s">
        <v>45</v>
      </c>
      <c r="H7862" s="2" t="s">
        <v>73</v>
      </c>
      <c r="I7862" s="2" t="s">
        <v>47</v>
      </c>
      <c r="J7862" s="2" t="s">
        <v>30</v>
      </c>
      <c r="K7862" s="2" t="s">
        <v>24</v>
      </c>
      <c r="L7862" s="2" t="s">
        <v>25</v>
      </c>
      <c r="M7862" s="2" t="s">
        <v>32</v>
      </c>
      <c r="N7862" s="2" t="s">
        <v>88</v>
      </c>
      <c r="O7862" s="2" t="s">
        <v>88</v>
      </c>
    </row>
    <row r="7863" spans="1:15">
      <c r="A7863" s="1" t="s">
        <v>63</v>
      </c>
      <c r="B7863" s="2">
        <v>2016</v>
      </c>
      <c r="C7863" s="2" t="s">
        <v>16</v>
      </c>
      <c r="D7863" s="2" t="s">
        <v>33</v>
      </c>
      <c r="E7863" s="2" t="s">
        <v>79</v>
      </c>
      <c r="F7863" s="2" t="s">
        <v>89</v>
      </c>
      <c r="G7863" s="2" t="s">
        <v>36</v>
      </c>
      <c r="H7863" s="2" t="s">
        <v>215</v>
      </c>
      <c r="I7863" s="2" t="s">
        <v>76</v>
      </c>
      <c r="J7863" s="2" t="s">
        <v>67</v>
      </c>
      <c r="K7863" s="2" t="s">
        <v>25</v>
      </c>
      <c r="L7863" s="2" t="s">
        <v>25</v>
      </c>
      <c r="M7863" s="2" t="s">
        <v>32</v>
      </c>
      <c r="N7863" s="2" t="s">
        <v>88</v>
      </c>
      <c r="O7863" s="2" t="s">
        <v>43</v>
      </c>
    </row>
    <row r="7864" spans="1:15" hidden="1">
      <c r="A7864" s="1" t="s">
        <v>15</v>
      </c>
      <c r="B7864" s="2">
        <v>2012</v>
      </c>
      <c r="C7864" s="2" t="s">
        <v>16</v>
      </c>
      <c r="D7864" s="2" t="s">
        <v>33</v>
      </c>
      <c r="E7864" s="2" t="s">
        <v>91</v>
      </c>
      <c r="F7864" s="2" t="s">
        <v>59</v>
      </c>
      <c r="G7864" s="2"/>
      <c r="H7864" s="2"/>
      <c r="I7864" s="2" t="s">
        <v>184</v>
      </c>
      <c r="J7864" s="2" t="s">
        <v>52</v>
      </c>
      <c r="K7864" s="2" t="s">
        <v>84</v>
      </c>
      <c r="L7864" s="2" t="s">
        <v>41</v>
      </c>
      <c r="M7864" s="2" t="s">
        <v>32</v>
      </c>
      <c r="N7864" s="2" t="s">
        <v>88</v>
      </c>
      <c r="O7864" s="2" t="s">
        <v>88</v>
      </c>
    </row>
    <row r="7865" spans="1:15" hidden="1">
      <c r="A7865" s="1" t="s">
        <v>105</v>
      </c>
      <c r="B7865" s="2">
        <v>2009</v>
      </c>
      <c r="C7865" s="2" t="s">
        <v>16</v>
      </c>
      <c r="D7865" s="2" t="s">
        <v>17</v>
      </c>
      <c r="E7865" s="2" t="s">
        <v>18</v>
      </c>
      <c r="F7865" s="2" t="s">
        <v>72</v>
      </c>
      <c r="G7865" s="2" t="s">
        <v>20</v>
      </c>
      <c r="H7865" s="2" t="s">
        <v>21</v>
      </c>
      <c r="I7865" s="2" t="s">
        <v>22</v>
      </c>
      <c r="J7865" s="2" t="s">
        <v>23</v>
      </c>
      <c r="K7865" s="2" t="s">
        <v>24</v>
      </c>
      <c r="L7865" s="2" t="s">
        <v>25</v>
      </c>
      <c r="M7865" s="2" t="s">
        <v>32</v>
      </c>
      <c r="N7865" s="2" t="s">
        <v>88</v>
      </c>
      <c r="O7865" s="2" t="s">
        <v>88</v>
      </c>
    </row>
    <row r="7866" spans="1:15" hidden="1">
      <c r="A7866" s="1" t="s">
        <v>15</v>
      </c>
      <c r="B7866" s="2">
        <v>2014</v>
      </c>
      <c r="C7866" s="2" t="s">
        <v>16</v>
      </c>
      <c r="D7866" s="2" t="s">
        <v>33</v>
      </c>
      <c r="E7866" s="2" t="s">
        <v>103</v>
      </c>
      <c r="F7866" s="2" t="s">
        <v>59</v>
      </c>
      <c r="G7866" s="2" t="s">
        <v>20</v>
      </c>
      <c r="H7866" s="2" t="s">
        <v>51</v>
      </c>
      <c r="I7866" s="2" t="s">
        <v>22</v>
      </c>
      <c r="J7866" s="2" t="s">
        <v>52</v>
      </c>
      <c r="K7866" s="2"/>
      <c r="L7866" s="2"/>
      <c r="M7866" s="2" t="s">
        <v>88</v>
      </c>
      <c r="N7866" s="2" t="s">
        <v>88</v>
      </c>
      <c r="O7866" s="2" t="s">
        <v>88</v>
      </c>
    </row>
    <row r="7867" spans="1:15">
      <c r="A7867" s="1"/>
      <c r="B7867" s="2">
        <v>2008</v>
      </c>
      <c r="C7867" s="2" t="s">
        <v>16</v>
      </c>
      <c r="D7867" s="2" t="s">
        <v>33</v>
      </c>
      <c r="E7867" s="2" t="s">
        <v>34</v>
      </c>
      <c r="F7867" s="2" t="s">
        <v>50</v>
      </c>
      <c r="G7867" s="2" t="s">
        <v>45</v>
      </c>
      <c r="H7867" s="2" t="s">
        <v>146</v>
      </c>
      <c r="I7867" s="2" t="s">
        <v>47</v>
      </c>
      <c r="J7867" s="2" t="s">
        <v>39</v>
      </c>
      <c r="K7867" s="2" t="s">
        <v>83</v>
      </c>
      <c r="L7867" s="2" t="s">
        <v>25</v>
      </c>
      <c r="M7867" s="2" t="s">
        <v>32</v>
      </c>
      <c r="N7867" s="2" t="s">
        <v>88</v>
      </c>
      <c r="O7867" s="2" t="s">
        <v>43</v>
      </c>
    </row>
    <row r="7868" spans="1:15" hidden="1">
      <c r="A7868" s="1" t="s">
        <v>48</v>
      </c>
      <c r="B7868" s="2">
        <v>2016</v>
      </c>
      <c r="C7868" s="2" t="s">
        <v>16</v>
      </c>
      <c r="D7868" s="2" t="s">
        <v>17</v>
      </c>
      <c r="E7868" s="2" t="s">
        <v>27</v>
      </c>
      <c r="F7868" s="2" t="s">
        <v>19</v>
      </c>
      <c r="G7868" s="2" t="s">
        <v>45</v>
      </c>
      <c r="H7868" s="2" t="s">
        <v>54</v>
      </c>
      <c r="I7868" s="2" t="s">
        <v>47</v>
      </c>
      <c r="J7868" s="2" t="s">
        <v>30</v>
      </c>
      <c r="K7868" s="2" t="s">
        <v>31</v>
      </c>
      <c r="L7868" s="2" t="s">
        <v>25</v>
      </c>
      <c r="M7868" s="2" t="s">
        <v>32</v>
      </c>
      <c r="N7868" s="2" t="s">
        <v>33</v>
      </c>
      <c r="O7868" s="2" t="s">
        <v>88</v>
      </c>
    </row>
    <row r="7869" spans="1:15" hidden="1">
      <c r="A7869" s="1" t="s">
        <v>15</v>
      </c>
      <c r="B7869" s="2">
        <v>2012</v>
      </c>
      <c r="C7869" s="2" t="s">
        <v>16</v>
      </c>
      <c r="D7869" s="2" t="s">
        <v>17</v>
      </c>
      <c r="E7869" s="2" t="s">
        <v>27</v>
      </c>
      <c r="F7869" s="2" t="s">
        <v>35</v>
      </c>
      <c r="G7869" s="2" t="s">
        <v>20</v>
      </c>
      <c r="H7869" s="2" t="s">
        <v>29</v>
      </c>
      <c r="I7869" s="2" t="s">
        <v>22</v>
      </c>
      <c r="J7869" s="2" t="s">
        <v>30</v>
      </c>
      <c r="K7869" s="2" t="s">
        <v>83</v>
      </c>
      <c r="L7869" s="2" t="s">
        <v>25</v>
      </c>
      <c r="M7869" s="2" t="s">
        <v>44</v>
      </c>
      <c r="N7869" s="2" t="s">
        <v>88</v>
      </c>
      <c r="O7869" s="2" t="s">
        <v>88</v>
      </c>
    </row>
    <row r="7870" spans="1:15" hidden="1">
      <c r="A7870" s="1" t="s">
        <v>48</v>
      </c>
      <c r="B7870" s="2">
        <v>2015</v>
      </c>
      <c r="C7870" s="2" t="s">
        <v>16</v>
      </c>
      <c r="D7870" s="2" t="s">
        <v>33</v>
      </c>
      <c r="E7870" s="2" t="s">
        <v>18</v>
      </c>
      <c r="F7870" s="2" t="s">
        <v>50</v>
      </c>
      <c r="G7870" s="2" t="s">
        <v>45</v>
      </c>
      <c r="H7870" s="2" t="s">
        <v>73</v>
      </c>
      <c r="I7870" s="2" t="s">
        <v>47</v>
      </c>
      <c r="J7870" s="2" t="s">
        <v>23</v>
      </c>
      <c r="K7870" s="2" t="s">
        <v>40</v>
      </c>
      <c r="L7870" s="2" t="s">
        <v>41</v>
      </c>
      <c r="M7870" s="2" t="s">
        <v>44</v>
      </c>
      <c r="N7870" s="2" t="s">
        <v>88</v>
      </c>
      <c r="O7870" s="2" t="s">
        <v>306</v>
      </c>
    </row>
    <row r="7871" spans="1:15" hidden="1">
      <c r="A7871" s="1" t="s">
        <v>15</v>
      </c>
      <c r="B7871" s="2">
        <v>2013</v>
      </c>
      <c r="C7871" s="2" t="s">
        <v>16</v>
      </c>
      <c r="D7871" s="2" t="s">
        <v>33</v>
      </c>
      <c r="E7871" s="2" t="s">
        <v>27</v>
      </c>
      <c r="F7871" s="2" t="s">
        <v>50</v>
      </c>
      <c r="G7871" s="2" t="s">
        <v>20</v>
      </c>
      <c r="H7871" s="2" t="s">
        <v>21</v>
      </c>
      <c r="I7871" s="2" t="s">
        <v>22</v>
      </c>
      <c r="J7871" s="2" t="s">
        <v>30</v>
      </c>
      <c r="K7871" s="2" t="s">
        <v>41</v>
      </c>
      <c r="L7871" s="2" t="s">
        <v>41</v>
      </c>
      <c r="M7871" s="2" t="s">
        <v>32</v>
      </c>
      <c r="N7871" s="2" t="s">
        <v>33</v>
      </c>
      <c r="O7871" s="2" t="s">
        <v>88</v>
      </c>
    </row>
    <row r="7872" spans="1:15" hidden="1">
      <c r="A7872" s="1" t="s">
        <v>15</v>
      </c>
      <c r="B7872" s="2">
        <v>2013</v>
      </c>
      <c r="C7872" s="2" t="s">
        <v>16</v>
      </c>
      <c r="D7872" s="2" t="s">
        <v>33</v>
      </c>
      <c r="E7872" s="2" t="s">
        <v>34</v>
      </c>
      <c r="F7872" s="2" t="s">
        <v>35</v>
      </c>
      <c r="G7872" s="2" t="s">
        <v>36</v>
      </c>
      <c r="H7872" s="2" t="s">
        <v>37</v>
      </c>
      <c r="I7872" s="2" t="s">
        <v>38</v>
      </c>
      <c r="J7872" s="2" t="s">
        <v>39</v>
      </c>
      <c r="K7872" s="2" t="s">
        <v>31</v>
      </c>
      <c r="L7872" s="2" t="s">
        <v>25</v>
      </c>
      <c r="M7872" s="2" t="s">
        <v>88</v>
      </c>
      <c r="N7872" s="2" t="s">
        <v>88</v>
      </c>
      <c r="O7872" s="2" t="s">
        <v>88</v>
      </c>
    </row>
    <row r="7873" spans="1:15" hidden="1">
      <c r="A7873" s="1" t="s">
        <v>15</v>
      </c>
      <c r="B7873" s="2">
        <v>2013</v>
      </c>
      <c r="C7873" s="2" t="s">
        <v>16</v>
      </c>
      <c r="D7873" s="2" t="s">
        <v>33</v>
      </c>
      <c r="E7873" s="2" t="s">
        <v>65</v>
      </c>
      <c r="F7873" s="2" t="s">
        <v>72</v>
      </c>
      <c r="G7873" s="2" t="s">
        <v>36</v>
      </c>
      <c r="H7873" s="2" t="s">
        <v>60</v>
      </c>
      <c r="I7873" s="2" t="s">
        <v>38</v>
      </c>
      <c r="J7873" s="2" t="s">
        <v>67</v>
      </c>
      <c r="K7873" s="2" t="s">
        <v>40</v>
      </c>
      <c r="L7873" s="2" t="s">
        <v>41</v>
      </c>
      <c r="M7873" s="2" t="s">
        <v>32</v>
      </c>
      <c r="N7873" s="2" t="s">
        <v>88</v>
      </c>
      <c r="O7873" s="2" t="s">
        <v>88</v>
      </c>
    </row>
    <row r="7874" spans="1:15" hidden="1">
      <c r="A7874" s="1" t="s">
        <v>15</v>
      </c>
      <c r="B7874" s="2">
        <v>2012</v>
      </c>
      <c r="C7874" s="2" t="s">
        <v>16</v>
      </c>
      <c r="D7874" s="2" t="s">
        <v>17</v>
      </c>
      <c r="E7874" s="2" t="s">
        <v>27</v>
      </c>
      <c r="F7874" s="2" t="s">
        <v>72</v>
      </c>
      <c r="G7874" s="2" t="s">
        <v>45</v>
      </c>
      <c r="H7874" s="2" t="s">
        <v>146</v>
      </c>
      <c r="I7874" s="2" t="s">
        <v>47</v>
      </c>
      <c r="J7874" s="2" t="s">
        <v>30</v>
      </c>
      <c r="K7874" s="2"/>
      <c r="L7874" s="2"/>
      <c r="M7874" s="2" t="s">
        <v>32</v>
      </c>
      <c r="N7874" s="2" t="s">
        <v>88</v>
      </c>
      <c r="O7874" s="2" t="s">
        <v>88</v>
      </c>
    </row>
    <row r="7875" spans="1:15">
      <c r="A7875" s="1" t="s">
        <v>48</v>
      </c>
      <c r="B7875" s="2">
        <v>2016</v>
      </c>
      <c r="C7875" s="2" t="s">
        <v>16</v>
      </c>
      <c r="D7875" s="2" t="s">
        <v>33</v>
      </c>
      <c r="E7875" s="2" t="s">
        <v>49</v>
      </c>
      <c r="F7875" s="2" t="s">
        <v>50</v>
      </c>
      <c r="G7875" s="2" t="s">
        <v>20</v>
      </c>
      <c r="H7875" s="2" t="s">
        <v>21</v>
      </c>
      <c r="I7875" s="2" t="s">
        <v>22</v>
      </c>
      <c r="J7875" s="2" t="s">
        <v>52</v>
      </c>
      <c r="K7875" s="2" t="s">
        <v>31</v>
      </c>
      <c r="L7875" s="2" t="s">
        <v>25</v>
      </c>
      <c r="M7875" s="2" t="s">
        <v>32</v>
      </c>
      <c r="N7875" s="2" t="s">
        <v>17</v>
      </c>
      <c r="O7875" s="2" t="s">
        <v>43</v>
      </c>
    </row>
    <row r="7876" spans="1:15" hidden="1">
      <c r="A7876" s="1" t="s">
        <v>48</v>
      </c>
      <c r="B7876" s="2">
        <v>2014</v>
      </c>
      <c r="C7876" s="2" t="s">
        <v>16</v>
      </c>
      <c r="D7876" s="2" t="s">
        <v>33</v>
      </c>
      <c r="E7876" s="2" t="s">
        <v>79</v>
      </c>
      <c r="F7876" s="2" t="s">
        <v>161</v>
      </c>
      <c r="G7876" s="2" t="s">
        <v>20</v>
      </c>
      <c r="H7876" s="2" t="s">
        <v>80</v>
      </c>
      <c r="I7876" s="2" t="s">
        <v>76</v>
      </c>
      <c r="J7876" s="2" t="s">
        <v>52</v>
      </c>
      <c r="K7876" s="2"/>
      <c r="L7876" s="2"/>
      <c r="M7876" s="2" t="s">
        <v>32</v>
      </c>
      <c r="N7876" s="2" t="s">
        <v>17</v>
      </c>
      <c r="O7876" s="2" t="s">
        <v>58</v>
      </c>
    </row>
    <row r="7877" spans="1:15" hidden="1">
      <c r="A7877" s="1" t="s">
        <v>63</v>
      </c>
      <c r="B7877" s="2">
        <v>2012</v>
      </c>
      <c r="C7877" s="2" t="s">
        <v>16</v>
      </c>
      <c r="D7877" s="2" t="s">
        <v>17</v>
      </c>
      <c r="E7877" s="2" t="s">
        <v>34</v>
      </c>
      <c r="F7877" s="2" t="s">
        <v>19</v>
      </c>
      <c r="G7877" s="2" t="s">
        <v>45</v>
      </c>
      <c r="H7877" s="2" t="s">
        <v>146</v>
      </c>
      <c r="I7877" s="2" t="s">
        <v>47</v>
      </c>
      <c r="J7877" s="2" t="s">
        <v>30</v>
      </c>
      <c r="K7877" s="2"/>
      <c r="L7877" s="2"/>
      <c r="M7877" s="2" t="s">
        <v>88</v>
      </c>
      <c r="N7877" s="2" t="s">
        <v>17</v>
      </c>
      <c r="O7877" s="2" t="s">
        <v>88</v>
      </c>
    </row>
    <row r="7878" spans="1:15" hidden="1">
      <c r="A7878" s="1" t="s">
        <v>15</v>
      </c>
      <c r="B7878" s="2">
        <v>2013</v>
      </c>
      <c r="C7878" s="2" t="s">
        <v>16</v>
      </c>
      <c r="D7878" s="2" t="s">
        <v>17</v>
      </c>
      <c r="E7878" s="2" t="s">
        <v>34</v>
      </c>
      <c r="F7878" s="2" t="s">
        <v>35</v>
      </c>
      <c r="G7878" s="2" t="s">
        <v>36</v>
      </c>
      <c r="H7878" s="2" t="s">
        <v>119</v>
      </c>
      <c r="I7878" s="2" t="s">
        <v>38</v>
      </c>
      <c r="J7878" s="2" t="s">
        <v>30</v>
      </c>
      <c r="K7878" s="2"/>
      <c r="L7878" s="2"/>
      <c r="M7878" s="2" t="s">
        <v>42</v>
      </c>
      <c r="N7878" s="2" t="s">
        <v>88</v>
      </c>
      <c r="O7878" s="2" t="s">
        <v>88</v>
      </c>
    </row>
    <row r="7879" spans="1:15">
      <c r="A7879" s="1" t="s">
        <v>134</v>
      </c>
      <c r="B7879" s="2">
        <v>2015</v>
      </c>
      <c r="C7879" s="2" t="s">
        <v>16</v>
      </c>
      <c r="D7879" s="2" t="s">
        <v>33</v>
      </c>
      <c r="E7879" s="2" t="s">
        <v>79</v>
      </c>
      <c r="F7879" s="2" t="s">
        <v>82</v>
      </c>
      <c r="G7879" s="2" t="s">
        <v>20</v>
      </c>
      <c r="H7879" s="2" t="s">
        <v>101</v>
      </c>
      <c r="I7879" s="2" t="s">
        <v>76</v>
      </c>
      <c r="J7879" s="2" t="s">
        <v>67</v>
      </c>
      <c r="K7879" s="2"/>
      <c r="L7879" s="2"/>
      <c r="M7879" s="2" t="s">
        <v>32</v>
      </c>
      <c r="N7879" s="2" t="s">
        <v>33</v>
      </c>
      <c r="O7879" s="2" t="s">
        <v>43</v>
      </c>
    </row>
    <row r="7880" spans="1:15">
      <c r="A7880" s="1" t="s">
        <v>15</v>
      </c>
      <c r="B7880" s="2">
        <v>2011</v>
      </c>
      <c r="C7880" s="2" t="s">
        <v>16</v>
      </c>
      <c r="D7880" s="2" t="s">
        <v>33</v>
      </c>
      <c r="E7880" s="2" t="s">
        <v>49</v>
      </c>
      <c r="F7880" s="2" t="s">
        <v>59</v>
      </c>
      <c r="G7880" s="2" t="s">
        <v>20</v>
      </c>
      <c r="H7880" s="2" t="s">
        <v>21</v>
      </c>
      <c r="I7880" s="2" t="s">
        <v>22</v>
      </c>
      <c r="J7880" s="2" t="s">
        <v>52</v>
      </c>
      <c r="K7880" s="2"/>
      <c r="L7880" s="2"/>
      <c r="M7880" s="2" t="s">
        <v>32</v>
      </c>
      <c r="N7880" s="2" t="s">
        <v>88</v>
      </c>
      <c r="O7880" s="2" t="s">
        <v>43</v>
      </c>
    </row>
    <row r="7881" spans="1:15">
      <c r="A7881" s="1" t="s">
        <v>15</v>
      </c>
      <c r="B7881" s="2">
        <v>2013</v>
      </c>
      <c r="C7881" s="2" t="s">
        <v>16</v>
      </c>
      <c r="D7881" s="2" t="s">
        <v>33</v>
      </c>
      <c r="E7881" s="2" t="s">
        <v>34</v>
      </c>
      <c r="F7881" s="2" t="s">
        <v>35</v>
      </c>
      <c r="G7881" s="2" t="s">
        <v>36</v>
      </c>
      <c r="H7881" s="2" t="s">
        <v>37</v>
      </c>
      <c r="I7881" s="2" t="s">
        <v>38</v>
      </c>
      <c r="J7881" s="2" t="s">
        <v>39</v>
      </c>
      <c r="K7881" s="2"/>
      <c r="L7881" s="2"/>
      <c r="M7881" s="2" t="s">
        <v>42</v>
      </c>
      <c r="N7881" s="2" t="s">
        <v>17</v>
      </c>
      <c r="O7881" s="2" t="s">
        <v>43</v>
      </c>
    </row>
    <row r="7882" spans="1:15" hidden="1">
      <c r="A7882" s="1" t="s">
        <v>15</v>
      </c>
      <c r="B7882" s="2">
        <v>2017</v>
      </c>
      <c r="C7882" s="2" t="s">
        <v>16</v>
      </c>
      <c r="D7882" s="2" t="s">
        <v>33</v>
      </c>
      <c r="E7882" s="2" t="s">
        <v>91</v>
      </c>
      <c r="F7882" s="2" t="s">
        <v>66</v>
      </c>
      <c r="G7882" s="2" t="s">
        <v>20</v>
      </c>
      <c r="H7882" s="2" t="s">
        <v>21</v>
      </c>
      <c r="I7882" s="2" t="s">
        <v>22</v>
      </c>
      <c r="J7882" s="2" t="s">
        <v>52</v>
      </c>
      <c r="K7882" s="2"/>
      <c r="L7882" s="2"/>
      <c r="M7882" s="2" t="s">
        <v>81</v>
      </c>
      <c r="N7882" s="2" t="s">
        <v>33</v>
      </c>
      <c r="O7882" s="2" t="s">
        <v>58</v>
      </c>
    </row>
    <row r="7883" spans="1:15" hidden="1">
      <c r="A7883" s="1" t="s">
        <v>15</v>
      </c>
      <c r="B7883" s="2">
        <v>2010</v>
      </c>
      <c r="C7883" s="2" t="s">
        <v>16</v>
      </c>
      <c r="D7883" s="2"/>
      <c r="E7883" s="2" t="s">
        <v>91</v>
      </c>
      <c r="F7883" s="2" t="s">
        <v>72</v>
      </c>
      <c r="G7883" s="2" t="s">
        <v>45</v>
      </c>
      <c r="H7883" s="2" t="s">
        <v>54</v>
      </c>
      <c r="I7883" s="2" t="s">
        <v>47</v>
      </c>
      <c r="J7883" s="2"/>
      <c r="K7883" s="2" t="s">
        <v>31</v>
      </c>
      <c r="L7883" s="2" t="s">
        <v>25</v>
      </c>
      <c r="M7883" s="2" t="s">
        <v>88</v>
      </c>
      <c r="N7883" s="2" t="s">
        <v>88</v>
      </c>
      <c r="O7883" s="2" t="s">
        <v>88</v>
      </c>
    </row>
    <row r="7884" spans="1:15" hidden="1">
      <c r="A7884" s="1" t="s">
        <v>15</v>
      </c>
      <c r="B7884" s="2">
        <v>2019</v>
      </c>
      <c r="C7884" s="2" t="s">
        <v>16</v>
      </c>
      <c r="D7884" s="2" t="s">
        <v>17</v>
      </c>
      <c r="E7884" s="2" t="s">
        <v>27</v>
      </c>
      <c r="F7884" s="2" t="s">
        <v>66</v>
      </c>
      <c r="G7884" s="2" t="s">
        <v>36</v>
      </c>
      <c r="H7884" s="2" t="s">
        <v>37</v>
      </c>
      <c r="I7884" s="2" t="s">
        <v>38</v>
      </c>
      <c r="J7884" s="2" t="s">
        <v>30</v>
      </c>
      <c r="K7884" s="2" t="s">
        <v>31</v>
      </c>
      <c r="L7884" s="2" t="s">
        <v>25</v>
      </c>
      <c r="M7884" s="2" t="s">
        <v>88</v>
      </c>
      <c r="N7884" s="2" t="s">
        <v>17</v>
      </c>
      <c r="O7884" s="2" t="s">
        <v>88</v>
      </c>
    </row>
    <row r="7885" spans="1:15" hidden="1">
      <c r="A7885" s="1" t="s">
        <v>15</v>
      </c>
      <c r="B7885" s="2">
        <v>2013</v>
      </c>
      <c r="C7885" s="2" t="s">
        <v>16</v>
      </c>
      <c r="D7885" s="2" t="s">
        <v>17</v>
      </c>
      <c r="E7885" s="2" t="s">
        <v>34</v>
      </c>
      <c r="F7885" s="2" t="s">
        <v>86</v>
      </c>
      <c r="G7885" s="2" t="s">
        <v>45</v>
      </c>
      <c r="H7885" s="2" t="s">
        <v>73</v>
      </c>
      <c r="I7885" s="2" t="s">
        <v>47</v>
      </c>
      <c r="J7885" s="2" t="s">
        <v>30</v>
      </c>
      <c r="K7885" s="2" t="s">
        <v>24</v>
      </c>
      <c r="L7885" s="2" t="s">
        <v>25</v>
      </c>
      <c r="M7885" s="2" t="s">
        <v>42</v>
      </c>
      <c r="N7885" s="2" t="s">
        <v>88</v>
      </c>
      <c r="O7885" s="2" t="s">
        <v>88</v>
      </c>
    </row>
    <row r="7886" spans="1:15">
      <c r="A7886" s="1" t="s">
        <v>48</v>
      </c>
      <c r="B7886" s="2">
        <v>2014</v>
      </c>
      <c r="C7886" s="2" t="s">
        <v>16</v>
      </c>
      <c r="D7886" s="2" t="s">
        <v>33</v>
      </c>
      <c r="E7886" s="2" t="s">
        <v>34</v>
      </c>
      <c r="F7886" s="2" t="s">
        <v>86</v>
      </c>
      <c r="G7886" s="2" t="s">
        <v>36</v>
      </c>
      <c r="H7886" s="2" t="s">
        <v>37</v>
      </c>
      <c r="I7886" s="2" t="s">
        <v>38</v>
      </c>
      <c r="J7886" s="2" t="s">
        <v>39</v>
      </c>
      <c r="K7886" s="2"/>
      <c r="L7886" s="2"/>
      <c r="M7886" s="2" t="s">
        <v>42</v>
      </c>
      <c r="N7886" s="2" t="s">
        <v>17</v>
      </c>
      <c r="O7886" s="2" t="s">
        <v>43</v>
      </c>
    </row>
    <row r="7887" spans="1:15" hidden="1">
      <c r="A7887" s="1" t="s">
        <v>15</v>
      </c>
      <c r="B7887" s="2">
        <v>2013</v>
      </c>
      <c r="C7887" s="2" t="s">
        <v>16</v>
      </c>
      <c r="D7887" s="2" t="s">
        <v>33</v>
      </c>
      <c r="E7887" s="2" t="s">
        <v>65</v>
      </c>
      <c r="F7887" s="2" t="s">
        <v>66</v>
      </c>
      <c r="G7887" s="2"/>
      <c r="H7887" s="2"/>
      <c r="I7887" s="2" t="s">
        <v>184</v>
      </c>
      <c r="J7887" s="2" t="s">
        <v>52</v>
      </c>
      <c r="K7887" s="2"/>
      <c r="L7887" s="2"/>
      <c r="M7887" s="2" t="s">
        <v>81</v>
      </c>
      <c r="N7887" s="2" t="s">
        <v>88</v>
      </c>
      <c r="O7887" s="2" t="s">
        <v>98</v>
      </c>
    </row>
    <row r="7888" spans="1:15">
      <c r="A7888" s="1" t="s">
        <v>15</v>
      </c>
      <c r="B7888" s="2">
        <v>2016</v>
      </c>
      <c r="C7888" s="2" t="s">
        <v>16</v>
      </c>
      <c r="D7888" s="2" t="s">
        <v>33</v>
      </c>
      <c r="E7888" s="2" t="s">
        <v>79</v>
      </c>
      <c r="F7888" s="2" t="s">
        <v>19</v>
      </c>
      <c r="G7888" s="2" t="s">
        <v>20</v>
      </c>
      <c r="H7888" s="2" t="s">
        <v>138</v>
      </c>
      <c r="I7888" s="2" t="s">
        <v>47</v>
      </c>
      <c r="J7888" s="2" t="s">
        <v>52</v>
      </c>
      <c r="K7888" s="2" t="s">
        <v>25</v>
      </c>
      <c r="L7888" s="2" t="s">
        <v>25</v>
      </c>
      <c r="M7888" s="2" t="s">
        <v>32</v>
      </c>
      <c r="N7888" s="2" t="s">
        <v>88</v>
      </c>
      <c r="O7888" s="2" t="s">
        <v>43</v>
      </c>
    </row>
    <row r="7889" spans="1:15">
      <c r="A7889" s="1" t="s">
        <v>108</v>
      </c>
      <c r="B7889" s="2">
        <v>2020</v>
      </c>
      <c r="C7889" s="2" t="s">
        <v>16</v>
      </c>
      <c r="D7889" s="2" t="s">
        <v>33</v>
      </c>
      <c r="E7889" s="2" t="s">
        <v>65</v>
      </c>
      <c r="F7889" s="2" t="s">
        <v>19</v>
      </c>
      <c r="G7889" s="2"/>
      <c r="H7889" s="2"/>
      <c r="I7889" s="2" t="s">
        <v>184</v>
      </c>
      <c r="J7889" s="2" t="s">
        <v>52</v>
      </c>
      <c r="K7889" s="2"/>
      <c r="L7889" s="2"/>
      <c r="M7889" s="2" t="s">
        <v>32</v>
      </c>
      <c r="N7889" s="2" t="s">
        <v>33</v>
      </c>
      <c r="O7889" s="2" t="s">
        <v>43</v>
      </c>
    </row>
    <row r="7890" spans="1:15" hidden="1">
      <c r="A7890" s="1" t="s">
        <v>15</v>
      </c>
      <c r="B7890" s="2">
        <v>2013</v>
      </c>
      <c r="C7890" s="2" t="s">
        <v>16</v>
      </c>
      <c r="D7890" s="2" t="s">
        <v>17</v>
      </c>
      <c r="E7890" s="2" t="s">
        <v>27</v>
      </c>
      <c r="F7890" s="2" t="s">
        <v>66</v>
      </c>
      <c r="G7890" s="2" t="s">
        <v>20</v>
      </c>
      <c r="H7890" s="2" t="s">
        <v>51</v>
      </c>
      <c r="I7890" s="2" t="s">
        <v>22</v>
      </c>
      <c r="J7890" s="2" t="s">
        <v>30</v>
      </c>
      <c r="K7890" s="2" t="s">
        <v>31</v>
      </c>
      <c r="L7890" s="2" t="s">
        <v>25</v>
      </c>
      <c r="M7890" s="2" t="s">
        <v>88</v>
      </c>
      <c r="N7890" s="2" t="s">
        <v>88</v>
      </c>
      <c r="O7890" s="2" t="s">
        <v>88</v>
      </c>
    </row>
    <row r="7891" spans="1:15" hidden="1">
      <c r="A7891" s="1" t="s">
        <v>15</v>
      </c>
      <c r="B7891" s="2">
        <v>2010</v>
      </c>
      <c r="C7891" s="2" t="s">
        <v>16</v>
      </c>
      <c r="D7891" s="2" t="s">
        <v>17</v>
      </c>
      <c r="E7891" s="2" t="s">
        <v>27</v>
      </c>
      <c r="F7891" s="2" t="s">
        <v>19</v>
      </c>
      <c r="G7891" s="2" t="s">
        <v>45</v>
      </c>
      <c r="H7891" s="2" t="s">
        <v>54</v>
      </c>
      <c r="I7891" s="2" t="s">
        <v>47</v>
      </c>
      <c r="J7891" s="2" t="s">
        <v>30</v>
      </c>
      <c r="K7891" s="2" t="s">
        <v>24</v>
      </c>
      <c r="L7891" s="2" t="s">
        <v>25</v>
      </c>
      <c r="M7891" s="2" t="s">
        <v>88</v>
      </c>
      <c r="N7891" s="2" t="s">
        <v>88</v>
      </c>
      <c r="O7891" s="2" t="s">
        <v>88</v>
      </c>
    </row>
    <row r="7892" spans="1:15">
      <c r="A7892" s="1" t="s">
        <v>197</v>
      </c>
      <c r="B7892" s="2">
        <v>2013</v>
      </c>
      <c r="C7892" s="2" t="s">
        <v>16</v>
      </c>
      <c r="D7892" s="2" t="s">
        <v>33</v>
      </c>
      <c r="E7892" s="2" t="s">
        <v>34</v>
      </c>
      <c r="F7892" s="2" t="s">
        <v>72</v>
      </c>
      <c r="G7892" s="2" t="s">
        <v>92</v>
      </c>
      <c r="H7892" s="2" t="s">
        <v>133</v>
      </c>
      <c r="I7892" s="2" t="s">
        <v>94</v>
      </c>
      <c r="J7892" s="2" t="s">
        <v>39</v>
      </c>
      <c r="K7892" s="2" t="s">
        <v>69</v>
      </c>
      <c r="L7892" s="2" t="s">
        <v>25</v>
      </c>
      <c r="M7892" s="2" t="s">
        <v>32</v>
      </c>
      <c r="N7892" s="2" t="s">
        <v>17</v>
      </c>
      <c r="O7892" s="2" t="s">
        <v>43</v>
      </c>
    </row>
    <row r="7893" spans="1:15">
      <c r="A7893" s="1" t="s">
        <v>15</v>
      </c>
      <c r="B7893" s="2">
        <v>2017</v>
      </c>
      <c r="C7893" s="2" t="s">
        <v>16</v>
      </c>
      <c r="D7893" s="2" t="s">
        <v>33</v>
      </c>
      <c r="E7893" s="2" t="s">
        <v>79</v>
      </c>
      <c r="F7893" s="2" t="s">
        <v>66</v>
      </c>
      <c r="G7893" s="2" t="s">
        <v>20</v>
      </c>
      <c r="H7893" s="2" t="s">
        <v>80</v>
      </c>
      <c r="I7893" s="2" t="s">
        <v>76</v>
      </c>
      <c r="J7893" s="2" t="s">
        <v>52</v>
      </c>
      <c r="K7893" s="2" t="s">
        <v>69</v>
      </c>
      <c r="L7893" s="2" t="s">
        <v>25</v>
      </c>
      <c r="M7893" s="2" t="s">
        <v>88</v>
      </c>
      <c r="N7893" s="2" t="s">
        <v>17</v>
      </c>
      <c r="O7893" s="2" t="s">
        <v>43</v>
      </c>
    </row>
    <row r="7894" spans="1:15" hidden="1">
      <c r="A7894" s="1" t="s">
        <v>48</v>
      </c>
      <c r="B7894" s="2">
        <v>2018</v>
      </c>
      <c r="C7894" s="2" t="s">
        <v>16</v>
      </c>
      <c r="D7894" s="2" t="s">
        <v>17</v>
      </c>
      <c r="E7894" s="2" t="s">
        <v>27</v>
      </c>
      <c r="F7894" s="2" t="s">
        <v>66</v>
      </c>
      <c r="G7894" s="2" t="s">
        <v>45</v>
      </c>
      <c r="H7894" s="2" t="s">
        <v>54</v>
      </c>
      <c r="I7894" s="2" t="s">
        <v>47</v>
      </c>
      <c r="J7894" s="2" t="s">
        <v>30</v>
      </c>
      <c r="K7894" s="2" t="s">
        <v>84</v>
      </c>
      <c r="L7894" s="2" t="s">
        <v>41</v>
      </c>
      <c r="M7894" s="2" t="s">
        <v>81</v>
      </c>
      <c r="N7894" s="2" t="s">
        <v>33</v>
      </c>
      <c r="O7894" s="2" t="s">
        <v>88</v>
      </c>
    </row>
    <row r="7895" spans="1:15" hidden="1">
      <c r="A7895" s="1" t="s">
        <v>48</v>
      </c>
      <c r="B7895" s="2">
        <v>2010</v>
      </c>
      <c r="C7895" s="2" t="s">
        <v>16</v>
      </c>
      <c r="D7895" s="2" t="s">
        <v>33</v>
      </c>
      <c r="E7895" s="2" t="s">
        <v>49</v>
      </c>
      <c r="F7895" s="2" t="s">
        <v>28</v>
      </c>
      <c r="G7895" s="2" t="s">
        <v>20</v>
      </c>
      <c r="H7895" s="2" t="s">
        <v>51</v>
      </c>
      <c r="I7895" s="2" t="s">
        <v>22</v>
      </c>
      <c r="J7895" s="2" t="s">
        <v>52</v>
      </c>
      <c r="K7895" s="2" t="s">
        <v>40</v>
      </c>
      <c r="L7895" s="2" t="s">
        <v>41</v>
      </c>
      <c r="M7895" s="2" t="s">
        <v>32</v>
      </c>
      <c r="N7895" s="2" t="s">
        <v>88</v>
      </c>
      <c r="O7895" s="2" t="s">
        <v>88</v>
      </c>
    </row>
    <row r="7896" spans="1:15" hidden="1">
      <c r="A7896" s="1" t="s">
        <v>48</v>
      </c>
      <c r="B7896" s="2">
        <v>2014</v>
      </c>
      <c r="C7896" s="2" t="s">
        <v>16</v>
      </c>
      <c r="D7896" s="2" t="s">
        <v>33</v>
      </c>
      <c r="E7896" s="2" t="s">
        <v>49</v>
      </c>
      <c r="F7896" s="2" t="s">
        <v>50</v>
      </c>
      <c r="G7896" s="2" t="s">
        <v>20</v>
      </c>
      <c r="H7896" s="2" t="s">
        <v>71</v>
      </c>
      <c r="I7896" s="2" t="s">
        <v>22</v>
      </c>
      <c r="J7896" s="2" t="s">
        <v>190</v>
      </c>
      <c r="K7896" s="2" t="s">
        <v>40</v>
      </c>
      <c r="L7896" s="2" t="s">
        <v>41</v>
      </c>
      <c r="M7896" s="2" t="s">
        <v>88</v>
      </c>
      <c r="N7896" s="2" t="s">
        <v>88</v>
      </c>
      <c r="O7896" s="2" t="s">
        <v>88</v>
      </c>
    </row>
    <row r="7897" spans="1:15">
      <c r="A7897" s="1" t="s">
        <v>63</v>
      </c>
      <c r="B7897" s="2">
        <v>2014</v>
      </c>
      <c r="C7897" s="2" t="s">
        <v>16</v>
      </c>
      <c r="D7897" s="2" t="s">
        <v>33</v>
      </c>
      <c r="E7897" s="2" t="s">
        <v>34</v>
      </c>
      <c r="F7897" s="2" t="s">
        <v>35</v>
      </c>
      <c r="G7897" s="2" t="s">
        <v>36</v>
      </c>
      <c r="H7897" s="2" t="s">
        <v>37</v>
      </c>
      <c r="I7897" s="2" t="s">
        <v>38</v>
      </c>
      <c r="J7897" s="2" t="s">
        <v>39</v>
      </c>
      <c r="K7897" s="2"/>
      <c r="L7897" s="2"/>
      <c r="M7897" s="2" t="s">
        <v>42</v>
      </c>
      <c r="N7897" s="2" t="s">
        <v>17</v>
      </c>
      <c r="O7897" s="2" t="s">
        <v>43</v>
      </c>
    </row>
    <row r="7898" spans="1:15" hidden="1">
      <c r="A7898" s="1" t="s">
        <v>15</v>
      </c>
      <c r="B7898" s="2">
        <v>2016</v>
      </c>
      <c r="C7898" s="2" t="s">
        <v>16</v>
      </c>
      <c r="D7898" s="2" t="s">
        <v>17</v>
      </c>
      <c r="E7898" s="2" t="s">
        <v>18</v>
      </c>
      <c r="F7898" s="2" t="s">
        <v>35</v>
      </c>
      <c r="G7898" s="2" t="s">
        <v>20</v>
      </c>
      <c r="H7898" s="2" t="s">
        <v>21</v>
      </c>
      <c r="I7898" s="2" t="s">
        <v>22</v>
      </c>
      <c r="J7898" s="2" t="s">
        <v>23</v>
      </c>
      <c r="K7898" s="2" t="s">
        <v>40</v>
      </c>
      <c r="L7898" s="2" t="s">
        <v>41</v>
      </c>
      <c r="M7898" s="2" t="s">
        <v>42</v>
      </c>
      <c r="N7898" s="2" t="s">
        <v>33</v>
      </c>
      <c r="O7898" s="2" t="s">
        <v>88</v>
      </c>
    </row>
    <row r="7899" spans="1:15" hidden="1">
      <c r="A7899" s="1" t="s">
        <v>15</v>
      </c>
      <c r="B7899" s="2">
        <v>2013</v>
      </c>
      <c r="C7899" s="2" t="s">
        <v>16</v>
      </c>
      <c r="D7899" s="2" t="s">
        <v>33</v>
      </c>
      <c r="E7899" s="2" t="s">
        <v>49</v>
      </c>
      <c r="F7899" s="2" t="s">
        <v>28</v>
      </c>
      <c r="G7899" s="2" t="s">
        <v>20</v>
      </c>
      <c r="H7899" s="2" t="s">
        <v>51</v>
      </c>
      <c r="I7899" s="2" t="s">
        <v>22</v>
      </c>
      <c r="J7899" s="2" t="s">
        <v>52</v>
      </c>
      <c r="K7899" s="2" t="s">
        <v>40</v>
      </c>
      <c r="L7899" s="2" t="s">
        <v>41</v>
      </c>
      <c r="M7899" s="2" t="s">
        <v>88</v>
      </c>
      <c r="N7899" s="2" t="s">
        <v>88</v>
      </c>
      <c r="O7899" s="2" t="s">
        <v>88</v>
      </c>
    </row>
    <row r="7900" spans="1:15" hidden="1">
      <c r="A7900" s="1" t="s">
        <v>15</v>
      </c>
      <c r="B7900" s="2">
        <v>2012</v>
      </c>
      <c r="C7900" s="2" t="s">
        <v>16</v>
      </c>
      <c r="D7900" s="2" t="s">
        <v>17</v>
      </c>
      <c r="E7900" s="2" t="s">
        <v>18</v>
      </c>
      <c r="F7900" s="2" t="s">
        <v>66</v>
      </c>
      <c r="G7900" s="2" t="s">
        <v>20</v>
      </c>
      <c r="H7900" s="2" t="s">
        <v>54</v>
      </c>
      <c r="I7900" s="2" t="s">
        <v>47</v>
      </c>
      <c r="J7900" s="2" t="s">
        <v>23</v>
      </c>
      <c r="K7900" s="2" t="s">
        <v>69</v>
      </c>
      <c r="L7900" s="2" t="s">
        <v>25</v>
      </c>
      <c r="M7900" s="2" t="s">
        <v>42</v>
      </c>
      <c r="N7900" s="2" t="s">
        <v>88</v>
      </c>
      <c r="O7900" s="2" t="s">
        <v>88</v>
      </c>
    </row>
    <row r="7901" spans="1:15" hidden="1">
      <c r="A7901" s="1" t="s">
        <v>15</v>
      </c>
      <c r="B7901" s="2">
        <v>2012</v>
      </c>
      <c r="C7901" s="2" t="s">
        <v>16</v>
      </c>
      <c r="D7901" s="2" t="s">
        <v>62</v>
      </c>
      <c r="E7901" s="2" t="s">
        <v>34</v>
      </c>
      <c r="F7901" s="2" t="s">
        <v>35</v>
      </c>
      <c r="G7901" s="2" t="s">
        <v>45</v>
      </c>
      <c r="H7901" s="2" t="s">
        <v>54</v>
      </c>
      <c r="I7901" s="2" t="s">
        <v>47</v>
      </c>
      <c r="J7901" s="2" t="s">
        <v>39</v>
      </c>
      <c r="K7901" s="2" t="s">
        <v>61</v>
      </c>
      <c r="L7901" s="2" t="s">
        <v>41</v>
      </c>
      <c r="M7901" s="2" t="s">
        <v>88</v>
      </c>
      <c r="N7901" s="2" t="s">
        <v>88</v>
      </c>
      <c r="O7901" s="2" t="s">
        <v>88</v>
      </c>
    </row>
    <row r="7902" spans="1:15" hidden="1">
      <c r="A7902" s="1" t="s">
        <v>15</v>
      </c>
      <c r="B7902" s="2">
        <v>2012</v>
      </c>
      <c r="C7902" s="2" t="s">
        <v>16</v>
      </c>
      <c r="D7902" s="2" t="s">
        <v>17</v>
      </c>
      <c r="E7902" s="2" t="s">
        <v>27</v>
      </c>
      <c r="F7902" s="2" t="s">
        <v>19</v>
      </c>
      <c r="G7902" s="2" t="s">
        <v>45</v>
      </c>
      <c r="H7902" s="2" t="s">
        <v>46</v>
      </c>
      <c r="I7902" s="2" t="s">
        <v>47</v>
      </c>
      <c r="J7902" s="2" t="s">
        <v>30</v>
      </c>
      <c r="K7902" s="2" t="s">
        <v>24</v>
      </c>
      <c r="L7902" s="2" t="s">
        <v>25</v>
      </c>
      <c r="M7902" s="2" t="s">
        <v>88</v>
      </c>
      <c r="N7902" s="2" t="s">
        <v>88</v>
      </c>
      <c r="O7902" s="2" t="s">
        <v>88</v>
      </c>
    </row>
    <row r="7903" spans="1:15" hidden="1">
      <c r="A7903" s="1" t="s">
        <v>104</v>
      </c>
      <c r="B7903" s="2">
        <v>2021</v>
      </c>
      <c r="C7903" s="2" t="s">
        <v>16</v>
      </c>
      <c r="D7903" s="2" t="s">
        <v>17</v>
      </c>
      <c r="E7903" s="2" t="s">
        <v>91</v>
      </c>
      <c r="F7903" s="2" t="s">
        <v>96</v>
      </c>
      <c r="G7903" s="2" t="s">
        <v>45</v>
      </c>
      <c r="H7903" s="2" t="s">
        <v>54</v>
      </c>
      <c r="I7903" s="2" t="s">
        <v>47</v>
      </c>
      <c r="J7903" s="2" t="s">
        <v>30</v>
      </c>
      <c r="K7903" s="2" t="s">
        <v>83</v>
      </c>
      <c r="L7903" s="2" t="s">
        <v>25</v>
      </c>
      <c r="M7903" s="2" t="s">
        <v>32</v>
      </c>
      <c r="N7903" s="2" t="s">
        <v>33</v>
      </c>
      <c r="O7903" s="2" t="s">
        <v>88</v>
      </c>
    </row>
    <row r="7904" spans="1:15" hidden="1">
      <c r="A7904" s="1" t="s">
        <v>15</v>
      </c>
      <c r="B7904" s="2">
        <v>2017</v>
      </c>
      <c r="C7904" s="2" t="s">
        <v>16</v>
      </c>
      <c r="D7904" s="2" t="s">
        <v>17</v>
      </c>
      <c r="E7904" s="2" t="s">
        <v>27</v>
      </c>
      <c r="F7904" s="2" t="s">
        <v>28</v>
      </c>
      <c r="G7904" s="2" t="s">
        <v>20</v>
      </c>
      <c r="H7904" s="2" t="s">
        <v>21</v>
      </c>
      <c r="I7904" s="2" t="s">
        <v>22</v>
      </c>
      <c r="J7904" s="2" t="s">
        <v>30</v>
      </c>
      <c r="K7904" s="2" t="s">
        <v>84</v>
      </c>
      <c r="L7904" s="2" t="s">
        <v>41</v>
      </c>
      <c r="M7904" s="2" t="s">
        <v>88</v>
      </c>
      <c r="N7904" s="2" t="s">
        <v>33</v>
      </c>
      <c r="O7904" s="2" t="s">
        <v>88</v>
      </c>
    </row>
    <row r="7905" spans="1:15" hidden="1">
      <c r="A7905" s="1" t="s">
        <v>15</v>
      </c>
      <c r="B7905" s="2">
        <v>2003</v>
      </c>
      <c r="C7905" s="2" t="s">
        <v>16</v>
      </c>
      <c r="D7905" s="2" t="s">
        <v>17</v>
      </c>
      <c r="E7905" s="2" t="s">
        <v>18</v>
      </c>
      <c r="F7905" s="2" t="s">
        <v>35</v>
      </c>
      <c r="G7905" s="2" t="s">
        <v>20</v>
      </c>
      <c r="H7905" s="2" t="s">
        <v>54</v>
      </c>
      <c r="I7905" s="2" t="s">
        <v>47</v>
      </c>
      <c r="J7905" s="2" t="s">
        <v>39</v>
      </c>
      <c r="K7905" s="2"/>
      <c r="L7905" s="2"/>
      <c r="M7905" s="2" t="s">
        <v>42</v>
      </c>
      <c r="N7905" s="2" t="s">
        <v>88</v>
      </c>
      <c r="O7905" s="2" t="s">
        <v>88</v>
      </c>
    </row>
    <row r="7906" spans="1:15">
      <c r="A7906" s="1" t="s">
        <v>15</v>
      </c>
      <c r="B7906" s="2">
        <v>2016</v>
      </c>
      <c r="C7906" s="2" t="s">
        <v>16</v>
      </c>
      <c r="D7906" s="2" t="s">
        <v>33</v>
      </c>
      <c r="E7906" s="2" t="s">
        <v>49</v>
      </c>
      <c r="F7906" s="2" t="s">
        <v>28</v>
      </c>
      <c r="G7906" s="2" t="s">
        <v>20</v>
      </c>
      <c r="H7906" s="2" t="s">
        <v>51</v>
      </c>
      <c r="I7906" s="2" t="s">
        <v>22</v>
      </c>
      <c r="J7906" s="2" t="s">
        <v>52</v>
      </c>
      <c r="K7906" s="2" t="s">
        <v>40</v>
      </c>
      <c r="L7906" s="2" t="s">
        <v>41</v>
      </c>
      <c r="M7906" s="2" t="s">
        <v>88</v>
      </c>
      <c r="N7906" s="2" t="s">
        <v>33</v>
      </c>
      <c r="O7906" s="2" t="s">
        <v>43</v>
      </c>
    </row>
    <row r="7907" spans="1:15" hidden="1">
      <c r="A7907" s="1" t="s">
        <v>195</v>
      </c>
      <c r="B7907" s="2">
        <v>2012</v>
      </c>
      <c r="C7907" s="2" t="s">
        <v>16</v>
      </c>
      <c r="D7907" s="2" t="s">
        <v>33</v>
      </c>
      <c r="E7907" s="2" t="s">
        <v>49</v>
      </c>
      <c r="F7907" s="2" t="s">
        <v>66</v>
      </c>
      <c r="G7907" s="2" t="s">
        <v>20</v>
      </c>
      <c r="H7907" s="2" t="s">
        <v>51</v>
      </c>
      <c r="I7907" s="2" t="s">
        <v>22</v>
      </c>
      <c r="J7907" s="2" t="s">
        <v>52</v>
      </c>
      <c r="K7907" s="2"/>
      <c r="L7907" s="2"/>
      <c r="M7907" s="2" t="s">
        <v>32</v>
      </c>
      <c r="N7907" s="2" t="s">
        <v>33</v>
      </c>
      <c r="O7907" s="2" t="s">
        <v>58</v>
      </c>
    </row>
    <row r="7908" spans="1:15">
      <c r="A7908" s="1" t="s">
        <v>48</v>
      </c>
      <c r="B7908" s="2">
        <v>2013</v>
      </c>
      <c r="C7908" s="2" t="s">
        <v>16</v>
      </c>
      <c r="D7908" s="2" t="s">
        <v>33</v>
      </c>
      <c r="E7908" s="2" t="s">
        <v>91</v>
      </c>
      <c r="F7908" s="2" t="s">
        <v>72</v>
      </c>
      <c r="G7908" s="2" t="s">
        <v>92</v>
      </c>
      <c r="H7908" s="2" t="s">
        <v>133</v>
      </c>
      <c r="I7908" s="2" t="s">
        <v>94</v>
      </c>
      <c r="J7908" s="2" t="s">
        <v>39</v>
      </c>
      <c r="K7908" s="2" t="s">
        <v>24</v>
      </c>
      <c r="L7908" s="2" t="s">
        <v>25</v>
      </c>
      <c r="M7908" s="2" t="s">
        <v>32</v>
      </c>
      <c r="N7908" s="2" t="s">
        <v>33</v>
      </c>
      <c r="O7908" s="2" t="s">
        <v>43</v>
      </c>
    </row>
    <row r="7909" spans="1:15" hidden="1">
      <c r="A7909" s="1" t="s">
        <v>15</v>
      </c>
      <c r="B7909" s="2">
        <v>2014</v>
      </c>
      <c r="C7909" s="2" t="s">
        <v>16</v>
      </c>
      <c r="D7909" s="2" t="s">
        <v>17</v>
      </c>
      <c r="E7909" s="2" t="s">
        <v>27</v>
      </c>
      <c r="F7909" s="2" t="s">
        <v>19</v>
      </c>
      <c r="G7909" s="2" t="s">
        <v>45</v>
      </c>
      <c r="H7909" s="2" t="s">
        <v>54</v>
      </c>
      <c r="I7909" s="2" t="s">
        <v>47</v>
      </c>
      <c r="J7909" s="2" t="s">
        <v>30</v>
      </c>
      <c r="K7909" s="2"/>
      <c r="L7909" s="2"/>
      <c r="M7909" s="2" t="s">
        <v>32</v>
      </c>
      <c r="N7909" s="2" t="s">
        <v>33</v>
      </c>
      <c r="O7909" s="2" t="s">
        <v>88</v>
      </c>
    </row>
    <row r="7910" spans="1:15" hidden="1">
      <c r="A7910" s="1" t="s">
        <v>15</v>
      </c>
      <c r="B7910" s="2">
        <v>2011</v>
      </c>
      <c r="C7910" s="2" t="s">
        <v>16</v>
      </c>
      <c r="D7910" s="2" t="s">
        <v>33</v>
      </c>
      <c r="E7910" s="2" t="s">
        <v>34</v>
      </c>
      <c r="F7910" s="2" t="s">
        <v>35</v>
      </c>
      <c r="G7910" s="2" t="s">
        <v>36</v>
      </c>
      <c r="H7910" s="2" t="s">
        <v>60</v>
      </c>
      <c r="I7910" s="2" t="s">
        <v>38</v>
      </c>
      <c r="J7910" s="2" t="s">
        <v>39</v>
      </c>
      <c r="K7910" s="2" t="s">
        <v>31</v>
      </c>
      <c r="L7910" s="2" t="s">
        <v>25</v>
      </c>
      <c r="M7910" s="2" t="s">
        <v>88</v>
      </c>
      <c r="N7910" s="2" t="s">
        <v>88</v>
      </c>
      <c r="O7910" s="2" t="s">
        <v>88</v>
      </c>
    </row>
    <row r="7911" spans="1:15" hidden="1">
      <c r="A7911" s="1" t="s">
        <v>121</v>
      </c>
      <c r="B7911" s="2">
        <v>2020</v>
      </c>
      <c r="C7911" s="2" t="s">
        <v>16</v>
      </c>
      <c r="D7911" s="2" t="s">
        <v>17</v>
      </c>
      <c r="E7911" s="2" t="s">
        <v>18</v>
      </c>
      <c r="F7911" s="2" t="s">
        <v>19</v>
      </c>
      <c r="G7911" s="2" t="s">
        <v>36</v>
      </c>
      <c r="H7911" s="2" t="s">
        <v>37</v>
      </c>
      <c r="I7911" s="2" t="s">
        <v>38</v>
      </c>
      <c r="J7911" s="2" t="s">
        <v>23</v>
      </c>
      <c r="K7911" s="2" t="s">
        <v>31</v>
      </c>
      <c r="L7911" s="2" t="s">
        <v>25</v>
      </c>
      <c r="M7911" s="2" t="s">
        <v>42</v>
      </c>
      <c r="N7911" s="2" t="s">
        <v>88</v>
      </c>
      <c r="O7911" s="2" t="s">
        <v>88</v>
      </c>
    </row>
    <row r="7912" spans="1:15">
      <c r="A7912" s="1" t="s">
        <v>15</v>
      </c>
      <c r="B7912" s="2">
        <v>2013</v>
      </c>
      <c r="C7912" s="2" t="s">
        <v>16</v>
      </c>
      <c r="D7912" s="2" t="s">
        <v>33</v>
      </c>
      <c r="E7912" s="2" t="s">
        <v>79</v>
      </c>
      <c r="F7912" s="2" t="s">
        <v>66</v>
      </c>
      <c r="G7912" s="2" t="s">
        <v>127</v>
      </c>
      <c r="H7912" s="2" t="s">
        <v>80</v>
      </c>
      <c r="I7912" s="2" t="s">
        <v>76</v>
      </c>
      <c r="J7912" s="2" t="s">
        <v>77</v>
      </c>
      <c r="K7912" s="2" t="s">
        <v>69</v>
      </c>
      <c r="L7912" s="2" t="s">
        <v>25</v>
      </c>
      <c r="M7912" s="2" t="s">
        <v>55</v>
      </c>
      <c r="N7912" s="2" t="s">
        <v>88</v>
      </c>
      <c r="O7912" s="2" t="s">
        <v>43</v>
      </c>
    </row>
    <row r="7913" spans="1:15" hidden="1">
      <c r="A7913" s="1" t="s">
        <v>48</v>
      </c>
      <c r="B7913" s="2">
        <v>2020</v>
      </c>
      <c r="C7913" s="2" t="s">
        <v>16</v>
      </c>
      <c r="D7913" s="2" t="s">
        <v>17</v>
      </c>
      <c r="E7913" s="2" t="s">
        <v>27</v>
      </c>
      <c r="F7913" s="2" t="s">
        <v>112</v>
      </c>
      <c r="G7913" s="2" t="s">
        <v>20</v>
      </c>
      <c r="H7913" s="2" t="s">
        <v>21</v>
      </c>
      <c r="I7913" s="2" t="s">
        <v>22</v>
      </c>
      <c r="J7913" s="2" t="s">
        <v>30</v>
      </c>
      <c r="K7913" s="2" t="s">
        <v>61</v>
      </c>
      <c r="L7913" s="2" t="s">
        <v>41</v>
      </c>
      <c r="M7913" s="2" t="s">
        <v>88</v>
      </c>
      <c r="N7913" s="2" t="s">
        <v>33</v>
      </c>
      <c r="O7913" s="2" t="s">
        <v>88</v>
      </c>
    </row>
    <row r="7914" spans="1:15" hidden="1">
      <c r="A7914" s="1" t="s">
        <v>105</v>
      </c>
      <c r="B7914" s="2">
        <v>2011</v>
      </c>
      <c r="C7914" s="2" t="s">
        <v>16</v>
      </c>
      <c r="D7914" s="2" t="s">
        <v>17</v>
      </c>
      <c r="E7914" s="2" t="s">
        <v>27</v>
      </c>
      <c r="F7914" s="2" t="s">
        <v>19</v>
      </c>
      <c r="G7914" s="2" t="s">
        <v>20</v>
      </c>
      <c r="H7914" s="2" t="s">
        <v>223</v>
      </c>
      <c r="I7914" s="2" t="s">
        <v>131</v>
      </c>
      <c r="J7914" s="2" t="s">
        <v>30</v>
      </c>
      <c r="K7914" s="2"/>
      <c r="L7914" s="2"/>
      <c r="M7914" s="2" t="s">
        <v>88</v>
      </c>
      <c r="N7914" s="2" t="s">
        <v>88</v>
      </c>
      <c r="O7914" s="2" t="s">
        <v>88</v>
      </c>
    </row>
    <row r="7915" spans="1:15">
      <c r="A7915" s="1" t="s">
        <v>15</v>
      </c>
      <c r="B7915" s="2">
        <v>2013</v>
      </c>
      <c r="C7915" s="2" t="s">
        <v>16</v>
      </c>
      <c r="D7915" s="2" t="s">
        <v>33</v>
      </c>
      <c r="E7915" s="2" t="s">
        <v>91</v>
      </c>
      <c r="F7915" s="2" t="s">
        <v>96</v>
      </c>
      <c r="G7915" s="2" t="s">
        <v>92</v>
      </c>
      <c r="H7915" s="2" t="s">
        <v>115</v>
      </c>
      <c r="I7915" s="2" t="s">
        <v>94</v>
      </c>
      <c r="J7915" s="2" t="s">
        <v>39</v>
      </c>
      <c r="K7915" s="2"/>
      <c r="L7915" s="2"/>
      <c r="M7915" s="2" t="s">
        <v>32</v>
      </c>
      <c r="N7915" s="2" t="s">
        <v>88</v>
      </c>
      <c r="O7915" s="2" t="s">
        <v>43</v>
      </c>
    </row>
    <row r="7916" spans="1:15" hidden="1">
      <c r="A7916" s="1" t="s">
        <v>15</v>
      </c>
      <c r="B7916" s="2">
        <v>2011</v>
      </c>
      <c r="C7916" s="2" t="s">
        <v>16</v>
      </c>
      <c r="D7916" s="2" t="s">
        <v>17</v>
      </c>
      <c r="E7916" s="2" t="s">
        <v>27</v>
      </c>
      <c r="F7916" s="2" t="s">
        <v>19</v>
      </c>
      <c r="G7916" s="2"/>
      <c r="H7916" s="2"/>
      <c r="I7916" s="2" t="s">
        <v>184</v>
      </c>
      <c r="J7916" s="2" t="s">
        <v>30</v>
      </c>
      <c r="K7916" s="2" t="s">
        <v>24</v>
      </c>
      <c r="L7916" s="2" t="s">
        <v>25</v>
      </c>
      <c r="M7916" s="2" t="s">
        <v>88</v>
      </c>
      <c r="N7916" s="2" t="s">
        <v>88</v>
      </c>
      <c r="O7916" s="2" t="s">
        <v>88</v>
      </c>
    </row>
    <row r="7917" spans="1:15">
      <c r="A7917" s="1" t="s">
        <v>15</v>
      </c>
      <c r="B7917" s="2">
        <v>2021</v>
      </c>
      <c r="C7917" s="2" t="s">
        <v>16</v>
      </c>
      <c r="D7917" s="2" t="s">
        <v>33</v>
      </c>
      <c r="E7917" s="2" t="s">
        <v>65</v>
      </c>
      <c r="F7917" s="2" t="s">
        <v>28</v>
      </c>
      <c r="G7917" s="2" t="s">
        <v>20</v>
      </c>
      <c r="H7917" s="2" t="s">
        <v>21</v>
      </c>
      <c r="I7917" s="2" t="s">
        <v>22</v>
      </c>
      <c r="J7917" s="2" t="s">
        <v>67</v>
      </c>
      <c r="K7917" s="2" t="s">
        <v>84</v>
      </c>
      <c r="L7917" s="2" t="s">
        <v>41</v>
      </c>
      <c r="M7917" s="2" t="s">
        <v>88</v>
      </c>
      <c r="N7917" s="2" t="s">
        <v>33</v>
      </c>
      <c r="O7917" s="2" t="s">
        <v>43</v>
      </c>
    </row>
    <row r="7918" spans="1:15" hidden="1">
      <c r="A7918" s="1" t="s">
        <v>15</v>
      </c>
      <c r="B7918" s="2">
        <v>2016</v>
      </c>
      <c r="C7918" s="2" t="s">
        <v>16</v>
      </c>
      <c r="D7918" s="2" t="s">
        <v>17</v>
      </c>
      <c r="E7918" s="2" t="s">
        <v>18</v>
      </c>
      <c r="F7918" s="2" t="s">
        <v>35</v>
      </c>
      <c r="G7918" s="2"/>
      <c r="H7918" s="2"/>
      <c r="I7918" s="2" t="s">
        <v>184</v>
      </c>
      <c r="J7918" s="2" t="s">
        <v>23</v>
      </c>
      <c r="K7918" s="2" t="s">
        <v>40</v>
      </c>
      <c r="L7918" s="2" t="s">
        <v>41</v>
      </c>
      <c r="M7918" s="2" t="s">
        <v>42</v>
      </c>
      <c r="N7918" s="2" t="s">
        <v>17</v>
      </c>
      <c r="O7918" s="2" t="s">
        <v>88</v>
      </c>
    </row>
    <row r="7919" spans="1:15" hidden="1">
      <c r="A7919" s="1" t="s">
        <v>172</v>
      </c>
      <c r="B7919" s="2">
        <v>2018</v>
      </c>
      <c r="C7919" s="2" t="s">
        <v>16</v>
      </c>
      <c r="D7919" s="2" t="s">
        <v>33</v>
      </c>
      <c r="E7919" s="2" t="s">
        <v>91</v>
      </c>
      <c r="F7919" s="2" t="s">
        <v>96</v>
      </c>
      <c r="G7919" s="2" t="s">
        <v>20</v>
      </c>
      <c r="H7919" s="2" t="s">
        <v>85</v>
      </c>
      <c r="I7919" s="2" t="s">
        <v>22</v>
      </c>
      <c r="J7919" s="2" t="s">
        <v>52</v>
      </c>
      <c r="K7919" s="2" t="s">
        <v>83</v>
      </c>
      <c r="L7919" s="2" t="s">
        <v>25</v>
      </c>
      <c r="M7919" s="2" t="s">
        <v>32</v>
      </c>
      <c r="N7919" s="2" t="s">
        <v>88</v>
      </c>
      <c r="O7919" s="2" t="s">
        <v>88</v>
      </c>
    </row>
    <row r="7920" spans="1:15" hidden="1">
      <c r="A7920" s="1"/>
      <c r="B7920" s="2">
        <v>2013</v>
      </c>
      <c r="C7920" s="2" t="s">
        <v>16</v>
      </c>
      <c r="D7920" s="2" t="s">
        <v>17</v>
      </c>
      <c r="E7920" s="2" t="s">
        <v>27</v>
      </c>
      <c r="F7920" s="2" t="s">
        <v>59</v>
      </c>
      <c r="G7920" s="2" t="s">
        <v>20</v>
      </c>
      <c r="H7920" s="2" t="s">
        <v>51</v>
      </c>
      <c r="I7920" s="2" t="s">
        <v>22</v>
      </c>
      <c r="J7920" s="2" t="s">
        <v>30</v>
      </c>
      <c r="K7920" s="2"/>
      <c r="L7920" s="2"/>
      <c r="M7920" s="2" t="s">
        <v>88</v>
      </c>
      <c r="N7920" s="2" t="s">
        <v>33</v>
      </c>
      <c r="O7920" s="2" t="s">
        <v>88</v>
      </c>
    </row>
    <row r="7921" spans="1:15" hidden="1">
      <c r="A7921" s="1"/>
      <c r="B7921" s="2">
        <v>2014</v>
      </c>
      <c r="C7921" s="2" t="s">
        <v>16</v>
      </c>
      <c r="D7921" s="2" t="s">
        <v>33</v>
      </c>
      <c r="E7921" s="2" t="s">
        <v>103</v>
      </c>
      <c r="F7921" s="2" t="s">
        <v>59</v>
      </c>
      <c r="G7921" s="2" t="s">
        <v>20</v>
      </c>
      <c r="H7921" s="2" t="s">
        <v>85</v>
      </c>
      <c r="I7921" s="2" t="s">
        <v>22</v>
      </c>
      <c r="J7921" s="2" t="s">
        <v>52</v>
      </c>
      <c r="K7921" s="2"/>
      <c r="L7921" s="2"/>
      <c r="M7921" s="2" t="s">
        <v>88</v>
      </c>
      <c r="N7921" s="2" t="s">
        <v>88</v>
      </c>
      <c r="O7921" s="2" t="s">
        <v>64</v>
      </c>
    </row>
    <row r="7922" spans="1:15">
      <c r="A7922" s="1" t="s">
        <v>15</v>
      </c>
      <c r="B7922" s="2">
        <v>2012</v>
      </c>
      <c r="C7922" s="2" t="s">
        <v>16</v>
      </c>
      <c r="D7922" s="2" t="s">
        <v>33</v>
      </c>
      <c r="E7922" s="2" t="s">
        <v>65</v>
      </c>
      <c r="F7922" s="2" t="s">
        <v>50</v>
      </c>
      <c r="G7922" s="2" t="s">
        <v>20</v>
      </c>
      <c r="H7922" s="2" t="s">
        <v>90</v>
      </c>
      <c r="I7922" s="2" t="s">
        <v>22</v>
      </c>
      <c r="J7922" s="2" t="s">
        <v>67</v>
      </c>
      <c r="K7922" s="2" t="s">
        <v>84</v>
      </c>
      <c r="L7922" s="2" t="s">
        <v>41</v>
      </c>
      <c r="M7922" s="2" t="s">
        <v>32</v>
      </c>
      <c r="N7922" s="2" t="s">
        <v>33</v>
      </c>
      <c r="O7922" s="2" t="s">
        <v>43</v>
      </c>
    </row>
    <row r="7923" spans="1:15" hidden="1">
      <c r="A7923" s="1" t="s">
        <v>63</v>
      </c>
      <c r="B7923" s="2">
        <v>2015</v>
      </c>
      <c r="C7923" s="2" t="s">
        <v>16</v>
      </c>
      <c r="D7923" s="2" t="s">
        <v>17</v>
      </c>
      <c r="E7923" s="2" t="s">
        <v>18</v>
      </c>
      <c r="F7923" s="2" t="s">
        <v>35</v>
      </c>
      <c r="G7923" s="2" t="s">
        <v>20</v>
      </c>
      <c r="H7923" s="2" t="s">
        <v>21</v>
      </c>
      <c r="I7923" s="2" t="s">
        <v>22</v>
      </c>
      <c r="J7923" s="2" t="s">
        <v>23</v>
      </c>
      <c r="K7923" s="2"/>
      <c r="L7923" s="2"/>
      <c r="M7923" s="2" t="s">
        <v>42</v>
      </c>
      <c r="N7923" s="2" t="s">
        <v>88</v>
      </c>
      <c r="O7923" s="2" t="s">
        <v>88</v>
      </c>
    </row>
    <row r="7924" spans="1:15" hidden="1">
      <c r="A7924" s="1" t="s">
        <v>15</v>
      </c>
      <c r="B7924" s="2">
        <v>2012</v>
      </c>
      <c r="C7924" s="2" t="s">
        <v>16</v>
      </c>
      <c r="D7924" s="2" t="s">
        <v>17</v>
      </c>
      <c r="E7924" s="2" t="s">
        <v>27</v>
      </c>
      <c r="F7924" s="2" t="s">
        <v>147</v>
      </c>
      <c r="G7924" s="2" t="s">
        <v>45</v>
      </c>
      <c r="H7924" s="2" t="s">
        <v>54</v>
      </c>
      <c r="I7924" s="2" t="s">
        <v>47</v>
      </c>
      <c r="J7924" s="2" t="s">
        <v>30</v>
      </c>
      <c r="K7924" s="2" t="s">
        <v>61</v>
      </c>
      <c r="L7924" s="2" t="s">
        <v>41</v>
      </c>
      <c r="M7924" s="2" t="s">
        <v>32</v>
      </c>
      <c r="N7924" s="2" t="s">
        <v>33</v>
      </c>
      <c r="O7924" s="2" t="s">
        <v>88</v>
      </c>
    </row>
    <row r="7925" spans="1:15">
      <c r="A7925" s="1" t="s">
        <v>48</v>
      </c>
      <c r="B7925" s="2">
        <v>2013</v>
      </c>
      <c r="C7925" s="2" t="s">
        <v>16</v>
      </c>
      <c r="D7925" s="2" t="s">
        <v>33</v>
      </c>
      <c r="E7925" s="2" t="s">
        <v>91</v>
      </c>
      <c r="F7925" s="2" t="s">
        <v>50</v>
      </c>
      <c r="G7925" s="2" t="s">
        <v>20</v>
      </c>
      <c r="H7925" s="2" t="s">
        <v>21</v>
      </c>
      <c r="I7925" s="2" t="s">
        <v>22</v>
      </c>
      <c r="J7925" s="2"/>
      <c r="K7925" s="2"/>
      <c r="L7925" s="2"/>
      <c r="M7925" s="2" t="s">
        <v>88</v>
      </c>
      <c r="N7925" s="2" t="s">
        <v>33</v>
      </c>
      <c r="O7925" s="2" t="s">
        <v>43</v>
      </c>
    </row>
    <row r="7926" spans="1:15" hidden="1">
      <c r="A7926" s="1" t="s">
        <v>117</v>
      </c>
      <c r="B7926" s="2">
        <v>2016</v>
      </c>
      <c r="C7926" s="2" t="s">
        <v>16</v>
      </c>
      <c r="D7926" s="2" t="s">
        <v>17</v>
      </c>
      <c r="E7926" s="2" t="s">
        <v>18</v>
      </c>
      <c r="F7926" s="2" t="s">
        <v>72</v>
      </c>
      <c r="G7926" s="2" t="s">
        <v>20</v>
      </c>
      <c r="H7926" s="2" t="s">
        <v>21</v>
      </c>
      <c r="I7926" s="2" t="s">
        <v>22</v>
      </c>
      <c r="J7926" s="2" t="s">
        <v>23</v>
      </c>
      <c r="K7926" s="2" t="s">
        <v>70</v>
      </c>
      <c r="L7926" s="2" t="s">
        <v>25</v>
      </c>
      <c r="M7926" s="2" t="s">
        <v>88</v>
      </c>
      <c r="N7926" s="2" t="s">
        <v>17</v>
      </c>
      <c r="O7926" s="2" t="s">
        <v>88</v>
      </c>
    </row>
    <row r="7927" spans="1:15" hidden="1">
      <c r="A7927" s="1" t="s">
        <v>15</v>
      </c>
      <c r="B7927" s="2">
        <v>2015</v>
      </c>
      <c r="C7927" s="2" t="s">
        <v>16</v>
      </c>
      <c r="D7927" s="2"/>
      <c r="E7927" s="2" t="s">
        <v>91</v>
      </c>
      <c r="F7927" s="2" t="s">
        <v>35</v>
      </c>
      <c r="G7927" s="2"/>
      <c r="H7927" s="2"/>
      <c r="I7927" s="2" t="s">
        <v>184</v>
      </c>
      <c r="J7927" s="2" t="s">
        <v>52</v>
      </c>
      <c r="K7927" s="2"/>
      <c r="L7927" s="2"/>
      <c r="M7927" s="2" t="s">
        <v>42</v>
      </c>
      <c r="N7927" s="2" t="s">
        <v>88</v>
      </c>
      <c r="O7927" s="2" t="s">
        <v>88</v>
      </c>
    </row>
    <row r="7928" spans="1:15">
      <c r="A7928" s="1" t="s">
        <v>15</v>
      </c>
      <c r="B7928" s="2">
        <v>2016</v>
      </c>
      <c r="C7928" s="2" t="s">
        <v>16</v>
      </c>
      <c r="D7928" s="2" t="s">
        <v>33</v>
      </c>
      <c r="E7928" s="2" t="s">
        <v>65</v>
      </c>
      <c r="F7928" s="2" t="s">
        <v>35</v>
      </c>
      <c r="G7928" s="2" t="s">
        <v>20</v>
      </c>
      <c r="H7928" s="2" t="s">
        <v>21</v>
      </c>
      <c r="I7928" s="2" t="s">
        <v>22</v>
      </c>
      <c r="J7928" s="2" t="s">
        <v>67</v>
      </c>
      <c r="K7928" s="2" t="s">
        <v>41</v>
      </c>
      <c r="L7928" s="2" t="s">
        <v>41</v>
      </c>
      <c r="M7928" s="2" t="s">
        <v>42</v>
      </c>
      <c r="N7928" s="2" t="s">
        <v>33</v>
      </c>
      <c r="O7928" s="2" t="s">
        <v>43</v>
      </c>
    </row>
    <row r="7929" spans="1:15" hidden="1">
      <c r="A7929" s="1" t="s">
        <v>107</v>
      </c>
      <c r="B7929" s="2">
        <v>2012</v>
      </c>
      <c r="C7929" s="2" t="s">
        <v>16</v>
      </c>
      <c r="D7929" s="2" t="s">
        <v>33</v>
      </c>
      <c r="E7929" s="2" t="s">
        <v>79</v>
      </c>
      <c r="F7929" s="2" t="s">
        <v>19</v>
      </c>
      <c r="G7929" s="2" t="s">
        <v>20</v>
      </c>
      <c r="H7929" s="2" t="s">
        <v>130</v>
      </c>
      <c r="I7929" s="2" t="s">
        <v>131</v>
      </c>
      <c r="J7929" s="2" t="s">
        <v>67</v>
      </c>
      <c r="K7929" s="2"/>
      <c r="L7929" s="2"/>
      <c r="M7929" s="2" t="s">
        <v>88</v>
      </c>
      <c r="N7929" s="2" t="s">
        <v>33</v>
      </c>
      <c r="O7929" s="2" t="s">
        <v>78</v>
      </c>
    </row>
    <row r="7930" spans="1:15" hidden="1">
      <c r="A7930" s="1" t="s">
        <v>245</v>
      </c>
      <c r="B7930" s="2">
        <v>2013</v>
      </c>
      <c r="C7930" s="2" t="s">
        <v>16</v>
      </c>
      <c r="D7930" s="2" t="s">
        <v>33</v>
      </c>
      <c r="E7930" s="2" t="s">
        <v>49</v>
      </c>
      <c r="F7930" s="2" t="s">
        <v>19</v>
      </c>
      <c r="G7930" s="2" t="s">
        <v>20</v>
      </c>
      <c r="H7930" s="2" t="s">
        <v>51</v>
      </c>
      <c r="I7930" s="2" t="s">
        <v>22</v>
      </c>
      <c r="J7930" s="2" t="s">
        <v>52</v>
      </c>
      <c r="K7930" s="2"/>
      <c r="L7930" s="2"/>
      <c r="M7930" s="2" t="s">
        <v>88</v>
      </c>
      <c r="N7930" s="2" t="s">
        <v>33</v>
      </c>
      <c r="O7930" s="2" t="s">
        <v>58</v>
      </c>
    </row>
    <row r="7931" spans="1:15" hidden="1">
      <c r="A7931" s="1" t="s">
        <v>271</v>
      </c>
      <c r="B7931" s="2">
        <v>2015</v>
      </c>
      <c r="C7931" s="2" t="s">
        <v>16</v>
      </c>
      <c r="D7931" s="2" t="s">
        <v>33</v>
      </c>
      <c r="E7931" s="2" t="s">
        <v>103</v>
      </c>
      <c r="F7931" s="2" t="s">
        <v>19</v>
      </c>
      <c r="G7931" s="2" t="s">
        <v>20</v>
      </c>
      <c r="H7931" s="2" t="s">
        <v>51</v>
      </c>
      <c r="I7931" s="2" t="s">
        <v>22</v>
      </c>
      <c r="J7931" s="2" t="s">
        <v>52</v>
      </c>
      <c r="K7931" s="2"/>
      <c r="L7931" s="2"/>
      <c r="M7931" s="2" t="s">
        <v>88</v>
      </c>
      <c r="N7931" s="2" t="s">
        <v>17</v>
      </c>
      <c r="O7931" s="2" t="s">
        <v>88</v>
      </c>
    </row>
    <row r="7932" spans="1:15" hidden="1">
      <c r="A7932" s="1" t="s">
        <v>15</v>
      </c>
      <c r="B7932" s="2">
        <v>2012</v>
      </c>
      <c r="C7932" s="2" t="s">
        <v>16</v>
      </c>
      <c r="D7932" s="2" t="s">
        <v>33</v>
      </c>
      <c r="E7932" s="2" t="s">
        <v>34</v>
      </c>
      <c r="F7932" s="2" t="s">
        <v>147</v>
      </c>
      <c r="G7932" s="2" t="s">
        <v>45</v>
      </c>
      <c r="H7932" s="2" t="s">
        <v>54</v>
      </c>
      <c r="I7932" s="2" t="s">
        <v>47</v>
      </c>
      <c r="J7932" s="2" t="s">
        <v>39</v>
      </c>
      <c r="K7932" s="2" t="s">
        <v>61</v>
      </c>
      <c r="L7932" s="2" t="s">
        <v>41</v>
      </c>
      <c r="M7932" s="2" t="s">
        <v>32</v>
      </c>
      <c r="N7932" s="2" t="s">
        <v>17</v>
      </c>
      <c r="O7932" s="2" t="s">
        <v>88</v>
      </c>
    </row>
    <row r="7933" spans="1:15" hidden="1">
      <c r="A7933" s="1" t="s">
        <v>48</v>
      </c>
      <c r="B7933" s="2">
        <v>2014</v>
      </c>
      <c r="C7933" s="2" t="s">
        <v>16</v>
      </c>
      <c r="D7933" s="2" t="s">
        <v>17</v>
      </c>
      <c r="E7933" s="2" t="s">
        <v>18</v>
      </c>
      <c r="F7933" s="2" t="s">
        <v>35</v>
      </c>
      <c r="G7933" s="2" t="s">
        <v>20</v>
      </c>
      <c r="H7933" s="2" t="s">
        <v>21</v>
      </c>
      <c r="I7933" s="2" t="s">
        <v>22</v>
      </c>
      <c r="J7933" s="2" t="s">
        <v>23</v>
      </c>
      <c r="K7933" s="2"/>
      <c r="L7933" s="2"/>
      <c r="M7933" s="2" t="s">
        <v>42</v>
      </c>
      <c r="N7933" s="2" t="s">
        <v>33</v>
      </c>
      <c r="O7933" s="2" t="s">
        <v>88</v>
      </c>
    </row>
    <row r="7934" spans="1:15">
      <c r="A7934" s="1" t="s">
        <v>117</v>
      </c>
      <c r="B7934" s="2">
        <v>2016</v>
      </c>
      <c r="C7934" s="2" t="s">
        <v>16</v>
      </c>
      <c r="D7934" s="2" t="s">
        <v>62</v>
      </c>
      <c r="E7934" s="2" t="s">
        <v>27</v>
      </c>
      <c r="F7934" s="2" t="s">
        <v>35</v>
      </c>
      <c r="G7934" s="2" t="s">
        <v>45</v>
      </c>
      <c r="H7934" s="2" t="s">
        <v>54</v>
      </c>
      <c r="I7934" s="2" t="s">
        <v>47</v>
      </c>
      <c r="J7934" s="2" t="s">
        <v>77</v>
      </c>
      <c r="K7934" s="2"/>
      <c r="L7934" s="2"/>
      <c r="M7934" s="2" t="s">
        <v>42</v>
      </c>
      <c r="N7934" s="2" t="s">
        <v>33</v>
      </c>
      <c r="O7934" s="2" t="s">
        <v>43</v>
      </c>
    </row>
    <row r="7935" spans="1:15" hidden="1">
      <c r="A7935" s="1" t="s">
        <v>15</v>
      </c>
      <c r="B7935" s="2">
        <v>2016</v>
      </c>
      <c r="C7935" s="2" t="s">
        <v>16</v>
      </c>
      <c r="D7935" s="2" t="s">
        <v>33</v>
      </c>
      <c r="E7935" s="2" t="s">
        <v>79</v>
      </c>
      <c r="F7935" s="2" t="s">
        <v>35</v>
      </c>
      <c r="G7935" s="2" t="s">
        <v>20</v>
      </c>
      <c r="H7935" s="2" t="s">
        <v>80</v>
      </c>
      <c r="I7935" s="2" t="s">
        <v>76</v>
      </c>
      <c r="J7935" s="2" t="s">
        <v>52</v>
      </c>
      <c r="K7935" s="2"/>
      <c r="L7935" s="2"/>
      <c r="M7935" s="2" t="s">
        <v>42</v>
      </c>
      <c r="N7935" s="2" t="s">
        <v>88</v>
      </c>
      <c r="O7935" s="2" t="s">
        <v>88</v>
      </c>
    </row>
    <row r="7936" spans="1:15" hidden="1">
      <c r="A7936" s="1" t="s">
        <v>15</v>
      </c>
      <c r="B7936" s="2">
        <v>2011</v>
      </c>
      <c r="C7936" s="2" t="s">
        <v>16</v>
      </c>
      <c r="D7936" s="2" t="s">
        <v>62</v>
      </c>
      <c r="E7936" s="2" t="s">
        <v>34</v>
      </c>
      <c r="F7936" s="2" t="s">
        <v>59</v>
      </c>
      <c r="G7936" s="2" t="s">
        <v>36</v>
      </c>
      <c r="H7936" s="2" t="s">
        <v>37</v>
      </c>
      <c r="I7936" s="2" t="s">
        <v>38</v>
      </c>
      <c r="J7936" s="2" t="s">
        <v>39</v>
      </c>
      <c r="K7936" s="2" t="s">
        <v>40</v>
      </c>
      <c r="L7936" s="2" t="s">
        <v>41</v>
      </c>
      <c r="M7936" s="2" t="s">
        <v>88</v>
      </c>
      <c r="N7936" s="2" t="s">
        <v>88</v>
      </c>
      <c r="O7936" s="2" t="s">
        <v>88</v>
      </c>
    </row>
    <row r="7937" spans="1:15">
      <c r="A7937" s="1" t="s">
        <v>15</v>
      </c>
      <c r="B7937" s="2">
        <v>2015</v>
      </c>
      <c r="C7937" s="2" t="s">
        <v>16</v>
      </c>
      <c r="D7937" s="2" t="s">
        <v>33</v>
      </c>
      <c r="E7937" s="2" t="s">
        <v>34</v>
      </c>
      <c r="F7937" s="2" t="s">
        <v>35</v>
      </c>
      <c r="G7937" s="2" t="s">
        <v>36</v>
      </c>
      <c r="H7937" s="2" t="s">
        <v>37</v>
      </c>
      <c r="I7937" s="2" t="s">
        <v>38</v>
      </c>
      <c r="J7937" s="2" t="s">
        <v>39</v>
      </c>
      <c r="K7937" s="2"/>
      <c r="L7937" s="2"/>
      <c r="M7937" s="2" t="s">
        <v>42</v>
      </c>
      <c r="N7937" s="2" t="s">
        <v>17</v>
      </c>
      <c r="O7937" s="2" t="s">
        <v>43</v>
      </c>
    </row>
    <row r="7938" spans="1:15">
      <c r="A7938" s="1" t="s">
        <v>15</v>
      </c>
      <c r="B7938" s="2">
        <v>2013</v>
      </c>
      <c r="C7938" s="2" t="s">
        <v>16</v>
      </c>
      <c r="D7938" s="2" t="s">
        <v>33</v>
      </c>
      <c r="E7938" s="2" t="s">
        <v>91</v>
      </c>
      <c r="F7938" s="2" t="s">
        <v>72</v>
      </c>
      <c r="G7938" s="2" t="s">
        <v>92</v>
      </c>
      <c r="H7938" s="2" t="s">
        <v>133</v>
      </c>
      <c r="I7938" s="2" t="s">
        <v>94</v>
      </c>
      <c r="J7938" s="2" t="s">
        <v>39</v>
      </c>
      <c r="K7938" s="2" t="s">
        <v>31</v>
      </c>
      <c r="L7938" s="2" t="s">
        <v>25</v>
      </c>
      <c r="M7938" s="2" t="s">
        <v>88</v>
      </c>
      <c r="N7938" s="2" t="s">
        <v>88</v>
      </c>
      <c r="O7938" s="2" t="s">
        <v>43</v>
      </c>
    </row>
    <row r="7939" spans="1:15" hidden="1">
      <c r="A7939" s="1" t="s">
        <v>15</v>
      </c>
      <c r="B7939" s="2">
        <v>2022</v>
      </c>
      <c r="C7939" s="2" t="s">
        <v>16</v>
      </c>
      <c r="D7939" s="2" t="s">
        <v>33</v>
      </c>
      <c r="E7939" s="2" t="s">
        <v>49</v>
      </c>
      <c r="F7939" s="2" t="s">
        <v>35</v>
      </c>
      <c r="G7939" s="2" t="s">
        <v>20</v>
      </c>
      <c r="H7939" s="2" t="s">
        <v>21</v>
      </c>
      <c r="I7939" s="2" t="s">
        <v>22</v>
      </c>
      <c r="J7939" s="2" t="s">
        <v>52</v>
      </c>
      <c r="K7939" s="2" t="s">
        <v>40</v>
      </c>
      <c r="L7939" s="2" t="s">
        <v>41</v>
      </c>
      <c r="M7939" s="2" t="s">
        <v>42</v>
      </c>
      <c r="N7939" s="2" t="s">
        <v>88</v>
      </c>
      <c r="O7939" s="2" t="s">
        <v>88</v>
      </c>
    </row>
    <row r="7940" spans="1:15">
      <c r="A7940" s="1" t="s">
        <v>116</v>
      </c>
      <c r="B7940" s="2">
        <v>2014</v>
      </c>
      <c r="C7940" s="2" t="s">
        <v>16</v>
      </c>
      <c r="D7940" s="2" t="s">
        <v>33</v>
      </c>
      <c r="E7940" s="2" t="s">
        <v>34</v>
      </c>
      <c r="F7940" s="2" t="s">
        <v>35</v>
      </c>
      <c r="G7940" s="2" t="s">
        <v>36</v>
      </c>
      <c r="H7940" s="2" t="s">
        <v>37</v>
      </c>
      <c r="I7940" s="2" t="s">
        <v>38</v>
      </c>
      <c r="J7940" s="2" t="s">
        <v>39</v>
      </c>
      <c r="K7940" s="2" t="s">
        <v>31</v>
      </c>
      <c r="L7940" s="2" t="s">
        <v>25</v>
      </c>
      <c r="M7940" s="2" t="s">
        <v>42</v>
      </c>
      <c r="N7940" s="2" t="s">
        <v>17</v>
      </c>
      <c r="O7940" s="2" t="s">
        <v>43</v>
      </c>
    </row>
    <row r="7941" spans="1:15" hidden="1">
      <c r="A7941" s="1" t="s">
        <v>15</v>
      </c>
      <c r="B7941" s="2">
        <v>2013</v>
      </c>
      <c r="C7941" s="2" t="s">
        <v>16</v>
      </c>
      <c r="D7941" s="2" t="s">
        <v>17</v>
      </c>
      <c r="E7941" s="2" t="s">
        <v>18</v>
      </c>
      <c r="F7941" s="2" t="s">
        <v>35</v>
      </c>
      <c r="G7941" s="2" t="s">
        <v>45</v>
      </c>
      <c r="H7941" s="2" t="s">
        <v>68</v>
      </c>
      <c r="I7941" s="2" t="s">
        <v>47</v>
      </c>
      <c r="J7941" s="2" t="s">
        <v>23</v>
      </c>
      <c r="K7941" s="2"/>
      <c r="L7941" s="2"/>
      <c r="M7941" s="2" t="s">
        <v>42</v>
      </c>
      <c r="N7941" s="2" t="s">
        <v>33</v>
      </c>
      <c r="O7941" s="2" t="s">
        <v>88</v>
      </c>
    </row>
    <row r="7942" spans="1:15" hidden="1">
      <c r="A7942" s="1" t="s">
        <v>48</v>
      </c>
      <c r="B7942" s="2">
        <v>2018</v>
      </c>
      <c r="C7942" s="2" t="s">
        <v>16</v>
      </c>
      <c r="D7942" s="2" t="s">
        <v>17</v>
      </c>
      <c r="E7942" s="2" t="s">
        <v>18</v>
      </c>
      <c r="F7942" s="2" t="s">
        <v>19</v>
      </c>
      <c r="G7942" s="2" t="s">
        <v>45</v>
      </c>
      <c r="H7942" s="2" t="s">
        <v>54</v>
      </c>
      <c r="I7942" s="2" t="s">
        <v>47</v>
      </c>
      <c r="J7942" s="2" t="s">
        <v>23</v>
      </c>
      <c r="K7942" s="2" t="s">
        <v>41</v>
      </c>
      <c r="L7942" s="2" t="s">
        <v>41</v>
      </c>
      <c r="M7942" s="2" t="s">
        <v>55</v>
      </c>
      <c r="N7942" s="2" t="s">
        <v>17</v>
      </c>
      <c r="O7942" s="2" t="s">
        <v>88</v>
      </c>
    </row>
    <row r="7943" spans="1:15" hidden="1">
      <c r="A7943" s="1" t="s">
        <v>15</v>
      </c>
      <c r="B7943" s="2">
        <v>2011</v>
      </c>
      <c r="C7943" s="2" t="s">
        <v>16</v>
      </c>
      <c r="D7943" s="2" t="s">
        <v>17</v>
      </c>
      <c r="E7943" s="2" t="s">
        <v>27</v>
      </c>
      <c r="F7943" s="2" t="s">
        <v>35</v>
      </c>
      <c r="G7943" s="2" t="s">
        <v>45</v>
      </c>
      <c r="H7943" s="2" t="s">
        <v>54</v>
      </c>
      <c r="I7943" s="2" t="s">
        <v>47</v>
      </c>
      <c r="J7943" s="2" t="s">
        <v>30</v>
      </c>
      <c r="K7943" s="2" t="s">
        <v>31</v>
      </c>
      <c r="L7943" s="2" t="s">
        <v>25</v>
      </c>
      <c r="M7943" s="2" t="s">
        <v>88</v>
      </c>
      <c r="N7943" s="2" t="s">
        <v>88</v>
      </c>
      <c r="O7943" s="2" t="s">
        <v>88</v>
      </c>
    </row>
    <row r="7944" spans="1:15" hidden="1">
      <c r="A7944" s="1" t="s">
        <v>48</v>
      </c>
      <c r="B7944" s="2">
        <v>2014</v>
      </c>
      <c r="C7944" s="2" t="s">
        <v>16</v>
      </c>
      <c r="D7944" s="2" t="s">
        <v>17</v>
      </c>
      <c r="E7944" s="2" t="s">
        <v>27</v>
      </c>
      <c r="F7944" s="2" t="s">
        <v>59</v>
      </c>
      <c r="G7944" s="2" t="s">
        <v>45</v>
      </c>
      <c r="H7944" s="2" t="s">
        <v>54</v>
      </c>
      <c r="I7944" s="2" t="s">
        <v>47</v>
      </c>
      <c r="J7944" s="2" t="s">
        <v>30</v>
      </c>
      <c r="K7944" s="2"/>
      <c r="L7944" s="2"/>
      <c r="M7944" s="2" t="s">
        <v>42</v>
      </c>
      <c r="N7944" s="2" t="s">
        <v>33</v>
      </c>
      <c r="O7944" s="2" t="s">
        <v>88</v>
      </c>
    </row>
    <row r="7945" spans="1:15" hidden="1">
      <c r="A7945" s="1" t="s">
        <v>15</v>
      </c>
      <c r="B7945" s="2">
        <v>2017</v>
      </c>
      <c r="C7945" s="2" t="s">
        <v>16</v>
      </c>
      <c r="D7945" s="2" t="s">
        <v>17</v>
      </c>
      <c r="E7945" s="2" t="s">
        <v>18</v>
      </c>
      <c r="F7945" s="2" t="s">
        <v>35</v>
      </c>
      <c r="G7945" s="2" t="s">
        <v>20</v>
      </c>
      <c r="H7945" s="2" t="s">
        <v>21</v>
      </c>
      <c r="I7945" s="2" t="s">
        <v>22</v>
      </c>
      <c r="J7945" s="2" t="s">
        <v>23</v>
      </c>
      <c r="K7945" s="2" t="s">
        <v>31</v>
      </c>
      <c r="L7945" s="2" t="s">
        <v>25</v>
      </c>
      <c r="M7945" s="2" t="s">
        <v>42</v>
      </c>
      <c r="N7945" s="2" t="s">
        <v>17</v>
      </c>
      <c r="O7945" s="2" t="s">
        <v>88</v>
      </c>
    </row>
    <row r="7946" spans="1:15" hidden="1">
      <c r="A7946" s="1" t="s">
        <v>15</v>
      </c>
      <c r="B7946" s="2">
        <v>2015</v>
      </c>
      <c r="C7946" s="2" t="s">
        <v>16</v>
      </c>
      <c r="D7946" s="2" t="s">
        <v>17</v>
      </c>
      <c r="E7946" s="2" t="s">
        <v>27</v>
      </c>
      <c r="F7946" s="2" t="s">
        <v>19</v>
      </c>
      <c r="G7946" s="2" t="s">
        <v>20</v>
      </c>
      <c r="H7946" s="2" t="s">
        <v>71</v>
      </c>
      <c r="I7946" s="2" t="s">
        <v>22</v>
      </c>
      <c r="J7946" s="2" t="s">
        <v>30</v>
      </c>
      <c r="K7946" s="2"/>
      <c r="L7946" s="2"/>
      <c r="M7946" s="2" t="s">
        <v>32</v>
      </c>
      <c r="N7946" s="2" t="s">
        <v>88</v>
      </c>
      <c r="O7946" s="2" t="s">
        <v>88</v>
      </c>
    </row>
    <row r="7947" spans="1:15" hidden="1">
      <c r="A7947" s="1" t="s">
        <v>15</v>
      </c>
      <c r="B7947" s="2">
        <v>2013</v>
      </c>
      <c r="C7947" s="2" t="s">
        <v>16</v>
      </c>
      <c r="D7947" s="2" t="s">
        <v>33</v>
      </c>
      <c r="E7947" s="2" t="s">
        <v>49</v>
      </c>
      <c r="F7947" s="2" t="s">
        <v>72</v>
      </c>
      <c r="G7947" s="2" t="s">
        <v>20</v>
      </c>
      <c r="H7947" s="2" t="s">
        <v>51</v>
      </c>
      <c r="I7947" s="2" t="s">
        <v>22</v>
      </c>
      <c r="J7947" s="2" t="s">
        <v>52</v>
      </c>
      <c r="K7947" s="2"/>
      <c r="L7947" s="2"/>
      <c r="M7947" s="2" t="s">
        <v>88</v>
      </c>
      <c r="N7947" s="2" t="s">
        <v>88</v>
      </c>
      <c r="O7947" s="2" t="s">
        <v>58</v>
      </c>
    </row>
    <row r="7948" spans="1:15">
      <c r="A7948" s="1" t="s">
        <v>15</v>
      </c>
      <c r="B7948" s="2">
        <v>2009</v>
      </c>
      <c r="C7948" s="2" t="s">
        <v>16</v>
      </c>
      <c r="D7948" s="2" t="s">
        <v>62</v>
      </c>
      <c r="E7948" s="2" t="s">
        <v>18</v>
      </c>
      <c r="F7948" s="2" t="s">
        <v>35</v>
      </c>
      <c r="G7948" s="2" t="s">
        <v>20</v>
      </c>
      <c r="H7948" s="2" t="s">
        <v>54</v>
      </c>
      <c r="I7948" s="2" t="s">
        <v>47</v>
      </c>
      <c r="J7948" s="2" t="s">
        <v>77</v>
      </c>
      <c r="K7948" s="2"/>
      <c r="L7948" s="2"/>
      <c r="M7948" s="2" t="s">
        <v>42</v>
      </c>
      <c r="N7948" s="2" t="s">
        <v>88</v>
      </c>
      <c r="O7948" s="2" t="s">
        <v>43</v>
      </c>
    </row>
    <row r="7949" spans="1:15">
      <c r="A7949" s="1" t="s">
        <v>15</v>
      </c>
      <c r="B7949" s="2">
        <v>2014</v>
      </c>
      <c r="C7949" s="2" t="s">
        <v>16</v>
      </c>
      <c r="D7949" s="2" t="s">
        <v>33</v>
      </c>
      <c r="E7949" s="2" t="s">
        <v>34</v>
      </c>
      <c r="F7949" s="2" t="s">
        <v>50</v>
      </c>
      <c r="G7949" s="2" t="s">
        <v>45</v>
      </c>
      <c r="H7949" s="2" t="s">
        <v>169</v>
      </c>
      <c r="I7949" s="2" t="s">
        <v>47</v>
      </c>
      <c r="J7949" s="2" t="s">
        <v>39</v>
      </c>
      <c r="K7949" s="2" t="s">
        <v>31</v>
      </c>
      <c r="L7949" s="2" t="s">
        <v>25</v>
      </c>
      <c r="M7949" s="2" t="s">
        <v>32</v>
      </c>
      <c r="N7949" s="2" t="s">
        <v>17</v>
      </c>
      <c r="O7949" s="2" t="s">
        <v>43</v>
      </c>
    </row>
    <row r="7950" spans="1:15" hidden="1">
      <c r="A7950" s="1" t="s">
        <v>15</v>
      </c>
      <c r="B7950" s="2">
        <v>2013</v>
      </c>
      <c r="C7950" s="2" t="s">
        <v>16</v>
      </c>
      <c r="D7950" s="2" t="s">
        <v>33</v>
      </c>
      <c r="E7950" s="2" t="s">
        <v>27</v>
      </c>
      <c r="F7950" s="2" t="s">
        <v>82</v>
      </c>
      <c r="G7950" s="2" t="s">
        <v>20</v>
      </c>
      <c r="H7950" s="2" t="s">
        <v>51</v>
      </c>
      <c r="I7950" s="2" t="s">
        <v>22</v>
      </c>
      <c r="J7950" s="2" t="s">
        <v>30</v>
      </c>
      <c r="K7950" s="2" t="s">
        <v>69</v>
      </c>
      <c r="L7950" s="2" t="s">
        <v>25</v>
      </c>
      <c r="M7950" s="2" t="s">
        <v>88</v>
      </c>
      <c r="N7950" s="2" t="s">
        <v>17</v>
      </c>
      <c r="O7950" s="2" t="s">
        <v>88</v>
      </c>
    </row>
    <row r="7951" spans="1:15">
      <c r="A7951" s="1" t="s">
        <v>15</v>
      </c>
      <c r="B7951" s="2">
        <v>2011</v>
      </c>
      <c r="C7951" s="2" t="s">
        <v>16</v>
      </c>
      <c r="D7951" s="2" t="s">
        <v>33</v>
      </c>
      <c r="E7951" s="2" t="s">
        <v>65</v>
      </c>
      <c r="F7951" s="2" t="s">
        <v>72</v>
      </c>
      <c r="G7951" s="2" t="s">
        <v>20</v>
      </c>
      <c r="H7951" s="2" t="s">
        <v>21</v>
      </c>
      <c r="I7951" s="2" t="s">
        <v>22</v>
      </c>
      <c r="J7951" s="2" t="s">
        <v>52</v>
      </c>
      <c r="K7951" s="2" t="s">
        <v>24</v>
      </c>
      <c r="L7951" s="2" t="s">
        <v>25</v>
      </c>
      <c r="M7951" s="2" t="s">
        <v>32</v>
      </c>
      <c r="N7951" s="2" t="s">
        <v>88</v>
      </c>
      <c r="O7951" s="2" t="s">
        <v>43</v>
      </c>
    </row>
    <row r="7952" spans="1:15" hidden="1">
      <c r="A7952" s="1" t="s">
        <v>105</v>
      </c>
      <c r="B7952" s="2">
        <v>2013</v>
      </c>
      <c r="C7952" s="2" t="s">
        <v>16</v>
      </c>
      <c r="D7952" s="2" t="s">
        <v>17</v>
      </c>
      <c r="E7952" s="2" t="s">
        <v>18</v>
      </c>
      <c r="F7952" s="2" t="s">
        <v>28</v>
      </c>
      <c r="G7952" s="2" t="s">
        <v>20</v>
      </c>
      <c r="H7952" s="2" t="s">
        <v>21</v>
      </c>
      <c r="I7952" s="2" t="s">
        <v>22</v>
      </c>
      <c r="J7952" s="2" t="s">
        <v>39</v>
      </c>
      <c r="K7952" s="2" t="s">
        <v>41</v>
      </c>
      <c r="L7952" s="2" t="s">
        <v>41</v>
      </c>
      <c r="M7952" s="2" t="s">
        <v>32</v>
      </c>
      <c r="N7952" s="2" t="s">
        <v>33</v>
      </c>
      <c r="O7952" s="2" t="s">
        <v>88</v>
      </c>
    </row>
    <row r="7953" spans="1:15" hidden="1">
      <c r="A7953" s="1" t="s">
        <v>15</v>
      </c>
      <c r="B7953" s="2">
        <v>2012</v>
      </c>
      <c r="C7953" s="2" t="s">
        <v>16</v>
      </c>
      <c r="D7953" s="2" t="s">
        <v>17</v>
      </c>
      <c r="E7953" s="2" t="s">
        <v>27</v>
      </c>
      <c r="F7953" s="2" t="s">
        <v>19</v>
      </c>
      <c r="G7953" s="2" t="s">
        <v>45</v>
      </c>
      <c r="H7953" s="2" t="s">
        <v>54</v>
      </c>
      <c r="I7953" s="2" t="s">
        <v>47</v>
      </c>
      <c r="J7953" s="2" t="s">
        <v>30</v>
      </c>
      <c r="K7953" s="2" t="s">
        <v>24</v>
      </c>
      <c r="L7953" s="2" t="s">
        <v>25</v>
      </c>
      <c r="M7953" s="2" t="s">
        <v>88</v>
      </c>
      <c r="N7953" s="2" t="s">
        <v>88</v>
      </c>
      <c r="O7953" s="2" t="s">
        <v>88</v>
      </c>
    </row>
    <row r="7954" spans="1:15">
      <c r="A7954" s="1" t="s">
        <v>118</v>
      </c>
      <c r="B7954" s="2">
        <v>2017</v>
      </c>
      <c r="C7954" s="2" t="s">
        <v>16</v>
      </c>
      <c r="D7954" s="2" t="s">
        <v>33</v>
      </c>
      <c r="E7954" s="2" t="s">
        <v>49</v>
      </c>
      <c r="F7954" s="2" t="s">
        <v>95</v>
      </c>
      <c r="G7954" s="2" t="s">
        <v>20</v>
      </c>
      <c r="H7954" s="2" t="s">
        <v>51</v>
      </c>
      <c r="I7954" s="2" t="s">
        <v>22</v>
      </c>
      <c r="J7954" s="2" t="s">
        <v>67</v>
      </c>
      <c r="K7954" s="2" t="s">
        <v>31</v>
      </c>
      <c r="L7954" s="2" t="s">
        <v>25</v>
      </c>
      <c r="M7954" s="2" t="s">
        <v>88</v>
      </c>
      <c r="N7954" s="2" t="s">
        <v>17</v>
      </c>
      <c r="O7954" s="2" t="s">
        <v>43</v>
      </c>
    </row>
    <row r="7955" spans="1:15">
      <c r="A7955" s="1" t="s">
        <v>74</v>
      </c>
      <c r="B7955" s="2">
        <v>2024</v>
      </c>
      <c r="C7955" s="2" t="s">
        <v>16</v>
      </c>
      <c r="D7955" s="2" t="s">
        <v>33</v>
      </c>
      <c r="E7955" s="2" t="s">
        <v>65</v>
      </c>
      <c r="F7955" s="2" t="s">
        <v>86</v>
      </c>
      <c r="G7955" s="2" t="s">
        <v>20</v>
      </c>
      <c r="H7955" s="2" t="s">
        <v>85</v>
      </c>
      <c r="I7955" s="2" t="s">
        <v>22</v>
      </c>
      <c r="J7955" s="2" t="s">
        <v>52</v>
      </c>
      <c r="K7955" s="2"/>
      <c r="L7955" s="2"/>
      <c r="M7955" s="2" t="s">
        <v>32</v>
      </c>
      <c r="N7955" s="2" t="s">
        <v>33</v>
      </c>
      <c r="O7955" s="2" t="s">
        <v>43</v>
      </c>
    </row>
    <row r="7956" spans="1:15" hidden="1">
      <c r="A7956" s="1" t="s">
        <v>15</v>
      </c>
      <c r="B7956" s="2">
        <v>2022</v>
      </c>
      <c r="C7956" s="2" t="s">
        <v>16</v>
      </c>
      <c r="D7956" s="2" t="s">
        <v>44</v>
      </c>
      <c r="E7956" s="2" t="s">
        <v>27</v>
      </c>
      <c r="F7956" s="2" t="s">
        <v>19</v>
      </c>
      <c r="G7956" s="2" t="s">
        <v>20</v>
      </c>
      <c r="H7956" s="2" t="s">
        <v>51</v>
      </c>
      <c r="I7956" s="2" t="s">
        <v>22</v>
      </c>
      <c r="J7956" s="2" t="s">
        <v>30</v>
      </c>
      <c r="K7956" s="2" t="s">
        <v>31</v>
      </c>
      <c r="L7956" s="2" t="s">
        <v>25</v>
      </c>
      <c r="M7956" s="2" t="s">
        <v>88</v>
      </c>
      <c r="N7956" s="2" t="s">
        <v>33</v>
      </c>
      <c r="O7956" s="2" t="s">
        <v>88</v>
      </c>
    </row>
    <row r="7957" spans="1:15" hidden="1">
      <c r="A7957" s="1" t="s">
        <v>15</v>
      </c>
      <c r="B7957" s="2">
        <v>2021</v>
      </c>
      <c r="C7957" s="2" t="s">
        <v>16</v>
      </c>
      <c r="D7957" s="2" t="s">
        <v>33</v>
      </c>
      <c r="E7957" s="2" t="s">
        <v>91</v>
      </c>
      <c r="F7957" s="2" t="s">
        <v>35</v>
      </c>
      <c r="G7957" s="2" t="s">
        <v>20</v>
      </c>
      <c r="H7957" s="2" t="s">
        <v>85</v>
      </c>
      <c r="I7957" s="2" t="s">
        <v>22</v>
      </c>
      <c r="J7957" s="2" t="s">
        <v>52</v>
      </c>
      <c r="K7957" s="2" t="s">
        <v>40</v>
      </c>
      <c r="L7957" s="2" t="s">
        <v>41</v>
      </c>
      <c r="M7957" s="2" t="s">
        <v>32</v>
      </c>
      <c r="N7957" s="2" t="s">
        <v>88</v>
      </c>
      <c r="O7957" s="2" t="s">
        <v>88</v>
      </c>
    </row>
    <row r="7958" spans="1:15" hidden="1">
      <c r="A7958" s="1" t="s">
        <v>63</v>
      </c>
      <c r="B7958" s="2">
        <v>2016</v>
      </c>
      <c r="C7958" s="2" t="s">
        <v>16</v>
      </c>
      <c r="D7958" s="2" t="s">
        <v>62</v>
      </c>
      <c r="E7958" s="2" t="s">
        <v>49</v>
      </c>
      <c r="F7958" s="2" t="s">
        <v>35</v>
      </c>
      <c r="G7958" s="2" t="s">
        <v>20</v>
      </c>
      <c r="H7958" s="2" t="s">
        <v>51</v>
      </c>
      <c r="I7958" s="2" t="s">
        <v>22</v>
      </c>
      <c r="J7958" s="2" t="s">
        <v>52</v>
      </c>
      <c r="K7958" s="2" t="s">
        <v>84</v>
      </c>
      <c r="L7958" s="2" t="s">
        <v>41</v>
      </c>
      <c r="M7958" s="2" t="s">
        <v>32</v>
      </c>
      <c r="N7958" s="2" t="s">
        <v>33</v>
      </c>
      <c r="O7958" s="2" t="s">
        <v>64</v>
      </c>
    </row>
    <row r="7959" spans="1:15" hidden="1">
      <c r="A7959" s="1" t="s">
        <v>222</v>
      </c>
      <c r="B7959" s="2">
        <v>2013</v>
      </c>
      <c r="C7959" s="2" t="s">
        <v>16</v>
      </c>
      <c r="D7959" s="2" t="s">
        <v>33</v>
      </c>
      <c r="E7959" s="2" t="s">
        <v>49</v>
      </c>
      <c r="F7959" s="2" t="s">
        <v>66</v>
      </c>
      <c r="G7959" s="2" t="s">
        <v>20</v>
      </c>
      <c r="H7959" s="2" t="s">
        <v>51</v>
      </c>
      <c r="I7959" s="2" t="s">
        <v>22</v>
      </c>
      <c r="J7959" s="2" t="s">
        <v>52</v>
      </c>
      <c r="K7959" s="2"/>
      <c r="L7959" s="2"/>
      <c r="M7959" s="2" t="s">
        <v>88</v>
      </c>
      <c r="N7959" s="2" t="s">
        <v>88</v>
      </c>
      <c r="O7959" s="2" t="s">
        <v>58</v>
      </c>
    </row>
    <row r="7960" spans="1:15" hidden="1">
      <c r="A7960" s="1" t="s">
        <v>63</v>
      </c>
      <c r="B7960" s="2">
        <v>2018</v>
      </c>
      <c r="C7960" s="2" t="s">
        <v>16</v>
      </c>
      <c r="D7960" s="2"/>
      <c r="E7960" s="2" t="s">
        <v>65</v>
      </c>
      <c r="F7960" s="2" t="s">
        <v>66</v>
      </c>
      <c r="G7960" s="2" t="s">
        <v>20</v>
      </c>
      <c r="H7960" s="2" t="s">
        <v>85</v>
      </c>
      <c r="I7960" s="2" t="s">
        <v>22</v>
      </c>
      <c r="J7960" s="2" t="s">
        <v>52</v>
      </c>
      <c r="K7960" s="2" t="s">
        <v>25</v>
      </c>
      <c r="L7960" s="2" t="s">
        <v>25</v>
      </c>
      <c r="M7960" s="2" t="s">
        <v>88</v>
      </c>
      <c r="N7960" s="2" t="s">
        <v>88</v>
      </c>
      <c r="O7960" s="2" t="s">
        <v>88</v>
      </c>
    </row>
    <row r="7961" spans="1:15" hidden="1">
      <c r="A7961" s="1" t="s">
        <v>15</v>
      </c>
      <c r="B7961" s="2">
        <v>2011</v>
      </c>
      <c r="C7961" s="2" t="s">
        <v>16</v>
      </c>
      <c r="D7961" s="2" t="s">
        <v>33</v>
      </c>
      <c r="E7961" s="2" t="s">
        <v>34</v>
      </c>
      <c r="F7961" s="2" t="s">
        <v>35</v>
      </c>
      <c r="G7961" s="2" t="s">
        <v>36</v>
      </c>
      <c r="H7961" s="2" t="s">
        <v>37</v>
      </c>
      <c r="I7961" s="2" t="s">
        <v>38</v>
      </c>
      <c r="J7961" s="2" t="s">
        <v>39</v>
      </c>
      <c r="K7961" s="2" t="s">
        <v>31</v>
      </c>
      <c r="L7961" s="2" t="s">
        <v>25</v>
      </c>
      <c r="M7961" s="2" t="s">
        <v>88</v>
      </c>
      <c r="N7961" s="2" t="s">
        <v>17</v>
      </c>
      <c r="O7961" s="2" t="s">
        <v>88</v>
      </c>
    </row>
    <row r="7962" spans="1:15">
      <c r="A7962" s="1" t="s">
        <v>15</v>
      </c>
      <c r="B7962" s="2">
        <v>2015</v>
      </c>
      <c r="C7962" s="2" t="s">
        <v>16</v>
      </c>
      <c r="D7962" s="2" t="s">
        <v>33</v>
      </c>
      <c r="E7962" s="2" t="s">
        <v>65</v>
      </c>
      <c r="F7962" s="2" t="s">
        <v>35</v>
      </c>
      <c r="G7962" s="2" t="s">
        <v>20</v>
      </c>
      <c r="H7962" s="2" t="s">
        <v>51</v>
      </c>
      <c r="I7962" s="2" t="s">
        <v>22</v>
      </c>
      <c r="J7962" s="2" t="s">
        <v>67</v>
      </c>
      <c r="K7962" s="2" t="s">
        <v>31</v>
      </c>
      <c r="L7962" s="2" t="s">
        <v>25</v>
      </c>
      <c r="M7962" s="2" t="s">
        <v>88</v>
      </c>
      <c r="N7962" s="2" t="s">
        <v>33</v>
      </c>
      <c r="O7962" s="2" t="s">
        <v>43</v>
      </c>
    </row>
    <row r="7963" spans="1:15">
      <c r="A7963" s="1" t="s">
        <v>15</v>
      </c>
      <c r="B7963" s="2">
        <v>2015</v>
      </c>
      <c r="C7963" s="2" t="s">
        <v>16</v>
      </c>
      <c r="D7963" s="2" t="s">
        <v>33</v>
      </c>
      <c r="E7963" s="2" t="s">
        <v>65</v>
      </c>
      <c r="F7963" s="2" t="s">
        <v>86</v>
      </c>
      <c r="G7963" s="2" t="s">
        <v>36</v>
      </c>
      <c r="H7963" s="2" t="s">
        <v>113</v>
      </c>
      <c r="I7963" s="2" t="s">
        <v>38</v>
      </c>
      <c r="J7963" s="2" t="s">
        <v>67</v>
      </c>
      <c r="K7963" s="2" t="s">
        <v>40</v>
      </c>
      <c r="L7963" s="2" t="s">
        <v>41</v>
      </c>
      <c r="M7963" s="2" t="s">
        <v>32</v>
      </c>
      <c r="N7963" s="2" t="s">
        <v>33</v>
      </c>
      <c r="O7963" s="2" t="s">
        <v>43</v>
      </c>
    </row>
    <row r="7964" spans="1:15" hidden="1">
      <c r="A7964" s="1" t="s">
        <v>160</v>
      </c>
      <c r="B7964" s="2">
        <v>2018</v>
      </c>
      <c r="C7964" s="2" t="s">
        <v>16</v>
      </c>
      <c r="D7964" s="2" t="s">
        <v>17</v>
      </c>
      <c r="E7964" s="2" t="s">
        <v>27</v>
      </c>
      <c r="F7964" s="2" t="s">
        <v>72</v>
      </c>
      <c r="G7964" s="2" t="s">
        <v>20</v>
      </c>
      <c r="H7964" s="2" t="s">
        <v>29</v>
      </c>
      <c r="I7964" s="2" t="s">
        <v>22</v>
      </c>
      <c r="J7964" s="2" t="s">
        <v>30</v>
      </c>
      <c r="K7964" s="2" t="s">
        <v>69</v>
      </c>
      <c r="L7964" s="2" t="s">
        <v>25</v>
      </c>
      <c r="M7964" s="2" t="s">
        <v>32</v>
      </c>
      <c r="N7964" s="2" t="s">
        <v>33</v>
      </c>
      <c r="O7964" s="2" t="s">
        <v>88</v>
      </c>
    </row>
    <row r="7965" spans="1:15" hidden="1">
      <c r="A7965" s="1" t="s">
        <v>15</v>
      </c>
      <c r="B7965" s="2">
        <v>2013</v>
      </c>
      <c r="C7965" s="2" t="s">
        <v>16</v>
      </c>
      <c r="D7965" s="2" t="s">
        <v>33</v>
      </c>
      <c r="E7965" s="2" t="s">
        <v>49</v>
      </c>
      <c r="F7965" s="2" t="s">
        <v>50</v>
      </c>
      <c r="G7965" s="2" t="s">
        <v>20</v>
      </c>
      <c r="H7965" s="2" t="s">
        <v>51</v>
      </c>
      <c r="I7965" s="2" t="s">
        <v>22</v>
      </c>
      <c r="J7965" s="2" t="s">
        <v>52</v>
      </c>
      <c r="K7965" s="2" t="s">
        <v>31</v>
      </c>
      <c r="L7965" s="2" t="s">
        <v>25</v>
      </c>
      <c r="M7965" s="2" t="s">
        <v>32</v>
      </c>
      <c r="N7965" s="2" t="s">
        <v>33</v>
      </c>
      <c r="O7965" s="2" t="s">
        <v>64</v>
      </c>
    </row>
    <row r="7966" spans="1:15" hidden="1">
      <c r="A7966" s="1" t="s">
        <v>15</v>
      </c>
      <c r="B7966" s="2">
        <v>2014</v>
      </c>
      <c r="C7966" s="2" t="s">
        <v>16</v>
      </c>
      <c r="D7966" s="2" t="s">
        <v>17</v>
      </c>
      <c r="E7966" s="2" t="s">
        <v>27</v>
      </c>
      <c r="F7966" s="2" t="s">
        <v>19</v>
      </c>
      <c r="G7966" s="2" t="s">
        <v>45</v>
      </c>
      <c r="H7966" s="2" t="s">
        <v>54</v>
      </c>
      <c r="I7966" s="2" t="s">
        <v>47</v>
      </c>
      <c r="J7966" s="2" t="s">
        <v>30</v>
      </c>
      <c r="K7966" s="2" t="s">
        <v>24</v>
      </c>
      <c r="L7966" s="2" t="s">
        <v>25</v>
      </c>
      <c r="M7966" s="2" t="s">
        <v>88</v>
      </c>
      <c r="N7966" s="2" t="s">
        <v>88</v>
      </c>
      <c r="O7966" s="2" t="s">
        <v>88</v>
      </c>
    </row>
    <row r="7967" spans="1:15" hidden="1">
      <c r="A7967" s="1" t="s">
        <v>15</v>
      </c>
      <c r="B7967" s="2">
        <v>2010</v>
      </c>
      <c r="C7967" s="2" t="s">
        <v>16</v>
      </c>
      <c r="D7967" s="2" t="s">
        <v>17</v>
      </c>
      <c r="E7967" s="2" t="s">
        <v>27</v>
      </c>
      <c r="F7967" s="2" t="s">
        <v>35</v>
      </c>
      <c r="G7967" s="2" t="s">
        <v>45</v>
      </c>
      <c r="H7967" s="2" t="s">
        <v>54</v>
      </c>
      <c r="I7967" s="2" t="s">
        <v>47</v>
      </c>
      <c r="J7967" s="2" t="s">
        <v>30</v>
      </c>
      <c r="K7967" s="2" t="s">
        <v>61</v>
      </c>
      <c r="L7967" s="2" t="s">
        <v>41</v>
      </c>
      <c r="M7967" s="2" t="s">
        <v>88</v>
      </c>
      <c r="N7967" s="2" t="s">
        <v>88</v>
      </c>
      <c r="O7967" s="2" t="s">
        <v>88</v>
      </c>
    </row>
    <row r="7968" spans="1:15">
      <c r="A7968" s="1" t="s">
        <v>15</v>
      </c>
      <c r="B7968" s="2">
        <v>2015</v>
      </c>
      <c r="C7968" s="2" t="s">
        <v>16</v>
      </c>
      <c r="D7968" s="2" t="s">
        <v>33</v>
      </c>
      <c r="E7968" s="2" t="s">
        <v>91</v>
      </c>
      <c r="F7968" s="2" t="s">
        <v>82</v>
      </c>
      <c r="G7968" s="2" t="s">
        <v>92</v>
      </c>
      <c r="H7968" s="2" t="s">
        <v>133</v>
      </c>
      <c r="I7968" s="2" t="s">
        <v>94</v>
      </c>
      <c r="J7968" s="2" t="s">
        <v>39</v>
      </c>
      <c r="K7968" s="2" t="s">
        <v>83</v>
      </c>
      <c r="L7968" s="2" t="s">
        <v>25</v>
      </c>
      <c r="M7968" s="2" t="s">
        <v>32</v>
      </c>
      <c r="N7968" s="2" t="s">
        <v>33</v>
      </c>
      <c r="O7968" s="2" t="s">
        <v>43</v>
      </c>
    </row>
    <row r="7969" spans="1:15" hidden="1">
      <c r="A7969" s="1" t="s">
        <v>15</v>
      </c>
      <c r="B7969" s="2">
        <v>2016</v>
      </c>
      <c r="C7969" s="2" t="s">
        <v>16</v>
      </c>
      <c r="D7969" s="2" t="s">
        <v>17</v>
      </c>
      <c r="E7969" s="2" t="s">
        <v>91</v>
      </c>
      <c r="F7969" s="2" t="s">
        <v>28</v>
      </c>
      <c r="G7969" s="2" t="s">
        <v>20</v>
      </c>
      <c r="H7969" s="2" t="s">
        <v>21</v>
      </c>
      <c r="I7969" s="2" t="s">
        <v>22</v>
      </c>
      <c r="J7969" s="2" t="s">
        <v>52</v>
      </c>
      <c r="K7969" s="2" t="s">
        <v>40</v>
      </c>
      <c r="L7969" s="2" t="s">
        <v>41</v>
      </c>
      <c r="M7969" s="2" t="s">
        <v>88</v>
      </c>
      <c r="N7969" s="2" t="s">
        <v>88</v>
      </c>
      <c r="O7969" s="2" t="s">
        <v>88</v>
      </c>
    </row>
    <row r="7970" spans="1:15">
      <c r="A7970" s="1" t="s">
        <v>15</v>
      </c>
      <c r="B7970" s="2">
        <v>2018</v>
      </c>
      <c r="C7970" s="2" t="s">
        <v>16</v>
      </c>
      <c r="D7970" s="2" t="s">
        <v>33</v>
      </c>
      <c r="E7970" s="2" t="s">
        <v>91</v>
      </c>
      <c r="F7970" s="2" t="s">
        <v>168</v>
      </c>
      <c r="G7970" s="2" t="s">
        <v>92</v>
      </c>
      <c r="H7970" s="2" t="s">
        <v>93</v>
      </c>
      <c r="I7970" s="2" t="s">
        <v>94</v>
      </c>
      <c r="J7970" s="2" t="s">
        <v>39</v>
      </c>
      <c r="K7970" s="2" t="s">
        <v>61</v>
      </c>
      <c r="L7970" s="2" t="s">
        <v>41</v>
      </c>
      <c r="M7970" s="2" t="s">
        <v>32</v>
      </c>
      <c r="N7970" s="2" t="s">
        <v>33</v>
      </c>
      <c r="O7970" s="2" t="s">
        <v>43</v>
      </c>
    </row>
    <row r="7971" spans="1:15" hidden="1">
      <c r="A7971" s="1" t="s">
        <v>15</v>
      </c>
      <c r="B7971" s="2">
        <v>2015</v>
      </c>
      <c r="C7971" s="2" t="s">
        <v>16</v>
      </c>
      <c r="D7971" s="2" t="s">
        <v>33</v>
      </c>
      <c r="E7971" s="2" t="s">
        <v>65</v>
      </c>
      <c r="F7971" s="2" t="s">
        <v>89</v>
      </c>
      <c r="G7971" s="2" t="s">
        <v>36</v>
      </c>
      <c r="H7971" s="2" t="s">
        <v>113</v>
      </c>
      <c r="I7971" s="2" t="s">
        <v>38</v>
      </c>
      <c r="J7971" s="2" t="s">
        <v>67</v>
      </c>
      <c r="K7971" s="2" t="s">
        <v>25</v>
      </c>
      <c r="L7971" s="2" t="s">
        <v>25</v>
      </c>
      <c r="M7971" s="2" t="s">
        <v>32</v>
      </c>
      <c r="N7971" s="2" t="s">
        <v>33</v>
      </c>
      <c r="O7971" s="2" t="s">
        <v>88</v>
      </c>
    </row>
    <row r="7972" spans="1:15" hidden="1">
      <c r="A7972" s="1" t="s">
        <v>15</v>
      </c>
      <c r="B7972" s="2">
        <v>2019</v>
      </c>
      <c r="C7972" s="2" t="s">
        <v>16</v>
      </c>
      <c r="D7972" s="2" t="s">
        <v>62</v>
      </c>
      <c r="E7972" s="2" t="s">
        <v>18</v>
      </c>
      <c r="F7972" s="2" t="s">
        <v>19</v>
      </c>
      <c r="G7972" s="2" t="s">
        <v>20</v>
      </c>
      <c r="H7972" s="2" t="s">
        <v>51</v>
      </c>
      <c r="I7972" s="2" t="s">
        <v>22</v>
      </c>
      <c r="J7972" s="2" t="s">
        <v>23</v>
      </c>
      <c r="K7972" s="2" t="s">
        <v>31</v>
      </c>
      <c r="L7972" s="2" t="s">
        <v>25</v>
      </c>
      <c r="M7972" s="2" t="s">
        <v>32</v>
      </c>
      <c r="N7972" s="2" t="s">
        <v>33</v>
      </c>
      <c r="O7972" s="2" t="s">
        <v>88</v>
      </c>
    </row>
    <row r="7973" spans="1:15" hidden="1">
      <c r="A7973" s="1" t="s">
        <v>15</v>
      </c>
      <c r="B7973" s="2">
        <v>2014</v>
      </c>
      <c r="C7973" s="2" t="s">
        <v>16</v>
      </c>
      <c r="D7973" s="2" t="s">
        <v>17</v>
      </c>
      <c r="E7973" s="2" t="s">
        <v>18</v>
      </c>
      <c r="F7973" s="2" t="s">
        <v>147</v>
      </c>
      <c r="G7973" s="2" t="s">
        <v>45</v>
      </c>
      <c r="H7973" s="2" t="s">
        <v>54</v>
      </c>
      <c r="I7973" s="2" t="s">
        <v>47</v>
      </c>
      <c r="J7973" s="2" t="s">
        <v>23</v>
      </c>
      <c r="K7973" s="2" t="s">
        <v>61</v>
      </c>
      <c r="L7973" s="2" t="s">
        <v>41</v>
      </c>
      <c r="M7973" s="2" t="s">
        <v>88</v>
      </c>
      <c r="N7973" s="2" t="s">
        <v>88</v>
      </c>
      <c r="O7973" s="2" t="s">
        <v>88</v>
      </c>
    </row>
    <row r="7974" spans="1:15" hidden="1">
      <c r="A7974" s="1" t="s">
        <v>15</v>
      </c>
      <c r="B7974" s="2">
        <v>2014</v>
      </c>
      <c r="C7974" s="2" t="s">
        <v>16</v>
      </c>
      <c r="D7974" s="2" t="s">
        <v>33</v>
      </c>
      <c r="E7974" s="2" t="s">
        <v>49</v>
      </c>
      <c r="F7974" s="2" t="s">
        <v>139</v>
      </c>
      <c r="G7974" s="2" t="s">
        <v>20</v>
      </c>
      <c r="H7974" s="2" t="s">
        <v>51</v>
      </c>
      <c r="I7974" s="2" t="s">
        <v>22</v>
      </c>
      <c r="J7974" s="2" t="s">
        <v>52</v>
      </c>
      <c r="K7974" s="2" t="s">
        <v>61</v>
      </c>
      <c r="L7974" s="2" t="s">
        <v>41</v>
      </c>
      <c r="M7974" s="2" t="s">
        <v>32</v>
      </c>
      <c r="N7974" s="2" t="s">
        <v>33</v>
      </c>
      <c r="O7974" s="2" t="s">
        <v>64</v>
      </c>
    </row>
    <row r="7975" spans="1:15" hidden="1">
      <c r="A7975" s="1" t="s">
        <v>15</v>
      </c>
      <c r="B7975" s="2">
        <v>2015</v>
      </c>
      <c r="C7975" s="2" t="s">
        <v>16</v>
      </c>
      <c r="D7975" s="2" t="s">
        <v>17</v>
      </c>
      <c r="E7975" s="2" t="s">
        <v>18</v>
      </c>
      <c r="F7975" s="2" t="s">
        <v>35</v>
      </c>
      <c r="G7975" s="2" t="s">
        <v>127</v>
      </c>
      <c r="H7975" s="2" t="s">
        <v>140</v>
      </c>
      <c r="I7975" s="2" t="s">
        <v>76</v>
      </c>
      <c r="J7975" s="2" t="s">
        <v>23</v>
      </c>
      <c r="K7975" s="2"/>
      <c r="L7975" s="2"/>
      <c r="M7975" s="2" t="s">
        <v>42</v>
      </c>
      <c r="N7975" s="2" t="s">
        <v>33</v>
      </c>
      <c r="O7975" s="2" t="s">
        <v>88</v>
      </c>
    </row>
    <row r="7976" spans="1:15" hidden="1">
      <c r="A7976" s="1" t="s">
        <v>15</v>
      </c>
      <c r="B7976" s="2">
        <v>2010</v>
      </c>
      <c r="C7976" s="2" t="s">
        <v>16</v>
      </c>
      <c r="D7976" s="2" t="s">
        <v>17</v>
      </c>
      <c r="E7976" s="2" t="s">
        <v>27</v>
      </c>
      <c r="F7976" s="2" t="s">
        <v>19</v>
      </c>
      <c r="G7976" s="2" t="s">
        <v>45</v>
      </c>
      <c r="H7976" s="2" t="s">
        <v>54</v>
      </c>
      <c r="I7976" s="2" t="s">
        <v>47</v>
      </c>
      <c r="J7976" s="2" t="s">
        <v>30</v>
      </c>
      <c r="K7976" s="2" t="s">
        <v>24</v>
      </c>
      <c r="L7976" s="2" t="s">
        <v>25</v>
      </c>
      <c r="M7976" s="2" t="s">
        <v>88</v>
      </c>
      <c r="N7976" s="2" t="s">
        <v>88</v>
      </c>
      <c r="O7976" s="2" t="s">
        <v>88</v>
      </c>
    </row>
    <row r="7977" spans="1:15" hidden="1">
      <c r="A7977" s="1" t="s">
        <v>15</v>
      </c>
      <c r="B7977" s="2">
        <v>2015</v>
      </c>
      <c r="C7977" s="2" t="s">
        <v>16</v>
      </c>
      <c r="D7977" s="2" t="s">
        <v>17</v>
      </c>
      <c r="E7977" s="2" t="s">
        <v>27</v>
      </c>
      <c r="F7977" s="2" t="s">
        <v>35</v>
      </c>
      <c r="G7977" s="2" t="s">
        <v>45</v>
      </c>
      <c r="H7977" s="2" t="s">
        <v>54</v>
      </c>
      <c r="I7977" s="2" t="s">
        <v>47</v>
      </c>
      <c r="J7977" s="2" t="s">
        <v>30</v>
      </c>
      <c r="K7977" s="2"/>
      <c r="L7977" s="2"/>
      <c r="M7977" s="2" t="s">
        <v>42</v>
      </c>
      <c r="N7977" s="2" t="s">
        <v>33</v>
      </c>
      <c r="O7977" s="2" t="s">
        <v>88</v>
      </c>
    </row>
    <row r="7978" spans="1:15" hidden="1">
      <c r="A7978" s="1" t="s">
        <v>63</v>
      </c>
      <c r="B7978" s="2">
        <v>2019</v>
      </c>
      <c r="C7978" s="2" t="s">
        <v>16</v>
      </c>
      <c r="D7978" s="2" t="s">
        <v>17</v>
      </c>
      <c r="E7978" s="2" t="s">
        <v>18</v>
      </c>
      <c r="F7978" s="2" t="s">
        <v>100</v>
      </c>
      <c r="G7978" s="2" t="s">
        <v>20</v>
      </c>
      <c r="H7978" s="2" t="s">
        <v>21</v>
      </c>
      <c r="I7978" s="2" t="s">
        <v>22</v>
      </c>
      <c r="J7978" s="2" t="s">
        <v>23</v>
      </c>
      <c r="K7978" s="2" t="s">
        <v>83</v>
      </c>
      <c r="L7978" s="2" t="s">
        <v>25</v>
      </c>
      <c r="M7978" s="2" t="s">
        <v>32</v>
      </c>
      <c r="N7978" s="2" t="s">
        <v>33</v>
      </c>
      <c r="O7978" s="2" t="s">
        <v>88</v>
      </c>
    </row>
    <row r="7979" spans="1:15" hidden="1">
      <c r="A7979" s="1" t="s">
        <v>15</v>
      </c>
      <c r="B7979" s="2">
        <v>2017</v>
      </c>
      <c r="C7979" s="2" t="s">
        <v>16</v>
      </c>
      <c r="D7979" s="2" t="s">
        <v>17</v>
      </c>
      <c r="E7979" s="2" t="s">
        <v>18</v>
      </c>
      <c r="F7979" s="2" t="s">
        <v>35</v>
      </c>
      <c r="G7979" s="2" t="s">
        <v>20</v>
      </c>
      <c r="H7979" s="2" t="s">
        <v>21</v>
      </c>
      <c r="I7979" s="2" t="s">
        <v>22</v>
      </c>
      <c r="J7979" s="2" t="s">
        <v>23</v>
      </c>
      <c r="K7979" s="2" t="s">
        <v>31</v>
      </c>
      <c r="L7979" s="2" t="s">
        <v>25</v>
      </c>
      <c r="M7979" s="2" t="s">
        <v>42</v>
      </c>
      <c r="N7979" s="2" t="s">
        <v>88</v>
      </c>
      <c r="O7979" s="2" t="s">
        <v>88</v>
      </c>
    </row>
    <row r="7980" spans="1:15" hidden="1">
      <c r="A7980" s="1" t="s">
        <v>118</v>
      </c>
      <c r="B7980" s="2">
        <v>2012</v>
      </c>
      <c r="C7980" s="2" t="s">
        <v>16</v>
      </c>
      <c r="D7980" s="2" t="s">
        <v>17</v>
      </c>
      <c r="E7980" s="2" t="s">
        <v>27</v>
      </c>
      <c r="F7980" s="2" t="s">
        <v>50</v>
      </c>
      <c r="G7980" s="2" t="s">
        <v>45</v>
      </c>
      <c r="H7980" s="2" t="s">
        <v>54</v>
      </c>
      <c r="I7980" s="2" t="s">
        <v>47</v>
      </c>
      <c r="J7980" s="2" t="s">
        <v>30</v>
      </c>
      <c r="K7980" s="2"/>
      <c r="L7980" s="2"/>
      <c r="M7980" s="2" t="s">
        <v>32</v>
      </c>
      <c r="N7980" s="2" t="s">
        <v>33</v>
      </c>
      <c r="O7980" s="2" t="s">
        <v>88</v>
      </c>
    </row>
    <row r="7981" spans="1:15" hidden="1">
      <c r="A7981" s="1" t="s">
        <v>15</v>
      </c>
      <c r="B7981" s="2">
        <v>2012</v>
      </c>
      <c r="C7981" s="2" t="s">
        <v>16</v>
      </c>
      <c r="D7981" s="2" t="s">
        <v>17</v>
      </c>
      <c r="E7981" s="2" t="s">
        <v>18</v>
      </c>
      <c r="F7981" s="2" t="s">
        <v>82</v>
      </c>
      <c r="G7981" s="2" t="s">
        <v>20</v>
      </c>
      <c r="H7981" s="2" t="s">
        <v>21</v>
      </c>
      <c r="I7981" s="2" t="s">
        <v>22</v>
      </c>
      <c r="J7981" s="2" t="s">
        <v>23</v>
      </c>
      <c r="K7981" s="2"/>
      <c r="L7981" s="2"/>
      <c r="M7981" s="2" t="s">
        <v>88</v>
      </c>
      <c r="N7981" s="2" t="s">
        <v>88</v>
      </c>
      <c r="O7981" s="2" t="s">
        <v>88</v>
      </c>
    </row>
    <row r="7982" spans="1:15" hidden="1">
      <c r="A7982" s="1" t="s">
        <v>173</v>
      </c>
      <c r="B7982" s="2">
        <v>2018</v>
      </c>
      <c r="C7982" s="2" t="s">
        <v>16</v>
      </c>
      <c r="D7982" s="2" t="s">
        <v>17</v>
      </c>
      <c r="E7982" s="2" t="s">
        <v>18</v>
      </c>
      <c r="F7982" s="2" t="s">
        <v>147</v>
      </c>
      <c r="G7982" s="2" t="s">
        <v>20</v>
      </c>
      <c r="H7982" s="2" t="s">
        <v>21</v>
      </c>
      <c r="I7982" s="2" t="s">
        <v>22</v>
      </c>
      <c r="J7982" s="2" t="s">
        <v>23</v>
      </c>
      <c r="K7982" s="2" t="s">
        <v>24</v>
      </c>
      <c r="L7982" s="2" t="s">
        <v>25</v>
      </c>
      <c r="M7982" s="2" t="s">
        <v>88</v>
      </c>
      <c r="N7982" s="2" t="s">
        <v>17</v>
      </c>
      <c r="O7982" s="2" t="s">
        <v>88</v>
      </c>
    </row>
    <row r="7983" spans="1:15">
      <c r="A7983" s="1" t="s">
        <v>63</v>
      </c>
      <c r="B7983" s="2">
        <v>2017</v>
      </c>
      <c r="C7983" s="2" t="s">
        <v>16</v>
      </c>
      <c r="D7983" s="2" t="s">
        <v>33</v>
      </c>
      <c r="E7983" s="2" t="s">
        <v>65</v>
      </c>
      <c r="F7983" s="2" t="s">
        <v>35</v>
      </c>
      <c r="G7983" s="2" t="s">
        <v>36</v>
      </c>
      <c r="H7983" s="2" t="s">
        <v>60</v>
      </c>
      <c r="I7983" s="2" t="s">
        <v>38</v>
      </c>
      <c r="J7983" s="2" t="s">
        <v>67</v>
      </c>
      <c r="K7983" s="2" t="s">
        <v>31</v>
      </c>
      <c r="L7983" s="2" t="s">
        <v>25</v>
      </c>
      <c r="M7983" s="2" t="s">
        <v>88</v>
      </c>
      <c r="N7983" s="2" t="s">
        <v>33</v>
      </c>
      <c r="O7983" s="2" t="s">
        <v>43</v>
      </c>
    </row>
    <row r="7984" spans="1:15" hidden="1">
      <c r="A7984" s="1" t="s">
        <v>15</v>
      </c>
      <c r="B7984" s="2">
        <v>2022</v>
      </c>
      <c r="C7984" s="2" t="s">
        <v>16</v>
      </c>
      <c r="D7984" s="2" t="s">
        <v>33</v>
      </c>
      <c r="E7984" s="2" t="s">
        <v>79</v>
      </c>
      <c r="F7984" s="2" t="s">
        <v>35</v>
      </c>
      <c r="G7984" s="2" t="s">
        <v>20</v>
      </c>
      <c r="H7984" s="2" t="s">
        <v>80</v>
      </c>
      <c r="I7984" s="2" t="s">
        <v>76</v>
      </c>
      <c r="J7984" s="2" t="s">
        <v>52</v>
      </c>
      <c r="K7984" s="2" t="s">
        <v>40</v>
      </c>
      <c r="L7984" s="2" t="s">
        <v>41</v>
      </c>
      <c r="M7984" s="2" t="s">
        <v>88</v>
      </c>
      <c r="N7984" s="2" t="s">
        <v>17</v>
      </c>
      <c r="O7984" s="2" t="s">
        <v>88</v>
      </c>
    </row>
    <row r="7985" spans="1:15" hidden="1">
      <c r="A7985" s="1" t="s">
        <v>15</v>
      </c>
      <c r="B7985" s="2">
        <v>2016</v>
      </c>
      <c r="C7985" s="2" t="s">
        <v>16</v>
      </c>
      <c r="D7985" s="2" t="s">
        <v>33</v>
      </c>
      <c r="E7985" s="2" t="s">
        <v>65</v>
      </c>
      <c r="F7985" s="2" t="s">
        <v>35</v>
      </c>
      <c r="G7985" s="2" t="s">
        <v>20</v>
      </c>
      <c r="H7985" s="2" t="s">
        <v>21</v>
      </c>
      <c r="I7985" s="2" t="s">
        <v>22</v>
      </c>
      <c r="J7985" s="2" t="s">
        <v>67</v>
      </c>
      <c r="K7985" s="2"/>
      <c r="L7985" s="2"/>
      <c r="M7985" s="2" t="s">
        <v>42</v>
      </c>
      <c r="N7985" s="2" t="s">
        <v>88</v>
      </c>
      <c r="O7985" s="2" t="s">
        <v>88</v>
      </c>
    </row>
    <row r="7986" spans="1:15" hidden="1">
      <c r="A7986" s="1" t="s">
        <v>15</v>
      </c>
      <c r="B7986" s="2">
        <v>2011</v>
      </c>
      <c r="C7986" s="2" t="s">
        <v>16</v>
      </c>
      <c r="D7986" s="2" t="s">
        <v>33</v>
      </c>
      <c r="E7986" s="2" t="s">
        <v>34</v>
      </c>
      <c r="F7986" s="2" t="s">
        <v>35</v>
      </c>
      <c r="G7986" s="2" t="s">
        <v>36</v>
      </c>
      <c r="H7986" s="2" t="s">
        <v>37</v>
      </c>
      <c r="I7986" s="2" t="s">
        <v>38</v>
      </c>
      <c r="J7986" s="2" t="s">
        <v>39</v>
      </c>
      <c r="K7986" s="2" t="s">
        <v>69</v>
      </c>
      <c r="L7986" s="2" t="s">
        <v>25</v>
      </c>
      <c r="M7986" s="2" t="s">
        <v>88</v>
      </c>
      <c r="N7986" s="2" t="s">
        <v>88</v>
      </c>
      <c r="O7986" s="2" t="s">
        <v>88</v>
      </c>
    </row>
    <row r="7987" spans="1:15" hidden="1">
      <c r="A7987" s="1" t="s">
        <v>15</v>
      </c>
      <c r="B7987" s="2">
        <v>2019</v>
      </c>
      <c r="C7987" s="2" t="s">
        <v>16</v>
      </c>
      <c r="D7987" s="2" t="s">
        <v>17</v>
      </c>
      <c r="E7987" s="2" t="s">
        <v>27</v>
      </c>
      <c r="F7987" s="2" t="s">
        <v>19</v>
      </c>
      <c r="G7987" s="2" t="s">
        <v>45</v>
      </c>
      <c r="H7987" s="2" t="s">
        <v>54</v>
      </c>
      <c r="I7987" s="2" t="s">
        <v>47</v>
      </c>
      <c r="J7987" s="2" t="s">
        <v>30</v>
      </c>
      <c r="K7987" s="2" t="s">
        <v>31</v>
      </c>
      <c r="L7987" s="2" t="s">
        <v>25</v>
      </c>
      <c r="M7987" s="2" t="s">
        <v>32</v>
      </c>
      <c r="N7987" s="2" t="s">
        <v>33</v>
      </c>
      <c r="O7987" s="2" t="s">
        <v>88</v>
      </c>
    </row>
    <row r="7988" spans="1:15">
      <c r="A7988" s="1" t="s">
        <v>15</v>
      </c>
      <c r="B7988" s="2">
        <v>2015</v>
      </c>
      <c r="C7988" s="2" t="s">
        <v>16</v>
      </c>
      <c r="D7988" s="2" t="s">
        <v>33</v>
      </c>
      <c r="E7988" s="2" t="s">
        <v>34</v>
      </c>
      <c r="F7988" s="2" t="s">
        <v>35</v>
      </c>
      <c r="G7988" s="2" t="s">
        <v>36</v>
      </c>
      <c r="H7988" s="2" t="s">
        <v>37</v>
      </c>
      <c r="I7988" s="2" t="s">
        <v>38</v>
      </c>
      <c r="J7988" s="2" t="s">
        <v>39</v>
      </c>
      <c r="K7988" s="2"/>
      <c r="L7988" s="2"/>
      <c r="M7988" s="2" t="s">
        <v>42</v>
      </c>
      <c r="N7988" s="2" t="s">
        <v>17</v>
      </c>
      <c r="O7988" s="2" t="s">
        <v>43</v>
      </c>
    </row>
    <row r="7989" spans="1:15" hidden="1">
      <c r="A7989" s="1" t="s">
        <v>15</v>
      </c>
      <c r="B7989" s="2">
        <v>2013</v>
      </c>
      <c r="C7989" s="2" t="s">
        <v>16</v>
      </c>
      <c r="D7989" s="2" t="s">
        <v>17</v>
      </c>
      <c r="E7989" s="2" t="s">
        <v>18</v>
      </c>
      <c r="F7989" s="2" t="s">
        <v>19</v>
      </c>
      <c r="G7989" s="2" t="s">
        <v>36</v>
      </c>
      <c r="H7989" s="2" t="s">
        <v>140</v>
      </c>
      <c r="I7989" s="2" t="s">
        <v>76</v>
      </c>
      <c r="J7989" s="2" t="s">
        <v>23</v>
      </c>
      <c r="K7989" s="2" t="s">
        <v>24</v>
      </c>
      <c r="L7989" s="2" t="s">
        <v>25</v>
      </c>
      <c r="M7989" s="2" t="s">
        <v>88</v>
      </c>
      <c r="N7989" s="2" t="s">
        <v>88</v>
      </c>
      <c r="O7989" s="2" t="s">
        <v>88</v>
      </c>
    </row>
    <row r="7990" spans="1:15" hidden="1">
      <c r="A7990" s="1" t="s">
        <v>15</v>
      </c>
      <c r="B7990" s="2">
        <v>2010</v>
      </c>
      <c r="C7990" s="2" t="s">
        <v>16</v>
      </c>
      <c r="D7990" s="2" t="s">
        <v>33</v>
      </c>
      <c r="E7990" s="2" t="s">
        <v>34</v>
      </c>
      <c r="F7990" s="2" t="s">
        <v>35</v>
      </c>
      <c r="G7990" s="2" t="s">
        <v>45</v>
      </c>
      <c r="H7990" s="2" t="s">
        <v>54</v>
      </c>
      <c r="I7990" s="2" t="s">
        <v>47</v>
      </c>
      <c r="J7990" s="2" t="s">
        <v>39</v>
      </c>
      <c r="K7990" s="2" t="s">
        <v>69</v>
      </c>
      <c r="L7990" s="2" t="s">
        <v>25</v>
      </c>
      <c r="M7990" s="2" t="s">
        <v>88</v>
      </c>
      <c r="N7990" s="2" t="s">
        <v>88</v>
      </c>
      <c r="O7990" s="2" t="s">
        <v>88</v>
      </c>
    </row>
    <row r="7991" spans="1:15" hidden="1">
      <c r="A7991" s="1" t="s">
        <v>15</v>
      </c>
      <c r="B7991" s="2">
        <v>2011</v>
      </c>
      <c r="C7991" s="2" t="s">
        <v>16</v>
      </c>
      <c r="D7991" s="2" t="s">
        <v>33</v>
      </c>
      <c r="E7991" s="2" t="s">
        <v>49</v>
      </c>
      <c r="F7991" s="2" t="s">
        <v>19</v>
      </c>
      <c r="G7991" s="2" t="s">
        <v>20</v>
      </c>
      <c r="H7991" s="2" t="s">
        <v>51</v>
      </c>
      <c r="I7991" s="2" t="s">
        <v>22</v>
      </c>
      <c r="J7991" s="2" t="s">
        <v>52</v>
      </c>
      <c r="K7991" s="2" t="s">
        <v>40</v>
      </c>
      <c r="L7991" s="2" t="s">
        <v>41</v>
      </c>
      <c r="M7991" s="2" t="s">
        <v>88</v>
      </c>
      <c r="N7991" s="2" t="s">
        <v>88</v>
      </c>
      <c r="O7991" s="2" t="s">
        <v>98</v>
      </c>
    </row>
    <row r="7992" spans="1:15" hidden="1">
      <c r="A7992" s="1" t="s">
        <v>15</v>
      </c>
      <c r="B7992" s="2">
        <v>2009</v>
      </c>
      <c r="C7992" s="2" t="s">
        <v>16</v>
      </c>
      <c r="D7992" s="2" t="s">
        <v>17</v>
      </c>
      <c r="E7992" s="2" t="s">
        <v>18</v>
      </c>
      <c r="F7992" s="2" t="s">
        <v>35</v>
      </c>
      <c r="G7992" s="2" t="s">
        <v>20</v>
      </c>
      <c r="H7992" s="2" t="s">
        <v>21</v>
      </c>
      <c r="I7992" s="2" t="s">
        <v>22</v>
      </c>
      <c r="J7992" s="2" t="s">
        <v>23</v>
      </c>
      <c r="K7992" s="2" t="s">
        <v>31</v>
      </c>
      <c r="L7992" s="2" t="s">
        <v>25</v>
      </c>
      <c r="M7992" s="2" t="s">
        <v>42</v>
      </c>
      <c r="N7992" s="2" t="s">
        <v>33</v>
      </c>
      <c r="O7992" s="2" t="s">
        <v>88</v>
      </c>
    </row>
    <row r="7993" spans="1:15" hidden="1">
      <c r="A7993" s="1" t="s">
        <v>245</v>
      </c>
      <c r="B7993" s="2">
        <v>2013</v>
      </c>
      <c r="C7993" s="2" t="s">
        <v>16</v>
      </c>
      <c r="D7993" s="2" t="s">
        <v>33</v>
      </c>
      <c r="E7993" s="2" t="s">
        <v>49</v>
      </c>
      <c r="F7993" s="2" t="s">
        <v>19</v>
      </c>
      <c r="G7993" s="2" t="s">
        <v>20</v>
      </c>
      <c r="H7993" s="2" t="s">
        <v>51</v>
      </c>
      <c r="I7993" s="2" t="s">
        <v>22</v>
      </c>
      <c r="J7993" s="2" t="s">
        <v>52</v>
      </c>
      <c r="K7993" s="2"/>
      <c r="L7993" s="2"/>
      <c r="M7993" s="2" t="s">
        <v>88</v>
      </c>
      <c r="N7993" s="2" t="s">
        <v>33</v>
      </c>
      <c r="O7993" s="2" t="s">
        <v>58</v>
      </c>
    </row>
    <row r="7994" spans="1:15" hidden="1">
      <c r="A7994" s="1" t="s">
        <v>15</v>
      </c>
      <c r="B7994" s="2">
        <v>2014</v>
      </c>
      <c r="C7994" s="2" t="s">
        <v>16</v>
      </c>
      <c r="D7994" s="2" t="s">
        <v>33</v>
      </c>
      <c r="E7994" s="2" t="s">
        <v>49</v>
      </c>
      <c r="F7994" s="2" t="s">
        <v>19</v>
      </c>
      <c r="G7994" s="2" t="s">
        <v>20</v>
      </c>
      <c r="H7994" s="2" t="s">
        <v>21</v>
      </c>
      <c r="I7994" s="2" t="s">
        <v>22</v>
      </c>
      <c r="J7994" s="2" t="s">
        <v>52</v>
      </c>
      <c r="K7994" s="2" t="s">
        <v>31</v>
      </c>
      <c r="L7994" s="2" t="s">
        <v>25</v>
      </c>
      <c r="M7994" s="2" t="s">
        <v>32</v>
      </c>
      <c r="N7994" s="2" t="s">
        <v>33</v>
      </c>
      <c r="O7994" s="2" t="s">
        <v>88</v>
      </c>
    </row>
    <row r="7995" spans="1:15" hidden="1">
      <c r="A7995" s="1"/>
      <c r="B7995" s="2">
        <v>2013</v>
      </c>
      <c r="C7995" s="2" t="s">
        <v>16</v>
      </c>
      <c r="D7995" s="2" t="s">
        <v>33</v>
      </c>
      <c r="E7995" s="2" t="s">
        <v>27</v>
      </c>
      <c r="F7995" s="2" t="s">
        <v>59</v>
      </c>
      <c r="G7995" s="2" t="s">
        <v>142</v>
      </c>
      <c r="H7995" s="2" t="s">
        <v>268</v>
      </c>
      <c r="I7995" s="2" t="s">
        <v>131</v>
      </c>
      <c r="J7995" s="2" t="s">
        <v>30</v>
      </c>
      <c r="K7995" s="2"/>
      <c r="L7995" s="2"/>
      <c r="M7995" s="2" t="s">
        <v>88</v>
      </c>
      <c r="N7995" s="2" t="s">
        <v>17</v>
      </c>
      <c r="O7995" s="2" t="s">
        <v>88</v>
      </c>
    </row>
    <row r="7996" spans="1:15" hidden="1">
      <c r="A7996" s="1" t="s">
        <v>15</v>
      </c>
      <c r="B7996" s="2">
        <v>2013</v>
      </c>
      <c r="C7996" s="2" t="s">
        <v>16</v>
      </c>
      <c r="D7996" s="2" t="s">
        <v>17</v>
      </c>
      <c r="E7996" s="2" t="s">
        <v>18</v>
      </c>
      <c r="F7996" s="2" t="s">
        <v>19</v>
      </c>
      <c r="G7996" s="2" t="s">
        <v>20</v>
      </c>
      <c r="H7996" s="2" t="s">
        <v>71</v>
      </c>
      <c r="I7996" s="2" t="s">
        <v>22</v>
      </c>
      <c r="J7996" s="2" t="s">
        <v>23</v>
      </c>
      <c r="K7996" s="2" t="s">
        <v>24</v>
      </c>
      <c r="L7996" s="2" t="s">
        <v>25</v>
      </c>
      <c r="M7996" s="2" t="s">
        <v>88</v>
      </c>
      <c r="N7996" s="2" t="s">
        <v>88</v>
      </c>
      <c r="O7996" s="2" t="s">
        <v>88</v>
      </c>
    </row>
    <row r="7997" spans="1:15" hidden="1">
      <c r="A7997" s="1" t="s">
        <v>15</v>
      </c>
      <c r="B7997" s="2">
        <v>2015</v>
      </c>
      <c r="C7997" s="2" t="s">
        <v>16</v>
      </c>
      <c r="D7997" s="2" t="s">
        <v>17</v>
      </c>
      <c r="E7997" s="2" t="s">
        <v>27</v>
      </c>
      <c r="F7997" s="2" t="s">
        <v>147</v>
      </c>
      <c r="G7997" s="2" t="s">
        <v>142</v>
      </c>
      <c r="H7997" s="2" t="s">
        <v>289</v>
      </c>
      <c r="I7997" s="2" t="s">
        <v>131</v>
      </c>
      <c r="J7997" s="2" t="s">
        <v>30</v>
      </c>
      <c r="K7997" s="2" t="s">
        <v>69</v>
      </c>
      <c r="L7997" s="2" t="s">
        <v>25</v>
      </c>
      <c r="M7997" s="2" t="s">
        <v>32</v>
      </c>
      <c r="N7997" s="2" t="s">
        <v>33</v>
      </c>
      <c r="O7997" s="2" t="s">
        <v>88</v>
      </c>
    </row>
    <row r="7998" spans="1:15">
      <c r="A7998" s="1" t="s">
        <v>15</v>
      </c>
      <c r="B7998" s="2">
        <v>2014</v>
      </c>
      <c r="C7998" s="2" t="s">
        <v>16</v>
      </c>
      <c r="D7998" s="2" t="s">
        <v>33</v>
      </c>
      <c r="E7998" s="2" t="s">
        <v>34</v>
      </c>
      <c r="F7998" s="2" t="s">
        <v>50</v>
      </c>
      <c r="G7998" s="2" t="s">
        <v>45</v>
      </c>
      <c r="H7998" s="2" t="s">
        <v>54</v>
      </c>
      <c r="I7998" s="2" t="s">
        <v>47</v>
      </c>
      <c r="J7998" s="2" t="s">
        <v>39</v>
      </c>
      <c r="K7998" s="2" t="s">
        <v>40</v>
      </c>
      <c r="L7998" s="2" t="s">
        <v>41</v>
      </c>
      <c r="M7998" s="2" t="s">
        <v>88</v>
      </c>
      <c r="N7998" s="2" t="s">
        <v>88</v>
      </c>
      <c r="O7998" s="2" t="s">
        <v>43</v>
      </c>
    </row>
    <row r="7999" spans="1:15">
      <c r="A7999" s="1" t="s">
        <v>63</v>
      </c>
      <c r="B7999" s="2">
        <v>2021</v>
      </c>
      <c r="C7999" s="2" t="s">
        <v>16</v>
      </c>
      <c r="D7999" s="2" t="s">
        <v>33</v>
      </c>
      <c r="E7999" s="2" t="s">
        <v>65</v>
      </c>
      <c r="F7999" s="2" t="s">
        <v>50</v>
      </c>
      <c r="G7999" s="2" t="s">
        <v>20</v>
      </c>
      <c r="H7999" s="2" t="s">
        <v>85</v>
      </c>
      <c r="I7999" s="2" t="s">
        <v>22</v>
      </c>
      <c r="J7999" s="2" t="s">
        <v>67</v>
      </c>
      <c r="K7999" s="2" t="s">
        <v>84</v>
      </c>
      <c r="L7999" s="2" t="s">
        <v>41</v>
      </c>
      <c r="M7999" s="2" t="s">
        <v>44</v>
      </c>
      <c r="N7999" s="2" t="s">
        <v>33</v>
      </c>
      <c r="O7999" s="2" t="s">
        <v>43</v>
      </c>
    </row>
    <row r="8000" spans="1:15">
      <c r="A8000" s="1" t="s">
        <v>15</v>
      </c>
      <c r="B8000" s="2">
        <v>2014</v>
      </c>
      <c r="C8000" s="2" t="s">
        <v>16</v>
      </c>
      <c r="D8000" s="2" t="s">
        <v>33</v>
      </c>
      <c r="E8000" s="2" t="s">
        <v>34</v>
      </c>
      <c r="F8000" s="2" t="s">
        <v>35</v>
      </c>
      <c r="G8000" s="2" t="s">
        <v>36</v>
      </c>
      <c r="H8000" s="2" t="s">
        <v>37</v>
      </c>
      <c r="I8000" s="2" t="s">
        <v>38</v>
      </c>
      <c r="J8000" s="2" t="s">
        <v>39</v>
      </c>
      <c r="K8000" s="2" t="s">
        <v>84</v>
      </c>
      <c r="L8000" s="2" t="s">
        <v>41</v>
      </c>
      <c r="M8000" s="2" t="s">
        <v>42</v>
      </c>
      <c r="N8000" s="2" t="s">
        <v>88</v>
      </c>
      <c r="O8000" s="2" t="s">
        <v>43</v>
      </c>
    </row>
    <row r="8001" spans="1:15" hidden="1">
      <c r="A8001" s="1" t="s">
        <v>48</v>
      </c>
      <c r="B8001" s="2">
        <v>2009</v>
      </c>
      <c r="C8001" s="2" t="s">
        <v>16</v>
      </c>
      <c r="D8001" s="2" t="s">
        <v>17</v>
      </c>
      <c r="E8001" s="2" t="s">
        <v>18</v>
      </c>
      <c r="F8001" s="2" t="s">
        <v>72</v>
      </c>
      <c r="G8001" s="2" t="s">
        <v>45</v>
      </c>
      <c r="H8001" s="2" t="s">
        <v>54</v>
      </c>
      <c r="I8001" s="2" t="s">
        <v>47</v>
      </c>
      <c r="J8001" s="2" t="s">
        <v>23</v>
      </c>
      <c r="K8001" s="2" t="s">
        <v>69</v>
      </c>
      <c r="L8001" s="2" t="s">
        <v>25</v>
      </c>
      <c r="M8001" s="2" t="s">
        <v>32</v>
      </c>
      <c r="N8001" s="2" t="s">
        <v>33</v>
      </c>
      <c r="O8001" s="2" t="s">
        <v>88</v>
      </c>
    </row>
    <row r="8002" spans="1:15">
      <c r="A8002" s="1" t="s">
        <v>15</v>
      </c>
      <c r="B8002" s="2">
        <v>2016</v>
      </c>
      <c r="C8002" s="2" t="s">
        <v>16</v>
      </c>
      <c r="D8002" s="2" t="s">
        <v>33</v>
      </c>
      <c r="E8002" s="2" t="s">
        <v>34</v>
      </c>
      <c r="F8002" s="2" t="s">
        <v>35</v>
      </c>
      <c r="G8002" s="2" t="s">
        <v>36</v>
      </c>
      <c r="H8002" s="2" t="s">
        <v>37</v>
      </c>
      <c r="I8002" s="2" t="s">
        <v>38</v>
      </c>
      <c r="J8002" s="2" t="s">
        <v>39</v>
      </c>
      <c r="K8002" s="2"/>
      <c r="L8002" s="2"/>
      <c r="M8002" s="2" t="s">
        <v>42</v>
      </c>
      <c r="N8002" s="2" t="s">
        <v>88</v>
      </c>
      <c r="O8002" s="2" t="s">
        <v>43</v>
      </c>
    </row>
    <row r="8003" spans="1:15" hidden="1">
      <c r="A8003" s="1" t="s">
        <v>15</v>
      </c>
      <c r="B8003" s="2">
        <v>2012</v>
      </c>
      <c r="C8003" s="2" t="s">
        <v>16</v>
      </c>
      <c r="D8003" s="2" t="s">
        <v>17</v>
      </c>
      <c r="E8003" s="2" t="s">
        <v>18</v>
      </c>
      <c r="F8003" s="2" t="s">
        <v>19</v>
      </c>
      <c r="G8003" s="2" t="s">
        <v>20</v>
      </c>
      <c r="H8003" s="2" t="s">
        <v>21</v>
      </c>
      <c r="I8003" s="2" t="s">
        <v>22</v>
      </c>
      <c r="J8003" s="2" t="s">
        <v>23</v>
      </c>
      <c r="K8003" s="2" t="s">
        <v>24</v>
      </c>
      <c r="L8003" s="2" t="s">
        <v>25</v>
      </c>
      <c r="M8003" s="2" t="s">
        <v>88</v>
      </c>
      <c r="N8003" s="2" t="s">
        <v>88</v>
      </c>
      <c r="O8003" s="2" t="s">
        <v>88</v>
      </c>
    </row>
    <row r="8004" spans="1:15" hidden="1">
      <c r="A8004" s="1" t="s">
        <v>63</v>
      </c>
      <c r="B8004" s="2">
        <v>2013</v>
      </c>
      <c r="C8004" s="2" t="s">
        <v>16</v>
      </c>
      <c r="D8004" s="2" t="s">
        <v>17</v>
      </c>
      <c r="E8004" s="2" t="s">
        <v>27</v>
      </c>
      <c r="F8004" s="2" t="s">
        <v>19</v>
      </c>
      <c r="G8004" s="2"/>
      <c r="H8004" s="2"/>
      <c r="I8004" s="2" t="s">
        <v>184</v>
      </c>
      <c r="J8004" s="2" t="s">
        <v>30</v>
      </c>
      <c r="K8004" s="2"/>
      <c r="L8004" s="2"/>
      <c r="M8004" s="2" t="s">
        <v>42</v>
      </c>
      <c r="N8004" s="2" t="s">
        <v>33</v>
      </c>
      <c r="O8004" s="2" t="s">
        <v>88</v>
      </c>
    </row>
    <row r="8005" spans="1:15" hidden="1">
      <c r="A8005" s="1" t="s">
        <v>15</v>
      </c>
      <c r="B8005" s="2">
        <v>2013</v>
      </c>
      <c r="C8005" s="2" t="s">
        <v>16</v>
      </c>
      <c r="D8005" s="2" t="s">
        <v>33</v>
      </c>
      <c r="E8005" s="2" t="s">
        <v>49</v>
      </c>
      <c r="F8005" s="2" t="s">
        <v>86</v>
      </c>
      <c r="G8005" s="2" t="s">
        <v>20</v>
      </c>
      <c r="H8005" s="2" t="s">
        <v>51</v>
      </c>
      <c r="I8005" s="2" t="s">
        <v>22</v>
      </c>
      <c r="J8005" s="2" t="s">
        <v>52</v>
      </c>
      <c r="K8005" s="2" t="s">
        <v>84</v>
      </c>
      <c r="L8005" s="2" t="s">
        <v>41</v>
      </c>
      <c r="M8005" s="2" t="s">
        <v>32</v>
      </c>
      <c r="N8005" s="2" t="s">
        <v>88</v>
      </c>
      <c r="O8005" s="2" t="s">
        <v>58</v>
      </c>
    </row>
    <row r="8006" spans="1:15">
      <c r="A8006" s="1" t="s">
        <v>48</v>
      </c>
      <c r="B8006" s="2">
        <v>2017</v>
      </c>
      <c r="C8006" s="2" t="s">
        <v>16</v>
      </c>
      <c r="D8006" s="2" t="s">
        <v>33</v>
      </c>
      <c r="E8006" s="2" t="s">
        <v>91</v>
      </c>
      <c r="F8006" s="2" t="s">
        <v>72</v>
      </c>
      <c r="G8006" s="2" t="s">
        <v>92</v>
      </c>
      <c r="H8006" s="2" t="s">
        <v>133</v>
      </c>
      <c r="I8006" s="2" t="s">
        <v>94</v>
      </c>
      <c r="J8006" s="2" t="s">
        <v>39</v>
      </c>
      <c r="K8006" s="2" t="s">
        <v>31</v>
      </c>
      <c r="L8006" s="2" t="s">
        <v>25</v>
      </c>
      <c r="M8006" s="2" t="s">
        <v>32</v>
      </c>
      <c r="N8006" s="2" t="s">
        <v>33</v>
      </c>
      <c r="O8006" s="2" t="s">
        <v>43</v>
      </c>
    </row>
    <row r="8007" spans="1:15">
      <c r="A8007" s="1" t="s">
        <v>15</v>
      </c>
      <c r="B8007" s="2">
        <v>2017</v>
      </c>
      <c r="C8007" s="2" t="s">
        <v>16</v>
      </c>
      <c r="D8007" s="2" t="s">
        <v>33</v>
      </c>
      <c r="E8007" s="2" t="s">
        <v>91</v>
      </c>
      <c r="F8007" s="2" t="s">
        <v>82</v>
      </c>
      <c r="G8007" s="2" t="s">
        <v>92</v>
      </c>
      <c r="H8007" s="2" t="s">
        <v>93</v>
      </c>
      <c r="I8007" s="2" t="s">
        <v>94</v>
      </c>
      <c r="J8007" s="2" t="s">
        <v>39</v>
      </c>
      <c r="K8007" s="2" t="s">
        <v>61</v>
      </c>
      <c r="L8007" s="2" t="s">
        <v>41</v>
      </c>
      <c r="M8007" s="2" t="s">
        <v>32</v>
      </c>
      <c r="N8007" s="2" t="s">
        <v>17</v>
      </c>
      <c r="O8007" s="2" t="s">
        <v>43</v>
      </c>
    </row>
    <row r="8008" spans="1:15" hidden="1">
      <c r="A8008" s="1" t="s">
        <v>275</v>
      </c>
      <c r="B8008" s="2">
        <v>2014</v>
      </c>
      <c r="C8008" s="2" t="s">
        <v>16</v>
      </c>
      <c r="D8008" s="2" t="s">
        <v>33</v>
      </c>
      <c r="E8008" s="2" t="s">
        <v>103</v>
      </c>
      <c r="F8008" s="2" t="s">
        <v>19</v>
      </c>
      <c r="G8008" s="2" t="s">
        <v>20</v>
      </c>
      <c r="H8008" s="2" t="s">
        <v>51</v>
      </c>
      <c r="I8008" s="2" t="s">
        <v>22</v>
      </c>
      <c r="J8008" s="2" t="s">
        <v>52</v>
      </c>
      <c r="K8008" s="2"/>
      <c r="L8008" s="2"/>
      <c r="M8008" s="2" t="s">
        <v>88</v>
      </c>
      <c r="N8008" s="2" t="s">
        <v>88</v>
      </c>
      <c r="O8008" s="2" t="s">
        <v>58</v>
      </c>
    </row>
    <row r="8009" spans="1:15">
      <c r="A8009" s="1" t="s">
        <v>15</v>
      </c>
      <c r="B8009" s="2">
        <v>2013</v>
      </c>
      <c r="C8009" s="2" t="s">
        <v>16</v>
      </c>
      <c r="D8009" s="2" t="s">
        <v>33</v>
      </c>
      <c r="E8009" s="2" t="s">
        <v>34</v>
      </c>
      <c r="F8009" s="2" t="s">
        <v>59</v>
      </c>
      <c r="G8009" s="2" t="s">
        <v>45</v>
      </c>
      <c r="H8009" s="2" t="s">
        <v>138</v>
      </c>
      <c r="I8009" s="2" t="s">
        <v>47</v>
      </c>
      <c r="J8009" s="2" t="s">
        <v>39</v>
      </c>
      <c r="K8009" s="2"/>
      <c r="L8009" s="2"/>
      <c r="M8009" s="2" t="s">
        <v>42</v>
      </c>
      <c r="N8009" s="2" t="s">
        <v>88</v>
      </c>
      <c r="O8009" s="2" t="s">
        <v>43</v>
      </c>
    </row>
    <row r="8010" spans="1:15" hidden="1">
      <c r="A8010" s="1" t="s">
        <v>15</v>
      </c>
      <c r="B8010" s="2">
        <v>2011</v>
      </c>
      <c r="C8010" s="2" t="s">
        <v>16</v>
      </c>
      <c r="D8010" s="2" t="s">
        <v>17</v>
      </c>
      <c r="E8010" s="2" t="s">
        <v>27</v>
      </c>
      <c r="F8010" s="2" t="s">
        <v>19</v>
      </c>
      <c r="G8010" s="2" t="s">
        <v>45</v>
      </c>
      <c r="H8010" s="2" t="s">
        <v>46</v>
      </c>
      <c r="I8010" s="2" t="s">
        <v>47</v>
      </c>
      <c r="J8010" s="2" t="s">
        <v>30</v>
      </c>
      <c r="K8010" s="2" t="s">
        <v>24</v>
      </c>
      <c r="L8010" s="2" t="s">
        <v>25</v>
      </c>
      <c r="M8010" s="2" t="s">
        <v>88</v>
      </c>
      <c r="N8010" s="2" t="s">
        <v>88</v>
      </c>
      <c r="O8010" s="2" t="s">
        <v>88</v>
      </c>
    </row>
    <row r="8011" spans="1:15">
      <c r="A8011" s="1" t="s">
        <v>15</v>
      </c>
      <c r="B8011" s="2">
        <v>2015</v>
      </c>
      <c r="C8011" s="2" t="s">
        <v>16</v>
      </c>
      <c r="D8011" s="2" t="s">
        <v>33</v>
      </c>
      <c r="E8011" s="2" t="s">
        <v>49</v>
      </c>
      <c r="F8011" s="2" t="s">
        <v>66</v>
      </c>
      <c r="G8011" s="2" t="s">
        <v>20</v>
      </c>
      <c r="H8011" s="2" t="s">
        <v>21</v>
      </c>
      <c r="I8011" s="2" t="s">
        <v>22</v>
      </c>
      <c r="J8011" s="2" t="s">
        <v>52</v>
      </c>
      <c r="K8011" s="2" t="s">
        <v>41</v>
      </c>
      <c r="L8011" s="2" t="s">
        <v>41</v>
      </c>
      <c r="M8011" s="2" t="s">
        <v>81</v>
      </c>
      <c r="N8011" s="2" t="s">
        <v>88</v>
      </c>
      <c r="O8011" s="2" t="s">
        <v>43</v>
      </c>
    </row>
    <row r="8012" spans="1:15" hidden="1">
      <c r="A8012" s="1" t="s">
        <v>63</v>
      </c>
      <c r="B8012" s="2">
        <v>2018</v>
      </c>
      <c r="C8012" s="2" t="s">
        <v>16</v>
      </c>
      <c r="D8012" s="2" t="s">
        <v>17</v>
      </c>
      <c r="E8012" s="2" t="s">
        <v>27</v>
      </c>
      <c r="F8012" s="2" t="s">
        <v>19</v>
      </c>
      <c r="G8012" s="2" t="s">
        <v>45</v>
      </c>
      <c r="H8012" s="2" t="s">
        <v>54</v>
      </c>
      <c r="I8012" s="2" t="s">
        <v>47</v>
      </c>
      <c r="J8012" s="2" t="s">
        <v>23</v>
      </c>
      <c r="K8012" s="2"/>
      <c r="L8012" s="2"/>
      <c r="M8012" s="2" t="s">
        <v>55</v>
      </c>
      <c r="N8012" s="2" t="s">
        <v>17</v>
      </c>
      <c r="O8012" s="2" t="s">
        <v>88</v>
      </c>
    </row>
    <row r="8013" spans="1:15">
      <c r="A8013" s="1" t="s">
        <v>15</v>
      </c>
      <c r="B8013" s="2">
        <v>2012</v>
      </c>
      <c r="C8013" s="2" t="s">
        <v>16</v>
      </c>
      <c r="D8013" s="2" t="s">
        <v>33</v>
      </c>
      <c r="E8013" s="2" t="s">
        <v>34</v>
      </c>
      <c r="F8013" s="2" t="s">
        <v>72</v>
      </c>
      <c r="G8013" s="2" t="s">
        <v>36</v>
      </c>
      <c r="H8013" s="2" t="s">
        <v>60</v>
      </c>
      <c r="I8013" s="2" t="s">
        <v>38</v>
      </c>
      <c r="J8013" s="2" t="s">
        <v>39</v>
      </c>
      <c r="K8013" s="2" t="s">
        <v>31</v>
      </c>
      <c r="L8013" s="2" t="s">
        <v>25</v>
      </c>
      <c r="M8013" s="2" t="s">
        <v>88</v>
      </c>
      <c r="N8013" s="2" t="s">
        <v>88</v>
      </c>
      <c r="O8013" s="2" t="s">
        <v>43</v>
      </c>
    </row>
    <row r="8014" spans="1:15" hidden="1">
      <c r="A8014" s="1" t="s">
        <v>154</v>
      </c>
      <c r="B8014" s="2">
        <v>2018</v>
      </c>
      <c r="C8014" s="2" t="s">
        <v>16</v>
      </c>
      <c r="D8014" s="2" t="s">
        <v>17</v>
      </c>
      <c r="E8014" s="2" t="s">
        <v>27</v>
      </c>
      <c r="F8014" s="2" t="s">
        <v>50</v>
      </c>
      <c r="G8014" s="2" t="s">
        <v>20</v>
      </c>
      <c r="H8014" s="2" t="s">
        <v>51</v>
      </c>
      <c r="I8014" s="2" t="s">
        <v>22</v>
      </c>
      <c r="J8014" s="2" t="s">
        <v>30</v>
      </c>
      <c r="K8014" s="2" t="s">
        <v>41</v>
      </c>
      <c r="L8014" s="2" t="s">
        <v>41</v>
      </c>
      <c r="M8014" s="2" t="s">
        <v>32</v>
      </c>
      <c r="N8014" s="2" t="s">
        <v>17</v>
      </c>
      <c r="O8014" s="2" t="s">
        <v>88</v>
      </c>
    </row>
    <row r="8015" spans="1:15">
      <c r="A8015" s="1" t="s">
        <v>15</v>
      </c>
      <c r="B8015" s="2">
        <v>2016</v>
      </c>
      <c r="C8015" s="2" t="s">
        <v>16</v>
      </c>
      <c r="D8015" s="2" t="s">
        <v>33</v>
      </c>
      <c r="E8015" s="2" t="s">
        <v>79</v>
      </c>
      <c r="F8015" s="2" t="s">
        <v>66</v>
      </c>
      <c r="G8015" s="2" t="s">
        <v>20</v>
      </c>
      <c r="H8015" s="2" t="s">
        <v>80</v>
      </c>
      <c r="I8015" s="2" t="s">
        <v>76</v>
      </c>
      <c r="J8015" s="2" t="s">
        <v>67</v>
      </c>
      <c r="K8015" s="2" t="s">
        <v>31</v>
      </c>
      <c r="L8015" s="2" t="s">
        <v>25</v>
      </c>
      <c r="M8015" s="2" t="s">
        <v>55</v>
      </c>
      <c r="N8015" s="2" t="s">
        <v>17</v>
      </c>
      <c r="O8015" s="2" t="s">
        <v>43</v>
      </c>
    </row>
    <row r="8016" spans="1:15" hidden="1">
      <c r="A8016" s="1" t="s">
        <v>15</v>
      </c>
      <c r="B8016" s="2">
        <v>2014</v>
      </c>
      <c r="C8016" s="2" t="s">
        <v>16</v>
      </c>
      <c r="D8016" s="2" t="s">
        <v>44</v>
      </c>
      <c r="E8016" s="2" t="s">
        <v>18</v>
      </c>
      <c r="F8016" s="2" t="s">
        <v>95</v>
      </c>
      <c r="G8016" s="2" t="s">
        <v>20</v>
      </c>
      <c r="H8016" s="2" t="s">
        <v>21</v>
      </c>
      <c r="I8016" s="2" t="s">
        <v>22</v>
      </c>
      <c r="J8016" s="2" t="s">
        <v>23</v>
      </c>
      <c r="K8016" s="2" t="s">
        <v>84</v>
      </c>
      <c r="L8016" s="2" t="s">
        <v>41</v>
      </c>
      <c r="M8016" s="2" t="s">
        <v>88</v>
      </c>
      <c r="N8016" s="2" t="s">
        <v>88</v>
      </c>
      <c r="O8016" s="2" t="s">
        <v>88</v>
      </c>
    </row>
    <row r="8017" spans="1:15" hidden="1">
      <c r="A8017" s="1" t="s">
        <v>15</v>
      </c>
      <c r="B8017" s="2">
        <v>2010</v>
      </c>
      <c r="C8017" s="2" t="s">
        <v>16</v>
      </c>
      <c r="D8017" s="2" t="s">
        <v>17</v>
      </c>
      <c r="E8017" s="2" t="s">
        <v>18</v>
      </c>
      <c r="F8017" s="2" t="s">
        <v>19</v>
      </c>
      <c r="G8017" s="2" t="s">
        <v>45</v>
      </c>
      <c r="H8017" s="2" t="s">
        <v>54</v>
      </c>
      <c r="I8017" s="2" t="s">
        <v>47</v>
      </c>
      <c r="J8017" s="2" t="s">
        <v>23</v>
      </c>
      <c r="K8017" s="2" t="s">
        <v>25</v>
      </c>
      <c r="L8017" s="2" t="s">
        <v>25</v>
      </c>
      <c r="M8017" s="2" t="s">
        <v>32</v>
      </c>
      <c r="N8017" s="2" t="s">
        <v>88</v>
      </c>
      <c r="O8017" s="2" t="s">
        <v>88</v>
      </c>
    </row>
    <row r="8018" spans="1:15">
      <c r="A8018" s="1" t="s">
        <v>15</v>
      </c>
      <c r="B8018" s="2">
        <v>2019</v>
      </c>
      <c r="C8018" s="2" t="s">
        <v>16</v>
      </c>
      <c r="D8018" s="2" t="s">
        <v>33</v>
      </c>
      <c r="E8018" s="2" t="s">
        <v>65</v>
      </c>
      <c r="F8018" s="2" t="s">
        <v>89</v>
      </c>
      <c r="G8018" s="2" t="s">
        <v>20</v>
      </c>
      <c r="H8018" s="2" t="s">
        <v>51</v>
      </c>
      <c r="I8018" s="2" t="s">
        <v>22</v>
      </c>
      <c r="J8018" s="2" t="s">
        <v>52</v>
      </c>
      <c r="K8018" s="2" t="s">
        <v>40</v>
      </c>
      <c r="L8018" s="2" t="s">
        <v>41</v>
      </c>
      <c r="M8018" s="2" t="s">
        <v>32</v>
      </c>
      <c r="N8018" s="2" t="s">
        <v>33</v>
      </c>
      <c r="O8018" s="2" t="s">
        <v>43</v>
      </c>
    </row>
    <row r="8019" spans="1:15" hidden="1">
      <c r="A8019" s="1" t="s">
        <v>15</v>
      </c>
      <c r="B8019" s="2">
        <v>2013</v>
      </c>
      <c r="C8019" s="2" t="s">
        <v>16</v>
      </c>
      <c r="D8019" s="2" t="s">
        <v>33</v>
      </c>
      <c r="E8019" s="2" t="s">
        <v>91</v>
      </c>
      <c r="F8019" s="2" t="s">
        <v>19</v>
      </c>
      <c r="G8019" s="2" t="s">
        <v>20</v>
      </c>
      <c r="H8019" s="2" t="s">
        <v>21</v>
      </c>
      <c r="I8019" s="2" t="s">
        <v>22</v>
      </c>
      <c r="J8019" s="2" t="s">
        <v>52</v>
      </c>
      <c r="K8019" s="2"/>
      <c r="L8019" s="2"/>
      <c r="M8019" s="2" t="s">
        <v>32</v>
      </c>
      <c r="N8019" s="2" t="s">
        <v>17</v>
      </c>
      <c r="O8019" s="2" t="s">
        <v>88</v>
      </c>
    </row>
    <row r="8020" spans="1:15">
      <c r="A8020" s="1" t="s">
        <v>48</v>
      </c>
      <c r="B8020" s="2">
        <v>2013</v>
      </c>
      <c r="C8020" s="2" t="s">
        <v>16</v>
      </c>
      <c r="D8020" s="2" t="s">
        <v>33</v>
      </c>
      <c r="E8020" s="2" t="s">
        <v>79</v>
      </c>
      <c r="F8020" s="2" t="s">
        <v>72</v>
      </c>
      <c r="G8020" s="2" t="s">
        <v>36</v>
      </c>
      <c r="H8020" s="2" t="s">
        <v>101</v>
      </c>
      <c r="I8020" s="2" t="s">
        <v>76</v>
      </c>
      <c r="J8020" s="2" t="s">
        <v>77</v>
      </c>
      <c r="K8020" s="2" t="s">
        <v>69</v>
      </c>
      <c r="L8020" s="2" t="s">
        <v>25</v>
      </c>
      <c r="M8020" s="2" t="s">
        <v>88</v>
      </c>
      <c r="N8020" s="2" t="s">
        <v>17</v>
      </c>
      <c r="O8020" s="2" t="s">
        <v>43</v>
      </c>
    </row>
    <row r="8021" spans="1:15" hidden="1">
      <c r="A8021" s="1" t="s">
        <v>15</v>
      </c>
      <c r="B8021" s="2">
        <v>2014</v>
      </c>
      <c r="C8021" s="2" t="s">
        <v>16</v>
      </c>
      <c r="D8021" s="2" t="s">
        <v>17</v>
      </c>
      <c r="E8021" s="2" t="s">
        <v>27</v>
      </c>
      <c r="F8021" s="2" t="s">
        <v>35</v>
      </c>
      <c r="G8021" s="2" t="s">
        <v>45</v>
      </c>
      <c r="H8021" s="2" t="s">
        <v>54</v>
      </c>
      <c r="I8021" s="2" t="s">
        <v>47</v>
      </c>
      <c r="J8021" s="2" t="s">
        <v>30</v>
      </c>
      <c r="K8021" s="2"/>
      <c r="L8021" s="2"/>
      <c r="M8021" s="2" t="s">
        <v>42</v>
      </c>
      <c r="N8021" s="2" t="s">
        <v>33</v>
      </c>
      <c r="O8021" s="2" t="s">
        <v>88</v>
      </c>
    </row>
    <row r="8022" spans="1:15" hidden="1">
      <c r="A8022" s="1" t="s">
        <v>15</v>
      </c>
      <c r="B8022" s="2">
        <v>2020</v>
      </c>
      <c r="C8022" s="2" t="s">
        <v>16</v>
      </c>
      <c r="D8022" s="2" t="s">
        <v>17</v>
      </c>
      <c r="E8022" s="2" t="s">
        <v>27</v>
      </c>
      <c r="F8022" s="2" t="s">
        <v>35</v>
      </c>
      <c r="G8022" s="2" t="s">
        <v>20</v>
      </c>
      <c r="H8022" s="2" t="s">
        <v>106</v>
      </c>
      <c r="I8022" s="2" t="s">
        <v>22</v>
      </c>
      <c r="J8022" s="2" t="s">
        <v>30</v>
      </c>
      <c r="K8022" s="2" t="s">
        <v>40</v>
      </c>
      <c r="L8022" s="2" t="s">
        <v>41</v>
      </c>
      <c r="M8022" s="2" t="s">
        <v>55</v>
      </c>
      <c r="N8022" s="2" t="s">
        <v>33</v>
      </c>
      <c r="O8022" s="2" t="s">
        <v>88</v>
      </c>
    </row>
    <row r="8023" spans="1:15" hidden="1">
      <c r="A8023" s="1" t="s">
        <v>15</v>
      </c>
      <c r="B8023" s="2">
        <v>2018</v>
      </c>
      <c r="C8023" s="2" t="s">
        <v>16</v>
      </c>
      <c r="D8023" s="2" t="s">
        <v>33</v>
      </c>
      <c r="E8023" s="2" t="s">
        <v>49</v>
      </c>
      <c r="F8023" s="2" t="s">
        <v>35</v>
      </c>
      <c r="G8023" s="2" t="s">
        <v>20</v>
      </c>
      <c r="H8023" s="2" t="s">
        <v>71</v>
      </c>
      <c r="I8023" s="2" t="s">
        <v>22</v>
      </c>
      <c r="J8023" s="2" t="s">
        <v>52</v>
      </c>
      <c r="K8023" s="2" t="s">
        <v>70</v>
      </c>
      <c r="L8023" s="2" t="s">
        <v>25</v>
      </c>
      <c r="M8023" s="2" t="s">
        <v>42</v>
      </c>
      <c r="N8023" s="2" t="s">
        <v>88</v>
      </c>
      <c r="O8023" s="2" t="s">
        <v>88</v>
      </c>
    </row>
    <row r="8024" spans="1:15" hidden="1">
      <c r="A8024" s="1" t="s">
        <v>15</v>
      </c>
      <c r="B8024" s="2">
        <v>2017</v>
      </c>
      <c r="C8024" s="2" t="s">
        <v>16</v>
      </c>
      <c r="D8024" s="2" t="s">
        <v>17</v>
      </c>
      <c r="E8024" s="2" t="s">
        <v>27</v>
      </c>
      <c r="F8024" s="2" t="s">
        <v>19</v>
      </c>
      <c r="G8024" s="2" t="s">
        <v>36</v>
      </c>
      <c r="H8024" s="2" t="s">
        <v>252</v>
      </c>
      <c r="I8024" s="2" t="s">
        <v>38</v>
      </c>
      <c r="J8024" s="2" t="s">
        <v>30</v>
      </c>
      <c r="K8024" s="2" t="s">
        <v>40</v>
      </c>
      <c r="L8024" s="2" t="s">
        <v>41</v>
      </c>
      <c r="M8024" s="2" t="s">
        <v>32</v>
      </c>
      <c r="N8024" s="2" t="s">
        <v>33</v>
      </c>
      <c r="O8024" s="2" t="s">
        <v>88</v>
      </c>
    </row>
    <row r="8025" spans="1:15" hidden="1">
      <c r="A8025" s="1" t="s">
        <v>15</v>
      </c>
      <c r="B8025" s="2">
        <v>2016</v>
      </c>
      <c r="C8025" s="2" t="s">
        <v>16</v>
      </c>
      <c r="D8025" s="2" t="s">
        <v>33</v>
      </c>
      <c r="E8025" s="2" t="s">
        <v>91</v>
      </c>
      <c r="F8025" s="2" t="s">
        <v>35</v>
      </c>
      <c r="G8025" s="2" t="s">
        <v>20</v>
      </c>
      <c r="H8025" s="2" t="s">
        <v>21</v>
      </c>
      <c r="I8025" s="2" t="s">
        <v>22</v>
      </c>
      <c r="J8025" s="2" t="s">
        <v>52</v>
      </c>
      <c r="K8025" s="2" t="s">
        <v>41</v>
      </c>
      <c r="L8025" s="2" t="s">
        <v>41</v>
      </c>
      <c r="M8025" s="2" t="s">
        <v>42</v>
      </c>
      <c r="N8025" s="2" t="s">
        <v>17</v>
      </c>
      <c r="O8025" s="2" t="s">
        <v>88</v>
      </c>
    </row>
    <row r="8026" spans="1:15" hidden="1">
      <c r="A8026" s="1" t="s">
        <v>15</v>
      </c>
      <c r="B8026" s="2">
        <v>2013</v>
      </c>
      <c r="C8026" s="2" t="s">
        <v>16</v>
      </c>
      <c r="D8026" s="2" t="s">
        <v>17</v>
      </c>
      <c r="E8026" s="2" t="s">
        <v>27</v>
      </c>
      <c r="F8026" s="2" t="s">
        <v>19</v>
      </c>
      <c r="G8026" s="2" t="s">
        <v>45</v>
      </c>
      <c r="H8026" s="2" t="s">
        <v>54</v>
      </c>
      <c r="I8026" s="2" t="s">
        <v>47</v>
      </c>
      <c r="J8026" s="2" t="s">
        <v>30</v>
      </c>
      <c r="K8026" s="2" t="s">
        <v>24</v>
      </c>
      <c r="L8026" s="2" t="s">
        <v>25</v>
      </c>
      <c r="M8026" s="2" t="s">
        <v>88</v>
      </c>
      <c r="N8026" s="2" t="s">
        <v>88</v>
      </c>
      <c r="O8026" s="2" t="s">
        <v>88</v>
      </c>
    </row>
    <row r="8027" spans="1:15" hidden="1">
      <c r="A8027" s="1" t="s">
        <v>134</v>
      </c>
      <c r="B8027" s="2">
        <v>2013</v>
      </c>
      <c r="C8027" s="2" t="s">
        <v>16</v>
      </c>
      <c r="D8027" s="2" t="s">
        <v>33</v>
      </c>
      <c r="E8027" s="2" t="s">
        <v>49</v>
      </c>
      <c r="F8027" s="2" t="s">
        <v>19</v>
      </c>
      <c r="G8027" s="2" t="s">
        <v>20</v>
      </c>
      <c r="H8027" s="2" t="s">
        <v>51</v>
      </c>
      <c r="I8027" s="2" t="s">
        <v>22</v>
      </c>
      <c r="J8027" s="2" t="s">
        <v>67</v>
      </c>
      <c r="K8027" s="2"/>
      <c r="L8027" s="2"/>
      <c r="M8027" s="2" t="s">
        <v>88</v>
      </c>
      <c r="N8027" s="2" t="s">
        <v>88</v>
      </c>
      <c r="O8027" s="2" t="s">
        <v>78</v>
      </c>
    </row>
    <row r="8028" spans="1:15">
      <c r="A8028" s="1" t="s">
        <v>15</v>
      </c>
      <c r="B8028" s="2">
        <v>2015</v>
      </c>
      <c r="C8028" s="2" t="s">
        <v>16</v>
      </c>
      <c r="D8028" s="2" t="s">
        <v>33</v>
      </c>
      <c r="E8028" s="2" t="s">
        <v>65</v>
      </c>
      <c r="F8028" s="2" t="s">
        <v>82</v>
      </c>
      <c r="G8028" s="2"/>
      <c r="H8028" s="2"/>
      <c r="I8028" s="2" t="s">
        <v>184</v>
      </c>
      <c r="J8028" s="2" t="s">
        <v>67</v>
      </c>
      <c r="K8028" s="2" t="s">
        <v>41</v>
      </c>
      <c r="L8028" s="2" t="s">
        <v>41</v>
      </c>
      <c r="M8028" s="2" t="s">
        <v>32</v>
      </c>
      <c r="N8028" s="2" t="s">
        <v>33</v>
      </c>
      <c r="O8028" s="2" t="s">
        <v>43</v>
      </c>
    </row>
    <row r="8029" spans="1:15" hidden="1">
      <c r="A8029" s="1" t="s">
        <v>74</v>
      </c>
      <c r="B8029" s="2">
        <v>2016</v>
      </c>
      <c r="C8029" s="2" t="s">
        <v>16</v>
      </c>
      <c r="D8029" s="2" t="s">
        <v>33</v>
      </c>
      <c r="E8029" s="2" t="s">
        <v>91</v>
      </c>
      <c r="F8029" s="2" t="s">
        <v>59</v>
      </c>
      <c r="G8029" s="2" t="s">
        <v>20</v>
      </c>
      <c r="H8029" s="2" t="s">
        <v>21</v>
      </c>
      <c r="I8029" s="2" t="s">
        <v>22</v>
      </c>
      <c r="J8029" s="2" t="s">
        <v>52</v>
      </c>
      <c r="K8029" s="2" t="s">
        <v>41</v>
      </c>
      <c r="L8029" s="2" t="s">
        <v>41</v>
      </c>
      <c r="M8029" s="2" t="s">
        <v>32</v>
      </c>
      <c r="N8029" s="2" t="s">
        <v>33</v>
      </c>
      <c r="O8029" s="2" t="s">
        <v>58</v>
      </c>
    </row>
    <row r="8030" spans="1:15">
      <c r="A8030" s="1" t="s">
        <v>15</v>
      </c>
      <c r="B8030" s="2">
        <v>2013</v>
      </c>
      <c r="C8030" s="2" t="s">
        <v>16</v>
      </c>
      <c r="D8030" s="2" t="s">
        <v>33</v>
      </c>
      <c r="E8030" s="2" t="s">
        <v>34</v>
      </c>
      <c r="F8030" s="2" t="s">
        <v>35</v>
      </c>
      <c r="G8030" s="2" t="s">
        <v>36</v>
      </c>
      <c r="H8030" s="2" t="s">
        <v>37</v>
      </c>
      <c r="I8030" s="2" t="s">
        <v>38</v>
      </c>
      <c r="J8030" s="2" t="s">
        <v>39</v>
      </c>
      <c r="K8030" s="2" t="s">
        <v>31</v>
      </c>
      <c r="L8030" s="2" t="s">
        <v>25</v>
      </c>
      <c r="M8030" s="2" t="s">
        <v>42</v>
      </c>
      <c r="N8030" s="2" t="s">
        <v>88</v>
      </c>
      <c r="O8030" s="2" t="s">
        <v>43</v>
      </c>
    </row>
    <row r="8031" spans="1:15" hidden="1">
      <c r="A8031" s="1" t="s">
        <v>48</v>
      </c>
      <c r="B8031" s="2">
        <v>2015</v>
      </c>
      <c r="C8031" s="2" t="s">
        <v>16</v>
      </c>
      <c r="D8031" s="2" t="s">
        <v>17</v>
      </c>
      <c r="E8031" s="2" t="s">
        <v>18</v>
      </c>
      <c r="F8031" s="2" t="s">
        <v>35</v>
      </c>
      <c r="G8031" s="2" t="s">
        <v>20</v>
      </c>
      <c r="H8031" s="2" t="s">
        <v>71</v>
      </c>
      <c r="I8031" s="2" t="s">
        <v>22</v>
      </c>
      <c r="J8031" s="2" t="s">
        <v>23</v>
      </c>
      <c r="K8031" s="2" t="s">
        <v>31</v>
      </c>
      <c r="L8031" s="2" t="s">
        <v>25</v>
      </c>
      <c r="M8031" s="2" t="s">
        <v>42</v>
      </c>
      <c r="N8031" s="2" t="s">
        <v>17</v>
      </c>
      <c r="O8031" s="2" t="s">
        <v>88</v>
      </c>
    </row>
    <row r="8032" spans="1:15" hidden="1">
      <c r="A8032" s="1" t="s">
        <v>48</v>
      </c>
      <c r="B8032" s="2">
        <v>2012</v>
      </c>
      <c r="C8032" s="2" t="s">
        <v>16</v>
      </c>
      <c r="D8032" s="2" t="s">
        <v>44</v>
      </c>
      <c r="E8032" s="2" t="s">
        <v>27</v>
      </c>
      <c r="F8032" s="2" t="s">
        <v>35</v>
      </c>
      <c r="G8032" s="2" t="s">
        <v>45</v>
      </c>
      <c r="H8032" s="2" t="s">
        <v>146</v>
      </c>
      <c r="I8032" s="2" t="s">
        <v>47</v>
      </c>
      <c r="J8032" s="2" t="s">
        <v>30</v>
      </c>
      <c r="K8032" s="2"/>
      <c r="L8032" s="2"/>
      <c r="M8032" s="2" t="s">
        <v>42</v>
      </c>
      <c r="N8032" s="2" t="s">
        <v>33</v>
      </c>
      <c r="O8032" s="2" t="s">
        <v>88</v>
      </c>
    </row>
    <row r="8033" spans="1:15" hidden="1">
      <c r="A8033" s="1" t="s">
        <v>15</v>
      </c>
      <c r="B8033" s="2">
        <v>2010</v>
      </c>
      <c r="C8033" s="2" t="s">
        <v>16</v>
      </c>
      <c r="D8033" s="2" t="s">
        <v>33</v>
      </c>
      <c r="E8033" s="2" t="s">
        <v>34</v>
      </c>
      <c r="F8033" s="2" t="s">
        <v>35</v>
      </c>
      <c r="G8033" s="2" t="s">
        <v>36</v>
      </c>
      <c r="H8033" s="2" t="s">
        <v>60</v>
      </c>
      <c r="I8033" s="2" t="s">
        <v>38</v>
      </c>
      <c r="J8033" s="2" t="s">
        <v>39</v>
      </c>
      <c r="K8033" s="2" t="s">
        <v>31</v>
      </c>
      <c r="L8033" s="2" t="s">
        <v>25</v>
      </c>
      <c r="M8033" s="2" t="s">
        <v>88</v>
      </c>
      <c r="N8033" s="2" t="s">
        <v>88</v>
      </c>
      <c r="O8033" s="2" t="s">
        <v>88</v>
      </c>
    </row>
    <row r="8034" spans="1:15">
      <c r="A8034" s="1" t="s">
        <v>15</v>
      </c>
      <c r="B8034" s="2">
        <v>2012</v>
      </c>
      <c r="C8034" s="2" t="s">
        <v>16</v>
      </c>
      <c r="D8034" s="2" t="s">
        <v>33</v>
      </c>
      <c r="E8034" s="2" t="s">
        <v>49</v>
      </c>
      <c r="F8034" s="2" t="s">
        <v>28</v>
      </c>
      <c r="G8034" s="2" t="s">
        <v>20</v>
      </c>
      <c r="H8034" s="2" t="s">
        <v>21</v>
      </c>
      <c r="I8034" s="2" t="s">
        <v>22</v>
      </c>
      <c r="J8034" s="2" t="s">
        <v>52</v>
      </c>
      <c r="K8034" s="2" t="s">
        <v>31</v>
      </c>
      <c r="L8034" s="2" t="s">
        <v>25</v>
      </c>
      <c r="M8034" s="2" t="s">
        <v>32</v>
      </c>
      <c r="N8034" s="2" t="s">
        <v>88</v>
      </c>
      <c r="O8034" s="2" t="s">
        <v>43</v>
      </c>
    </row>
    <row r="8035" spans="1:15">
      <c r="A8035" s="1" t="s">
        <v>15</v>
      </c>
      <c r="B8035" s="2">
        <v>2011</v>
      </c>
      <c r="C8035" s="2" t="s">
        <v>16</v>
      </c>
      <c r="D8035" s="2" t="s">
        <v>33</v>
      </c>
      <c r="E8035" s="2" t="s">
        <v>34</v>
      </c>
      <c r="F8035" s="2" t="s">
        <v>35</v>
      </c>
      <c r="G8035" s="2" t="s">
        <v>36</v>
      </c>
      <c r="H8035" s="2" t="s">
        <v>37</v>
      </c>
      <c r="I8035" s="2" t="s">
        <v>38</v>
      </c>
      <c r="J8035" s="2" t="s">
        <v>39</v>
      </c>
      <c r="K8035" s="2" t="s">
        <v>84</v>
      </c>
      <c r="L8035" s="2" t="s">
        <v>41</v>
      </c>
      <c r="M8035" s="2" t="s">
        <v>42</v>
      </c>
      <c r="N8035" s="2" t="s">
        <v>88</v>
      </c>
      <c r="O8035" s="2" t="s">
        <v>43</v>
      </c>
    </row>
    <row r="8036" spans="1:15">
      <c r="A8036" s="1" t="s">
        <v>15</v>
      </c>
      <c r="B8036" s="2">
        <v>2019</v>
      </c>
      <c r="C8036" s="2" t="s">
        <v>16</v>
      </c>
      <c r="D8036" s="2" t="s">
        <v>33</v>
      </c>
      <c r="E8036" s="2" t="s">
        <v>49</v>
      </c>
      <c r="F8036" s="2" t="s">
        <v>28</v>
      </c>
      <c r="G8036" s="2" t="s">
        <v>20</v>
      </c>
      <c r="H8036" s="2" t="s">
        <v>140</v>
      </c>
      <c r="I8036" s="2" t="s">
        <v>76</v>
      </c>
      <c r="J8036" s="2" t="s">
        <v>52</v>
      </c>
      <c r="K8036" s="2" t="s">
        <v>31</v>
      </c>
      <c r="L8036" s="2" t="s">
        <v>25</v>
      </c>
      <c r="M8036" s="2" t="s">
        <v>55</v>
      </c>
      <c r="N8036" s="2" t="s">
        <v>33</v>
      </c>
      <c r="O8036" s="2" t="s">
        <v>43</v>
      </c>
    </row>
    <row r="8037" spans="1:15" hidden="1">
      <c r="A8037" s="1" t="s">
        <v>63</v>
      </c>
      <c r="B8037" s="2">
        <v>2015</v>
      </c>
      <c r="C8037" s="2" t="s">
        <v>16</v>
      </c>
      <c r="D8037" s="2" t="s">
        <v>33</v>
      </c>
      <c r="E8037" s="2" t="s">
        <v>65</v>
      </c>
      <c r="F8037" s="2" t="s">
        <v>59</v>
      </c>
      <c r="G8037" s="2" t="s">
        <v>20</v>
      </c>
      <c r="H8037" s="2" t="s">
        <v>21</v>
      </c>
      <c r="I8037" s="2" t="s">
        <v>22</v>
      </c>
      <c r="J8037" s="2" t="s">
        <v>52</v>
      </c>
      <c r="K8037" s="2" t="s">
        <v>40</v>
      </c>
      <c r="L8037" s="2" t="s">
        <v>41</v>
      </c>
      <c r="M8037" s="2" t="s">
        <v>32</v>
      </c>
      <c r="N8037" s="2" t="s">
        <v>33</v>
      </c>
      <c r="O8037" s="2" t="s">
        <v>58</v>
      </c>
    </row>
    <row r="8038" spans="1:15" hidden="1">
      <c r="A8038" s="1" t="s">
        <v>63</v>
      </c>
      <c r="B8038" s="2">
        <v>2013</v>
      </c>
      <c r="C8038" s="2" t="s">
        <v>16</v>
      </c>
      <c r="D8038" s="2" t="s">
        <v>17</v>
      </c>
      <c r="E8038" s="2" t="s">
        <v>18</v>
      </c>
      <c r="F8038" s="2" t="s">
        <v>35</v>
      </c>
      <c r="G8038" s="2" t="s">
        <v>20</v>
      </c>
      <c r="H8038" s="2" t="s">
        <v>21</v>
      </c>
      <c r="I8038" s="2" t="s">
        <v>22</v>
      </c>
      <c r="J8038" s="2" t="s">
        <v>23</v>
      </c>
      <c r="K8038" s="2"/>
      <c r="L8038" s="2"/>
      <c r="M8038" s="2" t="s">
        <v>32</v>
      </c>
      <c r="N8038" s="2" t="s">
        <v>33</v>
      </c>
      <c r="O8038" s="2" t="s">
        <v>88</v>
      </c>
    </row>
    <row r="8039" spans="1:15" hidden="1">
      <c r="A8039" s="1" t="s">
        <v>15</v>
      </c>
      <c r="B8039" s="2">
        <v>2018</v>
      </c>
      <c r="C8039" s="2" t="s">
        <v>16</v>
      </c>
      <c r="D8039" s="2" t="s">
        <v>17</v>
      </c>
      <c r="E8039" s="2" t="s">
        <v>27</v>
      </c>
      <c r="F8039" s="2" t="s">
        <v>82</v>
      </c>
      <c r="G8039" s="2" t="s">
        <v>20</v>
      </c>
      <c r="H8039" s="2" t="s">
        <v>21</v>
      </c>
      <c r="I8039" s="2" t="s">
        <v>22</v>
      </c>
      <c r="J8039" s="2" t="s">
        <v>30</v>
      </c>
      <c r="K8039" s="2" t="s">
        <v>41</v>
      </c>
      <c r="L8039" s="2" t="s">
        <v>41</v>
      </c>
      <c r="M8039" s="2" t="s">
        <v>32</v>
      </c>
      <c r="N8039" s="2" t="s">
        <v>33</v>
      </c>
      <c r="O8039" s="2" t="s">
        <v>88</v>
      </c>
    </row>
    <row r="8040" spans="1:15" hidden="1">
      <c r="A8040" s="1" t="s">
        <v>15</v>
      </c>
      <c r="B8040" s="2">
        <v>2012</v>
      </c>
      <c r="C8040" s="2" t="s">
        <v>16</v>
      </c>
      <c r="D8040" s="2" t="s">
        <v>33</v>
      </c>
      <c r="E8040" s="2" t="s">
        <v>49</v>
      </c>
      <c r="F8040" s="2" t="s">
        <v>50</v>
      </c>
      <c r="G8040" s="2" t="s">
        <v>20</v>
      </c>
      <c r="H8040" s="2" t="s">
        <v>51</v>
      </c>
      <c r="I8040" s="2" t="s">
        <v>22</v>
      </c>
      <c r="J8040" s="2" t="s">
        <v>52</v>
      </c>
      <c r="K8040" s="2" t="s">
        <v>69</v>
      </c>
      <c r="L8040" s="2" t="s">
        <v>25</v>
      </c>
      <c r="M8040" s="2" t="s">
        <v>32</v>
      </c>
      <c r="N8040" s="2" t="s">
        <v>33</v>
      </c>
      <c r="O8040" s="2" t="s">
        <v>64</v>
      </c>
    </row>
    <row r="8041" spans="1:15" hidden="1">
      <c r="A8041" s="1" t="s">
        <v>15</v>
      </c>
      <c r="B8041" s="2">
        <v>2011</v>
      </c>
      <c r="C8041" s="2" t="s">
        <v>16</v>
      </c>
      <c r="D8041" s="2" t="s">
        <v>17</v>
      </c>
      <c r="E8041" s="2" t="s">
        <v>27</v>
      </c>
      <c r="F8041" s="2" t="s">
        <v>19</v>
      </c>
      <c r="G8041" s="2" t="s">
        <v>45</v>
      </c>
      <c r="H8041" s="2" t="s">
        <v>54</v>
      </c>
      <c r="I8041" s="2" t="s">
        <v>47</v>
      </c>
      <c r="J8041" s="2" t="s">
        <v>30</v>
      </c>
      <c r="K8041" s="2" t="s">
        <v>24</v>
      </c>
      <c r="L8041" s="2" t="s">
        <v>25</v>
      </c>
      <c r="M8041" s="2" t="s">
        <v>88</v>
      </c>
      <c r="N8041" s="2" t="s">
        <v>88</v>
      </c>
      <c r="O8041" s="2" t="s">
        <v>88</v>
      </c>
    </row>
    <row r="8042" spans="1:15" hidden="1">
      <c r="A8042" s="1" t="s">
        <v>15</v>
      </c>
      <c r="B8042" s="2">
        <v>2011</v>
      </c>
      <c r="C8042" s="2" t="s">
        <v>16</v>
      </c>
      <c r="D8042" s="2" t="s">
        <v>17</v>
      </c>
      <c r="E8042" s="2" t="s">
        <v>27</v>
      </c>
      <c r="F8042" s="2" t="s">
        <v>35</v>
      </c>
      <c r="G8042" s="2" t="s">
        <v>45</v>
      </c>
      <c r="H8042" s="2" t="s">
        <v>54</v>
      </c>
      <c r="I8042" s="2" t="s">
        <v>47</v>
      </c>
      <c r="J8042" s="2" t="s">
        <v>30</v>
      </c>
      <c r="K8042" s="2" t="s">
        <v>31</v>
      </c>
      <c r="L8042" s="2" t="s">
        <v>25</v>
      </c>
      <c r="M8042" s="2" t="s">
        <v>42</v>
      </c>
      <c r="N8042" s="2" t="s">
        <v>88</v>
      </c>
      <c r="O8042" s="2" t="s">
        <v>88</v>
      </c>
    </row>
    <row r="8043" spans="1:15" hidden="1">
      <c r="A8043" s="1" t="s">
        <v>15</v>
      </c>
      <c r="B8043" s="2">
        <v>2014</v>
      </c>
      <c r="C8043" s="2" t="s">
        <v>16</v>
      </c>
      <c r="D8043" s="2" t="s">
        <v>33</v>
      </c>
      <c r="E8043" s="2" t="s">
        <v>49</v>
      </c>
      <c r="F8043" s="2" t="s">
        <v>19</v>
      </c>
      <c r="G8043" s="2" t="s">
        <v>20</v>
      </c>
      <c r="H8043" s="2" t="s">
        <v>51</v>
      </c>
      <c r="I8043" s="2" t="s">
        <v>22</v>
      </c>
      <c r="J8043" s="2" t="s">
        <v>52</v>
      </c>
      <c r="K8043" s="2"/>
      <c r="L8043" s="2"/>
      <c r="M8043" s="2" t="s">
        <v>88</v>
      </c>
      <c r="N8043" s="2" t="s">
        <v>33</v>
      </c>
      <c r="O8043" s="2" t="s">
        <v>58</v>
      </c>
    </row>
    <row r="8044" spans="1:15" hidden="1">
      <c r="A8044" s="1" t="s">
        <v>15</v>
      </c>
      <c r="B8044" s="2">
        <v>2013</v>
      </c>
      <c r="C8044" s="2" t="s">
        <v>16</v>
      </c>
      <c r="D8044" s="2" t="s">
        <v>17</v>
      </c>
      <c r="E8044" s="2" t="s">
        <v>18</v>
      </c>
      <c r="F8044" s="2" t="s">
        <v>35</v>
      </c>
      <c r="G8044" s="2"/>
      <c r="H8044" s="2"/>
      <c r="I8044" s="2" t="s">
        <v>184</v>
      </c>
      <c r="J8044" s="2" t="s">
        <v>23</v>
      </c>
      <c r="K8044" s="2" t="s">
        <v>61</v>
      </c>
      <c r="L8044" s="2" t="s">
        <v>41</v>
      </c>
      <c r="M8044" s="2" t="s">
        <v>42</v>
      </c>
      <c r="N8044" s="2" t="s">
        <v>88</v>
      </c>
      <c r="O8044" s="2" t="s">
        <v>88</v>
      </c>
    </row>
    <row r="8045" spans="1:15" hidden="1">
      <c r="A8045" s="1" t="s">
        <v>15</v>
      </c>
      <c r="B8045" s="2">
        <v>2015</v>
      </c>
      <c r="C8045" s="2" t="s">
        <v>16</v>
      </c>
      <c r="D8045" s="2" t="s">
        <v>17</v>
      </c>
      <c r="E8045" s="2" t="s">
        <v>27</v>
      </c>
      <c r="F8045" s="2" t="s">
        <v>35</v>
      </c>
      <c r="G8045" s="2" t="s">
        <v>36</v>
      </c>
      <c r="H8045" s="2" t="s">
        <v>60</v>
      </c>
      <c r="I8045" s="2" t="s">
        <v>38</v>
      </c>
      <c r="J8045" s="2" t="s">
        <v>30</v>
      </c>
      <c r="K8045" s="2" t="s">
        <v>31</v>
      </c>
      <c r="L8045" s="2" t="s">
        <v>25</v>
      </c>
      <c r="M8045" s="2" t="s">
        <v>42</v>
      </c>
      <c r="N8045" s="2" t="s">
        <v>17</v>
      </c>
      <c r="O8045" s="2" t="s">
        <v>88</v>
      </c>
    </row>
    <row r="8046" spans="1:15">
      <c r="A8046" s="1" t="s">
        <v>15</v>
      </c>
      <c r="B8046" s="2">
        <v>2014</v>
      </c>
      <c r="C8046" s="2" t="s">
        <v>16</v>
      </c>
      <c r="D8046" s="2" t="s">
        <v>62</v>
      </c>
      <c r="E8046" s="2" t="s">
        <v>18</v>
      </c>
      <c r="F8046" s="2" t="s">
        <v>139</v>
      </c>
      <c r="G8046" s="2" t="s">
        <v>20</v>
      </c>
      <c r="H8046" s="2" t="s">
        <v>68</v>
      </c>
      <c r="I8046" s="2" t="s">
        <v>47</v>
      </c>
      <c r="J8046" s="2" t="s">
        <v>23</v>
      </c>
      <c r="K8046" s="2" t="s">
        <v>31</v>
      </c>
      <c r="L8046" s="2" t="s">
        <v>25</v>
      </c>
      <c r="M8046" s="2" t="s">
        <v>32</v>
      </c>
      <c r="N8046" s="2" t="s">
        <v>88</v>
      </c>
      <c r="O8046" s="2" t="s">
        <v>43</v>
      </c>
    </row>
    <row r="8047" spans="1:15" hidden="1">
      <c r="A8047" s="1" t="s">
        <v>15</v>
      </c>
      <c r="B8047" s="2">
        <v>2019</v>
      </c>
      <c r="C8047" s="2" t="s">
        <v>16</v>
      </c>
      <c r="D8047" s="2" t="s">
        <v>17</v>
      </c>
      <c r="E8047" s="2" t="s">
        <v>27</v>
      </c>
      <c r="F8047" s="2" t="s">
        <v>50</v>
      </c>
      <c r="G8047" s="2" t="s">
        <v>20</v>
      </c>
      <c r="H8047" s="2" t="s">
        <v>21</v>
      </c>
      <c r="I8047" s="2" t="s">
        <v>22</v>
      </c>
      <c r="J8047" s="2" t="s">
        <v>30</v>
      </c>
      <c r="K8047" s="2" t="s">
        <v>84</v>
      </c>
      <c r="L8047" s="2" t="s">
        <v>41</v>
      </c>
      <c r="M8047" s="2" t="s">
        <v>88</v>
      </c>
      <c r="N8047" s="2" t="s">
        <v>33</v>
      </c>
      <c r="O8047" s="2" t="s">
        <v>88</v>
      </c>
    </row>
    <row r="8048" spans="1:15" hidden="1">
      <c r="A8048" s="1" t="s">
        <v>15</v>
      </c>
      <c r="B8048" s="2">
        <v>2018</v>
      </c>
      <c r="C8048" s="2" t="s">
        <v>16</v>
      </c>
      <c r="D8048" s="2" t="s">
        <v>17</v>
      </c>
      <c r="E8048" s="2" t="s">
        <v>27</v>
      </c>
      <c r="F8048" s="2" t="s">
        <v>35</v>
      </c>
      <c r="G8048" s="2" t="s">
        <v>45</v>
      </c>
      <c r="H8048" s="2" t="s">
        <v>54</v>
      </c>
      <c r="I8048" s="2" t="s">
        <v>47</v>
      </c>
      <c r="J8048" s="2" t="s">
        <v>30</v>
      </c>
      <c r="K8048" s="2" t="s">
        <v>31</v>
      </c>
      <c r="L8048" s="2" t="s">
        <v>25</v>
      </c>
      <c r="M8048" s="2" t="s">
        <v>42</v>
      </c>
      <c r="N8048" s="2" t="s">
        <v>17</v>
      </c>
      <c r="O8048" s="2" t="s">
        <v>88</v>
      </c>
    </row>
    <row r="8049" spans="1:15">
      <c r="A8049" s="1" t="s">
        <v>15</v>
      </c>
      <c r="B8049" s="2">
        <v>2015</v>
      </c>
      <c r="C8049" s="2" t="s">
        <v>16</v>
      </c>
      <c r="D8049" s="2" t="s">
        <v>33</v>
      </c>
      <c r="E8049" s="2" t="s">
        <v>91</v>
      </c>
      <c r="F8049" s="2" t="s">
        <v>82</v>
      </c>
      <c r="G8049" s="2" t="s">
        <v>92</v>
      </c>
      <c r="H8049" s="2" t="s">
        <v>188</v>
      </c>
      <c r="I8049" s="2" t="s">
        <v>94</v>
      </c>
      <c r="J8049" s="2" t="s">
        <v>39</v>
      </c>
      <c r="K8049" s="2" t="s">
        <v>40</v>
      </c>
      <c r="L8049" s="2" t="s">
        <v>41</v>
      </c>
      <c r="M8049" s="2" t="s">
        <v>32</v>
      </c>
      <c r="N8049" s="2" t="s">
        <v>33</v>
      </c>
      <c r="O8049" s="2" t="s">
        <v>43</v>
      </c>
    </row>
    <row r="8050" spans="1:15" hidden="1">
      <c r="A8050" s="1" t="s">
        <v>145</v>
      </c>
      <c r="B8050" s="2">
        <v>2016</v>
      </c>
      <c r="C8050" s="2" t="s">
        <v>16</v>
      </c>
      <c r="D8050" s="2"/>
      <c r="E8050" s="2" t="s">
        <v>27</v>
      </c>
      <c r="F8050" s="2" t="s">
        <v>59</v>
      </c>
      <c r="G8050" s="2" t="s">
        <v>20</v>
      </c>
      <c r="H8050" s="2" t="s">
        <v>71</v>
      </c>
      <c r="I8050" s="2" t="s">
        <v>22</v>
      </c>
      <c r="J8050" s="2" t="s">
        <v>30</v>
      </c>
      <c r="K8050" s="2" t="s">
        <v>41</v>
      </c>
      <c r="L8050" s="2" t="s">
        <v>41</v>
      </c>
      <c r="M8050" s="2" t="s">
        <v>88</v>
      </c>
      <c r="N8050" s="2" t="s">
        <v>33</v>
      </c>
      <c r="O8050" s="2" t="s">
        <v>88</v>
      </c>
    </row>
    <row r="8051" spans="1:15" hidden="1">
      <c r="A8051" s="1" t="s">
        <v>307</v>
      </c>
      <c r="B8051" s="2">
        <v>2012</v>
      </c>
      <c r="C8051" s="2" t="s">
        <v>16</v>
      </c>
      <c r="D8051" s="2" t="s">
        <v>33</v>
      </c>
      <c r="E8051" s="2" t="s">
        <v>79</v>
      </c>
      <c r="F8051" s="2" t="s">
        <v>19</v>
      </c>
      <c r="G8051" s="2" t="s">
        <v>20</v>
      </c>
      <c r="H8051" s="2" t="s">
        <v>130</v>
      </c>
      <c r="I8051" s="2" t="s">
        <v>131</v>
      </c>
      <c r="J8051" s="2" t="s">
        <v>67</v>
      </c>
      <c r="K8051" s="2"/>
      <c r="L8051" s="2"/>
      <c r="M8051" s="2" t="s">
        <v>88</v>
      </c>
      <c r="N8051" s="2" t="s">
        <v>33</v>
      </c>
      <c r="O8051" s="2" t="s">
        <v>78</v>
      </c>
    </row>
    <row r="8052" spans="1:15" hidden="1">
      <c r="A8052" s="1" t="s">
        <v>63</v>
      </c>
      <c r="B8052" s="2">
        <v>2012</v>
      </c>
      <c r="C8052" s="2" t="s">
        <v>16</v>
      </c>
      <c r="D8052" s="2" t="s">
        <v>33</v>
      </c>
      <c r="E8052" s="2" t="s">
        <v>65</v>
      </c>
      <c r="F8052" s="2" t="s">
        <v>95</v>
      </c>
      <c r="G8052" s="2" t="s">
        <v>20</v>
      </c>
      <c r="H8052" s="2" t="s">
        <v>85</v>
      </c>
      <c r="I8052" s="2" t="s">
        <v>22</v>
      </c>
      <c r="J8052" s="2" t="s">
        <v>52</v>
      </c>
      <c r="K8052" s="2"/>
      <c r="L8052" s="2"/>
      <c r="M8052" s="2" t="s">
        <v>88</v>
      </c>
      <c r="N8052" s="2" t="s">
        <v>33</v>
      </c>
      <c r="O8052" s="2" t="s">
        <v>88</v>
      </c>
    </row>
    <row r="8053" spans="1:15" hidden="1">
      <c r="A8053" s="1" t="s">
        <v>15</v>
      </c>
      <c r="B8053" s="2">
        <v>2010</v>
      </c>
      <c r="C8053" s="2" t="s">
        <v>16</v>
      </c>
      <c r="D8053" s="2" t="s">
        <v>17</v>
      </c>
      <c r="E8053" s="2" t="s">
        <v>27</v>
      </c>
      <c r="F8053" s="2" t="s">
        <v>19</v>
      </c>
      <c r="G8053" s="2" t="s">
        <v>20</v>
      </c>
      <c r="H8053" s="2" t="s">
        <v>21</v>
      </c>
      <c r="I8053" s="2" t="s">
        <v>22</v>
      </c>
      <c r="J8053" s="2" t="s">
        <v>30</v>
      </c>
      <c r="K8053" s="2" t="s">
        <v>24</v>
      </c>
      <c r="L8053" s="2" t="s">
        <v>25</v>
      </c>
      <c r="M8053" s="2" t="s">
        <v>88</v>
      </c>
      <c r="N8053" s="2" t="s">
        <v>88</v>
      </c>
      <c r="O8053" s="2" t="s">
        <v>88</v>
      </c>
    </row>
    <row r="8054" spans="1:15" hidden="1">
      <c r="A8054" s="1" t="s">
        <v>15</v>
      </c>
      <c r="B8054" s="2">
        <v>2013</v>
      </c>
      <c r="C8054" s="2" t="s">
        <v>16</v>
      </c>
      <c r="D8054" s="2" t="s">
        <v>17</v>
      </c>
      <c r="E8054" s="2" t="s">
        <v>27</v>
      </c>
      <c r="F8054" s="2" t="s">
        <v>35</v>
      </c>
      <c r="G8054" s="2" t="s">
        <v>45</v>
      </c>
      <c r="H8054" s="2" t="s">
        <v>169</v>
      </c>
      <c r="I8054" s="2" t="s">
        <v>47</v>
      </c>
      <c r="J8054" s="2" t="s">
        <v>30</v>
      </c>
      <c r="K8054" s="2" t="s">
        <v>84</v>
      </c>
      <c r="L8054" s="2" t="s">
        <v>41</v>
      </c>
      <c r="M8054" s="2" t="s">
        <v>42</v>
      </c>
      <c r="N8054" s="2" t="s">
        <v>88</v>
      </c>
      <c r="O8054" s="2" t="s">
        <v>88</v>
      </c>
    </row>
    <row r="8055" spans="1:15" hidden="1">
      <c r="A8055" s="1" t="s">
        <v>15</v>
      </c>
      <c r="B8055" s="2">
        <v>2015</v>
      </c>
      <c r="C8055" s="2" t="s">
        <v>16</v>
      </c>
      <c r="D8055" s="2" t="s">
        <v>17</v>
      </c>
      <c r="E8055" s="2" t="s">
        <v>27</v>
      </c>
      <c r="F8055" s="2" t="s">
        <v>89</v>
      </c>
      <c r="G8055" s="2" t="s">
        <v>20</v>
      </c>
      <c r="H8055" s="2" t="s">
        <v>51</v>
      </c>
      <c r="I8055" s="2" t="s">
        <v>22</v>
      </c>
      <c r="J8055" s="2" t="s">
        <v>30</v>
      </c>
      <c r="K8055" s="2" t="s">
        <v>41</v>
      </c>
      <c r="L8055" s="2" t="s">
        <v>41</v>
      </c>
      <c r="M8055" s="2" t="s">
        <v>88</v>
      </c>
      <c r="N8055" s="2" t="s">
        <v>88</v>
      </c>
      <c r="O8055" s="2" t="s">
        <v>88</v>
      </c>
    </row>
    <row r="8056" spans="1:15">
      <c r="A8056" s="1" t="s">
        <v>15</v>
      </c>
      <c r="B8056" s="2">
        <v>2017</v>
      </c>
      <c r="C8056" s="2" t="s">
        <v>16</v>
      </c>
      <c r="D8056" s="2" t="s">
        <v>33</v>
      </c>
      <c r="E8056" s="2" t="s">
        <v>34</v>
      </c>
      <c r="F8056" s="2" t="s">
        <v>35</v>
      </c>
      <c r="G8056" s="2" t="s">
        <v>45</v>
      </c>
      <c r="H8056" s="2" t="s">
        <v>54</v>
      </c>
      <c r="I8056" s="2" t="s">
        <v>47</v>
      </c>
      <c r="J8056" s="2" t="s">
        <v>39</v>
      </c>
      <c r="K8056" s="2" t="s">
        <v>41</v>
      </c>
      <c r="L8056" s="2" t="s">
        <v>41</v>
      </c>
      <c r="M8056" s="2" t="s">
        <v>42</v>
      </c>
      <c r="N8056" s="2" t="s">
        <v>88</v>
      </c>
      <c r="O8056" s="2" t="s">
        <v>43</v>
      </c>
    </row>
    <row r="8057" spans="1:15" hidden="1">
      <c r="A8057" s="1" t="s">
        <v>15</v>
      </c>
      <c r="B8057" s="2">
        <v>2012</v>
      </c>
      <c r="C8057" s="2" t="s">
        <v>16</v>
      </c>
      <c r="D8057" s="2" t="s">
        <v>33</v>
      </c>
      <c r="E8057" s="2" t="s">
        <v>34</v>
      </c>
      <c r="F8057" s="2" t="s">
        <v>19</v>
      </c>
      <c r="G8057" s="2" t="s">
        <v>36</v>
      </c>
      <c r="H8057" s="2" t="s">
        <v>60</v>
      </c>
      <c r="I8057" s="2" t="s">
        <v>38</v>
      </c>
      <c r="J8057" s="2" t="s">
        <v>39</v>
      </c>
      <c r="K8057" s="2"/>
      <c r="L8057" s="2"/>
      <c r="M8057" s="2" t="s">
        <v>88</v>
      </c>
      <c r="N8057" s="2" t="s">
        <v>88</v>
      </c>
      <c r="O8057" s="2" t="s">
        <v>88</v>
      </c>
    </row>
    <row r="8058" spans="1:15" hidden="1">
      <c r="A8058" s="1" t="s">
        <v>172</v>
      </c>
      <c r="B8058" s="2">
        <v>2015</v>
      </c>
      <c r="C8058" s="2" t="s">
        <v>16</v>
      </c>
      <c r="D8058" s="2" t="s">
        <v>17</v>
      </c>
      <c r="E8058" s="2" t="s">
        <v>18</v>
      </c>
      <c r="F8058" s="2" t="s">
        <v>66</v>
      </c>
      <c r="G8058" s="2"/>
      <c r="H8058" s="2"/>
      <c r="I8058" s="2" t="s">
        <v>184</v>
      </c>
      <c r="J8058" s="2" t="s">
        <v>23</v>
      </c>
      <c r="K8058" s="2" t="s">
        <v>40</v>
      </c>
      <c r="L8058" s="2" t="s">
        <v>41</v>
      </c>
      <c r="M8058" s="2" t="s">
        <v>88</v>
      </c>
      <c r="N8058" s="2" t="s">
        <v>88</v>
      </c>
      <c r="O8058" s="2" t="s">
        <v>88</v>
      </c>
    </row>
    <row r="8059" spans="1:15">
      <c r="A8059" s="1" t="s">
        <v>48</v>
      </c>
      <c r="B8059" s="2">
        <v>2014</v>
      </c>
      <c r="C8059" s="2" t="s">
        <v>16</v>
      </c>
      <c r="D8059" s="2" t="s">
        <v>33</v>
      </c>
      <c r="E8059" s="2" t="s">
        <v>49</v>
      </c>
      <c r="F8059" s="2" t="s">
        <v>161</v>
      </c>
      <c r="G8059" s="2" t="s">
        <v>20</v>
      </c>
      <c r="H8059" s="2" t="s">
        <v>51</v>
      </c>
      <c r="I8059" s="2" t="s">
        <v>22</v>
      </c>
      <c r="J8059" s="2" t="s">
        <v>52</v>
      </c>
      <c r="K8059" s="2"/>
      <c r="L8059" s="2"/>
      <c r="M8059" s="2" t="s">
        <v>88</v>
      </c>
      <c r="N8059" s="2" t="s">
        <v>88</v>
      </c>
      <c r="O8059" s="2" t="s">
        <v>43</v>
      </c>
    </row>
    <row r="8060" spans="1:15" hidden="1">
      <c r="A8060" s="1"/>
      <c r="B8060" s="2">
        <v>2018</v>
      </c>
      <c r="C8060" s="2" t="s">
        <v>16</v>
      </c>
      <c r="D8060" s="2" t="s">
        <v>17</v>
      </c>
      <c r="E8060" s="2" t="s">
        <v>27</v>
      </c>
      <c r="F8060" s="2" t="s">
        <v>50</v>
      </c>
      <c r="G8060" s="2" t="s">
        <v>20</v>
      </c>
      <c r="H8060" s="2" t="s">
        <v>21</v>
      </c>
      <c r="I8060" s="2" t="s">
        <v>22</v>
      </c>
      <c r="J8060" s="2" t="s">
        <v>30</v>
      </c>
      <c r="K8060" s="2"/>
      <c r="L8060" s="2"/>
      <c r="M8060" s="2" t="s">
        <v>32</v>
      </c>
      <c r="N8060" s="2" t="s">
        <v>44</v>
      </c>
      <c r="O8060" s="2" t="s">
        <v>88</v>
      </c>
    </row>
    <row r="8061" spans="1:15" hidden="1">
      <c r="A8061" s="1" t="s">
        <v>15</v>
      </c>
      <c r="B8061" s="2">
        <v>2015</v>
      </c>
      <c r="C8061" s="2" t="s">
        <v>16</v>
      </c>
      <c r="D8061" s="2" t="s">
        <v>17</v>
      </c>
      <c r="E8061" s="2" t="s">
        <v>27</v>
      </c>
      <c r="F8061" s="2" t="s">
        <v>35</v>
      </c>
      <c r="G8061" s="2" t="s">
        <v>45</v>
      </c>
      <c r="H8061" s="2" t="s">
        <v>169</v>
      </c>
      <c r="I8061" s="2" t="s">
        <v>47</v>
      </c>
      <c r="J8061" s="2" t="s">
        <v>23</v>
      </c>
      <c r="K8061" s="2" t="s">
        <v>31</v>
      </c>
      <c r="L8061" s="2" t="s">
        <v>25</v>
      </c>
      <c r="M8061" s="2" t="s">
        <v>42</v>
      </c>
      <c r="N8061" s="2" t="s">
        <v>17</v>
      </c>
      <c r="O8061" s="2" t="s">
        <v>88</v>
      </c>
    </row>
    <row r="8062" spans="1:15">
      <c r="A8062" s="1" t="s">
        <v>15</v>
      </c>
      <c r="B8062" s="2">
        <v>2015</v>
      </c>
      <c r="C8062" s="2" t="s">
        <v>16</v>
      </c>
      <c r="D8062" s="2" t="s">
        <v>33</v>
      </c>
      <c r="E8062" s="2" t="s">
        <v>34</v>
      </c>
      <c r="F8062" s="2" t="s">
        <v>35</v>
      </c>
      <c r="G8062" s="2" t="s">
        <v>36</v>
      </c>
      <c r="H8062" s="2" t="s">
        <v>37</v>
      </c>
      <c r="I8062" s="2" t="s">
        <v>38</v>
      </c>
      <c r="J8062" s="2" t="s">
        <v>39</v>
      </c>
      <c r="K8062" s="2"/>
      <c r="L8062" s="2"/>
      <c r="M8062" s="2" t="s">
        <v>42</v>
      </c>
      <c r="N8062" s="2" t="s">
        <v>17</v>
      </c>
      <c r="O8062" s="2" t="s">
        <v>43</v>
      </c>
    </row>
    <row r="8063" spans="1:15" hidden="1">
      <c r="A8063" s="1" t="s">
        <v>15</v>
      </c>
      <c r="B8063" s="2">
        <v>2011</v>
      </c>
      <c r="C8063" s="2" t="s">
        <v>16</v>
      </c>
      <c r="D8063" s="2" t="s">
        <v>17</v>
      </c>
      <c r="E8063" s="2" t="s">
        <v>27</v>
      </c>
      <c r="F8063" s="2" t="s">
        <v>19</v>
      </c>
      <c r="G8063" s="2" t="s">
        <v>45</v>
      </c>
      <c r="H8063" s="2" t="s">
        <v>54</v>
      </c>
      <c r="I8063" s="2" t="s">
        <v>47</v>
      </c>
      <c r="J8063" s="2" t="s">
        <v>30</v>
      </c>
      <c r="K8063" s="2" t="s">
        <v>24</v>
      </c>
      <c r="L8063" s="2" t="s">
        <v>25</v>
      </c>
      <c r="M8063" s="2" t="s">
        <v>88</v>
      </c>
      <c r="N8063" s="2" t="s">
        <v>88</v>
      </c>
      <c r="O8063" s="2" t="s">
        <v>88</v>
      </c>
    </row>
    <row r="8064" spans="1:15" hidden="1">
      <c r="A8064" s="1" t="s">
        <v>15</v>
      </c>
      <c r="B8064" s="2">
        <v>2017</v>
      </c>
      <c r="C8064" s="2" t="s">
        <v>16</v>
      </c>
      <c r="D8064" s="2" t="s">
        <v>17</v>
      </c>
      <c r="E8064" s="2" t="s">
        <v>18</v>
      </c>
      <c r="F8064" s="2" t="s">
        <v>35</v>
      </c>
      <c r="G8064" s="2" t="s">
        <v>20</v>
      </c>
      <c r="H8064" s="2" t="s">
        <v>21</v>
      </c>
      <c r="I8064" s="2" t="s">
        <v>22</v>
      </c>
      <c r="J8064" s="2" t="s">
        <v>23</v>
      </c>
      <c r="K8064" s="2" t="s">
        <v>40</v>
      </c>
      <c r="L8064" s="2" t="s">
        <v>41</v>
      </c>
      <c r="M8064" s="2" t="s">
        <v>42</v>
      </c>
      <c r="N8064" s="2" t="s">
        <v>33</v>
      </c>
      <c r="O8064" s="2" t="s">
        <v>88</v>
      </c>
    </row>
    <row r="8065" spans="1:15" hidden="1">
      <c r="A8065" s="1" t="s">
        <v>15</v>
      </c>
      <c r="B8065" s="2">
        <v>2011</v>
      </c>
      <c r="C8065" s="2" t="s">
        <v>16</v>
      </c>
      <c r="D8065" s="2" t="s">
        <v>33</v>
      </c>
      <c r="E8065" s="2" t="s">
        <v>91</v>
      </c>
      <c r="F8065" s="2" t="s">
        <v>35</v>
      </c>
      <c r="G8065" s="2" t="s">
        <v>20</v>
      </c>
      <c r="H8065" s="2" t="s">
        <v>85</v>
      </c>
      <c r="I8065" s="2" t="s">
        <v>22</v>
      </c>
      <c r="J8065" s="2" t="s">
        <v>52</v>
      </c>
      <c r="K8065" s="2" t="s">
        <v>84</v>
      </c>
      <c r="L8065" s="2" t="s">
        <v>41</v>
      </c>
      <c r="M8065" s="2" t="s">
        <v>88</v>
      </c>
      <c r="N8065" s="2" t="s">
        <v>88</v>
      </c>
      <c r="O8065" s="2" t="s">
        <v>88</v>
      </c>
    </row>
    <row r="8066" spans="1:15">
      <c r="A8066" s="1" t="s">
        <v>15</v>
      </c>
      <c r="B8066" s="2">
        <v>2018</v>
      </c>
      <c r="C8066" s="2" t="s">
        <v>16</v>
      </c>
      <c r="D8066" s="2" t="s">
        <v>33</v>
      </c>
      <c r="E8066" s="2" t="s">
        <v>91</v>
      </c>
      <c r="F8066" s="2" t="s">
        <v>82</v>
      </c>
      <c r="G8066" s="2" t="s">
        <v>92</v>
      </c>
      <c r="H8066" s="2" t="s">
        <v>93</v>
      </c>
      <c r="I8066" s="2" t="s">
        <v>94</v>
      </c>
      <c r="J8066" s="2" t="s">
        <v>39</v>
      </c>
      <c r="K8066" s="2" t="s">
        <v>40</v>
      </c>
      <c r="L8066" s="2" t="s">
        <v>41</v>
      </c>
      <c r="M8066" s="2" t="s">
        <v>32</v>
      </c>
      <c r="N8066" s="2" t="s">
        <v>33</v>
      </c>
      <c r="O8066" s="2" t="s">
        <v>43</v>
      </c>
    </row>
    <row r="8067" spans="1:15">
      <c r="A8067" s="1" t="s">
        <v>74</v>
      </c>
      <c r="B8067" s="2">
        <v>2020</v>
      </c>
      <c r="C8067" s="2" t="s">
        <v>16</v>
      </c>
      <c r="D8067" s="2" t="s">
        <v>33</v>
      </c>
      <c r="E8067" s="2" t="s">
        <v>49</v>
      </c>
      <c r="F8067" s="2" t="s">
        <v>95</v>
      </c>
      <c r="G8067" s="2" t="s">
        <v>20</v>
      </c>
      <c r="H8067" s="2" t="s">
        <v>51</v>
      </c>
      <c r="I8067" s="2" t="s">
        <v>22</v>
      </c>
      <c r="J8067" s="2" t="s">
        <v>52</v>
      </c>
      <c r="K8067" s="2" t="s">
        <v>40</v>
      </c>
      <c r="L8067" s="2" t="s">
        <v>41</v>
      </c>
      <c r="M8067" s="2" t="s">
        <v>32</v>
      </c>
      <c r="N8067" s="2" t="s">
        <v>33</v>
      </c>
      <c r="O8067" s="2" t="s">
        <v>43</v>
      </c>
    </row>
    <row r="8068" spans="1:15" hidden="1">
      <c r="A8068" s="1" t="s">
        <v>117</v>
      </c>
      <c r="B8068" s="2">
        <v>2013</v>
      </c>
      <c r="C8068" s="2" t="s">
        <v>16</v>
      </c>
      <c r="D8068" s="2" t="s">
        <v>17</v>
      </c>
      <c r="E8068" s="2" t="s">
        <v>27</v>
      </c>
      <c r="F8068" s="2" t="s">
        <v>19</v>
      </c>
      <c r="G8068" s="2" t="s">
        <v>45</v>
      </c>
      <c r="H8068" s="2" t="s">
        <v>54</v>
      </c>
      <c r="I8068" s="2" t="s">
        <v>47</v>
      </c>
      <c r="J8068" s="2" t="s">
        <v>30</v>
      </c>
      <c r="K8068" s="2"/>
      <c r="L8068" s="2"/>
      <c r="M8068" s="2" t="s">
        <v>32</v>
      </c>
      <c r="N8068" s="2" t="s">
        <v>33</v>
      </c>
      <c r="O8068" s="2" t="s">
        <v>88</v>
      </c>
    </row>
    <row r="8069" spans="1:15" hidden="1">
      <c r="A8069" s="1" t="s">
        <v>15</v>
      </c>
      <c r="B8069" s="2">
        <v>2015</v>
      </c>
      <c r="C8069" s="2" t="s">
        <v>16</v>
      </c>
      <c r="D8069" s="2" t="s">
        <v>17</v>
      </c>
      <c r="E8069" s="2" t="s">
        <v>27</v>
      </c>
      <c r="F8069" s="2" t="s">
        <v>19</v>
      </c>
      <c r="G8069" s="2" t="s">
        <v>45</v>
      </c>
      <c r="H8069" s="2" t="s">
        <v>46</v>
      </c>
      <c r="I8069" s="2" t="s">
        <v>47</v>
      </c>
      <c r="J8069" s="2" t="s">
        <v>30</v>
      </c>
      <c r="K8069" s="2" t="s">
        <v>24</v>
      </c>
      <c r="L8069" s="2" t="s">
        <v>25</v>
      </c>
      <c r="M8069" s="2" t="s">
        <v>88</v>
      </c>
      <c r="N8069" s="2" t="s">
        <v>88</v>
      </c>
      <c r="O8069" s="2" t="s">
        <v>88</v>
      </c>
    </row>
    <row r="8070" spans="1:15" hidden="1">
      <c r="A8070" s="1" t="s">
        <v>15</v>
      </c>
      <c r="B8070" s="2">
        <v>2016</v>
      </c>
      <c r="C8070" s="2" t="s">
        <v>16</v>
      </c>
      <c r="D8070" s="2" t="s">
        <v>33</v>
      </c>
      <c r="E8070" s="2" t="s">
        <v>91</v>
      </c>
      <c r="F8070" s="2" t="s">
        <v>35</v>
      </c>
      <c r="G8070" s="2" t="s">
        <v>20</v>
      </c>
      <c r="H8070" s="2" t="s">
        <v>85</v>
      </c>
      <c r="I8070" s="2" t="s">
        <v>22</v>
      </c>
      <c r="J8070" s="2" t="s">
        <v>52</v>
      </c>
      <c r="K8070" s="2" t="s">
        <v>69</v>
      </c>
      <c r="L8070" s="2" t="s">
        <v>25</v>
      </c>
      <c r="M8070" s="2" t="s">
        <v>42</v>
      </c>
      <c r="N8070" s="2" t="s">
        <v>88</v>
      </c>
      <c r="O8070" s="2" t="s">
        <v>88</v>
      </c>
    </row>
    <row r="8071" spans="1:15" hidden="1">
      <c r="A8071" s="1" t="s">
        <v>15</v>
      </c>
      <c r="B8071" s="2">
        <v>2010</v>
      </c>
      <c r="C8071" s="2" t="s">
        <v>16</v>
      </c>
      <c r="D8071" s="2" t="s">
        <v>33</v>
      </c>
      <c r="E8071" s="2" t="s">
        <v>103</v>
      </c>
      <c r="F8071" s="2" t="s">
        <v>19</v>
      </c>
      <c r="G8071" s="2" t="s">
        <v>20</v>
      </c>
      <c r="H8071" s="2" t="s">
        <v>51</v>
      </c>
      <c r="I8071" s="2" t="s">
        <v>22</v>
      </c>
      <c r="J8071" s="2" t="s">
        <v>52</v>
      </c>
      <c r="K8071" s="2" t="s">
        <v>40</v>
      </c>
      <c r="L8071" s="2" t="s">
        <v>41</v>
      </c>
      <c r="M8071" s="2" t="s">
        <v>88</v>
      </c>
      <c r="N8071" s="2" t="s">
        <v>17</v>
      </c>
      <c r="O8071" s="2" t="s">
        <v>98</v>
      </c>
    </row>
    <row r="8072" spans="1:15" hidden="1">
      <c r="A8072" s="1" t="s">
        <v>15</v>
      </c>
      <c r="B8072" s="2">
        <v>2020</v>
      </c>
      <c r="C8072" s="2" t="s">
        <v>16</v>
      </c>
      <c r="D8072" s="2" t="s">
        <v>44</v>
      </c>
      <c r="E8072" s="2" t="s">
        <v>27</v>
      </c>
      <c r="F8072" s="2" t="s">
        <v>35</v>
      </c>
      <c r="G8072" s="2" t="s">
        <v>45</v>
      </c>
      <c r="H8072" s="2" t="s">
        <v>54</v>
      </c>
      <c r="I8072" s="2" t="s">
        <v>47</v>
      </c>
      <c r="J8072" s="2" t="s">
        <v>30</v>
      </c>
      <c r="K8072" s="2" t="s">
        <v>69</v>
      </c>
      <c r="L8072" s="2" t="s">
        <v>25</v>
      </c>
      <c r="M8072" s="2" t="s">
        <v>42</v>
      </c>
      <c r="N8072" s="2" t="s">
        <v>17</v>
      </c>
      <c r="O8072" s="2" t="s">
        <v>88</v>
      </c>
    </row>
    <row r="8073" spans="1:15" hidden="1">
      <c r="A8073" s="1" t="s">
        <v>15</v>
      </c>
      <c r="B8073" s="2">
        <v>2010</v>
      </c>
      <c r="C8073" s="2" t="s">
        <v>16</v>
      </c>
      <c r="D8073" s="2" t="s">
        <v>33</v>
      </c>
      <c r="E8073" s="2" t="s">
        <v>65</v>
      </c>
      <c r="F8073" s="2" t="s">
        <v>66</v>
      </c>
      <c r="G8073" s="2" t="s">
        <v>20</v>
      </c>
      <c r="H8073" s="2" t="s">
        <v>29</v>
      </c>
      <c r="I8073" s="2" t="s">
        <v>22</v>
      </c>
      <c r="J8073" s="2" t="s">
        <v>52</v>
      </c>
      <c r="K8073" s="2" t="s">
        <v>70</v>
      </c>
      <c r="L8073" s="2" t="s">
        <v>25</v>
      </c>
      <c r="M8073" s="2" t="s">
        <v>88</v>
      </c>
      <c r="N8073" s="2" t="s">
        <v>88</v>
      </c>
      <c r="O8073" s="2" t="s">
        <v>88</v>
      </c>
    </row>
    <row r="8074" spans="1:15" hidden="1">
      <c r="A8074" s="1" t="s">
        <v>15</v>
      </c>
      <c r="B8074" s="2">
        <v>2010</v>
      </c>
      <c r="C8074" s="2" t="s">
        <v>16</v>
      </c>
      <c r="D8074" s="2" t="s">
        <v>17</v>
      </c>
      <c r="E8074" s="2" t="s">
        <v>34</v>
      </c>
      <c r="F8074" s="2" t="s">
        <v>66</v>
      </c>
      <c r="G8074" s="2" t="s">
        <v>20</v>
      </c>
      <c r="H8074" s="2" t="s">
        <v>54</v>
      </c>
      <c r="I8074" s="2" t="s">
        <v>47</v>
      </c>
      <c r="J8074" s="2" t="s">
        <v>52</v>
      </c>
      <c r="K8074" s="2"/>
      <c r="L8074" s="2"/>
      <c r="M8074" s="2" t="s">
        <v>81</v>
      </c>
      <c r="N8074" s="2" t="s">
        <v>33</v>
      </c>
      <c r="O8074" s="2" t="s">
        <v>88</v>
      </c>
    </row>
    <row r="8075" spans="1:15">
      <c r="A8075" s="1" t="s">
        <v>63</v>
      </c>
      <c r="B8075" s="2">
        <v>2016</v>
      </c>
      <c r="C8075" s="2" t="s">
        <v>16</v>
      </c>
      <c r="D8075" s="2" t="s">
        <v>33</v>
      </c>
      <c r="E8075" s="2" t="s">
        <v>34</v>
      </c>
      <c r="F8075" s="2" t="s">
        <v>19</v>
      </c>
      <c r="G8075" s="2" t="s">
        <v>45</v>
      </c>
      <c r="H8075" s="2" t="s">
        <v>54</v>
      </c>
      <c r="I8075" s="2" t="s">
        <v>47</v>
      </c>
      <c r="J8075" s="2" t="s">
        <v>39</v>
      </c>
      <c r="K8075" s="2" t="s">
        <v>25</v>
      </c>
      <c r="L8075" s="2" t="s">
        <v>25</v>
      </c>
      <c r="M8075" s="2" t="s">
        <v>42</v>
      </c>
      <c r="N8075" s="2" t="s">
        <v>17</v>
      </c>
      <c r="O8075" s="2" t="s">
        <v>43</v>
      </c>
    </row>
    <row r="8076" spans="1:15" hidden="1">
      <c r="A8076" s="1" t="s">
        <v>15</v>
      </c>
      <c r="B8076" s="2">
        <v>2013</v>
      </c>
      <c r="C8076" s="2" t="s">
        <v>16</v>
      </c>
      <c r="D8076" s="2" t="s">
        <v>17</v>
      </c>
      <c r="E8076" s="2" t="s">
        <v>27</v>
      </c>
      <c r="F8076" s="2" t="s">
        <v>72</v>
      </c>
      <c r="G8076" s="2" t="s">
        <v>36</v>
      </c>
      <c r="H8076" s="2" t="s">
        <v>284</v>
      </c>
      <c r="I8076" s="2" t="s">
        <v>38</v>
      </c>
      <c r="J8076" s="2" t="s">
        <v>30</v>
      </c>
      <c r="K8076" s="2" t="s">
        <v>40</v>
      </c>
      <c r="L8076" s="2" t="s">
        <v>41</v>
      </c>
      <c r="M8076" s="2" t="s">
        <v>55</v>
      </c>
      <c r="N8076" s="2" t="s">
        <v>88</v>
      </c>
      <c r="O8076" s="2" t="s">
        <v>88</v>
      </c>
    </row>
    <row r="8077" spans="1:15">
      <c r="A8077" s="1" t="s">
        <v>15</v>
      </c>
      <c r="B8077" s="2">
        <v>2007</v>
      </c>
      <c r="C8077" s="2" t="s">
        <v>16</v>
      </c>
      <c r="D8077" s="2" t="s">
        <v>33</v>
      </c>
      <c r="E8077" s="2" t="s">
        <v>34</v>
      </c>
      <c r="F8077" s="2" t="s">
        <v>19</v>
      </c>
      <c r="G8077" s="2" t="s">
        <v>45</v>
      </c>
      <c r="H8077" s="2" t="s">
        <v>169</v>
      </c>
      <c r="I8077" s="2" t="s">
        <v>47</v>
      </c>
      <c r="J8077" s="2" t="s">
        <v>39</v>
      </c>
      <c r="K8077" s="2"/>
      <c r="L8077" s="2"/>
      <c r="M8077" s="2" t="s">
        <v>44</v>
      </c>
      <c r="N8077" s="2" t="s">
        <v>17</v>
      </c>
      <c r="O8077" s="2" t="s">
        <v>43</v>
      </c>
    </row>
    <row r="8078" spans="1:15" hidden="1">
      <c r="A8078" s="1" t="s">
        <v>173</v>
      </c>
      <c r="B8078" s="2">
        <v>2016</v>
      </c>
      <c r="C8078" s="2" t="s">
        <v>16</v>
      </c>
      <c r="D8078" s="2" t="s">
        <v>33</v>
      </c>
      <c r="E8078" s="2" t="s">
        <v>49</v>
      </c>
      <c r="F8078" s="2" t="s">
        <v>66</v>
      </c>
      <c r="G8078" s="2" t="s">
        <v>20</v>
      </c>
      <c r="H8078" s="2" t="s">
        <v>51</v>
      </c>
      <c r="I8078" s="2" t="s">
        <v>22</v>
      </c>
      <c r="J8078" s="2" t="s">
        <v>52</v>
      </c>
      <c r="K8078" s="2" t="s">
        <v>25</v>
      </c>
      <c r="L8078" s="2" t="s">
        <v>25</v>
      </c>
      <c r="M8078" s="2" t="s">
        <v>88</v>
      </c>
      <c r="N8078" s="2" t="s">
        <v>33</v>
      </c>
      <c r="O8078" s="2" t="s">
        <v>58</v>
      </c>
    </row>
    <row r="8079" spans="1:15" hidden="1">
      <c r="A8079" s="1" t="s">
        <v>134</v>
      </c>
      <c r="B8079" s="2">
        <v>2014</v>
      </c>
      <c r="C8079" s="2" t="s">
        <v>16</v>
      </c>
      <c r="D8079" s="2"/>
      <c r="E8079" s="2" t="s">
        <v>34</v>
      </c>
      <c r="F8079" s="2" t="s">
        <v>59</v>
      </c>
      <c r="G8079" s="2" t="s">
        <v>20</v>
      </c>
      <c r="H8079" s="2" t="s">
        <v>223</v>
      </c>
      <c r="I8079" s="2" t="s">
        <v>131</v>
      </c>
      <c r="J8079" s="2" t="s">
        <v>39</v>
      </c>
      <c r="K8079" s="2"/>
      <c r="L8079" s="2"/>
      <c r="M8079" s="2" t="s">
        <v>88</v>
      </c>
      <c r="N8079" s="2" t="s">
        <v>17</v>
      </c>
      <c r="O8079" s="2" t="s">
        <v>88</v>
      </c>
    </row>
    <row r="8080" spans="1:15" hidden="1">
      <c r="A8080" s="1" t="s">
        <v>222</v>
      </c>
      <c r="B8080" s="2">
        <v>2012</v>
      </c>
      <c r="C8080" s="2" t="s">
        <v>16</v>
      </c>
      <c r="D8080" s="2" t="s">
        <v>33</v>
      </c>
      <c r="E8080" s="2" t="s">
        <v>91</v>
      </c>
      <c r="F8080" s="2" t="s">
        <v>59</v>
      </c>
      <c r="G8080" s="2"/>
      <c r="H8080" s="2"/>
      <c r="I8080" s="2" t="s">
        <v>184</v>
      </c>
      <c r="J8080" s="2" t="s">
        <v>52</v>
      </c>
      <c r="K8080" s="2"/>
      <c r="L8080" s="2"/>
      <c r="M8080" s="2" t="s">
        <v>32</v>
      </c>
      <c r="N8080" s="2" t="s">
        <v>88</v>
      </c>
      <c r="O8080" s="2" t="s">
        <v>88</v>
      </c>
    </row>
    <row r="8081" spans="1:15">
      <c r="A8081" s="1" t="s">
        <v>15</v>
      </c>
      <c r="B8081" s="2">
        <v>2003</v>
      </c>
      <c r="C8081" s="2" t="s">
        <v>16</v>
      </c>
      <c r="D8081" s="2" t="s">
        <v>33</v>
      </c>
      <c r="E8081" s="2" t="s">
        <v>65</v>
      </c>
      <c r="F8081" s="2" t="s">
        <v>72</v>
      </c>
      <c r="G8081" s="2" t="s">
        <v>20</v>
      </c>
      <c r="H8081" s="2" t="s">
        <v>21</v>
      </c>
      <c r="I8081" s="2" t="s">
        <v>22</v>
      </c>
      <c r="J8081" s="2" t="s">
        <v>52</v>
      </c>
      <c r="K8081" s="2" t="s">
        <v>61</v>
      </c>
      <c r="L8081" s="2" t="s">
        <v>41</v>
      </c>
      <c r="M8081" s="2" t="s">
        <v>32</v>
      </c>
      <c r="N8081" s="2" t="s">
        <v>88</v>
      </c>
      <c r="O8081" s="2" t="s">
        <v>43</v>
      </c>
    </row>
    <row r="8082" spans="1:15">
      <c r="A8082" s="1" t="s">
        <v>15</v>
      </c>
      <c r="B8082" s="2">
        <v>2015</v>
      </c>
      <c r="C8082" s="2" t="s">
        <v>16</v>
      </c>
      <c r="D8082" s="2" t="s">
        <v>33</v>
      </c>
      <c r="E8082" s="2" t="s">
        <v>34</v>
      </c>
      <c r="F8082" s="2" t="s">
        <v>66</v>
      </c>
      <c r="G8082" s="2" t="s">
        <v>36</v>
      </c>
      <c r="H8082" s="2" t="s">
        <v>54</v>
      </c>
      <c r="I8082" s="2" t="s">
        <v>47</v>
      </c>
      <c r="J8082" s="2" t="s">
        <v>39</v>
      </c>
      <c r="K8082" s="2"/>
      <c r="L8082" s="2"/>
      <c r="M8082" s="2" t="s">
        <v>42</v>
      </c>
      <c r="N8082" s="2" t="s">
        <v>88</v>
      </c>
      <c r="O8082" s="2" t="s">
        <v>43</v>
      </c>
    </row>
    <row r="8083" spans="1:15">
      <c r="A8083" s="1" t="s">
        <v>15</v>
      </c>
      <c r="B8083" s="2">
        <v>2013</v>
      </c>
      <c r="C8083" s="2" t="s">
        <v>16</v>
      </c>
      <c r="D8083" s="2" t="s">
        <v>33</v>
      </c>
      <c r="E8083" s="2" t="s">
        <v>79</v>
      </c>
      <c r="F8083" s="2" t="s">
        <v>66</v>
      </c>
      <c r="G8083" s="2" t="s">
        <v>36</v>
      </c>
      <c r="H8083" s="2" t="s">
        <v>101</v>
      </c>
      <c r="I8083" s="2" t="s">
        <v>76</v>
      </c>
      <c r="J8083" s="2" t="s">
        <v>52</v>
      </c>
      <c r="K8083" s="2"/>
      <c r="L8083" s="2"/>
      <c r="M8083" s="2" t="s">
        <v>88</v>
      </c>
      <c r="N8083" s="2" t="s">
        <v>88</v>
      </c>
      <c r="O8083" s="2" t="s">
        <v>43</v>
      </c>
    </row>
    <row r="8084" spans="1:15" hidden="1">
      <c r="A8084" s="1" t="s">
        <v>15</v>
      </c>
      <c r="B8084" s="2">
        <v>2015</v>
      </c>
      <c r="C8084" s="2" t="s">
        <v>16</v>
      </c>
      <c r="D8084" s="2" t="s">
        <v>17</v>
      </c>
      <c r="E8084" s="2" t="s">
        <v>27</v>
      </c>
      <c r="F8084" s="2" t="s">
        <v>19</v>
      </c>
      <c r="G8084" s="2" t="s">
        <v>20</v>
      </c>
      <c r="H8084" s="2" t="s">
        <v>51</v>
      </c>
      <c r="I8084" s="2" t="s">
        <v>22</v>
      </c>
      <c r="J8084" s="2" t="s">
        <v>30</v>
      </c>
      <c r="K8084" s="2" t="s">
        <v>24</v>
      </c>
      <c r="L8084" s="2" t="s">
        <v>25</v>
      </c>
      <c r="M8084" s="2" t="s">
        <v>88</v>
      </c>
      <c r="N8084" s="2" t="s">
        <v>88</v>
      </c>
      <c r="O8084" s="2" t="s">
        <v>88</v>
      </c>
    </row>
    <row r="8085" spans="1:15" hidden="1">
      <c r="A8085" s="1" t="s">
        <v>15</v>
      </c>
      <c r="B8085" s="2">
        <v>2010</v>
      </c>
      <c r="C8085" s="2" t="s">
        <v>16</v>
      </c>
      <c r="D8085" s="2" t="s">
        <v>17</v>
      </c>
      <c r="E8085" s="2" t="s">
        <v>34</v>
      </c>
      <c r="F8085" s="2" t="s">
        <v>19</v>
      </c>
      <c r="G8085" s="2" t="s">
        <v>45</v>
      </c>
      <c r="H8085" s="2" t="s">
        <v>54</v>
      </c>
      <c r="I8085" s="2" t="s">
        <v>47</v>
      </c>
      <c r="J8085" s="2" t="s">
        <v>30</v>
      </c>
      <c r="K8085" s="2" t="s">
        <v>24</v>
      </c>
      <c r="L8085" s="2" t="s">
        <v>25</v>
      </c>
      <c r="M8085" s="2" t="s">
        <v>88</v>
      </c>
      <c r="N8085" s="2" t="s">
        <v>88</v>
      </c>
      <c r="O8085" s="2" t="s">
        <v>88</v>
      </c>
    </row>
    <row r="8086" spans="1:15" hidden="1">
      <c r="A8086" s="1" t="s">
        <v>15</v>
      </c>
      <c r="B8086" s="2">
        <v>2018</v>
      </c>
      <c r="C8086" s="2" t="s">
        <v>16</v>
      </c>
      <c r="D8086" s="2" t="s">
        <v>17</v>
      </c>
      <c r="E8086" s="2" t="s">
        <v>27</v>
      </c>
      <c r="F8086" s="2" t="s">
        <v>95</v>
      </c>
      <c r="G8086" s="2" t="s">
        <v>20</v>
      </c>
      <c r="H8086" s="2" t="s">
        <v>51</v>
      </c>
      <c r="I8086" s="2" t="s">
        <v>22</v>
      </c>
      <c r="J8086" s="2" t="s">
        <v>30</v>
      </c>
      <c r="K8086" s="2" t="s">
        <v>41</v>
      </c>
      <c r="L8086" s="2" t="s">
        <v>41</v>
      </c>
      <c r="M8086" s="2" t="s">
        <v>42</v>
      </c>
      <c r="N8086" s="2" t="s">
        <v>33</v>
      </c>
      <c r="O8086" s="2" t="s">
        <v>88</v>
      </c>
    </row>
    <row r="8087" spans="1:15" hidden="1">
      <c r="A8087" s="1" t="s">
        <v>63</v>
      </c>
      <c r="B8087" s="2">
        <v>2019</v>
      </c>
      <c r="C8087" s="2" t="s">
        <v>16</v>
      </c>
      <c r="D8087" s="2" t="s">
        <v>17</v>
      </c>
      <c r="E8087" s="2" t="s">
        <v>18</v>
      </c>
      <c r="F8087" s="2" t="s">
        <v>86</v>
      </c>
      <c r="G8087" s="2"/>
      <c r="H8087" s="2"/>
      <c r="I8087" s="2" t="s">
        <v>184</v>
      </c>
      <c r="J8087" s="2" t="s">
        <v>23</v>
      </c>
      <c r="K8087" s="2" t="s">
        <v>40</v>
      </c>
      <c r="L8087" s="2" t="s">
        <v>41</v>
      </c>
      <c r="M8087" s="2" t="s">
        <v>88</v>
      </c>
      <c r="N8087" s="2" t="s">
        <v>88</v>
      </c>
      <c r="O8087" s="2" t="s">
        <v>88</v>
      </c>
    </row>
    <row r="8088" spans="1:15" hidden="1">
      <c r="A8088" s="1" t="s">
        <v>48</v>
      </c>
      <c r="B8088" s="2">
        <v>2014</v>
      </c>
      <c r="C8088" s="2" t="s">
        <v>16</v>
      </c>
      <c r="D8088" s="2" t="s">
        <v>33</v>
      </c>
      <c r="E8088" s="2" t="s">
        <v>49</v>
      </c>
      <c r="F8088" s="2" t="s">
        <v>50</v>
      </c>
      <c r="G8088" s="2" t="s">
        <v>20</v>
      </c>
      <c r="H8088" s="2" t="s">
        <v>140</v>
      </c>
      <c r="I8088" s="2" t="s">
        <v>76</v>
      </c>
      <c r="J8088" s="2" t="s">
        <v>52</v>
      </c>
      <c r="K8088" s="2" t="s">
        <v>40</v>
      </c>
      <c r="L8088" s="2" t="s">
        <v>41</v>
      </c>
      <c r="M8088" s="2" t="s">
        <v>32</v>
      </c>
      <c r="N8088" s="2" t="s">
        <v>88</v>
      </c>
      <c r="O8088" s="2" t="s">
        <v>88</v>
      </c>
    </row>
    <row r="8089" spans="1:15" hidden="1">
      <c r="A8089" s="1" t="s">
        <v>15</v>
      </c>
      <c r="B8089" s="2">
        <v>2017</v>
      </c>
      <c r="C8089" s="2" t="s">
        <v>16</v>
      </c>
      <c r="D8089" s="2" t="s">
        <v>17</v>
      </c>
      <c r="E8089" s="2" t="s">
        <v>18</v>
      </c>
      <c r="F8089" s="2" t="s">
        <v>19</v>
      </c>
      <c r="G8089" s="2" t="s">
        <v>20</v>
      </c>
      <c r="H8089" s="2" t="s">
        <v>71</v>
      </c>
      <c r="I8089" s="2" t="s">
        <v>22</v>
      </c>
      <c r="J8089" s="2" t="s">
        <v>23</v>
      </c>
      <c r="K8089" s="2" t="s">
        <v>40</v>
      </c>
      <c r="L8089" s="2" t="s">
        <v>41</v>
      </c>
      <c r="M8089" s="2" t="s">
        <v>88</v>
      </c>
      <c r="N8089" s="2" t="s">
        <v>17</v>
      </c>
      <c r="O8089" s="2" t="s">
        <v>88</v>
      </c>
    </row>
    <row r="8090" spans="1:15" hidden="1">
      <c r="A8090" s="1" t="s">
        <v>15</v>
      </c>
      <c r="B8090" s="2">
        <v>2013</v>
      </c>
      <c r="C8090" s="2" t="s">
        <v>16</v>
      </c>
      <c r="D8090" s="2" t="s">
        <v>17</v>
      </c>
      <c r="E8090" s="2" t="s">
        <v>18</v>
      </c>
      <c r="F8090" s="2" t="s">
        <v>19</v>
      </c>
      <c r="G8090" s="2" t="s">
        <v>20</v>
      </c>
      <c r="H8090" s="2" t="s">
        <v>85</v>
      </c>
      <c r="I8090" s="2" t="s">
        <v>22</v>
      </c>
      <c r="J8090" s="2" t="s">
        <v>23</v>
      </c>
      <c r="K8090" s="2"/>
      <c r="L8090" s="2"/>
      <c r="M8090" s="2" t="s">
        <v>42</v>
      </c>
      <c r="N8090" s="2" t="s">
        <v>33</v>
      </c>
      <c r="O8090" s="2" t="s">
        <v>88</v>
      </c>
    </row>
    <row r="8091" spans="1:15" hidden="1">
      <c r="A8091" s="1" t="s">
        <v>63</v>
      </c>
      <c r="B8091" s="2">
        <v>2016</v>
      </c>
      <c r="C8091" s="2" t="s">
        <v>16</v>
      </c>
      <c r="D8091" s="2" t="s">
        <v>17</v>
      </c>
      <c r="E8091" s="2" t="s">
        <v>18</v>
      </c>
      <c r="F8091" s="2" t="s">
        <v>147</v>
      </c>
      <c r="G8091" s="2" t="s">
        <v>20</v>
      </c>
      <c r="H8091" s="2" t="s">
        <v>270</v>
      </c>
      <c r="I8091" s="2" t="s">
        <v>22</v>
      </c>
      <c r="J8091" s="2" t="s">
        <v>23</v>
      </c>
      <c r="K8091" s="2" t="s">
        <v>40</v>
      </c>
      <c r="L8091" s="2" t="s">
        <v>41</v>
      </c>
      <c r="M8091" s="2" t="s">
        <v>32</v>
      </c>
      <c r="N8091" s="2" t="s">
        <v>88</v>
      </c>
      <c r="O8091" s="2" t="s">
        <v>88</v>
      </c>
    </row>
    <row r="8092" spans="1:15" hidden="1">
      <c r="A8092" s="1" t="s">
        <v>15</v>
      </c>
      <c r="B8092" s="2">
        <v>2008</v>
      </c>
      <c r="C8092" s="2" t="s">
        <v>16</v>
      </c>
      <c r="D8092" s="2" t="s">
        <v>33</v>
      </c>
      <c r="E8092" s="2" t="s">
        <v>34</v>
      </c>
      <c r="F8092" s="2" t="s">
        <v>72</v>
      </c>
      <c r="G8092" s="2" t="s">
        <v>36</v>
      </c>
      <c r="H8092" s="2" t="s">
        <v>37</v>
      </c>
      <c r="I8092" s="2" t="s">
        <v>38</v>
      </c>
      <c r="J8092" s="2" t="s">
        <v>39</v>
      </c>
      <c r="K8092" s="2" t="s">
        <v>40</v>
      </c>
      <c r="L8092" s="2" t="s">
        <v>41</v>
      </c>
      <c r="M8092" s="2" t="s">
        <v>55</v>
      </c>
      <c r="N8092" s="2" t="s">
        <v>33</v>
      </c>
      <c r="O8092" s="2" t="s">
        <v>88</v>
      </c>
    </row>
    <row r="8093" spans="1:15" hidden="1">
      <c r="A8093" s="1" t="s">
        <v>15</v>
      </c>
      <c r="B8093" s="2">
        <v>2014</v>
      </c>
      <c r="C8093" s="2" t="s">
        <v>16</v>
      </c>
      <c r="D8093" s="2" t="s">
        <v>33</v>
      </c>
      <c r="E8093" s="2" t="s">
        <v>34</v>
      </c>
      <c r="F8093" s="2" t="s">
        <v>66</v>
      </c>
      <c r="G8093" s="2" t="s">
        <v>36</v>
      </c>
      <c r="H8093" s="2" t="s">
        <v>37</v>
      </c>
      <c r="I8093" s="2" t="s">
        <v>38</v>
      </c>
      <c r="J8093" s="2" t="s">
        <v>39</v>
      </c>
      <c r="K8093" s="2" t="s">
        <v>40</v>
      </c>
      <c r="L8093" s="2" t="s">
        <v>41</v>
      </c>
      <c r="M8093" s="2" t="s">
        <v>88</v>
      </c>
      <c r="N8093" s="2" t="s">
        <v>17</v>
      </c>
      <c r="O8093" s="2" t="s">
        <v>88</v>
      </c>
    </row>
    <row r="8094" spans="1:15" hidden="1">
      <c r="A8094" s="1" t="s">
        <v>15</v>
      </c>
      <c r="B8094" s="2">
        <v>2012</v>
      </c>
      <c r="C8094" s="2" t="s">
        <v>16</v>
      </c>
      <c r="D8094" s="2" t="s">
        <v>17</v>
      </c>
      <c r="E8094" s="2" t="s">
        <v>27</v>
      </c>
      <c r="F8094" s="2" t="s">
        <v>19</v>
      </c>
      <c r="G8094" s="2" t="s">
        <v>45</v>
      </c>
      <c r="H8094" s="2" t="s">
        <v>54</v>
      </c>
      <c r="I8094" s="2" t="s">
        <v>47</v>
      </c>
      <c r="J8094" s="2" t="s">
        <v>30</v>
      </c>
      <c r="K8094" s="2" t="s">
        <v>24</v>
      </c>
      <c r="L8094" s="2" t="s">
        <v>25</v>
      </c>
      <c r="M8094" s="2" t="s">
        <v>88</v>
      </c>
      <c r="N8094" s="2" t="s">
        <v>88</v>
      </c>
      <c r="O8094" s="2" t="s">
        <v>88</v>
      </c>
    </row>
    <row r="8095" spans="1:15" hidden="1">
      <c r="A8095" s="1" t="s">
        <v>48</v>
      </c>
      <c r="B8095" s="2">
        <v>2018</v>
      </c>
      <c r="C8095" s="2" t="s">
        <v>16</v>
      </c>
      <c r="D8095" s="2" t="s">
        <v>17</v>
      </c>
      <c r="E8095" s="2" t="s">
        <v>27</v>
      </c>
      <c r="F8095" s="2" t="s">
        <v>19</v>
      </c>
      <c r="G8095" s="2" t="s">
        <v>45</v>
      </c>
      <c r="H8095" s="2" t="s">
        <v>54</v>
      </c>
      <c r="I8095" s="2" t="s">
        <v>47</v>
      </c>
      <c r="J8095" s="2" t="s">
        <v>30</v>
      </c>
      <c r="K8095" s="2" t="s">
        <v>31</v>
      </c>
      <c r="L8095" s="2" t="s">
        <v>25</v>
      </c>
      <c r="M8095" s="2" t="s">
        <v>88</v>
      </c>
      <c r="N8095" s="2" t="s">
        <v>33</v>
      </c>
      <c r="O8095" s="2" t="s">
        <v>88</v>
      </c>
    </row>
    <row r="8096" spans="1:15" hidden="1">
      <c r="A8096" s="1" t="s">
        <v>15</v>
      </c>
      <c r="B8096" s="2">
        <v>2013</v>
      </c>
      <c r="C8096" s="2" t="s">
        <v>16</v>
      </c>
      <c r="D8096" s="2" t="s">
        <v>33</v>
      </c>
      <c r="E8096" s="2" t="s">
        <v>91</v>
      </c>
      <c r="F8096" s="2" t="s">
        <v>50</v>
      </c>
      <c r="G8096" s="2" t="s">
        <v>20</v>
      </c>
      <c r="H8096" s="2" t="s">
        <v>21</v>
      </c>
      <c r="I8096" s="2" t="s">
        <v>22</v>
      </c>
      <c r="J8096" s="2" t="s">
        <v>52</v>
      </c>
      <c r="K8096" s="2" t="s">
        <v>61</v>
      </c>
      <c r="L8096" s="2" t="s">
        <v>41</v>
      </c>
      <c r="M8096" s="2" t="s">
        <v>88</v>
      </c>
      <c r="N8096" s="2" t="s">
        <v>88</v>
      </c>
      <c r="O8096" s="2" t="s">
        <v>88</v>
      </c>
    </row>
    <row r="8097" spans="1:15">
      <c r="A8097" s="1" t="s">
        <v>15</v>
      </c>
      <c r="B8097" s="2">
        <v>2013</v>
      </c>
      <c r="C8097" s="2" t="s">
        <v>16</v>
      </c>
      <c r="D8097" s="2" t="s">
        <v>33</v>
      </c>
      <c r="E8097" s="2" t="s">
        <v>79</v>
      </c>
      <c r="F8097" s="2" t="s">
        <v>82</v>
      </c>
      <c r="G8097" s="2" t="s">
        <v>36</v>
      </c>
      <c r="H8097" s="2" t="s">
        <v>101</v>
      </c>
      <c r="I8097" s="2" t="s">
        <v>76</v>
      </c>
      <c r="J8097" s="2" t="s">
        <v>67</v>
      </c>
      <c r="K8097" s="2" t="s">
        <v>84</v>
      </c>
      <c r="L8097" s="2" t="s">
        <v>41</v>
      </c>
      <c r="M8097" s="2" t="s">
        <v>55</v>
      </c>
      <c r="N8097" s="2" t="s">
        <v>17</v>
      </c>
      <c r="O8097" s="2" t="s">
        <v>43</v>
      </c>
    </row>
    <row r="8098" spans="1:15" hidden="1">
      <c r="A8098" s="1" t="s">
        <v>15</v>
      </c>
      <c r="B8098" s="2">
        <v>2010</v>
      </c>
      <c r="C8098" s="2" t="s">
        <v>16</v>
      </c>
      <c r="D8098" s="2" t="s">
        <v>44</v>
      </c>
      <c r="E8098" s="2" t="s">
        <v>27</v>
      </c>
      <c r="F8098" s="2" t="s">
        <v>28</v>
      </c>
      <c r="G8098" s="2" t="s">
        <v>45</v>
      </c>
      <c r="H8098" s="2" t="s">
        <v>54</v>
      </c>
      <c r="I8098" s="2" t="s">
        <v>47</v>
      </c>
      <c r="J8098" s="2" t="s">
        <v>30</v>
      </c>
      <c r="K8098" s="2" t="s">
        <v>84</v>
      </c>
      <c r="L8098" s="2" t="s">
        <v>41</v>
      </c>
      <c r="M8098" s="2" t="s">
        <v>88</v>
      </c>
      <c r="N8098" s="2" t="s">
        <v>88</v>
      </c>
      <c r="O8098" s="2" t="s">
        <v>88</v>
      </c>
    </row>
    <row r="8099" spans="1:15" hidden="1">
      <c r="A8099" s="1" t="s">
        <v>15</v>
      </c>
      <c r="B8099" s="2">
        <v>2014</v>
      </c>
      <c r="C8099" s="2" t="s">
        <v>16</v>
      </c>
      <c r="D8099" s="2" t="s">
        <v>33</v>
      </c>
      <c r="E8099" s="2" t="s">
        <v>103</v>
      </c>
      <c r="F8099" s="2" t="s">
        <v>96</v>
      </c>
      <c r="G8099" s="2" t="s">
        <v>20</v>
      </c>
      <c r="H8099" s="2" t="s">
        <v>51</v>
      </c>
      <c r="I8099" s="2" t="s">
        <v>22</v>
      </c>
      <c r="J8099" s="2" t="s">
        <v>52</v>
      </c>
      <c r="K8099" s="2"/>
      <c r="L8099" s="2"/>
      <c r="M8099" s="2" t="s">
        <v>88</v>
      </c>
      <c r="N8099" s="2" t="s">
        <v>88</v>
      </c>
      <c r="O8099" s="2" t="s">
        <v>64</v>
      </c>
    </row>
    <row r="8100" spans="1:15" hidden="1">
      <c r="A8100" s="1" t="s">
        <v>15</v>
      </c>
      <c r="B8100" s="2">
        <v>2010</v>
      </c>
      <c r="C8100" s="2" t="s">
        <v>16</v>
      </c>
      <c r="D8100" s="2" t="s">
        <v>17</v>
      </c>
      <c r="E8100" s="2" t="s">
        <v>27</v>
      </c>
      <c r="F8100" s="2" t="s">
        <v>28</v>
      </c>
      <c r="G8100" s="2" t="s">
        <v>45</v>
      </c>
      <c r="H8100" s="2" t="s">
        <v>73</v>
      </c>
      <c r="I8100" s="2" t="s">
        <v>47</v>
      </c>
      <c r="J8100" s="2" t="s">
        <v>30</v>
      </c>
      <c r="K8100" s="2" t="s">
        <v>61</v>
      </c>
      <c r="L8100" s="2" t="s">
        <v>41</v>
      </c>
      <c r="M8100" s="2" t="s">
        <v>88</v>
      </c>
      <c r="N8100" s="2" t="s">
        <v>88</v>
      </c>
      <c r="O8100" s="2" t="s">
        <v>88</v>
      </c>
    </row>
    <row r="8101" spans="1:15" hidden="1">
      <c r="A8101" s="1" t="s">
        <v>15</v>
      </c>
      <c r="B8101" s="2">
        <v>2016</v>
      </c>
      <c r="C8101" s="2" t="s">
        <v>16</v>
      </c>
      <c r="D8101" s="2" t="s">
        <v>17</v>
      </c>
      <c r="E8101" s="2" t="s">
        <v>18</v>
      </c>
      <c r="F8101" s="2" t="s">
        <v>19</v>
      </c>
      <c r="G8101" s="2" t="s">
        <v>20</v>
      </c>
      <c r="H8101" s="2" t="s">
        <v>21</v>
      </c>
      <c r="I8101" s="2" t="s">
        <v>22</v>
      </c>
      <c r="J8101" s="2" t="s">
        <v>23</v>
      </c>
      <c r="K8101" s="2"/>
      <c r="L8101" s="2"/>
      <c r="M8101" s="2" t="s">
        <v>81</v>
      </c>
      <c r="N8101" s="2" t="s">
        <v>88</v>
      </c>
      <c r="O8101" s="2" t="s">
        <v>88</v>
      </c>
    </row>
    <row r="8102" spans="1:15" hidden="1">
      <c r="A8102" s="1" t="s">
        <v>15</v>
      </c>
      <c r="B8102" s="2">
        <v>2012</v>
      </c>
      <c r="C8102" s="2" t="s">
        <v>16</v>
      </c>
      <c r="D8102" s="2" t="s">
        <v>33</v>
      </c>
      <c r="E8102" s="2" t="s">
        <v>34</v>
      </c>
      <c r="F8102" s="2" t="s">
        <v>35</v>
      </c>
      <c r="G8102" s="2" t="s">
        <v>36</v>
      </c>
      <c r="H8102" s="2" t="s">
        <v>37</v>
      </c>
      <c r="I8102" s="2" t="s">
        <v>38</v>
      </c>
      <c r="J8102" s="2" t="s">
        <v>39</v>
      </c>
      <c r="K8102" s="2" t="s">
        <v>40</v>
      </c>
      <c r="L8102" s="2" t="s">
        <v>41</v>
      </c>
      <c r="M8102" s="2" t="s">
        <v>88</v>
      </c>
      <c r="N8102" s="2" t="s">
        <v>88</v>
      </c>
      <c r="O8102" s="2" t="s">
        <v>88</v>
      </c>
    </row>
    <row r="8103" spans="1:15">
      <c r="A8103" s="1" t="s">
        <v>15</v>
      </c>
      <c r="B8103" s="2">
        <v>2012</v>
      </c>
      <c r="C8103" s="2" t="s">
        <v>16</v>
      </c>
      <c r="D8103" s="2" t="s">
        <v>33</v>
      </c>
      <c r="E8103" s="2" t="s">
        <v>34</v>
      </c>
      <c r="F8103" s="2" t="s">
        <v>72</v>
      </c>
      <c r="G8103" s="2" t="s">
        <v>45</v>
      </c>
      <c r="H8103" s="2" t="s">
        <v>146</v>
      </c>
      <c r="I8103" s="2" t="s">
        <v>47</v>
      </c>
      <c r="J8103" s="2" t="s">
        <v>39</v>
      </c>
      <c r="K8103" s="2" t="s">
        <v>31</v>
      </c>
      <c r="L8103" s="2" t="s">
        <v>25</v>
      </c>
      <c r="M8103" s="2" t="s">
        <v>32</v>
      </c>
      <c r="N8103" s="2" t="s">
        <v>88</v>
      </c>
      <c r="O8103" s="2" t="s">
        <v>43</v>
      </c>
    </row>
    <row r="8104" spans="1:15">
      <c r="A8104" s="1" t="s">
        <v>108</v>
      </c>
      <c r="B8104" s="2">
        <v>2021</v>
      </c>
      <c r="C8104" s="2" t="s">
        <v>16</v>
      </c>
      <c r="D8104" s="2" t="s">
        <v>33</v>
      </c>
      <c r="E8104" s="2" t="s">
        <v>49</v>
      </c>
      <c r="F8104" s="2" t="s">
        <v>72</v>
      </c>
      <c r="G8104" s="2" t="s">
        <v>20</v>
      </c>
      <c r="H8104" s="2" t="s">
        <v>51</v>
      </c>
      <c r="I8104" s="2" t="s">
        <v>22</v>
      </c>
      <c r="J8104" s="2" t="s">
        <v>52</v>
      </c>
      <c r="K8104" s="2" t="s">
        <v>24</v>
      </c>
      <c r="L8104" s="2" t="s">
        <v>25</v>
      </c>
      <c r="M8104" s="2" t="s">
        <v>32</v>
      </c>
      <c r="N8104" s="2" t="s">
        <v>33</v>
      </c>
      <c r="O8104" s="2" t="s">
        <v>43</v>
      </c>
    </row>
    <row r="8105" spans="1:15" hidden="1">
      <c r="A8105" s="1" t="s">
        <v>15</v>
      </c>
      <c r="B8105" s="2">
        <v>2017</v>
      </c>
      <c r="C8105" s="2" t="s">
        <v>16</v>
      </c>
      <c r="D8105" s="2" t="s">
        <v>17</v>
      </c>
      <c r="E8105" s="2" t="s">
        <v>18</v>
      </c>
      <c r="F8105" s="2" t="s">
        <v>35</v>
      </c>
      <c r="G8105" s="2" t="s">
        <v>45</v>
      </c>
      <c r="H8105" s="2" t="s">
        <v>68</v>
      </c>
      <c r="I8105" s="2" t="s">
        <v>47</v>
      </c>
      <c r="J8105" s="2" t="s">
        <v>23</v>
      </c>
      <c r="K8105" s="2" t="s">
        <v>41</v>
      </c>
      <c r="L8105" s="2" t="s">
        <v>41</v>
      </c>
      <c r="M8105" s="2" t="s">
        <v>42</v>
      </c>
      <c r="N8105" s="2" t="s">
        <v>33</v>
      </c>
      <c r="O8105" s="2" t="s">
        <v>88</v>
      </c>
    </row>
    <row r="8106" spans="1:15" hidden="1">
      <c r="A8106" s="1" t="s">
        <v>15</v>
      </c>
      <c r="B8106" s="2">
        <v>2011</v>
      </c>
      <c r="C8106" s="2" t="s">
        <v>16</v>
      </c>
      <c r="D8106" s="2"/>
      <c r="E8106" s="2" t="s">
        <v>91</v>
      </c>
      <c r="F8106" s="2" t="s">
        <v>19</v>
      </c>
      <c r="G8106" s="2" t="s">
        <v>45</v>
      </c>
      <c r="H8106" s="2" t="s">
        <v>54</v>
      </c>
      <c r="I8106" s="2" t="s">
        <v>47</v>
      </c>
      <c r="J8106" s="2"/>
      <c r="K8106" s="2" t="s">
        <v>31</v>
      </c>
      <c r="L8106" s="2" t="s">
        <v>25</v>
      </c>
      <c r="M8106" s="2" t="s">
        <v>88</v>
      </c>
      <c r="N8106" s="2" t="s">
        <v>88</v>
      </c>
      <c r="O8106" s="2" t="s">
        <v>88</v>
      </c>
    </row>
    <row r="8107" spans="1:15" hidden="1">
      <c r="A8107" s="1" t="s">
        <v>248</v>
      </c>
      <c r="B8107" s="2">
        <v>2013</v>
      </c>
      <c r="C8107" s="2" t="s">
        <v>16</v>
      </c>
      <c r="D8107" s="2" t="s">
        <v>33</v>
      </c>
      <c r="E8107" s="2" t="s">
        <v>79</v>
      </c>
      <c r="F8107" s="2" t="s">
        <v>19</v>
      </c>
      <c r="G8107" s="2" t="s">
        <v>20</v>
      </c>
      <c r="H8107" s="2" t="s">
        <v>101</v>
      </c>
      <c r="I8107" s="2" t="s">
        <v>76</v>
      </c>
      <c r="J8107" s="2" t="s">
        <v>67</v>
      </c>
      <c r="K8107" s="2"/>
      <c r="L8107" s="2"/>
      <c r="M8107" s="2" t="s">
        <v>88</v>
      </c>
      <c r="N8107" s="2" t="s">
        <v>33</v>
      </c>
      <c r="O8107" s="2" t="s">
        <v>78</v>
      </c>
    </row>
    <row r="8108" spans="1:15" hidden="1">
      <c r="A8108" s="1" t="s">
        <v>15</v>
      </c>
      <c r="B8108" s="2">
        <v>2019</v>
      </c>
      <c r="C8108" s="2" t="s">
        <v>16</v>
      </c>
      <c r="D8108" s="2" t="s">
        <v>17</v>
      </c>
      <c r="E8108" s="2" t="s">
        <v>27</v>
      </c>
      <c r="F8108" s="2" t="s">
        <v>139</v>
      </c>
      <c r="G8108" s="2" t="s">
        <v>20</v>
      </c>
      <c r="H8108" s="2" t="s">
        <v>71</v>
      </c>
      <c r="I8108" s="2" t="s">
        <v>22</v>
      </c>
      <c r="J8108" s="2" t="s">
        <v>30</v>
      </c>
      <c r="K8108" s="2" t="s">
        <v>40</v>
      </c>
      <c r="L8108" s="2" t="s">
        <v>41</v>
      </c>
      <c r="M8108" s="2" t="s">
        <v>32</v>
      </c>
      <c r="N8108" s="2" t="s">
        <v>33</v>
      </c>
      <c r="O8108" s="2" t="s">
        <v>88</v>
      </c>
    </row>
    <row r="8109" spans="1:15" hidden="1">
      <c r="A8109" s="1" t="s">
        <v>15</v>
      </c>
      <c r="B8109" s="2">
        <v>2013</v>
      </c>
      <c r="C8109" s="2" t="s">
        <v>16</v>
      </c>
      <c r="D8109" s="2" t="s">
        <v>33</v>
      </c>
      <c r="E8109" s="2" t="s">
        <v>91</v>
      </c>
      <c r="F8109" s="2" t="s">
        <v>95</v>
      </c>
      <c r="G8109" s="2" t="s">
        <v>20</v>
      </c>
      <c r="H8109" s="2" t="s">
        <v>21</v>
      </c>
      <c r="I8109" s="2" t="s">
        <v>22</v>
      </c>
      <c r="J8109" s="2"/>
      <c r="K8109" s="2" t="s">
        <v>69</v>
      </c>
      <c r="L8109" s="2" t="s">
        <v>25</v>
      </c>
      <c r="M8109" s="2" t="s">
        <v>88</v>
      </c>
      <c r="N8109" s="2" t="s">
        <v>88</v>
      </c>
      <c r="O8109" s="2" t="s">
        <v>88</v>
      </c>
    </row>
    <row r="8110" spans="1:15" hidden="1">
      <c r="A8110" s="1" t="s">
        <v>15</v>
      </c>
      <c r="B8110" s="2">
        <v>2017</v>
      </c>
      <c r="C8110" s="2" t="s">
        <v>16</v>
      </c>
      <c r="D8110" s="2" t="s">
        <v>17</v>
      </c>
      <c r="E8110" s="2" t="s">
        <v>27</v>
      </c>
      <c r="F8110" s="2" t="s">
        <v>19</v>
      </c>
      <c r="G8110" s="2"/>
      <c r="H8110" s="2"/>
      <c r="I8110" s="2" t="s">
        <v>184</v>
      </c>
      <c r="J8110" s="2" t="s">
        <v>30</v>
      </c>
      <c r="K8110" s="2" t="s">
        <v>69</v>
      </c>
      <c r="L8110" s="2" t="s">
        <v>25</v>
      </c>
      <c r="M8110" s="2" t="s">
        <v>88</v>
      </c>
      <c r="N8110" s="2" t="s">
        <v>33</v>
      </c>
      <c r="O8110" s="2" t="s">
        <v>88</v>
      </c>
    </row>
    <row r="8111" spans="1:15" hidden="1">
      <c r="A8111" s="1" t="s">
        <v>15</v>
      </c>
      <c r="B8111" s="2">
        <v>2014</v>
      </c>
      <c r="C8111" s="2" t="s">
        <v>16</v>
      </c>
      <c r="D8111" s="2" t="s">
        <v>17</v>
      </c>
      <c r="E8111" s="2" t="s">
        <v>18</v>
      </c>
      <c r="F8111" s="2" t="s">
        <v>50</v>
      </c>
      <c r="G8111" s="2"/>
      <c r="H8111" s="2"/>
      <c r="I8111" s="2" t="s">
        <v>184</v>
      </c>
      <c r="J8111" s="2" t="s">
        <v>23</v>
      </c>
      <c r="K8111" s="2" t="s">
        <v>70</v>
      </c>
      <c r="L8111" s="2" t="s">
        <v>25</v>
      </c>
      <c r="M8111" s="2" t="s">
        <v>88</v>
      </c>
      <c r="N8111" s="2" t="s">
        <v>33</v>
      </c>
      <c r="O8111" s="2" t="s">
        <v>88</v>
      </c>
    </row>
    <row r="8112" spans="1:15" hidden="1">
      <c r="A8112" s="1" t="s">
        <v>15</v>
      </c>
      <c r="B8112" s="2">
        <v>2013</v>
      </c>
      <c r="C8112" s="2" t="s">
        <v>16</v>
      </c>
      <c r="D8112" s="2" t="s">
        <v>17</v>
      </c>
      <c r="E8112" s="2" t="s">
        <v>27</v>
      </c>
      <c r="F8112" s="2" t="s">
        <v>35</v>
      </c>
      <c r="G8112" s="2" t="s">
        <v>45</v>
      </c>
      <c r="H8112" s="2" t="s">
        <v>73</v>
      </c>
      <c r="I8112" s="2" t="s">
        <v>47</v>
      </c>
      <c r="J8112" s="2" t="s">
        <v>30</v>
      </c>
      <c r="K8112" s="2" t="s">
        <v>40</v>
      </c>
      <c r="L8112" s="2" t="s">
        <v>41</v>
      </c>
      <c r="M8112" s="2" t="s">
        <v>42</v>
      </c>
      <c r="N8112" s="2" t="s">
        <v>88</v>
      </c>
      <c r="O8112" s="2" t="s">
        <v>88</v>
      </c>
    </row>
    <row r="8113" spans="1:15" hidden="1">
      <c r="A8113" s="1" t="s">
        <v>105</v>
      </c>
      <c r="B8113" s="2">
        <v>2013</v>
      </c>
      <c r="C8113" s="2" t="s">
        <v>16</v>
      </c>
      <c r="D8113" s="2" t="s">
        <v>33</v>
      </c>
      <c r="E8113" s="2" t="s">
        <v>65</v>
      </c>
      <c r="F8113" s="2" t="s">
        <v>19</v>
      </c>
      <c r="G8113" s="2" t="s">
        <v>20</v>
      </c>
      <c r="H8113" s="2" t="s">
        <v>29</v>
      </c>
      <c r="I8113" s="2" t="s">
        <v>22</v>
      </c>
      <c r="J8113" s="2" t="s">
        <v>52</v>
      </c>
      <c r="K8113" s="2" t="s">
        <v>31</v>
      </c>
      <c r="L8113" s="2" t="s">
        <v>25</v>
      </c>
      <c r="M8113" s="2" t="s">
        <v>88</v>
      </c>
      <c r="N8113" s="2" t="s">
        <v>88</v>
      </c>
      <c r="O8113" s="2" t="s">
        <v>78</v>
      </c>
    </row>
    <row r="8114" spans="1:15" hidden="1">
      <c r="A8114" s="1" t="s">
        <v>15</v>
      </c>
      <c r="B8114" s="2">
        <v>2018</v>
      </c>
      <c r="C8114" s="2" t="s">
        <v>99</v>
      </c>
      <c r="D8114" s="2" t="s">
        <v>17</v>
      </c>
      <c r="E8114" s="2" t="s">
        <v>18</v>
      </c>
      <c r="F8114" s="2" t="s">
        <v>28</v>
      </c>
      <c r="G8114" s="2"/>
      <c r="H8114" s="2"/>
      <c r="I8114" s="2" t="s">
        <v>184</v>
      </c>
      <c r="J8114" s="2" t="s">
        <v>23</v>
      </c>
      <c r="K8114" s="2" t="s">
        <v>40</v>
      </c>
      <c r="L8114" s="2" t="s">
        <v>41</v>
      </c>
      <c r="M8114" s="2" t="s">
        <v>88</v>
      </c>
      <c r="N8114" s="2" t="s">
        <v>88</v>
      </c>
      <c r="O8114" s="2" t="s">
        <v>88</v>
      </c>
    </row>
    <row r="8115" spans="1:15" hidden="1">
      <c r="A8115" s="1" t="s">
        <v>117</v>
      </c>
      <c r="B8115" s="2">
        <v>2016</v>
      </c>
      <c r="C8115" s="2" t="s">
        <v>16</v>
      </c>
      <c r="D8115" s="2" t="s">
        <v>17</v>
      </c>
      <c r="E8115" s="2" t="s">
        <v>18</v>
      </c>
      <c r="F8115" s="2" t="s">
        <v>19</v>
      </c>
      <c r="G8115" s="2" t="s">
        <v>36</v>
      </c>
      <c r="H8115" s="2" t="s">
        <v>119</v>
      </c>
      <c r="I8115" s="2" t="s">
        <v>38</v>
      </c>
      <c r="J8115" s="2" t="s">
        <v>23</v>
      </c>
      <c r="K8115" s="2"/>
      <c r="L8115" s="2"/>
      <c r="M8115" s="2" t="s">
        <v>88</v>
      </c>
      <c r="N8115" s="2" t="s">
        <v>88</v>
      </c>
      <c r="O8115" s="2" t="s">
        <v>88</v>
      </c>
    </row>
    <row r="8116" spans="1:15">
      <c r="A8116" s="1" t="s">
        <v>15</v>
      </c>
      <c r="B8116" s="2">
        <v>2018</v>
      </c>
      <c r="C8116" s="2" t="s">
        <v>16</v>
      </c>
      <c r="D8116" s="2" t="s">
        <v>33</v>
      </c>
      <c r="E8116" s="2" t="s">
        <v>91</v>
      </c>
      <c r="F8116" s="2" t="s">
        <v>82</v>
      </c>
      <c r="G8116" s="2" t="s">
        <v>92</v>
      </c>
      <c r="H8116" s="2" t="s">
        <v>93</v>
      </c>
      <c r="I8116" s="2" t="s">
        <v>94</v>
      </c>
      <c r="J8116" s="2" t="s">
        <v>39</v>
      </c>
      <c r="K8116" s="2" t="s">
        <v>40</v>
      </c>
      <c r="L8116" s="2" t="s">
        <v>41</v>
      </c>
      <c r="M8116" s="2" t="s">
        <v>32</v>
      </c>
      <c r="N8116" s="2" t="s">
        <v>17</v>
      </c>
      <c r="O8116" s="2" t="s">
        <v>43</v>
      </c>
    </row>
    <row r="8117" spans="1:15">
      <c r="A8117" s="1" t="s">
        <v>118</v>
      </c>
      <c r="B8117" s="2">
        <v>2020</v>
      </c>
      <c r="C8117" s="2" t="s">
        <v>16</v>
      </c>
      <c r="D8117" s="2" t="s">
        <v>33</v>
      </c>
      <c r="E8117" s="2" t="s">
        <v>34</v>
      </c>
      <c r="F8117" s="2" t="s">
        <v>139</v>
      </c>
      <c r="G8117" s="2" t="s">
        <v>36</v>
      </c>
      <c r="H8117" s="2" t="s">
        <v>54</v>
      </c>
      <c r="I8117" s="2" t="s">
        <v>47</v>
      </c>
      <c r="J8117" s="2" t="s">
        <v>39</v>
      </c>
      <c r="K8117" s="2" t="s">
        <v>40</v>
      </c>
      <c r="L8117" s="2" t="s">
        <v>41</v>
      </c>
      <c r="M8117" s="2" t="s">
        <v>42</v>
      </c>
      <c r="N8117" s="2" t="s">
        <v>17</v>
      </c>
      <c r="O8117" s="2" t="s">
        <v>43</v>
      </c>
    </row>
    <row r="8118" spans="1:15" hidden="1">
      <c r="A8118" s="1" t="s">
        <v>15</v>
      </c>
      <c r="B8118" s="2">
        <v>2017</v>
      </c>
      <c r="C8118" s="2" t="s">
        <v>16</v>
      </c>
      <c r="D8118" s="2" t="s">
        <v>33</v>
      </c>
      <c r="E8118" s="2" t="s">
        <v>79</v>
      </c>
      <c r="F8118" s="2" t="s">
        <v>35</v>
      </c>
      <c r="G8118" s="2" t="s">
        <v>20</v>
      </c>
      <c r="H8118" s="2" t="s">
        <v>101</v>
      </c>
      <c r="I8118" s="2" t="s">
        <v>76</v>
      </c>
      <c r="J8118" s="2" t="s">
        <v>52</v>
      </c>
      <c r="K8118" s="2" t="s">
        <v>31</v>
      </c>
      <c r="L8118" s="2" t="s">
        <v>25</v>
      </c>
      <c r="M8118" s="2" t="s">
        <v>42</v>
      </c>
      <c r="N8118" s="2" t="s">
        <v>17</v>
      </c>
      <c r="O8118" s="2" t="s">
        <v>88</v>
      </c>
    </row>
    <row r="8119" spans="1:15">
      <c r="A8119" s="1" t="s">
        <v>15</v>
      </c>
      <c r="B8119" s="2">
        <v>2020</v>
      </c>
      <c r="C8119" s="2" t="s">
        <v>16</v>
      </c>
      <c r="D8119" s="2" t="s">
        <v>33</v>
      </c>
      <c r="E8119" s="2" t="s">
        <v>65</v>
      </c>
      <c r="F8119" s="2" t="s">
        <v>35</v>
      </c>
      <c r="G8119" s="2" t="s">
        <v>20</v>
      </c>
      <c r="H8119" s="2" t="s">
        <v>85</v>
      </c>
      <c r="I8119" s="2" t="s">
        <v>22</v>
      </c>
      <c r="J8119" s="2" t="s">
        <v>67</v>
      </c>
      <c r="K8119" s="2" t="s">
        <v>31</v>
      </c>
      <c r="L8119" s="2" t="s">
        <v>25</v>
      </c>
      <c r="M8119" s="2" t="s">
        <v>42</v>
      </c>
      <c r="N8119" s="2" t="s">
        <v>33</v>
      </c>
      <c r="O8119" s="2" t="s">
        <v>43</v>
      </c>
    </row>
    <row r="8120" spans="1:15" hidden="1">
      <c r="A8120" s="1" t="s">
        <v>15</v>
      </c>
      <c r="B8120" s="2">
        <v>2013</v>
      </c>
      <c r="C8120" s="2" t="s">
        <v>16</v>
      </c>
      <c r="D8120" s="2" t="s">
        <v>17</v>
      </c>
      <c r="E8120" s="2" t="s">
        <v>27</v>
      </c>
      <c r="F8120" s="2" t="s">
        <v>19</v>
      </c>
      <c r="G8120" s="2" t="s">
        <v>45</v>
      </c>
      <c r="H8120" s="2" t="s">
        <v>54</v>
      </c>
      <c r="I8120" s="2" t="s">
        <v>47</v>
      </c>
      <c r="J8120" s="2" t="s">
        <v>30</v>
      </c>
      <c r="K8120" s="2" t="s">
        <v>24</v>
      </c>
      <c r="L8120" s="2" t="s">
        <v>25</v>
      </c>
      <c r="M8120" s="2" t="s">
        <v>88</v>
      </c>
      <c r="N8120" s="2" t="s">
        <v>88</v>
      </c>
      <c r="O8120" s="2" t="s">
        <v>88</v>
      </c>
    </row>
    <row r="8121" spans="1:15" hidden="1">
      <c r="A8121" s="1" t="s">
        <v>154</v>
      </c>
      <c r="B8121" s="2">
        <v>2019</v>
      </c>
      <c r="C8121" s="2" t="s">
        <v>16</v>
      </c>
      <c r="D8121" s="2" t="s">
        <v>17</v>
      </c>
      <c r="E8121" s="2" t="s">
        <v>27</v>
      </c>
      <c r="F8121" s="2" t="s">
        <v>35</v>
      </c>
      <c r="G8121" s="2" t="s">
        <v>36</v>
      </c>
      <c r="H8121" s="2" t="s">
        <v>37</v>
      </c>
      <c r="I8121" s="2" t="s">
        <v>38</v>
      </c>
      <c r="J8121" s="2" t="s">
        <v>30</v>
      </c>
      <c r="K8121" s="2"/>
      <c r="L8121" s="2"/>
      <c r="M8121" s="2" t="s">
        <v>42</v>
      </c>
      <c r="N8121" s="2" t="s">
        <v>88</v>
      </c>
      <c r="O8121" s="2" t="s">
        <v>88</v>
      </c>
    </row>
    <row r="8122" spans="1:15">
      <c r="A8122" s="1" t="s">
        <v>15</v>
      </c>
      <c r="B8122" s="2">
        <v>2014</v>
      </c>
      <c r="C8122" s="2" t="s">
        <v>16</v>
      </c>
      <c r="D8122" s="2" t="s">
        <v>33</v>
      </c>
      <c r="E8122" s="2" t="s">
        <v>65</v>
      </c>
      <c r="F8122" s="2" t="s">
        <v>82</v>
      </c>
      <c r="G8122" s="2" t="s">
        <v>36</v>
      </c>
      <c r="H8122" s="2" t="s">
        <v>113</v>
      </c>
      <c r="I8122" s="2" t="s">
        <v>38</v>
      </c>
      <c r="J8122" s="2" t="s">
        <v>67</v>
      </c>
      <c r="K8122" s="2" t="s">
        <v>83</v>
      </c>
      <c r="L8122" s="2" t="s">
        <v>25</v>
      </c>
      <c r="M8122" s="2" t="s">
        <v>32</v>
      </c>
      <c r="N8122" s="2" t="s">
        <v>88</v>
      </c>
      <c r="O8122" s="2" t="s">
        <v>43</v>
      </c>
    </row>
    <row r="8123" spans="1:15" hidden="1">
      <c r="A8123" s="1" t="s">
        <v>48</v>
      </c>
      <c r="B8123" s="2">
        <v>2017</v>
      </c>
      <c r="C8123" s="2" t="s">
        <v>16</v>
      </c>
      <c r="D8123" s="2" t="s">
        <v>17</v>
      </c>
      <c r="E8123" s="2" t="s">
        <v>18</v>
      </c>
      <c r="F8123" s="2" t="s">
        <v>35</v>
      </c>
      <c r="G8123" s="2" t="s">
        <v>20</v>
      </c>
      <c r="H8123" s="2" t="s">
        <v>21</v>
      </c>
      <c r="I8123" s="2" t="s">
        <v>22</v>
      </c>
      <c r="J8123" s="2" t="s">
        <v>23</v>
      </c>
      <c r="K8123" s="2" t="s">
        <v>69</v>
      </c>
      <c r="L8123" s="2" t="s">
        <v>25</v>
      </c>
      <c r="M8123" s="2" t="s">
        <v>42</v>
      </c>
      <c r="N8123" s="2" t="s">
        <v>17</v>
      </c>
      <c r="O8123" s="2" t="s">
        <v>88</v>
      </c>
    </row>
    <row r="8124" spans="1:15" hidden="1">
      <c r="A8124" s="1" t="s">
        <v>15</v>
      </c>
      <c r="B8124" s="2">
        <v>2013</v>
      </c>
      <c r="C8124" s="2" t="s">
        <v>16</v>
      </c>
      <c r="D8124" s="2" t="s">
        <v>33</v>
      </c>
      <c r="E8124" s="2" t="s">
        <v>49</v>
      </c>
      <c r="F8124" s="2" t="s">
        <v>19</v>
      </c>
      <c r="G8124" s="2" t="s">
        <v>20</v>
      </c>
      <c r="H8124" s="2" t="s">
        <v>51</v>
      </c>
      <c r="I8124" s="2" t="s">
        <v>22</v>
      </c>
      <c r="J8124" s="2" t="s">
        <v>52</v>
      </c>
      <c r="K8124" s="2"/>
      <c r="L8124" s="2"/>
      <c r="M8124" s="2" t="s">
        <v>88</v>
      </c>
      <c r="N8124" s="2" t="s">
        <v>33</v>
      </c>
      <c r="O8124" s="2" t="s">
        <v>58</v>
      </c>
    </row>
    <row r="8125" spans="1:15" hidden="1">
      <c r="A8125" s="1" t="s">
        <v>15</v>
      </c>
      <c r="B8125" s="2">
        <v>2013</v>
      </c>
      <c r="C8125" s="2" t="s">
        <v>16</v>
      </c>
      <c r="D8125" s="2" t="s">
        <v>33</v>
      </c>
      <c r="E8125" s="2" t="s">
        <v>91</v>
      </c>
      <c r="F8125" s="2" t="s">
        <v>19</v>
      </c>
      <c r="G8125" s="2" t="s">
        <v>20</v>
      </c>
      <c r="H8125" s="2" t="s">
        <v>85</v>
      </c>
      <c r="I8125" s="2" t="s">
        <v>22</v>
      </c>
      <c r="J8125" s="2" t="s">
        <v>52</v>
      </c>
      <c r="K8125" s="2"/>
      <c r="L8125" s="2"/>
      <c r="M8125" s="2" t="s">
        <v>32</v>
      </c>
      <c r="N8125" s="2" t="s">
        <v>88</v>
      </c>
      <c r="O8125" s="2" t="s">
        <v>88</v>
      </c>
    </row>
    <row r="8126" spans="1:15" hidden="1">
      <c r="A8126" s="1" t="s">
        <v>63</v>
      </c>
      <c r="B8126" s="2">
        <v>2014</v>
      </c>
      <c r="C8126" s="2" t="s">
        <v>16</v>
      </c>
      <c r="D8126" s="2" t="s">
        <v>17</v>
      </c>
      <c r="E8126" s="2" t="s">
        <v>18</v>
      </c>
      <c r="F8126" s="2" t="s">
        <v>35</v>
      </c>
      <c r="G8126" s="2" t="s">
        <v>20</v>
      </c>
      <c r="H8126" s="2" t="s">
        <v>21</v>
      </c>
      <c r="I8126" s="2" t="s">
        <v>22</v>
      </c>
      <c r="J8126" s="2" t="s">
        <v>23</v>
      </c>
      <c r="K8126" s="2" t="s">
        <v>31</v>
      </c>
      <c r="L8126" s="2" t="s">
        <v>25</v>
      </c>
      <c r="M8126" s="2" t="s">
        <v>42</v>
      </c>
      <c r="N8126" s="2" t="s">
        <v>17</v>
      </c>
      <c r="O8126" s="2" t="s">
        <v>88</v>
      </c>
    </row>
    <row r="8127" spans="1:15">
      <c r="A8127" s="1" t="s">
        <v>15</v>
      </c>
      <c r="B8127" s="2">
        <v>2014</v>
      </c>
      <c r="C8127" s="2" t="s">
        <v>16</v>
      </c>
      <c r="D8127" s="2" t="s">
        <v>33</v>
      </c>
      <c r="E8127" s="2" t="s">
        <v>34</v>
      </c>
      <c r="F8127" s="2" t="s">
        <v>35</v>
      </c>
      <c r="G8127" s="2" t="s">
        <v>36</v>
      </c>
      <c r="H8127" s="2" t="s">
        <v>37</v>
      </c>
      <c r="I8127" s="2" t="s">
        <v>38</v>
      </c>
      <c r="J8127" s="2" t="s">
        <v>39</v>
      </c>
      <c r="K8127" s="2"/>
      <c r="L8127" s="2"/>
      <c r="M8127" s="2" t="s">
        <v>42</v>
      </c>
      <c r="N8127" s="2" t="s">
        <v>17</v>
      </c>
      <c r="O8127" s="2" t="s">
        <v>43</v>
      </c>
    </row>
    <row r="8128" spans="1:15" hidden="1">
      <c r="A8128" s="1" t="s">
        <v>48</v>
      </c>
      <c r="B8128" s="2">
        <v>2013</v>
      </c>
      <c r="C8128" s="2" t="s">
        <v>99</v>
      </c>
      <c r="D8128" s="2" t="s">
        <v>33</v>
      </c>
      <c r="E8128" s="2" t="s">
        <v>65</v>
      </c>
      <c r="F8128" s="2" t="s">
        <v>72</v>
      </c>
      <c r="G8128" s="2"/>
      <c r="H8128" s="2"/>
      <c r="I8128" s="2" t="s">
        <v>184</v>
      </c>
      <c r="J8128" s="2" t="s">
        <v>52</v>
      </c>
      <c r="K8128" s="2" t="s">
        <v>31</v>
      </c>
      <c r="L8128" s="2" t="s">
        <v>25</v>
      </c>
      <c r="M8128" s="2" t="s">
        <v>32</v>
      </c>
      <c r="N8128" s="2" t="s">
        <v>88</v>
      </c>
      <c r="O8128" s="2" t="s">
        <v>58</v>
      </c>
    </row>
    <row r="8129" spans="1:15" hidden="1">
      <c r="A8129" s="1" t="s">
        <v>15</v>
      </c>
      <c r="B8129" s="2">
        <v>2015</v>
      </c>
      <c r="C8129" s="2" t="s">
        <v>16</v>
      </c>
      <c r="D8129" s="2" t="s">
        <v>17</v>
      </c>
      <c r="E8129" s="2" t="s">
        <v>18</v>
      </c>
      <c r="F8129" s="2" t="s">
        <v>72</v>
      </c>
      <c r="G8129" s="2"/>
      <c r="H8129" s="2"/>
      <c r="I8129" s="2" t="s">
        <v>184</v>
      </c>
      <c r="J8129" s="2" t="s">
        <v>23</v>
      </c>
      <c r="K8129" s="2" t="s">
        <v>41</v>
      </c>
      <c r="L8129" s="2" t="s">
        <v>41</v>
      </c>
      <c r="M8129" s="2" t="s">
        <v>32</v>
      </c>
      <c r="N8129" s="2" t="s">
        <v>33</v>
      </c>
      <c r="O8129" s="2" t="s">
        <v>88</v>
      </c>
    </row>
    <row r="8130" spans="1:15">
      <c r="A8130" s="1" t="s">
        <v>15</v>
      </c>
      <c r="B8130" s="2">
        <v>2016</v>
      </c>
      <c r="C8130" s="2" t="s">
        <v>16</v>
      </c>
      <c r="D8130" s="2" t="s">
        <v>33</v>
      </c>
      <c r="E8130" s="2" t="s">
        <v>79</v>
      </c>
      <c r="F8130" s="2" t="s">
        <v>96</v>
      </c>
      <c r="G8130" s="2" t="s">
        <v>127</v>
      </c>
      <c r="H8130" s="2" t="s">
        <v>228</v>
      </c>
      <c r="I8130" s="2" t="s">
        <v>76</v>
      </c>
      <c r="J8130" s="2" t="s">
        <v>77</v>
      </c>
      <c r="K8130" s="2" t="s">
        <v>31</v>
      </c>
      <c r="L8130" s="2" t="s">
        <v>25</v>
      </c>
      <c r="M8130" s="2" t="s">
        <v>55</v>
      </c>
      <c r="N8130" s="2" t="s">
        <v>88</v>
      </c>
      <c r="O8130" s="2" t="s">
        <v>43</v>
      </c>
    </row>
    <row r="8131" spans="1:15" hidden="1">
      <c r="A8131" s="1" t="s">
        <v>15</v>
      </c>
      <c r="B8131" s="2">
        <v>2020</v>
      </c>
      <c r="C8131" s="2" t="s">
        <v>16</v>
      </c>
      <c r="D8131" s="2" t="s">
        <v>17</v>
      </c>
      <c r="E8131" s="2" t="s">
        <v>27</v>
      </c>
      <c r="F8131" s="2" t="s">
        <v>28</v>
      </c>
      <c r="G8131" s="2" t="s">
        <v>20</v>
      </c>
      <c r="H8131" s="2" t="s">
        <v>29</v>
      </c>
      <c r="I8131" s="2" t="s">
        <v>22</v>
      </c>
      <c r="J8131" s="2" t="s">
        <v>30</v>
      </c>
      <c r="K8131" s="2" t="s">
        <v>84</v>
      </c>
      <c r="L8131" s="2" t="s">
        <v>41</v>
      </c>
      <c r="M8131" s="2" t="s">
        <v>32</v>
      </c>
      <c r="N8131" s="2" t="s">
        <v>33</v>
      </c>
      <c r="O8131" s="2" t="s">
        <v>88</v>
      </c>
    </row>
    <row r="8132" spans="1:15" hidden="1">
      <c r="A8132" s="1" t="s">
        <v>15</v>
      </c>
      <c r="B8132" s="2">
        <v>2012</v>
      </c>
      <c r="C8132" s="2" t="s">
        <v>16</v>
      </c>
      <c r="D8132" s="2" t="s">
        <v>33</v>
      </c>
      <c r="E8132" s="2" t="s">
        <v>79</v>
      </c>
      <c r="F8132" s="2" t="s">
        <v>19</v>
      </c>
      <c r="G8132" s="2" t="s">
        <v>20</v>
      </c>
      <c r="H8132" s="2" t="s">
        <v>130</v>
      </c>
      <c r="I8132" s="2" t="s">
        <v>131</v>
      </c>
      <c r="J8132" s="2" t="s">
        <v>67</v>
      </c>
      <c r="K8132" s="2"/>
      <c r="L8132" s="2"/>
      <c r="M8132" s="2" t="s">
        <v>88</v>
      </c>
      <c r="N8132" s="2" t="s">
        <v>33</v>
      </c>
      <c r="O8132" s="2" t="s">
        <v>78</v>
      </c>
    </row>
    <row r="8133" spans="1:15">
      <c r="A8133" s="1" t="s">
        <v>172</v>
      </c>
      <c r="B8133" s="2">
        <v>2018</v>
      </c>
      <c r="C8133" s="2" t="s">
        <v>16</v>
      </c>
      <c r="D8133" s="2" t="s">
        <v>33</v>
      </c>
      <c r="E8133" s="2" t="s">
        <v>65</v>
      </c>
      <c r="F8133" s="2" t="s">
        <v>19</v>
      </c>
      <c r="G8133" s="2" t="s">
        <v>36</v>
      </c>
      <c r="H8133" s="2" t="s">
        <v>37</v>
      </c>
      <c r="I8133" s="2" t="s">
        <v>38</v>
      </c>
      <c r="J8133" s="2" t="s">
        <v>67</v>
      </c>
      <c r="K8133" s="2" t="s">
        <v>31</v>
      </c>
      <c r="L8133" s="2" t="s">
        <v>25</v>
      </c>
      <c r="M8133" s="2" t="s">
        <v>88</v>
      </c>
      <c r="N8133" s="2" t="s">
        <v>33</v>
      </c>
      <c r="O8133" s="2" t="s">
        <v>43</v>
      </c>
    </row>
    <row r="8134" spans="1:15" hidden="1">
      <c r="A8134" s="1" t="s">
        <v>15</v>
      </c>
      <c r="B8134" s="2">
        <v>2016</v>
      </c>
      <c r="C8134" s="2" t="s">
        <v>16</v>
      </c>
      <c r="D8134" s="2" t="s">
        <v>33</v>
      </c>
      <c r="E8134" s="2" t="s">
        <v>49</v>
      </c>
      <c r="F8134" s="2" t="s">
        <v>50</v>
      </c>
      <c r="G8134" s="2" t="s">
        <v>20</v>
      </c>
      <c r="H8134" s="2" t="s">
        <v>21</v>
      </c>
      <c r="I8134" s="2" t="s">
        <v>22</v>
      </c>
      <c r="J8134" s="2" t="s">
        <v>52</v>
      </c>
      <c r="K8134" s="2" t="s">
        <v>84</v>
      </c>
      <c r="L8134" s="2" t="s">
        <v>41</v>
      </c>
      <c r="M8134" s="2" t="s">
        <v>32</v>
      </c>
      <c r="N8134" s="2" t="s">
        <v>33</v>
      </c>
      <c r="O8134" s="2" t="s">
        <v>88</v>
      </c>
    </row>
    <row r="8135" spans="1:15" hidden="1">
      <c r="A8135" s="1" t="s">
        <v>15</v>
      </c>
      <c r="B8135" s="2">
        <v>2011</v>
      </c>
      <c r="C8135" s="2" t="s">
        <v>16</v>
      </c>
      <c r="D8135" s="2"/>
      <c r="E8135" s="2" t="s">
        <v>91</v>
      </c>
      <c r="F8135" s="2" t="s">
        <v>72</v>
      </c>
      <c r="G8135" s="2" t="s">
        <v>45</v>
      </c>
      <c r="H8135" s="2" t="s">
        <v>54</v>
      </c>
      <c r="I8135" s="2" t="s">
        <v>47</v>
      </c>
      <c r="J8135" s="2"/>
      <c r="K8135" s="2" t="s">
        <v>31</v>
      </c>
      <c r="L8135" s="2" t="s">
        <v>25</v>
      </c>
      <c r="M8135" s="2" t="s">
        <v>88</v>
      </c>
      <c r="N8135" s="2" t="s">
        <v>88</v>
      </c>
      <c r="O8135" s="2" t="s">
        <v>88</v>
      </c>
    </row>
    <row r="8136" spans="1:15" hidden="1">
      <c r="A8136" s="1" t="s">
        <v>122</v>
      </c>
      <c r="B8136" s="2">
        <v>2013</v>
      </c>
      <c r="C8136" s="2" t="s">
        <v>16</v>
      </c>
      <c r="D8136" s="2" t="s">
        <v>33</v>
      </c>
      <c r="E8136" s="2" t="s">
        <v>49</v>
      </c>
      <c r="F8136" s="2" t="s">
        <v>19</v>
      </c>
      <c r="G8136" s="2" t="s">
        <v>20</v>
      </c>
      <c r="H8136" s="2" t="s">
        <v>51</v>
      </c>
      <c r="I8136" s="2" t="s">
        <v>22</v>
      </c>
      <c r="J8136" s="2" t="s">
        <v>52</v>
      </c>
      <c r="K8136" s="2"/>
      <c r="L8136" s="2"/>
      <c r="M8136" s="2" t="s">
        <v>88</v>
      </c>
      <c r="N8136" s="2" t="s">
        <v>33</v>
      </c>
      <c r="O8136" s="2" t="s">
        <v>58</v>
      </c>
    </row>
    <row r="8137" spans="1:15">
      <c r="A8137" s="1" t="s">
        <v>15</v>
      </c>
      <c r="B8137" s="2">
        <v>2014</v>
      </c>
      <c r="C8137" s="2" t="s">
        <v>16</v>
      </c>
      <c r="D8137" s="2" t="s">
        <v>33</v>
      </c>
      <c r="E8137" s="2" t="s">
        <v>34</v>
      </c>
      <c r="F8137" s="2" t="s">
        <v>82</v>
      </c>
      <c r="G8137" s="2" t="s">
        <v>92</v>
      </c>
      <c r="H8137" s="2" t="s">
        <v>133</v>
      </c>
      <c r="I8137" s="2" t="s">
        <v>94</v>
      </c>
      <c r="J8137" s="2" t="s">
        <v>39</v>
      </c>
      <c r="K8137" s="2" t="s">
        <v>24</v>
      </c>
      <c r="L8137" s="2" t="s">
        <v>25</v>
      </c>
      <c r="M8137" s="2" t="s">
        <v>32</v>
      </c>
      <c r="N8137" s="2" t="s">
        <v>17</v>
      </c>
      <c r="O8137" s="2" t="s">
        <v>43</v>
      </c>
    </row>
    <row r="8138" spans="1:15" hidden="1">
      <c r="A8138" s="1" t="s">
        <v>15</v>
      </c>
      <c r="B8138" s="2">
        <v>2012</v>
      </c>
      <c r="C8138" s="2" t="s">
        <v>16</v>
      </c>
      <c r="D8138" s="2" t="s">
        <v>33</v>
      </c>
      <c r="E8138" s="2" t="s">
        <v>65</v>
      </c>
      <c r="F8138" s="2" t="s">
        <v>19</v>
      </c>
      <c r="G8138" s="2"/>
      <c r="H8138" s="2"/>
      <c r="I8138" s="2" t="s">
        <v>184</v>
      </c>
      <c r="J8138" s="2" t="s">
        <v>52</v>
      </c>
      <c r="K8138" s="2"/>
      <c r="L8138" s="2"/>
      <c r="M8138" s="2" t="s">
        <v>44</v>
      </c>
      <c r="N8138" s="2" t="s">
        <v>17</v>
      </c>
      <c r="O8138" s="2" t="s">
        <v>58</v>
      </c>
    </row>
    <row r="8139" spans="1:15" hidden="1">
      <c r="A8139" s="1" t="s">
        <v>15</v>
      </c>
      <c r="B8139" s="2">
        <v>2014</v>
      </c>
      <c r="C8139" s="2" t="s">
        <v>16</v>
      </c>
      <c r="D8139" s="2" t="s">
        <v>17</v>
      </c>
      <c r="E8139" s="2" t="s">
        <v>27</v>
      </c>
      <c r="F8139" s="2" t="s">
        <v>28</v>
      </c>
      <c r="G8139" s="2" t="s">
        <v>45</v>
      </c>
      <c r="H8139" s="2" t="s">
        <v>54</v>
      </c>
      <c r="I8139" s="2" t="s">
        <v>47</v>
      </c>
      <c r="J8139" s="2" t="s">
        <v>30</v>
      </c>
      <c r="K8139" s="2" t="s">
        <v>61</v>
      </c>
      <c r="L8139" s="2" t="s">
        <v>41</v>
      </c>
      <c r="M8139" s="2" t="s">
        <v>88</v>
      </c>
      <c r="N8139" s="2" t="s">
        <v>88</v>
      </c>
      <c r="O8139" s="2" t="s">
        <v>88</v>
      </c>
    </row>
    <row r="8140" spans="1:15">
      <c r="A8140" s="1" t="s">
        <v>15</v>
      </c>
      <c r="B8140" s="2">
        <v>2015</v>
      </c>
      <c r="C8140" s="2" t="s">
        <v>16</v>
      </c>
      <c r="D8140" s="2" t="s">
        <v>33</v>
      </c>
      <c r="E8140" s="2" t="s">
        <v>91</v>
      </c>
      <c r="F8140" s="2" t="s">
        <v>19</v>
      </c>
      <c r="G8140" s="2" t="s">
        <v>20</v>
      </c>
      <c r="H8140" s="2" t="s">
        <v>21</v>
      </c>
      <c r="I8140" s="2" t="s">
        <v>22</v>
      </c>
      <c r="J8140" s="2" t="s">
        <v>52</v>
      </c>
      <c r="K8140" s="2"/>
      <c r="L8140" s="2"/>
      <c r="M8140" s="2" t="s">
        <v>32</v>
      </c>
      <c r="N8140" s="2" t="s">
        <v>88</v>
      </c>
      <c r="O8140" s="2" t="s">
        <v>43</v>
      </c>
    </row>
    <row r="8141" spans="1:15" hidden="1">
      <c r="A8141" s="1" t="s">
        <v>117</v>
      </c>
      <c r="B8141" s="2">
        <v>2019</v>
      </c>
      <c r="C8141" s="2" t="s">
        <v>16</v>
      </c>
      <c r="D8141" s="2" t="s">
        <v>17</v>
      </c>
      <c r="E8141" s="2" t="s">
        <v>27</v>
      </c>
      <c r="F8141" s="2" t="s">
        <v>50</v>
      </c>
      <c r="G8141" s="2" t="s">
        <v>20</v>
      </c>
      <c r="H8141" s="2" t="s">
        <v>21</v>
      </c>
      <c r="I8141" s="2" t="s">
        <v>22</v>
      </c>
      <c r="J8141" s="2" t="s">
        <v>30</v>
      </c>
      <c r="K8141" s="2" t="s">
        <v>84</v>
      </c>
      <c r="L8141" s="2" t="s">
        <v>41</v>
      </c>
      <c r="M8141" s="2" t="s">
        <v>32</v>
      </c>
      <c r="N8141" s="2" t="s">
        <v>33</v>
      </c>
      <c r="O8141" s="2" t="s">
        <v>88</v>
      </c>
    </row>
    <row r="8142" spans="1:15" hidden="1">
      <c r="A8142" s="1" t="s">
        <v>15</v>
      </c>
      <c r="B8142" s="2">
        <v>2013</v>
      </c>
      <c r="C8142" s="2" t="s">
        <v>16</v>
      </c>
      <c r="D8142" s="2" t="s">
        <v>33</v>
      </c>
      <c r="E8142" s="2" t="s">
        <v>49</v>
      </c>
      <c r="F8142" s="2" t="s">
        <v>59</v>
      </c>
      <c r="G8142" s="2" t="s">
        <v>20</v>
      </c>
      <c r="H8142" s="2" t="s">
        <v>51</v>
      </c>
      <c r="I8142" s="2" t="s">
        <v>22</v>
      </c>
      <c r="J8142" s="2" t="s">
        <v>52</v>
      </c>
      <c r="K8142" s="2"/>
      <c r="L8142" s="2"/>
      <c r="M8142" s="2" t="s">
        <v>88</v>
      </c>
      <c r="N8142" s="2" t="s">
        <v>33</v>
      </c>
      <c r="O8142" s="2" t="s">
        <v>64</v>
      </c>
    </row>
    <row r="8143" spans="1:15">
      <c r="A8143" s="1" t="s">
        <v>15</v>
      </c>
      <c r="B8143" s="2">
        <v>2013</v>
      </c>
      <c r="C8143" s="2" t="s">
        <v>16</v>
      </c>
      <c r="D8143" s="2" t="s">
        <v>33</v>
      </c>
      <c r="E8143" s="2" t="s">
        <v>49</v>
      </c>
      <c r="F8143" s="2" t="s">
        <v>28</v>
      </c>
      <c r="G8143" s="2" t="s">
        <v>20</v>
      </c>
      <c r="H8143" s="2" t="s">
        <v>21</v>
      </c>
      <c r="I8143" s="2" t="s">
        <v>22</v>
      </c>
      <c r="J8143" s="2" t="s">
        <v>52</v>
      </c>
      <c r="K8143" s="2"/>
      <c r="L8143" s="2"/>
      <c r="M8143" s="2" t="s">
        <v>32</v>
      </c>
      <c r="N8143" s="2" t="s">
        <v>88</v>
      </c>
      <c r="O8143" s="2" t="s">
        <v>43</v>
      </c>
    </row>
    <row r="8144" spans="1:15" hidden="1">
      <c r="A8144" s="1" t="s">
        <v>15</v>
      </c>
      <c r="B8144" s="2">
        <v>2013</v>
      </c>
      <c r="C8144" s="2" t="s">
        <v>16</v>
      </c>
      <c r="D8144" s="2" t="s">
        <v>17</v>
      </c>
      <c r="E8144" s="2" t="s">
        <v>18</v>
      </c>
      <c r="F8144" s="2" t="s">
        <v>89</v>
      </c>
      <c r="G8144" s="2" t="s">
        <v>45</v>
      </c>
      <c r="H8144" s="2" t="s">
        <v>68</v>
      </c>
      <c r="I8144" s="2" t="s">
        <v>47</v>
      </c>
      <c r="J8144" s="2" t="s">
        <v>23</v>
      </c>
      <c r="K8144" s="2" t="s">
        <v>83</v>
      </c>
      <c r="L8144" s="2" t="s">
        <v>25</v>
      </c>
      <c r="M8144" s="2" t="s">
        <v>32</v>
      </c>
      <c r="N8144" s="2" t="s">
        <v>33</v>
      </c>
      <c r="O8144" s="2" t="s">
        <v>88</v>
      </c>
    </row>
    <row r="8145" spans="1:15">
      <c r="A8145" s="1" t="s">
        <v>15</v>
      </c>
      <c r="B8145" s="2">
        <v>2011</v>
      </c>
      <c r="C8145" s="2" t="s">
        <v>16</v>
      </c>
      <c r="D8145" s="2" t="s">
        <v>33</v>
      </c>
      <c r="E8145" s="2" t="s">
        <v>34</v>
      </c>
      <c r="F8145" s="2" t="s">
        <v>35</v>
      </c>
      <c r="G8145" s="2" t="s">
        <v>20</v>
      </c>
      <c r="H8145" s="2" t="s">
        <v>85</v>
      </c>
      <c r="I8145" s="2" t="s">
        <v>22</v>
      </c>
      <c r="J8145" s="2" t="s">
        <v>39</v>
      </c>
      <c r="K8145" s="2" t="s">
        <v>40</v>
      </c>
      <c r="L8145" s="2" t="s">
        <v>41</v>
      </c>
      <c r="M8145" s="2" t="s">
        <v>42</v>
      </c>
      <c r="N8145" s="2" t="s">
        <v>88</v>
      </c>
      <c r="O8145" s="2" t="s">
        <v>43</v>
      </c>
    </row>
    <row r="8146" spans="1:15" hidden="1">
      <c r="A8146" s="1" t="s">
        <v>15</v>
      </c>
      <c r="B8146" s="2">
        <v>2016</v>
      </c>
      <c r="C8146" s="2" t="s">
        <v>16</v>
      </c>
      <c r="D8146" s="2" t="s">
        <v>17</v>
      </c>
      <c r="E8146" s="2" t="s">
        <v>27</v>
      </c>
      <c r="F8146" s="2" t="s">
        <v>139</v>
      </c>
      <c r="G8146" s="2" t="s">
        <v>45</v>
      </c>
      <c r="H8146" s="2" t="s">
        <v>54</v>
      </c>
      <c r="I8146" s="2" t="s">
        <v>47</v>
      </c>
      <c r="J8146" s="2" t="s">
        <v>30</v>
      </c>
      <c r="K8146" s="2" t="s">
        <v>40</v>
      </c>
      <c r="L8146" s="2" t="s">
        <v>41</v>
      </c>
      <c r="M8146" s="2" t="s">
        <v>55</v>
      </c>
      <c r="N8146" s="2" t="s">
        <v>33</v>
      </c>
      <c r="O8146" s="2" t="s">
        <v>88</v>
      </c>
    </row>
    <row r="8147" spans="1:15" hidden="1">
      <c r="A8147" s="1" t="s">
        <v>15</v>
      </c>
      <c r="B8147" s="2">
        <v>2013</v>
      </c>
      <c r="C8147" s="2" t="s">
        <v>16</v>
      </c>
      <c r="D8147" s="2" t="s">
        <v>17</v>
      </c>
      <c r="E8147" s="2" t="s">
        <v>27</v>
      </c>
      <c r="F8147" s="2" t="s">
        <v>66</v>
      </c>
      <c r="G8147" s="2" t="s">
        <v>45</v>
      </c>
      <c r="H8147" s="2" t="s">
        <v>54</v>
      </c>
      <c r="I8147" s="2" t="s">
        <v>47</v>
      </c>
      <c r="J8147" s="2" t="s">
        <v>30</v>
      </c>
      <c r="K8147" s="2" t="s">
        <v>31</v>
      </c>
      <c r="L8147" s="2" t="s">
        <v>25</v>
      </c>
      <c r="M8147" s="2" t="s">
        <v>81</v>
      </c>
      <c r="N8147" s="2" t="s">
        <v>33</v>
      </c>
      <c r="O8147" s="2" t="s">
        <v>88</v>
      </c>
    </row>
    <row r="8148" spans="1:15" hidden="1">
      <c r="A8148" s="1" t="s">
        <v>134</v>
      </c>
      <c r="B8148" s="2">
        <v>2015</v>
      </c>
      <c r="C8148" s="2" t="s">
        <v>16</v>
      </c>
      <c r="D8148" s="2" t="s">
        <v>17</v>
      </c>
      <c r="E8148" s="2" t="s">
        <v>27</v>
      </c>
      <c r="F8148" s="2" t="s">
        <v>50</v>
      </c>
      <c r="G8148" s="2" t="s">
        <v>20</v>
      </c>
      <c r="H8148" s="2" t="s">
        <v>21</v>
      </c>
      <c r="I8148" s="2" t="s">
        <v>22</v>
      </c>
      <c r="J8148" s="2" t="s">
        <v>30</v>
      </c>
      <c r="K8148" s="2"/>
      <c r="L8148" s="2"/>
      <c r="M8148" s="2" t="s">
        <v>42</v>
      </c>
      <c r="N8148" s="2" t="s">
        <v>88</v>
      </c>
      <c r="O8148" s="2" t="s">
        <v>88</v>
      </c>
    </row>
    <row r="8149" spans="1:15" hidden="1">
      <c r="A8149" s="1" t="s">
        <v>15</v>
      </c>
      <c r="B8149" s="2">
        <v>2013</v>
      </c>
      <c r="C8149" s="2" t="s">
        <v>16</v>
      </c>
      <c r="D8149" s="2" t="s">
        <v>17</v>
      </c>
      <c r="E8149" s="2" t="s">
        <v>18</v>
      </c>
      <c r="F8149" s="2" t="s">
        <v>147</v>
      </c>
      <c r="G8149" s="2" t="s">
        <v>20</v>
      </c>
      <c r="H8149" s="2" t="s">
        <v>21</v>
      </c>
      <c r="I8149" s="2" t="s">
        <v>22</v>
      </c>
      <c r="J8149" s="2" t="s">
        <v>23</v>
      </c>
      <c r="K8149" s="2" t="s">
        <v>31</v>
      </c>
      <c r="L8149" s="2" t="s">
        <v>25</v>
      </c>
      <c r="M8149" s="2" t="s">
        <v>44</v>
      </c>
      <c r="N8149" s="2" t="s">
        <v>88</v>
      </c>
      <c r="O8149" s="2" t="s">
        <v>88</v>
      </c>
    </row>
    <row r="8150" spans="1:15" hidden="1">
      <c r="A8150" s="1" t="s">
        <v>15</v>
      </c>
      <c r="B8150" s="2">
        <v>2013</v>
      </c>
      <c r="C8150" s="2" t="s">
        <v>16</v>
      </c>
      <c r="D8150" s="2" t="s">
        <v>17</v>
      </c>
      <c r="E8150" s="2" t="s">
        <v>27</v>
      </c>
      <c r="F8150" s="2" t="s">
        <v>72</v>
      </c>
      <c r="G8150" s="2" t="s">
        <v>20</v>
      </c>
      <c r="H8150" s="2" t="s">
        <v>71</v>
      </c>
      <c r="I8150" s="2" t="s">
        <v>22</v>
      </c>
      <c r="J8150" s="2" t="s">
        <v>30</v>
      </c>
      <c r="K8150" s="2" t="s">
        <v>31</v>
      </c>
      <c r="L8150" s="2" t="s">
        <v>25</v>
      </c>
      <c r="M8150" s="2" t="s">
        <v>42</v>
      </c>
      <c r="N8150" s="2" t="s">
        <v>88</v>
      </c>
      <c r="O8150" s="2" t="s">
        <v>88</v>
      </c>
    </row>
    <row r="8151" spans="1:15" hidden="1">
      <c r="A8151" s="1" t="s">
        <v>48</v>
      </c>
      <c r="B8151" s="2">
        <v>2013</v>
      </c>
      <c r="C8151" s="2" t="s">
        <v>16</v>
      </c>
      <c r="D8151" s="2" t="s">
        <v>33</v>
      </c>
      <c r="E8151" s="2" t="s">
        <v>49</v>
      </c>
      <c r="F8151" s="2" t="s">
        <v>86</v>
      </c>
      <c r="G8151" s="2" t="s">
        <v>20</v>
      </c>
      <c r="H8151" s="2" t="s">
        <v>21</v>
      </c>
      <c r="I8151" s="2" t="s">
        <v>22</v>
      </c>
      <c r="J8151" s="2" t="s">
        <v>52</v>
      </c>
      <c r="K8151" s="2" t="s">
        <v>69</v>
      </c>
      <c r="L8151" s="2" t="s">
        <v>25</v>
      </c>
      <c r="M8151" s="2" t="s">
        <v>88</v>
      </c>
      <c r="N8151" s="2" t="s">
        <v>33</v>
      </c>
      <c r="O8151" s="2" t="s">
        <v>58</v>
      </c>
    </row>
    <row r="8152" spans="1:15">
      <c r="A8152" s="1" t="s">
        <v>48</v>
      </c>
      <c r="B8152" s="2">
        <v>2014</v>
      </c>
      <c r="C8152" s="2" t="s">
        <v>16</v>
      </c>
      <c r="D8152" s="2" t="s">
        <v>33</v>
      </c>
      <c r="E8152" s="2" t="s">
        <v>49</v>
      </c>
      <c r="F8152" s="2" t="s">
        <v>28</v>
      </c>
      <c r="G8152" s="2" t="s">
        <v>20</v>
      </c>
      <c r="H8152" s="2" t="s">
        <v>51</v>
      </c>
      <c r="I8152" s="2" t="s">
        <v>22</v>
      </c>
      <c r="J8152" s="2" t="s">
        <v>52</v>
      </c>
      <c r="K8152" s="2" t="s">
        <v>31</v>
      </c>
      <c r="L8152" s="2" t="s">
        <v>25</v>
      </c>
      <c r="M8152" s="2" t="s">
        <v>32</v>
      </c>
      <c r="N8152" s="2" t="s">
        <v>88</v>
      </c>
      <c r="O8152" s="2" t="s">
        <v>43</v>
      </c>
    </row>
    <row r="8153" spans="1:15" hidden="1">
      <c r="A8153" s="1" t="s">
        <v>15</v>
      </c>
      <c r="B8153" s="2">
        <v>2016</v>
      </c>
      <c r="C8153" s="2" t="s">
        <v>16</v>
      </c>
      <c r="D8153" s="2" t="s">
        <v>17</v>
      </c>
      <c r="E8153" s="2" t="s">
        <v>18</v>
      </c>
      <c r="F8153" s="2" t="s">
        <v>19</v>
      </c>
      <c r="G8153" s="2" t="s">
        <v>20</v>
      </c>
      <c r="H8153" s="2" t="s">
        <v>21</v>
      </c>
      <c r="I8153" s="2" t="s">
        <v>22</v>
      </c>
      <c r="J8153" s="2" t="s">
        <v>23</v>
      </c>
      <c r="K8153" s="2"/>
      <c r="L8153" s="2"/>
      <c r="M8153" s="2" t="s">
        <v>88</v>
      </c>
      <c r="N8153" s="2" t="s">
        <v>88</v>
      </c>
      <c r="O8153" s="2" t="s">
        <v>88</v>
      </c>
    </row>
    <row r="8154" spans="1:15" hidden="1">
      <c r="A8154" s="1" t="s">
        <v>15</v>
      </c>
      <c r="B8154" s="2">
        <v>2017</v>
      </c>
      <c r="C8154" s="2" t="s">
        <v>16</v>
      </c>
      <c r="D8154" s="2" t="s">
        <v>17</v>
      </c>
      <c r="E8154" s="2" t="s">
        <v>27</v>
      </c>
      <c r="F8154" s="2" t="s">
        <v>66</v>
      </c>
      <c r="G8154" s="2" t="s">
        <v>20</v>
      </c>
      <c r="H8154" s="2" t="s">
        <v>51</v>
      </c>
      <c r="I8154" s="2" t="s">
        <v>22</v>
      </c>
      <c r="J8154" s="2" t="s">
        <v>30</v>
      </c>
      <c r="K8154" s="2" t="s">
        <v>69</v>
      </c>
      <c r="L8154" s="2" t="s">
        <v>25</v>
      </c>
      <c r="M8154" s="2" t="s">
        <v>81</v>
      </c>
      <c r="N8154" s="2" t="s">
        <v>33</v>
      </c>
      <c r="O8154" s="2" t="s">
        <v>88</v>
      </c>
    </row>
    <row r="8155" spans="1:15">
      <c r="A8155" s="1" t="s">
        <v>15</v>
      </c>
      <c r="B8155" s="2">
        <v>2017</v>
      </c>
      <c r="C8155" s="2" t="s">
        <v>16</v>
      </c>
      <c r="D8155" s="2" t="s">
        <v>33</v>
      </c>
      <c r="E8155" s="2" t="s">
        <v>65</v>
      </c>
      <c r="F8155" s="2" t="s">
        <v>35</v>
      </c>
      <c r="G8155" s="2" t="s">
        <v>20</v>
      </c>
      <c r="H8155" s="2" t="s">
        <v>128</v>
      </c>
      <c r="I8155" s="2" t="s">
        <v>76</v>
      </c>
      <c r="J8155" s="2" t="s">
        <v>67</v>
      </c>
      <c r="K8155" s="2" t="s">
        <v>40</v>
      </c>
      <c r="L8155" s="2" t="s">
        <v>41</v>
      </c>
      <c r="M8155" s="2" t="s">
        <v>42</v>
      </c>
      <c r="N8155" s="2" t="s">
        <v>33</v>
      </c>
      <c r="O8155" s="2" t="s">
        <v>43</v>
      </c>
    </row>
    <row r="8156" spans="1:15" hidden="1">
      <c r="A8156" s="1" t="s">
        <v>15</v>
      </c>
      <c r="B8156" s="2">
        <v>2015</v>
      </c>
      <c r="C8156" s="2" t="s">
        <v>16</v>
      </c>
      <c r="D8156" s="2" t="s">
        <v>33</v>
      </c>
      <c r="E8156" s="2" t="s">
        <v>49</v>
      </c>
      <c r="F8156" s="2" t="s">
        <v>50</v>
      </c>
      <c r="G8156" s="2" t="s">
        <v>20</v>
      </c>
      <c r="H8156" s="2" t="s">
        <v>51</v>
      </c>
      <c r="I8156" s="2" t="s">
        <v>22</v>
      </c>
      <c r="J8156" s="2" t="s">
        <v>52</v>
      </c>
      <c r="K8156" s="2" t="s">
        <v>25</v>
      </c>
      <c r="L8156" s="2" t="s">
        <v>25</v>
      </c>
      <c r="M8156" s="2" t="s">
        <v>32</v>
      </c>
      <c r="N8156" s="2" t="s">
        <v>33</v>
      </c>
      <c r="O8156" s="2" t="s">
        <v>64</v>
      </c>
    </row>
    <row r="8157" spans="1:15" hidden="1">
      <c r="A8157" s="1" t="s">
        <v>15</v>
      </c>
      <c r="B8157" s="2">
        <v>2015</v>
      </c>
      <c r="C8157" s="2" t="s">
        <v>16</v>
      </c>
      <c r="D8157" s="2" t="s">
        <v>17</v>
      </c>
      <c r="E8157" s="2" t="s">
        <v>18</v>
      </c>
      <c r="F8157" s="2" t="s">
        <v>35</v>
      </c>
      <c r="G8157" s="2" t="s">
        <v>20</v>
      </c>
      <c r="H8157" s="2" t="s">
        <v>21</v>
      </c>
      <c r="I8157" s="2" t="s">
        <v>22</v>
      </c>
      <c r="J8157" s="2" t="s">
        <v>23</v>
      </c>
      <c r="K8157" s="2"/>
      <c r="L8157" s="2"/>
      <c r="M8157" s="2" t="s">
        <v>42</v>
      </c>
      <c r="N8157" s="2" t="s">
        <v>88</v>
      </c>
      <c r="O8157" s="2" t="s">
        <v>88</v>
      </c>
    </row>
    <row r="8158" spans="1:15" hidden="1">
      <c r="A8158" s="1" t="s">
        <v>15</v>
      </c>
      <c r="B8158" s="2">
        <v>2013</v>
      </c>
      <c r="C8158" s="2" t="s">
        <v>16</v>
      </c>
      <c r="D8158" s="2" t="s">
        <v>33</v>
      </c>
      <c r="E8158" s="2" t="s">
        <v>65</v>
      </c>
      <c r="F8158" s="2" t="s">
        <v>66</v>
      </c>
      <c r="G8158" s="2" t="s">
        <v>36</v>
      </c>
      <c r="H8158" s="2" t="s">
        <v>60</v>
      </c>
      <c r="I8158" s="2" t="s">
        <v>38</v>
      </c>
      <c r="J8158" s="2" t="s">
        <v>67</v>
      </c>
      <c r="K8158" s="2" t="s">
        <v>83</v>
      </c>
      <c r="L8158" s="2" t="s">
        <v>25</v>
      </c>
      <c r="M8158" s="2" t="s">
        <v>81</v>
      </c>
      <c r="N8158" s="2" t="s">
        <v>88</v>
      </c>
      <c r="O8158" s="2" t="s">
        <v>88</v>
      </c>
    </row>
    <row r="8159" spans="1:15" hidden="1">
      <c r="A8159" s="1" t="s">
        <v>15</v>
      </c>
      <c r="B8159" s="2">
        <v>2015</v>
      </c>
      <c r="C8159" s="2" t="s">
        <v>16</v>
      </c>
      <c r="D8159" s="2" t="s">
        <v>17</v>
      </c>
      <c r="E8159" s="2" t="s">
        <v>18</v>
      </c>
      <c r="F8159" s="2" t="s">
        <v>35</v>
      </c>
      <c r="G8159" s="2" t="s">
        <v>20</v>
      </c>
      <c r="H8159" s="2" t="s">
        <v>71</v>
      </c>
      <c r="I8159" s="2" t="s">
        <v>22</v>
      </c>
      <c r="J8159" s="2" t="s">
        <v>23</v>
      </c>
      <c r="K8159" s="2" t="s">
        <v>40</v>
      </c>
      <c r="L8159" s="2" t="s">
        <v>41</v>
      </c>
      <c r="M8159" s="2" t="s">
        <v>42</v>
      </c>
      <c r="N8159" s="2" t="s">
        <v>17</v>
      </c>
      <c r="O8159" s="2" t="s">
        <v>88</v>
      </c>
    </row>
    <row r="8160" spans="1:15">
      <c r="A8160" s="1" t="s">
        <v>15</v>
      </c>
      <c r="B8160" s="2">
        <v>2021</v>
      </c>
      <c r="C8160" s="2" t="s">
        <v>16</v>
      </c>
      <c r="D8160" s="2" t="s">
        <v>33</v>
      </c>
      <c r="E8160" s="2" t="s">
        <v>65</v>
      </c>
      <c r="F8160" s="2" t="s">
        <v>35</v>
      </c>
      <c r="G8160" s="2" t="s">
        <v>20</v>
      </c>
      <c r="H8160" s="2" t="s">
        <v>85</v>
      </c>
      <c r="I8160" s="2" t="s">
        <v>22</v>
      </c>
      <c r="J8160" s="2" t="s">
        <v>67</v>
      </c>
      <c r="K8160" s="2" t="s">
        <v>84</v>
      </c>
      <c r="L8160" s="2" t="s">
        <v>41</v>
      </c>
      <c r="M8160" s="2" t="s">
        <v>55</v>
      </c>
      <c r="N8160" s="2" t="s">
        <v>33</v>
      </c>
      <c r="O8160" s="2" t="s">
        <v>43</v>
      </c>
    </row>
    <row r="8161" spans="1:15">
      <c r="A8161" s="1" t="s">
        <v>15</v>
      </c>
      <c r="B8161" s="2">
        <v>2018</v>
      </c>
      <c r="C8161" s="2" t="s">
        <v>16</v>
      </c>
      <c r="D8161" s="2" t="s">
        <v>33</v>
      </c>
      <c r="E8161" s="2" t="s">
        <v>34</v>
      </c>
      <c r="F8161" s="2" t="s">
        <v>139</v>
      </c>
      <c r="G8161" s="2" t="s">
        <v>36</v>
      </c>
      <c r="H8161" s="2" t="s">
        <v>60</v>
      </c>
      <c r="I8161" s="2" t="s">
        <v>38</v>
      </c>
      <c r="J8161" s="2" t="s">
        <v>39</v>
      </c>
      <c r="K8161" s="2" t="s">
        <v>41</v>
      </c>
      <c r="L8161" s="2" t="s">
        <v>41</v>
      </c>
      <c r="M8161" s="2" t="s">
        <v>88</v>
      </c>
      <c r="N8161" s="2" t="s">
        <v>17</v>
      </c>
      <c r="O8161" s="2" t="s">
        <v>43</v>
      </c>
    </row>
    <row r="8162" spans="1:15" hidden="1">
      <c r="A8162" s="1" t="s">
        <v>15</v>
      </c>
      <c r="B8162" s="2">
        <v>2016</v>
      </c>
      <c r="C8162" s="2" t="s">
        <v>16</v>
      </c>
      <c r="D8162" s="2" t="s">
        <v>17</v>
      </c>
      <c r="E8162" s="2" t="s">
        <v>27</v>
      </c>
      <c r="F8162" s="2" t="s">
        <v>35</v>
      </c>
      <c r="G8162" s="2" t="s">
        <v>45</v>
      </c>
      <c r="H8162" s="2" t="s">
        <v>54</v>
      </c>
      <c r="I8162" s="2" t="s">
        <v>47</v>
      </c>
      <c r="J8162" s="2" t="s">
        <v>39</v>
      </c>
      <c r="K8162" s="2" t="s">
        <v>25</v>
      </c>
      <c r="L8162" s="2" t="s">
        <v>25</v>
      </c>
      <c r="M8162" s="2" t="s">
        <v>42</v>
      </c>
      <c r="N8162" s="2" t="s">
        <v>17</v>
      </c>
      <c r="O8162" s="2" t="s">
        <v>88</v>
      </c>
    </row>
    <row r="8163" spans="1:15">
      <c r="A8163" s="1" t="s">
        <v>15</v>
      </c>
      <c r="B8163" s="2">
        <v>2018</v>
      </c>
      <c r="C8163" s="2" t="s">
        <v>16</v>
      </c>
      <c r="D8163" s="2" t="s">
        <v>33</v>
      </c>
      <c r="E8163" s="2" t="s">
        <v>91</v>
      </c>
      <c r="F8163" s="2" t="s">
        <v>82</v>
      </c>
      <c r="G8163" s="2" t="s">
        <v>92</v>
      </c>
      <c r="H8163" s="2" t="s">
        <v>93</v>
      </c>
      <c r="I8163" s="2" t="s">
        <v>94</v>
      </c>
      <c r="J8163" s="2" t="s">
        <v>39</v>
      </c>
      <c r="K8163" s="2" t="s">
        <v>84</v>
      </c>
      <c r="L8163" s="2" t="s">
        <v>41</v>
      </c>
      <c r="M8163" s="2" t="s">
        <v>32</v>
      </c>
      <c r="N8163" s="2" t="s">
        <v>33</v>
      </c>
      <c r="O8163" s="2" t="s">
        <v>43</v>
      </c>
    </row>
    <row r="8164" spans="1:15" hidden="1">
      <c r="A8164" s="1" t="s">
        <v>15</v>
      </c>
      <c r="B8164" s="2">
        <v>2016</v>
      </c>
      <c r="C8164" s="2" t="s">
        <v>16</v>
      </c>
      <c r="D8164" s="2" t="s">
        <v>17</v>
      </c>
      <c r="E8164" s="2" t="s">
        <v>27</v>
      </c>
      <c r="F8164" s="2" t="s">
        <v>19</v>
      </c>
      <c r="G8164" s="2" t="s">
        <v>20</v>
      </c>
      <c r="H8164" s="2" t="s">
        <v>21</v>
      </c>
      <c r="I8164" s="2" t="s">
        <v>22</v>
      </c>
      <c r="J8164" s="2" t="s">
        <v>30</v>
      </c>
      <c r="K8164" s="2" t="s">
        <v>25</v>
      </c>
      <c r="L8164" s="2" t="s">
        <v>25</v>
      </c>
      <c r="M8164" s="2" t="s">
        <v>55</v>
      </c>
      <c r="N8164" s="2" t="s">
        <v>17</v>
      </c>
      <c r="O8164" s="2" t="s">
        <v>88</v>
      </c>
    </row>
    <row r="8165" spans="1:15" hidden="1">
      <c r="A8165" s="1" t="s">
        <v>15</v>
      </c>
      <c r="B8165" s="2">
        <v>2017</v>
      </c>
      <c r="C8165" s="2" t="s">
        <v>16</v>
      </c>
      <c r="D8165" s="2" t="s">
        <v>17</v>
      </c>
      <c r="E8165" s="2" t="s">
        <v>27</v>
      </c>
      <c r="F8165" s="2" t="s">
        <v>28</v>
      </c>
      <c r="G8165" s="2" t="s">
        <v>20</v>
      </c>
      <c r="H8165" s="2" t="s">
        <v>29</v>
      </c>
      <c r="I8165" s="2" t="s">
        <v>22</v>
      </c>
      <c r="J8165" s="2" t="s">
        <v>30</v>
      </c>
      <c r="K8165" s="2" t="s">
        <v>40</v>
      </c>
      <c r="L8165" s="2" t="s">
        <v>41</v>
      </c>
      <c r="M8165" s="2" t="s">
        <v>32</v>
      </c>
      <c r="N8165" s="2" t="s">
        <v>33</v>
      </c>
      <c r="O8165" s="2" t="s">
        <v>88</v>
      </c>
    </row>
    <row r="8166" spans="1:15" hidden="1">
      <c r="A8166" s="1" t="s">
        <v>48</v>
      </c>
      <c r="B8166" s="2">
        <v>2015</v>
      </c>
      <c r="C8166" s="2" t="s">
        <v>16</v>
      </c>
      <c r="D8166" s="2" t="s">
        <v>33</v>
      </c>
      <c r="E8166" s="2" t="s">
        <v>18</v>
      </c>
      <c r="F8166" s="2" t="s">
        <v>28</v>
      </c>
      <c r="G8166" s="2" t="s">
        <v>20</v>
      </c>
      <c r="H8166" s="2" t="s">
        <v>71</v>
      </c>
      <c r="I8166" s="2" t="s">
        <v>22</v>
      </c>
      <c r="J8166" s="2" t="s">
        <v>23</v>
      </c>
      <c r="K8166" s="2" t="s">
        <v>41</v>
      </c>
      <c r="L8166" s="2" t="s">
        <v>41</v>
      </c>
      <c r="M8166" s="2" t="s">
        <v>88</v>
      </c>
      <c r="N8166" s="2" t="s">
        <v>17</v>
      </c>
      <c r="O8166" s="2" t="s">
        <v>78</v>
      </c>
    </row>
    <row r="8167" spans="1:15" hidden="1">
      <c r="A8167" s="1" t="s">
        <v>15</v>
      </c>
      <c r="B8167" s="2">
        <v>2012</v>
      </c>
      <c r="C8167" s="2" t="s">
        <v>16</v>
      </c>
      <c r="D8167" s="2" t="s">
        <v>17</v>
      </c>
      <c r="E8167" s="2" t="s">
        <v>18</v>
      </c>
      <c r="F8167" s="2" t="s">
        <v>35</v>
      </c>
      <c r="G8167" s="2"/>
      <c r="H8167" s="2"/>
      <c r="I8167" s="2" t="s">
        <v>184</v>
      </c>
      <c r="J8167" s="2" t="s">
        <v>23</v>
      </c>
      <c r="K8167" s="2"/>
      <c r="L8167" s="2"/>
      <c r="M8167" s="2" t="s">
        <v>55</v>
      </c>
      <c r="N8167" s="2" t="s">
        <v>33</v>
      </c>
      <c r="O8167" s="2" t="s">
        <v>88</v>
      </c>
    </row>
    <row r="8168" spans="1:15" hidden="1">
      <c r="A8168" s="1" t="s">
        <v>15</v>
      </c>
      <c r="B8168" s="2">
        <v>2013</v>
      </c>
      <c r="C8168" s="2" t="s">
        <v>16</v>
      </c>
      <c r="D8168" s="2" t="s">
        <v>17</v>
      </c>
      <c r="E8168" s="2" t="s">
        <v>18</v>
      </c>
      <c r="F8168" s="2" t="s">
        <v>96</v>
      </c>
      <c r="G8168" s="2" t="s">
        <v>20</v>
      </c>
      <c r="H8168" s="2" t="s">
        <v>21</v>
      </c>
      <c r="I8168" s="2" t="s">
        <v>22</v>
      </c>
      <c r="J8168" s="2" t="s">
        <v>23</v>
      </c>
      <c r="K8168" s="2"/>
      <c r="L8168" s="2"/>
      <c r="M8168" s="2" t="s">
        <v>88</v>
      </c>
      <c r="N8168" s="2" t="s">
        <v>88</v>
      </c>
      <c r="O8168" s="2" t="s">
        <v>88</v>
      </c>
    </row>
    <row r="8169" spans="1:15" hidden="1">
      <c r="A8169" s="1" t="s">
        <v>15</v>
      </c>
      <c r="B8169" s="2">
        <v>2012</v>
      </c>
      <c r="C8169" s="2" t="s">
        <v>16</v>
      </c>
      <c r="D8169" s="2" t="s">
        <v>17</v>
      </c>
      <c r="E8169" s="2" t="s">
        <v>27</v>
      </c>
      <c r="F8169" s="2" t="s">
        <v>72</v>
      </c>
      <c r="G8169" s="2" t="s">
        <v>45</v>
      </c>
      <c r="H8169" s="2" t="s">
        <v>54</v>
      </c>
      <c r="I8169" s="2" t="s">
        <v>47</v>
      </c>
      <c r="J8169" s="2" t="s">
        <v>30</v>
      </c>
      <c r="K8169" s="2" t="s">
        <v>31</v>
      </c>
      <c r="L8169" s="2" t="s">
        <v>25</v>
      </c>
      <c r="M8169" s="2" t="s">
        <v>32</v>
      </c>
      <c r="N8169" s="2" t="s">
        <v>88</v>
      </c>
      <c r="O8169" s="2" t="s">
        <v>88</v>
      </c>
    </row>
    <row r="8170" spans="1:15" hidden="1">
      <c r="A8170" s="1" t="s">
        <v>15</v>
      </c>
      <c r="B8170" s="2">
        <v>2014</v>
      </c>
      <c r="C8170" s="2" t="s">
        <v>16</v>
      </c>
      <c r="D8170" s="2" t="s">
        <v>33</v>
      </c>
      <c r="E8170" s="2" t="s">
        <v>49</v>
      </c>
      <c r="F8170" s="2" t="s">
        <v>50</v>
      </c>
      <c r="G8170" s="2" t="s">
        <v>20</v>
      </c>
      <c r="H8170" s="2" t="s">
        <v>165</v>
      </c>
      <c r="I8170" s="2" t="s">
        <v>22</v>
      </c>
      <c r="J8170" s="2" t="s">
        <v>52</v>
      </c>
      <c r="K8170" s="2"/>
      <c r="L8170" s="2"/>
      <c r="M8170" s="2" t="s">
        <v>88</v>
      </c>
      <c r="N8170" s="2" t="s">
        <v>88</v>
      </c>
      <c r="O8170" s="2" t="s">
        <v>98</v>
      </c>
    </row>
    <row r="8171" spans="1:15" hidden="1">
      <c r="A8171" s="1" t="s">
        <v>74</v>
      </c>
      <c r="B8171" s="2">
        <v>2021</v>
      </c>
      <c r="C8171" s="2" t="s">
        <v>16</v>
      </c>
      <c r="D8171" s="2" t="s">
        <v>33</v>
      </c>
      <c r="E8171" s="2" t="s">
        <v>49</v>
      </c>
      <c r="F8171" s="2" t="s">
        <v>72</v>
      </c>
      <c r="G8171" s="2" t="s">
        <v>20</v>
      </c>
      <c r="H8171" s="2" t="s">
        <v>85</v>
      </c>
      <c r="I8171" s="2" t="s">
        <v>22</v>
      </c>
      <c r="J8171" s="2" t="s">
        <v>52</v>
      </c>
      <c r="K8171" s="2" t="s">
        <v>41</v>
      </c>
      <c r="L8171" s="2" t="s">
        <v>41</v>
      </c>
      <c r="M8171" s="2" t="s">
        <v>32</v>
      </c>
      <c r="N8171" s="2" t="s">
        <v>33</v>
      </c>
      <c r="O8171" s="2" t="s">
        <v>88</v>
      </c>
    </row>
    <row r="8172" spans="1:15" hidden="1">
      <c r="A8172" s="1" t="s">
        <v>263</v>
      </c>
      <c r="B8172" s="2">
        <v>2012</v>
      </c>
      <c r="C8172" s="2" t="s">
        <v>16</v>
      </c>
      <c r="D8172" s="2" t="s">
        <v>33</v>
      </c>
      <c r="E8172" s="2" t="s">
        <v>79</v>
      </c>
      <c r="F8172" s="2" t="s">
        <v>28</v>
      </c>
      <c r="G8172" s="2" t="s">
        <v>20</v>
      </c>
      <c r="H8172" s="2" t="s">
        <v>130</v>
      </c>
      <c r="I8172" s="2" t="s">
        <v>131</v>
      </c>
      <c r="J8172" s="2" t="s">
        <v>67</v>
      </c>
      <c r="K8172" s="2"/>
      <c r="L8172" s="2"/>
      <c r="M8172" s="2" t="s">
        <v>88</v>
      </c>
      <c r="N8172" s="2" t="s">
        <v>33</v>
      </c>
      <c r="O8172" s="2" t="s">
        <v>78</v>
      </c>
    </row>
    <row r="8173" spans="1:15" hidden="1">
      <c r="A8173" s="1" t="s">
        <v>15</v>
      </c>
      <c r="B8173" s="2">
        <v>2013</v>
      </c>
      <c r="C8173" s="2" t="s">
        <v>16</v>
      </c>
      <c r="D8173" s="2" t="s">
        <v>33</v>
      </c>
      <c r="E8173" s="2" t="s">
        <v>34</v>
      </c>
      <c r="F8173" s="2" t="s">
        <v>35</v>
      </c>
      <c r="G8173" s="2" t="s">
        <v>36</v>
      </c>
      <c r="H8173" s="2" t="s">
        <v>37</v>
      </c>
      <c r="I8173" s="2" t="s">
        <v>38</v>
      </c>
      <c r="J8173" s="2" t="s">
        <v>39</v>
      </c>
      <c r="K8173" s="2" t="s">
        <v>70</v>
      </c>
      <c r="L8173" s="2" t="s">
        <v>25</v>
      </c>
      <c r="M8173" s="2" t="s">
        <v>42</v>
      </c>
      <c r="N8173" s="2" t="s">
        <v>17</v>
      </c>
      <c r="O8173" s="2" t="s">
        <v>88</v>
      </c>
    </row>
    <row r="8174" spans="1:15" hidden="1">
      <c r="A8174" s="1" t="s">
        <v>117</v>
      </c>
      <c r="B8174" s="2">
        <v>2013</v>
      </c>
      <c r="C8174" s="2" t="s">
        <v>16</v>
      </c>
      <c r="D8174" s="2" t="s">
        <v>17</v>
      </c>
      <c r="E8174" s="2" t="s">
        <v>27</v>
      </c>
      <c r="F8174" s="2" t="s">
        <v>19</v>
      </c>
      <c r="G8174" s="2" t="s">
        <v>36</v>
      </c>
      <c r="H8174" s="2" t="s">
        <v>60</v>
      </c>
      <c r="I8174" s="2" t="s">
        <v>38</v>
      </c>
      <c r="J8174" s="2" t="s">
        <v>30</v>
      </c>
      <c r="K8174" s="2"/>
      <c r="L8174" s="2"/>
      <c r="M8174" s="2" t="s">
        <v>32</v>
      </c>
      <c r="N8174" s="2" t="s">
        <v>88</v>
      </c>
      <c r="O8174" s="2" t="s">
        <v>88</v>
      </c>
    </row>
    <row r="8175" spans="1:15" hidden="1">
      <c r="A8175" s="1" t="s">
        <v>108</v>
      </c>
      <c r="B8175" s="2">
        <v>2013</v>
      </c>
      <c r="C8175" s="2" t="s">
        <v>16</v>
      </c>
      <c r="D8175" s="2" t="s">
        <v>33</v>
      </c>
      <c r="E8175" s="2" t="s">
        <v>49</v>
      </c>
      <c r="F8175" s="2" t="s">
        <v>19</v>
      </c>
      <c r="G8175" s="2" t="s">
        <v>20</v>
      </c>
      <c r="H8175" s="2" t="s">
        <v>51</v>
      </c>
      <c r="I8175" s="2" t="s">
        <v>22</v>
      </c>
      <c r="J8175" s="2" t="s">
        <v>52</v>
      </c>
      <c r="K8175" s="2" t="s">
        <v>25</v>
      </c>
      <c r="L8175" s="2" t="s">
        <v>25</v>
      </c>
      <c r="M8175" s="2" t="s">
        <v>88</v>
      </c>
      <c r="N8175" s="2" t="s">
        <v>33</v>
      </c>
      <c r="O8175" s="2" t="s">
        <v>58</v>
      </c>
    </row>
    <row r="8176" spans="1:15" hidden="1">
      <c r="A8176" s="1" t="s">
        <v>141</v>
      </c>
      <c r="B8176" s="2">
        <v>2012</v>
      </c>
      <c r="C8176" s="2" t="s">
        <v>16</v>
      </c>
      <c r="D8176" s="2" t="s">
        <v>33</v>
      </c>
      <c r="E8176" s="2" t="s">
        <v>91</v>
      </c>
      <c r="F8176" s="2" t="s">
        <v>19</v>
      </c>
      <c r="G8176" s="2" t="s">
        <v>20</v>
      </c>
      <c r="H8176" s="2" t="s">
        <v>85</v>
      </c>
      <c r="I8176" s="2" t="s">
        <v>22</v>
      </c>
      <c r="J8176" s="2" t="s">
        <v>52</v>
      </c>
      <c r="K8176" s="2"/>
      <c r="L8176" s="2"/>
      <c r="M8176" s="2" t="s">
        <v>88</v>
      </c>
      <c r="N8176" s="2" t="s">
        <v>33</v>
      </c>
      <c r="O8176" s="2" t="s">
        <v>58</v>
      </c>
    </row>
    <row r="8177" spans="1:15" hidden="1">
      <c r="A8177" s="1" t="s">
        <v>15</v>
      </c>
      <c r="B8177" s="2">
        <v>2015</v>
      </c>
      <c r="C8177" s="2" t="s">
        <v>16</v>
      </c>
      <c r="D8177" s="2" t="s">
        <v>17</v>
      </c>
      <c r="E8177" s="2" t="s">
        <v>18</v>
      </c>
      <c r="F8177" s="2" t="s">
        <v>86</v>
      </c>
      <c r="G8177" s="2" t="s">
        <v>20</v>
      </c>
      <c r="H8177" s="2" t="s">
        <v>21</v>
      </c>
      <c r="I8177" s="2" t="s">
        <v>22</v>
      </c>
      <c r="J8177" s="2" t="s">
        <v>23</v>
      </c>
      <c r="K8177" s="2" t="s">
        <v>69</v>
      </c>
      <c r="L8177" s="2" t="s">
        <v>25</v>
      </c>
      <c r="M8177" s="2" t="s">
        <v>32</v>
      </c>
      <c r="N8177" s="2" t="s">
        <v>33</v>
      </c>
      <c r="O8177" s="2" t="s">
        <v>88</v>
      </c>
    </row>
    <row r="8178" spans="1:15" hidden="1">
      <c r="A8178" s="1" t="s">
        <v>15</v>
      </c>
      <c r="B8178" s="2">
        <v>2010</v>
      </c>
      <c r="C8178" s="2" t="s">
        <v>16</v>
      </c>
      <c r="D8178" s="2" t="s">
        <v>33</v>
      </c>
      <c r="E8178" s="2" t="s">
        <v>34</v>
      </c>
      <c r="F8178" s="2" t="s">
        <v>35</v>
      </c>
      <c r="G8178" s="2" t="s">
        <v>36</v>
      </c>
      <c r="H8178" s="2" t="s">
        <v>37</v>
      </c>
      <c r="I8178" s="2" t="s">
        <v>38</v>
      </c>
      <c r="J8178" s="2" t="s">
        <v>39</v>
      </c>
      <c r="K8178" s="2" t="s">
        <v>84</v>
      </c>
      <c r="L8178" s="2" t="s">
        <v>41</v>
      </c>
      <c r="M8178" s="2" t="s">
        <v>88</v>
      </c>
      <c r="N8178" s="2" t="s">
        <v>88</v>
      </c>
      <c r="O8178" s="2" t="s">
        <v>88</v>
      </c>
    </row>
    <row r="8179" spans="1:15" hidden="1">
      <c r="A8179" s="1" t="s">
        <v>15</v>
      </c>
      <c r="B8179" s="2">
        <v>2012</v>
      </c>
      <c r="C8179" s="2" t="s">
        <v>16</v>
      </c>
      <c r="D8179" s="2" t="s">
        <v>17</v>
      </c>
      <c r="E8179" s="2" t="s">
        <v>18</v>
      </c>
      <c r="F8179" s="2" t="s">
        <v>72</v>
      </c>
      <c r="G8179" s="2" t="s">
        <v>20</v>
      </c>
      <c r="H8179" s="2" t="s">
        <v>21</v>
      </c>
      <c r="I8179" s="2" t="s">
        <v>22</v>
      </c>
      <c r="J8179" s="2" t="s">
        <v>23</v>
      </c>
      <c r="K8179" s="2" t="s">
        <v>84</v>
      </c>
      <c r="L8179" s="2" t="s">
        <v>41</v>
      </c>
      <c r="M8179" s="2" t="s">
        <v>32</v>
      </c>
      <c r="N8179" s="2" t="s">
        <v>88</v>
      </c>
      <c r="O8179" s="2" t="s">
        <v>88</v>
      </c>
    </row>
    <row r="8180" spans="1:15" hidden="1">
      <c r="A8180" s="1" t="s">
        <v>15</v>
      </c>
      <c r="B8180" s="2">
        <v>2014</v>
      </c>
      <c r="C8180" s="2" t="s">
        <v>16</v>
      </c>
      <c r="D8180" s="2" t="s">
        <v>33</v>
      </c>
      <c r="E8180" s="2" t="s">
        <v>103</v>
      </c>
      <c r="F8180" s="2" t="s">
        <v>28</v>
      </c>
      <c r="G8180" s="2" t="s">
        <v>20</v>
      </c>
      <c r="H8180" s="2" t="s">
        <v>51</v>
      </c>
      <c r="I8180" s="2" t="s">
        <v>22</v>
      </c>
      <c r="J8180" s="2" t="s">
        <v>52</v>
      </c>
      <c r="K8180" s="2" t="s">
        <v>84</v>
      </c>
      <c r="L8180" s="2" t="s">
        <v>41</v>
      </c>
      <c r="M8180" s="2" t="s">
        <v>88</v>
      </c>
      <c r="N8180" s="2" t="s">
        <v>88</v>
      </c>
      <c r="O8180" s="2" t="s">
        <v>88</v>
      </c>
    </row>
    <row r="8181" spans="1:15">
      <c r="A8181" s="1" t="s">
        <v>222</v>
      </c>
      <c r="B8181" s="2">
        <v>2013</v>
      </c>
      <c r="C8181" s="2" t="s">
        <v>16</v>
      </c>
      <c r="D8181" s="2" t="s">
        <v>33</v>
      </c>
      <c r="E8181" s="2" t="s">
        <v>79</v>
      </c>
      <c r="F8181" s="2" t="s">
        <v>50</v>
      </c>
      <c r="G8181" s="2" t="s">
        <v>20</v>
      </c>
      <c r="H8181" s="2" t="s">
        <v>101</v>
      </c>
      <c r="I8181" s="2" t="s">
        <v>76</v>
      </c>
      <c r="J8181" s="2" t="s">
        <v>52</v>
      </c>
      <c r="K8181" s="2"/>
      <c r="L8181" s="2"/>
      <c r="M8181" s="2" t="s">
        <v>88</v>
      </c>
      <c r="N8181" s="2" t="s">
        <v>88</v>
      </c>
      <c r="O8181" s="2" t="s">
        <v>43</v>
      </c>
    </row>
    <row r="8182" spans="1:15" hidden="1">
      <c r="A8182" s="1" t="s">
        <v>15</v>
      </c>
      <c r="B8182" s="2">
        <v>2016</v>
      </c>
      <c r="C8182" s="2" t="s">
        <v>16</v>
      </c>
      <c r="D8182" s="2" t="s">
        <v>17</v>
      </c>
      <c r="E8182" s="2" t="s">
        <v>27</v>
      </c>
      <c r="F8182" s="2" t="s">
        <v>66</v>
      </c>
      <c r="G8182" s="2" t="s">
        <v>45</v>
      </c>
      <c r="H8182" s="2" t="s">
        <v>54</v>
      </c>
      <c r="I8182" s="2" t="s">
        <v>47</v>
      </c>
      <c r="J8182" s="2" t="s">
        <v>30</v>
      </c>
      <c r="K8182" s="2" t="s">
        <v>31</v>
      </c>
      <c r="L8182" s="2" t="s">
        <v>25</v>
      </c>
      <c r="M8182" s="2" t="s">
        <v>55</v>
      </c>
      <c r="N8182" s="2" t="s">
        <v>33</v>
      </c>
      <c r="O8182" s="2" t="s">
        <v>88</v>
      </c>
    </row>
    <row r="8183" spans="1:15" hidden="1">
      <c r="A8183" s="1" t="s">
        <v>15</v>
      </c>
      <c r="B8183" s="2">
        <v>2014</v>
      </c>
      <c r="C8183" s="2" t="s">
        <v>16</v>
      </c>
      <c r="D8183" s="2" t="s">
        <v>33</v>
      </c>
      <c r="E8183" s="2" t="s">
        <v>65</v>
      </c>
      <c r="F8183" s="2" t="s">
        <v>66</v>
      </c>
      <c r="G8183" s="2" t="s">
        <v>20</v>
      </c>
      <c r="H8183" s="2" t="s">
        <v>71</v>
      </c>
      <c r="I8183" s="2" t="s">
        <v>22</v>
      </c>
      <c r="J8183" s="2" t="s">
        <v>52</v>
      </c>
      <c r="K8183" s="2" t="s">
        <v>69</v>
      </c>
      <c r="L8183" s="2" t="s">
        <v>25</v>
      </c>
      <c r="M8183" s="2" t="s">
        <v>42</v>
      </c>
      <c r="N8183" s="2" t="s">
        <v>33</v>
      </c>
      <c r="O8183" s="2" t="s">
        <v>88</v>
      </c>
    </row>
    <row r="8184" spans="1:15">
      <c r="A8184" s="1" t="s">
        <v>15</v>
      </c>
      <c r="B8184" s="2">
        <v>2016</v>
      </c>
      <c r="C8184" s="2" t="s">
        <v>16</v>
      </c>
      <c r="D8184" s="2" t="s">
        <v>33</v>
      </c>
      <c r="E8184" s="2" t="s">
        <v>34</v>
      </c>
      <c r="F8184" s="2" t="s">
        <v>35</v>
      </c>
      <c r="G8184" s="2" t="s">
        <v>36</v>
      </c>
      <c r="H8184" s="2" t="s">
        <v>37</v>
      </c>
      <c r="I8184" s="2" t="s">
        <v>38</v>
      </c>
      <c r="J8184" s="2" t="s">
        <v>39</v>
      </c>
      <c r="K8184" s="2" t="s">
        <v>41</v>
      </c>
      <c r="L8184" s="2" t="s">
        <v>41</v>
      </c>
      <c r="M8184" s="2" t="s">
        <v>42</v>
      </c>
      <c r="N8184" s="2" t="s">
        <v>17</v>
      </c>
      <c r="O8184" s="2" t="s">
        <v>43</v>
      </c>
    </row>
    <row r="8185" spans="1:15">
      <c r="A8185" s="1" t="s">
        <v>118</v>
      </c>
      <c r="B8185" s="2">
        <v>2020</v>
      </c>
      <c r="C8185" s="2" t="s">
        <v>16</v>
      </c>
      <c r="D8185" s="2" t="s">
        <v>33</v>
      </c>
      <c r="E8185" s="2" t="s">
        <v>49</v>
      </c>
      <c r="F8185" s="2" t="s">
        <v>28</v>
      </c>
      <c r="G8185" s="2" t="s">
        <v>20</v>
      </c>
      <c r="H8185" s="2" t="s">
        <v>21</v>
      </c>
      <c r="I8185" s="2" t="s">
        <v>22</v>
      </c>
      <c r="J8185" s="2" t="s">
        <v>52</v>
      </c>
      <c r="K8185" s="2"/>
      <c r="L8185" s="2"/>
      <c r="M8185" s="2" t="s">
        <v>32</v>
      </c>
      <c r="N8185" s="2" t="s">
        <v>33</v>
      </c>
      <c r="O8185" s="2" t="s">
        <v>43</v>
      </c>
    </row>
    <row r="8186" spans="1:15">
      <c r="A8186" s="1" t="s">
        <v>15</v>
      </c>
      <c r="B8186" s="2">
        <v>2014</v>
      </c>
      <c r="C8186" s="2" t="s">
        <v>16</v>
      </c>
      <c r="D8186" s="2" t="s">
        <v>33</v>
      </c>
      <c r="E8186" s="2" t="s">
        <v>79</v>
      </c>
      <c r="F8186" s="2" t="s">
        <v>35</v>
      </c>
      <c r="G8186" s="2" t="s">
        <v>20</v>
      </c>
      <c r="H8186" s="2" t="s">
        <v>140</v>
      </c>
      <c r="I8186" s="2" t="s">
        <v>76</v>
      </c>
      <c r="J8186" s="2" t="s">
        <v>67</v>
      </c>
      <c r="K8186" s="2"/>
      <c r="L8186" s="2"/>
      <c r="M8186" s="2" t="s">
        <v>42</v>
      </c>
      <c r="N8186" s="2" t="s">
        <v>33</v>
      </c>
      <c r="O8186" s="2" t="s">
        <v>43</v>
      </c>
    </row>
    <row r="8187" spans="1:15" hidden="1">
      <c r="A8187" s="1" t="s">
        <v>15</v>
      </c>
      <c r="B8187" s="2">
        <v>2013</v>
      </c>
      <c r="C8187" s="2" t="s">
        <v>16</v>
      </c>
      <c r="D8187" s="2" t="s">
        <v>44</v>
      </c>
      <c r="E8187" s="2" t="s">
        <v>27</v>
      </c>
      <c r="F8187" s="2" t="s">
        <v>19</v>
      </c>
      <c r="G8187" s="2" t="s">
        <v>45</v>
      </c>
      <c r="H8187" s="2" t="s">
        <v>146</v>
      </c>
      <c r="I8187" s="2" t="s">
        <v>47</v>
      </c>
      <c r="J8187" s="2" t="s">
        <v>30</v>
      </c>
      <c r="K8187" s="2" t="s">
        <v>24</v>
      </c>
      <c r="L8187" s="2" t="s">
        <v>25</v>
      </c>
      <c r="M8187" s="2" t="s">
        <v>32</v>
      </c>
      <c r="N8187" s="2" t="s">
        <v>88</v>
      </c>
      <c r="O8187" s="2" t="s">
        <v>88</v>
      </c>
    </row>
    <row r="8188" spans="1:15" hidden="1">
      <c r="A8188" s="1" t="s">
        <v>15</v>
      </c>
      <c r="B8188" s="2">
        <v>2012</v>
      </c>
      <c r="C8188" s="2" t="s">
        <v>16</v>
      </c>
      <c r="D8188" s="2" t="s">
        <v>33</v>
      </c>
      <c r="E8188" s="2" t="s">
        <v>34</v>
      </c>
      <c r="F8188" s="2" t="s">
        <v>35</v>
      </c>
      <c r="G8188" s="2"/>
      <c r="H8188" s="2"/>
      <c r="I8188" s="2" t="s">
        <v>184</v>
      </c>
      <c r="J8188" s="2" t="s">
        <v>39</v>
      </c>
      <c r="K8188" s="2" t="s">
        <v>61</v>
      </c>
      <c r="L8188" s="2" t="s">
        <v>41</v>
      </c>
      <c r="M8188" s="2" t="s">
        <v>88</v>
      </c>
      <c r="N8188" s="2" t="s">
        <v>88</v>
      </c>
      <c r="O8188" s="2" t="s">
        <v>88</v>
      </c>
    </row>
    <row r="8189" spans="1:15" hidden="1">
      <c r="A8189" s="1" t="s">
        <v>15</v>
      </c>
      <c r="B8189" s="2">
        <v>2011</v>
      </c>
      <c r="C8189" s="2" t="s">
        <v>16</v>
      </c>
      <c r="D8189" s="2" t="s">
        <v>33</v>
      </c>
      <c r="E8189" s="2" t="s">
        <v>34</v>
      </c>
      <c r="F8189" s="2" t="s">
        <v>35</v>
      </c>
      <c r="G8189" s="2" t="s">
        <v>45</v>
      </c>
      <c r="H8189" s="2" t="s">
        <v>73</v>
      </c>
      <c r="I8189" s="2" t="s">
        <v>47</v>
      </c>
      <c r="J8189" s="2" t="s">
        <v>39</v>
      </c>
      <c r="K8189" s="2" t="s">
        <v>84</v>
      </c>
      <c r="L8189" s="2" t="s">
        <v>41</v>
      </c>
      <c r="M8189" s="2" t="s">
        <v>88</v>
      </c>
      <c r="N8189" s="2" t="s">
        <v>88</v>
      </c>
      <c r="O8189" s="2" t="s">
        <v>88</v>
      </c>
    </row>
    <row r="8190" spans="1:15">
      <c r="A8190" s="1" t="s">
        <v>15</v>
      </c>
      <c r="B8190" s="2">
        <v>2022</v>
      </c>
      <c r="C8190" s="2" t="s">
        <v>16</v>
      </c>
      <c r="D8190" s="2" t="s">
        <v>33</v>
      </c>
      <c r="E8190" s="2" t="s">
        <v>49</v>
      </c>
      <c r="F8190" s="2" t="s">
        <v>50</v>
      </c>
      <c r="G8190" s="2" t="s">
        <v>20</v>
      </c>
      <c r="H8190" s="2" t="s">
        <v>85</v>
      </c>
      <c r="I8190" s="2" t="s">
        <v>22</v>
      </c>
      <c r="J8190" s="2" t="s">
        <v>52</v>
      </c>
      <c r="K8190" s="2" t="s">
        <v>40</v>
      </c>
      <c r="L8190" s="2" t="s">
        <v>41</v>
      </c>
      <c r="M8190" s="2" t="s">
        <v>32</v>
      </c>
      <c r="N8190" s="2" t="s">
        <v>33</v>
      </c>
      <c r="O8190" s="2" t="s">
        <v>43</v>
      </c>
    </row>
    <row r="8191" spans="1:15" hidden="1">
      <c r="A8191" s="1" t="s">
        <v>15</v>
      </c>
      <c r="B8191" s="2">
        <v>2019</v>
      </c>
      <c r="C8191" s="2" t="s">
        <v>16</v>
      </c>
      <c r="D8191" s="2" t="s">
        <v>17</v>
      </c>
      <c r="E8191" s="2" t="s">
        <v>27</v>
      </c>
      <c r="F8191" s="2" t="s">
        <v>28</v>
      </c>
      <c r="G8191" s="2" t="s">
        <v>20</v>
      </c>
      <c r="H8191" s="2" t="s">
        <v>21</v>
      </c>
      <c r="I8191" s="2" t="s">
        <v>22</v>
      </c>
      <c r="J8191" s="2" t="s">
        <v>30</v>
      </c>
      <c r="K8191" s="2" t="s">
        <v>84</v>
      </c>
      <c r="L8191" s="2" t="s">
        <v>41</v>
      </c>
      <c r="M8191" s="2" t="s">
        <v>32</v>
      </c>
      <c r="N8191" s="2" t="s">
        <v>33</v>
      </c>
      <c r="O8191" s="2" t="s">
        <v>88</v>
      </c>
    </row>
    <row r="8192" spans="1:15" hidden="1">
      <c r="A8192" s="1" t="s">
        <v>173</v>
      </c>
      <c r="B8192" s="2">
        <v>2012</v>
      </c>
      <c r="C8192" s="2" t="s">
        <v>16</v>
      </c>
      <c r="D8192" s="2" t="s">
        <v>17</v>
      </c>
      <c r="E8192" s="2" t="s">
        <v>27</v>
      </c>
      <c r="F8192" s="2" t="s">
        <v>66</v>
      </c>
      <c r="G8192" s="2" t="s">
        <v>20</v>
      </c>
      <c r="H8192" s="2" t="s">
        <v>29</v>
      </c>
      <c r="I8192" s="2" t="s">
        <v>22</v>
      </c>
      <c r="J8192" s="2" t="s">
        <v>30</v>
      </c>
      <c r="K8192" s="2"/>
      <c r="L8192" s="2"/>
      <c r="M8192" s="2" t="s">
        <v>32</v>
      </c>
      <c r="N8192" s="2" t="s">
        <v>88</v>
      </c>
      <c r="O8192" s="2" t="s">
        <v>88</v>
      </c>
    </row>
    <row r="8193" spans="1:15" hidden="1">
      <c r="A8193" s="1" t="s">
        <v>48</v>
      </c>
      <c r="B8193" s="2">
        <v>2019</v>
      </c>
      <c r="C8193" s="2" t="s">
        <v>16</v>
      </c>
      <c r="D8193" s="2" t="s">
        <v>17</v>
      </c>
      <c r="E8193" s="2" t="s">
        <v>18</v>
      </c>
      <c r="F8193" s="2" t="s">
        <v>35</v>
      </c>
      <c r="G8193" s="2" t="s">
        <v>45</v>
      </c>
      <c r="H8193" s="2" t="s">
        <v>54</v>
      </c>
      <c r="I8193" s="2" t="s">
        <v>47</v>
      </c>
      <c r="J8193" s="2" t="s">
        <v>23</v>
      </c>
      <c r="K8193" s="2" t="s">
        <v>31</v>
      </c>
      <c r="L8193" s="2" t="s">
        <v>25</v>
      </c>
      <c r="M8193" s="2" t="s">
        <v>42</v>
      </c>
      <c r="N8193" s="2" t="s">
        <v>33</v>
      </c>
      <c r="O8193" s="2" t="s">
        <v>88</v>
      </c>
    </row>
    <row r="8194" spans="1:15" hidden="1">
      <c r="A8194" s="1" t="s">
        <v>15</v>
      </c>
      <c r="B8194" s="2">
        <v>2014</v>
      </c>
      <c r="C8194" s="2" t="s">
        <v>16</v>
      </c>
      <c r="D8194" s="2" t="s">
        <v>33</v>
      </c>
      <c r="E8194" s="2" t="s">
        <v>49</v>
      </c>
      <c r="F8194" s="2" t="s">
        <v>66</v>
      </c>
      <c r="G8194" s="2" t="s">
        <v>20</v>
      </c>
      <c r="H8194" s="2" t="s">
        <v>51</v>
      </c>
      <c r="I8194" s="2" t="s">
        <v>22</v>
      </c>
      <c r="J8194" s="2" t="s">
        <v>52</v>
      </c>
      <c r="K8194" s="2" t="s">
        <v>31</v>
      </c>
      <c r="L8194" s="2" t="s">
        <v>25</v>
      </c>
      <c r="M8194" s="2" t="s">
        <v>55</v>
      </c>
      <c r="N8194" s="2" t="s">
        <v>88</v>
      </c>
      <c r="O8194" s="2" t="s">
        <v>88</v>
      </c>
    </row>
    <row r="8195" spans="1:15" hidden="1">
      <c r="A8195" s="1" t="s">
        <v>15</v>
      </c>
      <c r="B8195" s="2">
        <v>2017</v>
      </c>
      <c r="C8195" s="2" t="s">
        <v>16</v>
      </c>
      <c r="D8195" s="2" t="s">
        <v>17</v>
      </c>
      <c r="E8195" s="2" t="s">
        <v>18</v>
      </c>
      <c r="F8195" s="2" t="s">
        <v>35</v>
      </c>
      <c r="G8195" s="2" t="s">
        <v>20</v>
      </c>
      <c r="H8195" s="2" t="s">
        <v>71</v>
      </c>
      <c r="I8195" s="2" t="s">
        <v>22</v>
      </c>
      <c r="J8195" s="2" t="s">
        <v>23</v>
      </c>
      <c r="K8195" s="2" t="s">
        <v>40</v>
      </c>
      <c r="L8195" s="2" t="s">
        <v>41</v>
      </c>
      <c r="M8195" s="2" t="s">
        <v>88</v>
      </c>
      <c r="N8195" s="2" t="s">
        <v>17</v>
      </c>
      <c r="O8195" s="2" t="s">
        <v>88</v>
      </c>
    </row>
    <row r="8196" spans="1:15" hidden="1">
      <c r="A8196" s="1" t="s">
        <v>15</v>
      </c>
      <c r="B8196" s="2">
        <v>2009</v>
      </c>
      <c r="C8196" s="2" t="s">
        <v>16</v>
      </c>
      <c r="D8196" s="2" t="s">
        <v>33</v>
      </c>
      <c r="E8196" s="2" t="s">
        <v>79</v>
      </c>
      <c r="F8196" s="2" t="s">
        <v>50</v>
      </c>
      <c r="G8196" s="2" t="s">
        <v>20</v>
      </c>
      <c r="H8196" s="2" t="s">
        <v>97</v>
      </c>
      <c r="I8196" s="2" t="s">
        <v>76</v>
      </c>
      <c r="J8196" s="2" t="s">
        <v>67</v>
      </c>
      <c r="K8196" s="2" t="s">
        <v>31</v>
      </c>
      <c r="L8196" s="2" t="s">
        <v>25</v>
      </c>
      <c r="M8196" s="2" t="s">
        <v>32</v>
      </c>
      <c r="N8196" s="2" t="s">
        <v>33</v>
      </c>
      <c r="O8196" s="2" t="s">
        <v>78</v>
      </c>
    </row>
    <row r="8197" spans="1:15" hidden="1">
      <c r="A8197" s="1" t="s">
        <v>63</v>
      </c>
      <c r="B8197" s="2">
        <v>2016</v>
      </c>
      <c r="C8197" s="2" t="s">
        <v>16</v>
      </c>
      <c r="D8197" s="2" t="s">
        <v>17</v>
      </c>
      <c r="E8197" s="2" t="s">
        <v>18</v>
      </c>
      <c r="F8197" s="2" t="s">
        <v>72</v>
      </c>
      <c r="G8197" s="2" t="s">
        <v>20</v>
      </c>
      <c r="H8197" s="2" t="s">
        <v>21</v>
      </c>
      <c r="I8197" s="2" t="s">
        <v>22</v>
      </c>
      <c r="J8197" s="2" t="s">
        <v>23</v>
      </c>
      <c r="K8197" s="2" t="s">
        <v>31</v>
      </c>
      <c r="L8197" s="2" t="s">
        <v>25</v>
      </c>
      <c r="M8197" s="2" t="s">
        <v>32</v>
      </c>
      <c r="N8197" s="2" t="s">
        <v>17</v>
      </c>
      <c r="O8197" s="2" t="s">
        <v>88</v>
      </c>
    </row>
    <row r="8198" spans="1:15" hidden="1">
      <c r="A8198" s="1" t="s">
        <v>151</v>
      </c>
      <c r="B8198" s="2">
        <v>2012</v>
      </c>
      <c r="C8198" s="2" t="s">
        <v>16</v>
      </c>
      <c r="D8198" s="2" t="s">
        <v>33</v>
      </c>
      <c r="E8198" s="2" t="s">
        <v>79</v>
      </c>
      <c r="F8198" s="2" t="s">
        <v>19</v>
      </c>
      <c r="G8198" s="2" t="s">
        <v>20</v>
      </c>
      <c r="H8198" s="2" t="s">
        <v>130</v>
      </c>
      <c r="I8198" s="2" t="s">
        <v>131</v>
      </c>
      <c r="J8198" s="2" t="s">
        <v>67</v>
      </c>
      <c r="K8198" s="2"/>
      <c r="L8198" s="2"/>
      <c r="M8198" s="2" t="s">
        <v>88</v>
      </c>
      <c r="N8198" s="2" t="s">
        <v>33</v>
      </c>
      <c r="O8198" s="2" t="s">
        <v>78</v>
      </c>
    </row>
    <row r="8199" spans="1:15" hidden="1">
      <c r="A8199" s="1" t="s">
        <v>15</v>
      </c>
      <c r="B8199" s="2">
        <v>2013</v>
      </c>
      <c r="C8199" s="2" t="s">
        <v>16</v>
      </c>
      <c r="D8199" s="2" t="s">
        <v>62</v>
      </c>
      <c r="E8199" s="2" t="s">
        <v>27</v>
      </c>
      <c r="F8199" s="2" t="s">
        <v>66</v>
      </c>
      <c r="G8199" s="2" t="s">
        <v>20</v>
      </c>
      <c r="H8199" s="2" t="s">
        <v>21</v>
      </c>
      <c r="I8199" s="2" t="s">
        <v>22</v>
      </c>
      <c r="J8199" s="2" t="s">
        <v>52</v>
      </c>
      <c r="K8199" s="2" t="s">
        <v>31</v>
      </c>
      <c r="L8199" s="2" t="s">
        <v>25</v>
      </c>
      <c r="M8199" s="2" t="s">
        <v>55</v>
      </c>
      <c r="N8199" s="2" t="s">
        <v>88</v>
      </c>
      <c r="O8199" s="2" t="s">
        <v>88</v>
      </c>
    </row>
    <row r="8200" spans="1:15" hidden="1">
      <c r="A8200" s="1" t="s">
        <v>15</v>
      </c>
      <c r="B8200" s="2">
        <v>2018</v>
      </c>
      <c r="C8200" s="2" t="s">
        <v>16</v>
      </c>
      <c r="D8200" s="2" t="s">
        <v>33</v>
      </c>
      <c r="E8200" s="2" t="s">
        <v>49</v>
      </c>
      <c r="F8200" s="2" t="s">
        <v>28</v>
      </c>
      <c r="G8200" s="2" t="s">
        <v>20</v>
      </c>
      <c r="H8200" s="2" t="s">
        <v>71</v>
      </c>
      <c r="I8200" s="2" t="s">
        <v>22</v>
      </c>
      <c r="J8200" s="2" t="s">
        <v>52</v>
      </c>
      <c r="K8200" s="2" t="s">
        <v>40</v>
      </c>
      <c r="L8200" s="2" t="s">
        <v>41</v>
      </c>
      <c r="M8200" s="2" t="s">
        <v>42</v>
      </c>
      <c r="N8200" s="2" t="s">
        <v>17</v>
      </c>
      <c r="O8200" s="2" t="s">
        <v>88</v>
      </c>
    </row>
    <row r="8201" spans="1:15">
      <c r="A8201" s="1" t="s">
        <v>15</v>
      </c>
      <c r="B8201" s="2">
        <v>2021</v>
      </c>
      <c r="C8201" s="2" t="s">
        <v>16</v>
      </c>
      <c r="D8201" s="2" t="s">
        <v>62</v>
      </c>
      <c r="E8201" s="2" t="s">
        <v>65</v>
      </c>
      <c r="F8201" s="2" t="s">
        <v>95</v>
      </c>
      <c r="G8201" s="2" t="s">
        <v>20</v>
      </c>
      <c r="H8201" s="2" t="s">
        <v>51</v>
      </c>
      <c r="I8201" s="2" t="s">
        <v>22</v>
      </c>
      <c r="J8201" s="2" t="s">
        <v>67</v>
      </c>
      <c r="K8201" s="2" t="s">
        <v>40</v>
      </c>
      <c r="L8201" s="2" t="s">
        <v>41</v>
      </c>
      <c r="M8201" s="2" t="s">
        <v>42</v>
      </c>
      <c r="N8201" s="2" t="s">
        <v>33</v>
      </c>
      <c r="O8201" s="2" t="s">
        <v>43</v>
      </c>
    </row>
    <row r="8202" spans="1:15">
      <c r="A8202" s="1" t="s">
        <v>63</v>
      </c>
      <c r="B8202" s="2">
        <v>2023</v>
      </c>
      <c r="C8202" s="2" t="s">
        <v>16</v>
      </c>
      <c r="D8202" s="2" t="s">
        <v>33</v>
      </c>
      <c r="E8202" s="2" t="s">
        <v>65</v>
      </c>
      <c r="F8202" s="2" t="s">
        <v>59</v>
      </c>
      <c r="G8202" s="2" t="s">
        <v>20</v>
      </c>
      <c r="H8202" s="2" t="s">
        <v>51</v>
      </c>
      <c r="I8202" s="2" t="s">
        <v>22</v>
      </c>
      <c r="J8202" s="2" t="s">
        <v>67</v>
      </c>
      <c r="K8202" s="2" t="s">
        <v>31</v>
      </c>
      <c r="L8202" s="2" t="s">
        <v>25</v>
      </c>
      <c r="M8202" s="2" t="s">
        <v>32</v>
      </c>
      <c r="N8202" s="2" t="s">
        <v>17</v>
      </c>
      <c r="O8202" s="2" t="s">
        <v>43</v>
      </c>
    </row>
    <row r="8203" spans="1:15">
      <c r="A8203" s="1" t="s">
        <v>15</v>
      </c>
      <c r="B8203" s="2">
        <v>2012</v>
      </c>
      <c r="C8203" s="2" t="s">
        <v>16</v>
      </c>
      <c r="D8203" s="2" t="s">
        <v>33</v>
      </c>
      <c r="E8203" s="2" t="s">
        <v>34</v>
      </c>
      <c r="F8203" s="2" t="s">
        <v>86</v>
      </c>
      <c r="G8203" s="2" t="s">
        <v>36</v>
      </c>
      <c r="H8203" s="2" t="s">
        <v>37</v>
      </c>
      <c r="I8203" s="2" t="s">
        <v>38</v>
      </c>
      <c r="J8203" s="2" t="s">
        <v>39</v>
      </c>
      <c r="K8203" s="2" t="s">
        <v>70</v>
      </c>
      <c r="L8203" s="2" t="s">
        <v>25</v>
      </c>
      <c r="M8203" s="2" t="s">
        <v>44</v>
      </c>
      <c r="N8203" s="2" t="s">
        <v>88</v>
      </c>
      <c r="O8203" s="2" t="s">
        <v>43</v>
      </c>
    </row>
    <row r="8204" spans="1:15" hidden="1">
      <c r="A8204" s="1" t="s">
        <v>15</v>
      </c>
      <c r="B8204" s="2">
        <v>2009</v>
      </c>
      <c r="C8204" s="2" t="s">
        <v>16</v>
      </c>
      <c r="D8204" s="2"/>
      <c r="E8204" s="2" t="s">
        <v>91</v>
      </c>
      <c r="F8204" s="2" t="s">
        <v>35</v>
      </c>
      <c r="G8204" s="2" t="s">
        <v>45</v>
      </c>
      <c r="H8204" s="2" t="s">
        <v>54</v>
      </c>
      <c r="I8204" s="2" t="s">
        <v>47</v>
      </c>
      <c r="J8204" s="2"/>
      <c r="K8204" s="2" t="s">
        <v>31</v>
      </c>
      <c r="L8204" s="2" t="s">
        <v>25</v>
      </c>
      <c r="M8204" s="2" t="s">
        <v>88</v>
      </c>
      <c r="N8204" s="2" t="s">
        <v>88</v>
      </c>
      <c r="O8204" s="2" t="s">
        <v>88</v>
      </c>
    </row>
    <row r="8205" spans="1:15" hidden="1">
      <c r="A8205" s="1" t="s">
        <v>221</v>
      </c>
      <c r="B8205" s="2">
        <v>2021</v>
      </c>
      <c r="C8205" s="2" t="s">
        <v>16</v>
      </c>
      <c r="D8205" s="2" t="s">
        <v>33</v>
      </c>
      <c r="E8205" s="2" t="s">
        <v>49</v>
      </c>
      <c r="F8205" s="2" t="s">
        <v>72</v>
      </c>
      <c r="G8205" s="2" t="s">
        <v>20</v>
      </c>
      <c r="H8205" s="2" t="s">
        <v>51</v>
      </c>
      <c r="I8205" s="2" t="s">
        <v>22</v>
      </c>
      <c r="J8205" s="2" t="s">
        <v>52</v>
      </c>
      <c r="K8205" s="2" t="s">
        <v>40</v>
      </c>
      <c r="L8205" s="2" t="s">
        <v>41</v>
      </c>
      <c r="M8205" s="2" t="s">
        <v>55</v>
      </c>
      <c r="N8205" s="2" t="s">
        <v>88</v>
      </c>
      <c r="O8205" s="2" t="s">
        <v>88</v>
      </c>
    </row>
    <row r="8206" spans="1:15" hidden="1">
      <c r="A8206" s="1" t="s">
        <v>15</v>
      </c>
      <c r="B8206" s="2">
        <v>2015</v>
      </c>
      <c r="C8206" s="2" t="s">
        <v>16</v>
      </c>
      <c r="D8206" s="2" t="s">
        <v>17</v>
      </c>
      <c r="E8206" s="2" t="s">
        <v>18</v>
      </c>
      <c r="F8206" s="2" t="s">
        <v>35</v>
      </c>
      <c r="G8206" s="2" t="s">
        <v>20</v>
      </c>
      <c r="H8206" s="2" t="s">
        <v>21</v>
      </c>
      <c r="I8206" s="2" t="s">
        <v>22</v>
      </c>
      <c r="J8206" s="2" t="s">
        <v>23</v>
      </c>
      <c r="K8206" s="2"/>
      <c r="L8206" s="2"/>
      <c r="M8206" s="2" t="s">
        <v>42</v>
      </c>
      <c r="N8206" s="2" t="s">
        <v>88</v>
      </c>
      <c r="O8206" s="2" t="s">
        <v>88</v>
      </c>
    </row>
    <row r="8207" spans="1:15" hidden="1">
      <c r="A8207" s="1" t="s">
        <v>15</v>
      </c>
      <c r="B8207" s="2">
        <v>2017</v>
      </c>
      <c r="C8207" s="2" t="s">
        <v>99</v>
      </c>
      <c r="D8207" s="2" t="s">
        <v>33</v>
      </c>
      <c r="E8207" s="2" t="s">
        <v>91</v>
      </c>
      <c r="F8207" s="2" t="s">
        <v>35</v>
      </c>
      <c r="G8207" s="2" t="s">
        <v>20</v>
      </c>
      <c r="H8207" s="2" t="s">
        <v>21</v>
      </c>
      <c r="I8207" s="2" t="s">
        <v>22</v>
      </c>
      <c r="J8207" s="2" t="s">
        <v>52</v>
      </c>
      <c r="K8207" s="2" t="s">
        <v>84</v>
      </c>
      <c r="L8207" s="2" t="s">
        <v>41</v>
      </c>
      <c r="M8207" s="2" t="s">
        <v>42</v>
      </c>
      <c r="N8207" s="2" t="s">
        <v>88</v>
      </c>
      <c r="O8207" s="2" t="s">
        <v>88</v>
      </c>
    </row>
    <row r="8208" spans="1:15" hidden="1">
      <c r="A8208" s="1" t="s">
        <v>15</v>
      </c>
      <c r="B8208" s="2">
        <v>2015</v>
      </c>
      <c r="C8208" s="2" t="s">
        <v>16</v>
      </c>
      <c r="D8208" s="2" t="s">
        <v>17</v>
      </c>
      <c r="E8208" s="2" t="s">
        <v>18</v>
      </c>
      <c r="F8208" s="2" t="s">
        <v>35</v>
      </c>
      <c r="G8208" s="2" t="s">
        <v>45</v>
      </c>
      <c r="H8208" s="2" t="s">
        <v>54</v>
      </c>
      <c r="I8208" s="2" t="s">
        <v>47</v>
      </c>
      <c r="J8208" s="2" t="s">
        <v>23</v>
      </c>
      <c r="K8208" s="2" t="s">
        <v>84</v>
      </c>
      <c r="L8208" s="2" t="s">
        <v>41</v>
      </c>
      <c r="M8208" s="2" t="s">
        <v>42</v>
      </c>
      <c r="N8208" s="2" t="s">
        <v>17</v>
      </c>
      <c r="O8208" s="2" t="s">
        <v>88</v>
      </c>
    </row>
    <row r="8209" spans="1:15" hidden="1">
      <c r="A8209" s="1" t="s">
        <v>176</v>
      </c>
      <c r="B8209" s="2">
        <v>2014</v>
      </c>
      <c r="C8209" s="2" t="s">
        <v>16</v>
      </c>
      <c r="D8209" s="2" t="s">
        <v>33</v>
      </c>
      <c r="E8209" s="2" t="s">
        <v>65</v>
      </c>
      <c r="F8209" s="2" t="s">
        <v>19</v>
      </c>
      <c r="G8209" s="2"/>
      <c r="H8209" s="2"/>
      <c r="I8209" s="2" t="s">
        <v>184</v>
      </c>
      <c r="J8209" s="2" t="s">
        <v>52</v>
      </c>
      <c r="K8209" s="2"/>
      <c r="L8209" s="2"/>
      <c r="M8209" s="2" t="s">
        <v>88</v>
      </c>
      <c r="N8209" s="2" t="s">
        <v>33</v>
      </c>
      <c r="O8209" s="2" t="s">
        <v>58</v>
      </c>
    </row>
    <row r="8210" spans="1:15" hidden="1">
      <c r="A8210" s="1" t="s">
        <v>308</v>
      </c>
      <c r="B8210" s="2">
        <v>2018</v>
      </c>
      <c r="C8210" s="2" t="s">
        <v>16</v>
      </c>
      <c r="D8210" s="2" t="s">
        <v>17</v>
      </c>
      <c r="E8210" s="2" t="s">
        <v>27</v>
      </c>
      <c r="F8210" s="2" t="s">
        <v>59</v>
      </c>
      <c r="G8210" s="2" t="s">
        <v>20</v>
      </c>
      <c r="H8210" s="2" t="s">
        <v>211</v>
      </c>
      <c r="I8210" s="2" t="s">
        <v>22</v>
      </c>
      <c r="J8210" s="2" t="s">
        <v>30</v>
      </c>
      <c r="K8210" s="2" t="s">
        <v>31</v>
      </c>
      <c r="L8210" s="2" t="s">
        <v>25</v>
      </c>
      <c r="M8210" s="2" t="s">
        <v>55</v>
      </c>
      <c r="N8210" s="2" t="s">
        <v>88</v>
      </c>
      <c r="O8210" s="2" t="s">
        <v>88</v>
      </c>
    </row>
    <row r="8211" spans="1:15" hidden="1">
      <c r="A8211" s="1" t="s">
        <v>117</v>
      </c>
      <c r="B8211" s="2">
        <v>2013</v>
      </c>
      <c r="C8211" s="2" t="s">
        <v>16</v>
      </c>
      <c r="D8211" s="2" t="s">
        <v>44</v>
      </c>
      <c r="E8211" s="2" t="s">
        <v>18</v>
      </c>
      <c r="F8211" s="2" t="s">
        <v>19</v>
      </c>
      <c r="G8211" s="2" t="s">
        <v>45</v>
      </c>
      <c r="H8211" s="2" t="s">
        <v>54</v>
      </c>
      <c r="I8211" s="2" t="s">
        <v>47</v>
      </c>
      <c r="J8211" s="2" t="s">
        <v>23</v>
      </c>
      <c r="K8211" s="2"/>
      <c r="L8211" s="2"/>
      <c r="M8211" s="2" t="s">
        <v>32</v>
      </c>
      <c r="N8211" s="2" t="s">
        <v>88</v>
      </c>
      <c r="O8211" s="2" t="s">
        <v>88</v>
      </c>
    </row>
    <row r="8212" spans="1:15" hidden="1">
      <c r="A8212" s="1" t="s">
        <v>118</v>
      </c>
      <c r="B8212" s="2">
        <v>2021</v>
      </c>
      <c r="C8212" s="2" t="s">
        <v>16</v>
      </c>
      <c r="D8212" s="2" t="s">
        <v>17</v>
      </c>
      <c r="E8212" s="2" t="s">
        <v>27</v>
      </c>
      <c r="F8212" s="2" t="s">
        <v>35</v>
      </c>
      <c r="G8212" s="2" t="s">
        <v>20</v>
      </c>
      <c r="H8212" s="2" t="s">
        <v>51</v>
      </c>
      <c r="I8212" s="2" t="s">
        <v>22</v>
      </c>
      <c r="J8212" s="2" t="s">
        <v>30</v>
      </c>
      <c r="K8212" s="2" t="s">
        <v>40</v>
      </c>
      <c r="L8212" s="2" t="s">
        <v>41</v>
      </c>
      <c r="M8212" s="2" t="s">
        <v>42</v>
      </c>
      <c r="N8212" s="2" t="s">
        <v>33</v>
      </c>
      <c r="O8212" s="2" t="s">
        <v>88</v>
      </c>
    </row>
    <row r="8213" spans="1:15" hidden="1">
      <c r="A8213" s="1" t="s">
        <v>15</v>
      </c>
      <c r="B8213" s="2">
        <v>2014</v>
      </c>
      <c r="C8213" s="2" t="s">
        <v>16</v>
      </c>
      <c r="D8213" s="2" t="s">
        <v>17</v>
      </c>
      <c r="E8213" s="2" t="s">
        <v>18</v>
      </c>
      <c r="F8213" s="2" t="s">
        <v>59</v>
      </c>
      <c r="G8213" s="2" t="s">
        <v>20</v>
      </c>
      <c r="H8213" s="2" t="s">
        <v>21</v>
      </c>
      <c r="I8213" s="2" t="s">
        <v>22</v>
      </c>
      <c r="J8213" s="2" t="s">
        <v>23</v>
      </c>
      <c r="K8213" s="2"/>
      <c r="L8213" s="2"/>
      <c r="M8213" s="2" t="s">
        <v>32</v>
      </c>
      <c r="N8213" s="2" t="s">
        <v>88</v>
      </c>
      <c r="O8213" s="2" t="s">
        <v>88</v>
      </c>
    </row>
    <row r="8214" spans="1:15" hidden="1">
      <c r="A8214" s="1" t="s">
        <v>15</v>
      </c>
      <c r="B8214" s="2">
        <v>2013</v>
      </c>
      <c r="C8214" s="2" t="s">
        <v>16</v>
      </c>
      <c r="D8214" s="2" t="s">
        <v>33</v>
      </c>
      <c r="E8214" s="2" t="s">
        <v>65</v>
      </c>
      <c r="F8214" s="2" t="s">
        <v>35</v>
      </c>
      <c r="G8214" s="2" t="s">
        <v>36</v>
      </c>
      <c r="H8214" s="2" t="s">
        <v>60</v>
      </c>
      <c r="I8214" s="2" t="s">
        <v>38</v>
      </c>
      <c r="J8214" s="2" t="s">
        <v>67</v>
      </c>
      <c r="K8214" s="2"/>
      <c r="L8214" s="2"/>
      <c r="M8214" s="2" t="s">
        <v>42</v>
      </c>
      <c r="N8214" s="2" t="s">
        <v>88</v>
      </c>
      <c r="O8214" s="2" t="s">
        <v>88</v>
      </c>
    </row>
    <row r="8215" spans="1:15">
      <c r="A8215" s="1" t="s">
        <v>15</v>
      </c>
      <c r="B8215" s="2">
        <v>2020</v>
      </c>
      <c r="C8215" s="2" t="s">
        <v>16</v>
      </c>
      <c r="D8215" s="2" t="s">
        <v>33</v>
      </c>
      <c r="E8215" s="2" t="s">
        <v>65</v>
      </c>
      <c r="F8215" s="2" t="s">
        <v>96</v>
      </c>
      <c r="G8215" s="2" t="s">
        <v>20</v>
      </c>
      <c r="H8215" s="2" t="s">
        <v>29</v>
      </c>
      <c r="I8215" s="2" t="s">
        <v>22</v>
      </c>
      <c r="J8215" s="2" t="s">
        <v>67</v>
      </c>
      <c r="K8215" s="2" t="s">
        <v>31</v>
      </c>
      <c r="L8215" s="2" t="s">
        <v>25</v>
      </c>
      <c r="M8215" s="2" t="s">
        <v>88</v>
      </c>
      <c r="N8215" s="2" t="s">
        <v>33</v>
      </c>
      <c r="O8215" s="2" t="s">
        <v>43</v>
      </c>
    </row>
    <row r="8216" spans="1:15" hidden="1">
      <c r="A8216" s="1" t="s">
        <v>271</v>
      </c>
      <c r="B8216" s="2">
        <v>2013</v>
      </c>
      <c r="C8216" s="2" t="s">
        <v>16</v>
      </c>
      <c r="D8216" s="2" t="s">
        <v>33</v>
      </c>
      <c r="E8216" s="2" t="s">
        <v>79</v>
      </c>
      <c r="F8216" s="2" t="s">
        <v>19</v>
      </c>
      <c r="G8216" s="2" t="s">
        <v>20</v>
      </c>
      <c r="H8216" s="2" t="s">
        <v>101</v>
      </c>
      <c r="I8216" s="2" t="s">
        <v>76</v>
      </c>
      <c r="J8216" s="2" t="s">
        <v>67</v>
      </c>
      <c r="K8216" s="2"/>
      <c r="L8216" s="2"/>
      <c r="M8216" s="2" t="s">
        <v>88</v>
      </c>
      <c r="N8216" s="2" t="s">
        <v>33</v>
      </c>
      <c r="O8216" s="2" t="s">
        <v>78</v>
      </c>
    </row>
    <row r="8217" spans="1:15">
      <c r="A8217" s="1" t="s">
        <v>15</v>
      </c>
      <c r="B8217" s="2">
        <v>2014</v>
      </c>
      <c r="C8217" s="2" t="s">
        <v>16</v>
      </c>
      <c r="D8217" s="2" t="s">
        <v>33</v>
      </c>
      <c r="E8217" s="2" t="s">
        <v>49</v>
      </c>
      <c r="F8217" s="2" t="s">
        <v>95</v>
      </c>
      <c r="G8217" s="2" t="s">
        <v>20</v>
      </c>
      <c r="H8217" s="2" t="s">
        <v>71</v>
      </c>
      <c r="I8217" s="2" t="s">
        <v>22</v>
      </c>
      <c r="J8217" s="2" t="s">
        <v>52</v>
      </c>
      <c r="K8217" s="2"/>
      <c r="L8217" s="2"/>
      <c r="M8217" s="2" t="s">
        <v>32</v>
      </c>
      <c r="N8217" s="2" t="s">
        <v>88</v>
      </c>
      <c r="O8217" s="2" t="s">
        <v>43</v>
      </c>
    </row>
    <row r="8218" spans="1:15">
      <c r="A8218" s="1" t="s">
        <v>15</v>
      </c>
      <c r="B8218" s="2">
        <v>2013</v>
      </c>
      <c r="C8218" s="2" t="s">
        <v>16</v>
      </c>
      <c r="D8218" s="2" t="s">
        <v>33</v>
      </c>
      <c r="E8218" s="2" t="s">
        <v>34</v>
      </c>
      <c r="F8218" s="2" t="s">
        <v>72</v>
      </c>
      <c r="G8218" s="2" t="s">
        <v>36</v>
      </c>
      <c r="H8218" s="2" t="s">
        <v>37</v>
      </c>
      <c r="I8218" s="2" t="s">
        <v>38</v>
      </c>
      <c r="J8218" s="2" t="s">
        <v>39</v>
      </c>
      <c r="K8218" s="2"/>
      <c r="L8218" s="2"/>
      <c r="M8218" s="2" t="s">
        <v>32</v>
      </c>
      <c r="N8218" s="2" t="s">
        <v>17</v>
      </c>
      <c r="O8218" s="2" t="s">
        <v>43</v>
      </c>
    </row>
    <row r="8219" spans="1:15" hidden="1">
      <c r="A8219" s="1" t="s">
        <v>63</v>
      </c>
      <c r="B8219" s="2">
        <v>2015</v>
      </c>
      <c r="C8219" s="2" t="s">
        <v>16</v>
      </c>
      <c r="D8219" s="2" t="s">
        <v>17</v>
      </c>
      <c r="E8219" s="2" t="s">
        <v>18</v>
      </c>
      <c r="F8219" s="2" t="s">
        <v>19</v>
      </c>
      <c r="G8219" s="2" t="s">
        <v>20</v>
      </c>
      <c r="H8219" s="2" t="s">
        <v>21</v>
      </c>
      <c r="I8219" s="2" t="s">
        <v>22</v>
      </c>
      <c r="J8219" s="2" t="s">
        <v>23</v>
      </c>
      <c r="K8219" s="2"/>
      <c r="L8219" s="2"/>
      <c r="M8219" s="2" t="s">
        <v>42</v>
      </c>
      <c r="N8219" s="2" t="s">
        <v>17</v>
      </c>
      <c r="O8219" s="2" t="s">
        <v>88</v>
      </c>
    </row>
    <row r="8220" spans="1:15" hidden="1">
      <c r="A8220" s="1" t="s">
        <v>15</v>
      </c>
      <c r="B8220" s="2">
        <v>2018</v>
      </c>
      <c r="C8220" s="2" t="s">
        <v>16</v>
      </c>
      <c r="D8220" s="2" t="s">
        <v>17</v>
      </c>
      <c r="E8220" s="2" t="s">
        <v>27</v>
      </c>
      <c r="F8220" s="2" t="s">
        <v>19</v>
      </c>
      <c r="G8220" s="2" t="s">
        <v>20</v>
      </c>
      <c r="H8220" s="2" t="s">
        <v>21</v>
      </c>
      <c r="I8220" s="2" t="s">
        <v>22</v>
      </c>
      <c r="J8220" s="2" t="s">
        <v>30</v>
      </c>
      <c r="K8220" s="2" t="s">
        <v>41</v>
      </c>
      <c r="L8220" s="2" t="s">
        <v>41</v>
      </c>
      <c r="M8220" s="2" t="s">
        <v>55</v>
      </c>
      <c r="N8220" s="2" t="s">
        <v>33</v>
      </c>
      <c r="O8220" s="2" t="s">
        <v>88</v>
      </c>
    </row>
    <row r="8221" spans="1:15">
      <c r="A8221" s="1" t="s">
        <v>48</v>
      </c>
      <c r="B8221" s="2">
        <v>2019</v>
      </c>
      <c r="C8221" s="2" t="s">
        <v>16</v>
      </c>
      <c r="D8221" s="2" t="s">
        <v>33</v>
      </c>
      <c r="E8221" s="2" t="s">
        <v>65</v>
      </c>
      <c r="F8221" s="2" t="s">
        <v>66</v>
      </c>
      <c r="G8221" s="2" t="s">
        <v>20</v>
      </c>
      <c r="H8221" s="2" t="s">
        <v>85</v>
      </c>
      <c r="I8221" s="2" t="s">
        <v>22</v>
      </c>
      <c r="J8221" s="2" t="s">
        <v>67</v>
      </c>
      <c r="K8221" s="2" t="s">
        <v>84</v>
      </c>
      <c r="L8221" s="2" t="s">
        <v>41</v>
      </c>
      <c r="M8221" s="2" t="s">
        <v>55</v>
      </c>
      <c r="N8221" s="2" t="s">
        <v>33</v>
      </c>
      <c r="O8221" s="2" t="s">
        <v>43</v>
      </c>
    </row>
    <row r="8222" spans="1:15" hidden="1">
      <c r="A8222" s="1" t="s">
        <v>15</v>
      </c>
      <c r="B8222" s="2">
        <v>2019</v>
      </c>
      <c r="C8222" s="2" t="s">
        <v>16</v>
      </c>
      <c r="D8222" s="2" t="s">
        <v>17</v>
      </c>
      <c r="E8222" s="2" t="s">
        <v>18</v>
      </c>
      <c r="F8222" s="2" t="s">
        <v>89</v>
      </c>
      <c r="G8222" s="2" t="s">
        <v>45</v>
      </c>
      <c r="H8222" s="2" t="s">
        <v>68</v>
      </c>
      <c r="I8222" s="2" t="s">
        <v>47</v>
      </c>
      <c r="J8222" s="2" t="s">
        <v>23</v>
      </c>
      <c r="K8222" s="2" t="s">
        <v>24</v>
      </c>
      <c r="L8222" s="2" t="s">
        <v>25</v>
      </c>
      <c r="M8222" s="2" t="s">
        <v>32</v>
      </c>
      <c r="N8222" s="2" t="s">
        <v>33</v>
      </c>
      <c r="O8222" s="2" t="s">
        <v>88</v>
      </c>
    </row>
    <row r="8223" spans="1:15" hidden="1">
      <c r="A8223" s="1" t="s">
        <v>116</v>
      </c>
      <c r="B8223" s="2">
        <v>2016</v>
      </c>
      <c r="C8223" s="2" t="s">
        <v>16</v>
      </c>
      <c r="D8223" s="2" t="s">
        <v>33</v>
      </c>
      <c r="E8223" s="2" t="s">
        <v>103</v>
      </c>
      <c r="F8223" s="2" t="s">
        <v>139</v>
      </c>
      <c r="G8223" s="2" t="s">
        <v>20</v>
      </c>
      <c r="H8223" s="2" t="s">
        <v>51</v>
      </c>
      <c r="I8223" s="2" t="s">
        <v>22</v>
      </c>
      <c r="J8223" s="2" t="s">
        <v>52</v>
      </c>
      <c r="K8223" s="2" t="s">
        <v>40</v>
      </c>
      <c r="L8223" s="2" t="s">
        <v>41</v>
      </c>
      <c r="M8223" s="2" t="s">
        <v>88</v>
      </c>
      <c r="N8223" s="2" t="s">
        <v>17</v>
      </c>
      <c r="O8223" s="2" t="s">
        <v>88</v>
      </c>
    </row>
    <row r="8224" spans="1:15">
      <c r="A8224" s="1" t="s">
        <v>48</v>
      </c>
      <c r="B8224" s="2">
        <v>2015</v>
      </c>
      <c r="C8224" s="2" t="s">
        <v>16</v>
      </c>
      <c r="D8224" s="2" t="s">
        <v>33</v>
      </c>
      <c r="E8224" s="2" t="s">
        <v>34</v>
      </c>
      <c r="F8224" s="2" t="s">
        <v>19</v>
      </c>
      <c r="G8224" s="2" t="s">
        <v>36</v>
      </c>
      <c r="H8224" s="2" t="s">
        <v>37</v>
      </c>
      <c r="I8224" s="2" t="s">
        <v>38</v>
      </c>
      <c r="J8224" s="2" t="s">
        <v>39</v>
      </c>
      <c r="K8224" s="2"/>
      <c r="L8224" s="2"/>
      <c r="M8224" s="2" t="s">
        <v>32</v>
      </c>
      <c r="N8224" s="2" t="s">
        <v>88</v>
      </c>
      <c r="O8224" s="2" t="s">
        <v>43</v>
      </c>
    </row>
    <row r="8225" spans="1:15" hidden="1">
      <c r="A8225" s="1" t="s">
        <v>15</v>
      </c>
      <c r="B8225" s="2">
        <v>2013</v>
      </c>
      <c r="C8225" s="2" t="s">
        <v>16</v>
      </c>
      <c r="D8225" s="2" t="s">
        <v>33</v>
      </c>
      <c r="E8225" s="2" t="s">
        <v>49</v>
      </c>
      <c r="F8225" s="2" t="s">
        <v>72</v>
      </c>
      <c r="G8225" s="2" t="s">
        <v>20</v>
      </c>
      <c r="H8225" s="2" t="s">
        <v>51</v>
      </c>
      <c r="I8225" s="2" t="s">
        <v>22</v>
      </c>
      <c r="J8225" s="2" t="s">
        <v>52</v>
      </c>
      <c r="K8225" s="2"/>
      <c r="L8225" s="2"/>
      <c r="M8225" s="2" t="s">
        <v>88</v>
      </c>
      <c r="N8225" s="2" t="s">
        <v>88</v>
      </c>
      <c r="O8225" s="2" t="s">
        <v>58</v>
      </c>
    </row>
    <row r="8226" spans="1:15" hidden="1">
      <c r="A8226" s="1" t="s">
        <v>15</v>
      </c>
      <c r="B8226" s="2">
        <v>2012</v>
      </c>
      <c r="C8226" s="2" t="s">
        <v>16</v>
      </c>
      <c r="D8226" s="2" t="s">
        <v>17</v>
      </c>
      <c r="E8226" s="2" t="s">
        <v>18</v>
      </c>
      <c r="F8226" s="2" t="s">
        <v>50</v>
      </c>
      <c r="G8226" s="2" t="s">
        <v>20</v>
      </c>
      <c r="H8226" s="2" t="s">
        <v>85</v>
      </c>
      <c r="I8226" s="2" t="s">
        <v>22</v>
      </c>
      <c r="J8226" s="2" t="s">
        <v>67</v>
      </c>
      <c r="K8226" s="2" t="s">
        <v>40</v>
      </c>
      <c r="L8226" s="2" t="s">
        <v>41</v>
      </c>
      <c r="M8226" s="2" t="s">
        <v>88</v>
      </c>
      <c r="N8226" s="2" t="s">
        <v>88</v>
      </c>
      <c r="O8226" s="2" t="s">
        <v>88</v>
      </c>
    </row>
    <row r="8227" spans="1:15" hidden="1">
      <c r="A8227" s="1" t="s">
        <v>48</v>
      </c>
      <c r="B8227" s="2">
        <v>2012</v>
      </c>
      <c r="C8227" s="2" t="s">
        <v>16</v>
      </c>
      <c r="D8227" s="2" t="s">
        <v>17</v>
      </c>
      <c r="E8227" s="2" t="s">
        <v>27</v>
      </c>
      <c r="F8227" s="2" t="s">
        <v>19</v>
      </c>
      <c r="G8227" s="2" t="s">
        <v>36</v>
      </c>
      <c r="H8227" s="2" t="s">
        <v>119</v>
      </c>
      <c r="I8227" s="2" t="s">
        <v>38</v>
      </c>
      <c r="J8227" s="2" t="s">
        <v>30</v>
      </c>
      <c r="K8227" s="2" t="s">
        <v>41</v>
      </c>
      <c r="L8227" s="2" t="s">
        <v>41</v>
      </c>
      <c r="M8227" s="2" t="s">
        <v>88</v>
      </c>
      <c r="N8227" s="2" t="s">
        <v>33</v>
      </c>
      <c r="O8227" s="2" t="s">
        <v>88</v>
      </c>
    </row>
    <row r="8228" spans="1:15" hidden="1">
      <c r="A8228" s="1" t="s">
        <v>15</v>
      </c>
      <c r="B8228" s="2">
        <v>2008</v>
      </c>
      <c r="C8228" s="2" t="s">
        <v>16</v>
      </c>
      <c r="D8228" s="2" t="s">
        <v>17</v>
      </c>
      <c r="E8228" s="2" t="s">
        <v>18</v>
      </c>
      <c r="F8228" s="2" t="s">
        <v>19</v>
      </c>
      <c r="G8228" s="2" t="s">
        <v>20</v>
      </c>
      <c r="H8228" s="2" t="s">
        <v>21</v>
      </c>
      <c r="I8228" s="2" t="s">
        <v>22</v>
      </c>
      <c r="J8228" s="2" t="s">
        <v>23</v>
      </c>
      <c r="K8228" s="2" t="s">
        <v>69</v>
      </c>
      <c r="L8228" s="2" t="s">
        <v>25</v>
      </c>
      <c r="M8228" s="2" t="s">
        <v>32</v>
      </c>
      <c r="N8228" s="2" t="s">
        <v>33</v>
      </c>
      <c r="O8228" s="2" t="s">
        <v>88</v>
      </c>
    </row>
    <row r="8229" spans="1:15" hidden="1">
      <c r="A8229" s="1" t="s">
        <v>260</v>
      </c>
      <c r="B8229" s="2">
        <v>2018</v>
      </c>
      <c r="C8229" s="2" t="s">
        <v>16</v>
      </c>
      <c r="D8229" s="2" t="s">
        <v>17</v>
      </c>
      <c r="E8229" s="2" t="s">
        <v>27</v>
      </c>
      <c r="F8229" s="2" t="s">
        <v>50</v>
      </c>
      <c r="G8229" s="2" t="s">
        <v>20</v>
      </c>
      <c r="H8229" s="2" t="s">
        <v>51</v>
      </c>
      <c r="I8229" s="2" t="s">
        <v>22</v>
      </c>
      <c r="J8229" s="2" t="s">
        <v>30</v>
      </c>
      <c r="K8229" s="2"/>
      <c r="L8229" s="2"/>
      <c r="M8229" s="2" t="s">
        <v>32</v>
      </c>
      <c r="N8229" s="2" t="s">
        <v>33</v>
      </c>
      <c r="O8229" s="2" t="s">
        <v>88</v>
      </c>
    </row>
    <row r="8230" spans="1:15" hidden="1">
      <c r="A8230" s="1" t="s">
        <v>15</v>
      </c>
      <c r="B8230" s="2">
        <v>2016</v>
      </c>
      <c r="C8230" s="2" t="s">
        <v>16</v>
      </c>
      <c r="D8230" s="2" t="s">
        <v>33</v>
      </c>
      <c r="E8230" s="2" t="s">
        <v>65</v>
      </c>
      <c r="F8230" s="2" t="s">
        <v>86</v>
      </c>
      <c r="G8230" s="2" t="s">
        <v>20</v>
      </c>
      <c r="H8230" s="2" t="s">
        <v>21</v>
      </c>
      <c r="I8230" s="2" t="s">
        <v>22</v>
      </c>
      <c r="J8230" s="2" t="s">
        <v>52</v>
      </c>
      <c r="K8230" s="2" t="s">
        <v>69</v>
      </c>
      <c r="L8230" s="2" t="s">
        <v>25</v>
      </c>
      <c r="M8230" s="2" t="s">
        <v>32</v>
      </c>
      <c r="N8230" s="2" t="s">
        <v>33</v>
      </c>
      <c r="O8230" s="2" t="s">
        <v>88</v>
      </c>
    </row>
    <row r="8231" spans="1:15" hidden="1">
      <c r="A8231" s="1" t="s">
        <v>15</v>
      </c>
      <c r="B8231" s="2">
        <v>2015</v>
      </c>
      <c r="C8231" s="2" t="s">
        <v>16</v>
      </c>
      <c r="D8231" s="2" t="s">
        <v>17</v>
      </c>
      <c r="E8231" s="2" t="s">
        <v>18</v>
      </c>
      <c r="F8231" s="2" t="s">
        <v>72</v>
      </c>
      <c r="G8231" s="2" t="s">
        <v>45</v>
      </c>
      <c r="H8231" s="2" t="s">
        <v>138</v>
      </c>
      <c r="I8231" s="2" t="s">
        <v>47</v>
      </c>
      <c r="J8231" s="2" t="s">
        <v>23</v>
      </c>
      <c r="K8231" s="2" t="s">
        <v>31</v>
      </c>
      <c r="L8231" s="2" t="s">
        <v>25</v>
      </c>
      <c r="M8231" s="2" t="s">
        <v>32</v>
      </c>
      <c r="N8231" s="2" t="s">
        <v>88</v>
      </c>
      <c r="O8231" s="2" t="s">
        <v>88</v>
      </c>
    </row>
    <row r="8232" spans="1:15" hidden="1">
      <c r="A8232" s="1" t="s">
        <v>15</v>
      </c>
      <c r="B8232" s="2">
        <v>2012</v>
      </c>
      <c r="C8232" s="2" t="s">
        <v>16</v>
      </c>
      <c r="D8232" s="2" t="s">
        <v>17</v>
      </c>
      <c r="E8232" s="2" t="s">
        <v>27</v>
      </c>
      <c r="F8232" s="2" t="s">
        <v>50</v>
      </c>
      <c r="G8232" s="2" t="s">
        <v>20</v>
      </c>
      <c r="H8232" s="2" t="s">
        <v>21</v>
      </c>
      <c r="I8232" s="2" t="s">
        <v>22</v>
      </c>
      <c r="J8232" s="2" t="s">
        <v>30</v>
      </c>
      <c r="K8232" s="2" t="s">
        <v>31</v>
      </c>
      <c r="L8232" s="2" t="s">
        <v>25</v>
      </c>
      <c r="M8232" s="2" t="s">
        <v>88</v>
      </c>
      <c r="N8232" s="2" t="s">
        <v>17</v>
      </c>
      <c r="O8232" s="2" t="s">
        <v>88</v>
      </c>
    </row>
    <row r="8233" spans="1:15">
      <c r="A8233" s="1" t="s">
        <v>15</v>
      </c>
      <c r="B8233" s="2">
        <v>2018</v>
      </c>
      <c r="C8233" s="2" t="s">
        <v>16</v>
      </c>
      <c r="D8233" s="2" t="s">
        <v>33</v>
      </c>
      <c r="E8233" s="2" t="s">
        <v>49</v>
      </c>
      <c r="F8233" s="2" t="s">
        <v>35</v>
      </c>
      <c r="G8233" s="2" t="s">
        <v>20</v>
      </c>
      <c r="H8233" s="2" t="s">
        <v>71</v>
      </c>
      <c r="I8233" s="2" t="s">
        <v>22</v>
      </c>
      <c r="J8233" s="2" t="s">
        <v>52</v>
      </c>
      <c r="K8233" s="2" t="s">
        <v>84</v>
      </c>
      <c r="L8233" s="2" t="s">
        <v>41</v>
      </c>
      <c r="M8233" s="2" t="s">
        <v>42</v>
      </c>
      <c r="N8233" s="2" t="s">
        <v>17</v>
      </c>
      <c r="O8233" s="2" t="s">
        <v>43</v>
      </c>
    </row>
    <row r="8234" spans="1:15" hidden="1">
      <c r="A8234" s="1" t="s">
        <v>15</v>
      </c>
      <c r="B8234" s="2">
        <v>2014</v>
      </c>
      <c r="C8234" s="2" t="s">
        <v>16</v>
      </c>
      <c r="D8234" s="2" t="s">
        <v>17</v>
      </c>
      <c r="E8234" s="2" t="s">
        <v>34</v>
      </c>
      <c r="F8234" s="2" t="s">
        <v>96</v>
      </c>
      <c r="G8234" s="2" t="s">
        <v>45</v>
      </c>
      <c r="H8234" s="2" t="s">
        <v>54</v>
      </c>
      <c r="I8234" s="2" t="s">
        <v>47</v>
      </c>
      <c r="J8234" s="2" t="s">
        <v>39</v>
      </c>
      <c r="K8234" s="2" t="s">
        <v>69</v>
      </c>
      <c r="L8234" s="2" t="s">
        <v>25</v>
      </c>
      <c r="M8234" s="2" t="s">
        <v>32</v>
      </c>
      <c r="N8234" s="2" t="s">
        <v>33</v>
      </c>
      <c r="O8234" s="2" t="s">
        <v>88</v>
      </c>
    </row>
    <row r="8235" spans="1:15">
      <c r="A8235" s="1" t="s">
        <v>15</v>
      </c>
      <c r="B8235" s="2">
        <v>2022</v>
      </c>
      <c r="C8235" s="2" t="s">
        <v>16</v>
      </c>
      <c r="D8235" s="2" t="s">
        <v>33</v>
      </c>
      <c r="E8235" s="2" t="s">
        <v>65</v>
      </c>
      <c r="F8235" s="2" t="s">
        <v>28</v>
      </c>
      <c r="G8235" s="2" t="s">
        <v>20</v>
      </c>
      <c r="H8235" s="2" t="s">
        <v>85</v>
      </c>
      <c r="I8235" s="2" t="s">
        <v>22</v>
      </c>
      <c r="J8235" s="2" t="s">
        <v>67</v>
      </c>
      <c r="K8235" s="2" t="s">
        <v>84</v>
      </c>
      <c r="L8235" s="2" t="s">
        <v>41</v>
      </c>
      <c r="M8235" s="2" t="s">
        <v>44</v>
      </c>
      <c r="N8235" s="2" t="s">
        <v>33</v>
      </c>
      <c r="O8235" s="2" t="s">
        <v>43</v>
      </c>
    </row>
    <row r="8236" spans="1:15" hidden="1">
      <c r="A8236" s="1" t="s">
        <v>15</v>
      </c>
      <c r="B8236" s="2">
        <v>2013</v>
      </c>
      <c r="C8236" s="2" t="s">
        <v>16</v>
      </c>
      <c r="D8236" s="2" t="s">
        <v>17</v>
      </c>
      <c r="E8236" s="2" t="s">
        <v>27</v>
      </c>
      <c r="F8236" s="2" t="s">
        <v>112</v>
      </c>
      <c r="G8236" s="2" t="s">
        <v>36</v>
      </c>
      <c r="H8236" s="2" t="s">
        <v>60</v>
      </c>
      <c r="I8236" s="2" t="s">
        <v>38</v>
      </c>
      <c r="J8236" s="2" t="s">
        <v>30</v>
      </c>
      <c r="K8236" s="2" t="s">
        <v>40</v>
      </c>
      <c r="L8236" s="2" t="s">
        <v>41</v>
      </c>
      <c r="M8236" s="2" t="s">
        <v>42</v>
      </c>
      <c r="N8236" s="2" t="s">
        <v>88</v>
      </c>
      <c r="O8236" s="2" t="s">
        <v>88</v>
      </c>
    </row>
    <row r="8237" spans="1:15">
      <c r="A8237" s="1" t="s">
        <v>15</v>
      </c>
      <c r="B8237" s="2">
        <v>2013</v>
      </c>
      <c r="C8237" s="2" t="s">
        <v>16</v>
      </c>
      <c r="D8237" s="2" t="s">
        <v>33</v>
      </c>
      <c r="E8237" s="2" t="s">
        <v>18</v>
      </c>
      <c r="F8237" s="2" t="s">
        <v>72</v>
      </c>
      <c r="G8237" s="2"/>
      <c r="H8237" s="2"/>
      <c r="I8237" s="2" t="s">
        <v>184</v>
      </c>
      <c r="J8237" s="2" t="s">
        <v>23</v>
      </c>
      <c r="K8237" s="2" t="s">
        <v>31</v>
      </c>
      <c r="L8237" s="2" t="s">
        <v>25</v>
      </c>
      <c r="M8237" s="2" t="s">
        <v>44</v>
      </c>
      <c r="N8237" s="2" t="s">
        <v>33</v>
      </c>
      <c r="O8237" s="2" t="s">
        <v>43</v>
      </c>
    </row>
    <row r="8238" spans="1:15" hidden="1">
      <c r="A8238" s="1" t="s">
        <v>15</v>
      </c>
      <c r="B8238" s="2">
        <v>2012</v>
      </c>
      <c r="C8238" s="2" t="s">
        <v>16</v>
      </c>
      <c r="D8238" s="2" t="s">
        <v>17</v>
      </c>
      <c r="E8238" s="2" t="s">
        <v>27</v>
      </c>
      <c r="F8238" s="2" t="s">
        <v>72</v>
      </c>
      <c r="G8238" s="2" t="s">
        <v>45</v>
      </c>
      <c r="H8238" s="2" t="s">
        <v>54</v>
      </c>
      <c r="I8238" s="2" t="s">
        <v>47</v>
      </c>
      <c r="J8238" s="2" t="s">
        <v>30</v>
      </c>
      <c r="K8238" s="2" t="s">
        <v>83</v>
      </c>
      <c r="L8238" s="2" t="s">
        <v>25</v>
      </c>
      <c r="M8238" s="2" t="s">
        <v>32</v>
      </c>
      <c r="N8238" s="2" t="s">
        <v>88</v>
      </c>
      <c r="O8238" s="2" t="s">
        <v>88</v>
      </c>
    </row>
    <row r="8239" spans="1:15" hidden="1">
      <c r="A8239" s="1"/>
      <c r="B8239" s="2">
        <v>2013</v>
      </c>
      <c r="C8239" s="2" t="s">
        <v>16</v>
      </c>
      <c r="D8239" s="2" t="s">
        <v>33</v>
      </c>
      <c r="E8239" s="2" t="s">
        <v>79</v>
      </c>
      <c r="F8239" s="2" t="s">
        <v>19</v>
      </c>
      <c r="G8239" s="2" t="s">
        <v>20</v>
      </c>
      <c r="H8239" s="2" t="s">
        <v>101</v>
      </c>
      <c r="I8239" s="2" t="s">
        <v>76</v>
      </c>
      <c r="J8239" s="2" t="s">
        <v>67</v>
      </c>
      <c r="K8239" s="2"/>
      <c r="L8239" s="2"/>
      <c r="M8239" s="2" t="s">
        <v>88</v>
      </c>
      <c r="N8239" s="2" t="s">
        <v>33</v>
      </c>
      <c r="O8239" s="2" t="s">
        <v>78</v>
      </c>
    </row>
    <row r="8240" spans="1:15">
      <c r="A8240" s="1" t="s">
        <v>15</v>
      </c>
      <c r="B8240" s="2">
        <v>2016</v>
      </c>
      <c r="C8240" s="2" t="s">
        <v>16</v>
      </c>
      <c r="D8240" s="2" t="s">
        <v>62</v>
      </c>
      <c r="E8240" s="2" t="s">
        <v>65</v>
      </c>
      <c r="F8240" s="2" t="s">
        <v>35</v>
      </c>
      <c r="G8240" s="2" t="s">
        <v>20</v>
      </c>
      <c r="H8240" s="2" t="s">
        <v>21</v>
      </c>
      <c r="I8240" s="2" t="s">
        <v>22</v>
      </c>
      <c r="J8240" s="2" t="s">
        <v>67</v>
      </c>
      <c r="K8240" s="2" t="s">
        <v>69</v>
      </c>
      <c r="L8240" s="2" t="s">
        <v>25</v>
      </c>
      <c r="M8240" s="2" t="s">
        <v>42</v>
      </c>
      <c r="N8240" s="2" t="s">
        <v>33</v>
      </c>
      <c r="O8240" s="2" t="s">
        <v>43</v>
      </c>
    </row>
    <row r="8241" spans="1:15" hidden="1">
      <c r="A8241" s="1" t="s">
        <v>15</v>
      </c>
      <c r="B8241" s="2">
        <v>2010</v>
      </c>
      <c r="C8241" s="2" t="s">
        <v>16</v>
      </c>
      <c r="D8241" s="2" t="s">
        <v>33</v>
      </c>
      <c r="E8241" s="2" t="s">
        <v>34</v>
      </c>
      <c r="F8241" s="2" t="s">
        <v>35</v>
      </c>
      <c r="G8241" s="2" t="s">
        <v>45</v>
      </c>
      <c r="H8241" s="2" t="s">
        <v>169</v>
      </c>
      <c r="I8241" s="2" t="s">
        <v>47</v>
      </c>
      <c r="J8241" s="2" t="s">
        <v>39</v>
      </c>
      <c r="K8241" s="2" t="s">
        <v>83</v>
      </c>
      <c r="L8241" s="2" t="s">
        <v>25</v>
      </c>
      <c r="M8241" s="2" t="s">
        <v>88</v>
      </c>
      <c r="N8241" s="2" t="s">
        <v>88</v>
      </c>
      <c r="O8241" s="2" t="s">
        <v>88</v>
      </c>
    </row>
    <row r="8242" spans="1:15" hidden="1">
      <c r="A8242" s="1" t="s">
        <v>230</v>
      </c>
      <c r="B8242" s="2">
        <v>2013</v>
      </c>
      <c r="C8242" s="2" t="s">
        <v>16</v>
      </c>
      <c r="D8242" s="2" t="s">
        <v>33</v>
      </c>
      <c r="E8242" s="2" t="s">
        <v>49</v>
      </c>
      <c r="F8242" s="2" t="s">
        <v>59</v>
      </c>
      <c r="G8242" s="2" t="s">
        <v>20</v>
      </c>
      <c r="H8242" s="2" t="s">
        <v>51</v>
      </c>
      <c r="I8242" s="2" t="s">
        <v>22</v>
      </c>
      <c r="J8242" s="2" t="s">
        <v>52</v>
      </c>
      <c r="K8242" s="2"/>
      <c r="L8242" s="2"/>
      <c r="M8242" s="2" t="s">
        <v>88</v>
      </c>
      <c r="N8242" s="2" t="s">
        <v>33</v>
      </c>
      <c r="O8242" s="2" t="s">
        <v>88</v>
      </c>
    </row>
    <row r="8243" spans="1:15">
      <c r="A8243" s="1" t="s">
        <v>63</v>
      </c>
      <c r="B8243" s="2">
        <v>2020</v>
      </c>
      <c r="C8243" s="2" t="s">
        <v>16</v>
      </c>
      <c r="D8243" s="2" t="s">
        <v>33</v>
      </c>
      <c r="E8243" s="2" t="s">
        <v>79</v>
      </c>
      <c r="F8243" s="2" t="s">
        <v>66</v>
      </c>
      <c r="G8243" s="2" t="s">
        <v>20</v>
      </c>
      <c r="H8243" s="2" t="s">
        <v>101</v>
      </c>
      <c r="I8243" s="2" t="s">
        <v>76</v>
      </c>
      <c r="J8243" s="2" t="s">
        <v>67</v>
      </c>
      <c r="K8243" s="2" t="s">
        <v>31</v>
      </c>
      <c r="L8243" s="2" t="s">
        <v>25</v>
      </c>
      <c r="M8243" s="2" t="s">
        <v>81</v>
      </c>
      <c r="N8243" s="2" t="s">
        <v>17</v>
      </c>
      <c r="O8243" s="2" t="s">
        <v>43</v>
      </c>
    </row>
    <row r="8244" spans="1:15">
      <c r="A8244" s="1" t="s">
        <v>15</v>
      </c>
      <c r="B8244" s="2">
        <v>2017</v>
      </c>
      <c r="C8244" s="2" t="s">
        <v>16</v>
      </c>
      <c r="D8244" s="2" t="s">
        <v>33</v>
      </c>
      <c r="E8244" s="2" t="s">
        <v>79</v>
      </c>
      <c r="F8244" s="2" t="s">
        <v>82</v>
      </c>
      <c r="G8244" s="2" t="s">
        <v>127</v>
      </c>
      <c r="H8244" s="2" t="s">
        <v>128</v>
      </c>
      <c r="I8244" s="2" t="s">
        <v>76</v>
      </c>
      <c r="J8244" s="2" t="s">
        <v>77</v>
      </c>
      <c r="K8244" s="2" t="s">
        <v>40</v>
      </c>
      <c r="L8244" s="2" t="s">
        <v>41</v>
      </c>
      <c r="M8244" s="2" t="s">
        <v>55</v>
      </c>
      <c r="N8244" s="2" t="s">
        <v>17</v>
      </c>
      <c r="O8244" s="2" t="s">
        <v>43</v>
      </c>
    </row>
    <row r="8245" spans="1:15" hidden="1">
      <c r="A8245" s="1" t="s">
        <v>15</v>
      </c>
      <c r="B8245" s="2">
        <v>2014</v>
      </c>
      <c r="C8245" s="2" t="s">
        <v>16</v>
      </c>
      <c r="D8245" s="2" t="s">
        <v>17</v>
      </c>
      <c r="E8245" s="2" t="s">
        <v>27</v>
      </c>
      <c r="F8245" s="2" t="s">
        <v>35</v>
      </c>
      <c r="G8245" s="2" t="s">
        <v>45</v>
      </c>
      <c r="H8245" s="2" t="s">
        <v>73</v>
      </c>
      <c r="I8245" s="2" t="s">
        <v>47</v>
      </c>
      <c r="J8245" s="2" t="s">
        <v>30</v>
      </c>
      <c r="K8245" s="2"/>
      <c r="L8245" s="2"/>
      <c r="M8245" s="2" t="s">
        <v>42</v>
      </c>
      <c r="N8245" s="2" t="s">
        <v>88</v>
      </c>
      <c r="O8245" s="2" t="s">
        <v>88</v>
      </c>
    </row>
    <row r="8246" spans="1:15" hidden="1">
      <c r="A8246" s="1" t="s">
        <v>15</v>
      </c>
      <c r="B8246" s="2">
        <v>2013</v>
      </c>
      <c r="C8246" s="2" t="s">
        <v>16</v>
      </c>
      <c r="D8246" s="2" t="s">
        <v>17</v>
      </c>
      <c r="E8246" s="2" t="s">
        <v>91</v>
      </c>
      <c r="F8246" s="2" t="s">
        <v>19</v>
      </c>
      <c r="G8246" s="2" t="s">
        <v>45</v>
      </c>
      <c r="H8246" s="2" t="s">
        <v>54</v>
      </c>
      <c r="I8246" s="2" t="s">
        <v>47</v>
      </c>
      <c r="J8246" s="2" t="s">
        <v>23</v>
      </c>
      <c r="K8246" s="2" t="s">
        <v>84</v>
      </c>
      <c r="L8246" s="2" t="s">
        <v>41</v>
      </c>
      <c r="M8246" s="2" t="s">
        <v>88</v>
      </c>
      <c r="N8246" s="2" t="s">
        <v>88</v>
      </c>
      <c r="O8246" s="2" t="s">
        <v>88</v>
      </c>
    </row>
    <row r="8247" spans="1:15">
      <c r="A8247" s="1" t="s">
        <v>15</v>
      </c>
      <c r="B8247" s="2">
        <v>2017</v>
      </c>
      <c r="C8247" s="2" t="s">
        <v>16</v>
      </c>
      <c r="D8247" s="2" t="s">
        <v>33</v>
      </c>
      <c r="E8247" s="2" t="s">
        <v>91</v>
      </c>
      <c r="F8247" s="2" t="s">
        <v>82</v>
      </c>
      <c r="G8247" s="2" t="s">
        <v>92</v>
      </c>
      <c r="H8247" s="2" t="s">
        <v>93</v>
      </c>
      <c r="I8247" s="2" t="s">
        <v>94</v>
      </c>
      <c r="J8247" s="2" t="s">
        <v>39</v>
      </c>
      <c r="K8247" s="2" t="s">
        <v>84</v>
      </c>
      <c r="L8247" s="2" t="s">
        <v>41</v>
      </c>
      <c r="M8247" s="2" t="s">
        <v>32</v>
      </c>
      <c r="N8247" s="2" t="s">
        <v>33</v>
      </c>
      <c r="O8247" s="2" t="s">
        <v>43</v>
      </c>
    </row>
    <row r="8248" spans="1:15" hidden="1">
      <c r="A8248" s="1" t="s">
        <v>15</v>
      </c>
      <c r="B8248" s="2">
        <v>2010</v>
      </c>
      <c r="C8248" s="2" t="s">
        <v>16</v>
      </c>
      <c r="D8248" s="2" t="s">
        <v>33</v>
      </c>
      <c r="E8248" s="2" t="s">
        <v>34</v>
      </c>
      <c r="F8248" s="2" t="s">
        <v>35</v>
      </c>
      <c r="G8248" s="2" t="s">
        <v>36</v>
      </c>
      <c r="H8248" s="2" t="s">
        <v>37</v>
      </c>
      <c r="I8248" s="2" t="s">
        <v>38</v>
      </c>
      <c r="J8248" s="2" t="s">
        <v>39</v>
      </c>
      <c r="K8248" s="2" t="s">
        <v>61</v>
      </c>
      <c r="L8248" s="2" t="s">
        <v>41</v>
      </c>
      <c r="M8248" s="2" t="s">
        <v>88</v>
      </c>
      <c r="N8248" s="2" t="s">
        <v>88</v>
      </c>
      <c r="O8248" s="2" t="s">
        <v>88</v>
      </c>
    </row>
    <row r="8249" spans="1:15" hidden="1">
      <c r="A8249" s="1" t="s">
        <v>15</v>
      </c>
      <c r="B8249" s="2">
        <v>2014</v>
      </c>
      <c r="C8249" s="2" t="s">
        <v>16</v>
      </c>
      <c r="D8249" s="2" t="s">
        <v>44</v>
      </c>
      <c r="E8249" s="2" t="s">
        <v>18</v>
      </c>
      <c r="F8249" s="2" t="s">
        <v>95</v>
      </c>
      <c r="G8249" s="2"/>
      <c r="H8249" s="2"/>
      <c r="I8249" s="2" t="s">
        <v>184</v>
      </c>
      <c r="J8249" s="2" t="s">
        <v>23</v>
      </c>
      <c r="K8249" s="2" t="s">
        <v>84</v>
      </c>
      <c r="L8249" s="2" t="s">
        <v>41</v>
      </c>
      <c r="M8249" s="2" t="s">
        <v>55</v>
      </c>
      <c r="N8249" s="2" t="s">
        <v>88</v>
      </c>
      <c r="O8249" s="2" t="s">
        <v>88</v>
      </c>
    </row>
    <row r="8250" spans="1:15">
      <c r="A8250" s="1" t="s">
        <v>15</v>
      </c>
      <c r="B8250" s="2">
        <v>2018</v>
      </c>
      <c r="C8250" s="2" t="s">
        <v>16</v>
      </c>
      <c r="D8250" s="2" t="s">
        <v>33</v>
      </c>
      <c r="E8250" s="2" t="s">
        <v>79</v>
      </c>
      <c r="F8250" s="2" t="s">
        <v>57</v>
      </c>
      <c r="G8250" s="2" t="s">
        <v>36</v>
      </c>
      <c r="H8250" s="2" t="s">
        <v>101</v>
      </c>
      <c r="I8250" s="2" t="s">
        <v>76</v>
      </c>
      <c r="J8250" s="2" t="s">
        <v>77</v>
      </c>
      <c r="K8250" s="2" t="s">
        <v>84</v>
      </c>
      <c r="L8250" s="2" t="s">
        <v>41</v>
      </c>
      <c r="M8250" s="2" t="s">
        <v>88</v>
      </c>
      <c r="N8250" s="2" t="s">
        <v>88</v>
      </c>
      <c r="O8250" s="2" t="s">
        <v>43</v>
      </c>
    </row>
    <row r="8251" spans="1:15" hidden="1">
      <c r="A8251" s="1" t="s">
        <v>15</v>
      </c>
      <c r="B8251" s="2">
        <v>2013</v>
      </c>
      <c r="C8251" s="2" t="s">
        <v>16</v>
      </c>
      <c r="D8251" s="2" t="s">
        <v>17</v>
      </c>
      <c r="E8251" s="2" t="s">
        <v>27</v>
      </c>
      <c r="F8251" s="2" t="s">
        <v>89</v>
      </c>
      <c r="G8251" s="2" t="s">
        <v>45</v>
      </c>
      <c r="H8251" s="2" t="s">
        <v>54</v>
      </c>
      <c r="I8251" s="2" t="s">
        <v>47</v>
      </c>
      <c r="J8251" s="2" t="s">
        <v>30</v>
      </c>
      <c r="K8251" s="2" t="s">
        <v>31</v>
      </c>
      <c r="L8251" s="2" t="s">
        <v>25</v>
      </c>
      <c r="M8251" s="2" t="s">
        <v>55</v>
      </c>
      <c r="N8251" s="2" t="s">
        <v>33</v>
      </c>
      <c r="O8251" s="2" t="s">
        <v>88</v>
      </c>
    </row>
    <row r="8252" spans="1:15" hidden="1">
      <c r="A8252" s="1" t="s">
        <v>15</v>
      </c>
      <c r="B8252" s="2">
        <v>2013</v>
      </c>
      <c r="C8252" s="2" t="s">
        <v>16</v>
      </c>
      <c r="D8252" s="2" t="s">
        <v>17</v>
      </c>
      <c r="E8252" s="2" t="s">
        <v>27</v>
      </c>
      <c r="F8252" s="2" t="s">
        <v>19</v>
      </c>
      <c r="G8252" s="2" t="s">
        <v>45</v>
      </c>
      <c r="H8252" s="2" t="s">
        <v>54</v>
      </c>
      <c r="I8252" s="2" t="s">
        <v>47</v>
      </c>
      <c r="J8252" s="2" t="s">
        <v>30</v>
      </c>
      <c r="K8252" s="2" t="s">
        <v>24</v>
      </c>
      <c r="L8252" s="2" t="s">
        <v>25</v>
      </c>
      <c r="M8252" s="2" t="s">
        <v>88</v>
      </c>
      <c r="N8252" s="2" t="s">
        <v>88</v>
      </c>
      <c r="O8252" s="2" t="s">
        <v>88</v>
      </c>
    </row>
    <row r="8253" spans="1:15" hidden="1">
      <c r="A8253" s="1" t="s">
        <v>15</v>
      </c>
      <c r="B8253" s="2">
        <v>2016</v>
      </c>
      <c r="C8253" s="2" t="s">
        <v>16</v>
      </c>
      <c r="D8253" s="2" t="s">
        <v>62</v>
      </c>
      <c r="E8253" s="2" t="s">
        <v>27</v>
      </c>
      <c r="F8253" s="2" t="s">
        <v>59</v>
      </c>
      <c r="G8253" s="2" t="s">
        <v>20</v>
      </c>
      <c r="H8253" s="2" t="s">
        <v>21</v>
      </c>
      <c r="I8253" s="2" t="s">
        <v>22</v>
      </c>
      <c r="J8253" s="2" t="s">
        <v>30</v>
      </c>
      <c r="K8253" s="2" t="s">
        <v>69</v>
      </c>
      <c r="L8253" s="2" t="s">
        <v>25</v>
      </c>
      <c r="M8253" s="2" t="s">
        <v>55</v>
      </c>
      <c r="N8253" s="2" t="s">
        <v>33</v>
      </c>
      <c r="O8253" s="2" t="s">
        <v>88</v>
      </c>
    </row>
    <row r="8254" spans="1:15" hidden="1">
      <c r="A8254" s="1" t="s">
        <v>15</v>
      </c>
      <c r="B8254" s="2">
        <v>2012</v>
      </c>
      <c r="C8254" s="2" t="s">
        <v>16</v>
      </c>
      <c r="D8254" s="2" t="s">
        <v>33</v>
      </c>
      <c r="E8254" s="2" t="s">
        <v>65</v>
      </c>
      <c r="F8254" s="2" t="s">
        <v>82</v>
      </c>
      <c r="G8254" s="2"/>
      <c r="H8254" s="2"/>
      <c r="I8254" s="2" t="s">
        <v>184</v>
      </c>
      <c r="J8254" s="2" t="s">
        <v>52</v>
      </c>
      <c r="K8254" s="2" t="s">
        <v>31</v>
      </c>
      <c r="L8254" s="2" t="s">
        <v>25</v>
      </c>
      <c r="M8254" s="2" t="s">
        <v>88</v>
      </c>
      <c r="N8254" s="2" t="s">
        <v>88</v>
      </c>
      <c r="O8254" s="2" t="s">
        <v>88</v>
      </c>
    </row>
    <row r="8255" spans="1:15" hidden="1">
      <c r="A8255" s="1" t="s">
        <v>15</v>
      </c>
      <c r="B8255" s="2">
        <v>2012</v>
      </c>
      <c r="C8255" s="2" t="s">
        <v>16</v>
      </c>
      <c r="D8255" s="2" t="s">
        <v>33</v>
      </c>
      <c r="E8255" s="2" t="s">
        <v>34</v>
      </c>
      <c r="F8255" s="2" t="s">
        <v>35</v>
      </c>
      <c r="G8255" s="2" t="s">
        <v>36</v>
      </c>
      <c r="H8255" s="2" t="s">
        <v>37</v>
      </c>
      <c r="I8255" s="2" t="s">
        <v>38</v>
      </c>
      <c r="J8255" s="2" t="s">
        <v>39</v>
      </c>
      <c r="K8255" s="2" t="s">
        <v>84</v>
      </c>
      <c r="L8255" s="2" t="s">
        <v>41</v>
      </c>
      <c r="M8255" s="2" t="s">
        <v>88</v>
      </c>
      <c r="N8255" s="2" t="s">
        <v>88</v>
      </c>
      <c r="O8255" s="2" t="s">
        <v>88</v>
      </c>
    </row>
    <row r="8256" spans="1:15" hidden="1">
      <c r="A8256" s="1" t="s">
        <v>15</v>
      </c>
      <c r="B8256" s="2">
        <v>2010</v>
      </c>
      <c r="C8256" s="2" t="s">
        <v>16</v>
      </c>
      <c r="D8256" s="2" t="s">
        <v>33</v>
      </c>
      <c r="E8256" s="2" t="s">
        <v>91</v>
      </c>
      <c r="F8256" s="2" t="s">
        <v>72</v>
      </c>
      <c r="G8256" s="2" t="s">
        <v>20</v>
      </c>
      <c r="H8256" s="2" t="s">
        <v>85</v>
      </c>
      <c r="I8256" s="2" t="s">
        <v>22</v>
      </c>
      <c r="J8256" s="2"/>
      <c r="K8256" s="2" t="s">
        <v>40</v>
      </c>
      <c r="L8256" s="2" t="s">
        <v>41</v>
      </c>
      <c r="M8256" s="2" t="s">
        <v>32</v>
      </c>
      <c r="N8256" s="2" t="s">
        <v>17</v>
      </c>
      <c r="O8256" s="2" t="s">
        <v>88</v>
      </c>
    </row>
    <row r="8257" spans="1:15">
      <c r="A8257" s="1" t="s">
        <v>15</v>
      </c>
      <c r="B8257" s="2">
        <v>2015</v>
      </c>
      <c r="C8257" s="2" t="s">
        <v>16</v>
      </c>
      <c r="D8257" s="2" t="s">
        <v>62</v>
      </c>
      <c r="E8257" s="2" t="s">
        <v>34</v>
      </c>
      <c r="F8257" s="2" t="s">
        <v>82</v>
      </c>
      <c r="G8257" s="2" t="s">
        <v>36</v>
      </c>
      <c r="H8257" s="2" t="s">
        <v>37</v>
      </c>
      <c r="I8257" s="2" t="s">
        <v>38</v>
      </c>
      <c r="J8257" s="2" t="s">
        <v>39</v>
      </c>
      <c r="K8257" s="2" t="s">
        <v>31</v>
      </c>
      <c r="L8257" s="2" t="s">
        <v>25</v>
      </c>
      <c r="M8257" s="2" t="s">
        <v>42</v>
      </c>
      <c r="N8257" s="2" t="s">
        <v>44</v>
      </c>
      <c r="O8257" s="2" t="s">
        <v>43</v>
      </c>
    </row>
    <row r="8258" spans="1:15">
      <c r="A8258" s="1" t="s">
        <v>74</v>
      </c>
      <c r="B8258" s="2">
        <v>2016</v>
      </c>
      <c r="C8258" s="2" t="s">
        <v>16</v>
      </c>
      <c r="D8258" s="2" t="s">
        <v>33</v>
      </c>
      <c r="E8258" s="2" t="s">
        <v>91</v>
      </c>
      <c r="F8258" s="2" t="s">
        <v>96</v>
      </c>
      <c r="G8258" s="2" t="s">
        <v>20</v>
      </c>
      <c r="H8258" s="2" t="s">
        <v>21</v>
      </c>
      <c r="I8258" s="2" t="s">
        <v>22</v>
      </c>
      <c r="J8258" s="2" t="s">
        <v>52</v>
      </c>
      <c r="K8258" s="2" t="s">
        <v>69</v>
      </c>
      <c r="L8258" s="2" t="s">
        <v>25</v>
      </c>
      <c r="M8258" s="2" t="s">
        <v>32</v>
      </c>
      <c r="N8258" s="2" t="s">
        <v>17</v>
      </c>
      <c r="O8258" s="2" t="s">
        <v>43</v>
      </c>
    </row>
    <row r="8259" spans="1:15" hidden="1">
      <c r="A8259" s="1" t="s">
        <v>227</v>
      </c>
      <c r="B8259" s="2">
        <v>2014</v>
      </c>
      <c r="C8259" s="2" t="s">
        <v>16</v>
      </c>
      <c r="D8259" s="2" t="s">
        <v>17</v>
      </c>
      <c r="E8259" s="2" t="s">
        <v>27</v>
      </c>
      <c r="F8259" s="2" t="s">
        <v>19</v>
      </c>
      <c r="G8259" s="2" t="s">
        <v>20</v>
      </c>
      <c r="H8259" s="2" t="s">
        <v>51</v>
      </c>
      <c r="I8259" s="2" t="s">
        <v>22</v>
      </c>
      <c r="J8259" s="2" t="s">
        <v>30</v>
      </c>
      <c r="K8259" s="2" t="s">
        <v>31</v>
      </c>
      <c r="L8259" s="2" t="s">
        <v>25</v>
      </c>
      <c r="M8259" s="2" t="s">
        <v>32</v>
      </c>
      <c r="N8259" s="2" t="s">
        <v>88</v>
      </c>
      <c r="O8259" s="2" t="s">
        <v>88</v>
      </c>
    </row>
    <row r="8260" spans="1:15">
      <c r="A8260" s="1" t="s">
        <v>15</v>
      </c>
      <c r="B8260" s="2">
        <v>2017</v>
      </c>
      <c r="C8260" s="2" t="s">
        <v>16</v>
      </c>
      <c r="D8260" s="2" t="s">
        <v>33</v>
      </c>
      <c r="E8260" s="2" t="s">
        <v>65</v>
      </c>
      <c r="F8260" s="2" t="s">
        <v>19</v>
      </c>
      <c r="G8260" s="2" t="s">
        <v>20</v>
      </c>
      <c r="H8260" s="2" t="s">
        <v>51</v>
      </c>
      <c r="I8260" s="2" t="s">
        <v>22</v>
      </c>
      <c r="J8260" s="2" t="s">
        <v>67</v>
      </c>
      <c r="K8260" s="2"/>
      <c r="L8260" s="2"/>
      <c r="M8260" s="2" t="s">
        <v>32</v>
      </c>
      <c r="N8260" s="2" t="s">
        <v>33</v>
      </c>
      <c r="O8260" s="2" t="s">
        <v>43</v>
      </c>
    </row>
    <row r="8261" spans="1:15" hidden="1">
      <c r="A8261" s="1" t="s">
        <v>15</v>
      </c>
      <c r="B8261" s="2">
        <v>2013</v>
      </c>
      <c r="C8261" s="2" t="s">
        <v>16</v>
      </c>
      <c r="D8261" s="2" t="s">
        <v>33</v>
      </c>
      <c r="E8261" s="2" t="s">
        <v>65</v>
      </c>
      <c r="F8261" s="2" t="s">
        <v>50</v>
      </c>
      <c r="G8261" s="2" t="s">
        <v>20</v>
      </c>
      <c r="H8261" s="2" t="s">
        <v>85</v>
      </c>
      <c r="I8261" s="2" t="s">
        <v>22</v>
      </c>
      <c r="J8261" s="2" t="s">
        <v>67</v>
      </c>
      <c r="K8261" s="2" t="s">
        <v>84</v>
      </c>
      <c r="L8261" s="2" t="s">
        <v>41</v>
      </c>
      <c r="M8261" s="2" t="s">
        <v>88</v>
      </c>
      <c r="N8261" s="2" t="s">
        <v>88</v>
      </c>
      <c r="O8261" s="2" t="s">
        <v>88</v>
      </c>
    </row>
    <row r="8262" spans="1:15" hidden="1">
      <c r="A8262" s="1" t="s">
        <v>15</v>
      </c>
      <c r="B8262" s="2">
        <v>2014</v>
      </c>
      <c r="C8262" s="2" t="s">
        <v>16</v>
      </c>
      <c r="D8262" s="2" t="s">
        <v>17</v>
      </c>
      <c r="E8262" s="2" t="s">
        <v>27</v>
      </c>
      <c r="F8262" s="2" t="s">
        <v>35</v>
      </c>
      <c r="G8262" s="2" t="s">
        <v>20</v>
      </c>
      <c r="H8262" s="2" t="s">
        <v>51</v>
      </c>
      <c r="I8262" s="2" t="s">
        <v>22</v>
      </c>
      <c r="J8262" s="2" t="s">
        <v>30</v>
      </c>
      <c r="K8262" s="2" t="s">
        <v>31</v>
      </c>
      <c r="L8262" s="2" t="s">
        <v>25</v>
      </c>
      <c r="M8262" s="2" t="s">
        <v>42</v>
      </c>
      <c r="N8262" s="2" t="s">
        <v>33</v>
      </c>
      <c r="O8262" s="2" t="s">
        <v>88</v>
      </c>
    </row>
    <row r="8263" spans="1:15">
      <c r="A8263" s="1" t="s">
        <v>15</v>
      </c>
      <c r="B8263" s="2">
        <v>2017</v>
      </c>
      <c r="C8263" s="2" t="s">
        <v>16</v>
      </c>
      <c r="D8263" s="2" t="s">
        <v>33</v>
      </c>
      <c r="E8263" s="2" t="s">
        <v>91</v>
      </c>
      <c r="F8263" s="2" t="s">
        <v>82</v>
      </c>
      <c r="G8263" s="2" t="s">
        <v>92</v>
      </c>
      <c r="H8263" s="2" t="s">
        <v>133</v>
      </c>
      <c r="I8263" s="2" t="s">
        <v>94</v>
      </c>
      <c r="J8263" s="2" t="s">
        <v>39</v>
      </c>
      <c r="K8263" s="2" t="s">
        <v>69</v>
      </c>
      <c r="L8263" s="2" t="s">
        <v>25</v>
      </c>
      <c r="M8263" s="2" t="s">
        <v>88</v>
      </c>
      <c r="N8263" s="2" t="s">
        <v>17</v>
      </c>
      <c r="O8263" s="2" t="s">
        <v>43</v>
      </c>
    </row>
    <row r="8264" spans="1:15">
      <c r="A8264" s="1" t="s">
        <v>15</v>
      </c>
      <c r="B8264" s="2">
        <v>2023</v>
      </c>
      <c r="C8264" s="2" t="s">
        <v>16</v>
      </c>
      <c r="D8264" s="2" t="s">
        <v>33</v>
      </c>
      <c r="E8264" s="2" t="s">
        <v>65</v>
      </c>
      <c r="F8264" s="2" t="s">
        <v>35</v>
      </c>
      <c r="G8264" s="2" t="s">
        <v>20</v>
      </c>
      <c r="H8264" s="2" t="s">
        <v>29</v>
      </c>
      <c r="I8264" s="2" t="s">
        <v>22</v>
      </c>
      <c r="J8264" s="2" t="s">
        <v>67</v>
      </c>
      <c r="K8264" s="2" t="s">
        <v>40</v>
      </c>
      <c r="L8264" s="2" t="s">
        <v>41</v>
      </c>
      <c r="M8264" s="2" t="s">
        <v>42</v>
      </c>
      <c r="N8264" s="2" t="s">
        <v>17</v>
      </c>
      <c r="O8264" s="2" t="s">
        <v>43</v>
      </c>
    </row>
    <row r="8265" spans="1:15">
      <c r="A8265" s="1" t="s">
        <v>15</v>
      </c>
      <c r="B8265" s="2">
        <v>2013</v>
      </c>
      <c r="C8265" s="2" t="s">
        <v>16</v>
      </c>
      <c r="D8265" s="2" t="s">
        <v>33</v>
      </c>
      <c r="E8265" s="2" t="s">
        <v>34</v>
      </c>
      <c r="F8265" s="2" t="s">
        <v>35</v>
      </c>
      <c r="G8265" s="2" t="s">
        <v>36</v>
      </c>
      <c r="H8265" s="2" t="s">
        <v>60</v>
      </c>
      <c r="I8265" s="2" t="s">
        <v>38</v>
      </c>
      <c r="J8265" s="2" t="s">
        <v>39</v>
      </c>
      <c r="K8265" s="2" t="s">
        <v>31</v>
      </c>
      <c r="L8265" s="2" t="s">
        <v>25</v>
      </c>
      <c r="M8265" s="2" t="s">
        <v>42</v>
      </c>
      <c r="N8265" s="2" t="s">
        <v>88</v>
      </c>
      <c r="O8265" s="2" t="s">
        <v>43</v>
      </c>
    </row>
    <row r="8266" spans="1:15">
      <c r="A8266" s="1" t="s">
        <v>15</v>
      </c>
      <c r="B8266" s="2">
        <v>2017</v>
      </c>
      <c r="C8266" s="2" t="s">
        <v>16</v>
      </c>
      <c r="D8266" s="2" t="s">
        <v>33</v>
      </c>
      <c r="E8266" s="2" t="s">
        <v>91</v>
      </c>
      <c r="F8266" s="2" t="s">
        <v>72</v>
      </c>
      <c r="G8266" s="2" t="s">
        <v>92</v>
      </c>
      <c r="H8266" s="2" t="s">
        <v>133</v>
      </c>
      <c r="I8266" s="2" t="s">
        <v>94</v>
      </c>
      <c r="J8266" s="2" t="s">
        <v>39</v>
      </c>
      <c r="K8266" s="2" t="s">
        <v>40</v>
      </c>
      <c r="L8266" s="2" t="s">
        <v>41</v>
      </c>
      <c r="M8266" s="2" t="s">
        <v>32</v>
      </c>
      <c r="N8266" s="2" t="s">
        <v>17</v>
      </c>
      <c r="O8266" s="2" t="s">
        <v>43</v>
      </c>
    </row>
    <row r="8267" spans="1:15" hidden="1">
      <c r="A8267" s="1" t="s">
        <v>15</v>
      </c>
      <c r="B8267" s="2">
        <v>2013</v>
      </c>
      <c r="C8267" s="2" t="s">
        <v>16</v>
      </c>
      <c r="D8267" s="2" t="s">
        <v>17</v>
      </c>
      <c r="E8267" s="2" t="s">
        <v>27</v>
      </c>
      <c r="F8267" s="2" t="s">
        <v>19</v>
      </c>
      <c r="G8267" s="2" t="s">
        <v>45</v>
      </c>
      <c r="H8267" s="2" t="s">
        <v>46</v>
      </c>
      <c r="I8267" s="2" t="s">
        <v>47</v>
      </c>
      <c r="J8267" s="2" t="s">
        <v>30</v>
      </c>
      <c r="K8267" s="2" t="s">
        <v>24</v>
      </c>
      <c r="L8267" s="2" t="s">
        <v>25</v>
      </c>
      <c r="M8267" s="2" t="s">
        <v>88</v>
      </c>
      <c r="N8267" s="2" t="s">
        <v>88</v>
      </c>
      <c r="O8267" s="2" t="s">
        <v>88</v>
      </c>
    </row>
    <row r="8268" spans="1:15" hidden="1">
      <c r="A8268" s="1" t="s">
        <v>15</v>
      </c>
      <c r="B8268" s="2">
        <v>2015</v>
      </c>
      <c r="C8268" s="2" t="s">
        <v>16</v>
      </c>
      <c r="D8268" s="2" t="s">
        <v>17</v>
      </c>
      <c r="E8268" s="2" t="s">
        <v>27</v>
      </c>
      <c r="F8268" s="2" t="s">
        <v>59</v>
      </c>
      <c r="G8268" s="2" t="s">
        <v>45</v>
      </c>
      <c r="H8268" s="2" t="s">
        <v>54</v>
      </c>
      <c r="I8268" s="2" t="s">
        <v>47</v>
      </c>
      <c r="J8268" s="2" t="s">
        <v>30</v>
      </c>
      <c r="K8268" s="2"/>
      <c r="L8268" s="2"/>
      <c r="M8268" s="2" t="s">
        <v>55</v>
      </c>
      <c r="N8268" s="2" t="s">
        <v>33</v>
      </c>
      <c r="O8268" s="2" t="s">
        <v>88</v>
      </c>
    </row>
    <row r="8269" spans="1:15" hidden="1">
      <c r="A8269" s="1" t="s">
        <v>48</v>
      </c>
      <c r="B8269" s="2">
        <v>2012</v>
      </c>
      <c r="C8269" s="2" t="s">
        <v>16</v>
      </c>
      <c r="D8269" s="2" t="s">
        <v>33</v>
      </c>
      <c r="E8269" s="2" t="s">
        <v>34</v>
      </c>
      <c r="F8269" s="2" t="s">
        <v>96</v>
      </c>
      <c r="G8269" s="2" t="s">
        <v>45</v>
      </c>
      <c r="H8269" s="2" t="s">
        <v>146</v>
      </c>
      <c r="I8269" s="2" t="s">
        <v>47</v>
      </c>
      <c r="J8269" s="2" t="s">
        <v>39</v>
      </c>
      <c r="K8269" s="2" t="s">
        <v>61</v>
      </c>
      <c r="L8269" s="2" t="s">
        <v>41</v>
      </c>
      <c r="M8269" s="2" t="s">
        <v>32</v>
      </c>
      <c r="N8269" s="2" t="s">
        <v>17</v>
      </c>
      <c r="O8269" s="2" t="s">
        <v>88</v>
      </c>
    </row>
    <row r="8270" spans="1:15" hidden="1">
      <c r="A8270" s="1" t="s">
        <v>74</v>
      </c>
      <c r="B8270" s="2">
        <v>2021</v>
      </c>
      <c r="C8270" s="2" t="s">
        <v>16</v>
      </c>
      <c r="D8270" s="2" t="s">
        <v>17</v>
      </c>
      <c r="E8270" s="2" t="s">
        <v>27</v>
      </c>
      <c r="F8270" s="2" t="s">
        <v>50</v>
      </c>
      <c r="G8270" s="2" t="s">
        <v>20</v>
      </c>
      <c r="H8270" s="2" t="s">
        <v>21</v>
      </c>
      <c r="I8270" s="2" t="s">
        <v>22</v>
      </c>
      <c r="J8270" s="2" t="s">
        <v>30</v>
      </c>
      <c r="K8270" s="2" t="s">
        <v>40</v>
      </c>
      <c r="L8270" s="2" t="s">
        <v>41</v>
      </c>
      <c r="M8270" s="2" t="s">
        <v>32</v>
      </c>
      <c r="N8270" s="2" t="s">
        <v>33</v>
      </c>
      <c r="O8270" s="2" t="s">
        <v>88</v>
      </c>
    </row>
    <row r="8271" spans="1:15">
      <c r="A8271" s="1" t="s">
        <v>48</v>
      </c>
      <c r="B8271" s="2">
        <v>2017</v>
      </c>
      <c r="C8271" s="2" t="s">
        <v>16</v>
      </c>
      <c r="D8271" s="2" t="s">
        <v>33</v>
      </c>
      <c r="E8271" s="2" t="s">
        <v>34</v>
      </c>
      <c r="F8271" s="2" t="s">
        <v>139</v>
      </c>
      <c r="G8271" s="2" t="s">
        <v>36</v>
      </c>
      <c r="H8271" s="2" t="s">
        <v>37</v>
      </c>
      <c r="I8271" s="2" t="s">
        <v>38</v>
      </c>
      <c r="J8271" s="2" t="s">
        <v>39</v>
      </c>
      <c r="K8271" s="2" t="s">
        <v>40</v>
      </c>
      <c r="L8271" s="2" t="s">
        <v>41</v>
      </c>
      <c r="M8271" s="2" t="s">
        <v>42</v>
      </c>
      <c r="N8271" s="2" t="s">
        <v>17</v>
      </c>
      <c r="O8271" s="2" t="s">
        <v>43</v>
      </c>
    </row>
    <row r="8272" spans="1:15" hidden="1">
      <c r="A8272" s="1" t="s">
        <v>302</v>
      </c>
      <c r="B8272" s="2">
        <v>2013</v>
      </c>
      <c r="C8272" s="2" t="s">
        <v>16</v>
      </c>
      <c r="D8272" s="2" t="s">
        <v>33</v>
      </c>
      <c r="E8272" s="2" t="s">
        <v>79</v>
      </c>
      <c r="F8272" s="2" t="s">
        <v>19</v>
      </c>
      <c r="G8272" s="2" t="s">
        <v>20</v>
      </c>
      <c r="H8272" s="2" t="s">
        <v>101</v>
      </c>
      <c r="I8272" s="2" t="s">
        <v>76</v>
      </c>
      <c r="J8272" s="2" t="s">
        <v>67</v>
      </c>
      <c r="K8272" s="2"/>
      <c r="L8272" s="2"/>
      <c r="M8272" s="2" t="s">
        <v>88</v>
      </c>
      <c r="N8272" s="2" t="s">
        <v>33</v>
      </c>
      <c r="O8272" s="2" t="s">
        <v>78</v>
      </c>
    </row>
    <row r="8273" spans="1:15" hidden="1">
      <c r="A8273" s="1" t="s">
        <v>15</v>
      </c>
      <c r="B8273" s="2">
        <v>2013</v>
      </c>
      <c r="C8273" s="2" t="s">
        <v>16</v>
      </c>
      <c r="D8273" s="2" t="s">
        <v>17</v>
      </c>
      <c r="E8273" s="2" t="s">
        <v>27</v>
      </c>
      <c r="F8273" s="2" t="s">
        <v>35</v>
      </c>
      <c r="G8273" s="2" t="s">
        <v>36</v>
      </c>
      <c r="H8273" s="2" t="s">
        <v>119</v>
      </c>
      <c r="I8273" s="2" t="s">
        <v>38</v>
      </c>
      <c r="J8273" s="2" t="s">
        <v>30</v>
      </c>
      <c r="K8273" s="2" t="s">
        <v>61</v>
      </c>
      <c r="L8273" s="2" t="s">
        <v>41</v>
      </c>
      <c r="M8273" s="2" t="s">
        <v>42</v>
      </c>
      <c r="N8273" s="2" t="s">
        <v>88</v>
      </c>
      <c r="O8273" s="2" t="s">
        <v>88</v>
      </c>
    </row>
    <row r="8274" spans="1:15" hidden="1">
      <c r="A8274" s="1" t="s">
        <v>186</v>
      </c>
      <c r="B8274" s="2">
        <v>2012</v>
      </c>
      <c r="C8274" s="2" t="s">
        <v>16</v>
      </c>
      <c r="D8274" s="2" t="s">
        <v>33</v>
      </c>
      <c r="E8274" s="2" t="s">
        <v>79</v>
      </c>
      <c r="F8274" s="2" t="s">
        <v>19</v>
      </c>
      <c r="G8274" s="2" t="s">
        <v>20</v>
      </c>
      <c r="H8274" s="2" t="s">
        <v>130</v>
      </c>
      <c r="I8274" s="2" t="s">
        <v>131</v>
      </c>
      <c r="J8274" s="2" t="s">
        <v>67</v>
      </c>
      <c r="K8274" s="2"/>
      <c r="L8274" s="2"/>
      <c r="M8274" s="2" t="s">
        <v>88</v>
      </c>
      <c r="N8274" s="2" t="s">
        <v>33</v>
      </c>
      <c r="O8274" s="2" t="s">
        <v>78</v>
      </c>
    </row>
    <row r="8275" spans="1:15">
      <c r="A8275" s="1" t="s">
        <v>48</v>
      </c>
      <c r="B8275" s="2">
        <v>2014</v>
      </c>
      <c r="C8275" s="2" t="s">
        <v>16</v>
      </c>
      <c r="D8275" s="2" t="s">
        <v>33</v>
      </c>
      <c r="E8275" s="2" t="s">
        <v>91</v>
      </c>
      <c r="F8275" s="2" t="s">
        <v>72</v>
      </c>
      <c r="G8275" s="2" t="s">
        <v>92</v>
      </c>
      <c r="H8275" s="2" t="s">
        <v>133</v>
      </c>
      <c r="I8275" s="2" t="s">
        <v>94</v>
      </c>
      <c r="J8275" s="2" t="s">
        <v>39</v>
      </c>
      <c r="K8275" s="2" t="s">
        <v>31</v>
      </c>
      <c r="L8275" s="2" t="s">
        <v>25</v>
      </c>
      <c r="M8275" s="2" t="s">
        <v>32</v>
      </c>
      <c r="N8275" s="2" t="s">
        <v>33</v>
      </c>
      <c r="O8275" s="2" t="s">
        <v>43</v>
      </c>
    </row>
    <row r="8276" spans="1:15">
      <c r="A8276" s="1" t="s">
        <v>15</v>
      </c>
      <c r="B8276" s="2">
        <v>2017</v>
      </c>
      <c r="C8276" s="2" t="s">
        <v>16</v>
      </c>
      <c r="D8276" s="2" t="s">
        <v>33</v>
      </c>
      <c r="E8276" s="2" t="s">
        <v>34</v>
      </c>
      <c r="F8276" s="2" t="s">
        <v>35</v>
      </c>
      <c r="G8276" s="2" t="s">
        <v>36</v>
      </c>
      <c r="H8276" s="2" t="s">
        <v>37</v>
      </c>
      <c r="I8276" s="2" t="s">
        <v>38</v>
      </c>
      <c r="J8276" s="2" t="s">
        <v>39</v>
      </c>
      <c r="K8276" s="2" t="s">
        <v>40</v>
      </c>
      <c r="L8276" s="2" t="s">
        <v>41</v>
      </c>
      <c r="M8276" s="2" t="s">
        <v>42</v>
      </c>
      <c r="N8276" s="2" t="s">
        <v>17</v>
      </c>
      <c r="O8276" s="2" t="s">
        <v>43</v>
      </c>
    </row>
    <row r="8277" spans="1:15" hidden="1">
      <c r="A8277" s="1" t="s">
        <v>15</v>
      </c>
      <c r="B8277" s="2">
        <v>2013</v>
      </c>
      <c r="C8277" s="2" t="s">
        <v>16</v>
      </c>
      <c r="D8277" s="2" t="s">
        <v>17</v>
      </c>
      <c r="E8277" s="2" t="s">
        <v>18</v>
      </c>
      <c r="F8277" s="2" t="s">
        <v>72</v>
      </c>
      <c r="G8277" s="2" t="s">
        <v>45</v>
      </c>
      <c r="H8277" s="2" t="s">
        <v>68</v>
      </c>
      <c r="I8277" s="2" t="s">
        <v>47</v>
      </c>
      <c r="J8277" s="2" t="s">
        <v>23</v>
      </c>
      <c r="K8277" s="2" t="s">
        <v>24</v>
      </c>
      <c r="L8277" s="2" t="s">
        <v>25</v>
      </c>
      <c r="M8277" s="2" t="s">
        <v>32</v>
      </c>
      <c r="N8277" s="2" t="s">
        <v>33</v>
      </c>
      <c r="O8277" s="2" t="s">
        <v>88</v>
      </c>
    </row>
    <row r="8278" spans="1:15" hidden="1">
      <c r="A8278" s="1" t="s">
        <v>172</v>
      </c>
      <c r="B8278" s="2">
        <v>2013</v>
      </c>
      <c r="C8278" s="2" t="s">
        <v>16</v>
      </c>
      <c r="D8278" s="2" t="s">
        <v>17</v>
      </c>
      <c r="E8278" s="2" t="s">
        <v>18</v>
      </c>
      <c r="F8278" s="2" t="s">
        <v>35</v>
      </c>
      <c r="G8278" s="2" t="s">
        <v>20</v>
      </c>
      <c r="H8278" s="2" t="s">
        <v>21</v>
      </c>
      <c r="I8278" s="2" t="s">
        <v>22</v>
      </c>
      <c r="J8278" s="2" t="s">
        <v>23</v>
      </c>
      <c r="K8278" s="2"/>
      <c r="L8278" s="2"/>
      <c r="M8278" s="2" t="s">
        <v>42</v>
      </c>
      <c r="N8278" s="2" t="s">
        <v>33</v>
      </c>
      <c r="O8278" s="2" t="s">
        <v>88</v>
      </c>
    </row>
    <row r="8279" spans="1:15" hidden="1">
      <c r="A8279" s="1" t="s">
        <v>15</v>
      </c>
      <c r="B8279" s="2">
        <v>2016</v>
      </c>
      <c r="C8279" s="2" t="s">
        <v>16</v>
      </c>
      <c r="D8279" s="2" t="s">
        <v>62</v>
      </c>
      <c r="E8279" s="2" t="s">
        <v>27</v>
      </c>
      <c r="F8279" s="2" t="s">
        <v>100</v>
      </c>
      <c r="G8279" s="2" t="s">
        <v>20</v>
      </c>
      <c r="H8279" s="2" t="s">
        <v>155</v>
      </c>
      <c r="I8279" s="2" t="s">
        <v>22</v>
      </c>
      <c r="J8279" s="2" t="s">
        <v>30</v>
      </c>
      <c r="K8279" s="2" t="s">
        <v>40</v>
      </c>
      <c r="L8279" s="2" t="s">
        <v>41</v>
      </c>
      <c r="M8279" s="2" t="s">
        <v>32</v>
      </c>
      <c r="N8279" s="2" t="s">
        <v>33</v>
      </c>
      <c r="O8279" s="2" t="s">
        <v>88</v>
      </c>
    </row>
    <row r="8280" spans="1:15" hidden="1">
      <c r="A8280" s="1" t="s">
        <v>15</v>
      </c>
      <c r="B8280" s="2">
        <v>2016</v>
      </c>
      <c r="C8280" s="2" t="s">
        <v>16</v>
      </c>
      <c r="D8280" s="2" t="s">
        <v>17</v>
      </c>
      <c r="E8280" s="2" t="s">
        <v>27</v>
      </c>
      <c r="F8280" s="2" t="s">
        <v>59</v>
      </c>
      <c r="G8280" s="2" t="s">
        <v>20</v>
      </c>
      <c r="H8280" s="2" t="s">
        <v>71</v>
      </c>
      <c r="I8280" s="2" t="s">
        <v>22</v>
      </c>
      <c r="J8280" s="2" t="s">
        <v>30</v>
      </c>
      <c r="K8280" s="2" t="s">
        <v>31</v>
      </c>
      <c r="L8280" s="2" t="s">
        <v>25</v>
      </c>
      <c r="M8280" s="2" t="s">
        <v>55</v>
      </c>
      <c r="N8280" s="2" t="s">
        <v>88</v>
      </c>
      <c r="O8280" s="2" t="s">
        <v>88</v>
      </c>
    </row>
    <row r="8281" spans="1:15" hidden="1">
      <c r="A8281" s="1" t="s">
        <v>231</v>
      </c>
      <c r="B8281" s="2">
        <v>2020</v>
      </c>
      <c r="C8281" s="2" t="s">
        <v>16</v>
      </c>
      <c r="D8281" s="2" t="s">
        <v>17</v>
      </c>
      <c r="E8281" s="2" t="s">
        <v>18</v>
      </c>
      <c r="F8281" s="2" t="s">
        <v>19</v>
      </c>
      <c r="G8281" s="2" t="s">
        <v>45</v>
      </c>
      <c r="H8281" s="2" t="s">
        <v>138</v>
      </c>
      <c r="I8281" s="2" t="s">
        <v>47</v>
      </c>
      <c r="J8281" s="2" t="s">
        <v>23</v>
      </c>
      <c r="K8281" s="2"/>
      <c r="L8281" s="2"/>
      <c r="M8281" s="2" t="s">
        <v>88</v>
      </c>
      <c r="N8281" s="2" t="s">
        <v>88</v>
      </c>
      <c r="O8281" s="2" t="s">
        <v>88</v>
      </c>
    </row>
    <row r="8282" spans="1:15">
      <c r="A8282" s="1" t="s">
        <v>15</v>
      </c>
      <c r="B8282" s="2">
        <v>2014</v>
      </c>
      <c r="C8282" s="2" t="s">
        <v>16</v>
      </c>
      <c r="D8282" s="2" t="s">
        <v>33</v>
      </c>
      <c r="E8282" s="2" t="s">
        <v>34</v>
      </c>
      <c r="F8282" s="2" t="s">
        <v>35</v>
      </c>
      <c r="G8282" s="2" t="s">
        <v>36</v>
      </c>
      <c r="H8282" s="2" t="s">
        <v>37</v>
      </c>
      <c r="I8282" s="2" t="s">
        <v>38</v>
      </c>
      <c r="J8282" s="2" t="s">
        <v>39</v>
      </c>
      <c r="K8282" s="2" t="s">
        <v>84</v>
      </c>
      <c r="L8282" s="2" t="s">
        <v>41</v>
      </c>
      <c r="M8282" s="2" t="s">
        <v>42</v>
      </c>
      <c r="N8282" s="2" t="s">
        <v>17</v>
      </c>
      <c r="O8282" s="2" t="s">
        <v>43</v>
      </c>
    </row>
    <row r="8283" spans="1:15" hidden="1">
      <c r="A8283" s="1" t="s">
        <v>141</v>
      </c>
      <c r="B8283" s="2">
        <v>2013</v>
      </c>
      <c r="C8283" s="2" t="s">
        <v>16</v>
      </c>
      <c r="D8283" s="2" t="s">
        <v>33</v>
      </c>
      <c r="E8283" s="2" t="s">
        <v>49</v>
      </c>
      <c r="F8283" s="2" t="s">
        <v>35</v>
      </c>
      <c r="G8283" s="2" t="s">
        <v>20</v>
      </c>
      <c r="H8283" s="2" t="s">
        <v>51</v>
      </c>
      <c r="I8283" s="2" t="s">
        <v>22</v>
      </c>
      <c r="J8283" s="2" t="s">
        <v>52</v>
      </c>
      <c r="K8283" s="2"/>
      <c r="L8283" s="2"/>
      <c r="M8283" s="2" t="s">
        <v>32</v>
      </c>
      <c r="N8283" s="2" t="s">
        <v>88</v>
      </c>
      <c r="O8283" s="2" t="s">
        <v>58</v>
      </c>
    </row>
    <row r="8284" spans="1:15" hidden="1">
      <c r="A8284" s="1" t="s">
        <v>15</v>
      </c>
      <c r="B8284" s="2">
        <v>2013</v>
      </c>
      <c r="C8284" s="2" t="s">
        <v>16</v>
      </c>
      <c r="D8284" s="2" t="s">
        <v>33</v>
      </c>
      <c r="E8284" s="2" t="s">
        <v>49</v>
      </c>
      <c r="F8284" s="2" t="s">
        <v>59</v>
      </c>
      <c r="G8284" s="2" t="s">
        <v>20</v>
      </c>
      <c r="H8284" s="2" t="s">
        <v>51</v>
      </c>
      <c r="I8284" s="2" t="s">
        <v>22</v>
      </c>
      <c r="J8284" s="2" t="s">
        <v>52</v>
      </c>
      <c r="K8284" s="2" t="s">
        <v>84</v>
      </c>
      <c r="L8284" s="2" t="s">
        <v>41</v>
      </c>
      <c r="M8284" s="2" t="s">
        <v>88</v>
      </c>
      <c r="N8284" s="2" t="s">
        <v>33</v>
      </c>
      <c r="O8284" s="2" t="s">
        <v>88</v>
      </c>
    </row>
    <row r="8285" spans="1:15" hidden="1">
      <c r="A8285" s="1" t="s">
        <v>48</v>
      </c>
      <c r="B8285" s="2">
        <v>2014</v>
      </c>
      <c r="C8285" s="2" t="s">
        <v>16</v>
      </c>
      <c r="D8285" s="2" t="s">
        <v>17</v>
      </c>
      <c r="E8285" s="2" t="s">
        <v>27</v>
      </c>
      <c r="F8285" s="2" t="s">
        <v>66</v>
      </c>
      <c r="G8285" s="2" t="s">
        <v>36</v>
      </c>
      <c r="H8285" s="2" t="s">
        <v>60</v>
      </c>
      <c r="I8285" s="2" t="s">
        <v>38</v>
      </c>
      <c r="J8285" s="2" t="s">
        <v>30</v>
      </c>
      <c r="K8285" s="2" t="s">
        <v>31</v>
      </c>
      <c r="L8285" s="2" t="s">
        <v>25</v>
      </c>
      <c r="M8285" s="2" t="s">
        <v>88</v>
      </c>
      <c r="N8285" s="2" t="s">
        <v>17</v>
      </c>
      <c r="O8285" s="2" t="s">
        <v>88</v>
      </c>
    </row>
    <row r="8286" spans="1:15">
      <c r="A8286" s="1" t="s">
        <v>15</v>
      </c>
      <c r="B8286" s="2">
        <v>2013</v>
      </c>
      <c r="C8286" s="2" t="s">
        <v>16</v>
      </c>
      <c r="D8286" s="2" t="s">
        <v>33</v>
      </c>
      <c r="E8286" s="2" t="s">
        <v>34</v>
      </c>
      <c r="F8286" s="2" t="s">
        <v>59</v>
      </c>
      <c r="G8286" s="2" t="s">
        <v>36</v>
      </c>
      <c r="H8286" s="2" t="s">
        <v>37</v>
      </c>
      <c r="I8286" s="2" t="s">
        <v>38</v>
      </c>
      <c r="J8286" s="2" t="s">
        <v>39</v>
      </c>
      <c r="K8286" s="2"/>
      <c r="L8286" s="2"/>
      <c r="M8286" s="2" t="s">
        <v>88</v>
      </c>
      <c r="N8286" s="2" t="s">
        <v>17</v>
      </c>
      <c r="O8286" s="2" t="s">
        <v>43</v>
      </c>
    </row>
    <row r="8287" spans="1:15" hidden="1">
      <c r="A8287" s="1" t="s">
        <v>15</v>
      </c>
      <c r="B8287" s="2">
        <v>2017</v>
      </c>
      <c r="C8287" s="2" t="s">
        <v>16</v>
      </c>
      <c r="D8287" s="2" t="s">
        <v>17</v>
      </c>
      <c r="E8287" s="2" t="s">
        <v>18</v>
      </c>
      <c r="F8287" s="2" t="s">
        <v>95</v>
      </c>
      <c r="G8287" s="2" t="s">
        <v>20</v>
      </c>
      <c r="H8287" s="2" t="s">
        <v>21</v>
      </c>
      <c r="I8287" s="2" t="s">
        <v>22</v>
      </c>
      <c r="J8287" s="2" t="s">
        <v>23</v>
      </c>
      <c r="K8287" s="2" t="s">
        <v>41</v>
      </c>
      <c r="L8287" s="2" t="s">
        <v>41</v>
      </c>
      <c r="M8287" s="2" t="s">
        <v>32</v>
      </c>
      <c r="N8287" s="2" t="s">
        <v>33</v>
      </c>
      <c r="O8287" s="2" t="s">
        <v>88</v>
      </c>
    </row>
    <row r="8288" spans="1:15" hidden="1">
      <c r="A8288" s="1" t="s">
        <v>15</v>
      </c>
      <c r="B8288" s="2">
        <v>2012</v>
      </c>
      <c r="C8288" s="2" t="s">
        <v>16</v>
      </c>
      <c r="D8288" s="2" t="s">
        <v>17</v>
      </c>
      <c r="E8288" s="2" t="s">
        <v>27</v>
      </c>
      <c r="F8288" s="2" t="s">
        <v>19</v>
      </c>
      <c r="G8288" s="2" t="s">
        <v>45</v>
      </c>
      <c r="H8288" s="2" t="s">
        <v>54</v>
      </c>
      <c r="I8288" s="2" t="s">
        <v>47</v>
      </c>
      <c r="J8288" s="2" t="s">
        <v>30</v>
      </c>
      <c r="K8288" s="2" t="s">
        <v>24</v>
      </c>
      <c r="L8288" s="2" t="s">
        <v>25</v>
      </c>
      <c r="M8288" s="2" t="s">
        <v>88</v>
      </c>
      <c r="N8288" s="2" t="s">
        <v>88</v>
      </c>
      <c r="O8288" s="2" t="s">
        <v>88</v>
      </c>
    </row>
    <row r="8289" spans="1:15">
      <c r="A8289" s="1" t="s">
        <v>15</v>
      </c>
      <c r="B8289" s="2">
        <v>2020</v>
      </c>
      <c r="C8289" s="2" t="s">
        <v>16</v>
      </c>
      <c r="D8289" s="2" t="s">
        <v>33</v>
      </c>
      <c r="E8289" s="2" t="s">
        <v>91</v>
      </c>
      <c r="F8289" s="2" t="s">
        <v>96</v>
      </c>
      <c r="G8289" s="2" t="s">
        <v>92</v>
      </c>
      <c r="H8289" s="2" t="s">
        <v>93</v>
      </c>
      <c r="I8289" s="2" t="s">
        <v>94</v>
      </c>
      <c r="J8289" s="2" t="s">
        <v>39</v>
      </c>
      <c r="K8289" s="2" t="s">
        <v>84</v>
      </c>
      <c r="L8289" s="2" t="s">
        <v>41</v>
      </c>
      <c r="M8289" s="2" t="s">
        <v>32</v>
      </c>
      <c r="N8289" s="2" t="s">
        <v>33</v>
      </c>
      <c r="O8289" s="2" t="s">
        <v>43</v>
      </c>
    </row>
    <row r="8290" spans="1:15" hidden="1">
      <c r="A8290" s="1" t="s">
        <v>158</v>
      </c>
      <c r="B8290" s="2">
        <v>2012</v>
      </c>
      <c r="C8290" s="2" t="s">
        <v>16</v>
      </c>
      <c r="D8290" s="2" t="s">
        <v>33</v>
      </c>
      <c r="E8290" s="2" t="s">
        <v>91</v>
      </c>
      <c r="F8290" s="2" t="s">
        <v>72</v>
      </c>
      <c r="G8290" s="2" t="s">
        <v>20</v>
      </c>
      <c r="H8290" s="2" t="s">
        <v>90</v>
      </c>
      <c r="I8290" s="2" t="s">
        <v>22</v>
      </c>
      <c r="J8290" s="2"/>
      <c r="K8290" s="2" t="s">
        <v>31</v>
      </c>
      <c r="L8290" s="2" t="s">
        <v>25</v>
      </c>
      <c r="M8290" s="2" t="s">
        <v>32</v>
      </c>
      <c r="N8290" s="2" t="s">
        <v>33</v>
      </c>
      <c r="O8290" s="2" t="s">
        <v>64</v>
      </c>
    </row>
    <row r="8291" spans="1:15" hidden="1">
      <c r="A8291" s="1" t="s">
        <v>48</v>
      </c>
      <c r="B8291" s="2">
        <v>2013</v>
      </c>
      <c r="C8291" s="2" t="s">
        <v>16</v>
      </c>
      <c r="D8291" s="2" t="s">
        <v>17</v>
      </c>
      <c r="E8291" s="2" t="s">
        <v>34</v>
      </c>
      <c r="F8291" s="2" t="s">
        <v>35</v>
      </c>
      <c r="G8291" s="2" t="s">
        <v>36</v>
      </c>
      <c r="H8291" s="2" t="s">
        <v>162</v>
      </c>
      <c r="I8291" s="2" t="s">
        <v>38</v>
      </c>
      <c r="J8291" s="2" t="s">
        <v>30</v>
      </c>
      <c r="K8291" s="2"/>
      <c r="L8291" s="2"/>
      <c r="M8291" s="2" t="s">
        <v>32</v>
      </c>
      <c r="N8291" s="2" t="s">
        <v>88</v>
      </c>
      <c r="O8291" s="2" t="s">
        <v>88</v>
      </c>
    </row>
    <row r="8292" spans="1:15" hidden="1">
      <c r="A8292" s="1" t="s">
        <v>15</v>
      </c>
      <c r="B8292" s="2">
        <v>2016</v>
      </c>
      <c r="C8292" s="2" t="s">
        <v>16</v>
      </c>
      <c r="D8292" s="2" t="s">
        <v>17</v>
      </c>
      <c r="E8292" s="2" t="s">
        <v>27</v>
      </c>
      <c r="F8292" s="2" t="s">
        <v>28</v>
      </c>
      <c r="G8292" s="2" t="s">
        <v>20</v>
      </c>
      <c r="H8292" s="2" t="s">
        <v>21</v>
      </c>
      <c r="I8292" s="2" t="s">
        <v>22</v>
      </c>
      <c r="J8292" s="2" t="s">
        <v>30</v>
      </c>
      <c r="K8292" s="2" t="s">
        <v>70</v>
      </c>
      <c r="L8292" s="2" t="s">
        <v>25</v>
      </c>
      <c r="M8292" s="2" t="s">
        <v>88</v>
      </c>
      <c r="N8292" s="2" t="s">
        <v>33</v>
      </c>
      <c r="O8292" s="2" t="s">
        <v>88</v>
      </c>
    </row>
    <row r="8293" spans="1:15" hidden="1">
      <c r="A8293" s="1" t="s">
        <v>15</v>
      </c>
      <c r="B8293" s="2">
        <v>2014</v>
      </c>
      <c r="C8293" s="2" t="s">
        <v>16</v>
      </c>
      <c r="D8293" s="2" t="s">
        <v>17</v>
      </c>
      <c r="E8293" s="2" t="s">
        <v>18</v>
      </c>
      <c r="F8293" s="2" t="s">
        <v>35</v>
      </c>
      <c r="G8293" s="2" t="s">
        <v>20</v>
      </c>
      <c r="H8293" s="2" t="s">
        <v>21</v>
      </c>
      <c r="I8293" s="2" t="s">
        <v>22</v>
      </c>
      <c r="J8293" s="2" t="s">
        <v>23</v>
      </c>
      <c r="K8293" s="2" t="s">
        <v>41</v>
      </c>
      <c r="L8293" s="2" t="s">
        <v>41</v>
      </c>
      <c r="M8293" s="2" t="s">
        <v>42</v>
      </c>
      <c r="N8293" s="2" t="s">
        <v>88</v>
      </c>
      <c r="O8293" s="2" t="s">
        <v>88</v>
      </c>
    </row>
    <row r="8294" spans="1:15" hidden="1">
      <c r="A8294" s="1" t="s">
        <v>15</v>
      </c>
      <c r="B8294" s="2">
        <v>2010</v>
      </c>
      <c r="C8294" s="2" t="s">
        <v>16</v>
      </c>
      <c r="D8294" s="2" t="s">
        <v>17</v>
      </c>
      <c r="E8294" s="2" t="s">
        <v>34</v>
      </c>
      <c r="F8294" s="2" t="s">
        <v>35</v>
      </c>
      <c r="G8294" s="2" t="s">
        <v>45</v>
      </c>
      <c r="H8294" s="2" t="s">
        <v>54</v>
      </c>
      <c r="I8294" s="2" t="s">
        <v>47</v>
      </c>
      <c r="J8294" s="2" t="s">
        <v>39</v>
      </c>
      <c r="K8294" s="2"/>
      <c r="L8294" s="2"/>
      <c r="M8294" s="2" t="s">
        <v>88</v>
      </c>
      <c r="N8294" s="2" t="s">
        <v>88</v>
      </c>
      <c r="O8294" s="2" t="s">
        <v>88</v>
      </c>
    </row>
    <row r="8295" spans="1:15" hidden="1">
      <c r="A8295" s="1" t="s">
        <v>15</v>
      </c>
      <c r="B8295" s="2">
        <v>2021</v>
      </c>
      <c r="C8295" s="2" t="s">
        <v>16</v>
      </c>
      <c r="D8295" s="2" t="s">
        <v>33</v>
      </c>
      <c r="E8295" s="2" t="s">
        <v>49</v>
      </c>
      <c r="F8295" s="2" t="s">
        <v>35</v>
      </c>
      <c r="G8295" s="2" t="s">
        <v>20</v>
      </c>
      <c r="H8295" s="2" t="s">
        <v>71</v>
      </c>
      <c r="I8295" s="2" t="s">
        <v>22</v>
      </c>
      <c r="J8295" s="2" t="s">
        <v>52</v>
      </c>
      <c r="K8295" s="2" t="s">
        <v>40</v>
      </c>
      <c r="L8295" s="2" t="s">
        <v>41</v>
      </c>
      <c r="M8295" s="2" t="s">
        <v>42</v>
      </c>
      <c r="N8295" s="2" t="s">
        <v>88</v>
      </c>
      <c r="O8295" s="2" t="s">
        <v>88</v>
      </c>
    </row>
    <row r="8296" spans="1:15">
      <c r="A8296" s="1" t="s">
        <v>15</v>
      </c>
      <c r="B8296" s="2">
        <v>2012</v>
      </c>
      <c r="C8296" s="2" t="s">
        <v>16</v>
      </c>
      <c r="D8296" s="2" t="s">
        <v>33</v>
      </c>
      <c r="E8296" s="2" t="s">
        <v>65</v>
      </c>
      <c r="F8296" s="2" t="s">
        <v>57</v>
      </c>
      <c r="G8296" s="2" t="s">
        <v>20</v>
      </c>
      <c r="H8296" s="2" t="s">
        <v>51</v>
      </c>
      <c r="I8296" s="2" t="s">
        <v>22</v>
      </c>
      <c r="J8296" s="2" t="s">
        <v>67</v>
      </c>
      <c r="K8296" s="2" t="s">
        <v>84</v>
      </c>
      <c r="L8296" s="2" t="s">
        <v>41</v>
      </c>
      <c r="M8296" s="2" t="s">
        <v>88</v>
      </c>
      <c r="N8296" s="2" t="s">
        <v>17</v>
      </c>
      <c r="O8296" s="2" t="s">
        <v>43</v>
      </c>
    </row>
    <row r="8297" spans="1:15" hidden="1">
      <c r="A8297" s="1" t="s">
        <v>15</v>
      </c>
      <c r="B8297" s="2">
        <v>2020</v>
      </c>
      <c r="C8297" s="2" t="s">
        <v>16</v>
      </c>
      <c r="D8297" s="2" t="s">
        <v>17</v>
      </c>
      <c r="E8297" s="2" t="s">
        <v>18</v>
      </c>
      <c r="F8297" s="2" t="s">
        <v>19</v>
      </c>
      <c r="G8297" s="2" t="s">
        <v>20</v>
      </c>
      <c r="H8297" s="2" t="s">
        <v>51</v>
      </c>
      <c r="I8297" s="2" t="s">
        <v>22</v>
      </c>
      <c r="J8297" s="2" t="s">
        <v>23</v>
      </c>
      <c r="K8297" s="2" t="s">
        <v>31</v>
      </c>
      <c r="L8297" s="2" t="s">
        <v>25</v>
      </c>
      <c r="M8297" s="2" t="s">
        <v>88</v>
      </c>
      <c r="N8297" s="2" t="s">
        <v>17</v>
      </c>
      <c r="O8297" s="2" t="s">
        <v>88</v>
      </c>
    </row>
    <row r="8298" spans="1:15" hidden="1">
      <c r="A8298" s="1"/>
      <c r="B8298" s="2">
        <v>2018</v>
      </c>
      <c r="C8298" s="2" t="s">
        <v>16</v>
      </c>
      <c r="D8298" s="2" t="s">
        <v>17</v>
      </c>
      <c r="E8298" s="2" t="s">
        <v>34</v>
      </c>
      <c r="F8298" s="2" t="s">
        <v>35</v>
      </c>
      <c r="G8298" s="2" t="s">
        <v>45</v>
      </c>
      <c r="H8298" s="2" t="s">
        <v>54</v>
      </c>
      <c r="I8298" s="2" t="s">
        <v>47</v>
      </c>
      <c r="J8298" s="2" t="s">
        <v>39</v>
      </c>
      <c r="K8298" s="2" t="s">
        <v>41</v>
      </c>
      <c r="L8298" s="2" t="s">
        <v>41</v>
      </c>
      <c r="M8298" s="2" t="s">
        <v>42</v>
      </c>
      <c r="N8298" s="2" t="s">
        <v>33</v>
      </c>
      <c r="O8298" s="2" t="s">
        <v>88</v>
      </c>
    </row>
    <row r="8299" spans="1:15" hidden="1">
      <c r="A8299" s="1" t="s">
        <v>15</v>
      </c>
      <c r="B8299" s="2">
        <v>2014</v>
      </c>
      <c r="C8299" s="2" t="s">
        <v>16</v>
      </c>
      <c r="D8299" s="2" t="s">
        <v>33</v>
      </c>
      <c r="E8299" s="2" t="s">
        <v>49</v>
      </c>
      <c r="F8299" s="2" t="s">
        <v>50</v>
      </c>
      <c r="G8299" s="2" t="s">
        <v>20</v>
      </c>
      <c r="H8299" s="2" t="s">
        <v>51</v>
      </c>
      <c r="I8299" s="2" t="s">
        <v>22</v>
      </c>
      <c r="J8299" s="2" t="s">
        <v>52</v>
      </c>
      <c r="K8299" s="2"/>
      <c r="L8299" s="2"/>
      <c r="M8299" s="2" t="s">
        <v>32</v>
      </c>
      <c r="N8299" s="2" t="s">
        <v>33</v>
      </c>
      <c r="O8299" s="2" t="s">
        <v>58</v>
      </c>
    </row>
    <row r="8300" spans="1:15">
      <c r="A8300" s="1" t="s">
        <v>15</v>
      </c>
      <c r="B8300" s="2">
        <v>2013</v>
      </c>
      <c r="C8300" s="2" t="s">
        <v>16</v>
      </c>
      <c r="D8300" s="2" t="s">
        <v>33</v>
      </c>
      <c r="E8300" s="2" t="s">
        <v>65</v>
      </c>
      <c r="F8300" s="2" t="s">
        <v>82</v>
      </c>
      <c r="G8300" s="2" t="s">
        <v>20</v>
      </c>
      <c r="H8300" s="2" t="s">
        <v>51</v>
      </c>
      <c r="I8300" s="2" t="s">
        <v>22</v>
      </c>
      <c r="J8300" s="2" t="s">
        <v>67</v>
      </c>
      <c r="K8300" s="2"/>
      <c r="L8300" s="2"/>
      <c r="M8300" s="2" t="s">
        <v>32</v>
      </c>
      <c r="N8300" s="2" t="s">
        <v>88</v>
      </c>
      <c r="O8300" s="2" t="s">
        <v>43</v>
      </c>
    </row>
    <row r="8301" spans="1:15" hidden="1">
      <c r="A8301" s="1" t="s">
        <v>15</v>
      </c>
      <c r="B8301" s="2">
        <v>2013</v>
      </c>
      <c r="C8301" s="2" t="s">
        <v>16</v>
      </c>
      <c r="D8301" s="2" t="s">
        <v>33</v>
      </c>
      <c r="E8301" s="2" t="s">
        <v>34</v>
      </c>
      <c r="F8301" s="2" t="s">
        <v>72</v>
      </c>
      <c r="G8301" s="2" t="s">
        <v>36</v>
      </c>
      <c r="H8301" s="2" t="s">
        <v>37</v>
      </c>
      <c r="I8301" s="2" t="s">
        <v>38</v>
      </c>
      <c r="J8301" s="2" t="s">
        <v>39</v>
      </c>
      <c r="K8301" s="2" t="s">
        <v>31</v>
      </c>
      <c r="L8301" s="2" t="s">
        <v>25</v>
      </c>
      <c r="M8301" s="2" t="s">
        <v>32</v>
      </c>
      <c r="N8301" s="2" t="s">
        <v>88</v>
      </c>
      <c r="O8301" s="2" t="s">
        <v>88</v>
      </c>
    </row>
    <row r="8302" spans="1:15" hidden="1">
      <c r="A8302" s="1" t="s">
        <v>48</v>
      </c>
      <c r="B8302" s="2">
        <v>2014</v>
      </c>
      <c r="C8302" s="2" t="s">
        <v>16</v>
      </c>
      <c r="D8302" s="2" t="s">
        <v>44</v>
      </c>
      <c r="E8302" s="2" t="s">
        <v>27</v>
      </c>
      <c r="F8302" s="2" t="s">
        <v>19</v>
      </c>
      <c r="G8302" s="2" t="s">
        <v>20</v>
      </c>
      <c r="H8302" s="2" t="s">
        <v>51</v>
      </c>
      <c r="I8302" s="2" t="s">
        <v>22</v>
      </c>
      <c r="J8302" s="2" t="s">
        <v>30</v>
      </c>
      <c r="K8302" s="2"/>
      <c r="L8302" s="2"/>
      <c r="M8302" s="2" t="s">
        <v>32</v>
      </c>
      <c r="N8302" s="2" t="s">
        <v>88</v>
      </c>
      <c r="O8302" s="2" t="s">
        <v>88</v>
      </c>
    </row>
    <row r="8303" spans="1:15">
      <c r="A8303" s="1" t="s">
        <v>48</v>
      </c>
      <c r="B8303" s="2">
        <v>2012</v>
      </c>
      <c r="C8303" s="2" t="s">
        <v>16</v>
      </c>
      <c r="D8303" s="2" t="s">
        <v>62</v>
      </c>
      <c r="E8303" s="2" t="s">
        <v>34</v>
      </c>
      <c r="F8303" s="2" t="s">
        <v>59</v>
      </c>
      <c r="G8303" s="2" t="s">
        <v>45</v>
      </c>
      <c r="H8303" s="2" t="s">
        <v>73</v>
      </c>
      <c r="I8303" s="2" t="s">
        <v>47</v>
      </c>
      <c r="J8303" s="2" t="s">
        <v>39</v>
      </c>
      <c r="K8303" s="2"/>
      <c r="L8303" s="2"/>
      <c r="M8303" s="2" t="s">
        <v>32</v>
      </c>
      <c r="N8303" s="2" t="s">
        <v>17</v>
      </c>
      <c r="O8303" s="2" t="s">
        <v>43</v>
      </c>
    </row>
    <row r="8304" spans="1:15" hidden="1">
      <c r="A8304" s="1" t="s">
        <v>15</v>
      </c>
      <c r="B8304" s="2">
        <v>2009</v>
      </c>
      <c r="C8304" s="2" t="s">
        <v>16</v>
      </c>
      <c r="D8304" s="2" t="s">
        <v>33</v>
      </c>
      <c r="E8304" s="2" t="s">
        <v>79</v>
      </c>
      <c r="F8304" s="2" t="s">
        <v>72</v>
      </c>
      <c r="G8304" s="2" t="s">
        <v>20</v>
      </c>
      <c r="H8304" s="2" t="s">
        <v>97</v>
      </c>
      <c r="I8304" s="2" t="s">
        <v>76</v>
      </c>
      <c r="J8304" s="2" t="s">
        <v>67</v>
      </c>
      <c r="K8304" s="2" t="s">
        <v>70</v>
      </c>
      <c r="L8304" s="2" t="s">
        <v>25</v>
      </c>
      <c r="M8304" s="2" t="s">
        <v>32</v>
      </c>
      <c r="N8304" s="2" t="s">
        <v>33</v>
      </c>
      <c r="O8304" s="2" t="s">
        <v>78</v>
      </c>
    </row>
    <row r="8305" spans="1:15">
      <c r="A8305" s="1" t="s">
        <v>15</v>
      </c>
      <c r="B8305" s="2">
        <v>2013</v>
      </c>
      <c r="C8305" s="2" t="s">
        <v>16</v>
      </c>
      <c r="D8305" s="2" t="s">
        <v>33</v>
      </c>
      <c r="E8305" s="2" t="s">
        <v>34</v>
      </c>
      <c r="F8305" s="2" t="s">
        <v>66</v>
      </c>
      <c r="G8305" s="2" t="s">
        <v>36</v>
      </c>
      <c r="H8305" s="2" t="s">
        <v>37</v>
      </c>
      <c r="I8305" s="2" t="s">
        <v>38</v>
      </c>
      <c r="J8305" s="2" t="s">
        <v>39</v>
      </c>
      <c r="K8305" s="2" t="s">
        <v>31</v>
      </c>
      <c r="L8305" s="2" t="s">
        <v>25</v>
      </c>
      <c r="M8305" s="2" t="s">
        <v>42</v>
      </c>
      <c r="N8305" s="2" t="s">
        <v>88</v>
      </c>
      <c r="O8305" s="2" t="s">
        <v>43</v>
      </c>
    </row>
    <row r="8306" spans="1:15" hidden="1">
      <c r="A8306" s="1" t="s">
        <v>15</v>
      </c>
      <c r="B8306" s="2">
        <v>2015</v>
      </c>
      <c r="C8306" s="2" t="s">
        <v>16</v>
      </c>
      <c r="D8306" s="2" t="s">
        <v>33</v>
      </c>
      <c r="E8306" s="2" t="s">
        <v>18</v>
      </c>
      <c r="F8306" s="2" t="s">
        <v>35</v>
      </c>
      <c r="G8306" s="2" t="s">
        <v>20</v>
      </c>
      <c r="H8306" s="2" t="s">
        <v>21</v>
      </c>
      <c r="I8306" s="2" t="s">
        <v>22</v>
      </c>
      <c r="J8306" s="2" t="s">
        <v>23</v>
      </c>
      <c r="K8306" s="2"/>
      <c r="L8306" s="2"/>
      <c r="M8306" s="2" t="s">
        <v>42</v>
      </c>
      <c r="N8306" s="2" t="s">
        <v>88</v>
      </c>
      <c r="O8306" s="2" t="s">
        <v>98</v>
      </c>
    </row>
    <row r="8307" spans="1:15" hidden="1">
      <c r="A8307" s="1" t="s">
        <v>15</v>
      </c>
      <c r="B8307" s="2">
        <v>2014</v>
      </c>
      <c r="C8307" s="2" t="s">
        <v>16</v>
      </c>
      <c r="D8307" s="2" t="s">
        <v>17</v>
      </c>
      <c r="E8307" s="2" t="s">
        <v>18</v>
      </c>
      <c r="F8307" s="2" t="s">
        <v>100</v>
      </c>
      <c r="G8307" s="2" t="s">
        <v>45</v>
      </c>
      <c r="H8307" s="2" t="s">
        <v>54</v>
      </c>
      <c r="I8307" s="2" t="s">
        <v>47</v>
      </c>
      <c r="J8307" s="2" t="s">
        <v>23</v>
      </c>
      <c r="K8307" s="2" t="s">
        <v>25</v>
      </c>
      <c r="L8307" s="2" t="s">
        <v>25</v>
      </c>
      <c r="M8307" s="2" t="s">
        <v>88</v>
      </c>
      <c r="N8307" s="2" t="s">
        <v>17</v>
      </c>
      <c r="O8307" s="2" t="s">
        <v>88</v>
      </c>
    </row>
    <row r="8308" spans="1:15" hidden="1">
      <c r="A8308" s="1" t="s">
        <v>15</v>
      </c>
      <c r="B8308" s="2">
        <v>2011</v>
      </c>
      <c r="C8308" s="2" t="s">
        <v>16</v>
      </c>
      <c r="D8308" s="2" t="s">
        <v>17</v>
      </c>
      <c r="E8308" s="2" t="s">
        <v>27</v>
      </c>
      <c r="F8308" s="2" t="s">
        <v>139</v>
      </c>
      <c r="G8308" s="2" t="s">
        <v>20</v>
      </c>
      <c r="H8308" s="2" t="s">
        <v>21</v>
      </c>
      <c r="I8308" s="2" t="s">
        <v>22</v>
      </c>
      <c r="J8308" s="2" t="s">
        <v>30</v>
      </c>
      <c r="K8308" s="2"/>
      <c r="L8308" s="2"/>
      <c r="M8308" s="2" t="s">
        <v>32</v>
      </c>
      <c r="N8308" s="2" t="s">
        <v>33</v>
      </c>
      <c r="O8308" s="2" t="s">
        <v>88</v>
      </c>
    </row>
    <row r="8309" spans="1:15">
      <c r="A8309" s="1" t="s">
        <v>15</v>
      </c>
      <c r="B8309" s="2">
        <v>2012</v>
      </c>
      <c r="C8309" s="2" t="s">
        <v>16</v>
      </c>
      <c r="D8309" s="2" t="s">
        <v>33</v>
      </c>
      <c r="E8309" s="2" t="s">
        <v>49</v>
      </c>
      <c r="F8309" s="2" t="s">
        <v>82</v>
      </c>
      <c r="G8309" s="2" t="s">
        <v>20</v>
      </c>
      <c r="H8309" s="2" t="s">
        <v>51</v>
      </c>
      <c r="I8309" s="2" t="s">
        <v>22</v>
      </c>
      <c r="J8309" s="2" t="s">
        <v>52</v>
      </c>
      <c r="K8309" s="2" t="s">
        <v>61</v>
      </c>
      <c r="L8309" s="2" t="s">
        <v>41</v>
      </c>
      <c r="M8309" s="2" t="s">
        <v>88</v>
      </c>
      <c r="N8309" s="2" t="s">
        <v>88</v>
      </c>
      <c r="O8309" s="2" t="s">
        <v>43</v>
      </c>
    </row>
    <row r="8310" spans="1:15" hidden="1">
      <c r="A8310" s="1" t="s">
        <v>121</v>
      </c>
      <c r="B8310" s="2">
        <v>2019</v>
      </c>
      <c r="C8310" s="2" t="s">
        <v>16</v>
      </c>
      <c r="D8310" s="2" t="s">
        <v>17</v>
      </c>
      <c r="E8310" s="2" t="s">
        <v>18</v>
      </c>
      <c r="F8310" s="2" t="s">
        <v>19</v>
      </c>
      <c r="G8310" s="2" t="s">
        <v>20</v>
      </c>
      <c r="H8310" s="2" t="s">
        <v>21</v>
      </c>
      <c r="I8310" s="2" t="s">
        <v>22</v>
      </c>
      <c r="J8310" s="2" t="s">
        <v>23</v>
      </c>
      <c r="K8310" s="2" t="s">
        <v>31</v>
      </c>
      <c r="L8310" s="2" t="s">
        <v>25</v>
      </c>
      <c r="M8310" s="2" t="s">
        <v>88</v>
      </c>
      <c r="N8310" s="2" t="s">
        <v>33</v>
      </c>
      <c r="O8310" s="2" t="s">
        <v>88</v>
      </c>
    </row>
    <row r="8311" spans="1:15" hidden="1">
      <c r="A8311" s="1" t="s">
        <v>117</v>
      </c>
      <c r="B8311" s="2">
        <v>2017</v>
      </c>
      <c r="C8311" s="2" t="s">
        <v>16</v>
      </c>
      <c r="D8311" s="2" t="s">
        <v>17</v>
      </c>
      <c r="E8311" s="2" t="s">
        <v>27</v>
      </c>
      <c r="F8311" s="2" t="s">
        <v>35</v>
      </c>
      <c r="G8311" s="2" t="s">
        <v>45</v>
      </c>
      <c r="H8311" s="2" t="s">
        <v>54</v>
      </c>
      <c r="I8311" s="2" t="s">
        <v>47</v>
      </c>
      <c r="J8311" s="2" t="s">
        <v>30</v>
      </c>
      <c r="K8311" s="2" t="s">
        <v>40</v>
      </c>
      <c r="L8311" s="2" t="s">
        <v>41</v>
      </c>
      <c r="M8311" s="2" t="s">
        <v>42</v>
      </c>
      <c r="N8311" s="2" t="s">
        <v>33</v>
      </c>
      <c r="O8311" s="2" t="s">
        <v>88</v>
      </c>
    </row>
    <row r="8312" spans="1:15" hidden="1">
      <c r="A8312" s="1" t="s">
        <v>15</v>
      </c>
      <c r="B8312" s="2">
        <v>2013</v>
      </c>
      <c r="C8312" s="2" t="s">
        <v>16</v>
      </c>
      <c r="D8312" s="2" t="s">
        <v>17</v>
      </c>
      <c r="E8312" s="2" t="s">
        <v>27</v>
      </c>
      <c r="F8312" s="2" t="s">
        <v>66</v>
      </c>
      <c r="G8312" s="2" t="s">
        <v>20</v>
      </c>
      <c r="H8312" s="2" t="s">
        <v>71</v>
      </c>
      <c r="I8312" s="2" t="s">
        <v>22</v>
      </c>
      <c r="J8312" s="2" t="s">
        <v>30</v>
      </c>
      <c r="K8312" s="2" t="s">
        <v>40</v>
      </c>
      <c r="L8312" s="2" t="s">
        <v>41</v>
      </c>
      <c r="M8312" s="2" t="s">
        <v>88</v>
      </c>
      <c r="N8312" s="2" t="s">
        <v>88</v>
      </c>
      <c r="O8312" s="2" t="s">
        <v>88</v>
      </c>
    </row>
    <row r="8313" spans="1:15" hidden="1">
      <c r="A8313" s="1" t="s">
        <v>15</v>
      </c>
      <c r="B8313" s="2">
        <v>2013</v>
      </c>
      <c r="C8313" s="2" t="s">
        <v>16</v>
      </c>
      <c r="D8313" s="2" t="s">
        <v>33</v>
      </c>
      <c r="E8313" s="2" t="s">
        <v>27</v>
      </c>
      <c r="F8313" s="2" t="s">
        <v>96</v>
      </c>
      <c r="G8313" s="2" t="s">
        <v>20</v>
      </c>
      <c r="H8313" s="2" t="s">
        <v>21</v>
      </c>
      <c r="I8313" s="2" t="s">
        <v>22</v>
      </c>
      <c r="J8313" s="2" t="s">
        <v>30</v>
      </c>
      <c r="K8313" s="2" t="s">
        <v>83</v>
      </c>
      <c r="L8313" s="2" t="s">
        <v>25</v>
      </c>
      <c r="M8313" s="2" t="s">
        <v>88</v>
      </c>
      <c r="N8313" s="2" t="s">
        <v>88</v>
      </c>
      <c r="O8313" s="2" t="s">
        <v>88</v>
      </c>
    </row>
    <row r="8314" spans="1:15" hidden="1">
      <c r="A8314" s="1" t="s">
        <v>15</v>
      </c>
      <c r="B8314" s="2">
        <v>2011</v>
      </c>
      <c r="C8314" s="2" t="s">
        <v>16</v>
      </c>
      <c r="D8314" s="2" t="s">
        <v>17</v>
      </c>
      <c r="E8314" s="2" t="s">
        <v>27</v>
      </c>
      <c r="F8314" s="2" t="s">
        <v>19</v>
      </c>
      <c r="G8314" s="2" t="s">
        <v>20</v>
      </c>
      <c r="H8314" s="2" t="s">
        <v>85</v>
      </c>
      <c r="I8314" s="2" t="s">
        <v>22</v>
      </c>
      <c r="J8314" s="2" t="s">
        <v>30</v>
      </c>
      <c r="K8314" s="2" t="s">
        <v>24</v>
      </c>
      <c r="L8314" s="2" t="s">
        <v>25</v>
      </c>
      <c r="M8314" s="2" t="s">
        <v>88</v>
      </c>
      <c r="N8314" s="2" t="s">
        <v>88</v>
      </c>
      <c r="O8314" s="2" t="s">
        <v>88</v>
      </c>
    </row>
    <row r="8315" spans="1:15" hidden="1">
      <c r="A8315" s="1" t="s">
        <v>176</v>
      </c>
      <c r="B8315" s="2">
        <v>2014</v>
      </c>
      <c r="C8315" s="2" t="s">
        <v>16</v>
      </c>
      <c r="D8315" s="2" t="s">
        <v>33</v>
      </c>
      <c r="E8315" s="2" t="s">
        <v>103</v>
      </c>
      <c r="F8315" s="2" t="s">
        <v>59</v>
      </c>
      <c r="G8315" s="2" t="s">
        <v>20</v>
      </c>
      <c r="H8315" s="2" t="s">
        <v>51</v>
      </c>
      <c r="I8315" s="2" t="s">
        <v>22</v>
      </c>
      <c r="J8315" s="2" t="s">
        <v>52</v>
      </c>
      <c r="K8315" s="2"/>
      <c r="L8315" s="2"/>
      <c r="M8315" s="2" t="s">
        <v>88</v>
      </c>
      <c r="N8315" s="2" t="s">
        <v>88</v>
      </c>
      <c r="O8315" s="2" t="s">
        <v>98</v>
      </c>
    </row>
    <row r="8316" spans="1:15">
      <c r="A8316" s="1" t="s">
        <v>15</v>
      </c>
      <c r="B8316" s="2">
        <v>2017</v>
      </c>
      <c r="C8316" s="2" t="s">
        <v>16</v>
      </c>
      <c r="D8316" s="2" t="s">
        <v>33</v>
      </c>
      <c r="E8316" s="2" t="s">
        <v>65</v>
      </c>
      <c r="F8316" s="2" t="s">
        <v>35</v>
      </c>
      <c r="G8316" s="2" t="s">
        <v>20</v>
      </c>
      <c r="H8316" s="2" t="s">
        <v>305</v>
      </c>
      <c r="I8316" s="2" t="s">
        <v>131</v>
      </c>
      <c r="J8316" s="2" t="s">
        <v>67</v>
      </c>
      <c r="K8316" s="2" t="s">
        <v>40</v>
      </c>
      <c r="L8316" s="2" t="s">
        <v>41</v>
      </c>
      <c r="M8316" s="2" t="s">
        <v>88</v>
      </c>
      <c r="N8316" s="2" t="s">
        <v>33</v>
      </c>
      <c r="O8316" s="2" t="s">
        <v>43</v>
      </c>
    </row>
    <row r="8317" spans="1:15" hidden="1">
      <c r="A8317" s="1" t="s">
        <v>15</v>
      </c>
      <c r="B8317" s="2">
        <v>2015</v>
      </c>
      <c r="C8317" s="2" t="s">
        <v>16</v>
      </c>
      <c r="D8317" s="2" t="s">
        <v>17</v>
      </c>
      <c r="E8317" s="2" t="s">
        <v>18</v>
      </c>
      <c r="F8317" s="2" t="s">
        <v>35</v>
      </c>
      <c r="G8317" s="2" t="s">
        <v>20</v>
      </c>
      <c r="H8317" s="2" t="s">
        <v>21</v>
      </c>
      <c r="I8317" s="2" t="s">
        <v>22</v>
      </c>
      <c r="J8317" s="2" t="s">
        <v>23</v>
      </c>
      <c r="K8317" s="2" t="s">
        <v>31</v>
      </c>
      <c r="L8317" s="2" t="s">
        <v>25</v>
      </c>
      <c r="M8317" s="2" t="s">
        <v>55</v>
      </c>
      <c r="N8317" s="2" t="s">
        <v>17</v>
      </c>
      <c r="O8317" s="2" t="s">
        <v>88</v>
      </c>
    </row>
    <row r="8318" spans="1:15" hidden="1">
      <c r="A8318" s="1" t="s">
        <v>15</v>
      </c>
      <c r="B8318" s="2">
        <v>2011</v>
      </c>
      <c r="C8318" s="2" t="s">
        <v>16</v>
      </c>
      <c r="D8318" s="2"/>
      <c r="E8318" s="2" t="s">
        <v>91</v>
      </c>
      <c r="F8318" s="2" t="s">
        <v>72</v>
      </c>
      <c r="G8318" s="2" t="s">
        <v>45</v>
      </c>
      <c r="H8318" s="2" t="s">
        <v>54</v>
      </c>
      <c r="I8318" s="2" t="s">
        <v>47</v>
      </c>
      <c r="J8318" s="2"/>
      <c r="K8318" s="2"/>
      <c r="L8318" s="2"/>
      <c r="M8318" s="2" t="s">
        <v>88</v>
      </c>
      <c r="N8318" s="2" t="s">
        <v>88</v>
      </c>
      <c r="O8318" s="2" t="s">
        <v>88</v>
      </c>
    </row>
    <row r="8319" spans="1:15" hidden="1">
      <c r="A8319" s="1" t="s">
        <v>15</v>
      </c>
      <c r="B8319" s="2">
        <v>2014</v>
      </c>
      <c r="C8319" s="2" t="s">
        <v>16</v>
      </c>
      <c r="D8319" s="2" t="s">
        <v>17</v>
      </c>
      <c r="E8319" s="2" t="s">
        <v>18</v>
      </c>
      <c r="F8319" s="2" t="s">
        <v>35</v>
      </c>
      <c r="G8319" s="2"/>
      <c r="H8319" s="2"/>
      <c r="I8319" s="2" t="s">
        <v>184</v>
      </c>
      <c r="J8319" s="2" t="s">
        <v>23</v>
      </c>
      <c r="K8319" s="2" t="s">
        <v>41</v>
      </c>
      <c r="L8319" s="2" t="s">
        <v>41</v>
      </c>
      <c r="M8319" s="2" t="s">
        <v>42</v>
      </c>
      <c r="N8319" s="2" t="s">
        <v>17</v>
      </c>
      <c r="O8319" s="2" t="s">
        <v>88</v>
      </c>
    </row>
    <row r="8320" spans="1:15" hidden="1">
      <c r="A8320" s="1" t="s">
        <v>48</v>
      </c>
      <c r="B8320" s="2">
        <v>2014</v>
      </c>
      <c r="C8320" s="2" t="s">
        <v>16</v>
      </c>
      <c r="D8320" s="2" t="s">
        <v>33</v>
      </c>
      <c r="E8320" s="2" t="s">
        <v>91</v>
      </c>
      <c r="F8320" s="2" t="s">
        <v>59</v>
      </c>
      <c r="G8320" s="2"/>
      <c r="H8320" s="2"/>
      <c r="I8320" s="2" t="s">
        <v>184</v>
      </c>
      <c r="J8320" s="2" t="s">
        <v>52</v>
      </c>
      <c r="K8320" s="2"/>
      <c r="L8320" s="2"/>
      <c r="M8320" s="2" t="s">
        <v>88</v>
      </c>
      <c r="N8320" s="2" t="s">
        <v>33</v>
      </c>
      <c r="O8320" s="2" t="s">
        <v>58</v>
      </c>
    </row>
    <row r="8321" spans="1:15" hidden="1">
      <c r="A8321" s="1" t="s">
        <v>15</v>
      </c>
      <c r="B8321" s="2">
        <v>2012</v>
      </c>
      <c r="C8321" s="2" t="s">
        <v>16</v>
      </c>
      <c r="D8321" s="2" t="s">
        <v>17</v>
      </c>
      <c r="E8321" s="2" t="s">
        <v>27</v>
      </c>
      <c r="F8321" s="2" t="s">
        <v>19</v>
      </c>
      <c r="G8321" s="2" t="s">
        <v>20</v>
      </c>
      <c r="H8321" s="2" t="s">
        <v>21</v>
      </c>
      <c r="I8321" s="2" t="s">
        <v>22</v>
      </c>
      <c r="J8321" s="2" t="s">
        <v>30</v>
      </c>
      <c r="K8321" s="2" t="s">
        <v>24</v>
      </c>
      <c r="L8321" s="2" t="s">
        <v>25</v>
      </c>
      <c r="M8321" s="2" t="s">
        <v>88</v>
      </c>
      <c r="N8321" s="2" t="s">
        <v>88</v>
      </c>
      <c r="O8321" s="2" t="s">
        <v>88</v>
      </c>
    </row>
    <row r="8322" spans="1:15" hidden="1">
      <c r="A8322" s="1" t="s">
        <v>15</v>
      </c>
      <c r="B8322" s="2">
        <v>2016</v>
      </c>
      <c r="C8322" s="2" t="s">
        <v>16</v>
      </c>
      <c r="D8322" s="2" t="s">
        <v>33</v>
      </c>
      <c r="E8322" s="2" t="s">
        <v>34</v>
      </c>
      <c r="F8322" s="2" t="s">
        <v>95</v>
      </c>
      <c r="G8322" s="2" t="s">
        <v>45</v>
      </c>
      <c r="H8322" s="2" t="s">
        <v>54</v>
      </c>
      <c r="I8322" s="2" t="s">
        <v>47</v>
      </c>
      <c r="J8322" s="2" t="s">
        <v>39</v>
      </c>
      <c r="K8322" s="2" t="s">
        <v>41</v>
      </c>
      <c r="L8322" s="2" t="s">
        <v>41</v>
      </c>
      <c r="M8322" s="2" t="s">
        <v>32</v>
      </c>
      <c r="N8322" s="2" t="s">
        <v>17</v>
      </c>
      <c r="O8322" s="2" t="s">
        <v>78</v>
      </c>
    </row>
    <row r="8323" spans="1:15">
      <c r="A8323" s="1" t="s">
        <v>15</v>
      </c>
      <c r="B8323" s="2">
        <v>2017</v>
      </c>
      <c r="C8323" s="2" t="s">
        <v>16</v>
      </c>
      <c r="D8323" s="2" t="s">
        <v>33</v>
      </c>
      <c r="E8323" s="2" t="s">
        <v>91</v>
      </c>
      <c r="F8323" s="2" t="s">
        <v>82</v>
      </c>
      <c r="G8323" s="2" t="s">
        <v>92</v>
      </c>
      <c r="H8323" s="2" t="s">
        <v>93</v>
      </c>
      <c r="I8323" s="2" t="s">
        <v>94</v>
      </c>
      <c r="J8323" s="2" t="s">
        <v>39</v>
      </c>
      <c r="K8323" s="2" t="s">
        <v>84</v>
      </c>
      <c r="L8323" s="2" t="s">
        <v>41</v>
      </c>
      <c r="M8323" s="2" t="s">
        <v>32</v>
      </c>
      <c r="N8323" s="2" t="s">
        <v>17</v>
      </c>
      <c r="O8323" s="2" t="s">
        <v>43</v>
      </c>
    </row>
    <row r="8324" spans="1:15" hidden="1">
      <c r="A8324" s="1" t="s">
        <v>15</v>
      </c>
      <c r="B8324" s="2">
        <v>2010</v>
      </c>
      <c r="C8324" s="2" t="s">
        <v>16</v>
      </c>
      <c r="D8324" s="2" t="s">
        <v>33</v>
      </c>
      <c r="E8324" s="2" t="s">
        <v>34</v>
      </c>
      <c r="F8324" s="2" t="s">
        <v>35</v>
      </c>
      <c r="G8324" s="2" t="s">
        <v>36</v>
      </c>
      <c r="H8324" s="2" t="s">
        <v>37</v>
      </c>
      <c r="I8324" s="2" t="s">
        <v>38</v>
      </c>
      <c r="J8324" s="2" t="s">
        <v>39</v>
      </c>
      <c r="K8324" s="2" t="s">
        <v>84</v>
      </c>
      <c r="L8324" s="2" t="s">
        <v>41</v>
      </c>
      <c r="M8324" s="2" t="s">
        <v>88</v>
      </c>
      <c r="N8324" s="2" t="s">
        <v>88</v>
      </c>
      <c r="O8324" s="2" t="s">
        <v>88</v>
      </c>
    </row>
    <row r="8325" spans="1:15">
      <c r="A8325" s="1" t="s">
        <v>15</v>
      </c>
      <c r="B8325" s="2">
        <v>2015</v>
      </c>
      <c r="C8325" s="2" t="s">
        <v>16</v>
      </c>
      <c r="D8325" s="2" t="s">
        <v>33</v>
      </c>
      <c r="E8325" s="2" t="s">
        <v>65</v>
      </c>
      <c r="F8325" s="2" t="s">
        <v>19</v>
      </c>
      <c r="G8325" s="2" t="s">
        <v>20</v>
      </c>
      <c r="H8325" s="2" t="s">
        <v>217</v>
      </c>
      <c r="I8325" s="2" t="s">
        <v>131</v>
      </c>
      <c r="J8325" s="2" t="s">
        <v>67</v>
      </c>
      <c r="K8325" s="2" t="s">
        <v>40</v>
      </c>
      <c r="L8325" s="2" t="s">
        <v>41</v>
      </c>
      <c r="M8325" s="2" t="s">
        <v>88</v>
      </c>
      <c r="N8325" s="2" t="s">
        <v>33</v>
      </c>
      <c r="O8325" s="2" t="s">
        <v>43</v>
      </c>
    </row>
    <row r="8326" spans="1:15">
      <c r="A8326" s="1" t="s">
        <v>15</v>
      </c>
      <c r="B8326" s="2">
        <v>2023</v>
      </c>
      <c r="C8326" s="2" t="s">
        <v>16</v>
      </c>
      <c r="D8326" s="2" t="s">
        <v>33</v>
      </c>
      <c r="E8326" s="2" t="s">
        <v>65</v>
      </c>
      <c r="F8326" s="2" t="s">
        <v>35</v>
      </c>
      <c r="G8326" s="2" t="s">
        <v>20</v>
      </c>
      <c r="H8326" s="2" t="s">
        <v>29</v>
      </c>
      <c r="I8326" s="2" t="s">
        <v>22</v>
      </c>
      <c r="J8326" s="2" t="s">
        <v>67</v>
      </c>
      <c r="K8326" s="2" t="s">
        <v>40</v>
      </c>
      <c r="L8326" s="2" t="s">
        <v>41</v>
      </c>
      <c r="M8326" s="2" t="s">
        <v>42</v>
      </c>
      <c r="N8326" s="2" t="s">
        <v>33</v>
      </c>
      <c r="O8326" s="2" t="s">
        <v>43</v>
      </c>
    </row>
    <row r="8327" spans="1:15" hidden="1">
      <c r="A8327" s="1" t="s">
        <v>15</v>
      </c>
      <c r="B8327" s="2">
        <v>2010</v>
      </c>
      <c r="C8327" s="2" t="s">
        <v>16</v>
      </c>
      <c r="D8327" s="2" t="s">
        <v>17</v>
      </c>
      <c r="E8327" s="2" t="s">
        <v>27</v>
      </c>
      <c r="F8327" s="2" t="s">
        <v>19</v>
      </c>
      <c r="G8327" s="2" t="s">
        <v>45</v>
      </c>
      <c r="H8327" s="2" t="s">
        <v>54</v>
      </c>
      <c r="I8327" s="2" t="s">
        <v>47</v>
      </c>
      <c r="J8327" s="2" t="s">
        <v>30</v>
      </c>
      <c r="K8327" s="2" t="s">
        <v>24</v>
      </c>
      <c r="L8327" s="2" t="s">
        <v>25</v>
      </c>
      <c r="M8327" s="2" t="s">
        <v>88</v>
      </c>
      <c r="N8327" s="2" t="s">
        <v>88</v>
      </c>
      <c r="O8327" s="2" t="s">
        <v>88</v>
      </c>
    </row>
    <row r="8328" spans="1:15" hidden="1">
      <c r="A8328" s="1" t="s">
        <v>15</v>
      </c>
      <c r="B8328" s="2">
        <v>2010</v>
      </c>
      <c r="C8328" s="2" t="s">
        <v>16</v>
      </c>
      <c r="D8328" s="2" t="s">
        <v>17</v>
      </c>
      <c r="E8328" s="2" t="s">
        <v>27</v>
      </c>
      <c r="F8328" s="2" t="s">
        <v>19</v>
      </c>
      <c r="G8328" s="2" t="s">
        <v>45</v>
      </c>
      <c r="H8328" s="2" t="s">
        <v>54</v>
      </c>
      <c r="I8328" s="2" t="s">
        <v>47</v>
      </c>
      <c r="J8328" s="2" t="s">
        <v>30</v>
      </c>
      <c r="K8328" s="2" t="s">
        <v>24</v>
      </c>
      <c r="L8328" s="2" t="s">
        <v>25</v>
      </c>
      <c r="M8328" s="2" t="s">
        <v>88</v>
      </c>
      <c r="N8328" s="2" t="s">
        <v>88</v>
      </c>
      <c r="O8328" s="2" t="s">
        <v>88</v>
      </c>
    </row>
    <row r="8329" spans="1:15">
      <c r="A8329" s="1" t="s">
        <v>15</v>
      </c>
      <c r="B8329" s="2">
        <v>2015</v>
      </c>
      <c r="C8329" s="2" t="s">
        <v>16</v>
      </c>
      <c r="D8329" s="2" t="s">
        <v>33</v>
      </c>
      <c r="E8329" s="2" t="s">
        <v>65</v>
      </c>
      <c r="F8329" s="2" t="s">
        <v>35</v>
      </c>
      <c r="G8329" s="2" t="s">
        <v>20</v>
      </c>
      <c r="H8329" s="2" t="s">
        <v>51</v>
      </c>
      <c r="I8329" s="2" t="s">
        <v>22</v>
      </c>
      <c r="J8329" s="2" t="s">
        <v>67</v>
      </c>
      <c r="K8329" s="2" t="s">
        <v>83</v>
      </c>
      <c r="L8329" s="2" t="s">
        <v>25</v>
      </c>
      <c r="M8329" s="2" t="s">
        <v>42</v>
      </c>
      <c r="N8329" s="2" t="s">
        <v>33</v>
      </c>
      <c r="O8329" s="2" t="s">
        <v>43</v>
      </c>
    </row>
    <row r="8330" spans="1:15" hidden="1">
      <c r="A8330" s="1" t="s">
        <v>15</v>
      </c>
      <c r="B8330" s="2">
        <v>2010</v>
      </c>
      <c r="C8330" s="2" t="s">
        <v>16</v>
      </c>
      <c r="D8330" s="2" t="s">
        <v>17</v>
      </c>
      <c r="E8330" s="2" t="s">
        <v>27</v>
      </c>
      <c r="F8330" s="2" t="s">
        <v>19</v>
      </c>
      <c r="G8330" s="2" t="s">
        <v>45</v>
      </c>
      <c r="H8330" s="2" t="s">
        <v>54</v>
      </c>
      <c r="I8330" s="2" t="s">
        <v>47</v>
      </c>
      <c r="J8330" s="2" t="s">
        <v>30</v>
      </c>
      <c r="K8330" s="2" t="s">
        <v>24</v>
      </c>
      <c r="L8330" s="2" t="s">
        <v>25</v>
      </c>
      <c r="M8330" s="2" t="s">
        <v>88</v>
      </c>
      <c r="N8330" s="2" t="s">
        <v>88</v>
      </c>
      <c r="O8330" s="2" t="s">
        <v>88</v>
      </c>
    </row>
    <row r="8331" spans="1:15" hidden="1">
      <c r="A8331" s="1" t="s">
        <v>63</v>
      </c>
      <c r="B8331" s="2">
        <v>2015</v>
      </c>
      <c r="C8331" s="2" t="s">
        <v>16</v>
      </c>
      <c r="D8331" s="2" t="s">
        <v>17</v>
      </c>
      <c r="E8331" s="2" t="s">
        <v>18</v>
      </c>
      <c r="F8331" s="2" t="s">
        <v>35</v>
      </c>
      <c r="G8331" s="2" t="s">
        <v>20</v>
      </c>
      <c r="H8331" s="2" t="s">
        <v>21</v>
      </c>
      <c r="I8331" s="2" t="s">
        <v>22</v>
      </c>
      <c r="J8331" s="2" t="s">
        <v>23</v>
      </c>
      <c r="K8331" s="2"/>
      <c r="L8331" s="2"/>
      <c r="M8331" s="2" t="s">
        <v>42</v>
      </c>
      <c r="N8331" s="2" t="s">
        <v>17</v>
      </c>
      <c r="O8331" s="2" t="s">
        <v>88</v>
      </c>
    </row>
    <row r="8332" spans="1:15" hidden="1">
      <c r="A8332" s="1" t="s">
        <v>15</v>
      </c>
      <c r="B8332" s="2">
        <v>2010</v>
      </c>
      <c r="C8332" s="2" t="s">
        <v>16</v>
      </c>
      <c r="D8332" s="2" t="s">
        <v>33</v>
      </c>
      <c r="E8332" s="2" t="s">
        <v>34</v>
      </c>
      <c r="F8332" s="2" t="s">
        <v>35</v>
      </c>
      <c r="G8332" s="2" t="s">
        <v>36</v>
      </c>
      <c r="H8332" s="2" t="s">
        <v>37</v>
      </c>
      <c r="I8332" s="2" t="s">
        <v>38</v>
      </c>
      <c r="J8332" s="2" t="s">
        <v>39</v>
      </c>
      <c r="K8332" s="2" t="s">
        <v>84</v>
      </c>
      <c r="L8332" s="2" t="s">
        <v>41</v>
      </c>
      <c r="M8332" s="2" t="s">
        <v>88</v>
      </c>
      <c r="N8332" s="2" t="s">
        <v>88</v>
      </c>
      <c r="O8332" s="2" t="s">
        <v>88</v>
      </c>
    </row>
    <row r="8333" spans="1:15" hidden="1">
      <c r="A8333" s="1" t="s">
        <v>15</v>
      </c>
      <c r="B8333" s="2">
        <v>2015</v>
      </c>
      <c r="C8333" s="2" t="s">
        <v>16</v>
      </c>
      <c r="D8333" s="2" t="s">
        <v>17</v>
      </c>
      <c r="E8333" s="2" t="s">
        <v>18</v>
      </c>
      <c r="F8333" s="2" t="s">
        <v>96</v>
      </c>
      <c r="G8333" s="2" t="s">
        <v>45</v>
      </c>
      <c r="H8333" s="2" t="s">
        <v>138</v>
      </c>
      <c r="I8333" s="2" t="s">
        <v>47</v>
      </c>
      <c r="J8333" s="2" t="s">
        <v>23</v>
      </c>
      <c r="K8333" s="2"/>
      <c r="L8333" s="2"/>
      <c r="M8333" s="2" t="s">
        <v>88</v>
      </c>
      <c r="N8333" s="2" t="s">
        <v>88</v>
      </c>
      <c r="O8333" s="2" t="s">
        <v>88</v>
      </c>
    </row>
    <row r="8334" spans="1:15" hidden="1">
      <c r="A8334" s="1" t="s">
        <v>121</v>
      </c>
      <c r="B8334" s="2">
        <v>2016</v>
      </c>
      <c r="C8334" s="2" t="s">
        <v>16</v>
      </c>
      <c r="D8334" s="2" t="s">
        <v>33</v>
      </c>
      <c r="E8334" s="2" t="s">
        <v>49</v>
      </c>
      <c r="F8334" s="2" t="s">
        <v>35</v>
      </c>
      <c r="G8334" s="2" t="s">
        <v>20</v>
      </c>
      <c r="H8334" s="2" t="s">
        <v>51</v>
      </c>
      <c r="I8334" s="2" t="s">
        <v>22</v>
      </c>
      <c r="J8334" s="2" t="s">
        <v>52</v>
      </c>
      <c r="K8334" s="2" t="s">
        <v>41</v>
      </c>
      <c r="L8334" s="2" t="s">
        <v>41</v>
      </c>
      <c r="M8334" s="2" t="s">
        <v>32</v>
      </c>
      <c r="N8334" s="2" t="s">
        <v>17</v>
      </c>
      <c r="O8334" s="2" t="s">
        <v>88</v>
      </c>
    </row>
    <row r="8335" spans="1:15" hidden="1">
      <c r="A8335" s="1" t="s">
        <v>15</v>
      </c>
      <c r="B8335" s="2">
        <v>2015</v>
      </c>
      <c r="C8335" s="2" t="s">
        <v>16</v>
      </c>
      <c r="D8335" s="2" t="s">
        <v>17</v>
      </c>
      <c r="E8335" s="2" t="s">
        <v>27</v>
      </c>
      <c r="F8335" s="2" t="s">
        <v>19</v>
      </c>
      <c r="G8335" s="2" t="s">
        <v>45</v>
      </c>
      <c r="H8335" s="2" t="s">
        <v>54</v>
      </c>
      <c r="I8335" s="2" t="s">
        <v>47</v>
      </c>
      <c r="J8335" s="2" t="s">
        <v>30</v>
      </c>
      <c r="K8335" s="2" t="s">
        <v>24</v>
      </c>
      <c r="L8335" s="2" t="s">
        <v>25</v>
      </c>
      <c r="M8335" s="2" t="s">
        <v>88</v>
      </c>
      <c r="N8335" s="2" t="s">
        <v>88</v>
      </c>
      <c r="O8335" s="2" t="s">
        <v>88</v>
      </c>
    </row>
    <row r="8336" spans="1:15" hidden="1">
      <c r="A8336" s="1" t="s">
        <v>15</v>
      </c>
      <c r="B8336" s="2">
        <v>2013</v>
      </c>
      <c r="C8336" s="2" t="s">
        <v>99</v>
      </c>
      <c r="D8336" s="2" t="s">
        <v>17</v>
      </c>
      <c r="E8336" s="2" t="s">
        <v>34</v>
      </c>
      <c r="F8336" s="2" t="s">
        <v>35</v>
      </c>
      <c r="G8336" s="2"/>
      <c r="H8336" s="2"/>
      <c r="I8336" s="2" t="s">
        <v>184</v>
      </c>
      <c r="J8336" s="2" t="s">
        <v>39</v>
      </c>
      <c r="K8336" s="2"/>
      <c r="L8336" s="2"/>
      <c r="M8336" s="2" t="s">
        <v>55</v>
      </c>
      <c r="N8336" s="2" t="s">
        <v>33</v>
      </c>
      <c r="O8336" s="2" t="s">
        <v>88</v>
      </c>
    </row>
    <row r="8337" spans="1:15" hidden="1">
      <c r="A8337" s="1" t="s">
        <v>15</v>
      </c>
      <c r="B8337" s="2">
        <v>2011</v>
      </c>
      <c r="C8337" s="2" t="s">
        <v>16</v>
      </c>
      <c r="D8337" s="2" t="s">
        <v>17</v>
      </c>
      <c r="E8337" s="2" t="s">
        <v>18</v>
      </c>
      <c r="F8337" s="2" t="s">
        <v>19</v>
      </c>
      <c r="G8337" s="2" t="s">
        <v>20</v>
      </c>
      <c r="H8337" s="2" t="s">
        <v>21</v>
      </c>
      <c r="I8337" s="2" t="s">
        <v>22</v>
      </c>
      <c r="J8337" s="2" t="s">
        <v>23</v>
      </c>
      <c r="K8337" s="2" t="s">
        <v>24</v>
      </c>
      <c r="L8337" s="2" t="s">
        <v>25</v>
      </c>
      <c r="M8337" s="2" t="s">
        <v>88</v>
      </c>
      <c r="N8337" s="2" t="s">
        <v>88</v>
      </c>
      <c r="O8337" s="2" t="s">
        <v>88</v>
      </c>
    </row>
    <row r="8338" spans="1:15" hidden="1">
      <c r="A8338" s="1" t="s">
        <v>48</v>
      </c>
      <c r="B8338" s="2">
        <v>2013</v>
      </c>
      <c r="C8338" s="2" t="s">
        <v>16</v>
      </c>
      <c r="D8338" s="2" t="s">
        <v>33</v>
      </c>
      <c r="E8338" s="2" t="s">
        <v>34</v>
      </c>
      <c r="F8338" s="2" t="s">
        <v>86</v>
      </c>
      <c r="G8338" s="2" t="s">
        <v>36</v>
      </c>
      <c r="H8338" s="2" t="s">
        <v>37</v>
      </c>
      <c r="I8338" s="2" t="s">
        <v>38</v>
      </c>
      <c r="J8338" s="2" t="s">
        <v>39</v>
      </c>
      <c r="K8338" s="2" t="s">
        <v>41</v>
      </c>
      <c r="L8338" s="2" t="s">
        <v>41</v>
      </c>
      <c r="M8338" s="2" t="s">
        <v>88</v>
      </c>
      <c r="N8338" s="2" t="s">
        <v>17</v>
      </c>
      <c r="O8338" s="2" t="s">
        <v>88</v>
      </c>
    </row>
    <row r="8339" spans="1:15" hidden="1">
      <c r="A8339" s="1" t="s">
        <v>15</v>
      </c>
      <c r="B8339" s="2">
        <v>2015</v>
      </c>
      <c r="C8339" s="2" t="s">
        <v>16</v>
      </c>
      <c r="D8339" s="2" t="s">
        <v>17</v>
      </c>
      <c r="E8339" s="2" t="s">
        <v>18</v>
      </c>
      <c r="F8339" s="2" t="s">
        <v>19</v>
      </c>
      <c r="G8339" s="2" t="s">
        <v>20</v>
      </c>
      <c r="H8339" s="2" t="s">
        <v>21</v>
      </c>
      <c r="I8339" s="2" t="s">
        <v>22</v>
      </c>
      <c r="J8339" s="2" t="s">
        <v>23</v>
      </c>
      <c r="K8339" s="2" t="s">
        <v>40</v>
      </c>
      <c r="L8339" s="2" t="s">
        <v>41</v>
      </c>
      <c r="M8339" s="2" t="s">
        <v>32</v>
      </c>
      <c r="N8339" s="2" t="s">
        <v>17</v>
      </c>
      <c r="O8339" s="2" t="s">
        <v>88</v>
      </c>
    </row>
    <row r="8340" spans="1:15" hidden="1">
      <c r="A8340" s="1" t="s">
        <v>15</v>
      </c>
      <c r="B8340" s="2">
        <v>2017</v>
      </c>
      <c r="C8340" s="2" t="s">
        <v>16</v>
      </c>
      <c r="D8340" s="2" t="s">
        <v>17</v>
      </c>
      <c r="E8340" s="2" t="s">
        <v>34</v>
      </c>
      <c r="F8340" s="2" t="s">
        <v>19</v>
      </c>
      <c r="G8340" s="2" t="s">
        <v>36</v>
      </c>
      <c r="H8340" s="2" t="s">
        <v>37</v>
      </c>
      <c r="I8340" s="2" t="s">
        <v>38</v>
      </c>
      <c r="J8340" s="2" t="s">
        <v>30</v>
      </c>
      <c r="K8340" s="2" t="s">
        <v>25</v>
      </c>
      <c r="L8340" s="2" t="s">
        <v>25</v>
      </c>
      <c r="M8340" s="2" t="s">
        <v>42</v>
      </c>
      <c r="N8340" s="2" t="s">
        <v>17</v>
      </c>
      <c r="O8340" s="2" t="s">
        <v>88</v>
      </c>
    </row>
    <row r="8341" spans="1:15">
      <c r="A8341" s="1" t="s">
        <v>15</v>
      </c>
      <c r="B8341" s="2">
        <v>2017</v>
      </c>
      <c r="C8341" s="2" t="s">
        <v>16</v>
      </c>
      <c r="D8341" s="2" t="s">
        <v>33</v>
      </c>
      <c r="E8341" s="2" t="s">
        <v>79</v>
      </c>
      <c r="F8341" s="2" t="s">
        <v>100</v>
      </c>
      <c r="G8341" s="2" t="s">
        <v>20</v>
      </c>
      <c r="H8341" s="2" t="s">
        <v>97</v>
      </c>
      <c r="I8341" s="2" t="s">
        <v>76</v>
      </c>
      <c r="J8341" s="2" t="s">
        <v>52</v>
      </c>
      <c r="K8341" s="2" t="s">
        <v>40</v>
      </c>
      <c r="L8341" s="2" t="s">
        <v>41</v>
      </c>
      <c r="M8341" s="2" t="s">
        <v>55</v>
      </c>
      <c r="N8341" s="2" t="s">
        <v>33</v>
      </c>
      <c r="O8341" s="2" t="s">
        <v>43</v>
      </c>
    </row>
    <row r="8342" spans="1:15" hidden="1">
      <c r="A8342" s="1" t="s">
        <v>63</v>
      </c>
      <c r="B8342" s="2">
        <v>2015</v>
      </c>
      <c r="C8342" s="2" t="s">
        <v>16</v>
      </c>
      <c r="D8342" s="2" t="s">
        <v>17</v>
      </c>
      <c r="E8342" s="2" t="s">
        <v>18</v>
      </c>
      <c r="F8342" s="2" t="s">
        <v>35</v>
      </c>
      <c r="G8342" s="2" t="s">
        <v>20</v>
      </c>
      <c r="H8342" s="2" t="s">
        <v>21</v>
      </c>
      <c r="I8342" s="2" t="s">
        <v>22</v>
      </c>
      <c r="J8342" s="2" t="s">
        <v>23</v>
      </c>
      <c r="K8342" s="2"/>
      <c r="L8342" s="2"/>
      <c r="M8342" s="2" t="s">
        <v>42</v>
      </c>
      <c r="N8342" s="2" t="s">
        <v>88</v>
      </c>
      <c r="O8342" s="2" t="s">
        <v>88</v>
      </c>
    </row>
    <row r="8343" spans="1:15" hidden="1">
      <c r="A8343" s="1" t="s">
        <v>15</v>
      </c>
      <c r="B8343" s="2">
        <v>2010</v>
      </c>
      <c r="C8343" s="2" t="s">
        <v>16</v>
      </c>
      <c r="D8343" s="2" t="s">
        <v>17</v>
      </c>
      <c r="E8343" s="2" t="s">
        <v>27</v>
      </c>
      <c r="F8343" s="2" t="s">
        <v>19</v>
      </c>
      <c r="G8343" s="2" t="s">
        <v>45</v>
      </c>
      <c r="H8343" s="2" t="s">
        <v>54</v>
      </c>
      <c r="I8343" s="2" t="s">
        <v>47</v>
      </c>
      <c r="J8343" s="2" t="s">
        <v>30</v>
      </c>
      <c r="K8343" s="2" t="s">
        <v>24</v>
      </c>
      <c r="L8343" s="2" t="s">
        <v>25</v>
      </c>
      <c r="M8343" s="2" t="s">
        <v>88</v>
      </c>
      <c r="N8343" s="2" t="s">
        <v>88</v>
      </c>
      <c r="O8343" s="2" t="s">
        <v>88</v>
      </c>
    </row>
    <row r="8344" spans="1:15">
      <c r="A8344" s="1" t="s">
        <v>15</v>
      </c>
      <c r="B8344" s="2">
        <v>2011</v>
      </c>
      <c r="C8344" s="2" t="s">
        <v>16</v>
      </c>
      <c r="D8344" s="2" t="s">
        <v>33</v>
      </c>
      <c r="E8344" s="2" t="s">
        <v>34</v>
      </c>
      <c r="F8344" s="2" t="s">
        <v>35</v>
      </c>
      <c r="G8344" s="2" t="s">
        <v>36</v>
      </c>
      <c r="H8344" s="2" t="s">
        <v>37</v>
      </c>
      <c r="I8344" s="2" t="s">
        <v>38</v>
      </c>
      <c r="J8344" s="2" t="s">
        <v>39</v>
      </c>
      <c r="K8344" s="2"/>
      <c r="L8344" s="2"/>
      <c r="M8344" s="2" t="s">
        <v>42</v>
      </c>
      <c r="N8344" s="2" t="s">
        <v>88</v>
      </c>
      <c r="O8344" s="2" t="s">
        <v>43</v>
      </c>
    </row>
    <row r="8345" spans="1:15" hidden="1">
      <c r="A8345" s="1" t="s">
        <v>15</v>
      </c>
      <c r="B8345" s="2">
        <v>2013</v>
      </c>
      <c r="C8345" s="2" t="s">
        <v>16</v>
      </c>
      <c r="D8345" s="2" t="s">
        <v>17</v>
      </c>
      <c r="E8345" s="2" t="s">
        <v>27</v>
      </c>
      <c r="F8345" s="2" t="s">
        <v>35</v>
      </c>
      <c r="G8345" s="2" t="s">
        <v>45</v>
      </c>
      <c r="H8345" s="2" t="s">
        <v>54</v>
      </c>
      <c r="I8345" s="2" t="s">
        <v>47</v>
      </c>
      <c r="J8345" s="2" t="s">
        <v>30</v>
      </c>
      <c r="K8345" s="2"/>
      <c r="L8345" s="2"/>
      <c r="M8345" s="2" t="s">
        <v>42</v>
      </c>
      <c r="N8345" s="2" t="s">
        <v>33</v>
      </c>
      <c r="O8345" s="2" t="s">
        <v>88</v>
      </c>
    </row>
    <row r="8346" spans="1:15" hidden="1">
      <c r="A8346" s="1" t="s">
        <v>102</v>
      </c>
      <c r="B8346" s="2">
        <v>2014</v>
      </c>
      <c r="C8346" s="2" t="s">
        <v>16</v>
      </c>
      <c r="D8346" s="2" t="s">
        <v>33</v>
      </c>
      <c r="E8346" s="2" t="s">
        <v>49</v>
      </c>
      <c r="F8346" s="2" t="s">
        <v>50</v>
      </c>
      <c r="G8346" s="2" t="s">
        <v>20</v>
      </c>
      <c r="H8346" s="2" t="s">
        <v>51</v>
      </c>
      <c r="I8346" s="2" t="s">
        <v>22</v>
      </c>
      <c r="J8346" s="2" t="s">
        <v>52</v>
      </c>
      <c r="K8346" s="2"/>
      <c r="L8346" s="2"/>
      <c r="M8346" s="2" t="s">
        <v>88</v>
      </c>
      <c r="N8346" s="2" t="s">
        <v>33</v>
      </c>
      <c r="O8346" s="2" t="s">
        <v>58</v>
      </c>
    </row>
    <row r="8347" spans="1:15" hidden="1">
      <c r="A8347" s="1" t="s">
        <v>15</v>
      </c>
      <c r="B8347" s="2">
        <v>2017</v>
      </c>
      <c r="C8347" s="2" t="s">
        <v>16</v>
      </c>
      <c r="D8347" s="2" t="s">
        <v>17</v>
      </c>
      <c r="E8347" s="2" t="s">
        <v>18</v>
      </c>
      <c r="F8347" s="2" t="s">
        <v>35</v>
      </c>
      <c r="G8347" s="2" t="s">
        <v>20</v>
      </c>
      <c r="H8347" s="2" t="s">
        <v>21</v>
      </c>
      <c r="I8347" s="2" t="s">
        <v>22</v>
      </c>
      <c r="J8347" s="2" t="s">
        <v>23</v>
      </c>
      <c r="K8347" s="2" t="s">
        <v>40</v>
      </c>
      <c r="L8347" s="2" t="s">
        <v>41</v>
      </c>
      <c r="M8347" s="2" t="s">
        <v>42</v>
      </c>
      <c r="N8347" s="2" t="s">
        <v>17</v>
      </c>
      <c r="O8347" s="2" t="s">
        <v>88</v>
      </c>
    </row>
    <row r="8348" spans="1:15" hidden="1">
      <c r="A8348" s="1" t="s">
        <v>15</v>
      </c>
      <c r="B8348" s="2">
        <v>2016</v>
      </c>
      <c r="C8348" s="2" t="s">
        <v>16</v>
      </c>
      <c r="D8348" s="2" t="s">
        <v>17</v>
      </c>
      <c r="E8348" s="2" t="s">
        <v>18</v>
      </c>
      <c r="F8348" s="2" t="s">
        <v>35</v>
      </c>
      <c r="G8348" s="2" t="s">
        <v>45</v>
      </c>
      <c r="H8348" s="2" t="s">
        <v>68</v>
      </c>
      <c r="I8348" s="2" t="s">
        <v>47</v>
      </c>
      <c r="J8348" s="2" t="s">
        <v>23</v>
      </c>
      <c r="K8348" s="2" t="s">
        <v>69</v>
      </c>
      <c r="L8348" s="2" t="s">
        <v>25</v>
      </c>
      <c r="M8348" s="2" t="s">
        <v>42</v>
      </c>
      <c r="N8348" s="2" t="s">
        <v>33</v>
      </c>
      <c r="O8348" s="2" t="s">
        <v>88</v>
      </c>
    </row>
    <row r="8349" spans="1:15">
      <c r="A8349" s="1" t="s">
        <v>15</v>
      </c>
      <c r="B8349" s="2">
        <v>2021</v>
      </c>
      <c r="C8349" s="2" t="s">
        <v>16</v>
      </c>
      <c r="D8349" s="2" t="s">
        <v>33</v>
      </c>
      <c r="E8349" s="2" t="s">
        <v>65</v>
      </c>
      <c r="F8349" s="2" t="s">
        <v>66</v>
      </c>
      <c r="G8349" s="2"/>
      <c r="H8349" s="2"/>
      <c r="I8349" s="2" t="s">
        <v>184</v>
      </c>
      <c r="J8349" s="2" t="s">
        <v>67</v>
      </c>
      <c r="K8349" s="2"/>
      <c r="L8349" s="2"/>
      <c r="M8349" s="2" t="s">
        <v>81</v>
      </c>
      <c r="N8349" s="2" t="s">
        <v>33</v>
      </c>
      <c r="O8349" s="2" t="s">
        <v>43</v>
      </c>
    </row>
    <row r="8350" spans="1:15" hidden="1">
      <c r="A8350" s="1"/>
      <c r="B8350" s="2"/>
      <c r="C8350" s="2" t="s">
        <v>16</v>
      </c>
      <c r="D8350" s="2"/>
      <c r="E8350" s="2" t="s">
        <v>27</v>
      </c>
      <c r="F8350" s="2" t="s">
        <v>59</v>
      </c>
      <c r="G8350" s="2"/>
      <c r="H8350" s="2" t="s">
        <v>54</v>
      </c>
      <c r="I8350" s="2" t="s">
        <v>47</v>
      </c>
      <c r="J8350" s="2"/>
      <c r="K8350" s="2"/>
      <c r="L8350" s="2"/>
      <c r="M8350" s="2" t="s">
        <v>32</v>
      </c>
      <c r="N8350" s="2" t="s">
        <v>88</v>
      </c>
      <c r="O8350" s="2" t="s">
        <v>88</v>
      </c>
    </row>
    <row r="8351" spans="1:15" hidden="1">
      <c r="A8351" s="1"/>
      <c r="B8351" s="2"/>
      <c r="C8351" s="2"/>
      <c r="D8351" s="2"/>
      <c r="E8351" s="2" t="s">
        <v>27</v>
      </c>
      <c r="F8351" s="2" t="s">
        <v>59</v>
      </c>
      <c r="G8351" s="2"/>
      <c r="H8351" s="2"/>
      <c r="I8351" s="2" t="s">
        <v>184</v>
      </c>
      <c r="J8351" s="2"/>
      <c r="K8351" s="2"/>
      <c r="L8351" s="2"/>
      <c r="M8351" s="2" t="s">
        <v>88</v>
      </c>
      <c r="N8351" s="2" t="s">
        <v>88</v>
      </c>
      <c r="O8351" s="2" t="s">
        <v>98</v>
      </c>
    </row>
    <row r="8352" spans="1:15" hidden="1">
      <c r="A8352" s="1" t="s">
        <v>63</v>
      </c>
      <c r="B8352" s="2">
        <v>2014</v>
      </c>
      <c r="C8352" s="2" t="s">
        <v>16</v>
      </c>
      <c r="D8352" s="2" t="s">
        <v>17</v>
      </c>
      <c r="E8352" s="2" t="s">
        <v>27</v>
      </c>
      <c r="F8352" s="2" t="s">
        <v>35</v>
      </c>
      <c r="G8352" s="2"/>
      <c r="H8352" s="2"/>
      <c r="I8352" s="2" t="s">
        <v>184</v>
      </c>
      <c r="J8352" s="2" t="s">
        <v>30</v>
      </c>
      <c r="K8352" s="2"/>
      <c r="L8352" s="2"/>
      <c r="M8352" s="2" t="s">
        <v>42</v>
      </c>
      <c r="N8352" s="2" t="s">
        <v>33</v>
      </c>
      <c r="O8352" s="2" t="s">
        <v>88</v>
      </c>
    </row>
    <row r="8353" spans="1:15" hidden="1">
      <c r="A8353" s="1" t="s">
        <v>15</v>
      </c>
      <c r="B8353" s="2">
        <v>2010</v>
      </c>
      <c r="C8353" s="2" t="s">
        <v>16</v>
      </c>
      <c r="D8353" s="2" t="s">
        <v>17</v>
      </c>
      <c r="E8353" s="2" t="s">
        <v>27</v>
      </c>
      <c r="F8353" s="2" t="s">
        <v>19</v>
      </c>
      <c r="G8353" s="2" t="s">
        <v>45</v>
      </c>
      <c r="H8353" s="2" t="s">
        <v>54</v>
      </c>
      <c r="I8353" s="2" t="s">
        <v>47</v>
      </c>
      <c r="J8353" s="2" t="s">
        <v>30</v>
      </c>
      <c r="K8353" s="2" t="s">
        <v>24</v>
      </c>
      <c r="L8353" s="2" t="s">
        <v>25</v>
      </c>
      <c r="M8353" s="2" t="s">
        <v>88</v>
      </c>
      <c r="N8353" s="2" t="s">
        <v>88</v>
      </c>
      <c r="O8353" s="2" t="s">
        <v>88</v>
      </c>
    </row>
    <row r="8354" spans="1:15" hidden="1">
      <c r="A8354" s="1" t="s">
        <v>26</v>
      </c>
      <c r="B8354" s="2">
        <v>2020</v>
      </c>
      <c r="C8354" s="2" t="s">
        <v>16</v>
      </c>
      <c r="D8354" s="2" t="s">
        <v>33</v>
      </c>
      <c r="E8354" s="2" t="s">
        <v>49</v>
      </c>
      <c r="F8354" s="2" t="s">
        <v>50</v>
      </c>
      <c r="G8354" s="2" t="s">
        <v>20</v>
      </c>
      <c r="H8354" s="2" t="s">
        <v>21</v>
      </c>
      <c r="I8354" s="2" t="s">
        <v>22</v>
      </c>
      <c r="J8354" s="2" t="s">
        <v>52</v>
      </c>
      <c r="K8354" s="2" t="s">
        <v>84</v>
      </c>
      <c r="L8354" s="2" t="s">
        <v>41</v>
      </c>
      <c r="M8354" s="2" t="s">
        <v>32</v>
      </c>
      <c r="N8354" s="2" t="s">
        <v>88</v>
      </c>
      <c r="O8354" s="2" t="s">
        <v>88</v>
      </c>
    </row>
    <row r="8355" spans="1:15" hidden="1">
      <c r="A8355" s="1" t="s">
        <v>15</v>
      </c>
      <c r="B8355" s="2">
        <v>2014</v>
      </c>
      <c r="C8355" s="2" t="s">
        <v>16</v>
      </c>
      <c r="D8355" s="2" t="s">
        <v>17</v>
      </c>
      <c r="E8355" s="2" t="s">
        <v>18</v>
      </c>
      <c r="F8355" s="2" t="s">
        <v>66</v>
      </c>
      <c r="G8355" s="2"/>
      <c r="H8355" s="2"/>
      <c r="I8355" s="2" t="s">
        <v>184</v>
      </c>
      <c r="J8355" s="2" t="s">
        <v>23</v>
      </c>
      <c r="K8355" s="2" t="s">
        <v>41</v>
      </c>
      <c r="L8355" s="2" t="s">
        <v>41</v>
      </c>
      <c r="M8355" s="2" t="s">
        <v>88</v>
      </c>
      <c r="N8355" s="2" t="s">
        <v>88</v>
      </c>
      <c r="O8355" s="2" t="s">
        <v>88</v>
      </c>
    </row>
    <row r="8356" spans="1:15" hidden="1">
      <c r="A8356" s="1" t="s">
        <v>160</v>
      </c>
      <c r="B8356" s="2">
        <v>2012</v>
      </c>
      <c r="C8356" s="2" t="s">
        <v>16</v>
      </c>
      <c r="D8356" s="2" t="s">
        <v>33</v>
      </c>
      <c r="E8356" s="2" t="s">
        <v>79</v>
      </c>
      <c r="F8356" s="2" t="s">
        <v>57</v>
      </c>
      <c r="G8356" s="2" t="s">
        <v>20</v>
      </c>
      <c r="H8356" s="2" t="s">
        <v>130</v>
      </c>
      <c r="I8356" s="2" t="s">
        <v>131</v>
      </c>
      <c r="J8356" s="2" t="s">
        <v>67</v>
      </c>
      <c r="K8356" s="2"/>
      <c r="L8356" s="2"/>
      <c r="M8356" s="2" t="s">
        <v>88</v>
      </c>
      <c r="N8356" s="2" t="s">
        <v>33</v>
      </c>
      <c r="O8356" s="2" t="s">
        <v>78</v>
      </c>
    </row>
    <row r="8357" spans="1:15" hidden="1">
      <c r="A8357" s="1" t="s">
        <v>63</v>
      </c>
      <c r="B8357" s="2">
        <v>2013</v>
      </c>
      <c r="C8357" s="2" t="s">
        <v>16</v>
      </c>
      <c r="D8357" s="2" t="s">
        <v>17</v>
      </c>
      <c r="E8357" s="2" t="s">
        <v>27</v>
      </c>
      <c r="F8357" s="2" t="s">
        <v>59</v>
      </c>
      <c r="G8357" s="2" t="s">
        <v>36</v>
      </c>
      <c r="H8357" s="2" t="s">
        <v>60</v>
      </c>
      <c r="I8357" s="2" t="s">
        <v>38</v>
      </c>
      <c r="J8357" s="2" t="s">
        <v>30</v>
      </c>
      <c r="K8357" s="2" t="s">
        <v>40</v>
      </c>
      <c r="L8357" s="2" t="s">
        <v>41</v>
      </c>
      <c r="M8357" s="2" t="s">
        <v>81</v>
      </c>
      <c r="N8357" s="2" t="s">
        <v>88</v>
      </c>
      <c r="O8357" s="2" t="s">
        <v>88</v>
      </c>
    </row>
    <row r="8358" spans="1:15">
      <c r="A8358" s="1" t="s">
        <v>15</v>
      </c>
      <c r="B8358" s="2">
        <v>2015</v>
      </c>
      <c r="C8358" s="2" t="s">
        <v>16</v>
      </c>
      <c r="D8358" s="2" t="s">
        <v>62</v>
      </c>
      <c r="E8358" s="2" t="s">
        <v>34</v>
      </c>
      <c r="F8358" s="2" t="s">
        <v>35</v>
      </c>
      <c r="G8358" s="2" t="s">
        <v>45</v>
      </c>
      <c r="H8358" s="2" t="s">
        <v>54</v>
      </c>
      <c r="I8358" s="2" t="s">
        <v>47</v>
      </c>
      <c r="J8358" s="2" t="s">
        <v>39</v>
      </c>
      <c r="K8358" s="2" t="s">
        <v>41</v>
      </c>
      <c r="L8358" s="2" t="s">
        <v>41</v>
      </c>
      <c r="M8358" s="2" t="s">
        <v>42</v>
      </c>
      <c r="N8358" s="2" t="s">
        <v>17</v>
      </c>
      <c r="O8358" s="2" t="s">
        <v>43</v>
      </c>
    </row>
    <row r="8359" spans="1:15" hidden="1">
      <c r="A8359" s="1" t="s">
        <v>15</v>
      </c>
      <c r="B8359" s="2">
        <v>2016</v>
      </c>
      <c r="C8359" s="2" t="s">
        <v>16</v>
      </c>
      <c r="D8359" s="2" t="s">
        <v>62</v>
      </c>
      <c r="E8359" s="2" t="s">
        <v>27</v>
      </c>
      <c r="F8359" s="2" t="s">
        <v>50</v>
      </c>
      <c r="G8359" s="2" t="s">
        <v>45</v>
      </c>
      <c r="H8359" s="2" t="s">
        <v>138</v>
      </c>
      <c r="I8359" s="2" t="s">
        <v>47</v>
      </c>
      <c r="J8359" s="2" t="s">
        <v>52</v>
      </c>
      <c r="K8359" s="2" t="s">
        <v>24</v>
      </c>
      <c r="L8359" s="2" t="s">
        <v>25</v>
      </c>
      <c r="M8359" s="2" t="s">
        <v>88</v>
      </c>
      <c r="N8359" s="2" t="s">
        <v>33</v>
      </c>
      <c r="O8359" s="2" t="s">
        <v>88</v>
      </c>
    </row>
    <row r="8360" spans="1:15">
      <c r="A8360" s="1" t="s">
        <v>26</v>
      </c>
      <c r="B8360" s="2">
        <v>2020</v>
      </c>
      <c r="C8360" s="2" t="s">
        <v>16</v>
      </c>
      <c r="D8360" s="2" t="s">
        <v>33</v>
      </c>
      <c r="E8360" s="2" t="s">
        <v>49</v>
      </c>
      <c r="F8360" s="2" t="s">
        <v>50</v>
      </c>
      <c r="G8360" s="2" t="s">
        <v>20</v>
      </c>
      <c r="H8360" s="2" t="s">
        <v>51</v>
      </c>
      <c r="I8360" s="2" t="s">
        <v>22</v>
      </c>
      <c r="J8360" s="2" t="s">
        <v>52</v>
      </c>
      <c r="K8360" s="2" t="s">
        <v>84</v>
      </c>
      <c r="L8360" s="2" t="s">
        <v>41</v>
      </c>
      <c r="M8360" s="2" t="s">
        <v>32</v>
      </c>
      <c r="N8360" s="2" t="s">
        <v>33</v>
      </c>
      <c r="O8360" s="2" t="s">
        <v>43</v>
      </c>
    </row>
    <row r="8361" spans="1:15" hidden="1">
      <c r="A8361" s="1" t="s">
        <v>15</v>
      </c>
      <c r="B8361" s="2">
        <v>2010</v>
      </c>
      <c r="C8361" s="2" t="s">
        <v>16</v>
      </c>
      <c r="D8361" s="2" t="s">
        <v>17</v>
      </c>
      <c r="E8361" s="2" t="s">
        <v>18</v>
      </c>
      <c r="F8361" s="2" t="s">
        <v>66</v>
      </c>
      <c r="G8361" s="2" t="s">
        <v>20</v>
      </c>
      <c r="H8361" s="2" t="s">
        <v>21</v>
      </c>
      <c r="I8361" s="2" t="s">
        <v>22</v>
      </c>
      <c r="J8361" s="2" t="s">
        <v>23</v>
      </c>
      <c r="K8361" s="2" t="s">
        <v>31</v>
      </c>
      <c r="L8361" s="2" t="s">
        <v>25</v>
      </c>
      <c r="M8361" s="2" t="s">
        <v>42</v>
      </c>
      <c r="N8361" s="2" t="s">
        <v>88</v>
      </c>
      <c r="O8361" s="2" t="s">
        <v>88</v>
      </c>
    </row>
    <row r="8362" spans="1:15" hidden="1">
      <c r="A8362" s="1" t="s">
        <v>15</v>
      </c>
      <c r="B8362" s="2">
        <v>2016</v>
      </c>
      <c r="C8362" s="2" t="s">
        <v>16</v>
      </c>
      <c r="D8362" s="2" t="s">
        <v>33</v>
      </c>
      <c r="E8362" s="2" t="s">
        <v>91</v>
      </c>
      <c r="F8362" s="2" t="s">
        <v>35</v>
      </c>
      <c r="G8362" s="2" t="s">
        <v>20</v>
      </c>
      <c r="H8362" s="2" t="s">
        <v>71</v>
      </c>
      <c r="I8362" s="2" t="s">
        <v>22</v>
      </c>
      <c r="J8362" s="2" t="s">
        <v>52</v>
      </c>
      <c r="K8362" s="2" t="s">
        <v>40</v>
      </c>
      <c r="L8362" s="2" t="s">
        <v>41</v>
      </c>
      <c r="M8362" s="2" t="s">
        <v>42</v>
      </c>
      <c r="N8362" s="2" t="s">
        <v>17</v>
      </c>
      <c r="O8362" s="2" t="s">
        <v>88</v>
      </c>
    </row>
    <row r="8363" spans="1:15" hidden="1">
      <c r="A8363" s="1" t="s">
        <v>263</v>
      </c>
      <c r="B8363" s="2">
        <v>2012</v>
      </c>
      <c r="C8363" s="2" t="s">
        <v>16</v>
      </c>
      <c r="D8363" s="2" t="s">
        <v>33</v>
      </c>
      <c r="E8363" s="2" t="s">
        <v>79</v>
      </c>
      <c r="F8363" s="2" t="s">
        <v>19</v>
      </c>
      <c r="G8363" s="2" t="s">
        <v>20</v>
      </c>
      <c r="H8363" s="2" t="s">
        <v>130</v>
      </c>
      <c r="I8363" s="2" t="s">
        <v>131</v>
      </c>
      <c r="J8363" s="2" t="s">
        <v>67</v>
      </c>
      <c r="K8363" s="2"/>
      <c r="L8363" s="2"/>
      <c r="M8363" s="2" t="s">
        <v>88</v>
      </c>
      <c r="N8363" s="2" t="s">
        <v>33</v>
      </c>
      <c r="O8363" s="2" t="s">
        <v>78</v>
      </c>
    </row>
    <row r="8364" spans="1:15" hidden="1">
      <c r="A8364" s="1" t="s">
        <v>63</v>
      </c>
      <c r="B8364" s="2">
        <v>2019</v>
      </c>
      <c r="C8364" s="2" t="s">
        <v>16</v>
      </c>
      <c r="D8364" s="2" t="s">
        <v>17</v>
      </c>
      <c r="E8364" s="2" t="s">
        <v>27</v>
      </c>
      <c r="F8364" s="2" t="s">
        <v>72</v>
      </c>
      <c r="G8364" s="2" t="s">
        <v>20</v>
      </c>
      <c r="H8364" s="2" t="s">
        <v>106</v>
      </c>
      <c r="I8364" s="2" t="s">
        <v>22</v>
      </c>
      <c r="J8364" s="2" t="s">
        <v>30</v>
      </c>
      <c r="K8364" s="2" t="s">
        <v>70</v>
      </c>
      <c r="L8364" s="2" t="s">
        <v>25</v>
      </c>
      <c r="M8364" s="2" t="s">
        <v>88</v>
      </c>
      <c r="N8364" s="2" t="s">
        <v>33</v>
      </c>
      <c r="O8364" s="2" t="s">
        <v>88</v>
      </c>
    </row>
    <row r="8365" spans="1:15" hidden="1">
      <c r="A8365" s="1" t="s">
        <v>15</v>
      </c>
      <c r="B8365" s="2">
        <v>2011</v>
      </c>
      <c r="C8365" s="2" t="s">
        <v>16</v>
      </c>
      <c r="D8365" s="2" t="s">
        <v>33</v>
      </c>
      <c r="E8365" s="2" t="s">
        <v>34</v>
      </c>
      <c r="F8365" s="2" t="s">
        <v>28</v>
      </c>
      <c r="G8365" s="2" t="s">
        <v>36</v>
      </c>
      <c r="H8365" s="2" t="s">
        <v>37</v>
      </c>
      <c r="I8365" s="2" t="s">
        <v>38</v>
      </c>
      <c r="J8365" s="2" t="s">
        <v>39</v>
      </c>
      <c r="K8365" s="2" t="s">
        <v>40</v>
      </c>
      <c r="L8365" s="2" t="s">
        <v>41</v>
      </c>
      <c r="M8365" s="2" t="s">
        <v>88</v>
      </c>
      <c r="N8365" s="2" t="s">
        <v>88</v>
      </c>
      <c r="O8365" s="2" t="s">
        <v>88</v>
      </c>
    </row>
    <row r="8366" spans="1:15" hidden="1">
      <c r="A8366" s="1" t="s">
        <v>15</v>
      </c>
      <c r="B8366" s="2">
        <v>2010</v>
      </c>
      <c r="C8366" s="2" t="s">
        <v>16</v>
      </c>
      <c r="D8366" s="2" t="s">
        <v>17</v>
      </c>
      <c r="E8366" s="2" t="s">
        <v>27</v>
      </c>
      <c r="F8366" s="2" t="s">
        <v>19</v>
      </c>
      <c r="G8366" s="2" t="s">
        <v>45</v>
      </c>
      <c r="H8366" s="2" t="s">
        <v>54</v>
      </c>
      <c r="I8366" s="2" t="s">
        <v>47</v>
      </c>
      <c r="J8366" s="2" t="s">
        <v>30</v>
      </c>
      <c r="K8366" s="2" t="s">
        <v>24</v>
      </c>
      <c r="L8366" s="2" t="s">
        <v>25</v>
      </c>
      <c r="M8366" s="2" t="s">
        <v>88</v>
      </c>
      <c r="N8366" s="2" t="s">
        <v>88</v>
      </c>
      <c r="O8366" s="2" t="s">
        <v>88</v>
      </c>
    </row>
    <row r="8367" spans="1:15" hidden="1">
      <c r="A8367" s="1" t="s">
        <v>118</v>
      </c>
      <c r="B8367" s="2">
        <v>2013</v>
      </c>
      <c r="C8367" s="2" t="s">
        <v>16</v>
      </c>
      <c r="D8367" s="2" t="s">
        <v>33</v>
      </c>
      <c r="E8367" s="2" t="s">
        <v>27</v>
      </c>
      <c r="F8367" s="2" t="s">
        <v>72</v>
      </c>
      <c r="G8367" s="2"/>
      <c r="H8367" s="2"/>
      <c r="I8367" s="2" t="s">
        <v>184</v>
      </c>
      <c r="J8367" s="2" t="s">
        <v>30</v>
      </c>
      <c r="K8367" s="2" t="s">
        <v>83</v>
      </c>
      <c r="L8367" s="2" t="s">
        <v>25</v>
      </c>
      <c r="M8367" s="2" t="s">
        <v>32</v>
      </c>
      <c r="N8367" s="2" t="s">
        <v>88</v>
      </c>
      <c r="O8367" s="2" t="s">
        <v>88</v>
      </c>
    </row>
    <row r="8368" spans="1:15">
      <c r="A8368" s="1" t="s">
        <v>148</v>
      </c>
      <c r="B8368" s="2">
        <v>2022</v>
      </c>
      <c r="C8368" s="2" t="s">
        <v>16</v>
      </c>
      <c r="D8368" s="2" t="s">
        <v>33</v>
      </c>
      <c r="E8368" s="2" t="s">
        <v>65</v>
      </c>
      <c r="F8368" s="2" t="s">
        <v>19</v>
      </c>
      <c r="G8368" s="2" t="s">
        <v>20</v>
      </c>
      <c r="H8368" s="2" t="s">
        <v>21</v>
      </c>
      <c r="I8368" s="2" t="s">
        <v>22</v>
      </c>
      <c r="J8368" s="2" t="s">
        <v>52</v>
      </c>
      <c r="K8368" s="2" t="s">
        <v>40</v>
      </c>
      <c r="L8368" s="2" t="s">
        <v>41</v>
      </c>
      <c r="M8368" s="2" t="s">
        <v>32</v>
      </c>
      <c r="N8368" s="2" t="s">
        <v>33</v>
      </c>
      <c r="O8368" s="2" t="s">
        <v>43</v>
      </c>
    </row>
    <row r="8369" spans="1:15" hidden="1">
      <c r="A8369" s="1" t="s">
        <v>15</v>
      </c>
      <c r="B8369" s="2">
        <v>2014</v>
      </c>
      <c r="C8369" s="2" t="s">
        <v>16</v>
      </c>
      <c r="D8369" s="2" t="s">
        <v>33</v>
      </c>
      <c r="E8369" s="2" t="s">
        <v>65</v>
      </c>
      <c r="F8369" s="2" t="s">
        <v>59</v>
      </c>
      <c r="G8369" s="2" t="s">
        <v>20</v>
      </c>
      <c r="H8369" s="2" t="s">
        <v>51</v>
      </c>
      <c r="I8369" s="2" t="s">
        <v>22</v>
      </c>
      <c r="J8369" s="2" t="s">
        <v>67</v>
      </c>
      <c r="K8369" s="2" t="s">
        <v>40</v>
      </c>
      <c r="L8369" s="2" t="s">
        <v>41</v>
      </c>
      <c r="M8369" s="2" t="s">
        <v>32</v>
      </c>
      <c r="N8369" s="2" t="s">
        <v>33</v>
      </c>
      <c r="O8369" s="2" t="s">
        <v>78</v>
      </c>
    </row>
    <row r="8370" spans="1:15" hidden="1">
      <c r="A8370" s="1" t="s">
        <v>15</v>
      </c>
      <c r="B8370" s="2">
        <v>2012</v>
      </c>
      <c r="C8370" s="2" t="s">
        <v>16</v>
      </c>
      <c r="D8370" s="2" t="s">
        <v>44</v>
      </c>
      <c r="E8370" s="2" t="s">
        <v>91</v>
      </c>
      <c r="F8370" s="2" t="s">
        <v>19</v>
      </c>
      <c r="G8370" s="2" t="s">
        <v>36</v>
      </c>
      <c r="H8370" s="2" t="s">
        <v>60</v>
      </c>
      <c r="I8370" s="2" t="s">
        <v>38</v>
      </c>
      <c r="J8370" s="2" t="s">
        <v>30</v>
      </c>
      <c r="K8370" s="2" t="s">
        <v>24</v>
      </c>
      <c r="L8370" s="2" t="s">
        <v>25</v>
      </c>
      <c r="M8370" s="2" t="s">
        <v>88</v>
      </c>
      <c r="N8370" s="2" t="s">
        <v>88</v>
      </c>
      <c r="O8370" s="2" t="s">
        <v>88</v>
      </c>
    </row>
    <row r="8371" spans="1:15" hidden="1">
      <c r="A8371" s="1" t="s">
        <v>15</v>
      </c>
      <c r="B8371" s="2">
        <v>2018</v>
      </c>
      <c r="C8371" s="2" t="s">
        <v>16</v>
      </c>
      <c r="D8371" s="2" t="s">
        <v>17</v>
      </c>
      <c r="E8371" s="2" t="s">
        <v>27</v>
      </c>
      <c r="F8371" s="2" t="s">
        <v>50</v>
      </c>
      <c r="G8371" s="2" t="s">
        <v>20</v>
      </c>
      <c r="H8371" s="2" t="s">
        <v>51</v>
      </c>
      <c r="I8371" s="2" t="s">
        <v>22</v>
      </c>
      <c r="J8371" s="2" t="s">
        <v>30</v>
      </c>
      <c r="K8371" s="2" t="s">
        <v>70</v>
      </c>
      <c r="L8371" s="2" t="s">
        <v>25</v>
      </c>
      <c r="M8371" s="2" t="s">
        <v>32</v>
      </c>
      <c r="N8371" s="2" t="s">
        <v>17</v>
      </c>
      <c r="O8371" s="2" t="s">
        <v>88</v>
      </c>
    </row>
    <row r="8372" spans="1:15" hidden="1">
      <c r="A8372" s="1" t="s">
        <v>15</v>
      </c>
      <c r="B8372" s="2">
        <v>2011</v>
      </c>
      <c r="C8372" s="2" t="s">
        <v>16</v>
      </c>
      <c r="D8372" s="2" t="s">
        <v>17</v>
      </c>
      <c r="E8372" s="2" t="s">
        <v>27</v>
      </c>
      <c r="F8372" s="2" t="s">
        <v>19</v>
      </c>
      <c r="G8372" s="2" t="s">
        <v>20</v>
      </c>
      <c r="H8372" s="2" t="s">
        <v>21</v>
      </c>
      <c r="I8372" s="2" t="s">
        <v>22</v>
      </c>
      <c r="J8372" s="2" t="s">
        <v>30</v>
      </c>
      <c r="K8372" s="2" t="s">
        <v>24</v>
      </c>
      <c r="L8372" s="2" t="s">
        <v>25</v>
      </c>
      <c r="M8372" s="2" t="s">
        <v>88</v>
      </c>
      <c r="N8372" s="2" t="s">
        <v>88</v>
      </c>
      <c r="O8372" s="2" t="s">
        <v>88</v>
      </c>
    </row>
    <row r="8373" spans="1:15" hidden="1">
      <c r="A8373" s="1" t="s">
        <v>63</v>
      </c>
      <c r="B8373" s="2">
        <v>2015</v>
      </c>
      <c r="C8373" s="2" t="s">
        <v>16</v>
      </c>
      <c r="D8373" s="2" t="s">
        <v>17</v>
      </c>
      <c r="E8373" s="2" t="s">
        <v>18</v>
      </c>
      <c r="F8373" s="2" t="s">
        <v>35</v>
      </c>
      <c r="G8373" s="2" t="s">
        <v>20</v>
      </c>
      <c r="H8373" s="2" t="s">
        <v>21</v>
      </c>
      <c r="I8373" s="2" t="s">
        <v>22</v>
      </c>
      <c r="J8373" s="2" t="s">
        <v>23</v>
      </c>
      <c r="K8373" s="2" t="s">
        <v>31</v>
      </c>
      <c r="L8373" s="2" t="s">
        <v>25</v>
      </c>
      <c r="M8373" s="2" t="s">
        <v>42</v>
      </c>
      <c r="N8373" s="2" t="s">
        <v>17</v>
      </c>
      <c r="O8373" s="2" t="s">
        <v>88</v>
      </c>
    </row>
    <row r="8374" spans="1:15" hidden="1">
      <c r="A8374" s="1" t="s">
        <v>117</v>
      </c>
      <c r="B8374" s="2">
        <v>2017</v>
      </c>
      <c r="C8374" s="2" t="s">
        <v>16</v>
      </c>
      <c r="D8374" s="2" t="s">
        <v>44</v>
      </c>
      <c r="E8374" s="2" t="s">
        <v>27</v>
      </c>
      <c r="F8374" s="2" t="s">
        <v>19</v>
      </c>
      <c r="G8374" s="2" t="s">
        <v>20</v>
      </c>
      <c r="H8374" s="2" t="s">
        <v>21</v>
      </c>
      <c r="I8374" s="2" t="s">
        <v>22</v>
      </c>
      <c r="J8374" s="2" t="s">
        <v>30</v>
      </c>
      <c r="K8374" s="2" t="s">
        <v>25</v>
      </c>
      <c r="L8374" s="2" t="s">
        <v>25</v>
      </c>
      <c r="M8374" s="2" t="s">
        <v>42</v>
      </c>
      <c r="N8374" s="2" t="s">
        <v>17</v>
      </c>
      <c r="O8374" s="2" t="s">
        <v>88</v>
      </c>
    </row>
    <row r="8375" spans="1:15" hidden="1">
      <c r="A8375" s="1" t="s">
        <v>15</v>
      </c>
      <c r="B8375" s="2">
        <v>2016</v>
      </c>
      <c r="C8375" s="2" t="s">
        <v>16</v>
      </c>
      <c r="D8375" s="2" t="s">
        <v>17</v>
      </c>
      <c r="E8375" s="2" t="s">
        <v>18</v>
      </c>
      <c r="F8375" s="2" t="s">
        <v>35</v>
      </c>
      <c r="G8375" s="2" t="s">
        <v>20</v>
      </c>
      <c r="H8375" s="2" t="s">
        <v>21</v>
      </c>
      <c r="I8375" s="2" t="s">
        <v>22</v>
      </c>
      <c r="J8375" s="2" t="s">
        <v>23</v>
      </c>
      <c r="K8375" s="2" t="s">
        <v>69</v>
      </c>
      <c r="L8375" s="2" t="s">
        <v>25</v>
      </c>
      <c r="M8375" s="2" t="s">
        <v>42</v>
      </c>
      <c r="N8375" s="2" t="s">
        <v>17</v>
      </c>
      <c r="O8375" s="2" t="s">
        <v>88</v>
      </c>
    </row>
    <row r="8376" spans="1:15" hidden="1">
      <c r="A8376" s="1" t="s">
        <v>15</v>
      </c>
      <c r="B8376" s="2">
        <v>2010</v>
      </c>
      <c r="C8376" s="2" t="s">
        <v>16</v>
      </c>
      <c r="D8376" s="2" t="s">
        <v>33</v>
      </c>
      <c r="E8376" s="2" t="s">
        <v>65</v>
      </c>
      <c r="F8376" s="2" t="s">
        <v>35</v>
      </c>
      <c r="G8376" s="2" t="s">
        <v>36</v>
      </c>
      <c r="H8376" s="2" t="s">
        <v>60</v>
      </c>
      <c r="I8376" s="2" t="s">
        <v>38</v>
      </c>
      <c r="J8376" s="2" t="s">
        <v>67</v>
      </c>
      <c r="K8376" s="2" t="s">
        <v>61</v>
      </c>
      <c r="L8376" s="2" t="s">
        <v>41</v>
      </c>
      <c r="M8376" s="2" t="s">
        <v>88</v>
      </c>
      <c r="N8376" s="2" t="s">
        <v>88</v>
      </c>
      <c r="O8376" s="2" t="s">
        <v>88</v>
      </c>
    </row>
    <row r="8377" spans="1:15" hidden="1">
      <c r="A8377" s="1" t="s">
        <v>63</v>
      </c>
      <c r="B8377" s="2">
        <v>2013</v>
      </c>
      <c r="C8377" s="2" t="s">
        <v>16</v>
      </c>
      <c r="D8377" s="2" t="s">
        <v>17</v>
      </c>
      <c r="E8377" s="2" t="s">
        <v>18</v>
      </c>
      <c r="F8377" s="2" t="s">
        <v>35</v>
      </c>
      <c r="G8377" s="2" t="s">
        <v>20</v>
      </c>
      <c r="H8377" s="2" t="s">
        <v>21</v>
      </c>
      <c r="I8377" s="2" t="s">
        <v>22</v>
      </c>
      <c r="J8377" s="2" t="s">
        <v>23</v>
      </c>
      <c r="K8377" s="2"/>
      <c r="L8377" s="2"/>
      <c r="M8377" s="2" t="s">
        <v>42</v>
      </c>
      <c r="N8377" s="2" t="s">
        <v>17</v>
      </c>
      <c r="O8377" s="2" t="s">
        <v>88</v>
      </c>
    </row>
    <row r="8378" spans="1:15" hidden="1">
      <c r="A8378" s="1" t="s">
        <v>63</v>
      </c>
      <c r="B8378" s="2">
        <v>2012</v>
      </c>
      <c r="C8378" s="2" t="s">
        <v>16</v>
      </c>
      <c r="D8378" s="2"/>
      <c r="E8378" s="2" t="s">
        <v>91</v>
      </c>
      <c r="F8378" s="2" t="s">
        <v>66</v>
      </c>
      <c r="G8378" s="2" t="s">
        <v>20</v>
      </c>
      <c r="H8378" s="2" t="s">
        <v>21</v>
      </c>
      <c r="I8378" s="2" t="s">
        <v>22</v>
      </c>
      <c r="J8378" s="2"/>
      <c r="K8378" s="2" t="s">
        <v>31</v>
      </c>
      <c r="L8378" s="2" t="s">
        <v>25</v>
      </c>
      <c r="M8378" s="2" t="s">
        <v>88</v>
      </c>
      <c r="N8378" s="2" t="s">
        <v>88</v>
      </c>
      <c r="O8378" s="2" t="s">
        <v>88</v>
      </c>
    </row>
    <row r="8379" spans="1:15" hidden="1">
      <c r="A8379" s="1" t="s">
        <v>15</v>
      </c>
      <c r="B8379" s="2">
        <v>2018</v>
      </c>
      <c r="C8379" s="2" t="s">
        <v>16</v>
      </c>
      <c r="D8379" s="2"/>
      <c r="E8379" s="2" t="s">
        <v>65</v>
      </c>
      <c r="F8379" s="2" t="s">
        <v>19</v>
      </c>
      <c r="G8379" s="2" t="s">
        <v>20</v>
      </c>
      <c r="H8379" s="2" t="s">
        <v>21</v>
      </c>
      <c r="I8379" s="2" t="s">
        <v>22</v>
      </c>
      <c r="J8379" s="2" t="s">
        <v>52</v>
      </c>
      <c r="K8379" s="2" t="s">
        <v>25</v>
      </c>
      <c r="L8379" s="2" t="s">
        <v>25</v>
      </c>
      <c r="M8379" s="2" t="s">
        <v>32</v>
      </c>
      <c r="N8379" s="2" t="s">
        <v>44</v>
      </c>
      <c r="O8379" s="2" t="s">
        <v>88</v>
      </c>
    </row>
    <row r="8380" spans="1:15" hidden="1">
      <c r="A8380" s="1" t="s">
        <v>104</v>
      </c>
      <c r="B8380" s="2">
        <v>2013</v>
      </c>
      <c r="C8380" s="2" t="s">
        <v>99</v>
      </c>
      <c r="D8380" s="2" t="s">
        <v>33</v>
      </c>
      <c r="E8380" s="2" t="s">
        <v>49</v>
      </c>
      <c r="F8380" s="2" t="s">
        <v>86</v>
      </c>
      <c r="G8380" s="2" t="s">
        <v>20</v>
      </c>
      <c r="H8380" s="2" t="s">
        <v>51</v>
      </c>
      <c r="I8380" s="2" t="s">
        <v>22</v>
      </c>
      <c r="J8380" s="2" t="s">
        <v>52</v>
      </c>
      <c r="K8380" s="2" t="s">
        <v>83</v>
      </c>
      <c r="L8380" s="2" t="s">
        <v>25</v>
      </c>
      <c r="M8380" s="2" t="s">
        <v>88</v>
      </c>
      <c r="N8380" s="2" t="s">
        <v>33</v>
      </c>
      <c r="O8380" s="2" t="s">
        <v>64</v>
      </c>
    </row>
    <row r="8381" spans="1:15" hidden="1">
      <c r="A8381" s="1" t="s">
        <v>15</v>
      </c>
      <c r="B8381" s="2">
        <v>2012</v>
      </c>
      <c r="C8381" s="2" t="s">
        <v>16</v>
      </c>
      <c r="D8381" s="2" t="s">
        <v>17</v>
      </c>
      <c r="E8381" s="2" t="s">
        <v>27</v>
      </c>
      <c r="F8381" s="2" t="s">
        <v>19</v>
      </c>
      <c r="G8381" s="2" t="s">
        <v>20</v>
      </c>
      <c r="H8381" s="2" t="s">
        <v>54</v>
      </c>
      <c r="I8381" s="2" t="s">
        <v>47</v>
      </c>
      <c r="J8381" s="2" t="s">
        <v>30</v>
      </c>
      <c r="K8381" s="2" t="s">
        <v>24</v>
      </c>
      <c r="L8381" s="2" t="s">
        <v>25</v>
      </c>
      <c r="M8381" s="2" t="s">
        <v>88</v>
      </c>
      <c r="N8381" s="2" t="s">
        <v>88</v>
      </c>
      <c r="O8381" s="2" t="s">
        <v>88</v>
      </c>
    </row>
    <row r="8382" spans="1:15">
      <c r="A8382" s="1" t="s">
        <v>15</v>
      </c>
      <c r="B8382" s="2">
        <v>2013</v>
      </c>
      <c r="C8382" s="2" t="s">
        <v>16</v>
      </c>
      <c r="D8382" s="2" t="s">
        <v>33</v>
      </c>
      <c r="E8382" s="2" t="s">
        <v>34</v>
      </c>
      <c r="F8382" s="2" t="s">
        <v>35</v>
      </c>
      <c r="G8382" s="2" t="s">
        <v>36</v>
      </c>
      <c r="H8382" s="2" t="s">
        <v>37</v>
      </c>
      <c r="I8382" s="2" t="s">
        <v>38</v>
      </c>
      <c r="J8382" s="2" t="s">
        <v>39</v>
      </c>
      <c r="K8382" s="2" t="s">
        <v>31</v>
      </c>
      <c r="L8382" s="2" t="s">
        <v>25</v>
      </c>
      <c r="M8382" s="2" t="s">
        <v>42</v>
      </c>
      <c r="N8382" s="2" t="s">
        <v>17</v>
      </c>
      <c r="O8382" s="2" t="s">
        <v>43</v>
      </c>
    </row>
    <row r="8383" spans="1:15" hidden="1">
      <c r="A8383" s="1" t="s">
        <v>15</v>
      </c>
      <c r="B8383" s="2">
        <v>2013</v>
      </c>
      <c r="C8383" s="2" t="s">
        <v>16</v>
      </c>
      <c r="D8383" s="2" t="s">
        <v>17</v>
      </c>
      <c r="E8383" s="2" t="s">
        <v>18</v>
      </c>
      <c r="F8383" s="2" t="s">
        <v>72</v>
      </c>
      <c r="G8383" s="2" t="s">
        <v>36</v>
      </c>
      <c r="H8383" s="2" t="s">
        <v>119</v>
      </c>
      <c r="I8383" s="2" t="s">
        <v>38</v>
      </c>
      <c r="J8383" s="2" t="s">
        <v>23</v>
      </c>
      <c r="K8383" s="2" t="s">
        <v>84</v>
      </c>
      <c r="L8383" s="2" t="s">
        <v>41</v>
      </c>
      <c r="M8383" s="2" t="s">
        <v>32</v>
      </c>
      <c r="N8383" s="2" t="s">
        <v>88</v>
      </c>
      <c r="O8383" s="2" t="s">
        <v>88</v>
      </c>
    </row>
    <row r="8384" spans="1:15" hidden="1">
      <c r="A8384" s="1" t="s">
        <v>15</v>
      </c>
      <c r="B8384" s="2">
        <v>2013</v>
      </c>
      <c r="C8384" s="2" t="s">
        <v>16</v>
      </c>
      <c r="D8384" s="2" t="s">
        <v>33</v>
      </c>
      <c r="E8384" s="2" t="s">
        <v>49</v>
      </c>
      <c r="F8384" s="2" t="s">
        <v>19</v>
      </c>
      <c r="G8384" s="2" t="s">
        <v>20</v>
      </c>
      <c r="H8384" s="2" t="s">
        <v>51</v>
      </c>
      <c r="I8384" s="2" t="s">
        <v>22</v>
      </c>
      <c r="J8384" s="2" t="s">
        <v>52</v>
      </c>
      <c r="K8384" s="2" t="s">
        <v>69</v>
      </c>
      <c r="L8384" s="2" t="s">
        <v>25</v>
      </c>
      <c r="M8384" s="2" t="s">
        <v>88</v>
      </c>
      <c r="N8384" s="2" t="s">
        <v>33</v>
      </c>
      <c r="O8384" s="2" t="s">
        <v>64</v>
      </c>
    </row>
    <row r="8385" spans="1:15">
      <c r="A8385" s="1" t="s">
        <v>15</v>
      </c>
      <c r="B8385" s="2">
        <v>2013</v>
      </c>
      <c r="C8385" s="2" t="s">
        <v>16</v>
      </c>
      <c r="D8385" s="2" t="s">
        <v>33</v>
      </c>
      <c r="E8385" s="2" t="s">
        <v>18</v>
      </c>
      <c r="F8385" s="2" t="s">
        <v>72</v>
      </c>
      <c r="G8385" s="2" t="s">
        <v>20</v>
      </c>
      <c r="H8385" s="2" t="s">
        <v>270</v>
      </c>
      <c r="I8385" s="2" t="s">
        <v>22</v>
      </c>
      <c r="J8385" s="2" t="s">
        <v>23</v>
      </c>
      <c r="K8385" s="2"/>
      <c r="L8385" s="2"/>
      <c r="M8385" s="2" t="s">
        <v>88</v>
      </c>
      <c r="N8385" s="2" t="s">
        <v>88</v>
      </c>
      <c r="O8385" s="2" t="s">
        <v>43</v>
      </c>
    </row>
    <row r="8386" spans="1:15" hidden="1">
      <c r="A8386" s="1"/>
      <c r="B8386" s="2">
        <v>2013</v>
      </c>
      <c r="C8386" s="2" t="s">
        <v>16</v>
      </c>
      <c r="D8386" s="2" t="s">
        <v>33</v>
      </c>
      <c r="E8386" s="2" t="s">
        <v>79</v>
      </c>
      <c r="F8386" s="2" t="s">
        <v>19</v>
      </c>
      <c r="G8386" s="2" t="s">
        <v>20</v>
      </c>
      <c r="H8386" s="2" t="s">
        <v>101</v>
      </c>
      <c r="I8386" s="2" t="s">
        <v>76</v>
      </c>
      <c r="J8386" s="2" t="s">
        <v>67</v>
      </c>
      <c r="K8386" s="2"/>
      <c r="L8386" s="2"/>
      <c r="M8386" s="2" t="s">
        <v>88</v>
      </c>
      <c r="N8386" s="2" t="s">
        <v>33</v>
      </c>
      <c r="O8386" s="2" t="s">
        <v>78</v>
      </c>
    </row>
    <row r="8387" spans="1:15" hidden="1">
      <c r="A8387" s="1" t="s">
        <v>15</v>
      </c>
      <c r="B8387" s="2">
        <v>2014</v>
      </c>
      <c r="C8387" s="2" t="s">
        <v>16</v>
      </c>
      <c r="D8387" s="2" t="s">
        <v>17</v>
      </c>
      <c r="E8387" s="2" t="s">
        <v>34</v>
      </c>
      <c r="F8387" s="2" t="s">
        <v>19</v>
      </c>
      <c r="G8387" s="2" t="s">
        <v>45</v>
      </c>
      <c r="H8387" s="2" t="s">
        <v>54</v>
      </c>
      <c r="I8387" s="2" t="s">
        <v>47</v>
      </c>
      <c r="J8387" s="2" t="s">
        <v>30</v>
      </c>
      <c r="K8387" s="2" t="s">
        <v>24</v>
      </c>
      <c r="L8387" s="2" t="s">
        <v>25</v>
      </c>
      <c r="M8387" s="2" t="s">
        <v>88</v>
      </c>
      <c r="N8387" s="2" t="s">
        <v>88</v>
      </c>
      <c r="O8387" s="2" t="s">
        <v>88</v>
      </c>
    </row>
    <row r="8388" spans="1:15">
      <c r="A8388" s="1" t="s">
        <v>15</v>
      </c>
      <c r="B8388" s="2">
        <v>2022</v>
      </c>
      <c r="C8388" s="2" t="s">
        <v>16</v>
      </c>
      <c r="D8388" s="2" t="s">
        <v>33</v>
      </c>
      <c r="E8388" s="2" t="s">
        <v>65</v>
      </c>
      <c r="F8388" s="2" t="s">
        <v>35</v>
      </c>
      <c r="G8388" s="2" t="s">
        <v>20</v>
      </c>
      <c r="H8388" s="2" t="s">
        <v>85</v>
      </c>
      <c r="I8388" s="2" t="s">
        <v>22</v>
      </c>
      <c r="J8388" s="2" t="s">
        <v>67</v>
      </c>
      <c r="K8388" s="2" t="s">
        <v>40</v>
      </c>
      <c r="L8388" s="2" t="s">
        <v>41</v>
      </c>
      <c r="M8388" s="2" t="s">
        <v>42</v>
      </c>
      <c r="N8388" s="2" t="s">
        <v>33</v>
      </c>
      <c r="O8388" s="2" t="s">
        <v>43</v>
      </c>
    </row>
    <row r="8389" spans="1:15" hidden="1">
      <c r="A8389" s="1" t="s">
        <v>15</v>
      </c>
      <c r="B8389" s="2">
        <v>2022</v>
      </c>
      <c r="C8389" s="2" t="s">
        <v>16</v>
      </c>
      <c r="D8389" s="2" t="s">
        <v>17</v>
      </c>
      <c r="E8389" s="2" t="s">
        <v>27</v>
      </c>
      <c r="F8389" s="2" t="s">
        <v>96</v>
      </c>
      <c r="G8389" s="2" t="s">
        <v>20</v>
      </c>
      <c r="H8389" s="2" t="s">
        <v>21</v>
      </c>
      <c r="I8389" s="2" t="s">
        <v>22</v>
      </c>
      <c r="J8389" s="2" t="s">
        <v>30</v>
      </c>
      <c r="K8389" s="2" t="s">
        <v>31</v>
      </c>
      <c r="L8389" s="2" t="s">
        <v>25</v>
      </c>
      <c r="M8389" s="2" t="s">
        <v>32</v>
      </c>
      <c r="N8389" s="2" t="s">
        <v>33</v>
      </c>
      <c r="O8389" s="2" t="s">
        <v>88</v>
      </c>
    </row>
    <row r="8390" spans="1:15">
      <c r="A8390" s="1" t="s">
        <v>15</v>
      </c>
      <c r="B8390" s="2">
        <v>2023</v>
      </c>
      <c r="C8390" s="2" t="s">
        <v>16</v>
      </c>
      <c r="D8390" s="2" t="s">
        <v>33</v>
      </c>
      <c r="E8390" s="2" t="s">
        <v>65</v>
      </c>
      <c r="F8390" s="2" t="s">
        <v>35</v>
      </c>
      <c r="G8390" s="2" t="s">
        <v>20</v>
      </c>
      <c r="H8390" s="2" t="s">
        <v>29</v>
      </c>
      <c r="I8390" s="2" t="s">
        <v>22</v>
      </c>
      <c r="J8390" s="2" t="s">
        <v>67</v>
      </c>
      <c r="K8390" s="2" t="s">
        <v>31</v>
      </c>
      <c r="L8390" s="2" t="s">
        <v>25</v>
      </c>
      <c r="M8390" s="2" t="s">
        <v>42</v>
      </c>
      <c r="N8390" s="2" t="s">
        <v>33</v>
      </c>
      <c r="O8390" s="2" t="s">
        <v>43</v>
      </c>
    </row>
    <row r="8391" spans="1:15" hidden="1">
      <c r="A8391" s="1" t="s">
        <v>15</v>
      </c>
      <c r="B8391" s="2">
        <v>2015</v>
      </c>
      <c r="C8391" s="2" t="s">
        <v>16</v>
      </c>
      <c r="D8391" s="2" t="s">
        <v>17</v>
      </c>
      <c r="E8391" s="2" t="s">
        <v>27</v>
      </c>
      <c r="F8391" s="2" t="s">
        <v>19</v>
      </c>
      <c r="G8391" s="2" t="s">
        <v>45</v>
      </c>
      <c r="H8391" s="2" t="s">
        <v>54</v>
      </c>
      <c r="I8391" s="2" t="s">
        <v>47</v>
      </c>
      <c r="J8391" s="2" t="s">
        <v>30</v>
      </c>
      <c r="K8391" s="2" t="s">
        <v>24</v>
      </c>
      <c r="L8391" s="2" t="s">
        <v>25</v>
      </c>
      <c r="M8391" s="2" t="s">
        <v>88</v>
      </c>
      <c r="N8391" s="2" t="s">
        <v>88</v>
      </c>
      <c r="O8391" s="2" t="s">
        <v>88</v>
      </c>
    </row>
    <row r="8392" spans="1:15" hidden="1">
      <c r="A8392" s="1" t="s">
        <v>15</v>
      </c>
      <c r="B8392" s="2">
        <v>2010</v>
      </c>
      <c r="C8392" s="2" t="s">
        <v>16</v>
      </c>
      <c r="D8392" s="2" t="s">
        <v>17</v>
      </c>
      <c r="E8392" s="2" t="s">
        <v>27</v>
      </c>
      <c r="F8392" s="2" t="s">
        <v>19</v>
      </c>
      <c r="G8392" s="2" t="s">
        <v>45</v>
      </c>
      <c r="H8392" s="2" t="s">
        <v>54</v>
      </c>
      <c r="I8392" s="2" t="s">
        <v>47</v>
      </c>
      <c r="J8392" s="2" t="s">
        <v>30</v>
      </c>
      <c r="K8392" s="2" t="s">
        <v>24</v>
      </c>
      <c r="L8392" s="2" t="s">
        <v>25</v>
      </c>
      <c r="M8392" s="2" t="s">
        <v>88</v>
      </c>
      <c r="N8392" s="2" t="s">
        <v>88</v>
      </c>
      <c r="O8392" s="2" t="s">
        <v>88</v>
      </c>
    </row>
    <row r="8393" spans="1:15" hidden="1">
      <c r="A8393" s="1" t="s">
        <v>15</v>
      </c>
      <c r="B8393" s="2">
        <v>2015</v>
      </c>
      <c r="C8393" s="2" t="s">
        <v>16</v>
      </c>
      <c r="D8393" s="2" t="s">
        <v>17</v>
      </c>
      <c r="E8393" s="2" t="s">
        <v>27</v>
      </c>
      <c r="F8393" s="2" t="s">
        <v>35</v>
      </c>
      <c r="G8393" s="2" t="s">
        <v>45</v>
      </c>
      <c r="H8393" s="2" t="s">
        <v>146</v>
      </c>
      <c r="I8393" s="2" t="s">
        <v>47</v>
      </c>
      <c r="J8393" s="2" t="s">
        <v>30</v>
      </c>
      <c r="K8393" s="2"/>
      <c r="L8393" s="2"/>
      <c r="M8393" s="2" t="s">
        <v>42</v>
      </c>
      <c r="N8393" s="2" t="s">
        <v>17</v>
      </c>
      <c r="O8393" s="2" t="s">
        <v>88</v>
      </c>
    </row>
    <row r="8394" spans="1:15">
      <c r="A8394" s="1" t="s">
        <v>15</v>
      </c>
      <c r="B8394" s="2">
        <v>2013</v>
      </c>
      <c r="C8394" s="2" t="s">
        <v>16</v>
      </c>
      <c r="D8394" s="2" t="s">
        <v>33</v>
      </c>
      <c r="E8394" s="2" t="s">
        <v>34</v>
      </c>
      <c r="F8394" s="2" t="s">
        <v>35</v>
      </c>
      <c r="G8394" s="2" t="s">
        <v>45</v>
      </c>
      <c r="H8394" s="2" t="s">
        <v>138</v>
      </c>
      <c r="I8394" s="2" t="s">
        <v>47</v>
      </c>
      <c r="J8394" s="2" t="s">
        <v>39</v>
      </c>
      <c r="K8394" s="2" t="s">
        <v>40</v>
      </c>
      <c r="L8394" s="2" t="s">
        <v>41</v>
      </c>
      <c r="M8394" s="2" t="s">
        <v>88</v>
      </c>
      <c r="N8394" s="2" t="s">
        <v>88</v>
      </c>
      <c r="O8394" s="2" t="s">
        <v>43</v>
      </c>
    </row>
    <row r="8395" spans="1:15" hidden="1">
      <c r="A8395" s="1" t="s">
        <v>15</v>
      </c>
      <c r="B8395" s="2">
        <v>2014</v>
      </c>
      <c r="C8395" s="2" t="s">
        <v>16</v>
      </c>
      <c r="D8395" s="2" t="s">
        <v>17</v>
      </c>
      <c r="E8395" s="2" t="s">
        <v>27</v>
      </c>
      <c r="F8395" s="2" t="s">
        <v>19</v>
      </c>
      <c r="G8395" s="2" t="s">
        <v>45</v>
      </c>
      <c r="H8395" s="2" t="s">
        <v>54</v>
      </c>
      <c r="I8395" s="2" t="s">
        <v>47</v>
      </c>
      <c r="J8395" s="2" t="s">
        <v>30</v>
      </c>
      <c r="K8395" s="2" t="s">
        <v>24</v>
      </c>
      <c r="L8395" s="2" t="s">
        <v>25</v>
      </c>
      <c r="M8395" s="2" t="s">
        <v>88</v>
      </c>
      <c r="N8395" s="2" t="s">
        <v>88</v>
      </c>
      <c r="O8395" s="2" t="s">
        <v>88</v>
      </c>
    </row>
    <row r="8396" spans="1:15" hidden="1">
      <c r="A8396" s="1" t="s">
        <v>15</v>
      </c>
      <c r="B8396" s="2">
        <v>2013</v>
      </c>
      <c r="C8396" s="2" t="s">
        <v>16</v>
      </c>
      <c r="D8396" s="2" t="s">
        <v>17</v>
      </c>
      <c r="E8396" s="2" t="s">
        <v>34</v>
      </c>
      <c r="F8396" s="2" t="s">
        <v>35</v>
      </c>
      <c r="G8396" s="2" t="s">
        <v>36</v>
      </c>
      <c r="H8396" s="2" t="s">
        <v>119</v>
      </c>
      <c r="I8396" s="2" t="s">
        <v>38</v>
      </c>
      <c r="J8396" s="2" t="s">
        <v>30</v>
      </c>
      <c r="K8396" s="2" t="s">
        <v>31</v>
      </c>
      <c r="L8396" s="2" t="s">
        <v>25</v>
      </c>
      <c r="M8396" s="2" t="s">
        <v>42</v>
      </c>
      <c r="N8396" s="2" t="s">
        <v>88</v>
      </c>
      <c r="O8396" s="2" t="s">
        <v>88</v>
      </c>
    </row>
    <row r="8397" spans="1:15" hidden="1">
      <c r="A8397" s="1" t="s">
        <v>15</v>
      </c>
      <c r="B8397" s="2">
        <v>2010</v>
      </c>
      <c r="C8397" s="2" t="s">
        <v>16</v>
      </c>
      <c r="D8397" s="2" t="s">
        <v>17</v>
      </c>
      <c r="E8397" s="2" t="s">
        <v>18</v>
      </c>
      <c r="F8397" s="2" t="s">
        <v>19</v>
      </c>
      <c r="G8397" s="2" t="s">
        <v>20</v>
      </c>
      <c r="H8397" s="2" t="s">
        <v>21</v>
      </c>
      <c r="I8397" s="2" t="s">
        <v>22</v>
      </c>
      <c r="J8397" s="2" t="s">
        <v>23</v>
      </c>
      <c r="K8397" s="2" t="s">
        <v>24</v>
      </c>
      <c r="L8397" s="2" t="s">
        <v>25</v>
      </c>
      <c r="M8397" s="2" t="s">
        <v>88</v>
      </c>
      <c r="N8397" s="2" t="s">
        <v>88</v>
      </c>
      <c r="O8397" s="2" t="s">
        <v>88</v>
      </c>
    </row>
    <row r="8398" spans="1:15" hidden="1">
      <c r="A8398" s="1" t="s">
        <v>15</v>
      </c>
      <c r="B8398" s="2">
        <v>2017</v>
      </c>
      <c r="C8398" s="2" t="s">
        <v>16</v>
      </c>
      <c r="D8398" s="2" t="s">
        <v>33</v>
      </c>
      <c r="E8398" s="2" t="s">
        <v>91</v>
      </c>
      <c r="F8398" s="2" t="s">
        <v>35</v>
      </c>
      <c r="G8398" s="2" t="s">
        <v>20</v>
      </c>
      <c r="H8398" s="2" t="s">
        <v>71</v>
      </c>
      <c r="I8398" s="2" t="s">
        <v>22</v>
      </c>
      <c r="J8398" s="2" t="s">
        <v>52</v>
      </c>
      <c r="K8398" s="2" t="s">
        <v>40</v>
      </c>
      <c r="L8398" s="2" t="s">
        <v>41</v>
      </c>
      <c r="M8398" s="2" t="s">
        <v>42</v>
      </c>
      <c r="N8398" s="2" t="s">
        <v>17</v>
      </c>
      <c r="O8398" s="2" t="s">
        <v>88</v>
      </c>
    </row>
    <row r="8399" spans="1:15" hidden="1">
      <c r="A8399" s="1"/>
      <c r="B8399" s="2">
        <v>2013</v>
      </c>
      <c r="C8399" s="2" t="s">
        <v>16</v>
      </c>
      <c r="D8399" s="2" t="s">
        <v>33</v>
      </c>
      <c r="E8399" s="2" t="s">
        <v>79</v>
      </c>
      <c r="F8399" s="2" t="s">
        <v>19</v>
      </c>
      <c r="G8399" s="2" t="s">
        <v>20</v>
      </c>
      <c r="H8399" s="2" t="s">
        <v>101</v>
      </c>
      <c r="I8399" s="2" t="s">
        <v>76</v>
      </c>
      <c r="J8399" s="2" t="s">
        <v>67</v>
      </c>
      <c r="K8399" s="2"/>
      <c r="L8399" s="2"/>
      <c r="M8399" s="2" t="s">
        <v>88</v>
      </c>
      <c r="N8399" s="2" t="s">
        <v>33</v>
      </c>
      <c r="O8399" s="2" t="s">
        <v>78</v>
      </c>
    </row>
    <row r="8400" spans="1:15">
      <c r="A8400" s="1" t="s">
        <v>15</v>
      </c>
      <c r="B8400" s="2">
        <v>2015</v>
      </c>
      <c r="C8400" s="2" t="s">
        <v>16</v>
      </c>
      <c r="D8400" s="2" t="s">
        <v>33</v>
      </c>
      <c r="E8400" s="2" t="s">
        <v>65</v>
      </c>
      <c r="F8400" s="2" t="s">
        <v>89</v>
      </c>
      <c r="G8400" s="2" t="s">
        <v>20</v>
      </c>
      <c r="H8400" s="2" t="s">
        <v>90</v>
      </c>
      <c r="I8400" s="2" t="s">
        <v>22</v>
      </c>
      <c r="J8400" s="2" t="s">
        <v>67</v>
      </c>
      <c r="K8400" s="2" t="s">
        <v>70</v>
      </c>
      <c r="L8400" s="2" t="s">
        <v>25</v>
      </c>
      <c r="M8400" s="2" t="s">
        <v>32</v>
      </c>
      <c r="N8400" s="2" t="s">
        <v>33</v>
      </c>
      <c r="O8400" s="2" t="s">
        <v>43</v>
      </c>
    </row>
    <row r="8401" spans="1:15" hidden="1">
      <c r="A8401" s="1" t="s">
        <v>15</v>
      </c>
      <c r="B8401" s="2">
        <v>2013</v>
      </c>
      <c r="C8401" s="2" t="s">
        <v>16</v>
      </c>
      <c r="D8401" s="2" t="s">
        <v>17</v>
      </c>
      <c r="E8401" s="2" t="s">
        <v>18</v>
      </c>
      <c r="F8401" s="2" t="s">
        <v>35</v>
      </c>
      <c r="G8401" s="2" t="s">
        <v>36</v>
      </c>
      <c r="H8401" s="2" t="s">
        <v>60</v>
      </c>
      <c r="I8401" s="2" t="s">
        <v>38</v>
      </c>
      <c r="J8401" s="2" t="s">
        <v>23</v>
      </c>
      <c r="K8401" s="2" t="s">
        <v>61</v>
      </c>
      <c r="L8401" s="2" t="s">
        <v>41</v>
      </c>
      <c r="M8401" s="2" t="s">
        <v>42</v>
      </c>
      <c r="N8401" s="2" t="s">
        <v>88</v>
      </c>
      <c r="O8401" s="2" t="s">
        <v>88</v>
      </c>
    </row>
    <row r="8402" spans="1:15" hidden="1">
      <c r="A8402" s="1" t="s">
        <v>15</v>
      </c>
      <c r="B8402" s="2">
        <v>2015</v>
      </c>
      <c r="C8402" s="2" t="s">
        <v>16</v>
      </c>
      <c r="D8402" s="2" t="s">
        <v>17</v>
      </c>
      <c r="E8402" s="2" t="s">
        <v>27</v>
      </c>
      <c r="F8402" s="2" t="s">
        <v>19</v>
      </c>
      <c r="G8402" s="2" t="s">
        <v>20</v>
      </c>
      <c r="H8402" s="2" t="s">
        <v>21</v>
      </c>
      <c r="I8402" s="2" t="s">
        <v>22</v>
      </c>
      <c r="J8402" s="2" t="s">
        <v>30</v>
      </c>
      <c r="K8402" s="2"/>
      <c r="L8402" s="2"/>
      <c r="M8402" s="2" t="s">
        <v>32</v>
      </c>
      <c r="N8402" s="2" t="s">
        <v>33</v>
      </c>
      <c r="O8402" s="2" t="s">
        <v>88</v>
      </c>
    </row>
    <row r="8403" spans="1:15">
      <c r="A8403" s="1" t="s">
        <v>15</v>
      </c>
      <c r="B8403" s="2">
        <v>2017</v>
      </c>
      <c r="C8403" s="2" t="s">
        <v>16</v>
      </c>
      <c r="D8403" s="2" t="s">
        <v>33</v>
      </c>
      <c r="E8403" s="2" t="s">
        <v>65</v>
      </c>
      <c r="F8403" s="2" t="s">
        <v>57</v>
      </c>
      <c r="G8403" s="2" t="s">
        <v>20</v>
      </c>
      <c r="H8403" s="2" t="s">
        <v>85</v>
      </c>
      <c r="I8403" s="2" t="s">
        <v>22</v>
      </c>
      <c r="J8403" s="2" t="s">
        <v>67</v>
      </c>
      <c r="K8403" s="2" t="s">
        <v>41</v>
      </c>
      <c r="L8403" s="2" t="s">
        <v>41</v>
      </c>
      <c r="M8403" s="2" t="s">
        <v>88</v>
      </c>
      <c r="N8403" s="2" t="s">
        <v>33</v>
      </c>
      <c r="O8403" s="2" t="s">
        <v>43</v>
      </c>
    </row>
    <row r="8404" spans="1:15" hidden="1">
      <c r="A8404" s="1" t="s">
        <v>15</v>
      </c>
      <c r="B8404" s="2">
        <v>2013</v>
      </c>
      <c r="C8404" s="2" t="s">
        <v>16</v>
      </c>
      <c r="D8404" s="2" t="s">
        <v>17</v>
      </c>
      <c r="E8404" s="2" t="s">
        <v>27</v>
      </c>
      <c r="F8404" s="2" t="s">
        <v>19</v>
      </c>
      <c r="G8404" s="2" t="s">
        <v>45</v>
      </c>
      <c r="H8404" s="2" t="s">
        <v>54</v>
      </c>
      <c r="I8404" s="2" t="s">
        <v>47</v>
      </c>
      <c r="J8404" s="2" t="s">
        <v>30</v>
      </c>
      <c r="K8404" s="2" t="s">
        <v>24</v>
      </c>
      <c r="L8404" s="2" t="s">
        <v>25</v>
      </c>
      <c r="M8404" s="2" t="s">
        <v>88</v>
      </c>
      <c r="N8404" s="2" t="s">
        <v>88</v>
      </c>
      <c r="O8404" s="2" t="s">
        <v>88</v>
      </c>
    </row>
    <row r="8405" spans="1:15">
      <c r="A8405" s="1" t="s">
        <v>15</v>
      </c>
      <c r="B8405" s="2">
        <v>2016</v>
      </c>
      <c r="C8405" s="2" t="s">
        <v>16</v>
      </c>
      <c r="D8405" s="2" t="s">
        <v>33</v>
      </c>
      <c r="E8405" s="2" t="s">
        <v>91</v>
      </c>
      <c r="F8405" s="2" t="s">
        <v>35</v>
      </c>
      <c r="G8405" s="2" t="s">
        <v>20</v>
      </c>
      <c r="H8405" s="2" t="s">
        <v>21</v>
      </c>
      <c r="I8405" s="2" t="s">
        <v>22</v>
      </c>
      <c r="J8405" s="2" t="s">
        <v>52</v>
      </c>
      <c r="K8405" s="2"/>
      <c r="L8405" s="2"/>
      <c r="M8405" s="2" t="s">
        <v>55</v>
      </c>
      <c r="N8405" s="2" t="s">
        <v>88</v>
      </c>
      <c r="O8405" s="2" t="s">
        <v>43</v>
      </c>
    </row>
    <row r="8406" spans="1:15" hidden="1">
      <c r="A8406" s="1" t="s">
        <v>63</v>
      </c>
      <c r="B8406" s="2">
        <v>2012</v>
      </c>
      <c r="C8406" s="2" t="s">
        <v>16</v>
      </c>
      <c r="D8406" s="2" t="s">
        <v>33</v>
      </c>
      <c r="E8406" s="2" t="s">
        <v>65</v>
      </c>
      <c r="F8406" s="2" t="s">
        <v>28</v>
      </c>
      <c r="G8406" s="2"/>
      <c r="H8406" s="2"/>
      <c r="I8406" s="2" t="s">
        <v>184</v>
      </c>
      <c r="J8406" s="2" t="s">
        <v>67</v>
      </c>
      <c r="K8406" s="2" t="s">
        <v>31</v>
      </c>
      <c r="L8406" s="2" t="s">
        <v>25</v>
      </c>
      <c r="M8406" s="2" t="s">
        <v>88</v>
      </c>
      <c r="N8406" s="2" t="s">
        <v>17</v>
      </c>
      <c r="O8406" s="2" t="s">
        <v>78</v>
      </c>
    </row>
    <row r="8407" spans="1:15">
      <c r="A8407" s="1" t="s">
        <v>15</v>
      </c>
      <c r="B8407" s="2">
        <v>2014</v>
      </c>
      <c r="C8407" s="2" t="s">
        <v>16</v>
      </c>
      <c r="D8407" s="2" t="s">
        <v>33</v>
      </c>
      <c r="E8407" s="2" t="s">
        <v>91</v>
      </c>
      <c r="F8407" s="2" t="s">
        <v>72</v>
      </c>
      <c r="G8407" s="2" t="s">
        <v>92</v>
      </c>
      <c r="H8407" s="2" t="s">
        <v>133</v>
      </c>
      <c r="I8407" s="2" t="s">
        <v>94</v>
      </c>
      <c r="J8407" s="2" t="s">
        <v>39</v>
      </c>
      <c r="K8407" s="2" t="s">
        <v>84</v>
      </c>
      <c r="L8407" s="2" t="s">
        <v>41</v>
      </c>
      <c r="M8407" s="2" t="s">
        <v>32</v>
      </c>
      <c r="N8407" s="2" t="s">
        <v>17</v>
      </c>
      <c r="O8407" s="2" t="s">
        <v>43</v>
      </c>
    </row>
    <row r="8408" spans="1:15" hidden="1">
      <c r="A8408" s="1" t="s">
        <v>117</v>
      </c>
      <c r="B8408" s="2">
        <v>2009</v>
      </c>
      <c r="C8408" s="2" t="s">
        <v>16</v>
      </c>
      <c r="D8408" s="2" t="s">
        <v>17</v>
      </c>
      <c r="E8408" s="2" t="s">
        <v>18</v>
      </c>
      <c r="F8408" s="2" t="s">
        <v>72</v>
      </c>
      <c r="G8408" s="2" t="s">
        <v>20</v>
      </c>
      <c r="H8408" s="2" t="s">
        <v>21</v>
      </c>
      <c r="I8408" s="2" t="s">
        <v>22</v>
      </c>
      <c r="J8408" s="2" t="s">
        <v>23</v>
      </c>
      <c r="K8408" s="2"/>
      <c r="L8408" s="2"/>
      <c r="M8408" s="2" t="s">
        <v>32</v>
      </c>
      <c r="N8408" s="2" t="s">
        <v>17</v>
      </c>
      <c r="O8408" s="2" t="s">
        <v>88</v>
      </c>
    </row>
    <row r="8409" spans="1:15">
      <c r="A8409" s="1" t="s">
        <v>15</v>
      </c>
      <c r="B8409" s="2">
        <v>2016</v>
      </c>
      <c r="C8409" s="2" t="s">
        <v>16</v>
      </c>
      <c r="D8409" s="2" t="s">
        <v>33</v>
      </c>
      <c r="E8409" s="2" t="s">
        <v>91</v>
      </c>
      <c r="F8409" s="2" t="s">
        <v>35</v>
      </c>
      <c r="G8409" s="2" t="s">
        <v>20</v>
      </c>
      <c r="H8409" s="2" t="s">
        <v>71</v>
      </c>
      <c r="I8409" s="2" t="s">
        <v>22</v>
      </c>
      <c r="J8409" s="2" t="s">
        <v>52</v>
      </c>
      <c r="K8409" s="2" t="s">
        <v>31</v>
      </c>
      <c r="L8409" s="2" t="s">
        <v>25</v>
      </c>
      <c r="M8409" s="2" t="s">
        <v>42</v>
      </c>
      <c r="N8409" s="2" t="s">
        <v>88</v>
      </c>
      <c r="O8409" s="2" t="s">
        <v>43</v>
      </c>
    </row>
    <row r="8410" spans="1:15">
      <c r="A8410" s="1" t="s">
        <v>15</v>
      </c>
      <c r="B8410" s="2">
        <v>2011</v>
      </c>
      <c r="C8410" s="2" t="s">
        <v>16</v>
      </c>
      <c r="D8410" s="2" t="s">
        <v>33</v>
      </c>
      <c r="E8410" s="2" t="s">
        <v>65</v>
      </c>
      <c r="F8410" s="2" t="s">
        <v>72</v>
      </c>
      <c r="G8410" s="2" t="s">
        <v>20</v>
      </c>
      <c r="H8410" s="2" t="s">
        <v>85</v>
      </c>
      <c r="I8410" s="2" t="s">
        <v>22</v>
      </c>
      <c r="J8410" s="2" t="s">
        <v>52</v>
      </c>
      <c r="K8410" s="2" t="s">
        <v>40</v>
      </c>
      <c r="L8410" s="2" t="s">
        <v>41</v>
      </c>
      <c r="M8410" s="2" t="s">
        <v>32</v>
      </c>
      <c r="N8410" s="2" t="s">
        <v>33</v>
      </c>
      <c r="O8410" s="2" t="s">
        <v>43</v>
      </c>
    </row>
    <row r="8411" spans="1:15" hidden="1">
      <c r="A8411" s="1" t="s">
        <v>120</v>
      </c>
      <c r="B8411" s="2">
        <v>2012</v>
      </c>
      <c r="C8411" s="2" t="s">
        <v>16</v>
      </c>
      <c r="D8411" s="2" t="s">
        <v>17</v>
      </c>
      <c r="E8411" s="2" t="s">
        <v>18</v>
      </c>
      <c r="F8411" s="2" t="s">
        <v>72</v>
      </c>
      <c r="G8411" s="2" t="s">
        <v>45</v>
      </c>
      <c r="H8411" s="2" t="s">
        <v>54</v>
      </c>
      <c r="I8411" s="2" t="s">
        <v>47</v>
      </c>
      <c r="J8411" s="2" t="s">
        <v>23</v>
      </c>
      <c r="K8411" s="2" t="s">
        <v>31</v>
      </c>
      <c r="L8411" s="2" t="s">
        <v>25</v>
      </c>
      <c r="M8411" s="2" t="s">
        <v>32</v>
      </c>
      <c r="N8411" s="2" t="s">
        <v>88</v>
      </c>
      <c r="O8411" s="2" t="s">
        <v>88</v>
      </c>
    </row>
    <row r="8412" spans="1:15" hidden="1">
      <c r="A8412" s="1"/>
      <c r="B8412" s="2">
        <v>2013</v>
      </c>
      <c r="C8412" s="2" t="s">
        <v>16</v>
      </c>
      <c r="D8412" s="2" t="s">
        <v>17</v>
      </c>
      <c r="E8412" s="2" t="s">
        <v>27</v>
      </c>
      <c r="F8412" s="2" t="s">
        <v>147</v>
      </c>
      <c r="G8412" s="2" t="s">
        <v>20</v>
      </c>
      <c r="H8412" s="2" t="s">
        <v>85</v>
      </c>
      <c r="I8412" s="2" t="s">
        <v>22</v>
      </c>
      <c r="J8412" s="2" t="s">
        <v>30</v>
      </c>
      <c r="K8412" s="2"/>
      <c r="L8412" s="2"/>
      <c r="M8412" s="2" t="s">
        <v>32</v>
      </c>
      <c r="N8412" s="2" t="s">
        <v>33</v>
      </c>
      <c r="O8412" s="2" t="s">
        <v>88</v>
      </c>
    </row>
    <row r="8413" spans="1:15" hidden="1">
      <c r="A8413" s="1" t="s">
        <v>15</v>
      </c>
      <c r="B8413" s="2">
        <v>2011</v>
      </c>
      <c r="C8413" s="2" t="s">
        <v>16</v>
      </c>
      <c r="D8413" s="2" t="s">
        <v>17</v>
      </c>
      <c r="E8413" s="2" t="s">
        <v>27</v>
      </c>
      <c r="F8413" s="2" t="s">
        <v>19</v>
      </c>
      <c r="G8413" s="2" t="s">
        <v>20</v>
      </c>
      <c r="H8413" s="2" t="s">
        <v>29</v>
      </c>
      <c r="I8413" s="2" t="s">
        <v>22</v>
      </c>
      <c r="J8413" s="2" t="s">
        <v>30</v>
      </c>
      <c r="K8413" s="2" t="s">
        <v>25</v>
      </c>
      <c r="L8413" s="2" t="s">
        <v>25</v>
      </c>
      <c r="M8413" s="2" t="s">
        <v>55</v>
      </c>
      <c r="N8413" s="2" t="s">
        <v>88</v>
      </c>
      <c r="O8413" s="2" t="s">
        <v>88</v>
      </c>
    </row>
    <row r="8414" spans="1:15">
      <c r="A8414" s="1" t="s">
        <v>15</v>
      </c>
      <c r="B8414" s="2">
        <v>2014</v>
      </c>
      <c r="C8414" s="2" t="s">
        <v>16</v>
      </c>
      <c r="D8414" s="2" t="s">
        <v>33</v>
      </c>
      <c r="E8414" s="2" t="s">
        <v>34</v>
      </c>
      <c r="F8414" s="2" t="s">
        <v>35</v>
      </c>
      <c r="G8414" s="2" t="s">
        <v>36</v>
      </c>
      <c r="H8414" s="2" t="s">
        <v>60</v>
      </c>
      <c r="I8414" s="2" t="s">
        <v>38</v>
      </c>
      <c r="J8414" s="2" t="s">
        <v>39</v>
      </c>
      <c r="K8414" s="2" t="s">
        <v>61</v>
      </c>
      <c r="L8414" s="2" t="s">
        <v>41</v>
      </c>
      <c r="M8414" s="2" t="s">
        <v>42</v>
      </c>
      <c r="N8414" s="2" t="s">
        <v>17</v>
      </c>
      <c r="O8414" s="2" t="s">
        <v>43</v>
      </c>
    </row>
    <row r="8415" spans="1:15" hidden="1">
      <c r="A8415" s="1" t="s">
        <v>173</v>
      </c>
      <c r="B8415" s="2">
        <v>2013</v>
      </c>
      <c r="C8415" s="2" t="s">
        <v>16</v>
      </c>
      <c r="D8415" s="2" t="s">
        <v>17</v>
      </c>
      <c r="E8415" s="2" t="s">
        <v>18</v>
      </c>
      <c r="F8415" s="2" t="s">
        <v>96</v>
      </c>
      <c r="G8415" s="2"/>
      <c r="H8415" s="2"/>
      <c r="I8415" s="2" t="s">
        <v>184</v>
      </c>
      <c r="J8415" s="2" t="s">
        <v>23</v>
      </c>
      <c r="K8415" s="2"/>
      <c r="L8415" s="2"/>
      <c r="M8415" s="2" t="s">
        <v>32</v>
      </c>
      <c r="N8415" s="2" t="s">
        <v>88</v>
      </c>
      <c r="O8415" s="2" t="s">
        <v>88</v>
      </c>
    </row>
    <row r="8416" spans="1:15" hidden="1">
      <c r="A8416" s="1" t="s">
        <v>15</v>
      </c>
      <c r="B8416" s="2">
        <v>2013</v>
      </c>
      <c r="C8416" s="2" t="s">
        <v>16</v>
      </c>
      <c r="D8416" s="2" t="s">
        <v>33</v>
      </c>
      <c r="E8416" s="2" t="s">
        <v>79</v>
      </c>
      <c r="F8416" s="2" t="s">
        <v>19</v>
      </c>
      <c r="G8416" s="2" t="s">
        <v>20</v>
      </c>
      <c r="H8416" s="2" t="s">
        <v>101</v>
      </c>
      <c r="I8416" s="2" t="s">
        <v>76</v>
      </c>
      <c r="J8416" s="2" t="s">
        <v>67</v>
      </c>
      <c r="K8416" s="2"/>
      <c r="L8416" s="2"/>
      <c r="M8416" s="2" t="s">
        <v>88</v>
      </c>
      <c r="N8416" s="2" t="s">
        <v>33</v>
      </c>
      <c r="O8416" s="2" t="s">
        <v>78</v>
      </c>
    </row>
    <row r="8417" spans="1:15">
      <c r="A8417" s="1" t="s">
        <v>15</v>
      </c>
      <c r="B8417" s="2">
        <v>2020</v>
      </c>
      <c r="C8417" s="2" t="s">
        <v>16</v>
      </c>
      <c r="D8417" s="2" t="s">
        <v>33</v>
      </c>
      <c r="E8417" s="2" t="s">
        <v>49</v>
      </c>
      <c r="F8417" s="2" t="s">
        <v>50</v>
      </c>
      <c r="G8417" s="2" t="s">
        <v>20</v>
      </c>
      <c r="H8417" s="2" t="s">
        <v>51</v>
      </c>
      <c r="I8417" s="2" t="s">
        <v>22</v>
      </c>
      <c r="J8417" s="2" t="s">
        <v>52</v>
      </c>
      <c r="K8417" s="2" t="s">
        <v>84</v>
      </c>
      <c r="L8417" s="2" t="s">
        <v>41</v>
      </c>
      <c r="M8417" s="2" t="s">
        <v>88</v>
      </c>
      <c r="N8417" s="2" t="s">
        <v>17</v>
      </c>
      <c r="O8417" s="2" t="s">
        <v>43</v>
      </c>
    </row>
    <row r="8418" spans="1:15" hidden="1">
      <c r="A8418" s="1" t="s">
        <v>48</v>
      </c>
      <c r="B8418" s="2">
        <v>2015</v>
      </c>
      <c r="C8418" s="2" t="s">
        <v>16</v>
      </c>
      <c r="D8418" s="2" t="s">
        <v>33</v>
      </c>
      <c r="E8418" s="2" t="s">
        <v>49</v>
      </c>
      <c r="F8418" s="2" t="s">
        <v>28</v>
      </c>
      <c r="G8418" s="2" t="s">
        <v>20</v>
      </c>
      <c r="H8418" s="2" t="s">
        <v>21</v>
      </c>
      <c r="I8418" s="2" t="s">
        <v>22</v>
      </c>
      <c r="J8418" s="2" t="s">
        <v>52</v>
      </c>
      <c r="K8418" s="2" t="s">
        <v>31</v>
      </c>
      <c r="L8418" s="2" t="s">
        <v>25</v>
      </c>
      <c r="M8418" s="2" t="s">
        <v>55</v>
      </c>
      <c r="N8418" s="2" t="s">
        <v>33</v>
      </c>
      <c r="O8418" s="2" t="s">
        <v>88</v>
      </c>
    </row>
    <row r="8419" spans="1:15" hidden="1">
      <c r="A8419" s="1" t="s">
        <v>15</v>
      </c>
      <c r="B8419" s="2">
        <v>2019</v>
      </c>
      <c r="C8419" s="2" t="s">
        <v>16</v>
      </c>
      <c r="D8419" s="2" t="s">
        <v>17</v>
      </c>
      <c r="E8419" s="2" t="s">
        <v>27</v>
      </c>
      <c r="F8419" s="2" t="s">
        <v>86</v>
      </c>
      <c r="G8419" s="2" t="s">
        <v>20</v>
      </c>
      <c r="H8419" s="2" t="s">
        <v>21</v>
      </c>
      <c r="I8419" s="2" t="s">
        <v>22</v>
      </c>
      <c r="J8419" s="2" t="s">
        <v>30</v>
      </c>
      <c r="K8419" s="2" t="s">
        <v>40</v>
      </c>
      <c r="L8419" s="2" t="s">
        <v>41</v>
      </c>
      <c r="M8419" s="2" t="s">
        <v>32</v>
      </c>
      <c r="N8419" s="2" t="s">
        <v>33</v>
      </c>
      <c r="O8419" s="2" t="s">
        <v>88</v>
      </c>
    </row>
    <row r="8420" spans="1:15">
      <c r="A8420" s="1" t="s">
        <v>15</v>
      </c>
      <c r="B8420" s="2">
        <v>2017</v>
      </c>
      <c r="C8420" s="2" t="s">
        <v>16</v>
      </c>
      <c r="D8420" s="2" t="s">
        <v>33</v>
      </c>
      <c r="E8420" s="2" t="s">
        <v>91</v>
      </c>
      <c r="F8420" s="2" t="s">
        <v>72</v>
      </c>
      <c r="G8420" s="2" t="s">
        <v>92</v>
      </c>
      <c r="H8420" s="2" t="s">
        <v>133</v>
      </c>
      <c r="I8420" s="2" t="s">
        <v>94</v>
      </c>
      <c r="J8420" s="2" t="s">
        <v>39</v>
      </c>
      <c r="K8420" s="2" t="s">
        <v>84</v>
      </c>
      <c r="L8420" s="2" t="s">
        <v>41</v>
      </c>
      <c r="M8420" s="2" t="s">
        <v>32</v>
      </c>
      <c r="N8420" s="2" t="s">
        <v>33</v>
      </c>
      <c r="O8420" s="2" t="s">
        <v>43</v>
      </c>
    </row>
    <row r="8421" spans="1:15" hidden="1">
      <c r="A8421" s="1" t="s">
        <v>63</v>
      </c>
      <c r="B8421" s="2">
        <v>2014</v>
      </c>
      <c r="C8421" s="2" t="s">
        <v>16</v>
      </c>
      <c r="D8421" s="2" t="s">
        <v>17</v>
      </c>
      <c r="E8421" s="2" t="s">
        <v>27</v>
      </c>
      <c r="F8421" s="2" t="s">
        <v>35</v>
      </c>
      <c r="G8421" s="2" t="s">
        <v>45</v>
      </c>
      <c r="H8421" s="2" t="s">
        <v>73</v>
      </c>
      <c r="I8421" s="2" t="s">
        <v>47</v>
      </c>
      <c r="J8421" s="2" t="s">
        <v>30</v>
      </c>
      <c r="K8421" s="2" t="s">
        <v>40</v>
      </c>
      <c r="L8421" s="2" t="s">
        <v>41</v>
      </c>
      <c r="M8421" s="2" t="s">
        <v>42</v>
      </c>
      <c r="N8421" s="2" t="s">
        <v>17</v>
      </c>
      <c r="O8421" s="2" t="s">
        <v>88</v>
      </c>
    </row>
    <row r="8422" spans="1:15">
      <c r="A8422" s="1" t="s">
        <v>74</v>
      </c>
      <c r="B8422" s="2">
        <v>2020</v>
      </c>
      <c r="C8422" s="2" t="s">
        <v>16</v>
      </c>
      <c r="D8422" s="2" t="s">
        <v>33</v>
      </c>
      <c r="E8422" s="2" t="s">
        <v>49</v>
      </c>
      <c r="F8422" s="2" t="s">
        <v>50</v>
      </c>
      <c r="G8422" s="2" t="s">
        <v>20</v>
      </c>
      <c r="H8422" s="2" t="s">
        <v>29</v>
      </c>
      <c r="I8422" s="2" t="s">
        <v>22</v>
      </c>
      <c r="J8422" s="2" t="s">
        <v>52</v>
      </c>
      <c r="K8422" s="2" t="s">
        <v>84</v>
      </c>
      <c r="L8422" s="2" t="s">
        <v>41</v>
      </c>
      <c r="M8422" s="2" t="s">
        <v>32</v>
      </c>
      <c r="N8422" s="2" t="s">
        <v>33</v>
      </c>
      <c r="O8422" s="2" t="s">
        <v>43</v>
      </c>
    </row>
    <row r="8423" spans="1:15">
      <c r="A8423" s="1" t="s">
        <v>48</v>
      </c>
      <c r="B8423" s="2">
        <v>2008</v>
      </c>
      <c r="C8423" s="2" t="s">
        <v>16</v>
      </c>
      <c r="D8423" s="2" t="s">
        <v>62</v>
      </c>
      <c r="E8423" s="2" t="s">
        <v>34</v>
      </c>
      <c r="F8423" s="2" t="s">
        <v>82</v>
      </c>
      <c r="G8423" s="2" t="s">
        <v>45</v>
      </c>
      <c r="H8423" s="2" t="s">
        <v>169</v>
      </c>
      <c r="I8423" s="2" t="s">
        <v>47</v>
      </c>
      <c r="J8423" s="2" t="s">
        <v>39</v>
      </c>
      <c r="K8423" s="2" t="s">
        <v>84</v>
      </c>
      <c r="L8423" s="2" t="s">
        <v>41</v>
      </c>
      <c r="M8423" s="2" t="s">
        <v>44</v>
      </c>
      <c r="N8423" s="2" t="s">
        <v>88</v>
      </c>
      <c r="O8423" s="2" t="s">
        <v>43</v>
      </c>
    </row>
    <row r="8424" spans="1:15" hidden="1">
      <c r="A8424" s="1" t="s">
        <v>15</v>
      </c>
      <c r="B8424" s="2">
        <v>2016</v>
      </c>
      <c r="C8424" s="2" t="s">
        <v>16</v>
      </c>
      <c r="D8424" s="2"/>
      <c r="E8424" s="2" t="s">
        <v>34</v>
      </c>
      <c r="F8424" s="2" t="s">
        <v>35</v>
      </c>
      <c r="G8424" s="2" t="s">
        <v>45</v>
      </c>
      <c r="H8424" s="2" t="s">
        <v>54</v>
      </c>
      <c r="I8424" s="2" t="s">
        <v>47</v>
      </c>
      <c r="J8424" s="2" t="s">
        <v>39</v>
      </c>
      <c r="K8424" s="2" t="s">
        <v>84</v>
      </c>
      <c r="L8424" s="2" t="s">
        <v>41</v>
      </c>
      <c r="M8424" s="2" t="s">
        <v>32</v>
      </c>
      <c r="N8424" s="2" t="s">
        <v>17</v>
      </c>
      <c r="O8424" s="2" t="s">
        <v>88</v>
      </c>
    </row>
    <row r="8425" spans="1:15" hidden="1">
      <c r="A8425" s="1" t="s">
        <v>15</v>
      </c>
      <c r="B8425" s="2">
        <v>2012</v>
      </c>
      <c r="C8425" s="2" t="s">
        <v>16</v>
      </c>
      <c r="D8425" s="2" t="s">
        <v>33</v>
      </c>
      <c r="E8425" s="2" t="s">
        <v>65</v>
      </c>
      <c r="F8425" s="2" t="s">
        <v>35</v>
      </c>
      <c r="G8425" s="2" t="s">
        <v>36</v>
      </c>
      <c r="H8425" s="2" t="s">
        <v>60</v>
      </c>
      <c r="I8425" s="2" t="s">
        <v>38</v>
      </c>
      <c r="J8425" s="2" t="s">
        <v>67</v>
      </c>
      <c r="K8425" s="2" t="s">
        <v>40</v>
      </c>
      <c r="L8425" s="2" t="s">
        <v>41</v>
      </c>
      <c r="M8425" s="2" t="s">
        <v>42</v>
      </c>
      <c r="N8425" s="2" t="s">
        <v>88</v>
      </c>
      <c r="O8425" s="2" t="s">
        <v>88</v>
      </c>
    </row>
    <row r="8426" spans="1:15" hidden="1">
      <c r="A8426" s="1" t="s">
        <v>102</v>
      </c>
      <c r="B8426" s="2">
        <v>2014</v>
      </c>
      <c r="C8426" s="2" t="s">
        <v>16</v>
      </c>
      <c r="D8426" s="2" t="s">
        <v>33</v>
      </c>
      <c r="E8426" s="2" t="s">
        <v>49</v>
      </c>
      <c r="F8426" s="2" t="s">
        <v>59</v>
      </c>
      <c r="G8426" s="2" t="s">
        <v>20</v>
      </c>
      <c r="H8426" s="2" t="s">
        <v>51</v>
      </c>
      <c r="I8426" s="2" t="s">
        <v>22</v>
      </c>
      <c r="J8426" s="2" t="s">
        <v>52</v>
      </c>
      <c r="K8426" s="2"/>
      <c r="L8426" s="2"/>
      <c r="M8426" s="2" t="s">
        <v>32</v>
      </c>
      <c r="N8426" s="2" t="s">
        <v>33</v>
      </c>
      <c r="O8426" s="2" t="s">
        <v>58</v>
      </c>
    </row>
    <row r="8427" spans="1:15" hidden="1">
      <c r="A8427" s="1" t="s">
        <v>74</v>
      </c>
      <c r="B8427" s="2">
        <v>2020</v>
      </c>
      <c r="C8427" s="2" t="s">
        <v>16</v>
      </c>
      <c r="D8427" s="2" t="s">
        <v>17</v>
      </c>
      <c r="E8427" s="2" t="s">
        <v>27</v>
      </c>
      <c r="F8427" s="2" t="s">
        <v>50</v>
      </c>
      <c r="G8427" s="2" t="s">
        <v>20</v>
      </c>
      <c r="H8427" s="2" t="s">
        <v>21</v>
      </c>
      <c r="I8427" s="2" t="s">
        <v>22</v>
      </c>
      <c r="J8427" s="2" t="s">
        <v>30</v>
      </c>
      <c r="K8427" s="2" t="s">
        <v>69</v>
      </c>
      <c r="L8427" s="2" t="s">
        <v>25</v>
      </c>
      <c r="M8427" s="2" t="s">
        <v>42</v>
      </c>
      <c r="N8427" s="2" t="s">
        <v>33</v>
      </c>
      <c r="O8427" s="2" t="s">
        <v>88</v>
      </c>
    </row>
    <row r="8428" spans="1:15">
      <c r="A8428" s="1" t="s">
        <v>173</v>
      </c>
      <c r="B8428" s="2">
        <v>2022</v>
      </c>
      <c r="C8428" s="2" t="s">
        <v>16</v>
      </c>
      <c r="D8428" s="2" t="s">
        <v>33</v>
      </c>
      <c r="E8428" s="2" t="s">
        <v>49</v>
      </c>
      <c r="F8428" s="2" t="s">
        <v>50</v>
      </c>
      <c r="G8428" s="2" t="s">
        <v>20</v>
      </c>
      <c r="H8428" s="2" t="s">
        <v>21</v>
      </c>
      <c r="I8428" s="2" t="s">
        <v>22</v>
      </c>
      <c r="J8428" s="2" t="s">
        <v>52</v>
      </c>
      <c r="K8428" s="2" t="s">
        <v>84</v>
      </c>
      <c r="L8428" s="2" t="s">
        <v>41</v>
      </c>
      <c r="M8428" s="2" t="s">
        <v>32</v>
      </c>
      <c r="N8428" s="2" t="s">
        <v>33</v>
      </c>
      <c r="O8428" s="2" t="s">
        <v>43</v>
      </c>
    </row>
    <row r="8429" spans="1:15" hidden="1">
      <c r="A8429" s="1" t="s">
        <v>245</v>
      </c>
      <c r="B8429" s="2">
        <v>2013</v>
      </c>
      <c r="C8429" s="2" t="s">
        <v>16</v>
      </c>
      <c r="D8429" s="2" t="s">
        <v>33</v>
      </c>
      <c r="E8429" s="2" t="s">
        <v>49</v>
      </c>
      <c r="F8429" s="2" t="s">
        <v>19</v>
      </c>
      <c r="G8429" s="2" t="s">
        <v>20</v>
      </c>
      <c r="H8429" s="2" t="s">
        <v>51</v>
      </c>
      <c r="I8429" s="2" t="s">
        <v>22</v>
      </c>
      <c r="J8429" s="2" t="s">
        <v>52</v>
      </c>
      <c r="K8429" s="2"/>
      <c r="L8429" s="2"/>
      <c r="M8429" s="2" t="s">
        <v>88</v>
      </c>
      <c r="N8429" s="2" t="s">
        <v>33</v>
      </c>
      <c r="O8429" s="2" t="s">
        <v>64</v>
      </c>
    </row>
    <row r="8430" spans="1:15" hidden="1">
      <c r="A8430" s="1" t="s">
        <v>15</v>
      </c>
      <c r="B8430" s="2">
        <v>2015</v>
      </c>
      <c r="C8430" s="2" t="s">
        <v>16</v>
      </c>
      <c r="D8430" s="2" t="s">
        <v>33</v>
      </c>
      <c r="E8430" s="2" t="s">
        <v>49</v>
      </c>
      <c r="F8430" s="2" t="s">
        <v>28</v>
      </c>
      <c r="G8430" s="2" t="s">
        <v>20</v>
      </c>
      <c r="H8430" s="2" t="s">
        <v>51</v>
      </c>
      <c r="I8430" s="2" t="s">
        <v>22</v>
      </c>
      <c r="J8430" s="2" t="s">
        <v>52</v>
      </c>
      <c r="K8430" s="2"/>
      <c r="L8430" s="2"/>
      <c r="M8430" s="2" t="s">
        <v>32</v>
      </c>
      <c r="N8430" s="2" t="s">
        <v>88</v>
      </c>
      <c r="O8430" s="2" t="s">
        <v>78</v>
      </c>
    </row>
    <row r="8431" spans="1:15" hidden="1">
      <c r="A8431" s="1" t="s">
        <v>63</v>
      </c>
      <c r="B8431" s="2">
        <v>2017</v>
      </c>
      <c r="C8431" s="2" t="s">
        <v>16</v>
      </c>
      <c r="D8431" s="2" t="s">
        <v>17</v>
      </c>
      <c r="E8431" s="2" t="s">
        <v>18</v>
      </c>
      <c r="F8431" s="2" t="s">
        <v>35</v>
      </c>
      <c r="G8431" s="2" t="s">
        <v>20</v>
      </c>
      <c r="H8431" s="2" t="s">
        <v>21</v>
      </c>
      <c r="I8431" s="2" t="s">
        <v>22</v>
      </c>
      <c r="J8431" s="2" t="s">
        <v>23</v>
      </c>
      <c r="K8431" s="2" t="s">
        <v>31</v>
      </c>
      <c r="L8431" s="2" t="s">
        <v>25</v>
      </c>
      <c r="M8431" s="2" t="s">
        <v>42</v>
      </c>
      <c r="N8431" s="2" t="s">
        <v>88</v>
      </c>
      <c r="O8431" s="2" t="s">
        <v>88</v>
      </c>
    </row>
    <row r="8432" spans="1:15" hidden="1">
      <c r="A8432" s="1" t="s">
        <v>15</v>
      </c>
      <c r="B8432" s="2">
        <v>2015</v>
      </c>
      <c r="C8432" s="2" t="s">
        <v>16</v>
      </c>
      <c r="D8432" s="2" t="s">
        <v>17</v>
      </c>
      <c r="E8432" s="2" t="s">
        <v>27</v>
      </c>
      <c r="F8432" s="2" t="s">
        <v>35</v>
      </c>
      <c r="G8432" s="2" t="s">
        <v>36</v>
      </c>
      <c r="H8432" s="2" t="s">
        <v>60</v>
      </c>
      <c r="I8432" s="2" t="s">
        <v>38</v>
      </c>
      <c r="J8432" s="2" t="s">
        <v>30</v>
      </c>
      <c r="K8432" s="2" t="s">
        <v>83</v>
      </c>
      <c r="L8432" s="2" t="s">
        <v>25</v>
      </c>
      <c r="M8432" s="2" t="s">
        <v>88</v>
      </c>
      <c r="N8432" s="2" t="s">
        <v>33</v>
      </c>
      <c r="O8432" s="2" t="s">
        <v>88</v>
      </c>
    </row>
    <row r="8433" spans="1:15">
      <c r="A8433" s="1" t="s">
        <v>15</v>
      </c>
      <c r="B8433" s="2">
        <v>2016</v>
      </c>
      <c r="C8433" s="2" t="s">
        <v>16</v>
      </c>
      <c r="D8433" s="2" t="s">
        <v>33</v>
      </c>
      <c r="E8433" s="2" t="s">
        <v>34</v>
      </c>
      <c r="F8433" s="2" t="s">
        <v>112</v>
      </c>
      <c r="G8433" s="2" t="s">
        <v>45</v>
      </c>
      <c r="H8433" s="2" t="s">
        <v>54</v>
      </c>
      <c r="I8433" s="2" t="s">
        <v>47</v>
      </c>
      <c r="J8433" s="2" t="s">
        <v>39</v>
      </c>
      <c r="K8433" s="2" t="s">
        <v>31</v>
      </c>
      <c r="L8433" s="2" t="s">
        <v>25</v>
      </c>
      <c r="M8433" s="2" t="s">
        <v>42</v>
      </c>
      <c r="N8433" s="2" t="s">
        <v>33</v>
      </c>
      <c r="O8433" s="2" t="s">
        <v>43</v>
      </c>
    </row>
    <row r="8434" spans="1:15" hidden="1">
      <c r="A8434" s="1" t="s">
        <v>118</v>
      </c>
      <c r="B8434" s="2">
        <v>2020</v>
      </c>
      <c r="C8434" s="2" t="s">
        <v>16</v>
      </c>
      <c r="D8434" s="2" t="s">
        <v>17</v>
      </c>
      <c r="E8434" s="2" t="s">
        <v>27</v>
      </c>
      <c r="F8434" s="2" t="s">
        <v>19</v>
      </c>
      <c r="G8434" s="2" t="s">
        <v>20</v>
      </c>
      <c r="H8434" s="2" t="s">
        <v>71</v>
      </c>
      <c r="I8434" s="2" t="s">
        <v>22</v>
      </c>
      <c r="J8434" s="2" t="s">
        <v>30</v>
      </c>
      <c r="K8434" s="2" t="s">
        <v>69</v>
      </c>
      <c r="L8434" s="2" t="s">
        <v>25</v>
      </c>
      <c r="M8434" s="2" t="s">
        <v>32</v>
      </c>
      <c r="N8434" s="2" t="s">
        <v>33</v>
      </c>
      <c r="O8434" s="2" t="s">
        <v>88</v>
      </c>
    </row>
    <row r="8435" spans="1:15" hidden="1">
      <c r="A8435" s="1" t="s">
        <v>15</v>
      </c>
      <c r="B8435" s="2">
        <v>2014</v>
      </c>
      <c r="C8435" s="2" t="s">
        <v>16</v>
      </c>
      <c r="D8435" s="2" t="s">
        <v>17</v>
      </c>
      <c r="E8435" s="2" t="s">
        <v>18</v>
      </c>
      <c r="F8435" s="2" t="s">
        <v>19</v>
      </c>
      <c r="G8435" s="2" t="s">
        <v>20</v>
      </c>
      <c r="H8435" s="2" t="s">
        <v>85</v>
      </c>
      <c r="I8435" s="2" t="s">
        <v>22</v>
      </c>
      <c r="J8435" s="2" t="s">
        <v>23</v>
      </c>
      <c r="K8435" s="2" t="s">
        <v>69</v>
      </c>
      <c r="L8435" s="2" t="s">
        <v>25</v>
      </c>
      <c r="M8435" s="2" t="s">
        <v>88</v>
      </c>
      <c r="N8435" s="2" t="s">
        <v>88</v>
      </c>
      <c r="O8435" s="2" t="s">
        <v>88</v>
      </c>
    </row>
    <row r="8436" spans="1:15" hidden="1">
      <c r="A8436" s="1" t="s">
        <v>15</v>
      </c>
      <c r="B8436" s="2">
        <v>2021</v>
      </c>
      <c r="C8436" s="2" t="s">
        <v>16</v>
      </c>
      <c r="D8436" s="2" t="s">
        <v>17</v>
      </c>
      <c r="E8436" s="2" t="s">
        <v>27</v>
      </c>
      <c r="F8436" s="2" t="s">
        <v>35</v>
      </c>
      <c r="G8436" s="2" t="s">
        <v>20</v>
      </c>
      <c r="H8436" s="2" t="s">
        <v>51</v>
      </c>
      <c r="I8436" s="2" t="s">
        <v>22</v>
      </c>
      <c r="J8436" s="2" t="s">
        <v>30</v>
      </c>
      <c r="K8436" s="2" t="s">
        <v>40</v>
      </c>
      <c r="L8436" s="2" t="s">
        <v>41</v>
      </c>
      <c r="M8436" s="2" t="s">
        <v>42</v>
      </c>
      <c r="N8436" s="2" t="s">
        <v>88</v>
      </c>
      <c r="O8436" s="2" t="s">
        <v>88</v>
      </c>
    </row>
    <row r="8437" spans="1:15" hidden="1">
      <c r="A8437" s="1" t="s">
        <v>15</v>
      </c>
      <c r="B8437" s="2">
        <v>2013</v>
      </c>
      <c r="C8437" s="2" t="s">
        <v>16</v>
      </c>
      <c r="D8437" s="2" t="s">
        <v>17</v>
      </c>
      <c r="E8437" s="2" t="s">
        <v>27</v>
      </c>
      <c r="F8437" s="2" t="s">
        <v>19</v>
      </c>
      <c r="G8437" s="2" t="s">
        <v>45</v>
      </c>
      <c r="H8437" s="2" t="s">
        <v>54</v>
      </c>
      <c r="I8437" s="2" t="s">
        <v>47</v>
      </c>
      <c r="J8437" s="2" t="s">
        <v>30</v>
      </c>
      <c r="K8437" s="2"/>
      <c r="L8437" s="2"/>
      <c r="M8437" s="2" t="s">
        <v>32</v>
      </c>
      <c r="N8437" s="2" t="s">
        <v>88</v>
      </c>
      <c r="O8437" s="2" t="s">
        <v>88</v>
      </c>
    </row>
    <row r="8438" spans="1:15" hidden="1">
      <c r="A8438" s="1" t="s">
        <v>15</v>
      </c>
      <c r="B8438" s="2">
        <v>2011</v>
      </c>
      <c r="C8438" s="2" t="s">
        <v>16</v>
      </c>
      <c r="D8438" s="2" t="s">
        <v>33</v>
      </c>
      <c r="E8438" s="2" t="s">
        <v>34</v>
      </c>
      <c r="F8438" s="2" t="s">
        <v>35</v>
      </c>
      <c r="G8438" s="2" t="s">
        <v>45</v>
      </c>
      <c r="H8438" s="2" t="s">
        <v>73</v>
      </c>
      <c r="I8438" s="2" t="s">
        <v>47</v>
      </c>
      <c r="J8438" s="2" t="s">
        <v>39</v>
      </c>
      <c r="K8438" s="2" t="s">
        <v>61</v>
      </c>
      <c r="L8438" s="2" t="s">
        <v>41</v>
      </c>
      <c r="M8438" s="2" t="s">
        <v>88</v>
      </c>
      <c r="N8438" s="2" t="s">
        <v>88</v>
      </c>
      <c r="O8438" s="2" t="s">
        <v>88</v>
      </c>
    </row>
    <row r="8439" spans="1:15" hidden="1">
      <c r="A8439" s="1" t="s">
        <v>15</v>
      </c>
      <c r="B8439" s="2">
        <v>2013</v>
      </c>
      <c r="C8439" s="2" t="s">
        <v>16</v>
      </c>
      <c r="D8439" s="2" t="s">
        <v>33</v>
      </c>
      <c r="E8439" s="2" t="s">
        <v>34</v>
      </c>
      <c r="F8439" s="2" t="s">
        <v>35</v>
      </c>
      <c r="G8439" s="2" t="s">
        <v>36</v>
      </c>
      <c r="H8439" s="2" t="s">
        <v>37</v>
      </c>
      <c r="I8439" s="2" t="s">
        <v>38</v>
      </c>
      <c r="J8439" s="2" t="s">
        <v>39</v>
      </c>
      <c r="K8439" s="2" t="s">
        <v>69</v>
      </c>
      <c r="L8439" s="2" t="s">
        <v>25</v>
      </c>
      <c r="M8439" s="2" t="s">
        <v>88</v>
      </c>
      <c r="N8439" s="2" t="s">
        <v>17</v>
      </c>
      <c r="O8439" s="2" t="s">
        <v>88</v>
      </c>
    </row>
    <row r="8440" spans="1:15" hidden="1">
      <c r="A8440" s="1" t="s">
        <v>173</v>
      </c>
      <c r="B8440" s="2">
        <v>2021</v>
      </c>
      <c r="C8440" s="2" t="s">
        <v>16</v>
      </c>
      <c r="D8440" s="2" t="s">
        <v>17</v>
      </c>
      <c r="E8440" s="2" t="s">
        <v>27</v>
      </c>
      <c r="F8440" s="2" t="s">
        <v>28</v>
      </c>
      <c r="G8440" s="2" t="s">
        <v>20</v>
      </c>
      <c r="H8440" s="2" t="s">
        <v>51</v>
      </c>
      <c r="I8440" s="2" t="s">
        <v>22</v>
      </c>
      <c r="J8440" s="2" t="s">
        <v>30</v>
      </c>
      <c r="K8440" s="2"/>
      <c r="L8440" s="2"/>
      <c r="M8440" s="2" t="s">
        <v>32</v>
      </c>
      <c r="N8440" s="2" t="s">
        <v>33</v>
      </c>
      <c r="O8440" s="2" t="s">
        <v>88</v>
      </c>
    </row>
    <row r="8441" spans="1:15" hidden="1">
      <c r="A8441" s="1" t="s">
        <v>15</v>
      </c>
      <c r="B8441" s="2">
        <v>2016</v>
      </c>
      <c r="C8441" s="2" t="s">
        <v>16</v>
      </c>
      <c r="D8441" s="2" t="s">
        <v>62</v>
      </c>
      <c r="E8441" s="2" t="s">
        <v>27</v>
      </c>
      <c r="F8441" s="2" t="s">
        <v>59</v>
      </c>
      <c r="G8441" s="2" t="s">
        <v>45</v>
      </c>
      <c r="H8441" s="2" t="s">
        <v>54</v>
      </c>
      <c r="I8441" s="2" t="s">
        <v>47</v>
      </c>
      <c r="J8441" s="2" t="s">
        <v>30</v>
      </c>
      <c r="K8441" s="2" t="s">
        <v>40</v>
      </c>
      <c r="L8441" s="2" t="s">
        <v>41</v>
      </c>
      <c r="M8441" s="2" t="s">
        <v>44</v>
      </c>
      <c r="N8441" s="2" t="s">
        <v>88</v>
      </c>
      <c r="O8441" s="2" t="s">
        <v>88</v>
      </c>
    </row>
    <row r="8442" spans="1:15">
      <c r="A8442" s="1" t="s">
        <v>15</v>
      </c>
      <c r="B8442" s="2">
        <v>2016</v>
      </c>
      <c r="C8442" s="2" t="s">
        <v>16</v>
      </c>
      <c r="D8442" s="2" t="s">
        <v>33</v>
      </c>
      <c r="E8442" s="2" t="s">
        <v>91</v>
      </c>
      <c r="F8442" s="2" t="s">
        <v>72</v>
      </c>
      <c r="G8442" s="2" t="s">
        <v>92</v>
      </c>
      <c r="H8442" s="2" t="s">
        <v>133</v>
      </c>
      <c r="I8442" s="2" t="s">
        <v>94</v>
      </c>
      <c r="J8442" s="2" t="s">
        <v>39</v>
      </c>
      <c r="K8442" s="2" t="s">
        <v>31</v>
      </c>
      <c r="L8442" s="2" t="s">
        <v>25</v>
      </c>
      <c r="M8442" s="2" t="s">
        <v>32</v>
      </c>
      <c r="N8442" s="2" t="s">
        <v>33</v>
      </c>
      <c r="O8442" s="2" t="s">
        <v>43</v>
      </c>
    </row>
    <row r="8443" spans="1:15" hidden="1">
      <c r="A8443" s="1" t="s">
        <v>15</v>
      </c>
      <c r="B8443" s="2">
        <v>2013</v>
      </c>
      <c r="C8443" s="2" t="s">
        <v>16</v>
      </c>
      <c r="D8443" s="2" t="s">
        <v>33</v>
      </c>
      <c r="E8443" s="2" t="s">
        <v>65</v>
      </c>
      <c r="F8443" s="2" t="s">
        <v>35</v>
      </c>
      <c r="G8443" s="2" t="s">
        <v>20</v>
      </c>
      <c r="H8443" s="2" t="s">
        <v>85</v>
      </c>
      <c r="I8443" s="2" t="s">
        <v>22</v>
      </c>
      <c r="J8443" s="2" t="s">
        <v>52</v>
      </c>
      <c r="K8443" s="2"/>
      <c r="L8443" s="2"/>
      <c r="M8443" s="2" t="s">
        <v>42</v>
      </c>
      <c r="N8443" s="2" t="s">
        <v>17</v>
      </c>
      <c r="O8443" s="2" t="s">
        <v>88</v>
      </c>
    </row>
    <row r="8444" spans="1:15" hidden="1">
      <c r="A8444" s="1" t="s">
        <v>48</v>
      </c>
      <c r="B8444" s="2">
        <v>2017</v>
      </c>
      <c r="C8444" s="2" t="s">
        <v>16</v>
      </c>
      <c r="D8444" s="2" t="s">
        <v>17</v>
      </c>
      <c r="E8444" s="2" t="s">
        <v>27</v>
      </c>
      <c r="F8444" s="2" t="s">
        <v>35</v>
      </c>
      <c r="G8444" s="2" t="s">
        <v>45</v>
      </c>
      <c r="H8444" s="2" t="s">
        <v>54</v>
      </c>
      <c r="I8444" s="2" t="s">
        <v>47</v>
      </c>
      <c r="J8444" s="2" t="s">
        <v>23</v>
      </c>
      <c r="K8444" s="2" t="s">
        <v>31</v>
      </c>
      <c r="L8444" s="2" t="s">
        <v>25</v>
      </c>
      <c r="M8444" s="2" t="s">
        <v>42</v>
      </c>
      <c r="N8444" s="2" t="s">
        <v>33</v>
      </c>
      <c r="O8444" s="2" t="s">
        <v>88</v>
      </c>
    </row>
    <row r="8445" spans="1:15" hidden="1">
      <c r="A8445" s="1" t="s">
        <v>15</v>
      </c>
      <c r="B8445" s="2">
        <v>2014</v>
      </c>
      <c r="C8445" s="2" t="s">
        <v>16</v>
      </c>
      <c r="D8445" s="2" t="s">
        <v>44</v>
      </c>
      <c r="E8445" s="2" t="s">
        <v>34</v>
      </c>
      <c r="F8445" s="2" t="s">
        <v>35</v>
      </c>
      <c r="G8445" s="2" t="s">
        <v>45</v>
      </c>
      <c r="H8445" s="2" t="s">
        <v>54</v>
      </c>
      <c r="I8445" s="2" t="s">
        <v>47</v>
      </c>
      <c r="J8445" s="2" t="s">
        <v>39</v>
      </c>
      <c r="K8445" s="2"/>
      <c r="L8445" s="2"/>
      <c r="M8445" s="2" t="s">
        <v>42</v>
      </c>
      <c r="N8445" s="2" t="s">
        <v>88</v>
      </c>
      <c r="O8445" s="2" t="s">
        <v>88</v>
      </c>
    </row>
    <row r="8446" spans="1:15" hidden="1">
      <c r="A8446" s="1" t="s">
        <v>116</v>
      </c>
      <c r="B8446" s="2">
        <v>2014</v>
      </c>
      <c r="C8446" s="2" t="s">
        <v>16</v>
      </c>
      <c r="D8446" s="2" t="s">
        <v>33</v>
      </c>
      <c r="E8446" s="2" t="s">
        <v>91</v>
      </c>
      <c r="F8446" s="2" t="s">
        <v>66</v>
      </c>
      <c r="G8446" s="2"/>
      <c r="H8446" s="2"/>
      <c r="I8446" s="2" t="s">
        <v>184</v>
      </c>
      <c r="J8446" s="2" t="s">
        <v>52</v>
      </c>
      <c r="K8446" s="2"/>
      <c r="L8446" s="2"/>
      <c r="M8446" s="2" t="s">
        <v>81</v>
      </c>
      <c r="N8446" s="2" t="s">
        <v>88</v>
      </c>
      <c r="O8446" s="2" t="s">
        <v>88</v>
      </c>
    </row>
    <row r="8447" spans="1:15" hidden="1">
      <c r="A8447" s="1" t="s">
        <v>15</v>
      </c>
      <c r="B8447" s="2">
        <v>2011</v>
      </c>
      <c r="C8447" s="2" t="s">
        <v>16</v>
      </c>
      <c r="D8447" s="2" t="s">
        <v>17</v>
      </c>
      <c r="E8447" s="2" t="s">
        <v>27</v>
      </c>
      <c r="F8447" s="2" t="s">
        <v>19</v>
      </c>
      <c r="G8447" s="2" t="s">
        <v>20</v>
      </c>
      <c r="H8447" s="2" t="s">
        <v>71</v>
      </c>
      <c r="I8447" s="2" t="s">
        <v>22</v>
      </c>
      <c r="J8447" s="2" t="s">
        <v>30</v>
      </c>
      <c r="K8447" s="2" t="s">
        <v>24</v>
      </c>
      <c r="L8447" s="2" t="s">
        <v>25</v>
      </c>
      <c r="M8447" s="2" t="s">
        <v>88</v>
      </c>
      <c r="N8447" s="2" t="s">
        <v>88</v>
      </c>
      <c r="O8447" s="2" t="s">
        <v>88</v>
      </c>
    </row>
    <row r="8448" spans="1:15">
      <c r="A8448" s="1" t="s">
        <v>15</v>
      </c>
      <c r="B8448" s="2">
        <v>2014</v>
      </c>
      <c r="C8448" s="2" t="s">
        <v>16</v>
      </c>
      <c r="D8448" s="2" t="s">
        <v>33</v>
      </c>
      <c r="E8448" s="2" t="s">
        <v>91</v>
      </c>
      <c r="F8448" s="2" t="s">
        <v>82</v>
      </c>
      <c r="G8448" s="2" t="s">
        <v>92</v>
      </c>
      <c r="H8448" s="2" t="s">
        <v>93</v>
      </c>
      <c r="I8448" s="2" t="s">
        <v>94</v>
      </c>
      <c r="J8448" s="2" t="s">
        <v>39</v>
      </c>
      <c r="K8448" s="2"/>
      <c r="L8448" s="2"/>
      <c r="M8448" s="2" t="s">
        <v>32</v>
      </c>
      <c r="N8448" s="2" t="s">
        <v>17</v>
      </c>
      <c r="O8448" s="2" t="s">
        <v>43</v>
      </c>
    </row>
    <row r="8449" spans="1:15" hidden="1">
      <c r="A8449" s="1" t="s">
        <v>15</v>
      </c>
      <c r="B8449" s="2">
        <v>2016</v>
      </c>
      <c r="C8449" s="2" t="s">
        <v>16</v>
      </c>
      <c r="D8449" s="2" t="s">
        <v>17</v>
      </c>
      <c r="E8449" s="2" t="s">
        <v>18</v>
      </c>
      <c r="F8449" s="2" t="s">
        <v>35</v>
      </c>
      <c r="G8449" s="2" t="s">
        <v>20</v>
      </c>
      <c r="H8449" s="2" t="s">
        <v>21</v>
      </c>
      <c r="I8449" s="2" t="s">
        <v>22</v>
      </c>
      <c r="J8449" s="2" t="s">
        <v>23</v>
      </c>
      <c r="K8449" s="2" t="s">
        <v>41</v>
      </c>
      <c r="L8449" s="2" t="s">
        <v>41</v>
      </c>
      <c r="M8449" s="2" t="s">
        <v>42</v>
      </c>
      <c r="N8449" s="2" t="s">
        <v>33</v>
      </c>
      <c r="O8449" s="2" t="s">
        <v>88</v>
      </c>
    </row>
    <row r="8450" spans="1:15" hidden="1">
      <c r="A8450" s="1" t="s">
        <v>15</v>
      </c>
      <c r="B8450" s="2">
        <v>2015</v>
      </c>
      <c r="C8450" s="2" t="s">
        <v>16</v>
      </c>
      <c r="D8450" s="2" t="s">
        <v>33</v>
      </c>
      <c r="E8450" s="2" t="s">
        <v>49</v>
      </c>
      <c r="F8450" s="2" t="s">
        <v>35</v>
      </c>
      <c r="G8450" s="2" t="s">
        <v>20</v>
      </c>
      <c r="H8450" s="2" t="s">
        <v>71</v>
      </c>
      <c r="I8450" s="2" t="s">
        <v>22</v>
      </c>
      <c r="J8450" s="2" t="s">
        <v>52</v>
      </c>
      <c r="K8450" s="2" t="s">
        <v>31</v>
      </c>
      <c r="L8450" s="2" t="s">
        <v>25</v>
      </c>
      <c r="M8450" s="2" t="s">
        <v>42</v>
      </c>
      <c r="N8450" s="2" t="s">
        <v>88</v>
      </c>
      <c r="O8450" s="2" t="s">
        <v>88</v>
      </c>
    </row>
    <row r="8451" spans="1:15">
      <c r="A8451" s="1" t="s">
        <v>15</v>
      </c>
      <c r="B8451" s="2">
        <v>2016</v>
      </c>
      <c r="C8451" s="2" t="s">
        <v>16</v>
      </c>
      <c r="D8451" s="2" t="s">
        <v>33</v>
      </c>
      <c r="E8451" s="2" t="s">
        <v>65</v>
      </c>
      <c r="F8451" s="2" t="s">
        <v>72</v>
      </c>
      <c r="G8451" s="2" t="s">
        <v>20</v>
      </c>
      <c r="H8451" s="2" t="s">
        <v>85</v>
      </c>
      <c r="I8451" s="2" t="s">
        <v>22</v>
      </c>
      <c r="J8451" s="2" t="s">
        <v>67</v>
      </c>
      <c r="K8451" s="2" t="s">
        <v>41</v>
      </c>
      <c r="L8451" s="2" t="s">
        <v>41</v>
      </c>
      <c r="M8451" s="2" t="s">
        <v>42</v>
      </c>
      <c r="N8451" s="2" t="s">
        <v>88</v>
      </c>
      <c r="O8451" s="2" t="s">
        <v>43</v>
      </c>
    </row>
    <row r="8452" spans="1:15">
      <c r="A8452" s="1" t="s">
        <v>15</v>
      </c>
      <c r="B8452" s="2">
        <v>2013</v>
      </c>
      <c r="C8452" s="2" t="s">
        <v>16</v>
      </c>
      <c r="D8452" s="2" t="s">
        <v>33</v>
      </c>
      <c r="E8452" s="2" t="s">
        <v>34</v>
      </c>
      <c r="F8452" s="2" t="s">
        <v>35</v>
      </c>
      <c r="G8452" s="2" t="s">
        <v>36</v>
      </c>
      <c r="H8452" s="2" t="s">
        <v>37</v>
      </c>
      <c r="I8452" s="2" t="s">
        <v>38</v>
      </c>
      <c r="J8452" s="2" t="s">
        <v>39</v>
      </c>
      <c r="K8452" s="2"/>
      <c r="L8452" s="2"/>
      <c r="M8452" s="2" t="s">
        <v>42</v>
      </c>
      <c r="N8452" s="2" t="s">
        <v>17</v>
      </c>
      <c r="O8452" s="2" t="s">
        <v>43</v>
      </c>
    </row>
    <row r="8453" spans="1:15" hidden="1">
      <c r="A8453" s="1" t="s">
        <v>15</v>
      </c>
      <c r="B8453" s="2">
        <v>2013</v>
      </c>
      <c r="C8453" s="2" t="s">
        <v>16</v>
      </c>
      <c r="D8453" s="2" t="s">
        <v>44</v>
      </c>
      <c r="E8453" s="2" t="s">
        <v>18</v>
      </c>
      <c r="F8453" s="2" t="s">
        <v>19</v>
      </c>
      <c r="G8453" s="2" t="s">
        <v>20</v>
      </c>
      <c r="H8453" s="2" t="s">
        <v>21</v>
      </c>
      <c r="I8453" s="2" t="s">
        <v>22</v>
      </c>
      <c r="J8453" s="2" t="s">
        <v>23</v>
      </c>
      <c r="K8453" s="2"/>
      <c r="L8453" s="2"/>
      <c r="M8453" s="2" t="s">
        <v>32</v>
      </c>
      <c r="N8453" s="2" t="s">
        <v>88</v>
      </c>
      <c r="O8453" s="2" t="s">
        <v>88</v>
      </c>
    </row>
    <row r="8454" spans="1:15" hidden="1">
      <c r="A8454" s="1" t="s">
        <v>15</v>
      </c>
      <c r="B8454" s="2">
        <v>2010</v>
      </c>
      <c r="C8454" s="2" t="s">
        <v>16</v>
      </c>
      <c r="D8454" s="2" t="s">
        <v>33</v>
      </c>
      <c r="E8454" s="2" t="s">
        <v>91</v>
      </c>
      <c r="F8454" s="2" t="s">
        <v>86</v>
      </c>
      <c r="G8454" s="2" t="s">
        <v>20</v>
      </c>
      <c r="H8454" s="2" t="s">
        <v>21</v>
      </c>
      <c r="I8454" s="2" t="s">
        <v>22</v>
      </c>
      <c r="J8454" s="2" t="s">
        <v>52</v>
      </c>
      <c r="K8454" s="2" t="s">
        <v>83</v>
      </c>
      <c r="L8454" s="2" t="s">
        <v>25</v>
      </c>
      <c r="M8454" s="2" t="s">
        <v>32</v>
      </c>
      <c r="N8454" s="2" t="s">
        <v>33</v>
      </c>
      <c r="O8454" s="2" t="s">
        <v>88</v>
      </c>
    </row>
    <row r="8455" spans="1:15" hidden="1">
      <c r="A8455" s="1" t="s">
        <v>116</v>
      </c>
      <c r="B8455" s="2">
        <v>2021</v>
      </c>
      <c r="C8455" s="2" t="s">
        <v>16</v>
      </c>
      <c r="D8455" s="2" t="s">
        <v>17</v>
      </c>
      <c r="E8455" s="2" t="s">
        <v>34</v>
      </c>
      <c r="F8455" s="2" t="s">
        <v>35</v>
      </c>
      <c r="G8455" s="2" t="s">
        <v>45</v>
      </c>
      <c r="H8455" s="2" t="s">
        <v>54</v>
      </c>
      <c r="I8455" s="2" t="s">
        <v>47</v>
      </c>
      <c r="J8455" s="2" t="s">
        <v>30</v>
      </c>
      <c r="K8455" s="2" t="s">
        <v>31</v>
      </c>
      <c r="L8455" s="2" t="s">
        <v>25</v>
      </c>
      <c r="M8455" s="2" t="s">
        <v>42</v>
      </c>
      <c r="N8455" s="2" t="s">
        <v>33</v>
      </c>
      <c r="O8455" s="2" t="s">
        <v>88</v>
      </c>
    </row>
    <row r="8456" spans="1:15" hidden="1">
      <c r="A8456" s="1" t="s">
        <v>15</v>
      </c>
      <c r="B8456" s="2">
        <v>2012</v>
      </c>
      <c r="C8456" s="2" t="s">
        <v>16</v>
      </c>
      <c r="D8456" s="2" t="s">
        <v>17</v>
      </c>
      <c r="E8456" s="2" t="s">
        <v>27</v>
      </c>
      <c r="F8456" s="2" t="s">
        <v>35</v>
      </c>
      <c r="G8456" s="2" t="s">
        <v>45</v>
      </c>
      <c r="H8456" s="2" t="s">
        <v>54</v>
      </c>
      <c r="I8456" s="2" t="s">
        <v>47</v>
      </c>
      <c r="J8456" s="2" t="s">
        <v>30</v>
      </c>
      <c r="K8456" s="2" t="s">
        <v>61</v>
      </c>
      <c r="L8456" s="2" t="s">
        <v>41</v>
      </c>
      <c r="M8456" s="2" t="s">
        <v>88</v>
      </c>
      <c r="N8456" s="2" t="s">
        <v>88</v>
      </c>
      <c r="O8456" s="2" t="s">
        <v>88</v>
      </c>
    </row>
    <row r="8457" spans="1:15" hidden="1">
      <c r="A8457" s="1" t="s">
        <v>15</v>
      </c>
      <c r="B8457" s="2">
        <v>2018</v>
      </c>
      <c r="C8457" s="2" t="s">
        <v>16</v>
      </c>
      <c r="D8457" s="2" t="s">
        <v>33</v>
      </c>
      <c r="E8457" s="2" t="s">
        <v>49</v>
      </c>
      <c r="F8457" s="2" t="s">
        <v>66</v>
      </c>
      <c r="G8457" s="2" t="s">
        <v>20</v>
      </c>
      <c r="H8457" s="2" t="s">
        <v>51</v>
      </c>
      <c r="I8457" s="2" t="s">
        <v>22</v>
      </c>
      <c r="J8457" s="2" t="s">
        <v>52</v>
      </c>
      <c r="K8457" s="2" t="s">
        <v>84</v>
      </c>
      <c r="L8457" s="2" t="s">
        <v>41</v>
      </c>
      <c r="M8457" s="2" t="s">
        <v>88</v>
      </c>
      <c r="N8457" s="2" t="s">
        <v>88</v>
      </c>
      <c r="O8457" s="2" t="s">
        <v>88</v>
      </c>
    </row>
    <row r="8458" spans="1:15">
      <c r="A8458" s="1" t="s">
        <v>15</v>
      </c>
      <c r="B8458" s="2">
        <v>2012</v>
      </c>
      <c r="C8458" s="2" t="s">
        <v>16</v>
      </c>
      <c r="D8458" s="2" t="s">
        <v>33</v>
      </c>
      <c r="E8458" s="2" t="s">
        <v>34</v>
      </c>
      <c r="F8458" s="2" t="s">
        <v>35</v>
      </c>
      <c r="G8458" s="2" t="s">
        <v>36</v>
      </c>
      <c r="H8458" s="2" t="s">
        <v>60</v>
      </c>
      <c r="I8458" s="2" t="s">
        <v>38</v>
      </c>
      <c r="J8458" s="2" t="s">
        <v>39</v>
      </c>
      <c r="K8458" s="2" t="s">
        <v>40</v>
      </c>
      <c r="L8458" s="2" t="s">
        <v>41</v>
      </c>
      <c r="M8458" s="2" t="s">
        <v>42</v>
      </c>
      <c r="N8458" s="2" t="s">
        <v>17</v>
      </c>
      <c r="O8458" s="2" t="s">
        <v>43</v>
      </c>
    </row>
    <row r="8459" spans="1:15" hidden="1">
      <c r="A8459" s="1" t="s">
        <v>15</v>
      </c>
      <c r="B8459" s="2">
        <v>2014</v>
      </c>
      <c r="C8459" s="2" t="s">
        <v>16</v>
      </c>
      <c r="D8459" s="2" t="s">
        <v>17</v>
      </c>
      <c r="E8459" s="2" t="s">
        <v>18</v>
      </c>
      <c r="F8459" s="2" t="s">
        <v>72</v>
      </c>
      <c r="G8459" s="2" t="s">
        <v>20</v>
      </c>
      <c r="H8459" s="2" t="s">
        <v>21</v>
      </c>
      <c r="I8459" s="2" t="s">
        <v>22</v>
      </c>
      <c r="J8459" s="2" t="s">
        <v>23</v>
      </c>
      <c r="K8459" s="2" t="s">
        <v>31</v>
      </c>
      <c r="L8459" s="2" t="s">
        <v>25</v>
      </c>
      <c r="M8459" s="2" t="s">
        <v>42</v>
      </c>
      <c r="N8459" s="2" t="s">
        <v>88</v>
      </c>
      <c r="O8459" s="2" t="s">
        <v>88</v>
      </c>
    </row>
    <row r="8460" spans="1:15" hidden="1">
      <c r="A8460" s="1" t="s">
        <v>173</v>
      </c>
      <c r="B8460" s="2">
        <v>2014</v>
      </c>
      <c r="C8460" s="2" t="s">
        <v>16</v>
      </c>
      <c r="D8460" s="2"/>
      <c r="E8460" s="2" t="s">
        <v>91</v>
      </c>
      <c r="F8460" s="2" t="s">
        <v>66</v>
      </c>
      <c r="G8460" s="2"/>
      <c r="H8460" s="2"/>
      <c r="I8460" s="2" t="s">
        <v>184</v>
      </c>
      <c r="J8460" s="2"/>
      <c r="K8460" s="2"/>
      <c r="L8460" s="2"/>
      <c r="M8460" s="2" t="s">
        <v>32</v>
      </c>
      <c r="N8460" s="2" t="s">
        <v>33</v>
      </c>
      <c r="O8460" s="2" t="s">
        <v>88</v>
      </c>
    </row>
    <row r="8461" spans="1:15" hidden="1">
      <c r="A8461" s="1" t="s">
        <v>15</v>
      </c>
      <c r="B8461" s="2">
        <v>2019</v>
      </c>
      <c r="C8461" s="2" t="s">
        <v>16</v>
      </c>
      <c r="D8461" s="2" t="s">
        <v>17</v>
      </c>
      <c r="E8461" s="2" t="s">
        <v>27</v>
      </c>
      <c r="F8461" s="2" t="s">
        <v>66</v>
      </c>
      <c r="G8461" s="2" t="s">
        <v>20</v>
      </c>
      <c r="H8461" s="2" t="s">
        <v>21</v>
      </c>
      <c r="I8461" s="2" t="s">
        <v>22</v>
      </c>
      <c r="J8461" s="2" t="s">
        <v>30</v>
      </c>
      <c r="K8461" s="2" t="s">
        <v>31</v>
      </c>
      <c r="L8461" s="2" t="s">
        <v>25</v>
      </c>
      <c r="M8461" s="2" t="s">
        <v>32</v>
      </c>
      <c r="N8461" s="2" t="s">
        <v>33</v>
      </c>
      <c r="O8461" s="2" t="s">
        <v>88</v>
      </c>
    </row>
    <row r="8462" spans="1:15" hidden="1">
      <c r="A8462" s="1" t="s">
        <v>15</v>
      </c>
      <c r="B8462" s="2">
        <v>2013</v>
      </c>
      <c r="C8462" s="2" t="s">
        <v>16</v>
      </c>
      <c r="D8462" s="2" t="s">
        <v>33</v>
      </c>
      <c r="E8462" s="2" t="s">
        <v>49</v>
      </c>
      <c r="F8462" s="2" t="s">
        <v>50</v>
      </c>
      <c r="G8462" s="2" t="s">
        <v>20</v>
      </c>
      <c r="H8462" s="2" t="s">
        <v>51</v>
      </c>
      <c r="I8462" s="2" t="s">
        <v>22</v>
      </c>
      <c r="J8462" s="2" t="s">
        <v>52</v>
      </c>
      <c r="K8462" s="2" t="s">
        <v>31</v>
      </c>
      <c r="L8462" s="2" t="s">
        <v>25</v>
      </c>
      <c r="M8462" s="2" t="s">
        <v>88</v>
      </c>
      <c r="N8462" s="2" t="s">
        <v>88</v>
      </c>
      <c r="O8462" s="2" t="s">
        <v>58</v>
      </c>
    </row>
    <row r="8463" spans="1:15">
      <c r="A8463" s="1" t="s">
        <v>15</v>
      </c>
      <c r="B8463" s="2">
        <v>2012</v>
      </c>
      <c r="C8463" s="2" t="s">
        <v>16</v>
      </c>
      <c r="D8463" s="2" t="s">
        <v>33</v>
      </c>
      <c r="E8463" s="2" t="s">
        <v>91</v>
      </c>
      <c r="F8463" s="2" t="s">
        <v>72</v>
      </c>
      <c r="G8463" s="2" t="s">
        <v>92</v>
      </c>
      <c r="H8463" s="2" t="s">
        <v>133</v>
      </c>
      <c r="I8463" s="2" t="s">
        <v>94</v>
      </c>
      <c r="J8463" s="2" t="s">
        <v>39</v>
      </c>
      <c r="K8463" s="2" t="s">
        <v>24</v>
      </c>
      <c r="L8463" s="2" t="s">
        <v>25</v>
      </c>
      <c r="M8463" s="2" t="s">
        <v>32</v>
      </c>
      <c r="N8463" s="2" t="s">
        <v>88</v>
      </c>
      <c r="O8463" s="2" t="s">
        <v>43</v>
      </c>
    </row>
    <row r="8464" spans="1:15" hidden="1">
      <c r="A8464" s="1" t="s">
        <v>15</v>
      </c>
      <c r="B8464" s="2">
        <v>2012</v>
      </c>
      <c r="C8464" s="2" t="s">
        <v>16</v>
      </c>
      <c r="D8464" s="2" t="s">
        <v>33</v>
      </c>
      <c r="E8464" s="2" t="s">
        <v>34</v>
      </c>
      <c r="F8464" s="2" t="s">
        <v>35</v>
      </c>
      <c r="G8464" s="2" t="s">
        <v>36</v>
      </c>
      <c r="H8464" s="2" t="s">
        <v>37</v>
      </c>
      <c r="I8464" s="2" t="s">
        <v>38</v>
      </c>
      <c r="J8464" s="2" t="s">
        <v>39</v>
      </c>
      <c r="K8464" s="2" t="s">
        <v>31</v>
      </c>
      <c r="L8464" s="2" t="s">
        <v>25</v>
      </c>
      <c r="M8464" s="2" t="s">
        <v>42</v>
      </c>
      <c r="N8464" s="2" t="s">
        <v>17</v>
      </c>
      <c r="O8464" s="2" t="s">
        <v>88</v>
      </c>
    </row>
    <row r="8465" spans="1:15" hidden="1">
      <c r="A8465" s="1" t="s">
        <v>259</v>
      </c>
      <c r="B8465" s="2">
        <v>2017</v>
      </c>
      <c r="C8465" s="2" t="s">
        <v>16</v>
      </c>
      <c r="D8465" s="2" t="s">
        <v>17</v>
      </c>
      <c r="E8465" s="2" t="s">
        <v>18</v>
      </c>
      <c r="F8465" s="2" t="s">
        <v>35</v>
      </c>
      <c r="G8465" s="2" t="s">
        <v>20</v>
      </c>
      <c r="H8465" s="2" t="s">
        <v>101</v>
      </c>
      <c r="I8465" s="2" t="s">
        <v>76</v>
      </c>
      <c r="J8465" s="2" t="s">
        <v>77</v>
      </c>
      <c r="K8465" s="2"/>
      <c r="L8465" s="2"/>
      <c r="M8465" s="2" t="s">
        <v>42</v>
      </c>
      <c r="N8465" s="2" t="s">
        <v>33</v>
      </c>
      <c r="O8465" s="2" t="s">
        <v>88</v>
      </c>
    </row>
    <row r="8466" spans="1:15" hidden="1">
      <c r="A8466" s="1" t="s">
        <v>118</v>
      </c>
      <c r="B8466" s="2">
        <v>2016</v>
      </c>
      <c r="C8466" s="2" t="s">
        <v>16</v>
      </c>
      <c r="D8466" s="2" t="s">
        <v>62</v>
      </c>
      <c r="E8466" s="2" t="s">
        <v>27</v>
      </c>
      <c r="F8466" s="2" t="s">
        <v>35</v>
      </c>
      <c r="G8466" s="2" t="s">
        <v>45</v>
      </c>
      <c r="H8466" s="2" t="s">
        <v>54</v>
      </c>
      <c r="I8466" s="2" t="s">
        <v>47</v>
      </c>
      <c r="J8466" s="2" t="s">
        <v>30</v>
      </c>
      <c r="K8466" s="2" t="s">
        <v>31</v>
      </c>
      <c r="L8466" s="2" t="s">
        <v>25</v>
      </c>
      <c r="M8466" s="2" t="s">
        <v>42</v>
      </c>
      <c r="N8466" s="2" t="s">
        <v>33</v>
      </c>
      <c r="O8466" s="2" t="s">
        <v>88</v>
      </c>
    </row>
    <row r="8467" spans="1:15" hidden="1">
      <c r="A8467" s="1" t="s">
        <v>15</v>
      </c>
      <c r="B8467" s="2">
        <v>2010</v>
      </c>
      <c r="C8467" s="2" t="s">
        <v>16</v>
      </c>
      <c r="D8467" s="2" t="s">
        <v>17</v>
      </c>
      <c r="E8467" s="2" t="s">
        <v>18</v>
      </c>
      <c r="F8467" s="2" t="s">
        <v>35</v>
      </c>
      <c r="G8467" s="2" t="s">
        <v>36</v>
      </c>
      <c r="H8467" s="2" t="s">
        <v>60</v>
      </c>
      <c r="I8467" s="2" t="s">
        <v>38</v>
      </c>
      <c r="J8467" s="2" t="s">
        <v>23</v>
      </c>
      <c r="K8467" s="2" t="s">
        <v>25</v>
      </c>
      <c r="L8467" s="2" t="s">
        <v>25</v>
      </c>
      <c r="M8467" s="2" t="s">
        <v>42</v>
      </c>
      <c r="N8467" s="2" t="s">
        <v>88</v>
      </c>
      <c r="O8467" s="2" t="s">
        <v>88</v>
      </c>
    </row>
    <row r="8468" spans="1:15" hidden="1">
      <c r="A8468" s="1" t="s">
        <v>15</v>
      </c>
      <c r="B8468" s="2">
        <v>2011</v>
      </c>
      <c r="C8468" s="2" t="s">
        <v>16</v>
      </c>
      <c r="D8468" s="2" t="s">
        <v>33</v>
      </c>
      <c r="E8468" s="2" t="s">
        <v>91</v>
      </c>
      <c r="F8468" s="2" t="s">
        <v>35</v>
      </c>
      <c r="G8468" s="2" t="s">
        <v>20</v>
      </c>
      <c r="H8468" s="2" t="s">
        <v>71</v>
      </c>
      <c r="I8468" s="2" t="s">
        <v>22</v>
      </c>
      <c r="J8468" s="2" t="s">
        <v>52</v>
      </c>
      <c r="K8468" s="2" t="s">
        <v>61</v>
      </c>
      <c r="L8468" s="2" t="s">
        <v>41</v>
      </c>
      <c r="M8468" s="2" t="s">
        <v>42</v>
      </c>
      <c r="N8468" s="2" t="s">
        <v>88</v>
      </c>
      <c r="O8468" s="2" t="s">
        <v>88</v>
      </c>
    </row>
    <row r="8469" spans="1:15" hidden="1">
      <c r="A8469" s="1" t="s">
        <v>15</v>
      </c>
      <c r="B8469" s="2">
        <v>2012</v>
      </c>
      <c r="C8469" s="2" t="s">
        <v>16</v>
      </c>
      <c r="D8469" s="2" t="s">
        <v>33</v>
      </c>
      <c r="E8469" s="2" t="s">
        <v>34</v>
      </c>
      <c r="F8469" s="2" t="s">
        <v>35</v>
      </c>
      <c r="G8469" s="2" t="s">
        <v>20</v>
      </c>
      <c r="H8469" s="2" t="s">
        <v>85</v>
      </c>
      <c r="I8469" s="2" t="s">
        <v>22</v>
      </c>
      <c r="J8469" s="2" t="s">
        <v>39</v>
      </c>
      <c r="K8469" s="2"/>
      <c r="L8469" s="2"/>
      <c r="M8469" s="2" t="s">
        <v>42</v>
      </c>
      <c r="N8469" s="2" t="s">
        <v>17</v>
      </c>
      <c r="O8469" s="2" t="s">
        <v>88</v>
      </c>
    </row>
    <row r="8470" spans="1:15" hidden="1">
      <c r="A8470" s="1" t="s">
        <v>15</v>
      </c>
      <c r="B8470" s="2">
        <v>2012</v>
      </c>
      <c r="C8470" s="2" t="s">
        <v>99</v>
      </c>
      <c r="D8470" s="2" t="s">
        <v>33</v>
      </c>
      <c r="E8470" s="2" t="s">
        <v>91</v>
      </c>
      <c r="F8470" s="2" t="s">
        <v>50</v>
      </c>
      <c r="G8470" s="2" t="s">
        <v>20</v>
      </c>
      <c r="H8470" s="2" t="s">
        <v>21</v>
      </c>
      <c r="I8470" s="2" t="s">
        <v>22</v>
      </c>
      <c r="J8470" s="2" t="s">
        <v>52</v>
      </c>
      <c r="K8470" s="2" t="s">
        <v>61</v>
      </c>
      <c r="L8470" s="2" t="s">
        <v>41</v>
      </c>
      <c r="M8470" s="2" t="s">
        <v>32</v>
      </c>
      <c r="N8470" s="2" t="s">
        <v>88</v>
      </c>
      <c r="O8470" s="2" t="s">
        <v>88</v>
      </c>
    </row>
    <row r="8471" spans="1:15" hidden="1">
      <c r="A8471" s="1" t="s">
        <v>309</v>
      </c>
      <c r="B8471" s="2">
        <v>2013</v>
      </c>
      <c r="C8471" s="2" t="s">
        <v>16</v>
      </c>
      <c r="D8471" s="2" t="s">
        <v>33</v>
      </c>
      <c r="E8471" s="2" t="s">
        <v>91</v>
      </c>
      <c r="F8471" s="2" t="s">
        <v>19</v>
      </c>
      <c r="G8471" s="2" t="s">
        <v>20</v>
      </c>
      <c r="H8471" s="2" t="s">
        <v>71</v>
      </c>
      <c r="I8471" s="2" t="s">
        <v>22</v>
      </c>
      <c r="J8471" s="2" t="s">
        <v>52</v>
      </c>
      <c r="K8471" s="2"/>
      <c r="L8471" s="2"/>
      <c r="M8471" s="2" t="s">
        <v>88</v>
      </c>
      <c r="N8471" s="2" t="s">
        <v>33</v>
      </c>
      <c r="O8471" s="2" t="s">
        <v>58</v>
      </c>
    </row>
    <row r="8472" spans="1:15">
      <c r="A8472" s="1" t="s">
        <v>48</v>
      </c>
      <c r="B8472" s="2">
        <v>2018</v>
      </c>
      <c r="C8472" s="2" t="s">
        <v>16</v>
      </c>
      <c r="D8472" s="2" t="s">
        <v>33</v>
      </c>
      <c r="E8472" s="2" t="s">
        <v>49</v>
      </c>
      <c r="F8472" s="2" t="s">
        <v>19</v>
      </c>
      <c r="G8472" s="2" t="s">
        <v>20</v>
      </c>
      <c r="H8472" s="2" t="s">
        <v>51</v>
      </c>
      <c r="I8472" s="2" t="s">
        <v>22</v>
      </c>
      <c r="J8472" s="2" t="s">
        <v>52</v>
      </c>
      <c r="K8472" s="2"/>
      <c r="L8472" s="2"/>
      <c r="M8472" s="2" t="s">
        <v>88</v>
      </c>
      <c r="N8472" s="2" t="s">
        <v>88</v>
      </c>
      <c r="O8472" s="2" t="s">
        <v>43</v>
      </c>
    </row>
    <row r="8473" spans="1:15" hidden="1">
      <c r="A8473" s="1" t="s">
        <v>15</v>
      </c>
      <c r="B8473" s="2">
        <v>2010</v>
      </c>
      <c r="C8473" s="2" t="s">
        <v>16</v>
      </c>
      <c r="D8473" s="2" t="s">
        <v>17</v>
      </c>
      <c r="E8473" s="2" t="s">
        <v>34</v>
      </c>
      <c r="F8473" s="2" t="s">
        <v>19</v>
      </c>
      <c r="G8473" s="2" t="s">
        <v>45</v>
      </c>
      <c r="H8473" s="2" t="s">
        <v>54</v>
      </c>
      <c r="I8473" s="2" t="s">
        <v>47</v>
      </c>
      <c r="J8473" s="2" t="s">
        <v>30</v>
      </c>
      <c r="K8473" s="2" t="s">
        <v>24</v>
      </c>
      <c r="L8473" s="2" t="s">
        <v>25</v>
      </c>
      <c r="M8473" s="2" t="s">
        <v>88</v>
      </c>
      <c r="N8473" s="2" t="s">
        <v>88</v>
      </c>
      <c r="O8473" s="2" t="s">
        <v>88</v>
      </c>
    </row>
    <row r="8474" spans="1:15" hidden="1">
      <c r="A8474" s="1" t="s">
        <v>134</v>
      </c>
      <c r="B8474" s="2">
        <v>2013</v>
      </c>
      <c r="C8474" s="2" t="s">
        <v>99</v>
      </c>
      <c r="D8474" s="2" t="s">
        <v>33</v>
      </c>
      <c r="E8474" s="2" t="s">
        <v>79</v>
      </c>
      <c r="F8474" s="2" t="s">
        <v>59</v>
      </c>
      <c r="G8474" s="2" t="s">
        <v>36</v>
      </c>
      <c r="H8474" s="2" t="s">
        <v>101</v>
      </c>
      <c r="I8474" s="2" t="s">
        <v>76</v>
      </c>
      <c r="J8474" s="2" t="s">
        <v>67</v>
      </c>
      <c r="K8474" s="2"/>
      <c r="L8474" s="2"/>
      <c r="M8474" s="2" t="s">
        <v>88</v>
      </c>
      <c r="N8474" s="2" t="s">
        <v>33</v>
      </c>
      <c r="O8474" s="2" t="s">
        <v>78</v>
      </c>
    </row>
    <row r="8475" spans="1:15" hidden="1">
      <c r="A8475" s="1" t="s">
        <v>15</v>
      </c>
      <c r="B8475" s="2">
        <v>2010</v>
      </c>
      <c r="C8475" s="2" t="s">
        <v>16</v>
      </c>
      <c r="D8475" s="2" t="s">
        <v>33</v>
      </c>
      <c r="E8475" s="2" t="s">
        <v>34</v>
      </c>
      <c r="F8475" s="2" t="s">
        <v>112</v>
      </c>
      <c r="G8475" s="2" t="s">
        <v>36</v>
      </c>
      <c r="H8475" s="2" t="s">
        <v>37</v>
      </c>
      <c r="I8475" s="2" t="s">
        <v>38</v>
      </c>
      <c r="J8475" s="2" t="s">
        <v>39</v>
      </c>
      <c r="K8475" s="2" t="s">
        <v>40</v>
      </c>
      <c r="L8475" s="2" t="s">
        <v>41</v>
      </c>
      <c r="M8475" s="2" t="s">
        <v>88</v>
      </c>
      <c r="N8475" s="2" t="s">
        <v>88</v>
      </c>
      <c r="O8475" s="2" t="s">
        <v>88</v>
      </c>
    </row>
    <row r="8476" spans="1:15">
      <c r="A8476" s="1" t="s">
        <v>15</v>
      </c>
      <c r="B8476" s="2">
        <v>2013</v>
      </c>
      <c r="C8476" s="2" t="s">
        <v>16</v>
      </c>
      <c r="D8476" s="2" t="s">
        <v>33</v>
      </c>
      <c r="E8476" s="2" t="s">
        <v>65</v>
      </c>
      <c r="F8476" s="2" t="s">
        <v>19</v>
      </c>
      <c r="G8476" s="2" t="s">
        <v>36</v>
      </c>
      <c r="H8476" s="2" t="s">
        <v>101</v>
      </c>
      <c r="I8476" s="2" t="s">
        <v>76</v>
      </c>
      <c r="J8476" s="2" t="s">
        <v>67</v>
      </c>
      <c r="K8476" s="2"/>
      <c r="L8476" s="2"/>
      <c r="M8476" s="2" t="s">
        <v>88</v>
      </c>
      <c r="N8476" s="2" t="s">
        <v>17</v>
      </c>
      <c r="O8476" s="2" t="s">
        <v>43</v>
      </c>
    </row>
    <row r="8477" spans="1:15" hidden="1">
      <c r="A8477" s="1" t="s">
        <v>63</v>
      </c>
      <c r="B8477" s="2">
        <v>2014</v>
      </c>
      <c r="C8477" s="2" t="s">
        <v>16</v>
      </c>
      <c r="D8477" s="2" t="s">
        <v>33</v>
      </c>
      <c r="E8477" s="2" t="s">
        <v>49</v>
      </c>
      <c r="F8477" s="2" t="s">
        <v>19</v>
      </c>
      <c r="G8477" s="2" t="s">
        <v>20</v>
      </c>
      <c r="H8477" s="2" t="s">
        <v>51</v>
      </c>
      <c r="I8477" s="2" t="s">
        <v>22</v>
      </c>
      <c r="J8477" s="2" t="s">
        <v>52</v>
      </c>
      <c r="K8477" s="2"/>
      <c r="L8477" s="2"/>
      <c r="M8477" s="2" t="s">
        <v>32</v>
      </c>
      <c r="N8477" s="2" t="s">
        <v>88</v>
      </c>
      <c r="O8477" s="2" t="s">
        <v>88</v>
      </c>
    </row>
    <row r="8478" spans="1:15">
      <c r="A8478" s="1" t="s">
        <v>15</v>
      </c>
      <c r="B8478" s="2">
        <v>2015</v>
      </c>
      <c r="C8478" s="2" t="s">
        <v>16</v>
      </c>
      <c r="D8478" s="2" t="s">
        <v>33</v>
      </c>
      <c r="E8478" s="2" t="s">
        <v>34</v>
      </c>
      <c r="F8478" s="2" t="s">
        <v>35</v>
      </c>
      <c r="G8478" s="2" t="s">
        <v>45</v>
      </c>
      <c r="H8478" s="2" t="s">
        <v>54</v>
      </c>
      <c r="I8478" s="2" t="s">
        <v>47</v>
      </c>
      <c r="J8478" s="2" t="s">
        <v>39</v>
      </c>
      <c r="K8478" s="2"/>
      <c r="L8478" s="2"/>
      <c r="M8478" s="2" t="s">
        <v>42</v>
      </c>
      <c r="N8478" s="2" t="s">
        <v>17</v>
      </c>
      <c r="O8478" s="2" t="s">
        <v>43</v>
      </c>
    </row>
    <row r="8479" spans="1:15">
      <c r="A8479" s="1" t="s">
        <v>118</v>
      </c>
      <c r="B8479" s="2">
        <v>2013</v>
      </c>
      <c r="C8479" s="2" t="s">
        <v>16</v>
      </c>
      <c r="D8479" s="2" t="s">
        <v>33</v>
      </c>
      <c r="E8479" s="2" t="s">
        <v>34</v>
      </c>
      <c r="F8479" s="2" t="s">
        <v>35</v>
      </c>
      <c r="G8479" s="2" t="s">
        <v>45</v>
      </c>
      <c r="H8479" s="2" t="s">
        <v>54</v>
      </c>
      <c r="I8479" s="2" t="s">
        <v>47</v>
      </c>
      <c r="J8479" s="2" t="s">
        <v>39</v>
      </c>
      <c r="K8479" s="2"/>
      <c r="L8479" s="2"/>
      <c r="M8479" s="2" t="s">
        <v>42</v>
      </c>
      <c r="N8479" s="2" t="s">
        <v>88</v>
      </c>
      <c r="O8479" s="2" t="s">
        <v>43</v>
      </c>
    </row>
    <row r="8480" spans="1:15" hidden="1">
      <c r="A8480" s="1" t="s">
        <v>15</v>
      </c>
      <c r="B8480" s="2">
        <v>2014</v>
      </c>
      <c r="C8480" s="2" t="s">
        <v>16</v>
      </c>
      <c r="D8480" s="2" t="s">
        <v>44</v>
      </c>
      <c r="E8480" s="2" t="s">
        <v>27</v>
      </c>
      <c r="F8480" s="2" t="s">
        <v>35</v>
      </c>
      <c r="G8480" s="2" t="s">
        <v>45</v>
      </c>
      <c r="H8480" s="2" t="s">
        <v>54</v>
      </c>
      <c r="I8480" s="2" t="s">
        <v>47</v>
      </c>
      <c r="J8480" s="2" t="s">
        <v>30</v>
      </c>
      <c r="K8480" s="2"/>
      <c r="L8480" s="2"/>
      <c r="M8480" s="2" t="s">
        <v>42</v>
      </c>
      <c r="N8480" s="2" t="s">
        <v>33</v>
      </c>
      <c r="O8480" s="2" t="s">
        <v>88</v>
      </c>
    </row>
    <row r="8481" spans="1:15" hidden="1">
      <c r="A8481" s="1" t="s">
        <v>15</v>
      </c>
      <c r="B8481" s="2">
        <v>2012</v>
      </c>
      <c r="C8481" s="2" t="s">
        <v>16</v>
      </c>
      <c r="D8481" s="2" t="s">
        <v>44</v>
      </c>
      <c r="E8481" s="2" t="s">
        <v>27</v>
      </c>
      <c r="F8481" s="2" t="s">
        <v>35</v>
      </c>
      <c r="G8481" s="2" t="s">
        <v>45</v>
      </c>
      <c r="H8481" s="2" t="s">
        <v>146</v>
      </c>
      <c r="I8481" s="2" t="s">
        <v>47</v>
      </c>
      <c r="J8481" s="2" t="s">
        <v>30</v>
      </c>
      <c r="K8481" s="2" t="s">
        <v>40</v>
      </c>
      <c r="L8481" s="2" t="s">
        <v>41</v>
      </c>
      <c r="M8481" s="2" t="s">
        <v>88</v>
      </c>
      <c r="N8481" s="2" t="s">
        <v>88</v>
      </c>
      <c r="O8481" s="2" t="s">
        <v>88</v>
      </c>
    </row>
    <row r="8482" spans="1:15">
      <c r="A8482" s="1" t="s">
        <v>15</v>
      </c>
      <c r="B8482" s="2">
        <v>2015</v>
      </c>
      <c r="C8482" s="2" t="s">
        <v>16</v>
      </c>
      <c r="D8482" s="2" t="s">
        <v>33</v>
      </c>
      <c r="E8482" s="2" t="s">
        <v>65</v>
      </c>
      <c r="F8482" s="2" t="s">
        <v>72</v>
      </c>
      <c r="G8482" s="2"/>
      <c r="H8482" s="2"/>
      <c r="I8482" s="2" t="s">
        <v>184</v>
      </c>
      <c r="J8482" s="2" t="s">
        <v>67</v>
      </c>
      <c r="K8482" s="2" t="s">
        <v>84</v>
      </c>
      <c r="L8482" s="2" t="s">
        <v>41</v>
      </c>
      <c r="M8482" s="2" t="s">
        <v>55</v>
      </c>
      <c r="N8482" s="2" t="s">
        <v>33</v>
      </c>
      <c r="O8482" s="2" t="s">
        <v>43</v>
      </c>
    </row>
    <row r="8483" spans="1:15">
      <c r="A8483" s="1" t="s">
        <v>48</v>
      </c>
      <c r="B8483" s="2">
        <v>2017</v>
      </c>
      <c r="C8483" s="2" t="s">
        <v>16</v>
      </c>
      <c r="D8483" s="2" t="s">
        <v>33</v>
      </c>
      <c r="E8483" s="2" t="s">
        <v>65</v>
      </c>
      <c r="F8483" s="2" t="s">
        <v>35</v>
      </c>
      <c r="G8483" s="2"/>
      <c r="H8483" s="2"/>
      <c r="I8483" s="2" t="s">
        <v>184</v>
      </c>
      <c r="J8483" s="2" t="s">
        <v>67</v>
      </c>
      <c r="K8483" s="2"/>
      <c r="L8483" s="2"/>
      <c r="M8483" s="2" t="s">
        <v>88</v>
      </c>
      <c r="N8483" s="2" t="s">
        <v>33</v>
      </c>
      <c r="O8483" s="2" t="s">
        <v>43</v>
      </c>
    </row>
    <row r="8484" spans="1:15" hidden="1">
      <c r="A8484" s="1" t="s">
        <v>164</v>
      </c>
      <c r="B8484" s="2">
        <v>2019</v>
      </c>
      <c r="C8484" s="2" t="s">
        <v>16</v>
      </c>
      <c r="D8484" s="2" t="s">
        <v>33</v>
      </c>
      <c r="E8484" s="2" t="s">
        <v>91</v>
      </c>
      <c r="F8484" s="2" t="s">
        <v>50</v>
      </c>
      <c r="G8484" s="2" t="s">
        <v>20</v>
      </c>
      <c r="H8484" s="2" t="s">
        <v>270</v>
      </c>
      <c r="I8484" s="2" t="s">
        <v>22</v>
      </c>
      <c r="J8484" s="2" t="s">
        <v>52</v>
      </c>
      <c r="K8484" s="2" t="s">
        <v>31</v>
      </c>
      <c r="L8484" s="2" t="s">
        <v>25</v>
      </c>
      <c r="M8484" s="2" t="s">
        <v>55</v>
      </c>
      <c r="N8484" s="2" t="s">
        <v>17</v>
      </c>
      <c r="O8484" s="2" t="s">
        <v>88</v>
      </c>
    </row>
    <row r="8485" spans="1:15" hidden="1">
      <c r="A8485" s="1" t="s">
        <v>15</v>
      </c>
      <c r="B8485" s="2">
        <v>2013</v>
      </c>
      <c r="C8485" s="2" t="s">
        <v>16</v>
      </c>
      <c r="D8485" s="2" t="s">
        <v>17</v>
      </c>
      <c r="E8485" s="2" t="s">
        <v>27</v>
      </c>
      <c r="F8485" s="2" t="s">
        <v>19</v>
      </c>
      <c r="G8485" s="2" t="s">
        <v>45</v>
      </c>
      <c r="H8485" s="2" t="s">
        <v>54</v>
      </c>
      <c r="I8485" s="2" t="s">
        <v>47</v>
      </c>
      <c r="J8485" s="2" t="s">
        <v>30</v>
      </c>
      <c r="K8485" s="2" t="s">
        <v>24</v>
      </c>
      <c r="L8485" s="2" t="s">
        <v>25</v>
      </c>
      <c r="M8485" s="2" t="s">
        <v>88</v>
      </c>
      <c r="N8485" s="2" t="s">
        <v>88</v>
      </c>
      <c r="O8485" s="2" t="s">
        <v>88</v>
      </c>
    </row>
    <row r="8486" spans="1:15">
      <c r="A8486" s="1" t="s">
        <v>15</v>
      </c>
      <c r="B8486" s="2">
        <v>2020</v>
      </c>
      <c r="C8486" s="2" t="s">
        <v>16</v>
      </c>
      <c r="D8486" s="2" t="s">
        <v>33</v>
      </c>
      <c r="E8486" s="2" t="s">
        <v>34</v>
      </c>
      <c r="F8486" s="2" t="s">
        <v>100</v>
      </c>
      <c r="G8486" s="2" t="s">
        <v>36</v>
      </c>
      <c r="H8486" s="2" t="s">
        <v>60</v>
      </c>
      <c r="I8486" s="2" t="s">
        <v>38</v>
      </c>
      <c r="J8486" s="2" t="s">
        <v>39</v>
      </c>
      <c r="K8486" s="2" t="s">
        <v>84</v>
      </c>
      <c r="L8486" s="2" t="s">
        <v>41</v>
      </c>
      <c r="M8486" s="2" t="s">
        <v>42</v>
      </c>
      <c r="N8486" s="2" t="s">
        <v>17</v>
      </c>
      <c r="O8486" s="2" t="s">
        <v>43</v>
      </c>
    </row>
    <row r="8487" spans="1:15">
      <c r="A8487" s="1"/>
      <c r="B8487" s="2"/>
      <c r="C8487" s="2" t="s">
        <v>16</v>
      </c>
      <c r="D8487" s="2"/>
      <c r="E8487" s="2" t="s">
        <v>27</v>
      </c>
      <c r="F8487" s="2" t="s">
        <v>59</v>
      </c>
      <c r="G8487" s="2"/>
      <c r="H8487" s="2" t="s">
        <v>21</v>
      </c>
      <c r="I8487" s="2" t="s">
        <v>22</v>
      </c>
      <c r="J8487" s="2"/>
      <c r="K8487" s="2"/>
      <c r="L8487" s="2"/>
      <c r="M8487" s="2" t="s">
        <v>42</v>
      </c>
      <c r="N8487" s="2" t="s">
        <v>88</v>
      </c>
      <c r="O8487" s="2" t="s">
        <v>43</v>
      </c>
    </row>
    <row r="8488" spans="1:15" hidden="1">
      <c r="A8488" s="1"/>
      <c r="B8488" s="2"/>
      <c r="C8488" s="2"/>
      <c r="D8488" s="2"/>
      <c r="E8488" s="2" t="s">
        <v>27</v>
      </c>
      <c r="F8488" s="2" t="s">
        <v>59</v>
      </c>
      <c r="G8488" s="2"/>
      <c r="H8488" s="2"/>
      <c r="I8488" s="2" t="s">
        <v>184</v>
      </c>
      <c r="J8488" s="2"/>
      <c r="K8488" s="2"/>
      <c r="L8488" s="2"/>
      <c r="M8488" s="2" t="s">
        <v>88</v>
      </c>
      <c r="N8488" s="2" t="s">
        <v>88</v>
      </c>
      <c r="O8488" s="2" t="s">
        <v>88</v>
      </c>
    </row>
    <row r="8489" spans="1:15" hidden="1">
      <c r="A8489" s="1" t="s">
        <v>15</v>
      </c>
      <c r="B8489" s="2">
        <v>2010</v>
      </c>
      <c r="C8489" s="2" t="s">
        <v>16</v>
      </c>
      <c r="D8489" s="2" t="s">
        <v>33</v>
      </c>
      <c r="E8489" s="2" t="s">
        <v>34</v>
      </c>
      <c r="F8489" s="2" t="s">
        <v>35</v>
      </c>
      <c r="G8489" s="2" t="s">
        <v>20</v>
      </c>
      <c r="H8489" s="2" t="s">
        <v>21</v>
      </c>
      <c r="I8489" s="2" t="s">
        <v>22</v>
      </c>
      <c r="J8489" s="2" t="s">
        <v>39</v>
      </c>
      <c r="K8489" s="2" t="s">
        <v>61</v>
      </c>
      <c r="L8489" s="2" t="s">
        <v>41</v>
      </c>
      <c r="M8489" s="2" t="s">
        <v>88</v>
      </c>
      <c r="N8489" s="2" t="s">
        <v>88</v>
      </c>
      <c r="O8489" s="2" t="s">
        <v>88</v>
      </c>
    </row>
    <row r="8490" spans="1:15" hidden="1">
      <c r="A8490" s="1" t="s">
        <v>15</v>
      </c>
      <c r="B8490" s="2">
        <v>2020</v>
      </c>
      <c r="C8490" s="2" t="s">
        <v>16</v>
      </c>
      <c r="D8490" s="2" t="s">
        <v>33</v>
      </c>
      <c r="E8490" s="2" t="s">
        <v>49</v>
      </c>
      <c r="F8490" s="2" t="s">
        <v>28</v>
      </c>
      <c r="G8490" s="2" t="s">
        <v>20</v>
      </c>
      <c r="H8490" s="2" t="s">
        <v>71</v>
      </c>
      <c r="I8490" s="2" t="s">
        <v>22</v>
      </c>
      <c r="J8490" s="2" t="s">
        <v>52</v>
      </c>
      <c r="K8490" s="2" t="s">
        <v>84</v>
      </c>
      <c r="L8490" s="2" t="s">
        <v>41</v>
      </c>
      <c r="M8490" s="2" t="s">
        <v>32</v>
      </c>
      <c r="N8490" s="2" t="s">
        <v>17</v>
      </c>
      <c r="O8490" s="2" t="s">
        <v>88</v>
      </c>
    </row>
    <row r="8491" spans="1:15" hidden="1">
      <c r="A8491" s="1" t="s">
        <v>173</v>
      </c>
      <c r="B8491" s="2">
        <v>2015</v>
      </c>
      <c r="C8491" s="2" t="s">
        <v>16</v>
      </c>
      <c r="D8491" s="2" t="s">
        <v>33</v>
      </c>
      <c r="E8491" s="2" t="s">
        <v>49</v>
      </c>
      <c r="F8491" s="2" t="s">
        <v>95</v>
      </c>
      <c r="G8491" s="2" t="s">
        <v>20</v>
      </c>
      <c r="H8491" s="2" t="s">
        <v>90</v>
      </c>
      <c r="I8491" s="2" t="s">
        <v>22</v>
      </c>
      <c r="J8491" s="2" t="s">
        <v>67</v>
      </c>
      <c r="K8491" s="2"/>
      <c r="L8491" s="2"/>
      <c r="M8491" s="2" t="s">
        <v>32</v>
      </c>
      <c r="N8491" s="2" t="s">
        <v>33</v>
      </c>
      <c r="O8491" s="2" t="s">
        <v>64</v>
      </c>
    </row>
    <row r="8492" spans="1:15">
      <c r="A8492" s="1" t="s">
        <v>15</v>
      </c>
      <c r="B8492" s="2">
        <v>2014</v>
      </c>
      <c r="C8492" s="2" t="s">
        <v>16</v>
      </c>
      <c r="D8492" s="2" t="s">
        <v>33</v>
      </c>
      <c r="E8492" s="2" t="s">
        <v>34</v>
      </c>
      <c r="F8492" s="2" t="s">
        <v>35</v>
      </c>
      <c r="G8492" s="2" t="s">
        <v>45</v>
      </c>
      <c r="H8492" s="2" t="s">
        <v>73</v>
      </c>
      <c r="I8492" s="2" t="s">
        <v>47</v>
      </c>
      <c r="J8492" s="2" t="s">
        <v>39</v>
      </c>
      <c r="K8492" s="2" t="s">
        <v>61</v>
      </c>
      <c r="L8492" s="2" t="s">
        <v>41</v>
      </c>
      <c r="M8492" s="2" t="s">
        <v>32</v>
      </c>
      <c r="N8492" s="2" t="s">
        <v>88</v>
      </c>
      <c r="O8492" s="2" t="s">
        <v>43</v>
      </c>
    </row>
    <row r="8493" spans="1:15" hidden="1">
      <c r="A8493" s="1" t="s">
        <v>15</v>
      </c>
      <c r="B8493" s="2">
        <v>2011</v>
      </c>
      <c r="C8493" s="2" t="s">
        <v>16</v>
      </c>
      <c r="D8493" s="2" t="s">
        <v>17</v>
      </c>
      <c r="E8493" s="2" t="s">
        <v>27</v>
      </c>
      <c r="F8493" s="2" t="s">
        <v>19</v>
      </c>
      <c r="G8493" s="2" t="s">
        <v>45</v>
      </c>
      <c r="H8493" s="2" t="s">
        <v>54</v>
      </c>
      <c r="I8493" s="2" t="s">
        <v>47</v>
      </c>
      <c r="J8493" s="2" t="s">
        <v>30</v>
      </c>
      <c r="K8493" s="2" t="s">
        <v>24</v>
      </c>
      <c r="L8493" s="2" t="s">
        <v>25</v>
      </c>
      <c r="M8493" s="2" t="s">
        <v>88</v>
      </c>
      <c r="N8493" s="2" t="s">
        <v>88</v>
      </c>
      <c r="O8493" s="2" t="s">
        <v>88</v>
      </c>
    </row>
    <row r="8494" spans="1:15" hidden="1">
      <c r="A8494" s="1" t="s">
        <v>48</v>
      </c>
      <c r="B8494" s="2">
        <v>2015</v>
      </c>
      <c r="C8494" s="2" t="s">
        <v>16</v>
      </c>
      <c r="D8494" s="2" t="s">
        <v>17</v>
      </c>
      <c r="E8494" s="2" t="s">
        <v>27</v>
      </c>
      <c r="F8494" s="2" t="s">
        <v>66</v>
      </c>
      <c r="G8494" s="2" t="s">
        <v>20</v>
      </c>
      <c r="H8494" s="2" t="s">
        <v>51</v>
      </c>
      <c r="I8494" s="2" t="s">
        <v>22</v>
      </c>
      <c r="J8494" s="2" t="s">
        <v>30</v>
      </c>
      <c r="K8494" s="2"/>
      <c r="L8494" s="2"/>
      <c r="M8494" s="2" t="s">
        <v>81</v>
      </c>
      <c r="N8494" s="2" t="s">
        <v>33</v>
      </c>
      <c r="O8494" s="2" t="s">
        <v>88</v>
      </c>
    </row>
    <row r="8495" spans="1:15" hidden="1">
      <c r="A8495" s="1" t="s">
        <v>15</v>
      </c>
      <c r="B8495" s="2">
        <v>2013</v>
      </c>
      <c r="C8495" s="2" t="s">
        <v>16</v>
      </c>
      <c r="D8495" s="2" t="s">
        <v>44</v>
      </c>
      <c r="E8495" s="2" t="s">
        <v>49</v>
      </c>
      <c r="F8495" s="2" t="s">
        <v>19</v>
      </c>
      <c r="G8495" s="2" t="s">
        <v>20</v>
      </c>
      <c r="H8495" s="2" t="s">
        <v>51</v>
      </c>
      <c r="I8495" s="2" t="s">
        <v>22</v>
      </c>
      <c r="J8495" s="2" t="s">
        <v>52</v>
      </c>
      <c r="K8495" s="2"/>
      <c r="L8495" s="2"/>
      <c r="M8495" s="2" t="s">
        <v>88</v>
      </c>
      <c r="N8495" s="2" t="s">
        <v>88</v>
      </c>
      <c r="O8495" s="2" t="s">
        <v>88</v>
      </c>
    </row>
    <row r="8496" spans="1:15" hidden="1">
      <c r="A8496" s="1" t="s">
        <v>15</v>
      </c>
      <c r="B8496" s="2">
        <v>2015</v>
      </c>
      <c r="C8496" s="2" t="s">
        <v>16</v>
      </c>
      <c r="D8496" s="2" t="s">
        <v>17</v>
      </c>
      <c r="E8496" s="2" t="s">
        <v>27</v>
      </c>
      <c r="F8496" s="2" t="s">
        <v>19</v>
      </c>
      <c r="G8496" s="2" t="s">
        <v>45</v>
      </c>
      <c r="H8496" s="2" t="s">
        <v>54</v>
      </c>
      <c r="I8496" s="2" t="s">
        <v>47</v>
      </c>
      <c r="J8496" s="2" t="s">
        <v>30</v>
      </c>
      <c r="K8496" s="2" t="s">
        <v>24</v>
      </c>
      <c r="L8496" s="2" t="s">
        <v>25</v>
      </c>
      <c r="M8496" s="2" t="s">
        <v>88</v>
      </c>
      <c r="N8496" s="2" t="s">
        <v>88</v>
      </c>
      <c r="O8496" s="2" t="s">
        <v>88</v>
      </c>
    </row>
    <row r="8497" spans="1:15" hidden="1">
      <c r="A8497" s="1" t="s">
        <v>63</v>
      </c>
      <c r="B8497" s="2">
        <v>2011</v>
      </c>
      <c r="C8497" s="2" t="s">
        <v>16</v>
      </c>
      <c r="D8497" s="2" t="s">
        <v>17</v>
      </c>
      <c r="E8497" s="2" t="s">
        <v>18</v>
      </c>
      <c r="F8497" s="2" t="s">
        <v>35</v>
      </c>
      <c r="G8497" s="2" t="s">
        <v>20</v>
      </c>
      <c r="H8497" s="2" t="s">
        <v>21</v>
      </c>
      <c r="I8497" s="2" t="s">
        <v>22</v>
      </c>
      <c r="J8497" s="2" t="s">
        <v>23</v>
      </c>
      <c r="K8497" s="2" t="s">
        <v>31</v>
      </c>
      <c r="L8497" s="2" t="s">
        <v>25</v>
      </c>
      <c r="M8497" s="2" t="s">
        <v>42</v>
      </c>
      <c r="N8497" s="2" t="s">
        <v>88</v>
      </c>
      <c r="O8497" s="2" t="s">
        <v>88</v>
      </c>
    </row>
    <row r="8498" spans="1:15" hidden="1">
      <c r="A8498" s="1" t="s">
        <v>48</v>
      </c>
      <c r="B8498" s="2">
        <v>2018</v>
      </c>
      <c r="C8498" s="2" t="s">
        <v>16</v>
      </c>
      <c r="D8498" s="2" t="s">
        <v>17</v>
      </c>
      <c r="E8498" s="2" t="s">
        <v>27</v>
      </c>
      <c r="F8498" s="2" t="s">
        <v>19</v>
      </c>
      <c r="G8498" s="2" t="s">
        <v>45</v>
      </c>
      <c r="H8498" s="2" t="s">
        <v>54</v>
      </c>
      <c r="I8498" s="2" t="s">
        <v>47</v>
      </c>
      <c r="J8498" s="2" t="s">
        <v>30</v>
      </c>
      <c r="K8498" s="2"/>
      <c r="L8498" s="2"/>
      <c r="M8498" s="2" t="s">
        <v>88</v>
      </c>
      <c r="N8498" s="2" t="s">
        <v>33</v>
      </c>
      <c r="O8498" s="2" t="s">
        <v>88</v>
      </c>
    </row>
    <row r="8499" spans="1:15" hidden="1">
      <c r="A8499" s="1" t="s">
        <v>134</v>
      </c>
      <c r="B8499" s="2">
        <v>2013</v>
      </c>
      <c r="C8499" s="2" t="s">
        <v>16</v>
      </c>
      <c r="D8499" s="2" t="s">
        <v>33</v>
      </c>
      <c r="E8499" s="2" t="s">
        <v>49</v>
      </c>
      <c r="F8499" s="2" t="s">
        <v>50</v>
      </c>
      <c r="G8499" s="2" t="s">
        <v>20</v>
      </c>
      <c r="H8499" s="2" t="s">
        <v>51</v>
      </c>
      <c r="I8499" s="2" t="s">
        <v>22</v>
      </c>
      <c r="J8499" s="2" t="s">
        <v>52</v>
      </c>
      <c r="K8499" s="2"/>
      <c r="L8499" s="2"/>
      <c r="M8499" s="2" t="s">
        <v>32</v>
      </c>
      <c r="N8499" s="2" t="s">
        <v>88</v>
      </c>
      <c r="O8499" s="2" t="s">
        <v>88</v>
      </c>
    </row>
    <row r="8500" spans="1:15" hidden="1">
      <c r="A8500" s="1" t="s">
        <v>15</v>
      </c>
      <c r="B8500" s="2">
        <v>2010</v>
      </c>
      <c r="C8500" s="2" t="s">
        <v>16</v>
      </c>
      <c r="D8500" s="2" t="s">
        <v>17</v>
      </c>
      <c r="E8500" s="2" t="s">
        <v>27</v>
      </c>
      <c r="F8500" s="2" t="s">
        <v>19</v>
      </c>
      <c r="G8500" s="2" t="s">
        <v>45</v>
      </c>
      <c r="H8500" s="2" t="s">
        <v>54</v>
      </c>
      <c r="I8500" s="2" t="s">
        <v>47</v>
      </c>
      <c r="J8500" s="2" t="s">
        <v>30</v>
      </c>
      <c r="K8500" s="2" t="s">
        <v>24</v>
      </c>
      <c r="L8500" s="2" t="s">
        <v>25</v>
      </c>
      <c r="M8500" s="2" t="s">
        <v>88</v>
      </c>
      <c r="N8500" s="2" t="s">
        <v>88</v>
      </c>
      <c r="O8500" s="2" t="s">
        <v>88</v>
      </c>
    </row>
    <row r="8501" spans="1:15" hidden="1">
      <c r="A8501" s="1" t="s">
        <v>120</v>
      </c>
      <c r="B8501" s="2">
        <v>2013</v>
      </c>
      <c r="C8501" s="2" t="s">
        <v>16</v>
      </c>
      <c r="D8501" s="2" t="s">
        <v>17</v>
      </c>
      <c r="E8501" s="2" t="s">
        <v>27</v>
      </c>
      <c r="F8501" s="2" t="s">
        <v>72</v>
      </c>
      <c r="G8501" s="2" t="s">
        <v>20</v>
      </c>
      <c r="H8501" s="2" t="s">
        <v>51</v>
      </c>
      <c r="I8501" s="2" t="s">
        <v>22</v>
      </c>
      <c r="J8501" s="2" t="s">
        <v>30</v>
      </c>
      <c r="K8501" s="2" t="s">
        <v>31</v>
      </c>
      <c r="L8501" s="2" t="s">
        <v>25</v>
      </c>
      <c r="M8501" s="2" t="s">
        <v>32</v>
      </c>
      <c r="N8501" s="2" t="s">
        <v>33</v>
      </c>
      <c r="O8501" s="2" t="s">
        <v>88</v>
      </c>
    </row>
    <row r="8502" spans="1:15">
      <c r="A8502" s="1" t="s">
        <v>15</v>
      </c>
      <c r="B8502" s="2">
        <v>2013</v>
      </c>
      <c r="C8502" s="2" t="s">
        <v>16</v>
      </c>
      <c r="D8502" s="2" t="s">
        <v>33</v>
      </c>
      <c r="E8502" s="2" t="s">
        <v>34</v>
      </c>
      <c r="F8502" s="2" t="s">
        <v>35</v>
      </c>
      <c r="G8502" s="2" t="s">
        <v>36</v>
      </c>
      <c r="H8502" s="2" t="s">
        <v>37</v>
      </c>
      <c r="I8502" s="2" t="s">
        <v>38</v>
      </c>
      <c r="J8502" s="2" t="s">
        <v>39</v>
      </c>
      <c r="K8502" s="2" t="s">
        <v>84</v>
      </c>
      <c r="L8502" s="2" t="s">
        <v>41</v>
      </c>
      <c r="M8502" s="2" t="s">
        <v>42</v>
      </c>
      <c r="N8502" s="2" t="s">
        <v>17</v>
      </c>
      <c r="O8502" s="2" t="s">
        <v>43</v>
      </c>
    </row>
    <row r="8503" spans="1:15" hidden="1">
      <c r="A8503" s="1" t="s">
        <v>15</v>
      </c>
      <c r="B8503" s="2">
        <v>2013</v>
      </c>
      <c r="C8503" s="2" t="s">
        <v>16</v>
      </c>
      <c r="D8503" s="2" t="s">
        <v>44</v>
      </c>
      <c r="E8503" s="2" t="s">
        <v>34</v>
      </c>
      <c r="F8503" s="2" t="s">
        <v>19</v>
      </c>
      <c r="G8503" s="2" t="s">
        <v>45</v>
      </c>
      <c r="H8503" s="2" t="s">
        <v>73</v>
      </c>
      <c r="I8503" s="2" t="s">
        <v>47</v>
      </c>
      <c r="J8503" s="2" t="s">
        <v>30</v>
      </c>
      <c r="K8503" s="2"/>
      <c r="L8503" s="2"/>
      <c r="M8503" s="2" t="s">
        <v>32</v>
      </c>
      <c r="N8503" s="2" t="s">
        <v>17</v>
      </c>
      <c r="O8503" s="2" t="s">
        <v>88</v>
      </c>
    </row>
    <row r="8504" spans="1:15">
      <c r="A8504" s="1" t="s">
        <v>15</v>
      </c>
      <c r="B8504" s="2">
        <v>2021</v>
      </c>
      <c r="C8504" s="2" t="s">
        <v>16</v>
      </c>
      <c r="D8504" s="2" t="s">
        <v>33</v>
      </c>
      <c r="E8504" s="2" t="s">
        <v>49</v>
      </c>
      <c r="F8504" s="2" t="s">
        <v>82</v>
      </c>
      <c r="G8504" s="2" t="s">
        <v>20</v>
      </c>
      <c r="H8504" s="2" t="s">
        <v>21</v>
      </c>
      <c r="I8504" s="2" t="s">
        <v>22</v>
      </c>
      <c r="J8504" s="2" t="s">
        <v>52</v>
      </c>
      <c r="K8504" s="2" t="s">
        <v>31</v>
      </c>
      <c r="L8504" s="2" t="s">
        <v>25</v>
      </c>
      <c r="M8504" s="2" t="s">
        <v>32</v>
      </c>
      <c r="N8504" s="2" t="s">
        <v>33</v>
      </c>
      <c r="O8504" s="2" t="s">
        <v>43</v>
      </c>
    </row>
    <row r="8505" spans="1:15">
      <c r="A8505" s="1" t="s">
        <v>74</v>
      </c>
      <c r="B8505" s="2">
        <v>2018</v>
      </c>
      <c r="C8505" s="2" t="s">
        <v>16</v>
      </c>
      <c r="D8505" s="2" t="s">
        <v>33</v>
      </c>
      <c r="E8505" s="2" t="s">
        <v>34</v>
      </c>
      <c r="F8505" s="2" t="s">
        <v>35</v>
      </c>
      <c r="G8505" s="2" t="s">
        <v>36</v>
      </c>
      <c r="H8505" s="2" t="s">
        <v>146</v>
      </c>
      <c r="I8505" s="2" t="s">
        <v>47</v>
      </c>
      <c r="J8505" s="2" t="s">
        <v>39</v>
      </c>
      <c r="K8505" s="2"/>
      <c r="L8505" s="2"/>
      <c r="M8505" s="2" t="s">
        <v>42</v>
      </c>
      <c r="N8505" s="2" t="s">
        <v>17</v>
      </c>
      <c r="O8505" s="2" t="s">
        <v>43</v>
      </c>
    </row>
    <row r="8506" spans="1:15" hidden="1">
      <c r="A8506" s="1" t="s">
        <v>15</v>
      </c>
      <c r="B8506" s="2">
        <v>2020</v>
      </c>
      <c r="C8506" s="2" t="s">
        <v>16</v>
      </c>
      <c r="D8506" s="2" t="s">
        <v>17</v>
      </c>
      <c r="E8506" s="2" t="s">
        <v>27</v>
      </c>
      <c r="F8506" s="2" t="s">
        <v>66</v>
      </c>
      <c r="G8506" s="2" t="s">
        <v>20</v>
      </c>
      <c r="H8506" s="2" t="s">
        <v>21</v>
      </c>
      <c r="I8506" s="2" t="s">
        <v>22</v>
      </c>
      <c r="J8506" s="2" t="s">
        <v>30</v>
      </c>
      <c r="K8506" s="2" t="s">
        <v>40</v>
      </c>
      <c r="L8506" s="2" t="s">
        <v>41</v>
      </c>
      <c r="M8506" s="2" t="s">
        <v>81</v>
      </c>
      <c r="N8506" s="2" t="s">
        <v>33</v>
      </c>
      <c r="O8506" s="2" t="s">
        <v>88</v>
      </c>
    </row>
    <row r="8507" spans="1:15" hidden="1">
      <c r="A8507" s="1" t="s">
        <v>134</v>
      </c>
      <c r="B8507" s="2">
        <v>2013</v>
      </c>
      <c r="C8507" s="2" t="s">
        <v>16</v>
      </c>
      <c r="D8507" s="2" t="s">
        <v>33</v>
      </c>
      <c r="E8507" s="2" t="s">
        <v>49</v>
      </c>
      <c r="F8507" s="2" t="s">
        <v>50</v>
      </c>
      <c r="G8507" s="2" t="s">
        <v>20</v>
      </c>
      <c r="H8507" s="2" t="s">
        <v>51</v>
      </c>
      <c r="I8507" s="2" t="s">
        <v>22</v>
      </c>
      <c r="J8507" s="2" t="s">
        <v>52</v>
      </c>
      <c r="K8507" s="2" t="s">
        <v>31</v>
      </c>
      <c r="L8507" s="2" t="s">
        <v>25</v>
      </c>
      <c r="M8507" s="2" t="s">
        <v>32</v>
      </c>
      <c r="N8507" s="2" t="s">
        <v>88</v>
      </c>
      <c r="O8507" s="2" t="s">
        <v>88</v>
      </c>
    </row>
    <row r="8508" spans="1:15" hidden="1">
      <c r="A8508" s="1" t="s">
        <v>15</v>
      </c>
      <c r="B8508" s="2">
        <v>2016</v>
      </c>
      <c r="C8508" s="2" t="s">
        <v>16</v>
      </c>
      <c r="D8508" s="2" t="s">
        <v>62</v>
      </c>
      <c r="E8508" s="2" t="s">
        <v>65</v>
      </c>
      <c r="F8508" s="2" t="s">
        <v>66</v>
      </c>
      <c r="G8508" s="2" t="s">
        <v>36</v>
      </c>
      <c r="H8508" s="2" t="s">
        <v>119</v>
      </c>
      <c r="I8508" s="2" t="s">
        <v>38</v>
      </c>
      <c r="J8508" s="2" t="s">
        <v>52</v>
      </c>
      <c r="K8508" s="2" t="s">
        <v>31</v>
      </c>
      <c r="L8508" s="2" t="s">
        <v>25</v>
      </c>
      <c r="M8508" s="2" t="s">
        <v>81</v>
      </c>
      <c r="N8508" s="2" t="s">
        <v>33</v>
      </c>
      <c r="O8508" s="2" t="s">
        <v>88</v>
      </c>
    </row>
    <row r="8509" spans="1:15" hidden="1">
      <c r="A8509" s="1" t="s">
        <v>15</v>
      </c>
      <c r="B8509" s="2">
        <v>2018</v>
      </c>
      <c r="C8509" s="2" t="s">
        <v>16</v>
      </c>
      <c r="D8509" s="2" t="s">
        <v>17</v>
      </c>
      <c r="E8509" s="2" t="s">
        <v>18</v>
      </c>
      <c r="F8509" s="2" t="s">
        <v>86</v>
      </c>
      <c r="G8509" s="2" t="s">
        <v>36</v>
      </c>
      <c r="H8509" s="2" t="s">
        <v>60</v>
      </c>
      <c r="I8509" s="2" t="s">
        <v>38</v>
      </c>
      <c r="J8509" s="2" t="s">
        <v>23</v>
      </c>
      <c r="K8509" s="2" t="s">
        <v>31</v>
      </c>
      <c r="L8509" s="2" t="s">
        <v>25</v>
      </c>
      <c r="M8509" s="2" t="s">
        <v>88</v>
      </c>
      <c r="N8509" s="2" t="s">
        <v>17</v>
      </c>
      <c r="O8509" s="2" t="s">
        <v>88</v>
      </c>
    </row>
    <row r="8510" spans="1:15" hidden="1">
      <c r="A8510" s="1" t="s">
        <v>15</v>
      </c>
      <c r="B8510" s="2">
        <v>2013</v>
      </c>
      <c r="C8510" s="2" t="s">
        <v>16</v>
      </c>
      <c r="D8510" s="2" t="s">
        <v>17</v>
      </c>
      <c r="E8510" s="2" t="s">
        <v>34</v>
      </c>
      <c r="F8510" s="2" t="s">
        <v>35</v>
      </c>
      <c r="G8510" s="2" t="s">
        <v>45</v>
      </c>
      <c r="H8510" s="2" t="s">
        <v>68</v>
      </c>
      <c r="I8510" s="2" t="s">
        <v>47</v>
      </c>
      <c r="J8510" s="2" t="s">
        <v>39</v>
      </c>
      <c r="K8510" s="2"/>
      <c r="L8510" s="2"/>
      <c r="M8510" s="2" t="s">
        <v>42</v>
      </c>
      <c r="N8510" s="2" t="s">
        <v>33</v>
      </c>
      <c r="O8510" s="2" t="s">
        <v>88</v>
      </c>
    </row>
    <row r="8511" spans="1:15" hidden="1">
      <c r="A8511" s="1" t="s">
        <v>15</v>
      </c>
      <c r="B8511" s="2">
        <v>2012</v>
      </c>
      <c r="C8511" s="2" t="s">
        <v>16</v>
      </c>
      <c r="D8511" s="2" t="s">
        <v>17</v>
      </c>
      <c r="E8511" s="2" t="s">
        <v>18</v>
      </c>
      <c r="F8511" s="2" t="s">
        <v>19</v>
      </c>
      <c r="G8511" s="2"/>
      <c r="H8511" s="2"/>
      <c r="I8511" s="2" t="s">
        <v>184</v>
      </c>
      <c r="J8511" s="2" t="s">
        <v>23</v>
      </c>
      <c r="K8511" s="2" t="s">
        <v>24</v>
      </c>
      <c r="L8511" s="2" t="s">
        <v>25</v>
      </c>
      <c r="M8511" s="2" t="s">
        <v>88</v>
      </c>
      <c r="N8511" s="2" t="s">
        <v>88</v>
      </c>
      <c r="O8511" s="2" t="s">
        <v>88</v>
      </c>
    </row>
    <row r="8512" spans="1:15" hidden="1">
      <c r="A8512" s="1" t="s">
        <v>15</v>
      </c>
      <c r="B8512" s="2">
        <v>2019</v>
      </c>
      <c r="C8512" s="2" t="s">
        <v>16</v>
      </c>
      <c r="D8512" s="2" t="s">
        <v>33</v>
      </c>
      <c r="E8512" s="2" t="s">
        <v>65</v>
      </c>
      <c r="F8512" s="2" t="s">
        <v>57</v>
      </c>
      <c r="G8512" s="2" t="s">
        <v>142</v>
      </c>
      <c r="H8512" s="2" t="s">
        <v>218</v>
      </c>
      <c r="I8512" s="2" t="s">
        <v>131</v>
      </c>
      <c r="J8512" s="2" t="s">
        <v>52</v>
      </c>
      <c r="K8512" s="2" t="s">
        <v>25</v>
      </c>
      <c r="L8512" s="2" t="s">
        <v>25</v>
      </c>
      <c r="M8512" s="2" t="s">
        <v>88</v>
      </c>
      <c r="N8512" s="2" t="s">
        <v>17</v>
      </c>
      <c r="O8512" s="2" t="s">
        <v>88</v>
      </c>
    </row>
    <row r="8513" spans="1:15" hidden="1">
      <c r="A8513" s="1" t="s">
        <v>15</v>
      </c>
      <c r="B8513" s="2">
        <v>2014</v>
      </c>
      <c r="C8513" s="2" t="s">
        <v>16</v>
      </c>
      <c r="D8513" s="2" t="s">
        <v>17</v>
      </c>
      <c r="E8513" s="2" t="s">
        <v>27</v>
      </c>
      <c r="F8513" s="2" t="s">
        <v>82</v>
      </c>
      <c r="G8513" s="2" t="s">
        <v>45</v>
      </c>
      <c r="H8513" s="2" t="s">
        <v>54</v>
      </c>
      <c r="I8513" s="2" t="s">
        <v>47</v>
      </c>
      <c r="J8513" s="2" t="s">
        <v>30</v>
      </c>
      <c r="K8513" s="2" t="s">
        <v>24</v>
      </c>
      <c r="L8513" s="2" t="s">
        <v>25</v>
      </c>
      <c r="M8513" s="2" t="s">
        <v>42</v>
      </c>
      <c r="N8513" s="2" t="s">
        <v>33</v>
      </c>
      <c r="O8513" s="2" t="s">
        <v>88</v>
      </c>
    </row>
    <row r="8514" spans="1:15" hidden="1">
      <c r="A8514" s="1" t="s">
        <v>118</v>
      </c>
      <c r="B8514" s="2">
        <v>2016</v>
      </c>
      <c r="C8514" s="2" t="s">
        <v>16</v>
      </c>
      <c r="D8514" s="2" t="s">
        <v>17</v>
      </c>
      <c r="E8514" s="2" t="s">
        <v>18</v>
      </c>
      <c r="F8514" s="2" t="s">
        <v>82</v>
      </c>
      <c r="G8514" s="2" t="s">
        <v>36</v>
      </c>
      <c r="H8514" s="2" t="s">
        <v>239</v>
      </c>
      <c r="I8514" s="2" t="s">
        <v>38</v>
      </c>
      <c r="J8514" s="2" t="s">
        <v>23</v>
      </c>
      <c r="K8514" s="2" t="s">
        <v>24</v>
      </c>
      <c r="L8514" s="2" t="s">
        <v>25</v>
      </c>
      <c r="M8514" s="2" t="s">
        <v>32</v>
      </c>
      <c r="N8514" s="2" t="s">
        <v>17</v>
      </c>
      <c r="O8514" s="2" t="s">
        <v>88</v>
      </c>
    </row>
    <row r="8515" spans="1:15" hidden="1">
      <c r="A8515" s="1" t="s">
        <v>15</v>
      </c>
      <c r="B8515" s="2">
        <v>2013</v>
      </c>
      <c r="C8515" s="2" t="s">
        <v>16</v>
      </c>
      <c r="D8515" s="2"/>
      <c r="E8515" s="2" t="s">
        <v>91</v>
      </c>
      <c r="F8515" s="2" t="s">
        <v>72</v>
      </c>
      <c r="G8515" s="2"/>
      <c r="H8515" s="2"/>
      <c r="I8515" s="2" t="s">
        <v>184</v>
      </c>
      <c r="J8515" s="2"/>
      <c r="K8515" s="2" t="s">
        <v>84</v>
      </c>
      <c r="L8515" s="2" t="s">
        <v>41</v>
      </c>
      <c r="M8515" s="2" t="s">
        <v>88</v>
      </c>
      <c r="N8515" s="2" t="s">
        <v>88</v>
      </c>
      <c r="O8515" s="2" t="s">
        <v>88</v>
      </c>
    </row>
    <row r="8516" spans="1:15" hidden="1">
      <c r="A8516" s="1" t="s">
        <v>74</v>
      </c>
      <c r="B8516" s="2">
        <v>2013</v>
      </c>
      <c r="C8516" s="2" t="s">
        <v>16</v>
      </c>
      <c r="D8516" s="2" t="s">
        <v>33</v>
      </c>
      <c r="E8516" s="2" t="s">
        <v>49</v>
      </c>
      <c r="F8516" s="2" t="s">
        <v>50</v>
      </c>
      <c r="G8516" s="2" t="s">
        <v>20</v>
      </c>
      <c r="H8516" s="2" t="s">
        <v>51</v>
      </c>
      <c r="I8516" s="2" t="s">
        <v>22</v>
      </c>
      <c r="J8516" s="2" t="s">
        <v>52</v>
      </c>
      <c r="K8516" s="2"/>
      <c r="L8516" s="2"/>
      <c r="M8516" s="2" t="s">
        <v>88</v>
      </c>
      <c r="N8516" s="2" t="s">
        <v>33</v>
      </c>
      <c r="O8516" s="2" t="s">
        <v>58</v>
      </c>
    </row>
    <row r="8517" spans="1:15" hidden="1">
      <c r="A8517" s="1"/>
      <c r="B8517" s="2">
        <v>2009</v>
      </c>
      <c r="C8517" s="2" t="s">
        <v>16</v>
      </c>
      <c r="D8517" s="2" t="s">
        <v>33</v>
      </c>
      <c r="E8517" s="2" t="s">
        <v>91</v>
      </c>
      <c r="F8517" s="2" t="s">
        <v>59</v>
      </c>
      <c r="G8517" s="2"/>
      <c r="H8517" s="2"/>
      <c r="I8517" s="2" t="s">
        <v>184</v>
      </c>
      <c r="J8517" s="2" t="s">
        <v>52</v>
      </c>
      <c r="K8517" s="2"/>
      <c r="L8517" s="2"/>
      <c r="M8517" s="2" t="s">
        <v>32</v>
      </c>
      <c r="N8517" s="2" t="s">
        <v>88</v>
      </c>
      <c r="O8517" s="2" t="s">
        <v>88</v>
      </c>
    </row>
    <row r="8518" spans="1:15" hidden="1">
      <c r="A8518" s="1" t="s">
        <v>15</v>
      </c>
      <c r="B8518" s="2">
        <v>2010</v>
      </c>
      <c r="C8518" s="2" t="s">
        <v>16</v>
      </c>
      <c r="D8518" s="2" t="s">
        <v>17</v>
      </c>
      <c r="E8518" s="2" t="s">
        <v>27</v>
      </c>
      <c r="F8518" s="2" t="s">
        <v>35</v>
      </c>
      <c r="G8518" s="2" t="s">
        <v>45</v>
      </c>
      <c r="H8518" s="2" t="s">
        <v>73</v>
      </c>
      <c r="I8518" s="2" t="s">
        <v>47</v>
      </c>
      <c r="J8518" s="2" t="s">
        <v>30</v>
      </c>
      <c r="K8518" s="2"/>
      <c r="L8518" s="2"/>
      <c r="M8518" s="2" t="s">
        <v>88</v>
      </c>
      <c r="N8518" s="2" t="s">
        <v>88</v>
      </c>
      <c r="O8518" s="2" t="s">
        <v>88</v>
      </c>
    </row>
    <row r="8519" spans="1:15">
      <c r="A8519" s="1" t="s">
        <v>15</v>
      </c>
      <c r="B8519" s="2">
        <v>2013</v>
      </c>
      <c r="C8519" s="2" t="s">
        <v>16</v>
      </c>
      <c r="D8519" s="2" t="s">
        <v>33</v>
      </c>
      <c r="E8519" s="2" t="s">
        <v>34</v>
      </c>
      <c r="F8519" s="2" t="s">
        <v>35</v>
      </c>
      <c r="G8519" s="2" t="s">
        <v>36</v>
      </c>
      <c r="H8519" s="2" t="s">
        <v>37</v>
      </c>
      <c r="I8519" s="2" t="s">
        <v>38</v>
      </c>
      <c r="J8519" s="2" t="s">
        <v>39</v>
      </c>
      <c r="K8519" s="2" t="s">
        <v>31</v>
      </c>
      <c r="L8519" s="2" t="s">
        <v>25</v>
      </c>
      <c r="M8519" s="2" t="s">
        <v>42</v>
      </c>
      <c r="N8519" s="2" t="s">
        <v>88</v>
      </c>
      <c r="O8519" s="2" t="s">
        <v>43</v>
      </c>
    </row>
    <row r="8520" spans="1:15">
      <c r="A8520" s="1" t="s">
        <v>15</v>
      </c>
      <c r="B8520" s="2">
        <v>2012</v>
      </c>
      <c r="C8520" s="2" t="s">
        <v>16</v>
      </c>
      <c r="D8520" s="2" t="s">
        <v>33</v>
      </c>
      <c r="E8520" s="2" t="s">
        <v>49</v>
      </c>
      <c r="F8520" s="2" t="s">
        <v>95</v>
      </c>
      <c r="G8520" s="2" t="s">
        <v>20</v>
      </c>
      <c r="H8520" s="2" t="s">
        <v>51</v>
      </c>
      <c r="I8520" s="2" t="s">
        <v>22</v>
      </c>
      <c r="J8520" s="2" t="s">
        <v>52</v>
      </c>
      <c r="K8520" s="2" t="s">
        <v>40</v>
      </c>
      <c r="L8520" s="2" t="s">
        <v>41</v>
      </c>
      <c r="M8520" s="2" t="s">
        <v>32</v>
      </c>
      <c r="N8520" s="2" t="s">
        <v>88</v>
      </c>
      <c r="O8520" s="2" t="s">
        <v>43</v>
      </c>
    </row>
    <row r="8521" spans="1:15" hidden="1">
      <c r="A8521" s="1" t="s">
        <v>15</v>
      </c>
      <c r="B8521" s="2">
        <v>2004</v>
      </c>
      <c r="C8521" s="2" t="s">
        <v>16</v>
      </c>
      <c r="D8521" s="2" t="s">
        <v>17</v>
      </c>
      <c r="E8521" s="2" t="s">
        <v>27</v>
      </c>
      <c r="F8521" s="2" t="s">
        <v>19</v>
      </c>
      <c r="G8521" s="2" t="s">
        <v>20</v>
      </c>
      <c r="H8521" s="2" t="s">
        <v>51</v>
      </c>
      <c r="I8521" s="2" t="s">
        <v>22</v>
      </c>
      <c r="J8521" s="2" t="s">
        <v>30</v>
      </c>
      <c r="K8521" s="2" t="s">
        <v>24</v>
      </c>
      <c r="L8521" s="2" t="s">
        <v>25</v>
      </c>
      <c r="M8521" s="2" t="s">
        <v>55</v>
      </c>
      <c r="N8521" s="2" t="s">
        <v>17</v>
      </c>
      <c r="O8521" s="2" t="s">
        <v>88</v>
      </c>
    </row>
    <row r="8522" spans="1:15" hidden="1">
      <c r="A8522" s="1" t="s">
        <v>15</v>
      </c>
      <c r="B8522" s="2">
        <v>2016</v>
      </c>
      <c r="C8522" s="2" t="s">
        <v>16</v>
      </c>
      <c r="D8522" s="2" t="s">
        <v>17</v>
      </c>
      <c r="E8522" s="2" t="s">
        <v>27</v>
      </c>
      <c r="F8522" s="2" t="s">
        <v>72</v>
      </c>
      <c r="G8522" s="2" t="s">
        <v>45</v>
      </c>
      <c r="H8522" s="2" t="s">
        <v>54</v>
      </c>
      <c r="I8522" s="2" t="s">
        <v>47</v>
      </c>
      <c r="J8522" s="2" t="s">
        <v>30</v>
      </c>
      <c r="K8522" s="2"/>
      <c r="L8522" s="2"/>
      <c r="M8522" s="2" t="s">
        <v>42</v>
      </c>
      <c r="N8522" s="2" t="s">
        <v>88</v>
      </c>
      <c r="O8522" s="2" t="s">
        <v>88</v>
      </c>
    </row>
    <row r="8523" spans="1:15" hidden="1">
      <c r="A8523" s="1" t="s">
        <v>116</v>
      </c>
      <c r="B8523" s="2">
        <v>2018</v>
      </c>
      <c r="C8523" s="2" t="s">
        <v>16</v>
      </c>
      <c r="D8523" s="2" t="s">
        <v>17</v>
      </c>
      <c r="E8523" s="2" t="s">
        <v>34</v>
      </c>
      <c r="F8523" s="2" t="s">
        <v>19</v>
      </c>
      <c r="G8523" s="2" t="s">
        <v>45</v>
      </c>
      <c r="H8523" s="2" t="s">
        <v>73</v>
      </c>
      <c r="I8523" s="2" t="s">
        <v>47</v>
      </c>
      <c r="J8523" s="2" t="s">
        <v>30</v>
      </c>
      <c r="K8523" s="2" t="s">
        <v>25</v>
      </c>
      <c r="L8523" s="2" t="s">
        <v>25</v>
      </c>
      <c r="M8523" s="2" t="s">
        <v>88</v>
      </c>
      <c r="N8523" s="2" t="s">
        <v>33</v>
      </c>
      <c r="O8523" s="2" t="s">
        <v>88</v>
      </c>
    </row>
    <row r="8524" spans="1:15" hidden="1">
      <c r="A8524" s="1" t="s">
        <v>15</v>
      </c>
      <c r="B8524" s="2">
        <v>2013</v>
      </c>
      <c r="C8524" s="2" t="s">
        <v>16</v>
      </c>
      <c r="D8524" s="2"/>
      <c r="E8524" s="2" t="s">
        <v>91</v>
      </c>
      <c r="F8524" s="2" t="s">
        <v>35</v>
      </c>
      <c r="G8524" s="2" t="s">
        <v>45</v>
      </c>
      <c r="H8524" s="2" t="s">
        <v>54</v>
      </c>
      <c r="I8524" s="2" t="s">
        <v>47</v>
      </c>
      <c r="J8524" s="2"/>
      <c r="K8524" s="2" t="s">
        <v>61</v>
      </c>
      <c r="L8524" s="2" t="s">
        <v>41</v>
      </c>
      <c r="M8524" s="2" t="s">
        <v>42</v>
      </c>
      <c r="N8524" s="2" t="s">
        <v>88</v>
      </c>
      <c r="O8524" s="2" t="s">
        <v>88</v>
      </c>
    </row>
    <row r="8525" spans="1:15" hidden="1">
      <c r="A8525" s="1" t="s">
        <v>15</v>
      </c>
      <c r="B8525" s="2">
        <v>2019</v>
      </c>
      <c r="C8525" s="2" t="s">
        <v>16</v>
      </c>
      <c r="D8525" s="2" t="s">
        <v>17</v>
      </c>
      <c r="E8525" s="2" t="s">
        <v>27</v>
      </c>
      <c r="F8525" s="2" t="s">
        <v>35</v>
      </c>
      <c r="G8525" s="2" t="s">
        <v>20</v>
      </c>
      <c r="H8525" s="2" t="s">
        <v>21</v>
      </c>
      <c r="I8525" s="2" t="s">
        <v>22</v>
      </c>
      <c r="J8525" s="2" t="s">
        <v>30</v>
      </c>
      <c r="K8525" s="2" t="s">
        <v>84</v>
      </c>
      <c r="L8525" s="2" t="s">
        <v>41</v>
      </c>
      <c r="M8525" s="2" t="s">
        <v>42</v>
      </c>
      <c r="N8525" s="2" t="s">
        <v>33</v>
      </c>
      <c r="O8525" s="2" t="s">
        <v>88</v>
      </c>
    </row>
    <row r="8526" spans="1:15" hidden="1">
      <c r="A8526" s="1" t="s">
        <v>15</v>
      </c>
      <c r="B8526" s="2">
        <v>2013</v>
      </c>
      <c r="C8526" s="2" t="s">
        <v>16</v>
      </c>
      <c r="D8526" s="2" t="s">
        <v>17</v>
      </c>
      <c r="E8526" s="2" t="s">
        <v>27</v>
      </c>
      <c r="F8526" s="2" t="s">
        <v>86</v>
      </c>
      <c r="G8526" s="2" t="s">
        <v>45</v>
      </c>
      <c r="H8526" s="2" t="s">
        <v>73</v>
      </c>
      <c r="I8526" s="2" t="s">
        <v>47</v>
      </c>
      <c r="J8526" s="2" t="s">
        <v>30</v>
      </c>
      <c r="K8526" s="2" t="s">
        <v>31</v>
      </c>
      <c r="L8526" s="2" t="s">
        <v>25</v>
      </c>
      <c r="M8526" s="2" t="s">
        <v>44</v>
      </c>
      <c r="N8526" s="2" t="s">
        <v>88</v>
      </c>
      <c r="O8526" s="2" t="s">
        <v>88</v>
      </c>
    </row>
    <row r="8527" spans="1:15" hidden="1">
      <c r="A8527" s="1" t="s">
        <v>15</v>
      </c>
      <c r="B8527" s="2">
        <v>2012</v>
      </c>
      <c r="C8527" s="2" t="s">
        <v>16</v>
      </c>
      <c r="D8527" s="2" t="s">
        <v>17</v>
      </c>
      <c r="E8527" s="2" t="s">
        <v>27</v>
      </c>
      <c r="F8527" s="2" t="s">
        <v>19</v>
      </c>
      <c r="G8527" s="2" t="s">
        <v>45</v>
      </c>
      <c r="H8527" s="2" t="s">
        <v>54</v>
      </c>
      <c r="I8527" s="2" t="s">
        <v>47</v>
      </c>
      <c r="J8527" s="2" t="s">
        <v>30</v>
      </c>
      <c r="K8527" s="2" t="s">
        <v>31</v>
      </c>
      <c r="L8527" s="2" t="s">
        <v>25</v>
      </c>
      <c r="M8527" s="2" t="s">
        <v>88</v>
      </c>
      <c r="N8527" s="2" t="s">
        <v>33</v>
      </c>
      <c r="O8527" s="2" t="s">
        <v>88</v>
      </c>
    </row>
    <row r="8528" spans="1:15" hidden="1">
      <c r="A8528" s="1" t="s">
        <v>15</v>
      </c>
      <c r="B8528" s="2">
        <v>2020</v>
      </c>
      <c r="C8528" s="2" t="s">
        <v>16</v>
      </c>
      <c r="D8528" s="2" t="s">
        <v>17</v>
      </c>
      <c r="E8528" s="2" t="s">
        <v>18</v>
      </c>
      <c r="F8528" s="2" t="s">
        <v>35</v>
      </c>
      <c r="G8528" s="2" t="s">
        <v>36</v>
      </c>
      <c r="H8528" s="2" t="s">
        <v>239</v>
      </c>
      <c r="I8528" s="2" t="s">
        <v>38</v>
      </c>
      <c r="J8528" s="2" t="s">
        <v>23</v>
      </c>
      <c r="K8528" s="2"/>
      <c r="L8528" s="2"/>
      <c r="M8528" s="2" t="s">
        <v>42</v>
      </c>
      <c r="N8528" s="2" t="s">
        <v>88</v>
      </c>
      <c r="O8528" s="2" t="s">
        <v>88</v>
      </c>
    </row>
    <row r="8529" spans="1:15">
      <c r="A8529" s="1" t="s">
        <v>15</v>
      </c>
      <c r="B8529" s="2">
        <v>2016</v>
      </c>
      <c r="C8529" s="2" t="s">
        <v>16</v>
      </c>
      <c r="D8529" s="2" t="s">
        <v>33</v>
      </c>
      <c r="E8529" s="2" t="s">
        <v>65</v>
      </c>
      <c r="F8529" s="2" t="s">
        <v>28</v>
      </c>
      <c r="G8529" s="2" t="s">
        <v>36</v>
      </c>
      <c r="H8529" s="2" t="s">
        <v>101</v>
      </c>
      <c r="I8529" s="2" t="s">
        <v>76</v>
      </c>
      <c r="J8529" s="2" t="s">
        <v>67</v>
      </c>
      <c r="K8529" s="2" t="s">
        <v>40</v>
      </c>
      <c r="L8529" s="2" t="s">
        <v>41</v>
      </c>
      <c r="M8529" s="2" t="s">
        <v>88</v>
      </c>
      <c r="N8529" s="2" t="s">
        <v>33</v>
      </c>
      <c r="O8529" s="2" t="s">
        <v>43</v>
      </c>
    </row>
    <row r="8530" spans="1:15" hidden="1">
      <c r="A8530" s="1" t="s">
        <v>173</v>
      </c>
      <c r="B8530" s="2">
        <v>2021</v>
      </c>
      <c r="C8530" s="2" t="s">
        <v>16</v>
      </c>
      <c r="D8530" s="2" t="s">
        <v>17</v>
      </c>
      <c r="E8530" s="2" t="s">
        <v>27</v>
      </c>
      <c r="F8530" s="2" t="s">
        <v>28</v>
      </c>
      <c r="G8530" s="2" t="s">
        <v>20</v>
      </c>
      <c r="H8530" s="2" t="s">
        <v>21</v>
      </c>
      <c r="I8530" s="2" t="s">
        <v>22</v>
      </c>
      <c r="J8530" s="2" t="s">
        <v>30</v>
      </c>
      <c r="K8530" s="2"/>
      <c r="L8530" s="2"/>
      <c r="M8530" s="2" t="s">
        <v>32</v>
      </c>
      <c r="N8530" s="2" t="s">
        <v>33</v>
      </c>
      <c r="O8530" s="2" t="s">
        <v>88</v>
      </c>
    </row>
    <row r="8531" spans="1:15" hidden="1">
      <c r="A8531" s="1" t="s">
        <v>15</v>
      </c>
      <c r="B8531" s="2">
        <v>2011</v>
      </c>
      <c r="C8531" s="2" t="s">
        <v>16</v>
      </c>
      <c r="D8531" s="2" t="s">
        <v>17</v>
      </c>
      <c r="E8531" s="2" t="s">
        <v>34</v>
      </c>
      <c r="F8531" s="2" t="s">
        <v>35</v>
      </c>
      <c r="G8531" s="2" t="s">
        <v>45</v>
      </c>
      <c r="H8531" s="2" t="s">
        <v>54</v>
      </c>
      <c r="I8531" s="2" t="s">
        <v>47</v>
      </c>
      <c r="J8531" s="2" t="s">
        <v>39</v>
      </c>
      <c r="K8531" s="2" t="s">
        <v>40</v>
      </c>
      <c r="L8531" s="2" t="s">
        <v>41</v>
      </c>
      <c r="M8531" s="2" t="s">
        <v>88</v>
      </c>
      <c r="N8531" s="2" t="s">
        <v>88</v>
      </c>
      <c r="O8531" s="2" t="s">
        <v>88</v>
      </c>
    </row>
    <row r="8532" spans="1:15">
      <c r="A8532" s="1" t="s">
        <v>15</v>
      </c>
      <c r="B8532" s="2">
        <v>2023</v>
      </c>
      <c r="C8532" s="2" t="s">
        <v>16</v>
      </c>
      <c r="D8532" s="2" t="s">
        <v>33</v>
      </c>
      <c r="E8532" s="2" t="s">
        <v>91</v>
      </c>
      <c r="F8532" s="2" t="s">
        <v>82</v>
      </c>
      <c r="G8532" s="2" t="s">
        <v>92</v>
      </c>
      <c r="H8532" s="2" t="s">
        <v>188</v>
      </c>
      <c r="I8532" s="2" t="s">
        <v>94</v>
      </c>
      <c r="J8532" s="2" t="s">
        <v>39</v>
      </c>
      <c r="K8532" s="2" t="s">
        <v>24</v>
      </c>
      <c r="L8532" s="2" t="s">
        <v>25</v>
      </c>
      <c r="M8532" s="2" t="s">
        <v>32</v>
      </c>
      <c r="N8532" s="2" t="s">
        <v>88</v>
      </c>
      <c r="O8532" s="2" t="s">
        <v>43</v>
      </c>
    </row>
    <row r="8533" spans="1:15" hidden="1">
      <c r="A8533" s="1" t="s">
        <v>15</v>
      </c>
      <c r="B8533" s="2">
        <v>2014</v>
      </c>
      <c r="C8533" s="2" t="s">
        <v>16</v>
      </c>
      <c r="D8533" s="2" t="s">
        <v>33</v>
      </c>
      <c r="E8533" s="2" t="s">
        <v>79</v>
      </c>
      <c r="F8533" s="2" t="s">
        <v>82</v>
      </c>
      <c r="G8533" s="2" t="s">
        <v>20</v>
      </c>
      <c r="H8533" s="2" t="s">
        <v>238</v>
      </c>
      <c r="I8533" s="2" t="s">
        <v>76</v>
      </c>
      <c r="J8533" s="2" t="s">
        <v>52</v>
      </c>
      <c r="K8533" s="2" t="s">
        <v>83</v>
      </c>
      <c r="L8533" s="2" t="s">
        <v>25</v>
      </c>
      <c r="M8533" s="2" t="s">
        <v>32</v>
      </c>
      <c r="N8533" s="2" t="s">
        <v>88</v>
      </c>
      <c r="O8533" s="2" t="s">
        <v>88</v>
      </c>
    </row>
    <row r="8534" spans="1:15" hidden="1">
      <c r="A8534" s="1" t="s">
        <v>15</v>
      </c>
      <c r="B8534" s="2">
        <v>2017</v>
      </c>
      <c r="C8534" s="2" t="s">
        <v>16</v>
      </c>
      <c r="D8534" s="2" t="s">
        <v>17</v>
      </c>
      <c r="E8534" s="2" t="s">
        <v>27</v>
      </c>
      <c r="F8534" s="2" t="s">
        <v>86</v>
      </c>
      <c r="G8534" s="2" t="s">
        <v>20</v>
      </c>
      <c r="H8534" s="2" t="s">
        <v>21</v>
      </c>
      <c r="I8534" s="2" t="s">
        <v>22</v>
      </c>
      <c r="J8534" s="2" t="s">
        <v>30</v>
      </c>
      <c r="K8534" s="2" t="s">
        <v>84</v>
      </c>
      <c r="L8534" s="2" t="s">
        <v>41</v>
      </c>
      <c r="M8534" s="2" t="s">
        <v>32</v>
      </c>
      <c r="N8534" s="2" t="s">
        <v>33</v>
      </c>
      <c r="O8534" s="2" t="s">
        <v>88</v>
      </c>
    </row>
    <row r="8535" spans="1:15" hidden="1">
      <c r="A8535" s="1" t="s">
        <v>15</v>
      </c>
      <c r="B8535" s="2">
        <v>2015</v>
      </c>
      <c r="C8535" s="2" t="s">
        <v>16</v>
      </c>
      <c r="D8535" s="2" t="s">
        <v>33</v>
      </c>
      <c r="E8535" s="2" t="s">
        <v>49</v>
      </c>
      <c r="F8535" s="2" t="s">
        <v>59</v>
      </c>
      <c r="G8535" s="2" t="s">
        <v>20</v>
      </c>
      <c r="H8535" s="2" t="s">
        <v>51</v>
      </c>
      <c r="I8535" s="2" t="s">
        <v>22</v>
      </c>
      <c r="J8535" s="2" t="s">
        <v>52</v>
      </c>
      <c r="K8535" s="2" t="s">
        <v>41</v>
      </c>
      <c r="L8535" s="2" t="s">
        <v>41</v>
      </c>
      <c r="M8535" s="2" t="s">
        <v>32</v>
      </c>
      <c r="N8535" s="2" t="s">
        <v>33</v>
      </c>
      <c r="O8535" s="2" t="s">
        <v>64</v>
      </c>
    </row>
    <row r="8536" spans="1:15" hidden="1">
      <c r="A8536" s="1" t="s">
        <v>26</v>
      </c>
      <c r="B8536" s="2">
        <v>2017</v>
      </c>
      <c r="C8536" s="2" t="s">
        <v>16</v>
      </c>
      <c r="D8536" s="2" t="s">
        <v>33</v>
      </c>
      <c r="E8536" s="2" t="s">
        <v>103</v>
      </c>
      <c r="F8536" s="2" t="s">
        <v>19</v>
      </c>
      <c r="G8536" s="2" t="s">
        <v>20</v>
      </c>
      <c r="H8536" s="2" t="s">
        <v>51</v>
      </c>
      <c r="I8536" s="2" t="s">
        <v>22</v>
      </c>
      <c r="J8536" s="2" t="s">
        <v>52</v>
      </c>
      <c r="K8536" s="2"/>
      <c r="L8536" s="2"/>
      <c r="M8536" s="2" t="s">
        <v>88</v>
      </c>
      <c r="N8536" s="2" t="s">
        <v>88</v>
      </c>
      <c r="O8536" s="2" t="s">
        <v>58</v>
      </c>
    </row>
    <row r="8537" spans="1:15" hidden="1">
      <c r="A8537" s="1" t="s">
        <v>15</v>
      </c>
      <c r="B8537" s="2">
        <v>2012</v>
      </c>
      <c r="C8537" s="2" t="s">
        <v>16</v>
      </c>
      <c r="D8537" s="2" t="s">
        <v>17</v>
      </c>
      <c r="E8537" s="2" t="s">
        <v>18</v>
      </c>
      <c r="F8537" s="2" t="s">
        <v>35</v>
      </c>
      <c r="G8537" s="2" t="s">
        <v>20</v>
      </c>
      <c r="H8537" s="2" t="s">
        <v>21</v>
      </c>
      <c r="I8537" s="2" t="s">
        <v>22</v>
      </c>
      <c r="J8537" s="2" t="s">
        <v>23</v>
      </c>
      <c r="K8537" s="2" t="s">
        <v>84</v>
      </c>
      <c r="L8537" s="2" t="s">
        <v>41</v>
      </c>
      <c r="M8537" s="2" t="s">
        <v>42</v>
      </c>
      <c r="N8537" s="2" t="s">
        <v>88</v>
      </c>
      <c r="O8537" s="2" t="s">
        <v>88</v>
      </c>
    </row>
    <row r="8538" spans="1:15" hidden="1">
      <c r="A8538" s="1" t="s">
        <v>15</v>
      </c>
      <c r="B8538" s="2">
        <v>2016</v>
      </c>
      <c r="C8538" s="2" t="s">
        <v>16</v>
      </c>
      <c r="D8538" s="2" t="s">
        <v>17</v>
      </c>
      <c r="E8538" s="2" t="s">
        <v>27</v>
      </c>
      <c r="F8538" s="2" t="s">
        <v>35</v>
      </c>
      <c r="G8538" s="2" t="s">
        <v>20</v>
      </c>
      <c r="H8538" s="2" t="s">
        <v>71</v>
      </c>
      <c r="I8538" s="2" t="s">
        <v>22</v>
      </c>
      <c r="J8538" s="2" t="s">
        <v>30</v>
      </c>
      <c r="K8538" s="2"/>
      <c r="L8538" s="2"/>
      <c r="M8538" s="2" t="s">
        <v>42</v>
      </c>
      <c r="N8538" s="2" t="s">
        <v>33</v>
      </c>
      <c r="O8538" s="2" t="s">
        <v>88</v>
      </c>
    </row>
    <row r="8539" spans="1:15">
      <c r="A8539" s="1" t="s">
        <v>15</v>
      </c>
      <c r="B8539" s="2">
        <v>2017</v>
      </c>
      <c r="C8539" s="2" t="s">
        <v>16</v>
      </c>
      <c r="D8539" s="2" t="s">
        <v>33</v>
      </c>
      <c r="E8539" s="2" t="s">
        <v>91</v>
      </c>
      <c r="F8539" s="2" t="s">
        <v>82</v>
      </c>
      <c r="G8539" s="2" t="s">
        <v>92</v>
      </c>
      <c r="H8539" s="2" t="s">
        <v>93</v>
      </c>
      <c r="I8539" s="2" t="s">
        <v>94</v>
      </c>
      <c r="J8539" s="2" t="s">
        <v>39</v>
      </c>
      <c r="K8539" s="2" t="s">
        <v>41</v>
      </c>
      <c r="L8539" s="2" t="s">
        <v>41</v>
      </c>
      <c r="M8539" s="2" t="s">
        <v>32</v>
      </c>
      <c r="N8539" s="2" t="s">
        <v>17</v>
      </c>
      <c r="O8539" s="2" t="s">
        <v>43</v>
      </c>
    </row>
    <row r="8540" spans="1:15" hidden="1">
      <c r="A8540" s="1" t="s">
        <v>15</v>
      </c>
      <c r="B8540" s="2">
        <v>2016</v>
      </c>
      <c r="C8540" s="2" t="s">
        <v>16</v>
      </c>
      <c r="D8540" s="2" t="s">
        <v>44</v>
      </c>
      <c r="E8540" s="2" t="s">
        <v>27</v>
      </c>
      <c r="F8540" s="2" t="s">
        <v>35</v>
      </c>
      <c r="G8540" s="2" t="s">
        <v>45</v>
      </c>
      <c r="H8540" s="2" t="s">
        <v>54</v>
      </c>
      <c r="I8540" s="2" t="s">
        <v>47</v>
      </c>
      <c r="J8540" s="2" t="s">
        <v>39</v>
      </c>
      <c r="K8540" s="2"/>
      <c r="L8540" s="2"/>
      <c r="M8540" s="2" t="s">
        <v>32</v>
      </c>
      <c r="N8540" s="2" t="s">
        <v>33</v>
      </c>
      <c r="O8540" s="2" t="s">
        <v>88</v>
      </c>
    </row>
    <row r="8541" spans="1:15">
      <c r="A8541" s="1" t="s">
        <v>15</v>
      </c>
      <c r="B8541" s="2">
        <v>2012</v>
      </c>
      <c r="C8541" s="2" t="s">
        <v>16</v>
      </c>
      <c r="D8541" s="2" t="s">
        <v>33</v>
      </c>
      <c r="E8541" s="2" t="s">
        <v>34</v>
      </c>
      <c r="F8541" s="2" t="s">
        <v>19</v>
      </c>
      <c r="G8541" s="2" t="s">
        <v>36</v>
      </c>
      <c r="H8541" s="2" t="s">
        <v>37</v>
      </c>
      <c r="I8541" s="2" t="s">
        <v>38</v>
      </c>
      <c r="J8541" s="2" t="s">
        <v>39</v>
      </c>
      <c r="K8541" s="2"/>
      <c r="L8541" s="2"/>
      <c r="M8541" s="2" t="s">
        <v>42</v>
      </c>
      <c r="N8541" s="2" t="s">
        <v>88</v>
      </c>
      <c r="O8541" s="2" t="s">
        <v>43</v>
      </c>
    </row>
    <row r="8542" spans="1:15" hidden="1">
      <c r="A8542" s="1" t="s">
        <v>63</v>
      </c>
      <c r="B8542" s="2">
        <v>2016</v>
      </c>
      <c r="C8542" s="2" t="s">
        <v>16</v>
      </c>
      <c r="D8542" s="2" t="s">
        <v>17</v>
      </c>
      <c r="E8542" s="2" t="s">
        <v>18</v>
      </c>
      <c r="F8542" s="2" t="s">
        <v>35</v>
      </c>
      <c r="G8542" s="2" t="s">
        <v>20</v>
      </c>
      <c r="H8542" s="2" t="s">
        <v>21</v>
      </c>
      <c r="I8542" s="2" t="s">
        <v>22</v>
      </c>
      <c r="J8542" s="2" t="s">
        <v>23</v>
      </c>
      <c r="K8542" s="2" t="s">
        <v>40</v>
      </c>
      <c r="L8542" s="2" t="s">
        <v>41</v>
      </c>
      <c r="M8542" s="2" t="s">
        <v>42</v>
      </c>
      <c r="N8542" s="2" t="s">
        <v>33</v>
      </c>
      <c r="O8542" s="2" t="s">
        <v>88</v>
      </c>
    </row>
    <row r="8543" spans="1:15" hidden="1">
      <c r="A8543" s="1" t="s">
        <v>15</v>
      </c>
      <c r="B8543" s="2">
        <v>2010</v>
      </c>
      <c r="C8543" s="2" t="s">
        <v>16</v>
      </c>
      <c r="D8543" s="2" t="s">
        <v>44</v>
      </c>
      <c r="E8543" s="2" t="s">
        <v>27</v>
      </c>
      <c r="F8543" s="2" t="s">
        <v>72</v>
      </c>
      <c r="G8543" s="2" t="s">
        <v>45</v>
      </c>
      <c r="H8543" s="2" t="s">
        <v>54</v>
      </c>
      <c r="I8543" s="2" t="s">
        <v>47</v>
      </c>
      <c r="J8543" s="2" t="s">
        <v>30</v>
      </c>
      <c r="K8543" s="2" t="s">
        <v>31</v>
      </c>
      <c r="L8543" s="2" t="s">
        <v>25</v>
      </c>
      <c r="M8543" s="2" t="s">
        <v>88</v>
      </c>
      <c r="N8543" s="2" t="s">
        <v>88</v>
      </c>
      <c r="O8543" s="2" t="s">
        <v>88</v>
      </c>
    </row>
    <row r="8544" spans="1:15">
      <c r="A8544" s="1" t="s">
        <v>63</v>
      </c>
      <c r="B8544" s="2">
        <v>2011</v>
      </c>
      <c r="C8544" s="2" t="s">
        <v>16</v>
      </c>
      <c r="D8544" s="2" t="s">
        <v>33</v>
      </c>
      <c r="E8544" s="2" t="s">
        <v>34</v>
      </c>
      <c r="F8544" s="2" t="s">
        <v>66</v>
      </c>
      <c r="G8544" s="2" t="s">
        <v>36</v>
      </c>
      <c r="H8544" s="2" t="s">
        <v>60</v>
      </c>
      <c r="I8544" s="2" t="s">
        <v>38</v>
      </c>
      <c r="J8544" s="2" t="s">
        <v>39</v>
      </c>
      <c r="K8544" s="2" t="s">
        <v>40</v>
      </c>
      <c r="L8544" s="2" t="s">
        <v>41</v>
      </c>
      <c r="M8544" s="2" t="s">
        <v>81</v>
      </c>
      <c r="N8544" s="2" t="s">
        <v>88</v>
      </c>
      <c r="O8544" s="2" t="s">
        <v>43</v>
      </c>
    </row>
    <row r="8545" spans="1:15" hidden="1">
      <c r="A8545" s="1" t="s">
        <v>15</v>
      </c>
      <c r="B8545" s="2">
        <v>2016</v>
      </c>
      <c r="C8545" s="2" t="s">
        <v>16</v>
      </c>
      <c r="D8545" s="2" t="s">
        <v>44</v>
      </c>
      <c r="E8545" s="2" t="s">
        <v>18</v>
      </c>
      <c r="F8545" s="2" t="s">
        <v>28</v>
      </c>
      <c r="G8545" s="2" t="s">
        <v>20</v>
      </c>
      <c r="H8545" s="2" t="s">
        <v>21</v>
      </c>
      <c r="I8545" s="2" t="s">
        <v>22</v>
      </c>
      <c r="J8545" s="2" t="s">
        <v>23</v>
      </c>
      <c r="K8545" s="2" t="s">
        <v>31</v>
      </c>
      <c r="L8545" s="2" t="s">
        <v>25</v>
      </c>
      <c r="M8545" s="2" t="s">
        <v>55</v>
      </c>
      <c r="N8545" s="2" t="s">
        <v>88</v>
      </c>
      <c r="O8545" s="2" t="s">
        <v>88</v>
      </c>
    </row>
    <row r="8546" spans="1:15">
      <c r="A8546" s="1" t="s">
        <v>15</v>
      </c>
      <c r="B8546" s="2">
        <v>2020</v>
      </c>
      <c r="C8546" s="2" t="s">
        <v>16</v>
      </c>
      <c r="D8546" s="2" t="s">
        <v>33</v>
      </c>
      <c r="E8546" s="2" t="s">
        <v>49</v>
      </c>
      <c r="F8546" s="2" t="s">
        <v>35</v>
      </c>
      <c r="G8546" s="2" t="s">
        <v>20</v>
      </c>
      <c r="H8546" s="2" t="s">
        <v>51</v>
      </c>
      <c r="I8546" s="2" t="s">
        <v>22</v>
      </c>
      <c r="J8546" s="2" t="s">
        <v>52</v>
      </c>
      <c r="K8546" s="2" t="s">
        <v>40</v>
      </c>
      <c r="L8546" s="2" t="s">
        <v>41</v>
      </c>
      <c r="M8546" s="2" t="s">
        <v>42</v>
      </c>
      <c r="N8546" s="2" t="s">
        <v>17</v>
      </c>
      <c r="O8546" s="2" t="s">
        <v>43</v>
      </c>
    </row>
    <row r="8547" spans="1:15" hidden="1">
      <c r="A8547" s="1" t="s">
        <v>232</v>
      </c>
      <c r="B8547" s="2">
        <v>2013</v>
      </c>
      <c r="C8547" s="2" t="s">
        <v>16</v>
      </c>
      <c r="D8547" s="2" t="s">
        <v>33</v>
      </c>
      <c r="E8547" s="2" t="s">
        <v>49</v>
      </c>
      <c r="F8547" s="2" t="s">
        <v>19</v>
      </c>
      <c r="G8547" s="2" t="s">
        <v>20</v>
      </c>
      <c r="H8547" s="2" t="s">
        <v>51</v>
      </c>
      <c r="I8547" s="2" t="s">
        <v>22</v>
      </c>
      <c r="J8547" s="2" t="s">
        <v>52</v>
      </c>
      <c r="K8547" s="2" t="s">
        <v>84</v>
      </c>
      <c r="L8547" s="2" t="s">
        <v>41</v>
      </c>
      <c r="M8547" s="2" t="s">
        <v>88</v>
      </c>
      <c r="N8547" s="2" t="s">
        <v>33</v>
      </c>
      <c r="O8547" s="2" t="s">
        <v>64</v>
      </c>
    </row>
    <row r="8548" spans="1:15" hidden="1">
      <c r="A8548" s="1" t="s">
        <v>15</v>
      </c>
      <c r="B8548" s="2">
        <v>2017</v>
      </c>
      <c r="C8548" s="2" t="s">
        <v>16</v>
      </c>
      <c r="D8548" s="2" t="s">
        <v>33</v>
      </c>
      <c r="E8548" s="2" t="s">
        <v>103</v>
      </c>
      <c r="F8548" s="2" t="s">
        <v>50</v>
      </c>
      <c r="G8548" s="2" t="s">
        <v>20</v>
      </c>
      <c r="H8548" s="2" t="s">
        <v>198</v>
      </c>
      <c r="I8548" s="2" t="s">
        <v>131</v>
      </c>
      <c r="J8548" s="2" t="s">
        <v>52</v>
      </c>
      <c r="K8548" s="2" t="s">
        <v>40</v>
      </c>
      <c r="L8548" s="2" t="s">
        <v>41</v>
      </c>
      <c r="M8548" s="2" t="s">
        <v>88</v>
      </c>
      <c r="N8548" s="2" t="s">
        <v>17</v>
      </c>
      <c r="O8548" s="2" t="s">
        <v>88</v>
      </c>
    </row>
    <row r="8549" spans="1:15" hidden="1">
      <c r="A8549" s="1" t="s">
        <v>15</v>
      </c>
      <c r="B8549" s="2">
        <v>2013</v>
      </c>
      <c r="C8549" s="2" t="s">
        <v>16</v>
      </c>
      <c r="D8549" s="2" t="s">
        <v>17</v>
      </c>
      <c r="E8549" s="2" t="s">
        <v>27</v>
      </c>
      <c r="F8549" s="2" t="s">
        <v>19</v>
      </c>
      <c r="G8549" s="2" t="s">
        <v>45</v>
      </c>
      <c r="H8549" s="2" t="s">
        <v>54</v>
      </c>
      <c r="I8549" s="2" t="s">
        <v>47</v>
      </c>
      <c r="J8549" s="2" t="s">
        <v>30</v>
      </c>
      <c r="K8549" s="2" t="s">
        <v>24</v>
      </c>
      <c r="L8549" s="2" t="s">
        <v>25</v>
      </c>
      <c r="M8549" s="2" t="s">
        <v>88</v>
      </c>
      <c r="N8549" s="2" t="s">
        <v>88</v>
      </c>
      <c r="O8549" s="2" t="s">
        <v>88</v>
      </c>
    </row>
    <row r="8550" spans="1:15" hidden="1">
      <c r="A8550" s="1" t="s">
        <v>15</v>
      </c>
      <c r="B8550" s="2">
        <v>2012</v>
      </c>
      <c r="C8550" s="2" t="s">
        <v>16</v>
      </c>
      <c r="D8550" s="2" t="s">
        <v>17</v>
      </c>
      <c r="E8550" s="2" t="s">
        <v>27</v>
      </c>
      <c r="F8550" s="2" t="s">
        <v>72</v>
      </c>
      <c r="G8550" s="2" t="s">
        <v>20</v>
      </c>
      <c r="H8550" s="2" t="s">
        <v>29</v>
      </c>
      <c r="I8550" s="2" t="s">
        <v>22</v>
      </c>
      <c r="J8550" s="2" t="s">
        <v>30</v>
      </c>
      <c r="K8550" s="2" t="s">
        <v>31</v>
      </c>
      <c r="L8550" s="2" t="s">
        <v>25</v>
      </c>
      <c r="M8550" s="2" t="s">
        <v>32</v>
      </c>
      <c r="N8550" s="2" t="s">
        <v>33</v>
      </c>
      <c r="O8550" s="2" t="s">
        <v>88</v>
      </c>
    </row>
    <row r="8551" spans="1:15" hidden="1">
      <c r="A8551" s="1" t="s">
        <v>15</v>
      </c>
      <c r="B8551" s="2">
        <v>2013</v>
      </c>
      <c r="C8551" s="2" t="s">
        <v>16</v>
      </c>
      <c r="D8551" s="2" t="s">
        <v>17</v>
      </c>
      <c r="E8551" s="2" t="s">
        <v>27</v>
      </c>
      <c r="F8551" s="2" t="s">
        <v>72</v>
      </c>
      <c r="G8551" s="2" t="s">
        <v>20</v>
      </c>
      <c r="H8551" s="2" t="s">
        <v>51</v>
      </c>
      <c r="I8551" s="2" t="s">
        <v>22</v>
      </c>
      <c r="J8551" s="2" t="s">
        <v>30</v>
      </c>
      <c r="K8551" s="2" t="s">
        <v>84</v>
      </c>
      <c r="L8551" s="2" t="s">
        <v>41</v>
      </c>
      <c r="M8551" s="2" t="s">
        <v>88</v>
      </c>
      <c r="N8551" s="2" t="s">
        <v>88</v>
      </c>
      <c r="O8551" s="2" t="s">
        <v>88</v>
      </c>
    </row>
    <row r="8552" spans="1:15" hidden="1">
      <c r="A8552" s="1" t="s">
        <v>15</v>
      </c>
      <c r="B8552" s="2">
        <v>2016</v>
      </c>
      <c r="C8552" s="2" t="s">
        <v>16</v>
      </c>
      <c r="D8552" s="2" t="s">
        <v>33</v>
      </c>
      <c r="E8552" s="2" t="s">
        <v>49</v>
      </c>
      <c r="F8552" s="2" t="s">
        <v>59</v>
      </c>
      <c r="G8552" s="2" t="s">
        <v>20</v>
      </c>
      <c r="H8552" s="2" t="s">
        <v>51</v>
      </c>
      <c r="I8552" s="2" t="s">
        <v>22</v>
      </c>
      <c r="J8552" s="2" t="s">
        <v>52</v>
      </c>
      <c r="K8552" s="2" t="s">
        <v>61</v>
      </c>
      <c r="L8552" s="2" t="s">
        <v>41</v>
      </c>
      <c r="M8552" s="2" t="s">
        <v>55</v>
      </c>
      <c r="N8552" s="2" t="s">
        <v>33</v>
      </c>
      <c r="O8552" s="2" t="s">
        <v>178</v>
      </c>
    </row>
    <row r="8553" spans="1:15" hidden="1">
      <c r="A8553" s="1" t="s">
        <v>15</v>
      </c>
      <c r="B8553" s="2">
        <v>2012</v>
      </c>
      <c r="C8553" s="2" t="s">
        <v>16</v>
      </c>
      <c r="D8553" s="2" t="s">
        <v>17</v>
      </c>
      <c r="E8553" s="2" t="s">
        <v>27</v>
      </c>
      <c r="F8553" s="2" t="s">
        <v>19</v>
      </c>
      <c r="G8553" s="2" t="s">
        <v>45</v>
      </c>
      <c r="H8553" s="2" t="s">
        <v>54</v>
      </c>
      <c r="I8553" s="2" t="s">
        <v>47</v>
      </c>
      <c r="J8553" s="2" t="s">
        <v>30</v>
      </c>
      <c r="K8553" s="2" t="s">
        <v>24</v>
      </c>
      <c r="L8553" s="2" t="s">
        <v>25</v>
      </c>
      <c r="M8553" s="2" t="s">
        <v>88</v>
      </c>
      <c r="N8553" s="2" t="s">
        <v>88</v>
      </c>
      <c r="O8553" s="2" t="s">
        <v>88</v>
      </c>
    </row>
    <row r="8554" spans="1:15">
      <c r="A8554" s="1" t="s">
        <v>48</v>
      </c>
      <c r="B8554" s="2">
        <v>2015</v>
      </c>
      <c r="C8554" s="2" t="s">
        <v>16</v>
      </c>
      <c r="D8554" s="2" t="s">
        <v>33</v>
      </c>
      <c r="E8554" s="2" t="s">
        <v>49</v>
      </c>
      <c r="F8554" s="2" t="s">
        <v>89</v>
      </c>
      <c r="G8554" s="2" t="s">
        <v>20</v>
      </c>
      <c r="H8554" s="2" t="s">
        <v>51</v>
      </c>
      <c r="I8554" s="2" t="s">
        <v>22</v>
      </c>
      <c r="J8554" s="2" t="s">
        <v>52</v>
      </c>
      <c r="K8554" s="2" t="s">
        <v>83</v>
      </c>
      <c r="L8554" s="2" t="s">
        <v>25</v>
      </c>
      <c r="M8554" s="2" t="s">
        <v>32</v>
      </c>
      <c r="N8554" s="2" t="s">
        <v>33</v>
      </c>
      <c r="O8554" s="2" t="s">
        <v>43</v>
      </c>
    </row>
    <row r="8555" spans="1:15">
      <c r="A8555" s="1" t="s">
        <v>15</v>
      </c>
      <c r="B8555" s="2">
        <v>2017</v>
      </c>
      <c r="C8555" s="2" t="s">
        <v>16</v>
      </c>
      <c r="D8555" s="2" t="s">
        <v>33</v>
      </c>
      <c r="E8555" s="2" t="s">
        <v>34</v>
      </c>
      <c r="F8555" s="2" t="s">
        <v>35</v>
      </c>
      <c r="G8555" s="2" t="s">
        <v>45</v>
      </c>
      <c r="H8555" s="2" t="s">
        <v>54</v>
      </c>
      <c r="I8555" s="2" t="s">
        <v>47</v>
      </c>
      <c r="J8555" s="2" t="s">
        <v>39</v>
      </c>
      <c r="K8555" s="2" t="s">
        <v>31</v>
      </c>
      <c r="L8555" s="2" t="s">
        <v>25</v>
      </c>
      <c r="M8555" s="2" t="s">
        <v>42</v>
      </c>
      <c r="N8555" s="2" t="s">
        <v>17</v>
      </c>
      <c r="O8555" s="2" t="s">
        <v>43</v>
      </c>
    </row>
    <row r="8556" spans="1:15" hidden="1">
      <c r="A8556" s="1" t="s">
        <v>15</v>
      </c>
      <c r="B8556" s="2">
        <v>2021</v>
      </c>
      <c r="C8556" s="2" t="s">
        <v>16</v>
      </c>
      <c r="D8556" s="2" t="s">
        <v>17</v>
      </c>
      <c r="E8556" s="2" t="s">
        <v>27</v>
      </c>
      <c r="F8556" s="2" t="s">
        <v>82</v>
      </c>
      <c r="G8556" s="2" t="s">
        <v>20</v>
      </c>
      <c r="H8556" s="2" t="s">
        <v>21</v>
      </c>
      <c r="I8556" s="2" t="s">
        <v>22</v>
      </c>
      <c r="J8556" s="2" t="s">
        <v>30</v>
      </c>
      <c r="K8556" s="2" t="s">
        <v>24</v>
      </c>
      <c r="L8556" s="2" t="s">
        <v>25</v>
      </c>
      <c r="M8556" s="2" t="s">
        <v>32</v>
      </c>
      <c r="N8556" s="2" t="s">
        <v>33</v>
      </c>
      <c r="O8556" s="2" t="s">
        <v>88</v>
      </c>
    </row>
    <row r="8557" spans="1:15" hidden="1">
      <c r="A8557" s="1" t="s">
        <v>63</v>
      </c>
      <c r="B8557" s="2">
        <v>2013</v>
      </c>
      <c r="C8557" s="2" t="s">
        <v>16</v>
      </c>
      <c r="D8557" s="2" t="s">
        <v>17</v>
      </c>
      <c r="E8557" s="2" t="s">
        <v>27</v>
      </c>
      <c r="F8557" s="2" t="s">
        <v>35</v>
      </c>
      <c r="G8557" s="2" t="s">
        <v>20</v>
      </c>
      <c r="H8557" s="2" t="s">
        <v>21</v>
      </c>
      <c r="I8557" s="2" t="s">
        <v>22</v>
      </c>
      <c r="J8557" s="2" t="s">
        <v>30</v>
      </c>
      <c r="K8557" s="2"/>
      <c r="L8557" s="2"/>
      <c r="M8557" s="2" t="s">
        <v>88</v>
      </c>
      <c r="N8557" s="2" t="s">
        <v>33</v>
      </c>
      <c r="O8557" s="2" t="s">
        <v>88</v>
      </c>
    </row>
    <row r="8558" spans="1:15" hidden="1">
      <c r="A8558" s="1" t="s">
        <v>15</v>
      </c>
      <c r="B8558" s="2">
        <v>2012</v>
      </c>
      <c r="C8558" s="2" t="s">
        <v>16</v>
      </c>
      <c r="D8558" s="2" t="s">
        <v>33</v>
      </c>
      <c r="E8558" s="2" t="s">
        <v>49</v>
      </c>
      <c r="F8558" s="2" t="s">
        <v>19</v>
      </c>
      <c r="G8558" s="2" t="s">
        <v>20</v>
      </c>
      <c r="H8558" s="2" t="s">
        <v>51</v>
      </c>
      <c r="I8558" s="2" t="s">
        <v>22</v>
      </c>
      <c r="J8558" s="2" t="s">
        <v>52</v>
      </c>
      <c r="K8558" s="2" t="s">
        <v>31</v>
      </c>
      <c r="L8558" s="2" t="s">
        <v>25</v>
      </c>
      <c r="M8558" s="2" t="s">
        <v>88</v>
      </c>
      <c r="N8558" s="2" t="s">
        <v>33</v>
      </c>
      <c r="O8558" s="2" t="s">
        <v>58</v>
      </c>
    </row>
    <row r="8559" spans="1:15" hidden="1">
      <c r="A8559" s="1" t="s">
        <v>154</v>
      </c>
      <c r="B8559" s="2">
        <v>2012</v>
      </c>
      <c r="C8559" s="2" t="s">
        <v>16</v>
      </c>
      <c r="D8559" s="2" t="s">
        <v>33</v>
      </c>
      <c r="E8559" s="2" t="s">
        <v>49</v>
      </c>
      <c r="F8559" s="2" t="s">
        <v>28</v>
      </c>
      <c r="G8559" s="2" t="s">
        <v>20</v>
      </c>
      <c r="H8559" s="2" t="s">
        <v>51</v>
      </c>
      <c r="I8559" s="2" t="s">
        <v>22</v>
      </c>
      <c r="J8559" s="2" t="s">
        <v>52</v>
      </c>
      <c r="K8559" s="2" t="s">
        <v>84</v>
      </c>
      <c r="L8559" s="2" t="s">
        <v>41</v>
      </c>
      <c r="M8559" s="2" t="s">
        <v>32</v>
      </c>
      <c r="N8559" s="2" t="s">
        <v>33</v>
      </c>
      <c r="O8559" s="2" t="s">
        <v>88</v>
      </c>
    </row>
    <row r="8560" spans="1:15" hidden="1">
      <c r="A8560" s="1" t="s">
        <v>63</v>
      </c>
      <c r="B8560" s="2">
        <v>2012</v>
      </c>
      <c r="C8560" s="2" t="s">
        <v>16</v>
      </c>
      <c r="D8560" s="2" t="s">
        <v>17</v>
      </c>
      <c r="E8560" s="2" t="s">
        <v>18</v>
      </c>
      <c r="F8560" s="2" t="s">
        <v>72</v>
      </c>
      <c r="G8560" s="2" t="s">
        <v>20</v>
      </c>
      <c r="H8560" s="2" t="s">
        <v>21</v>
      </c>
      <c r="I8560" s="2" t="s">
        <v>22</v>
      </c>
      <c r="J8560" s="2" t="s">
        <v>23</v>
      </c>
      <c r="K8560" s="2" t="s">
        <v>40</v>
      </c>
      <c r="L8560" s="2" t="s">
        <v>41</v>
      </c>
      <c r="M8560" s="2" t="s">
        <v>44</v>
      </c>
      <c r="N8560" s="2" t="s">
        <v>88</v>
      </c>
      <c r="O8560" s="2" t="s">
        <v>88</v>
      </c>
    </row>
    <row r="8561" spans="1:15" hidden="1">
      <c r="A8561" s="1"/>
      <c r="B8561" s="2">
        <v>2016</v>
      </c>
      <c r="C8561" s="2" t="s">
        <v>16</v>
      </c>
      <c r="D8561" s="2" t="s">
        <v>33</v>
      </c>
      <c r="E8561" s="2" t="s">
        <v>49</v>
      </c>
      <c r="F8561" s="2" t="s">
        <v>50</v>
      </c>
      <c r="G8561" s="2" t="s">
        <v>20</v>
      </c>
      <c r="H8561" s="2" t="s">
        <v>21</v>
      </c>
      <c r="I8561" s="2" t="s">
        <v>22</v>
      </c>
      <c r="J8561" s="2" t="s">
        <v>52</v>
      </c>
      <c r="K8561" s="2" t="s">
        <v>61</v>
      </c>
      <c r="L8561" s="2" t="s">
        <v>41</v>
      </c>
      <c r="M8561" s="2" t="s">
        <v>32</v>
      </c>
      <c r="N8561" s="2" t="s">
        <v>88</v>
      </c>
      <c r="O8561" s="2" t="s">
        <v>88</v>
      </c>
    </row>
    <row r="8562" spans="1:15">
      <c r="A8562" s="1" t="s">
        <v>15</v>
      </c>
      <c r="B8562" s="2">
        <v>2016</v>
      </c>
      <c r="C8562" s="2" t="s">
        <v>16</v>
      </c>
      <c r="D8562" s="2" t="s">
        <v>33</v>
      </c>
      <c r="E8562" s="2" t="s">
        <v>34</v>
      </c>
      <c r="F8562" s="2" t="s">
        <v>35</v>
      </c>
      <c r="G8562" s="2" t="s">
        <v>45</v>
      </c>
      <c r="H8562" s="2" t="s">
        <v>54</v>
      </c>
      <c r="I8562" s="2" t="s">
        <v>47</v>
      </c>
      <c r="J8562" s="2" t="s">
        <v>39</v>
      </c>
      <c r="K8562" s="2"/>
      <c r="L8562" s="2"/>
      <c r="M8562" s="2" t="s">
        <v>42</v>
      </c>
      <c r="N8562" s="2" t="s">
        <v>17</v>
      </c>
      <c r="O8562" s="2" t="s">
        <v>43</v>
      </c>
    </row>
    <row r="8563" spans="1:15" hidden="1">
      <c r="A8563" s="1" t="s">
        <v>15</v>
      </c>
      <c r="B8563" s="2">
        <v>2015</v>
      </c>
      <c r="C8563" s="2" t="s">
        <v>16</v>
      </c>
      <c r="D8563" s="2" t="s">
        <v>17</v>
      </c>
      <c r="E8563" s="2" t="s">
        <v>18</v>
      </c>
      <c r="F8563" s="2" t="s">
        <v>35</v>
      </c>
      <c r="G8563" s="2" t="s">
        <v>20</v>
      </c>
      <c r="H8563" s="2" t="s">
        <v>21</v>
      </c>
      <c r="I8563" s="2" t="s">
        <v>22</v>
      </c>
      <c r="J8563" s="2" t="s">
        <v>23</v>
      </c>
      <c r="K8563" s="2" t="s">
        <v>69</v>
      </c>
      <c r="L8563" s="2" t="s">
        <v>25</v>
      </c>
      <c r="M8563" s="2" t="s">
        <v>42</v>
      </c>
      <c r="N8563" s="2" t="s">
        <v>17</v>
      </c>
      <c r="O8563" s="2" t="s">
        <v>88</v>
      </c>
    </row>
    <row r="8564" spans="1:15" hidden="1">
      <c r="A8564" s="1" t="s">
        <v>48</v>
      </c>
      <c r="B8564" s="2">
        <v>2017</v>
      </c>
      <c r="C8564" s="2" t="s">
        <v>16</v>
      </c>
      <c r="D8564" s="2" t="s">
        <v>17</v>
      </c>
      <c r="E8564" s="2" t="s">
        <v>27</v>
      </c>
      <c r="F8564" s="2" t="s">
        <v>35</v>
      </c>
      <c r="G8564" s="2" t="s">
        <v>20</v>
      </c>
      <c r="H8564" s="2" t="s">
        <v>51</v>
      </c>
      <c r="I8564" s="2" t="s">
        <v>22</v>
      </c>
      <c r="J8564" s="2" t="s">
        <v>30</v>
      </c>
      <c r="K8564" s="2" t="s">
        <v>31</v>
      </c>
      <c r="L8564" s="2" t="s">
        <v>25</v>
      </c>
      <c r="M8564" s="2" t="s">
        <v>42</v>
      </c>
      <c r="N8564" s="2" t="s">
        <v>17</v>
      </c>
      <c r="O8564" s="2" t="s">
        <v>88</v>
      </c>
    </row>
    <row r="8565" spans="1:15" hidden="1">
      <c r="A8565" s="1" t="s">
        <v>15</v>
      </c>
      <c r="B8565" s="2">
        <v>2014</v>
      </c>
      <c r="C8565" s="2" t="s">
        <v>16</v>
      </c>
      <c r="D8565" s="2" t="s">
        <v>17</v>
      </c>
      <c r="E8565" s="2" t="s">
        <v>27</v>
      </c>
      <c r="F8565" s="2" t="s">
        <v>35</v>
      </c>
      <c r="G8565" s="2" t="s">
        <v>45</v>
      </c>
      <c r="H8565" s="2" t="s">
        <v>54</v>
      </c>
      <c r="I8565" s="2" t="s">
        <v>47</v>
      </c>
      <c r="J8565" s="2" t="s">
        <v>30</v>
      </c>
      <c r="K8565" s="2" t="s">
        <v>40</v>
      </c>
      <c r="L8565" s="2" t="s">
        <v>41</v>
      </c>
      <c r="M8565" s="2" t="s">
        <v>42</v>
      </c>
      <c r="N8565" s="2" t="s">
        <v>88</v>
      </c>
      <c r="O8565" s="2" t="s">
        <v>88</v>
      </c>
    </row>
    <row r="8566" spans="1:15" hidden="1">
      <c r="A8566" s="1" t="s">
        <v>15</v>
      </c>
      <c r="B8566" s="2">
        <v>2013</v>
      </c>
      <c r="C8566" s="2" t="s">
        <v>16</v>
      </c>
      <c r="D8566" s="2" t="s">
        <v>33</v>
      </c>
      <c r="E8566" s="2" t="s">
        <v>65</v>
      </c>
      <c r="F8566" s="2" t="s">
        <v>89</v>
      </c>
      <c r="G8566" s="2" t="s">
        <v>20</v>
      </c>
      <c r="H8566" s="2" t="s">
        <v>90</v>
      </c>
      <c r="I8566" s="2" t="s">
        <v>22</v>
      </c>
      <c r="J8566" s="2" t="s">
        <v>67</v>
      </c>
      <c r="K8566" s="2" t="s">
        <v>84</v>
      </c>
      <c r="L8566" s="2" t="s">
        <v>41</v>
      </c>
      <c r="M8566" s="2" t="s">
        <v>32</v>
      </c>
      <c r="N8566" s="2" t="s">
        <v>33</v>
      </c>
      <c r="O8566" s="2" t="s">
        <v>88</v>
      </c>
    </row>
    <row r="8567" spans="1:15" hidden="1">
      <c r="A8567" s="1" t="s">
        <v>15</v>
      </c>
      <c r="B8567" s="2">
        <v>2012</v>
      </c>
      <c r="C8567" s="2" t="s">
        <v>16</v>
      </c>
      <c r="D8567" s="2" t="s">
        <v>17</v>
      </c>
      <c r="E8567" s="2" t="s">
        <v>27</v>
      </c>
      <c r="F8567" s="2" t="s">
        <v>19</v>
      </c>
      <c r="G8567" s="2" t="s">
        <v>45</v>
      </c>
      <c r="H8567" s="2" t="s">
        <v>54</v>
      </c>
      <c r="I8567" s="2" t="s">
        <v>47</v>
      </c>
      <c r="J8567" s="2" t="s">
        <v>30</v>
      </c>
      <c r="K8567" s="2" t="s">
        <v>24</v>
      </c>
      <c r="L8567" s="2" t="s">
        <v>25</v>
      </c>
      <c r="M8567" s="2" t="s">
        <v>88</v>
      </c>
      <c r="N8567" s="2" t="s">
        <v>88</v>
      </c>
      <c r="O8567" s="2" t="s">
        <v>88</v>
      </c>
    </row>
    <row r="8568" spans="1:15" hidden="1">
      <c r="A8568" s="1" t="s">
        <v>15</v>
      </c>
      <c r="B8568" s="2">
        <v>2013</v>
      </c>
      <c r="C8568" s="2" t="s">
        <v>16</v>
      </c>
      <c r="D8568" s="2" t="s">
        <v>17</v>
      </c>
      <c r="E8568" s="2" t="s">
        <v>27</v>
      </c>
      <c r="F8568" s="2" t="s">
        <v>19</v>
      </c>
      <c r="G8568" s="2" t="s">
        <v>45</v>
      </c>
      <c r="H8568" s="2" t="s">
        <v>54</v>
      </c>
      <c r="I8568" s="2" t="s">
        <v>47</v>
      </c>
      <c r="J8568" s="2" t="s">
        <v>30</v>
      </c>
      <c r="K8568" s="2" t="s">
        <v>24</v>
      </c>
      <c r="L8568" s="2" t="s">
        <v>25</v>
      </c>
      <c r="M8568" s="2" t="s">
        <v>88</v>
      </c>
      <c r="N8568" s="2" t="s">
        <v>88</v>
      </c>
      <c r="O8568" s="2" t="s">
        <v>88</v>
      </c>
    </row>
    <row r="8569" spans="1:15">
      <c r="A8569" s="1" t="s">
        <v>15</v>
      </c>
      <c r="B8569" s="2">
        <v>2020</v>
      </c>
      <c r="C8569" s="2" t="s">
        <v>16</v>
      </c>
      <c r="D8569" s="2" t="s">
        <v>33</v>
      </c>
      <c r="E8569" s="2" t="s">
        <v>65</v>
      </c>
      <c r="F8569" s="2" t="s">
        <v>35</v>
      </c>
      <c r="G8569" s="2" t="s">
        <v>20</v>
      </c>
      <c r="H8569" s="2" t="s">
        <v>85</v>
      </c>
      <c r="I8569" s="2" t="s">
        <v>22</v>
      </c>
      <c r="J8569" s="2" t="s">
        <v>67</v>
      </c>
      <c r="K8569" s="2" t="s">
        <v>40</v>
      </c>
      <c r="L8569" s="2" t="s">
        <v>41</v>
      </c>
      <c r="M8569" s="2" t="s">
        <v>42</v>
      </c>
      <c r="N8569" s="2" t="s">
        <v>33</v>
      </c>
      <c r="O8569" s="2" t="s">
        <v>43</v>
      </c>
    </row>
    <row r="8570" spans="1:15" hidden="1">
      <c r="A8570" s="1" t="s">
        <v>15</v>
      </c>
      <c r="B8570" s="2">
        <v>2013</v>
      </c>
      <c r="C8570" s="2" t="s">
        <v>16</v>
      </c>
      <c r="D8570" s="2" t="s">
        <v>33</v>
      </c>
      <c r="E8570" s="2" t="s">
        <v>49</v>
      </c>
      <c r="F8570" s="2" t="s">
        <v>86</v>
      </c>
      <c r="G8570" s="2" t="s">
        <v>20</v>
      </c>
      <c r="H8570" s="2" t="s">
        <v>51</v>
      </c>
      <c r="I8570" s="2" t="s">
        <v>22</v>
      </c>
      <c r="J8570" s="2" t="s">
        <v>52</v>
      </c>
      <c r="K8570" s="2"/>
      <c r="L8570" s="2"/>
      <c r="M8570" s="2" t="s">
        <v>88</v>
      </c>
      <c r="N8570" s="2" t="s">
        <v>33</v>
      </c>
      <c r="O8570" s="2" t="s">
        <v>58</v>
      </c>
    </row>
    <row r="8571" spans="1:15" hidden="1">
      <c r="A8571" s="1" t="s">
        <v>63</v>
      </c>
      <c r="B8571" s="2">
        <v>2000</v>
      </c>
      <c r="C8571" s="2" t="s">
        <v>16</v>
      </c>
      <c r="D8571" s="2" t="s">
        <v>33</v>
      </c>
      <c r="E8571" s="2" t="s">
        <v>65</v>
      </c>
      <c r="F8571" s="2" t="s">
        <v>86</v>
      </c>
      <c r="G8571" s="2" t="s">
        <v>20</v>
      </c>
      <c r="H8571" s="2" t="s">
        <v>29</v>
      </c>
      <c r="I8571" s="2" t="s">
        <v>22</v>
      </c>
      <c r="J8571" s="2" t="s">
        <v>67</v>
      </c>
      <c r="K8571" s="2" t="s">
        <v>69</v>
      </c>
      <c r="L8571" s="2" t="s">
        <v>25</v>
      </c>
      <c r="M8571" s="2" t="s">
        <v>88</v>
      </c>
      <c r="N8571" s="2" t="s">
        <v>17</v>
      </c>
      <c r="O8571" s="2" t="s">
        <v>78</v>
      </c>
    </row>
    <row r="8572" spans="1:15" hidden="1">
      <c r="A8572" s="1" t="s">
        <v>15</v>
      </c>
      <c r="B8572" s="2">
        <v>2012</v>
      </c>
      <c r="C8572" s="2" t="s">
        <v>16</v>
      </c>
      <c r="D8572" s="2" t="s">
        <v>17</v>
      </c>
      <c r="E8572" s="2" t="s">
        <v>18</v>
      </c>
      <c r="F8572" s="2" t="s">
        <v>19</v>
      </c>
      <c r="G8572" s="2" t="s">
        <v>20</v>
      </c>
      <c r="H8572" s="2" t="s">
        <v>21</v>
      </c>
      <c r="I8572" s="2" t="s">
        <v>22</v>
      </c>
      <c r="J8572" s="2" t="s">
        <v>23</v>
      </c>
      <c r="K8572" s="2" t="s">
        <v>31</v>
      </c>
      <c r="L8572" s="2" t="s">
        <v>25</v>
      </c>
      <c r="M8572" s="2" t="s">
        <v>88</v>
      </c>
      <c r="N8572" s="2" t="s">
        <v>88</v>
      </c>
      <c r="O8572" s="2" t="s">
        <v>88</v>
      </c>
    </row>
    <row r="8573" spans="1:15" hidden="1">
      <c r="A8573" s="1" t="s">
        <v>15</v>
      </c>
      <c r="B8573" s="2">
        <v>2010</v>
      </c>
      <c r="C8573" s="2" t="s">
        <v>16</v>
      </c>
      <c r="D8573" s="2" t="s">
        <v>17</v>
      </c>
      <c r="E8573" s="2" t="s">
        <v>18</v>
      </c>
      <c r="F8573" s="2" t="s">
        <v>72</v>
      </c>
      <c r="G8573" s="2" t="s">
        <v>20</v>
      </c>
      <c r="H8573" s="2" t="s">
        <v>21</v>
      </c>
      <c r="I8573" s="2" t="s">
        <v>22</v>
      </c>
      <c r="J8573" s="2" t="s">
        <v>23</v>
      </c>
      <c r="K8573" s="2" t="s">
        <v>31</v>
      </c>
      <c r="L8573" s="2" t="s">
        <v>25</v>
      </c>
      <c r="M8573" s="2" t="s">
        <v>42</v>
      </c>
      <c r="N8573" s="2" t="s">
        <v>88</v>
      </c>
      <c r="O8573" s="2" t="s">
        <v>88</v>
      </c>
    </row>
    <row r="8574" spans="1:15" hidden="1">
      <c r="A8574" s="1" t="s">
        <v>48</v>
      </c>
      <c r="B8574" s="2">
        <v>2020</v>
      </c>
      <c r="C8574" s="2" t="s">
        <v>16</v>
      </c>
      <c r="D8574" s="2" t="s">
        <v>17</v>
      </c>
      <c r="E8574" s="2" t="s">
        <v>27</v>
      </c>
      <c r="F8574" s="2" t="s">
        <v>50</v>
      </c>
      <c r="G8574" s="2" t="s">
        <v>20</v>
      </c>
      <c r="H8574" s="2" t="s">
        <v>21</v>
      </c>
      <c r="I8574" s="2" t="s">
        <v>22</v>
      </c>
      <c r="J8574" s="2" t="s">
        <v>30</v>
      </c>
      <c r="K8574" s="2" t="s">
        <v>69</v>
      </c>
      <c r="L8574" s="2" t="s">
        <v>25</v>
      </c>
      <c r="M8574" s="2" t="s">
        <v>32</v>
      </c>
      <c r="N8574" s="2" t="s">
        <v>88</v>
      </c>
      <c r="O8574" s="2" t="s">
        <v>88</v>
      </c>
    </row>
    <row r="8575" spans="1:15">
      <c r="A8575" s="1" t="s">
        <v>15</v>
      </c>
      <c r="B8575" s="2">
        <v>2013</v>
      </c>
      <c r="C8575" s="2" t="s">
        <v>16</v>
      </c>
      <c r="D8575" s="2" t="s">
        <v>33</v>
      </c>
      <c r="E8575" s="2" t="s">
        <v>65</v>
      </c>
      <c r="F8575" s="2" t="s">
        <v>89</v>
      </c>
      <c r="G8575" s="2" t="s">
        <v>36</v>
      </c>
      <c r="H8575" s="2" t="s">
        <v>60</v>
      </c>
      <c r="I8575" s="2" t="s">
        <v>38</v>
      </c>
      <c r="J8575" s="2" t="s">
        <v>67</v>
      </c>
      <c r="K8575" s="2"/>
      <c r="L8575" s="2"/>
      <c r="M8575" s="2" t="s">
        <v>88</v>
      </c>
      <c r="N8575" s="2" t="s">
        <v>88</v>
      </c>
      <c r="O8575" s="2" t="s">
        <v>43</v>
      </c>
    </row>
    <row r="8576" spans="1:15" hidden="1">
      <c r="A8576" s="1" t="s">
        <v>173</v>
      </c>
      <c r="B8576" s="2">
        <v>2011</v>
      </c>
      <c r="C8576" s="2" t="s">
        <v>16</v>
      </c>
      <c r="D8576" s="2" t="s">
        <v>33</v>
      </c>
      <c r="E8576" s="2" t="s">
        <v>65</v>
      </c>
      <c r="F8576" s="2" t="s">
        <v>28</v>
      </c>
      <c r="G8576" s="2" t="s">
        <v>20</v>
      </c>
      <c r="H8576" s="2" t="s">
        <v>21</v>
      </c>
      <c r="I8576" s="2" t="s">
        <v>22</v>
      </c>
      <c r="J8576" s="2" t="s">
        <v>52</v>
      </c>
      <c r="K8576" s="2"/>
      <c r="L8576" s="2"/>
      <c r="M8576" s="2" t="s">
        <v>32</v>
      </c>
      <c r="N8576" s="2" t="s">
        <v>88</v>
      </c>
      <c r="O8576" s="2" t="s">
        <v>88</v>
      </c>
    </row>
    <row r="8577" spans="1:15" hidden="1">
      <c r="A8577" s="1" t="s">
        <v>15</v>
      </c>
      <c r="B8577" s="2">
        <v>2013</v>
      </c>
      <c r="C8577" s="2" t="s">
        <v>16</v>
      </c>
      <c r="D8577" s="2" t="s">
        <v>33</v>
      </c>
      <c r="E8577" s="2" t="s">
        <v>103</v>
      </c>
      <c r="F8577" s="2" t="s">
        <v>57</v>
      </c>
      <c r="G8577" s="2"/>
      <c r="H8577" s="2"/>
      <c r="I8577" s="2" t="s">
        <v>184</v>
      </c>
      <c r="J8577" s="2" t="s">
        <v>52</v>
      </c>
      <c r="K8577" s="2" t="s">
        <v>31</v>
      </c>
      <c r="L8577" s="2" t="s">
        <v>25</v>
      </c>
      <c r="M8577" s="2" t="s">
        <v>88</v>
      </c>
      <c r="N8577" s="2" t="s">
        <v>88</v>
      </c>
      <c r="O8577" s="2" t="s">
        <v>88</v>
      </c>
    </row>
    <row r="8578" spans="1:15" hidden="1">
      <c r="A8578" s="1" t="s">
        <v>15</v>
      </c>
      <c r="B8578" s="2">
        <v>2011</v>
      </c>
      <c r="C8578" s="2" t="s">
        <v>16</v>
      </c>
      <c r="D8578" s="2" t="s">
        <v>17</v>
      </c>
      <c r="E8578" s="2" t="s">
        <v>18</v>
      </c>
      <c r="F8578" s="2" t="s">
        <v>19</v>
      </c>
      <c r="G8578" s="2" t="s">
        <v>20</v>
      </c>
      <c r="H8578" s="2" t="s">
        <v>21</v>
      </c>
      <c r="I8578" s="2" t="s">
        <v>22</v>
      </c>
      <c r="J8578" s="2" t="s">
        <v>23</v>
      </c>
      <c r="K8578" s="2" t="s">
        <v>24</v>
      </c>
      <c r="L8578" s="2" t="s">
        <v>25</v>
      </c>
      <c r="M8578" s="2" t="s">
        <v>88</v>
      </c>
      <c r="N8578" s="2" t="s">
        <v>88</v>
      </c>
      <c r="O8578" s="2" t="s">
        <v>88</v>
      </c>
    </row>
    <row r="8579" spans="1:15">
      <c r="A8579" s="1" t="s">
        <v>15</v>
      </c>
      <c r="B8579" s="2">
        <v>2017</v>
      </c>
      <c r="C8579" s="2" t="s">
        <v>16</v>
      </c>
      <c r="D8579" s="2" t="s">
        <v>62</v>
      </c>
      <c r="E8579" s="2" t="s">
        <v>65</v>
      </c>
      <c r="F8579" s="2" t="s">
        <v>139</v>
      </c>
      <c r="G8579" s="2" t="s">
        <v>20</v>
      </c>
      <c r="H8579" s="2" t="s">
        <v>21</v>
      </c>
      <c r="I8579" s="2" t="s">
        <v>22</v>
      </c>
      <c r="J8579" s="2" t="s">
        <v>67</v>
      </c>
      <c r="K8579" s="2" t="s">
        <v>31</v>
      </c>
      <c r="L8579" s="2" t="s">
        <v>25</v>
      </c>
      <c r="M8579" s="2" t="s">
        <v>55</v>
      </c>
      <c r="N8579" s="2" t="s">
        <v>33</v>
      </c>
      <c r="O8579" s="2" t="s">
        <v>43</v>
      </c>
    </row>
    <row r="8580" spans="1:15">
      <c r="A8580" s="1" t="s">
        <v>15</v>
      </c>
      <c r="B8580" s="2">
        <v>2020</v>
      </c>
      <c r="C8580" s="2" t="s">
        <v>16</v>
      </c>
      <c r="D8580" s="2" t="s">
        <v>33</v>
      </c>
      <c r="E8580" s="2" t="s">
        <v>34</v>
      </c>
      <c r="F8580" s="2" t="s">
        <v>35</v>
      </c>
      <c r="G8580" s="2" t="s">
        <v>36</v>
      </c>
      <c r="H8580" s="2" t="s">
        <v>60</v>
      </c>
      <c r="I8580" s="2" t="s">
        <v>38</v>
      </c>
      <c r="J8580" s="2" t="s">
        <v>39</v>
      </c>
      <c r="K8580" s="2" t="s">
        <v>40</v>
      </c>
      <c r="L8580" s="2" t="s">
        <v>41</v>
      </c>
      <c r="M8580" s="2" t="s">
        <v>42</v>
      </c>
      <c r="N8580" s="2" t="s">
        <v>17</v>
      </c>
      <c r="O8580" s="2" t="s">
        <v>43</v>
      </c>
    </row>
    <row r="8581" spans="1:15" hidden="1">
      <c r="A8581" s="1" t="s">
        <v>15</v>
      </c>
      <c r="B8581" s="2">
        <v>2011</v>
      </c>
      <c r="C8581" s="2" t="s">
        <v>16</v>
      </c>
      <c r="D8581" s="2" t="s">
        <v>17</v>
      </c>
      <c r="E8581" s="2" t="s">
        <v>18</v>
      </c>
      <c r="F8581" s="2" t="s">
        <v>19</v>
      </c>
      <c r="G8581" s="2" t="s">
        <v>20</v>
      </c>
      <c r="H8581" s="2" t="s">
        <v>71</v>
      </c>
      <c r="I8581" s="2" t="s">
        <v>22</v>
      </c>
      <c r="J8581" s="2" t="s">
        <v>23</v>
      </c>
      <c r="K8581" s="2" t="s">
        <v>24</v>
      </c>
      <c r="L8581" s="2" t="s">
        <v>25</v>
      </c>
      <c r="M8581" s="2" t="s">
        <v>88</v>
      </c>
      <c r="N8581" s="2" t="s">
        <v>88</v>
      </c>
      <c r="O8581" s="2" t="s">
        <v>88</v>
      </c>
    </row>
    <row r="8582" spans="1:15" hidden="1">
      <c r="A8582" s="1" t="s">
        <v>15</v>
      </c>
      <c r="B8582" s="2">
        <v>2014</v>
      </c>
      <c r="C8582" s="2" t="s">
        <v>16</v>
      </c>
      <c r="D8582" s="2" t="s">
        <v>17</v>
      </c>
      <c r="E8582" s="2" t="s">
        <v>18</v>
      </c>
      <c r="F8582" s="2" t="s">
        <v>89</v>
      </c>
      <c r="G8582" s="2" t="s">
        <v>45</v>
      </c>
      <c r="H8582" s="2" t="s">
        <v>68</v>
      </c>
      <c r="I8582" s="2" t="s">
        <v>47</v>
      </c>
      <c r="J8582" s="2" t="s">
        <v>23</v>
      </c>
      <c r="K8582" s="2" t="s">
        <v>31</v>
      </c>
      <c r="L8582" s="2" t="s">
        <v>25</v>
      </c>
      <c r="M8582" s="2" t="s">
        <v>32</v>
      </c>
      <c r="N8582" s="2" t="s">
        <v>33</v>
      </c>
      <c r="O8582" s="2" t="s">
        <v>88</v>
      </c>
    </row>
    <row r="8583" spans="1:15">
      <c r="A8583" s="1" t="s">
        <v>15</v>
      </c>
      <c r="B8583" s="2">
        <v>2012</v>
      </c>
      <c r="C8583" s="2" t="s">
        <v>16</v>
      </c>
      <c r="D8583" s="2" t="s">
        <v>33</v>
      </c>
      <c r="E8583" s="2" t="s">
        <v>34</v>
      </c>
      <c r="F8583" s="2" t="s">
        <v>35</v>
      </c>
      <c r="G8583" s="2" t="s">
        <v>45</v>
      </c>
      <c r="H8583" s="2" t="s">
        <v>169</v>
      </c>
      <c r="I8583" s="2" t="s">
        <v>47</v>
      </c>
      <c r="J8583" s="2" t="s">
        <v>39</v>
      </c>
      <c r="K8583" s="2" t="s">
        <v>84</v>
      </c>
      <c r="L8583" s="2" t="s">
        <v>41</v>
      </c>
      <c r="M8583" s="2" t="s">
        <v>42</v>
      </c>
      <c r="N8583" s="2" t="s">
        <v>88</v>
      </c>
      <c r="O8583" s="2" t="s">
        <v>43</v>
      </c>
    </row>
    <row r="8584" spans="1:15" hidden="1">
      <c r="A8584" s="1" t="s">
        <v>15</v>
      </c>
      <c r="B8584" s="2">
        <v>2008</v>
      </c>
      <c r="C8584" s="2" t="s">
        <v>16</v>
      </c>
      <c r="D8584" s="2" t="s">
        <v>17</v>
      </c>
      <c r="E8584" s="2" t="s">
        <v>18</v>
      </c>
      <c r="F8584" s="2" t="s">
        <v>19</v>
      </c>
      <c r="G8584" s="2" t="s">
        <v>20</v>
      </c>
      <c r="H8584" s="2" t="s">
        <v>21</v>
      </c>
      <c r="I8584" s="2" t="s">
        <v>22</v>
      </c>
      <c r="J8584" s="2" t="s">
        <v>23</v>
      </c>
      <c r="K8584" s="2" t="s">
        <v>25</v>
      </c>
      <c r="L8584" s="2" t="s">
        <v>25</v>
      </c>
      <c r="M8584" s="2" t="s">
        <v>88</v>
      </c>
      <c r="N8584" s="2" t="s">
        <v>88</v>
      </c>
      <c r="O8584" s="2" t="s">
        <v>88</v>
      </c>
    </row>
    <row r="8585" spans="1:15" hidden="1">
      <c r="A8585" s="1" t="s">
        <v>15</v>
      </c>
      <c r="B8585" s="2">
        <v>2016</v>
      </c>
      <c r="C8585" s="2" t="s">
        <v>16</v>
      </c>
      <c r="D8585" s="2" t="s">
        <v>33</v>
      </c>
      <c r="E8585" s="2" t="s">
        <v>91</v>
      </c>
      <c r="F8585" s="2" t="s">
        <v>19</v>
      </c>
      <c r="G8585" s="2" t="s">
        <v>20</v>
      </c>
      <c r="H8585" s="2" t="s">
        <v>21</v>
      </c>
      <c r="I8585" s="2" t="s">
        <v>22</v>
      </c>
      <c r="J8585" s="2" t="s">
        <v>52</v>
      </c>
      <c r="K8585" s="2" t="s">
        <v>40</v>
      </c>
      <c r="L8585" s="2" t="s">
        <v>41</v>
      </c>
      <c r="M8585" s="2" t="s">
        <v>55</v>
      </c>
      <c r="N8585" s="2" t="s">
        <v>33</v>
      </c>
      <c r="O8585" s="2" t="s">
        <v>98</v>
      </c>
    </row>
    <row r="8586" spans="1:15" hidden="1">
      <c r="A8586" s="1" t="s">
        <v>15</v>
      </c>
      <c r="B8586" s="2">
        <v>2012</v>
      </c>
      <c r="C8586" s="2" t="s">
        <v>99</v>
      </c>
      <c r="D8586" s="2"/>
      <c r="E8586" s="2" t="s">
        <v>91</v>
      </c>
      <c r="F8586" s="2" t="s">
        <v>82</v>
      </c>
      <c r="G8586" s="2" t="s">
        <v>20</v>
      </c>
      <c r="H8586" s="2" t="s">
        <v>21</v>
      </c>
      <c r="I8586" s="2" t="s">
        <v>22</v>
      </c>
      <c r="J8586" s="2"/>
      <c r="K8586" s="2" t="s">
        <v>84</v>
      </c>
      <c r="L8586" s="2" t="s">
        <v>41</v>
      </c>
      <c r="M8586" s="2" t="s">
        <v>32</v>
      </c>
      <c r="N8586" s="2" t="s">
        <v>33</v>
      </c>
      <c r="O8586" s="2" t="s">
        <v>88</v>
      </c>
    </row>
    <row r="8587" spans="1:15">
      <c r="A8587" s="1" t="s">
        <v>15</v>
      </c>
      <c r="B8587" s="2">
        <v>2017</v>
      </c>
      <c r="C8587" s="2" t="s">
        <v>16</v>
      </c>
      <c r="D8587" s="2" t="s">
        <v>33</v>
      </c>
      <c r="E8587" s="2" t="s">
        <v>65</v>
      </c>
      <c r="F8587" s="2" t="s">
        <v>35</v>
      </c>
      <c r="G8587" s="2"/>
      <c r="H8587" s="2"/>
      <c r="I8587" s="2" t="s">
        <v>184</v>
      </c>
      <c r="J8587" s="2" t="s">
        <v>67</v>
      </c>
      <c r="K8587" s="2" t="s">
        <v>84</v>
      </c>
      <c r="L8587" s="2" t="s">
        <v>41</v>
      </c>
      <c r="M8587" s="2" t="s">
        <v>42</v>
      </c>
      <c r="N8587" s="2" t="s">
        <v>17</v>
      </c>
      <c r="O8587" s="2" t="s">
        <v>43</v>
      </c>
    </row>
    <row r="8588" spans="1:15">
      <c r="A8588" s="1" t="s">
        <v>15</v>
      </c>
      <c r="B8588" s="2">
        <v>2013</v>
      </c>
      <c r="C8588" s="2" t="s">
        <v>16</v>
      </c>
      <c r="D8588" s="2" t="s">
        <v>33</v>
      </c>
      <c r="E8588" s="2" t="s">
        <v>65</v>
      </c>
      <c r="F8588" s="2" t="s">
        <v>82</v>
      </c>
      <c r="G8588" s="2" t="s">
        <v>36</v>
      </c>
      <c r="H8588" s="2" t="s">
        <v>113</v>
      </c>
      <c r="I8588" s="2" t="s">
        <v>38</v>
      </c>
      <c r="J8588" s="2" t="s">
        <v>67</v>
      </c>
      <c r="K8588" s="2" t="s">
        <v>70</v>
      </c>
      <c r="L8588" s="2" t="s">
        <v>25</v>
      </c>
      <c r="M8588" s="2" t="s">
        <v>32</v>
      </c>
      <c r="N8588" s="2" t="s">
        <v>33</v>
      </c>
      <c r="O8588" s="2" t="s">
        <v>43</v>
      </c>
    </row>
    <row r="8589" spans="1:15">
      <c r="A8589" s="1" t="s">
        <v>15</v>
      </c>
      <c r="B8589" s="2">
        <v>2017</v>
      </c>
      <c r="C8589" s="2" t="s">
        <v>16</v>
      </c>
      <c r="D8589" s="2" t="s">
        <v>33</v>
      </c>
      <c r="E8589" s="2" t="s">
        <v>91</v>
      </c>
      <c r="F8589" s="2" t="s">
        <v>72</v>
      </c>
      <c r="G8589" s="2" t="s">
        <v>92</v>
      </c>
      <c r="H8589" s="2" t="s">
        <v>133</v>
      </c>
      <c r="I8589" s="2" t="s">
        <v>94</v>
      </c>
      <c r="J8589" s="2" t="s">
        <v>39</v>
      </c>
      <c r="K8589" s="2" t="s">
        <v>40</v>
      </c>
      <c r="L8589" s="2" t="s">
        <v>41</v>
      </c>
      <c r="M8589" s="2" t="s">
        <v>32</v>
      </c>
      <c r="N8589" s="2" t="s">
        <v>17</v>
      </c>
      <c r="O8589" s="2" t="s">
        <v>43</v>
      </c>
    </row>
    <row r="8590" spans="1:15" hidden="1">
      <c r="A8590" s="1" t="s">
        <v>74</v>
      </c>
      <c r="B8590" s="2">
        <v>2020</v>
      </c>
      <c r="C8590" s="2" t="s">
        <v>16</v>
      </c>
      <c r="D8590" s="2" t="s">
        <v>17</v>
      </c>
      <c r="E8590" s="2" t="s">
        <v>27</v>
      </c>
      <c r="F8590" s="2" t="s">
        <v>66</v>
      </c>
      <c r="G8590" s="2" t="s">
        <v>20</v>
      </c>
      <c r="H8590" s="2" t="s">
        <v>21</v>
      </c>
      <c r="I8590" s="2" t="s">
        <v>22</v>
      </c>
      <c r="J8590" s="2" t="s">
        <v>30</v>
      </c>
      <c r="K8590" s="2" t="s">
        <v>40</v>
      </c>
      <c r="L8590" s="2" t="s">
        <v>41</v>
      </c>
      <c r="M8590" s="2" t="s">
        <v>32</v>
      </c>
      <c r="N8590" s="2" t="s">
        <v>33</v>
      </c>
      <c r="O8590" s="2" t="s">
        <v>88</v>
      </c>
    </row>
    <row r="8591" spans="1:15" hidden="1">
      <c r="A8591" s="1" t="s">
        <v>63</v>
      </c>
      <c r="B8591" s="2">
        <v>2013</v>
      </c>
      <c r="C8591" s="2" t="s">
        <v>16</v>
      </c>
      <c r="D8591" s="2" t="s">
        <v>44</v>
      </c>
      <c r="E8591" s="2" t="s">
        <v>27</v>
      </c>
      <c r="F8591" s="2" t="s">
        <v>95</v>
      </c>
      <c r="G8591" s="2" t="s">
        <v>20</v>
      </c>
      <c r="H8591" s="2" t="s">
        <v>51</v>
      </c>
      <c r="I8591" s="2" t="s">
        <v>22</v>
      </c>
      <c r="J8591" s="2" t="s">
        <v>30</v>
      </c>
      <c r="K8591" s="2" t="s">
        <v>61</v>
      </c>
      <c r="L8591" s="2" t="s">
        <v>41</v>
      </c>
      <c r="M8591" s="2" t="s">
        <v>42</v>
      </c>
      <c r="N8591" s="2" t="s">
        <v>33</v>
      </c>
      <c r="O8591" s="2" t="s">
        <v>88</v>
      </c>
    </row>
    <row r="8592" spans="1:15">
      <c r="A8592" s="1" t="s">
        <v>15</v>
      </c>
      <c r="B8592" s="2">
        <v>2018</v>
      </c>
      <c r="C8592" s="2" t="s">
        <v>16</v>
      </c>
      <c r="D8592" s="2" t="s">
        <v>33</v>
      </c>
      <c r="E8592" s="2" t="s">
        <v>34</v>
      </c>
      <c r="F8592" s="2" t="s">
        <v>72</v>
      </c>
      <c r="G8592" s="2" t="s">
        <v>45</v>
      </c>
      <c r="H8592" s="2" t="s">
        <v>68</v>
      </c>
      <c r="I8592" s="2" t="s">
        <v>47</v>
      </c>
      <c r="J8592" s="2" t="s">
        <v>39</v>
      </c>
      <c r="K8592" s="2" t="s">
        <v>40</v>
      </c>
      <c r="L8592" s="2" t="s">
        <v>41</v>
      </c>
      <c r="M8592" s="2" t="s">
        <v>32</v>
      </c>
      <c r="N8592" s="2" t="s">
        <v>33</v>
      </c>
      <c r="O8592" s="2" t="s">
        <v>43</v>
      </c>
    </row>
    <row r="8593" spans="1:15">
      <c r="A8593" s="1" t="s">
        <v>15</v>
      </c>
      <c r="B8593" s="2">
        <v>2020</v>
      </c>
      <c r="C8593" s="2" t="s">
        <v>16</v>
      </c>
      <c r="D8593" s="2" t="s">
        <v>33</v>
      </c>
      <c r="E8593" s="2" t="s">
        <v>65</v>
      </c>
      <c r="F8593" s="2" t="s">
        <v>86</v>
      </c>
      <c r="G8593" s="2" t="s">
        <v>20</v>
      </c>
      <c r="H8593" s="2" t="s">
        <v>80</v>
      </c>
      <c r="I8593" s="2" t="s">
        <v>76</v>
      </c>
      <c r="J8593" s="2" t="s">
        <v>67</v>
      </c>
      <c r="K8593" s="2" t="s">
        <v>40</v>
      </c>
      <c r="L8593" s="2" t="s">
        <v>41</v>
      </c>
      <c r="M8593" s="2" t="s">
        <v>88</v>
      </c>
      <c r="N8593" s="2" t="s">
        <v>33</v>
      </c>
      <c r="O8593" s="2" t="s">
        <v>43</v>
      </c>
    </row>
    <row r="8594" spans="1:15">
      <c r="A8594" s="1" t="s">
        <v>15</v>
      </c>
      <c r="B8594" s="2">
        <v>2014</v>
      </c>
      <c r="C8594" s="2" t="s">
        <v>16</v>
      </c>
      <c r="D8594" s="2" t="s">
        <v>33</v>
      </c>
      <c r="E8594" s="2" t="s">
        <v>34</v>
      </c>
      <c r="F8594" s="2" t="s">
        <v>35</v>
      </c>
      <c r="G8594" s="2" t="s">
        <v>36</v>
      </c>
      <c r="H8594" s="2" t="s">
        <v>37</v>
      </c>
      <c r="I8594" s="2" t="s">
        <v>38</v>
      </c>
      <c r="J8594" s="2" t="s">
        <v>39</v>
      </c>
      <c r="K8594" s="2"/>
      <c r="L8594" s="2"/>
      <c r="M8594" s="2" t="s">
        <v>42</v>
      </c>
      <c r="N8594" s="2" t="s">
        <v>17</v>
      </c>
      <c r="O8594" s="2" t="s">
        <v>43</v>
      </c>
    </row>
    <row r="8595" spans="1:15">
      <c r="A8595" s="1" t="s">
        <v>15</v>
      </c>
      <c r="B8595" s="2">
        <v>2016</v>
      </c>
      <c r="C8595" s="2" t="s">
        <v>16</v>
      </c>
      <c r="D8595" s="2" t="s">
        <v>33</v>
      </c>
      <c r="E8595" s="2" t="s">
        <v>91</v>
      </c>
      <c r="F8595" s="2" t="s">
        <v>72</v>
      </c>
      <c r="G8595" s="2" t="s">
        <v>92</v>
      </c>
      <c r="H8595" s="2" t="s">
        <v>133</v>
      </c>
      <c r="I8595" s="2" t="s">
        <v>94</v>
      </c>
      <c r="J8595" s="2" t="s">
        <v>39</v>
      </c>
      <c r="K8595" s="2"/>
      <c r="L8595" s="2"/>
      <c r="M8595" s="2" t="s">
        <v>32</v>
      </c>
      <c r="N8595" s="2" t="s">
        <v>33</v>
      </c>
      <c r="O8595" s="2" t="s">
        <v>43</v>
      </c>
    </row>
    <row r="8596" spans="1:15" hidden="1">
      <c r="A8596" s="1" t="s">
        <v>15</v>
      </c>
      <c r="B8596" s="2">
        <v>2016</v>
      </c>
      <c r="C8596" s="2" t="s">
        <v>16</v>
      </c>
      <c r="D8596" s="2" t="s">
        <v>33</v>
      </c>
      <c r="E8596" s="2" t="s">
        <v>65</v>
      </c>
      <c r="F8596" s="2" t="s">
        <v>35</v>
      </c>
      <c r="G8596" s="2" t="s">
        <v>20</v>
      </c>
      <c r="H8596" s="2" t="s">
        <v>51</v>
      </c>
      <c r="I8596" s="2" t="s">
        <v>22</v>
      </c>
      <c r="J8596" s="2" t="s">
        <v>67</v>
      </c>
      <c r="K8596" s="2" t="s">
        <v>41</v>
      </c>
      <c r="L8596" s="2" t="s">
        <v>41</v>
      </c>
      <c r="M8596" s="2" t="s">
        <v>42</v>
      </c>
      <c r="N8596" s="2" t="s">
        <v>17</v>
      </c>
      <c r="O8596" s="2" t="s">
        <v>88</v>
      </c>
    </row>
    <row r="8597" spans="1:15" hidden="1">
      <c r="A8597" s="1" t="s">
        <v>63</v>
      </c>
      <c r="B8597" s="2">
        <v>2016</v>
      </c>
      <c r="C8597" s="2" t="s">
        <v>16</v>
      </c>
      <c r="D8597" s="2" t="s">
        <v>17</v>
      </c>
      <c r="E8597" s="2" t="s">
        <v>18</v>
      </c>
      <c r="F8597" s="2" t="s">
        <v>19</v>
      </c>
      <c r="G8597" s="2" t="s">
        <v>20</v>
      </c>
      <c r="H8597" s="2" t="s">
        <v>54</v>
      </c>
      <c r="I8597" s="2" t="s">
        <v>47</v>
      </c>
      <c r="J8597" s="2" t="s">
        <v>23</v>
      </c>
      <c r="K8597" s="2" t="s">
        <v>40</v>
      </c>
      <c r="L8597" s="2" t="s">
        <v>41</v>
      </c>
      <c r="M8597" s="2" t="s">
        <v>32</v>
      </c>
      <c r="N8597" s="2" t="s">
        <v>88</v>
      </c>
      <c r="O8597" s="2" t="s">
        <v>88</v>
      </c>
    </row>
    <row r="8598" spans="1:15">
      <c r="A8598" s="1" t="s">
        <v>15</v>
      </c>
      <c r="B8598" s="2">
        <v>2012</v>
      </c>
      <c r="C8598" s="2" t="s">
        <v>16</v>
      </c>
      <c r="D8598" s="2" t="s">
        <v>33</v>
      </c>
      <c r="E8598" s="2" t="s">
        <v>34</v>
      </c>
      <c r="F8598" s="2" t="s">
        <v>35</v>
      </c>
      <c r="G8598" s="2" t="s">
        <v>36</v>
      </c>
      <c r="H8598" s="2" t="s">
        <v>60</v>
      </c>
      <c r="I8598" s="2" t="s">
        <v>38</v>
      </c>
      <c r="J8598" s="2" t="s">
        <v>39</v>
      </c>
      <c r="K8598" s="2" t="s">
        <v>40</v>
      </c>
      <c r="L8598" s="2" t="s">
        <v>41</v>
      </c>
      <c r="M8598" s="2" t="s">
        <v>42</v>
      </c>
      <c r="N8598" s="2" t="s">
        <v>17</v>
      </c>
      <c r="O8598" s="2" t="s">
        <v>43</v>
      </c>
    </row>
    <row r="8599" spans="1:15" hidden="1">
      <c r="A8599" s="1" t="s">
        <v>15</v>
      </c>
      <c r="B8599" s="2">
        <v>2012</v>
      </c>
      <c r="C8599" s="2" t="s">
        <v>16</v>
      </c>
      <c r="D8599" s="2" t="s">
        <v>17</v>
      </c>
      <c r="E8599" s="2" t="s">
        <v>27</v>
      </c>
      <c r="F8599" s="2" t="s">
        <v>19</v>
      </c>
      <c r="G8599" s="2" t="s">
        <v>45</v>
      </c>
      <c r="H8599" s="2" t="s">
        <v>54</v>
      </c>
      <c r="I8599" s="2" t="s">
        <v>47</v>
      </c>
      <c r="J8599" s="2" t="s">
        <v>30</v>
      </c>
      <c r="K8599" s="2" t="s">
        <v>24</v>
      </c>
      <c r="L8599" s="2" t="s">
        <v>25</v>
      </c>
      <c r="M8599" s="2" t="s">
        <v>88</v>
      </c>
      <c r="N8599" s="2" t="s">
        <v>88</v>
      </c>
      <c r="O8599" s="2" t="s">
        <v>88</v>
      </c>
    </row>
    <row r="8600" spans="1:15">
      <c r="A8600" s="1" t="s">
        <v>15</v>
      </c>
      <c r="B8600" s="2">
        <v>2019</v>
      </c>
      <c r="C8600" s="2" t="s">
        <v>16</v>
      </c>
      <c r="D8600" s="2" t="s">
        <v>33</v>
      </c>
      <c r="E8600" s="2" t="s">
        <v>49</v>
      </c>
      <c r="F8600" s="2" t="s">
        <v>50</v>
      </c>
      <c r="G8600" s="2" t="s">
        <v>20</v>
      </c>
      <c r="H8600" s="2" t="s">
        <v>51</v>
      </c>
      <c r="I8600" s="2" t="s">
        <v>22</v>
      </c>
      <c r="J8600" s="2" t="s">
        <v>52</v>
      </c>
      <c r="K8600" s="2" t="s">
        <v>31</v>
      </c>
      <c r="L8600" s="2" t="s">
        <v>25</v>
      </c>
      <c r="M8600" s="2" t="s">
        <v>32</v>
      </c>
      <c r="N8600" s="2" t="s">
        <v>17</v>
      </c>
      <c r="O8600" s="2" t="s">
        <v>43</v>
      </c>
    </row>
    <row r="8601" spans="1:15" hidden="1">
      <c r="A8601" s="1" t="s">
        <v>15</v>
      </c>
      <c r="B8601" s="2">
        <v>2016</v>
      </c>
      <c r="C8601" s="2" t="s">
        <v>16</v>
      </c>
      <c r="D8601" s="2" t="s">
        <v>33</v>
      </c>
      <c r="E8601" s="2" t="s">
        <v>49</v>
      </c>
      <c r="F8601" s="2" t="s">
        <v>50</v>
      </c>
      <c r="G8601" s="2" t="s">
        <v>20</v>
      </c>
      <c r="H8601" s="2" t="s">
        <v>51</v>
      </c>
      <c r="I8601" s="2" t="s">
        <v>22</v>
      </c>
      <c r="J8601" s="2" t="s">
        <v>52</v>
      </c>
      <c r="K8601" s="2" t="s">
        <v>40</v>
      </c>
      <c r="L8601" s="2" t="s">
        <v>41</v>
      </c>
      <c r="M8601" s="2" t="s">
        <v>32</v>
      </c>
      <c r="N8601" s="2" t="s">
        <v>88</v>
      </c>
      <c r="O8601" s="2" t="s">
        <v>88</v>
      </c>
    </row>
    <row r="8602" spans="1:15" hidden="1">
      <c r="A8602" s="1" t="s">
        <v>118</v>
      </c>
      <c r="B8602" s="2">
        <v>2015</v>
      </c>
      <c r="C8602" s="2" t="s">
        <v>16</v>
      </c>
      <c r="D8602" s="2" t="s">
        <v>17</v>
      </c>
      <c r="E8602" s="2" t="s">
        <v>27</v>
      </c>
      <c r="F8602" s="2" t="s">
        <v>35</v>
      </c>
      <c r="G8602" s="2" t="s">
        <v>45</v>
      </c>
      <c r="H8602" s="2" t="s">
        <v>54</v>
      </c>
      <c r="I8602" s="2" t="s">
        <v>47</v>
      </c>
      <c r="J8602" s="2" t="s">
        <v>30</v>
      </c>
      <c r="K8602" s="2"/>
      <c r="L8602" s="2"/>
      <c r="M8602" s="2" t="s">
        <v>42</v>
      </c>
      <c r="N8602" s="2" t="s">
        <v>33</v>
      </c>
      <c r="O8602" s="2" t="s">
        <v>88</v>
      </c>
    </row>
    <row r="8603" spans="1:15">
      <c r="A8603" s="1" t="s">
        <v>15</v>
      </c>
      <c r="B8603" s="2">
        <v>2016</v>
      </c>
      <c r="C8603" s="2" t="s">
        <v>16</v>
      </c>
      <c r="D8603" s="2" t="s">
        <v>33</v>
      </c>
      <c r="E8603" s="2" t="s">
        <v>65</v>
      </c>
      <c r="F8603" s="2" t="s">
        <v>35</v>
      </c>
      <c r="G8603" s="2" t="s">
        <v>36</v>
      </c>
      <c r="H8603" s="2" t="s">
        <v>37</v>
      </c>
      <c r="I8603" s="2" t="s">
        <v>38</v>
      </c>
      <c r="J8603" s="2" t="s">
        <v>67</v>
      </c>
      <c r="K8603" s="2" t="s">
        <v>41</v>
      </c>
      <c r="L8603" s="2" t="s">
        <v>41</v>
      </c>
      <c r="M8603" s="2" t="s">
        <v>42</v>
      </c>
      <c r="N8603" s="2" t="s">
        <v>17</v>
      </c>
      <c r="O8603" s="2" t="s">
        <v>43</v>
      </c>
    </row>
    <row r="8604" spans="1:15" hidden="1">
      <c r="A8604" s="1" t="s">
        <v>15</v>
      </c>
      <c r="B8604" s="2">
        <v>2013</v>
      </c>
      <c r="C8604" s="2" t="s">
        <v>16</v>
      </c>
      <c r="D8604" s="2" t="s">
        <v>17</v>
      </c>
      <c r="E8604" s="2" t="s">
        <v>18</v>
      </c>
      <c r="F8604" s="2" t="s">
        <v>35</v>
      </c>
      <c r="G8604" s="2" t="s">
        <v>20</v>
      </c>
      <c r="H8604" s="2" t="s">
        <v>21</v>
      </c>
      <c r="I8604" s="2" t="s">
        <v>22</v>
      </c>
      <c r="J8604" s="2" t="s">
        <v>23</v>
      </c>
      <c r="K8604" s="2" t="s">
        <v>69</v>
      </c>
      <c r="L8604" s="2" t="s">
        <v>25</v>
      </c>
      <c r="M8604" s="2" t="s">
        <v>55</v>
      </c>
      <c r="N8604" s="2" t="s">
        <v>17</v>
      </c>
      <c r="O8604" s="2" t="s">
        <v>88</v>
      </c>
    </row>
    <row r="8605" spans="1:15" hidden="1">
      <c r="A8605" s="1" t="s">
        <v>15</v>
      </c>
      <c r="B8605" s="2">
        <v>2016</v>
      </c>
      <c r="C8605" s="2" t="s">
        <v>16</v>
      </c>
      <c r="D8605" s="2" t="s">
        <v>33</v>
      </c>
      <c r="E8605" s="2" t="s">
        <v>49</v>
      </c>
      <c r="F8605" s="2" t="s">
        <v>50</v>
      </c>
      <c r="G8605" s="2" t="s">
        <v>20</v>
      </c>
      <c r="H8605" s="2" t="s">
        <v>21</v>
      </c>
      <c r="I8605" s="2" t="s">
        <v>22</v>
      </c>
      <c r="J8605" s="2" t="s">
        <v>52</v>
      </c>
      <c r="K8605" s="2" t="s">
        <v>41</v>
      </c>
      <c r="L8605" s="2" t="s">
        <v>41</v>
      </c>
      <c r="M8605" s="2" t="s">
        <v>32</v>
      </c>
      <c r="N8605" s="2" t="s">
        <v>33</v>
      </c>
      <c r="O8605" s="2" t="s">
        <v>64</v>
      </c>
    </row>
    <row r="8606" spans="1:15">
      <c r="A8606" s="1" t="s">
        <v>15</v>
      </c>
      <c r="B8606" s="2">
        <v>2016</v>
      </c>
      <c r="C8606" s="2" t="s">
        <v>16</v>
      </c>
      <c r="D8606" s="2" t="s">
        <v>33</v>
      </c>
      <c r="E8606" s="2" t="s">
        <v>91</v>
      </c>
      <c r="F8606" s="2" t="s">
        <v>82</v>
      </c>
      <c r="G8606" s="2" t="s">
        <v>92</v>
      </c>
      <c r="H8606" s="2" t="s">
        <v>133</v>
      </c>
      <c r="I8606" s="2" t="s">
        <v>94</v>
      </c>
      <c r="J8606" s="2" t="s">
        <v>39</v>
      </c>
      <c r="K8606" s="2" t="s">
        <v>41</v>
      </c>
      <c r="L8606" s="2" t="s">
        <v>41</v>
      </c>
      <c r="M8606" s="2" t="s">
        <v>32</v>
      </c>
      <c r="N8606" s="2" t="s">
        <v>44</v>
      </c>
      <c r="O8606" s="2" t="s">
        <v>43</v>
      </c>
    </row>
    <row r="8607" spans="1:15" hidden="1">
      <c r="A8607" s="1" t="s">
        <v>110</v>
      </c>
      <c r="B8607" s="2">
        <v>2016</v>
      </c>
      <c r="C8607" s="2" t="s">
        <v>16</v>
      </c>
      <c r="D8607" s="2" t="s">
        <v>44</v>
      </c>
      <c r="E8607" s="2" t="s">
        <v>27</v>
      </c>
      <c r="F8607" s="2" t="s">
        <v>86</v>
      </c>
      <c r="G8607" s="2" t="s">
        <v>20</v>
      </c>
      <c r="H8607" s="2" t="s">
        <v>51</v>
      </c>
      <c r="I8607" s="2" t="s">
        <v>22</v>
      </c>
      <c r="J8607" s="2" t="s">
        <v>30</v>
      </c>
      <c r="K8607" s="2" t="s">
        <v>40</v>
      </c>
      <c r="L8607" s="2" t="s">
        <v>41</v>
      </c>
      <c r="M8607" s="2" t="s">
        <v>88</v>
      </c>
      <c r="N8607" s="2" t="s">
        <v>33</v>
      </c>
      <c r="O8607" s="2" t="s">
        <v>88</v>
      </c>
    </row>
    <row r="8608" spans="1:15">
      <c r="A8608" s="1" t="s">
        <v>15</v>
      </c>
      <c r="B8608" s="2">
        <v>2014</v>
      </c>
      <c r="C8608" s="2" t="s">
        <v>16</v>
      </c>
      <c r="D8608" s="2" t="s">
        <v>33</v>
      </c>
      <c r="E8608" s="2" t="s">
        <v>34</v>
      </c>
      <c r="F8608" s="2" t="s">
        <v>35</v>
      </c>
      <c r="G8608" s="2" t="s">
        <v>36</v>
      </c>
      <c r="H8608" s="2" t="s">
        <v>60</v>
      </c>
      <c r="I8608" s="2" t="s">
        <v>38</v>
      </c>
      <c r="J8608" s="2" t="s">
        <v>39</v>
      </c>
      <c r="K8608" s="2"/>
      <c r="L8608" s="2"/>
      <c r="M8608" s="2" t="s">
        <v>42</v>
      </c>
      <c r="N8608" s="2" t="s">
        <v>17</v>
      </c>
      <c r="O8608" s="2" t="s">
        <v>43</v>
      </c>
    </row>
    <row r="8609" spans="1:15" hidden="1">
      <c r="A8609" s="1" t="s">
        <v>48</v>
      </c>
      <c r="B8609" s="2">
        <v>2014</v>
      </c>
      <c r="C8609" s="2" t="s">
        <v>16</v>
      </c>
      <c r="D8609" s="2" t="s">
        <v>17</v>
      </c>
      <c r="E8609" s="2" t="s">
        <v>27</v>
      </c>
      <c r="F8609" s="2" t="s">
        <v>66</v>
      </c>
      <c r="G8609" s="2" t="s">
        <v>36</v>
      </c>
      <c r="H8609" s="2" t="s">
        <v>60</v>
      </c>
      <c r="I8609" s="2" t="s">
        <v>38</v>
      </c>
      <c r="J8609" s="2" t="s">
        <v>30</v>
      </c>
      <c r="K8609" s="2" t="s">
        <v>84</v>
      </c>
      <c r="L8609" s="2" t="s">
        <v>41</v>
      </c>
      <c r="M8609" s="2" t="s">
        <v>81</v>
      </c>
      <c r="N8609" s="2" t="s">
        <v>88</v>
      </c>
      <c r="O8609" s="2" t="s">
        <v>88</v>
      </c>
    </row>
    <row r="8610" spans="1:15" hidden="1">
      <c r="A8610" s="1" t="s">
        <v>15</v>
      </c>
      <c r="B8610" s="2">
        <v>2011</v>
      </c>
      <c r="C8610" s="2" t="s">
        <v>16</v>
      </c>
      <c r="D8610" s="2" t="s">
        <v>17</v>
      </c>
      <c r="E8610" s="2" t="s">
        <v>18</v>
      </c>
      <c r="F8610" s="2" t="s">
        <v>19</v>
      </c>
      <c r="G8610" s="2" t="s">
        <v>20</v>
      </c>
      <c r="H8610" s="2" t="s">
        <v>138</v>
      </c>
      <c r="I8610" s="2" t="s">
        <v>47</v>
      </c>
      <c r="J8610" s="2" t="s">
        <v>23</v>
      </c>
      <c r="K8610" s="2"/>
      <c r="L8610" s="2"/>
      <c r="M8610" s="2" t="s">
        <v>32</v>
      </c>
      <c r="N8610" s="2" t="s">
        <v>88</v>
      </c>
      <c r="O8610" s="2" t="s">
        <v>88</v>
      </c>
    </row>
    <row r="8611" spans="1:15" hidden="1">
      <c r="A8611" s="1" t="s">
        <v>15</v>
      </c>
      <c r="B8611" s="2">
        <v>2012</v>
      </c>
      <c r="C8611" s="2" t="s">
        <v>16</v>
      </c>
      <c r="D8611" s="2" t="s">
        <v>33</v>
      </c>
      <c r="E8611" s="2" t="s">
        <v>34</v>
      </c>
      <c r="F8611" s="2" t="s">
        <v>28</v>
      </c>
      <c r="G8611" s="2" t="s">
        <v>45</v>
      </c>
      <c r="H8611" s="2" t="s">
        <v>54</v>
      </c>
      <c r="I8611" s="2" t="s">
        <v>47</v>
      </c>
      <c r="J8611" s="2" t="s">
        <v>39</v>
      </c>
      <c r="K8611" s="2" t="s">
        <v>84</v>
      </c>
      <c r="L8611" s="2" t="s">
        <v>41</v>
      </c>
      <c r="M8611" s="2" t="s">
        <v>42</v>
      </c>
      <c r="N8611" s="2" t="s">
        <v>17</v>
      </c>
      <c r="O8611" s="2" t="s">
        <v>88</v>
      </c>
    </row>
    <row r="8612" spans="1:15" hidden="1">
      <c r="A8612" s="1" t="s">
        <v>15</v>
      </c>
      <c r="B8612" s="2">
        <v>2009</v>
      </c>
      <c r="C8612" s="2" t="s">
        <v>16</v>
      </c>
      <c r="D8612" s="2" t="s">
        <v>33</v>
      </c>
      <c r="E8612" s="2" t="s">
        <v>79</v>
      </c>
      <c r="F8612" s="2" t="s">
        <v>86</v>
      </c>
      <c r="G8612" s="2" t="s">
        <v>20</v>
      </c>
      <c r="H8612" s="2" t="s">
        <v>97</v>
      </c>
      <c r="I8612" s="2" t="s">
        <v>76</v>
      </c>
      <c r="J8612" s="2" t="s">
        <v>67</v>
      </c>
      <c r="K8612" s="2" t="s">
        <v>70</v>
      </c>
      <c r="L8612" s="2" t="s">
        <v>25</v>
      </c>
      <c r="M8612" s="2" t="s">
        <v>32</v>
      </c>
      <c r="N8612" s="2" t="s">
        <v>33</v>
      </c>
      <c r="O8612" s="2" t="s">
        <v>78</v>
      </c>
    </row>
    <row r="8613" spans="1:15" hidden="1">
      <c r="A8613" s="1" t="s">
        <v>227</v>
      </c>
      <c r="B8613" s="2">
        <v>2015</v>
      </c>
      <c r="C8613" s="2" t="s">
        <v>16</v>
      </c>
      <c r="D8613" s="2" t="s">
        <v>17</v>
      </c>
      <c r="E8613" s="2" t="s">
        <v>27</v>
      </c>
      <c r="F8613" s="2" t="s">
        <v>72</v>
      </c>
      <c r="G8613" s="2" t="s">
        <v>20</v>
      </c>
      <c r="H8613" s="2" t="s">
        <v>51</v>
      </c>
      <c r="I8613" s="2" t="s">
        <v>22</v>
      </c>
      <c r="J8613" s="2" t="s">
        <v>30</v>
      </c>
      <c r="K8613" s="2" t="s">
        <v>25</v>
      </c>
      <c r="L8613" s="2" t="s">
        <v>25</v>
      </c>
      <c r="M8613" s="2" t="s">
        <v>88</v>
      </c>
      <c r="N8613" s="2" t="s">
        <v>33</v>
      </c>
      <c r="O8613" s="2" t="s">
        <v>88</v>
      </c>
    </row>
    <row r="8614" spans="1:15" hidden="1">
      <c r="A8614" s="1" t="s">
        <v>15</v>
      </c>
      <c r="B8614" s="2">
        <v>2014</v>
      </c>
      <c r="C8614" s="2" t="s">
        <v>16</v>
      </c>
      <c r="D8614" s="2" t="s">
        <v>44</v>
      </c>
      <c r="E8614" s="2" t="s">
        <v>27</v>
      </c>
      <c r="F8614" s="2" t="s">
        <v>95</v>
      </c>
      <c r="G8614" s="2" t="s">
        <v>45</v>
      </c>
      <c r="H8614" s="2" t="s">
        <v>54</v>
      </c>
      <c r="I8614" s="2" t="s">
        <v>47</v>
      </c>
      <c r="J8614" s="2" t="s">
        <v>30</v>
      </c>
      <c r="K8614" s="2" t="s">
        <v>41</v>
      </c>
      <c r="L8614" s="2" t="s">
        <v>41</v>
      </c>
      <c r="M8614" s="2" t="s">
        <v>42</v>
      </c>
      <c r="N8614" s="2" t="s">
        <v>33</v>
      </c>
      <c r="O8614" s="2" t="s">
        <v>88</v>
      </c>
    </row>
    <row r="8615" spans="1:15">
      <c r="A8615" s="1" t="s">
        <v>15</v>
      </c>
      <c r="B8615" s="2">
        <v>2011</v>
      </c>
      <c r="C8615" s="2" t="s">
        <v>16</v>
      </c>
      <c r="D8615" s="2" t="s">
        <v>33</v>
      </c>
      <c r="E8615" s="2" t="s">
        <v>49</v>
      </c>
      <c r="F8615" s="2" t="s">
        <v>28</v>
      </c>
      <c r="G8615" s="2" t="s">
        <v>20</v>
      </c>
      <c r="H8615" s="2" t="s">
        <v>51</v>
      </c>
      <c r="I8615" s="2" t="s">
        <v>22</v>
      </c>
      <c r="J8615" s="2" t="s">
        <v>52</v>
      </c>
      <c r="K8615" s="2" t="s">
        <v>61</v>
      </c>
      <c r="L8615" s="2" t="s">
        <v>41</v>
      </c>
      <c r="M8615" s="2" t="s">
        <v>88</v>
      </c>
      <c r="N8615" s="2" t="s">
        <v>88</v>
      </c>
      <c r="O8615" s="2" t="s">
        <v>43</v>
      </c>
    </row>
    <row r="8616" spans="1:15">
      <c r="A8616" s="1" t="s">
        <v>15</v>
      </c>
      <c r="B8616" s="2">
        <v>2014</v>
      </c>
      <c r="C8616" s="2" t="s">
        <v>16</v>
      </c>
      <c r="D8616" s="2" t="s">
        <v>33</v>
      </c>
      <c r="E8616" s="2" t="s">
        <v>34</v>
      </c>
      <c r="F8616" s="2" t="s">
        <v>35</v>
      </c>
      <c r="G8616" s="2" t="s">
        <v>36</v>
      </c>
      <c r="H8616" s="2" t="s">
        <v>37</v>
      </c>
      <c r="I8616" s="2" t="s">
        <v>38</v>
      </c>
      <c r="J8616" s="2" t="s">
        <v>39</v>
      </c>
      <c r="K8616" s="2" t="s">
        <v>31</v>
      </c>
      <c r="L8616" s="2" t="s">
        <v>25</v>
      </c>
      <c r="M8616" s="2" t="s">
        <v>42</v>
      </c>
      <c r="N8616" s="2" t="s">
        <v>17</v>
      </c>
      <c r="O8616" s="2" t="s">
        <v>43</v>
      </c>
    </row>
    <row r="8617" spans="1:15" hidden="1">
      <c r="A8617" s="1"/>
      <c r="B8617" s="2">
        <v>2013</v>
      </c>
      <c r="C8617" s="2" t="s">
        <v>16</v>
      </c>
      <c r="D8617" s="2" t="s">
        <v>33</v>
      </c>
      <c r="E8617" s="2" t="s">
        <v>49</v>
      </c>
      <c r="F8617" s="2" t="s">
        <v>19</v>
      </c>
      <c r="G8617" s="2" t="s">
        <v>20</v>
      </c>
      <c r="H8617" s="2" t="s">
        <v>51</v>
      </c>
      <c r="I8617" s="2" t="s">
        <v>22</v>
      </c>
      <c r="J8617" s="2" t="s">
        <v>52</v>
      </c>
      <c r="K8617" s="2"/>
      <c r="L8617" s="2"/>
      <c r="M8617" s="2" t="s">
        <v>44</v>
      </c>
      <c r="N8617" s="2" t="s">
        <v>33</v>
      </c>
      <c r="O8617" s="2" t="s">
        <v>88</v>
      </c>
    </row>
    <row r="8618" spans="1:15" hidden="1">
      <c r="A8618" s="1" t="s">
        <v>15</v>
      </c>
      <c r="B8618" s="2">
        <v>2010</v>
      </c>
      <c r="C8618" s="2" t="s">
        <v>16</v>
      </c>
      <c r="D8618" s="2" t="s">
        <v>17</v>
      </c>
      <c r="E8618" s="2" t="s">
        <v>27</v>
      </c>
      <c r="F8618" s="2" t="s">
        <v>19</v>
      </c>
      <c r="G8618" s="2" t="s">
        <v>45</v>
      </c>
      <c r="H8618" s="2" t="s">
        <v>54</v>
      </c>
      <c r="I8618" s="2" t="s">
        <v>47</v>
      </c>
      <c r="J8618" s="2" t="s">
        <v>30</v>
      </c>
      <c r="K8618" s="2" t="s">
        <v>24</v>
      </c>
      <c r="L8618" s="2" t="s">
        <v>25</v>
      </c>
      <c r="M8618" s="2" t="s">
        <v>88</v>
      </c>
      <c r="N8618" s="2" t="s">
        <v>88</v>
      </c>
      <c r="O8618" s="2" t="s">
        <v>88</v>
      </c>
    </row>
    <row r="8619" spans="1:15" hidden="1">
      <c r="A8619" s="1" t="s">
        <v>15</v>
      </c>
      <c r="B8619" s="2">
        <v>2014</v>
      </c>
      <c r="C8619" s="2" t="s">
        <v>99</v>
      </c>
      <c r="D8619" s="2" t="s">
        <v>17</v>
      </c>
      <c r="E8619" s="2" t="s">
        <v>27</v>
      </c>
      <c r="F8619" s="2" t="s">
        <v>19</v>
      </c>
      <c r="G8619" s="2" t="s">
        <v>20</v>
      </c>
      <c r="H8619" s="2" t="s">
        <v>51</v>
      </c>
      <c r="I8619" s="2" t="s">
        <v>22</v>
      </c>
      <c r="J8619" s="2" t="s">
        <v>30</v>
      </c>
      <c r="K8619" s="2"/>
      <c r="L8619" s="2"/>
      <c r="M8619" s="2" t="s">
        <v>42</v>
      </c>
      <c r="N8619" s="2" t="s">
        <v>33</v>
      </c>
      <c r="O8619" s="2" t="s">
        <v>88</v>
      </c>
    </row>
    <row r="8620" spans="1:15">
      <c r="A8620" s="1" t="s">
        <v>15</v>
      </c>
      <c r="B8620" s="2">
        <v>2018</v>
      </c>
      <c r="C8620" s="2" t="s">
        <v>16</v>
      </c>
      <c r="D8620" s="2" t="s">
        <v>33</v>
      </c>
      <c r="E8620" s="2" t="s">
        <v>91</v>
      </c>
      <c r="F8620" s="2" t="s">
        <v>82</v>
      </c>
      <c r="G8620" s="2" t="s">
        <v>92</v>
      </c>
      <c r="H8620" s="2" t="s">
        <v>133</v>
      </c>
      <c r="I8620" s="2" t="s">
        <v>94</v>
      </c>
      <c r="J8620" s="2" t="s">
        <v>39</v>
      </c>
      <c r="K8620" s="2" t="s">
        <v>69</v>
      </c>
      <c r="L8620" s="2" t="s">
        <v>25</v>
      </c>
      <c r="M8620" s="2" t="s">
        <v>32</v>
      </c>
      <c r="N8620" s="2" t="s">
        <v>88</v>
      </c>
      <c r="O8620" s="2" t="s">
        <v>43</v>
      </c>
    </row>
    <row r="8621" spans="1:15" hidden="1">
      <c r="A8621" s="1" t="s">
        <v>48</v>
      </c>
      <c r="B8621" s="2">
        <v>2011</v>
      </c>
      <c r="C8621" s="2" t="s">
        <v>16</v>
      </c>
      <c r="D8621" s="2" t="s">
        <v>17</v>
      </c>
      <c r="E8621" s="2" t="s">
        <v>27</v>
      </c>
      <c r="F8621" s="2" t="s">
        <v>19</v>
      </c>
      <c r="G8621" s="2" t="s">
        <v>45</v>
      </c>
      <c r="H8621" s="2" t="s">
        <v>54</v>
      </c>
      <c r="I8621" s="2" t="s">
        <v>47</v>
      </c>
      <c r="J8621" s="2" t="s">
        <v>30</v>
      </c>
      <c r="K8621" s="2" t="s">
        <v>31</v>
      </c>
      <c r="L8621" s="2" t="s">
        <v>25</v>
      </c>
      <c r="M8621" s="2" t="s">
        <v>32</v>
      </c>
      <c r="N8621" s="2" t="s">
        <v>88</v>
      </c>
      <c r="O8621" s="2" t="s">
        <v>88</v>
      </c>
    </row>
    <row r="8622" spans="1:15" hidden="1">
      <c r="A8622" s="1" t="s">
        <v>74</v>
      </c>
      <c r="B8622" s="2">
        <v>2015</v>
      </c>
      <c r="C8622" s="2" t="s">
        <v>16</v>
      </c>
      <c r="D8622" s="2" t="s">
        <v>17</v>
      </c>
      <c r="E8622" s="2" t="s">
        <v>18</v>
      </c>
      <c r="F8622" s="2" t="s">
        <v>28</v>
      </c>
      <c r="G8622" s="2" t="s">
        <v>20</v>
      </c>
      <c r="H8622" s="2" t="s">
        <v>51</v>
      </c>
      <c r="I8622" s="2" t="s">
        <v>22</v>
      </c>
      <c r="J8622" s="2" t="s">
        <v>23</v>
      </c>
      <c r="K8622" s="2" t="s">
        <v>61</v>
      </c>
      <c r="L8622" s="2" t="s">
        <v>41</v>
      </c>
      <c r="M8622" s="2" t="s">
        <v>88</v>
      </c>
      <c r="N8622" s="2" t="s">
        <v>88</v>
      </c>
      <c r="O8622" s="2" t="s">
        <v>88</v>
      </c>
    </row>
    <row r="8623" spans="1:15" hidden="1">
      <c r="A8623" s="1" t="s">
        <v>48</v>
      </c>
      <c r="B8623" s="2">
        <v>2020</v>
      </c>
      <c r="C8623" s="2" t="s">
        <v>16</v>
      </c>
      <c r="D8623" s="2" t="s">
        <v>17</v>
      </c>
      <c r="E8623" s="2" t="s">
        <v>27</v>
      </c>
      <c r="F8623" s="2" t="s">
        <v>50</v>
      </c>
      <c r="G8623" s="2" t="s">
        <v>20</v>
      </c>
      <c r="H8623" s="2" t="s">
        <v>21</v>
      </c>
      <c r="I8623" s="2" t="s">
        <v>22</v>
      </c>
      <c r="J8623" s="2" t="s">
        <v>30</v>
      </c>
      <c r="K8623" s="2"/>
      <c r="L8623" s="2"/>
      <c r="M8623" s="2" t="s">
        <v>32</v>
      </c>
      <c r="N8623" s="2" t="s">
        <v>33</v>
      </c>
      <c r="O8623" s="2" t="s">
        <v>88</v>
      </c>
    </row>
    <row r="8624" spans="1:15">
      <c r="A8624" s="1" t="s">
        <v>15</v>
      </c>
      <c r="B8624" s="2">
        <v>2017</v>
      </c>
      <c r="C8624" s="2" t="s">
        <v>16</v>
      </c>
      <c r="D8624" s="2" t="s">
        <v>33</v>
      </c>
      <c r="E8624" s="2" t="s">
        <v>34</v>
      </c>
      <c r="F8624" s="2" t="s">
        <v>35</v>
      </c>
      <c r="G8624" s="2" t="s">
        <v>36</v>
      </c>
      <c r="H8624" s="2" t="s">
        <v>60</v>
      </c>
      <c r="I8624" s="2" t="s">
        <v>38</v>
      </c>
      <c r="J8624" s="2" t="s">
        <v>39</v>
      </c>
      <c r="K8624" s="2" t="s">
        <v>69</v>
      </c>
      <c r="L8624" s="2" t="s">
        <v>25</v>
      </c>
      <c r="M8624" s="2" t="s">
        <v>42</v>
      </c>
      <c r="N8624" s="2" t="s">
        <v>17</v>
      </c>
      <c r="O8624" s="2" t="s">
        <v>43</v>
      </c>
    </row>
    <row r="8625" spans="1:15" hidden="1">
      <c r="A8625" s="1" t="s">
        <v>63</v>
      </c>
      <c r="B8625" s="2">
        <v>2017</v>
      </c>
      <c r="C8625" s="2" t="s">
        <v>16</v>
      </c>
      <c r="D8625" s="2" t="s">
        <v>33</v>
      </c>
      <c r="E8625" s="2" t="s">
        <v>49</v>
      </c>
      <c r="F8625" s="2" t="s">
        <v>139</v>
      </c>
      <c r="G8625" s="2" t="s">
        <v>20</v>
      </c>
      <c r="H8625" s="2" t="s">
        <v>21</v>
      </c>
      <c r="I8625" s="2" t="s">
        <v>22</v>
      </c>
      <c r="J8625" s="2" t="s">
        <v>52</v>
      </c>
      <c r="K8625" s="2" t="s">
        <v>40</v>
      </c>
      <c r="L8625" s="2" t="s">
        <v>41</v>
      </c>
      <c r="M8625" s="2" t="s">
        <v>55</v>
      </c>
      <c r="N8625" s="2" t="s">
        <v>88</v>
      </c>
      <c r="O8625" s="2" t="s">
        <v>88</v>
      </c>
    </row>
    <row r="8626" spans="1:15" hidden="1">
      <c r="A8626" s="1" t="s">
        <v>15</v>
      </c>
      <c r="B8626" s="2">
        <v>2013</v>
      </c>
      <c r="C8626" s="2" t="s">
        <v>16</v>
      </c>
      <c r="D8626" s="2" t="s">
        <v>33</v>
      </c>
      <c r="E8626" s="2" t="s">
        <v>65</v>
      </c>
      <c r="F8626" s="2" t="s">
        <v>86</v>
      </c>
      <c r="G8626" s="2" t="s">
        <v>20</v>
      </c>
      <c r="H8626" s="2" t="s">
        <v>51</v>
      </c>
      <c r="I8626" s="2" t="s">
        <v>22</v>
      </c>
      <c r="J8626" s="2" t="s">
        <v>67</v>
      </c>
      <c r="K8626" s="2"/>
      <c r="L8626" s="2"/>
      <c r="M8626" s="2" t="s">
        <v>32</v>
      </c>
      <c r="N8626" s="2" t="s">
        <v>33</v>
      </c>
      <c r="O8626" s="2" t="s">
        <v>88</v>
      </c>
    </row>
    <row r="8627" spans="1:15" hidden="1">
      <c r="A8627" s="1" t="s">
        <v>15</v>
      </c>
      <c r="B8627" s="2">
        <v>2012</v>
      </c>
      <c r="C8627" s="2" t="s">
        <v>16</v>
      </c>
      <c r="D8627" s="2" t="s">
        <v>17</v>
      </c>
      <c r="E8627" s="2" t="s">
        <v>18</v>
      </c>
      <c r="F8627" s="2" t="s">
        <v>19</v>
      </c>
      <c r="G8627" s="2" t="s">
        <v>20</v>
      </c>
      <c r="H8627" s="2" t="s">
        <v>21</v>
      </c>
      <c r="I8627" s="2" t="s">
        <v>22</v>
      </c>
      <c r="J8627" s="2" t="s">
        <v>23</v>
      </c>
      <c r="K8627" s="2" t="s">
        <v>24</v>
      </c>
      <c r="L8627" s="2" t="s">
        <v>25</v>
      </c>
      <c r="M8627" s="2" t="s">
        <v>88</v>
      </c>
      <c r="N8627" s="2" t="s">
        <v>88</v>
      </c>
      <c r="O8627" s="2" t="s">
        <v>88</v>
      </c>
    </row>
    <row r="8628" spans="1:15">
      <c r="A8628" s="1" t="s">
        <v>15</v>
      </c>
      <c r="B8628" s="2">
        <v>2017</v>
      </c>
      <c r="C8628" s="2" t="s">
        <v>16</v>
      </c>
      <c r="D8628" s="2" t="s">
        <v>33</v>
      </c>
      <c r="E8628" s="2" t="s">
        <v>65</v>
      </c>
      <c r="F8628" s="2" t="s">
        <v>59</v>
      </c>
      <c r="G8628" s="2" t="s">
        <v>36</v>
      </c>
      <c r="H8628" s="2" t="s">
        <v>113</v>
      </c>
      <c r="I8628" s="2" t="s">
        <v>38</v>
      </c>
      <c r="J8628" s="2" t="s">
        <v>67</v>
      </c>
      <c r="K8628" s="2" t="s">
        <v>84</v>
      </c>
      <c r="L8628" s="2" t="s">
        <v>41</v>
      </c>
      <c r="M8628" s="2" t="s">
        <v>32</v>
      </c>
      <c r="N8628" s="2" t="s">
        <v>88</v>
      </c>
      <c r="O8628" s="2" t="s">
        <v>43</v>
      </c>
    </row>
    <row r="8629" spans="1:15" hidden="1">
      <c r="A8629" s="1" t="s">
        <v>15</v>
      </c>
      <c r="B8629" s="2">
        <v>2013</v>
      </c>
      <c r="C8629" s="2" t="s">
        <v>16</v>
      </c>
      <c r="D8629" s="2" t="s">
        <v>44</v>
      </c>
      <c r="E8629" s="2" t="s">
        <v>27</v>
      </c>
      <c r="F8629" s="2" t="s">
        <v>35</v>
      </c>
      <c r="G8629" s="2" t="s">
        <v>45</v>
      </c>
      <c r="H8629" s="2" t="s">
        <v>54</v>
      </c>
      <c r="I8629" s="2" t="s">
        <v>47</v>
      </c>
      <c r="J8629" s="2" t="s">
        <v>30</v>
      </c>
      <c r="K8629" s="2" t="s">
        <v>31</v>
      </c>
      <c r="L8629" s="2" t="s">
        <v>25</v>
      </c>
      <c r="M8629" s="2" t="s">
        <v>88</v>
      </c>
      <c r="N8629" s="2" t="s">
        <v>88</v>
      </c>
      <c r="O8629" s="2" t="s">
        <v>88</v>
      </c>
    </row>
    <row r="8630" spans="1:15">
      <c r="A8630" s="1" t="s">
        <v>250</v>
      </c>
      <c r="B8630" s="2">
        <v>2014</v>
      </c>
      <c r="C8630" s="2" t="s">
        <v>16</v>
      </c>
      <c r="D8630" s="2" t="s">
        <v>33</v>
      </c>
      <c r="E8630" s="2" t="s">
        <v>34</v>
      </c>
      <c r="F8630" s="2" t="s">
        <v>72</v>
      </c>
      <c r="G8630" s="2" t="s">
        <v>45</v>
      </c>
      <c r="H8630" s="2" t="s">
        <v>54</v>
      </c>
      <c r="I8630" s="2" t="s">
        <v>47</v>
      </c>
      <c r="J8630" s="2" t="s">
        <v>39</v>
      </c>
      <c r="K8630" s="2"/>
      <c r="L8630" s="2"/>
      <c r="M8630" s="2" t="s">
        <v>42</v>
      </c>
      <c r="N8630" s="2" t="s">
        <v>88</v>
      </c>
      <c r="O8630" s="2" t="s">
        <v>43</v>
      </c>
    </row>
    <row r="8631" spans="1:15" hidden="1">
      <c r="A8631" s="1" t="s">
        <v>15</v>
      </c>
      <c r="B8631" s="2">
        <v>2010</v>
      </c>
      <c r="C8631" s="2" t="s">
        <v>16</v>
      </c>
      <c r="D8631" s="2" t="s">
        <v>17</v>
      </c>
      <c r="E8631" s="2" t="s">
        <v>27</v>
      </c>
      <c r="F8631" s="2" t="s">
        <v>19</v>
      </c>
      <c r="G8631" s="2" t="s">
        <v>45</v>
      </c>
      <c r="H8631" s="2" t="s">
        <v>54</v>
      </c>
      <c r="I8631" s="2" t="s">
        <v>47</v>
      </c>
      <c r="J8631" s="2" t="s">
        <v>30</v>
      </c>
      <c r="K8631" s="2" t="s">
        <v>24</v>
      </c>
      <c r="L8631" s="2" t="s">
        <v>25</v>
      </c>
      <c r="M8631" s="2" t="s">
        <v>88</v>
      </c>
      <c r="N8631" s="2" t="s">
        <v>88</v>
      </c>
      <c r="O8631" s="2" t="s">
        <v>88</v>
      </c>
    </row>
    <row r="8632" spans="1:15" hidden="1">
      <c r="A8632" s="1" t="s">
        <v>48</v>
      </c>
      <c r="B8632" s="2">
        <v>2016</v>
      </c>
      <c r="C8632" s="2" t="s">
        <v>16</v>
      </c>
      <c r="D8632" s="2" t="s">
        <v>17</v>
      </c>
      <c r="E8632" s="2" t="s">
        <v>18</v>
      </c>
      <c r="F8632" s="2" t="s">
        <v>112</v>
      </c>
      <c r="G8632" s="2" t="s">
        <v>20</v>
      </c>
      <c r="H8632" s="2" t="s">
        <v>21</v>
      </c>
      <c r="I8632" s="2" t="s">
        <v>22</v>
      </c>
      <c r="J8632" s="2" t="s">
        <v>23</v>
      </c>
      <c r="K8632" s="2" t="s">
        <v>24</v>
      </c>
      <c r="L8632" s="2" t="s">
        <v>25</v>
      </c>
      <c r="M8632" s="2" t="s">
        <v>32</v>
      </c>
      <c r="N8632" s="2" t="s">
        <v>88</v>
      </c>
      <c r="O8632" s="2" t="s">
        <v>88</v>
      </c>
    </row>
    <row r="8633" spans="1:15">
      <c r="A8633" s="1" t="s">
        <v>15</v>
      </c>
      <c r="B8633" s="2">
        <v>2020</v>
      </c>
      <c r="C8633" s="2" t="s">
        <v>16</v>
      </c>
      <c r="D8633" s="2" t="s">
        <v>33</v>
      </c>
      <c r="E8633" s="2" t="s">
        <v>65</v>
      </c>
      <c r="F8633" s="2" t="s">
        <v>86</v>
      </c>
      <c r="G8633" s="2" t="s">
        <v>20</v>
      </c>
      <c r="H8633" s="2" t="s">
        <v>80</v>
      </c>
      <c r="I8633" s="2" t="s">
        <v>76</v>
      </c>
      <c r="J8633" s="2" t="s">
        <v>67</v>
      </c>
      <c r="K8633" s="2" t="s">
        <v>31</v>
      </c>
      <c r="L8633" s="2" t="s">
        <v>25</v>
      </c>
      <c r="M8633" s="2" t="s">
        <v>88</v>
      </c>
      <c r="N8633" s="2" t="s">
        <v>33</v>
      </c>
      <c r="O8633" s="2" t="s">
        <v>43</v>
      </c>
    </row>
    <row r="8634" spans="1:15" hidden="1">
      <c r="A8634" s="1"/>
      <c r="B8634" s="2">
        <v>2013</v>
      </c>
      <c r="C8634" s="2" t="s">
        <v>16</v>
      </c>
      <c r="D8634" s="2" t="s">
        <v>33</v>
      </c>
      <c r="E8634" s="2" t="s">
        <v>49</v>
      </c>
      <c r="F8634" s="2" t="s">
        <v>59</v>
      </c>
      <c r="G8634" s="2" t="s">
        <v>20</v>
      </c>
      <c r="H8634" s="2" t="s">
        <v>51</v>
      </c>
      <c r="I8634" s="2" t="s">
        <v>22</v>
      </c>
      <c r="J8634" s="2" t="s">
        <v>52</v>
      </c>
      <c r="K8634" s="2"/>
      <c r="L8634" s="2"/>
      <c r="M8634" s="2" t="s">
        <v>32</v>
      </c>
      <c r="N8634" s="2" t="s">
        <v>88</v>
      </c>
      <c r="O8634" s="2" t="s">
        <v>88</v>
      </c>
    </row>
    <row r="8635" spans="1:15">
      <c r="A8635" s="1" t="s">
        <v>117</v>
      </c>
      <c r="B8635" s="2">
        <v>2021</v>
      </c>
      <c r="C8635" s="2" t="s">
        <v>16</v>
      </c>
      <c r="D8635" s="2" t="s">
        <v>33</v>
      </c>
      <c r="E8635" s="2" t="s">
        <v>65</v>
      </c>
      <c r="F8635" s="2" t="s">
        <v>59</v>
      </c>
      <c r="G8635" s="2" t="s">
        <v>20</v>
      </c>
      <c r="H8635" s="2" t="s">
        <v>85</v>
      </c>
      <c r="I8635" s="2" t="s">
        <v>22</v>
      </c>
      <c r="J8635" s="2" t="s">
        <v>67</v>
      </c>
      <c r="K8635" s="2" t="s">
        <v>40</v>
      </c>
      <c r="L8635" s="2" t="s">
        <v>41</v>
      </c>
      <c r="M8635" s="2" t="s">
        <v>32</v>
      </c>
      <c r="N8635" s="2" t="s">
        <v>33</v>
      </c>
      <c r="O8635" s="2" t="s">
        <v>43</v>
      </c>
    </row>
    <row r="8636" spans="1:15" hidden="1">
      <c r="A8636" s="1" t="s">
        <v>180</v>
      </c>
      <c r="B8636" s="2">
        <v>2020</v>
      </c>
      <c r="C8636" s="2" t="s">
        <v>16</v>
      </c>
      <c r="D8636" s="2" t="s">
        <v>17</v>
      </c>
      <c r="E8636" s="2" t="s">
        <v>34</v>
      </c>
      <c r="F8636" s="2" t="s">
        <v>19</v>
      </c>
      <c r="G8636" s="2" t="s">
        <v>45</v>
      </c>
      <c r="H8636" s="2" t="s">
        <v>146</v>
      </c>
      <c r="I8636" s="2" t="s">
        <v>47</v>
      </c>
      <c r="J8636" s="2" t="s">
        <v>30</v>
      </c>
      <c r="K8636" s="2"/>
      <c r="L8636" s="2"/>
      <c r="M8636" s="2" t="s">
        <v>42</v>
      </c>
      <c r="N8636" s="2" t="s">
        <v>17</v>
      </c>
      <c r="O8636" s="2" t="s">
        <v>88</v>
      </c>
    </row>
    <row r="8637" spans="1:15" hidden="1">
      <c r="A8637" s="1" t="s">
        <v>63</v>
      </c>
      <c r="B8637" s="2">
        <v>2008</v>
      </c>
      <c r="C8637" s="2" t="s">
        <v>16</v>
      </c>
      <c r="D8637" s="2" t="s">
        <v>17</v>
      </c>
      <c r="E8637" s="2" t="s">
        <v>34</v>
      </c>
      <c r="F8637" s="2" t="s">
        <v>28</v>
      </c>
      <c r="G8637" s="2" t="s">
        <v>45</v>
      </c>
      <c r="H8637" s="2" t="s">
        <v>169</v>
      </c>
      <c r="I8637" s="2" t="s">
        <v>47</v>
      </c>
      <c r="J8637" s="2" t="s">
        <v>39</v>
      </c>
      <c r="K8637" s="2" t="s">
        <v>84</v>
      </c>
      <c r="L8637" s="2" t="s">
        <v>41</v>
      </c>
      <c r="M8637" s="2" t="s">
        <v>32</v>
      </c>
      <c r="N8637" s="2" t="s">
        <v>17</v>
      </c>
      <c r="O8637" s="2" t="s">
        <v>88</v>
      </c>
    </row>
    <row r="8638" spans="1:15" hidden="1">
      <c r="A8638" s="1" t="s">
        <v>15</v>
      </c>
      <c r="B8638" s="2">
        <v>2016</v>
      </c>
      <c r="C8638" s="2" t="s">
        <v>16</v>
      </c>
      <c r="D8638" s="2" t="s">
        <v>33</v>
      </c>
      <c r="E8638" s="2" t="s">
        <v>79</v>
      </c>
      <c r="F8638" s="2" t="s">
        <v>35</v>
      </c>
      <c r="G8638" s="2" t="s">
        <v>20</v>
      </c>
      <c r="H8638" s="2" t="s">
        <v>140</v>
      </c>
      <c r="I8638" s="2" t="s">
        <v>76</v>
      </c>
      <c r="J8638" s="2" t="s">
        <v>52</v>
      </c>
      <c r="K8638" s="2" t="s">
        <v>40</v>
      </c>
      <c r="L8638" s="2" t="s">
        <v>41</v>
      </c>
      <c r="M8638" s="2" t="s">
        <v>42</v>
      </c>
      <c r="N8638" s="2" t="s">
        <v>17</v>
      </c>
      <c r="O8638" s="2" t="s">
        <v>88</v>
      </c>
    </row>
    <row r="8639" spans="1:15">
      <c r="A8639" s="1" t="s">
        <v>15</v>
      </c>
      <c r="B8639" s="2">
        <v>2014</v>
      </c>
      <c r="C8639" s="2" t="s">
        <v>16</v>
      </c>
      <c r="D8639" s="2" t="s">
        <v>33</v>
      </c>
      <c r="E8639" s="2" t="s">
        <v>49</v>
      </c>
      <c r="F8639" s="2" t="s">
        <v>50</v>
      </c>
      <c r="G8639" s="2" t="s">
        <v>20</v>
      </c>
      <c r="H8639" s="2" t="s">
        <v>51</v>
      </c>
      <c r="I8639" s="2" t="s">
        <v>22</v>
      </c>
      <c r="J8639" s="2" t="s">
        <v>52</v>
      </c>
      <c r="K8639" s="2"/>
      <c r="L8639" s="2"/>
      <c r="M8639" s="2" t="s">
        <v>32</v>
      </c>
      <c r="N8639" s="2" t="s">
        <v>33</v>
      </c>
      <c r="O8639" s="2" t="s">
        <v>43</v>
      </c>
    </row>
    <row r="8640" spans="1:15" hidden="1">
      <c r="A8640" s="1" t="s">
        <v>15</v>
      </c>
      <c r="B8640" s="2">
        <v>2014</v>
      </c>
      <c r="C8640" s="2" t="s">
        <v>16</v>
      </c>
      <c r="D8640" s="2" t="s">
        <v>17</v>
      </c>
      <c r="E8640" s="2" t="s">
        <v>27</v>
      </c>
      <c r="F8640" s="2" t="s">
        <v>35</v>
      </c>
      <c r="G8640" s="2" t="s">
        <v>45</v>
      </c>
      <c r="H8640" s="2" t="s">
        <v>54</v>
      </c>
      <c r="I8640" s="2" t="s">
        <v>47</v>
      </c>
      <c r="J8640" s="2" t="s">
        <v>30</v>
      </c>
      <c r="K8640" s="2"/>
      <c r="L8640" s="2"/>
      <c r="M8640" s="2" t="s">
        <v>42</v>
      </c>
      <c r="N8640" s="2" t="s">
        <v>33</v>
      </c>
      <c r="O8640" s="2" t="s">
        <v>88</v>
      </c>
    </row>
    <row r="8641" spans="1:15" hidden="1">
      <c r="A8641" s="1" t="s">
        <v>15</v>
      </c>
      <c r="B8641" s="2">
        <v>2013</v>
      </c>
      <c r="C8641" s="2" t="s">
        <v>16</v>
      </c>
      <c r="D8641" s="2" t="s">
        <v>17</v>
      </c>
      <c r="E8641" s="2" t="s">
        <v>27</v>
      </c>
      <c r="F8641" s="2" t="s">
        <v>66</v>
      </c>
      <c r="G8641" s="2" t="s">
        <v>45</v>
      </c>
      <c r="H8641" s="2" t="s">
        <v>54</v>
      </c>
      <c r="I8641" s="2" t="s">
        <v>47</v>
      </c>
      <c r="J8641" s="2" t="s">
        <v>30</v>
      </c>
      <c r="K8641" s="2" t="s">
        <v>84</v>
      </c>
      <c r="L8641" s="2" t="s">
        <v>41</v>
      </c>
      <c r="M8641" s="2" t="s">
        <v>81</v>
      </c>
      <c r="N8641" s="2" t="s">
        <v>88</v>
      </c>
      <c r="O8641" s="2" t="s">
        <v>88</v>
      </c>
    </row>
    <row r="8642" spans="1:15" hidden="1">
      <c r="A8642" s="1" t="s">
        <v>173</v>
      </c>
      <c r="B8642" s="2">
        <v>2019</v>
      </c>
      <c r="C8642" s="2" t="s">
        <v>16</v>
      </c>
      <c r="D8642" s="2" t="s">
        <v>17</v>
      </c>
      <c r="E8642" s="2" t="s">
        <v>27</v>
      </c>
      <c r="F8642" s="2" t="s">
        <v>72</v>
      </c>
      <c r="G8642" s="2" t="s">
        <v>20</v>
      </c>
      <c r="H8642" s="2" t="s">
        <v>21</v>
      </c>
      <c r="I8642" s="2" t="s">
        <v>22</v>
      </c>
      <c r="J8642" s="2" t="s">
        <v>30</v>
      </c>
      <c r="K8642" s="2"/>
      <c r="L8642" s="2"/>
      <c r="M8642" s="2" t="s">
        <v>32</v>
      </c>
      <c r="N8642" s="2" t="s">
        <v>33</v>
      </c>
      <c r="O8642" s="2" t="s">
        <v>88</v>
      </c>
    </row>
    <row r="8643" spans="1:15" hidden="1">
      <c r="A8643" s="1" t="s">
        <v>15</v>
      </c>
      <c r="B8643" s="2">
        <v>2010</v>
      </c>
      <c r="C8643" s="2" t="s">
        <v>16</v>
      </c>
      <c r="D8643" s="2" t="s">
        <v>17</v>
      </c>
      <c r="E8643" s="2" t="s">
        <v>27</v>
      </c>
      <c r="F8643" s="2" t="s">
        <v>19</v>
      </c>
      <c r="G8643" s="2" t="s">
        <v>45</v>
      </c>
      <c r="H8643" s="2" t="s">
        <v>54</v>
      </c>
      <c r="I8643" s="2" t="s">
        <v>47</v>
      </c>
      <c r="J8643" s="2" t="s">
        <v>30</v>
      </c>
      <c r="K8643" s="2" t="s">
        <v>24</v>
      </c>
      <c r="L8643" s="2" t="s">
        <v>25</v>
      </c>
      <c r="M8643" s="2" t="s">
        <v>88</v>
      </c>
      <c r="N8643" s="2" t="s">
        <v>88</v>
      </c>
      <c r="O8643" s="2" t="s">
        <v>88</v>
      </c>
    </row>
    <row r="8644" spans="1:15" hidden="1">
      <c r="A8644" s="1" t="s">
        <v>15</v>
      </c>
      <c r="B8644" s="2">
        <v>2015</v>
      </c>
      <c r="C8644" s="2" t="s">
        <v>16</v>
      </c>
      <c r="D8644" s="2" t="s">
        <v>33</v>
      </c>
      <c r="E8644" s="2" t="s">
        <v>49</v>
      </c>
      <c r="F8644" s="2" t="s">
        <v>86</v>
      </c>
      <c r="G8644" s="2" t="s">
        <v>20</v>
      </c>
      <c r="H8644" s="2" t="s">
        <v>51</v>
      </c>
      <c r="I8644" s="2" t="s">
        <v>22</v>
      </c>
      <c r="J8644" s="2" t="s">
        <v>52</v>
      </c>
      <c r="K8644" s="2" t="s">
        <v>40</v>
      </c>
      <c r="L8644" s="2" t="s">
        <v>41</v>
      </c>
      <c r="M8644" s="2" t="s">
        <v>32</v>
      </c>
      <c r="N8644" s="2" t="s">
        <v>88</v>
      </c>
      <c r="O8644" s="2" t="s">
        <v>88</v>
      </c>
    </row>
    <row r="8645" spans="1:15" hidden="1">
      <c r="A8645" s="1" t="s">
        <v>15</v>
      </c>
      <c r="B8645" s="2">
        <v>2012</v>
      </c>
      <c r="C8645" s="2" t="s">
        <v>16</v>
      </c>
      <c r="D8645" s="2" t="s">
        <v>17</v>
      </c>
      <c r="E8645" s="2" t="s">
        <v>27</v>
      </c>
      <c r="F8645" s="2" t="s">
        <v>35</v>
      </c>
      <c r="G8645" s="2" t="s">
        <v>45</v>
      </c>
      <c r="H8645" s="2" t="s">
        <v>54</v>
      </c>
      <c r="I8645" s="2" t="s">
        <v>47</v>
      </c>
      <c r="J8645" s="2" t="s">
        <v>30</v>
      </c>
      <c r="K8645" s="2" t="s">
        <v>31</v>
      </c>
      <c r="L8645" s="2" t="s">
        <v>25</v>
      </c>
      <c r="M8645" s="2" t="s">
        <v>42</v>
      </c>
      <c r="N8645" s="2" t="s">
        <v>88</v>
      </c>
      <c r="O8645" s="2" t="s">
        <v>88</v>
      </c>
    </row>
    <row r="8646" spans="1:15" hidden="1">
      <c r="A8646" s="1" t="s">
        <v>15</v>
      </c>
      <c r="B8646" s="2">
        <v>2015</v>
      </c>
      <c r="C8646" s="2" t="s">
        <v>16</v>
      </c>
      <c r="D8646" s="2" t="s">
        <v>17</v>
      </c>
      <c r="E8646" s="2" t="s">
        <v>18</v>
      </c>
      <c r="F8646" s="2" t="s">
        <v>19</v>
      </c>
      <c r="G8646" s="2"/>
      <c r="H8646" s="2"/>
      <c r="I8646" s="2" t="s">
        <v>184</v>
      </c>
      <c r="J8646" s="2" t="s">
        <v>23</v>
      </c>
      <c r="K8646" s="2" t="s">
        <v>31</v>
      </c>
      <c r="L8646" s="2" t="s">
        <v>25</v>
      </c>
      <c r="M8646" s="2" t="s">
        <v>88</v>
      </c>
      <c r="N8646" s="2" t="s">
        <v>88</v>
      </c>
      <c r="O8646" s="2" t="s">
        <v>88</v>
      </c>
    </row>
    <row r="8647" spans="1:15" hidden="1">
      <c r="A8647" s="1" t="s">
        <v>15</v>
      </c>
      <c r="B8647" s="2">
        <v>2014</v>
      </c>
      <c r="C8647" s="2" t="s">
        <v>16</v>
      </c>
      <c r="D8647" s="2" t="s">
        <v>33</v>
      </c>
      <c r="E8647" s="2" t="s">
        <v>49</v>
      </c>
      <c r="F8647" s="2" t="s">
        <v>19</v>
      </c>
      <c r="G8647" s="2" t="s">
        <v>20</v>
      </c>
      <c r="H8647" s="2" t="s">
        <v>51</v>
      </c>
      <c r="I8647" s="2" t="s">
        <v>22</v>
      </c>
      <c r="J8647" s="2" t="s">
        <v>52</v>
      </c>
      <c r="K8647" s="2"/>
      <c r="L8647" s="2"/>
      <c r="M8647" s="2" t="s">
        <v>88</v>
      </c>
      <c r="N8647" s="2" t="s">
        <v>33</v>
      </c>
      <c r="O8647" s="2" t="s">
        <v>58</v>
      </c>
    </row>
    <row r="8648" spans="1:15" hidden="1">
      <c r="A8648" s="1" t="s">
        <v>118</v>
      </c>
      <c r="B8648" s="2">
        <v>2015</v>
      </c>
      <c r="C8648" s="2" t="s">
        <v>16</v>
      </c>
      <c r="D8648" s="2" t="s">
        <v>33</v>
      </c>
      <c r="E8648" s="2" t="s">
        <v>91</v>
      </c>
      <c r="F8648" s="2" t="s">
        <v>28</v>
      </c>
      <c r="G8648" s="2" t="s">
        <v>20</v>
      </c>
      <c r="H8648" s="2" t="s">
        <v>21</v>
      </c>
      <c r="I8648" s="2" t="s">
        <v>22</v>
      </c>
      <c r="J8648" s="2" t="s">
        <v>52</v>
      </c>
      <c r="K8648" s="2" t="s">
        <v>40</v>
      </c>
      <c r="L8648" s="2" t="s">
        <v>41</v>
      </c>
      <c r="M8648" s="2" t="s">
        <v>32</v>
      </c>
      <c r="N8648" s="2" t="s">
        <v>17</v>
      </c>
      <c r="O8648" s="2" t="s">
        <v>88</v>
      </c>
    </row>
    <row r="8649" spans="1:15" hidden="1">
      <c r="A8649" s="1" t="s">
        <v>15</v>
      </c>
      <c r="B8649" s="2">
        <v>2012</v>
      </c>
      <c r="C8649" s="2" t="s">
        <v>16</v>
      </c>
      <c r="D8649" s="2" t="s">
        <v>33</v>
      </c>
      <c r="E8649" s="2" t="s">
        <v>34</v>
      </c>
      <c r="F8649" s="2" t="s">
        <v>35</v>
      </c>
      <c r="G8649" s="2" t="s">
        <v>36</v>
      </c>
      <c r="H8649" s="2" t="s">
        <v>73</v>
      </c>
      <c r="I8649" s="2" t="s">
        <v>47</v>
      </c>
      <c r="J8649" s="2" t="s">
        <v>39</v>
      </c>
      <c r="K8649" s="2" t="s">
        <v>40</v>
      </c>
      <c r="L8649" s="2" t="s">
        <v>41</v>
      </c>
      <c r="M8649" s="2" t="s">
        <v>88</v>
      </c>
      <c r="N8649" s="2" t="s">
        <v>88</v>
      </c>
      <c r="O8649" s="2" t="s">
        <v>88</v>
      </c>
    </row>
    <row r="8650" spans="1:15" hidden="1">
      <c r="A8650" s="1" t="s">
        <v>63</v>
      </c>
      <c r="B8650" s="2">
        <v>2016</v>
      </c>
      <c r="C8650" s="2" t="s">
        <v>16</v>
      </c>
      <c r="D8650" s="2" t="s">
        <v>17</v>
      </c>
      <c r="E8650" s="2" t="s">
        <v>27</v>
      </c>
      <c r="F8650" s="2" t="s">
        <v>35</v>
      </c>
      <c r="G8650" s="2" t="s">
        <v>127</v>
      </c>
      <c r="H8650" s="2" t="s">
        <v>183</v>
      </c>
      <c r="I8650" s="2" t="s">
        <v>76</v>
      </c>
      <c r="J8650" s="2" t="s">
        <v>30</v>
      </c>
      <c r="K8650" s="2" t="s">
        <v>84</v>
      </c>
      <c r="L8650" s="2" t="s">
        <v>41</v>
      </c>
      <c r="M8650" s="2" t="s">
        <v>42</v>
      </c>
      <c r="N8650" s="2" t="s">
        <v>33</v>
      </c>
      <c r="O8650" s="2" t="s">
        <v>88</v>
      </c>
    </row>
    <row r="8651" spans="1:15" hidden="1">
      <c r="A8651" s="1" t="s">
        <v>15</v>
      </c>
      <c r="B8651" s="2">
        <v>2009</v>
      </c>
      <c r="C8651" s="2" t="s">
        <v>16</v>
      </c>
      <c r="D8651" s="2"/>
      <c r="E8651" s="2" t="s">
        <v>91</v>
      </c>
      <c r="F8651" s="2" t="s">
        <v>35</v>
      </c>
      <c r="G8651" s="2"/>
      <c r="H8651" s="2"/>
      <c r="I8651" s="2" t="s">
        <v>184</v>
      </c>
      <c r="J8651" s="2"/>
      <c r="K8651" s="2" t="s">
        <v>61</v>
      </c>
      <c r="L8651" s="2" t="s">
        <v>41</v>
      </c>
      <c r="M8651" s="2" t="s">
        <v>88</v>
      </c>
      <c r="N8651" s="2" t="s">
        <v>88</v>
      </c>
      <c r="O8651" s="2" t="s">
        <v>88</v>
      </c>
    </row>
    <row r="8652" spans="1:15">
      <c r="A8652" s="1" t="s">
        <v>15</v>
      </c>
      <c r="B8652" s="2">
        <v>2018</v>
      </c>
      <c r="C8652" s="2" t="s">
        <v>16</v>
      </c>
      <c r="D8652" s="2" t="s">
        <v>33</v>
      </c>
      <c r="E8652" s="2" t="s">
        <v>65</v>
      </c>
      <c r="F8652" s="2" t="s">
        <v>35</v>
      </c>
      <c r="G8652" s="2" t="s">
        <v>20</v>
      </c>
      <c r="H8652" s="2" t="s">
        <v>21</v>
      </c>
      <c r="I8652" s="2" t="s">
        <v>22</v>
      </c>
      <c r="J8652" s="2" t="s">
        <v>67</v>
      </c>
      <c r="K8652" s="2"/>
      <c r="L8652" s="2"/>
      <c r="M8652" s="2" t="s">
        <v>42</v>
      </c>
      <c r="N8652" s="2" t="s">
        <v>33</v>
      </c>
      <c r="O8652" s="2" t="s">
        <v>43</v>
      </c>
    </row>
    <row r="8653" spans="1:15">
      <c r="A8653" s="1" t="s">
        <v>15</v>
      </c>
      <c r="B8653" s="2">
        <v>2012</v>
      </c>
      <c r="C8653" s="2" t="s">
        <v>16</v>
      </c>
      <c r="D8653" s="2" t="s">
        <v>33</v>
      </c>
      <c r="E8653" s="2" t="s">
        <v>34</v>
      </c>
      <c r="F8653" s="2" t="s">
        <v>35</v>
      </c>
      <c r="G8653" s="2" t="s">
        <v>36</v>
      </c>
      <c r="H8653" s="2" t="s">
        <v>60</v>
      </c>
      <c r="I8653" s="2" t="s">
        <v>38</v>
      </c>
      <c r="J8653" s="2" t="s">
        <v>39</v>
      </c>
      <c r="K8653" s="2"/>
      <c r="L8653" s="2"/>
      <c r="M8653" s="2" t="s">
        <v>88</v>
      </c>
      <c r="N8653" s="2" t="s">
        <v>88</v>
      </c>
      <c r="O8653" s="2" t="s">
        <v>43</v>
      </c>
    </row>
    <row r="8654" spans="1:15">
      <c r="A8654" s="1" t="s">
        <v>15</v>
      </c>
      <c r="B8654" s="2">
        <v>2017</v>
      </c>
      <c r="C8654" s="2" t="s">
        <v>16</v>
      </c>
      <c r="D8654" s="2" t="s">
        <v>33</v>
      </c>
      <c r="E8654" s="2" t="s">
        <v>79</v>
      </c>
      <c r="F8654" s="2" t="s">
        <v>35</v>
      </c>
      <c r="G8654" s="2" t="s">
        <v>20</v>
      </c>
      <c r="H8654" s="2" t="s">
        <v>80</v>
      </c>
      <c r="I8654" s="2" t="s">
        <v>76</v>
      </c>
      <c r="J8654" s="2" t="s">
        <v>52</v>
      </c>
      <c r="K8654" s="2" t="s">
        <v>31</v>
      </c>
      <c r="L8654" s="2" t="s">
        <v>25</v>
      </c>
      <c r="M8654" s="2" t="s">
        <v>32</v>
      </c>
      <c r="N8654" s="2" t="s">
        <v>17</v>
      </c>
      <c r="O8654" s="2" t="s">
        <v>43</v>
      </c>
    </row>
    <row r="8655" spans="1:15" hidden="1">
      <c r="A8655" s="1" t="s">
        <v>63</v>
      </c>
      <c r="B8655" s="2">
        <v>2017</v>
      </c>
      <c r="C8655" s="2" t="s">
        <v>16</v>
      </c>
      <c r="D8655" s="2" t="s">
        <v>17</v>
      </c>
      <c r="E8655" s="2" t="s">
        <v>18</v>
      </c>
      <c r="F8655" s="2" t="s">
        <v>35</v>
      </c>
      <c r="G8655" s="2" t="s">
        <v>20</v>
      </c>
      <c r="H8655" s="2" t="s">
        <v>21</v>
      </c>
      <c r="I8655" s="2" t="s">
        <v>22</v>
      </c>
      <c r="J8655" s="2" t="s">
        <v>23</v>
      </c>
      <c r="K8655" s="2" t="s">
        <v>69</v>
      </c>
      <c r="L8655" s="2" t="s">
        <v>25</v>
      </c>
      <c r="M8655" s="2" t="s">
        <v>42</v>
      </c>
      <c r="N8655" s="2" t="s">
        <v>17</v>
      </c>
      <c r="O8655" s="2" t="s">
        <v>88</v>
      </c>
    </row>
    <row r="8656" spans="1:15" hidden="1">
      <c r="A8656" s="1" t="s">
        <v>15</v>
      </c>
      <c r="B8656" s="2">
        <v>2010</v>
      </c>
      <c r="C8656" s="2" t="s">
        <v>16</v>
      </c>
      <c r="D8656" s="2" t="s">
        <v>17</v>
      </c>
      <c r="E8656" s="2" t="s">
        <v>27</v>
      </c>
      <c r="F8656" s="2" t="s">
        <v>19</v>
      </c>
      <c r="G8656" s="2" t="s">
        <v>45</v>
      </c>
      <c r="H8656" s="2" t="s">
        <v>54</v>
      </c>
      <c r="I8656" s="2" t="s">
        <v>47</v>
      </c>
      <c r="J8656" s="2" t="s">
        <v>30</v>
      </c>
      <c r="K8656" s="2" t="s">
        <v>24</v>
      </c>
      <c r="L8656" s="2" t="s">
        <v>25</v>
      </c>
      <c r="M8656" s="2" t="s">
        <v>88</v>
      </c>
      <c r="N8656" s="2" t="s">
        <v>88</v>
      </c>
      <c r="O8656" s="2" t="s">
        <v>88</v>
      </c>
    </row>
    <row r="8657" spans="1:15" hidden="1">
      <c r="A8657" s="1" t="s">
        <v>15</v>
      </c>
      <c r="B8657" s="2">
        <v>2014</v>
      </c>
      <c r="C8657" s="2" t="s">
        <v>16</v>
      </c>
      <c r="D8657" s="2" t="s">
        <v>33</v>
      </c>
      <c r="E8657" s="2" t="s">
        <v>49</v>
      </c>
      <c r="F8657" s="2" t="s">
        <v>50</v>
      </c>
      <c r="G8657" s="2" t="s">
        <v>20</v>
      </c>
      <c r="H8657" s="2" t="s">
        <v>51</v>
      </c>
      <c r="I8657" s="2" t="s">
        <v>22</v>
      </c>
      <c r="J8657" s="2" t="s">
        <v>52</v>
      </c>
      <c r="K8657" s="2" t="s">
        <v>61</v>
      </c>
      <c r="L8657" s="2" t="s">
        <v>41</v>
      </c>
      <c r="M8657" s="2" t="s">
        <v>88</v>
      </c>
      <c r="N8657" s="2" t="s">
        <v>88</v>
      </c>
      <c r="O8657" s="2" t="s">
        <v>58</v>
      </c>
    </row>
    <row r="8658" spans="1:15" hidden="1">
      <c r="A8658" s="1" t="s">
        <v>63</v>
      </c>
      <c r="B8658" s="2">
        <v>2014</v>
      </c>
      <c r="C8658" s="2" t="s">
        <v>16</v>
      </c>
      <c r="D8658" s="2" t="s">
        <v>17</v>
      </c>
      <c r="E8658" s="2" t="s">
        <v>18</v>
      </c>
      <c r="F8658" s="2" t="s">
        <v>35</v>
      </c>
      <c r="G8658" s="2" t="s">
        <v>20</v>
      </c>
      <c r="H8658" s="2" t="s">
        <v>21</v>
      </c>
      <c r="I8658" s="2" t="s">
        <v>22</v>
      </c>
      <c r="J8658" s="2" t="s">
        <v>23</v>
      </c>
      <c r="K8658" s="2" t="s">
        <v>31</v>
      </c>
      <c r="L8658" s="2" t="s">
        <v>25</v>
      </c>
      <c r="M8658" s="2" t="s">
        <v>42</v>
      </c>
      <c r="N8658" s="2" t="s">
        <v>17</v>
      </c>
      <c r="O8658" s="2" t="s">
        <v>88</v>
      </c>
    </row>
    <row r="8659" spans="1:15" hidden="1">
      <c r="A8659" s="1" t="s">
        <v>15</v>
      </c>
      <c r="B8659" s="2">
        <v>2015</v>
      </c>
      <c r="C8659" s="2" t="s">
        <v>16</v>
      </c>
      <c r="D8659" s="2" t="s">
        <v>17</v>
      </c>
      <c r="E8659" s="2" t="s">
        <v>27</v>
      </c>
      <c r="F8659" s="2" t="s">
        <v>19</v>
      </c>
      <c r="G8659" s="2" t="s">
        <v>45</v>
      </c>
      <c r="H8659" s="2" t="s">
        <v>54</v>
      </c>
      <c r="I8659" s="2" t="s">
        <v>47</v>
      </c>
      <c r="J8659" s="2" t="s">
        <v>30</v>
      </c>
      <c r="K8659" s="2" t="s">
        <v>24</v>
      </c>
      <c r="L8659" s="2" t="s">
        <v>25</v>
      </c>
      <c r="M8659" s="2" t="s">
        <v>88</v>
      </c>
      <c r="N8659" s="2" t="s">
        <v>88</v>
      </c>
      <c r="O8659" s="2" t="s">
        <v>88</v>
      </c>
    </row>
    <row r="8660" spans="1:15" hidden="1">
      <c r="A8660" s="1" t="s">
        <v>63</v>
      </c>
      <c r="B8660" s="2">
        <v>2016</v>
      </c>
      <c r="C8660" s="2" t="s">
        <v>16</v>
      </c>
      <c r="D8660" s="2" t="s">
        <v>17</v>
      </c>
      <c r="E8660" s="2" t="s">
        <v>27</v>
      </c>
      <c r="F8660" s="2" t="s">
        <v>19</v>
      </c>
      <c r="G8660" s="2" t="s">
        <v>45</v>
      </c>
      <c r="H8660" s="2" t="s">
        <v>54</v>
      </c>
      <c r="I8660" s="2" t="s">
        <v>47</v>
      </c>
      <c r="J8660" s="2" t="s">
        <v>30</v>
      </c>
      <c r="K8660" s="2" t="s">
        <v>25</v>
      </c>
      <c r="L8660" s="2" t="s">
        <v>25</v>
      </c>
      <c r="M8660" s="2" t="s">
        <v>88</v>
      </c>
      <c r="N8660" s="2" t="s">
        <v>33</v>
      </c>
      <c r="O8660" s="2" t="s">
        <v>88</v>
      </c>
    </row>
    <row r="8661" spans="1:15" hidden="1">
      <c r="A8661" s="1" t="s">
        <v>15</v>
      </c>
      <c r="B8661" s="2">
        <v>2014</v>
      </c>
      <c r="C8661" s="2" t="s">
        <v>16</v>
      </c>
      <c r="D8661" s="2" t="s">
        <v>33</v>
      </c>
      <c r="E8661" s="2" t="s">
        <v>65</v>
      </c>
      <c r="F8661" s="2" t="s">
        <v>96</v>
      </c>
      <c r="G8661" s="2" t="s">
        <v>20</v>
      </c>
      <c r="H8661" s="2" t="s">
        <v>21</v>
      </c>
      <c r="I8661" s="2" t="s">
        <v>22</v>
      </c>
      <c r="J8661" s="2" t="s">
        <v>67</v>
      </c>
      <c r="K8661" s="2" t="s">
        <v>24</v>
      </c>
      <c r="L8661" s="2" t="s">
        <v>25</v>
      </c>
      <c r="M8661" s="2" t="s">
        <v>55</v>
      </c>
      <c r="N8661" s="2" t="s">
        <v>88</v>
      </c>
      <c r="O8661" s="2" t="s">
        <v>78</v>
      </c>
    </row>
    <row r="8662" spans="1:15" hidden="1">
      <c r="A8662" s="1" t="s">
        <v>15</v>
      </c>
      <c r="B8662" s="2">
        <v>2012</v>
      </c>
      <c r="C8662" s="2" t="s">
        <v>16</v>
      </c>
      <c r="D8662" s="2" t="s">
        <v>17</v>
      </c>
      <c r="E8662" s="2" t="s">
        <v>18</v>
      </c>
      <c r="F8662" s="2" t="s">
        <v>19</v>
      </c>
      <c r="G8662" s="2" t="s">
        <v>127</v>
      </c>
      <c r="H8662" s="2" t="s">
        <v>80</v>
      </c>
      <c r="I8662" s="2" t="s">
        <v>76</v>
      </c>
      <c r="J8662" s="2" t="s">
        <v>23</v>
      </c>
      <c r="K8662" s="2"/>
      <c r="L8662" s="2"/>
      <c r="M8662" s="2" t="s">
        <v>88</v>
      </c>
      <c r="N8662" s="2" t="s">
        <v>33</v>
      </c>
      <c r="O8662" s="2" t="s">
        <v>88</v>
      </c>
    </row>
    <row r="8663" spans="1:15">
      <c r="A8663" s="1" t="s">
        <v>15</v>
      </c>
      <c r="B8663" s="2">
        <v>2013</v>
      </c>
      <c r="C8663" s="2" t="s">
        <v>16</v>
      </c>
      <c r="D8663" s="2" t="s">
        <v>33</v>
      </c>
      <c r="E8663" s="2" t="s">
        <v>34</v>
      </c>
      <c r="F8663" s="2" t="s">
        <v>35</v>
      </c>
      <c r="G8663" s="2" t="s">
        <v>36</v>
      </c>
      <c r="H8663" s="2" t="s">
        <v>37</v>
      </c>
      <c r="I8663" s="2" t="s">
        <v>38</v>
      </c>
      <c r="J8663" s="2" t="s">
        <v>39</v>
      </c>
      <c r="K8663" s="2" t="s">
        <v>61</v>
      </c>
      <c r="L8663" s="2" t="s">
        <v>41</v>
      </c>
      <c r="M8663" s="2" t="s">
        <v>42</v>
      </c>
      <c r="N8663" s="2" t="s">
        <v>17</v>
      </c>
      <c r="O8663" s="2" t="s">
        <v>43</v>
      </c>
    </row>
    <row r="8664" spans="1:15" hidden="1">
      <c r="A8664" s="1" t="s">
        <v>15</v>
      </c>
      <c r="B8664" s="2">
        <v>2017</v>
      </c>
      <c r="C8664" s="2" t="s">
        <v>16</v>
      </c>
      <c r="D8664" s="2" t="s">
        <v>17</v>
      </c>
      <c r="E8664" s="2" t="s">
        <v>18</v>
      </c>
      <c r="F8664" s="2" t="s">
        <v>35</v>
      </c>
      <c r="G8664" s="2" t="s">
        <v>20</v>
      </c>
      <c r="H8664" s="2" t="s">
        <v>21</v>
      </c>
      <c r="I8664" s="2" t="s">
        <v>22</v>
      </c>
      <c r="J8664" s="2" t="s">
        <v>23</v>
      </c>
      <c r="K8664" s="2"/>
      <c r="L8664" s="2"/>
      <c r="M8664" s="2" t="s">
        <v>55</v>
      </c>
      <c r="N8664" s="2" t="s">
        <v>33</v>
      </c>
      <c r="O8664" s="2" t="s">
        <v>88</v>
      </c>
    </row>
    <row r="8665" spans="1:15" hidden="1">
      <c r="A8665" s="1" t="s">
        <v>15</v>
      </c>
      <c r="B8665" s="2">
        <v>2018</v>
      </c>
      <c r="C8665" s="2" t="s">
        <v>16</v>
      </c>
      <c r="D8665" s="2" t="s">
        <v>17</v>
      </c>
      <c r="E8665" s="2" t="s">
        <v>27</v>
      </c>
      <c r="F8665" s="2" t="s">
        <v>50</v>
      </c>
      <c r="G8665" s="2" t="s">
        <v>20</v>
      </c>
      <c r="H8665" s="2" t="s">
        <v>21</v>
      </c>
      <c r="I8665" s="2" t="s">
        <v>22</v>
      </c>
      <c r="J8665" s="2" t="s">
        <v>30</v>
      </c>
      <c r="K8665" s="2"/>
      <c r="L8665" s="2"/>
      <c r="M8665" s="2" t="s">
        <v>32</v>
      </c>
      <c r="N8665" s="2" t="s">
        <v>33</v>
      </c>
      <c r="O8665" s="2" t="s">
        <v>88</v>
      </c>
    </row>
    <row r="8666" spans="1:15" hidden="1">
      <c r="A8666" s="1" t="s">
        <v>15</v>
      </c>
      <c r="B8666" s="2">
        <v>2017</v>
      </c>
      <c r="C8666" s="2" t="s">
        <v>16</v>
      </c>
      <c r="D8666" s="2" t="s">
        <v>17</v>
      </c>
      <c r="E8666" s="2" t="s">
        <v>27</v>
      </c>
      <c r="F8666" s="2" t="s">
        <v>19</v>
      </c>
      <c r="G8666" s="2" t="s">
        <v>20</v>
      </c>
      <c r="H8666" s="2" t="s">
        <v>29</v>
      </c>
      <c r="I8666" s="2" t="s">
        <v>22</v>
      </c>
      <c r="J8666" s="2" t="s">
        <v>30</v>
      </c>
      <c r="K8666" s="2" t="s">
        <v>40</v>
      </c>
      <c r="L8666" s="2" t="s">
        <v>41</v>
      </c>
      <c r="M8666" s="2" t="s">
        <v>42</v>
      </c>
      <c r="N8666" s="2" t="s">
        <v>17</v>
      </c>
      <c r="O8666" s="2" t="s">
        <v>88</v>
      </c>
    </row>
    <row r="8667" spans="1:15" hidden="1">
      <c r="A8667" s="1" t="s">
        <v>15</v>
      </c>
      <c r="B8667" s="2">
        <v>2012</v>
      </c>
      <c r="C8667" s="2" t="s">
        <v>16</v>
      </c>
      <c r="D8667" s="2" t="s">
        <v>17</v>
      </c>
      <c r="E8667" s="2" t="s">
        <v>27</v>
      </c>
      <c r="F8667" s="2" t="s">
        <v>35</v>
      </c>
      <c r="G8667" s="2" t="s">
        <v>45</v>
      </c>
      <c r="H8667" s="2" t="s">
        <v>54</v>
      </c>
      <c r="I8667" s="2" t="s">
        <v>47</v>
      </c>
      <c r="J8667" s="2" t="s">
        <v>30</v>
      </c>
      <c r="K8667" s="2"/>
      <c r="L8667" s="2"/>
      <c r="M8667" s="2" t="s">
        <v>42</v>
      </c>
      <c r="N8667" s="2" t="s">
        <v>88</v>
      </c>
      <c r="O8667" s="2" t="s">
        <v>88</v>
      </c>
    </row>
    <row r="8668" spans="1:15" hidden="1">
      <c r="A8668" s="1" t="s">
        <v>15</v>
      </c>
      <c r="B8668" s="2">
        <v>2013</v>
      </c>
      <c r="C8668" s="2" t="s">
        <v>16</v>
      </c>
      <c r="D8668" s="2"/>
      <c r="E8668" s="2" t="s">
        <v>91</v>
      </c>
      <c r="F8668" s="2" t="s">
        <v>72</v>
      </c>
      <c r="G8668" s="2" t="s">
        <v>20</v>
      </c>
      <c r="H8668" s="2" t="s">
        <v>21</v>
      </c>
      <c r="I8668" s="2" t="s">
        <v>22</v>
      </c>
      <c r="J8668" s="2"/>
      <c r="K8668" s="2"/>
      <c r="L8668" s="2"/>
      <c r="M8668" s="2" t="s">
        <v>32</v>
      </c>
      <c r="N8668" s="2" t="s">
        <v>88</v>
      </c>
      <c r="O8668" s="2" t="s">
        <v>88</v>
      </c>
    </row>
    <row r="8669" spans="1:15" hidden="1">
      <c r="A8669" s="1" t="s">
        <v>15</v>
      </c>
      <c r="B8669" s="2">
        <v>2013</v>
      </c>
      <c r="C8669" s="2" t="s">
        <v>16</v>
      </c>
      <c r="D8669" s="2"/>
      <c r="E8669" s="2" t="s">
        <v>65</v>
      </c>
      <c r="F8669" s="2" t="s">
        <v>112</v>
      </c>
      <c r="G8669" s="2" t="s">
        <v>20</v>
      </c>
      <c r="H8669" s="2" t="s">
        <v>177</v>
      </c>
      <c r="I8669" s="2" t="s">
        <v>22</v>
      </c>
      <c r="J8669" s="2" t="s">
        <v>67</v>
      </c>
      <c r="K8669" s="2" t="s">
        <v>84</v>
      </c>
      <c r="L8669" s="2" t="s">
        <v>41</v>
      </c>
      <c r="M8669" s="2" t="s">
        <v>44</v>
      </c>
      <c r="N8669" s="2" t="s">
        <v>17</v>
      </c>
      <c r="O8669" s="2" t="s">
        <v>88</v>
      </c>
    </row>
    <row r="8670" spans="1:15" hidden="1">
      <c r="A8670" s="1" t="s">
        <v>15</v>
      </c>
      <c r="B8670" s="2">
        <v>2014</v>
      </c>
      <c r="C8670" s="2" t="s">
        <v>16</v>
      </c>
      <c r="D8670" s="2" t="s">
        <v>44</v>
      </c>
      <c r="E8670" s="2" t="s">
        <v>27</v>
      </c>
      <c r="F8670" s="2" t="s">
        <v>72</v>
      </c>
      <c r="G8670" s="2" t="s">
        <v>45</v>
      </c>
      <c r="H8670" s="2" t="s">
        <v>54</v>
      </c>
      <c r="I8670" s="2" t="s">
        <v>47</v>
      </c>
      <c r="J8670" s="2" t="s">
        <v>30</v>
      </c>
      <c r="K8670" s="2" t="s">
        <v>31</v>
      </c>
      <c r="L8670" s="2" t="s">
        <v>25</v>
      </c>
      <c r="M8670" s="2" t="s">
        <v>32</v>
      </c>
      <c r="N8670" s="2" t="s">
        <v>33</v>
      </c>
      <c r="O8670" s="2" t="s">
        <v>88</v>
      </c>
    </row>
    <row r="8671" spans="1:15">
      <c r="A8671" s="1" t="s">
        <v>15</v>
      </c>
      <c r="B8671" s="2">
        <v>2013</v>
      </c>
      <c r="C8671" s="2" t="s">
        <v>16</v>
      </c>
      <c r="D8671" s="2" t="s">
        <v>33</v>
      </c>
      <c r="E8671" s="2" t="s">
        <v>34</v>
      </c>
      <c r="F8671" s="2" t="s">
        <v>89</v>
      </c>
      <c r="G8671" s="2"/>
      <c r="H8671" s="2"/>
      <c r="I8671" s="2" t="s">
        <v>184</v>
      </c>
      <c r="J8671" s="2" t="s">
        <v>39</v>
      </c>
      <c r="K8671" s="2" t="s">
        <v>83</v>
      </c>
      <c r="L8671" s="2" t="s">
        <v>25</v>
      </c>
      <c r="M8671" s="2" t="s">
        <v>55</v>
      </c>
      <c r="N8671" s="2" t="s">
        <v>17</v>
      </c>
      <c r="O8671" s="2" t="s">
        <v>43</v>
      </c>
    </row>
    <row r="8672" spans="1:15">
      <c r="A8672" s="1" t="s">
        <v>15</v>
      </c>
      <c r="B8672" s="2">
        <v>2012</v>
      </c>
      <c r="C8672" s="2" t="s">
        <v>16</v>
      </c>
      <c r="D8672" s="2" t="s">
        <v>33</v>
      </c>
      <c r="E8672" s="2" t="s">
        <v>34</v>
      </c>
      <c r="F8672" s="2" t="s">
        <v>35</v>
      </c>
      <c r="G8672" s="2" t="s">
        <v>36</v>
      </c>
      <c r="H8672" s="2" t="s">
        <v>169</v>
      </c>
      <c r="I8672" s="2" t="s">
        <v>47</v>
      </c>
      <c r="J8672" s="2" t="s">
        <v>39</v>
      </c>
      <c r="K8672" s="2" t="s">
        <v>40</v>
      </c>
      <c r="L8672" s="2" t="s">
        <v>41</v>
      </c>
      <c r="M8672" s="2" t="s">
        <v>42</v>
      </c>
      <c r="N8672" s="2" t="s">
        <v>17</v>
      </c>
      <c r="O8672" s="2" t="s">
        <v>43</v>
      </c>
    </row>
    <row r="8673" spans="1:15">
      <c r="A8673" s="1" t="s">
        <v>180</v>
      </c>
      <c r="B8673" s="2">
        <v>2016</v>
      </c>
      <c r="C8673" s="2" t="s">
        <v>16</v>
      </c>
      <c r="D8673" s="2" t="s">
        <v>33</v>
      </c>
      <c r="E8673" s="2" t="s">
        <v>49</v>
      </c>
      <c r="F8673" s="2" t="s">
        <v>50</v>
      </c>
      <c r="G8673" s="2" t="s">
        <v>20</v>
      </c>
      <c r="H8673" s="2" t="s">
        <v>51</v>
      </c>
      <c r="I8673" s="2" t="s">
        <v>22</v>
      </c>
      <c r="J8673" s="2" t="s">
        <v>52</v>
      </c>
      <c r="K8673" s="2" t="s">
        <v>41</v>
      </c>
      <c r="L8673" s="2" t="s">
        <v>41</v>
      </c>
      <c r="M8673" s="2" t="s">
        <v>88</v>
      </c>
      <c r="N8673" s="2" t="s">
        <v>17</v>
      </c>
      <c r="O8673" s="2" t="s">
        <v>43</v>
      </c>
    </row>
    <row r="8674" spans="1:15">
      <c r="A8674" s="1"/>
      <c r="B8674" s="2">
        <v>2011</v>
      </c>
      <c r="C8674" s="2" t="s">
        <v>16</v>
      </c>
      <c r="D8674" s="2" t="s">
        <v>33</v>
      </c>
      <c r="E8674" s="2" t="s">
        <v>34</v>
      </c>
      <c r="F8674" s="2" t="s">
        <v>35</v>
      </c>
      <c r="G8674" s="2" t="s">
        <v>36</v>
      </c>
      <c r="H8674" s="2" t="s">
        <v>37</v>
      </c>
      <c r="I8674" s="2" t="s">
        <v>38</v>
      </c>
      <c r="J8674" s="2" t="s">
        <v>39</v>
      </c>
      <c r="K8674" s="2" t="s">
        <v>40</v>
      </c>
      <c r="L8674" s="2" t="s">
        <v>41</v>
      </c>
      <c r="M8674" s="2" t="s">
        <v>42</v>
      </c>
      <c r="N8674" s="2" t="s">
        <v>17</v>
      </c>
      <c r="O8674" s="2" t="s">
        <v>43</v>
      </c>
    </row>
    <row r="8675" spans="1:15">
      <c r="A8675" s="1"/>
      <c r="B8675" s="2">
        <v>2013</v>
      </c>
      <c r="C8675" s="2" t="s">
        <v>16</v>
      </c>
      <c r="D8675" s="2" t="s">
        <v>33</v>
      </c>
      <c r="E8675" s="2" t="s">
        <v>91</v>
      </c>
      <c r="F8675" s="2" t="s">
        <v>72</v>
      </c>
      <c r="G8675" s="2" t="s">
        <v>92</v>
      </c>
      <c r="H8675" s="2" t="s">
        <v>133</v>
      </c>
      <c r="I8675" s="2" t="s">
        <v>94</v>
      </c>
      <c r="J8675" s="2" t="s">
        <v>39</v>
      </c>
      <c r="K8675" s="2"/>
      <c r="L8675" s="2"/>
      <c r="M8675" s="2" t="s">
        <v>32</v>
      </c>
      <c r="N8675" s="2" t="s">
        <v>17</v>
      </c>
      <c r="O8675" s="2" t="s">
        <v>43</v>
      </c>
    </row>
    <row r="8676" spans="1:15">
      <c r="A8676" s="1" t="s">
        <v>15</v>
      </c>
      <c r="B8676" s="2">
        <v>2018</v>
      </c>
      <c r="C8676" s="2" t="s">
        <v>16</v>
      </c>
      <c r="D8676" s="2" t="s">
        <v>33</v>
      </c>
      <c r="E8676" s="2" t="s">
        <v>91</v>
      </c>
      <c r="F8676" s="2" t="s">
        <v>82</v>
      </c>
      <c r="G8676" s="2" t="s">
        <v>92</v>
      </c>
      <c r="H8676" s="2" t="s">
        <v>93</v>
      </c>
      <c r="I8676" s="2" t="s">
        <v>94</v>
      </c>
      <c r="J8676" s="2" t="s">
        <v>39</v>
      </c>
      <c r="K8676" s="2" t="s">
        <v>41</v>
      </c>
      <c r="L8676" s="2" t="s">
        <v>41</v>
      </c>
      <c r="M8676" s="2" t="s">
        <v>32</v>
      </c>
      <c r="N8676" s="2" t="s">
        <v>88</v>
      </c>
      <c r="O8676" s="2" t="s">
        <v>43</v>
      </c>
    </row>
    <row r="8677" spans="1:15" hidden="1">
      <c r="A8677" s="1" t="s">
        <v>15</v>
      </c>
      <c r="B8677" s="2">
        <v>2011</v>
      </c>
      <c r="C8677" s="2" t="s">
        <v>16</v>
      </c>
      <c r="D8677" s="2"/>
      <c r="E8677" s="2" t="s">
        <v>91</v>
      </c>
      <c r="F8677" s="2" t="s">
        <v>72</v>
      </c>
      <c r="G8677" s="2"/>
      <c r="H8677" s="2"/>
      <c r="I8677" s="2" t="s">
        <v>184</v>
      </c>
      <c r="J8677" s="2"/>
      <c r="K8677" s="2" t="s">
        <v>31</v>
      </c>
      <c r="L8677" s="2" t="s">
        <v>25</v>
      </c>
      <c r="M8677" s="2" t="s">
        <v>42</v>
      </c>
      <c r="N8677" s="2" t="s">
        <v>88</v>
      </c>
      <c r="O8677" s="2" t="s">
        <v>88</v>
      </c>
    </row>
    <row r="8678" spans="1:15" hidden="1">
      <c r="A8678" s="1" t="s">
        <v>15</v>
      </c>
      <c r="B8678" s="2">
        <v>2014</v>
      </c>
      <c r="C8678" s="2" t="s">
        <v>16</v>
      </c>
      <c r="D8678" s="2" t="s">
        <v>17</v>
      </c>
      <c r="E8678" s="2" t="s">
        <v>27</v>
      </c>
      <c r="F8678" s="2" t="s">
        <v>86</v>
      </c>
      <c r="G8678" s="2" t="s">
        <v>20</v>
      </c>
      <c r="H8678" s="2" t="s">
        <v>51</v>
      </c>
      <c r="I8678" s="2" t="s">
        <v>22</v>
      </c>
      <c r="J8678" s="2" t="s">
        <v>30</v>
      </c>
      <c r="K8678" s="2" t="s">
        <v>84</v>
      </c>
      <c r="L8678" s="2" t="s">
        <v>41</v>
      </c>
      <c r="M8678" s="2" t="s">
        <v>32</v>
      </c>
      <c r="N8678" s="2" t="s">
        <v>88</v>
      </c>
      <c r="O8678" s="2" t="s">
        <v>88</v>
      </c>
    </row>
    <row r="8679" spans="1:15" hidden="1">
      <c r="A8679" s="1" t="s">
        <v>122</v>
      </c>
      <c r="B8679" s="2">
        <v>2018</v>
      </c>
      <c r="C8679" s="2" t="s">
        <v>16</v>
      </c>
      <c r="D8679" s="2" t="s">
        <v>17</v>
      </c>
      <c r="E8679" s="2" t="s">
        <v>27</v>
      </c>
      <c r="F8679" s="2" t="s">
        <v>86</v>
      </c>
      <c r="G8679" s="2" t="s">
        <v>20</v>
      </c>
      <c r="H8679" s="2" t="s">
        <v>21</v>
      </c>
      <c r="I8679" s="2" t="s">
        <v>22</v>
      </c>
      <c r="J8679" s="2" t="s">
        <v>30</v>
      </c>
      <c r="K8679" s="2" t="s">
        <v>83</v>
      </c>
      <c r="L8679" s="2" t="s">
        <v>25</v>
      </c>
      <c r="M8679" s="2" t="s">
        <v>32</v>
      </c>
      <c r="N8679" s="2" t="s">
        <v>88</v>
      </c>
      <c r="O8679" s="2" t="s">
        <v>88</v>
      </c>
    </row>
    <row r="8680" spans="1:15" hidden="1">
      <c r="A8680" s="1" t="s">
        <v>15</v>
      </c>
      <c r="B8680" s="2">
        <v>2018</v>
      </c>
      <c r="C8680" s="2" t="s">
        <v>16</v>
      </c>
      <c r="D8680" s="2" t="s">
        <v>17</v>
      </c>
      <c r="E8680" s="2" t="s">
        <v>65</v>
      </c>
      <c r="F8680" s="2" t="s">
        <v>96</v>
      </c>
      <c r="G8680" s="2" t="s">
        <v>20</v>
      </c>
      <c r="H8680" s="2" t="s">
        <v>211</v>
      </c>
      <c r="I8680" s="2" t="s">
        <v>22</v>
      </c>
      <c r="J8680" s="2" t="s">
        <v>67</v>
      </c>
      <c r="K8680" s="2"/>
      <c r="L8680" s="2"/>
      <c r="M8680" s="2" t="s">
        <v>88</v>
      </c>
      <c r="N8680" s="2" t="s">
        <v>17</v>
      </c>
      <c r="O8680" s="2" t="s">
        <v>88</v>
      </c>
    </row>
    <row r="8681" spans="1:15">
      <c r="A8681" s="1" t="s">
        <v>114</v>
      </c>
      <c r="B8681" s="2">
        <v>2016</v>
      </c>
      <c r="C8681" s="2" t="s">
        <v>16</v>
      </c>
      <c r="D8681" s="2" t="s">
        <v>33</v>
      </c>
      <c r="E8681" s="2" t="s">
        <v>79</v>
      </c>
      <c r="F8681" s="2" t="s">
        <v>86</v>
      </c>
      <c r="G8681" s="2" t="s">
        <v>127</v>
      </c>
      <c r="H8681" s="2" t="s">
        <v>128</v>
      </c>
      <c r="I8681" s="2" t="s">
        <v>76</v>
      </c>
      <c r="J8681" s="2" t="s">
        <v>77</v>
      </c>
      <c r="K8681" s="2" t="s">
        <v>31</v>
      </c>
      <c r="L8681" s="2" t="s">
        <v>25</v>
      </c>
      <c r="M8681" s="2" t="s">
        <v>88</v>
      </c>
      <c r="N8681" s="2" t="s">
        <v>17</v>
      </c>
      <c r="O8681" s="2" t="s">
        <v>43</v>
      </c>
    </row>
    <row r="8682" spans="1:15">
      <c r="A8682" s="1" t="s">
        <v>15</v>
      </c>
      <c r="B8682" s="2">
        <v>2012</v>
      </c>
      <c r="C8682" s="2" t="s">
        <v>16</v>
      </c>
      <c r="D8682" s="2" t="s">
        <v>33</v>
      </c>
      <c r="E8682" s="2" t="s">
        <v>34</v>
      </c>
      <c r="F8682" s="2" t="s">
        <v>19</v>
      </c>
      <c r="G8682" s="2" t="s">
        <v>36</v>
      </c>
      <c r="H8682" s="2" t="s">
        <v>60</v>
      </c>
      <c r="I8682" s="2" t="s">
        <v>38</v>
      </c>
      <c r="J8682" s="2" t="s">
        <v>39</v>
      </c>
      <c r="K8682" s="2"/>
      <c r="L8682" s="2"/>
      <c r="M8682" s="2" t="s">
        <v>88</v>
      </c>
      <c r="N8682" s="2" t="s">
        <v>88</v>
      </c>
      <c r="O8682" s="2" t="s">
        <v>43</v>
      </c>
    </row>
    <row r="8683" spans="1:15" hidden="1">
      <c r="A8683" s="1" t="s">
        <v>15</v>
      </c>
      <c r="B8683" s="2">
        <v>2023</v>
      </c>
      <c r="C8683" s="2" t="s">
        <v>16</v>
      </c>
      <c r="D8683" s="2" t="s">
        <v>33</v>
      </c>
      <c r="E8683" s="2" t="s">
        <v>49</v>
      </c>
      <c r="F8683" s="2" t="s">
        <v>35</v>
      </c>
      <c r="G8683" s="2" t="s">
        <v>20</v>
      </c>
      <c r="H8683" s="2" t="s">
        <v>80</v>
      </c>
      <c r="I8683" s="2" t="s">
        <v>76</v>
      </c>
      <c r="J8683" s="2" t="s">
        <v>52</v>
      </c>
      <c r="K8683" s="2" t="s">
        <v>31</v>
      </c>
      <c r="L8683" s="2" t="s">
        <v>25</v>
      </c>
      <c r="M8683" s="2" t="s">
        <v>55</v>
      </c>
      <c r="N8683" s="2" t="s">
        <v>88</v>
      </c>
      <c r="O8683" s="2" t="s">
        <v>88</v>
      </c>
    </row>
    <row r="8684" spans="1:15" hidden="1">
      <c r="A8684" s="1" t="s">
        <v>15</v>
      </c>
      <c r="B8684" s="2">
        <v>2011</v>
      </c>
      <c r="C8684" s="2" t="s">
        <v>16</v>
      </c>
      <c r="D8684" s="2" t="s">
        <v>33</v>
      </c>
      <c r="E8684" s="2" t="s">
        <v>34</v>
      </c>
      <c r="F8684" s="2" t="s">
        <v>35</v>
      </c>
      <c r="G8684" s="2" t="s">
        <v>36</v>
      </c>
      <c r="H8684" s="2" t="s">
        <v>37</v>
      </c>
      <c r="I8684" s="2" t="s">
        <v>38</v>
      </c>
      <c r="J8684" s="2" t="s">
        <v>39</v>
      </c>
      <c r="K8684" s="2" t="s">
        <v>61</v>
      </c>
      <c r="L8684" s="2" t="s">
        <v>41</v>
      </c>
      <c r="M8684" s="2" t="s">
        <v>88</v>
      </c>
      <c r="N8684" s="2" t="s">
        <v>88</v>
      </c>
      <c r="O8684" s="2" t="s">
        <v>88</v>
      </c>
    </row>
    <row r="8685" spans="1:15">
      <c r="A8685" s="1" t="s">
        <v>15</v>
      </c>
      <c r="B8685" s="2">
        <v>2014</v>
      </c>
      <c r="C8685" s="2" t="s">
        <v>16</v>
      </c>
      <c r="D8685" s="2" t="s">
        <v>33</v>
      </c>
      <c r="E8685" s="2" t="s">
        <v>49</v>
      </c>
      <c r="F8685" s="2" t="s">
        <v>82</v>
      </c>
      <c r="G8685" s="2" t="s">
        <v>20</v>
      </c>
      <c r="H8685" s="2" t="s">
        <v>51</v>
      </c>
      <c r="I8685" s="2" t="s">
        <v>22</v>
      </c>
      <c r="J8685" s="2" t="s">
        <v>52</v>
      </c>
      <c r="K8685" s="2"/>
      <c r="L8685" s="2"/>
      <c r="M8685" s="2" t="s">
        <v>32</v>
      </c>
      <c r="N8685" s="2" t="s">
        <v>88</v>
      </c>
      <c r="O8685" s="2" t="s">
        <v>43</v>
      </c>
    </row>
    <row r="8686" spans="1:15" hidden="1">
      <c r="A8686" s="1" t="s">
        <v>15</v>
      </c>
      <c r="B8686" s="2">
        <v>2003</v>
      </c>
      <c r="C8686" s="2" t="s">
        <v>16</v>
      </c>
      <c r="D8686" s="2" t="s">
        <v>44</v>
      </c>
      <c r="E8686" s="2" t="s">
        <v>18</v>
      </c>
      <c r="F8686" s="2" t="s">
        <v>28</v>
      </c>
      <c r="G8686" s="2" t="s">
        <v>20</v>
      </c>
      <c r="H8686" s="2" t="s">
        <v>21</v>
      </c>
      <c r="I8686" s="2" t="s">
        <v>22</v>
      </c>
      <c r="J8686" s="2" t="s">
        <v>52</v>
      </c>
      <c r="K8686" s="2" t="s">
        <v>84</v>
      </c>
      <c r="L8686" s="2" t="s">
        <v>41</v>
      </c>
      <c r="M8686" s="2" t="s">
        <v>88</v>
      </c>
      <c r="N8686" s="2" t="s">
        <v>88</v>
      </c>
      <c r="O8686" s="2" t="s">
        <v>88</v>
      </c>
    </row>
    <row r="8687" spans="1:15" hidden="1">
      <c r="A8687" s="1" t="s">
        <v>15</v>
      </c>
      <c r="B8687" s="2">
        <v>2020</v>
      </c>
      <c r="C8687" s="2" t="s">
        <v>16</v>
      </c>
      <c r="D8687" s="2" t="s">
        <v>17</v>
      </c>
      <c r="E8687" s="2" t="s">
        <v>27</v>
      </c>
      <c r="F8687" s="2" t="s">
        <v>66</v>
      </c>
      <c r="G8687" s="2" t="s">
        <v>20</v>
      </c>
      <c r="H8687" s="2" t="s">
        <v>29</v>
      </c>
      <c r="I8687" s="2" t="s">
        <v>22</v>
      </c>
      <c r="J8687" s="2" t="s">
        <v>30</v>
      </c>
      <c r="K8687" s="2" t="s">
        <v>84</v>
      </c>
      <c r="L8687" s="2" t="s">
        <v>41</v>
      </c>
      <c r="M8687" s="2" t="s">
        <v>81</v>
      </c>
      <c r="N8687" s="2" t="s">
        <v>33</v>
      </c>
      <c r="O8687" s="2" t="s">
        <v>88</v>
      </c>
    </row>
    <row r="8688" spans="1:15">
      <c r="A8688" s="1" t="s">
        <v>15</v>
      </c>
      <c r="B8688" s="2">
        <v>2016</v>
      </c>
      <c r="C8688" s="2" t="s">
        <v>16</v>
      </c>
      <c r="D8688" s="2" t="s">
        <v>33</v>
      </c>
      <c r="E8688" s="2" t="s">
        <v>65</v>
      </c>
      <c r="F8688" s="2" t="s">
        <v>59</v>
      </c>
      <c r="G8688" s="2" t="s">
        <v>20</v>
      </c>
      <c r="H8688" s="2" t="s">
        <v>51</v>
      </c>
      <c r="I8688" s="2" t="s">
        <v>22</v>
      </c>
      <c r="J8688" s="2" t="s">
        <v>67</v>
      </c>
      <c r="K8688" s="2" t="s">
        <v>61</v>
      </c>
      <c r="L8688" s="2" t="s">
        <v>41</v>
      </c>
      <c r="M8688" s="2" t="s">
        <v>88</v>
      </c>
      <c r="N8688" s="2" t="s">
        <v>33</v>
      </c>
      <c r="O8688" s="2" t="s">
        <v>43</v>
      </c>
    </row>
    <row r="8689" spans="1:15">
      <c r="A8689" s="1" t="s">
        <v>15</v>
      </c>
      <c r="B8689" s="2">
        <v>2016</v>
      </c>
      <c r="C8689" s="2" t="s">
        <v>16</v>
      </c>
      <c r="D8689" s="2" t="s">
        <v>33</v>
      </c>
      <c r="E8689" s="2" t="s">
        <v>34</v>
      </c>
      <c r="F8689" s="2" t="s">
        <v>82</v>
      </c>
      <c r="G8689" s="2" t="s">
        <v>92</v>
      </c>
      <c r="H8689" s="2" t="s">
        <v>133</v>
      </c>
      <c r="I8689" s="2" t="s">
        <v>94</v>
      </c>
      <c r="J8689" s="2" t="s">
        <v>39</v>
      </c>
      <c r="K8689" s="2" t="s">
        <v>84</v>
      </c>
      <c r="L8689" s="2" t="s">
        <v>41</v>
      </c>
      <c r="M8689" s="2" t="s">
        <v>32</v>
      </c>
      <c r="N8689" s="2" t="s">
        <v>17</v>
      </c>
      <c r="O8689" s="2" t="s">
        <v>43</v>
      </c>
    </row>
    <row r="8690" spans="1:15" hidden="1">
      <c r="A8690" s="1" t="s">
        <v>63</v>
      </c>
      <c r="B8690" s="2">
        <v>2015</v>
      </c>
      <c r="C8690" s="2" t="s">
        <v>16</v>
      </c>
      <c r="D8690" s="2" t="s">
        <v>62</v>
      </c>
      <c r="E8690" s="2" t="s">
        <v>18</v>
      </c>
      <c r="F8690" s="2" t="s">
        <v>35</v>
      </c>
      <c r="G8690" s="2" t="s">
        <v>20</v>
      </c>
      <c r="H8690" s="2" t="s">
        <v>21</v>
      </c>
      <c r="I8690" s="2" t="s">
        <v>22</v>
      </c>
      <c r="J8690" s="2" t="s">
        <v>23</v>
      </c>
      <c r="K8690" s="2" t="s">
        <v>31</v>
      </c>
      <c r="L8690" s="2" t="s">
        <v>25</v>
      </c>
      <c r="M8690" s="2" t="s">
        <v>42</v>
      </c>
      <c r="N8690" s="2" t="s">
        <v>88</v>
      </c>
      <c r="O8690" s="2" t="s">
        <v>88</v>
      </c>
    </row>
    <row r="8691" spans="1:15">
      <c r="A8691" s="1" t="s">
        <v>15</v>
      </c>
      <c r="B8691" s="2">
        <v>2016</v>
      </c>
      <c r="C8691" s="2" t="s">
        <v>16</v>
      </c>
      <c r="D8691" s="2" t="s">
        <v>33</v>
      </c>
      <c r="E8691" s="2" t="s">
        <v>91</v>
      </c>
      <c r="F8691" s="2" t="s">
        <v>96</v>
      </c>
      <c r="G8691" s="2" t="s">
        <v>92</v>
      </c>
      <c r="H8691" s="2" t="s">
        <v>93</v>
      </c>
      <c r="I8691" s="2" t="s">
        <v>94</v>
      </c>
      <c r="J8691" s="2" t="s">
        <v>39</v>
      </c>
      <c r="K8691" s="2" t="s">
        <v>70</v>
      </c>
      <c r="L8691" s="2" t="s">
        <v>25</v>
      </c>
      <c r="M8691" s="2" t="s">
        <v>32</v>
      </c>
      <c r="N8691" s="2" t="s">
        <v>33</v>
      </c>
      <c r="O8691" s="2" t="s">
        <v>43</v>
      </c>
    </row>
    <row r="8692" spans="1:15" hidden="1">
      <c r="A8692" s="1" t="s">
        <v>15</v>
      </c>
      <c r="B8692" s="2">
        <v>2013</v>
      </c>
      <c r="C8692" s="2" t="s">
        <v>16</v>
      </c>
      <c r="D8692" s="2" t="s">
        <v>33</v>
      </c>
      <c r="E8692" s="2" t="s">
        <v>91</v>
      </c>
      <c r="F8692" s="2" t="s">
        <v>66</v>
      </c>
      <c r="G8692" s="2" t="s">
        <v>20</v>
      </c>
      <c r="H8692" s="2" t="s">
        <v>21</v>
      </c>
      <c r="I8692" s="2" t="s">
        <v>22</v>
      </c>
      <c r="J8692" s="2" t="s">
        <v>52</v>
      </c>
      <c r="K8692" s="2" t="s">
        <v>69</v>
      </c>
      <c r="L8692" s="2" t="s">
        <v>25</v>
      </c>
      <c r="M8692" s="2" t="s">
        <v>81</v>
      </c>
      <c r="N8692" s="2" t="s">
        <v>88</v>
      </c>
      <c r="O8692" s="2" t="s">
        <v>88</v>
      </c>
    </row>
    <row r="8693" spans="1:15" hidden="1">
      <c r="A8693" s="1" t="s">
        <v>15</v>
      </c>
      <c r="B8693" s="2">
        <v>2012</v>
      </c>
      <c r="C8693" s="2" t="s">
        <v>16</v>
      </c>
      <c r="D8693" s="2" t="s">
        <v>33</v>
      </c>
      <c r="E8693" s="2" t="s">
        <v>34</v>
      </c>
      <c r="F8693" s="2" t="s">
        <v>35</v>
      </c>
      <c r="G8693" s="2" t="s">
        <v>45</v>
      </c>
      <c r="H8693" s="2" t="s">
        <v>54</v>
      </c>
      <c r="I8693" s="2" t="s">
        <v>47</v>
      </c>
      <c r="J8693" s="2" t="s">
        <v>39</v>
      </c>
      <c r="K8693" s="2" t="s">
        <v>40</v>
      </c>
      <c r="L8693" s="2" t="s">
        <v>41</v>
      </c>
      <c r="M8693" s="2" t="s">
        <v>88</v>
      </c>
      <c r="N8693" s="2" t="s">
        <v>88</v>
      </c>
      <c r="O8693" s="2" t="s">
        <v>88</v>
      </c>
    </row>
    <row r="8694" spans="1:15" hidden="1">
      <c r="A8694" s="1" t="s">
        <v>15</v>
      </c>
      <c r="B8694" s="2">
        <v>2012</v>
      </c>
      <c r="C8694" s="2" t="s">
        <v>16</v>
      </c>
      <c r="D8694" s="2" t="s">
        <v>17</v>
      </c>
      <c r="E8694" s="2" t="s">
        <v>18</v>
      </c>
      <c r="F8694" s="2" t="s">
        <v>35</v>
      </c>
      <c r="G8694" s="2" t="s">
        <v>45</v>
      </c>
      <c r="H8694" s="2" t="s">
        <v>54</v>
      </c>
      <c r="I8694" s="2" t="s">
        <v>47</v>
      </c>
      <c r="J8694" s="2" t="s">
        <v>23</v>
      </c>
      <c r="K8694" s="2" t="s">
        <v>31</v>
      </c>
      <c r="L8694" s="2" t="s">
        <v>25</v>
      </c>
      <c r="M8694" s="2" t="s">
        <v>32</v>
      </c>
      <c r="N8694" s="2" t="s">
        <v>88</v>
      </c>
      <c r="O8694" s="2" t="s">
        <v>88</v>
      </c>
    </row>
    <row r="8695" spans="1:15">
      <c r="A8695" s="1" t="s">
        <v>15</v>
      </c>
      <c r="B8695" s="2">
        <v>2011</v>
      </c>
      <c r="C8695" s="2" t="s">
        <v>16</v>
      </c>
      <c r="D8695" s="2" t="s">
        <v>33</v>
      </c>
      <c r="E8695" s="2" t="s">
        <v>49</v>
      </c>
      <c r="F8695" s="2" t="s">
        <v>72</v>
      </c>
      <c r="G8695" s="2" t="s">
        <v>20</v>
      </c>
      <c r="H8695" s="2" t="s">
        <v>51</v>
      </c>
      <c r="I8695" s="2" t="s">
        <v>22</v>
      </c>
      <c r="J8695" s="2" t="s">
        <v>52</v>
      </c>
      <c r="K8695" s="2" t="s">
        <v>31</v>
      </c>
      <c r="L8695" s="2" t="s">
        <v>25</v>
      </c>
      <c r="M8695" s="2" t="s">
        <v>88</v>
      </c>
      <c r="N8695" s="2" t="s">
        <v>88</v>
      </c>
      <c r="O8695" s="2" t="s">
        <v>43</v>
      </c>
    </row>
    <row r="8696" spans="1:15">
      <c r="A8696" s="1" t="s">
        <v>15</v>
      </c>
      <c r="B8696" s="2">
        <v>2013</v>
      </c>
      <c r="C8696" s="2" t="s">
        <v>16</v>
      </c>
      <c r="D8696" s="2" t="s">
        <v>33</v>
      </c>
      <c r="E8696" s="2" t="s">
        <v>34</v>
      </c>
      <c r="F8696" s="2" t="s">
        <v>89</v>
      </c>
      <c r="G8696" s="2" t="s">
        <v>45</v>
      </c>
      <c r="H8696" s="2" t="s">
        <v>146</v>
      </c>
      <c r="I8696" s="2" t="s">
        <v>47</v>
      </c>
      <c r="J8696" s="2" t="s">
        <v>39</v>
      </c>
      <c r="K8696" s="2"/>
      <c r="L8696" s="2"/>
      <c r="M8696" s="2" t="s">
        <v>32</v>
      </c>
      <c r="N8696" s="2" t="s">
        <v>33</v>
      </c>
      <c r="O8696" s="2" t="s">
        <v>43</v>
      </c>
    </row>
    <row r="8697" spans="1:15" hidden="1">
      <c r="A8697" s="1" t="s">
        <v>170</v>
      </c>
      <c r="B8697" s="2">
        <v>2013</v>
      </c>
      <c r="C8697" s="2" t="s">
        <v>16</v>
      </c>
      <c r="D8697" s="2" t="s">
        <v>33</v>
      </c>
      <c r="E8697" s="2" t="s">
        <v>49</v>
      </c>
      <c r="F8697" s="2" t="s">
        <v>112</v>
      </c>
      <c r="G8697" s="2" t="s">
        <v>20</v>
      </c>
      <c r="H8697" s="2" t="s">
        <v>51</v>
      </c>
      <c r="I8697" s="2" t="s">
        <v>22</v>
      </c>
      <c r="J8697" s="2" t="s">
        <v>52</v>
      </c>
      <c r="K8697" s="2"/>
      <c r="L8697" s="2"/>
      <c r="M8697" s="2" t="s">
        <v>88</v>
      </c>
      <c r="N8697" s="2" t="s">
        <v>33</v>
      </c>
      <c r="O8697" s="2" t="s">
        <v>58</v>
      </c>
    </row>
    <row r="8698" spans="1:15" hidden="1">
      <c r="A8698" s="1" t="s">
        <v>15</v>
      </c>
      <c r="B8698" s="2">
        <v>2009</v>
      </c>
      <c r="C8698" s="2" t="s">
        <v>16</v>
      </c>
      <c r="D8698" s="2" t="s">
        <v>33</v>
      </c>
      <c r="E8698" s="2" t="s">
        <v>79</v>
      </c>
      <c r="F8698" s="2" t="s">
        <v>59</v>
      </c>
      <c r="G8698" s="2" t="s">
        <v>127</v>
      </c>
      <c r="H8698" s="2" t="s">
        <v>212</v>
      </c>
      <c r="I8698" s="2" t="s">
        <v>76</v>
      </c>
      <c r="J8698" s="2" t="s">
        <v>77</v>
      </c>
      <c r="K8698" s="2"/>
      <c r="L8698" s="2"/>
      <c r="M8698" s="2" t="s">
        <v>88</v>
      </c>
      <c r="N8698" s="2" t="s">
        <v>17</v>
      </c>
      <c r="O8698" s="2" t="s">
        <v>78</v>
      </c>
    </row>
    <row r="8699" spans="1:15" hidden="1">
      <c r="A8699" s="1" t="s">
        <v>104</v>
      </c>
      <c r="B8699" s="2">
        <v>2013</v>
      </c>
      <c r="C8699" s="2" t="s">
        <v>16</v>
      </c>
      <c r="D8699" s="2" t="s">
        <v>33</v>
      </c>
      <c r="E8699" s="2" t="s">
        <v>91</v>
      </c>
      <c r="F8699" s="2" t="s">
        <v>59</v>
      </c>
      <c r="G8699" s="2"/>
      <c r="H8699" s="2"/>
      <c r="I8699" s="2" t="s">
        <v>184</v>
      </c>
      <c r="J8699" s="2" t="s">
        <v>52</v>
      </c>
      <c r="K8699" s="2"/>
      <c r="L8699" s="2"/>
      <c r="M8699" s="2" t="s">
        <v>88</v>
      </c>
      <c r="N8699" s="2" t="s">
        <v>88</v>
      </c>
      <c r="O8699" s="2" t="s">
        <v>88</v>
      </c>
    </row>
    <row r="8700" spans="1:15" hidden="1">
      <c r="A8700" s="1" t="s">
        <v>15</v>
      </c>
      <c r="B8700" s="2">
        <v>2011</v>
      </c>
      <c r="C8700" s="2" t="s">
        <v>16</v>
      </c>
      <c r="D8700" s="2" t="s">
        <v>17</v>
      </c>
      <c r="E8700" s="2" t="s">
        <v>27</v>
      </c>
      <c r="F8700" s="2" t="s">
        <v>19</v>
      </c>
      <c r="G8700" s="2" t="s">
        <v>45</v>
      </c>
      <c r="H8700" s="2" t="s">
        <v>54</v>
      </c>
      <c r="I8700" s="2" t="s">
        <v>47</v>
      </c>
      <c r="J8700" s="2" t="s">
        <v>30</v>
      </c>
      <c r="K8700" s="2" t="s">
        <v>24</v>
      </c>
      <c r="L8700" s="2" t="s">
        <v>25</v>
      </c>
      <c r="M8700" s="2" t="s">
        <v>88</v>
      </c>
      <c r="N8700" s="2" t="s">
        <v>88</v>
      </c>
      <c r="O8700" s="2" t="s">
        <v>88</v>
      </c>
    </row>
    <row r="8701" spans="1:15" hidden="1">
      <c r="A8701" s="1" t="s">
        <v>222</v>
      </c>
      <c r="B8701" s="2">
        <v>2013</v>
      </c>
      <c r="C8701" s="2" t="s">
        <v>16</v>
      </c>
      <c r="D8701" s="2" t="s">
        <v>33</v>
      </c>
      <c r="E8701" s="2" t="s">
        <v>49</v>
      </c>
      <c r="F8701" s="2" t="s">
        <v>50</v>
      </c>
      <c r="G8701" s="2" t="s">
        <v>20</v>
      </c>
      <c r="H8701" s="2" t="s">
        <v>51</v>
      </c>
      <c r="I8701" s="2" t="s">
        <v>22</v>
      </c>
      <c r="J8701" s="2" t="s">
        <v>52</v>
      </c>
      <c r="K8701" s="2" t="s">
        <v>84</v>
      </c>
      <c r="L8701" s="2" t="s">
        <v>41</v>
      </c>
      <c r="M8701" s="2" t="s">
        <v>32</v>
      </c>
      <c r="N8701" s="2" t="s">
        <v>88</v>
      </c>
      <c r="O8701" s="2" t="s">
        <v>88</v>
      </c>
    </row>
    <row r="8702" spans="1:15" hidden="1">
      <c r="A8702" s="1" t="s">
        <v>15</v>
      </c>
      <c r="B8702" s="2">
        <v>2010</v>
      </c>
      <c r="C8702" s="2" t="s">
        <v>16</v>
      </c>
      <c r="D8702" s="2" t="s">
        <v>17</v>
      </c>
      <c r="E8702" s="2" t="s">
        <v>18</v>
      </c>
      <c r="F8702" s="2" t="s">
        <v>19</v>
      </c>
      <c r="G8702" s="2" t="s">
        <v>20</v>
      </c>
      <c r="H8702" s="2" t="s">
        <v>21</v>
      </c>
      <c r="I8702" s="2" t="s">
        <v>22</v>
      </c>
      <c r="J8702" s="2" t="s">
        <v>23</v>
      </c>
      <c r="K8702" s="2" t="s">
        <v>24</v>
      </c>
      <c r="L8702" s="2" t="s">
        <v>25</v>
      </c>
      <c r="M8702" s="2" t="s">
        <v>88</v>
      </c>
      <c r="N8702" s="2" t="s">
        <v>88</v>
      </c>
      <c r="O8702" s="2" t="s">
        <v>88</v>
      </c>
    </row>
    <row r="8703" spans="1:15" hidden="1">
      <c r="A8703" s="1" t="s">
        <v>180</v>
      </c>
      <c r="B8703" s="2">
        <v>2016</v>
      </c>
      <c r="C8703" s="2" t="s">
        <v>16</v>
      </c>
      <c r="D8703" s="2" t="s">
        <v>17</v>
      </c>
      <c r="E8703" s="2" t="s">
        <v>18</v>
      </c>
      <c r="F8703" s="2" t="s">
        <v>19</v>
      </c>
      <c r="G8703" s="2" t="s">
        <v>20</v>
      </c>
      <c r="H8703" s="2" t="s">
        <v>21</v>
      </c>
      <c r="I8703" s="2" t="s">
        <v>22</v>
      </c>
      <c r="J8703" s="2" t="s">
        <v>23</v>
      </c>
      <c r="K8703" s="2"/>
      <c r="L8703" s="2"/>
      <c r="M8703" s="2" t="s">
        <v>32</v>
      </c>
      <c r="N8703" s="2" t="s">
        <v>33</v>
      </c>
      <c r="O8703" s="2" t="s">
        <v>88</v>
      </c>
    </row>
    <row r="8704" spans="1:15" hidden="1">
      <c r="A8704" s="1" t="s">
        <v>15</v>
      </c>
      <c r="B8704" s="2">
        <v>2012</v>
      </c>
      <c r="C8704" s="2" t="s">
        <v>16</v>
      </c>
      <c r="D8704" s="2" t="s">
        <v>33</v>
      </c>
      <c r="E8704" s="2" t="s">
        <v>34</v>
      </c>
      <c r="F8704" s="2" t="s">
        <v>35</v>
      </c>
      <c r="G8704" s="2" t="s">
        <v>36</v>
      </c>
      <c r="H8704" s="2" t="s">
        <v>37</v>
      </c>
      <c r="I8704" s="2" t="s">
        <v>38</v>
      </c>
      <c r="J8704" s="2" t="s">
        <v>39</v>
      </c>
      <c r="K8704" s="2" t="s">
        <v>31</v>
      </c>
      <c r="L8704" s="2" t="s">
        <v>25</v>
      </c>
      <c r="M8704" s="2" t="s">
        <v>88</v>
      </c>
      <c r="N8704" s="2" t="s">
        <v>88</v>
      </c>
      <c r="O8704" s="2" t="s">
        <v>88</v>
      </c>
    </row>
    <row r="8705" spans="1:15" hidden="1">
      <c r="A8705" s="1" t="s">
        <v>15</v>
      </c>
      <c r="B8705" s="2">
        <v>2016</v>
      </c>
      <c r="C8705" s="2" t="s">
        <v>16</v>
      </c>
      <c r="D8705" s="2" t="s">
        <v>62</v>
      </c>
      <c r="E8705" s="2" t="s">
        <v>18</v>
      </c>
      <c r="F8705" s="2" t="s">
        <v>86</v>
      </c>
      <c r="G8705" s="2" t="s">
        <v>20</v>
      </c>
      <c r="H8705" s="2" t="s">
        <v>181</v>
      </c>
      <c r="I8705" s="2" t="s">
        <v>76</v>
      </c>
      <c r="J8705" s="2" t="s">
        <v>77</v>
      </c>
      <c r="K8705" s="2" t="s">
        <v>69</v>
      </c>
      <c r="L8705" s="2" t="s">
        <v>25</v>
      </c>
      <c r="M8705" s="2" t="s">
        <v>88</v>
      </c>
      <c r="N8705" s="2" t="s">
        <v>17</v>
      </c>
      <c r="O8705" s="2" t="s">
        <v>78</v>
      </c>
    </row>
    <row r="8706" spans="1:15">
      <c r="A8706" s="1" t="s">
        <v>15</v>
      </c>
      <c r="B8706" s="2">
        <v>2015</v>
      </c>
      <c r="C8706" s="2" t="s">
        <v>16</v>
      </c>
      <c r="D8706" s="2" t="s">
        <v>33</v>
      </c>
      <c r="E8706" s="2" t="s">
        <v>91</v>
      </c>
      <c r="F8706" s="2" t="s">
        <v>72</v>
      </c>
      <c r="G8706" s="2" t="s">
        <v>92</v>
      </c>
      <c r="H8706" s="2" t="s">
        <v>133</v>
      </c>
      <c r="I8706" s="2" t="s">
        <v>94</v>
      </c>
      <c r="J8706" s="2" t="s">
        <v>39</v>
      </c>
      <c r="K8706" s="2" t="s">
        <v>40</v>
      </c>
      <c r="L8706" s="2" t="s">
        <v>41</v>
      </c>
      <c r="M8706" s="2" t="s">
        <v>32</v>
      </c>
      <c r="N8706" s="2" t="s">
        <v>33</v>
      </c>
      <c r="O8706" s="2" t="s">
        <v>43</v>
      </c>
    </row>
    <row r="8707" spans="1:15" hidden="1">
      <c r="A8707" s="1" t="s">
        <v>15</v>
      </c>
      <c r="B8707" s="2">
        <v>2010</v>
      </c>
      <c r="C8707" s="2" t="s">
        <v>16</v>
      </c>
      <c r="D8707" s="2" t="s">
        <v>33</v>
      </c>
      <c r="E8707" s="2" t="s">
        <v>34</v>
      </c>
      <c r="F8707" s="2" t="s">
        <v>35</v>
      </c>
      <c r="G8707" s="2" t="s">
        <v>36</v>
      </c>
      <c r="H8707" s="2" t="s">
        <v>37</v>
      </c>
      <c r="I8707" s="2" t="s">
        <v>38</v>
      </c>
      <c r="J8707" s="2" t="s">
        <v>39</v>
      </c>
      <c r="K8707" s="2" t="s">
        <v>31</v>
      </c>
      <c r="L8707" s="2" t="s">
        <v>25</v>
      </c>
      <c r="M8707" s="2" t="s">
        <v>88</v>
      </c>
      <c r="N8707" s="2" t="s">
        <v>88</v>
      </c>
      <c r="O8707" s="2" t="s">
        <v>88</v>
      </c>
    </row>
    <row r="8708" spans="1:15" hidden="1">
      <c r="A8708" s="1" t="s">
        <v>15</v>
      </c>
      <c r="B8708" s="2">
        <v>2014</v>
      </c>
      <c r="C8708" s="2" t="s">
        <v>16</v>
      </c>
      <c r="D8708" s="2" t="s">
        <v>33</v>
      </c>
      <c r="E8708" s="2" t="s">
        <v>91</v>
      </c>
      <c r="F8708" s="2" t="s">
        <v>35</v>
      </c>
      <c r="G8708" s="2" t="s">
        <v>20</v>
      </c>
      <c r="H8708" s="2" t="s">
        <v>29</v>
      </c>
      <c r="I8708" s="2" t="s">
        <v>22</v>
      </c>
      <c r="J8708" s="2" t="s">
        <v>52</v>
      </c>
      <c r="K8708" s="2" t="s">
        <v>84</v>
      </c>
      <c r="L8708" s="2" t="s">
        <v>41</v>
      </c>
      <c r="M8708" s="2" t="s">
        <v>42</v>
      </c>
      <c r="N8708" s="2" t="s">
        <v>88</v>
      </c>
      <c r="O8708" s="2" t="s">
        <v>88</v>
      </c>
    </row>
    <row r="8709" spans="1:15" hidden="1">
      <c r="A8709" s="1" t="s">
        <v>15</v>
      </c>
      <c r="B8709" s="2">
        <v>2011</v>
      </c>
      <c r="C8709" s="2" t="s">
        <v>16</v>
      </c>
      <c r="D8709" s="2" t="s">
        <v>17</v>
      </c>
      <c r="E8709" s="2" t="s">
        <v>27</v>
      </c>
      <c r="F8709" s="2" t="s">
        <v>35</v>
      </c>
      <c r="G8709" s="2" t="s">
        <v>45</v>
      </c>
      <c r="H8709" s="2" t="s">
        <v>54</v>
      </c>
      <c r="I8709" s="2" t="s">
        <v>47</v>
      </c>
      <c r="J8709" s="2" t="s">
        <v>30</v>
      </c>
      <c r="K8709" s="2" t="s">
        <v>40</v>
      </c>
      <c r="L8709" s="2" t="s">
        <v>41</v>
      </c>
      <c r="M8709" s="2" t="s">
        <v>88</v>
      </c>
      <c r="N8709" s="2" t="s">
        <v>88</v>
      </c>
      <c r="O8709" s="2" t="s">
        <v>88</v>
      </c>
    </row>
    <row r="8710" spans="1:15">
      <c r="A8710" s="1" t="s">
        <v>15</v>
      </c>
      <c r="B8710" s="2">
        <v>2016</v>
      </c>
      <c r="C8710" s="2" t="s">
        <v>16</v>
      </c>
      <c r="D8710" s="2" t="s">
        <v>33</v>
      </c>
      <c r="E8710" s="2" t="s">
        <v>49</v>
      </c>
      <c r="F8710" s="2" t="s">
        <v>50</v>
      </c>
      <c r="G8710" s="2" t="s">
        <v>20</v>
      </c>
      <c r="H8710" s="2" t="s">
        <v>51</v>
      </c>
      <c r="I8710" s="2" t="s">
        <v>22</v>
      </c>
      <c r="J8710" s="2" t="s">
        <v>52</v>
      </c>
      <c r="K8710" s="2" t="s">
        <v>84</v>
      </c>
      <c r="L8710" s="2" t="s">
        <v>41</v>
      </c>
      <c r="M8710" s="2" t="s">
        <v>32</v>
      </c>
      <c r="N8710" s="2" t="s">
        <v>88</v>
      </c>
      <c r="O8710" s="2" t="s">
        <v>43</v>
      </c>
    </row>
    <row r="8711" spans="1:15">
      <c r="A8711" s="1" t="s">
        <v>15</v>
      </c>
      <c r="B8711" s="2">
        <v>2019</v>
      </c>
      <c r="C8711" s="2" t="s">
        <v>16</v>
      </c>
      <c r="D8711" s="2" t="s">
        <v>33</v>
      </c>
      <c r="E8711" s="2" t="s">
        <v>65</v>
      </c>
      <c r="F8711" s="2" t="s">
        <v>50</v>
      </c>
      <c r="G8711" s="2" t="s">
        <v>20</v>
      </c>
      <c r="H8711" s="2" t="s">
        <v>90</v>
      </c>
      <c r="I8711" s="2" t="s">
        <v>22</v>
      </c>
      <c r="J8711" s="2" t="s">
        <v>67</v>
      </c>
      <c r="K8711" s="2" t="s">
        <v>40</v>
      </c>
      <c r="L8711" s="2" t="s">
        <v>41</v>
      </c>
      <c r="M8711" s="2" t="s">
        <v>44</v>
      </c>
      <c r="N8711" s="2" t="s">
        <v>88</v>
      </c>
      <c r="O8711" s="2" t="s">
        <v>43</v>
      </c>
    </row>
    <row r="8712" spans="1:15" hidden="1">
      <c r="A8712" s="1" t="s">
        <v>63</v>
      </c>
      <c r="B8712" s="2">
        <v>2010</v>
      </c>
      <c r="C8712" s="2" t="s">
        <v>16</v>
      </c>
      <c r="D8712" s="2" t="s">
        <v>44</v>
      </c>
      <c r="E8712" s="2" t="s">
        <v>18</v>
      </c>
      <c r="F8712" s="2" t="s">
        <v>35</v>
      </c>
      <c r="G8712" s="2" t="s">
        <v>20</v>
      </c>
      <c r="H8712" s="2" t="s">
        <v>21</v>
      </c>
      <c r="I8712" s="2" t="s">
        <v>22</v>
      </c>
      <c r="J8712" s="2" t="s">
        <v>23</v>
      </c>
      <c r="K8712" s="2" t="s">
        <v>40</v>
      </c>
      <c r="L8712" s="2" t="s">
        <v>41</v>
      </c>
      <c r="M8712" s="2" t="s">
        <v>42</v>
      </c>
      <c r="N8712" s="2" t="s">
        <v>88</v>
      </c>
      <c r="O8712" s="2" t="s">
        <v>88</v>
      </c>
    </row>
    <row r="8713" spans="1:15" hidden="1">
      <c r="A8713" s="1" t="s">
        <v>230</v>
      </c>
      <c r="B8713" s="2">
        <v>2017</v>
      </c>
      <c r="C8713" s="2" t="s">
        <v>16</v>
      </c>
      <c r="D8713" s="2" t="s">
        <v>17</v>
      </c>
      <c r="E8713" s="2" t="s">
        <v>18</v>
      </c>
      <c r="F8713" s="2" t="s">
        <v>19</v>
      </c>
      <c r="G8713" s="2" t="s">
        <v>45</v>
      </c>
      <c r="H8713" s="2" t="s">
        <v>146</v>
      </c>
      <c r="I8713" s="2" t="s">
        <v>47</v>
      </c>
      <c r="J8713" s="2" t="s">
        <v>39</v>
      </c>
      <c r="K8713" s="2"/>
      <c r="L8713" s="2"/>
      <c r="M8713" s="2" t="s">
        <v>88</v>
      </c>
      <c r="N8713" s="2" t="s">
        <v>88</v>
      </c>
      <c r="O8713" s="2" t="s">
        <v>88</v>
      </c>
    </row>
    <row r="8714" spans="1:15" hidden="1">
      <c r="A8714" s="1" t="s">
        <v>15</v>
      </c>
      <c r="B8714" s="2">
        <v>2015</v>
      </c>
      <c r="C8714" s="2" t="s">
        <v>16</v>
      </c>
      <c r="D8714" s="2" t="s">
        <v>17</v>
      </c>
      <c r="E8714" s="2" t="s">
        <v>18</v>
      </c>
      <c r="F8714" s="2" t="s">
        <v>28</v>
      </c>
      <c r="G8714" s="2" t="s">
        <v>20</v>
      </c>
      <c r="H8714" s="2" t="s">
        <v>21</v>
      </c>
      <c r="I8714" s="2" t="s">
        <v>22</v>
      </c>
      <c r="J8714" s="2" t="s">
        <v>23</v>
      </c>
      <c r="K8714" s="2"/>
      <c r="L8714" s="2"/>
      <c r="M8714" s="2" t="s">
        <v>88</v>
      </c>
      <c r="N8714" s="2" t="s">
        <v>88</v>
      </c>
      <c r="O8714" s="2" t="s">
        <v>88</v>
      </c>
    </row>
    <row r="8715" spans="1:15" hidden="1">
      <c r="A8715" s="1" t="s">
        <v>310</v>
      </c>
      <c r="B8715" s="2">
        <v>2012</v>
      </c>
      <c r="C8715" s="2" t="s">
        <v>16</v>
      </c>
      <c r="D8715" s="2" t="s">
        <v>33</v>
      </c>
      <c r="E8715" s="2" t="s">
        <v>79</v>
      </c>
      <c r="F8715" s="2" t="s">
        <v>19</v>
      </c>
      <c r="G8715" s="2" t="s">
        <v>20</v>
      </c>
      <c r="H8715" s="2" t="s">
        <v>130</v>
      </c>
      <c r="I8715" s="2" t="s">
        <v>131</v>
      </c>
      <c r="J8715" s="2" t="s">
        <v>67</v>
      </c>
      <c r="K8715" s="2"/>
      <c r="L8715" s="2"/>
      <c r="M8715" s="2" t="s">
        <v>88</v>
      </c>
      <c r="N8715" s="2" t="s">
        <v>33</v>
      </c>
      <c r="O8715" s="2" t="s">
        <v>78</v>
      </c>
    </row>
    <row r="8716" spans="1:15">
      <c r="A8716" s="1" t="s">
        <v>15</v>
      </c>
      <c r="B8716" s="2">
        <v>2017</v>
      </c>
      <c r="C8716" s="2" t="s">
        <v>16</v>
      </c>
      <c r="D8716" s="2" t="s">
        <v>33</v>
      </c>
      <c r="E8716" s="2" t="s">
        <v>79</v>
      </c>
      <c r="F8716" s="2" t="s">
        <v>100</v>
      </c>
      <c r="G8716" s="2" t="s">
        <v>127</v>
      </c>
      <c r="H8716" s="2" t="s">
        <v>228</v>
      </c>
      <c r="I8716" s="2" t="s">
        <v>76</v>
      </c>
      <c r="J8716" s="2" t="s">
        <v>77</v>
      </c>
      <c r="K8716" s="2" t="s">
        <v>40</v>
      </c>
      <c r="L8716" s="2" t="s">
        <v>41</v>
      </c>
      <c r="M8716" s="2" t="s">
        <v>55</v>
      </c>
      <c r="N8716" s="2" t="s">
        <v>17</v>
      </c>
      <c r="O8716" s="2" t="s">
        <v>43</v>
      </c>
    </row>
    <row r="8717" spans="1:15" hidden="1">
      <c r="A8717" s="1" t="s">
        <v>48</v>
      </c>
      <c r="B8717" s="2">
        <v>2013</v>
      </c>
      <c r="C8717" s="2" t="s">
        <v>16</v>
      </c>
      <c r="D8717" s="2"/>
      <c r="E8717" s="2" t="s">
        <v>34</v>
      </c>
      <c r="F8717" s="2" t="s">
        <v>95</v>
      </c>
      <c r="G8717" s="2"/>
      <c r="H8717" s="2"/>
      <c r="I8717" s="2" t="s">
        <v>184</v>
      </c>
      <c r="J8717" s="2" t="s">
        <v>39</v>
      </c>
      <c r="K8717" s="2"/>
      <c r="L8717" s="2"/>
      <c r="M8717" s="2" t="s">
        <v>32</v>
      </c>
      <c r="N8717" s="2" t="s">
        <v>17</v>
      </c>
      <c r="O8717" s="2" t="s">
        <v>88</v>
      </c>
    </row>
    <row r="8718" spans="1:15" hidden="1">
      <c r="A8718" s="1" t="s">
        <v>15</v>
      </c>
      <c r="B8718" s="2">
        <v>2011</v>
      </c>
      <c r="C8718" s="2" t="s">
        <v>16</v>
      </c>
      <c r="D8718" s="2" t="s">
        <v>17</v>
      </c>
      <c r="E8718" s="2" t="s">
        <v>18</v>
      </c>
      <c r="F8718" s="2" t="s">
        <v>19</v>
      </c>
      <c r="G8718" s="2" t="s">
        <v>20</v>
      </c>
      <c r="H8718" s="2" t="s">
        <v>21</v>
      </c>
      <c r="I8718" s="2" t="s">
        <v>22</v>
      </c>
      <c r="J8718" s="2" t="s">
        <v>23</v>
      </c>
      <c r="K8718" s="2"/>
      <c r="L8718" s="2"/>
      <c r="M8718" s="2" t="s">
        <v>88</v>
      </c>
      <c r="N8718" s="2" t="s">
        <v>88</v>
      </c>
      <c r="O8718" s="2" t="s">
        <v>88</v>
      </c>
    </row>
    <row r="8719" spans="1:15" hidden="1">
      <c r="A8719" s="1" t="s">
        <v>242</v>
      </c>
      <c r="B8719" s="2">
        <v>2013</v>
      </c>
      <c r="C8719" s="2" t="s">
        <v>16</v>
      </c>
      <c r="D8719" s="2" t="s">
        <v>33</v>
      </c>
      <c r="E8719" s="2" t="s">
        <v>49</v>
      </c>
      <c r="F8719" s="2" t="s">
        <v>66</v>
      </c>
      <c r="G8719" s="2" t="s">
        <v>20</v>
      </c>
      <c r="H8719" s="2" t="s">
        <v>51</v>
      </c>
      <c r="I8719" s="2" t="s">
        <v>22</v>
      </c>
      <c r="J8719" s="2" t="s">
        <v>67</v>
      </c>
      <c r="K8719" s="2"/>
      <c r="L8719" s="2"/>
      <c r="M8719" s="2" t="s">
        <v>88</v>
      </c>
      <c r="N8719" s="2" t="s">
        <v>33</v>
      </c>
      <c r="O8719" s="2" t="s">
        <v>58</v>
      </c>
    </row>
    <row r="8720" spans="1:15" hidden="1">
      <c r="A8720" s="1" t="s">
        <v>15</v>
      </c>
      <c r="B8720" s="2">
        <v>2022</v>
      </c>
      <c r="C8720" s="2" t="s">
        <v>16</v>
      </c>
      <c r="D8720" s="2" t="s">
        <v>17</v>
      </c>
      <c r="E8720" s="2" t="s">
        <v>18</v>
      </c>
      <c r="F8720" s="2" t="s">
        <v>19</v>
      </c>
      <c r="G8720" s="2" t="s">
        <v>36</v>
      </c>
      <c r="H8720" s="2" t="s">
        <v>60</v>
      </c>
      <c r="I8720" s="2" t="s">
        <v>38</v>
      </c>
      <c r="J8720" s="2" t="s">
        <v>23</v>
      </c>
      <c r="K8720" s="2" t="s">
        <v>31</v>
      </c>
      <c r="L8720" s="2" t="s">
        <v>25</v>
      </c>
      <c r="M8720" s="2" t="s">
        <v>32</v>
      </c>
      <c r="N8720" s="2" t="s">
        <v>17</v>
      </c>
      <c r="O8720" s="2" t="s">
        <v>88</v>
      </c>
    </row>
    <row r="8721" spans="1:15">
      <c r="A8721" s="1" t="s">
        <v>15</v>
      </c>
      <c r="B8721" s="2">
        <v>2014</v>
      </c>
      <c r="C8721" s="2" t="s">
        <v>16</v>
      </c>
      <c r="D8721" s="2" t="s">
        <v>33</v>
      </c>
      <c r="E8721" s="2" t="s">
        <v>34</v>
      </c>
      <c r="F8721" s="2" t="s">
        <v>19</v>
      </c>
      <c r="G8721" s="2" t="s">
        <v>20</v>
      </c>
      <c r="H8721" s="2" t="s">
        <v>21</v>
      </c>
      <c r="I8721" s="2" t="s">
        <v>22</v>
      </c>
      <c r="J8721" s="2" t="s">
        <v>39</v>
      </c>
      <c r="K8721" s="2"/>
      <c r="L8721" s="2"/>
      <c r="M8721" s="2" t="s">
        <v>42</v>
      </c>
      <c r="N8721" s="2" t="s">
        <v>33</v>
      </c>
      <c r="O8721" s="2" t="s">
        <v>43</v>
      </c>
    </row>
    <row r="8722" spans="1:15" hidden="1">
      <c r="A8722" s="1" t="s">
        <v>15</v>
      </c>
      <c r="B8722" s="2">
        <v>2015</v>
      </c>
      <c r="C8722" s="2" t="s">
        <v>16</v>
      </c>
      <c r="D8722" s="2" t="s">
        <v>62</v>
      </c>
      <c r="E8722" s="2" t="s">
        <v>18</v>
      </c>
      <c r="F8722" s="2" t="s">
        <v>35</v>
      </c>
      <c r="G8722" s="2" t="s">
        <v>20</v>
      </c>
      <c r="H8722" s="2" t="s">
        <v>21</v>
      </c>
      <c r="I8722" s="2" t="s">
        <v>22</v>
      </c>
      <c r="J8722" s="2" t="s">
        <v>23</v>
      </c>
      <c r="K8722" s="2" t="s">
        <v>25</v>
      </c>
      <c r="L8722" s="2" t="s">
        <v>25</v>
      </c>
      <c r="M8722" s="2" t="s">
        <v>42</v>
      </c>
      <c r="N8722" s="2" t="s">
        <v>88</v>
      </c>
      <c r="O8722" s="2" t="s">
        <v>88</v>
      </c>
    </row>
    <row r="8723" spans="1:15" hidden="1">
      <c r="A8723" s="1" t="s">
        <v>15</v>
      </c>
      <c r="B8723" s="2">
        <v>2014</v>
      </c>
      <c r="C8723" s="2" t="s">
        <v>16</v>
      </c>
      <c r="D8723" s="2" t="s">
        <v>17</v>
      </c>
      <c r="E8723" s="2" t="s">
        <v>27</v>
      </c>
      <c r="F8723" s="2" t="s">
        <v>35</v>
      </c>
      <c r="G8723" s="2" t="s">
        <v>20</v>
      </c>
      <c r="H8723" s="2" t="s">
        <v>51</v>
      </c>
      <c r="I8723" s="2" t="s">
        <v>22</v>
      </c>
      <c r="J8723" s="2" t="s">
        <v>30</v>
      </c>
      <c r="K8723" s="2"/>
      <c r="L8723" s="2"/>
      <c r="M8723" s="2" t="s">
        <v>42</v>
      </c>
      <c r="N8723" s="2" t="s">
        <v>88</v>
      </c>
      <c r="O8723" s="2" t="s">
        <v>88</v>
      </c>
    </row>
    <row r="8724" spans="1:15" hidden="1">
      <c r="A8724" s="1" t="s">
        <v>15</v>
      </c>
      <c r="B8724" s="2">
        <v>2012</v>
      </c>
      <c r="C8724" s="2" t="s">
        <v>16</v>
      </c>
      <c r="D8724" s="2" t="s">
        <v>17</v>
      </c>
      <c r="E8724" s="2" t="s">
        <v>27</v>
      </c>
      <c r="F8724" s="2" t="s">
        <v>66</v>
      </c>
      <c r="G8724" s="2" t="s">
        <v>20</v>
      </c>
      <c r="H8724" s="2" t="s">
        <v>29</v>
      </c>
      <c r="I8724" s="2" t="s">
        <v>22</v>
      </c>
      <c r="J8724" s="2" t="s">
        <v>30</v>
      </c>
      <c r="K8724" s="2" t="s">
        <v>31</v>
      </c>
      <c r="L8724" s="2" t="s">
        <v>25</v>
      </c>
      <c r="M8724" s="2" t="s">
        <v>81</v>
      </c>
      <c r="N8724" s="2" t="s">
        <v>88</v>
      </c>
      <c r="O8724" s="2" t="s">
        <v>88</v>
      </c>
    </row>
    <row r="8725" spans="1:15">
      <c r="A8725" s="1" t="s">
        <v>15</v>
      </c>
      <c r="B8725" s="2">
        <v>2014</v>
      </c>
      <c r="C8725" s="2" t="s">
        <v>16</v>
      </c>
      <c r="D8725" s="2" t="s">
        <v>33</v>
      </c>
      <c r="E8725" s="2" t="s">
        <v>34</v>
      </c>
      <c r="F8725" s="2" t="s">
        <v>66</v>
      </c>
      <c r="G8725" s="2" t="s">
        <v>45</v>
      </c>
      <c r="H8725" s="2" t="s">
        <v>54</v>
      </c>
      <c r="I8725" s="2" t="s">
        <v>47</v>
      </c>
      <c r="J8725" s="2" t="s">
        <v>39</v>
      </c>
      <c r="K8725" s="2"/>
      <c r="L8725" s="2"/>
      <c r="M8725" s="2" t="s">
        <v>55</v>
      </c>
      <c r="N8725" s="2" t="s">
        <v>17</v>
      </c>
      <c r="O8725" s="2" t="s">
        <v>43</v>
      </c>
    </row>
    <row r="8726" spans="1:15">
      <c r="A8726" s="1" t="s">
        <v>15</v>
      </c>
      <c r="B8726" s="2">
        <v>2017</v>
      </c>
      <c r="C8726" s="2" t="s">
        <v>16</v>
      </c>
      <c r="D8726" s="2" t="s">
        <v>33</v>
      </c>
      <c r="E8726" s="2" t="s">
        <v>91</v>
      </c>
      <c r="F8726" s="2" t="s">
        <v>82</v>
      </c>
      <c r="G8726" s="2" t="s">
        <v>92</v>
      </c>
      <c r="H8726" s="2" t="s">
        <v>93</v>
      </c>
      <c r="I8726" s="2" t="s">
        <v>94</v>
      </c>
      <c r="J8726" s="2" t="s">
        <v>39</v>
      </c>
      <c r="K8726" s="2" t="s">
        <v>84</v>
      </c>
      <c r="L8726" s="2" t="s">
        <v>41</v>
      </c>
      <c r="M8726" s="2" t="s">
        <v>32</v>
      </c>
      <c r="N8726" s="2" t="s">
        <v>33</v>
      </c>
      <c r="O8726" s="2" t="s">
        <v>43</v>
      </c>
    </row>
    <row r="8727" spans="1:15">
      <c r="A8727" s="1" t="s">
        <v>118</v>
      </c>
      <c r="B8727" s="2">
        <v>2019</v>
      </c>
      <c r="C8727" s="2" t="s">
        <v>16</v>
      </c>
      <c r="D8727" s="2" t="s">
        <v>33</v>
      </c>
      <c r="E8727" s="2" t="s">
        <v>49</v>
      </c>
      <c r="F8727" s="2" t="s">
        <v>50</v>
      </c>
      <c r="G8727" s="2" t="s">
        <v>20</v>
      </c>
      <c r="H8727" s="2" t="s">
        <v>51</v>
      </c>
      <c r="I8727" s="2" t="s">
        <v>22</v>
      </c>
      <c r="J8727" s="2" t="s">
        <v>52</v>
      </c>
      <c r="K8727" s="2" t="s">
        <v>41</v>
      </c>
      <c r="L8727" s="2" t="s">
        <v>41</v>
      </c>
      <c r="M8727" s="2" t="s">
        <v>32</v>
      </c>
      <c r="N8727" s="2" t="s">
        <v>17</v>
      </c>
      <c r="O8727" s="2" t="s">
        <v>43</v>
      </c>
    </row>
    <row r="8728" spans="1:15" hidden="1">
      <c r="A8728" s="1" t="s">
        <v>15</v>
      </c>
      <c r="B8728" s="2">
        <v>2016</v>
      </c>
      <c r="C8728" s="2" t="s">
        <v>16</v>
      </c>
      <c r="D8728" s="2" t="s">
        <v>33</v>
      </c>
      <c r="E8728" s="2" t="s">
        <v>91</v>
      </c>
      <c r="F8728" s="2" t="s">
        <v>19</v>
      </c>
      <c r="G8728" s="2" t="s">
        <v>20</v>
      </c>
      <c r="H8728" s="2" t="s">
        <v>85</v>
      </c>
      <c r="I8728" s="2" t="s">
        <v>22</v>
      </c>
      <c r="J8728" s="2" t="s">
        <v>52</v>
      </c>
      <c r="K8728" s="2"/>
      <c r="L8728" s="2"/>
      <c r="M8728" s="2" t="s">
        <v>42</v>
      </c>
      <c r="N8728" s="2" t="s">
        <v>17</v>
      </c>
      <c r="O8728" s="2" t="s">
        <v>88</v>
      </c>
    </row>
    <row r="8729" spans="1:15" hidden="1">
      <c r="A8729" s="1" t="s">
        <v>15</v>
      </c>
      <c r="B8729" s="2">
        <v>2013</v>
      </c>
      <c r="C8729" s="2" t="s">
        <v>16</v>
      </c>
      <c r="D8729" s="2" t="s">
        <v>17</v>
      </c>
      <c r="E8729" s="2" t="s">
        <v>27</v>
      </c>
      <c r="F8729" s="2" t="s">
        <v>35</v>
      </c>
      <c r="G8729" s="2" t="s">
        <v>20</v>
      </c>
      <c r="H8729" s="2" t="s">
        <v>51</v>
      </c>
      <c r="I8729" s="2" t="s">
        <v>22</v>
      </c>
      <c r="J8729" s="2" t="s">
        <v>30</v>
      </c>
      <c r="K8729" s="2" t="s">
        <v>61</v>
      </c>
      <c r="L8729" s="2" t="s">
        <v>41</v>
      </c>
      <c r="M8729" s="2" t="s">
        <v>42</v>
      </c>
      <c r="N8729" s="2" t="s">
        <v>33</v>
      </c>
      <c r="O8729" s="2" t="s">
        <v>88</v>
      </c>
    </row>
    <row r="8730" spans="1:15">
      <c r="A8730" s="1" t="s">
        <v>15</v>
      </c>
      <c r="B8730" s="2">
        <v>2014</v>
      </c>
      <c r="C8730" s="2" t="s">
        <v>16</v>
      </c>
      <c r="D8730" s="2" t="s">
        <v>33</v>
      </c>
      <c r="E8730" s="2" t="s">
        <v>34</v>
      </c>
      <c r="F8730" s="2" t="s">
        <v>35</v>
      </c>
      <c r="G8730" s="2" t="s">
        <v>36</v>
      </c>
      <c r="H8730" s="2" t="s">
        <v>119</v>
      </c>
      <c r="I8730" s="2" t="s">
        <v>38</v>
      </c>
      <c r="J8730" s="2" t="s">
        <v>39</v>
      </c>
      <c r="K8730" s="2"/>
      <c r="L8730" s="2"/>
      <c r="M8730" s="2" t="s">
        <v>42</v>
      </c>
      <c r="N8730" s="2" t="s">
        <v>88</v>
      </c>
      <c r="O8730" s="2" t="s">
        <v>43</v>
      </c>
    </row>
    <row r="8731" spans="1:15" hidden="1">
      <c r="A8731" s="1" t="s">
        <v>15</v>
      </c>
      <c r="B8731" s="2">
        <v>2015</v>
      </c>
      <c r="C8731" s="2" t="s">
        <v>16</v>
      </c>
      <c r="D8731" s="2" t="s">
        <v>33</v>
      </c>
      <c r="E8731" s="2" t="s">
        <v>79</v>
      </c>
      <c r="F8731" s="2" t="s">
        <v>35</v>
      </c>
      <c r="G8731" s="2" t="s">
        <v>127</v>
      </c>
      <c r="H8731" s="2" t="s">
        <v>101</v>
      </c>
      <c r="I8731" s="2" t="s">
        <v>76</v>
      </c>
      <c r="J8731" s="2" t="s">
        <v>77</v>
      </c>
      <c r="K8731" s="2"/>
      <c r="L8731" s="2"/>
      <c r="M8731" s="2" t="s">
        <v>42</v>
      </c>
      <c r="N8731" s="2" t="s">
        <v>33</v>
      </c>
      <c r="O8731" s="2" t="s">
        <v>88</v>
      </c>
    </row>
    <row r="8732" spans="1:15">
      <c r="A8732" s="1" t="s">
        <v>15</v>
      </c>
      <c r="B8732" s="2">
        <v>2012</v>
      </c>
      <c r="C8732" s="2" t="s">
        <v>16</v>
      </c>
      <c r="D8732" s="2" t="s">
        <v>33</v>
      </c>
      <c r="E8732" s="2" t="s">
        <v>49</v>
      </c>
      <c r="F8732" s="2" t="s">
        <v>50</v>
      </c>
      <c r="G8732" s="2" t="s">
        <v>20</v>
      </c>
      <c r="H8732" s="2" t="s">
        <v>51</v>
      </c>
      <c r="I8732" s="2" t="s">
        <v>22</v>
      </c>
      <c r="J8732" s="2" t="s">
        <v>52</v>
      </c>
      <c r="K8732" s="2"/>
      <c r="L8732" s="2"/>
      <c r="M8732" s="2" t="s">
        <v>88</v>
      </c>
      <c r="N8732" s="2" t="s">
        <v>33</v>
      </c>
      <c r="O8732" s="2" t="s">
        <v>43</v>
      </c>
    </row>
    <row r="8733" spans="1:15" hidden="1">
      <c r="A8733" s="1" t="s">
        <v>48</v>
      </c>
      <c r="B8733" s="2">
        <v>2014</v>
      </c>
      <c r="C8733" s="2" t="s">
        <v>16</v>
      </c>
      <c r="D8733" s="2" t="s">
        <v>17</v>
      </c>
      <c r="E8733" s="2" t="s">
        <v>34</v>
      </c>
      <c r="F8733" s="2" t="s">
        <v>19</v>
      </c>
      <c r="G8733" s="2" t="s">
        <v>36</v>
      </c>
      <c r="H8733" s="2" t="s">
        <v>162</v>
      </c>
      <c r="I8733" s="2" t="s">
        <v>38</v>
      </c>
      <c r="J8733" s="2" t="s">
        <v>30</v>
      </c>
      <c r="K8733" s="2" t="s">
        <v>84</v>
      </c>
      <c r="L8733" s="2" t="s">
        <v>41</v>
      </c>
      <c r="M8733" s="2" t="s">
        <v>32</v>
      </c>
      <c r="N8733" s="2" t="s">
        <v>33</v>
      </c>
      <c r="O8733" s="2" t="s">
        <v>88</v>
      </c>
    </row>
    <row r="8734" spans="1:15">
      <c r="A8734" s="1" t="s">
        <v>15</v>
      </c>
      <c r="B8734" s="2">
        <v>2013</v>
      </c>
      <c r="C8734" s="2" t="s">
        <v>16</v>
      </c>
      <c r="D8734" s="2" t="s">
        <v>33</v>
      </c>
      <c r="E8734" s="2" t="s">
        <v>34</v>
      </c>
      <c r="F8734" s="2" t="s">
        <v>72</v>
      </c>
      <c r="G8734" s="2" t="s">
        <v>92</v>
      </c>
      <c r="H8734" s="2" t="s">
        <v>201</v>
      </c>
      <c r="I8734" s="2" t="s">
        <v>94</v>
      </c>
      <c r="J8734" s="2" t="s">
        <v>39</v>
      </c>
      <c r="K8734" s="2" t="s">
        <v>24</v>
      </c>
      <c r="L8734" s="2" t="s">
        <v>25</v>
      </c>
      <c r="M8734" s="2" t="s">
        <v>32</v>
      </c>
      <c r="N8734" s="2" t="s">
        <v>33</v>
      </c>
      <c r="O8734" s="2" t="s">
        <v>43</v>
      </c>
    </row>
    <row r="8735" spans="1:15" hidden="1">
      <c r="A8735" s="1" t="s">
        <v>15</v>
      </c>
      <c r="B8735" s="2">
        <v>2013</v>
      </c>
      <c r="C8735" s="2" t="s">
        <v>16</v>
      </c>
      <c r="D8735" s="2" t="s">
        <v>17</v>
      </c>
      <c r="E8735" s="2" t="s">
        <v>18</v>
      </c>
      <c r="F8735" s="2" t="s">
        <v>19</v>
      </c>
      <c r="G8735" s="2" t="s">
        <v>20</v>
      </c>
      <c r="H8735" s="2" t="s">
        <v>21</v>
      </c>
      <c r="I8735" s="2" t="s">
        <v>22</v>
      </c>
      <c r="J8735" s="2" t="s">
        <v>23</v>
      </c>
      <c r="K8735" s="2" t="s">
        <v>24</v>
      </c>
      <c r="L8735" s="2" t="s">
        <v>25</v>
      </c>
      <c r="M8735" s="2" t="s">
        <v>88</v>
      </c>
      <c r="N8735" s="2" t="s">
        <v>88</v>
      </c>
      <c r="O8735" s="2" t="s">
        <v>88</v>
      </c>
    </row>
    <row r="8736" spans="1:15" hidden="1">
      <c r="A8736" s="1" t="s">
        <v>15</v>
      </c>
      <c r="B8736" s="2">
        <v>2017</v>
      </c>
      <c r="C8736" s="2" t="s">
        <v>16</v>
      </c>
      <c r="D8736" s="2" t="s">
        <v>17</v>
      </c>
      <c r="E8736" s="2" t="s">
        <v>27</v>
      </c>
      <c r="F8736" s="2" t="s">
        <v>50</v>
      </c>
      <c r="G8736" s="2" t="s">
        <v>20</v>
      </c>
      <c r="H8736" s="2" t="s">
        <v>51</v>
      </c>
      <c r="I8736" s="2" t="s">
        <v>22</v>
      </c>
      <c r="J8736" s="2" t="s">
        <v>30</v>
      </c>
      <c r="K8736" s="2"/>
      <c r="L8736" s="2"/>
      <c r="M8736" s="2" t="s">
        <v>88</v>
      </c>
      <c r="N8736" s="2" t="s">
        <v>88</v>
      </c>
      <c r="O8736" s="2" t="s">
        <v>88</v>
      </c>
    </row>
    <row r="8737" spans="1:15" hidden="1">
      <c r="A8737" s="1" t="s">
        <v>48</v>
      </c>
      <c r="B8737" s="2">
        <v>2015</v>
      </c>
      <c r="C8737" s="2" t="s">
        <v>16</v>
      </c>
      <c r="D8737" s="2" t="s">
        <v>17</v>
      </c>
      <c r="E8737" s="2" t="s">
        <v>27</v>
      </c>
      <c r="F8737" s="2" t="s">
        <v>35</v>
      </c>
      <c r="G8737" s="2" t="s">
        <v>45</v>
      </c>
      <c r="H8737" s="2" t="s">
        <v>54</v>
      </c>
      <c r="I8737" s="2" t="s">
        <v>47</v>
      </c>
      <c r="J8737" s="2" t="s">
        <v>30</v>
      </c>
      <c r="K8737" s="2" t="s">
        <v>31</v>
      </c>
      <c r="L8737" s="2" t="s">
        <v>25</v>
      </c>
      <c r="M8737" s="2" t="s">
        <v>42</v>
      </c>
      <c r="N8737" s="2" t="s">
        <v>33</v>
      </c>
      <c r="O8737" s="2" t="s">
        <v>88</v>
      </c>
    </row>
    <row r="8738" spans="1:15" hidden="1">
      <c r="A8738" s="1" t="s">
        <v>48</v>
      </c>
      <c r="B8738" s="2">
        <v>2014</v>
      </c>
      <c r="C8738" s="2" t="s">
        <v>16</v>
      </c>
      <c r="D8738" s="2" t="s">
        <v>33</v>
      </c>
      <c r="E8738" s="2" t="s">
        <v>49</v>
      </c>
      <c r="F8738" s="2" t="s">
        <v>35</v>
      </c>
      <c r="G8738" s="2" t="s">
        <v>20</v>
      </c>
      <c r="H8738" s="2" t="s">
        <v>101</v>
      </c>
      <c r="I8738" s="2" t="s">
        <v>76</v>
      </c>
      <c r="J8738" s="2" t="s">
        <v>52</v>
      </c>
      <c r="K8738" s="2"/>
      <c r="L8738" s="2"/>
      <c r="M8738" s="2" t="s">
        <v>32</v>
      </c>
      <c r="N8738" s="2" t="s">
        <v>88</v>
      </c>
      <c r="O8738" s="2" t="s">
        <v>88</v>
      </c>
    </row>
    <row r="8739" spans="1:15" hidden="1">
      <c r="A8739" s="1" t="s">
        <v>15</v>
      </c>
      <c r="B8739" s="2">
        <v>2019</v>
      </c>
      <c r="C8739" s="2" t="s">
        <v>16</v>
      </c>
      <c r="D8739" s="2" t="s">
        <v>17</v>
      </c>
      <c r="E8739" s="2" t="s">
        <v>18</v>
      </c>
      <c r="F8739" s="2" t="s">
        <v>35</v>
      </c>
      <c r="G8739" s="2" t="s">
        <v>20</v>
      </c>
      <c r="H8739" s="2" t="s">
        <v>21</v>
      </c>
      <c r="I8739" s="2" t="s">
        <v>22</v>
      </c>
      <c r="J8739" s="2" t="s">
        <v>23</v>
      </c>
      <c r="K8739" s="2" t="s">
        <v>61</v>
      </c>
      <c r="L8739" s="2" t="s">
        <v>41</v>
      </c>
      <c r="M8739" s="2" t="s">
        <v>42</v>
      </c>
      <c r="N8739" s="2" t="s">
        <v>88</v>
      </c>
      <c r="O8739" s="2" t="s">
        <v>88</v>
      </c>
    </row>
    <row r="8740" spans="1:15" hidden="1">
      <c r="A8740" s="1" t="s">
        <v>15</v>
      </c>
      <c r="B8740" s="2">
        <v>2014</v>
      </c>
      <c r="C8740" s="2" t="s">
        <v>16</v>
      </c>
      <c r="D8740" s="2" t="s">
        <v>17</v>
      </c>
      <c r="E8740" s="2" t="s">
        <v>27</v>
      </c>
      <c r="F8740" s="2" t="s">
        <v>35</v>
      </c>
      <c r="G8740" s="2" t="s">
        <v>45</v>
      </c>
      <c r="H8740" s="2" t="s">
        <v>54</v>
      </c>
      <c r="I8740" s="2" t="s">
        <v>47</v>
      </c>
      <c r="J8740" s="2" t="s">
        <v>30</v>
      </c>
      <c r="K8740" s="2"/>
      <c r="L8740" s="2"/>
      <c r="M8740" s="2" t="s">
        <v>42</v>
      </c>
      <c r="N8740" s="2" t="s">
        <v>33</v>
      </c>
      <c r="O8740" s="2" t="s">
        <v>88</v>
      </c>
    </row>
    <row r="8741" spans="1:15" hidden="1">
      <c r="A8741" s="1" t="s">
        <v>15</v>
      </c>
      <c r="B8741" s="2">
        <v>2013</v>
      </c>
      <c r="C8741" s="2" t="s">
        <v>16</v>
      </c>
      <c r="D8741" s="2" t="s">
        <v>17</v>
      </c>
      <c r="E8741" s="2" t="s">
        <v>18</v>
      </c>
      <c r="F8741" s="2" t="s">
        <v>50</v>
      </c>
      <c r="G8741" s="2" t="s">
        <v>20</v>
      </c>
      <c r="H8741" s="2" t="s">
        <v>71</v>
      </c>
      <c r="I8741" s="2" t="s">
        <v>22</v>
      </c>
      <c r="J8741" s="2" t="s">
        <v>23</v>
      </c>
      <c r="K8741" s="2" t="s">
        <v>69</v>
      </c>
      <c r="L8741" s="2" t="s">
        <v>25</v>
      </c>
      <c r="M8741" s="2" t="s">
        <v>55</v>
      </c>
      <c r="N8741" s="2" t="s">
        <v>17</v>
      </c>
      <c r="O8741" s="2" t="s">
        <v>88</v>
      </c>
    </row>
    <row r="8742" spans="1:15">
      <c r="A8742" s="1" t="s">
        <v>15</v>
      </c>
      <c r="B8742" s="2">
        <v>2016</v>
      </c>
      <c r="C8742" s="2" t="s">
        <v>16</v>
      </c>
      <c r="D8742" s="2" t="s">
        <v>33</v>
      </c>
      <c r="E8742" s="2" t="s">
        <v>91</v>
      </c>
      <c r="F8742" s="2" t="s">
        <v>82</v>
      </c>
      <c r="G8742" s="2" t="s">
        <v>92</v>
      </c>
      <c r="H8742" s="2" t="s">
        <v>93</v>
      </c>
      <c r="I8742" s="2" t="s">
        <v>94</v>
      </c>
      <c r="J8742" s="2" t="s">
        <v>39</v>
      </c>
      <c r="K8742" s="2" t="s">
        <v>61</v>
      </c>
      <c r="L8742" s="2" t="s">
        <v>41</v>
      </c>
      <c r="M8742" s="2" t="s">
        <v>32</v>
      </c>
      <c r="N8742" s="2" t="s">
        <v>33</v>
      </c>
      <c r="O8742" s="2" t="s">
        <v>43</v>
      </c>
    </row>
    <row r="8743" spans="1:15" hidden="1">
      <c r="A8743" s="1" t="s">
        <v>15</v>
      </c>
      <c r="B8743" s="2">
        <v>2015</v>
      </c>
      <c r="C8743" s="2" t="s">
        <v>16</v>
      </c>
      <c r="D8743" s="2" t="s">
        <v>33</v>
      </c>
      <c r="E8743" s="2" t="s">
        <v>91</v>
      </c>
      <c r="F8743" s="2" t="s">
        <v>35</v>
      </c>
      <c r="G8743" s="2" t="s">
        <v>20</v>
      </c>
      <c r="H8743" s="2" t="s">
        <v>85</v>
      </c>
      <c r="I8743" s="2" t="s">
        <v>22</v>
      </c>
      <c r="J8743" s="2" t="s">
        <v>52</v>
      </c>
      <c r="K8743" s="2"/>
      <c r="L8743" s="2"/>
      <c r="M8743" s="2" t="s">
        <v>42</v>
      </c>
      <c r="N8743" s="2" t="s">
        <v>88</v>
      </c>
      <c r="O8743" s="2" t="s">
        <v>88</v>
      </c>
    </row>
    <row r="8744" spans="1:15" hidden="1">
      <c r="A8744" s="1" t="s">
        <v>48</v>
      </c>
      <c r="B8744" s="2">
        <v>2012</v>
      </c>
      <c r="C8744" s="2" t="s">
        <v>16</v>
      </c>
      <c r="D8744" s="2" t="s">
        <v>33</v>
      </c>
      <c r="E8744" s="2" t="s">
        <v>49</v>
      </c>
      <c r="F8744" s="2" t="s">
        <v>50</v>
      </c>
      <c r="G8744" s="2" t="s">
        <v>20</v>
      </c>
      <c r="H8744" s="2" t="s">
        <v>51</v>
      </c>
      <c r="I8744" s="2" t="s">
        <v>22</v>
      </c>
      <c r="J8744" s="2" t="s">
        <v>52</v>
      </c>
      <c r="K8744" s="2" t="s">
        <v>61</v>
      </c>
      <c r="L8744" s="2" t="s">
        <v>41</v>
      </c>
      <c r="M8744" s="2" t="s">
        <v>32</v>
      </c>
      <c r="N8744" s="2" t="s">
        <v>17</v>
      </c>
      <c r="O8744" s="2" t="s">
        <v>64</v>
      </c>
    </row>
    <row r="8745" spans="1:15" hidden="1">
      <c r="A8745" s="1" t="s">
        <v>15</v>
      </c>
      <c r="B8745" s="2">
        <v>2011</v>
      </c>
      <c r="C8745" s="2" t="s">
        <v>16</v>
      </c>
      <c r="D8745" s="2" t="s">
        <v>17</v>
      </c>
      <c r="E8745" s="2" t="s">
        <v>18</v>
      </c>
      <c r="F8745" s="2" t="s">
        <v>19</v>
      </c>
      <c r="G8745" s="2" t="s">
        <v>20</v>
      </c>
      <c r="H8745" s="2" t="s">
        <v>71</v>
      </c>
      <c r="I8745" s="2" t="s">
        <v>22</v>
      </c>
      <c r="J8745" s="2" t="s">
        <v>23</v>
      </c>
      <c r="K8745" s="2" t="s">
        <v>24</v>
      </c>
      <c r="L8745" s="2" t="s">
        <v>25</v>
      </c>
      <c r="M8745" s="2" t="s">
        <v>88</v>
      </c>
      <c r="N8745" s="2" t="s">
        <v>88</v>
      </c>
      <c r="O8745" s="2" t="s">
        <v>88</v>
      </c>
    </row>
    <row r="8746" spans="1:15" hidden="1">
      <c r="A8746" s="1" t="s">
        <v>48</v>
      </c>
      <c r="B8746" s="2">
        <v>2011</v>
      </c>
      <c r="C8746" s="2" t="s">
        <v>16</v>
      </c>
      <c r="D8746" s="2" t="s">
        <v>17</v>
      </c>
      <c r="E8746" s="2" t="s">
        <v>27</v>
      </c>
      <c r="F8746" s="2" t="s">
        <v>19</v>
      </c>
      <c r="G8746" s="2" t="s">
        <v>45</v>
      </c>
      <c r="H8746" s="2" t="s">
        <v>54</v>
      </c>
      <c r="I8746" s="2" t="s">
        <v>47</v>
      </c>
      <c r="J8746" s="2" t="s">
        <v>30</v>
      </c>
      <c r="K8746" s="2" t="s">
        <v>31</v>
      </c>
      <c r="L8746" s="2" t="s">
        <v>25</v>
      </c>
      <c r="M8746" s="2" t="s">
        <v>32</v>
      </c>
      <c r="N8746" s="2" t="s">
        <v>88</v>
      </c>
      <c r="O8746" s="2" t="s">
        <v>88</v>
      </c>
    </row>
    <row r="8747" spans="1:15" hidden="1">
      <c r="A8747" s="1" t="s">
        <v>48</v>
      </c>
      <c r="B8747" s="2">
        <v>2004</v>
      </c>
      <c r="C8747" s="2" t="s">
        <v>16</v>
      </c>
      <c r="D8747" s="2" t="s">
        <v>17</v>
      </c>
      <c r="E8747" s="2" t="s">
        <v>27</v>
      </c>
      <c r="F8747" s="2" t="s">
        <v>19</v>
      </c>
      <c r="G8747" s="2" t="s">
        <v>45</v>
      </c>
      <c r="H8747" s="2" t="s">
        <v>54</v>
      </c>
      <c r="I8747" s="2" t="s">
        <v>47</v>
      </c>
      <c r="J8747" s="2" t="s">
        <v>30</v>
      </c>
      <c r="K8747" s="2"/>
      <c r="L8747" s="2"/>
      <c r="M8747" s="2" t="s">
        <v>88</v>
      </c>
      <c r="N8747" s="2" t="s">
        <v>17</v>
      </c>
      <c r="O8747" s="2" t="s">
        <v>88</v>
      </c>
    </row>
    <row r="8748" spans="1:15">
      <c r="A8748" s="1" t="s">
        <v>15</v>
      </c>
      <c r="B8748" s="2">
        <v>2015</v>
      </c>
      <c r="C8748" s="2" t="s">
        <v>16</v>
      </c>
      <c r="D8748" s="2" t="s">
        <v>62</v>
      </c>
      <c r="E8748" s="2" t="s">
        <v>91</v>
      </c>
      <c r="F8748" s="2" t="s">
        <v>82</v>
      </c>
      <c r="G8748" s="2" t="s">
        <v>92</v>
      </c>
      <c r="H8748" s="2" t="s">
        <v>93</v>
      </c>
      <c r="I8748" s="2" t="s">
        <v>94</v>
      </c>
      <c r="J8748" s="2"/>
      <c r="K8748" s="2" t="s">
        <v>84</v>
      </c>
      <c r="L8748" s="2" t="s">
        <v>41</v>
      </c>
      <c r="M8748" s="2" t="s">
        <v>32</v>
      </c>
      <c r="N8748" s="2" t="s">
        <v>33</v>
      </c>
      <c r="O8748" s="2" t="s">
        <v>43</v>
      </c>
    </row>
    <row r="8749" spans="1:15" hidden="1">
      <c r="A8749" s="1" t="s">
        <v>15</v>
      </c>
      <c r="B8749" s="2">
        <v>2013</v>
      </c>
      <c r="C8749" s="2" t="s">
        <v>16</v>
      </c>
      <c r="D8749" s="2" t="s">
        <v>17</v>
      </c>
      <c r="E8749" s="2" t="s">
        <v>18</v>
      </c>
      <c r="F8749" s="2" t="s">
        <v>147</v>
      </c>
      <c r="G8749" s="2" t="s">
        <v>20</v>
      </c>
      <c r="H8749" s="2" t="s">
        <v>21</v>
      </c>
      <c r="I8749" s="2" t="s">
        <v>22</v>
      </c>
      <c r="J8749" s="2" t="s">
        <v>23</v>
      </c>
      <c r="K8749" s="2" t="s">
        <v>31</v>
      </c>
      <c r="L8749" s="2" t="s">
        <v>25</v>
      </c>
      <c r="M8749" s="2" t="s">
        <v>32</v>
      </c>
      <c r="N8749" s="2" t="s">
        <v>88</v>
      </c>
      <c r="O8749" s="2" t="s">
        <v>88</v>
      </c>
    </row>
    <row r="8750" spans="1:15" hidden="1">
      <c r="A8750" s="1" t="s">
        <v>15</v>
      </c>
      <c r="B8750" s="2">
        <v>2010</v>
      </c>
      <c r="C8750" s="2" t="s">
        <v>16</v>
      </c>
      <c r="D8750" s="2" t="s">
        <v>33</v>
      </c>
      <c r="E8750" s="2" t="s">
        <v>34</v>
      </c>
      <c r="F8750" s="2" t="s">
        <v>35</v>
      </c>
      <c r="G8750" s="2" t="s">
        <v>45</v>
      </c>
      <c r="H8750" s="2" t="s">
        <v>169</v>
      </c>
      <c r="I8750" s="2" t="s">
        <v>47</v>
      </c>
      <c r="J8750" s="2" t="s">
        <v>39</v>
      </c>
      <c r="K8750" s="2" t="s">
        <v>61</v>
      </c>
      <c r="L8750" s="2" t="s">
        <v>41</v>
      </c>
      <c r="M8750" s="2" t="s">
        <v>88</v>
      </c>
      <c r="N8750" s="2" t="s">
        <v>88</v>
      </c>
      <c r="O8750" s="2" t="s">
        <v>88</v>
      </c>
    </row>
    <row r="8751" spans="1:15" hidden="1">
      <c r="A8751" s="1" t="s">
        <v>15</v>
      </c>
      <c r="B8751" s="2">
        <v>2019</v>
      </c>
      <c r="C8751" s="2" t="s">
        <v>16</v>
      </c>
      <c r="D8751" s="2" t="s">
        <v>17</v>
      </c>
      <c r="E8751" s="2" t="s">
        <v>27</v>
      </c>
      <c r="F8751" s="2" t="s">
        <v>72</v>
      </c>
      <c r="G8751" s="2" t="s">
        <v>20</v>
      </c>
      <c r="H8751" s="2" t="s">
        <v>21</v>
      </c>
      <c r="I8751" s="2" t="s">
        <v>22</v>
      </c>
      <c r="J8751" s="2" t="s">
        <v>30</v>
      </c>
      <c r="K8751" s="2" t="s">
        <v>70</v>
      </c>
      <c r="L8751" s="2" t="s">
        <v>25</v>
      </c>
      <c r="M8751" s="2" t="s">
        <v>32</v>
      </c>
      <c r="N8751" s="2" t="s">
        <v>33</v>
      </c>
      <c r="O8751" s="2" t="s">
        <v>88</v>
      </c>
    </row>
    <row r="8752" spans="1:15" hidden="1">
      <c r="A8752" s="1" t="s">
        <v>48</v>
      </c>
      <c r="B8752" s="2">
        <v>2016</v>
      </c>
      <c r="C8752" s="2" t="s">
        <v>16</v>
      </c>
      <c r="D8752" s="2" t="s">
        <v>33</v>
      </c>
      <c r="E8752" s="2" t="s">
        <v>49</v>
      </c>
      <c r="F8752" s="2" t="s">
        <v>66</v>
      </c>
      <c r="G8752" s="2" t="s">
        <v>20</v>
      </c>
      <c r="H8752" s="2" t="s">
        <v>21</v>
      </c>
      <c r="I8752" s="2" t="s">
        <v>22</v>
      </c>
      <c r="J8752" s="2" t="s">
        <v>52</v>
      </c>
      <c r="K8752" s="2" t="s">
        <v>31</v>
      </c>
      <c r="L8752" s="2" t="s">
        <v>25</v>
      </c>
      <c r="M8752" s="2" t="s">
        <v>81</v>
      </c>
      <c r="N8752" s="2" t="s">
        <v>33</v>
      </c>
      <c r="O8752" s="2" t="s">
        <v>64</v>
      </c>
    </row>
    <row r="8753" spans="1:15" hidden="1">
      <c r="A8753" s="1" t="s">
        <v>15</v>
      </c>
      <c r="B8753" s="2">
        <v>2019</v>
      </c>
      <c r="C8753" s="2" t="s">
        <v>16</v>
      </c>
      <c r="D8753" s="2" t="s">
        <v>33</v>
      </c>
      <c r="E8753" s="2" t="s">
        <v>65</v>
      </c>
      <c r="F8753" s="2" t="s">
        <v>35</v>
      </c>
      <c r="G8753" s="2" t="s">
        <v>20</v>
      </c>
      <c r="H8753" s="2" t="s">
        <v>85</v>
      </c>
      <c r="I8753" s="2" t="s">
        <v>22</v>
      </c>
      <c r="J8753" s="2" t="s">
        <v>67</v>
      </c>
      <c r="K8753" s="2" t="s">
        <v>31</v>
      </c>
      <c r="L8753" s="2" t="s">
        <v>25</v>
      </c>
      <c r="M8753" s="2" t="s">
        <v>42</v>
      </c>
      <c r="N8753" s="2" t="s">
        <v>33</v>
      </c>
      <c r="O8753" s="2" t="s">
        <v>178</v>
      </c>
    </row>
    <row r="8754" spans="1:15" hidden="1">
      <c r="A8754" s="1" t="s">
        <v>15</v>
      </c>
      <c r="B8754" s="2">
        <v>2013</v>
      </c>
      <c r="C8754" s="2" t="s">
        <v>16</v>
      </c>
      <c r="D8754" s="2" t="s">
        <v>33</v>
      </c>
      <c r="E8754" s="2" t="s">
        <v>49</v>
      </c>
      <c r="F8754" s="2" t="s">
        <v>50</v>
      </c>
      <c r="G8754" s="2" t="s">
        <v>20</v>
      </c>
      <c r="H8754" s="2" t="s">
        <v>51</v>
      </c>
      <c r="I8754" s="2" t="s">
        <v>22</v>
      </c>
      <c r="J8754" s="2" t="s">
        <v>52</v>
      </c>
      <c r="K8754" s="2" t="s">
        <v>40</v>
      </c>
      <c r="L8754" s="2" t="s">
        <v>41</v>
      </c>
      <c r="M8754" s="2" t="s">
        <v>88</v>
      </c>
      <c r="N8754" s="2" t="s">
        <v>88</v>
      </c>
      <c r="O8754" s="2" t="s">
        <v>88</v>
      </c>
    </row>
    <row r="8755" spans="1:15" hidden="1">
      <c r="A8755" s="1" t="s">
        <v>173</v>
      </c>
      <c r="B8755" s="2">
        <v>2013</v>
      </c>
      <c r="C8755" s="2" t="s">
        <v>16</v>
      </c>
      <c r="D8755" s="2" t="s">
        <v>33</v>
      </c>
      <c r="E8755" s="2" t="s">
        <v>103</v>
      </c>
      <c r="F8755" s="2" t="s">
        <v>112</v>
      </c>
      <c r="G8755" s="2" t="s">
        <v>20</v>
      </c>
      <c r="H8755" s="2" t="s">
        <v>51</v>
      </c>
      <c r="I8755" s="2" t="s">
        <v>22</v>
      </c>
      <c r="J8755" s="2" t="s">
        <v>52</v>
      </c>
      <c r="K8755" s="2"/>
      <c r="L8755" s="2"/>
      <c r="M8755" s="2" t="s">
        <v>88</v>
      </c>
      <c r="N8755" s="2" t="s">
        <v>88</v>
      </c>
      <c r="O8755" s="2" t="s">
        <v>88</v>
      </c>
    </row>
    <row r="8756" spans="1:15" hidden="1">
      <c r="A8756" s="1" t="s">
        <v>63</v>
      </c>
      <c r="B8756" s="2">
        <v>2017</v>
      </c>
      <c r="C8756" s="2" t="s">
        <v>16</v>
      </c>
      <c r="D8756" s="2" t="s">
        <v>44</v>
      </c>
      <c r="E8756" s="2" t="s">
        <v>18</v>
      </c>
      <c r="F8756" s="2" t="s">
        <v>35</v>
      </c>
      <c r="G8756" s="2" t="s">
        <v>20</v>
      </c>
      <c r="H8756" s="2" t="s">
        <v>21</v>
      </c>
      <c r="I8756" s="2" t="s">
        <v>22</v>
      </c>
      <c r="J8756" s="2" t="s">
        <v>23</v>
      </c>
      <c r="K8756" s="2" t="s">
        <v>31</v>
      </c>
      <c r="L8756" s="2" t="s">
        <v>25</v>
      </c>
      <c r="M8756" s="2" t="s">
        <v>42</v>
      </c>
      <c r="N8756" s="2" t="s">
        <v>17</v>
      </c>
      <c r="O8756" s="2" t="s">
        <v>88</v>
      </c>
    </row>
    <row r="8757" spans="1:15" hidden="1">
      <c r="A8757" s="1" t="s">
        <v>15</v>
      </c>
      <c r="B8757" s="2">
        <v>2016</v>
      </c>
      <c r="C8757" s="2" t="s">
        <v>16</v>
      </c>
      <c r="D8757" s="2" t="s">
        <v>17</v>
      </c>
      <c r="E8757" s="2" t="s">
        <v>27</v>
      </c>
      <c r="F8757" s="2" t="s">
        <v>19</v>
      </c>
      <c r="G8757" s="2" t="s">
        <v>45</v>
      </c>
      <c r="H8757" s="2" t="s">
        <v>54</v>
      </c>
      <c r="I8757" s="2" t="s">
        <v>47</v>
      </c>
      <c r="J8757" s="2" t="s">
        <v>30</v>
      </c>
      <c r="K8757" s="2" t="s">
        <v>24</v>
      </c>
      <c r="L8757" s="2" t="s">
        <v>25</v>
      </c>
      <c r="M8757" s="2" t="s">
        <v>42</v>
      </c>
      <c r="N8757" s="2" t="s">
        <v>33</v>
      </c>
      <c r="O8757" s="2" t="s">
        <v>88</v>
      </c>
    </row>
    <row r="8758" spans="1:15" hidden="1">
      <c r="A8758" s="1" t="s">
        <v>15</v>
      </c>
      <c r="B8758" s="2">
        <v>2013</v>
      </c>
      <c r="C8758" s="2" t="s">
        <v>16</v>
      </c>
      <c r="D8758" s="2" t="s">
        <v>44</v>
      </c>
      <c r="E8758" s="2" t="s">
        <v>27</v>
      </c>
      <c r="F8758" s="2" t="s">
        <v>82</v>
      </c>
      <c r="G8758" s="2" t="s">
        <v>20</v>
      </c>
      <c r="H8758" s="2" t="s">
        <v>21</v>
      </c>
      <c r="I8758" s="2" t="s">
        <v>22</v>
      </c>
      <c r="J8758" s="2" t="s">
        <v>30</v>
      </c>
      <c r="K8758" s="2" t="s">
        <v>84</v>
      </c>
      <c r="L8758" s="2" t="s">
        <v>41</v>
      </c>
      <c r="M8758" s="2" t="s">
        <v>42</v>
      </c>
      <c r="N8758" s="2" t="s">
        <v>88</v>
      </c>
      <c r="O8758" s="2" t="s">
        <v>88</v>
      </c>
    </row>
    <row r="8759" spans="1:15" hidden="1">
      <c r="A8759" s="1" t="s">
        <v>15</v>
      </c>
      <c r="B8759" s="2">
        <v>2010</v>
      </c>
      <c r="C8759" s="2" t="s">
        <v>16</v>
      </c>
      <c r="D8759" s="2" t="s">
        <v>17</v>
      </c>
      <c r="E8759" s="2" t="s">
        <v>27</v>
      </c>
      <c r="F8759" s="2" t="s">
        <v>35</v>
      </c>
      <c r="G8759" s="2" t="s">
        <v>20</v>
      </c>
      <c r="H8759" s="2" t="s">
        <v>85</v>
      </c>
      <c r="I8759" s="2" t="s">
        <v>22</v>
      </c>
      <c r="J8759" s="2" t="s">
        <v>30</v>
      </c>
      <c r="K8759" s="2" t="s">
        <v>69</v>
      </c>
      <c r="L8759" s="2" t="s">
        <v>25</v>
      </c>
      <c r="M8759" s="2" t="s">
        <v>88</v>
      </c>
      <c r="N8759" s="2" t="s">
        <v>88</v>
      </c>
      <c r="O8759" s="2" t="s">
        <v>88</v>
      </c>
    </row>
    <row r="8760" spans="1:15">
      <c r="A8760" s="1" t="s">
        <v>48</v>
      </c>
      <c r="B8760" s="2">
        <v>2013</v>
      </c>
      <c r="C8760" s="2" t="s">
        <v>16</v>
      </c>
      <c r="D8760" s="2" t="s">
        <v>33</v>
      </c>
      <c r="E8760" s="2" t="s">
        <v>91</v>
      </c>
      <c r="F8760" s="2" t="s">
        <v>82</v>
      </c>
      <c r="G8760" s="2" t="s">
        <v>92</v>
      </c>
      <c r="H8760" s="2" t="s">
        <v>93</v>
      </c>
      <c r="I8760" s="2" t="s">
        <v>94</v>
      </c>
      <c r="J8760" s="2" t="s">
        <v>39</v>
      </c>
      <c r="K8760" s="2"/>
      <c r="L8760" s="2"/>
      <c r="M8760" s="2" t="s">
        <v>32</v>
      </c>
      <c r="N8760" s="2" t="s">
        <v>17</v>
      </c>
      <c r="O8760" s="2" t="s">
        <v>43</v>
      </c>
    </row>
    <row r="8761" spans="1:15">
      <c r="A8761" s="1" t="s">
        <v>15</v>
      </c>
      <c r="B8761" s="2">
        <v>2017</v>
      </c>
      <c r="C8761" s="2" t="s">
        <v>16</v>
      </c>
      <c r="D8761" s="2" t="s">
        <v>33</v>
      </c>
      <c r="E8761" s="2" t="s">
        <v>91</v>
      </c>
      <c r="F8761" s="2" t="s">
        <v>82</v>
      </c>
      <c r="G8761" s="2" t="s">
        <v>92</v>
      </c>
      <c r="H8761" s="2" t="s">
        <v>93</v>
      </c>
      <c r="I8761" s="2" t="s">
        <v>94</v>
      </c>
      <c r="J8761" s="2" t="s">
        <v>39</v>
      </c>
      <c r="K8761" s="2" t="s">
        <v>61</v>
      </c>
      <c r="L8761" s="2" t="s">
        <v>41</v>
      </c>
      <c r="M8761" s="2" t="s">
        <v>32</v>
      </c>
      <c r="N8761" s="2" t="s">
        <v>33</v>
      </c>
      <c r="O8761" s="2" t="s">
        <v>43</v>
      </c>
    </row>
    <row r="8762" spans="1:15">
      <c r="A8762" s="1" t="s">
        <v>15</v>
      </c>
      <c r="B8762" s="2">
        <v>2013</v>
      </c>
      <c r="C8762" s="2" t="s">
        <v>16</v>
      </c>
      <c r="D8762" s="2" t="s">
        <v>33</v>
      </c>
      <c r="E8762" s="2" t="s">
        <v>34</v>
      </c>
      <c r="F8762" s="2" t="s">
        <v>19</v>
      </c>
      <c r="G8762" s="2" t="s">
        <v>36</v>
      </c>
      <c r="H8762" s="2" t="s">
        <v>37</v>
      </c>
      <c r="I8762" s="2" t="s">
        <v>38</v>
      </c>
      <c r="J8762" s="2" t="s">
        <v>39</v>
      </c>
      <c r="K8762" s="2"/>
      <c r="L8762" s="2"/>
      <c r="M8762" s="2" t="s">
        <v>32</v>
      </c>
      <c r="N8762" s="2" t="s">
        <v>88</v>
      </c>
      <c r="O8762" s="2" t="s">
        <v>43</v>
      </c>
    </row>
    <row r="8763" spans="1:15" hidden="1">
      <c r="A8763" s="1" t="s">
        <v>15</v>
      </c>
      <c r="B8763" s="2">
        <v>2011</v>
      </c>
      <c r="C8763" s="2" t="s">
        <v>16</v>
      </c>
      <c r="D8763" s="2" t="s">
        <v>17</v>
      </c>
      <c r="E8763" s="2" t="s">
        <v>18</v>
      </c>
      <c r="F8763" s="2" t="s">
        <v>86</v>
      </c>
      <c r="G8763" s="2"/>
      <c r="H8763" s="2"/>
      <c r="I8763" s="2" t="s">
        <v>184</v>
      </c>
      <c r="J8763" s="2" t="s">
        <v>23</v>
      </c>
      <c r="K8763" s="2" t="s">
        <v>40</v>
      </c>
      <c r="L8763" s="2" t="s">
        <v>41</v>
      </c>
      <c r="M8763" s="2" t="s">
        <v>88</v>
      </c>
      <c r="N8763" s="2" t="s">
        <v>88</v>
      </c>
      <c r="O8763" s="2" t="s">
        <v>88</v>
      </c>
    </row>
    <row r="8764" spans="1:15" hidden="1">
      <c r="A8764" s="1" t="s">
        <v>15</v>
      </c>
      <c r="B8764" s="2">
        <v>2013</v>
      </c>
      <c r="C8764" s="2" t="s">
        <v>16</v>
      </c>
      <c r="D8764" s="2" t="s">
        <v>33</v>
      </c>
      <c r="E8764" s="2" t="s">
        <v>49</v>
      </c>
      <c r="F8764" s="2" t="s">
        <v>50</v>
      </c>
      <c r="G8764" s="2" t="s">
        <v>20</v>
      </c>
      <c r="H8764" s="2" t="s">
        <v>51</v>
      </c>
      <c r="I8764" s="2" t="s">
        <v>22</v>
      </c>
      <c r="J8764" s="2" t="s">
        <v>52</v>
      </c>
      <c r="K8764" s="2"/>
      <c r="L8764" s="2"/>
      <c r="M8764" s="2" t="s">
        <v>88</v>
      </c>
      <c r="N8764" s="2" t="s">
        <v>88</v>
      </c>
      <c r="O8764" s="2" t="s">
        <v>88</v>
      </c>
    </row>
    <row r="8765" spans="1:15">
      <c r="A8765" s="1" t="s">
        <v>15</v>
      </c>
      <c r="B8765" s="2">
        <v>2012</v>
      </c>
      <c r="C8765" s="2" t="s">
        <v>16</v>
      </c>
      <c r="D8765" s="2" t="s">
        <v>33</v>
      </c>
      <c r="E8765" s="2" t="s">
        <v>91</v>
      </c>
      <c r="F8765" s="2" t="s">
        <v>82</v>
      </c>
      <c r="G8765" s="2" t="s">
        <v>36</v>
      </c>
      <c r="H8765" s="2" t="s">
        <v>113</v>
      </c>
      <c r="I8765" s="2" t="s">
        <v>38</v>
      </c>
      <c r="J8765" s="2" t="s">
        <v>39</v>
      </c>
      <c r="K8765" s="2" t="s">
        <v>83</v>
      </c>
      <c r="L8765" s="2" t="s">
        <v>25</v>
      </c>
      <c r="M8765" s="2" t="s">
        <v>32</v>
      </c>
      <c r="N8765" s="2" t="s">
        <v>33</v>
      </c>
      <c r="O8765" s="2" t="s">
        <v>43</v>
      </c>
    </row>
    <row r="8766" spans="1:15" hidden="1">
      <c r="A8766" s="1" t="s">
        <v>15</v>
      </c>
      <c r="B8766" s="2">
        <v>2013</v>
      </c>
      <c r="C8766" s="2" t="s">
        <v>16</v>
      </c>
      <c r="D8766" s="2" t="s">
        <v>62</v>
      </c>
      <c r="E8766" s="2" t="s">
        <v>27</v>
      </c>
      <c r="F8766" s="2" t="s">
        <v>66</v>
      </c>
      <c r="G8766" s="2" t="s">
        <v>20</v>
      </c>
      <c r="H8766" s="2" t="s">
        <v>51</v>
      </c>
      <c r="I8766" s="2" t="s">
        <v>22</v>
      </c>
      <c r="J8766" s="2" t="s">
        <v>52</v>
      </c>
      <c r="K8766" s="2" t="s">
        <v>31</v>
      </c>
      <c r="L8766" s="2" t="s">
        <v>25</v>
      </c>
      <c r="M8766" s="2" t="s">
        <v>81</v>
      </c>
      <c r="N8766" s="2" t="s">
        <v>88</v>
      </c>
      <c r="O8766" s="2" t="s">
        <v>88</v>
      </c>
    </row>
    <row r="8767" spans="1:15" hidden="1">
      <c r="A8767" s="1" t="s">
        <v>15</v>
      </c>
      <c r="B8767" s="2">
        <v>2020</v>
      </c>
      <c r="C8767" s="2" t="s">
        <v>16</v>
      </c>
      <c r="D8767" s="2" t="s">
        <v>17</v>
      </c>
      <c r="E8767" s="2" t="s">
        <v>18</v>
      </c>
      <c r="F8767" s="2" t="s">
        <v>35</v>
      </c>
      <c r="G8767" s="2" t="s">
        <v>20</v>
      </c>
      <c r="H8767" s="2" t="s">
        <v>85</v>
      </c>
      <c r="I8767" s="2" t="s">
        <v>22</v>
      </c>
      <c r="J8767" s="2" t="s">
        <v>23</v>
      </c>
      <c r="K8767" s="2" t="s">
        <v>31</v>
      </c>
      <c r="L8767" s="2" t="s">
        <v>25</v>
      </c>
      <c r="M8767" s="2" t="s">
        <v>42</v>
      </c>
      <c r="N8767" s="2" t="s">
        <v>17</v>
      </c>
      <c r="O8767" s="2" t="s">
        <v>88</v>
      </c>
    </row>
    <row r="8768" spans="1:15" hidden="1">
      <c r="A8768" s="1"/>
      <c r="B8768" s="2">
        <v>2012</v>
      </c>
      <c r="C8768" s="2" t="s">
        <v>16</v>
      </c>
      <c r="D8768" s="2" t="s">
        <v>33</v>
      </c>
      <c r="E8768" s="2" t="s">
        <v>65</v>
      </c>
      <c r="F8768" s="2" t="s">
        <v>19</v>
      </c>
      <c r="G8768" s="2" t="s">
        <v>36</v>
      </c>
      <c r="H8768" s="2" t="s">
        <v>60</v>
      </c>
      <c r="I8768" s="2" t="s">
        <v>38</v>
      </c>
      <c r="J8768" s="2" t="s">
        <v>67</v>
      </c>
      <c r="K8768" s="2"/>
      <c r="L8768" s="2"/>
      <c r="M8768" s="2" t="s">
        <v>88</v>
      </c>
      <c r="N8768" s="2" t="s">
        <v>33</v>
      </c>
      <c r="O8768" s="2" t="s">
        <v>88</v>
      </c>
    </row>
    <row r="8769" spans="1:15" hidden="1">
      <c r="A8769" s="1" t="s">
        <v>48</v>
      </c>
      <c r="B8769" s="2">
        <v>2019</v>
      </c>
      <c r="C8769" s="2" t="s">
        <v>16</v>
      </c>
      <c r="D8769" s="2" t="s">
        <v>17</v>
      </c>
      <c r="E8769" s="2" t="s">
        <v>27</v>
      </c>
      <c r="F8769" s="2" t="s">
        <v>28</v>
      </c>
      <c r="G8769" s="2" t="s">
        <v>20</v>
      </c>
      <c r="H8769" s="2" t="s">
        <v>29</v>
      </c>
      <c r="I8769" s="2" t="s">
        <v>22</v>
      </c>
      <c r="J8769" s="2" t="s">
        <v>30</v>
      </c>
      <c r="K8769" s="2" t="s">
        <v>84</v>
      </c>
      <c r="L8769" s="2" t="s">
        <v>41</v>
      </c>
      <c r="M8769" s="2" t="s">
        <v>32</v>
      </c>
      <c r="N8769" s="2" t="s">
        <v>33</v>
      </c>
      <c r="O8769" s="2" t="s">
        <v>88</v>
      </c>
    </row>
    <row r="8770" spans="1:15" hidden="1">
      <c r="A8770" s="1" t="s">
        <v>15</v>
      </c>
      <c r="B8770" s="2">
        <v>2016</v>
      </c>
      <c r="C8770" s="2" t="s">
        <v>16</v>
      </c>
      <c r="D8770" s="2" t="s">
        <v>17</v>
      </c>
      <c r="E8770" s="2" t="s">
        <v>27</v>
      </c>
      <c r="F8770" s="2" t="s">
        <v>35</v>
      </c>
      <c r="G8770" s="2" t="s">
        <v>45</v>
      </c>
      <c r="H8770" s="2" t="s">
        <v>54</v>
      </c>
      <c r="I8770" s="2" t="s">
        <v>47</v>
      </c>
      <c r="J8770" s="2" t="s">
        <v>30</v>
      </c>
      <c r="K8770" s="2"/>
      <c r="L8770" s="2"/>
      <c r="M8770" s="2" t="s">
        <v>42</v>
      </c>
      <c r="N8770" s="2" t="s">
        <v>33</v>
      </c>
      <c r="O8770" s="2" t="s">
        <v>88</v>
      </c>
    </row>
    <row r="8771" spans="1:15" hidden="1">
      <c r="A8771" s="1" t="s">
        <v>15</v>
      </c>
      <c r="B8771" s="2">
        <v>2013</v>
      </c>
      <c r="C8771" s="2" t="s">
        <v>16</v>
      </c>
      <c r="D8771" s="2"/>
      <c r="E8771" s="2" t="s">
        <v>91</v>
      </c>
      <c r="F8771" s="2" t="s">
        <v>35</v>
      </c>
      <c r="G8771" s="2" t="s">
        <v>45</v>
      </c>
      <c r="H8771" s="2" t="s">
        <v>54</v>
      </c>
      <c r="I8771" s="2" t="s">
        <v>47</v>
      </c>
      <c r="J8771" s="2"/>
      <c r="K8771" s="2" t="s">
        <v>40</v>
      </c>
      <c r="L8771" s="2" t="s">
        <v>41</v>
      </c>
      <c r="M8771" s="2" t="s">
        <v>42</v>
      </c>
      <c r="N8771" s="2" t="s">
        <v>88</v>
      </c>
      <c r="O8771" s="2" t="s">
        <v>88</v>
      </c>
    </row>
    <row r="8772" spans="1:15" hidden="1">
      <c r="A8772" s="1" t="s">
        <v>15</v>
      </c>
      <c r="B8772" s="2">
        <v>2015</v>
      </c>
      <c r="C8772" s="2" t="s">
        <v>16</v>
      </c>
      <c r="D8772" s="2" t="s">
        <v>17</v>
      </c>
      <c r="E8772" s="2" t="s">
        <v>18</v>
      </c>
      <c r="F8772" s="2" t="s">
        <v>19</v>
      </c>
      <c r="G8772" s="2" t="s">
        <v>20</v>
      </c>
      <c r="H8772" s="2" t="s">
        <v>21</v>
      </c>
      <c r="I8772" s="2" t="s">
        <v>22</v>
      </c>
      <c r="J8772" s="2" t="s">
        <v>23</v>
      </c>
      <c r="K8772" s="2"/>
      <c r="L8772" s="2"/>
      <c r="M8772" s="2" t="s">
        <v>32</v>
      </c>
      <c r="N8772" s="2" t="s">
        <v>88</v>
      </c>
      <c r="O8772" s="2" t="s">
        <v>88</v>
      </c>
    </row>
    <row r="8773" spans="1:15" hidden="1">
      <c r="A8773" s="1" t="s">
        <v>48</v>
      </c>
      <c r="B8773" s="2">
        <v>2013</v>
      </c>
      <c r="C8773" s="2" t="s">
        <v>16</v>
      </c>
      <c r="D8773" s="2" t="s">
        <v>17</v>
      </c>
      <c r="E8773" s="2" t="s">
        <v>27</v>
      </c>
      <c r="F8773" s="2" t="s">
        <v>59</v>
      </c>
      <c r="G8773" s="2" t="s">
        <v>20</v>
      </c>
      <c r="H8773" s="2" t="s">
        <v>51</v>
      </c>
      <c r="I8773" s="2" t="s">
        <v>22</v>
      </c>
      <c r="J8773" s="2" t="s">
        <v>30</v>
      </c>
      <c r="K8773" s="2" t="s">
        <v>84</v>
      </c>
      <c r="L8773" s="2" t="s">
        <v>41</v>
      </c>
      <c r="M8773" s="2" t="s">
        <v>32</v>
      </c>
      <c r="N8773" s="2" t="s">
        <v>88</v>
      </c>
      <c r="O8773" s="2" t="s">
        <v>88</v>
      </c>
    </row>
    <row r="8774" spans="1:15" hidden="1">
      <c r="A8774" s="1" t="s">
        <v>15</v>
      </c>
      <c r="B8774" s="2">
        <v>2008</v>
      </c>
      <c r="C8774" s="2" t="s">
        <v>16</v>
      </c>
      <c r="D8774" s="2" t="s">
        <v>17</v>
      </c>
      <c r="E8774" s="2" t="s">
        <v>27</v>
      </c>
      <c r="F8774" s="2" t="s">
        <v>19</v>
      </c>
      <c r="G8774" s="2" t="s">
        <v>45</v>
      </c>
      <c r="H8774" s="2" t="s">
        <v>169</v>
      </c>
      <c r="I8774" s="2" t="s">
        <v>47</v>
      </c>
      <c r="J8774" s="2" t="s">
        <v>30</v>
      </c>
      <c r="K8774" s="2" t="s">
        <v>31</v>
      </c>
      <c r="L8774" s="2" t="s">
        <v>25</v>
      </c>
      <c r="M8774" s="2" t="s">
        <v>88</v>
      </c>
      <c r="N8774" s="2" t="s">
        <v>33</v>
      </c>
      <c r="O8774" s="2" t="s">
        <v>88</v>
      </c>
    </row>
    <row r="8775" spans="1:15" hidden="1">
      <c r="A8775" s="1" t="s">
        <v>15</v>
      </c>
      <c r="B8775" s="2">
        <v>2018</v>
      </c>
      <c r="C8775" s="2" t="s">
        <v>16</v>
      </c>
      <c r="D8775" s="2" t="s">
        <v>62</v>
      </c>
      <c r="E8775" s="2" t="s">
        <v>79</v>
      </c>
      <c r="F8775" s="2" t="s">
        <v>19</v>
      </c>
      <c r="G8775" s="2" t="s">
        <v>20</v>
      </c>
      <c r="H8775" s="2" t="s">
        <v>80</v>
      </c>
      <c r="I8775" s="2" t="s">
        <v>76</v>
      </c>
      <c r="J8775" s="2" t="s">
        <v>52</v>
      </c>
      <c r="K8775" s="2"/>
      <c r="L8775" s="2"/>
      <c r="M8775" s="2" t="s">
        <v>88</v>
      </c>
      <c r="N8775" s="2" t="s">
        <v>88</v>
      </c>
      <c r="O8775" s="2" t="s">
        <v>88</v>
      </c>
    </row>
    <row r="8776" spans="1:15">
      <c r="A8776" s="1" t="s">
        <v>15</v>
      </c>
      <c r="B8776" s="2">
        <v>2012</v>
      </c>
      <c r="C8776" s="2" t="s">
        <v>16</v>
      </c>
      <c r="D8776" s="2" t="s">
        <v>33</v>
      </c>
      <c r="E8776" s="2" t="s">
        <v>49</v>
      </c>
      <c r="F8776" s="2" t="s">
        <v>72</v>
      </c>
      <c r="G8776" s="2" t="s">
        <v>20</v>
      </c>
      <c r="H8776" s="2" t="s">
        <v>21</v>
      </c>
      <c r="I8776" s="2" t="s">
        <v>22</v>
      </c>
      <c r="J8776" s="2" t="s">
        <v>52</v>
      </c>
      <c r="K8776" s="2"/>
      <c r="L8776" s="2"/>
      <c r="M8776" s="2" t="s">
        <v>32</v>
      </c>
      <c r="N8776" s="2" t="s">
        <v>88</v>
      </c>
      <c r="O8776" s="2" t="s">
        <v>43</v>
      </c>
    </row>
    <row r="8777" spans="1:15" hidden="1">
      <c r="A8777" s="1" t="s">
        <v>15</v>
      </c>
      <c r="B8777" s="2">
        <v>2013</v>
      </c>
      <c r="C8777" s="2" t="s">
        <v>16</v>
      </c>
      <c r="D8777" s="2" t="s">
        <v>17</v>
      </c>
      <c r="E8777" s="2" t="s">
        <v>18</v>
      </c>
      <c r="F8777" s="2" t="s">
        <v>50</v>
      </c>
      <c r="G8777" s="2" t="s">
        <v>20</v>
      </c>
      <c r="H8777" s="2" t="s">
        <v>21</v>
      </c>
      <c r="I8777" s="2" t="s">
        <v>22</v>
      </c>
      <c r="J8777" s="2" t="s">
        <v>23</v>
      </c>
      <c r="K8777" s="2" t="s">
        <v>84</v>
      </c>
      <c r="L8777" s="2" t="s">
        <v>41</v>
      </c>
      <c r="M8777" s="2" t="s">
        <v>32</v>
      </c>
      <c r="N8777" s="2" t="s">
        <v>88</v>
      </c>
      <c r="O8777" s="2" t="s">
        <v>88</v>
      </c>
    </row>
    <row r="8778" spans="1:15">
      <c r="A8778" s="1" t="s">
        <v>15</v>
      </c>
      <c r="B8778" s="2">
        <v>2013</v>
      </c>
      <c r="C8778" s="2" t="s">
        <v>16</v>
      </c>
      <c r="D8778" s="2" t="s">
        <v>33</v>
      </c>
      <c r="E8778" s="2" t="s">
        <v>65</v>
      </c>
      <c r="F8778" s="2" t="s">
        <v>72</v>
      </c>
      <c r="G8778" s="2" t="s">
        <v>20</v>
      </c>
      <c r="H8778" s="2" t="s">
        <v>21</v>
      </c>
      <c r="I8778" s="2" t="s">
        <v>22</v>
      </c>
      <c r="J8778" s="2" t="s">
        <v>52</v>
      </c>
      <c r="K8778" s="2" t="s">
        <v>84</v>
      </c>
      <c r="L8778" s="2" t="s">
        <v>41</v>
      </c>
      <c r="M8778" s="2" t="s">
        <v>32</v>
      </c>
      <c r="N8778" s="2" t="s">
        <v>33</v>
      </c>
      <c r="O8778" s="2" t="s">
        <v>43</v>
      </c>
    </row>
    <row r="8779" spans="1:15">
      <c r="A8779" s="1" t="s">
        <v>15</v>
      </c>
      <c r="B8779" s="2">
        <v>2013</v>
      </c>
      <c r="C8779" s="2" t="s">
        <v>16</v>
      </c>
      <c r="D8779" s="2" t="s">
        <v>33</v>
      </c>
      <c r="E8779" s="2" t="s">
        <v>91</v>
      </c>
      <c r="F8779" s="2" t="s">
        <v>82</v>
      </c>
      <c r="G8779" s="2" t="s">
        <v>92</v>
      </c>
      <c r="H8779" s="2" t="s">
        <v>93</v>
      </c>
      <c r="I8779" s="2" t="s">
        <v>94</v>
      </c>
      <c r="J8779" s="2" t="s">
        <v>39</v>
      </c>
      <c r="K8779" s="2" t="s">
        <v>84</v>
      </c>
      <c r="L8779" s="2" t="s">
        <v>41</v>
      </c>
      <c r="M8779" s="2" t="s">
        <v>32</v>
      </c>
      <c r="N8779" s="2" t="s">
        <v>88</v>
      </c>
      <c r="O8779" s="2" t="s">
        <v>43</v>
      </c>
    </row>
    <row r="8780" spans="1:15" hidden="1">
      <c r="A8780" s="1" t="s">
        <v>125</v>
      </c>
      <c r="B8780" s="2">
        <v>2020</v>
      </c>
      <c r="C8780" s="2" t="s">
        <v>16</v>
      </c>
      <c r="D8780" s="2" t="s">
        <v>17</v>
      </c>
      <c r="E8780" s="2" t="s">
        <v>27</v>
      </c>
      <c r="F8780" s="2" t="s">
        <v>66</v>
      </c>
      <c r="G8780" s="2" t="s">
        <v>20</v>
      </c>
      <c r="H8780" s="2" t="s">
        <v>29</v>
      </c>
      <c r="I8780" s="2" t="s">
        <v>22</v>
      </c>
      <c r="J8780" s="2" t="s">
        <v>30</v>
      </c>
      <c r="K8780" s="2" t="s">
        <v>41</v>
      </c>
      <c r="L8780" s="2" t="s">
        <v>41</v>
      </c>
      <c r="M8780" s="2" t="s">
        <v>81</v>
      </c>
      <c r="N8780" s="2" t="s">
        <v>33</v>
      </c>
      <c r="O8780" s="2" t="s">
        <v>88</v>
      </c>
    </row>
    <row r="8781" spans="1:15">
      <c r="A8781" s="1" t="s">
        <v>118</v>
      </c>
      <c r="B8781" s="2">
        <v>2020</v>
      </c>
      <c r="C8781" s="2" t="s">
        <v>16</v>
      </c>
      <c r="D8781" s="2" t="s">
        <v>33</v>
      </c>
      <c r="E8781" s="2" t="s">
        <v>65</v>
      </c>
      <c r="F8781" s="2" t="s">
        <v>50</v>
      </c>
      <c r="G8781" s="2" t="s">
        <v>20</v>
      </c>
      <c r="H8781" s="2" t="s">
        <v>85</v>
      </c>
      <c r="I8781" s="2" t="s">
        <v>22</v>
      </c>
      <c r="J8781" s="2" t="s">
        <v>67</v>
      </c>
      <c r="K8781" s="2" t="s">
        <v>31</v>
      </c>
      <c r="L8781" s="2" t="s">
        <v>25</v>
      </c>
      <c r="M8781" s="2" t="s">
        <v>32</v>
      </c>
      <c r="N8781" s="2" t="s">
        <v>33</v>
      </c>
      <c r="O8781" s="2" t="s">
        <v>43</v>
      </c>
    </row>
    <row r="8782" spans="1:15">
      <c r="A8782" s="1" t="s">
        <v>63</v>
      </c>
      <c r="B8782" s="2">
        <v>2016</v>
      </c>
      <c r="C8782" s="2" t="s">
        <v>16</v>
      </c>
      <c r="D8782" s="2" t="s">
        <v>33</v>
      </c>
      <c r="E8782" s="2" t="s">
        <v>91</v>
      </c>
      <c r="F8782" s="2" t="s">
        <v>82</v>
      </c>
      <c r="G8782" s="2" t="s">
        <v>92</v>
      </c>
      <c r="H8782" s="2" t="s">
        <v>93</v>
      </c>
      <c r="I8782" s="2" t="s">
        <v>94</v>
      </c>
      <c r="J8782" s="2" t="s">
        <v>39</v>
      </c>
      <c r="K8782" s="2" t="s">
        <v>84</v>
      </c>
      <c r="L8782" s="2" t="s">
        <v>41</v>
      </c>
      <c r="M8782" s="2" t="s">
        <v>32</v>
      </c>
      <c r="N8782" s="2" t="s">
        <v>33</v>
      </c>
      <c r="O8782" s="2" t="s">
        <v>43</v>
      </c>
    </row>
    <row r="8783" spans="1:15" hidden="1">
      <c r="A8783" s="1" t="s">
        <v>196</v>
      </c>
      <c r="B8783" s="2">
        <v>2014</v>
      </c>
      <c r="C8783" s="2" t="s">
        <v>16</v>
      </c>
      <c r="D8783" s="2" t="s">
        <v>33</v>
      </c>
      <c r="E8783" s="2" t="s">
        <v>49</v>
      </c>
      <c r="F8783" s="2" t="s">
        <v>19</v>
      </c>
      <c r="G8783" s="2" t="s">
        <v>20</v>
      </c>
      <c r="H8783" s="2" t="s">
        <v>51</v>
      </c>
      <c r="I8783" s="2" t="s">
        <v>22</v>
      </c>
      <c r="J8783" s="2" t="s">
        <v>52</v>
      </c>
      <c r="K8783" s="2"/>
      <c r="L8783" s="2"/>
      <c r="M8783" s="2" t="s">
        <v>88</v>
      </c>
      <c r="N8783" s="2" t="s">
        <v>88</v>
      </c>
      <c r="O8783" s="2" t="s">
        <v>88</v>
      </c>
    </row>
    <row r="8784" spans="1:15">
      <c r="A8784" s="1" t="s">
        <v>15</v>
      </c>
      <c r="B8784" s="2">
        <v>2014</v>
      </c>
      <c r="C8784" s="2" t="s">
        <v>16</v>
      </c>
      <c r="D8784" s="2" t="s">
        <v>33</v>
      </c>
      <c r="E8784" s="2" t="s">
        <v>49</v>
      </c>
      <c r="F8784" s="2" t="s">
        <v>82</v>
      </c>
      <c r="G8784" s="2" t="s">
        <v>20</v>
      </c>
      <c r="H8784" s="2" t="s">
        <v>51</v>
      </c>
      <c r="I8784" s="2" t="s">
        <v>22</v>
      </c>
      <c r="J8784" s="2" t="s">
        <v>52</v>
      </c>
      <c r="K8784" s="2" t="s">
        <v>61</v>
      </c>
      <c r="L8784" s="2" t="s">
        <v>41</v>
      </c>
      <c r="M8784" s="2" t="s">
        <v>32</v>
      </c>
      <c r="N8784" s="2" t="s">
        <v>88</v>
      </c>
      <c r="O8784" s="2" t="s">
        <v>43</v>
      </c>
    </row>
    <row r="8785" spans="1:15" hidden="1">
      <c r="A8785" s="1" t="s">
        <v>15</v>
      </c>
      <c r="B8785" s="2">
        <v>2012</v>
      </c>
      <c r="C8785" s="2" t="s">
        <v>16</v>
      </c>
      <c r="D8785" s="2" t="s">
        <v>17</v>
      </c>
      <c r="E8785" s="2" t="s">
        <v>18</v>
      </c>
      <c r="F8785" s="2" t="s">
        <v>82</v>
      </c>
      <c r="G8785" s="2" t="s">
        <v>20</v>
      </c>
      <c r="H8785" s="2" t="s">
        <v>21</v>
      </c>
      <c r="I8785" s="2" t="s">
        <v>22</v>
      </c>
      <c r="J8785" s="2" t="s">
        <v>23</v>
      </c>
      <c r="K8785" s="2" t="s">
        <v>84</v>
      </c>
      <c r="L8785" s="2" t="s">
        <v>41</v>
      </c>
      <c r="M8785" s="2" t="s">
        <v>42</v>
      </c>
      <c r="N8785" s="2" t="s">
        <v>88</v>
      </c>
      <c r="O8785" s="2" t="s">
        <v>88</v>
      </c>
    </row>
    <row r="8786" spans="1:15" hidden="1">
      <c r="A8786" s="1" t="s">
        <v>15</v>
      </c>
      <c r="B8786" s="2">
        <v>2014</v>
      </c>
      <c r="C8786" s="2" t="s">
        <v>16</v>
      </c>
      <c r="D8786" s="2" t="s">
        <v>17</v>
      </c>
      <c r="E8786" s="2" t="s">
        <v>27</v>
      </c>
      <c r="F8786" s="2" t="s">
        <v>19</v>
      </c>
      <c r="G8786" s="2" t="s">
        <v>45</v>
      </c>
      <c r="H8786" s="2" t="s">
        <v>54</v>
      </c>
      <c r="I8786" s="2" t="s">
        <v>47</v>
      </c>
      <c r="J8786" s="2" t="s">
        <v>30</v>
      </c>
      <c r="K8786" s="2" t="s">
        <v>24</v>
      </c>
      <c r="L8786" s="2" t="s">
        <v>25</v>
      </c>
      <c r="M8786" s="2" t="s">
        <v>88</v>
      </c>
      <c r="N8786" s="2" t="s">
        <v>88</v>
      </c>
      <c r="O8786" s="2" t="s">
        <v>88</v>
      </c>
    </row>
    <row r="8787" spans="1:15" hidden="1">
      <c r="A8787" s="1" t="s">
        <v>15</v>
      </c>
      <c r="B8787" s="2">
        <v>2018</v>
      </c>
      <c r="C8787" s="2" t="s">
        <v>16</v>
      </c>
      <c r="D8787" s="2" t="s">
        <v>44</v>
      </c>
      <c r="E8787" s="2" t="s">
        <v>27</v>
      </c>
      <c r="F8787" s="2" t="s">
        <v>50</v>
      </c>
      <c r="G8787" s="2" t="s">
        <v>20</v>
      </c>
      <c r="H8787" s="2" t="s">
        <v>51</v>
      </c>
      <c r="I8787" s="2" t="s">
        <v>22</v>
      </c>
      <c r="J8787" s="2" t="s">
        <v>30</v>
      </c>
      <c r="K8787" s="2" t="s">
        <v>31</v>
      </c>
      <c r="L8787" s="2" t="s">
        <v>25</v>
      </c>
      <c r="M8787" s="2" t="s">
        <v>88</v>
      </c>
      <c r="N8787" s="2" t="s">
        <v>33</v>
      </c>
      <c r="O8787" s="2" t="s">
        <v>88</v>
      </c>
    </row>
    <row r="8788" spans="1:15" hidden="1">
      <c r="A8788" s="1" t="s">
        <v>15</v>
      </c>
      <c r="B8788" s="2">
        <v>2013</v>
      </c>
      <c r="C8788" s="2" t="s">
        <v>16</v>
      </c>
      <c r="D8788" s="2" t="s">
        <v>17</v>
      </c>
      <c r="E8788" s="2" t="s">
        <v>27</v>
      </c>
      <c r="F8788" s="2" t="s">
        <v>35</v>
      </c>
      <c r="G8788" s="2" t="s">
        <v>45</v>
      </c>
      <c r="H8788" s="2" t="s">
        <v>54</v>
      </c>
      <c r="I8788" s="2" t="s">
        <v>47</v>
      </c>
      <c r="J8788" s="2" t="s">
        <v>30</v>
      </c>
      <c r="K8788" s="2"/>
      <c r="L8788" s="2"/>
      <c r="M8788" s="2" t="s">
        <v>42</v>
      </c>
      <c r="N8788" s="2" t="s">
        <v>88</v>
      </c>
      <c r="O8788" s="2" t="s">
        <v>88</v>
      </c>
    </row>
    <row r="8789" spans="1:15" hidden="1">
      <c r="A8789" s="1" t="s">
        <v>158</v>
      </c>
      <c r="B8789" s="2">
        <v>2022</v>
      </c>
      <c r="C8789" s="2" t="s">
        <v>16</v>
      </c>
      <c r="D8789" s="2" t="s">
        <v>33</v>
      </c>
      <c r="E8789" s="2" t="s">
        <v>49</v>
      </c>
      <c r="F8789" s="2" t="s">
        <v>86</v>
      </c>
      <c r="G8789" s="2" t="s">
        <v>20</v>
      </c>
      <c r="H8789" s="2" t="s">
        <v>224</v>
      </c>
      <c r="I8789" s="2" t="s">
        <v>22</v>
      </c>
      <c r="J8789" s="2" t="s">
        <v>52</v>
      </c>
      <c r="K8789" s="2" t="s">
        <v>31</v>
      </c>
      <c r="L8789" s="2" t="s">
        <v>25</v>
      </c>
      <c r="M8789" s="2" t="s">
        <v>88</v>
      </c>
      <c r="N8789" s="2" t="s">
        <v>33</v>
      </c>
      <c r="O8789" s="2" t="s">
        <v>58</v>
      </c>
    </row>
    <row r="8790" spans="1:15" hidden="1">
      <c r="A8790" s="1" t="s">
        <v>48</v>
      </c>
      <c r="B8790" s="2">
        <v>2020</v>
      </c>
      <c r="C8790" s="2" t="s">
        <v>16</v>
      </c>
      <c r="D8790" s="2" t="s">
        <v>44</v>
      </c>
      <c r="E8790" s="2" t="s">
        <v>18</v>
      </c>
      <c r="F8790" s="2" t="s">
        <v>19</v>
      </c>
      <c r="G8790" s="2" t="s">
        <v>20</v>
      </c>
      <c r="H8790" s="2" t="s">
        <v>21</v>
      </c>
      <c r="I8790" s="2" t="s">
        <v>22</v>
      </c>
      <c r="J8790" s="2" t="s">
        <v>23</v>
      </c>
      <c r="K8790" s="2" t="s">
        <v>24</v>
      </c>
      <c r="L8790" s="2" t="s">
        <v>25</v>
      </c>
      <c r="M8790" s="2" t="s">
        <v>81</v>
      </c>
      <c r="N8790" s="2" t="s">
        <v>88</v>
      </c>
      <c r="O8790" s="2" t="s">
        <v>88</v>
      </c>
    </row>
    <row r="8791" spans="1:15" hidden="1">
      <c r="A8791" s="1" t="s">
        <v>121</v>
      </c>
      <c r="B8791" s="2">
        <v>2013</v>
      </c>
      <c r="C8791" s="2" t="s">
        <v>16</v>
      </c>
      <c r="D8791" s="2" t="s">
        <v>33</v>
      </c>
      <c r="E8791" s="2" t="s">
        <v>65</v>
      </c>
      <c r="F8791" s="2" t="s">
        <v>86</v>
      </c>
      <c r="G8791" s="2" t="s">
        <v>36</v>
      </c>
      <c r="H8791" s="2" t="s">
        <v>60</v>
      </c>
      <c r="I8791" s="2" t="s">
        <v>38</v>
      </c>
      <c r="J8791" s="2" t="s">
        <v>52</v>
      </c>
      <c r="K8791" s="2" t="s">
        <v>83</v>
      </c>
      <c r="L8791" s="2" t="s">
        <v>25</v>
      </c>
      <c r="M8791" s="2" t="s">
        <v>32</v>
      </c>
      <c r="N8791" s="2" t="s">
        <v>33</v>
      </c>
      <c r="O8791" s="2" t="s">
        <v>88</v>
      </c>
    </row>
    <row r="8792" spans="1:15" hidden="1">
      <c r="A8792" s="1" t="s">
        <v>182</v>
      </c>
      <c r="B8792" s="2">
        <v>2007</v>
      </c>
      <c r="C8792" s="2" t="s">
        <v>16</v>
      </c>
      <c r="D8792" s="2" t="s">
        <v>44</v>
      </c>
      <c r="E8792" s="2" t="s">
        <v>27</v>
      </c>
      <c r="F8792" s="2" t="s">
        <v>139</v>
      </c>
      <c r="G8792" s="2" t="s">
        <v>20</v>
      </c>
      <c r="H8792" s="2" t="s">
        <v>51</v>
      </c>
      <c r="I8792" s="2" t="s">
        <v>22</v>
      </c>
      <c r="J8792" s="2" t="s">
        <v>30</v>
      </c>
      <c r="K8792" s="2"/>
      <c r="L8792" s="2"/>
      <c r="M8792" s="2" t="s">
        <v>32</v>
      </c>
      <c r="N8792" s="2" t="s">
        <v>33</v>
      </c>
      <c r="O8792" s="2" t="s">
        <v>88</v>
      </c>
    </row>
    <row r="8793" spans="1:15" hidden="1">
      <c r="A8793" s="1" t="s">
        <v>15</v>
      </c>
      <c r="B8793" s="2">
        <v>2013</v>
      </c>
      <c r="C8793" s="2" t="s">
        <v>16</v>
      </c>
      <c r="D8793" s="2" t="s">
        <v>17</v>
      </c>
      <c r="E8793" s="2" t="s">
        <v>27</v>
      </c>
      <c r="F8793" s="2" t="s">
        <v>66</v>
      </c>
      <c r="G8793" s="2" t="s">
        <v>36</v>
      </c>
      <c r="H8793" s="2" t="s">
        <v>60</v>
      </c>
      <c r="I8793" s="2" t="s">
        <v>38</v>
      </c>
      <c r="J8793" s="2" t="s">
        <v>30</v>
      </c>
      <c r="K8793" s="2"/>
      <c r="L8793" s="2"/>
      <c r="M8793" s="2" t="s">
        <v>81</v>
      </c>
      <c r="N8793" s="2" t="s">
        <v>88</v>
      </c>
      <c r="O8793" s="2" t="s">
        <v>88</v>
      </c>
    </row>
    <row r="8794" spans="1:15" hidden="1">
      <c r="A8794" s="1" t="s">
        <v>15</v>
      </c>
      <c r="B8794" s="2">
        <v>2013</v>
      </c>
      <c r="C8794" s="2" t="s">
        <v>16</v>
      </c>
      <c r="D8794" s="2" t="s">
        <v>17</v>
      </c>
      <c r="E8794" s="2" t="s">
        <v>27</v>
      </c>
      <c r="F8794" s="2" t="s">
        <v>19</v>
      </c>
      <c r="G8794" s="2" t="s">
        <v>20</v>
      </c>
      <c r="H8794" s="2" t="s">
        <v>51</v>
      </c>
      <c r="I8794" s="2" t="s">
        <v>22</v>
      </c>
      <c r="J8794" s="2" t="s">
        <v>30</v>
      </c>
      <c r="K8794" s="2" t="s">
        <v>31</v>
      </c>
      <c r="L8794" s="2" t="s">
        <v>25</v>
      </c>
      <c r="M8794" s="2" t="s">
        <v>88</v>
      </c>
      <c r="N8794" s="2" t="s">
        <v>88</v>
      </c>
      <c r="O8794" s="2" t="s">
        <v>88</v>
      </c>
    </row>
    <row r="8795" spans="1:15" hidden="1">
      <c r="A8795" s="1" t="s">
        <v>116</v>
      </c>
      <c r="B8795" s="2">
        <v>2019</v>
      </c>
      <c r="C8795" s="2" t="s">
        <v>16</v>
      </c>
      <c r="D8795" s="2"/>
      <c r="E8795" s="2" t="s">
        <v>27</v>
      </c>
      <c r="F8795" s="2" t="s">
        <v>35</v>
      </c>
      <c r="G8795" s="2" t="s">
        <v>45</v>
      </c>
      <c r="H8795" s="2" t="s">
        <v>54</v>
      </c>
      <c r="I8795" s="2" t="s">
        <v>47</v>
      </c>
      <c r="J8795" s="2" t="s">
        <v>30</v>
      </c>
      <c r="K8795" s="2" t="s">
        <v>31</v>
      </c>
      <c r="L8795" s="2" t="s">
        <v>25</v>
      </c>
      <c r="M8795" s="2" t="s">
        <v>42</v>
      </c>
      <c r="N8795" s="2" t="s">
        <v>33</v>
      </c>
      <c r="O8795" s="2" t="s">
        <v>88</v>
      </c>
    </row>
    <row r="8796" spans="1:15">
      <c r="A8796" s="1" t="s">
        <v>15</v>
      </c>
      <c r="B8796" s="2">
        <v>2014</v>
      </c>
      <c r="C8796" s="2" t="s">
        <v>16</v>
      </c>
      <c r="D8796" s="2" t="s">
        <v>33</v>
      </c>
      <c r="E8796" s="2" t="s">
        <v>91</v>
      </c>
      <c r="F8796" s="2" t="s">
        <v>82</v>
      </c>
      <c r="G8796" s="2" t="s">
        <v>92</v>
      </c>
      <c r="H8796" s="2" t="s">
        <v>93</v>
      </c>
      <c r="I8796" s="2" t="s">
        <v>94</v>
      </c>
      <c r="J8796" s="2" t="s">
        <v>39</v>
      </c>
      <c r="K8796" s="2" t="s">
        <v>61</v>
      </c>
      <c r="L8796" s="2" t="s">
        <v>41</v>
      </c>
      <c r="M8796" s="2" t="s">
        <v>32</v>
      </c>
      <c r="N8796" s="2" t="s">
        <v>88</v>
      </c>
      <c r="O8796" s="2" t="s">
        <v>43</v>
      </c>
    </row>
    <row r="8797" spans="1:15" hidden="1">
      <c r="A8797" s="1" t="s">
        <v>15</v>
      </c>
      <c r="B8797" s="2">
        <v>2010</v>
      </c>
      <c r="C8797" s="2" t="s">
        <v>16</v>
      </c>
      <c r="D8797" s="2" t="s">
        <v>17</v>
      </c>
      <c r="E8797" s="2" t="s">
        <v>18</v>
      </c>
      <c r="F8797" s="2" t="s">
        <v>35</v>
      </c>
      <c r="G8797" s="2" t="s">
        <v>20</v>
      </c>
      <c r="H8797" s="2" t="s">
        <v>21</v>
      </c>
      <c r="I8797" s="2" t="s">
        <v>22</v>
      </c>
      <c r="J8797" s="2" t="s">
        <v>23</v>
      </c>
      <c r="K8797" s="2" t="s">
        <v>25</v>
      </c>
      <c r="L8797" s="2" t="s">
        <v>25</v>
      </c>
      <c r="M8797" s="2" t="s">
        <v>32</v>
      </c>
      <c r="N8797" s="2" t="s">
        <v>33</v>
      </c>
      <c r="O8797" s="2" t="s">
        <v>88</v>
      </c>
    </row>
    <row r="8798" spans="1:15" hidden="1">
      <c r="A8798" s="1" t="s">
        <v>15</v>
      </c>
      <c r="B8798" s="2">
        <v>2008</v>
      </c>
      <c r="C8798" s="2" t="s">
        <v>16</v>
      </c>
      <c r="D8798" s="2" t="s">
        <v>17</v>
      </c>
      <c r="E8798" s="2" t="s">
        <v>18</v>
      </c>
      <c r="F8798" s="2" t="s">
        <v>66</v>
      </c>
      <c r="G8798" s="2" t="s">
        <v>20</v>
      </c>
      <c r="H8798" s="2" t="s">
        <v>29</v>
      </c>
      <c r="I8798" s="2" t="s">
        <v>22</v>
      </c>
      <c r="J8798" s="2" t="s">
        <v>23</v>
      </c>
      <c r="K8798" s="2" t="s">
        <v>40</v>
      </c>
      <c r="L8798" s="2" t="s">
        <v>41</v>
      </c>
      <c r="M8798" s="2" t="s">
        <v>81</v>
      </c>
      <c r="N8798" s="2" t="s">
        <v>88</v>
      </c>
      <c r="O8798" s="2" t="s">
        <v>88</v>
      </c>
    </row>
    <row r="8799" spans="1:15">
      <c r="A8799" s="1"/>
      <c r="B8799" s="2">
        <v>2011</v>
      </c>
      <c r="C8799" s="2" t="s">
        <v>16</v>
      </c>
      <c r="D8799" s="2" t="s">
        <v>33</v>
      </c>
      <c r="E8799" s="2" t="s">
        <v>65</v>
      </c>
      <c r="F8799" s="2" t="s">
        <v>59</v>
      </c>
      <c r="G8799" s="2" t="s">
        <v>20</v>
      </c>
      <c r="H8799" s="2" t="s">
        <v>21</v>
      </c>
      <c r="I8799" s="2" t="s">
        <v>22</v>
      </c>
      <c r="J8799" s="2" t="s">
        <v>52</v>
      </c>
      <c r="K8799" s="2"/>
      <c r="L8799" s="2"/>
      <c r="M8799" s="2" t="s">
        <v>88</v>
      </c>
      <c r="N8799" s="2" t="s">
        <v>88</v>
      </c>
      <c r="O8799" s="2" t="s">
        <v>43</v>
      </c>
    </row>
    <row r="8800" spans="1:15" hidden="1">
      <c r="A8800" s="1" t="s">
        <v>15</v>
      </c>
      <c r="B8800" s="2">
        <v>2013</v>
      </c>
      <c r="C8800" s="2" t="s">
        <v>16</v>
      </c>
      <c r="D8800" s="2" t="s">
        <v>17</v>
      </c>
      <c r="E8800" s="2" t="s">
        <v>27</v>
      </c>
      <c r="F8800" s="2" t="s">
        <v>19</v>
      </c>
      <c r="G8800" s="2" t="s">
        <v>45</v>
      </c>
      <c r="H8800" s="2" t="s">
        <v>54</v>
      </c>
      <c r="I8800" s="2" t="s">
        <v>47</v>
      </c>
      <c r="J8800" s="2" t="s">
        <v>30</v>
      </c>
      <c r="K8800" s="2" t="s">
        <v>24</v>
      </c>
      <c r="L8800" s="2" t="s">
        <v>25</v>
      </c>
      <c r="M8800" s="2" t="s">
        <v>88</v>
      </c>
      <c r="N8800" s="2" t="s">
        <v>88</v>
      </c>
      <c r="O8800" s="2" t="s">
        <v>88</v>
      </c>
    </row>
    <row r="8801" spans="1:15" hidden="1">
      <c r="A8801" s="1" t="s">
        <v>118</v>
      </c>
      <c r="B8801" s="2">
        <v>2015</v>
      </c>
      <c r="C8801" s="2" t="s">
        <v>16</v>
      </c>
      <c r="D8801" s="2" t="s">
        <v>17</v>
      </c>
      <c r="E8801" s="2" t="s">
        <v>18</v>
      </c>
      <c r="F8801" s="2" t="s">
        <v>86</v>
      </c>
      <c r="G8801" s="2" t="s">
        <v>20</v>
      </c>
      <c r="H8801" s="2" t="s">
        <v>265</v>
      </c>
      <c r="I8801" s="2" t="s">
        <v>76</v>
      </c>
      <c r="J8801" s="2" t="s">
        <v>77</v>
      </c>
      <c r="K8801" s="2" t="s">
        <v>69</v>
      </c>
      <c r="L8801" s="2" t="s">
        <v>25</v>
      </c>
      <c r="M8801" s="2" t="s">
        <v>88</v>
      </c>
      <c r="N8801" s="2" t="s">
        <v>17</v>
      </c>
      <c r="O8801" s="2" t="s">
        <v>88</v>
      </c>
    </row>
    <row r="8802" spans="1:15" hidden="1">
      <c r="A8802" s="1" t="s">
        <v>63</v>
      </c>
      <c r="B8802" s="2">
        <v>2016</v>
      </c>
      <c r="C8802" s="2" t="s">
        <v>16</v>
      </c>
      <c r="D8802" s="2" t="s">
        <v>17</v>
      </c>
      <c r="E8802" s="2" t="s">
        <v>18</v>
      </c>
      <c r="F8802" s="2" t="s">
        <v>35</v>
      </c>
      <c r="G8802" s="2" t="s">
        <v>20</v>
      </c>
      <c r="H8802" s="2" t="s">
        <v>21</v>
      </c>
      <c r="I8802" s="2" t="s">
        <v>22</v>
      </c>
      <c r="J8802" s="2" t="s">
        <v>23</v>
      </c>
      <c r="K8802" s="2" t="s">
        <v>40</v>
      </c>
      <c r="L8802" s="2" t="s">
        <v>41</v>
      </c>
      <c r="M8802" s="2" t="s">
        <v>42</v>
      </c>
      <c r="N8802" s="2" t="s">
        <v>17</v>
      </c>
      <c r="O8802" s="2" t="s">
        <v>88</v>
      </c>
    </row>
    <row r="8803" spans="1:15" hidden="1">
      <c r="A8803" s="1" t="s">
        <v>222</v>
      </c>
      <c r="B8803" s="2">
        <v>2017</v>
      </c>
      <c r="C8803" s="2" t="s">
        <v>16</v>
      </c>
      <c r="D8803" s="2" t="s">
        <v>17</v>
      </c>
      <c r="E8803" s="2" t="s">
        <v>27</v>
      </c>
      <c r="F8803" s="2" t="s">
        <v>50</v>
      </c>
      <c r="G8803" s="2" t="s">
        <v>20</v>
      </c>
      <c r="H8803" s="2" t="s">
        <v>51</v>
      </c>
      <c r="I8803" s="2" t="s">
        <v>22</v>
      </c>
      <c r="J8803" s="2" t="s">
        <v>30</v>
      </c>
      <c r="K8803" s="2" t="s">
        <v>25</v>
      </c>
      <c r="L8803" s="2" t="s">
        <v>25</v>
      </c>
      <c r="M8803" s="2" t="s">
        <v>32</v>
      </c>
      <c r="N8803" s="2" t="s">
        <v>88</v>
      </c>
      <c r="O8803" s="2" t="s">
        <v>88</v>
      </c>
    </row>
    <row r="8804" spans="1:15">
      <c r="A8804" s="1" t="s">
        <v>15</v>
      </c>
      <c r="B8804" s="2">
        <v>2016</v>
      </c>
      <c r="C8804" s="2" t="s">
        <v>16</v>
      </c>
      <c r="D8804" s="2" t="s">
        <v>33</v>
      </c>
      <c r="E8804" s="2" t="s">
        <v>91</v>
      </c>
      <c r="F8804" s="2" t="s">
        <v>72</v>
      </c>
      <c r="G8804" s="2" t="s">
        <v>92</v>
      </c>
      <c r="H8804" s="2" t="s">
        <v>133</v>
      </c>
      <c r="I8804" s="2" t="s">
        <v>94</v>
      </c>
      <c r="J8804" s="2" t="s">
        <v>39</v>
      </c>
      <c r="K8804" s="2" t="s">
        <v>40</v>
      </c>
      <c r="L8804" s="2" t="s">
        <v>41</v>
      </c>
      <c r="M8804" s="2" t="s">
        <v>32</v>
      </c>
      <c r="N8804" s="2" t="s">
        <v>17</v>
      </c>
      <c r="O8804" s="2" t="s">
        <v>43</v>
      </c>
    </row>
    <row r="8805" spans="1:15" hidden="1">
      <c r="A8805" s="1" t="s">
        <v>15</v>
      </c>
      <c r="B8805" s="2">
        <v>2015</v>
      </c>
      <c r="C8805" s="2" t="s">
        <v>16</v>
      </c>
      <c r="D8805" s="2" t="s">
        <v>17</v>
      </c>
      <c r="E8805" s="2" t="s">
        <v>27</v>
      </c>
      <c r="F8805" s="2" t="s">
        <v>19</v>
      </c>
      <c r="G8805" s="2" t="s">
        <v>45</v>
      </c>
      <c r="H8805" s="2" t="s">
        <v>54</v>
      </c>
      <c r="I8805" s="2" t="s">
        <v>47</v>
      </c>
      <c r="J8805" s="2" t="s">
        <v>30</v>
      </c>
      <c r="K8805" s="2" t="s">
        <v>24</v>
      </c>
      <c r="L8805" s="2" t="s">
        <v>25</v>
      </c>
      <c r="M8805" s="2" t="s">
        <v>42</v>
      </c>
      <c r="N8805" s="2" t="s">
        <v>88</v>
      </c>
      <c r="O8805" s="2" t="s">
        <v>88</v>
      </c>
    </row>
    <row r="8806" spans="1:15" hidden="1">
      <c r="A8806" s="1" t="s">
        <v>15</v>
      </c>
      <c r="B8806" s="2">
        <v>2012</v>
      </c>
      <c r="C8806" s="2" t="s">
        <v>16</v>
      </c>
      <c r="D8806" s="2" t="s">
        <v>33</v>
      </c>
      <c r="E8806" s="2" t="s">
        <v>34</v>
      </c>
      <c r="F8806" s="2" t="s">
        <v>35</v>
      </c>
      <c r="G8806" s="2" t="s">
        <v>45</v>
      </c>
      <c r="H8806" s="2" t="s">
        <v>54</v>
      </c>
      <c r="I8806" s="2" t="s">
        <v>47</v>
      </c>
      <c r="J8806" s="2" t="s">
        <v>39</v>
      </c>
      <c r="K8806" s="2" t="s">
        <v>84</v>
      </c>
      <c r="L8806" s="2" t="s">
        <v>41</v>
      </c>
      <c r="M8806" s="2" t="s">
        <v>42</v>
      </c>
      <c r="N8806" s="2" t="s">
        <v>17</v>
      </c>
      <c r="O8806" s="2" t="s">
        <v>88</v>
      </c>
    </row>
    <row r="8807" spans="1:15" hidden="1">
      <c r="A8807" s="1" t="s">
        <v>15</v>
      </c>
      <c r="B8807" s="2">
        <v>2015</v>
      </c>
      <c r="C8807" s="2" t="s">
        <v>16</v>
      </c>
      <c r="D8807" s="2" t="s">
        <v>17</v>
      </c>
      <c r="E8807" s="2" t="s">
        <v>18</v>
      </c>
      <c r="F8807" s="2" t="s">
        <v>50</v>
      </c>
      <c r="G8807" s="2" t="s">
        <v>36</v>
      </c>
      <c r="H8807" s="2" t="s">
        <v>60</v>
      </c>
      <c r="I8807" s="2" t="s">
        <v>38</v>
      </c>
      <c r="J8807" s="2" t="s">
        <v>23</v>
      </c>
      <c r="K8807" s="2" t="s">
        <v>25</v>
      </c>
      <c r="L8807" s="2" t="s">
        <v>25</v>
      </c>
      <c r="M8807" s="2" t="s">
        <v>88</v>
      </c>
      <c r="N8807" s="2" t="s">
        <v>88</v>
      </c>
      <c r="O8807" s="2" t="s">
        <v>88</v>
      </c>
    </row>
    <row r="8808" spans="1:15" hidden="1">
      <c r="A8808" s="1" t="s">
        <v>15</v>
      </c>
      <c r="B8808" s="2">
        <v>2015</v>
      </c>
      <c r="C8808" s="2" t="s">
        <v>16</v>
      </c>
      <c r="D8808" s="2" t="s">
        <v>17</v>
      </c>
      <c r="E8808" s="2" t="s">
        <v>27</v>
      </c>
      <c r="F8808" s="2" t="s">
        <v>19</v>
      </c>
      <c r="G8808" s="2" t="s">
        <v>45</v>
      </c>
      <c r="H8808" s="2" t="s">
        <v>54</v>
      </c>
      <c r="I8808" s="2" t="s">
        <v>47</v>
      </c>
      <c r="J8808" s="2" t="s">
        <v>30</v>
      </c>
      <c r="K8808" s="2" t="s">
        <v>24</v>
      </c>
      <c r="L8808" s="2" t="s">
        <v>25</v>
      </c>
      <c r="M8808" s="2" t="s">
        <v>42</v>
      </c>
      <c r="N8808" s="2" t="s">
        <v>17</v>
      </c>
      <c r="O8808" s="2" t="s">
        <v>88</v>
      </c>
    </row>
    <row r="8809" spans="1:15" hidden="1">
      <c r="A8809" s="1" t="s">
        <v>15</v>
      </c>
      <c r="B8809" s="2">
        <v>2013</v>
      </c>
      <c r="C8809" s="2" t="s">
        <v>16</v>
      </c>
      <c r="D8809" s="2" t="s">
        <v>17</v>
      </c>
      <c r="E8809" s="2" t="s">
        <v>27</v>
      </c>
      <c r="F8809" s="2" t="s">
        <v>59</v>
      </c>
      <c r="G8809" s="2" t="s">
        <v>20</v>
      </c>
      <c r="H8809" s="2" t="s">
        <v>51</v>
      </c>
      <c r="I8809" s="2" t="s">
        <v>22</v>
      </c>
      <c r="J8809" s="2" t="s">
        <v>30</v>
      </c>
      <c r="K8809" s="2" t="s">
        <v>84</v>
      </c>
      <c r="L8809" s="2" t="s">
        <v>41</v>
      </c>
      <c r="M8809" s="2" t="s">
        <v>88</v>
      </c>
      <c r="N8809" s="2" t="s">
        <v>33</v>
      </c>
      <c r="O8809" s="2" t="s">
        <v>88</v>
      </c>
    </row>
    <row r="8810" spans="1:15" hidden="1">
      <c r="A8810" s="1" t="s">
        <v>15</v>
      </c>
      <c r="B8810" s="2">
        <v>2013</v>
      </c>
      <c r="C8810" s="2" t="s">
        <v>16</v>
      </c>
      <c r="D8810" s="2" t="s">
        <v>33</v>
      </c>
      <c r="E8810" s="2" t="s">
        <v>49</v>
      </c>
      <c r="F8810" s="2" t="s">
        <v>59</v>
      </c>
      <c r="G8810" s="2" t="s">
        <v>20</v>
      </c>
      <c r="H8810" s="2" t="s">
        <v>51</v>
      </c>
      <c r="I8810" s="2" t="s">
        <v>22</v>
      </c>
      <c r="J8810" s="2" t="s">
        <v>52</v>
      </c>
      <c r="K8810" s="2"/>
      <c r="L8810" s="2"/>
      <c r="M8810" s="2" t="s">
        <v>88</v>
      </c>
      <c r="N8810" s="2" t="s">
        <v>33</v>
      </c>
      <c r="O8810" s="2" t="s">
        <v>88</v>
      </c>
    </row>
    <row r="8811" spans="1:15" hidden="1">
      <c r="A8811" s="1" t="s">
        <v>15</v>
      </c>
      <c r="B8811" s="2">
        <v>2015</v>
      </c>
      <c r="C8811" s="2" t="s">
        <v>16</v>
      </c>
      <c r="D8811" s="2" t="s">
        <v>33</v>
      </c>
      <c r="E8811" s="2" t="s">
        <v>65</v>
      </c>
      <c r="F8811" s="2" t="s">
        <v>89</v>
      </c>
      <c r="G8811" s="2" t="s">
        <v>36</v>
      </c>
      <c r="H8811" s="2" t="s">
        <v>113</v>
      </c>
      <c r="I8811" s="2" t="s">
        <v>38</v>
      </c>
      <c r="J8811" s="2" t="s">
        <v>67</v>
      </c>
      <c r="K8811" s="2" t="s">
        <v>25</v>
      </c>
      <c r="L8811" s="2" t="s">
        <v>25</v>
      </c>
      <c r="M8811" s="2" t="s">
        <v>32</v>
      </c>
      <c r="N8811" s="2" t="s">
        <v>88</v>
      </c>
      <c r="O8811" s="2" t="s">
        <v>88</v>
      </c>
    </row>
    <row r="8812" spans="1:15" hidden="1">
      <c r="A8812" s="1" t="s">
        <v>63</v>
      </c>
      <c r="B8812" s="2">
        <v>2016</v>
      </c>
      <c r="C8812" s="2" t="s">
        <v>16</v>
      </c>
      <c r="D8812" s="2" t="s">
        <v>17</v>
      </c>
      <c r="E8812" s="2" t="s">
        <v>27</v>
      </c>
      <c r="F8812" s="2" t="s">
        <v>66</v>
      </c>
      <c r="G8812" s="2" t="s">
        <v>20</v>
      </c>
      <c r="H8812" s="2" t="s">
        <v>71</v>
      </c>
      <c r="I8812" s="2" t="s">
        <v>22</v>
      </c>
      <c r="J8812" s="2" t="s">
        <v>30</v>
      </c>
      <c r="K8812" s="2" t="s">
        <v>40</v>
      </c>
      <c r="L8812" s="2" t="s">
        <v>41</v>
      </c>
      <c r="M8812" s="2" t="s">
        <v>81</v>
      </c>
      <c r="N8812" s="2" t="s">
        <v>17</v>
      </c>
      <c r="O8812" s="2" t="s">
        <v>88</v>
      </c>
    </row>
    <row r="8813" spans="1:15" hidden="1">
      <c r="A8813" s="1" t="s">
        <v>15</v>
      </c>
      <c r="B8813" s="2">
        <v>2015</v>
      </c>
      <c r="C8813" s="2" t="s">
        <v>16</v>
      </c>
      <c r="D8813" s="2" t="s">
        <v>17</v>
      </c>
      <c r="E8813" s="2" t="s">
        <v>27</v>
      </c>
      <c r="F8813" s="2" t="s">
        <v>66</v>
      </c>
      <c r="G8813" s="2" t="s">
        <v>20</v>
      </c>
      <c r="H8813" s="2" t="s">
        <v>21</v>
      </c>
      <c r="I8813" s="2" t="s">
        <v>22</v>
      </c>
      <c r="J8813" s="2" t="s">
        <v>30</v>
      </c>
      <c r="K8813" s="2"/>
      <c r="L8813" s="2"/>
      <c r="M8813" s="2" t="s">
        <v>32</v>
      </c>
      <c r="N8813" s="2" t="s">
        <v>33</v>
      </c>
      <c r="O8813" s="2" t="s">
        <v>88</v>
      </c>
    </row>
    <row r="8814" spans="1:15" hidden="1">
      <c r="A8814" s="1" t="s">
        <v>105</v>
      </c>
      <c r="B8814" s="2">
        <v>2015</v>
      </c>
      <c r="C8814" s="2" t="s">
        <v>16</v>
      </c>
      <c r="D8814" s="2" t="s">
        <v>17</v>
      </c>
      <c r="E8814" s="2" t="s">
        <v>18</v>
      </c>
      <c r="F8814" s="2" t="s">
        <v>19</v>
      </c>
      <c r="G8814" s="2"/>
      <c r="H8814" s="2"/>
      <c r="I8814" s="2" t="s">
        <v>184</v>
      </c>
      <c r="J8814" s="2" t="s">
        <v>23</v>
      </c>
      <c r="K8814" s="2"/>
      <c r="L8814" s="2"/>
      <c r="M8814" s="2" t="s">
        <v>88</v>
      </c>
      <c r="N8814" s="2" t="s">
        <v>88</v>
      </c>
      <c r="O8814" s="2" t="s">
        <v>88</v>
      </c>
    </row>
    <row r="8815" spans="1:15" hidden="1">
      <c r="A8815" s="1" t="s">
        <v>15</v>
      </c>
      <c r="B8815" s="2">
        <v>2016</v>
      </c>
      <c r="C8815" s="2" t="s">
        <v>16</v>
      </c>
      <c r="D8815" s="2" t="s">
        <v>62</v>
      </c>
      <c r="E8815" s="2" t="s">
        <v>27</v>
      </c>
      <c r="F8815" s="2" t="s">
        <v>35</v>
      </c>
      <c r="G8815" s="2" t="s">
        <v>20</v>
      </c>
      <c r="H8815" s="2" t="s">
        <v>21</v>
      </c>
      <c r="I8815" s="2" t="s">
        <v>22</v>
      </c>
      <c r="J8815" s="2" t="s">
        <v>30</v>
      </c>
      <c r="K8815" s="2" t="s">
        <v>31</v>
      </c>
      <c r="L8815" s="2" t="s">
        <v>25</v>
      </c>
      <c r="M8815" s="2" t="s">
        <v>42</v>
      </c>
      <c r="N8815" s="2" t="s">
        <v>17</v>
      </c>
      <c r="O8815" s="2" t="s">
        <v>88</v>
      </c>
    </row>
    <row r="8816" spans="1:15">
      <c r="A8816" s="1" t="s">
        <v>15</v>
      </c>
      <c r="B8816" s="2">
        <v>2016</v>
      </c>
      <c r="C8816" s="2" t="s">
        <v>16</v>
      </c>
      <c r="D8816" s="2" t="s">
        <v>33</v>
      </c>
      <c r="E8816" s="2" t="s">
        <v>91</v>
      </c>
      <c r="F8816" s="2" t="s">
        <v>72</v>
      </c>
      <c r="G8816" s="2" t="s">
        <v>92</v>
      </c>
      <c r="H8816" s="2" t="s">
        <v>133</v>
      </c>
      <c r="I8816" s="2" t="s">
        <v>94</v>
      </c>
      <c r="J8816" s="2" t="s">
        <v>39</v>
      </c>
      <c r="K8816" s="2" t="s">
        <v>70</v>
      </c>
      <c r="L8816" s="2" t="s">
        <v>25</v>
      </c>
      <c r="M8816" s="2" t="s">
        <v>32</v>
      </c>
      <c r="N8816" s="2" t="s">
        <v>33</v>
      </c>
      <c r="O8816" s="2" t="s">
        <v>43</v>
      </c>
    </row>
    <row r="8817" spans="1:15">
      <c r="A8817" s="1" t="s">
        <v>15</v>
      </c>
      <c r="B8817" s="2">
        <v>2013</v>
      </c>
      <c r="C8817" s="2" t="s">
        <v>16</v>
      </c>
      <c r="D8817" s="2" t="s">
        <v>33</v>
      </c>
      <c r="E8817" s="2" t="s">
        <v>65</v>
      </c>
      <c r="F8817" s="2" t="s">
        <v>82</v>
      </c>
      <c r="G8817" s="2" t="s">
        <v>36</v>
      </c>
      <c r="H8817" s="2" t="s">
        <v>113</v>
      </c>
      <c r="I8817" s="2" t="s">
        <v>38</v>
      </c>
      <c r="J8817" s="2" t="s">
        <v>52</v>
      </c>
      <c r="K8817" s="2"/>
      <c r="L8817" s="2"/>
      <c r="M8817" s="2" t="s">
        <v>88</v>
      </c>
      <c r="N8817" s="2" t="s">
        <v>88</v>
      </c>
      <c r="O8817" s="2" t="s">
        <v>43</v>
      </c>
    </row>
    <row r="8818" spans="1:15" hidden="1">
      <c r="A8818" s="1" t="s">
        <v>15</v>
      </c>
      <c r="B8818" s="2">
        <v>2013</v>
      </c>
      <c r="C8818" s="2" t="s">
        <v>16</v>
      </c>
      <c r="D8818" s="2" t="s">
        <v>17</v>
      </c>
      <c r="E8818" s="2" t="s">
        <v>27</v>
      </c>
      <c r="F8818" s="2" t="s">
        <v>19</v>
      </c>
      <c r="G8818" s="2" t="s">
        <v>36</v>
      </c>
      <c r="H8818" s="2" t="s">
        <v>119</v>
      </c>
      <c r="I8818" s="2" t="s">
        <v>38</v>
      </c>
      <c r="J8818" s="2" t="s">
        <v>30</v>
      </c>
      <c r="K8818" s="2" t="s">
        <v>61</v>
      </c>
      <c r="L8818" s="2" t="s">
        <v>41</v>
      </c>
      <c r="M8818" s="2" t="s">
        <v>42</v>
      </c>
      <c r="N8818" s="2" t="s">
        <v>33</v>
      </c>
      <c r="O8818" s="2" t="s">
        <v>88</v>
      </c>
    </row>
    <row r="8819" spans="1:15" hidden="1">
      <c r="A8819" s="1" t="s">
        <v>15</v>
      </c>
      <c r="B8819" s="2">
        <v>2013</v>
      </c>
      <c r="C8819" s="2" t="s">
        <v>16</v>
      </c>
      <c r="D8819" s="2" t="s">
        <v>17</v>
      </c>
      <c r="E8819" s="2" t="s">
        <v>27</v>
      </c>
      <c r="F8819" s="2" t="s">
        <v>72</v>
      </c>
      <c r="G8819" s="2" t="s">
        <v>36</v>
      </c>
      <c r="H8819" s="2" t="s">
        <v>60</v>
      </c>
      <c r="I8819" s="2" t="s">
        <v>38</v>
      </c>
      <c r="J8819" s="2" t="s">
        <v>30</v>
      </c>
      <c r="K8819" s="2" t="s">
        <v>31</v>
      </c>
      <c r="L8819" s="2" t="s">
        <v>25</v>
      </c>
      <c r="M8819" s="2" t="s">
        <v>32</v>
      </c>
      <c r="N8819" s="2" t="s">
        <v>88</v>
      </c>
      <c r="O8819" s="2" t="s">
        <v>88</v>
      </c>
    </row>
    <row r="8820" spans="1:15" hidden="1">
      <c r="A8820" s="1" t="s">
        <v>15</v>
      </c>
      <c r="B8820" s="2">
        <v>2014</v>
      </c>
      <c r="C8820" s="2" t="s">
        <v>16</v>
      </c>
      <c r="D8820" s="2" t="s">
        <v>17</v>
      </c>
      <c r="E8820" s="2" t="s">
        <v>27</v>
      </c>
      <c r="F8820" s="2" t="s">
        <v>19</v>
      </c>
      <c r="G8820" s="2" t="s">
        <v>45</v>
      </c>
      <c r="H8820" s="2" t="s">
        <v>54</v>
      </c>
      <c r="I8820" s="2" t="s">
        <v>47</v>
      </c>
      <c r="J8820" s="2" t="s">
        <v>30</v>
      </c>
      <c r="K8820" s="2" t="s">
        <v>24</v>
      </c>
      <c r="L8820" s="2" t="s">
        <v>25</v>
      </c>
      <c r="M8820" s="2" t="s">
        <v>42</v>
      </c>
      <c r="N8820" s="2" t="s">
        <v>33</v>
      </c>
      <c r="O8820" s="2" t="s">
        <v>88</v>
      </c>
    </row>
    <row r="8821" spans="1:15" hidden="1">
      <c r="A8821" s="1" t="s">
        <v>15</v>
      </c>
      <c r="B8821" s="2">
        <v>2013</v>
      </c>
      <c r="C8821" s="2" t="s">
        <v>16</v>
      </c>
      <c r="D8821" s="2" t="s">
        <v>33</v>
      </c>
      <c r="E8821" s="2" t="s">
        <v>49</v>
      </c>
      <c r="F8821" s="2" t="s">
        <v>95</v>
      </c>
      <c r="G8821" s="2" t="s">
        <v>20</v>
      </c>
      <c r="H8821" s="2" t="s">
        <v>51</v>
      </c>
      <c r="I8821" s="2" t="s">
        <v>22</v>
      </c>
      <c r="J8821" s="2" t="s">
        <v>52</v>
      </c>
      <c r="K8821" s="2" t="s">
        <v>84</v>
      </c>
      <c r="L8821" s="2" t="s">
        <v>41</v>
      </c>
      <c r="M8821" s="2" t="s">
        <v>32</v>
      </c>
      <c r="N8821" s="2" t="s">
        <v>88</v>
      </c>
      <c r="O8821" s="2" t="s">
        <v>88</v>
      </c>
    </row>
    <row r="8822" spans="1:15" hidden="1">
      <c r="A8822" s="1" t="s">
        <v>74</v>
      </c>
      <c r="B8822" s="2">
        <v>2013</v>
      </c>
      <c r="C8822" s="2" t="s">
        <v>16</v>
      </c>
      <c r="D8822" s="2" t="s">
        <v>33</v>
      </c>
      <c r="E8822" s="2" t="s">
        <v>49</v>
      </c>
      <c r="F8822" s="2" t="s">
        <v>50</v>
      </c>
      <c r="G8822" s="2" t="s">
        <v>20</v>
      </c>
      <c r="H8822" s="2" t="s">
        <v>51</v>
      </c>
      <c r="I8822" s="2" t="s">
        <v>22</v>
      </c>
      <c r="J8822" s="2" t="s">
        <v>52</v>
      </c>
      <c r="K8822" s="2"/>
      <c r="L8822" s="2"/>
      <c r="M8822" s="2" t="s">
        <v>88</v>
      </c>
      <c r="N8822" s="2" t="s">
        <v>33</v>
      </c>
      <c r="O8822" s="2" t="s">
        <v>58</v>
      </c>
    </row>
    <row r="8823" spans="1:15" hidden="1">
      <c r="A8823" s="1" t="s">
        <v>15</v>
      </c>
      <c r="B8823" s="2">
        <v>2013</v>
      </c>
      <c r="C8823" s="2" t="s">
        <v>16</v>
      </c>
      <c r="D8823" s="2" t="s">
        <v>33</v>
      </c>
      <c r="E8823" s="2" t="s">
        <v>91</v>
      </c>
      <c r="F8823" s="2" t="s">
        <v>19</v>
      </c>
      <c r="G8823" s="2" t="s">
        <v>20</v>
      </c>
      <c r="H8823" s="2" t="s">
        <v>71</v>
      </c>
      <c r="I8823" s="2" t="s">
        <v>22</v>
      </c>
      <c r="J8823" s="2" t="s">
        <v>52</v>
      </c>
      <c r="K8823" s="2" t="s">
        <v>61</v>
      </c>
      <c r="L8823" s="2" t="s">
        <v>41</v>
      </c>
      <c r="M8823" s="2" t="s">
        <v>42</v>
      </c>
      <c r="N8823" s="2" t="s">
        <v>88</v>
      </c>
      <c r="O8823" s="2" t="s">
        <v>88</v>
      </c>
    </row>
    <row r="8824" spans="1:15" hidden="1">
      <c r="A8824" s="1" t="s">
        <v>15</v>
      </c>
      <c r="B8824" s="2">
        <v>2014</v>
      </c>
      <c r="C8824" s="2" t="s">
        <v>16</v>
      </c>
      <c r="D8824" s="2" t="s">
        <v>17</v>
      </c>
      <c r="E8824" s="2" t="s">
        <v>27</v>
      </c>
      <c r="F8824" s="2" t="s">
        <v>19</v>
      </c>
      <c r="G8824" s="2" t="s">
        <v>20</v>
      </c>
      <c r="H8824" s="2" t="s">
        <v>51</v>
      </c>
      <c r="I8824" s="2" t="s">
        <v>22</v>
      </c>
      <c r="J8824" s="2" t="s">
        <v>30</v>
      </c>
      <c r="K8824" s="2"/>
      <c r="L8824" s="2"/>
      <c r="M8824" s="2" t="s">
        <v>32</v>
      </c>
      <c r="N8824" s="2" t="s">
        <v>88</v>
      </c>
      <c r="O8824" s="2" t="s">
        <v>88</v>
      </c>
    </row>
    <row r="8825" spans="1:15" hidden="1">
      <c r="A8825" s="1" t="s">
        <v>163</v>
      </c>
      <c r="B8825" s="2">
        <v>2013</v>
      </c>
      <c r="C8825" s="2" t="s">
        <v>16</v>
      </c>
      <c r="D8825" s="2" t="s">
        <v>33</v>
      </c>
      <c r="E8825" s="2" t="s">
        <v>49</v>
      </c>
      <c r="F8825" s="2" t="s">
        <v>50</v>
      </c>
      <c r="G8825" s="2" t="s">
        <v>20</v>
      </c>
      <c r="H8825" s="2" t="s">
        <v>51</v>
      </c>
      <c r="I8825" s="2" t="s">
        <v>22</v>
      </c>
      <c r="J8825" s="2" t="s">
        <v>52</v>
      </c>
      <c r="K8825" s="2"/>
      <c r="L8825" s="2"/>
      <c r="M8825" s="2" t="s">
        <v>88</v>
      </c>
      <c r="N8825" s="2" t="s">
        <v>88</v>
      </c>
      <c r="O8825" s="2" t="s">
        <v>58</v>
      </c>
    </row>
    <row r="8826" spans="1:15">
      <c r="A8826" s="1" t="s">
        <v>15</v>
      </c>
      <c r="B8826" s="2">
        <v>2013</v>
      </c>
      <c r="C8826" s="2" t="s">
        <v>16</v>
      </c>
      <c r="D8826" s="2" t="s">
        <v>33</v>
      </c>
      <c r="E8826" s="2" t="s">
        <v>34</v>
      </c>
      <c r="F8826" s="2" t="s">
        <v>35</v>
      </c>
      <c r="G8826" s="2" t="s">
        <v>36</v>
      </c>
      <c r="H8826" s="2" t="s">
        <v>37</v>
      </c>
      <c r="I8826" s="2" t="s">
        <v>38</v>
      </c>
      <c r="J8826" s="2" t="s">
        <v>39</v>
      </c>
      <c r="K8826" s="2"/>
      <c r="L8826" s="2"/>
      <c r="M8826" s="2" t="s">
        <v>42</v>
      </c>
      <c r="N8826" s="2" t="s">
        <v>88</v>
      </c>
      <c r="O8826" s="2" t="s">
        <v>43</v>
      </c>
    </row>
    <row r="8827" spans="1:15" hidden="1">
      <c r="A8827" s="1" t="s">
        <v>15</v>
      </c>
      <c r="B8827" s="2">
        <v>2014</v>
      </c>
      <c r="C8827" s="2" t="s">
        <v>16</v>
      </c>
      <c r="D8827" s="2" t="s">
        <v>17</v>
      </c>
      <c r="E8827" s="2" t="s">
        <v>27</v>
      </c>
      <c r="F8827" s="2" t="s">
        <v>35</v>
      </c>
      <c r="G8827" s="2" t="s">
        <v>45</v>
      </c>
      <c r="H8827" s="2" t="s">
        <v>138</v>
      </c>
      <c r="I8827" s="2" t="s">
        <v>47</v>
      </c>
      <c r="J8827" s="2" t="s">
        <v>30</v>
      </c>
      <c r="K8827" s="2" t="s">
        <v>40</v>
      </c>
      <c r="L8827" s="2" t="s">
        <v>41</v>
      </c>
      <c r="M8827" s="2" t="s">
        <v>42</v>
      </c>
      <c r="N8827" s="2" t="s">
        <v>88</v>
      </c>
      <c r="O8827" s="2" t="s">
        <v>88</v>
      </c>
    </row>
    <row r="8828" spans="1:15" hidden="1">
      <c r="A8828" s="1" t="s">
        <v>134</v>
      </c>
      <c r="B8828" s="2">
        <v>2008</v>
      </c>
      <c r="C8828" s="2" t="s">
        <v>16</v>
      </c>
      <c r="D8828" s="2" t="s">
        <v>17</v>
      </c>
      <c r="E8828" s="2" t="s">
        <v>27</v>
      </c>
      <c r="F8828" s="2" t="s">
        <v>86</v>
      </c>
      <c r="G8828" s="2" t="s">
        <v>45</v>
      </c>
      <c r="H8828" s="2" t="s">
        <v>46</v>
      </c>
      <c r="I8828" s="2" t="s">
        <v>47</v>
      </c>
      <c r="J8828" s="2" t="s">
        <v>30</v>
      </c>
      <c r="K8828" s="2" t="s">
        <v>31</v>
      </c>
      <c r="L8828" s="2" t="s">
        <v>25</v>
      </c>
      <c r="M8828" s="2" t="s">
        <v>32</v>
      </c>
      <c r="N8828" s="2" t="s">
        <v>33</v>
      </c>
      <c r="O8828" s="2" t="s">
        <v>88</v>
      </c>
    </row>
    <row r="8829" spans="1:15" hidden="1">
      <c r="A8829" s="1" t="s">
        <v>15</v>
      </c>
      <c r="B8829" s="2">
        <v>2015</v>
      </c>
      <c r="C8829" s="2" t="s">
        <v>16</v>
      </c>
      <c r="D8829" s="2" t="s">
        <v>17</v>
      </c>
      <c r="E8829" s="2" t="s">
        <v>18</v>
      </c>
      <c r="F8829" s="2" t="s">
        <v>19</v>
      </c>
      <c r="G8829" s="2" t="s">
        <v>45</v>
      </c>
      <c r="H8829" s="2" t="s">
        <v>54</v>
      </c>
      <c r="I8829" s="2" t="s">
        <v>47</v>
      </c>
      <c r="J8829" s="2" t="s">
        <v>23</v>
      </c>
      <c r="K8829" s="2"/>
      <c r="L8829" s="2"/>
      <c r="M8829" s="2" t="s">
        <v>88</v>
      </c>
      <c r="N8829" s="2" t="s">
        <v>17</v>
      </c>
      <c r="O8829" s="2" t="s">
        <v>88</v>
      </c>
    </row>
    <row r="8830" spans="1:15">
      <c r="A8830" s="1" t="s">
        <v>15</v>
      </c>
      <c r="B8830" s="2">
        <v>2017</v>
      </c>
      <c r="C8830" s="2" t="s">
        <v>16</v>
      </c>
      <c r="D8830" s="2" t="s">
        <v>33</v>
      </c>
      <c r="E8830" s="2" t="s">
        <v>91</v>
      </c>
      <c r="F8830" s="2" t="s">
        <v>72</v>
      </c>
      <c r="G8830" s="2" t="s">
        <v>92</v>
      </c>
      <c r="H8830" s="2" t="s">
        <v>133</v>
      </c>
      <c r="I8830" s="2" t="s">
        <v>94</v>
      </c>
      <c r="J8830" s="2" t="s">
        <v>39</v>
      </c>
      <c r="K8830" s="2" t="s">
        <v>25</v>
      </c>
      <c r="L8830" s="2" t="s">
        <v>25</v>
      </c>
      <c r="M8830" s="2" t="s">
        <v>32</v>
      </c>
      <c r="N8830" s="2" t="s">
        <v>33</v>
      </c>
      <c r="O8830" s="2" t="s">
        <v>43</v>
      </c>
    </row>
    <row r="8831" spans="1:15" hidden="1">
      <c r="A8831" s="1" t="s">
        <v>230</v>
      </c>
      <c r="B8831" s="2">
        <v>2013</v>
      </c>
      <c r="C8831" s="2" t="s">
        <v>16</v>
      </c>
      <c r="D8831" s="2" t="s">
        <v>33</v>
      </c>
      <c r="E8831" s="2" t="s">
        <v>49</v>
      </c>
      <c r="F8831" s="2" t="s">
        <v>50</v>
      </c>
      <c r="G8831" s="2" t="s">
        <v>20</v>
      </c>
      <c r="H8831" s="2" t="s">
        <v>51</v>
      </c>
      <c r="I8831" s="2" t="s">
        <v>22</v>
      </c>
      <c r="J8831" s="2" t="s">
        <v>52</v>
      </c>
      <c r="K8831" s="2"/>
      <c r="L8831" s="2"/>
      <c r="M8831" s="2" t="s">
        <v>32</v>
      </c>
      <c r="N8831" s="2" t="s">
        <v>33</v>
      </c>
      <c r="O8831" s="2" t="s">
        <v>64</v>
      </c>
    </row>
    <row r="8832" spans="1:15" hidden="1">
      <c r="A8832" s="1" t="s">
        <v>15</v>
      </c>
      <c r="B8832" s="2">
        <v>2013</v>
      </c>
      <c r="C8832" s="2" t="s">
        <v>16</v>
      </c>
      <c r="D8832" s="2" t="s">
        <v>17</v>
      </c>
      <c r="E8832" s="2" t="s">
        <v>27</v>
      </c>
      <c r="F8832" s="2" t="s">
        <v>59</v>
      </c>
      <c r="G8832" s="2" t="s">
        <v>45</v>
      </c>
      <c r="H8832" s="2" t="s">
        <v>138</v>
      </c>
      <c r="I8832" s="2" t="s">
        <v>47</v>
      </c>
      <c r="J8832" s="2" t="s">
        <v>30</v>
      </c>
      <c r="K8832" s="2"/>
      <c r="L8832" s="2"/>
      <c r="M8832" s="2" t="s">
        <v>42</v>
      </c>
      <c r="N8832" s="2" t="s">
        <v>33</v>
      </c>
      <c r="O8832" s="2" t="s">
        <v>88</v>
      </c>
    </row>
    <row r="8833" spans="1:15" hidden="1">
      <c r="A8833" s="1" t="s">
        <v>15</v>
      </c>
      <c r="B8833" s="2">
        <v>2017</v>
      </c>
      <c r="C8833" s="2" t="s">
        <v>16</v>
      </c>
      <c r="D8833" s="2" t="s">
        <v>17</v>
      </c>
      <c r="E8833" s="2" t="s">
        <v>27</v>
      </c>
      <c r="F8833" s="2" t="s">
        <v>35</v>
      </c>
      <c r="G8833" s="2" t="s">
        <v>45</v>
      </c>
      <c r="H8833" s="2" t="s">
        <v>54</v>
      </c>
      <c r="I8833" s="2" t="s">
        <v>47</v>
      </c>
      <c r="J8833" s="2" t="s">
        <v>30</v>
      </c>
      <c r="K8833" s="2"/>
      <c r="L8833" s="2"/>
      <c r="M8833" s="2" t="s">
        <v>42</v>
      </c>
      <c r="N8833" s="2" t="s">
        <v>33</v>
      </c>
      <c r="O8833" s="2" t="s">
        <v>88</v>
      </c>
    </row>
    <row r="8834" spans="1:15">
      <c r="A8834" s="1" t="s">
        <v>15</v>
      </c>
      <c r="B8834" s="2">
        <v>2014</v>
      </c>
      <c r="C8834" s="2" t="s">
        <v>16</v>
      </c>
      <c r="D8834" s="2" t="s">
        <v>33</v>
      </c>
      <c r="E8834" s="2" t="s">
        <v>49</v>
      </c>
      <c r="F8834" s="2" t="s">
        <v>50</v>
      </c>
      <c r="G8834" s="2" t="s">
        <v>20</v>
      </c>
      <c r="H8834" s="2" t="s">
        <v>51</v>
      </c>
      <c r="I8834" s="2" t="s">
        <v>22</v>
      </c>
      <c r="J8834" s="2" t="s">
        <v>52</v>
      </c>
      <c r="K8834" s="2"/>
      <c r="L8834" s="2"/>
      <c r="M8834" s="2" t="s">
        <v>88</v>
      </c>
      <c r="N8834" s="2" t="s">
        <v>88</v>
      </c>
      <c r="O8834" s="2" t="s">
        <v>43</v>
      </c>
    </row>
    <row r="8835" spans="1:15" hidden="1">
      <c r="A8835" s="1" t="s">
        <v>15</v>
      </c>
      <c r="B8835" s="2">
        <v>2010</v>
      </c>
      <c r="C8835" s="2" t="s">
        <v>16</v>
      </c>
      <c r="D8835" s="2" t="s">
        <v>17</v>
      </c>
      <c r="E8835" s="2" t="s">
        <v>27</v>
      </c>
      <c r="F8835" s="2" t="s">
        <v>19</v>
      </c>
      <c r="G8835" s="2" t="s">
        <v>45</v>
      </c>
      <c r="H8835" s="2" t="s">
        <v>54</v>
      </c>
      <c r="I8835" s="2" t="s">
        <v>47</v>
      </c>
      <c r="J8835" s="2" t="s">
        <v>30</v>
      </c>
      <c r="K8835" s="2" t="s">
        <v>24</v>
      </c>
      <c r="L8835" s="2" t="s">
        <v>25</v>
      </c>
      <c r="M8835" s="2" t="s">
        <v>88</v>
      </c>
      <c r="N8835" s="2" t="s">
        <v>88</v>
      </c>
      <c r="O8835" s="2" t="s">
        <v>88</v>
      </c>
    </row>
    <row r="8836" spans="1:15" hidden="1">
      <c r="A8836" s="1" t="s">
        <v>74</v>
      </c>
      <c r="B8836" s="2">
        <v>2019</v>
      </c>
      <c r="C8836" s="2" t="s">
        <v>16</v>
      </c>
      <c r="D8836" s="2" t="s">
        <v>17</v>
      </c>
      <c r="E8836" s="2" t="s">
        <v>27</v>
      </c>
      <c r="F8836" s="2" t="s">
        <v>72</v>
      </c>
      <c r="G8836" s="2" t="s">
        <v>20</v>
      </c>
      <c r="H8836" s="2" t="s">
        <v>29</v>
      </c>
      <c r="I8836" s="2" t="s">
        <v>22</v>
      </c>
      <c r="J8836" s="2" t="s">
        <v>30</v>
      </c>
      <c r="K8836" s="2" t="s">
        <v>84</v>
      </c>
      <c r="L8836" s="2" t="s">
        <v>41</v>
      </c>
      <c r="M8836" s="2" t="s">
        <v>32</v>
      </c>
      <c r="N8836" s="2" t="s">
        <v>33</v>
      </c>
      <c r="O8836" s="2" t="s">
        <v>88</v>
      </c>
    </row>
    <row r="8837" spans="1:15" hidden="1">
      <c r="A8837" s="1" t="s">
        <v>15</v>
      </c>
      <c r="B8837" s="2">
        <v>2017</v>
      </c>
      <c r="C8837" s="2" t="s">
        <v>16</v>
      </c>
      <c r="D8837" s="2" t="s">
        <v>33</v>
      </c>
      <c r="E8837" s="2" t="s">
        <v>79</v>
      </c>
      <c r="F8837" s="2" t="s">
        <v>35</v>
      </c>
      <c r="G8837" s="2" t="s">
        <v>20</v>
      </c>
      <c r="H8837" s="2" t="s">
        <v>80</v>
      </c>
      <c r="I8837" s="2" t="s">
        <v>76</v>
      </c>
      <c r="J8837" s="2" t="s">
        <v>77</v>
      </c>
      <c r="K8837" s="2" t="s">
        <v>84</v>
      </c>
      <c r="L8837" s="2" t="s">
        <v>41</v>
      </c>
      <c r="M8837" s="2" t="s">
        <v>55</v>
      </c>
      <c r="N8837" s="2" t="s">
        <v>88</v>
      </c>
      <c r="O8837" s="2" t="s">
        <v>88</v>
      </c>
    </row>
    <row r="8838" spans="1:15" hidden="1">
      <c r="A8838" s="1" t="s">
        <v>15</v>
      </c>
      <c r="B8838" s="2">
        <v>2015</v>
      </c>
      <c r="C8838" s="2" t="s">
        <v>16</v>
      </c>
      <c r="D8838" s="2" t="s">
        <v>17</v>
      </c>
      <c r="E8838" s="2" t="s">
        <v>79</v>
      </c>
      <c r="F8838" s="2" t="s">
        <v>50</v>
      </c>
      <c r="G8838" s="2" t="s">
        <v>127</v>
      </c>
      <c r="H8838" s="2" t="s">
        <v>140</v>
      </c>
      <c r="I8838" s="2" t="s">
        <v>76</v>
      </c>
      <c r="J8838" s="2" t="s">
        <v>77</v>
      </c>
      <c r="K8838" s="2" t="s">
        <v>24</v>
      </c>
      <c r="L8838" s="2" t="s">
        <v>25</v>
      </c>
      <c r="M8838" s="2" t="s">
        <v>32</v>
      </c>
      <c r="N8838" s="2" t="s">
        <v>33</v>
      </c>
      <c r="O8838" s="2" t="s">
        <v>88</v>
      </c>
    </row>
    <row r="8839" spans="1:15" hidden="1">
      <c r="A8839" s="1" t="s">
        <v>48</v>
      </c>
      <c r="B8839" s="2">
        <v>2017</v>
      </c>
      <c r="C8839" s="2" t="s">
        <v>16</v>
      </c>
      <c r="D8839" s="2" t="s">
        <v>17</v>
      </c>
      <c r="E8839" s="2" t="s">
        <v>27</v>
      </c>
      <c r="F8839" s="2" t="s">
        <v>66</v>
      </c>
      <c r="G8839" s="2" t="s">
        <v>20</v>
      </c>
      <c r="H8839" s="2" t="s">
        <v>71</v>
      </c>
      <c r="I8839" s="2" t="s">
        <v>22</v>
      </c>
      <c r="J8839" s="2" t="s">
        <v>30</v>
      </c>
      <c r="K8839" s="2" t="s">
        <v>31</v>
      </c>
      <c r="L8839" s="2" t="s">
        <v>25</v>
      </c>
      <c r="M8839" s="2" t="s">
        <v>55</v>
      </c>
      <c r="N8839" s="2" t="s">
        <v>17</v>
      </c>
      <c r="O8839" s="2" t="s">
        <v>88</v>
      </c>
    </row>
    <row r="8840" spans="1:15" hidden="1">
      <c r="A8840" s="1" t="s">
        <v>15</v>
      </c>
      <c r="B8840" s="2">
        <v>2014</v>
      </c>
      <c r="C8840" s="2" t="s">
        <v>16</v>
      </c>
      <c r="D8840" s="2" t="s">
        <v>17</v>
      </c>
      <c r="E8840" s="2" t="s">
        <v>18</v>
      </c>
      <c r="F8840" s="2" t="s">
        <v>72</v>
      </c>
      <c r="G8840" s="2" t="s">
        <v>36</v>
      </c>
      <c r="H8840" s="2" t="s">
        <v>54</v>
      </c>
      <c r="I8840" s="2" t="s">
        <v>47</v>
      </c>
      <c r="J8840" s="2" t="s">
        <v>39</v>
      </c>
      <c r="K8840" s="2" t="s">
        <v>40</v>
      </c>
      <c r="L8840" s="2" t="s">
        <v>41</v>
      </c>
      <c r="M8840" s="2" t="s">
        <v>32</v>
      </c>
      <c r="N8840" s="2" t="s">
        <v>88</v>
      </c>
      <c r="O8840" s="2" t="s">
        <v>88</v>
      </c>
    </row>
    <row r="8841" spans="1:15" hidden="1">
      <c r="A8841" s="1" t="s">
        <v>15</v>
      </c>
      <c r="B8841" s="2">
        <v>2014</v>
      </c>
      <c r="C8841" s="2" t="s">
        <v>16</v>
      </c>
      <c r="D8841" s="2" t="s">
        <v>17</v>
      </c>
      <c r="E8841" s="2" t="s">
        <v>18</v>
      </c>
      <c r="F8841" s="2" t="s">
        <v>35</v>
      </c>
      <c r="G8841" s="2" t="s">
        <v>127</v>
      </c>
      <c r="H8841" s="2" t="s">
        <v>140</v>
      </c>
      <c r="I8841" s="2" t="s">
        <v>76</v>
      </c>
      <c r="J8841" s="2" t="s">
        <v>23</v>
      </c>
      <c r="K8841" s="2" t="s">
        <v>61</v>
      </c>
      <c r="L8841" s="2" t="s">
        <v>41</v>
      </c>
      <c r="M8841" s="2" t="s">
        <v>42</v>
      </c>
      <c r="N8841" s="2" t="s">
        <v>88</v>
      </c>
      <c r="O8841" s="2" t="s">
        <v>88</v>
      </c>
    </row>
    <row r="8842" spans="1:15" hidden="1">
      <c r="A8842" s="1" t="s">
        <v>63</v>
      </c>
      <c r="B8842" s="2">
        <v>2016</v>
      </c>
      <c r="C8842" s="2" t="s">
        <v>16</v>
      </c>
      <c r="D8842" s="2" t="s">
        <v>17</v>
      </c>
      <c r="E8842" s="2" t="s">
        <v>18</v>
      </c>
      <c r="F8842" s="2" t="s">
        <v>35</v>
      </c>
      <c r="G8842" s="2" t="s">
        <v>20</v>
      </c>
      <c r="H8842" s="2" t="s">
        <v>21</v>
      </c>
      <c r="I8842" s="2" t="s">
        <v>22</v>
      </c>
      <c r="J8842" s="2" t="s">
        <v>23</v>
      </c>
      <c r="K8842" s="2"/>
      <c r="L8842" s="2"/>
      <c r="M8842" s="2" t="s">
        <v>42</v>
      </c>
      <c r="N8842" s="2" t="s">
        <v>88</v>
      </c>
      <c r="O8842" s="2" t="s">
        <v>88</v>
      </c>
    </row>
    <row r="8843" spans="1:15" hidden="1">
      <c r="A8843" s="1" t="s">
        <v>15</v>
      </c>
      <c r="B8843" s="2">
        <v>2012</v>
      </c>
      <c r="C8843" s="2" t="s">
        <v>16</v>
      </c>
      <c r="D8843" s="2" t="s">
        <v>62</v>
      </c>
      <c r="E8843" s="2" t="s">
        <v>18</v>
      </c>
      <c r="F8843" s="2" t="s">
        <v>59</v>
      </c>
      <c r="G8843" s="2" t="s">
        <v>20</v>
      </c>
      <c r="H8843" s="2" t="s">
        <v>21</v>
      </c>
      <c r="I8843" s="2" t="s">
        <v>22</v>
      </c>
      <c r="J8843" s="2" t="s">
        <v>23</v>
      </c>
      <c r="K8843" s="2" t="s">
        <v>31</v>
      </c>
      <c r="L8843" s="2" t="s">
        <v>25</v>
      </c>
      <c r="M8843" s="2" t="s">
        <v>88</v>
      </c>
      <c r="N8843" s="2" t="s">
        <v>88</v>
      </c>
      <c r="O8843" s="2" t="s">
        <v>88</v>
      </c>
    </row>
    <row r="8844" spans="1:15" hidden="1">
      <c r="A8844" s="1" t="s">
        <v>15</v>
      </c>
      <c r="B8844" s="2">
        <v>2014</v>
      </c>
      <c r="C8844" s="2" t="s">
        <v>16</v>
      </c>
      <c r="D8844" s="2" t="s">
        <v>17</v>
      </c>
      <c r="E8844" s="2" t="s">
        <v>27</v>
      </c>
      <c r="F8844" s="2" t="s">
        <v>35</v>
      </c>
      <c r="G8844" s="2" t="s">
        <v>36</v>
      </c>
      <c r="H8844" s="2" t="s">
        <v>60</v>
      </c>
      <c r="I8844" s="2" t="s">
        <v>38</v>
      </c>
      <c r="J8844" s="2" t="s">
        <v>30</v>
      </c>
      <c r="K8844" s="2"/>
      <c r="L8844" s="2"/>
      <c r="M8844" s="2" t="s">
        <v>42</v>
      </c>
      <c r="N8844" s="2" t="s">
        <v>88</v>
      </c>
      <c r="O8844" s="2" t="s">
        <v>88</v>
      </c>
    </row>
    <row r="8845" spans="1:15" hidden="1">
      <c r="A8845" s="1" t="s">
        <v>15</v>
      </c>
      <c r="B8845" s="2">
        <v>2016</v>
      </c>
      <c r="C8845" s="2" t="s">
        <v>16</v>
      </c>
      <c r="D8845" s="2" t="s">
        <v>17</v>
      </c>
      <c r="E8845" s="2" t="s">
        <v>27</v>
      </c>
      <c r="F8845" s="2" t="s">
        <v>35</v>
      </c>
      <c r="G8845" s="2" t="s">
        <v>20</v>
      </c>
      <c r="H8845" s="2" t="s">
        <v>29</v>
      </c>
      <c r="I8845" s="2" t="s">
        <v>22</v>
      </c>
      <c r="J8845" s="2" t="s">
        <v>30</v>
      </c>
      <c r="K8845" s="2" t="s">
        <v>41</v>
      </c>
      <c r="L8845" s="2" t="s">
        <v>41</v>
      </c>
      <c r="M8845" s="2" t="s">
        <v>42</v>
      </c>
      <c r="N8845" s="2" t="s">
        <v>33</v>
      </c>
      <c r="O8845" s="2" t="s">
        <v>88</v>
      </c>
    </row>
    <row r="8846" spans="1:15" hidden="1">
      <c r="A8846" s="1" t="s">
        <v>15</v>
      </c>
      <c r="B8846" s="2">
        <v>2007</v>
      </c>
      <c r="C8846" s="2" t="s">
        <v>16</v>
      </c>
      <c r="D8846" s="2" t="s">
        <v>17</v>
      </c>
      <c r="E8846" s="2" t="s">
        <v>18</v>
      </c>
      <c r="F8846" s="2" t="s">
        <v>86</v>
      </c>
      <c r="G8846" s="2" t="s">
        <v>20</v>
      </c>
      <c r="H8846" s="2" t="s">
        <v>85</v>
      </c>
      <c r="I8846" s="2" t="s">
        <v>22</v>
      </c>
      <c r="J8846" s="2" t="s">
        <v>23</v>
      </c>
      <c r="K8846" s="2" t="s">
        <v>69</v>
      </c>
      <c r="L8846" s="2" t="s">
        <v>25</v>
      </c>
      <c r="M8846" s="2" t="s">
        <v>88</v>
      </c>
      <c r="N8846" s="2" t="s">
        <v>33</v>
      </c>
      <c r="O8846" s="2" t="s">
        <v>88</v>
      </c>
    </row>
    <row r="8847" spans="1:15" hidden="1">
      <c r="A8847" s="1" t="s">
        <v>48</v>
      </c>
      <c r="B8847" s="2">
        <v>2012</v>
      </c>
      <c r="C8847" s="2" t="s">
        <v>16</v>
      </c>
      <c r="D8847" s="2" t="s">
        <v>17</v>
      </c>
      <c r="E8847" s="2" t="s">
        <v>18</v>
      </c>
      <c r="F8847" s="2" t="s">
        <v>19</v>
      </c>
      <c r="G8847" s="2" t="s">
        <v>20</v>
      </c>
      <c r="H8847" s="2" t="s">
        <v>21</v>
      </c>
      <c r="I8847" s="2" t="s">
        <v>22</v>
      </c>
      <c r="J8847" s="2" t="s">
        <v>23</v>
      </c>
      <c r="K8847" s="2"/>
      <c r="L8847" s="2"/>
      <c r="M8847" s="2" t="s">
        <v>32</v>
      </c>
      <c r="N8847" s="2" t="s">
        <v>88</v>
      </c>
      <c r="O8847" s="2" t="s">
        <v>88</v>
      </c>
    </row>
    <row r="8848" spans="1:15" hidden="1">
      <c r="A8848" s="1" t="s">
        <v>15</v>
      </c>
      <c r="B8848" s="2">
        <v>2012</v>
      </c>
      <c r="C8848" s="2" t="s">
        <v>16</v>
      </c>
      <c r="D8848" s="2" t="s">
        <v>33</v>
      </c>
      <c r="E8848" s="2" t="s">
        <v>49</v>
      </c>
      <c r="F8848" s="2" t="s">
        <v>50</v>
      </c>
      <c r="G8848" s="2" t="s">
        <v>20</v>
      </c>
      <c r="H8848" s="2" t="s">
        <v>179</v>
      </c>
      <c r="I8848" s="2" t="s">
        <v>22</v>
      </c>
      <c r="J8848" s="2" t="s">
        <v>52</v>
      </c>
      <c r="K8848" s="2"/>
      <c r="L8848" s="2"/>
      <c r="M8848" s="2" t="s">
        <v>32</v>
      </c>
      <c r="N8848" s="2" t="s">
        <v>88</v>
      </c>
      <c r="O8848" s="2" t="s">
        <v>64</v>
      </c>
    </row>
    <row r="8849" spans="1:15" hidden="1">
      <c r="A8849" s="1" t="s">
        <v>117</v>
      </c>
      <c r="B8849" s="2">
        <v>2013</v>
      </c>
      <c r="C8849" s="2" t="s">
        <v>16</v>
      </c>
      <c r="D8849" s="2" t="s">
        <v>17</v>
      </c>
      <c r="E8849" s="2" t="s">
        <v>27</v>
      </c>
      <c r="F8849" s="2" t="s">
        <v>19</v>
      </c>
      <c r="G8849" s="2" t="s">
        <v>45</v>
      </c>
      <c r="H8849" s="2" t="s">
        <v>54</v>
      </c>
      <c r="I8849" s="2" t="s">
        <v>47</v>
      </c>
      <c r="J8849" s="2" t="s">
        <v>30</v>
      </c>
      <c r="K8849" s="2" t="s">
        <v>40</v>
      </c>
      <c r="L8849" s="2" t="s">
        <v>41</v>
      </c>
      <c r="M8849" s="2" t="s">
        <v>42</v>
      </c>
      <c r="N8849" s="2" t="s">
        <v>88</v>
      </c>
      <c r="O8849" s="2" t="s">
        <v>88</v>
      </c>
    </row>
    <row r="8850" spans="1:15">
      <c r="A8850" s="1" t="s">
        <v>194</v>
      </c>
      <c r="B8850" s="2">
        <v>2021</v>
      </c>
      <c r="C8850" s="2" t="s">
        <v>16</v>
      </c>
      <c r="D8850" s="2" t="s">
        <v>33</v>
      </c>
      <c r="E8850" s="2" t="s">
        <v>65</v>
      </c>
      <c r="F8850" s="2" t="s">
        <v>139</v>
      </c>
      <c r="G8850" s="2" t="s">
        <v>20</v>
      </c>
      <c r="H8850" s="2" t="s">
        <v>21</v>
      </c>
      <c r="I8850" s="2" t="s">
        <v>22</v>
      </c>
      <c r="J8850" s="2" t="s">
        <v>67</v>
      </c>
      <c r="K8850" s="2"/>
      <c r="L8850" s="2"/>
      <c r="M8850" s="2" t="s">
        <v>88</v>
      </c>
      <c r="N8850" s="2" t="s">
        <v>33</v>
      </c>
      <c r="O8850" s="2" t="s">
        <v>43</v>
      </c>
    </row>
    <row r="8851" spans="1:15" hidden="1">
      <c r="A8851" s="1" t="s">
        <v>15</v>
      </c>
      <c r="B8851" s="2">
        <v>2014</v>
      </c>
      <c r="C8851" s="2" t="s">
        <v>16</v>
      </c>
      <c r="D8851" s="2" t="s">
        <v>17</v>
      </c>
      <c r="E8851" s="2" t="s">
        <v>27</v>
      </c>
      <c r="F8851" s="2" t="s">
        <v>35</v>
      </c>
      <c r="G8851" s="2" t="s">
        <v>36</v>
      </c>
      <c r="H8851" s="2" t="s">
        <v>162</v>
      </c>
      <c r="I8851" s="2" t="s">
        <v>38</v>
      </c>
      <c r="J8851" s="2" t="s">
        <v>30</v>
      </c>
      <c r="K8851" s="2"/>
      <c r="L8851" s="2"/>
      <c r="M8851" s="2" t="s">
        <v>42</v>
      </c>
      <c r="N8851" s="2" t="s">
        <v>33</v>
      </c>
      <c r="O8851" s="2" t="s">
        <v>88</v>
      </c>
    </row>
    <row r="8852" spans="1:15">
      <c r="A8852" s="1" t="s">
        <v>15</v>
      </c>
      <c r="B8852" s="2">
        <v>2022</v>
      </c>
      <c r="C8852" s="2" t="s">
        <v>16</v>
      </c>
      <c r="D8852" s="2" t="s">
        <v>33</v>
      </c>
      <c r="E8852" s="2" t="s">
        <v>65</v>
      </c>
      <c r="F8852" s="2" t="s">
        <v>86</v>
      </c>
      <c r="G8852" s="2" t="s">
        <v>20</v>
      </c>
      <c r="H8852" s="2" t="s">
        <v>85</v>
      </c>
      <c r="I8852" s="2" t="s">
        <v>22</v>
      </c>
      <c r="J8852" s="2" t="s">
        <v>67</v>
      </c>
      <c r="K8852" s="2" t="s">
        <v>40</v>
      </c>
      <c r="L8852" s="2" t="s">
        <v>41</v>
      </c>
      <c r="M8852" s="2" t="s">
        <v>88</v>
      </c>
      <c r="N8852" s="2" t="s">
        <v>33</v>
      </c>
      <c r="O8852" s="2" t="s">
        <v>43</v>
      </c>
    </row>
    <row r="8853" spans="1:15">
      <c r="A8853" s="1" t="s">
        <v>15</v>
      </c>
      <c r="B8853" s="2">
        <v>2014</v>
      </c>
      <c r="C8853" s="2" t="s">
        <v>16</v>
      </c>
      <c r="D8853" s="2" t="s">
        <v>33</v>
      </c>
      <c r="E8853" s="2" t="s">
        <v>49</v>
      </c>
      <c r="F8853" s="2" t="s">
        <v>86</v>
      </c>
      <c r="G8853" s="2" t="s">
        <v>20</v>
      </c>
      <c r="H8853" s="2" t="s">
        <v>51</v>
      </c>
      <c r="I8853" s="2" t="s">
        <v>22</v>
      </c>
      <c r="J8853" s="2" t="s">
        <v>52</v>
      </c>
      <c r="K8853" s="2" t="s">
        <v>84</v>
      </c>
      <c r="L8853" s="2" t="s">
        <v>41</v>
      </c>
      <c r="M8853" s="2" t="s">
        <v>32</v>
      </c>
      <c r="N8853" s="2" t="s">
        <v>88</v>
      </c>
      <c r="O8853" s="2" t="s">
        <v>43</v>
      </c>
    </row>
    <row r="8854" spans="1:15">
      <c r="A8854" s="1" t="s">
        <v>15</v>
      </c>
      <c r="B8854" s="2">
        <v>2022</v>
      </c>
      <c r="C8854" s="2" t="s">
        <v>16</v>
      </c>
      <c r="D8854" s="2" t="s">
        <v>33</v>
      </c>
      <c r="E8854" s="2" t="s">
        <v>65</v>
      </c>
      <c r="F8854" s="2" t="s">
        <v>35</v>
      </c>
      <c r="G8854" s="2" t="s">
        <v>20</v>
      </c>
      <c r="H8854" s="2" t="s">
        <v>21</v>
      </c>
      <c r="I8854" s="2" t="s">
        <v>22</v>
      </c>
      <c r="J8854" s="2" t="s">
        <v>67</v>
      </c>
      <c r="K8854" s="2" t="s">
        <v>40</v>
      </c>
      <c r="L8854" s="2" t="s">
        <v>41</v>
      </c>
      <c r="M8854" s="2" t="s">
        <v>55</v>
      </c>
      <c r="N8854" s="2" t="s">
        <v>33</v>
      </c>
      <c r="O8854" s="2" t="s">
        <v>43</v>
      </c>
    </row>
    <row r="8855" spans="1:15" hidden="1">
      <c r="A8855" s="1" t="s">
        <v>74</v>
      </c>
      <c r="B8855" s="2">
        <v>2018</v>
      </c>
      <c r="C8855" s="2" t="s">
        <v>16</v>
      </c>
      <c r="D8855" s="2" t="s">
        <v>17</v>
      </c>
      <c r="E8855" s="2" t="s">
        <v>27</v>
      </c>
      <c r="F8855" s="2" t="s">
        <v>86</v>
      </c>
      <c r="G8855" s="2" t="s">
        <v>20</v>
      </c>
      <c r="H8855" s="2" t="s">
        <v>21</v>
      </c>
      <c r="I8855" s="2" t="s">
        <v>22</v>
      </c>
      <c r="J8855" s="2" t="s">
        <v>30</v>
      </c>
      <c r="K8855" s="2" t="s">
        <v>31</v>
      </c>
      <c r="L8855" s="2" t="s">
        <v>25</v>
      </c>
      <c r="M8855" s="2" t="s">
        <v>32</v>
      </c>
      <c r="N8855" s="2" t="s">
        <v>33</v>
      </c>
      <c r="O8855" s="2" t="s">
        <v>88</v>
      </c>
    </row>
    <row r="8856" spans="1:15" hidden="1">
      <c r="A8856" s="1" t="s">
        <v>15</v>
      </c>
      <c r="B8856" s="2">
        <v>2015</v>
      </c>
      <c r="C8856" s="2" t="s">
        <v>16</v>
      </c>
      <c r="D8856" s="2" t="s">
        <v>33</v>
      </c>
      <c r="E8856" s="2" t="s">
        <v>65</v>
      </c>
      <c r="F8856" s="2" t="s">
        <v>19</v>
      </c>
      <c r="G8856" s="2" t="s">
        <v>20</v>
      </c>
      <c r="H8856" s="2" t="s">
        <v>21</v>
      </c>
      <c r="I8856" s="2" t="s">
        <v>22</v>
      </c>
      <c r="J8856" s="2" t="s">
        <v>67</v>
      </c>
      <c r="K8856" s="2" t="s">
        <v>31</v>
      </c>
      <c r="L8856" s="2" t="s">
        <v>25</v>
      </c>
      <c r="M8856" s="2" t="s">
        <v>88</v>
      </c>
      <c r="N8856" s="2" t="s">
        <v>17</v>
      </c>
      <c r="O8856" s="2" t="s">
        <v>78</v>
      </c>
    </row>
    <row r="8857" spans="1:15" hidden="1">
      <c r="A8857" s="1" t="s">
        <v>15</v>
      </c>
      <c r="B8857" s="2">
        <v>2014</v>
      </c>
      <c r="C8857" s="2" t="s">
        <v>16</v>
      </c>
      <c r="D8857" s="2" t="s">
        <v>17</v>
      </c>
      <c r="E8857" s="2" t="s">
        <v>18</v>
      </c>
      <c r="F8857" s="2" t="s">
        <v>72</v>
      </c>
      <c r="G8857" s="2" t="s">
        <v>45</v>
      </c>
      <c r="H8857" s="2" t="s">
        <v>68</v>
      </c>
      <c r="I8857" s="2" t="s">
        <v>47</v>
      </c>
      <c r="J8857" s="2" t="s">
        <v>23</v>
      </c>
      <c r="K8857" s="2" t="s">
        <v>40</v>
      </c>
      <c r="L8857" s="2" t="s">
        <v>41</v>
      </c>
      <c r="M8857" s="2" t="s">
        <v>42</v>
      </c>
      <c r="N8857" s="2" t="s">
        <v>88</v>
      </c>
      <c r="O8857" s="2" t="s">
        <v>88</v>
      </c>
    </row>
    <row r="8858" spans="1:15" hidden="1">
      <c r="A8858" s="1" t="s">
        <v>48</v>
      </c>
      <c r="B8858" s="2">
        <v>2013</v>
      </c>
      <c r="C8858" s="2" t="s">
        <v>16</v>
      </c>
      <c r="D8858" s="2" t="s">
        <v>17</v>
      </c>
      <c r="E8858" s="2" t="s">
        <v>27</v>
      </c>
      <c r="F8858" s="2" t="s">
        <v>19</v>
      </c>
      <c r="G8858" s="2" t="s">
        <v>20</v>
      </c>
      <c r="H8858" s="2" t="s">
        <v>51</v>
      </c>
      <c r="I8858" s="2" t="s">
        <v>22</v>
      </c>
      <c r="J8858" s="2" t="s">
        <v>30</v>
      </c>
      <c r="K8858" s="2"/>
      <c r="L8858" s="2"/>
      <c r="M8858" s="2" t="s">
        <v>55</v>
      </c>
      <c r="N8858" s="2" t="s">
        <v>88</v>
      </c>
      <c r="O8858" s="2" t="s">
        <v>88</v>
      </c>
    </row>
    <row r="8859" spans="1:15" hidden="1">
      <c r="A8859" s="1" t="s">
        <v>15</v>
      </c>
      <c r="B8859" s="2">
        <v>2012</v>
      </c>
      <c r="C8859" s="2" t="s">
        <v>16</v>
      </c>
      <c r="D8859" s="2" t="s">
        <v>17</v>
      </c>
      <c r="E8859" s="2" t="s">
        <v>65</v>
      </c>
      <c r="F8859" s="2" t="s">
        <v>66</v>
      </c>
      <c r="G8859" s="2"/>
      <c r="H8859" s="2"/>
      <c r="I8859" s="2" t="s">
        <v>184</v>
      </c>
      <c r="J8859" s="2" t="s">
        <v>52</v>
      </c>
      <c r="K8859" s="2" t="s">
        <v>31</v>
      </c>
      <c r="L8859" s="2" t="s">
        <v>25</v>
      </c>
      <c r="M8859" s="2" t="s">
        <v>88</v>
      </c>
      <c r="N8859" s="2" t="s">
        <v>17</v>
      </c>
      <c r="O8859" s="2" t="s">
        <v>88</v>
      </c>
    </row>
    <row r="8860" spans="1:15">
      <c r="A8860" s="1" t="s">
        <v>15</v>
      </c>
      <c r="B8860" s="2">
        <v>2016</v>
      </c>
      <c r="C8860" s="2" t="s">
        <v>16</v>
      </c>
      <c r="D8860" s="2" t="s">
        <v>33</v>
      </c>
      <c r="E8860" s="2" t="s">
        <v>65</v>
      </c>
      <c r="F8860" s="2" t="s">
        <v>35</v>
      </c>
      <c r="G8860" s="2" t="s">
        <v>20</v>
      </c>
      <c r="H8860" s="2" t="s">
        <v>21</v>
      </c>
      <c r="I8860" s="2" t="s">
        <v>22</v>
      </c>
      <c r="J8860" s="2" t="s">
        <v>67</v>
      </c>
      <c r="K8860" s="2" t="s">
        <v>40</v>
      </c>
      <c r="L8860" s="2" t="s">
        <v>41</v>
      </c>
      <c r="M8860" s="2" t="s">
        <v>42</v>
      </c>
      <c r="N8860" s="2" t="s">
        <v>33</v>
      </c>
      <c r="O8860" s="2" t="s">
        <v>43</v>
      </c>
    </row>
    <row r="8861" spans="1:15">
      <c r="A8861" s="1" t="s">
        <v>105</v>
      </c>
      <c r="B8861" s="2">
        <v>2020</v>
      </c>
      <c r="C8861" s="2" t="s">
        <v>16</v>
      </c>
      <c r="D8861" s="2" t="s">
        <v>33</v>
      </c>
      <c r="E8861" s="2" t="s">
        <v>49</v>
      </c>
      <c r="F8861" s="2" t="s">
        <v>82</v>
      </c>
      <c r="G8861" s="2" t="s">
        <v>20</v>
      </c>
      <c r="H8861" s="2" t="s">
        <v>51</v>
      </c>
      <c r="I8861" s="2" t="s">
        <v>22</v>
      </c>
      <c r="J8861" s="2" t="s">
        <v>52</v>
      </c>
      <c r="K8861" s="2" t="s">
        <v>69</v>
      </c>
      <c r="L8861" s="2" t="s">
        <v>25</v>
      </c>
      <c r="M8861" s="2" t="s">
        <v>32</v>
      </c>
      <c r="N8861" s="2" t="s">
        <v>88</v>
      </c>
      <c r="O8861" s="2" t="s">
        <v>43</v>
      </c>
    </row>
    <row r="8862" spans="1:15">
      <c r="A8862" s="1" t="s">
        <v>15</v>
      </c>
      <c r="B8862" s="2">
        <v>2014</v>
      </c>
      <c r="C8862" s="2" t="s">
        <v>16</v>
      </c>
      <c r="D8862" s="2" t="s">
        <v>33</v>
      </c>
      <c r="E8862" s="2" t="s">
        <v>34</v>
      </c>
      <c r="F8862" s="2" t="s">
        <v>35</v>
      </c>
      <c r="G8862" s="2" t="s">
        <v>45</v>
      </c>
      <c r="H8862" s="2" t="s">
        <v>54</v>
      </c>
      <c r="I8862" s="2" t="s">
        <v>47</v>
      </c>
      <c r="J8862" s="2" t="s">
        <v>39</v>
      </c>
      <c r="K8862" s="2" t="s">
        <v>61</v>
      </c>
      <c r="L8862" s="2" t="s">
        <v>41</v>
      </c>
      <c r="M8862" s="2" t="s">
        <v>42</v>
      </c>
      <c r="N8862" s="2" t="s">
        <v>88</v>
      </c>
      <c r="O8862" s="2" t="s">
        <v>43</v>
      </c>
    </row>
    <row r="8863" spans="1:15" hidden="1">
      <c r="A8863" s="1" t="s">
        <v>15</v>
      </c>
      <c r="B8863" s="2">
        <v>2010</v>
      </c>
      <c r="C8863" s="2" t="s">
        <v>16</v>
      </c>
      <c r="D8863" s="2" t="s">
        <v>33</v>
      </c>
      <c r="E8863" s="2" t="s">
        <v>91</v>
      </c>
      <c r="F8863" s="2" t="s">
        <v>82</v>
      </c>
      <c r="G8863" s="2" t="s">
        <v>20</v>
      </c>
      <c r="H8863" s="2" t="s">
        <v>21</v>
      </c>
      <c r="I8863" s="2" t="s">
        <v>22</v>
      </c>
      <c r="J8863" s="2" t="s">
        <v>52</v>
      </c>
      <c r="K8863" s="2" t="s">
        <v>84</v>
      </c>
      <c r="L8863" s="2" t="s">
        <v>41</v>
      </c>
      <c r="M8863" s="2" t="s">
        <v>32</v>
      </c>
      <c r="N8863" s="2" t="s">
        <v>88</v>
      </c>
      <c r="O8863" s="2" t="s">
        <v>88</v>
      </c>
    </row>
    <row r="8864" spans="1:15" hidden="1">
      <c r="A8864" s="1" t="s">
        <v>118</v>
      </c>
      <c r="B8864" s="2">
        <v>2014</v>
      </c>
      <c r="C8864" s="2" t="s">
        <v>16</v>
      </c>
      <c r="D8864" s="2" t="s">
        <v>33</v>
      </c>
      <c r="E8864" s="2" t="s">
        <v>65</v>
      </c>
      <c r="F8864" s="2" t="s">
        <v>28</v>
      </c>
      <c r="G8864" s="2" t="s">
        <v>36</v>
      </c>
      <c r="H8864" s="2" t="s">
        <v>119</v>
      </c>
      <c r="I8864" s="2" t="s">
        <v>38</v>
      </c>
      <c r="J8864" s="2" t="s">
        <v>52</v>
      </c>
      <c r="K8864" s="2"/>
      <c r="L8864" s="2"/>
      <c r="M8864" s="2" t="s">
        <v>88</v>
      </c>
      <c r="N8864" s="2" t="s">
        <v>17</v>
      </c>
      <c r="O8864" s="2" t="s">
        <v>88</v>
      </c>
    </row>
    <row r="8865" spans="1:15" hidden="1">
      <c r="A8865" s="1" t="s">
        <v>210</v>
      </c>
      <c r="B8865" s="2">
        <v>2013</v>
      </c>
      <c r="C8865" s="2" t="s">
        <v>16</v>
      </c>
      <c r="D8865" s="2" t="s">
        <v>33</v>
      </c>
      <c r="E8865" s="2" t="s">
        <v>49</v>
      </c>
      <c r="F8865" s="2" t="s">
        <v>59</v>
      </c>
      <c r="G8865" s="2" t="s">
        <v>20</v>
      </c>
      <c r="H8865" s="2" t="s">
        <v>51</v>
      </c>
      <c r="I8865" s="2" t="s">
        <v>22</v>
      </c>
      <c r="J8865" s="2" t="s">
        <v>52</v>
      </c>
      <c r="K8865" s="2"/>
      <c r="L8865" s="2"/>
      <c r="M8865" s="2" t="s">
        <v>88</v>
      </c>
      <c r="N8865" s="2" t="s">
        <v>33</v>
      </c>
      <c r="O8865" s="2" t="s">
        <v>58</v>
      </c>
    </row>
    <row r="8866" spans="1:15">
      <c r="A8866" s="1" t="s">
        <v>15</v>
      </c>
      <c r="B8866" s="2">
        <v>2012</v>
      </c>
      <c r="C8866" s="2" t="s">
        <v>16</v>
      </c>
      <c r="D8866" s="2" t="s">
        <v>33</v>
      </c>
      <c r="E8866" s="2" t="s">
        <v>34</v>
      </c>
      <c r="F8866" s="2" t="s">
        <v>35</v>
      </c>
      <c r="G8866" s="2" t="s">
        <v>36</v>
      </c>
      <c r="H8866" s="2" t="s">
        <v>37</v>
      </c>
      <c r="I8866" s="2" t="s">
        <v>38</v>
      </c>
      <c r="J8866" s="2" t="s">
        <v>39</v>
      </c>
      <c r="K8866" s="2"/>
      <c r="L8866" s="2"/>
      <c r="M8866" s="2" t="s">
        <v>42</v>
      </c>
      <c r="N8866" s="2" t="s">
        <v>17</v>
      </c>
      <c r="O8866" s="2" t="s">
        <v>43</v>
      </c>
    </row>
    <row r="8867" spans="1:15">
      <c r="A8867" s="1" t="s">
        <v>15</v>
      </c>
      <c r="B8867" s="2">
        <v>2013</v>
      </c>
      <c r="C8867" s="2" t="s">
        <v>16</v>
      </c>
      <c r="D8867" s="2" t="s">
        <v>33</v>
      </c>
      <c r="E8867" s="2" t="s">
        <v>34</v>
      </c>
      <c r="F8867" s="2" t="s">
        <v>35</v>
      </c>
      <c r="G8867" s="2" t="s">
        <v>36</v>
      </c>
      <c r="H8867" s="2" t="s">
        <v>37</v>
      </c>
      <c r="I8867" s="2" t="s">
        <v>38</v>
      </c>
      <c r="J8867" s="2" t="s">
        <v>39</v>
      </c>
      <c r="K8867" s="2"/>
      <c r="L8867" s="2"/>
      <c r="M8867" s="2" t="s">
        <v>32</v>
      </c>
      <c r="N8867" s="2" t="s">
        <v>17</v>
      </c>
      <c r="O8867" s="2" t="s">
        <v>43</v>
      </c>
    </row>
    <row r="8868" spans="1:15" hidden="1">
      <c r="A8868" s="1" t="s">
        <v>154</v>
      </c>
      <c r="B8868" s="2">
        <v>2012</v>
      </c>
      <c r="C8868" s="2" t="s">
        <v>16</v>
      </c>
      <c r="D8868" s="2" t="s">
        <v>33</v>
      </c>
      <c r="E8868" s="2" t="s">
        <v>34</v>
      </c>
      <c r="F8868" s="2" t="s">
        <v>66</v>
      </c>
      <c r="G8868" s="2" t="s">
        <v>45</v>
      </c>
      <c r="H8868" s="2" t="s">
        <v>73</v>
      </c>
      <c r="I8868" s="2" t="s">
        <v>47</v>
      </c>
      <c r="J8868" s="2" t="s">
        <v>39</v>
      </c>
      <c r="K8868" s="2"/>
      <c r="L8868" s="2"/>
      <c r="M8868" s="2" t="s">
        <v>81</v>
      </c>
      <c r="N8868" s="2" t="s">
        <v>17</v>
      </c>
      <c r="O8868" s="2" t="s">
        <v>88</v>
      </c>
    </row>
    <row r="8869" spans="1:15" hidden="1">
      <c r="A8869" s="1"/>
      <c r="B8869" s="2">
        <v>2014</v>
      </c>
      <c r="C8869" s="2" t="s">
        <v>16</v>
      </c>
      <c r="D8869" s="2" t="s">
        <v>17</v>
      </c>
      <c r="E8869" s="2" t="s">
        <v>27</v>
      </c>
      <c r="F8869" s="2" t="s">
        <v>86</v>
      </c>
      <c r="G8869" s="2" t="s">
        <v>20</v>
      </c>
      <c r="H8869" s="2" t="s">
        <v>21</v>
      </c>
      <c r="I8869" s="2" t="s">
        <v>22</v>
      </c>
      <c r="J8869" s="2" t="s">
        <v>30</v>
      </c>
      <c r="K8869" s="2" t="s">
        <v>69</v>
      </c>
      <c r="L8869" s="2" t="s">
        <v>25</v>
      </c>
      <c r="M8869" s="2" t="s">
        <v>32</v>
      </c>
      <c r="N8869" s="2" t="s">
        <v>33</v>
      </c>
      <c r="O8869" s="2" t="s">
        <v>88</v>
      </c>
    </row>
    <row r="8870" spans="1:15" hidden="1">
      <c r="A8870" s="1" t="s">
        <v>74</v>
      </c>
      <c r="B8870" s="2">
        <v>2013</v>
      </c>
      <c r="C8870" s="2" t="s">
        <v>16</v>
      </c>
      <c r="D8870" s="2" t="s">
        <v>33</v>
      </c>
      <c r="E8870" s="2" t="s">
        <v>49</v>
      </c>
      <c r="F8870" s="2" t="s">
        <v>72</v>
      </c>
      <c r="G8870" s="2" t="s">
        <v>20</v>
      </c>
      <c r="H8870" s="2" t="s">
        <v>51</v>
      </c>
      <c r="I8870" s="2" t="s">
        <v>22</v>
      </c>
      <c r="J8870" s="2" t="s">
        <v>52</v>
      </c>
      <c r="K8870" s="2"/>
      <c r="L8870" s="2"/>
      <c r="M8870" s="2" t="s">
        <v>88</v>
      </c>
      <c r="N8870" s="2" t="s">
        <v>33</v>
      </c>
      <c r="O8870" s="2" t="s">
        <v>58</v>
      </c>
    </row>
    <row r="8871" spans="1:15" hidden="1">
      <c r="A8871" s="1" t="s">
        <v>15</v>
      </c>
      <c r="B8871" s="2">
        <v>2011</v>
      </c>
      <c r="C8871" s="2" t="s">
        <v>16</v>
      </c>
      <c r="D8871" s="2" t="s">
        <v>17</v>
      </c>
      <c r="E8871" s="2" t="s">
        <v>27</v>
      </c>
      <c r="F8871" s="2" t="s">
        <v>19</v>
      </c>
      <c r="G8871" s="2" t="s">
        <v>45</v>
      </c>
      <c r="H8871" s="2" t="s">
        <v>54</v>
      </c>
      <c r="I8871" s="2" t="s">
        <v>47</v>
      </c>
      <c r="J8871" s="2" t="s">
        <v>30</v>
      </c>
      <c r="K8871" s="2" t="s">
        <v>24</v>
      </c>
      <c r="L8871" s="2" t="s">
        <v>25</v>
      </c>
      <c r="M8871" s="2" t="s">
        <v>88</v>
      </c>
      <c r="N8871" s="2" t="s">
        <v>88</v>
      </c>
      <c r="O8871" s="2" t="s">
        <v>88</v>
      </c>
    </row>
    <row r="8872" spans="1:15" hidden="1">
      <c r="A8872" s="1" t="s">
        <v>48</v>
      </c>
      <c r="B8872" s="2">
        <v>2016</v>
      </c>
      <c r="C8872" s="2" t="s">
        <v>16</v>
      </c>
      <c r="D8872" s="2" t="s">
        <v>17</v>
      </c>
      <c r="E8872" s="2" t="s">
        <v>27</v>
      </c>
      <c r="F8872" s="2" t="s">
        <v>28</v>
      </c>
      <c r="G8872" s="2" t="s">
        <v>45</v>
      </c>
      <c r="H8872" s="2" t="s">
        <v>54</v>
      </c>
      <c r="I8872" s="2" t="s">
        <v>47</v>
      </c>
      <c r="J8872" s="2" t="s">
        <v>30</v>
      </c>
      <c r="K8872" s="2" t="s">
        <v>69</v>
      </c>
      <c r="L8872" s="2" t="s">
        <v>25</v>
      </c>
      <c r="M8872" s="2" t="s">
        <v>42</v>
      </c>
      <c r="N8872" s="2" t="s">
        <v>33</v>
      </c>
      <c r="O8872" s="2" t="s">
        <v>88</v>
      </c>
    </row>
    <row r="8873" spans="1:15" hidden="1">
      <c r="A8873" s="1" t="s">
        <v>15</v>
      </c>
      <c r="B8873" s="2">
        <v>2013</v>
      </c>
      <c r="C8873" s="2" t="s">
        <v>16</v>
      </c>
      <c r="D8873" s="2" t="s">
        <v>17</v>
      </c>
      <c r="E8873" s="2" t="s">
        <v>27</v>
      </c>
      <c r="F8873" s="2" t="s">
        <v>72</v>
      </c>
      <c r="G8873" s="2" t="s">
        <v>45</v>
      </c>
      <c r="H8873" s="2" t="s">
        <v>54</v>
      </c>
      <c r="I8873" s="2" t="s">
        <v>47</v>
      </c>
      <c r="J8873" s="2" t="s">
        <v>30</v>
      </c>
      <c r="K8873" s="2" t="s">
        <v>31</v>
      </c>
      <c r="L8873" s="2" t="s">
        <v>25</v>
      </c>
      <c r="M8873" s="2" t="s">
        <v>88</v>
      </c>
      <c r="N8873" s="2" t="s">
        <v>88</v>
      </c>
      <c r="O8873" s="2" t="s">
        <v>88</v>
      </c>
    </row>
    <row r="8874" spans="1:15" hidden="1">
      <c r="A8874" s="1" t="s">
        <v>15</v>
      </c>
      <c r="B8874" s="2">
        <v>2012</v>
      </c>
      <c r="C8874" s="2" t="s">
        <v>16</v>
      </c>
      <c r="D8874" s="2" t="s">
        <v>33</v>
      </c>
      <c r="E8874" s="2" t="s">
        <v>49</v>
      </c>
      <c r="F8874" s="2" t="s">
        <v>50</v>
      </c>
      <c r="G8874" s="2" t="s">
        <v>20</v>
      </c>
      <c r="H8874" s="2" t="s">
        <v>21</v>
      </c>
      <c r="I8874" s="2" t="s">
        <v>22</v>
      </c>
      <c r="J8874" s="2" t="s">
        <v>52</v>
      </c>
      <c r="K8874" s="2" t="s">
        <v>40</v>
      </c>
      <c r="L8874" s="2" t="s">
        <v>41</v>
      </c>
      <c r="M8874" s="2" t="s">
        <v>32</v>
      </c>
      <c r="N8874" s="2" t="s">
        <v>33</v>
      </c>
      <c r="O8874" s="2" t="s">
        <v>64</v>
      </c>
    </row>
    <row r="8875" spans="1:15">
      <c r="A8875" s="1" t="s">
        <v>15</v>
      </c>
      <c r="B8875" s="2">
        <v>2014</v>
      </c>
      <c r="C8875" s="2" t="s">
        <v>16</v>
      </c>
      <c r="D8875" s="2" t="s">
        <v>33</v>
      </c>
      <c r="E8875" s="2" t="s">
        <v>49</v>
      </c>
      <c r="F8875" s="2" t="s">
        <v>35</v>
      </c>
      <c r="G8875" s="2" t="s">
        <v>20</v>
      </c>
      <c r="H8875" s="2" t="s">
        <v>51</v>
      </c>
      <c r="I8875" s="2" t="s">
        <v>22</v>
      </c>
      <c r="J8875" s="2" t="s">
        <v>52</v>
      </c>
      <c r="K8875" s="2" t="s">
        <v>84</v>
      </c>
      <c r="L8875" s="2" t="s">
        <v>41</v>
      </c>
      <c r="M8875" s="2" t="s">
        <v>32</v>
      </c>
      <c r="N8875" s="2" t="s">
        <v>17</v>
      </c>
      <c r="O8875" s="2" t="s">
        <v>43</v>
      </c>
    </row>
    <row r="8876" spans="1:15" hidden="1">
      <c r="A8876" s="1" t="s">
        <v>15</v>
      </c>
      <c r="B8876" s="2">
        <v>2013</v>
      </c>
      <c r="C8876" s="2" t="s">
        <v>16</v>
      </c>
      <c r="D8876" s="2" t="s">
        <v>17</v>
      </c>
      <c r="E8876" s="2" t="s">
        <v>27</v>
      </c>
      <c r="F8876" s="2" t="s">
        <v>72</v>
      </c>
      <c r="G8876" s="2" t="s">
        <v>20</v>
      </c>
      <c r="H8876" s="2" t="s">
        <v>21</v>
      </c>
      <c r="I8876" s="2" t="s">
        <v>22</v>
      </c>
      <c r="J8876" s="2" t="s">
        <v>30</v>
      </c>
      <c r="K8876" s="2" t="s">
        <v>24</v>
      </c>
      <c r="L8876" s="2" t="s">
        <v>25</v>
      </c>
      <c r="M8876" s="2" t="s">
        <v>32</v>
      </c>
      <c r="N8876" s="2" t="s">
        <v>88</v>
      </c>
      <c r="O8876" s="2" t="s">
        <v>88</v>
      </c>
    </row>
    <row r="8877" spans="1:15" hidden="1">
      <c r="A8877" s="1" t="s">
        <v>118</v>
      </c>
      <c r="B8877" s="2">
        <v>2017</v>
      </c>
      <c r="C8877" s="2" t="s">
        <v>16</v>
      </c>
      <c r="D8877" s="2" t="s">
        <v>17</v>
      </c>
      <c r="E8877" s="2" t="s">
        <v>18</v>
      </c>
      <c r="F8877" s="2" t="s">
        <v>19</v>
      </c>
      <c r="G8877" s="2" t="s">
        <v>45</v>
      </c>
      <c r="H8877" s="2" t="s">
        <v>54</v>
      </c>
      <c r="I8877" s="2" t="s">
        <v>47</v>
      </c>
      <c r="J8877" s="2" t="s">
        <v>23</v>
      </c>
      <c r="K8877" s="2" t="s">
        <v>84</v>
      </c>
      <c r="L8877" s="2" t="s">
        <v>41</v>
      </c>
      <c r="M8877" s="2" t="s">
        <v>88</v>
      </c>
      <c r="N8877" s="2" t="s">
        <v>88</v>
      </c>
      <c r="O8877" s="2" t="s">
        <v>88</v>
      </c>
    </row>
    <row r="8878" spans="1:15" hidden="1">
      <c r="A8878" s="1" t="s">
        <v>15</v>
      </c>
      <c r="B8878" s="2">
        <v>2013</v>
      </c>
      <c r="C8878" s="2" t="s">
        <v>16</v>
      </c>
      <c r="D8878" s="2" t="s">
        <v>17</v>
      </c>
      <c r="E8878" s="2" t="s">
        <v>27</v>
      </c>
      <c r="F8878" s="2" t="s">
        <v>66</v>
      </c>
      <c r="G8878" s="2" t="s">
        <v>36</v>
      </c>
      <c r="H8878" s="2" t="s">
        <v>60</v>
      </c>
      <c r="I8878" s="2" t="s">
        <v>38</v>
      </c>
      <c r="J8878" s="2" t="s">
        <v>30</v>
      </c>
      <c r="K8878" s="2" t="s">
        <v>40</v>
      </c>
      <c r="L8878" s="2" t="s">
        <v>41</v>
      </c>
      <c r="M8878" s="2" t="s">
        <v>81</v>
      </c>
      <c r="N8878" s="2" t="s">
        <v>88</v>
      </c>
      <c r="O8878" s="2" t="s">
        <v>88</v>
      </c>
    </row>
    <row r="8879" spans="1:15" hidden="1">
      <c r="A8879" s="1" t="s">
        <v>126</v>
      </c>
      <c r="B8879" s="2">
        <v>2012</v>
      </c>
      <c r="C8879" s="2" t="s">
        <v>16</v>
      </c>
      <c r="D8879" s="2" t="s">
        <v>33</v>
      </c>
      <c r="E8879" s="2" t="s">
        <v>79</v>
      </c>
      <c r="F8879" s="2" t="s">
        <v>57</v>
      </c>
      <c r="G8879" s="2" t="s">
        <v>20</v>
      </c>
      <c r="H8879" s="2" t="s">
        <v>130</v>
      </c>
      <c r="I8879" s="2" t="s">
        <v>131</v>
      </c>
      <c r="J8879" s="2" t="s">
        <v>67</v>
      </c>
      <c r="K8879" s="2"/>
      <c r="L8879" s="2"/>
      <c r="M8879" s="2" t="s">
        <v>88</v>
      </c>
      <c r="N8879" s="2" t="s">
        <v>33</v>
      </c>
      <c r="O8879" s="2" t="s">
        <v>78</v>
      </c>
    </row>
    <row r="8880" spans="1:15" hidden="1">
      <c r="A8880" s="1" t="s">
        <v>158</v>
      </c>
      <c r="B8880" s="2">
        <v>2021</v>
      </c>
      <c r="C8880" s="2" t="s">
        <v>16</v>
      </c>
      <c r="D8880" s="2" t="s">
        <v>17</v>
      </c>
      <c r="E8880" s="2" t="s">
        <v>27</v>
      </c>
      <c r="F8880" s="2" t="s">
        <v>50</v>
      </c>
      <c r="G8880" s="2" t="s">
        <v>20</v>
      </c>
      <c r="H8880" s="2" t="s">
        <v>21</v>
      </c>
      <c r="I8880" s="2" t="s">
        <v>22</v>
      </c>
      <c r="J8880" s="2" t="s">
        <v>30</v>
      </c>
      <c r="K8880" s="2" t="s">
        <v>84</v>
      </c>
      <c r="L8880" s="2" t="s">
        <v>41</v>
      </c>
      <c r="M8880" s="2" t="s">
        <v>32</v>
      </c>
      <c r="N8880" s="2" t="s">
        <v>33</v>
      </c>
      <c r="O8880" s="2" t="s">
        <v>88</v>
      </c>
    </row>
    <row r="8881" spans="1:15" hidden="1">
      <c r="A8881" s="1" t="s">
        <v>15</v>
      </c>
      <c r="B8881" s="2">
        <v>2017</v>
      </c>
      <c r="C8881" s="2" t="s">
        <v>16</v>
      </c>
      <c r="D8881" s="2" t="s">
        <v>17</v>
      </c>
      <c r="E8881" s="2" t="s">
        <v>18</v>
      </c>
      <c r="F8881" s="2" t="s">
        <v>19</v>
      </c>
      <c r="G8881" s="2" t="s">
        <v>20</v>
      </c>
      <c r="H8881" s="2" t="s">
        <v>21</v>
      </c>
      <c r="I8881" s="2" t="s">
        <v>22</v>
      </c>
      <c r="J8881" s="2" t="s">
        <v>23</v>
      </c>
      <c r="K8881" s="2" t="s">
        <v>40</v>
      </c>
      <c r="L8881" s="2" t="s">
        <v>41</v>
      </c>
      <c r="M8881" s="2" t="s">
        <v>88</v>
      </c>
      <c r="N8881" s="2" t="s">
        <v>88</v>
      </c>
      <c r="O8881" s="2" t="s">
        <v>88</v>
      </c>
    </row>
    <row r="8882" spans="1:15" hidden="1">
      <c r="A8882" s="1" t="s">
        <v>15</v>
      </c>
      <c r="B8882" s="2">
        <v>2013</v>
      </c>
      <c r="C8882" s="2" t="s">
        <v>16</v>
      </c>
      <c r="D8882" s="2" t="s">
        <v>17</v>
      </c>
      <c r="E8882" s="2" t="s">
        <v>18</v>
      </c>
      <c r="F8882" s="2" t="s">
        <v>50</v>
      </c>
      <c r="G8882" s="2" t="s">
        <v>20</v>
      </c>
      <c r="H8882" s="2" t="s">
        <v>21</v>
      </c>
      <c r="I8882" s="2" t="s">
        <v>22</v>
      </c>
      <c r="J8882" s="2" t="s">
        <v>23</v>
      </c>
      <c r="K8882" s="2" t="s">
        <v>69</v>
      </c>
      <c r="L8882" s="2" t="s">
        <v>25</v>
      </c>
      <c r="M8882" s="2" t="s">
        <v>88</v>
      </c>
      <c r="N8882" s="2" t="s">
        <v>88</v>
      </c>
      <c r="O8882" s="2" t="s">
        <v>88</v>
      </c>
    </row>
    <row r="8883" spans="1:15">
      <c r="A8883" s="1" t="s">
        <v>154</v>
      </c>
      <c r="B8883" s="2">
        <v>2012</v>
      </c>
      <c r="C8883" s="2" t="s">
        <v>16</v>
      </c>
      <c r="D8883" s="2" t="s">
        <v>33</v>
      </c>
      <c r="E8883" s="2" t="s">
        <v>34</v>
      </c>
      <c r="F8883" s="2" t="s">
        <v>19</v>
      </c>
      <c r="G8883" s="2" t="s">
        <v>45</v>
      </c>
      <c r="H8883" s="2" t="s">
        <v>54</v>
      </c>
      <c r="I8883" s="2" t="s">
        <v>47</v>
      </c>
      <c r="J8883" s="2" t="s">
        <v>39</v>
      </c>
      <c r="K8883" s="2" t="s">
        <v>25</v>
      </c>
      <c r="L8883" s="2" t="s">
        <v>25</v>
      </c>
      <c r="M8883" s="2" t="s">
        <v>88</v>
      </c>
      <c r="N8883" s="2" t="s">
        <v>88</v>
      </c>
      <c r="O8883" s="2" t="s">
        <v>43</v>
      </c>
    </row>
    <row r="8884" spans="1:15" hidden="1">
      <c r="A8884" s="1" t="s">
        <v>15</v>
      </c>
      <c r="B8884" s="2">
        <v>2012</v>
      </c>
      <c r="C8884" s="2" t="s">
        <v>16</v>
      </c>
      <c r="D8884" s="2" t="s">
        <v>17</v>
      </c>
      <c r="E8884" s="2" t="s">
        <v>27</v>
      </c>
      <c r="F8884" s="2" t="s">
        <v>19</v>
      </c>
      <c r="G8884" s="2" t="s">
        <v>45</v>
      </c>
      <c r="H8884" s="2" t="s">
        <v>54</v>
      </c>
      <c r="I8884" s="2" t="s">
        <v>47</v>
      </c>
      <c r="J8884" s="2" t="s">
        <v>30</v>
      </c>
      <c r="K8884" s="2" t="s">
        <v>24</v>
      </c>
      <c r="L8884" s="2" t="s">
        <v>25</v>
      </c>
      <c r="M8884" s="2" t="s">
        <v>88</v>
      </c>
      <c r="N8884" s="2" t="s">
        <v>88</v>
      </c>
      <c r="O8884" s="2" t="s">
        <v>88</v>
      </c>
    </row>
    <row r="8885" spans="1:15" hidden="1">
      <c r="A8885" s="1" t="s">
        <v>15</v>
      </c>
      <c r="B8885" s="2">
        <v>2023</v>
      </c>
      <c r="C8885" s="2" t="s">
        <v>16</v>
      </c>
      <c r="D8885" s="2" t="s">
        <v>33</v>
      </c>
      <c r="E8885" s="2" t="s">
        <v>91</v>
      </c>
      <c r="F8885" s="2" t="s">
        <v>112</v>
      </c>
      <c r="G8885" s="2" t="s">
        <v>20</v>
      </c>
      <c r="H8885" s="2" t="s">
        <v>21</v>
      </c>
      <c r="I8885" s="2" t="s">
        <v>22</v>
      </c>
      <c r="J8885" s="2" t="s">
        <v>52</v>
      </c>
      <c r="K8885" s="2" t="s">
        <v>83</v>
      </c>
      <c r="L8885" s="2" t="s">
        <v>25</v>
      </c>
      <c r="M8885" s="2" t="s">
        <v>55</v>
      </c>
      <c r="N8885" s="2" t="s">
        <v>88</v>
      </c>
      <c r="O8885" s="2" t="s">
        <v>88</v>
      </c>
    </row>
    <row r="8886" spans="1:15" hidden="1">
      <c r="A8886" s="1" t="s">
        <v>15</v>
      </c>
      <c r="B8886" s="2">
        <v>2011</v>
      </c>
      <c r="C8886" s="2" t="s">
        <v>16</v>
      </c>
      <c r="D8886" s="2" t="s">
        <v>17</v>
      </c>
      <c r="E8886" s="2" t="s">
        <v>18</v>
      </c>
      <c r="F8886" s="2" t="s">
        <v>19</v>
      </c>
      <c r="G8886" s="2" t="s">
        <v>20</v>
      </c>
      <c r="H8886" s="2" t="s">
        <v>21</v>
      </c>
      <c r="I8886" s="2" t="s">
        <v>22</v>
      </c>
      <c r="J8886" s="2" t="s">
        <v>23</v>
      </c>
      <c r="K8886" s="2" t="s">
        <v>24</v>
      </c>
      <c r="L8886" s="2" t="s">
        <v>25</v>
      </c>
      <c r="M8886" s="2" t="s">
        <v>88</v>
      </c>
      <c r="N8886" s="2" t="s">
        <v>88</v>
      </c>
      <c r="O8886" s="2" t="s">
        <v>88</v>
      </c>
    </row>
    <row r="8887" spans="1:15" hidden="1">
      <c r="A8887" s="1" t="s">
        <v>124</v>
      </c>
      <c r="B8887" s="2">
        <v>2012</v>
      </c>
      <c r="C8887" s="2" t="s">
        <v>16</v>
      </c>
      <c r="D8887" s="2" t="s">
        <v>17</v>
      </c>
      <c r="E8887" s="2" t="s">
        <v>27</v>
      </c>
      <c r="F8887" s="2" t="s">
        <v>57</v>
      </c>
      <c r="G8887" s="2" t="s">
        <v>20</v>
      </c>
      <c r="H8887" s="2" t="s">
        <v>21</v>
      </c>
      <c r="I8887" s="2" t="s">
        <v>22</v>
      </c>
      <c r="J8887" s="2" t="s">
        <v>30</v>
      </c>
      <c r="K8887" s="2"/>
      <c r="L8887" s="2"/>
      <c r="M8887" s="2" t="s">
        <v>32</v>
      </c>
      <c r="N8887" s="2" t="s">
        <v>33</v>
      </c>
      <c r="O8887" s="2" t="s">
        <v>88</v>
      </c>
    </row>
    <row r="8888" spans="1:15" hidden="1">
      <c r="A8888" s="1" t="s">
        <v>105</v>
      </c>
      <c r="B8888" s="2">
        <v>2016</v>
      </c>
      <c r="C8888" s="2" t="s">
        <v>16</v>
      </c>
      <c r="D8888" s="2" t="s">
        <v>33</v>
      </c>
      <c r="E8888" s="2" t="s">
        <v>103</v>
      </c>
      <c r="F8888" s="2" t="s">
        <v>82</v>
      </c>
      <c r="G8888" s="2" t="s">
        <v>20</v>
      </c>
      <c r="H8888" s="2" t="s">
        <v>51</v>
      </c>
      <c r="I8888" s="2" t="s">
        <v>22</v>
      </c>
      <c r="J8888" s="2" t="s">
        <v>52</v>
      </c>
      <c r="K8888" s="2" t="s">
        <v>69</v>
      </c>
      <c r="L8888" s="2" t="s">
        <v>25</v>
      </c>
      <c r="M8888" s="2" t="s">
        <v>88</v>
      </c>
      <c r="N8888" s="2" t="s">
        <v>33</v>
      </c>
      <c r="O8888" s="2" t="s">
        <v>58</v>
      </c>
    </row>
    <row r="8889" spans="1:15" hidden="1">
      <c r="A8889" s="1" t="s">
        <v>15</v>
      </c>
      <c r="B8889" s="2">
        <v>2011</v>
      </c>
      <c r="C8889" s="2" t="s">
        <v>16</v>
      </c>
      <c r="D8889" s="2" t="s">
        <v>44</v>
      </c>
      <c r="E8889" s="2" t="s">
        <v>27</v>
      </c>
      <c r="F8889" s="2" t="s">
        <v>72</v>
      </c>
      <c r="G8889" s="2" t="s">
        <v>20</v>
      </c>
      <c r="H8889" s="2" t="s">
        <v>29</v>
      </c>
      <c r="I8889" s="2" t="s">
        <v>22</v>
      </c>
      <c r="J8889" s="2" t="s">
        <v>30</v>
      </c>
      <c r="K8889" s="2" t="s">
        <v>84</v>
      </c>
      <c r="L8889" s="2" t="s">
        <v>41</v>
      </c>
      <c r="M8889" s="2" t="s">
        <v>32</v>
      </c>
      <c r="N8889" s="2" t="s">
        <v>88</v>
      </c>
      <c r="O8889" s="2" t="s">
        <v>88</v>
      </c>
    </row>
    <row r="8890" spans="1:15" hidden="1">
      <c r="A8890" s="1" t="s">
        <v>15</v>
      </c>
      <c r="B8890" s="2">
        <v>2014</v>
      </c>
      <c r="C8890" s="2" t="s">
        <v>16</v>
      </c>
      <c r="D8890" s="2" t="s">
        <v>17</v>
      </c>
      <c r="E8890" s="2" t="s">
        <v>34</v>
      </c>
      <c r="F8890" s="2" t="s">
        <v>19</v>
      </c>
      <c r="G8890" s="2" t="s">
        <v>45</v>
      </c>
      <c r="H8890" s="2" t="s">
        <v>54</v>
      </c>
      <c r="I8890" s="2" t="s">
        <v>47</v>
      </c>
      <c r="J8890" s="2" t="s">
        <v>39</v>
      </c>
      <c r="K8890" s="2"/>
      <c r="L8890" s="2"/>
      <c r="M8890" s="2" t="s">
        <v>88</v>
      </c>
      <c r="N8890" s="2" t="s">
        <v>88</v>
      </c>
      <c r="O8890" s="2" t="s">
        <v>88</v>
      </c>
    </row>
    <row r="8891" spans="1:15" hidden="1">
      <c r="A8891" s="1" t="s">
        <v>207</v>
      </c>
      <c r="B8891" s="2">
        <v>2014</v>
      </c>
      <c r="C8891" s="2" t="s">
        <v>16</v>
      </c>
      <c r="D8891" s="2" t="s">
        <v>33</v>
      </c>
      <c r="E8891" s="2" t="s">
        <v>65</v>
      </c>
      <c r="F8891" s="2" t="s">
        <v>19</v>
      </c>
      <c r="G8891" s="2"/>
      <c r="H8891" s="2"/>
      <c r="I8891" s="2" t="s">
        <v>184</v>
      </c>
      <c r="J8891" s="2" t="s">
        <v>67</v>
      </c>
      <c r="K8891" s="2"/>
      <c r="L8891" s="2"/>
      <c r="M8891" s="2" t="s">
        <v>88</v>
      </c>
      <c r="N8891" s="2" t="s">
        <v>88</v>
      </c>
      <c r="O8891" s="2" t="s">
        <v>78</v>
      </c>
    </row>
    <row r="8892" spans="1:15">
      <c r="A8892" s="1" t="s">
        <v>15</v>
      </c>
      <c r="B8892" s="2">
        <v>2012</v>
      </c>
      <c r="C8892" s="2" t="s">
        <v>16</v>
      </c>
      <c r="D8892" s="2" t="s">
        <v>33</v>
      </c>
      <c r="E8892" s="2" t="s">
        <v>65</v>
      </c>
      <c r="F8892" s="2" t="s">
        <v>82</v>
      </c>
      <c r="G8892" s="2" t="s">
        <v>36</v>
      </c>
      <c r="H8892" s="2" t="s">
        <v>113</v>
      </c>
      <c r="I8892" s="2" t="s">
        <v>38</v>
      </c>
      <c r="J8892" s="2" t="s">
        <v>67</v>
      </c>
      <c r="K8892" s="2"/>
      <c r="L8892" s="2"/>
      <c r="M8892" s="2" t="s">
        <v>32</v>
      </c>
      <c r="N8892" s="2" t="s">
        <v>33</v>
      </c>
      <c r="O8892" s="2" t="s">
        <v>43</v>
      </c>
    </row>
    <row r="8893" spans="1:15" hidden="1">
      <c r="A8893" s="1" t="s">
        <v>154</v>
      </c>
      <c r="B8893" s="2">
        <v>2010</v>
      </c>
      <c r="C8893" s="2" t="s">
        <v>16</v>
      </c>
      <c r="D8893" s="2" t="s">
        <v>44</v>
      </c>
      <c r="E8893" s="2" t="s">
        <v>18</v>
      </c>
      <c r="F8893" s="2" t="s">
        <v>35</v>
      </c>
      <c r="G8893" s="2" t="s">
        <v>36</v>
      </c>
      <c r="H8893" s="2" t="s">
        <v>60</v>
      </c>
      <c r="I8893" s="2" t="s">
        <v>38</v>
      </c>
      <c r="J8893" s="2" t="s">
        <v>23</v>
      </c>
      <c r="K8893" s="2" t="s">
        <v>84</v>
      </c>
      <c r="L8893" s="2" t="s">
        <v>41</v>
      </c>
      <c r="M8893" s="2" t="s">
        <v>32</v>
      </c>
      <c r="N8893" s="2" t="s">
        <v>33</v>
      </c>
      <c r="O8893" s="2" t="s">
        <v>88</v>
      </c>
    </row>
    <row r="8894" spans="1:15" hidden="1">
      <c r="A8894" s="1" t="s">
        <v>15</v>
      </c>
      <c r="B8894" s="2">
        <v>2019</v>
      </c>
      <c r="C8894" s="2" t="s">
        <v>16</v>
      </c>
      <c r="D8894" s="2" t="s">
        <v>17</v>
      </c>
      <c r="E8894" s="2" t="s">
        <v>27</v>
      </c>
      <c r="F8894" s="2" t="s">
        <v>95</v>
      </c>
      <c r="G8894" s="2" t="s">
        <v>20</v>
      </c>
      <c r="H8894" s="2" t="s">
        <v>21</v>
      </c>
      <c r="I8894" s="2" t="s">
        <v>22</v>
      </c>
      <c r="J8894" s="2" t="s">
        <v>30</v>
      </c>
      <c r="K8894" s="2" t="s">
        <v>84</v>
      </c>
      <c r="L8894" s="2" t="s">
        <v>41</v>
      </c>
      <c r="M8894" s="2" t="s">
        <v>32</v>
      </c>
      <c r="N8894" s="2" t="s">
        <v>33</v>
      </c>
      <c r="O8894" s="2" t="s">
        <v>88</v>
      </c>
    </row>
    <row r="8895" spans="1:15">
      <c r="A8895" s="1" t="s">
        <v>15</v>
      </c>
      <c r="B8895" s="2">
        <v>2022</v>
      </c>
      <c r="C8895" s="2" t="s">
        <v>16</v>
      </c>
      <c r="D8895" s="2" t="s">
        <v>33</v>
      </c>
      <c r="E8895" s="2" t="s">
        <v>49</v>
      </c>
      <c r="F8895" s="2" t="s">
        <v>59</v>
      </c>
      <c r="G8895" s="2" t="s">
        <v>20</v>
      </c>
      <c r="H8895" s="2" t="s">
        <v>51</v>
      </c>
      <c r="I8895" s="2" t="s">
        <v>22</v>
      </c>
      <c r="J8895" s="2" t="s">
        <v>52</v>
      </c>
      <c r="K8895" s="2" t="s">
        <v>84</v>
      </c>
      <c r="L8895" s="2" t="s">
        <v>41</v>
      </c>
      <c r="M8895" s="2" t="s">
        <v>32</v>
      </c>
      <c r="N8895" s="2" t="s">
        <v>88</v>
      </c>
      <c r="O8895" s="2" t="s">
        <v>43</v>
      </c>
    </row>
    <row r="8896" spans="1:15" hidden="1">
      <c r="A8896" s="1" t="s">
        <v>15</v>
      </c>
      <c r="B8896" s="2">
        <v>2016</v>
      </c>
      <c r="C8896" s="2" t="s">
        <v>16</v>
      </c>
      <c r="D8896" s="2" t="s">
        <v>33</v>
      </c>
      <c r="E8896" s="2" t="s">
        <v>91</v>
      </c>
      <c r="F8896" s="2" t="s">
        <v>19</v>
      </c>
      <c r="G8896" s="2" t="s">
        <v>20</v>
      </c>
      <c r="H8896" s="2" t="s">
        <v>21</v>
      </c>
      <c r="I8896" s="2" t="s">
        <v>22</v>
      </c>
      <c r="J8896" s="2" t="s">
        <v>52</v>
      </c>
      <c r="K8896" s="2" t="s">
        <v>40</v>
      </c>
      <c r="L8896" s="2" t="s">
        <v>41</v>
      </c>
      <c r="M8896" s="2" t="s">
        <v>32</v>
      </c>
      <c r="N8896" s="2" t="s">
        <v>88</v>
      </c>
      <c r="O8896" s="2" t="s">
        <v>88</v>
      </c>
    </row>
    <row r="8897" spans="1:15" hidden="1">
      <c r="A8897" s="1" t="s">
        <v>15</v>
      </c>
      <c r="B8897" s="2">
        <v>2014</v>
      </c>
      <c r="C8897" s="2" t="s">
        <v>16</v>
      </c>
      <c r="D8897" s="2" t="s">
        <v>33</v>
      </c>
      <c r="E8897" s="2" t="s">
        <v>49</v>
      </c>
      <c r="F8897" s="2" t="s">
        <v>50</v>
      </c>
      <c r="G8897" s="2" t="s">
        <v>20</v>
      </c>
      <c r="H8897" s="2" t="s">
        <v>51</v>
      </c>
      <c r="I8897" s="2" t="s">
        <v>22</v>
      </c>
      <c r="J8897" s="2" t="s">
        <v>52</v>
      </c>
      <c r="K8897" s="2" t="s">
        <v>31</v>
      </c>
      <c r="L8897" s="2" t="s">
        <v>25</v>
      </c>
      <c r="M8897" s="2" t="s">
        <v>88</v>
      </c>
      <c r="N8897" s="2" t="s">
        <v>88</v>
      </c>
      <c r="O8897" s="2" t="s">
        <v>88</v>
      </c>
    </row>
    <row r="8898" spans="1:15" hidden="1">
      <c r="A8898" s="1" t="s">
        <v>15</v>
      </c>
      <c r="B8898" s="2">
        <v>2013</v>
      </c>
      <c r="C8898" s="2" t="s">
        <v>16</v>
      </c>
      <c r="D8898" s="2" t="s">
        <v>44</v>
      </c>
      <c r="E8898" s="2" t="s">
        <v>34</v>
      </c>
      <c r="F8898" s="2" t="s">
        <v>35</v>
      </c>
      <c r="G8898" s="2" t="s">
        <v>45</v>
      </c>
      <c r="H8898" s="2" t="s">
        <v>73</v>
      </c>
      <c r="I8898" s="2" t="s">
        <v>47</v>
      </c>
      <c r="J8898" s="2" t="s">
        <v>30</v>
      </c>
      <c r="K8898" s="2"/>
      <c r="L8898" s="2"/>
      <c r="M8898" s="2" t="s">
        <v>88</v>
      </c>
      <c r="N8898" s="2" t="s">
        <v>88</v>
      </c>
      <c r="O8898" s="2" t="s">
        <v>88</v>
      </c>
    </row>
    <row r="8899" spans="1:15" hidden="1">
      <c r="A8899" s="1" t="s">
        <v>15</v>
      </c>
      <c r="B8899" s="2">
        <v>2014</v>
      </c>
      <c r="C8899" s="2" t="s">
        <v>16</v>
      </c>
      <c r="D8899" s="2" t="s">
        <v>17</v>
      </c>
      <c r="E8899" s="2" t="s">
        <v>18</v>
      </c>
      <c r="F8899" s="2" t="s">
        <v>35</v>
      </c>
      <c r="G8899" s="2" t="s">
        <v>20</v>
      </c>
      <c r="H8899" s="2" t="s">
        <v>21</v>
      </c>
      <c r="I8899" s="2" t="s">
        <v>22</v>
      </c>
      <c r="J8899" s="2" t="s">
        <v>23</v>
      </c>
      <c r="K8899" s="2" t="s">
        <v>31</v>
      </c>
      <c r="L8899" s="2" t="s">
        <v>25</v>
      </c>
      <c r="M8899" s="2" t="s">
        <v>42</v>
      </c>
      <c r="N8899" s="2" t="s">
        <v>33</v>
      </c>
      <c r="O8899" s="2" t="s">
        <v>88</v>
      </c>
    </row>
    <row r="8900" spans="1:15" hidden="1">
      <c r="A8900" s="1" t="s">
        <v>15</v>
      </c>
      <c r="B8900" s="2">
        <v>2015</v>
      </c>
      <c r="C8900" s="2" t="s">
        <v>16</v>
      </c>
      <c r="D8900" s="2" t="s">
        <v>17</v>
      </c>
      <c r="E8900" s="2" t="s">
        <v>18</v>
      </c>
      <c r="F8900" s="2" t="s">
        <v>35</v>
      </c>
      <c r="G8900" s="2" t="s">
        <v>45</v>
      </c>
      <c r="H8900" s="2" t="s">
        <v>54</v>
      </c>
      <c r="I8900" s="2" t="s">
        <v>47</v>
      </c>
      <c r="J8900" s="2" t="s">
        <v>23</v>
      </c>
      <c r="K8900" s="2" t="s">
        <v>41</v>
      </c>
      <c r="L8900" s="2" t="s">
        <v>41</v>
      </c>
      <c r="M8900" s="2" t="s">
        <v>42</v>
      </c>
      <c r="N8900" s="2" t="s">
        <v>33</v>
      </c>
      <c r="O8900" s="2" t="s">
        <v>88</v>
      </c>
    </row>
    <row r="8901" spans="1:15" hidden="1">
      <c r="A8901" s="1" t="s">
        <v>15</v>
      </c>
      <c r="B8901" s="2">
        <v>2015</v>
      </c>
      <c r="C8901" s="2" t="s">
        <v>16</v>
      </c>
      <c r="D8901" s="2" t="s">
        <v>62</v>
      </c>
      <c r="E8901" s="2" t="s">
        <v>27</v>
      </c>
      <c r="F8901" s="2" t="s">
        <v>66</v>
      </c>
      <c r="G8901" s="2" t="s">
        <v>20</v>
      </c>
      <c r="H8901" s="2" t="s">
        <v>51</v>
      </c>
      <c r="I8901" s="2" t="s">
        <v>22</v>
      </c>
      <c r="J8901" s="2" t="s">
        <v>52</v>
      </c>
      <c r="K8901" s="2" t="s">
        <v>40</v>
      </c>
      <c r="L8901" s="2" t="s">
        <v>41</v>
      </c>
      <c r="M8901" s="2" t="s">
        <v>81</v>
      </c>
      <c r="N8901" s="2" t="s">
        <v>33</v>
      </c>
      <c r="O8901" s="2" t="s">
        <v>88</v>
      </c>
    </row>
    <row r="8902" spans="1:15" hidden="1">
      <c r="A8902" s="1" t="s">
        <v>15</v>
      </c>
      <c r="B8902" s="2">
        <v>2013</v>
      </c>
      <c r="C8902" s="2" t="s">
        <v>16</v>
      </c>
      <c r="D8902" s="2" t="s">
        <v>33</v>
      </c>
      <c r="E8902" s="2" t="s">
        <v>91</v>
      </c>
      <c r="F8902" s="2" t="s">
        <v>95</v>
      </c>
      <c r="G8902" s="2" t="s">
        <v>20</v>
      </c>
      <c r="H8902" s="2" t="s">
        <v>21</v>
      </c>
      <c r="I8902" s="2" t="s">
        <v>22</v>
      </c>
      <c r="J8902" s="2" t="s">
        <v>52</v>
      </c>
      <c r="K8902" s="2" t="s">
        <v>31</v>
      </c>
      <c r="L8902" s="2" t="s">
        <v>25</v>
      </c>
      <c r="M8902" s="2" t="s">
        <v>32</v>
      </c>
      <c r="N8902" s="2" t="s">
        <v>88</v>
      </c>
      <c r="O8902" s="2" t="s">
        <v>88</v>
      </c>
    </row>
    <row r="8903" spans="1:15">
      <c r="A8903" s="1" t="s">
        <v>157</v>
      </c>
      <c r="B8903" s="2">
        <v>2018</v>
      </c>
      <c r="C8903" s="2" t="s">
        <v>16</v>
      </c>
      <c r="D8903" s="2" t="s">
        <v>33</v>
      </c>
      <c r="E8903" s="2" t="s">
        <v>65</v>
      </c>
      <c r="F8903" s="2" t="s">
        <v>72</v>
      </c>
      <c r="G8903" s="2" t="s">
        <v>20</v>
      </c>
      <c r="H8903" s="2" t="s">
        <v>21</v>
      </c>
      <c r="I8903" s="2" t="s">
        <v>22</v>
      </c>
      <c r="J8903" s="2" t="s">
        <v>52</v>
      </c>
      <c r="K8903" s="2" t="s">
        <v>69</v>
      </c>
      <c r="L8903" s="2" t="s">
        <v>25</v>
      </c>
      <c r="M8903" s="2" t="s">
        <v>32</v>
      </c>
      <c r="N8903" s="2" t="s">
        <v>33</v>
      </c>
      <c r="O8903" s="2" t="s">
        <v>43</v>
      </c>
    </row>
    <row r="8904" spans="1:15" hidden="1">
      <c r="A8904" s="1" t="s">
        <v>15</v>
      </c>
      <c r="B8904" s="2">
        <v>2011</v>
      </c>
      <c r="C8904" s="2" t="s">
        <v>16</v>
      </c>
      <c r="D8904" s="2" t="s">
        <v>33</v>
      </c>
      <c r="E8904" s="2" t="s">
        <v>34</v>
      </c>
      <c r="F8904" s="2" t="s">
        <v>59</v>
      </c>
      <c r="G8904" s="2" t="s">
        <v>36</v>
      </c>
      <c r="H8904" s="2" t="s">
        <v>37</v>
      </c>
      <c r="I8904" s="2" t="s">
        <v>38</v>
      </c>
      <c r="J8904" s="2" t="s">
        <v>39</v>
      </c>
      <c r="K8904" s="2" t="s">
        <v>61</v>
      </c>
      <c r="L8904" s="2" t="s">
        <v>41</v>
      </c>
      <c r="M8904" s="2" t="s">
        <v>88</v>
      </c>
      <c r="N8904" s="2" t="s">
        <v>88</v>
      </c>
      <c r="O8904" s="2" t="s">
        <v>88</v>
      </c>
    </row>
    <row r="8905" spans="1:15" hidden="1">
      <c r="A8905" s="1" t="s">
        <v>15</v>
      </c>
      <c r="B8905" s="2">
        <v>2016</v>
      </c>
      <c r="C8905" s="2" t="s">
        <v>16</v>
      </c>
      <c r="D8905" s="2" t="s">
        <v>62</v>
      </c>
      <c r="E8905" s="2" t="s">
        <v>27</v>
      </c>
      <c r="F8905" s="2" t="s">
        <v>19</v>
      </c>
      <c r="G8905" s="2" t="s">
        <v>20</v>
      </c>
      <c r="H8905" s="2" t="s">
        <v>51</v>
      </c>
      <c r="I8905" s="2" t="s">
        <v>22</v>
      </c>
      <c r="J8905" s="2" t="s">
        <v>30</v>
      </c>
      <c r="K8905" s="2" t="s">
        <v>40</v>
      </c>
      <c r="L8905" s="2" t="s">
        <v>41</v>
      </c>
      <c r="M8905" s="2" t="s">
        <v>32</v>
      </c>
      <c r="N8905" s="2" t="s">
        <v>33</v>
      </c>
      <c r="O8905" s="2" t="s">
        <v>88</v>
      </c>
    </row>
    <row r="8906" spans="1:15" hidden="1">
      <c r="A8906" s="1" t="s">
        <v>180</v>
      </c>
      <c r="B8906" s="2">
        <v>2012</v>
      </c>
      <c r="C8906" s="2" t="s">
        <v>16</v>
      </c>
      <c r="D8906" s="2" t="s">
        <v>33</v>
      </c>
      <c r="E8906" s="2" t="s">
        <v>49</v>
      </c>
      <c r="F8906" s="2" t="s">
        <v>50</v>
      </c>
      <c r="G8906" s="2" t="s">
        <v>20</v>
      </c>
      <c r="H8906" s="2" t="s">
        <v>51</v>
      </c>
      <c r="I8906" s="2" t="s">
        <v>22</v>
      </c>
      <c r="J8906" s="2" t="s">
        <v>52</v>
      </c>
      <c r="K8906" s="2"/>
      <c r="L8906" s="2"/>
      <c r="M8906" s="2" t="s">
        <v>32</v>
      </c>
      <c r="N8906" s="2" t="s">
        <v>33</v>
      </c>
      <c r="O8906" s="2" t="s">
        <v>64</v>
      </c>
    </row>
    <row r="8907" spans="1:15">
      <c r="A8907" s="1" t="s">
        <v>63</v>
      </c>
      <c r="B8907" s="2">
        <v>2020</v>
      </c>
      <c r="C8907" s="2" t="s">
        <v>16</v>
      </c>
      <c r="D8907" s="2" t="s">
        <v>33</v>
      </c>
      <c r="E8907" s="2" t="s">
        <v>65</v>
      </c>
      <c r="F8907" s="2" t="s">
        <v>86</v>
      </c>
      <c r="G8907" s="2" t="s">
        <v>20</v>
      </c>
      <c r="H8907" s="2" t="s">
        <v>101</v>
      </c>
      <c r="I8907" s="2" t="s">
        <v>76</v>
      </c>
      <c r="J8907" s="2" t="s">
        <v>67</v>
      </c>
      <c r="K8907" s="2" t="s">
        <v>84</v>
      </c>
      <c r="L8907" s="2" t="s">
        <v>41</v>
      </c>
      <c r="M8907" s="2" t="s">
        <v>88</v>
      </c>
      <c r="N8907" s="2" t="s">
        <v>33</v>
      </c>
      <c r="O8907" s="2" t="s">
        <v>43</v>
      </c>
    </row>
    <row r="8908" spans="1:15" hidden="1">
      <c r="A8908" s="1" t="s">
        <v>154</v>
      </c>
      <c r="B8908" s="2">
        <v>2013</v>
      </c>
      <c r="C8908" s="2" t="s">
        <v>16</v>
      </c>
      <c r="D8908" s="2" t="s">
        <v>33</v>
      </c>
      <c r="E8908" s="2" t="s">
        <v>103</v>
      </c>
      <c r="F8908" s="2" t="s">
        <v>59</v>
      </c>
      <c r="G8908" s="2" t="s">
        <v>20</v>
      </c>
      <c r="H8908" s="2" t="s">
        <v>51</v>
      </c>
      <c r="I8908" s="2" t="s">
        <v>22</v>
      </c>
      <c r="J8908" s="2" t="s">
        <v>52</v>
      </c>
      <c r="K8908" s="2"/>
      <c r="L8908" s="2"/>
      <c r="M8908" s="2" t="s">
        <v>88</v>
      </c>
      <c r="N8908" s="2" t="s">
        <v>88</v>
      </c>
      <c r="O8908" s="2" t="s">
        <v>88</v>
      </c>
    </row>
    <row r="8909" spans="1:15" hidden="1">
      <c r="A8909" s="1" t="s">
        <v>15</v>
      </c>
      <c r="B8909" s="2">
        <v>2023</v>
      </c>
      <c r="C8909" s="2" t="s">
        <v>16</v>
      </c>
      <c r="D8909" s="2" t="s">
        <v>33</v>
      </c>
      <c r="E8909" s="2" t="s">
        <v>65</v>
      </c>
      <c r="F8909" s="2" t="s">
        <v>35</v>
      </c>
      <c r="G8909" s="2" t="s">
        <v>20</v>
      </c>
      <c r="H8909" s="2" t="s">
        <v>21</v>
      </c>
      <c r="I8909" s="2" t="s">
        <v>22</v>
      </c>
      <c r="J8909" s="2" t="s">
        <v>52</v>
      </c>
      <c r="K8909" s="2" t="s">
        <v>31</v>
      </c>
      <c r="L8909" s="2" t="s">
        <v>25</v>
      </c>
      <c r="M8909" s="2" t="s">
        <v>42</v>
      </c>
      <c r="N8909" s="2" t="s">
        <v>17</v>
      </c>
      <c r="O8909" s="2" t="s">
        <v>88</v>
      </c>
    </row>
    <row r="8910" spans="1:15" hidden="1">
      <c r="A8910" s="1" t="s">
        <v>15</v>
      </c>
      <c r="B8910" s="2">
        <v>2017</v>
      </c>
      <c r="C8910" s="2" t="s">
        <v>16</v>
      </c>
      <c r="D8910" s="2" t="s">
        <v>17</v>
      </c>
      <c r="E8910" s="2" t="s">
        <v>27</v>
      </c>
      <c r="F8910" s="2" t="s">
        <v>35</v>
      </c>
      <c r="G8910" s="2" t="s">
        <v>36</v>
      </c>
      <c r="H8910" s="2" t="s">
        <v>60</v>
      </c>
      <c r="I8910" s="2" t="s">
        <v>38</v>
      </c>
      <c r="J8910" s="2" t="s">
        <v>30</v>
      </c>
      <c r="K8910" s="2" t="s">
        <v>40</v>
      </c>
      <c r="L8910" s="2" t="s">
        <v>41</v>
      </c>
      <c r="M8910" s="2" t="s">
        <v>42</v>
      </c>
      <c r="N8910" s="2" t="s">
        <v>33</v>
      </c>
      <c r="O8910" s="2" t="s">
        <v>88</v>
      </c>
    </row>
    <row r="8911" spans="1:15">
      <c r="A8911" s="1" t="s">
        <v>116</v>
      </c>
      <c r="B8911" s="2">
        <v>2012</v>
      </c>
      <c r="C8911" s="2" t="s">
        <v>16</v>
      </c>
      <c r="D8911" s="2" t="s">
        <v>33</v>
      </c>
      <c r="E8911" s="2" t="s">
        <v>34</v>
      </c>
      <c r="F8911" s="2" t="s">
        <v>19</v>
      </c>
      <c r="G8911" s="2" t="s">
        <v>36</v>
      </c>
      <c r="H8911" s="2" t="s">
        <v>37</v>
      </c>
      <c r="I8911" s="2" t="s">
        <v>38</v>
      </c>
      <c r="J8911" s="2" t="s">
        <v>39</v>
      </c>
      <c r="K8911" s="2" t="s">
        <v>84</v>
      </c>
      <c r="L8911" s="2" t="s">
        <v>41</v>
      </c>
      <c r="M8911" s="2" t="s">
        <v>44</v>
      </c>
      <c r="N8911" s="2" t="s">
        <v>17</v>
      </c>
      <c r="O8911" s="2" t="s">
        <v>43</v>
      </c>
    </row>
    <row r="8912" spans="1:15" hidden="1">
      <c r="A8912" s="1" t="s">
        <v>63</v>
      </c>
      <c r="B8912" s="2">
        <v>2015</v>
      </c>
      <c r="C8912" s="2" t="s">
        <v>16</v>
      </c>
      <c r="D8912" s="2" t="s">
        <v>17</v>
      </c>
      <c r="E8912" s="2" t="s">
        <v>18</v>
      </c>
      <c r="F8912" s="2" t="s">
        <v>35</v>
      </c>
      <c r="G8912" s="2" t="s">
        <v>20</v>
      </c>
      <c r="H8912" s="2" t="s">
        <v>21</v>
      </c>
      <c r="I8912" s="2" t="s">
        <v>22</v>
      </c>
      <c r="J8912" s="2" t="s">
        <v>23</v>
      </c>
      <c r="K8912" s="2" t="s">
        <v>40</v>
      </c>
      <c r="L8912" s="2" t="s">
        <v>41</v>
      </c>
      <c r="M8912" s="2" t="s">
        <v>42</v>
      </c>
      <c r="N8912" s="2" t="s">
        <v>17</v>
      </c>
      <c r="O8912" s="2" t="s">
        <v>88</v>
      </c>
    </row>
    <row r="8913" spans="1:15">
      <c r="A8913" s="1" t="s">
        <v>207</v>
      </c>
      <c r="B8913" s="2">
        <v>2013</v>
      </c>
      <c r="C8913" s="2" t="s">
        <v>16</v>
      </c>
      <c r="D8913" s="2" t="s">
        <v>33</v>
      </c>
      <c r="E8913" s="2" t="s">
        <v>79</v>
      </c>
      <c r="F8913" s="2" t="s">
        <v>95</v>
      </c>
      <c r="G8913" s="2" t="s">
        <v>20</v>
      </c>
      <c r="H8913" s="2" t="s">
        <v>101</v>
      </c>
      <c r="I8913" s="2" t="s">
        <v>76</v>
      </c>
      <c r="J8913" s="2" t="s">
        <v>52</v>
      </c>
      <c r="K8913" s="2"/>
      <c r="L8913" s="2"/>
      <c r="M8913" s="2" t="s">
        <v>44</v>
      </c>
      <c r="N8913" s="2" t="s">
        <v>88</v>
      </c>
      <c r="O8913" s="2" t="s">
        <v>43</v>
      </c>
    </row>
    <row r="8914" spans="1:15" hidden="1">
      <c r="A8914" s="1" t="s">
        <v>15</v>
      </c>
      <c r="B8914" s="2">
        <v>2013</v>
      </c>
      <c r="C8914" s="2" t="s">
        <v>16</v>
      </c>
      <c r="D8914" s="2" t="s">
        <v>17</v>
      </c>
      <c r="E8914" s="2" t="s">
        <v>27</v>
      </c>
      <c r="F8914" s="2" t="s">
        <v>19</v>
      </c>
      <c r="G8914" s="2" t="s">
        <v>20</v>
      </c>
      <c r="H8914" s="2" t="s">
        <v>71</v>
      </c>
      <c r="I8914" s="2" t="s">
        <v>22</v>
      </c>
      <c r="J8914" s="2" t="s">
        <v>30</v>
      </c>
      <c r="K8914" s="2"/>
      <c r="L8914" s="2"/>
      <c r="M8914" s="2" t="s">
        <v>55</v>
      </c>
      <c r="N8914" s="2" t="s">
        <v>88</v>
      </c>
      <c r="O8914" s="2" t="s">
        <v>88</v>
      </c>
    </row>
    <row r="8915" spans="1:15">
      <c r="A8915" s="1" t="s">
        <v>15</v>
      </c>
      <c r="B8915" s="2">
        <v>2017</v>
      </c>
      <c r="C8915" s="2" t="s">
        <v>16</v>
      </c>
      <c r="D8915" s="2" t="s">
        <v>33</v>
      </c>
      <c r="E8915" s="2" t="s">
        <v>79</v>
      </c>
      <c r="F8915" s="2" t="s">
        <v>35</v>
      </c>
      <c r="G8915" s="2" t="s">
        <v>20</v>
      </c>
      <c r="H8915" s="2" t="s">
        <v>101</v>
      </c>
      <c r="I8915" s="2" t="s">
        <v>76</v>
      </c>
      <c r="J8915" s="2" t="s">
        <v>77</v>
      </c>
      <c r="K8915" s="2" t="s">
        <v>40</v>
      </c>
      <c r="L8915" s="2" t="s">
        <v>41</v>
      </c>
      <c r="M8915" s="2" t="s">
        <v>55</v>
      </c>
      <c r="N8915" s="2" t="s">
        <v>88</v>
      </c>
      <c r="O8915" s="2" t="s">
        <v>43</v>
      </c>
    </row>
    <row r="8916" spans="1:15">
      <c r="A8916" s="1" t="s">
        <v>15</v>
      </c>
      <c r="B8916" s="2">
        <v>2011</v>
      </c>
      <c r="C8916" s="2" t="s">
        <v>16</v>
      </c>
      <c r="D8916" s="2" t="s">
        <v>33</v>
      </c>
      <c r="E8916" s="2" t="s">
        <v>34</v>
      </c>
      <c r="F8916" s="2" t="s">
        <v>28</v>
      </c>
      <c r="G8916" s="2" t="s">
        <v>45</v>
      </c>
      <c r="H8916" s="2" t="s">
        <v>54</v>
      </c>
      <c r="I8916" s="2" t="s">
        <v>47</v>
      </c>
      <c r="J8916" s="2" t="s">
        <v>39</v>
      </c>
      <c r="K8916" s="2"/>
      <c r="L8916" s="2"/>
      <c r="M8916" s="2" t="s">
        <v>42</v>
      </c>
      <c r="N8916" s="2" t="s">
        <v>88</v>
      </c>
      <c r="O8916" s="2" t="s">
        <v>43</v>
      </c>
    </row>
    <row r="8917" spans="1:15" hidden="1">
      <c r="A8917" s="1" t="s">
        <v>15</v>
      </c>
      <c r="B8917" s="2">
        <v>2015</v>
      </c>
      <c r="C8917" s="2" t="s">
        <v>16</v>
      </c>
      <c r="D8917" s="2" t="s">
        <v>17</v>
      </c>
      <c r="E8917" s="2" t="s">
        <v>18</v>
      </c>
      <c r="F8917" s="2" t="s">
        <v>19</v>
      </c>
      <c r="G8917" s="2" t="s">
        <v>20</v>
      </c>
      <c r="H8917" s="2" t="s">
        <v>21</v>
      </c>
      <c r="I8917" s="2" t="s">
        <v>22</v>
      </c>
      <c r="J8917" s="2" t="s">
        <v>23</v>
      </c>
      <c r="K8917" s="2"/>
      <c r="L8917" s="2"/>
      <c r="M8917" s="2" t="s">
        <v>32</v>
      </c>
      <c r="N8917" s="2" t="s">
        <v>88</v>
      </c>
      <c r="O8917" s="2" t="s">
        <v>88</v>
      </c>
    </row>
    <row r="8918" spans="1:15" hidden="1">
      <c r="A8918" s="1" t="s">
        <v>48</v>
      </c>
      <c r="B8918" s="2">
        <v>2013</v>
      </c>
      <c r="C8918" s="2" t="s">
        <v>16</v>
      </c>
      <c r="D8918" s="2" t="s">
        <v>17</v>
      </c>
      <c r="E8918" s="2" t="s">
        <v>34</v>
      </c>
      <c r="F8918" s="2" t="s">
        <v>19</v>
      </c>
      <c r="G8918" s="2" t="s">
        <v>45</v>
      </c>
      <c r="H8918" s="2" t="s">
        <v>146</v>
      </c>
      <c r="I8918" s="2" t="s">
        <v>47</v>
      </c>
      <c r="J8918" s="2" t="s">
        <v>30</v>
      </c>
      <c r="K8918" s="2"/>
      <c r="L8918" s="2"/>
      <c r="M8918" s="2" t="s">
        <v>88</v>
      </c>
      <c r="N8918" s="2" t="s">
        <v>88</v>
      </c>
      <c r="O8918" s="2" t="s">
        <v>88</v>
      </c>
    </row>
    <row r="8919" spans="1:15">
      <c r="A8919" s="1" t="s">
        <v>15</v>
      </c>
      <c r="B8919" s="2">
        <v>2019</v>
      </c>
      <c r="C8919" s="2" t="s">
        <v>16</v>
      </c>
      <c r="D8919" s="2" t="s">
        <v>33</v>
      </c>
      <c r="E8919" s="2" t="s">
        <v>91</v>
      </c>
      <c r="F8919" s="2" t="s">
        <v>50</v>
      </c>
      <c r="G8919" s="2" t="s">
        <v>20</v>
      </c>
      <c r="H8919" s="2" t="s">
        <v>21</v>
      </c>
      <c r="I8919" s="2" t="s">
        <v>22</v>
      </c>
      <c r="J8919" s="2"/>
      <c r="K8919" s="2" t="s">
        <v>40</v>
      </c>
      <c r="L8919" s="2" t="s">
        <v>41</v>
      </c>
      <c r="M8919" s="2" t="s">
        <v>32</v>
      </c>
      <c r="N8919" s="2" t="s">
        <v>33</v>
      </c>
      <c r="O8919" s="2" t="s">
        <v>43</v>
      </c>
    </row>
    <row r="8920" spans="1:15" hidden="1">
      <c r="A8920" s="1" t="s">
        <v>15</v>
      </c>
      <c r="B8920" s="2">
        <v>2016</v>
      </c>
      <c r="C8920" s="2" t="s">
        <v>16</v>
      </c>
      <c r="D8920" s="2" t="s">
        <v>17</v>
      </c>
      <c r="E8920" s="2" t="s">
        <v>18</v>
      </c>
      <c r="F8920" s="2" t="s">
        <v>19</v>
      </c>
      <c r="G8920" s="2" t="s">
        <v>20</v>
      </c>
      <c r="H8920" s="2" t="s">
        <v>80</v>
      </c>
      <c r="I8920" s="2" t="s">
        <v>76</v>
      </c>
      <c r="J8920" s="2" t="s">
        <v>77</v>
      </c>
      <c r="K8920" s="2"/>
      <c r="L8920" s="2"/>
      <c r="M8920" s="2" t="s">
        <v>88</v>
      </c>
      <c r="N8920" s="2" t="s">
        <v>17</v>
      </c>
      <c r="O8920" s="2" t="s">
        <v>88</v>
      </c>
    </row>
    <row r="8921" spans="1:15" hidden="1">
      <c r="A8921" s="1" t="s">
        <v>160</v>
      </c>
      <c r="B8921" s="2">
        <v>2012</v>
      </c>
      <c r="C8921" s="2" t="s">
        <v>16</v>
      </c>
      <c r="D8921" s="2" t="s">
        <v>33</v>
      </c>
      <c r="E8921" s="2" t="s">
        <v>79</v>
      </c>
      <c r="F8921" s="2" t="s">
        <v>168</v>
      </c>
      <c r="G8921" s="2" t="s">
        <v>20</v>
      </c>
      <c r="H8921" s="2" t="s">
        <v>130</v>
      </c>
      <c r="I8921" s="2" t="s">
        <v>131</v>
      </c>
      <c r="J8921" s="2" t="s">
        <v>67</v>
      </c>
      <c r="K8921" s="2"/>
      <c r="L8921" s="2"/>
      <c r="M8921" s="2" t="s">
        <v>88</v>
      </c>
      <c r="N8921" s="2" t="s">
        <v>33</v>
      </c>
      <c r="O8921" s="2" t="s">
        <v>78</v>
      </c>
    </row>
    <row r="8922" spans="1:15" hidden="1">
      <c r="A8922" s="1" t="s">
        <v>15</v>
      </c>
      <c r="B8922" s="2">
        <v>2010</v>
      </c>
      <c r="C8922" s="2" t="s">
        <v>16</v>
      </c>
      <c r="D8922" s="2" t="s">
        <v>17</v>
      </c>
      <c r="E8922" s="2" t="s">
        <v>27</v>
      </c>
      <c r="F8922" s="2" t="s">
        <v>19</v>
      </c>
      <c r="G8922" s="2" t="s">
        <v>45</v>
      </c>
      <c r="H8922" s="2" t="s">
        <v>54</v>
      </c>
      <c r="I8922" s="2" t="s">
        <v>47</v>
      </c>
      <c r="J8922" s="2" t="s">
        <v>30</v>
      </c>
      <c r="K8922" s="2" t="s">
        <v>24</v>
      </c>
      <c r="L8922" s="2" t="s">
        <v>25</v>
      </c>
      <c r="M8922" s="2" t="s">
        <v>88</v>
      </c>
      <c r="N8922" s="2" t="s">
        <v>88</v>
      </c>
      <c r="O8922" s="2" t="s">
        <v>88</v>
      </c>
    </row>
    <row r="8923" spans="1:15" hidden="1">
      <c r="A8923" s="1" t="s">
        <v>48</v>
      </c>
      <c r="B8923" s="2">
        <v>2021</v>
      </c>
      <c r="C8923" s="2" t="s">
        <v>16</v>
      </c>
      <c r="D8923" s="2" t="s">
        <v>17</v>
      </c>
      <c r="E8923" s="2" t="s">
        <v>27</v>
      </c>
      <c r="F8923" s="2" t="s">
        <v>66</v>
      </c>
      <c r="G8923" s="2" t="s">
        <v>20</v>
      </c>
      <c r="H8923" s="2" t="s">
        <v>51</v>
      </c>
      <c r="I8923" s="2" t="s">
        <v>22</v>
      </c>
      <c r="J8923" s="2" t="s">
        <v>30</v>
      </c>
      <c r="K8923" s="2" t="s">
        <v>25</v>
      </c>
      <c r="L8923" s="2" t="s">
        <v>25</v>
      </c>
      <c r="M8923" s="2" t="s">
        <v>55</v>
      </c>
      <c r="N8923" s="2" t="s">
        <v>17</v>
      </c>
      <c r="O8923" s="2" t="s">
        <v>88</v>
      </c>
    </row>
    <row r="8924" spans="1:15" hidden="1">
      <c r="A8924" s="1"/>
      <c r="B8924" s="2">
        <v>2014</v>
      </c>
      <c r="C8924" s="2" t="s">
        <v>16</v>
      </c>
      <c r="D8924" s="2" t="s">
        <v>33</v>
      </c>
      <c r="E8924" s="2" t="s">
        <v>49</v>
      </c>
      <c r="F8924" s="2" t="s">
        <v>59</v>
      </c>
      <c r="G8924" s="2" t="s">
        <v>20</v>
      </c>
      <c r="H8924" s="2" t="s">
        <v>51</v>
      </c>
      <c r="I8924" s="2" t="s">
        <v>22</v>
      </c>
      <c r="J8924" s="2" t="s">
        <v>52</v>
      </c>
      <c r="K8924" s="2"/>
      <c r="L8924" s="2"/>
      <c r="M8924" s="2" t="s">
        <v>32</v>
      </c>
      <c r="N8924" s="2" t="s">
        <v>33</v>
      </c>
      <c r="O8924" s="2" t="s">
        <v>64</v>
      </c>
    </row>
    <row r="8925" spans="1:15" hidden="1">
      <c r="A8925" s="1" t="s">
        <v>15</v>
      </c>
      <c r="B8925" s="2">
        <v>2010</v>
      </c>
      <c r="C8925" s="2" t="s">
        <v>16</v>
      </c>
      <c r="D8925" s="2" t="s">
        <v>17</v>
      </c>
      <c r="E8925" s="2" t="s">
        <v>27</v>
      </c>
      <c r="F8925" s="2" t="s">
        <v>19</v>
      </c>
      <c r="G8925" s="2" t="s">
        <v>45</v>
      </c>
      <c r="H8925" s="2" t="s">
        <v>54</v>
      </c>
      <c r="I8925" s="2" t="s">
        <v>47</v>
      </c>
      <c r="J8925" s="2" t="s">
        <v>30</v>
      </c>
      <c r="K8925" s="2" t="s">
        <v>24</v>
      </c>
      <c r="L8925" s="2" t="s">
        <v>25</v>
      </c>
      <c r="M8925" s="2" t="s">
        <v>88</v>
      </c>
      <c r="N8925" s="2" t="s">
        <v>88</v>
      </c>
      <c r="O8925" s="2" t="s">
        <v>88</v>
      </c>
    </row>
    <row r="8926" spans="1:15" hidden="1">
      <c r="A8926" s="1" t="s">
        <v>15</v>
      </c>
      <c r="B8926" s="2">
        <v>2013</v>
      </c>
      <c r="C8926" s="2" t="s">
        <v>16</v>
      </c>
      <c r="D8926" s="2" t="s">
        <v>17</v>
      </c>
      <c r="E8926" s="2" t="s">
        <v>18</v>
      </c>
      <c r="F8926" s="2" t="s">
        <v>19</v>
      </c>
      <c r="G8926" s="2" t="s">
        <v>20</v>
      </c>
      <c r="H8926" s="2" t="s">
        <v>21</v>
      </c>
      <c r="I8926" s="2" t="s">
        <v>22</v>
      </c>
      <c r="J8926" s="2" t="s">
        <v>23</v>
      </c>
      <c r="K8926" s="2" t="s">
        <v>24</v>
      </c>
      <c r="L8926" s="2" t="s">
        <v>25</v>
      </c>
      <c r="M8926" s="2" t="s">
        <v>88</v>
      </c>
      <c r="N8926" s="2" t="s">
        <v>88</v>
      </c>
      <c r="O8926" s="2" t="s">
        <v>88</v>
      </c>
    </row>
    <row r="8927" spans="1:15" hidden="1">
      <c r="A8927" s="1" t="s">
        <v>15</v>
      </c>
      <c r="B8927" s="2">
        <v>2017</v>
      </c>
      <c r="C8927" s="2" t="s">
        <v>16</v>
      </c>
      <c r="D8927" s="2" t="s">
        <v>17</v>
      </c>
      <c r="E8927" s="2" t="s">
        <v>27</v>
      </c>
      <c r="F8927" s="2" t="s">
        <v>35</v>
      </c>
      <c r="G8927" s="2"/>
      <c r="H8927" s="2" t="s">
        <v>88</v>
      </c>
      <c r="I8927" s="2" t="s">
        <v>184</v>
      </c>
      <c r="J8927" s="2" t="s">
        <v>30</v>
      </c>
      <c r="K8927" s="2" t="s">
        <v>69</v>
      </c>
      <c r="L8927" s="2" t="s">
        <v>25</v>
      </c>
      <c r="M8927" s="2" t="s">
        <v>32</v>
      </c>
      <c r="N8927" s="2" t="s">
        <v>88</v>
      </c>
      <c r="O8927" s="2" t="s">
        <v>88</v>
      </c>
    </row>
    <row r="8928" spans="1:15" hidden="1">
      <c r="A8928" s="1" t="s">
        <v>118</v>
      </c>
      <c r="B8928" s="2">
        <v>2016</v>
      </c>
      <c r="C8928" s="2" t="s">
        <v>16</v>
      </c>
      <c r="D8928" s="2" t="s">
        <v>17</v>
      </c>
      <c r="E8928" s="2" t="s">
        <v>27</v>
      </c>
      <c r="F8928" s="2" t="s">
        <v>19</v>
      </c>
      <c r="G8928" s="2"/>
      <c r="H8928" s="2"/>
      <c r="I8928" s="2" t="s">
        <v>184</v>
      </c>
      <c r="J8928" s="2" t="s">
        <v>30</v>
      </c>
      <c r="K8928" s="2"/>
      <c r="L8928" s="2"/>
      <c r="M8928" s="2" t="s">
        <v>88</v>
      </c>
      <c r="N8928" s="2" t="s">
        <v>88</v>
      </c>
      <c r="O8928" s="2" t="s">
        <v>88</v>
      </c>
    </row>
    <row r="8929" spans="1:15">
      <c r="A8929" s="1" t="s">
        <v>15</v>
      </c>
      <c r="B8929" s="2">
        <v>2018</v>
      </c>
      <c r="C8929" s="2" t="s">
        <v>16</v>
      </c>
      <c r="D8929" s="2" t="s">
        <v>33</v>
      </c>
      <c r="E8929" s="2" t="s">
        <v>91</v>
      </c>
      <c r="F8929" s="2" t="s">
        <v>72</v>
      </c>
      <c r="G8929" s="2" t="s">
        <v>92</v>
      </c>
      <c r="H8929" s="2" t="s">
        <v>133</v>
      </c>
      <c r="I8929" s="2" t="s">
        <v>94</v>
      </c>
      <c r="J8929" s="2" t="s">
        <v>39</v>
      </c>
      <c r="K8929" s="2" t="s">
        <v>40</v>
      </c>
      <c r="L8929" s="2" t="s">
        <v>41</v>
      </c>
      <c r="M8929" s="2" t="s">
        <v>32</v>
      </c>
      <c r="N8929" s="2" t="s">
        <v>33</v>
      </c>
      <c r="O8929" s="2" t="s">
        <v>43</v>
      </c>
    </row>
    <row r="8930" spans="1:15" hidden="1">
      <c r="A8930" s="1" t="s">
        <v>110</v>
      </c>
      <c r="B8930" s="2">
        <v>2017</v>
      </c>
      <c r="C8930" s="2" t="s">
        <v>16</v>
      </c>
      <c r="D8930" s="2" t="s">
        <v>17</v>
      </c>
      <c r="E8930" s="2" t="s">
        <v>27</v>
      </c>
      <c r="F8930" s="2" t="s">
        <v>50</v>
      </c>
      <c r="G8930" s="2" t="s">
        <v>20</v>
      </c>
      <c r="H8930" s="2" t="s">
        <v>21</v>
      </c>
      <c r="I8930" s="2" t="s">
        <v>22</v>
      </c>
      <c r="J8930" s="2" t="s">
        <v>30</v>
      </c>
      <c r="K8930" s="2" t="s">
        <v>84</v>
      </c>
      <c r="L8930" s="2" t="s">
        <v>41</v>
      </c>
      <c r="M8930" s="2" t="s">
        <v>32</v>
      </c>
      <c r="N8930" s="2" t="s">
        <v>33</v>
      </c>
      <c r="O8930" s="2" t="s">
        <v>88</v>
      </c>
    </row>
    <row r="8931" spans="1:15" hidden="1">
      <c r="A8931" s="1" t="s">
        <v>15</v>
      </c>
      <c r="B8931" s="2">
        <v>2012</v>
      </c>
      <c r="C8931" s="2" t="s">
        <v>16</v>
      </c>
      <c r="D8931" s="2" t="s">
        <v>33</v>
      </c>
      <c r="E8931" s="2" t="s">
        <v>65</v>
      </c>
      <c r="F8931" s="2" t="s">
        <v>28</v>
      </c>
      <c r="G8931" s="2" t="s">
        <v>20</v>
      </c>
      <c r="H8931" s="2" t="s">
        <v>106</v>
      </c>
      <c r="I8931" s="2" t="s">
        <v>22</v>
      </c>
      <c r="J8931" s="2" t="s">
        <v>67</v>
      </c>
      <c r="K8931" s="2"/>
      <c r="L8931" s="2"/>
      <c r="M8931" s="2" t="s">
        <v>88</v>
      </c>
      <c r="N8931" s="2" t="s">
        <v>88</v>
      </c>
      <c r="O8931" s="2" t="s">
        <v>88</v>
      </c>
    </row>
    <row r="8932" spans="1:15" hidden="1">
      <c r="A8932" s="1" t="s">
        <v>15</v>
      </c>
      <c r="B8932" s="2">
        <v>2015</v>
      </c>
      <c r="C8932" s="2" t="s">
        <v>16</v>
      </c>
      <c r="D8932" s="2" t="s">
        <v>17</v>
      </c>
      <c r="E8932" s="2" t="s">
        <v>27</v>
      </c>
      <c r="F8932" s="2" t="s">
        <v>50</v>
      </c>
      <c r="G8932" s="2" t="s">
        <v>20</v>
      </c>
      <c r="H8932" s="2" t="s">
        <v>21</v>
      </c>
      <c r="I8932" s="2" t="s">
        <v>22</v>
      </c>
      <c r="J8932" s="2" t="s">
        <v>30</v>
      </c>
      <c r="K8932" s="2" t="s">
        <v>40</v>
      </c>
      <c r="L8932" s="2" t="s">
        <v>41</v>
      </c>
      <c r="M8932" s="2" t="s">
        <v>32</v>
      </c>
      <c r="N8932" s="2" t="s">
        <v>33</v>
      </c>
      <c r="O8932" s="2" t="s">
        <v>88</v>
      </c>
    </row>
    <row r="8933" spans="1:15" hidden="1">
      <c r="A8933" s="1" t="s">
        <v>114</v>
      </c>
      <c r="B8933" s="2">
        <v>2012</v>
      </c>
      <c r="C8933" s="2" t="s">
        <v>16</v>
      </c>
      <c r="D8933" s="2" t="s">
        <v>33</v>
      </c>
      <c r="E8933" s="2" t="s">
        <v>79</v>
      </c>
      <c r="F8933" s="2" t="s">
        <v>19</v>
      </c>
      <c r="G8933" s="2" t="s">
        <v>20</v>
      </c>
      <c r="H8933" s="2" t="s">
        <v>130</v>
      </c>
      <c r="I8933" s="2" t="s">
        <v>131</v>
      </c>
      <c r="J8933" s="2" t="s">
        <v>67</v>
      </c>
      <c r="K8933" s="2"/>
      <c r="L8933" s="2"/>
      <c r="M8933" s="2" t="s">
        <v>88</v>
      </c>
      <c r="N8933" s="2" t="s">
        <v>33</v>
      </c>
      <c r="O8933" s="2" t="s">
        <v>78</v>
      </c>
    </row>
    <row r="8934" spans="1:15">
      <c r="A8934" s="1" t="s">
        <v>15</v>
      </c>
      <c r="B8934" s="2">
        <v>2013</v>
      </c>
      <c r="C8934" s="2" t="s">
        <v>16</v>
      </c>
      <c r="D8934" s="2" t="s">
        <v>33</v>
      </c>
      <c r="E8934" s="2" t="s">
        <v>34</v>
      </c>
      <c r="F8934" s="2" t="s">
        <v>35</v>
      </c>
      <c r="G8934" s="2" t="s">
        <v>36</v>
      </c>
      <c r="H8934" s="2" t="s">
        <v>37</v>
      </c>
      <c r="I8934" s="2" t="s">
        <v>38</v>
      </c>
      <c r="J8934" s="2" t="s">
        <v>39</v>
      </c>
      <c r="K8934" s="2" t="s">
        <v>40</v>
      </c>
      <c r="L8934" s="2" t="s">
        <v>41</v>
      </c>
      <c r="M8934" s="2" t="s">
        <v>42</v>
      </c>
      <c r="N8934" s="2" t="s">
        <v>88</v>
      </c>
      <c r="O8934" s="2" t="s">
        <v>43</v>
      </c>
    </row>
    <row r="8935" spans="1:15" hidden="1">
      <c r="A8935" s="1" t="s">
        <v>245</v>
      </c>
      <c r="B8935" s="2">
        <v>2013</v>
      </c>
      <c r="C8935" s="2" t="s">
        <v>16</v>
      </c>
      <c r="D8935" s="2" t="s">
        <v>33</v>
      </c>
      <c r="E8935" s="2" t="s">
        <v>49</v>
      </c>
      <c r="F8935" s="2" t="s">
        <v>59</v>
      </c>
      <c r="G8935" s="2" t="s">
        <v>20</v>
      </c>
      <c r="H8935" s="2" t="s">
        <v>51</v>
      </c>
      <c r="I8935" s="2" t="s">
        <v>22</v>
      </c>
      <c r="J8935" s="2" t="s">
        <v>52</v>
      </c>
      <c r="K8935" s="2"/>
      <c r="L8935" s="2"/>
      <c r="M8935" s="2" t="s">
        <v>88</v>
      </c>
      <c r="N8935" s="2" t="s">
        <v>33</v>
      </c>
      <c r="O8935" s="2" t="s">
        <v>58</v>
      </c>
    </row>
    <row r="8936" spans="1:15" hidden="1">
      <c r="A8936" s="1" t="s">
        <v>206</v>
      </c>
      <c r="B8936" s="2">
        <v>2012</v>
      </c>
      <c r="C8936" s="2" t="s">
        <v>16</v>
      </c>
      <c r="D8936" s="2" t="s">
        <v>33</v>
      </c>
      <c r="E8936" s="2" t="s">
        <v>79</v>
      </c>
      <c r="F8936" s="2" t="s">
        <v>19</v>
      </c>
      <c r="G8936" s="2" t="s">
        <v>20</v>
      </c>
      <c r="H8936" s="2" t="s">
        <v>130</v>
      </c>
      <c r="I8936" s="2" t="s">
        <v>131</v>
      </c>
      <c r="J8936" s="2" t="s">
        <v>67</v>
      </c>
      <c r="K8936" s="2"/>
      <c r="L8936" s="2"/>
      <c r="M8936" s="2" t="s">
        <v>88</v>
      </c>
      <c r="N8936" s="2" t="s">
        <v>33</v>
      </c>
      <c r="O8936" s="2" t="s">
        <v>78</v>
      </c>
    </row>
    <row r="8937" spans="1:15" hidden="1">
      <c r="A8937" s="1" t="s">
        <v>15</v>
      </c>
      <c r="B8937" s="2">
        <v>2014</v>
      </c>
      <c r="C8937" s="2" t="s">
        <v>16</v>
      </c>
      <c r="D8937" s="2" t="s">
        <v>17</v>
      </c>
      <c r="E8937" s="2" t="s">
        <v>18</v>
      </c>
      <c r="F8937" s="2" t="s">
        <v>35</v>
      </c>
      <c r="G8937" s="2"/>
      <c r="H8937" s="2"/>
      <c r="I8937" s="2" t="s">
        <v>184</v>
      </c>
      <c r="J8937" s="2" t="s">
        <v>23</v>
      </c>
      <c r="K8937" s="2" t="s">
        <v>84</v>
      </c>
      <c r="L8937" s="2" t="s">
        <v>41</v>
      </c>
      <c r="M8937" s="2" t="s">
        <v>42</v>
      </c>
      <c r="N8937" s="2" t="s">
        <v>88</v>
      </c>
      <c r="O8937" s="2" t="s">
        <v>88</v>
      </c>
    </row>
    <row r="8938" spans="1:15" hidden="1">
      <c r="A8938" s="1" t="s">
        <v>48</v>
      </c>
      <c r="B8938" s="2">
        <v>2014</v>
      </c>
      <c r="C8938" s="2" t="s">
        <v>16</v>
      </c>
      <c r="D8938" s="2" t="s">
        <v>33</v>
      </c>
      <c r="E8938" s="2" t="s">
        <v>103</v>
      </c>
      <c r="F8938" s="2" t="s">
        <v>50</v>
      </c>
      <c r="G8938" s="2" t="s">
        <v>20</v>
      </c>
      <c r="H8938" s="2" t="s">
        <v>51</v>
      </c>
      <c r="I8938" s="2" t="s">
        <v>22</v>
      </c>
      <c r="J8938" s="2" t="s">
        <v>52</v>
      </c>
      <c r="K8938" s="2"/>
      <c r="L8938" s="2"/>
      <c r="M8938" s="2" t="s">
        <v>88</v>
      </c>
      <c r="N8938" s="2" t="s">
        <v>88</v>
      </c>
      <c r="O8938" s="2" t="s">
        <v>98</v>
      </c>
    </row>
    <row r="8939" spans="1:15" hidden="1">
      <c r="A8939" s="1" t="s">
        <v>15</v>
      </c>
      <c r="B8939" s="2">
        <v>2012</v>
      </c>
      <c r="C8939" s="2" t="s">
        <v>16</v>
      </c>
      <c r="D8939" s="2" t="s">
        <v>17</v>
      </c>
      <c r="E8939" s="2" t="s">
        <v>18</v>
      </c>
      <c r="F8939" s="2" t="s">
        <v>35</v>
      </c>
      <c r="G8939" s="2" t="s">
        <v>20</v>
      </c>
      <c r="H8939" s="2" t="s">
        <v>54</v>
      </c>
      <c r="I8939" s="2" t="s">
        <v>47</v>
      </c>
      <c r="J8939" s="2" t="s">
        <v>23</v>
      </c>
      <c r="K8939" s="2"/>
      <c r="L8939" s="2"/>
      <c r="M8939" s="2" t="s">
        <v>42</v>
      </c>
      <c r="N8939" s="2" t="s">
        <v>88</v>
      </c>
      <c r="O8939" s="2" t="s">
        <v>88</v>
      </c>
    </row>
    <row r="8940" spans="1:15" hidden="1">
      <c r="A8940" s="1" t="s">
        <v>116</v>
      </c>
      <c r="B8940" s="2">
        <v>2014</v>
      </c>
      <c r="C8940" s="2" t="s">
        <v>16</v>
      </c>
      <c r="D8940" s="2" t="s">
        <v>17</v>
      </c>
      <c r="E8940" s="2" t="s">
        <v>18</v>
      </c>
      <c r="F8940" s="2" t="s">
        <v>19</v>
      </c>
      <c r="G8940" s="2" t="s">
        <v>20</v>
      </c>
      <c r="H8940" s="2" t="s">
        <v>21</v>
      </c>
      <c r="I8940" s="2" t="s">
        <v>22</v>
      </c>
      <c r="J8940" s="2" t="s">
        <v>23</v>
      </c>
      <c r="K8940" s="2"/>
      <c r="L8940" s="2"/>
      <c r="M8940" s="2" t="s">
        <v>88</v>
      </c>
      <c r="N8940" s="2" t="s">
        <v>17</v>
      </c>
      <c r="O8940" s="2" t="s">
        <v>88</v>
      </c>
    </row>
    <row r="8941" spans="1:15">
      <c r="A8941" s="1" t="s">
        <v>15</v>
      </c>
      <c r="B8941" s="2">
        <v>2013</v>
      </c>
      <c r="C8941" s="2" t="s">
        <v>16</v>
      </c>
      <c r="D8941" s="2" t="s">
        <v>33</v>
      </c>
      <c r="E8941" s="2" t="s">
        <v>34</v>
      </c>
      <c r="F8941" s="2" t="s">
        <v>19</v>
      </c>
      <c r="G8941" s="2" t="s">
        <v>45</v>
      </c>
      <c r="H8941" s="2" t="s">
        <v>54</v>
      </c>
      <c r="I8941" s="2" t="s">
        <v>47</v>
      </c>
      <c r="J8941" s="2" t="s">
        <v>39</v>
      </c>
      <c r="K8941" s="2" t="s">
        <v>40</v>
      </c>
      <c r="L8941" s="2" t="s">
        <v>41</v>
      </c>
      <c r="M8941" s="2" t="s">
        <v>42</v>
      </c>
      <c r="N8941" s="2" t="s">
        <v>33</v>
      </c>
      <c r="O8941" s="2" t="s">
        <v>43</v>
      </c>
    </row>
    <row r="8942" spans="1:15">
      <c r="A8942" s="1" t="s">
        <v>194</v>
      </c>
      <c r="B8942" s="2">
        <v>2019</v>
      </c>
      <c r="C8942" s="2" t="s">
        <v>16</v>
      </c>
      <c r="D8942" s="2" t="s">
        <v>33</v>
      </c>
      <c r="E8942" s="2" t="s">
        <v>65</v>
      </c>
      <c r="F8942" s="2" t="s">
        <v>50</v>
      </c>
      <c r="G8942" s="2" t="s">
        <v>20</v>
      </c>
      <c r="H8942" s="2" t="s">
        <v>21</v>
      </c>
      <c r="I8942" s="2" t="s">
        <v>22</v>
      </c>
      <c r="J8942" s="2" t="s">
        <v>52</v>
      </c>
      <c r="K8942" s="2" t="s">
        <v>25</v>
      </c>
      <c r="L8942" s="2" t="s">
        <v>25</v>
      </c>
      <c r="M8942" s="2" t="s">
        <v>32</v>
      </c>
      <c r="N8942" s="2" t="s">
        <v>33</v>
      </c>
      <c r="O8942" s="2" t="s">
        <v>43</v>
      </c>
    </row>
    <row r="8943" spans="1:15">
      <c r="A8943" s="1" t="s">
        <v>15</v>
      </c>
      <c r="B8943" s="2">
        <v>2015</v>
      </c>
      <c r="C8943" s="2" t="s">
        <v>16</v>
      </c>
      <c r="D8943" s="2" t="s">
        <v>33</v>
      </c>
      <c r="E8943" s="2" t="s">
        <v>65</v>
      </c>
      <c r="F8943" s="2" t="s">
        <v>19</v>
      </c>
      <c r="G8943" s="2" t="s">
        <v>20</v>
      </c>
      <c r="H8943" s="2" t="s">
        <v>29</v>
      </c>
      <c r="I8943" s="2" t="s">
        <v>22</v>
      </c>
      <c r="J8943" s="2" t="s">
        <v>52</v>
      </c>
      <c r="K8943" s="2"/>
      <c r="L8943" s="2"/>
      <c r="M8943" s="2" t="s">
        <v>55</v>
      </c>
      <c r="N8943" s="2" t="s">
        <v>88</v>
      </c>
      <c r="O8943" s="2" t="s">
        <v>43</v>
      </c>
    </row>
    <row r="8944" spans="1:15">
      <c r="A8944" s="1" t="s">
        <v>15</v>
      </c>
      <c r="B8944" s="2">
        <v>2012</v>
      </c>
      <c r="C8944" s="2" t="s">
        <v>16</v>
      </c>
      <c r="D8944" s="2" t="s">
        <v>33</v>
      </c>
      <c r="E8944" s="2" t="s">
        <v>91</v>
      </c>
      <c r="F8944" s="2" t="s">
        <v>66</v>
      </c>
      <c r="G8944" s="2" t="s">
        <v>20</v>
      </c>
      <c r="H8944" s="2" t="s">
        <v>21</v>
      </c>
      <c r="I8944" s="2" t="s">
        <v>22</v>
      </c>
      <c r="J8944" s="2" t="s">
        <v>52</v>
      </c>
      <c r="K8944" s="2" t="s">
        <v>84</v>
      </c>
      <c r="L8944" s="2" t="s">
        <v>41</v>
      </c>
      <c r="M8944" s="2" t="s">
        <v>32</v>
      </c>
      <c r="N8944" s="2" t="s">
        <v>88</v>
      </c>
      <c r="O8944" s="2" t="s">
        <v>43</v>
      </c>
    </row>
    <row r="8945" spans="1:15" hidden="1">
      <c r="A8945" s="1" t="s">
        <v>15</v>
      </c>
      <c r="B8945" s="2">
        <v>2013</v>
      </c>
      <c r="C8945" s="2" t="s">
        <v>16</v>
      </c>
      <c r="D8945" s="2" t="s">
        <v>33</v>
      </c>
      <c r="E8945" s="2" t="s">
        <v>65</v>
      </c>
      <c r="F8945" s="2" t="s">
        <v>50</v>
      </c>
      <c r="G8945" s="2" t="s">
        <v>20</v>
      </c>
      <c r="H8945" s="2" t="s">
        <v>85</v>
      </c>
      <c r="I8945" s="2" t="s">
        <v>22</v>
      </c>
      <c r="J8945" s="2" t="s">
        <v>52</v>
      </c>
      <c r="K8945" s="2" t="s">
        <v>31</v>
      </c>
      <c r="L8945" s="2" t="s">
        <v>25</v>
      </c>
      <c r="M8945" s="2" t="s">
        <v>88</v>
      </c>
      <c r="N8945" s="2" t="s">
        <v>33</v>
      </c>
      <c r="O8945" s="2" t="s">
        <v>58</v>
      </c>
    </row>
    <row r="8946" spans="1:15" hidden="1">
      <c r="A8946" s="1" t="s">
        <v>311</v>
      </c>
      <c r="B8946" s="2">
        <v>2013</v>
      </c>
      <c r="C8946" s="2" t="s">
        <v>16</v>
      </c>
      <c r="D8946" s="2" t="s">
        <v>33</v>
      </c>
      <c r="E8946" s="2" t="s">
        <v>49</v>
      </c>
      <c r="F8946" s="2" t="s">
        <v>95</v>
      </c>
      <c r="G8946" s="2" t="s">
        <v>20</v>
      </c>
      <c r="H8946" s="2" t="s">
        <v>51</v>
      </c>
      <c r="I8946" s="2" t="s">
        <v>22</v>
      </c>
      <c r="J8946" s="2" t="s">
        <v>52</v>
      </c>
      <c r="K8946" s="2"/>
      <c r="L8946" s="2"/>
      <c r="M8946" s="2" t="s">
        <v>88</v>
      </c>
      <c r="N8946" s="2" t="s">
        <v>33</v>
      </c>
      <c r="O8946" s="2" t="s">
        <v>58</v>
      </c>
    </row>
    <row r="8947" spans="1:15" hidden="1">
      <c r="A8947" s="1" t="s">
        <v>15</v>
      </c>
      <c r="B8947" s="2">
        <v>2010</v>
      </c>
      <c r="C8947" s="2" t="s">
        <v>16</v>
      </c>
      <c r="D8947" s="2" t="s">
        <v>17</v>
      </c>
      <c r="E8947" s="2" t="s">
        <v>34</v>
      </c>
      <c r="F8947" s="2" t="s">
        <v>19</v>
      </c>
      <c r="G8947" s="2" t="s">
        <v>45</v>
      </c>
      <c r="H8947" s="2" t="s">
        <v>54</v>
      </c>
      <c r="I8947" s="2" t="s">
        <v>47</v>
      </c>
      <c r="J8947" s="2" t="s">
        <v>30</v>
      </c>
      <c r="K8947" s="2" t="s">
        <v>24</v>
      </c>
      <c r="L8947" s="2" t="s">
        <v>25</v>
      </c>
      <c r="M8947" s="2" t="s">
        <v>88</v>
      </c>
      <c r="N8947" s="2" t="s">
        <v>88</v>
      </c>
      <c r="O8947" s="2" t="s">
        <v>88</v>
      </c>
    </row>
    <row r="8948" spans="1:15">
      <c r="A8948" s="1" t="s">
        <v>15</v>
      </c>
      <c r="B8948" s="2">
        <v>2019</v>
      </c>
      <c r="C8948" s="2" t="s">
        <v>16</v>
      </c>
      <c r="D8948" s="2" t="s">
        <v>33</v>
      </c>
      <c r="E8948" s="2" t="s">
        <v>65</v>
      </c>
      <c r="F8948" s="2" t="s">
        <v>35</v>
      </c>
      <c r="G8948" s="2" t="s">
        <v>20</v>
      </c>
      <c r="H8948" s="2" t="s">
        <v>21</v>
      </c>
      <c r="I8948" s="2" t="s">
        <v>22</v>
      </c>
      <c r="J8948" s="2" t="s">
        <v>67</v>
      </c>
      <c r="K8948" s="2" t="s">
        <v>41</v>
      </c>
      <c r="L8948" s="2" t="s">
        <v>41</v>
      </c>
      <c r="M8948" s="2" t="s">
        <v>42</v>
      </c>
      <c r="N8948" s="2" t="s">
        <v>33</v>
      </c>
      <c r="O8948" s="2" t="s">
        <v>43</v>
      </c>
    </row>
    <row r="8949" spans="1:15" hidden="1">
      <c r="A8949" s="1" t="s">
        <v>15</v>
      </c>
      <c r="B8949" s="2">
        <v>2013</v>
      </c>
      <c r="C8949" s="2" t="s">
        <v>16</v>
      </c>
      <c r="D8949" s="2" t="s">
        <v>33</v>
      </c>
      <c r="E8949" s="2" t="s">
        <v>49</v>
      </c>
      <c r="F8949" s="2" t="s">
        <v>59</v>
      </c>
      <c r="G8949" s="2" t="s">
        <v>20</v>
      </c>
      <c r="H8949" s="2" t="s">
        <v>51</v>
      </c>
      <c r="I8949" s="2" t="s">
        <v>22</v>
      </c>
      <c r="J8949" s="2" t="s">
        <v>52</v>
      </c>
      <c r="K8949" s="2" t="s">
        <v>61</v>
      </c>
      <c r="L8949" s="2" t="s">
        <v>41</v>
      </c>
      <c r="M8949" s="2" t="s">
        <v>88</v>
      </c>
      <c r="N8949" s="2" t="s">
        <v>44</v>
      </c>
      <c r="O8949" s="2" t="s">
        <v>88</v>
      </c>
    </row>
    <row r="8950" spans="1:15" hidden="1">
      <c r="A8950" s="1" t="s">
        <v>116</v>
      </c>
      <c r="B8950" s="2">
        <v>2014</v>
      </c>
      <c r="C8950" s="2" t="s">
        <v>16</v>
      </c>
      <c r="D8950" s="2" t="s">
        <v>17</v>
      </c>
      <c r="E8950" s="2" t="s">
        <v>27</v>
      </c>
      <c r="F8950" s="2" t="s">
        <v>35</v>
      </c>
      <c r="G8950" s="2" t="s">
        <v>45</v>
      </c>
      <c r="H8950" s="2" t="s">
        <v>54</v>
      </c>
      <c r="I8950" s="2" t="s">
        <v>47</v>
      </c>
      <c r="J8950" s="2" t="s">
        <v>30</v>
      </c>
      <c r="K8950" s="2" t="s">
        <v>31</v>
      </c>
      <c r="L8950" s="2" t="s">
        <v>25</v>
      </c>
      <c r="M8950" s="2" t="s">
        <v>42</v>
      </c>
      <c r="N8950" s="2" t="s">
        <v>33</v>
      </c>
      <c r="O8950" s="2" t="s">
        <v>88</v>
      </c>
    </row>
    <row r="8951" spans="1:15">
      <c r="A8951" s="1" t="s">
        <v>15</v>
      </c>
      <c r="B8951" s="2">
        <v>2013</v>
      </c>
      <c r="C8951" s="2" t="s">
        <v>16</v>
      </c>
      <c r="D8951" s="2" t="s">
        <v>33</v>
      </c>
      <c r="E8951" s="2" t="s">
        <v>34</v>
      </c>
      <c r="F8951" s="2" t="s">
        <v>19</v>
      </c>
      <c r="G8951" s="2" t="s">
        <v>36</v>
      </c>
      <c r="H8951" s="2" t="s">
        <v>60</v>
      </c>
      <c r="I8951" s="2" t="s">
        <v>38</v>
      </c>
      <c r="J8951" s="2" t="s">
        <v>39</v>
      </c>
      <c r="K8951" s="2"/>
      <c r="L8951" s="2"/>
      <c r="M8951" s="2" t="s">
        <v>88</v>
      </c>
      <c r="N8951" s="2" t="s">
        <v>17</v>
      </c>
      <c r="O8951" s="2" t="s">
        <v>43</v>
      </c>
    </row>
    <row r="8952" spans="1:15">
      <c r="A8952" s="1"/>
      <c r="B8952" s="2">
        <v>2020</v>
      </c>
      <c r="C8952" s="2" t="s">
        <v>16</v>
      </c>
      <c r="D8952" s="2" t="s">
        <v>33</v>
      </c>
      <c r="E8952" s="2" t="s">
        <v>65</v>
      </c>
      <c r="F8952" s="2" t="s">
        <v>59</v>
      </c>
      <c r="G8952" s="2" t="s">
        <v>20</v>
      </c>
      <c r="H8952" s="2" t="s">
        <v>21</v>
      </c>
      <c r="I8952" s="2" t="s">
        <v>22</v>
      </c>
      <c r="J8952" s="2" t="s">
        <v>52</v>
      </c>
      <c r="K8952" s="2"/>
      <c r="L8952" s="2"/>
      <c r="M8952" s="2" t="s">
        <v>32</v>
      </c>
      <c r="N8952" s="2" t="s">
        <v>33</v>
      </c>
      <c r="O8952" s="2" t="s">
        <v>43</v>
      </c>
    </row>
    <row r="8953" spans="1:15" hidden="1">
      <c r="A8953" s="1" t="s">
        <v>15</v>
      </c>
      <c r="B8953" s="2">
        <v>2011</v>
      </c>
      <c r="C8953" s="2" t="s">
        <v>16</v>
      </c>
      <c r="D8953" s="2" t="s">
        <v>17</v>
      </c>
      <c r="E8953" s="2" t="s">
        <v>18</v>
      </c>
      <c r="F8953" s="2" t="s">
        <v>19</v>
      </c>
      <c r="G8953" s="2" t="s">
        <v>20</v>
      </c>
      <c r="H8953" s="2" t="s">
        <v>21</v>
      </c>
      <c r="I8953" s="2" t="s">
        <v>22</v>
      </c>
      <c r="J8953" s="2" t="s">
        <v>23</v>
      </c>
      <c r="K8953" s="2" t="s">
        <v>24</v>
      </c>
      <c r="L8953" s="2" t="s">
        <v>25</v>
      </c>
      <c r="M8953" s="2" t="s">
        <v>88</v>
      </c>
      <c r="N8953" s="2" t="s">
        <v>88</v>
      </c>
      <c r="O8953" s="2" t="s">
        <v>88</v>
      </c>
    </row>
    <row r="8954" spans="1:15">
      <c r="A8954" s="1" t="s">
        <v>118</v>
      </c>
      <c r="B8954" s="2">
        <v>2013</v>
      </c>
      <c r="C8954" s="2" t="s">
        <v>16</v>
      </c>
      <c r="D8954" s="2" t="s">
        <v>33</v>
      </c>
      <c r="E8954" s="2" t="s">
        <v>34</v>
      </c>
      <c r="F8954" s="2" t="s">
        <v>59</v>
      </c>
      <c r="G8954" s="2" t="s">
        <v>36</v>
      </c>
      <c r="H8954" s="2" t="s">
        <v>37</v>
      </c>
      <c r="I8954" s="2" t="s">
        <v>38</v>
      </c>
      <c r="J8954" s="2" t="s">
        <v>39</v>
      </c>
      <c r="K8954" s="2"/>
      <c r="L8954" s="2"/>
      <c r="M8954" s="2" t="s">
        <v>88</v>
      </c>
      <c r="N8954" s="2" t="s">
        <v>88</v>
      </c>
      <c r="O8954" s="2" t="s">
        <v>43</v>
      </c>
    </row>
    <row r="8955" spans="1:15" hidden="1">
      <c r="A8955" s="1" t="s">
        <v>48</v>
      </c>
      <c r="B8955" s="2">
        <v>2014</v>
      </c>
      <c r="C8955" s="2" t="s">
        <v>16</v>
      </c>
      <c r="D8955" s="2" t="s">
        <v>33</v>
      </c>
      <c r="E8955" s="2" t="s">
        <v>103</v>
      </c>
      <c r="F8955" s="2" t="s">
        <v>19</v>
      </c>
      <c r="G8955" s="2" t="s">
        <v>20</v>
      </c>
      <c r="H8955" s="2" t="s">
        <v>51</v>
      </c>
      <c r="I8955" s="2" t="s">
        <v>22</v>
      </c>
      <c r="J8955" s="2" t="s">
        <v>52</v>
      </c>
      <c r="K8955" s="2"/>
      <c r="L8955" s="2"/>
      <c r="M8955" s="2" t="s">
        <v>88</v>
      </c>
      <c r="N8955" s="2" t="s">
        <v>88</v>
      </c>
      <c r="O8955" s="2" t="s">
        <v>58</v>
      </c>
    </row>
    <row r="8956" spans="1:15" hidden="1">
      <c r="A8956" s="1" t="s">
        <v>15</v>
      </c>
      <c r="B8956" s="2">
        <v>2013</v>
      </c>
      <c r="C8956" s="2" t="s">
        <v>16</v>
      </c>
      <c r="D8956" s="2" t="s">
        <v>33</v>
      </c>
      <c r="E8956" s="2" t="s">
        <v>103</v>
      </c>
      <c r="F8956" s="2" t="s">
        <v>28</v>
      </c>
      <c r="G8956" s="2" t="s">
        <v>20</v>
      </c>
      <c r="H8956" s="2" t="s">
        <v>51</v>
      </c>
      <c r="I8956" s="2" t="s">
        <v>22</v>
      </c>
      <c r="J8956" s="2" t="s">
        <v>52</v>
      </c>
      <c r="K8956" s="2" t="s">
        <v>84</v>
      </c>
      <c r="L8956" s="2" t="s">
        <v>41</v>
      </c>
      <c r="M8956" s="2" t="s">
        <v>88</v>
      </c>
      <c r="N8956" s="2" t="s">
        <v>88</v>
      </c>
      <c r="O8956" s="2" t="s">
        <v>88</v>
      </c>
    </row>
    <row r="8957" spans="1:15" hidden="1">
      <c r="A8957" s="1" t="s">
        <v>15</v>
      </c>
      <c r="B8957" s="2">
        <v>2014</v>
      </c>
      <c r="C8957" s="2" t="s">
        <v>16</v>
      </c>
      <c r="D8957" s="2" t="s">
        <v>17</v>
      </c>
      <c r="E8957" s="2" t="s">
        <v>18</v>
      </c>
      <c r="F8957" s="2" t="s">
        <v>72</v>
      </c>
      <c r="G8957" s="2" t="s">
        <v>20</v>
      </c>
      <c r="H8957" s="2" t="s">
        <v>21</v>
      </c>
      <c r="I8957" s="2" t="s">
        <v>22</v>
      </c>
      <c r="J8957" s="2" t="s">
        <v>23</v>
      </c>
      <c r="K8957" s="2" t="s">
        <v>31</v>
      </c>
      <c r="L8957" s="2" t="s">
        <v>25</v>
      </c>
      <c r="M8957" s="2" t="s">
        <v>32</v>
      </c>
      <c r="N8957" s="2" t="s">
        <v>88</v>
      </c>
      <c r="O8957" s="2" t="s">
        <v>88</v>
      </c>
    </row>
    <row r="8958" spans="1:15" hidden="1">
      <c r="A8958" s="1" t="s">
        <v>15</v>
      </c>
      <c r="B8958" s="2">
        <v>2013</v>
      </c>
      <c r="C8958" s="2" t="s">
        <v>16</v>
      </c>
      <c r="D8958" s="2" t="s">
        <v>17</v>
      </c>
      <c r="E8958" s="2" t="s">
        <v>27</v>
      </c>
      <c r="F8958" s="2" t="s">
        <v>19</v>
      </c>
      <c r="G8958" s="2" t="s">
        <v>45</v>
      </c>
      <c r="H8958" s="2" t="s">
        <v>54</v>
      </c>
      <c r="I8958" s="2" t="s">
        <v>47</v>
      </c>
      <c r="J8958" s="2" t="s">
        <v>30</v>
      </c>
      <c r="K8958" s="2" t="s">
        <v>24</v>
      </c>
      <c r="L8958" s="2" t="s">
        <v>25</v>
      </c>
      <c r="M8958" s="2" t="s">
        <v>88</v>
      </c>
      <c r="N8958" s="2" t="s">
        <v>88</v>
      </c>
      <c r="O8958" s="2" t="s">
        <v>88</v>
      </c>
    </row>
    <row r="8959" spans="1:15" hidden="1">
      <c r="A8959" s="1" t="s">
        <v>15</v>
      </c>
      <c r="B8959" s="2">
        <v>2014</v>
      </c>
      <c r="C8959" s="2" t="s">
        <v>16</v>
      </c>
      <c r="D8959" s="2" t="s">
        <v>44</v>
      </c>
      <c r="E8959" s="2" t="s">
        <v>27</v>
      </c>
      <c r="F8959" s="2" t="s">
        <v>28</v>
      </c>
      <c r="G8959" s="2"/>
      <c r="H8959" s="2"/>
      <c r="I8959" s="2" t="s">
        <v>184</v>
      </c>
      <c r="J8959" s="2" t="s">
        <v>30</v>
      </c>
      <c r="K8959" s="2" t="s">
        <v>40</v>
      </c>
      <c r="L8959" s="2" t="s">
        <v>41</v>
      </c>
      <c r="M8959" s="2" t="s">
        <v>42</v>
      </c>
      <c r="N8959" s="2" t="s">
        <v>33</v>
      </c>
      <c r="O8959" s="2" t="s">
        <v>88</v>
      </c>
    </row>
    <row r="8960" spans="1:15" hidden="1">
      <c r="A8960" s="1" t="s">
        <v>15</v>
      </c>
      <c r="B8960" s="2">
        <v>2010</v>
      </c>
      <c r="C8960" s="2" t="s">
        <v>16</v>
      </c>
      <c r="D8960" s="2" t="s">
        <v>33</v>
      </c>
      <c r="E8960" s="2" t="s">
        <v>34</v>
      </c>
      <c r="F8960" s="2" t="s">
        <v>35</v>
      </c>
      <c r="G8960" s="2" t="s">
        <v>45</v>
      </c>
      <c r="H8960" s="2" t="s">
        <v>54</v>
      </c>
      <c r="I8960" s="2" t="s">
        <v>47</v>
      </c>
      <c r="J8960" s="2" t="s">
        <v>39</v>
      </c>
      <c r="K8960" s="2" t="s">
        <v>61</v>
      </c>
      <c r="L8960" s="2" t="s">
        <v>41</v>
      </c>
      <c r="M8960" s="2" t="s">
        <v>88</v>
      </c>
      <c r="N8960" s="2" t="s">
        <v>88</v>
      </c>
      <c r="O8960" s="2" t="s">
        <v>88</v>
      </c>
    </row>
    <row r="8961" spans="1:15" hidden="1">
      <c r="A8961" s="1" t="s">
        <v>117</v>
      </c>
      <c r="B8961" s="2">
        <v>2016</v>
      </c>
      <c r="C8961" s="2" t="s">
        <v>16</v>
      </c>
      <c r="D8961" s="2" t="s">
        <v>17</v>
      </c>
      <c r="E8961" s="2" t="s">
        <v>27</v>
      </c>
      <c r="F8961" s="2" t="s">
        <v>28</v>
      </c>
      <c r="G8961" s="2" t="s">
        <v>20</v>
      </c>
      <c r="H8961" s="2" t="s">
        <v>71</v>
      </c>
      <c r="I8961" s="2" t="s">
        <v>22</v>
      </c>
      <c r="J8961" s="2" t="s">
        <v>30</v>
      </c>
      <c r="K8961" s="2" t="s">
        <v>40</v>
      </c>
      <c r="L8961" s="2" t="s">
        <v>41</v>
      </c>
      <c r="M8961" s="2" t="s">
        <v>55</v>
      </c>
      <c r="N8961" s="2" t="s">
        <v>33</v>
      </c>
      <c r="O8961" s="2" t="s">
        <v>88</v>
      </c>
    </row>
    <row r="8962" spans="1:15">
      <c r="A8962" s="1" t="s">
        <v>15</v>
      </c>
      <c r="B8962" s="2">
        <v>2017</v>
      </c>
      <c r="C8962" s="2" t="s">
        <v>16</v>
      </c>
      <c r="D8962" s="2" t="s">
        <v>33</v>
      </c>
      <c r="E8962" s="2" t="s">
        <v>34</v>
      </c>
      <c r="F8962" s="2" t="s">
        <v>35</v>
      </c>
      <c r="G8962" s="2" t="s">
        <v>36</v>
      </c>
      <c r="H8962" s="2" t="s">
        <v>54</v>
      </c>
      <c r="I8962" s="2" t="s">
        <v>47</v>
      </c>
      <c r="J8962" s="2" t="s">
        <v>39</v>
      </c>
      <c r="K8962" s="2" t="s">
        <v>41</v>
      </c>
      <c r="L8962" s="2" t="s">
        <v>41</v>
      </c>
      <c r="M8962" s="2" t="s">
        <v>42</v>
      </c>
      <c r="N8962" s="2" t="s">
        <v>17</v>
      </c>
      <c r="O8962" s="2" t="s">
        <v>43</v>
      </c>
    </row>
    <row r="8963" spans="1:15" hidden="1">
      <c r="A8963" s="1" t="s">
        <v>15</v>
      </c>
      <c r="B8963" s="2">
        <v>2013</v>
      </c>
      <c r="C8963" s="2" t="s">
        <v>16</v>
      </c>
      <c r="D8963" s="2" t="s">
        <v>17</v>
      </c>
      <c r="E8963" s="2" t="s">
        <v>18</v>
      </c>
      <c r="F8963" s="2" t="s">
        <v>72</v>
      </c>
      <c r="G8963" s="2" t="s">
        <v>142</v>
      </c>
      <c r="H8963" s="2" t="s">
        <v>287</v>
      </c>
      <c r="I8963" s="2" t="s">
        <v>131</v>
      </c>
      <c r="J8963" s="2" t="s">
        <v>23</v>
      </c>
      <c r="K8963" s="2" t="s">
        <v>70</v>
      </c>
      <c r="L8963" s="2" t="s">
        <v>25</v>
      </c>
      <c r="M8963" s="2" t="s">
        <v>32</v>
      </c>
      <c r="N8963" s="2" t="s">
        <v>33</v>
      </c>
      <c r="O8963" s="2" t="s">
        <v>88</v>
      </c>
    </row>
    <row r="8964" spans="1:15">
      <c r="A8964" s="1" t="s">
        <v>15</v>
      </c>
      <c r="B8964" s="2">
        <v>2012</v>
      </c>
      <c r="C8964" s="2" t="s">
        <v>16</v>
      </c>
      <c r="D8964" s="2" t="s">
        <v>33</v>
      </c>
      <c r="E8964" s="2" t="s">
        <v>65</v>
      </c>
      <c r="F8964" s="2" t="s">
        <v>86</v>
      </c>
      <c r="G8964" s="2" t="s">
        <v>20</v>
      </c>
      <c r="H8964" s="2" t="s">
        <v>51</v>
      </c>
      <c r="I8964" s="2" t="s">
        <v>22</v>
      </c>
      <c r="J8964" s="2" t="s">
        <v>52</v>
      </c>
      <c r="K8964" s="2" t="s">
        <v>40</v>
      </c>
      <c r="L8964" s="2" t="s">
        <v>41</v>
      </c>
      <c r="M8964" s="2" t="s">
        <v>88</v>
      </c>
      <c r="N8964" s="2" t="s">
        <v>88</v>
      </c>
      <c r="O8964" s="2" t="s">
        <v>43</v>
      </c>
    </row>
    <row r="8965" spans="1:15" hidden="1">
      <c r="A8965" s="1" t="s">
        <v>15</v>
      </c>
      <c r="B8965" s="2">
        <v>2010</v>
      </c>
      <c r="C8965" s="2" t="s">
        <v>16</v>
      </c>
      <c r="D8965" s="2" t="s">
        <v>17</v>
      </c>
      <c r="E8965" s="2" t="s">
        <v>18</v>
      </c>
      <c r="F8965" s="2" t="s">
        <v>19</v>
      </c>
      <c r="G8965" s="2" t="s">
        <v>20</v>
      </c>
      <c r="H8965" s="2" t="s">
        <v>21</v>
      </c>
      <c r="I8965" s="2" t="s">
        <v>22</v>
      </c>
      <c r="J8965" s="2" t="s">
        <v>23</v>
      </c>
      <c r="K8965" s="2" t="s">
        <v>24</v>
      </c>
      <c r="L8965" s="2" t="s">
        <v>25</v>
      </c>
      <c r="M8965" s="2" t="s">
        <v>88</v>
      </c>
      <c r="N8965" s="2" t="s">
        <v>88</v>
      </c>
      <c r="O8965" s="2" t="s">
        <v>88</v>
      </c>
    </row>
    <row r="8966" spans="1:15">
      <c r="A8966" s="1" t="s">
        <v>15</v>
      </c>
      <c r="B8966" s="2">
        <v>2012</v>
      </c>
      <c r="C8966" s="2" t="s">
        <v>16</v>
      </c>
      <c r="D8966" s="2" t="s">
        <v>33</v>
      </c>
      <c r="E8966" s="2" t="s">
        <v>34</v>
      </c>
      <c r="F8966" s="2" t="s">
        <v>35</v>
      </c>
      <c r="G8966" s="2" t="s">
        <v>36</v>
      </c>
      <c r="H8966" s="2" t="s">
        <v>37</v>
      </c>
      <c r="I8966" s="2" t="s">
        <v>38</v>
      </c>
      <c r="J8966" s="2" t="s">
        <v>39</v>
      </c>
      <c r="K8966" s="2" t="s">
        <v>31</v>
      </c>
      <c r="L8966" s="2" t="s">
        <v>25</v>
      </c>
      <c r="M8966" s="2" t="s">
        <v>42</v>
      </c>
      <c r="N8966" s="2" t="s">
        <v>17</v>
      </c>
      <c r="O8966" s="2" t="s">
        <v>43</v>
      </c>
    </row>
    <row r="8967" spans="1:15" hidden="1">
      <c r="A8967" s="1" t="s">
        <v>15</v>
      </c>
      <c r="B8967" s="2">
        <v>2008</v>
      </c>
      <c r="C8967" s="2" t="s">
        <v>16</v>
      </c>
      <c r="D8967" s="2" t="s">
        <v>17</v>
      </c>
      <c r="E8967" s="2" t="s">
        <v>18</v>
      </c>
      <c r="F8967" s="2" t="s">
        <v>50</v>
      </c>
      <c r="G8967" s="2" t="s">
        <v>20</v>
      </c>
      <c r="H8967" s="2" t="s">
        <v>21</v>
      </c>
      <c r="I8967" s="2" t="s">
        <v>22</v>
      </c>
      <c r="J8967" s="2" t="s">
        <v>23</v>
      </c>
      <c r="K8967" s="2" t="s">
        <v>24</v>
      </c>
      <c r="L8967" s="2" t="s">
        <v>25</v>
      </c>
      <c r="M8967" s="2" t="s">
        <v>32</v>
      </c>
      <c r="N8967" s="2" t="s">
        <v>33</v>
      </c>
      <c r="O8967" s="2" t="s">
        <v>88</v>
      </c>
    </row>
    <row r="8968" spans="1:15" hidden="1">
      <c r="A8968" s="1" t="s">
        <v>63</v>
      </c>
      <c r="B8968" s="2">
        <v>2012</v>
      </c>
      <c r="C8968" s="2" t="s">
        <v>16</v>
      </c>
      <c r="D8968" s="2" t="s">
        <v>17</v>
      </c>
      <c r="E8968" s="2" t="s">
        <v>18</v>
      </c>
      <c r="F8968" s="2" t="s">
        <v>35</v>
      </c>
      <c r="G8968" s="2" t="s">
        <v>20</v>
      </c>
      <c r="H8968" s="2" t="s">
        <v>21</v>
      </c>
      <c r="I8968" s="2" t="s">
        <v>22</v>
      </c>
      <c r="J8968" s="2" t="s">
        <v>23</v>
      </c>
      <c r="K8968" s="2"/>
      <c r="L8968" s="2"/>
      <c r="M8968" s="2" t="s">
        <v>42</v>
      </c>
      <c r="N8968" s="2" t="s">
        <v>33</v>
      </c>
      <c r="O8968" s="2" t="s">
        <v>88</v>
      </c>
    </row>
    <row r="8969" spans="1:15">
      <c r="A8969" s="1" t="s">
        <v>63</v>
      </c>
      <c r="B8969" s="2">
        <v>2012</v>
      </c>
      <c r="C8969" s="2" t="s">
        <v>16</v>
      </c>
      <c r="D8969" s="2" t="s">
        <v>33</v>
      </c>
      <c r="E8969" s="2" t="s">
        <v>34</v>
      </c>
      <c r="F8969" s="2" t="s">
        <v>19</v>
      </c>
      <c r="G8969" s="2" t="s">
        <v>36</v>
      </c>
      <c r="H8969" s="2" t="s">
        <v>37</v>
      </c>
      <c r="I8969" s="2" t="s">
        <v>38</v>
      </c>
      <c r="J8969" s="2" t="s">
        <v>39</v>
      </c>
      <c r="K8969" s="2" t="s">
        <v>31</v>
      </c>
      <c r="L8969" s="2" t="s">
        <v>25</v>
      </c>
      <c r="M8969" s="2" t="s">
        <v>88</v>
      </c>
      <c r="N8969" s="2" t="s">
        <v>17</v>
      </c>
      <c r="O8969" s="2" t="s">
        <v>43</v>
      </c>
    </row>
    <row r="8970" spans="1:15" hidden="1">
      <c r="A8970" s="1" t="s">
        <v>15</v>
      </c>
      <c r="B8970" s="2">
        <v>2013</v>
      </c>
      <c r="C8970" s="2" t="s">
        <v>16</v>
      </c>
      <c r="D8970" s="2" t="s">
        <v>33</v>
      </c>
      <c r="E8970" s="2" t="s">
        <v>65</v>
      </c>
      <c r="F8970" s="2" t="s">
        <v>95</v>
      </c>
      <c r="G8970" s="2"/>
      <c r="H8970" s="2"/>
      <c r="I8970" s="2" t="s">
        <v>184</v>
      </c>
      <c r="J8970" s="2" t="s">
        <v>67</v>
      </c>
      <c r="K8970" s="2" t="s">
        <v>40</v>
      </c>
      <c r="L8970" s="2" t="s">
        <v>41</v>
      </c>
      <c r="M8970" s="2" t="s">
        <v>32</v>
      </c>
      <c r="N8970" s="2" t="s">
        <v>88</v>
      </c>
      <c r="O8970" s="2" t="s">
        <v>88</v>
      </c>
    </row>
    <row r="8971" spans="1:15" hidden="1">
      <c r="A8971" s="1" t="s">
        <v>107</v>
      </c>
      <c r="B8971" s="2">
        <v>2015</v>
      </c>
      <c r="C8971" s="2" t="s">
        <v>16</v>
      </c>
      <c r="D8971" s="2" t="s">
        <v>33</v>
      </c>
      <c r="E8971" s="2" t="s">
        <v>103</v>
      </c>
      <c r="F8971" s="2" t="s">
        <v>72</v>
      </c>
      <c r="G8971" s="2" t="s">
        <v>20</v>
      </c>
      <c r="H8971" s="2" t="s">
        <v>51</v>
      </c>
      <c r="I8971" s="2" t="s">
        <v>22</v>
      </c>
      <c r="J8971" s="2" t="s">
        <v>52</v>
      </c>
      <c r="K8971" s="2" t="s">
        <v>25</v>
      </c>
      <c r="L8971" s="2" t="s">
        <v>25</v>
      </c>
      <c r="M8971" s="2" t="s">
        <v>88</v>
      </c>
      <c r="N8971" s="2" t="s">
        <v>33</v>
      </c>
      <c r="O8971" s="2" t="s">
        <v>98</v>
      </c>
    </row>
    <row r="8972" spans="1:15" hidden="1">
      <c r="A8972" s="1" t="s">
        <v>15</v>
      </c>
      <c r="B8972" s="2">
        <v>2013</v>
      </c>
      <c r="C8972" s="2" t="s">
        <v>16</v>
      </c>
      <c r="D8972" s="2" t="s">
        <v>33</v>
      </c>
      <c r="E8972" s="2" t="s">
        <v>49</v>
      </c>
      <c r="F8972" s="2" t="s">
        <v>112</v>
      </c>
      <c r="G8972" s="2" t="s">
        <v>20</v>
      </c>
      <c r="H8972" s="2" t="s">
        <v>51</v>
      </c>
      <c r="I8972" s="2" t="s">
        <v>22</v>
      </c>
      <c r="J8972" s="2" t="s">
        <v>52</v>
      </c>
      <c r="K8972" s="2" t="s">
        <v>40</v>
      </c>
      <c r="L8972" s="2" t="s">
        <v>41</v>
      </c>
      <c r="M8972" s="2" t="s">
        <v>88</v>
      </c>
      <c r="N8972" s="2" t="s">
        <v>88</v>
      </c>
      <c r="O8972" s="2" t="s">
        <v>88</v>
      </c>
    </row>
    <row r="8973" spans="1:15" hidden="1">
      <c r="A8973" s="1" t="s">
        <v>15</v>
      </c>
      <c r="B8973" s="2">
        <v>2013</v>
      </c>
      <c r="C8973" s="2" t="s">
        <v>16</v>
      </c>
      <c r="D8973" s="2" t="s">
        <v>17</v>
      </c>
      <c r="E8973" s="2" t="s">
        <v>27</v>
      </c>
      <c r="F8973" s="2" t="s">
        <v>19</v>
      </c>
      <c r="G8973" s="2" t="s">
        <v>45</v>
      </c>
      <c r="H8973" s="2" t="s">
        <v>54</v>
      </c>
      <c r="I8973" s="2" t="s">
        <v>47</v>
      </c>
      <c r="J8973" s="2" t="s">
        <v>30</v>
      </c>
      <c r="K8973" s="2" t="s">
        <v>24</v>
      </c>
      <c r="L8973" s="2" t="s">
        <v>25</v>
      </c>
      <c r="M8973" s="2" t="s">
        <v>88</v>
      </c>
      <c r="N8973" s="2" t="s">
        <v>88</v>
      </c>
      <c r="O8973" s="2" t="s">
        <v>88</v>
      </c>
    </row>
    <row r="8974" spans="1:15" hidden="1">
      <c r="A8974" s="1" t="s">
        <v>48</v>
      </c>
      <c r="B8974" s="2">
        <v>2012</v>
      </c>
      <c r="C8974" s="2" t="s">
        <v>16</v>
      </c>
      <c r="D8974" s="2" t="s">
        <v>33</v>
      </c>
      <c r="E8974" s="2" t="s">
        <v>79</v>
      </c>
      <c r="F8974" s="2" t="s">
        <v>28</v>
      </c>
      <c r="G8974" s="2" t="s">
        <v>20</v>
      </c>
      <c r="H8974" s="2" t="s">
        <v>183</v>
      </c>
      <c r="I8974" s="2" t="s">
        <v>76</v>
      </c>
      <c r="J8974" s="2" t="s">
        <v>77</v>
      </c>
      <c r="K8974" s="2" t="s">
        <v>61</v>
      </c>
      <c r="L8974" s="2" t="s">
        <v>41</v>
      </c>
      <c r="M8974" s="2" t="s">
        <v>32</v>
      </c>
      <c r="N8974" s="2" t="s">
        <v>33</v>
      </c>
      <c r="O8974" s="2" t="s">
        <v>64</v>
      </c>
    </row>
    <row r="8975" spans="1:15" hidden="1">
      <c r="A8975" s="1" t="s">
        <v>15</v>
      </c>
      <c r="B8975" s="2">
        <v>2012</v>
      </c>
      <c r="C8975" s="2" t="s">
        <v>16</v>
      </c>
      <c r="D8975" s="2" t="s">
        <v>17</v>
      </c>
      <c r="E8975" s="2" t="s">
        <v>27</v>
      </c>
      <c r="F8975" s="2" t="s">
        <v>19</v>
      </c>
      <c r="G8975" s="2" t="s">
        <v>45</v>
      </c>
      <c r="H8975" s="2" t="s">
        <v>54</v>
      </c>
      <c r="I8975" s="2" t="s">
        <v>47</v>
      </c>
      <c r="J8975" s="2" t="s">
        <v>30</v>
      </c>
      <c r="K8975" s="2" t="s">
        <v>24</v>
      </c>
      <c r="L8975" s="2" t="s">
        <v>25</v>
      </c>
      <c r="M8975" s="2" t="s">
        <v>88</v>
      </c>
      <c r="N8975" s="2" t="s">
        <v>88</v>
      </c>
      <c r="O8975" s="2" t="s">
        <v>88</v>
      </c>
    </row>
    <row r="8976" spans="1:15">
      <c r="A8976" s="1" t="s">
        <v>15</v>
      </c>
      <c r="B8976" s="2">
        <v>2011</v>
      </c>
      <c r="C8976" s="2" t="s">
        <v>16</v>
      </c>
      <c r="D8976" s="2" t="s">
        <v>33</v>
      </c>
      <c r="E8976" s="2" t="s">
        <v>34</v>
      </c>
      <c r="F8976" s="2" t="s">
        <v>112</v>
      </c>
      <c r="G8976" s="2" t="s">
        <v>36</v>
      </c>
      <c r="H8976" s="2" t="s">
        <v>37</v>
      </c>
      <c r="I8976" s="2" t="s">
        <v>38</v>
      </c>
      <c r="J8976" s="2" t="s">
        <v>39</v>
      </c>
      <c r="K8976" s="2" t="s">
        <v>69</v>
      </c>
      <c r="L8976" s="2" t="s">
        <v>25</v>
      </c>
      <c r="M8976" s="2" t="s">
        <v>42</v>
      </c>
      <c r="N8976" s="2" t="s">
        <v>17</v>
      </c>
      <c r="O8976" s="2" t="s">
        <v>43</v>
      </c>
    </row>
    <row r="8977" spans="1:15" hidden="1">
      <c r="A8977" s="1" t="s">
        <v>15</v>
      </c>
      <c r="B8977" s="2">
        <v>2015</v>
      </c>
      <c r="C8977" s="2" t="s">
        <v>16</v>
      </c>
      <c r="D8977" s="2" t="s">
        <v>33</v>
      </c>
      <c r="E8977" s="2" t="s">
        <v>65</v>
      </c>
      <c r="F8977" s="2" t="s">
        <v>66</v>
      </c>
      <c r="G8977" s="2" t="s">
        <v>20</v>
      </c>
      <c r="H8977" s="2" t="s">
        <v>21</v>
      </c>
      <c r="I8977" s="2" t="s">
        <v>22</v>
      </c>
      <c r="J8977" s="2" t="s">
        <v>67</v>
      </c>
      <c r="K8977" s="2" t="s">
        <v>31</v>
      </c>
      <c r="L8977" s="2" t="s">
        <v>25</v>
      </c>
      <c r="M8977" s="2" t="s">
        <v>55</v>
      </c>
      <c r="N8977" s="2" t="s">
        <v>17</v>
      </c>
      <c r="O8977" s="2" t="s">
        <v>88</v>
      </c>
    </row>
    <row r="8978" spans="1:15" hidden="1">
      <c r="A8978" s="1" t="s">
        <v>15</v>
      </c>
      <c r="B8978" s="2">
        <v>2015</v>
      </c>
      <c r="C8978" s="2" t="s">
        <v>16</v>
      </c>
      <c r="D8978" s="2" t="s">
        <v>33</v>
      </c>
      <c r="E8978" s="2" t="s">
        <v>65</v>
      </c>
      <c r="F8978" s="2" t="s">
        <v>50</v>
      </c>
      <c r="G8978" s="2" t="s">
        <v>20</v>
      </c>
      <c r="H8978" s="2" t="s">
        <v>21</v>
      </c>
      <c r="I8978" s="2" t="s">
        <v>22</v>
      </c>
      <c r="J8978" s="2" t="s">
        <v>67</v>
      </c>
      <c r="K8978" s="2"/>
      <c r="L8978" s="2"/>
      <c r="M8978" s="2" t="s">
        <v>42</v>
      </c>
      <c r="N8978" s="2" t="s">
        <v>88</v>
      </c>
      <c r="O8978" s="2" t="s">
        <v>88</v>
      </c>
    </row>
    <row r="8979" spans="1:15" hidden="1">
      <c r="A8979" s="1" t="s">
        <v>15</v>
      </c>
      <c r="B8979" s="2">
        <v>2010</v>
      </c>
      <c r="C8979" s="2" t="s">
        <v>16</v>
      </c>
      <c r="D8979" s="2" t="s">
        <v>17</v>
      </c>
      <c r="E8979" s="2" t="s">
        <v>27</v>
      </c>
      <c r="F8979" s="2" t="s">
        <v>19</v>
      </c>
      <c r="G8979" s="2" t="s">
        <v>45</v>
      </c>
      <c r="H8979" s="2" t="s">
        <v>54</v>
      </c>
      <c r="I8979" s="2" t="s">
        <v>47</v>
      </c>
      <c r="J8979" s="2" t="s">
        <v>30</v>
      </c>
      <c r="K8979" s="2" t="s">
        <v>24</v>
      </c>
      <c r="L8979" s="2" t="s">
        <v>25</v>
      </c>
      <c r="M8979" s="2" t="s">
        <v>88</v>
      </c>
      <c r="N8979" s="2" t="s">
        <v>88</v>
      </c>
      <c r="O8979" s="2" t="s">
        <v>88</v>
      </c>
    </row>
    <row r="8980" spans="1:15" hidden="1">
      <c r="A8980" s="1" t="s">
        <v>15</v>
      </c>
      <c r="B8980" s="2">
        <v>2011</v>
      </c>
      <c r="C8980" s="2" t="s">
        <v>16</v>
      </c>
      <c r="D8980" s="2" t="s">
        <v>17</v>
      </c>
      <c r="E8980" s="2" t="s">
        <v>18</v>
      </c>
      <c r="F8980" s="2" t="s">
        <v>19</v>
      </c>
      <c r="G8980" s="2" t="s">
        <v>20</v>
      </c>
      <c r="H8980" s="2" t="s">
        <v>21</v>
      </c>
      <c r="I8980" s="2" t="s">
        <v>22</v>
      </c>
      <c r="J8980" s="2" t="s">
        <v>23</v>
      </c>
      <c r="K8980" s="2" t="s">
        <v>24</v>
      </c>
      <c r="L8980" s="2" t="s">
        <v>25</v>
      </c>
      <c r="M8980" s="2" t="s">
        <v>88</v>
      </c>
      <c r="N8980" s="2" t="s">
        <v>88</v>
      </c>
      <c r="O8980" s="2" t="s">
        <v>88</v>
      </c>
    </row>
    <row r="8981" spans="1:15">
      <c r="A8981" s="1" t="s">
        <v>15</v>
      </c>
      <c r="B8981" s="2">
        <v>2010</v>
      </c>
      <c r="C8981" s="2" t="s">
        <v>16</v>
      </c>
      <c r="D8981" s="2" t="s">
        <v>33</v>
      </c>
      <c r="E8981" s="2" t="s">
        <v>91</v>
      </c>
      <c r="F8981" s="2" t="s">
        <v>72</v>
      </c>
      <c r="G8981" s="2" t="s">
        <v>142</v>
      </c>
      <c r="H8981" s="2" t="s">
        <v>267</v>
      </c>
      <c r="I8981" s="2" t="s">
        <v>131</v>
      </c>
      <c r="J8981" s="2" t="s">
        <v>39</v>
      </c>
      <c r="K8981" s="2" t="s">
        <v>24</v>
      </c>
      <c r="L8981" s="2" t="s">
        <v>25</v>
      </c>
      <c r="M8981" s="2" t="s">
        <v>88</v>
      </c>
      <c r="N8981" s="2" t="s">
        <v>88</v>
      </c>
      <c r="O8981" s="2" t="s">
        <v>43</v>
      </c>
    </row>
    <row r="8982" spans="1:15" hidden="1">
      <c r="A8982" s="1" t="s">
        <v>15</v>
      </c>
      <c r="B8982" s="2">
        <v>2012</v>
      </c>
      <c r="C8982" s="2" t="s">
        <v>16</v>
      </c>
      <c r="D8982" s="2" t="s">
        <v>17</v>
      </c>
      <c r="E8982" s="2" t="s">
        <v>27</v>
      </c>
      <c r="F8982" s="2" t="s">
        <v>19</v>
      </c>
      <c r="G8982" s="2" t="s">
        <v>45</v>
      </c>
      <c r="H8982" s="2" t="s">
        <v>54</v>
      </c>
      <c r="I8982" s="2" t="s">
        <v>47</v>
      </c>
      <c r="J8982" s="2" t="s">
        <v>30</v>
      </c>
      <c r="K8982" s="2" t="s">
        <v>31</v>
      </c>
      <c r="L8982" s="2" t="s">
        <v>25</v>
      </c>
      <c r="M8982" s="2" t="s">
        <v>88</v>
      </c>
      <c r="N8982" s="2" t="s">
        <v>33</v>
      </c>
      <c r="O8982" s="2" t="s">
        <v>88</v>
      </c>
    </row>
    <row r="8983" spans="1:15">
      <c r="A8983" s="1" t="s">
        <v>15</v>
      </c>
      <c r="B8983" s="2">
        <v>2020</v>
      </c>
      <c r="C8983" s="2" t="s">
        <v>16</v>
      </c>
      <c r="D8983" s="2" t="s">
        <v>33</v>
      </c>
      <c r="E8983" s="2" t="s">
        <v>49</v>
      </c>
      <c r="F8983" s="2" t="s">
        <v>82</v>
      </c>
      <c r="G8983" s="2" t="s">
        <v>20</v>
      </c>
      <c r="H8983" s="2" t="s">
        <v>71</v>
      </c>
      <c r="I8983" s="2" t="s">
        <v>22</v>
      </c>
      <c r="J8983" s="2" t="s">
        <v>52</v>
      </c>
      <c r="K8983" s="2" t="s">
        <v>84</v>
      </c>
      <c r="L8983" s="2" t="s">
        <v>41</v>
      </c>
      <c r="M8983" s="2" t="s">
        <v>42</v>
      </c>
      <c r="N8983" s="2" t="s">
        <v>17</v>
      </c>
      <c r="O8983" s="2" t="s">
        <v>43</v>
      </c>
    </row>
    <row r="8984" spans="1:15" hidden="1">
      <c r="A8984" s="1" t="s">
        <v>15</v>
      </c>
      <c r="B8984" s="2">
        <v>2012</v>
      </c>
      <c r="C8984" s="2" t="s">
        <v>16</v>
      </c>
      <c r="D8984" s="2" t="s">
        <v>17</v>
      </c>
      <c r="E8984" s="2" t="s">
        <v>27</v>
      </c>
      <c r="F8984" s="2" t="s">
        <v>19</v>
      </c>
      <c r="G8984" s="2" t="s">
        <v>20</v>
      </c>
      <c r="H8984" s="2" t="s">
        <v>71</v>
      </c>
      <c r="I8984" s="2" t="s">
        <v>22</v>
      </c>
      <c r="J8984" s="2" t="s">
        <v>30</v>
      </c>
      <c r="K8984" s="2" t="s">
        <v>31</v>
      </c>
      <c r="L8984" s="2" t="s">
        <v>25</v>
      </c>
      <c r="M8984" s="2" t="s">
        <v>32</v>
      </c>
      <c r="N8984" s="2" t="s">
        <v>33</v>
      </c>
      <c r="O8984" s="2" t="s">
        <v>88</v>
      </c>
    </row>
    <row r="8985" spans="1:15">
      <c r="A8985" s="1" t="s">
        <v>74</v>
      </c>
      <c r="B8985" s="2">
        <v>2018</v>
      </c>
      <c r="C8985" s="2" t="s">
        <v>16</v>
      </c>
      <c r="D8985" s="2" t="s">
        <v>33</v>
      </c>
      <c r="E8985" s="2" t="s">
        <v>49</v>
      </c>
      <c r="F8985" s="2" t="s">
        <v>19</v>
      </c>
      <c r="G8985" s="2" t="s">
        <v>20</v>
      </c>
      <c r="H8985" s="2" t="s">
        <v>21</v>
      </c>
      <c r="I8985" s="2" t="s">
        <v>22</v>
      </c>
      <c r="J8985" s="2" t="s">
        <v>52</v>
      </c>
      <c r="K8985" s="2" t="s">
        <v>25</v>
      </c>
      <c r="L8985" s="2" t="s">
        <v>25</v>
      </c>
      <c r="M8985" s="2" t="s">
        <v>88</v>
      </c>
      <c r="N8985" s="2" t="s">
        <v>33</v>
      </c>
      <c r="O8985" s="2" t="s">
        <v>43</v>
      </c>
    </row>
    <row r="8986" spans="1:15">
      <c r="A8986" s="1" t="s">
        <v>15</v>
      </c>
      <c r="B8986" s="2">
        <v>2018</v>
      </c>
      <c r="C8986" s="2" t="s">
        <v>16</v>
      </c>
      <c r="D8986" s="2" t="s">
        <v>33</v>
      </c>
      <c r="E8986" s="2" t="s">
        <v>79</v>
      </c>
      <c r="F8986" s="2" t="s">
        <v>35</v>
      </c>
      <c r="G8986" s="2" t="s">
        <v>20</v>
      </c>
      <c r="H8986" s="2" t="s">
        <v>80</v>
      </c>
      <c r="I8986" s="2" t="s">
        <v>76</v>
      </c>
      <c r="J8986" s="2" t="s">
        <v>52</v>
      </c>
      <c r="K8986" s="2" t="s">
        <v>40</v>
      </c>
      <c r="L8986" s="2" t="s">
        <v>41</v>
      </c>
      <c r="M8986" s="2" t="s">
        <v>42</v>
      </c>
      <c r="N8986" s="2" t="s">
        <v>17</v>
      </c>
      <c r="O8986" s="2" t="s">
        <v>43</v>
      </c>
    </row>
    <row r="8987" spans="1:15">
      <c r="A8987" s="1" t="s">
        <v>15</v>
      </c>
      <c r="B8987" s="2">
        <v>2020</v>
      </c>
      <c r="C8987" s="2" t="s">
        <v>16</v>
      </c>
      <c r="D8987" s="2" t="s">
        <v>33</v>
      </c>
      <c r="E8987" s="2" t="s">
        <v>65</v>
      </c>
      <c r="F8987" s="2" t="s">
        <v>19</v>
      </c>
      <c r="G8987" s="2" t="s">
        <v>20</v>
      </c>
      <c r="H8987" s="2" t="s">
        <v>51</v>
      </c>
      <c r="I8987" s="2" t="s">
        <v>22</v>
      </c>
      <c r="J8987" s="2" t="s">
        <v>67</v>
      </c>
      <c r="K8987" s="2"/>
      <c r="L8987" s="2"/>
      <c r="M8987" s="2" t="s">
        <v>88</v>
      </c>
      <c r="N8987" s="2" t="s">
        <v>33</v>
      </c>
      <c r="O8987" s="2" t="s">
        <v>43</v>
      </c>
    </row>
    <row r="8988" spans="1:15">
      <c r="A8988" s="1" t="s">
        <v>210</v>
      </c>
      <c r="B8988" s="2">
        <v>2018</v>
      </c>
      <c r="C8988" s="2" t="s">
        <v>16</v>
      </c>
      <c r="D8988" s="2" t="s">
        <v>33</v>
      </c>
      <c r="E8988" s="2" t="s">
        <v>65</v>
      </c>
      <c r="F8988" s="2" t="s">
        <v>19</v>
      </c>
      <c r="G8988" s="2" t="s">
        <v>20</v>
      </c>
      <c r="H8988" s="2" t="s">
        <v>21</v>
      </c>
      <c r="I8988" s="2" t="s">
        <v>22</v>
      </c>
      <c r="J8988" s="2" t="s">
        <v>52</v>
      </c>
      <c r="K8988" s="2" t="s">
        <v>31</v>
      </c>
      <c r="L8988" s="2" t="s">
        <v>25</v>
      </c>
      <c r="M8988" s="2" t="s">
        <v>32</v>
      </c>
      <c r="N8988" s="2" t="s">
        <v>33</v>
      </c>
      <c r="O8988" s="2" t="s">
        <v>43</v>
      </c>
    </row>
    <row r="8989" spans="1:15" hidden="1">
      <c r="A8989" s="1" t="s">
        <v>118</v>
      </c>
      <c r="B8989" s="2">
        <v>2017</v>
      </c>
      <c r="C8989" s="2" t="s">
        <v>16</v>
      </c>
      <c r="D8989" s="2" t="s">
        <v>33</v>
      </c>
      <c r="E8989" s="2" t="s">
        <v>49</v>
      </c>
      <c r="F8989" s="2" t="s">
        <v>96</v>
      </c>
      <c r="G8989" s="2" t="s">
        <v>20</v>
      </c>
      <c r="H8989" s="2" t="s">
        <v>51</v>
      </c>
      <c r="I8989" s="2" t="s">
        <v>22</v>
      </c>
      <c r="J8989" s="2" t="s">
        <v>52</v>
      </c>
      <c r="K8989" s="2" t="s">
        <v>40</v>
      </c>
      <c r="L8989" s="2" t="s">
        <v>41</v>
      </c>
      <c r="M8989" s="2" t="s">
        <v>88</v>
      </c>
      <c r="N8989" s="2" t="s">
        <v>88</v>
      </c>
      <c r="O8989" s="2" t="s">
        <v>88</v>
      </c>
    </row>
    <row r="8990" spans="1:15" hidden="1">
      <c r="A8990" s="1" t="s">
        <v>63</v>
      </c>
      <c r="B8990" s="2">
        <v>2010</v>
      </c>
      <c r="C8990" s="2" t="s">
        <v>16</v>
      </c>
      <c r="D8990" s="2" t="s">
        <v>17</v>
      </c>
      <c r="E8990" s="2" t="s">
        <v>18</v>
      </c>
      <c r="F8990" s="2" t="s">
        <v>28</v>
      </c>
      <c r="G8990" s="2"/>
      <c r="H8990" s="2"/>
      <c r="I8990" s="2" t="s">
        <v>184</v>
      </c>
      <c r="J8990" s="2" t="s">
        <v>23</v>
      </c>
      <c r="K8990" s="2" t="s">
        <v>40</v>
      </c>
      <c r="L8990" s="2" t="s">
        <v>41</v>
      </c>
      <c r="M8990" s="2" t="s">
        <v>88</v>
      </c>
      <c r="N8990" s="2" t="s">
        <v>33</v>
      </c>
      <c r="O8990" s="2" t="s">
        <v>88</v>
      </c>
    </row>
    <row r="8991" spans="1:15" hidden="1">
      <c r="A8991" s="1" t="s">
        <v>15</v>
      </c>
      <c r="B8991" s="2">
        <v>2013</v>
      </c>
      <c r="C8991" s="2" t="s">
        <v>16</v>
      </c>
      <c r="D8991" s="2" t="s">
        <v>17</v>
      </c>
      <c r="E8991" s="2" t="s">
        <v>27</v>
      </c>
      <c r="F8991" s="2" t="s">
        <v>50</v>
      </c>
      <c r="G8991" s="2" t="s">
        <v>20</v>
      </c>
      <c r="H8991" s="2" t="s">
        <v>29</v>
      </c>
      <c r="I8991" s="2" t="s">
        <v>22</v>
      </c>
      <c r="J8991" s="2" t="s">
        <v>30</v>
      </c>
      <c r="K8991" s="2" t="s">
        <v>31</v>
      </c>
      <c r="L8991" s="2" t="s">
        <v>25</v>
      </c>
      <c r="M8991" s="2" t="s">
        <v>32</v>
      </c>
      <c r="N8991" s="2" t="s">
        <v>33</v>
      </c>
      <c r="O8991" s="2" t="s">
        <v>88</v>
      </c>
    </row>
    <row r="8992" spans="1:15" hidden="1">
      <c r="A8992" s="1" t="s">
        <v>15</v>
      </c>
      <c r="B8992" s="2">
        <v>2013</v>
      </c>
      <c r="C8992" s="2" t="s">
        <v>16</v>
      </c>
      <c r="D8992" s="2" t="s">
        <v>17</v>
      </c>
      <c r="E8992" s="2" t="s">
        <v>18</v>
      </c>
      <c r="F8992" s="2" t="s">
        <v>35</v>
      </c>
      <c r="G8992" s="2" t="s">
        <v>36</v>
      </c>
      <c r="H8992" s="2" t="s">
        <v>239</v>
      </c>
      <c r="I8992" s="2" t="s">
        <v>38</v>
      </c>
      <c r="J8992" s="2" t="s">
        <v>23</v>
      </c>
      <c r="K8992" s="2" t="s">
        <v>69</v>
      </c>
      <c r="L8992" s="2" t="s">
        <v>25</v>
      </c>
      <c r="M8992" s="2" t="s">
        <v>42</v>
      </c>
      <c r="N8992" s="2" t="s">
        <v>17</v>
      </c>
      <c r="O8992" s="2" t="s">
        <v>88</v>
      </c>
    </row>
    <row r="8993" spans="1:15" hidden="1">
      <c r="A8993" s="1" t="s">
        <v>26</v>
      </c>
      <c r="B8993" s="2">
        <v>2013</v>
      </c>
      <c r="C8993" s="2" t="s">
        <v>16</v>
      </c>
      <c r="D8993" s="2" t="s">
        <v>33</v>
      </c>
      <c r="E8993" s="2" t="s">
        <v>49</v>
      </c>
      <c r="F8993" s="2" t="s">
        <v>59</v>
      </c>
      <c r="G8993" s="2" t="s">
        <v>20</v>
      </c>
      <c r="H8993" s="2" t="s">
        <v>51</v>
      </c>
      <c r="I8993" s="2" t="s">
        <v>22</v>
      </c>
      <c r="J8993" s="2" t="s">
        <v>52</v>
      </c>
      <c r="K8993" s="2"/>
      <c r="L8993" s="2"/>
      <c r="M8993" s="2" t="s">
        <v>88</v>
      </c>
      <c r="N8993" s="2" t="s">
        <v>33</v>
      </c>
      <c r="O8993" s="2" t="s">
        <v>58</v>
      </c>
    </row>
    <row r="8994" spans="1:15" hidden="1">
      <c r="A8994" s="1" t="s">
        <v>15</v>
      </c>
      <c r="B8994" s="2">
        <v>2019</v>
      </c>
      <c r="C8994" s="2" t="s">
        <v>16</v>
      </c>
      <c r="D8994" s="2" t="s">
        <v>33</v>
      </c>
      <c r="E8994" s="2" t="s">
        <v>49</v>
      </c>
      <c r="F8994" s="2" t="s">
        <v>50</v>
      </c>
      <c r="G8994" s="2" t="s">
        <v>20</v>
      </c>
      <c r="H8994" s="2" t="s">
        <v>71</v>
      </c>
      <c r="I8994" s="2" t="s">
        <v>22</v>
      </c>
      <c r="J8994" s="2" t="s">
        <v>52</v>
      </c>
      <c r="K8994" s="2" t="s">
        <v>40</v>
      </c>
      <c r="L8994" s="2" t="s">
        <v>41</v>
      </c>
      <c r="M8994" s="2" t="s">
        <v>42</v>
      </c>
      <c r="N8994" s="2" t="s">
        <v>17</v>
      </c>
      <c r="O8994" s="2" t="s">
        <v>88</v>
      </c>
    </row>
    <row r="8995" spans="1:15" hidden="1">
      <c r="A8995" s="1" t="s">
        <v>15</v>
      </c>
      <c r="B8995" s="2">
        <v>2010</v>
      </c>
      <c r="C8995" s="2" t="s">
        <v>16</v>
      </c>
      <c r="D8995" s="2" t="s">
        <v>33</v>
      </c>
      <c r="E8995" s="2" t="s">
        <v>34</v>
      </c>
      <c r="F8995" s="2" t="s">
        <v>35</v>
      </c>
      <c r="G8995" s="2" t="s">
        <v>36</v>
      </c>
      <c r="H8995" s="2" t="s">
        <v>37</v>
      </c>
      <c r="I8995" s="2" t="s">
        <v>38</v>
      </c>
      <c r="J8995" s="2" t="s">
        <v>39</v>
      </c>
      <c r="K8995" s="2" t="s">
        <v>31</v>
      </c>
      <c r="L8995" s="2" t="s">
        <v>25</v>
      </c>
      <c r="M8995" s="2" t="s">
        <v>88</v>
      </c>
      <c r="N8995" s="2" t="s">
        <v>88</v>
      </c>
      <c r="O8995" s="2" t="s">
        <v>88</v>
      </c>
    </row>
    <row r="8996" spans="1:15">
      <c r="A8996" s="1" t="s">
        <v>15</v>
      </c>
      <c r="B8996" s="2">
        <v>2020</v>
      </c>
      <c r="C8996" s="2" t="s">
        <v>16</v>
      </c>
      <c r="D8996" s="2" t="s">
        <v>33</v>
      </c>
      <c r="E8996" s="2" t="s">
        <v>65</v>
      </c>
      <c r="F8996" s="2" t="s">
        <v>82</v>
      </c>
      <c r="G8996" s="2" t="s">
        <v>20</v>
      </c>
      <c r="H8996" s="2" t="s">
        <v>90</v>
      </c>
      <c r="I8996" s="2" t="s">
        <v>22</v>
      </c>
      <c r="J8996" s="2" t="s">
        <v>67</v>
      </c>
      <c r="K8996" s="2" t="s">
        <v>69</v>
      </c>
      <c r="L8996" s="2" t="s">
        <v>25</v>
      </c>
      <c r="M8996" s="2" t="s">
        <v>88</v>
      </c>
      <c r="N8996" s="2" t="s">
        <v>33</v>
      </c>
      <c r="O8996" s="2" t="s">
        <v>43</v>
      </c>
    </row>
    <row r="8997" spans="1:15" hidden="1">
      <c r="A8997" s="1" t="s">
        <v>15</v>
      </c>
      <c r="B8997" s="2">
        <v>2013</v>
      </c>
      <c r="C8997" s="2" t="s">
        <v>16</v>
      </c>
      <c r="D8997" s="2" t="s">
        <v>17</v>
      </c>
      <c r="E8997" s="2" t="s">
        <v>18</v>
      </c>
      <c r="F8997" s="2" t="s">
        <v>35</v>
      </c>
      <c r="G8997" s="2" t="s">
        <v>20</v>
      </c>
      <c r="H8997" s="2" t="s">
        <v>21</v>
      </c>
      <c r="I8997" s="2" t="s">
        <v>22</v>
      </c>
      <c r="J8997" s="2" t="s">
        <v>23</v>
      </c>
      <c r="K8997" s="2" t="s">
        <v>31</v>
      </c>
      <c r="L8997" s="2" t="s">
        <v>25</v>
      </c>
      <c r="M8997" s="2" t="s">
        <v>42</v>
      </c>
      <c r="N8997" s="2" t="s">
        <v>17</v>
      </c>
      <c r="O8997" s="2" t="s">
        <v>88</v>
      </c>
    </row>
    <row r="8998" spans="1:15">
      <c r="A8998" s="1" t="s">
        <v>15</v>
      </c>
      <c r="B8998" s="2">
        <v>2011</v>
      </c>
      <c r="C8998" s="2" t="s">
        <v>16</v>
      </c>
      <c r="D8998" s="2" t="s">
        <v>33</v>
      </c>
      <c r="E8998" s="2" t="s">
        <v>34</v>
      </c>
      <c r="F8998" s="2" t="s">
        <v>19</v>
      </c>
      <c r="G8998" s="2" t="s">
        <v>36</v>
      </c>
      <c r="H8998" s="2" t="s">
        <v>37</v>
      </c>
      <c r="I8998" s="2" t="s">
        <v>38</v>
      </c>
      <c r="J8998" s="2" t="s">
        <v>39</v>
      </c>
      <c r="K8998" s="2" t="s">
        <v>69</v>
      </c>
      <c r="L8998" s="2" t="s">
        <v>25</v>
      </c>
      <c r="M8998" s="2" t="s">
        <v>42</v>
      </c>
      <c r="N8998" s="2" t="s">
        <v>88</v>
      </c>
      <c r="O8998" s="2" t="s">
        <v>43</v>
      </c>
    </row>
    <row r="8999" spans="1:15" hidden="1">
      <c r="A8999" s="1" t="s">
        <v>15</v>
      </c>
      <c r="B8999" s="2">
        <v>2014</v>
      </c>
      <c r="C8999" s="2" t="s">
        <v>16</v>
      </c>
      <c r="D8999" s="2" t="s">
        <v>44</v>
      </c>
      <c r="E8999" s="2" t="s">
        <v>18</v>
      </c>
      <c r="F8999" s="2" t="s">
        <v>35</v>
      </c>
      <c r="G8999" s="2"/>
      <c r="H8999" s="2"/>
      <c r="I8999" s="2" t="s">
        <v>184</v>
      </c>
      <c r="J8999" s="2" t="s">
        <v>23</v>
      </c>
      <c r="K8999" s="2" t="s">
        <v>25</v>
      </c>
      <c r="L8999" s="2" t="s">
        <v>25</v>
      </c>
      <c r="M8999" s="2" t="s">
        <v>42</v>
      </c>
      <c r="N8999" s="2" t="s">
        <v>88</v>
      </c>
      <c r="O8999" s="2" t="s">
        <v>88</v>
      </c>
    </row>
    <row r="9000" spans="1:15">
      <c r="A9000" s="1" t="s">
        <v>15</v>
      </c>
      <c r="B9000" s="2">
        <v>2016</v>
      </c>
      <c r="C9000" s="2" t="s">
        <v>16</v>
      </c>
      <c r="D9000" s="2" t="s">
        <v>33</v>
      </c>
      <c r="E9000" s="2" t="s">
        <v>49</v>
      </c>
      <c r="F9000" s="2" t="s">
        <v>28</v>
      </c>
      <c r="G9000" s="2" t="s">
        <v>20</v>
      </c>
      <c r="H9000" s="2" t="s">
        <v>21</v>
      </c>
      <c r="I9000" s="2" t="s">
        <v>22</v>
      </c>
      <c r="J9000" s="2" t="s">
        <v>52</v>
      </c>
      <c r="K9000" s="2" t="s">
        <v>40</v>
      </c>
      <c r="L9000" s="2" t="s">
        <v>41</v>
      </c>
      <c r="M9000" s="2" t="s">
        <v>32</v>
      </c>
      <c r="N9000" s="2" t="s">
        <v>88</v>
      </c>
      <c r="O9000" s="2" t="s">
        <v>43</v>
      </c>
    </row>
    <row r="9001" spans="1:15">
      <c r="A9001" s="1" t="s">
        <v>15</v>
      </c>
      <c r="B9001" s="2">
        <v>2020</v>
      </c>
      <c r="C9001" s="2" t="s">
        <v>16</v>
      </c>
      <c r="D9001" s="2" t="s">
        <v>33</v>
      </c>
      <c r="E9001" s="2" t="s">
        <v>65</v>
      </c>
      <c r="F9001" s="2" t="s">
        <v>50</v>
      </c>
      <c r="G9001" s="2" t="s">
        <v>20</v>
      </c>
      <c r="H9001" s="2" t="s">
        <v>85</v>
      </c>
      <c r="I9001" s="2" t="s">
        <v>22</v>
      </c>
      <c r="J9001" s="2" t="s">
        <v>67</v>
      </c>
      <c r="K9001" s="2" t="s">
        <v>40</v>
      </c>
      <c r="L9001" s="2" t="s">
        <v>41</v>
      </c>
      <c r="M9001" s="2" t="s">
        <v>88</v>
      </c>
      <c r="N9001" s="2" t="s">
        <v>33</v>
      </c>
      <c r="O9001" s="2" t="s">
        <v>43</v>
      </c>
    </row>
    <row r="9002" spans="1:15" hidden="1">
      <c r="A9002" s="1" t="s">
        <v>15</v>
      </c>
      <c r="B9002" s="2">
        <v>2013</v>
      </c>
      <c r="C9002" s="2" t="s">
        <v>16</v>
      </c>
      <c r="D9002" s="2" t="s">
        <v>17</v>
      </c>
      <c r="E9002" s="2" t="s">
        <v>18</v>
      </c>
      <c r="F9002" s="2" t="s">
        <v>35</v>
      </c>
      <c r="G9002" s="2" t="s">
        <v>20</v>
      </c>
      <c r="H9002" s="2" t="s">
        <v>21</v>
      </c>
      <c r="I9002" s="2" t="s">
        <v>22</v>
      </c>
      <c r="J9002" s="2" t="s">
        <v>23</v>
      </c>
      <c r="K9002" s="2" t="s">
        <v>61</v>
      </c>
      <c r="L9002" s="2" t="s">
        <v>41</v>
      </c>
      <c r="M9002" s="2" t="s">
        <v>42</v>
      </c>
      <c r="N9002" s="2" t="s">
        <v>33</v>
      </c>
      <c r="O9002" s="2" t="s">
        <v>88</v>
      </c>
    </row>
    <row r="9003" spans="1:15" hidden="1">
      <c r="A9003" s="1" t="s">
        <v>15</v>
      </c>
      <c r="B9003" s="2">
        <v>2013</v>
      </c>
      <c r="C9003" s="2" t="s">
        <v>16</v>
      </c>
      <c r="D9003" s="2" t="s">
        <v>17</v>
      </c>
      <c r="E9003" s="2" t="s">
        <v>34</v>
      </c>
      <c r="F9003" s="2" t="s">
        <v>35</v>
      </c>
      <c r="G9003" s="2" t="s">
        <v>45</v>
      </c>
      <c r="H9003" s="2" t="s">
        <v>54</v>
      </c>
      <c r="I9003" s="2" t="s">
        <v>47</v>
      </c>
      <c r="J9003" s="2" t="s">
        <v>39</v>
      </c>
      <c r="K9003" s="2"/>
      <c r="L9003" s="2"/>
      <c r="M9003" s="2" t="s">
        <v>42</v>
      </c>
      <c r="N9003" s="2" t="s">
        <v>88</v>
      </c>
      <c r="O9003" s="2" t="s">
        <v>88</v>
      </c>
    </row>
    <row r="9004" spans="1:15" hidden="1">
      <c r="A9004" s="1" t="s">
        <v>105</v>
      </c>
      <c r="B9004" s="2">
        <v>2017</v>
      </c>
      <c r="C9004" s="2" t="s">
        <v>16</v>
      </c>
      <c r="D9004" s="2" t="s">
        <v>17</v>
      </c>
      <c r="E9004" s="2" t="s">
        <v>18</v>
      </c>
      <c r="F9004" s="2" t="s">
        <v>59</v>
      </c>
      <c r="G9004" s="2" t="s">
        <v>20</v>
      </c>
      <c r="H9004" s="2" t="s">
        <v>21</v>
      </c>
      <c r="I9004" s="2" t="s">
        <v>22</v>
      </c>
      <c r="J9004" s="2" t="s">
        <v>39</v>
      </c>
      <c r="K9004" s="2" t="s">
        <v>41</v>
      </c>
      <c r="L9004" s="2" t="s">
        <v>41</v>
      </c>
      <c r="M9004" s="2" t="s">
        <v>32</v>
      </c>
      <c r="N9004" s="2" t="s">
        <v>33</v>
      </c>
      <c r="O9004" s="2" t="s">
        <v>88</v>
      </c>
    </row>
    <row r="9005" spans="1:15" hidden="1">
      <c r="A9005" s="1" t="s">
        <v>15</v>
      </c>
      <c r="B9005" s="2">
        <v>2014</v>
      </c>
      <c r="C9005" s="2" t="s">
        <v>16</v>
      </c>
      <c r="D9005" s="2"/>
      <c r="E9005" s="2" t="s">
        <v>91</v>
      </c>
      <c r="F9005" s="2" t="s">
        <v>50</v>
      </c>
      <c r="G9005" s="2" t="s">
        <v>20</v>
      </c>
      <c r="H9005" s="2" t="s">
        <v>85</v>
      </c>
      <c r="I9005" s="2" t="s">
        <v>22</v>
      </c>
      <c r="J9005" s="2" t="s">
        <v>52</v>
      </c>
      <c r="K9005" s="2" t="s">
        <v>41</v>
      </c>
      <c r="L9005" s="2" t="s">
        <v>41</v>
      </c>
      <c r="M9005" s="2" t="s">
        <v>32</v>
      </c>
      <c r="N9005" s="2" t="s">
        <v>88</v>
      </c>
      <c r="O9005" s="2" t="s">
        <v>88</v>
      </c>
    </row>
    <row r="9006" spans="1:15" hidden="1">
      <c r="A9006" s="1" t="s">
        <v>15</v>
      </c>
      <c r="B9006" s="2">
        <v>2013</v>
      </c>
      <c r="C9006" s="2" t="s">
        <v>16</v>
      </c>
      <c r="D9006" s="2" t="s">
        <v>33</v>
      </c>
      <c r="E9006" s="2" t="s">
        <v>65</v>
      </c>
      <c r="F9006" s="2" t="s">
        <v>19</v>
      </c>
      <c r="G9006" s="2"/>
      <c r="H9006" s="2"/>
      <c r="I9006" s="2" t="s">
        <v>184</v>
      </c>
      <c r="J9006" s="2" t="s">
        <v>67</v>
      </c>
      <c r="K9006" s="2"/>
      <c r="L9006" s="2"/>
      <c r="M9006" s="2" t="s">
        <v>55</v>
      </c>
      <c r="N9006" s="2" t="s">
        <v>33</v>
      </c>
      <c r="O9006" s="2" t="s">
        <v>88</v>
      </c>
    </row>
    <row r="9007" spans="1:15" hidden="1">
      <c r="A9007" s="1" t="s">
        <v>15</v>
      </c>
      <c r="B9007" s="2">
        <v>2012</v>
      </c>
      <c r="C9007" s="2" t="s">
        <v>16</v>
      </c>
      <c r="D9007" s="2" t="s">
        <v>33</v>
      </c>
      <c r="E9007" s="2" t="s">
        <v>34</v>
      </c>
      <c r="F9007" s="2" t="s">
        <v>59</v>
      </c>
      <c r="G9007" s="2"/>
      <c r="H9007" s="2"/>
      <c r="I9007" s="2" t="s">
        <v>184</v>
      </c>
      <c r="J9007" s="2" t="s">
        <v>39</v>
      </c>
      <c r="K9007" s="2"/>
      <c r="L9007" s="2"/>
      <c r="M9007" s="2" t="s">
        <v>88</v>
      </c>
      <c r="N9007" s="2" t="s">
        <v>88</v>
      </c>
      <c r="O9007" s="2" t="s">
        <v>88</v>
      </c>
    </row>
    <row r="9008" spans="1:15" hidden="1">
      <c r="A9008" s="1" t="s">
        <v>15</v>
      </c>
      <c r="B9008" s="2">
        <v>2013</v>
      </c>
      <c r="C9008" s="2" t="s">
        <v>16</v>
      </c>
      <c r="D9008" s="2" t="s">
        <v>17</v>
      </c>
      <c r="E9008" s="2" t="s">
        <v>18</v>
      </c>
      <c r="F9008" s="2" t="s">
        <v>72</v>
      </c>
      <c r="G9008" s="2"/>
      <c r="H9008" s="2"/>
      <c r="I9008" s="2" t="s">
        <v>184</v>
      </c>
      <c r="J9008" s="2" t="s">
        <v>23</v>
      </c>
      <c r="K9008" s="2" t="s">
        <v>24</v>
      </c>
      <c r="L9008" s="2" t="s">
        <v>25</v>
      </c>
      <c r="M9008" s="2" t="s">
        <v>32</v>
      </c>
      <c r="N9008" s="2" t="s">
        <v>88</v>
      </c>
      <c r="O9008" s="2" t="s">
        <v>88</v>
      </c>
    </row>
    <row r="9009" spans="1:15" hidden="1">
      <c r="A9009" s="1" t="s">
        <v>15</v>
      </c>
      <c r="B9009" s="2">
        <v>2012</v>
      </c>
      <c r="C9009" s="2" t="s">
        <v>16</v>
      </c>
      <c r="D9009" s="2" t="s">
        <v>17</v>
      </c>
      <c r="E9009" s="2" t="s">
        <v>34</v>
      </c>
      <c r="F9009" s="2" t="s">
        <v>66</v>
      </c>
      <c r="G9009" s="2" t="s">
        <v>20</v>
      </c>
      <c r="H9009" s="2" t="s">
        <v>54</v>
      </c>
      <c r="I9009" s="2" t="s">
        <v>47</v>
      </c>
      <c r="J9009" s="2" t="s">
        <v>52</v>
      </c>
      <c r="K9009" s="2" t="s">
        <v>40</v>
      </c>
      <c r="L9009" s="2" t="s">
        <v>41</v>
      </c>
      <c r="M9009" s="2" t="s">
        <v>88</v>
      </c>
      <c r="N9009" s="2" t="s">
        <v>33</v>
      </c>
      <c r="O9009" s="2" t="s">
        <v>88</v>
      </c>
    </row>
    <row r="9010" spans="1:15">
      <c r="A9010" s="1" t="s">
        <v>15</v>
      </c>
      <c r="B9010" s="2">
        <v>2013</v>
      </c>
      <c r="C9010" s="2" t="s">
        <v>16</v>
      </c>
      <c r="D9010" s="2" t="s">
        <v>33</v>
      </c>
      <c r="E9010" s="2" t="s">
        <v>34</v>
      </c>
      <c r="F9010" s="2" t="s">
        <v>66</v>
      </c>
      <c r="G9010" s="2" t="s">
        <v>36</v>
      </c>
      <c r="H9010" s="2" t="s">
        <v>37</v>
      </c>
      <c r="I9010" s="2" t="s">
        <v>38</v>
      </c>
      <c r="J9010" s="2" t="s">
        <v>39</v>
      </c>
      <c r="K9010" s="2" t="s">
        <v>31</v>
      </c>
      <c r="L9010" s="2" t="s">
        <v>25</v>
      </c>
      <c r="M9010" s="2" t="s">
        <v>88</v>
      </c>
      <c r="N9010" s="2" t="s">
        <v>17</v>
      </c>
      <c r="O9010" s="2" t="s">
        <v>43</v>
      </c>
    </row>
    <row r="9011" spans="1:15" hidden="1">
      <c r="A9011" s="1" t="s">
        <v>15</v>
      </c>
      <c r="B9011" s="2">
        <v>2015</v>
      </c>
      <c r="C9011" s="2" t="s">
        <v>16</v>
      </c>
      <c r="D9011" s="2" t="s">
        <v>33</v>
      </c>
      <c r="E9011" s="2" t="s">
        <v>91</v>
      </c>
      <c r="F9011" s="2" t="s">
        <v>19</v>
      </c>
      <c r="G9011" s="2" t="s">
        <v>20</v>
      </c>
      <c r="H9011" s="2" t="s">
        <v>21</v>
      </c>
      <c r="I9011" s="2" t="s">
        <v>22</v>
      </c>
      <c r="J9011" s="2" t="s">
        <v>52</v>
      </c>
      <c r="K9011" s="2"/>
      <c r="L9011" s="2"/>
      <c r="M9011" s="2" t="s">
        <v>55</v>
      </c>
      <c r="N9011" s="2" t="s">
        <v>33</v>
      </c>
      <c r="O9011" s="2" t="s">
        <v>88</v>
      </c>
    </row>
    <row r="9012" spans="1:15">
      <c r="A9012" s="1" t="s">
        <v>15</v>
      </c>
      <c r="B9012" s="2">
        <v>2013</v>
      </c>
      <c r="C9012" s="2" t="s">
        <v>16</v>
      </c>
      <c r="D9012" s="2" t="s">
        <v>33</v>
      </c>
      <c r="E9012" s="2" t="s">
        <v>34</v>
      </c>
      <c r="F9012" s="2" t="s">
        <v>72</v>
      </c>
      <c r="G9012" s="2" t="s">
        <v>36</v>
      </c>
      <c r="H9012" s="2" t="s">
        <v>37</v>
      </c>
      <c r="I9012" s="2" t="s">
        <v>38</v>
      </c>
      <c r="J9012" s="2" t="s">
        <v>39</v>
      </c>
      <c r="K9012" s="2" t="s">
        <v>31</v>
      </c>
      <c r="L9012" s="2" t="s">
        <v>25</v>
      </c>
      <c r="M9012" s="2" t="s">
        <v>32</v>
      </c>
      <c r="N9012" s="2" t="s">
        <v>88</v>
      </c>
      <c r="O9012" s="2" t="s">
        <v>43</v>
      </c>
    </row>
    <row r="9013" spans="1:15">
      <c r="A9013" s="1" t="s">
        <v>15</v>
      </c>
      <c r="B9013" s="2">
        <v>2016</v>
      </c>
      <c r="C9013" s="2" t="s">
        <v>16</v>
      </c>
      <c r="D9013" s="2" t="s">
        <v>33</v>
      </c>
      <c r="E9013" s="2" t="s">
        <v>91</v>
      </c>
      <c r="F9013" s="2" t="s">
        <v>82</v>
      </c>
      <c r="G9013" s="2" t="s">
        <v>92</v>
      </c>
      <c r="H9013" s="2" t="s">
        <v>93</v>
      </c>
      <c r="I9013" s="2" t="s">
        <v>94</v>
      </c>
      <c r="J9013" s="2" t="s">
        <v>39</v>
      </c>
      <c r="K9013" s="2" t="s">
        <v>24</v>
      </c>
      <c r="L9013" s="2" t="s">
        <v>25</v>
      </c>
      <c r="M9013" s="2" t="s">
        <v>32</v>
      </c>
      <c r="N9013" s="2" t="s">
        <v>33</v>
      </c>
      <c r="O9013" s="2" t="s">
        <v>43</v>
      </c>
    </row>
    <row r="9014" spans="1:15" hidden="1">
      <c r="A9014" s="1" t="s">
        <v>15</v>
      </c>
      <c r="B9014" s="2">
        <v>2013</v>
      </c>
      <c r="C9014" s="2" t="s">
        <v>16</v>
      </c>
      <c r="D9014" s="2" t="s">
        <v>33</v>
      </c>
      <c r="E9014" s="2" t="s">
        <v>34</v>
      </c>
      <c r="F9014" s="2" t="s">
        <v>35</v>
      </c>
      <c r="G9014" s="2" t="s">
        <v>20</v>
      </c>
      <c r="H9014" s="2" t="s">
        <v>85</v>
      </c>
      <c r="I9014" s="2" t="s">
        <v>22</v>
      </c>
      <c r="J9014" s="2" t="s">
        <v>39</v>
      </c>
      <c r="K9014" s="2" t="s">
        <v>61</v>
      </c>
      <c r="L9014" s="2" t="s">
        <v>41</v>
      </c>
      <c r="M9014" s="2" t="s">
        <v>88</v>
      </c>
      <c r="N9014" s="2" t="s">
        <v>88</v>
      </c>
      <c r="O9014" s="2" t="s">
        <v>88</v>
      </c>
    </row>
    <row r="9015" spans="1:15" hidden="1">
      <c r="A9015" s="1" t="s">
        <v>63</v>
      </c>
      <c r="B9015" s="2">
        <v>2013</v>
      </c>
      <c r="C9015" s="2" t="s">
        <v>16</v>
      </c>
      <c r="D9015" s="2" t="s">
        <v>33</v>
      </c>
      <c r="E9015" s="2" t="s">
        <v>49</v>
      </c>
      <c r="F9015" s="2" t="s">
        <v>59</v>
      </c>
      <c r="G9015" s="2" t="s">
        <v>20</v>
      </c>
      <c r="H9015" s="2" t="s">
        <v>51</v>
      </c>
      <c r="I9015" s="2" t="s">
        <v>22</v>
      </c>
      <c r="J9015" s="2" t="s">
        <v>52</v>
      </c>
      <c r="K9015" s="2" t="s">
        <v>84</v>
      </c>
      <c r="L9015" s="2" t="s">
        <v>41</v>
      </c>
      <c r="M9015" s="2" t="s">
        <v>88</v>
      </c>
      <c r="N9015" s="2" t="s">
        <v>33</v>
      </c>
      <c r="O9015" s="2" t="s">
        <v>98</v>
      </c>
    </row>
    <row r="9016" spans="1:15" hidden="1">
      <c r="A9016" s="1" t="s">
        <v>15</v>
      </c>
      <c r="B9016" s="2">
        <v>2013</v>
      </c>
      <c r="C9016" s="2" t="s">
        <v>16</v>
      </c>
      <c r="D9016" s="2" t="s">
        <v>33</v>
      </c>
      <c r="E9016" s="2" t="s">
        <v>91</v>
      </c>
      <c r="F9016" s="2" t="s">
        <v>35</v>
      </c>
      <c r="G9016" s="2"/>
      <c r="H9016" s="2"/>
      <c r="I9016" s="2" t="s">
        <v>184</v>
      </c>
      <c r="J9016" s="2" t="s">
        <v>52</v>
      </c>
      <c r="K9016" s="2"/>
      <c r="L9016" s="2"/>
      <c r="M9016" s="2" t="s">
        <v>42</v>
      </c>
      <c r="N9016" s="2" t="s">
        <v>88</v>
      </c>
      <c r="O9016" s="2" t="s">
        <v>88</v>
      </c>
    </row>
    <row r="9017" spans="1:15">
      <c r="A9017" s="1" t="s">
        <v>15</v>
      </c>
      <c r="B9017" s="2">
        <v>2021</v>
      </c>
      <c r="C9017" s="2" t="s">
        <v>16</v>
      </c>
      <c r="D9017" s="2" t="s">
        <v>33</v>
      </c>
      <c r="E9017" s="2" t="s">
        <v>65</v>
      </c>
      <c r="F9017" s="2" t="s">
        <v>57</v>
      </c>
      <c r="G9017" s="2" t="s">
        <v>20</v>
      </c>
      <c r="H9017" s="2" t="s">
        <v>85</v>
      </c>
      <c r="I9017" s="2" t="s">
        <v>22</v>
      </c>
      <c r="J9017" s="2" t="s">
        <v>67</v>
      </c>
      <c r="K9017" s="2" t="s">
        <v>31</v>
      </c>
      <c r="L9017" s="2" t="s">
        <v>25</v>
      </c>
      <c r="M9017" s="2" t="s">
        <v>88</v>
      </c>
      <c r="N9017" s="2" t="s">
        <v>33</v>
      </c>
      <c r="O9017" s="2" t="s">
        <v>43</v>
      </c>
    </row>
    <row r="9018" spans="1:15" hidden="1">
      <c r="A9018" s="1" t="s">
        <v>15</v>
      </c>
      <c r="B9018" s="2">
        <v>2015</v>
      </c>
      <c r="C9018" s="2" t="s">
        <v>16</v>
      </c>
      <c r="D9018" s="2" t="s">
        <v>44</v>
      </c>
      <c r="E9018" s="2" t="s">
        <v>65</v>
      </c>
      <c r="F9018" s="2" t="s">
        <v>112</v>
      </c>
      <c r="G9018" s="2" t="s">
        <v>20</v>
      </c>
      <c r="H9018" s="2" t="s">
        <v>85</v>
      </c>
      <c r="I9018" s="2" t="s">
        <v>22</v>
      </c>
      <c r="J9018" s="2" t="s">
        <v>52</v>
      </c>
      <c r="K9018" s="2" t="s">
        <v>84</v>
      </c>
      <c r="L9018" s="2" t="s">
        <v>41</v>
      </c>
      <c r="M9018" s="2" t="s">
        <v>32</v>
      </c>
      <c r="N9018" s="2" t="s">
        <v>33</v>
      </c>
      <c r="O9018" s="2" t="s">
        <v>88</v>
      </c>
    </row>
    <row r="9019" spans="1:15" hidden="1">
      <c r="A9019" s="1" t="s">
        <v>15</v>
      </c>
      <c r="B9019" s="2">
        <v>2014</v>
      </c>
      <c r="C9019" s="2" t="s">
        <v>16</v>
      </c>
      <c r="D9019" s="2" t="s">
        <v>33</v>
      </c>
      <c r="E9019" s="2" t="s">
        <v>49</v>
      </c>
      <c r="F9019" s="2" t="s">
        <v>95</v>
      </c>
      <c r="G9019" s="2" t="s">
        <v>20</v>
      </c>
      <c r="H9019" s="2" t="s">
        <v>51</v>
      </c>
      <c r="I9019" s="2" t="s">
        <v>22</v>
      </c>
      <c r="J9019" s="2" t="s">
        <v>52</v>
      </c>
      <c r="K9019" s="2" t="s">
        <v>40</v>
      </c>
      <c r="L9019" s="2" t="s">
        <v>41</v>
      </c>
      <c r="M9019" s="2" t="s">
        <v>32</v>
      </c>
      <c r="N9019" s="2" t="s">
        <v>33</v>
      </c>
      <c r="O9019" s="2" t="s">
        <v>88</v>
      </c>
    </row>
    <row r="9020" spans="1:15">
      <c r="A9020" s="1" t="s">
        <v>15</v>
      </c>
      <c r="B9020" s="2">
        <v>2016</v>
      </c>
      <c r="C9020" s="2" t="s">
        <v>16</v>
      </c>
      <c r="D9020" s="2" t="s">
        <v>33</v>
      </c>
      <c r="E9020" s="2" t="s">
        <v>65</v>
      </c>
      <c r="F9020" s="2" t="s">
        <v>66</v>
      </c>
      <c r="G9020" s="2" t="s">
        <v>20</v>
      </c>
      <c r="H9020" s="2" t="s">
        <v>85</v>
      </c>
      <c r="I9020" s="2" t="s">
        <v>22</v>
      </c>
      <c r="J9020" s="2" t="s">
        <v>67</v>
      </c>
      <c r="K9020" s="2" t="s">
        <v>25</v>
      </c>
      <c r="L9020" s="2" t="s">
        <v>25</v>
      </c>
      <c r="M9020" s="2" t="s">
        <v>88</v>
      </c>
      <c r="N9020" s="2" t="s">
        <v>33</v>
      </c>
      <c r="O9020" s="2" t="s">
        <v>43</v>
      </c>
    </row>
    <row r="9021" spans="1:15" hidden="1">
      <c r="A9021" s="1" t="s">
        <v>235</v>
      </c>
      <c r="B9021" s="2">
        <v>2013</v>
      </c>
      <c r="C9021" s="2" t="s">
        <v>16</v>
      </c>
      <c r="D9021" s="2" t="s">
        <v>33</v>
      </c>
      <c r="E9021" s="2" t="s">
        <v>49</v>
      </c>
      <c r="F9021" s="2" t="s">
        <v>19</v>
      </c>
      <c r="G9021" s="2" t="s">
        <v>20</v>
      </c>
      <c r="H9021" s="2" t="s">
        <v>51</v>
      </c>
      <c r="I9021" s="2" t="s">
        <v>22</v>
      </c>
      <c r="J9021" s="2" t="s">
        <v>52</v>
      </c>
      <c r="K9021" s="2"/>
      <c r="L9021" s="2"/>
      <c r="M9021" s="2" t="s">
        <v>88</v>
      </c>
      <c r="N9021" s="2" t="s">
        <v>88</v>
      </c>
      <c r="O9021" s="2" t="s">
        <v>58</v>
      </c>
    </row>
    <row r="9022" spans="1:15" hidden="1">
      <c r="A9022" s="1" t="s">
        <v>15</v>
      </c>
      <c r="B9022" s="2">
        <v>2020</v>
      </c>
      <c r="C9022" s="2" t="s">
        <v>16</v>
      </c>
      <c r="D9022" s="2" t="s">
        <v>17</v>
      </c>
      <c r="E9022" s="2" t="s">
        <v>27</v>
      </c>
      <c r="F9022" s="2" t="s">
        <v>50</v>
      </c>
      <c r="G9022" s="2" t="s">
        <v>20</v>
      </c>
      <c r="H9022" s="2" t="s">
        <v>51</v>
      </c>
      <c r="I9022" s="2" t="s">
        <v>22</v>
      </c>
      <c r="J9022" s="2" t="s">
        <v>30</v>
      </c>
      <c r="K9022" s="2" t="s">
        <v>40</v>
      </c>
      <c r="L9022" s="2" t="s">
        <v>41</v>
      </c>
      <c r="M9022" s="2" t="s">
        <v>32</v>
      </c>
      <c r="N9022" s="2" t="s">
        <v>88</v>
      </c>
      <c r="O9022" s="2" t="s">
        <v>88</v>
      </c>
    </row>
    <row r="9023" spans="1:15" hidden="1">
      <c r="A9023" s="1" t="s">
        <v>15</v>
      </c>
      <c r="B9023" s="2">
        <v>2013</v>
      </c>
      <c r="C9023" s="2" t="s">
        <v>16</v>
      </c>
      <c r="D9023" s="2" t="s">
        <v>17</v>
      </c>
      <c r="E9023" s="2" t="s">
        <v>18</v>
      </c>
      <c r="F9023" s="2" t="s">
        <v>86</v>
      </c>
      <c r="G9023" s="2"/>
      <c r="H9023" s="2"/>
      <c r="I9023" s="2" t="s">
        <v>184</v>
      </c>
      <c r="J9023" s="2" t="s">
        <v>23</v>
      </c>
      <c r="K9023" s="2" t="s">
        <v>83</v>
      </c>
      <c r="L9023" s="2" t="s">
        <v>25</v>
      </c>
      <c r="M9023" s="2" t="s">
        <v>88</v>
      </c>
      <c r="N9023" s="2" t="s">
        <v>17</v>
      </c>
      <c r="O9023" s="2" t="s">
        <v>88</v>
      </c>
    </row>
    <row r="9024" spans="1:15" hidden="1">
      <c r="A9024" s="1" t="s">
        <v>15</v>
      </c>
      <c r="B9024" s="2">
        <v>2014</v>
      </c>
      <c r="C9024" s="2" t="s">
        <v>16</v>
      </c>
      <c r="D9024" s="2" t="s">
        <v>17</v>
      </c>
      <c r="E9024" s="2" t="s">
        <v>27</v>
      </c>
      <c r="F9024" s="2" t="s">
        <v>72</v>
      </c>
      <c r="G9024" s="2" t="s">
        <v>45</v>
      </c>
      <c r="H9024" s="2" t="s">
        <v>54</v>
      </c>
      <c r="I9024" s="2" t="s">
        <v>47</v>
      </c>
      <c r="J9024" s="2" t="s">
        <v>30</v>
      </c>
      <c r="K9024" s="2" t="s">
        <v>83</v>
      </c>
      <c r="L9024" s="2" t="s">
        <v>25</v>
      </c>
      <c r="M9024" s="2" t="s">
        <v>42</v>
      </c>
      <c r="N9024" s="2" t="s">
        <v>88</v>
      </c>
      <c r="O9024" s="2" t="s">
        <v>88</v>
      </c>
    </row>
    <row r="9025" spans="1:15" hidden="1">
      <c r="A9025" s="1" t="s">
        <v>48</v>
      </c>
      <c r="B9025" s="2">
        <v>2015</v>
      </c>
      <c r="C9025" s="2" t="s">
        <v>16</v>
      </c>
      <c r="D9025" s="2" t="s">
        <v>17</v>
      </c>
      <c r="E9025" s="2" t="s">
        <v>27</v>
      </c>
      <c r="F9025" s="2" t="s">
        <v>72</v>
      </c>
      <c r="G9025" s="2" t="s">
        <v>45</v>
      </c>
      <c r="H9025" s="2" t="s">
        <v>73</v>
      </c>
      <c r="I9025" s="2" t="s">
        <v>47</v>
      </c>
      <c r="J9025" s="2" t="s">
        <v>30</v>
      </c>
      <c r="K9025" s="2"/>
      <c r="L9025" s="2"/>
      <c r="M9025" s="2" t="s">
        <v>42</v>
      </c>
      <c r="N9025" s="2" t="s">
        <v>88</v>
      </c>
      <c r="O9025" s="2" t="s">
        <v>88</v>
      </c>
    </row>
    <row r="9026" spans="1:15" hidden="1">
      <c r="A9026" s="1" t="s">
        <v>15</v>
      </c>
      <c r="B9026" s="2">
        <v>2014</v>
      </c>
      <c r="C9026" s="2" t="s">
        <v>16</v>
      </c>
      <c r="D9026" s="2" t="s">
        <v>17</v>
      </c>
      <c r="E9026" s="2" t="s">
        <v>27</v>
      </c>
      <c r="F9026" s="2" t="s">
        <v>72</v>
      </c>
      <c r="G9026" s="2" t="s">
        <v>20</v>
      </c>
      <c r="H9026" s="2" t="s">
        <v>85</v>
      </c>
      <c r="I9026" s="2" t="s">
        <v>22</v>
      </c>
      <c r="J9026" s="2" t="s">
        <v>30</v>
      </c>
      <c r="K9026" s="2" t="s">
        <v>31</v>
      </c>
      <c r="L9026" s="2" t="s">
        <v>25</v>
      </c>
      <c r="M9026" s="2" t="s">
        <v>32</v>
      </c>
      <c r="N9026" s="2" t="s">
        <v>88</v>
      </c>
      <c r="O9026" s="2" t="s">
        <v>88</v>
      </c>
    </row>
    <row r="9027" spans="1:15" hidden="1">
      <c r="A9027" s="1" t="s">
        <v>15</v>
      </c>
      <c r="B9027" s="2">
        <v>2019</v>
      </c>
      <c r="C9027" s="2" t="s">
        <v>16</v>
      </c>
      <c r="D9027" s="2" t="s">
        <v>17</v>
      </c>
      <c r="E9027" s="2" t="s">
        <v>27</v>
      </c>
      <c r="F9027" s="2" t="s">
        <v>35</v>
      </c>
      <c r="G9027" s="2" t="s">
        <v>20</v>
      </c>
      <c r="H9027" s="2" t="s">
        <v>211</v>
      </c>
      <c r="I9027" s="2" t="s">
        <v>22</v>
      </c>
      <c r="J9027" s="2" t="s">
        <v>30</v>
      </c>
      <c r="K9027" s="2" t="s">
        <v>31</v>
      </c>
      <c r="L9027" s="2" t="s">
        <v>25</v>
      </c>
      <c r="M9027" s="2" t="s">
        <v>42</v>
      </c>
      <c r="N9027" s="2" t="s">
        <v>33</v>
      </c>
      <c r="O9027" s="2" t="s">
        <v>88</v>
      </c>
    </row>
    <row r="9028" spans="1:15">
      <c r="A9028" s="1" t="s">
        <v>15</v>
      </c>
      <c r="B9028" s="2">
        <v>2016</v>
      </c>
      <c r="C9028" s="2" t="s">
        <v>16</v>
      </c>
      <c r="D9028" s="2" t="s">
        <v>33</v>
      </c>
      <c r="E9028" s="2" t="s">
        <v>91</v>
      </c>
      <c r="F9028" s="2" t="s">
        <v>86</v>
      </c>
      <c r="G9028" s="2" t="s">
        <v>92</v>
      </c>
      <c r="H9028" s="2" t="s">
        <v>93</v>
      </c>
      <c r="I9028" s="2" t="s">
        <v>94</v>
      </c>
      <c r="J9028" s="2" t="s">
        <v>39</v>
      </c>
      <c r="K9028" s="2" t="s">
        <v>31</v>
      </c>
      <c r="L9028" s="2" t="s">
        <v>25</v>
      </c>
      <c r="M9028" s="2" t="s">
        <v>32</v>
      </c>
      <c r="N9028" s="2" t="s">
        <v>33</v>
      </c>
      <c r="O9028" s="2" t="s">
        <v>43</v>
      </c>
    </row>
    <row r="9029" spans="1:15" hidden="1">
      <c r="A9029" s="1" t="s">
        <v>15</v>
      </c>
      <c r="B9029" s="2">
        <v>2011</v>
      </c>
      <c r="C9029" s="2" t="s">
        <v>16</v>
      </c>
      <c r="D9029" s="2" t="s">
        <v>17</v>
      </c>
      <c r="E9029" s="2" t="s">
        <v>18</v>
      </c>
      <c r="F9029" s="2" t="s">
        <v>72</v>
      </c>
      <c r="G9029" s="2" t="s">
        <v>20</v>
      </c>
      <c r="H9029" s="2" t="s">
        <v>21</v>
      </c>
      <c r="I9029" s="2" t="s">
        <v>22</v>
      </c>
      <c r="J9029" s="2" t="s">
        <v>23</v>
      </c>
      <c r="K9029" s="2"/>
      <c r="L9029" s="2"/>
      <c r="M9029" s="2" t="s">
        <v>42</v>
      </c>
      <c r="N9029" s="2" t="s">
        <v>33</v>
      </c>
      <c r="O9029" s="2" t="s">
        <v>88</v>
      </c>
    </row>
    <row r="9030" spans="1:15" hidden="1">
      <c r="A9030" s="1" t="s">
        <v>15</v>
      </c>
      <c r="B9030" s="2">
        <v>2007</v>
      </c>
      <c r="C9030" s="2" t="s">
        <v>16</v>
      </c>
      <c r="D9030" s="2" t="s">
        <v>62</v>
      </c>
      <c r="E9030" s="2" t="s">
        <v>18</v>
      </c>
      <c r="F9030" s="2" t="s">
        <v>35</v>
      </c>
      <c r="G9030" s="2" t="s">
        <v>36</v>
      </c>
      <c r="H9030" s="2" t="s">
        <v>60</v>
      </c>
      <c r="I9030" s="2" t="s">
        <v>38</v>
      </c>
      <c r="J9030" s="2" t="s">
        <v>39</v>
      </c>
      <c r="K9030" s="2" t="s">
        <v>70</v>
      </c>
      <c r="L9030" s="2" t="s">
        <v>25</v>
      </c>
      <c r="M9030" s="2" t="s">
        <v>32</v>
      </c>
      <c r="N9030" s="2" t="s">
        <v>33</v>
      </c>
      <c r="O9030" s="2" t="s">
        <v>88</v>
      </c>
    </row>
    <row r="9031" spans="1:15">
      <c r="A9031" s="1" t="s">
        <v>134</v>
      </c>
      <c r="B9031" s="2">
        <v>2008</v>
      </c>
      <c r="C9031" s="2" t="s">
        <v>16</v>
      </c>
      <c r="D9031" s="2" t="s">
        <v>33</v>
      </c>
      <c r="E9031" s="2" t="s">
        <v>49</v>
      </c>
      <c r="F9031" s="2" t="s">
        <v>82</v>
      </c>
      <c r="G9031" s="2" t="s">
        <v>20</v>
      </c>
      <c r="H9031" s="2" t="s">
        <v>51</v>
      </c>
      <c r="I9031" s="2" t="s">
        <v>22</v>
      </c>
      <c r="J9031" s="2" t="s">
        <v>52</v>
      </c>
      <c r="K9031" s="2"/>
      <c r="L9031" s="2"/>
      <c r="M9031" s="2" t="s">
        <v>32</v>
      </c>
      <c r="N9031" s="2" t="s">
        <v>88</v>
      </c>
      <c r="O9031" s="2" t="s">
        <v>43</v>
      </c>
    </row>
    <row r="9032" spans="1:15" hidden="1">
      <c r="A9032" s="1" t="s">
        <v>15</v>
      </c>
      <c r="B9032" s="2">
        <v>2018</v>
      </c>
      <c r="C9032" s="2" t="s">
        <v>16</v>
      </c>
      <c r="D9032" s="2" t="s">
        <v>33</v>
      </c>
      <c r="E9032" s="2" t="s">
        <v>49</v>
      </c>
      <c r="F9032" s="2" t="s">
        <v>50</v>
      </c>
      <c r="G9032" s="2" t="s">
        <v>20</v>
      </c>
      <c r="H9032" s="2" t="s">
        <v>51</v>
      </c>
      <c r="I9032" s="2" t="s">
        <v>22</v>
      </c>
      <c r="J9032" s="2" t="s">
        <v>52</v>
      </c>
      <c r="K9032" s="2" t="s">
        <v>40</v>
      </c>
      <c r="L9032" s="2" t="s">
        <v>41</v>
      </c>
      <c r="M9032" s="2" t="s">
        <v>32</v>
      </c>
      <c r="N9032" s="2" t="s">
        <v>88</v>
      </c>
      <c r="O9032" s="2" t="s">
        <v>88</v>
      </c>
    </row>
    <row r="9033" spans="1:15" hidden="1">
      <c r="A9033" s="1" t="s">
        <v>15</v>
      </c>
      <c r="B9033" s="2">
        <v>2012</v>
      </c>
      <c r="C9033" s="2" t="s">
        <v>16</v>
      </c>
      <c r="D9033" s="2" t="s">
        <v>17</v>
      </c>
      <c r="E9033" s="2" t="s">
        <v>27</v>
      </c>
      <c r="F9033" s="2" t="s">
        <v>35</v>
      </c>
      <c r="G9033" s="2" t="s">
        <v>36</v>
      </c>
      <c r="H9033" s="2" t="s">
        <v>60</v>
      </c>
      <c r="I9033" s="2" t="s">
        <v>38</v>
      </c>
      <c r="J9033" s="2" t="s">
        <v>30</v>
      </c>
      <c r="K9033" s="2" t="s">
        <v>61</v>
      </c>
      <c r="L9033" s="2" t="s">
        <v>41</v>
      </c>
      <c r="M9033" s="2" t="s">
        <v>88</v>
      </c>
      <c r="N9033" s="2" t="s">
        <v>17</v>
      </c>
      <c r="O9033" s="2" t="s">
        <v>88</v>
      </c>
    </row>
    <row r="9034" spans="1:15">
      <c r="A9034" s="1" t="s">
        <v>15</v>
      </c>
      <c r="B9034" s="2">
        <v>2019</v>
      </c>
      <c r="C9034" s="2" t="s">
        <v>16</v>
      </c>
      <c r="D9034" s="2" t="s">
        <v>33</v>
      </c>
      <c r="E9034" s="2" t="s">
        <v>65</v>
      </c>
      <c r="F9034" s="2" t="s">
        <v>19</v>
      </c>
      <c r="G9034" s="2" t="s">
        <v>20</v>
      </c>
      <c r="H9034" s="2" t="s">
        <v>29</v>
      </c>
      <c r="I9034" s="2" t="s">
        <v>22</v>
      </c>
      <c r="J9034" s="2" t="s">
        <v>67</v>
      </c>
      <c r="K9034" s="2" t="s">
        <v>41</v>
      </c>
      <c r="L9034" s="2" t="s">
        <v>41</v>
      </c>
      <c r="M9034" s="2" t="s">
        <v>32</v>
      </c>
      <c r="N9034" s="2" t="s">
        <v>33</v>
      </c>
      <c r="O9034" s="2" t="s">
        <v>43</v>
      </c>
    </row>
    <row r="9035" spans="1:15">
      <c r="A9035" s="1" t="s">
        <v>15</v>
      </c>
      <c r="B9035" s="2">
        <v>2018</v>
      </c>
      <c r="C9035" s="2" t="s">
        <v>16</v>
      </c>
      <c r="D9035" s="2" t="s">
        <v>33</v>
      </c>
      <c r="E9035" s="2" t="s">
        <v>65</v>
      </c>
      <c r="F9035" s="2" t="s">
        <v>35</v>
      </c>
      <c r="G9035" s="2" t="s">
        <v>20</v>
      </c>
      <c r="H9035" s="2" t="s">
        <v>21</v>
      </c>
      <c r="I9035" s="2" t="s">
        <v>22</v>
      </c>
      <c r="J9035" s="2" t="s">
        <v>67</v>
      </c>
      <c r="K9035" s="2" t="s">
        <v>25</v>
      </c>
      <c r="L9035" s="2" t="s">
        <v>25</v>
      </c>
      <c r="M9035" s="2" t="s">
        <v>32</v>
      </c>
      <c r="N9035" s="2" t="s">
        <v>33</v>
      </c>
      <c r="O9035" s="2" t="s">
        <v>43</v>
      </c>
    </row>
    <row r="9036" spans="1:15">
      <c r="A9036" s="1" t="s">
        <v>15</v>
      </c>
      <c r="B9036" s="2">
        <v>2013</v>
      </c>
      <c r="C9036" s="2" t="s">
        <v>16</v>
      </c>
      <c r="D9036" s="2" t="s">
        <v>33</v>
      </c>
      <c r="E9036" s="2" t="s">
        <v>65</v>
      </c>
      <c r="F9036" s="2" t="s">
        <v>86</v>
      </c>
      <c r="G9036" s="2" t="s">
        <v>20</v>
      </c>
      <c r="H9036" s="2" t="s">
        <v>21</v>
      </c>
      <c r="I9036" s="2" t="s">
        <v>22</v>
      </c>
      <c r="J9036" s="2" t="s">
        <v>52</v>
      </c>
      <c r="K9036" s="2"/>
      <c r="L9036" s="2"/>
      <c r="M9036" s="2" t="s">
        <v>32</v>
      </c>
      <c r="N9036" s="2" t="s">
        <v>88</v>
      </c>
      <c r="O9036" s="2" t="s">
        <v>43</v>
      </c>
    </row>
    <row r="9037" spans="1:15">
      <c r="A9037" s="1" t="s">
        <v>15</v>
      </c>
      <c r="B9037" s="2">
        <v>2013</v>
      </c>
      <c r="C9037" s="2" t="s">
        <v>16</v>
      </c>
      <c r="D9037" s="2" t="s">
        <v>33</v>
      </c>
      <c r="E9037" s="2" t="s">
        <v>34</v>
      </c>
      <c r="F9037" s="2" t="s">
        <v>19</v>
      </c>
      <c r="G9037" s="2" t="s">
        <v>45</v>
      </c>
      <c r="H9037" s="2" t="s">
        <v>54</v>
      </c>
      <c r="I9037" s="2" t="s">
        <v>47</v>
      </c>
      <c r="J9037" s="2" t="s">
        <v>77</v>
      </c>
      <c r="K9037" s="2"/>
      <c r="L9037" s="2"/>
      <c r="M9037" s="2" t="s">
        <v>32</v>
      </c>
      <c r="N9037" s="2" t="s">
        <v>17</v>
      </c>
      <c r="O9037" s="2" t="s">
        <v>43</v>
      </c>
    </row>
    <row r="9038" spans="1:15">
      <c r="A9038" s="1" t="s">
        <v>15</v>
      </c>
      <c r="B9038" s="2">
        <v>2017</v>
      </c>
      <c r="C9038" s="2" t="s">
        <v>16</v>
      </c>
      <c r="D9038" s="2" t="s">
        <v>33</v>
      </c>
      <c r="E9038" s="2" t="s">
        <v>91</v>
      </c>
      <c r="F9038" s="2" t="s">
        <v>72</v>
      </c>
      <c r="G9038" s="2" t="s">
        <v>92</v>
      </c>
      <c r="H9038" s="2" t="s">
        <v>133</v>
      </c>
      <c r="I9038" s="2" t="s">
        <v>94</v>
      </c>
      <c r="J9038" s="2" t="s">
        <v>39</v>
      </c>
      <c r="K9038" s="2" t="s">
        <v>40</v>
      </c>
      <c r="L9038" s="2" t="s">
        <v>41</v>
      </c>
      <c r="M9038" s="2" t="s">
        <v>88</v>
      </c>
      <c r="N9038" s="2" t="s">
        <v>88</v>
      </c>
      <c r="O9038" s="2" t="s">
        <v>43</v>
      </c>
    </row>
    <row r="9039" spans="1:15" hidden="1">
      <c r="A9039" s="1" t="s">
        <v>15</v>
      </c>
      <c r="B9039" s="2">
        <v>2015</v>
      </c>
      <c r="C9039" s="2" t="s">
        <v>16</v>
      </c>
      <c r="D9039" s="2" t="s">
        <v>17</v>
      </c>
      <c r="E9039" s="2" t="s">
        <v>18</v>
      </c>
      <c r="F9039" s="2" t="s">
        <v>35</v>
      </c>
      <c r="G9039" s="2" t="s">
        <v>127</v>
      </c>
      <c r="H9039" s="2" t="s">
        <v>140</v>
      </c>
      <c r="I9039" s="2" t="s">
        <v>76</v>
      </c>
      <c r="J9039" s="2" t="s">
        <v>39</v>
      </c>
      <c r="K9039" s="2" t="s">
        <v>31</v>
      </c>
      <c r="L9039" s="2" t="s">
        <v>25</v>
      </c>
      <c r="M9039" s="2" t="s">
        <v>42</v>
      </c>
      <c r="N9039" s="2" t="s">
        <v>33</v>
      </c>
      <c r="O9039" s="2" t="s">
        <v>88</v>
      </c>
    </row>
    <row r="9040" spans="1:15" hidden="1">
      <c r="A9040" s="1" t="s">
        <v>176</v>
      </c>
      <c r="B9040" s="2">
        <v>2014</v>
      </c>
      <c r="C9040" s="2" t="s">
        <v>16</v>
      </c>
      <c r="D9040" s="2" t="s">
        <v>33</v>
      </c>
      <c r="E9040" s="2" t="s">
        <v>103</v>
      </c>
      <c r="F9040" s="2" t="s">
        <v>59</v>
      </c>
      <c r="G9040" s="2" t="s">
        <v>20</v>
      </c>
      <c r="H9040" s="2" t="s">
        <v>51</v>
      </c>
      <c r="I9040" s="2" t="s">
        <v>22</v>
      </c>
      <c r="J9040" s="2" t="s">
        <v>52</v>
      </c>
      <c r="K9040" s="2"/>
      <c r="L9040" s="2"/>
      <c r="M9040" s="2" t="s">
        <v>88</v>
      </c>
      <c r="N9040" s="2" t="s">
        <v>17</v>
      </c>
      <c r="O9040" s="2" t="s">
        <v>58</v>
      </c>
    </row>
    <row r="9041" spans="1:15" hidden="1">
      <c r="A9041" s="1" t="s">
        <v>15</v>
      </c>
      <c r="B9041" s="2">
        <v>2013</v>
      </c>
      <c r="C9041" s="2" t="s">
        <v>16</v>
      </c>
      <c r="D9041" s="2" t="s">
        <v>33</v>
      </c>
      <c r="E9041" s="2" t="s">
        <v>34</v>
      </c>
      <c r="F9041" s="2" t="s">
        <v>35</v>
      </c>
      <c r="G9041" s="2" t="s">
        <v>36</v>
      </c>
      <c r="H9041" s="2" t="s">
        <v>37</v>
      </c>
      <c r="I9041" s="2" t="s">
        <v>38</v>
      </c>
      <c r="J9041" s="2" t="s">
        <v>39</v>
      </c>
      <c r="K9041" s="2"/>
      <c r="L9041" s="2"/>
      <c r="M9041" s="2" t="s">
        <v>42</v>
      </c>
      <c r="N9041" s="2" t="s">
        <v>88</v>
      </c>
      <c r="O9041" s="2" t="s">
        <v>88</v>
      </c>
    </row>
    <row r="9042" spans="1:15" hidden="1">
      <c r="A9042" s="1" t="s">
        <v>15</v>
      </c>
      <c r="B9042" s="2">
        <v>2013</v>
      </c>
      <c r="C9042" s="2" t="s">
        <v>16</v>
      </c>
      <c r="D9042" s="2" t="s">
        <v>17</v>
      </c>
      <c r="E9042" s="2" t="s">
        <v>18</v>
      </c>
      <c r="F9042" s="2" t="s">
        <v>86</v>
      </c>
      <c r="G9042" s="2" t="s">
        <v>20</v>
      </c>
      <c r="H9042" s="2" t="s">
        <v>29</v>
      </c>
      <c r="I9042" s="2" t="s">
        <v>22</v>
      </c>
      <c r="J9042" s="2" t="s">
        <v>23</v>
      </c>
      <c r="K9042" s="2" t="s">
        <v>83</v>
      </c>
      <c r="L9042" s="2" t="s">
        <v>25</v>
      </c>
      <c r="M9042" s="2" t="s">
        <v>88</v>
      </c>
      <c r="N9042" s="2" t="s">
        <v>88</v>
      </c>
      <c r="O9042" s="2" t="s">
        <v>88</v>
      </c>
    </row>
    <row r="9043" spans="1:15" hidden="1">
      <c r="A9043" s="1" t="s">
        <v>15</v>
      </c>
      <c r="B9043" s="2">
        <v>2011</v>
      </c>
      <c r="C9043" s="2" t="s">
        <v>16</v>
      </c>
      <c r="D9043" s="2" t="s">
        <v>17</v>
      </c>
      <c r="E9043" s="2" t="s">
        <v>27</v>
      </c>
      <c r="F9043" s="2" t="s">
        <v>19</v>
      </c>
      <c r="G9043" s="2" t="s">
        <v>45</v>
      </c>
      <c r="H9043" s="2" t="s">
        <v>54</v>
      </c>
      <c r="I9043" s="2" t="s">
        <v>47</v>
      </c>
      <c r="J9043" s="2" t="s">
        <v>30</v>
      </c>
      <c r="K9043" s="2" t="s">
        <v>24</v>
      </c>
      <c r="L9043" s="2" t="s">
        <v>25</v>
      </c>
      <c r="M9043" s="2" t="s">
        <v>88</v>
      </c>
      <c r="N9043" s="2" t="s">
        <v>88</v>
      </c>
      <c r="O9043" s="2" t="s">
        <v>88</v>
      </c>
    </row>
    <row r="9044" spans="1:15" hidden="1">
      <c r="A9044" s="1" t="s">
        <v>15</v>
      </c>
      <c r="B9044" s="2">
        <v>2014</v>
      </c>
      <c r="C9044" s="2" t="s">
        <v>16</v>
      </c>
      <c r="D9044" s="2" t="s">
        <v>33</v>
      </c>
      <c r="E9044" s="2" t="s">
        <v>65</v>
      </c>
      <c r="F9044" s="2" t="s">
        <v>28</v>
      </c>
      <c r="G9044" s="2" t="s">
        <v>20</v>
      </c>
      <c r="H9044" s="2" t="s">
        <v>106</v>
      </c>
      <c r="I9044" s="2" t="s">
        <v>22</v>
      </c>
      <c r="J9044" s="2" t="s">
        <v>67</v>
      </c>
      <c r="K9044" s="2" t="s">
        <v>41</v>
      </c>
      <c r="L9044" s="2" t="s">
        <v>41</v>
      </c>
      <c r="M9044" s="2" t="s">
        <v>88</v>
      </c>
      <c r="N9044" s="2" t="s">
        <v>17</v>
      </c>
      <c r="O9044" s="2" t="s">
        <v>78</v>
      </c>
    </row>
    <row r="9045" spans="1:15" hidden="1">
      <c r="A9045" s="1" t="s">
        <v>15</v>
      </c>
      <c r="B9045" s="2">
        <v>2012</v>
      </c>
      <c r="C9045" s="2" t="s">
        <v>16</v>
      </c>
      <c r="D9045" s="2" t="s">
        <v>17</v>
      </c>
      <c r="E9045" s="2" t="s">
        <v>27</v>
      </c>
      <c r="F9045" s="2" t="s">
        <v>19</v>
      </c>
      <c r="G9045" s="2" t="s">
        <v>20</v>
      </c>
      <c r="H9045" s="2" t="s">
        <v>29</v>
      </c>
      <c r="I9045" s="2" t="s">
        <v>22</v>
      </c>
      <c r="J9045" s="2" t="s">
        <v>30</v>
      </c>
      <c r="K9045" s="2" t="s">
        <v>24</v>
      </c>
      <c r="L9045" s="2" t="s">
        <v>25</v>
      </c>
      <c r="M9045" s="2" t="s">
        <v>88</v>
      </c>
      <c r="N9045" s="2" t="s">
        <v>88</v>
      </c>
      <c r="O9045" s="2" t="s">
        <v>88</v>
      </c>
    </row>
    <row r="9046" spans="1:15" hidden="1">
      <c r="A9046" s="1" t="s">
        <v>15</v>
      </c>
      <c r="B9046" s="2">
        <v>2013</v>
      </c>
      <c r="C9046" s="2" t="s">
        <v>16</v>
      </c>
      <c r="D9046" s="2" t="s">
        <v>33</v>
      </c>
      <c r="E9046" s="2" t="s">
        <v>65</v>
      </c>
      <c r="F9046" s="2" t="s">
        <v>59</v>
      </c>
      <c r="G9046" s="2" t="s">
        <v>20</v>
      </c>
      <c r="H9046" s="2" t="s">
        <v>51</v>
      </c>
      <c r="I9046" s="2" t="s">
        <v>22</v>
      </c>
      <c r="J9046" s="2" t="s">
        <v>67</v>
      </c>
      <c r="K9046" s="2"/>
      <c r="L9046" s="2"/>
      <c r="M9046" s="2" t="s">
        <v>88</v>
      </c>
      <c r="N9046" s="2" t="s">
        <v>33</v>
      </c>
      <c r="O9046" s="2" t="s">
        <v>58</v>
      </c>
    </row>
    <row r="9047" spans="1:15">
      <c r="A9047" s="1" t="s">
        <v>116</v>
      </c>
      <c r="B9047" s="2">
        <v>2019</v>
      </c>
      <c r="C9047" s="2" t="s">
        <v>16</v>
      </c>
      <c r="D9047" s="2" t="s">
        <v>33</v>
      </c>
      <c r="E9047" s="2" t="s">
        <v>79</v>
      </c>
      <c r="F9047" s="2" t="s">
        <v>35</v>
      </c>
      <c r="G9047" s="2" t="s">
        <v>20</v>
      </c>
      <c r="H9047" s="2" t="s">
        <v>80</v>
      </c>
      <c r="I9047" s="2" t="s">
        <v>76</v>
      </c>
      <c r="J9047" s="2" t="s">
        <v>77</v>
      </c>
      <c r="K9047" s="2" t="s">
        <v>84</v>
      </c>
      <c r="L9047" s="2" t="s">
        <v>41</v>
      </c>
      <c r="M9047" s="2" t="s">
        <v>42</v>
      </c>
      <c r="N9047" s="2" t="s">
        <v>17</v>
      </c>
      <c r="O9047" s="2" t="s">
        <v>43</v>
      </c>
    </row>
    <row r="9048" spans="1:15" hidden="1">
      <c r="A9048" s="1" t="s">
        <v>48</v>
      </c>
      <c r="B9048" s="2">
        <v>2012</v>
      </c>
      <c r="C9048" s="2" t="s">
        <v>16</v>
      </c>
      <c r="D9048" s="2" t="s">
        <v>17</v>
      </c>
      <c r="E9048" s="2" t="s">
        <v>18</v>
      </c>
      <c r="F9048" s="2" t="s">
        <v>35</v>
      </c>
      <c r="G9048" s="2" t="s">
        <v>20</v>
      </c>
      <c r="H9048" s="2" t="s">
        <v>21</v>
      </c>
      <c r="I9048" s="2" t="s">
        <v>22</v>
      </c>
      <c r="J9048" s="2" t="s">
        <v>23</v>
      </c>
      <c r="K9048" s="2"/>
      <c r="L9048" s="2"/>
      <c r="M9048" s="2" t="s">
        <v>42</v>
      </c>
      <c r="N9048" s="2" t="s">
        <v>33</v>
      </c>
      <c r="O9048" s="2" t="s">
        <v>88</v>
      </c>
    </row>
    <row r="9049" spans="1:15" hidden="1">
      <c r="A9049" s="1" t="s">
        <v>15</v>
      </c>
      <c r="B9049" s="2">
        <v>2012</v>
      </c>
      <c r="C9049" s="2" t="s">
        <v>16</v>
      </c>
      <c r="D9049" s="2" t="s">
        <v>33</v>
      </c>
      <c r="E9049" s="2" t="s">
        <v>34</v>
      </c>
      <c r="F9049" s="2" t="s">
        <v>35</v>
      </c>
      <c r="G9049" s="2" t="s">
        <v>36</v>
      </c>
      <c r="H9049" s="2" t="s">
        <v>37</v>
      </c>
      <c r="I9049" s="2" t="s">
        <v>38</v>
      </c>
      <c r="J9049" s="2" t="s">
        <v>39</v>
      </c>
      <c r="K9049" s="2" t="s">
        <v>40</v>
      </c>
      <c r="L9049" s="2" t="s">
        <v>41</v>
      </c>
      <c r="M9049" s="2" t="s">
        <v>88</v>
      </c>
      <c r="N9049" s="2" t="s">
        <v>88</v>
      </c>
      <c r="O9049" s="2" t="s">
        <v>88</v>
      </c>
    </row>
    <row r="9050" spans="1:15" hidden="1">
      <c r="A9050" s="1" t="s">
        <v>15</v>
      </c>
      <c r="B9050" s="2">
        <v>2015</v>
      </c>
      <c r="C9050" s="2" t="s">
        <v>16</v>
      </c>
      <c r="D9050" s="2" t="s">
        <v>33</v>
      </c>
      <c r="E9050" s="2" t="s">
        <v>49</v>
      </c>
      <c r="F9050" s="2" t="s">
        <v>28</v>
      </c>
      <c r="G9050" s="2" t="s">
        <v>20</v>
      </c>
      <c r="H9050" s="2" t="s">
        <v>51</v>
      </c>
      <c r="I9050" s="2" t="s">
        <v>22</v>
      </c>
      <c r="J9050" s="2" t="s">
        <v>52</v>
      </c>
      <c r="K9050" s="2"/>
      <c r="L9050" s="2"/>
      <c r="M9050" s="2" t="s">
        <v>88</v>
      </c>
      <c r="N9050" s="2" t="s">
        <v>33</v>
      </c>
      <c r="O9050" s="2" t="s">
        <v>64</v>
      </c>
    </row>
    <row r="9051" spans="1:15" hidden="1">
      <c r="A9051" s="1" t="s">
        <v>221</v>
      </c>
      <c r="B9051" s="2">
        <v>2012</v>
      </c>
      <c r="C9051" s="2" t="s">
        <v>16</v>
      </c>
      <c r="D9051" s="2" t="s">
        <v>33</v>
      </c>
      <c r="E9051" s="2" t="s">
        <v>79</v>
      </c>
      <c r="F9051" s="2" t="s">
        <v>19</v>
      </c>
      <c r="G9051" s="2" t="s">
        <v>20</v>
      </c>
      <c r="H9051" s="2" t="s">
        <v>130</v>
      </c>
      <c r="I9051" s="2" t="s">
        <v>131</v>
      </c>
      <c r="J9051" s="2" t="s">
        <v>67</v>
      </c>
      <c r="K9051" s="2"/>
      <c r="L9051" s="2"/>
      <c r="M9051" s="2" t="s">
        <v>88</v>
      </c>
      <c r="N9051" s="2" t="s">
        <v>33</v>
      </c>
      <c r="O9051" s="2" t="s">
        <v>78</v>
      </c>
    </row>
    <row r="9052" spans="1:15">
      <c r="A9052" s="1" t="s">
        <v>15</v>
      </c>
      <c r="B9052" s="2">
        <v>2013</v>
      </c>
      <c r="C9052" s="2" t="s">
        <v>16</v>
      </c>
      <c r="D9052" s="2" t="s">
        <v>33</v>
      </c>
      <c r="E9052" s="2" t="s">
        <v>34</v>
      </c>
      <c r="F9052" s="2" t="s">
        <v>72</v>
      </c>
      <c r="G9052" s="2" t="s">
        <v>45</v>
      </c>
      <c r="H9052" s="2" t="s">
        <v>73</v>
      </c>
      <c r="I9052" s="2" t="s">
        <v>47</v>
      </c>
      <c r="J9052" s="2" t="s">
        <v>39</v>
      </c>
      <c r="K9052" s="2" t="s">
        <v>31</v>
      </c>
      <c r="L9052" s="2" t="s">
        <v>25</v>
      </c>
      <c r="M9052" s="2" t="s">
        <v>32</v>
      </c>
      <c r="N9052" s="2" t="s">
        <v>88</v>
      </c>
      <c r="O9052" s="2" t="s">
        <v>43</v>
      </c>
    </row>
    <row r="9053" spans="1:15" hidden="1">
      <c r="A9053" s="1" t="s">
        <v>116</v>
      </c>
      <c r="B9053" s="2">
        <v>2015</v>
      </c>
      <c r="C9053" s="2" t="s">
        <v>16</v>
      </c>
      <c r="D9053" s="2" t="s">
        <v>17</v>
      </c>
      <c r="E9053" s="2" t="s">
        <v>27</v>
      </c>
      <c r="F9053" s="2" t="s">
        <v>35</v>
      </c>
      <c r="G9053" s="2" t="s">
        <v>45</v>
      </c>
      <c r="H9053" s="2" t="s">
        <v>54</v>
      </c>
      <c r="I9053" s="2" t="s">
        <v>47</v>
      </c>
      <c r="J9053" s="2" t="s">
        <v>30</v>
      </c>
      <c r="K9053" s="2" t="s">
        <v>25</v>
      </c>
      <c r="L9053" s="2" t="s">
        <v>25</v>
      </c>
      <c r="M9053" s="2" t="s">
        <v>42</v>
      </c>
      <c r="N9053" s="2" t="s">
        <v>88</v>
      </c>
      <c r="O9053" s="2" t="s">
        <v>88</v>
      </c>
    </row>
    <row r="9054" spans="1:15" hidden="1">
      <c r="A9054" s="1" t="s">
        <v>15</v>
      </c>
      <c r="B9054" s="2">
        <v>2014</v>
      </c>
      <c r="C9054" s="2" t="s">
        <v>16</v>
      </c>
      <c r="D9054" s="2" t="s">
        <v>33</v>
      </c>
      <c r="E9054" s="2" t="s">
        <v>34</v>
      </c>
      <c r="F9054" s="2" t="s">
        <v>35</v>
      </c>
      <c r="G9054" s="2" t="s">
        <v>36</v>
      </c>
      <c r="H9054" s="2" t="s">
        <v>162</v>
      </c>
      <c r="I9054" s="2" t="s">
        <v>38</v>
      </c>
      <c r="J9054" s="2" t="s">
        <v>39</v>
      </c>
      <c r="K9054" s="2" t="s">
        <v>41</v>
      </c>
      <c r="L9054" s="2" t="s">
        <v>41</v>
      </c>
      <c r="M9054" s="2" t="s">
        <v>42</v>
      </c>
      <c r="N9054" s="2" t="s">
        <v>17</v>
      </c>
      <c r="O9054" s="2" t="s">
        <v>88</v>
      </c>
    </row>
    <row r="9055" spans="1:15">
      <c r="A9055" s="1" t="s">
        <v>15</v>
      </c>
      <c r="B9055" s="2">
        <v>2015</v>
      </c>
      <c r="C9055" s="2" t="s">
        <v>16</v>
      </c>
      <c r="D9055" s="2" t="s">
        <v>33</v>
      </c>
      <c r="E9055" s="2" t="s">
        <v>91</v>
      </c>
      <c r="F9055" s="2" t="s">
        <v>82</v>
      </c>
      <c r="G9055" s="2" t="s">
        <v>92</v>
      </c>
      <c r="H9055" s="2" t="s">
        <v>133</v>
      </c>
      <c r="I9055" s="2" t="s">
        <v>94</v>
      </c>
      <c r="J9055" s="2" t="s">
        <v>39</v>
      </c>
      <c r="K9055" s="2"/>
      <c r="L9055" s="2"/>
      <c r="M9055" s="2" t="s">
        <v>32</v>
      </c>
      <c r="N9055" s="2" t="s">
        <v>88</v>
      </c>
      <c r="O9055" s="2" t="s">
        <v>43</v>
      </c>
    </row>
    <row r="9056" spans="1:15">
      <c r="A9056" s="1" t="s">
        <v>15</v>
      </c>
      <c r="B9056" s="2">
        <v>2023</v>
      </c>
      <c r="C9056" s="2" t="s">
        <v>16</v>
      </c>
      <c r="D9056" s="2" t="s">
        <v>33</v>
      </c>
      <c r="E9056" s="2" t="s">
        <v>65</v>
      </c>
      <c r="F9056" s="2" t="s">
        <v>35</v>
      </c>
      <c r="G9056" s="2" t="s">
        <v>36</v>
      </c>
      <c r="H9056" s="2" t="s">
        <v>60</v>
      </c>
      <c r="I9056" s="2" t="s">
        <v>38</v>
      </c>
      <c r="J9056" s="2" t="s">
        <v>67</v>
      </c>
      <c r="K9056" s="2" t="s">
        <v>69</v>
      </c>
      <c r="L9056" s="2" t="s">
        <v>25</v>
      </c>
      <c r="M9056" s="2" t="s">
        <v>42</v>
      </c>
      <c r="N9056" s="2" t="s">
        <v>33</v>
      </c>
      <c r="O9056" s="2" t="s">
        <v>43</v>
      </c>
    </row>
    <row r="9057" spans="1:15" hidden="1">
      <c r="A9057" s="1" t="s">
        <v>15</v>
      </c>
      <c r="B9057" s="2">
        <v>2013</v>
      </c>
      <c r="C9057" s="2" t="s">
        <v>16</v>
      </c>
      <c r="D9057" s="2" t="s">
        <v>17</v>
      </c>
      <c r="E9057" s="2" t="s">
        <v>27</v>
      </c>
      <c r="F9057" s="2" t="s">
        <v>35</v>
      </c>
      <c r="G9057" s="2" t="s">
        <v>20</v>
      </c>
      <c r="H9057" s="2" t="s">
        <v>71</v>
      </c>
      <c r="I9057" s="2" t="s">
        <v>22</v>
      </c>
      <c r="J9057" s="2" t="s">
        <v>30</v>
      </c>
      <c r="K9057" s="2"/>
      <c r="L9057" s="2"/>
      <c r="M9057" s="2" t="s">
        <v>88</v>
      </c>
      <c r="N9057" s="2" t="s">
        <v>88</v>
      </c>
      <c r="O9057" s="2" t="s">
        <v>88</v>
      </c>
    </row>
    <row r="9058" spans="1:15" hidden="1">
      <c r="A9058" s="1" t="s">
        <v>15</v>
      </c>
      <c r="B9058" s="2">
        <v>2013</v>
      </c>
      <c r="C9058" s="2" t="s">
        <v>16</v>
      </c>
      <c r="D9058" s="2" t="s">
        <v>33</v>
      </c>
      <c r="E9058" s="2" t="s">
        <v>34</v>
      </c>
      <c r="F9058" s="2" t="s">
        <v>19</v>
      </c>
      <c r="G9058" s="2" t="s">
        <v>45</v>
      </c>
      <c r="H9058" s="2" t="s">
        <v>146</v>
      </c>
      <c r="I9058" s="2" t="s">
        <v>47</v>
      </c>
      <c r="J9058" s="2" t="s">
        <v>39</v>
      </c>
      <c r="K9058" s="2"/>
      <c r="L9058" s="2"/>
      <c r="M9058" s="2" t="s">
        <v>32</v>
      </c>
      <c r="N9058" s="2" t="s">
        <v>17</v>
      </c>
      <c r="O9058" s="2" t="s">
        <v>88</v>
      </c>
    </row>
    <row r="9059" spans="1:15" hidden="1">
      <c r="A9059" s="1" t="s">
        <v>312</v>
      </c>
      <c r="B9059" s="2">
        <v>2012</v>
      </c>
      <c r="C9059" s="2" t="s">
        <v>16</v>
      </c>
      <c r="D9059" s="2" t="s">
        <v>33</v>
      </c>
      <c r="E9059" s="2" t="s">
        <v>79</v>
      </c>
      <c r="F9059" s="2" t="s">
        <v>59</v>
      </c>
      <c r="G9059" s="2" t="s">
        <v>20</v>
      </c>
      <c r="H9059" s="2" t="s">
        <v>130</v>
      </c>
      <c r="I9059" s="2" t="s">
        <v>131</v>
      </c>
      <c r="J9059" s="2" t="s">
        <v>67</v>
      </c>
      <c r="K9059" s="2"/>
      <c r="L9059" s="2"/>
      <c r="M9059" s="2" t="s">
        <v>88</v>
      </c>
      <c r="N9059" s="2" t="s">
        <v>33</v>
      </c>
      <c r="O9059" s="2" t="s">
        <v>78</v>
      </c>
    </row>
    <row r="9060" spans="1:15" hidden="1">
      <c r="A9060" s="1" t="s">
        <v>15</v>
      </c>
      <c r="B9060" s="2">
        <v>2016</v>
      </c>
      <c r="C9060" s="2" t="s">
        <v>16</v>
      </c>
      <c r="D9060" s="2" t="s">
        <v>33</v>
      </c>
      <c r="E9060" s="2" t="s">
        <v>91</v>
      </c>
      <c r="F9060" s="2" t="s">
        <v>50</v>
      </c>
      <c r="G9060" s="2" t="s">
        <v>20</v>
      </c>
      <c r="H9060" s="2" t="s">
        <v>21</v>
      </c>
      <c r="I9060" s="2" t="s">
        <v>22</v>
      </c>
      <c r="J9060" s="2" t="s">
        <v>52</v>
      </c>
      <c r="K9060" s="2" t="s">
        <v>84</v>
      </c>
      <c r="L9060" s="2" t="s">
        <v>41</v>
      </c>
      <c r="M9060" s="2" t="s">
        <v>32</v>
      </c>
      <c r="N9060" s="2" t="s">
        <v>33</v>
      </c>
      <c r="O9060" s="2" t="s">
        <v>88</v>
      </c>
    </row>
    <row r="9061" spans="1:15">
      <c r="A9061" s="1" t="s">
        <v>74</v>
      </c>
      <c r="B9061" s="2">
        <v>2018</v>
      </c>
      <c r="C9061" s="2" t="s">
        <v>16</v>
      </c>
      <c r="D9061" s="2" t="s">
        <v>33</v>
      </c>
      <c r="E9061" s="2" t="s">
        <v>65</v>
      </c>
      <c r="F9061" s="2" t="s">
        <v>28</v>
      </c>
      <c r="G9061" s="2" t="s">
        <v>36</v>
      </c>
      <c r="H9061" s="2" t="s">
        <v>60</v>
      </c>
      <c r="I9061" s="2" t="s">
        <v>38</v>
      </c>
      <c r="J9061" s="2" t="s">
        <v>67</v>
      </c>
      <c r="K9061" s="2" t="s">
        <v>61</v>
      </c>
      <c r="L9061" s="2" t="s">
        <v>41</v>
      </c>
      <c r="M9061" s="2" t="s">
        <v>88</v>
      </c>
      <c r="N9061" s="2" t="s">
        <v>33</v>
      </c>
      <c r="O9061" s="2" t="s">
        <v>43</v>
      </c>
    </row>
    <row r="9062" spans="1:15" hidden="1">
      <c r="A9062" s="1" t="s">
        <v>15</v>
      </c>
      <c r="B9062" s="2">
        <v>2013</v>
      </c>
      <c r="C9062" s="2" t="s">
        <v>16</v>
      </c>
      <c r="D9062" s="2" t="s">
        <v>33</v>
      </c>
      <c r="E9062" s="2" t="s">
        <v>65</v>
      </c>
      <c r="F9062" s="2" t="s">
        <v>89</v>
      </c>
      <c r="G9062" s="2" t="s">
        <v>36</v>
      </c>
      <c r="H9062" s="2" t="s">
        <v>113</v>
      </c>
      <c r="I9062" s="2" t="s">
        <v>38</v>
      </c>
      <c r="J9062" s="2" t="s">
        <v>67</v>
      </c>
      <c r="K9062" s="2"/>
      <c r="L9062" s="2"/>
      <c r="M9062" s="2" t="s">
        <v>32</v>
      </c>
      <c r="N9062" s="2" t="s">
        <v>88</v>
      </c>
      <c r="O9062" s="2" t="s">
        <v>88</v>
      </c>
    </row>
    <row r="9063" spans="1:15" hidden="1">
      <c r="A9063" s="1" t="s">
        <v>117</v>
      </c>
      <c r="B9063" s="2">
        <v>2012</v>
      </c>
      <c r="C9063" s="2" t="s">
        <v>16</v>
      </c>
      <c r="D9063" s="2" t="s">
        <v>33</v>
      </c>
      <c r="E9063" s="2" t="s">
        <v>65</v>
      </c>
      <c r="F9063" s="2" t="s">
        <v>19</v>
      </c>
      <c r="G9063" s="2" t="s">
        <v>92</v>
      </c>
      <c r="H9063" s="2" t="s">
        <v>115</v>
      </c>
      <c r="I9063" s="2" t="s">
        <v>94</v>
      </c>
      <c r="J9063" s="2" t="s">
        <v>52</v>
      </c>
      <c r="K9063" s="2"/>
      <c r="L9063" s="2"/>
      <c r="M9063" s="2" t="s">
        <v>32</v>
      </c>
      <c r="N9063" s="2" t="s">
        <v>33</v>
      </c>
      <c r="O9063" s="2" t="s">
        <v>88</v>
      </c>
    </row>
    <row r="9064" spans="1:15" hidden="1">
      <c r="A9064" s="1" t="s">
        <v>15</v>
      </c>
      <c r="B9064" s="2">
        <v>2013</v>
      </c>
      <c r="C9064" s="2" t="s">
        <v>16</v>
      </c>
      <c r="D9064" s="2" t="s">
        <v>17</v>
      </c>
      <c r="E9064" s="2" t="s">
        <v>27</v>
      </c>
      <c r="F9064" s="2" t="s">
        <v>35</v>
      </c>
      <c r="G9064" s="2" t="s">
        <v>20</v>
      </c>
      <c r="H9064" s="2" t="s">
        <v>71</v>
      </c>
      <c r="I9064" s="2" t="s">
        <v>22</v>
      </c>
      <c r="J9064" s="2" t="s">
        <v>30</v>
      </c>
      <c r="K9064" s="2" t="s">
        <v>40</v>
      </c>
      <c r="L9064" s="2" t="s">
        <v>41</v>
      </c>
      <c r="M9064" s="2" t="s">
        <v>44</v>
      </c>
      <c r="N9064" s="2" t="s">
        <v>88</v>
      </c>
      <c r="O9064" s="2" t="s">
        <v>88</v>
      </c>
    </row>
    <row r="9065" spans="1:15">
      <c r="A9065" s="1" t="s">
        <v>15</v>
      </c>
      <c r="B9065" s="2">
        <v>2019</v>
      </c>
      <c r="C9065" s="2" t="s">
        <v>16</v>
      </c>
      <c r="D9065" s="2" t="s">
        <v>33</v>
      </c>
      <c r="E9065" s="2" t="s">
        <v>49</v>
      </c>
      <c r="F9065" s="2" t="s">
        <v>86</v>
      </c>
      <c r="G9065" s="2" t="s">
        <v>20</v>
      </c>
      <c r="H9065" s="2" t="s">
        <v>21</v>
      </c>
      <c r="I9065" s="2" t="s">
        <v>22</v>
      </c>
      <c r="J9065" s="2" t="s">
        <v>52</v>
      </c>
      <c r="K9065" s="2" t="s">
        <v>31</v>
      </c>
      <c r="L9065" s="2" t="s">
        <v>25</v>
      </c>
      <c r="M9065" s="2" t="s">
        <v>32</v>
      </c>
      <c r="N9065" s="2" t="s">
        <v>88</v>
      </c>
      <c r="O9065" s="2" t="s">
        <v>43</v>
      </c>
    </row>
    <row r="9066" spans="1:15" hidden="1">
      <c r="A9066" s="1" t="s">
        <v>104</v>
      </c>
      <c r="B9066" s="2">
        <v>2012</v>
      </c>
      <c r="C9066" s="2" t="s">
        <v>16</v>
      </c>
      <c r="D9066" s="2" t="s">
        <v>33</v>
      </c>
      <c r="E9066" s="2" t="s">
        <v>79</v>
      </c>
      <c r="F9066" s="2" t="s">
        <v>19</v>
      </c>
      <c r="G9066" s="2" t="s">
        <v>20</v>
      </c>
      <c r="H9066" s="2" t="s">
        <v>130</v>
      </c>
      <c r="I9066" s="2" t="s">
        <v>131</v>
      </c>
      <c r="J9066" s="2" t="s">
        <v>67</v>
      </c>
      <c r="K9066" s="2"/>
      <c r="L9066" s="2"/>
      <c r="M9066" s="2" t="s">
        <v>88</v>
      </c>
      <c r="N9066" s="2" t="s">
        <v>33</v>
      </c>
      <c r="O9066" s="2" t="s">
        <v>78</v>
      </c>
    </row>
    <row r="9067" spans="1:15" hidden="1">
      <c r="A9067" s="1" t="s">
        <v>221</v>
      </c>
      <c r="B9067" s="2">
        <v>2012</v>
      </c>
      <c r="C9067" s="2" t="s">
        <v>16</v>
      </c>
      <c r="D9067" s="2" t="s">
        <v>17</v>
      </c>
      <c r="E9067" s="2" t="s">
        <v>18</v>
      </c>
      <c r="F9067" s="2" t="s">
        <v>19</v>
      </c>
      <c r="G9067" s="2" t="s">
        <v>45</v>
      </c>
      <c r="H9067" s="2" t="s">
        <v>146</v>
      </c>
      <c r="I9067" s="2" t="s">
        <v>47</v>
      </c>
      <c r="J9067" s="2" t="s">
        <v>39</v>
      </c>
      <c r="K9067" s="2"/>
      <c r="L9067" s="2"/>
      <c r="M9067" s="2" t="s">
        <v>88</v>
      </c>
      <c r="N9067" s="2" t="s">
        <v>33</v>
      </c>
      <c r="O9067" s="2" t="s">
        <v>88</v>
      </c>
    </row>
    <row r="9068" spans="1:15">
      <c r="A9068" s="1" t="s">
        <v>48</v>
      </c>
      <c r="B9068" s="2">
        <v>2012</v>
      </c>
      <c r="C9068" s="2" t="s">
        <v>16</v>
      </c>
      <c r="D9068" s="2" t="s">
        <v>33</v>
      </c>
      <c r="E9068" s="2" t="s">
        <v>34</v>
      </c>
      <c r="F9068" s="2" t="s">
        <v>19</v>
      </c>
      <c r="G9068" s="2" t="s">
        <v>36</v>
      </c>
      <c r="H9068" s="2" t="s">
        <v>37</v>
      </c>
      <c r="I9068" s="2" t="s">
        <v>38</v>
      </c>
      <c r="J9068" s="2" t="s">
        <v>39</v>
      </c>
      <c r="K9068" s="2" t="s">
        <v>83</v>
      </c>
      <c r="L9068" s="2" t="s">
        <v>25</v>
      </c>
      <c r="M9068" s="2" t="s">
        <v>32</v>
      </c>
      <c r="N9068" s="2" t="s">
        <v>88</v>
      </c>
      <c r="O9068" s="2" t="s">
        <v>43</v>
      </c>
    </row>
    <row r="9069" spans="1:15">
      <c r="A9069" s="1" t="s">
        <v>15</v>
      </c>
      <c r="B9069" s="2">
        <v>2014</v>
      </c>
      <c r="C9069" s="2" t="s">
        <v>16</v>
      </c>
      <c r="D9069" s="2" t="s">
        <v>33</v>
      </c>
      <c r="E9069" s="2" t="s">
        <v>79</v>
      </c>
      <c r="F9069" s="2" t="s">
        <v>35</v>
      </c>
      <c r="G9069" s="2" t="s">
        <v>36</v>
      </c>
      <c r="H9069" s="2" t="s">
        <v>101</v>
      </c>
      <c r="I9069" s="2" t="s">
        <v>76</v>
      </c>
      <c r="J9069" s="2" t="s">
        <v>67</v>
      </c>
      <c r="K9069" s="2" t="s">
        <v>31</v>
      </c>
      <c r="L9069" s="2" t="s">
        <v>25</v>
      </c>
      <c r="M9069" s="2" t="s">
        <v>42</v>
      </c>
      <c r="N9069" s="2" t="s">
        <v>88</v>
      </c>
      <c r="O9069" s="2" t="s">
        <v>43</v>
      </c>
    </row>
    <row r="9070" spans="1:15" hidden="1">
      <c r="A9070" s="1" t="s">
        <v>48</v>
      </c>
      <c r="B9070" s="2">
        <v>2015</v>
      </c>
      <c r="C9070" s="2" t="s">
        <v>16</v>
      </c>
      <c r="D9070" s="2" t="s">
        <v>17</v>
      </c>
      <c r="E9070" s="2" t="s">
        <v>27</v>
      </c>
      <c r="F9070" s="2" t="s">
        <v>35</v>
      </c>
      <c r="G9070" s="2" t="s">
        <v>45</v>
      </c>
      <c r="H9070" s="2" t="s">
        <v>54</v>
      </c>
      <c r="I9070" s="2" t="s">
        <v>47</v>
      </c>
      <c r="J9070" s="2" t="s">
        <v>30</v>
      </c>
      <c r="K9070" s="2"/>
      <c r="L9070" s="2"/>
      <c r="M9070" s="2" t="s">
        <v>42</v>
      </c>
      <c r="N9070" s="2" t="s">
        <v>33</v>
      </c>
      <c r="O9070" s="2" t="s">
        <v>88</v>
      </c>
    </row>
    <row r="9071" spans="1:15" hidden="1">
      <c r="A9071" s="1" t="s">
        <v>15</v>
      </c>
      <c r="B9071" s="2">
        <v>2005</v>
      </c>
      <c r="C9071" s="2" t="s">
        <v>16</v>
      </c>
      <c r="D9071" s="2" t="s">
        <v>17</v>
      </c>
      <c r="E9071" s="2" t="s">
        <v>27</v>
      </c>
      <c r="F9071" s="2" t="s">
        <v>19</v>
      </c>
      <c r="G9071" s="2" t="s">
        <v>20</v>
      </c>
      <c r="H9071" s="2" t="s">
        <v>21</v>
      </c>
      <c r="I9071" s="2" t="s">
        <v>22</v>
      </c>
      <c r="J9071" s="2" t="s">
        <v>30</v>
      </c>
      <c r="K9071" s="2"/>
      <c r="L9071" s="2"/>
      <c r="M9071" s="2" t="s">
        <v>32</v>
      </c>
      <c r="N9071" s="2" t="s">
        <v>17</v>
      </c>
      <c r="O9071" s="2" t="s">
        <v>88</v>
      </c>
    </row>
    <row r="9072" spans="1:15" hidden="1">
      <c r="A9072" s="1" t="s">
        <v>15</v>
      </c>
      <c r="B9072" s="2">
        <v>2011</v>
      </c>
      <c r="C9072" s="2" t="s">
        <v>16</v>
      </c>
      <c r="D9072" s="2" t="s">
        <v>33</v>
      </c>
      <c r="E9072" s="2" t="s">
        <v>34</v>
      </c>
      <c r="F9072" s="2" t="s">
        <v>35</v>
      </c>
      <c r="G9072" s="2" t="s">
        <v>36</v>
      </c>
      <c r="H9072" s="2" t="s">
        <v>37</v>
      </c>
      <c r="I9072" s="2" t="s">
        <v>38</v>
      </c>
      <c r="J9072" s="2" t="s">
        <v>39</v>
      </c>
      <c r="K9072" s="2" t="s">
        <v>84</v>
      </c>
      <c r="L9072" s="2" t="s">
        <v>41</v>
      </c>
      <c r="M9072" s="2" t="s">
        <v>88</v>
      </c>
      <c r="N9072" s="2" t="s">
        <v>88</v>
      </c>
      <c r="O9072" s="2" t="s">
        <v>88</v>
      </c>
    </row>
    <row r="9073" spans="1:15">
      <c r="A9073" s="1" t="s">
        <v>48</v>
      </c>
      <c r="B9073" s="2">
        <v>2015</v>
      </c>
      <c r="C9073" s="2" t="s">
        <v>16</v>
      </c>
      <c r="D9073" s="2" t="s">
        <v>33</v>
      </c>
      <c r="E9073" s="2" t="s">
        <v>65</v>
      </c>
      <c r="F9073" s="2" t="s">
        <v>35</v>
      </c>
      <c r="G9073" s="2" t="s">
        <v>20</v>
      </c>
      <c r="H9073" s="2" t="s">
        <v>71</v>
      </c>
      <c r="I9073" s="2" t="s">
        <v>22</v>
      </c>
      <c r="J9073" s="2" t="s">
        <v>52</v>
      </c>
      <c r="K9073" s="2" t="s">
        <v>31</v>
      </c>
      <c r="L9073" s="2" t="s">
        <v>25</v>
      </c>
      <c r="M9073" s="2" t="s">
        <v>88</v>
      </c>
      <c r="N9073" s="2" t="s">
        <v>88</v>
      </c>
      <c r="O9073" s="2" t="s">
        <v>43</v>
      </c>
    </row>
    <row r="9074" spans="1:15" hidden="1">
      <c r="A9074" s="1" t="s">
        <v>48</v>
      </c>
      <c r="B9074" s="2">
        <v>2017</v>
      </c>
      <c r="C9074" s="2" t="s">
        <v>16</v>
      </c>
      <c r="D9074" s="2" t="s">
        <v>33</v>
      </c>
      <c r="E9074" s="2" t="s">
        <v>49</v>
      </c>
      <c r="F9074" s="2" t="s">
        <v>82</v>
      </c>
      <c r="G9074" s="2" t="s">
        <v>20</v>
      </c>
      <c r="H9074" s="2" t="s">
        <v>51</v>
      </c>
      <c r="I9074" s="2" t="s">
        <v>22</v>
      </c>
      <c r="J9074" s="2" t="s">
        <v>52</v>
      </c>
      <c r="K9074" s="2" t="s">
        <v>31</v>
      </c>
      <c r="L9074" s="2" t="s">
        <v>25</v>
      </c>
      <c r="M9074" s="2" t="s">
        <v>32</v>
      </c>
      <c r="N9074" s="2" t="s">
        <v>88</v>
      </c>
      <c r="O9074" s="2" t="s">
        <v>88</v>
      </c>
    </row>
    <row r="9075" spans="1:15" hidden="1">
      <c r="A9075" s="1" t="s">
        <v>15</v>
      </c>
      <c r="B9075" s="2">
        <v>2012</v>
      </c>
      <c r="C9075" s="2" t="s">
        <v>16</v>
      </c>
      <c r="D9075" s="2" t="s">
        <v>33</v>
      </c>
      <c r="E9075" s="2" t="s">
        <v>65</v>
      </c>
      <c r="F9075" s="2" t="s">
        <v>50</v>
      </c>
      <c r="G9075" s="2" t="s">
        <v>20</v>
      </c>
      <c r="H9075" s="2" t="s">
        <v>51</v>
      </c>
      <c r="I9075" s="2" t="s">
        <v>22</v>
      </c>
      <c r="J9075" s="2" t="s">
        <v>67</v>
      </c>
      <c r="K9075" s="2" t="s">
        <v>40</v>
      </c>
      <c r="L9075" s="2" t="s">
        <v>41</v>
      </c>
      <c r="M9075" s="2" t="s">
        <v>32</v>
      </c>
      <c r="N9075" s="2" t="s">
        <v>33</v>
      </c>
      <c r="O9075" s="2" t="s">
        <v>88</v>
      </c>
    </row>
    <row r="9076" spans="1:15" hidden="1">
      <c r="A9076" s="1" t="s">
        <v>15</v>
      </c>
      <c r="B9076" s="2">
        <v>2013</v>
      </c>
      <c r="C9076" s="2" t="s">
        <v>16</v>
      </c>
      <c r="D9076" s="2" t="s">
        <v>17</v>
      </c>
      <c r="E9076" s="2" t="s">
        <v>18</v>
      </c>
      <c r="F9076" s="2" t="s">
        <v>35</v>
      </c>
      <c r="G9076" s="2" t="s">
        <v>20</v>
      </c>
      <c r="H9076" s="2" t="s">
        <v>51</v>
      </c>
      <c r="I9076" s="2" t="s">
        <v>22</v>
      </c>
      <c r="J9076" s="2" t="s">
        <v>23</v>
      </c>
      <c r="K9076" s="2" t="s">
        <v>31</v>
      </c>
      <c r="L9076" s="2" t="s">
        <v>25</v>
      </c>
      <c r="M9076" s="2" t="s">
        <v>42</v>
      </c>
      <c r="N9076" s="2" t="s">
        <v>88</v>
      </c>
      <c r="O9076" s="2" t="s">
        <v>88</v>
      </c>
    </row>
    <row r="9077" spans="1:15" hidden="1">
      <c r="A9077" s="1" t="s">
        <v>15</v>
      </c>
      <c r="B9077" s="2">
        <v>2013</v>
      </c>
      <c r="C9077" s="2" t="s">
        <v>16</v>
      </c>
      <c r="D9077" s="2" t="s">
        <v>33</v>
      </c>
      <c r="E9077" s="2" t="s">
        <v>49</v>
      </c>
      <c r="F9077" s="2" t="s">
        <v>50</v>
      </c>
      <c r="G9077" s="2" t="s">
        <v>20</v>
      </c>
      <c r="H9077" s="2" t="s">
        <v>51</v>
      </c>
      <c r="I9077" s="2" t="s">
        <v>22</v>
      </c>
      <c r="J9077" s="2" t="s">
        <v>52</v>
      </c>
      <c r="K9077" s="2" t="s">
        <v>84</v>
      </c>
      <c r="L9077" s="2" t="s">
        <v>41</v>
      </c>
      <c r="M9077" s="2" t="s">
        <v>32</v>
      </c>
      <c r="N9077" s="2" t="s">
        <v>17</v>
      </c>
      <c r="O9077" s="2" t="s">
        <v>88</v>
      </c>
    </row>
    <row r="9078" spans="1:15">
      <c r="A9078" s="1" t="s">
        <v>15</v>
      </c>
      <c r="B9078" s="2">
        <v>2020</v>
      </c>
      <c r="C9078" s="2" t="s">
        <v>16</v>
      </c>
      <c r="D9078" s="2" t="s">
        <v>33</v>
      </c>
      <c r="E9078" s="2" t="s">
        <v>65</v>
      </c>
      <c r="F9078" s="2" t="s">
        <v>28</v>
      </c>
      <c r="G9078" s="2" t="s">
        <v>20</v>
      </c>
      <c r="H9078" s="2" t="s">
        <v>85</v>
      </c>
      <c r="I9078" s="2" t="s">
        <v>22</v>
      </c>
      <c r="J9078" s="2" t="s">
        <v>67</v>
      </c>
      <c r="K9078" s="2" t="s">
        <v>40</v>
      </c>
      <c r="L9078" s="2" t="s">
        <v>41</v>
      </c>
      <c r="M9078" s="2" t="s">
        <v>88</v>
      </c>
      <c r="N9078" s="2" t="s">
        <v>33</v>
      </c>
      <c r="O9078" s="2" t="s">
        <v>43</v>
      </c>
    </row>
    <row r="9079" spans="1:15" hidden="1">
      <c r="A9079" s="1" t="s">
        <v>15</v>
      </c>
      <c r="B9079" s="2">
        <v>2015</v>
      </c>
      <c r="C9079" s="2" t="s">
        <v>16</v>
      </c>
      <c r="D9079" s="2" t="s">
        <v>17</v>
      </c>
      <c r="E9079" s="2" t="s">
        <v>18</v>
      </c>
      <c r="F9079" s="2" t="s">
        <v>82</v>
      </c>
      <c r="G9079" s="2"/>
      <c r="H9079" s="2"/>
      <c r="I9079" s="2" t="s">
        <v>184</v>
      </c>
      <c r="J9079" s="2" t="s">
        <v>23</v>
      </c>
      <c r="K9079" s="2" t="s">
        <v>61</v>
      </c>
      <c r="L9079" s="2" t="s">
        <v>41</v>
      </c>
      <c r="M9079" s="2" t="s">
        <v>88</v>
      </c>
      <c r="N9079" s="2" t="s">
        <v>88</v>
      </c>
      <c r="O9079" s="2" t="s">
        <v>88</v>
      </c>
    </row>
    <row r="9080" spans="1:15">
      <c r="A9080" s="1" t="s">
        <v>15</v>
      </c>
      <c r="B9080" s="2">
        <v>2014</v>
      </c>
      <c r="C9080" s="2" t="s">
        <v>16</v>
      </c>
      <c r="D9080" s="2" t="s">
        <v>33</v>
      </c>
      <c r="E9080" s="2" t="s">
        <v>34</v>
      </c>
      <c r="F9080" s="2" t="s">
        <v>35</v>
      </c>
      <c r="G9080" s="2" t="s">
        <v>36</v>
      </c>
      <c r="H9080" s="2" t="s">
        <v>37</v>
      </c>
      <c r="I9080" s="2" t="s">
        <v>38</v>
      </c>
      <c r="J9080" s="2" t="s">
        <v>39</v>
      </c>
      <c r="K9080" s="2"/>
      <c r="L9080" s="2"/>
      <c r="M9080" s="2" t="s">
        <v>42</v>
      </c>
      <c r="N9080" s="2" t="s">
        <v>17</v>
      </c>
      <c r="O9080" s="2" t="s">
        <v>43</v>
      </c>
    </row>
    <row r="9081" spans="1:15" hidden="1">
      <c r="A9081" s="1" t="s">
        <v>15</v>
      </c>
      <c r="B9081" s="2">
        <v>2013</v>
      </c>
      <c r="C9081" s="2" t="s">
        <v>16</v>
      </c>
      <c r="D9081" s="2" t="s">
        <v>33</v>
      </c>
      <c r="E9081" s="2" t="s">
        <v>91</v>
      </c>
      <c r="F9081" s="2" t="s">
        <v>50</v>
      </c>
      <c r="G9081" s="2"/>
      <c r="H9081" s="2"/>
      <c r="I9081" s="2" t="s">
        <v>184</v>
      </c>
      <c r="J9081" s="2"/>
      <c r="K9081" s="2" t="s">
        <v>40</v>
      </c>
      <c r="L9081" s="2" t="s">
        <v>41</v>
      </c>
      <c r="M9081" s="2" t="s">
        <v>55</v>
      </c>
      <c r="N9081" s="2" t="s">
        <v>88</v>
      </c>
      <c r="O9081" s="2" t="s">
        <v>88</v>
      </c>
    </row>
    <row r="9082" spans="1:15" hidden="1">
      <c r="A9082" s="1" t="s">
        <v>15</v>
      </c>
      <c r="B9082" s="2">
        <v>2013</v>
      </c>
      <c r="C9082" s="2" t="s">
        <v>16</v>
      </c>
      <c r="D9082" s="2" t="s">
        <v>17</v>
      </c>
      <c r="E9082" s="2" t="s">
        <v>27</v>
      </c>
      <c r="F9082" s="2" t="s">
        <v>72</v>
      </c>
      <c r="G9082" s="2" t="s">
        <v>36</v>
      </c>
      <c r="H9082" s="2" t="s">
        <v>60</v>
      </c>
      <c r="I9082" s="2" t="s">
        <v>38</v>
      </c>
      <c r="J9082" s="2" t="s">
        <v>30</v>
      </c>
      <c r="K9082" s="2" t="s">
        <v>83</v>
      </c>
      <c r="L9082" s="2" t="s">
        <v>25</v>
      </c>
      <c r="M9082" s="2" t="s">
        <v>32</v>
      </c>
      <c r="N9082" s="2" t="s">
        <v>88</v>
      </c>
      <c r="O9082" s="2" t="s">
        <v>88</v>
      </c>
    </row>
    <row r="9083" spans="1:15" hidden="1">
      <c r="A9083" s="1" t="s">
        <v>15</v>
      </c>
      <c r="B9083" s="2">
        <v>2015</v>
      </c>
      <c r="C9083" s="2" t="s">
        <v>16</v>
      </c>
      <c r="D9083" s="2" t="s">
        <v>17</v>
      </c>
      <c r="E9083" s="2" t="s">
        <v>27</v>
      </c>
      <c r="F9083" s="2" t="s">
        <v>19</v>
      </c>
      <c r="G9083" s="2" t="s">
        <v>45</v>
      </c>
      <c r="H9083" s="2" t="s">
        <v>54</v>
      </c>
      <c r="I9083" s="2" t="s">
        <v>47</v>
      </c>
      <c r="J9083" s="2" t="s">
        <v>30</v>
      </c>
      <c r="K9083" s="2" t="s">
        <v>24</v>
      </c>
      <c r="L9083" s="2" t="s">
        <v>25</v>
      </c>
      <c r="M9083" s="2" t="s">
        <v>88</v>
      </c>
      <c r="N9083" s="2" t="s">
        <v>88</v>
      </c>
      <c r="O9083" s="2" t="s">
        <v>88</v>
      </c>
    </row>
    <row r="9084" spans="1:15" hidden="1">
      <c r="A9084" s="1" t="s">
        <v>15</v>
      </c>
      <c r="B9084" s="2">
        <v>2012</v>
      </c>
      <c r="C9084" s="2" t="s">
        <v>16</v>
      </c>
      <c r="D9084" s="2" t="s">
        <v>17</v>
      </c>
      <c r="E9084" s="2" t="s">
        <v>27</v>
      </c>
      <c r="F9084" s="2" t="s">
        <v>82</v>
      </c>
      <c r="G9084" s="2" t="s">
        <v>20</v>
      </c>
      <c r="H9084" s="2" t="s">
        <v>71</v>
      </c>
      <c r="I9084" s="2" t="s">
        <v>22</v>
      </c>
      <c r="J9084" s="2" t="s">
        <v>30</v>
      </c>
      <c r="K9084" s="2"/>
      <c r="L9084" s="2"/>
      <c r="M9084" s="2" t="s">
        <v>42</v>
      </c>
      <c r="N9084" s="2" t="s">
        <v>88</v>
      </c>
      <c r="O9084" s="2" t="s">
        <v>88</v>
      </c>
    </row>
    <row r="9085" spans="1:15" hidden="1">
      <c r="A9085" s="1"/>
      <c r="B9085" s="2">
        <v>2014</v>
      </c>
      <c r="C9085" s="2" t="s">
        <v>16</v>
      </c>
      <c r="D9085" s="2" t="s">
        <v>17</v>
      </c>
      <c r="E9085" s="2" t="s">
        <v>18</v>
      </c>
      <c r="F9085" s="2" t="s">
        <v>59</v>
      </c>
      <c r="G9085" s="2" t="s">
        <v>45</v>
      </c>
      <c r="H9085" s="2" t="s">
        <v>54</v>
      </c>
      <c r="I9085" s="2" t="s">
        <v>47</v>
      </c>
      <c r="J9085" s="2" t="s">
        <v>23</v>
      </c>
      <c r="K9085" s="2"/>
      <c r="L9085" s="2"/>
      <c r="M9085" s="2" t="s">
        <v>44</v>
      </c>
      <c r="N9085" s="2" t="s">
        <v>33</v>
      </c>
      <c r="O9085" s="2" t="s">
        <v>88</v>
      </c>
    </row>
    <row r="9086" spans="1:15" hidden="1">
      <c r="A9086" s="1" t="s">
        <v>63</v>
      </c>
      <c r="B9086" s="2">
        <v>2013</v>
      </c>
      <c r="C9086" s="2" t="s">
        <v>16</v>
      </c>
      <c r="D9086" s="2" t="s">
        <v>17</v>
      </c>
      <c r="E9086" s="2" t="s">
        <v>18</v>
      </c>
      <c r="F9086" s="2" t="s">
        <v>28</v>
      </c>
      <c r="G9086" s="2"/>
      <c r="H9086" s="2"/>
      <c r="I9086" s="2" t="s">
        <v>184</v>
      </c>
      <c r="J9086" s="2" t="s">
        <v>23</v>
      </c>
      <c r="K9086" s="2" t="s">
        <v>31</v>
      </c>
      <c r="L9086" s="2" t="s">
        <v>25</v>
      </c>
      <c r="M9086" s="2" t="s">
        <v>88</v>
      </c>
      <c r="N9086" s="2" t="s">
        <v>33</v>
      </c>
      <c r="O9086" s="2" t="s">
        <v>88</v>
      </c>
    </row>
    <row r="9087" spans="1:15">
      <c r="A9087" s="1" t="s">
        <v>63</v>
      </c>
      <c r="B9087" s="2">
        <v>2016</v>
      </c>
      <c r="C9087" s="2" t="s">
        <v>16</v>
      </c>
      <c r="D9087" s="2" t="s">
        <v>33</v>
      </c>
      <c r="E9087" s="2" t="s">
        <v>34</v>
      </c>
      <c r="F9087" s="2" t="s">
        <v>35</v>
      </c>
      <c r="G9087" s="2" t="s">
        <v>45</v>
      </c>
      <c r="H9087" s="2" t="s">
        <v>54</v>
      </c>
      <c r="I9087" s="2" t="s">
        <v>47</v>
      </c>
      <c r="J9087" s="2" t="s">
        <v>39</v>
      </c>
      <c r="K9087" s="2" t="s">
        <v>69</v>
      </c>
      <c r="L9087" s="2" t="s">
        <v>25</v>
      </c>
      <c r="M9087" s="2" t="s">
        <v>42</v>
      </c>
      <c r="N9087" s="2" t="s">
        <v>17</v>
      </c>
      <c r="O9087" s="2" t="s">
        <v>43</v>
      </c>
    </row>
    <row r="9088" spans="1:15">
      <c r="A9088" s="1" t="s">
        <v>48</v>
      </c>
      <c r="B9088" s="2">
        <v>2015</v>
      </c>
      <c r="C9088" s="2" t="s">
        <v>16</v>
      </c>
      <c r="D9088" s="2" t="s">
        <v>62</v>
      </c>
      <c r="E9088" s="2" t="s">
        <v>18</v>
      </c>
      <c r="F9088" s="2" t="s">
        <v>72</v>
      </c>
      <c r="G9088" s="2" t="s">
        <v>20</v>
      </c>
      <c r="H9088" s="2" t="s">
        <v>21</v>
      </c>
      <c r="I9088" s="2" t="s">
        <v>22</v>
      </c>
      <c r="J9088" s="2" t="s">
        <v>23</v>
      </c>
      <c r="K9088" s="2" t="s">
        <v>24</v>
      </c>
      <c r="L9088" s="2" t="s">
        <v>25</v>
      </c>
      <c r="M9088" s="2" t="s">
        <v>32</v>
      </c>
      <c r="N9088" s="2" t="s">
        <v>88</v>
      </c>
      <c r="O9088" s="2" t="s">
        <v>43</v>
      </c>
    </row>
    <row r="9089" spans="1:15">
      <c r="A9089" s="1" t="s">
        <v>15</v>
      </c>
      <c r="B9089" s="2">
        <v>2021</v>
      </c>
      <c r="C9089" s="2" t="s">
        <v>16</v>
      </c>
      <c r="D9089" s="2" t="s">
        <v>33</v>
      </c>
      <c r="E9089" s="2" t="s">
        <v>65</v>
      </c>
      <c r="F9089" s="2" t="s">
        <v>96</v>
      </c>
      <c r="G9089" s="2" t="s">
        <v>20</v>
      </c>
      <c r="H9089" s="2" t="s">
        <v>21</v>
      </c>
      <c r="I9089" s="2" t="s">
        <v>22</v>
      </c>
      <c r="J9089" s="2" t="s">
        <v>52</v>
      </c>
      <c r="K9089" s="2" t="s">
        <v>84</v>
      </c>
      <c r="L9089" s="2" t="s">
        <v>41</v>
      </c>
      <c r="M9089" s="2" t="s">
        <v>32</v>
      </c>
      <c r="N9089" s="2" t="s">
        <v>33</v>
      </c>
      <c r="O9089" s="2" t="s">
        <v>43</v>
      </c>
    </row>
    <row r="9090" spans="1:15" hidden="1">
      <c r="A9090" s="1" t="s">
        <v>15</v>
      </c>
      <c r="B9090" s="2">
        <v>2007</v>
      </c>
      <c r="C9090" s="2" t="s">
        <v>16</v>
      </c>
      <c r="D9090" s="2" t="s">
        <v>17</v>
      </c>
      <c r="E9090" s="2" t="s">
        <v>18</v>
      </c>
      <c r="F9090" s="2" t="s">
        <v>95</v>
      </c>
      <c r="G9090" s="2" t="s">
        <v>20</v>
      </c>
      <c r="H9090" s="2" t="s">
        <v>21</v>
      </c>
      <c r="I9090" s="2" t="s">
        <v>22</v>
      </c>
      <c r="J9090" s="2" t="s">
        <v>23</v>
      </c>
      <c r="K9090" s="2" t="s">
        <v>24</v>
      </c>
      <c r="L9090" s="2" t="s">
        <v>25</v>
      </c>
      <c r="M9090" s="2" t="s">
        <v>32</v>
      </c>
      <c r="N9090" s="2" t="s">
        <v>33</v>
      </c>
      <c r="O9090" s="2" t="s">
        <v>88</v>
      </c>
    </row>
    <row r="9091" spans="1:15">
      <c r="A9091" s="1" t="s">
        <v>15</v>
      </c>
      <c r="B9091" s="2">
        <v>2018</v>
      </c>
      <c r="C9091" s="2" t="s">
        <v>16</v>
      </c>
      <c r="D9091" s="2" t="s">
        <v>33</v>
      </c>
      <c r="E9091" s="2" t="s">
        <v>91</v>
      </c>
      <c r="F9091" s="2" t="s">
        <v>72</v>
      </c>
      <c r="G9091" s="2" t="s">
        <v>92</v>
      </c>
      <c r="H9091" s="2" t="s">
        <v>133</v>
      </c>
      <c r="I9091" s="2" t="s">
        <v>94</v>
      </c>
      <c r="J9091" s="2" t="s">
        <v>39</v>
      </c>
      <c r="K9091" s="2" t="s">
        <v>40</v>
      </c>
      <c r="L9091" s="2" t="s">
        <v>41</v>
      </c>
      <c r="M9091" s="2" t="s">
        <v>88</v>
      </c>
      <c r="N9091" s="2" t="s">
        <v>88</v>
      </c>
      <c r="O9091" s="2" t="s">
        <v>43</v>
      </c>
    </row>
    <row r="9092" spans="1:15" hidden="1">
      <c r="A9092" s="1" t="s">
        <v>63</v>
      </c>
      <c r="B9092" s="2">
        <v>2013</v>
      </c>
      <c r="C9092" s="2" t="s">
        <v>16</v>
      </c>
      <c r="D9092" s="2" t="s">
        <v>17</v>
      </c>
      <c r="E9092" s="2" t="s">
        <v>18</v>
      </c>
      <c r="F9092" s="2" t="s">
        <v>19</v>
      </c>
      <c r="G9092" s="2" t="s">
        <v>20</v>
      </c>
      <c r="H9092" s="2" t="s">
        <v>21</v>
      </c>
      <c r="I9092" s="2" t="s">
        <v>22</v>
      </c>
      <c r="J9092" s="2" t="s">
        <v>23</v>
      </c>
      <c r="K9092" s="2" t="s">
        <v>41</v>
      </c>
      <c r="L9092" s="2" t="s">
        <v>41</v>
      </c>
      <c r="M9092" s="2" t="s">
        <v>88</v>
      </c>
      <c r="N9092" s="2" t="s">
        <v>88</v>
      </c>
      <c r="O9092" s="2" t="s">
        <v>88</v>
      </c>
    </row>
    <row r="9093" spans="1:15" hidden="1">
      <c r="A9093" s="1" t="s">
        <v>15</v>
      </c>
      <c r="B9093" s="2">
        <v>2013</v>
      </c>
      <c r="C9093" s="2" t="s">
        <v>16</v>
      </c>
      <c r="D9093" s="2" t="s">
        <v>33</v>
      </c>
      <c r="E9093" s="2" t="s">
        <v>79</v>
      </c>
      <c r="F9093" s="2" t="s">
        <v>66</v>
      </c>
      <c r="G9093" s="2" t="s">
        <v>20</v>
      </c>
      <c r="H9093" s="2" t="s">
        <v>111</v>
      </c>
      <c r="I9093" s="2" t="s">
        <v>76</v>
      </c>
      <c r="J9093" s="2" t="s">
        <v>77</v>
      </c>
      <c r="K9093" s="2" t="s">
        <v>69</v>
      </c>
      <c r="L9093" s="2" t="s">
        <v>25</v>
      </c>
      <c r="M9093" s="2" t="s">
        <v>42</v>
      </c>
      <c r="N9093" s="2" t="s">
        <v>17</v>
      </c>
      <c r="O9093" s="2" t="s">
        <v>88</v>
      </c>
    </row>
    <row r="9094" spans="1:15" hidden="1">
      <c r="A9094" s="1" t="s">
        <v>194</v>
      </c>
      <c r="B9094" s="2">
        <v>2013</v>
      </c>
      <c r="C9094" s="2" t="s">
        <v>16</v>
      </c>
      <c r="D9094" s="2" t="s">
        <v>33</v>
      </c>
      <c r="E9094" s="2" t="s">
        <v>65</v>
      </c>
      <c r="F9094" s="2" t="s">
        <v>86</v>
      </c>
      <c r="G9094" s="2"/>
      <c r="H9094" s="2"/>
      <c r="I9094" s="2" t="s">
        <v>184</v>
      </c>
      <c r="J9094" s="2" t="s">
        <v>52</v>
      </c>
      <c r="K9094" s="2" t="s">
        <v>24</v>
      </c>
      <c r="L9094" s="2" t="s">
        <v>25</v>
      </c>
      <c r="M9094" s="2" t="s">
        <v>55</v>
      </c>
      <c r="N9094" s="2" t="s">
        <v>33</v>
      </c>
      <c r="O9094" s="2" t="s">
        <v>58</v>
      </c>
    </row>
    <row r="9095" spans="1:15" hidden="1">
      <c r="A9095" s="1" t="s">
        <v>15</v>
      </c>
      <c r="B9095" s="2">
        <v>2013</v>
      </c>
      <c r="C9095" s="2" t="s">
        <v>16</v>
      </c>
      <c r="D9095" s="2" t="s">
        <v>62</v>
      </c>
      <c r="E9095" s="2" t="s">
        <v>79</v>
      </c>
      <c r="F9095" s="2" t="s">
        <v>19</v>
      </c>
      <c r="G9095" s="2" t="s">
        <v>20</v>
      </c>
      <c r="H9095" s="2" t="s">
        <v>101</v>
      </c>
      <c r="I9095" s="2" t="s">
        <v>76</v>
      </c>
      <c r="J9095" s="2" t="s">
        <v>77</v>
      </c>
      <c r="K9095" s="2" t="s">
        <v>24</v>
      </c>
      <c r="L9095" s="2" t="s">
        <v>25</v>
      </c>
      <c r="M9095" s="2" t="s">
        <v>88</v>
      </c>
      <c r="N9095" s="2" t="s">
        <v>88</v>
      </c>
      <c r="O9095" s="2" t="s">
        <v>88</v>
      </c>
    </row>
    <row r="9096" spans="1:15" hidden="1">
      <c r="A9096" s="1" t="s">
        <v>173</v>
      </c>
      <c r="B9096" s="2">
        <v>2012</v>
      </c>
      <c r="C9096" s="2" t="s">
        <v>16</v>
      </c>
      <c r="D9096" s="2" t="s">
        <v>33</v>
      </c>
      <c r="E9096" s="2" t="s">
        <v>65</v>
      </c>
      <c r="F9096" s="2" t="s">
        <v>86</v>
      </c>
      <c r="G9096" s="2"/>
      <c r="H9096" s="2"/>
      <c r="I9096" s="2" t="s">
        <v>184</v>
      </c>
      <c r="J9096" s="2" t="s">
        <v>52</v>
      </c>
      <c r="K9096" s="2" t="s">
        <v>40</v>
      </c>
      <c r="L9096" s="2" t="s">
        <v>41</v>
      </c>
      <c r="M9096" s="2" t="s">
        <v>32</v>
      </c>
      <c r="N9096" s="2" t="s">
        <v>33</v>
      </c>
      <c r="O9096" s="2" t="s">
        <v>88</v>
      </c>
    </row>
    <row r="9097" spans="1:15" hidden="1">
      <c r="A9097" s="1" t="s">
        <v>15</v>
      </c>
      <c r="B9097" s="2">
        <v>2010</v>
      </c>
      <c r="C9097" s="2" t="s">
        <v>16</v>
      </c>
      <c r="D9097" s="2" t="s">
        <v>17</v>
      </c>
      <c r="E9097" s="2" t="s">
        <v>27</v>
      </c>
      <c r="F9097" s="2" t="s">
        <v>35</v>
      </c>
      <c r="G9097" s="2" t="s">
        <v>45</v>
      </c>
      <c r="H9097" s="2" t="s">
        <v>54</v>
      </c>
      <c r="I9097" s="2" t="s">
        <v>47</v>
      </c>
      <c r="J9097" s="2" t="s">
        <v>30</v>
      </c>
      <c r="K9097" s="2" t="s">
        <v>61</v>
      </c>
      <c r="L9097" s="2" t="s">
        <v>41</v>
      </c>
      <c r="M9097" s="2" t="s">
        <v>88</v>
      </c>
      <c r="N9097" s="2" t="s">
        <v>88</v>
      </c>
      <c r="O9097" s="2" t="s">
        <v>88</v>
      </c>
    </row>
    <row r="9098" spans="1:15">
      <c r="A9098" s="1" t="s">
        <v>15</v>
      </c>
      <c r="B9098" s="2">
        <v>2018</v>
      </c>
      <c r="C9098" s="2" t="s">
        <v>16</v>
      </c>
      <c r="D9098" s="2" t="s">
        <v>33</v>
      </c>
      <c r="E9098" s="2" t="s">
        <v>91</v>
      </c>
      <c r="F9098" s="2" t="s">
        <v>72</v>
      </c>
      <c r="G9098" s="2" t="s">
        <v>92</v>
      </c>
      <c r="H9098" s="2" t="s">
        <v>133</v>
      </c>
      <c r="I9098" s="2" t="s">
        <v>94</v>
      </c>
      <c r="J9098" s="2" t="s">
        <v>39</v>
      </c>
      <c r="K9098" s="2" t="s">
        <v>40</v>
      </c>
      <c r="L9098" s="2" t="s">
        <v>41</v>
      </c>
      <c r="M9098" s="2" t="s">
        <v>32</v>
      </c>
      <c r="N9098" s="2" t="s">
        <v>33</v>
      </c>
      <c r="O9098" s="2" t="s">
        <v>43</v>
      </c>
    </row>
    <row r="9099" spans="1:15" hidden="1">
      <c r="A9099" s="1" t="s">
        <v>15</v>
      </c>
      <c r="B9099" s="2">
        <v>2010</v>
      </c>
      <c r="C9099" s="2" t="s">
        <v>16</v>
      </c>
      <c r="D9099" s="2" t="s">
        <v>17</v>
      </c>
      <c r="E9099" s="2" t="s">
        <v>27</v>
      </c>
      <c r="F9099" s="2" t="s">
        <v>19</v>
      </c>
      <c r="G9099" s="2" t="s">
        <v>45</v>
      </c>
      <c r="H9099" s="2" t="s">
        <v>54</v>
      </c>
      <c r="I9099" s="2" t="s">
        <v>47</v>
      </c>
      <c r="J9099" s="2" t="s">
        <v>30</v>
      </c>
      <c r="K9099" s="2" t="s">
        <v>24</v>
      </c>
      <c r="L9099" s="2" t="s">
        <v>25</v>
      </c>
      <c r="M9099" s="2" t="s">
        <v>88</v>
      </c>
      <c r="N9099" s="2" t="s">
        <v>88</v>
      </c>
      <c r="O9099" s="2" t="s">
        <v>88</v>
      </c>
    </row>
    <row r="9100" spans="1:15">
      <c r="A9100" s="1" t="s">
        <v>15</v>
      </c>
      <c r="B9100" s="2">
        <v>2022</v>
      </c>
      <c r="C9100" s="2" t="s">
        <v>16</v>
      </c>
      <c r="D9100" s="2" t="s">
        <v>33</v>
      </c>
      <c r="E9100" s="2" t="s">
        <v>65</v>
      </c>
      <c r="F9100" s="2" t="s">
        <v>35</v>
      </c>
      <c r="G9100" s="2" t="s">
        <v>20</v>
      </c>
      <c r="H9100" s="2" t="s">
        <v>21</v>
      </c>
      <c r="I9100" s="2" t="s">
        <v>22</v>
      </c>
      <c r="J9100" s="2" t="s">
        <v>67</v>
      </c>
      <c r="K9100" s="2" t="s">
        <v>84</v>
      </c>
      <c r="L9100" s="2" t="s">
        <v>41</v>
      </c>
      <c r="M9100" s="2" t="s">
        <v>42</v>
      </c>
      <c r="N9100" s="2" t="s">
        <v>33</v>
      </c>
      <c r="O9100" s="2" t="s">
        <v>43</v>
      </c>
    </row>
    <row r="9101" spans="1:15" hidden="1">
      <c r="A9101" s="1" t="s">
        <v>15</v>
      </c>
      <c r="B9101" s="2">
        <v>2012</v>
      </c>
      <c r="C9101" s="2" t="s">
        <v>16</v>
      </c>
      <c r="D9101" s="2" t="s">
        <v>17</v>
      </c>
      <c r="E9101" s="2" t="s">
        <v>18</v>
      </c>
      <c r="F9101" s="2" t="s">
        <v>19</v>
      </c>
      <c r="G9101" s="2" t="s">
        <v>20</v>
      </c>
      <c r="H9101" s="2" t="s">
        <v>21</v>
      </c>
      <c r="I9101" s="2" t="s">
        <v>22</v>
      </c>
      <c r="J9101" s="2" t="s">
        <v>23</v>
      </c>
      <c r="K9101" s="2" t="s">
        <v>24</v>
      </c>
      <c r="L9101" s="2" t="s">
        <v>25</v>
      </c>
      <c r="M9101" s="2" t="s">
        <v>88</v>
      </c>
      <c r="N9101" s="2" t="s">
        <v>88</v>
      </c>
      <c r="O9101" s="2" t="s">
        <v>88</v>
      </c>
    </row>
    <row r="9102" spans="1:15">
      <c r="A9102" s="1" t="s">
        <v>15</v>
      </c>
      <c r="B9102" s="2">
        <v>2012</v>
      </c>
      <c r="C9102" s="2" t="s">
        <v>16</v>
      </c>
      <c r="D9102" s="2" t="s">
        <v>33</v>
      </c>
      <c r="E9102" s="2" t="s">
        <v>65</v>
      </c>
      <c r="F9102" s="2" t="s">
        <v>82</v>
      </c>
      <c r="G9102" s="2" t="s">
        <v>20</v>
      </c>
      <c r="H9102" s="2" t="s">
        <v>90</v>
      </c>
      <c r="I9102" s="2" t="s">
        <v>22</v>
      </c>
      <c r="J9102" s="2" t="s">
        <v>67</v>
      </c>
      <c r="K9102" s="2"/>
      <c r="L9102" s="2"/>
      <c r="M9102" s="2" t="s">
        <v>32</v>
      </c>
      <c r="N9102" s="2" t="s">
        <v>88</v>
      </c>
      <c r="O9102" s="2" t="s">
        <v>43</v>
      </c>
    </row>
    <row r="9103" spans="1:15" hidden="1">
      <c r="A9103" s="1" t="s">
        <v>234</v>
      </c>
      <c r="B9103" s="2">
        <v>2009</v>
      </c>
      <c r="C9103" s="2" t="s">
        <v>16</v>
      </c>
      <c r="D9103" s="2" t="s">
        <v>33</v>
      </c>
      <c r="E9103" s="2" t="s">
        <v>65</v>
      </c>
      <c r="F9103" s="2" t="s">
        <v>19</v>
      </c>
      <c r="G9103" s="2"/>
      <c r="H9103" s="2"/>
      <c r="I9103" s="2" t="s">
        <v>184</v>
      </c>
      <c r="J9103" s="2" t="s">
        <v>67</v>
      </c>
      <c r="K9103" s="2"/>
      <c r="L9103" s="2"/>
      <c r="M9103" s="2" t="s">
        <v>88</v>
      </c>
      <c r="N9103" s="2" t="s">
        <v>33</v>
      </c>
      <c r="O9103" s="2" t="s">
        <v>78</v>
      </c>
    </row>
    <row r="9104" spans="1:15" hidden="1">
      <c r="A9104" s="1" t="s">
        <v>154</v>
      </c>
      <c r="B9104" s="2">
        <v>2019</v>
      </c>
      <c r="C9104" s="2" t="s">
        <v>16</v>
      </c>
      <c r="D9104" s="2" t="s">
        <v>17</v>
      </c>
      <c r="E9104" s="2" t="s">
        <v>27</v>
      </c>
      <c r="F9104" s="2" t="s">
        <v>19</v>
      </c>
      <c r="G9104" s="2" t="s">
        <v>20</v>
      </c>
      <c r="H9104" s="2" t="s">
        <v>29</v>
      </c>
      <c r="I9104" s="2" t="s">
        <v>22</v>
      </c>
      <c r="J9104" s="2" t="s">
        <v>30</v>
      </c>
      <c r="K9104" s="2" t="s">
        <v>41</v>
      </c>
      <c r="L9104" s="2" t="s">
        <v>41</v>
      </c>
      <c r="M9104" s="2" t="s">
        <v>55</v>
      </c>
      <c r="N9104" s="2" t="s">
        <v>17</v>
      </c>
      <c r="O9104" s="2" t="s">
        <v>88</v>
      </c>
    </row>
    <row r="9105" spans="1:15" hidden="1">
      <c r="A9105" s="1" t="s">
        <v>15</v>
      </c>
      <c r="B9105" s="2">
        <v>2011</v>
      </c>
      <c r="C9105" s="2" t="s">
        <v>16</v>
      </c>
      <c r="D9105" s="2" t="s">
        <v>33</v>
      </c>
      <c r="E9105" s="2" t="s">
        <v>34</v>
      </c>
      <c r="F9105" s="2" t="s">
        <v>35</v>
      </c>
      <c r="G9105" s="2" t="s">
        <v>36</v>
      </c>
      <c r="H9105" s="2" t="s">
        <v>37</v>
      </c>
      <c r="I9105" s="2" t="s">
        <v>38</v>
      </c>
      <c r="J9105" s="2" t="s">
        <v>39</v>
      </c>
      <c r="K9105" s="2" t="s">
        <v>84</v>
      </c>
      <c r="L9105" s="2" t="s">
        <v>41</v>
      </c>
      <c r="M9105" s="2" t="s">
        <v>88</v>
      </c>
      <c r="N9105" s="2" t="s">
        <v>88</v>
      </c>
      <c r="O9105" s="2" t="s">
        <v>88</v>
      </c>
    </row>
    <row r="9106" spans="1:15" hidden="1">
      <c r="A9106" s="1" t="s">
        <v>74</v>
      </c>
      <c r="B9106" s="2">
        <v>2018</v>
      </c>
      <c r="C9106" s="2" t="s">
        <v>16</v>
      </c>
      <c r="D9106" s="2" t="s">
        <v>17</v>
      </c>
      <c r="E9106" s="2" t="s">
        <v>27</v>
      </c>
      <c r="F9106" s="2" t="s">
        <v>82</v>
      </c>
      <c r="G9106" s="2" t="s">
        <v>20</v>
      </c>
      <c r="H9106" s="2" t="s">
        <v>51</v>
      </c>
      <c r="I9106" s="2" t="s">
        <v>22</v>
      </c>
      <c r="J9106" s="2" t="s">
        <v>30</v>
      </c>
      <c r="K9106" s="2"/>
      <c r="L9106" s="2"/>
      <c r="M9106" s="2" t="s">
        <v>32</v>
      </c>
      <c r="N9106" s="2" t="s">
        <v>33</v>
      </c>
      <c r="O9106" s="2" t="s">
        <v>88</v>
      </c>
    </row>
    <row r="9107" spans="1:15" hidden="1">
      <c r="A9107" s="1" t="s">
        <v>48</v>
      </c>
      <c r="B9107" s="2">
        <v>2013</v>
      </c>
      <c r="C9107" s="2" t="s">
        <v>16</v>
      </c>
      <c r="D9107" s="2" t="s">
        <v>17</v>
      </c>
      <c r="E9107" s="2" t="s">
        <v>27</v>
      </c>
      <c r="F9107" s="2" t="s">
        <v>35</v>
      </c>
      <c r="G9107" s="2" t="s">
        <v>20</v>
      </c>
      <c r="H9107" s="2" t="s">
        <v>51</v>
      </c>
      <c r="I9107" s="2" t="s">
        <v>22</v>
      </c>
      <c r="J9107" s="2" t="s">
        <v>30</v>
      </c>
      <c r="K9107" s="2" t="s">
        <v>31</v>
      </c>
      <c r="L9107" s="2" t="s">
        <v>25</v>
      </c>
      <c r="M9107" s="2" t="s">
        <v>55</v>
      </c>
      <c r="N9107" s="2" t="s">
        <v>88</v>
      </c>
      <c r="O9107" s="2" t="s">
        <v>88</v>
      </c>
    </row>
    <row r="9108" spans="1:15">
      <c r="A9108" s="1" t="s">
        <v>15</v>
      </c>
      <c r="B9108" s="2">
        <v>2017</v>
      </c>
      <c r="C9108" s="2" t="s">
        <v>16</v>
      </c>
      <c r="D9108" s="2" t="s">
        <v>33</v>
      </c>
      <c r="E9108" s="2" t="s">
        <v>91</v>
      </c>
      <c r="F9108" s="2" t="s">
        <v>82</v>
      </c>
      <c r="G9108" s="2" t="s">
        <v>92</v>
      </c>
      <c r="H9108" s="2" t="s">
        <v>93</v>
      </c>
      <c r="I9108" s="2" t="s">
        <v>94</v>
      </c>
      <c r="J9108" s="2" t="s">
        <v>39</v>
      </c>
      <c r="K9108" s="2" t="s">
        <v>41</v>
      </c>
      <c r="L9108" s="2" t="s">
        <v>41</v>
      </c>
      <c r="M9108" s="2" t="s">
        <v>32</v>
      </c>
      <c r="N9108" s="2" t="s">
        <v>33</v>
      </c>
      <c r="O9108" s="2" t="s">
        <v>43</v>
      </c>
    </row>
    <row r="9109" spans="1:15">
      <c r="A9109" s="1" t="s">
        <v>15</v>
      </c>
      <c r="B9109" s="2">
        <v>2016</v>
      </c>
      <c r="C9109" s="2" t="s">
        <v>16</v>
      </c>
      <c r="D9109" s="2" t="s">
        <v>33</v>
      </c>
      <c r="E9109" s="2" t="s">
        <v>79</v>
      </c>
      <c r="F9109" s="2" t="s">
        <v>86</v>
      </c>
      <c r="G9109" s="2" t="s">
        <v>127</v>
      </c>
      <c r="H9109" s="2" t="s">
        <v>128</v>
      </c>
      <c r="I9109" s="2" t="s">
        <v>76</v>
      </c>
      <c r="J9109" s="2" t="s">
        <v>77</v>
      </c>
      <c r="K9109" s="2" t="s">
        <v>31</v>
      </c>
      <c r="L9109" s="2" t="s">
        <v>25</v>
      </c>
      <c r="M9109" s="2" t="s">
        <v>55</v>
      </c>
      <c r="N9109" s="2" t="s">
        <v>17</v>
      </c>
      <c r="O9109" s="2" t="s">
        <v>43</v>
      </c>
    </row>
    <row r="9110" spans="1:15" hidden="1">
      <c r="A9110" s="1" t="s">
        <v>242</v>
      </c>
      <c r="B9110" s="2">
        <v>2013</v>
      </c>
      <c r="C9110" s="2" t="s">
        <v>16</v>
      </c>
      <c r="D9110" s="2" t="s">
        <v>33</v>
      </c>
      <c r="E9110" s="2" t="s">
        <v>49</v>
      </c>
      <c r="F9110" s="2" t="s">
        <v>59</v>
      </c>
      <c r="G9110" s="2" t="s">
        <v>20</v>
      </c>
      <c r="H9110" s="2" t="s">
        <v>51</v>
      </c>
      <c r="I9110" s="2" t="s">
        <v>22</v>
      </c>
      <c r="J9110" s="2" t="s">
        <v>52</v>
      </c>
      <c r="K9110" s="2"/>
      <c r="L9110" s="2"/>
      <c r="M9110" s="2" t="s">
        <v>88</v>
      </c>
      <c r="N9110" s="2" t="s">
        <v>33</v>
      </c>
      <c r="O9110" s="2" t="s">
        <v>58</v>
      </c>
    </row>
    <row r="9111" spans="1:15">
      <c r="A9111" s="1" t="s">
        <v>105</v>
      </c>
      <c r="B9111" s="2">
        <v>2016</v>
      </c>
      <c r="C9111" s="2" t="s">
        <v>16</v>
      </c>
      <c r="D9111" s="2" t="s">
        <v>33</v>
      </c>
      <c r="E9111" s="2" t="s">
        <v>79</v>
      </c>
      <c r="F9111" s="2" t="s">
        <v>95</v>
      </c>
      <c r="G9111" s="2" t="s">
        <v>20</v>
      </c>
      <c r="H9111" s="2" t="s">
        <v>80</v>
      </c>
      <c r="I9111" s="2" t="s">
        <v>76</v>
      </c>
      <c r="J9111" s="2" t="s">
        <v>67</v>
      </c>
      <c r="K9111" s="2"/>
      <c r="L9111" s="2"/>
      <c r="M9111" s="2" t="s">
        <v>32</v>
      </c>
      <c r="N9111" s="2" t="s">
        <v>88</v>
      </c>
      <c r="O9111" s="2" t="s">
        <v>43</v>
      </c>
    </row>
    <row r="9112" spans="1:15">
      <c r="A9112" s="1" t="s">
        <v>15</v>
      </c>
      <c r="B9112" s="2">
        <v>2016</v>
      </c>
      <c r="C9112" s="2" t="s">
        <v>16</v>
      </c>
      <c r="D9112" s="2" t="s">
        <v>33</v>
      </c>
      <c r="E9112" s="2" t="s">
        <v>34</v>
      </c>
      <c r="F9112" s="2" t="s">
        <v>35</v>
      </c>
      <c r="G9112" s="2" t="s">
        <v>45</v>
      </c>
      <c r="H9112" s="2" t="s">
        <v>146</v>
      </c>
      <c r="I9112" s="2" t="s">
        <v>47</v>
      </c>
      <c r="J9112" s="2" t="s">
        <v>39</v>
      </c>
      <c r="K9112" s="2" t="s">
        <v>41</v>
      </c>
      <c r="L9112" s="2" t="s">
        <v>41</v>
      </c>
      <c r="M9112" s="2" t="s">
        <v>42</v>
      </c>
      <c r="N9112" s="2" t="s">
        <v>17</v>
      </c>
      <c r="O9112" s="2" t="s">
        <v>43</v>
      </c>
    </row>
    <row r="9113" spans="1:15">
      <c r="A9113" s="1" t="s">
        <v>15</v>
      </c>
      <c r="B9113" s="2">
        <v>2014</v>
      </c>
      <c r="C9113" s="2" t="s">
        <v>16</v>
      </c>
      <c r="D9113" s="2" t="s">
        <v>33</v>
      </c>
      <c r="E9113" s="2" t="s">
        <v>91</v>
      </c>
      <c r="F9113" s="2" t="s">
        <v>72</v>
      </c>
      <c r="G9113" s="2" t="s">
        <v>92</v>
      </c>
      <c r="H9113" s="2" t="s">
        <v>133</v>
      </c>
      <c r="I9113" s="2" t="s">
        <v>94</v>
      </c>
      <c r="J9113" s="2" t="s">
        <v>39</v>
      </c>
      <c r="K9113" s="2" t="s">
        <v>24</v>
      </c>
      <c r="L9113" s="2" t="s">
        <v>25</v>
      </c>
      <c r="M9113" s="2" t="s">
        <v>32</v>
      </c>
      <c r="N9113" s="2" t="s">
        <v>88</v>
      </c>
      <c r="O9113" s="2" t="s">
        <v>43</v>
      </c>
    </row>
    <row r="9114" spans="1:15" hidden="1">
      <c r="A9114" s="1" t="s">
        <v>48</v>
      </c>
      <c r="B9114" s="2">
        <v>2012</v>
      </c>
      <c r="C9114" s="2" t="s">
        <v>16</v>
      </c>
      <c r="D9114" s="2" t="s">
        <v>17</v>
      </c>
      <c r="E9114" s="2" t="s">
        <v>18</v>
      </c>
      <c r="F9114" s="2" t="s">
        <v>72</v>
      </c>
      <c r="G9114" s="2" t="s">
        <v>36</v>
      </c>
      <c r="H9114" s="2" t="s">
        <v>60</v>
      </c>
      <c r="I9114" s="2" t="s">
        <v>38</v>
      </c>
      <c r="J9114" s="2" t="s">
        <v>52</v>
      </c>
      <c r="K9114" s="2" t="s">
        <v>70</v>
      </c>
      <c r="L9114" s="2" t="s">
        <v>25</v>
      </c>
      <c r="M9114" s="2" t="s">
        <v>55</v>
      </c>
      <c r="N9114" s="2" t="s">
        <v>17</v>
      </c>
      <c r="O9114" s="2" t="s">
        <v>88</v>
      </c>
    </row>
    <row r="9115" spans="1:15" hidden="1">
      <c r="A9115" s="1" t="s">
        <v>15</v>
      </c>
      <c r="B9115" s="2">
        <v>2013</v>
      </c>
      <c r="C9115" s="2" t="s">
        <v>16</v>
      </c>
      <c r="D9115" s="2" t="s">
        <v>44</v>
      </c>
      <c r="E9115" s="2" t="s">
        <v>27</v>
      </c>
      <c r="F9115" s="2" t="s">
        <v>35</v>
      </c>
      <c r="G9115" s="2" t="s">
        <v>20</v>
      </c>
      <c r="H9115" s="2" t="s">
        <v>51</v>
      </c>
      <c r="I9115" s="2" t="s">
        <v>22</v>
      </c>
      <c r="J9115" s="2" t="s">
        <v>30</v>
      </c>
      <c r="K9115" s="2"/>
      <c r="L9115" s="2"/>
      <c r="M9115" s="2" t="s">
        <v>42</v>
      </c>
      <c r="N9115" s="2" t="s">
        <v>88</v>
      </c>
      <c r="O9115" s="2" t="s">
        <v>88</v>
      </c>
    </row>
    <row r="9116" spans="1:15" hidden="1">
      <c r="A9116" s="1" t="s">
        <v>15</v>
      </c>
      <c r="B9116" s="2">
        <v>2013</v>
      </c>
      <c r="C9116" s="2" t="s">
        <v>16</v>
      </c>
      <c r="D9116" s="2"/>
      <c r="E9116" s="2" t="s">
        <v>49</v>
      </c>
      <c r="F9116" s="2" t="s">
        <v>82</v>
      </c>
      <c r="G9116" s="2" t="s">
        <v>20</v>
      </c>
      <c r="H9116" s="2" t="s">
        <v>51</v>
      </c>
      <c r="I9116" s="2" t="s">
        <v>22</v>
      </c>
      <c r="J9116" s="2" t="s">
        <v>52</v>
      </c>
      <c r="K9116" s="2"/>
      <c r="L9116" s="2"/>
      <c r="M9116" s="2" t="s">
        <v>32</v>
      </c>
      <c r="N9116" s="2" t="s">
        <v>88</v>
      </c>
      <c r="O9116" s="2" t="s">
        <v>88</v>
      </c>
    </row>
    <row r="9117" spans="1:15" hidden="1">
      <c r="A9117" s="1" t="s">
        <v>171</v>
      </c>
      <c r="B9117" s="2">
        <v>2013</v>
      </c>
      <c r="C9117" s="2" t="s">
        <v>16</v>
      </c>
      <c r="D9117" s="2" t="s">
        <v>33</v>
      </c>
      <c r="E9117" s="2" t="s">
        <v>49</v>
      </c>
      <c r="F9117" s="2" t="s">
        <v>19</v>
      </c>
      <c r="G9117" s="2" t="s">
        <v>20</v>
      </c>
      <c r="H9117" s="2" t="s">
        <v>51</v>
      </c>
      <c r="I9117" s="2" t="s">
        <v>22</v>
      </c>
      <c r="J9117" s="2" t="s">
        <v>52</v>
      </c>
      <c r="K9117" s="2" t="s">
        <v>31</v>
      </c>
      <c r="L9117" s="2" t="s">
        <v>25</v>
      </c>
      <c r="M9117" s="2" t="s">
        <v>88</v>
      </c>
      <c r="N9117" s="2" t="s">
        <v>88</v>
      </c>
      <c r="O9117" s="2" t="s">
        <v>98</v>
      </c>
    </row>
    <row r="9118" spans="1:15">
      <c r="A9118" s="1" t="s">
        <v>15</v>
      </c>
      <c r="B9118" s="2">
        <v>2014</v>
      </c>
      <c r="C9118" s="2" t="s">
        <v>16</v>
      </c>
      <c r="D9118" s="2" t="s">
        <v>33</v>
      </c>
      <c r="E9118" s="2" t="s">
        <v>49</v>
      </c>
      <c r="F9118" s="2" t="s">
        <v>86</v>
      </c>
      <c r="G9118" s="2" t="s">
        <v>20</v>
      </c>
      <c r="H9118" s="2" t="s">
        <v>51</v>
      </c>
      <c r="I9118" s="2" t="s">
        <v>22</v>
      </c>
      <c r="J9118" s="2" t="s">
        <v>52</v>
      </c>
      <c r="K9118" s="2"/>
      <c r="L9118" s="2"/>
      <c r="M9118" s="2" t="s">
        <v>32</v>
      </c>
      <c r="N9118" s="2" t="s">
        <v>88</v>
      </c>
      <c r="O9118" s="2" t="s">
        <v>43</v>
      </c>
    </row>
    <row r="9119" spans="1:15" hidden="1">
      <c r="A9119" s="1" t="s">
        <v>15</v>
      </c>
      <c r="B9119" s="2">
        <v>2013</v>
      </c>
      <c r="C9119" s="2" t="s">
        <v>16</v>
      </c>
      <c r="D9119" s="2" t="s">
        <v>33</v>
      </c>
      <c r="E9119" s="2" t="s">
        <v>34</v>
      </c>
      <c r="F9119" s="2" t="s">
        <v>35</v>
      </c>
      <c r="G9119" s="2" t="s">
        <v>45</v>
      </c>
      <c r="H9119" s="2" t="s">
        <v>73</v>
      </c>
      <c r="I9119" s="2" t="s">
        <v>47</v>
      </c>
      <c r="J9119" s="2" t="s">
        <v>39</v>
      </c>
      <c r="K9119" s="2" t="s">
        <v>31</v>
      </c>
      <c r="L9119" s="2" t="s">
        <v>25</v>
      </c>
      <c r="M9119" s="2" t="s">
        <v>88</v>
      </c>
      <c r="N9119" s="2" t="s">
        <v>17</v>
      </c>
      <c r="O9119" s="2" t="s">
        <v>88</v>
      </c>
    </row>
    <row r="9120" spans="1:15" hidden="1">
      <c r="A9120" s="1" t="s">
        <v>15</v>
      </c>
      <c r="B9120" s="2">
        <v>2013</v>
      </c>
      <c r="C9120" s="2" t="s">
        <v>16</v>
      </c>
      <c r="D9120" s="2" t="s">
        <v>44</v>
      </c>
      <c r="E9120" s="2" t="s">
        <v>34</v>
      </c>
      <c r="F9120" s="2" t="s">
        <v>72</v>
      </c>
      <c r="G9120" s="2" t="s">
        <v>36</v>
      </c>
      <c r="H9120" s="2" t="s">
        <v>37</v>
      </c>
      <c r="I9120" s="2" t="s">
        <v>38</v>
      </c>
      <c r="J9120" s="2" t="s">
        <v>39</v>
      </c>
      <c r="K9120" s="2" t="s">
        <v>25</v>
      </c>
      <c r="L9120" s="2" t="s">
        <v>25</v>
      </c>
      <c r="M9120" s="2" t="s">
        <v>32</v>
      </c>
      <c r="N9120" s="2" t="s">
        <v>17</v>
      </c>
      <c r="O9120" s="2" t="s">
        <v>88</v>
      </c>
    </row>
    <row r="9121" spans="1:15" hidden="1">
      <c r="A9121" s="1" t="s">
        <v>15</v>
      </c>
      <c r="B9121" s="2">
        <v>2019</v>
      </c>
      <c r="C9121" s="2" t="s">
        <v>16</v>
      </c>
      <c r="D9121" s="2" t="s">
        <v>17</v>
      </c>
      <c r="E9121" s="2" t="s">
        <v>18</v>
      </c>
      <c r="F9121" s="2" t="s">
        <v>19</v>
      </c>
      <c r="G9121" s="2" t="s">
        <v>20</v>
      </c>
      <c r="H9121" s="2" t="s">
        <v>51</v>
      </c>
      <c r="I9121" s="2" t="s">
        <v>22</v>
      </c>
      <c r="J9121" s="2" t="s">
        <v>23</v>
      </c>
      <c r="K9121" s="2" t="s">
        <v>31</v>
      </c>
      <c r="L9121" s="2" t="s">
        <v>25</v>
      </c>
      <c r="M9121" s="2" t="s">
        <v>88</v>
      </c>
      <c r="N9121" s="2" t="s">
        <v>17</v>
      </c>
      <c r="O9121" s="2" t="s">
        <v>88</v>
      </c>
    </row>
    <row r="9122" spans="1:15" hidden="1">
      <c r="A9122" s="1" t="s">
        <v>15</v>
      </c>
      <c r="B9122" s="2">
        <v>2014</v>
      </c>
      <c r="C9122" s="2" t="s">
        <v>16</v>
      </c>
      <c r="D9122" s="2" t="s">
        <v>17</v>
      </c>
      <c r="E9122" s="2" t="s">
        <v>18</v>
      </c>
      <c r="F9122" s="2" t="s">
        <v>35</v>
      </c>
      <c r="G9122" s="2" t="s">
        <v>45</v>
      </c>
      <c r="H9122" s="2" t="s">
        <v>54</v>
      </c>
      <c r="I9122" s="2" t="s">
        <v>47</v>
      </c>
      <c r="J9122" s="2" t="s">
        <v>23</v>
      </c>
      <c r="K9122" s="2" t="s">
        <v>84</v>
      </c>
      <c r="L9122" s="2" t="s">
        <v>41</v>
      </c>
      <c r="M9122" s="2" t="s">
        <v>42</v>
      </c>
      <c r="N9122" s="2" t="s">
        <v>33</v>
      </c>
      <c r="O9122" s="2" t="s">
        <v>88</v>
      </c>
    </row>
    <row r="9123" spans="1:15" hidden="1">
      <c r="A9123" s="1" t="s">
        <v>48</v>
      </c>
      <c r="B9123" s="2">
        <v>2013</v>
      </c>
      <c r="C9123" s="2" t="s">
        <v>16</v>
      </c>
      <c r="D9123" s="2" t="s">
        <v>17</v>
      </c>
      <c r="E9123" s="2" t="s">
        <v>27</v>
      </c>
      <c r="F9123" s="2" t="s">
        <v>35</v>
      </c>
      <c r="G9123" s="2" t="s">
        <v>45</v>
      </c>
      <c r="H9123" s="2" t="s">
        <v>54</v>
      </c>
      <c r="I9123" s="2" t="s">
        <v>47</v>
      </c>
      <c r="J9123" s="2" t="s">
        <v>30</v>
      </c>
      <c r="K9123" s="2"/>
      <c r="L9123" s="2"/>
      <c r="M9123" s="2" t="s">
        <v>42</v>
      </c>
      <c r="N9123" s="2" t="s">
        <v>88</v>
      </c>
      <c r="O9123" s="2" t="s">
        <v>88</v>
      </c>
    </row>
    <row r="9124" spans="1:15" hidden="1">
      <c r="A9124" s="1" t="s">
        <v>141</v>
      </c>
      <c r="B9124" s="2">
        <v>2018</v>
      </c>
      <c r="C9124" s="2" t="s">
        <v>16</v>
      </c>
      <c r="D9124" s="2" t="s">
        <v>17</v>
      </c>
      <c r="E9124" s="2" t="s">
        <v>18</v>
      </c>
      <c r="F9124" s="2" t="s">
        <v>72</v>
      </c>
      <c r="G9124" s="2" t="s">
        <v>20</v>
      </c>
      <c r="H9124" s="2" t="s">
        <v>51</v>
      </c>
      <c r="I9124" s="2" t="s">
        <v>22</v>
      </c>
      <c r="J9124" s="2" t="s">
        <v>52</v>
      </c>
      <c r="K9124" s="2" t="s">
        <v>83</v>
      </c>
      <c r="L9124" s="2" t="s">
        <v>25</v>
      </c>
      <c r="M9124" s="2" t="s">
        <v>32</v>
      </c>
      <c r="N9124" s="2" t="s">
        <v>17</v>
      </c>
      <c r="O9124" s="2" t="s">
        <v>88</v>
      </c>
    </row>
    <row r="9125" spans="1:15">
      <c r="A9125" s="1" t="s">
        <v>15</v>
      </c>
      <c r="B9125" s="2">
        <v>2020</v>
      </c>
      <c r="C9125" s="2" t="s">
        <v>16</v>
      </c>
      <c r="D9125" s="2" t="s">
        <v>33</v>
      </c>
      <c r="E9125" s="2" t="s">
        <v>65</v>
      </c>
      <c r="F9125" s="2" t="s">
        <v>86</v>
      </c>
      <c r="G9125" s="2" t="s">
        <v>20</v>
      </c>
      <c r="H9125" s="2" t="s">
        <v>85</v>
      </c>
      <c r="I9125" s="2" t="s">
        <v>22</v>
      </c>
      <c r="J9125" s="2" t="s">
        <v>67</v>
      </c>
      <c r="K9125" s="2" t="s">
        <v>31</v>
      </c>
      <c r="L9125" s="2" t="s">
        <v>25</v>
      </c>
      <c r="M9125" s="2" t="s">
        <v>88</v>
      </c>
      <c r="N9125" s="2" t="s">
        <v>33</v>
      </c>
      <c r="O9125" s="2" t="s">
        <v>43</v>
      </c>
    </row>
    <row r="9126" spans="1:15" hidden="1">
      <c r="A9126" s="1" t="s">
        <v>15</v>
      </c>
      <c r="B9126" s="2">
        <v>2017</v>
      </c>
      <c r="C9126" s="2" t="s">
        <v>16</v>
      </c>
      <c r="D9126" s="2" t="s">
        <v>17</v>
      </c>
      <c r="E9126" s="2" t="s">
        <v>18</v>
      </c>
      <c r="F9126" s="2" t="s">
        <v>28</v>
      </c>
      <c r="G9126" s="2" t="s">
        <v>20</v>
      </c>
      <c r="H9126" s="2" t="s">
        <v>21</v>
      </c>
      <c r="I9126" s="2" t="s">
        <v>22</v>
      </c>
      <c r="J9126" s="2" t="s">
        <v>23</v>
      </c>
      <c r="K9126" s="2" t="s">
        <v>40</v>
      </c>
      <c r="L9126" s="2" t="s">
        <v>41</v>
      </c>
      <c r="M9126" s="2" t="s">
        <v>32</v>
      </c>
      <c r="N9126" s="2" t="s">
        <v>33</v>
      </c>
      <c r="O9126" s="2" t="s">
        <v>88</v>
      </c>
    </row>
    <row r="9127" spans="1:15" hidden="1">
      <c r="A9127" s="1" t="s">
        <v>15</v>
      </c>
      <c r="B9127" s="2">
        <v>2014</v>
      </c>
      <c r="C9127" s="2" t="s">
        <v>16</v>
      </c>
      <c r="D9127" s="2" t="s">
        <v>17</v>
      </c>
      <c r="E9127" s="2" t="s">
        <v>27</v>
      </c>
      <c r="F9127" s="2" t="s">
        <v>35</v>
      </c>
      <c r="G9127" s="2" t="s">
        <v>36</v>
      </c>
      <c r="H9127" s="2" t="s">
        <v>60</v>
      </c>
      <c r="I9127" s="2" t="s">
        <v>38</v>
      </c>
      <c r="J9127" s="2" t="s">
        <v>30</v>
      </c>
      <c r="K9127" s="2"/>
      <c r="L9127" s="2"/>
      <c r="M9127" s="2" t="s">
        <v>88</v>
      </c>
      <c r="N9127" s="2" t="s">
        <v>33</v>
      </c>
      <c r="O9127" s="2" t="s">
        <v>88</v>
      </c>
    </row>
    <row r="9128" spans="1:15" hidden="1">
      <c r="A9128" s="1" t="s">
        <v>15</v>
      </c>
      <c r="B9128" s="2">
        <v>2013</v>
      </c>
      <c r="C9128" s="2" t="s">
        <v>16</v>
      </c>
      <c r="D9128" s="2" t="s">
        <v>17</v>
      </c>
      <c r="E9128" s="2" t="s">
        <v>27</v>
      </c>
      <c r="F9128" s="2" t="s">
        <v>19</v>
      </c>
      <c r="G9128" s="2" t="s">
        <v>45</v>
      </c>
      <c r="H9128" s="2" t="s">
        <v>46</v>
      </c>
      <c r="I9128" s="2" t="s">
        <v>47</v>
      </c>
      <c r="J9128" s="2" t="s">
        <v>30</v>
      </c>
      <c r="K9128" s="2" t="s">
        <v>24</v>
      </c>
      <c r="L9128" s="2" t="s">
        <v>25</v>
      </c>
      <c r="M9128" s="2" t="s">
        <v>88</v>
      </c>
      <c r="N9128" s="2" t="s">
        <v>88</v>
      </c>
      <c r="O9128" s="2" t="s">
        <v>88</v>
      </c>
    </row>
    <row r="9129" spans="1:15" hidden="1">
      <c r="A9129" s="1" t="s">
        <v>15</v>
      </c>
      <c r="B9129" s="2">
        <v>2013</v>
      </c>
      <c r="C9129" s="2" t="s">
        <v>16</v>
      </c>
      <c r="D9129" s="2" t="s">
        <v>44</v>
      </c>
      <c r="E9129" s="2" t="s">
        <v>27</v>
      </c>
      <c r="F9129" s="2" t="s">
        <v>82</v>
      </c>
      <c r="G9129" s="2" t="s">
        <v>20</v>
      </c>
      <c r="H9129" s="2" t="s">
        <v>51</v>
      </c>
      <c r="I9129" s="2" t="s">
        <v>22</v>
      </c>
      <c r="J9129" s="2" t="s">
        <v>30</v>
      </c>
      <c r="K9129" s="2"/>
      <c r="L9129" s="2"/>
      <c r="M9129" s="2" t="s">
        <v>32</v>
      </c>
      <c r="N9129" s="2" t="s">
        <v>33</v>
      </c>
      <c r="O9129" s="2" t="s">
        <v>88</v>
      </c>
    </row>
    <row r="9130" spans="1:15" hidden="1">
      <c r="A9130" s="1" t="s">
        <v>250</v>
      </c>
      <c r="B9130" s="2">
        <v>2014</v>
      </c>
      <c r="C9130" s="2" t="s">
        <v>16</v>
      </c>
      <c r="D9130" s="2" t="s">
        <v>33</v>
      </c>
      <c r="E9130" s="2" t="s">
        <v>91</v>
      </c>
      <c r="F9130" s="2" t="s">
        <v>59</v>
      </c>
      <c r="G9130" s="2"/>
      <c r="H9130" s="2"/>
      <c r="I9130" s="2" t="s">
        <v>184</v>
      </c>
      <c r="J9130" s="2" t="s">
        <v>52</v>
      </c>
      <c r="K9130" s="2"/>
      <c r="L9130" s="2"/>
      <c r="M9130" s="2" t="s">
        <v>88</v>
      </c>
      <c r="N9130" s="2" t="s">
        <v>88</v>
      </c>
      <c r="O9130" s="2" t="s">
        <v>88</v>
      </c>
    </row>
    <row r="9131" spans="1:15" hidden="1">
      <c r="A9131" s="1" t="s">
        <v>15</v>
      </c>
      <c r="B9131" s="2">
        <v>2010</v>
      </c>
      <c r="C9131" s="2" t="s">
        <v>16</v>
      </c>
      <c r="D9131" s="2" t="s">
        <v>33</v>
      </c>
      <c r="E9131" s="2" t="s">
        <v>34</v>
      </c>
      <c r="F9131" s="2" t="s">
        <v>35</v>
      </c>
      <c r="G9131" s="2" t="s">
        <v>45</v>
      </c>
      <c r="H9131" s="2" t="s">
        <v>54</v>
      </c>
      <c r="I9131" s="2" t="s">
        <v>47</v>
      </c>
      <c r="J9131" s="2" t="s">
        <v>39</v>
      </c>
      <c r="K9131" s="2" t="s">
        <v>31</v>
      </c>
      <c r="L9131" s="2" t="s">
        <v>25</v>
      </c>
      <c r="M9131" s="2" t="s">
        <v>88</v>
      </c>
      <c r="N9131" s="2" t="s">
        <v>88</v>
      </c>
      <c r="O9131" s="2" t="s">
        <v>88</v>
      </c>
    </row>
    <row r="9132" spans="1:15" hidden="1">
      <c r="A9132" s="1" t="s">
        <v>63</v>
      </c>
      <c r="B9132" s="2">
        <v>2013</v>
      </c>
      <c r="C9132" s="2" t="s">
        <v>16</v>
      </c>
      <c r="D9132" s="2" t="s">
        <v>17</v>
      </c>
      <c r="E9132" s="2" t="s">
        <v>18</v>
      </c>
      <c r="F9132" s="2" t="s">
        <v>66</v>
      </c>
      <c r="G9132" s="2"/>
      <c r="H9132" s="2"/>
      <c r="I9132" s="2" t="s">
        <v>184</v>
      </c>
      <c r="J9132" s="2" t="s">
        <v>23</v>
      </c>
      <c r="K9132" s="2" t="s">
        <v>31</v>
      </c>
      <c r="L9132" s="2" t="s">
        <v>25</v>
      </c>
      <c r="M9132" s="2" t="s">
        <v>42</v>
      </c>
      <c r="N9132" s="2" t="s">
        <v>17</v>
      </c>
      <c r="O9132" s="2" t="s">
        <v>88</v>
      </c>
    </row>
    <row r="9133" spans="1:15" hidden="1">
      <c r="A9133" s="1" t="s">
        <v>15</v>
      </c>
      <c r="B9133" s="2">
        <v>2013</v>
      </c>
      <c r="C9133" s="2" t="s">
        <v>16</v>
      </c>
      <c r="D9133" s="2" t="s">
        <v>17</v>
      </c>
      <c r="E9133" s="2" t="s">
        <v>18</v>
      </c>
      <c r="F9133" s="2" t="s">
        <v>72</v>
      </c>
      <c r="G9133" s="2" t="s">
        <v>20</v>
      </c>
      <c r="H9133" s="2" t="s">
        <v>54</v>
      </c>
      <c r="I9133" s="2" t="s">
        <v>47</v>
      </c>
      <c r="J9133" s="2" t="s">
        <v>23</v>
      </c>
      <c r="K9133" s="2"/>
      <c r="L9133" s="2"/>
      <c r="M9133" s="2" t="s">
        <v>32</v>
      </c>
      <c r="N9133" s="2" t="s">
        <v>33</v>
      </c>
      <c r="O9133" s="2" t="s">
        <v>88</v>
      </c>
    </row>
    <row r="9134" spans="1:15" hidden="1">
      <c r="A9134" s="1" t="s">
        <v>15</v>
      </c>
      <c r="B9134" s="2">
        <v>2019</v>
      </c>
      <c r="C9134" s="2" t="s">
        <v>16</v>
      </c>
      <c r="D9134" s="2" t="s">
        <v>33</v>
      </c>
      <c r="E9134" s="2" t="s">
        <v>49</v>
      </c>
      <c r="F9134" s="2" t="s">
        <v>50</v>
      </c>
      <c r="G9134" s="2" t="s">
        <v>20</v>
      </c>
      <c r="H9134" s="2" t="s">
        <v>51</v>
      </c>
      <c r="I9134" s="2" t="s">
        <v>22</v>
      </c>
      <c r="J9134" s="2" t="s">
        <v>52</v>
      </c>
      <c r="K9134" s="2" t="s">
        <v>84</v>
      </c>
      <c r="L9134" s="2" t="s">
        <v>41</v>
      </c>
      <c r="M9134" s="2" t="s">
        <v>32</v>
      </c>
      <c r="N9134" s="2" t="s">
        <v>17</v>
      </c>
      <c r="O9134" s="2" t="s">
        <v>88</v>
      </c>
    </row>
    <row r="9135" spans="1:15">
      <c r="A9135" s="1" t="s">
        <v>15</v>
      </c>
      <c r="B9135" s="2">
        <v>2014</v>
      </c>
      <c r="C9135" s="2" t="s">
        <v>16</v>
      </c>
      <c r="D9135" s="2" t="s">
        <v>33</v>
      </c>
      <c r="E9135" s="2" t="s">
        <v>34</v>
      </c>
      <c r="F9135" s="2" t="s">
        <v>72</v>
      </c>
      <c r="G9135" s="2" t="s">
        <v>36</v>
      </c>
      <c r="H9135" s="2" t="s">
        <v>60</v>
      </c>
      <c r="I9135" s="2" t="s">
        <v>38</v>
      </c>
      <c r="J9135" s="2" t="s">
        <v>39</v>
      </c>
      <c r="K9135" s="2" t="s">
        <v>40</v>
      </c>
      <c r="L9135" s="2" t="s">
        <v>41</v>
      </c>
      <c r="M9135" s="2" t="s">
        <v>42</v>
      </c>
      <c r="N9135" s="2" t="s">
        <v>33</v>
      </c>
      <c r="O9135" s="2" t="s">
        <v>43</v>
      </c>
    </row>
    <row r="9136" spans="1:15" hidden="1">
      <c r="A9136" s="1" t="s">
        <v>15</v>
      </c>
      <c r="B9136" s="2">
        <v>2015</v>
      </c>
      <c r="C9136" s="2" t="s">
        <v>16</v>
      </c>
      <c r="D9136" s="2" t="s">
        <v>33</v>
      </c>
      <c r="E9136" s="2" t="s">
        <v>65</v>
      </c>
      <c r="F9136" s="2" t="s">
        <v>139</v>
      </c>
      <c r="G9136" s="2"/>
      <c r="H9136" s="2"/>
      <c r="I9136" s="2" t="s">
        <v>184</v>
      </c>
      <c r="J9136" s="2" t="s">
        <v>67</v>
      </c>
      <c r="K9136" s="2"/>
      <c r="L9136" s="2"/>
      <c r="M9136" s="2" t="s">
        <v>88</v>
      </c>
      <c r="N9136" s="2" t="s">
        <v>88</v>
      </c>
      <c r="O9136" s="2" t="s">
        <v>88</v>
      </c>
    </row>
    <row r="9137" spans="1:15">
      <c r="A9137" s="1" t="s">
        <v>15</v>
      </c>
      <c r="B9137" s="2">
        <v>2019</v>
      </c>
      <c r="C9137" s="2" t="s">
        <v>16</v>
      </c>
      <c r="D9137" s="2" t="s">
        <v>33</v>
      </c>
      <c r="E9137" s="2" t="s">
        <v>91</v>
      </c>
      <c r="F9137" s="2" t="s">
        <v>82</v>
      </c>
      <c r="G9137" s="2" t="s">
        <v>36</v>
      </c>
      <c r="H9137" s="2" t="s">
        <v>113</v>
      </c>
      <c r="I9137" s="2" t="s">
        <v>38</v>
      </c>
      <c r="J9137" s="2" t="s">
        <v>39</v>
      </c>
      <c r="K9137" s="2"/>
      <c r="L9137" s="2"/>
      <c r="M9137" s="2" t="s">
        <v>32</v>
      </c>
      <c r="N9137" s="2" t="s">
        <v>88</v>
      </c>
      <c r="O9137" s="2" t="s">
        <v>43</v>
      </c>
    </row>
    <row r="9138" spans="1:15" hidden="1">
      <c r="A9138" s="1" t="s">
        <v>154</v>
      </c>
      <c r="B9138" s="2">
        <v>2013</v>
      </c>
      <c r="C9138" s="2" t="s">
        <v>16</v>
      </c>
      <c r="D9138" s="2" t="s">
        <v>33</v>
      </c>
      <c r="E9138" s="2" t="s">
        <v>49</v>
      </c>
      <c r="F9138" s="2" t="s">
        <v>28</v>
      </c>
      <c r="G9138" s="2" t="s">
        <v>20</v>
      </c>
      <c r="H9138" s="2" t="s">
        <v>51</v>
      </c>
      <c r="I9138" s="2" t="s">
        <v>22</v>
      </c>
      <c r="J9138" s="2" t="s">
        <v>52</v>
      </c>
      <c r="K9138" s="2" t="s">
        <v>40</v>
      </c>
      <c r="L9138" s="2" t="s">
        <v>41</v>
      </c>
      <c r="M9138" s="2" t="s">
        <v>88</v>
      </c>
      <c r="N9138" s="2" t="s">
        <v>88</v>
      </c>
      <c r="O9138" s="2" t="s">
        <v>88</v>
      </c>
    </row>
    <row r="9139" spans="1:15">
      <c r="A9139" s="1" t="s">
        <v>15</v>
      </c>
      <c r="B9139" s="2">
        <v>2016</v>
      </c>
      <c r="C9139" s="2" t="s">
        <v>16</v>
      </c>
      <c r="D9139" s="2" t="s">
        <v>33</v>
      </c>
      <c r="E9139" s="2" t="s">
        <v>65</v>
      </c>
      <c r="F9139" s="2" t="s">
        <v>82</v>
      </c>
      <c r="G9139" s="2" t="s">
        <v>92</v>
      </c>
      <c r="H9139" s="2" t="s">
        <v>133</v>
      </c>
      <c r="I9139" s="2" t="s">
        <v>94</v>
      </c>
      <c r="J9139" s="2" t="s">
        <v>52</v>
      </c>
      <c r="K9139" s="2" t="s">
        <v>31</v>
      </c>
      <c r="L9139" s="2" t="s">
        <v>25</v>
      </c>
      <c r="M9139" s="2" t="s">
        <v>32</v>
      </c>
      <c r="N9139" s="2" t="s">
        <v>33</v>
      </c>
      <c r="O9139" s="2" t="s">
        <v>43</v>
      </c>
    </row>
    <row r="9140" spans="1:15" hidden="1">
      <c r="A9140" s="1" t="s">
        <v>48</v>
      </c>
      <c r="B9140" s="2">
        <v>2009</v>
      </c>
      <c r="C9140" s="2" t="s">
        <v>16</v>
      </c>
      <c r="D9140" s="2" t="s">
        <v>17</v>
      </c>
      <c r="E9140" s="2" t="s">
        <v>27</v>
      </c>
      <c r="F9140" s="2" t="s">
        <v>19</v>
      </c>
      <c r="G9140" s="2" t="s">
        <v>45</v>
      </c>
      <c r="H9140" s="2" t="s">
        <v>54</v>
      </c>
      <c r="I9140" s="2" t="s">
        <v>47</v>
      </c>
      <c r="J9140" s="2" t="s">
        <v>30</v>
      </c>
      <c r="K9140" s="2"/>
      <c r="L9140" s="2"/>
      <c r="M9140" s="2" t="s">
        <v>32</v>
      </c>
      <c r="N9140" s="2" t="s">
        <v>33</v>
      </c>
      <c r="O9140" s="2" t="s">
        <v>88</v>
      </c>
    </row>
    <row r="9141" spans="1:15" hidden="1">
      <c r="A9141" s="1" t="s">
        <v>15</v>
      </c>
      <c r="B9141" s="2">
        <v>2012</v>
      </c>
      <c r="C9141" s="2" t="s">
        <v>16</v>
      </c>
      <c r="D9141" s="2" t="s">
        <v>17</v>
      </c>
      <c r="E9141" s="2" t="s">
        <v>18</v>
      </c>
      <c r="F9141" s="2" t="s">
        <v>35</v>
      </c>
      <c r="G9141" s="2" t="s">
        <v>45</v>
      </c>
      <c r="H9141" s="2" t="s">
        <v>54</v>
      </c>
      <c r="I9141" s="2" t="s">
        <v>47</v>
      </c>
      <c r="J9141" s="2" t="s">
        <v>23</v>
      </c>
      <c r="K9141" s="2" t="s">
        <v>84</v>
      </c>
      <c r="L9141" s="2" t="s">
        <v>41</v>
      </c>
      <c r="M9141" s="2" t="s">
        <v>42</v>
      </c>
      <c r="N9141" s="2" t="s">
        <v>33</v>
      </c>
      <c r="O9141" s="2" t="s">
        <v>88</v>
      </c>
    </row>
    <row r="9142" spans="1:15" hidden="1">
      <c r="A9142" s="1" t="s">
        <v>48</v>
      </c>
      <c r="B9142" s="2">
        <v>2017</v>
      </c>
      <c r="C9142" s="2" t="s">
        <v>16</v>
      </c>
      <c r="D9142" s="2" t="s">
        <v>17</v>
      </c>
      <c r="E9142" s="2" t="s">
        <v>18</v>
      </c>
      <c r="F9142" s="2" t="s">
        <v>35</v>
      </c>
      <c r="G9142" s="2" t="s">
        <v>20</v>
      </c>
      <c r="H9142" s="2" t="s">
        <v>21</v>
      </c>
      <c r="I9142" s="2" t="s">
        <v>22</v>
      </c>
      <c r="J9142" s="2" t="s">
        <v>23</v>
      </c>
      <c r="K9142" s="2" t="s">
        <v>31</v>
      </c>
      <c r="L9142" s="2" t="s">
        <v>25</v>
      </c>
      <c r="M9142" s="2" t="s">
        <v>42</v>
      </c>
      <c r="N9142" s="2" t="s">
        <v>17</v>
      </c>
      <c r="O9142" s="2" t="s">
        <v>88</v>
      </c>
    </row>
    <row r="9143" spans="1:15" hidden="1">
      <c r="A9143" s="1" t="s">
        <v>15</v>
      </c>
      <c r="B9143" s="2">
        <v>2018</v>
      </c>
      <c r="C9143" s="2" t="s">
        <v>16</v>
      </c>
      <c r="D9143" s="2" t="s">
        <v>17</v>
      </c>
      <c r="E9143" s="2" t="s">
        <v>27</v>
      </c>
      <c r="F9143" s="2" t="s">
        <v>19</v>
      </c>
      <c r="G9143" s="2" t="s">
        <v>20</v>
      </c>
      <c r="H9143" s="2" t="s">
        <v>71</v>
      </c>
      <c r="I9143" s="2" t="s">
        <v>22</v>
      </c>
      <c r="J9143" s="2" t="s">
        <v>30</v>
      </c>
      <c r="K9143" s="2" t="s">
        <v>40</v>
      </c>
      <c r="L9143" s="2" t="s">
        <v>41</v>
      </c>
      <c r="M9143" s="2" t="s">
        <v>55</v>
      </c>
      <c r="N9143" s="2" t="s">
        <v>17</v>
      </c>
      <c r="O9143" s="2" t="s">
        <v>88</v>
      </c>
    </row>
    <row r="9144" spans="1:15">
      <c r="A9144" s="1" t="s">
        <v>15</v>
      </c>
      <c r="B9144" s="2">
        <v>2012</v>
      </c>
      <c r="C9144" s="2" t="s">
        <v>16</v>
      </c>
      <c r="D9144" s="2" t="s">
        <v>33</v>
      </c>
      <c r="E9144" s="2" t="s">
        <v>34</v>
      </c>
      <c r="F9144" s="2" t="s">
        <v>35</v>
      </c>
      <c r="G9144" s="2" t="s">
        <v>45</v>
      </c>
      <c r="H9144" s="2" t="s">
        <v>54</v>
      </c>
      <c r="I9144" s="2" t="s">
        <v>47</v>
      </c>
      <c r="J9144" s="2" t="s">
        <v>39</v>
      </c>
      <c r="K9144" s="2"/>
      <c r="L9144" s="2"/>
      <c r="M9144" s="2" t="s">
        <v>42</v>
      </c>
      <c r="N9144" s="2" t="s">
        <v>88</v>
      </c>
      <c r="O9144" s="2" t="s">
        <v>43</v>
      </c>
    </row>
    <row r="9145" spans="1:15" hidden="1">
      <c r="A9145" s="1" t="s">
        <v>15</v>
      </c>
      <c r="B9145" s="2">
        <v>2014</v>
      </c>
      <c r="C9145" s="2" t="s">
        <v>16</v>
      </c>
      <c r="D9145" s="2" t="s">
        <v>17</v>
      </c>
      <c r="E9145" s="2" t="s">
        <v>27</v>
      </c>
      <c r="F9145" s="2" t="s">
        <v>19</v>
      </c>
      <c r="G9145" s="2" t="s">
        <v>45</v>
      </c>
      <c r="H9145" s="2" t="s">
        <v>54</v>
      </c>
      <c r="I9145" s="2" t="s">
        <v>47</v>
      </c>
      <c r="J9145" s="2" t="s">
        <v>30</v>
      </c>
      <c r="K9145" s="2" t="s">
        <v>69</v>
      </c>
      <c r="L9145" s="2" t="s">
        <v>25</v>
      </c>
      <c r="M9145" s="2" t="s">
        <v>42</v>
      </c>
      <c r="N9145" s="2" t="s">
        <v>17</v>
      </c>
      <c r="O9145" s="2" t="s">
        <v>88</v>
      </c>
    </row>
    <row r="9146" spans="1:15" hidden="1">
      <c r="A9146" s="1" t="s">
        <v>15</v>
      </c>
      <c r="B9146" s="2">
        <v>2017</v>
      </c>
      <c r="C9146" s="2" t="s">
        <v>16</v>
      </c>
      <c r="D9146" s="2" t="s">
        <v>17</v>
      </c>
      <c r="E9146" s="2" t="s">
        <v>27</v>
      </c>
      <c r="F9146" s="2" t="s">
        <v>82</v>
      </c>
      <c r="G9146" s="2" t="s">
        <v>20</v>
      </c>
      <c r="H9146" s="2" t="s">
        <v>21</v>
      </c>
      <c r="I9146" s="2" t="s">
        <v>22</v>
      </c>
      <c r="J9146" s="2" t="s">
        <v>30</v>
      </c>
      <c r="K9146" s="2" t="s">
        <v>41</v>
      </c>
      <c r="L9146" s="2" t="s">
        <v>41</v>
      </c>
      <c r="M9146" s="2" t="s">
        <v>32</v>
      </c>
      <c r="N9146" s="2" t="s">
        <v>44</v>
      </c>
      <c r="O9146" s="2" t="s">
        <v>88</v>
      </c>
    </row>
    <row r="9147" spans="1:15" hidden="1">
      <c r="A9147" s="1" t="s">
        <v>15</v>
      </c>
      <c r="B9147" s="2">
        <v>2011</v>
      </c>
      <c r="C9147" s="2" t="s">
        <v>16</v>
      </c>
      <c r="D9147" s="2" t="s">
        <v>33</v>
      </c>
      <c r="E9147" s="2" t="s">
        <v>49</v>
      </c>
      <c r="F9147" s="2" t="s">
        <v>19</v>
      </c>
      <c r="G9147" s="2" t="s">
        <v>20</v>
      </c>
      <c r="H9147" s="2" t="s">
        <v>51</v>
      </c>
      <c r="I9147" s="2" t="s">
        <v>22</v>
      </c>
      <c r="J9147" s="2" t="s">
        <v>52</v>
      </c>
      <c r="K9147" s="2"/>
      <c r="L9147" s="2"/>
      <c r="M9147" s="2" t="s">
        <v>55</v>
      </c>
      <c r="N9147" s="2" t="s">
        <v>33</v>
      </c>
      <c r="O9147" s="2" t="s">
        <v>58</v>
      </c>
    </row>
    <row r="9148" spans="1:15">
      <c r="A9148" s="1" t="s">
        <v>15</v>
      </c>
      <c r="B9148" s="2">
        <v>2019</v>
      </c>
      <c r="C9148" s="2" t="s">
        <v>16</v>
      </c>
      <c r="D9148" s="2" t="s">
        <v>33</v>
      </c>
      <c r="E9148" s="2" t="s">
        <v>49</v>
      </c>
      <c r="F9148" s="2" t="s">
        <v>35</v>
      </c>
      <c r="G9148" s="2" t="s">
        <v>20</v>
      </c>
      <c r="H9148" s="2" t="s">
        <v>71</v>
      </c>
      <c r="I9148" s="2" t="s">
        <v>22</v>
      </c>
      <c r="J9148" s="2" t="s">
        <v>52</v>
      </c>
      <c r="K9148" s="2" t="s">
        <v>40</v>
      </c>
      <c r="L9148" s="2" t="s">
        <v>41</v>
      </c>
      <c r="M9148" s="2" t="s">
        <v>32</v>
      </c>
      <c r="N9148" s="2" t="s">
        <v>88</v>
      </c>
      <c r="O9148" s="2" t="s">
        <v>43</v>
      </c>
    </row>
    <row r="9149" spans="1:15">
      <c r="A9149" s="1" t="s">
        <v>15</v>
      </c>
      <c r="B9149" s="2">
        <v>2012</v>
      </c>
      <c r="C9149" s="2" t="s">
        <v>16</v>
      </c>
      <c r="D9149" s="2" t="s">
        <v>33</v>
      </c>
      <c r="E9149" s="2" t="s">
        <v>34</v>
      </c>
      <c r="F9149" s="2" t="s">
        <v>35</v>
      </c>
      <c r="G9149" s="2" t="s">
        <v>36</v>
      </c>
      <c r="H9149" s="2" t="s">
        <v>37</v>
      </c>
      <c r="I9149" s="2" t="s">
        <v>38</v>
      </c>
      <c r="J9149" s="2" t="s">
        <v>39</v>
      </c>
      <c r="K9149" s="2" t="s">
        <v>31</v>
      </c>
      <c r="L9149" s="2" t="s">
        <v>25</v>
      </c>
      <c r="M9149" s="2" t="s">
        <v>88</v>
      </c>
      <c r="N9149" s="2" t="s">
        <v>88</v>
      </c>
      <c r="O9149" s="2" t="s">
        <v>43</v>
      </c>
    </row>
    <row r="9150" spans="1:15">
      <c r="A9150" s="1" t="s">
        <v>48</v>
      </c>
      <c r="B9150" s="2">
        <v>2013</v>
      </c>
      <c r="C9150" s="2" t="s">
        <v>16</v>
      </c>
      <c r="D9150" s="2" t="s">
        <v>33</v>
      </c>
      <c r="E9150" s="2" t="s">
        <v>91</v>
      </c>
      <c r="F9150" s="2" t="s">
        <v>82</v>
      </c>
      <c r="G9150" s="2" t="s">
        <v>92</v>
      </c>
      <c r="H9150" s="2" t="s">
        <v>133</v>
      </c>
      <c r="I9150" s="2" t="s">
        <v>94</v>
      </c>
      <c r="J9150" s="2" t="s">
        <v>39</v>
      </c>
      <c r="K9150" s="2"/>
      <c r="L9150" s="2"/>
      <c r="M9150" s="2" t="s">
        <v>32</v>
      </c>
      <c r="N9150" s="2" t="s">
        <v>33</v>
      </c>
      <c r="O9150" s="2" t="s">
        <v>43</v>
      </c>
    </row>
    <row r="9151" spans="1:15" hidden="1">
      <c r="A9151" s="1" t="s">
        <v>15</v>
      </c>
      <c r="B9151" s="2">
        <v>2012</v>
      </c>
      <c r="C9151" s="2" t="s">
        <v>16</v>
      </c>
      <c r="D9151" s="2"/>
      <c r="E9151" s="2" t="s">
        <v>91</v>
      </c>
      <c r="F9151" s="2" t="s">
        <v>66</v>
      </c>
      <c r="G9151" s="2" t="s">
        <v>45</v>
      </c>
      <c r="H9151" s="2" t="s">
        <v>54</v>
      </c>
      <c r="I9151" s="2" t="s">
        <v>47</v>
      </c>
      <c r="J9151" s="2"/>
      <c r="K9151" s="2" t="s">
        <v>69</v>
      </c>
      <c r="L9151" s="2" t="s">
        <v>25</v>
      </c>
      <c r="M9151" s="2" t="s">
        <v>88</v>
      </c>
      <c r="N9151" s="2" t="s">
        <v>88</v>
      </c>
      <c r="O9151" s="2" t="s">
        <v>88</v>
      </c>
    </row>
    <row r="9152" spans="1:15" hidden="1">
      <c r="A9152" s="1" t="s">
        <v>15</v>
      </c>
      <c r="B9152" s="2">
        <v>2010</v>
      </c>
      <c r="C9152" s="2" t="s">
        <v>16</v>
      </c>
      <c r="D9152" s="2" t="s">
        <v>17</v>
      </c>
      <c r="E9152" s="2" t="s">
        <v>27</v>
      </c>
      <c r="F9152" s="2" t="s">
        <v>35</v>
      </c>
      <c r="G9152" s="2" t="s">
        <v>36</v>
      </c>
      <c r="H9152" s="2" t="s">
        <v>60</v>
      </c>
      <c r="I9152" s="2" t="s">
        <v>38</v>
      </c>
      <c r="J9152" s="2" t="s">
        <v>30</v>
      </c>
      <c r="K9152" s="2" t="s">
        <v>69</v>
      </c>
      <c r="L9152" s="2" t="s">
        <v>25</v>
      </c>
      <c r="M9152" s="2" t="s">
        <v>88</v>
      </c>
      <c r="N9152" s="2" t="s">
        <v>88</v>
      </c>
      <c r="O9152" s="2" t="s">
        <v>88</v>
      </c>
    </row>
    <row r="9153" spans="1:15" hidden="1">
      <c r="A9153" s="1" t="s">
        <v>15</v>
      </c>
      <c r="B9153" s="2">
        <v>2012</v>
      </c>
      <c r="C9153" s="2" t="s">
        <v>16</v>
      </c>
      <c r="D9153" s="2" t="s">
        <v>33</v>
      </c>
      <c r="E9153" s="2" t="s">
        <v>49</v>
      </c>
      <c r="F9153" s="2" t="s">
        <v>66</v>
      </c>
      <c r="G9153" s="2" t="s">
        <v>20</v>
      </c>
      <c r="H9153" s="2" t="s">
        <v>21</v>
      </c>
      <c r="I9153" s="2" t="s">
        <v>22</v>
      </c>
      <c r="J9153" s="2" t="s">
        <v>52</v>
      </c>
      <c r="K9153" s="2" t="s">
        <v>31</v>
      </c>
      <c r="L9153" s="2" t="s">
        <v>25</v>
      </c>
      <c r="M9153" s="2" t="s">
        <v>81</v>
      </c>
      <c r="N9153" s="2" t="s">
        <v>33</v>
      </c>
      <c r="O9153" s="2" t="s">
        <v>88</v>
      </c>
    </row>
    <row r="9154" spans="1:15" hidden="1">
      <c r="A9154" s="1" t="s">
        <v>63</v>
      </c>
      <c r="B9154" s="2">
        <v>2014</v>
      </c>
      <c r="C9154" s="2" t="s">
        <v>16</v>
      </c>
      <c r="D9154" s="2" t="s">
        <v>17</v>
      </c>
      <c r="E9154" s="2" t="s">
        <v>18</v>
      </c>
      <c r="F9154" s="2" t="s">
        <v>19</v>
      </c>
      <c r="G9154" s="2" t="s">
        <v>20</v>
      </c>
      <c r="H9154" s="2" t="s">
        <v>21</v>
      </c>
      <c r="I9154" s="2" t="s">
        <v>22</v>
      </c>
      <c r="J9154" s="2" t="s">
        <v>23</v>
      </c>
      <c r="K9154" s="2"/>
      <c r="L9154" s="2"/>
      <c r="M9154" s="2" t="s">
        <v>42</v>
      </c>
      <c r="N9154" s="2" t="s">
        <v>17</v>
      </c>
      <c r="O9154" s="2" t="s">
        <v>88</v>
      </c>
    </row>
    <row r="9155" spans="1:15" hidden="1">
      <c r="A9155" s="1" t="s">
        <v>15</v>
      </c>
      <c r="B9155" s="2">
        <v>2012</v>
      </c>
      <c r="C9155" s="2" t="s">
        <v>16</v>
      </c>
      <c r="D9155" s="2" t="s">
        <v>33</v>
      </c>
      <c r="E9155" s="2" t="s">
        <v>34</v>
      </c>
      <c r="F9155" s="2" t="s">
        <v>35</v>
      </c>
      <c r="G9155" s="2" t="s">
        <v>45</v>
      </c>
      <c r="H9155" s="2" t="s">
        <v>54</v>
      </c>
      <c r="I9155" s="2" t="s">
        <v>47</v>
      </c>
      <c r="J9155" s="2" t="s">
        <v>39</v>
      </c>
      <c r="K9155" s="2" t="s">
        <v>40</v>
      </c>
      <c r="L9155" s="2" t="s">
        <v>41</v>
      </c>
      <c r="M9155" s="2" t="s">
        <v>88</v>
      </c>
      <c r="N9155" s="2" t="s">
        <v>88</v>
      </c>
      <c r="O9155" s="2" t="s">
        <v>88</v>
      </c>
    </row>
    <row r="9156" spans="1:15" hidden="1">
      <c r="A9156" s="1" t="s">
        <v>15</v>
      </c>
      <c r="B9156" s="2">
        <v>2015</v>
      </c>
      <c r="C9156" s="2" t="s">
        <v>16</v>
      </c>
      <c r="D9156" s="2" t="s">
        <v>33</v>
      </c>
      <c r="E9156" s="2" t="s">
        <v>49</v>
      </c>
      <c r="F9156" s="2" t="s">
        <v>66</v>
      </c>
      <c r="G9156" s="2" t="s">
        <v>20</v>
      </c>
      <c r="H9156" s="2" t="s">
        <v>51</v>
      </c>
      <c r="I9156" s="2" t="s">
        <v>22</v>
      </c>
      <c r="J9156" s="2" t="s">
        <v>52</v>
      </c>
      <c r="K9156" s="2" t="s">
        <v>69</v>
      </c>
      <c r="L9156" s="2" t="s">
        <v>25</v>
      </c>
      <c r="M9156" s="2" t="s">
        <v>88</v>
      </c>
      <c r="N9156" s="2" t="s">
        <v>88</v>
      </c>
      <c r="O9156" s="2" t="s">
        <v>88</v>
      </c>
    </row>
    <row r="9157" spans="1:15" hidden="1">
      <c r="A9157" s="1" t="s">
        <v>15</v>
      </c>
      <c r="B9157" s="2">
        <v>2013</v>
      </c>
      <c r="C9157" s="2" t="s">
        <v>16</v>
      </c>
      <c r="D9157" s="2" t="s">
        <v>17</v>
      </c>
      <c r="E9157" s="2" t="s">
        <v>27</v>
      </c>
      <c r="F9157" s="2" t="s">
        <v>19</v>
      </c>
      <c r="G9157" s="2" t="s">
        <v>20</v>
      </c>
      <c r="H9157" s="2" t="s">
        <v>51</v>
      </c>
      <c r="I9157" s="2" t="s">
        <v>22</v>
      </c>
      <c r="J9157" s="2" t="s">
        <v>30</v>
      </c>
      <c r="K9157" s="2"/>
      <c r="L9157" s="2"/>
      <c r="M9157" s="2" t="s">
        <v>88</v>
      </c>
      <c r="N9157" s="2" t="s">
        <v>88</v>
      </c>
      <c r="O9157" s="2" t="s">
        <v>88</v>
      </c>
    </row>
    <row r="9158" spans="1:15" hidden="1">
      <c r="A9158" s="1" t="s">
        <v>15</v>
      </c>
      <c r="B9158" s="2">
        <v>2010</v>
      </c>
      <c r="C9158" s="2" t="s">
        <v>16</v>
      </c>
      <c r="D9158" s="2" t="s">
        <v>33</v>
      </c>
      <c r="E9158" s="2" t="s">
        <v>34</v>
      </c>
      <c r="F9158" s="2" t="s">
        <v>35</v>
      </c>
      <c r="G9158" s="2" t="s">
        <v>36</v>
      </c>
      <c r="H9158" s="2" t="s">
        <v>37</v>
      </c>
      <c r="I9158" s="2" t="s">
        <v>38</v>
      </c>
      <c r="J9158" s="2" t="s">
        <v>39</v>
      </c>
      <c r="K9158" s="2" t="s">
        <v>31</v>
      </c>
      <c r="L9158" s="2" t="s">
        <v>25</v>
      </c>
      <c r="M9158" s="2" t="s">
        <v>88</v>
      </c>
      <c r="N9158" s="2" t="s">
        <v>88</v>
      </c>
      <c r="O9158" s="2" t="s">
        <v>88</v>
      </c>
    </row>
    <row r="9159" spans="1:15" hidden="1">
      <c r="A9159" s="1" t="s">
        <v>15</v>
      </c>
      <c r="B9159" s="2">
        <v>2011</v>
      </c>
      <c r="C9159" s="2" t="s">
        <v>16</v>
      </c>
      <c r="D9159" s="2" t="s">
        <v>17</v>
      </c>
      <c r="E9159" s="2" t="s">
        <v>27</v>
      </c>
      <c r="F9159" s="2" t="s">
        <v>35</v>
      </c>
      <c r="G9159" s="2" t="s">
        <v>45</v>
      </c>
      <c r="H9159" s="2" t="s">
        <v>73</v>
      </c>
      <c r="I9159" s="2" t="s">
        <v>47</v>
      </c>
      <c r="J9159" s="2" t="s">
        <v>30</v>
      </c>
      <c r="K9159" s="2" t="s">
        <v>61</v>
      </c>
      <c r="L9159" s="2" t="s">
        <v>41</v>
      </c>
      <c r="M9159" s="2" t="s">
        <v>88</v>
      </c>
      <c r="N9159" s="2" t="s">
        <v>88</v>
      </c>
      <c r="O9159" s="2" t="s">
        <v>88</v>
      </c>
    </row>
    <row r="9160" spans="1:15">
      <c r="A9160" s="1" t="s">
        <v>15</v>
      </c>
      <c r="B9160" s="2">
        <v>2020</v>
      </c>
      <c r="C9160" s="2" t="s">
        <v>16</v>
      </c>
      <c r="D9160" s="2" t="s">
        <v>33</v>
      </c>
      <c r="E9160" s="2" t="s">
        <v>91</v>
      </c>
      <c r="F9160" s="2" t="s">
        <v>96</v>
      </c>
      <c r="G9160" s="2" t="s">
        <v>92</v>
      </c>
      <c r="H9160" s="2" t="s">
        <v>93</v>
      </c>
      <c r="I9160" s="2" t="s">
        <v>94</v>
      </c>
      <c r="J9160" s="2" t="s">
        <v>39</v>
      </c>
      <c r="K9160" s="2" t="s">
        <v>84</v>
      </c>
      <c r="L9160" s="2" t="s">
        <v>41</v>
      </c>
      <c r="M9160" s="2" t="s">
        <v>32</v>
      </c>
      <c r="N9160" s="2" t="s">
        <v>33</v>
      </c>
      <c r="O9160" s="2" t="s">
        <v>43</v>
      </c>
    </row>
    <row r="9161" spans="1:15" hidden="1">
      <c r="A9161" s="1" t="s">
        <v>15</v>
      </c>
      <c r="B9161" s="2">
        <v>2013</v>
      </c>
      <c r="C9161" s="2" t="s">
        <v>16</v>
      </c>
      <c r="D9161" s="2" t="s">
        <v>17</v>
      </c>
      <c r="E9161" s="2" t="s">
        <v>27</v>
      </c>
      <c r="F9161" s="2" t="s">
        <v>35</v>
      </c>
      <c r="G9161" s="2" t="s">
        <v>45</v>
      </c>
      <c r="H9161" s="2" t="s">
        <v>54</v>
      </c>
      <c r="I9161" s="2" t="s">
        <v>47</v>
      </c>
      <c r="J9161" s="2" t="s">
        <v>30</v>
      </c>
      <c r="K9161" s="2"/>
      <c r="L9161" s="2"/>
      <c r="M9161" s="2" t="s">
        <v>42</v>
      </c>
      <c r="N9161" s="2" t="s">
        <v>88</v>
      </c>
      <c r="O9161" s="2" t="s">
        <v>88</v>
      </c>
    </row>
    <row r="9162" spans="1:15" hidden="1">
      <c r="A9162" s="1" t="s">
        <v>15</v>
      </c>
      <c r="B9162" s="2">
        <v>2017</v>
      </c>
      <c r="C9162" s="2" t="s">
        <v>16</v>
      </c>
      <c r="D9162" s="2" t="s">
        <v>17</v>
      </c>
      <c r="E9162" s="2" t="s">
        <v>27</v>
      </c>
      <c r="F9162" s="2" t="s">
        <v>72</v>
      </c>
      <c r="G9162" s="2" t="s">
        <v>45</v>
      </c>
      <c r="H9162" s="2" t="s">
        <v>54</v>
      </c>
      <c r="I9162" s="2" t="s">
        <v>47</v>
      </c>
      <c r="J9162" s="2" t="s">
        <v>30</v>
      </c>
      <c r="K9162" s="2" t="s">
        <v>69</v>
      </c>
      <c r="L9162" s="2" t="s">
        <v>25</v>
      </c>
      <c r="M9162" s="2" t="s">
        <v>42</v>
      </c>
      <c r="N9162" s="2" t="s">
        <v>33</v>
      </c>
      <c r="O9162" s="2" t="s">
        <v>88</v>
      </c>
    </row>
    <row r="9163" spans="1:15" hidden="1">
      <c r="A9163" s="1" t="s">
        <v>15</v>
      </c>
      <c r="B9163" s="2">
        <v>2014</v>
      </c>
      <c r="C9163" s="2" t="s">
        <v>16</v>
      </c>
      <c r="D9163" s="2" t="s">
        <v>17</v>
      </c>
      <c r="E9163" s="2" t="s">
        <v>18</v>
      </c>
      <c r="F9163" s="2" t="s">
        <v>35</v>
      </c>
      <c r="G9163" s="2" t="s">
        <v>20</v>
      </c>
      <c r="H9163" s="2" t="s">
        <v>21</v>
      </c>
      <c r="I9163" s="2" t="s">
        <v>22</v>
      </c>
      <c r="J9163" s="2" t="s">
        <v>23</v>
      </c>
      <c r="K9163" s="2"/>
      <c r="L9163" s="2"/>
      <c r="M9163" s="2" t="s">
        <v>42</v>
      </c>
      <c r="N9163" s="2" t="s">
        <v>88</v>
      </c>
      <c r="O9163" s="2" t="s">
        <v>88</v>
      </c>
    </row>
    <row r="9164" spans="1:15" hidden="1">
      <c r="A9164" s="1" t="s">
        <v>15</v>
      </c>
      <c r="B9164" s="2">
        <v>2013</v>
      </c>
      <c r="C9164" s="2" t="s">
        <v>16</v>
      </c>
      <c r="D9164" s="2" t="s">
        <v>17</v>
      </c>
      <c r="E9164" s="2" t="s">
        <v>27</v>
      </c>
      <c r="F9164" s="2" t="s">
        <v>19</v>
      </c>
      <c r="G9164" s="2" t="s">
        <v>45</v>
      </c>
      <c r="H9164" s="2" t="s">
        <v>54</v>
      </c>
      <c r="I9164" s="2" t="s">
        <v>47</v>
      </c>
      <c r="J9164" s="2" t="s">
        <v>30</v>
      </c>
      <c r="K9164" s="2" t="s">
        <v>24</v>
      </c>
      <c r="L9164" s="2" t="s">
        <v>25</v>
      </c>
      <c r="M9164" s="2" t="s">
        <v>88</v>
      </c>
      <c r="N9164" s="2" t="s">
        <v>88</v>
      </c>
      <c r="O9164" s="2" t="s">
        <v>88</v>
      </c>
    </row>
    <row r="9165" spans="1:15" hidden="1">
      <c r="A9165" s="1" t="s">
        <v>15</v>
      </c>
      <c r="B9165" s="2">
        <v>2013</v>
      </c>
      <c r="C9165" s="2" t="s">
        <v>16</v>
      </c>
      <c r="D9165" s="2" t="s">
        <v>17</v>
      </c>
      <c r="E9165" s="2" t="s">
        <v>27</v>
      </c>
      <c r="F9165" s="2" t="s">
        <v>59</v>
      </c>
      <c r="G9165" s="2" t="s">
        <v>20</v>
      </c>
      <c r="H9165" s="2" t="s">
        <v>29</v>
      </c>
      <c r="I9165" s="2" t="s">
        <v>22</v>
      </c>
      <c r="J9165" s="2" t="s">
        <v>30</v>
      </c>
      <c r="K9165" s="2" t="s">
        <v>40</v>
      </c>
      <c r="L9165" s="2" t="s">
        <v>41</v>
      </c>
      <c r="M9165" s="2" t="s">
        <v>44</v>
      </c>
      <c r="N9165" s="2" t="s">
        <v>88</v>
      </c>
      <c r="O9165" s="2" t="s">
        <v>88</v>
      </c>
    </row>
    <row r="9166" spans="1:15" hidden="1">
      <c r="A9166" s="1" t="s">
        <v>15</v>
      </c>
      <c r="B9166" s="2">
        <v>2010</v>
      </c>
      <c r="C9166" s="2" t="s">
        <v>16</v>
      </c>
      <c r="D9166" s="2" t="s">
        <v>33</v>
      </c>
      <c r="E9166" s="2" t="s">
        <v>34</v>
      </c>
      <c r="F9166" s="2" t="s">
        <v>59</v>
      </c>
      <c r="G9166" s="2" t="s">
        <v>36</v>
      </c>
      <c r="H9166" s="2" t="s">
        <v>60</v>
      </c>
      <c r="I9166" s="2" t="s">
        <v>38</v>
      </c>
      <c r="J9166" s="2" t="s">
        <v>39</v>
      </c>
      <c r="K9166" s="2" t="s">
        <v>61</v>
      </c>
      <c r="L9166" s="2" t="s">
        <v>41</v>
      </c>
      <c r="M9166" s="2" t="s">
        <v>88</v>
      </c>
      <c r="N9166" s="2" t="s">
        <v>88</v>
      </c>
      <c r="O9166" s="2" t="s">
        <v>88</v>
      </c>
    </row>
    <row r="9167" spans="1:15" hidden="1">
      <c r="A9167" s="1" t="s">
        <v>117</v>
      </c>
      <c r="B9167" s="2">
        <v>2011</v>
      </c>
      <c r="C9167" s="2" t="s">
        <v>16</v>
      </c>
      <c r="D9167" s="2" t="s">
        <v>17</v>
      </c>
      <c r="E9167" s="2" t="s">
        <v>18</v>
      </c>
      <c r="F9167" s="2" t="s">
        <v>35</v>
      </c>
      <c r="G9167" s="2" t="s">
        <v>20</v>
      </c>
      <c r="H9167" s="2" t="s">
        <v>85</v>
      </c>
      <c r="I9167" s="2" t="s">
        <v>22</v>
      </c>
      <c r="J9167" s="2" t="s">
        <v>23</v>
      </c>
      <c r="K9167" s="2"/>
      <c r="L9167" s="2"/>
      <c r="M9167" s="2" t="s">
        <v>42</v>
      </c>
      <c r="N9167" s="2" t="s">
        <v>33</v>
      </c>
      <c r="O9167" s="2" t="s">
        <v>88</v>
      </c>
    </row>
    <row r="9168" spans="1:15" hidden="1">
      <c r="A9168" s="1" t="s">
        <v>313</v>
      </c>
      <c r="B9168" s="2">
        <v>2014</v>
      </c>
      <c r="C9168" s="2" t="s">
        <v>16</v>
      </c>
      <c r="D9168" s="2" t="s">
        <v>33</v>
      </c>
      <c r="E9168" s="2" t="s">
        <v>103</v>
      </c>
      <c r="F9168" s="2" t="s">
        <v>50</v>
      </c>
      <c r="G9168" s="2" t="s">
        <v>20</v>
      </c>
      <c r="H9168" s="2" t="s">
        <v>51</v>
      </c>
      <c r="I9168" s="2" t="s">
        <v>22</v>
      </c>
      <c r="J9168" s="2" t="s">
        <v>52</v>
      </c>
      <c r="K9168" s="2"/>
      <c r="L9168" s="2"/>
      <c r="M9168" s="2" t="s">
        <v>88</v>
      </c>
      <c r="N9168" s="2" t="s">
        <v>88</v>
      </c>
      <c r="O9168" s="2" t="s">
        <v>88</v>
      </c>
    </row>
    <row r="9169" spans="1:15" hidden="1">
      <c r="A9169" s="1" t="s">
        <v>63</v>
      </c>
      <c r="B9169" s="2">
        <v>2012</v>
      </c>
      <c r="C9169" s="2" t="s">
        <v>16</v>
      </c>
      <c r="D9169" s="2" t="s">
        <v>17</v>
      </c>
      <c r="E9169" s="2" t="s">
        <v>18</v>
      </c>
      <c r="F9169" s="2" t="s">
        <v>35</v>
      </c>
      <c r="G9169" s="2" t="s">
        <v>20</v>
      </c>
      <c r="H9169" s="2" t="s">
        <v>21</v>
      </c>
      <c r="I9169" s="2" t="s">
        <v>22</v>
      </c>
      <c r="J9169" s="2" t="s">
        <v>23</v>
      </c>
      <c r="K9169" s="2" t="s">
        <v>31</v>
      </c>
      <c r="L9169" s="2" t="s">
        <v>25</v>
      </c>
      <c r="M9169" s="2" t="s">
        <v>42</v>
      </c>
      <c r="N9169" s="2" t="s">
        <v>33</v>
      </c>
      <c r="O9169" s="2" t="s">
        <v>88</v>
      </c>
    </row>
    <row r="9170" spans="1:15" hidden="1">
      <c r="A9170" s="1" t="s">
        <v>205</v>
      </c>
      <c r="B9170" s="2">
        <v>2008</v>
      </c>
      <c r="C9170" s="2" t="s">
        <v>16</v>
      </c>
      <c r="D9170" s="2" t="s">
        <v>17</v>
      </c>
      <c r="E9170" s="2" t="s">
        <v>27</v>
      </c>
      <c r="F9170" s="2" t="s">
        <v>19</v>
      </c>
      <c r="G9170" s="2" t="s">
        <v>45</v>
      </c>
      <c r="H9170" s="2" t="s">
        <v>46</v>
      </c>
      <c r="I9170" s="2" t="s">
        <v>47</v>
      </c>
      <c r="J9170" s="2" t="s">
        <v>30</v>
      </c>
      <c r="K9170" s="2"/>
      <c r="L9170" s="2"/>
      <c r="M9170" s="2" t="s">
        <v>32</v>
      </c>
      <c r="N9170" s="2" t="s">
        <v>88</v>
      </c>
      <c r="O9170" s="2" t="s">
        <v>88</v>
      </c>
    </row>
    <row r="9171" spans="1:15" hidden="1">
      <c r="A9171" s="1" t="s">
        <v>15</v>
      </c>
      <c r="B9171" s="2">
        <v>2014</v>
      </c>
      <c r="C9171" s="2" t="s">
        <v>16</v>
      </c>
      <c r="D9171" s="2" t="s">
        <v>17</v>
      </c>
      <c r="E9171" s="2" t="s">
        <v>18</v>
      </c>
      <c r="F9171" s="2" t="s">
        <v>35</v>
      </c>
      <c r="G9171" s="2" t="s">
        <v>20</v>
      </c>
      <c r="H9171" s="2" t="s">
        <v>21</v>
      </c>
      <c r="I9171" s="2" t="s">
        <v>22</v>
      </c>
      <c r="J9171" s="2" t="s">
        <v>23</v>
      </c>
      <c r="K9171" s="2" t="s">
        <v>41</v>
      </c>
      <c r="L9171" s="2" t="s">
        <v>41</v>
      </c>
      <c r="M9171" s="2" t="s">
        <v>42</v>
      </c>
      <c r="N9171" s="2" t="s">
        <v>88</v>
      </c>
      <c r="O9171" s="2" t="s">
        <v>88</v>
      </c>
    </row>
    <row r="9172" spans="1:15" hidden="1">
      <c r="A9172" s="1" t="s">
        <v>48</v>
      </c>
      <c r="B9172" s="2">
        <v>2016</v>
      </c>
      <c r="C9172" s="2" t="s">
        <v>16</v>
      </c>
      <c r="D9172" s="2" t="s">
        <v>33</v>
      </c>
      <c r="E9172" s="2" t="s">
        <v>49</v>
      </c>
      <c r="F9172" s="2" t="s">
        <v>72</v>
      </c>
      <c r="G9172" s="2" t="s">
        <v>20</v>
      </c>
      <c r="H9172" s="2" t="s">
        <v>223</v>
      </c>
      <c r="I9172" s="2" t="s">
        <v>131</v>
      </c>
      <c r="J9172" s="2" t="s">
        <v>52</v>
      </c>
      <c r="K9172" s="2" t="s">
        <v>31</v>
      </c>
      <c r="L9172" s="2" t="s">
        <v>25</v>
      </c>
      <c r="M9172" s="2" t="s">
        <v>88</v>
      </c>
      <c r="N9172" s="2" t="s">
        <v>33</v>
      </c>
      <c r="O9172" s="2" t="s">
        <v>98</v>
      </c>
    </row>
    <row r="9173" spans="1:15">
      <c r="A9173" s="1" t="s">
        <v>15</v>
      </c>
      <c r="B9173" s="2">
        <v>2023</v>
      </c>
      <c r="C9173" s="2" t="s">
        <v>16</v>
      </c>
      <c r="D9173" s="2" t="s">
        <v>33</v>
      </c>
      <c r="E9173" s="2" t="s">
        <v>65</v>
      </c>
      <c r="F9173" s="2" t="s">
        <v>19</v>
      </c>
      <c r="G9173" s="2" t="s">
        <v>20</v>
      </c>
      <c r="H9173" s="2" t="s">
        <v>29</v>
      </c>
      <c r="I9173" s="2" t="s">
        <v>22</v>
      </c>
      <c r="J9173" s="2" t="s">
        <v>67</v>
      </c>
      <c r="K9173" s="2" t="s">
        <v>31</v>
      </c>
      <c r="L9173" s="2" t="s">
        <v>25</v>
      </c>
      <c r="M9173" s="2" t="s">
        <v>55</v>
      </c>
      <c r="N9173" s="2" t="s">
        <v>33</v>
      </c>
      <c r="O9173" s="2" t="s">
        <v>43</v>
      </c>
    </row>
    <row r="9174" spans="1:15">
      <c r="A9174" s="1" t="s">
        <v>15</v>
      </c>
      <c r="B9174" s="2">
        <v>2014</v>
      </c>
      <c r="C9174" s="2" t="s">
        <v>16</v>
      </c>
      <c r="D9174" s="2" t="s">
        <v>33</v>
      </c>
      <c r="E9174" s="2" t="s">
        <v>49</v>
      </c>
      <c r="F9174" s="2" t="s">
        <v>50</v>
      </c>
      <c r="G9174" s="2" t="s">
        <v>20</v>
      </c>
      <c r="H9174" s="2" t="s">
        <v>51</v>
      </c>
      <c r="I9174" s="2" t="s">
        <v>22</v>
      </c>
      <c r="J9174" s="2" t="s">
        <v>52</v>
      </c>
      <c r="K9174" s="2" t="s">
        <v>40</v>
      </c>
      <c r="L9174" s="2" t="s">
        <v>41</v>
      </c>
      <c r="M9174" s="2" t="s">
        <v>32</v>
      </c>
      <c r="N9174" s="2" t="s">
        <v>88</v>
      </c>
      <c r="O9174" s="2" t="s">
        <v>43</v>
      </c>
    </row>
    <row r="9175" spans="1:15" hidden="1">
      <c r="A9175" s="1" t="s">
        <v>15</v>
      </c>
      <c r="B9175" s="2">
        <v>2011</v>
      </c>
      <c r="C9175" s="2" t="s">
        <v>16</v>
      </c>
      <c r="D9175" s="2" t="s">
        <v>33</v>
      </c>
      <c r="E9175" s="2" t="s">
        <v>34</v>
      </c>
      <c r="F9175" s="2" t="s">
        <v>35</v>
      </c>
      <c r="G9175" s="2" t="s">
        <v>36</v>
      </c>
      <c r="H9175" s="2" t="s">
        <v>37</v>
      </c>
      <c r="I9175" s="2" t="s">
        <v>38</v>
      </c>
      <c r="J9175" s="2" t="s">
        <v>39</v>
      </c>
      <c r="K9175" s="2" t="s">
        <v>61</v>
      </c>
      <c r="L9175" s="2" t="s">
        <v>41</v>
      </c>
      <c r="M9175" s="2" t="s">
        <v>88</v>
      </c>
      <c r="N9175" s="2" t="s">
        <v>88</v>
      </c>
      <c r="O9175" s="2" t="s">
        <v>88</v>
      </c>
    </row>
    <row r="9176" spans="1:15" hidden="1">
      <c r="A9176" s="1" t="s">
        <v>48</v>
      </c>
      <c r="B9176" s="2">
        <v>2016</v>
      </c>
      <c r="C9176" s="2" t="s">
        <v>16</v>
      </c>
      <c r="D9176" s="2" t="s">
        <v>33</v>
      </c>
      <c r="E9176" s="2" t="s">
        <v>49</v>
      </c>
      <c r="F9176" s="2" t="s">
        <v>50</v>
      </c>
      <c r="G9176" s="2" t="s">
        <v>20</v>
      </c>
      <c r="H9176" s="2" t="s">
        <v>21</v>
      </c>
      <c r="I9176" s="2" t="s">
        <v>22</v>
      </c>
      <c r="J9176" s="2" t="s">
        <v>52</v>
      </c>
      <c r="K9176" s="2" t="s">
        <v>40</v>
      </c>
      <c r="L9176" s="2" t="s">
        <v>41</v>
      </c>
      <c r="M9176" s="2" t="s">
        <v>32</v>
      </c>
      <c r="N9176" s="2" t="s">
        <v>17</v>
      </c>
      <c r="O9176" s="2" t="s">
        <v>88</v>
      </c>
    </row>
    <row r="9177" spans="1:15">
      <c r="A9177" s="1" t="s">
        <v>63</v>
      </c>
      <c r="B9177" s="2">
        <v>2022</v>
      </c>
      <c r="C9177" s="2" t="s">
        <v>16</v>
      </c>
      <c r="D9177" s="2" t="s">
        <v>33</v>
      </c>
      <c r="E9177" s="2" t="s">
        <v>65</v>
      </c>
      <c r="F9177" s="2" t="s">
        <v>66</v>
      </c>
      <c r="G9177" s="2" t="s">
        <v>20</v>
      </c>
      <c r="H9177" s="2" t="s">
        <v>85</v>
      </c>
      <c r="I9177" s="2" t="s">
        <v>22</v>
      </c>
      <c r="J9177" s="2" t="s">
        <v>67</v>
      </c>
      <c r="K9177" s="2" t="s">
        <v>40</v>
      </c>
      <c r="L9177" s="2" t="s">
        <v>41</v>
      </c>
      <c r="M9177" s="2" t="s">
        <v>55</v>
      </c>
      <c r="N9177" s="2" t="s">
        <v>33</v>
      </c>
      <c r="O9177" s="2" t="s">
        <v>43</v>
      </c>
    </row>
    <row r="9178" spans="1:15" hidden="1">
      <c r="A9178" s="1" t="s">
        <v>15</v>
      </c>
      <c r="B9178" s="2">
        <v>2017</v>
      </c>
      <c r="C9178" s="2" t="s">
        <v>16</v>
      </c>
      <c r="D9178" s="2" t="s">
        <v>33</v>
      </c>
      <c r="E9178" s="2" t="s">
        <v>49</v>
      </c>
      <c r="F9178" s="2" t="s">
        <v>35</v>
      </c>
      <c r="G9178" s="2"/>
      <c r="H9178" s="2"/>
      <c r="I9178" s="2" t="s">
        <v>184</v>
      </c>
      <c r="J9178" s="2" t="s">
        <v>52</v>
      </c>
      <c r="K9178" s="2" t="s">
        <v>31</v>
      </c>
      <c r="L9178" s="2" t="s">
        <v>25</v>
      </c>
      <c r="M9178" s="2" t="s">
        <v>42</v>
      </c>
      <c r="N9178" s="2" t="s">
        <v>88</v>
      </c>
      <c r="O9178" s="2" t="s">
        <v>88</v>
      </c>
    </row>
    <row r="9179" spans="1:15" hidden="1">
      <c r="A9179" s="1" t="s">
        <v>15</v>
      </c>
      <c r="B9179" s="2">
        <v>2014</v>
      </c>
      <c r="C9179" s="2" t="s">
        <v>16</v>
      </c>
      <c r="D9179" s="2" t="s">
        <v>17</v>
      </c>
      <c r="E9179" s="2" t="s">
        <v>18</v>
      </c>
      <c r="F9179" s="2" t="s">
        <v>35</v>
      </c>
      <c r="G9179" s="2"/>
      <c r="H9179" s="2"/>
      <c r="I9179" s="2" t="s">
        <v>184</v>
      </c>
      <c r="J9179" s="2" t="s">
        <v>23</v>
      </c>
      <c r="K9179" s="2"/>
      <c r="L9179" s="2"/>
      <c r="M9179" s="2" t="s">
        <v>42</v>
      </c>
      <c r="N9179" s="2" t="s">
        <v>88</v>
      </c>
      <c r="O9179" s="2" t="s">
        <v>88</v>
      </c>
    </row>
    <row r="9180" spans="1:15" hidden="1">
      <c r="A9180" s="1" t="s">
        <v>15</v>
      </c>
      <c r="B9180" s="2">
        <v>2011</v>
      </c>
      <c r="C9180" s="2" t="s">
        <v>16</v>
      </c>
      <c r="D9180" s="2" t="s">
        <v>33</v>
      </c>
      <c r="E9180" s="2" t="s">
        <v>34</v>
      </c>
      <c r="F9180" s="2" t="s">
        <v>35</v>
      </c>
      <c r="G9180" s="2" t="s">
        <v>36</v>
      </c>
      <c r="H9180" s="2" t="s">
        <v>60</v>
      </c>
      <c r="I9180" s="2" t="s">
        <v>38</v>
      </c>
      <c r="J9180" s="2" t="s">
        <v>39</v>
      </c>
      <c r="K9180" s="2"/>
      <c r="L9180" s="2"/>
      <c r="M9180" s="2" t="s">
        <v>88</v>
      </c>
      <c r="N9180" s="2" t="s">
        <v>88</v>
      </c>
      <c r="O9180" s="2" t="s">
        <v>88</v>
      </c>
    </row>
    <row r="9181" spans="1:15" hidden="1">
      <c r="A9181" s="1" t="s">
        <v>15</v>
      </c>
      <c r="B9181" s="2">
        <v>2015</v>
      </c>
      <c r="C9181" s="2" t="s">
        <v>16</v>
      </c>
      <c r="D9181" s="2" t="s">
        <v>17</v>
      </c>
      <c r="E9181" s="2" t="s">
        <v>18</v>
      </c>
      <c r="F9181" s="2" t="s">
        <v>59</v>
      </c>
      <c r="G9181" s="2"/>
      <c r="H9181" s="2"/>
      <c r="I9181" s="2" t="s">
        <v>184</v>
      </c>
      <c r="J9181" s="2" t="s">
        <v>23</v>
      </c>
      <c r="K9181" s="2"/>
      <c r="L9181" s="2"/>
      <c r="M9181" s="2" t="s">
        <v>88</v>
      </c>
      <c r="N9181" s="2" t="s">
        <v>33</v>
      </c>
      <c r="O9181" s="2" t="s">
        <v>88</v>
      </c>
    </row>
    <row r="9182" spans="1:15" hidden="1">
      <c r="A9182" s="1"/>
      <c r="B9182" s="2"/>
      <c r="C9182" s="2" t="s">
        <v>16</v>
      </c>
      <c r="D9182" s="2"/>
      <c r="E9182" s="2" t="s">
        <v>27</v>
      </c>
      <c r="F9182" s="2" t="s">
        <v>59</v>
      </c>
      <c r="G9182" s="2"/>
      <c r="H9182" s="2" t="s">
        <v>21</v>
      </c>
      <c r="I9182" s="2" t="s">
        <v>22</v>
      </c>
      <c r="J9182" s="2"/>
      <c r="K9182" s="2"/>
      <c r="L9182" s="2"/>
      <c r="M9182" s="2" t="s">
        <v>88</v>
      </c>
      <c r="N9182" s="2" t="s">
        <v>88</v>
      </c>
      <c r="O9182" s="2" t="s">
        <v>88</v>
      </c>
    </row>
    <row r="9183" spans="1:15" hidden="1">
      <c r="A9183" s="1"/>
      <c r="B9183" s="2"/>
      <c r="C9183" s="2"/>
      <c r="D9183" s="2"/>
      <c r="E9183" s="2" t="s">
        <v>27</v>
      </c>
      <c r="F9183" s="2" t="s">
        <v>59</v>
      </c>
      <c r="G9183" s="2"/>
      <c r="H9183" s="2"/>
      <c r="I9183" s="2" t="s">
        <v>184</v>
      </c>
      <c r="J9183" s="2"/>
      <c r="K9183" s="2"/>
      <c r="L9183" s="2"/>
      <c r="M9183" s="2" t="s">
        <v>88</v>
      </c>
      <c r="N9183" s="2" t="s">
        <v>88</v>
      </c>
      <c r="O9183" s="2" t="s">
        <v>88</v>
      </c>
    </row>
    <row r="9184" spans="1:15">
      <c r="A9184" s="1" t="s">
        <v>15</v>
      </c>
      <c r="B9184" s="2">
        <v>2013</v>
      </c>
      <c r="C9184" s="2" t="s">
        <v>16</v>
      </c>
      <c r="D9184" s="2" t="s">
        <v>33</v>
      </c>
      <c r="E9184" s="2" t="s">
        <v>34</v>
      </c>
      <c r="F9184" s="2" t="s">
        <v>35</v>
      </c>
      <c r="G9184" s="2" t="s">
        <v>36</v>
      </c>
      <c r="H9184" s="2" t="s">
        <v>37</v>
      </c>
      <c r="I9184" s="2" t="s">
        <v>38</v>
      </c>
      <c r="J9184" s="2" t="s">
        <v>39</v>
      </c>
      <c r="K9184" s="2" t="s">
        <v>84</v>
      </c>
      <c r="L9184" s="2" t="s">
        <v>41</v>
      </c>
      <c r="M9184" s="2" t="s">
        <v>88</v>
      </c>
      <c r="N9184" s="2" t="s">
        <v>88</v>
      </c>
      <c r="O9184" s="2" t="s">
        <v>43</v>
      </c>
    </row>
    <row r="9185" spans="1:15" hidden="1">
      <c r="A9185" s="1" t="s">
        <v>15</v>
      </c>
      <c r="B9185" s="2">
        <v>2013</v>
      </c>
      <c r="C9185" s="2" t="s">
        <v>16</v>
      </c>
      <c r="D9185" s="2" t="s">
        <v>17</v>
      </c>
      <c r="E9185" s="2" t="s">
        <v>27</v>
      </c>
      <c r="F9185" s="2" t="s">
        <v>72</v>
      </c>
      <c r="G9185" s="2" t="s">
        <v>36</v>
      </c>
      <c r="H9185" s="2" t="s">
        <v>60</v>
      </c>
      <c r="I9185" s="2" t="s">
        <v>38</v>
      </c>
      <c r="J9185" s="2" t="s">
        <v>30</v>
      </c>
      <c r="K9185" s="2" t="s">
        <v>31</v>
      </c>
      <c r="L9185" s="2" t="s">
        <v>25</v>
      </c>
      <c r="M9185" s="2" t="s">
        <v>32</v>
      </c>
      <c r="N9185" s="2" t="s">
        <v>17</v>
      </c>
      <c r="O9185" s="2" t="s">
        <v>88</v>
      </c>
    </row>
    <row r="9186" spans="1:15">
      <c r="A9186" s="1" t="s">
        <v>207</v>
      </c>
      <c r="B9186" s="2">
        <v>2011</v>
      </c>
      <c r="C9186" s="2" t="s">
        <v>16</v>
      </c>
      <c r="D9186" s="2" t="s">
        <v>33</v>
      </c>
      <c r="E9186" s="2" t="s">
        <v>79</v>
      </c>
      <c r="F9186" s="2" t="s">
        <v>96</v>
      </c>
      <c r="G9186" s="2" t="s">
        <v>20</v>
      </c>
      <c r="H9186" s="2" t="s">
        <v>101</v>
      </c>
      <c r="I9186" s="2" t="s">
        <v>76</v>
      </c>
      <c r="J9186" s="2" t="s">
        <v>67</v>
      </c>
      <c r="K9186" s="2"/>
      <c r="L9186" s="2"/>
      <c r="M9186" s="2" t="s">
        <v>88</v>
      </c>
      <c r="N9186" s="2" t="s">
        <v>88</v>
      </c>
      <c r="O9186" s="2" t="s">
        <v>43</v>
      </c>
    </row>
    <row r="9187" spans="1:15" hidden="1">
      <c r="A9187" s="1" t="s">
        <v>15</v>
      </c>
      <c r="B9187" s="2">
        <v>2014</v>
      </c>
      <c r="C9187" s="2" t="s">
        <v>16</v>
      </c>
      <c r="D9187" s="2" t="s">
        <v>17</v>
      </c>
      <c r="E9187" s="2" t="s">
        <v>18</v>
      </c>
      <c r="F9187" s="2" t="s">
        <v>35</v>
      </c>
      <c r="G9187" s="2"/>
      <c r="H9187" s="2"/>
      <c r="I9187" s="2" t="s">
        <v>184</v>
      </c>
      <c r="J9187" s="2" t="s">
        <v>23</v>
      </c>
      <c r="K9187" s="2" t="s">
        <v>84</v>
      </c>
      <c r="L9187" s="2" t="s">
        <v>41</v>
      </c>
      <c r="M9187" s="2" t="s">
        <v>42</v>
      </c>
      <c r="N9187" s="2" t="s">
        <v>88</v>
      </c>
      <c r="O9187" s="2" t="s">
        <v>88</v>
      </c>
    </row>
    <row r="9188" spans="1:15" hidden="1">
      <c r="A9188" s="1" t="s">
        <v>74</v>
      </c>
      <c r="B9188" s="2">
        <v>2020</v>
      </c>
      <c r="C9188" s="2" t="s">
        <v>16</v>
      </c>
      <c r="D9188" s="2" t="s">
        <v>17</v>
      </c>
      <c r="E9188" s="2" t="s">
        <v>27</v>
      </c>
      <c r="F9188" s="2" t="s">
        <v>50</v>
      </c>
      <c r="G9188" s="2" t="s">
        <v>20</v>
      </c>
      <c r="H9188" s="2" t="s">
        <v>51</v>
      </c>
      <c r="I9188" s="2" t="s">
        <v>22</v>
      </c>
      <c r="J9188" s="2" t="s">
        <v>30</v>
      </c>
      <c r="K9188" s="2" t="s">
        <v>69</v>
      </c>
      <c r="L9188" s="2" t="s">
        <v>25</v>
      </c>
      <c r="M9188" s="2" t="s">
        <v>32</v>
      </c>
      <c r="N9188" s="2" t="s">
        <v>33</v>
      </c>
      <c r="O9188" s="2" t="s">
        <v>88</v>
      </c>
    </row>
    <row r="9189" spans="1:15" hidden="1">
      <c r="A9189" s="1" t="s">
        <v>15</v>
      </c>
      <c r="B9189" s="2">
        <v>2015</v>
      </c>
      <c r="C9189" s="2" t="s">
        <v>16</v>
      </c>
      <c r="D9189" s="2" t="s">
        <v>33</v>
      </c>
      <c r="E9189" s="2" t="s">
        <v>49</v>
      </c>
      <c r="F9189" s="2" t="s">
        <v>96</v>
      </c>
      <c r="G9189" s="2" t="s">
        <v>20</v>
      </c>
      <c r="H9189" s="2" t="s">
        <v>51</v>
      </c>
      <c r="I9189" s="2" t="s">
        <v>22</v>
      </c>
      <c r="J9189" s="2" t="s">
        <v>52</v>
      </c>
      <c r="K9189" s="2" t="s">
        <v>25</v>
      </c>
      <c r="L9189" s="2" t="s">
        <v>25</v>
      </c>
      <c r="M9189" s="2" t="s">
        <v>88</v>
      </c>
      <c r="N9189" s="2" t="s">
        <v>33</v>
      </c>
      <c r="O9189" s="2" t="s">
        <v>64</v>
      </c>
    </row>
    <row r="9190" spans="1:15" hidden="1">
      <c r="A9190" s="1" t="s">
        <v>15</v>
      </c>
      <c r="B9190" s="2">
        <v>2014</v>
      </c>
      <c r="C9190" s="2" t="s">
        <v>16</v>
      </c>
      <c r="D9190" s="2" t="s">
        <v>33</v>
      </c>
      <c r="E9190" s="2" t="s">
        <v>49</v>
      </c>
      <c r="F9190" s="2" t="s">
        <v>139</v>
      </c>
      <c r="G9190" s="2" t="s">
        <v>20</v>
      </c>
      <c r="H9190" s="2" t="s">
        <v>51</v>
      </c>
      <c r="I9190" s="2" t="s">
        <v>22</v>
      </c>
      <c r="J9190" s="2" t="s">
        <v>52</v>
      </c>
      <c r="K9190" s="2" t="s">
        <v>41</v>
      </c>
      <c r="L9190" s="2" t="s">
        <v>41</v>
      </c>
      <c r="M9190" s="2" t="s">
        <v>88</v>
      </c>
      <c r="N9190" s="2" t="s">
        <v>33</v>
      </c>
      <c r="O9190" s="2" t="s">
        <v>58</v>
      </c>
    </row>
    <row r="9191" spans="1:15">
      <c r="A9191" s="1" t="s">
        <v>15</v>
      </c>
      <c r="B9191" s="2">
        <v>2019</v>
      </c>
      <c r="C9191" s="2" t="s">
        <v>16</v>
      </c>
      <c r="D9191" s="2" t="s">
        <v>33</v>
      </c>
      <c r="E9191" s="2" t="s">
        <v>65</v>
      </c>
      <c r="F9191" s="2" t="s">
        <v>66</v>
      </c>
      <c r="G9191" s="2" t="s">
        <v>20</v>
      </c>
      <c r="H9191" s="2" t="s">
        <v>85</v>
      </c>
      <c r="I9191" s="2" t="s">
        <v>22</v>
      </c>
      <c r="J9191" s="2" t="s">
        <v>67</v>
      </c>
      <c r="K9191" s="2" t="s">
        <v>40</v>
      </c>
      <c r="L9191" s="2" t="s">
        <v>41</v>
      </c>
      <c r="M9191" s="2" t="s">
        <v>88</v>
      </c>
      <c r="N9191" s="2" t="s">
        <v>33</v>
      </c>
      <c r="O9191" s="2" t="s">
        <v>43</v>
      </c>
    </row>
    <row r="9192" spans="1:15" hidden="1">
      <c r="A9192" s="1" t="s">
        <v>15</v>
      </c>
      <c r="B9192" s="2">
        <v>2019</v>
      </c>
      <c r="C9192" s="2" t="s">
        <v>16</v>
      </c>
      <c r="D9192" s="2" t="s">
        <v>17</v>
      </c>
      <c r="E9192" s="2" t="s">
        <v>27</v>
      </c>
      <c r="F9192" s="2" t="s">
        <v>28</v>
      </c>
      <c r="G9192" s="2" t="s">
        <v>20</v>
      </c>
      <c r="H9192" s="2" t="s">
        <v>21</v>
      </c>
      <c r="I9192" s="2" t="s">
        <v>22</v>
      </c>
      <c r="J9192" s="2" t="s">
        <v>30</v>
      </c>
      <c r="K9192" s="2" t="s">
        <v>40</v>
      </c>
      <c r="L9192" s="2" t="s">
        <v>41</v>
      </c>
      <c r="M9192" s="2" t="s">
        <v>32</v>
      </c>
      <c r="N9192" s="2" t="s">
        <v>33</v>
      </c>
      <c r="O9192" s="2" t="s">
        <v>88</v>
      </c>
    </row>
    <row r="9193" spans="1:15" hidden="1">
      <c r="A9193" s="1" t="s">
        <v>15</v>
      </c>
      <c r="B9193" s="2">
        <v>2014</v>
      </c>
      <c r="C9193" s="2" t="s">
        <v>16</v>
      </c>
      <c r="D9193" s="2" t="s">
        <v>44</v>
      </c>
      <c r="E9193" s="2" t="s">
        <v>27</v>
      </c>
      <c r="F9193" s="2" t="s">
        <v>19</v>
      </c>
      <c r="G9193" s="2" t="s">
        <v>20</v>
      </c>
      <c r="H9193" s="2" t="s">
        <v>51</v>
      </c>
      <c r="I9193" s="2" t="s">
        <v>22</v>
      </c>
      <c r="J9193" s="2" t="s">
        <v>30</v>
      </c>
      <c r="K9193" s="2"/>
      <c r="L9193" s="2"/>
      <c r="M9193" s="2" t="s">
        <v>55</v>
      </c>
      <c r="N9193" s="2" t="s">
        <v>88</v>
      </c>
      <c r="O9193" s="2" t="s">
        <v>88</v>
      </c>
    </row>
    <row r="9194" spans="1:15">
      <c r="A9194" s="1" t="s">
        <v>15</v>
      </c>
      <c r="B9194" s="2">
        <v>2013</v>
      </c>
      <c r="C9194" s="2" t="s">
        <v>16</v>
      </c>
      <c r="D9194" s="2" t="s">
        <v>33</v>
      </c>
      <c r="E9194" s="2" t="s">
        <v>34</v>
      </c>
      <c r="F9194" s="2" t="s">
        <v>35</v>
      </c>
      <c r="G9194" s="2" t="s">
        <v>36</v>
      </c>
      <c r="H9194" s="2" t="s">
        <v>54</v>
      </c>
      <c r="I9194" s="2" t="s">
        <v>47</v>
      </c>
      <c r="J9194" s="2" t="s">
        <v>39</v>
      </c>
      <c r="K9194" s="2"/>
      <c r="L9194" s="2"/>
      <c r="M9194" s="2" t="s">
        <v>88</v>
      </c>
      <c r="N9194" s="2" t="s">
        <v>88</v>
      </c>
      <c r="O9194" s="2" t="s">
        <v>43</v>
      </c>
    </row>
    <row r="9195" spans="1:15" hidden="1">
      <c r="A9195" s="1" t="s">
        <v>15</v>
      </c>
      <c r="B9195" s="2">
        <v>2011</v>
      </c>
      <c r="C9195" s="2" t="s">
        <v>16</v>
      </c>
      <c r="D9195" s="2" t="s">
        <v>17</v>
      </c>
      <c r="E9195" s="2" t="s">
        <v>34</v>
      </c>
      <c r="F9195" s="2" t="s">
        <v>19</v>
      </c>
      <c r="G9195" s="2" t="s">
        <v>45</v>
      </c>
      <c r="H9195" s="2" t="s">
        <v>54</v>
      </c>
      <c r="I9195" s="2" t="s">
        <v>47</v>
      </c>
      <c r="J9195" s="2" t="s">
        <v>30</v>
      </c>
      <c r="K9195" s="2" t="s">
        <v>24</v>
      </c>
      <c r="L9195" s="2" t="s">
        <v>25</v>
      </c>
      <c r="M9195" s="2" t="s">
        <v>88</v>
      </c>
      <c r="N9195" s="2" t="s">
        <v>88</v>
      </c>
      <c r="O9195" s="2" t="s">
        <v>88</v>
      </c>
    </row>
    <row r="9196" spans="1:15" hidden="1">
      <c r="A9196" s="1" t="s">
        <v>63</v>
      </c>
      <c r="B9196" s="2">
        <v>2005</v>
      </c>
      <c r="C9196" s="2" t="s">
        <v>16</v>
      </c>
      <c r="D9196" s="2" t="s">
        <v>17</v>
      </c>
      <c r="E9196" s="2" t="s">
        <v>18</v>
      </c>
      <c r="F9196" s="2" t="s">
        <v>35</v>
      </c>
      <c r="G9196" s="2" t="s">
        <v>45</v>
      </c>
      <c r="H9196" s="2" t="s">
        <v>54</v>
      </c>
      <c r="I9196" s="2" t="s">
        <v>47</v>
      </c>
      <c r="J9196" s="2" t="s">
        <v>23</v>
      </c>
      <c r="K9196" s="2"/>
      <c r="L9196" s="2"/>
      <c r="M9196" s="2" t="s">
        <v>42</v>
      </c>
      <c r="N9196" s="2" t="s">
        <v>88</v>
      </c>
      <c r="O9196" s="2" t="s">
        <v>88</v>
      </c>
    </row>
    <row r="9197" spans="1:15" hidden="1">
      <c r="A9197" s="1" t="s">
        <v>15</v>
      </c>
      <c r="B9197" s="2">
        <v>2018</v>
      </c>
      <c r="C9197" s="2" t="s">
        <v>16</v>
      </c>
      <c r="D9197" s="2" t="s">
        <v>33</v>
      </c>
      <c r="E9197" s="2" t="s">
        <v>79</v>
      </c>
      <c r="F9197" s="2" t="s">
        <v>35</v>
      </c>
      <c r="G9197" s="2" t="s">
        <v>20</v>
      </c>
      <c r="H9197" s="2" t="s">
        <v>101</v>
      </c>
      <c r="I9197" s="2" t="s">
        <v>76</v>
      </c>
      <c r="J9197" s="2" t="s">
        <v>52</v>
      </c>
      <c r="K9197" s="2"/>
      <c r="L9197" s="2"/>
      <c r="M9197" s="2" t="s">
        <v>32</v>
      </c>
      <c r="N9197" s="2" t="s">
        <v>88</v>
      </c>
      <c r="O9197" s="2" t="s">
        <v>88</v>
      </c>
    </row>
    <row r="9198" spans="1:15" hidden="1">
      <c r="A9198" s="1" t="s">
        <v>15</v>
      </c>
      <c r="B9198" s="2">
        <v>2013</v>
      </c>
      <c r="C9198" s="2" t="s">
        <v>16</v>
      </c>
      <c r="D9198" s="2" t="s">
        <v>17</v>
      </c>
      <c r="E9198" s="2" t="s">
        <v>18</v>
      </c>
      <c r="F9198" s="2" t="s">
        <v>19</v>
      </c>
      <c r="G9198" s="2" t="s">
        <v>20</v>
      </c>
      <c r="H9198" s="2" t="s">
        <v>21</v>
      </c>
      <c r="I9198" s="2" t="s">
        <v>22</v>
      </c>
      <c r="J9198" s="2" t="s">
        <v>23</v>
      </c>
      <c r="K9198" s="2" t="s">
        <v>41</v>
      </c>
      <c r="L9198" s="2" t="s">
        <v>41</v>
      </c>
      <c r="M9198" s="2" t="s">
        <v>88</v>
      </c>
      <c r="N9198" s="2" t="s">
        <v>17</v>
      </c>
      <c r="O9198" s="2" t="s">
        <v>88</v>
      </c>
    </row>
    <row r="9199" spans="1:15">
      <c r="A9199" s="1" t="s">
        <v>15</v>
      </c>
      <c r="B9199" s="2">
        <v>2014</v>
      </c>
      <c r="C9199" s="2" t="s">
        <v>16</v>
      </c>
      <c r="D9199" s="2" t="s">
        <v>62</v>
      </c>
      <c r="E9199" s="2" t="s">
        <v>65</v>
      </c>
      <c r="F9199" s="2" t="s">
        <v>28</v>
      </c>
      <c r="G9199" s="2" t="s">
        <v>20</v>
      </c>
      <c r="H9199" s="2" t="s">
        <v>90</v>
      </c>
      <c r="I9199" s="2" t="s">
        <v>22</v>
      </c>
      <c r="J9199" s="2" t="s">
        <v>67</v>
      </c>
      <c r="K9199" s="2" t="s">
        <v>84</v>
      </c>
      <c r="L9199" s="2" t="s">
        <v>41</v>
      </c>
      <c r="M9199" s="2" t="s">
        <v>44</v>
      </c>
      <c r="N9199" s="2" t="s">
        <v>88</v>
      </c>
      <c r="O9199" s="2" t="s">
        <v>43</v>
      </c>
    </row>
    <row r="9200" spans="1:15" hidden="1">
      <c r="A9200" s="1" t="s">
        <v>15</v>
      </c>
      <c r="B9200" s="2">
        <v>2013</v>
      </c>
      <c r="C9200" s="2" t="s">
        <v>16</v>
      </c>
      <c r="D9200" s="2" t="s">
        <v>17</v>
      </c>
      <c r="E9200" s="2" t="s">
        <v>27</v>
      </c>
      <c r="F9200" s="2" t="s">
        <v>35</v>
      </c>
      <c r="G9200" s="2" t="s">
        <v>45</v>
      </c>
      <c r="H9200" s="2" t="s">
        <v>54</v>
      </c>
      <c r="I9200" s="2" t="s">
        <v>47</v>
      </c>
      <c r="J9200" s="2" t="s">
        <v>30</v>
      </c>
      <c r="K9200" s="2"/>
      <c r="L9200" s="2"/>
      <c r="M9200" s="2" t="s">
        <v>42</v>
      </c>
      <c r="N9200" s="2" t="s">
        <v>88</v>
      </c>
      <c r="O9200" s="2" t="s">
        <v>88</v>
      </c>
    </row>
    <row r="9201" spans="1:15" hidden="1">
      <c r="A9201" s="1" t="s">
        <v>48</v>
      </c>
      <c r="B9201" s="2">
        <v>2016</v>
      </c>
      <c r="C9201" s="2" t="s">
        <v>16</v>
      </c>
      <c r="D9201" s="2" t="s">
        <v>33</v>
      </c>
      <c r="E9201" s="2" t="s">
        <v>49</v>
      </c>
      <c r="F9201" s="2" t="s">
        <v>139</v>
      </c>
      <c r="G9201" s="2" t="s">
        <v>20</v>
      </c>
      <c r="H9201" s="2" t="s">
        <v>51</v>
      </c>
      <c r="I9201" s="2" t="s">
        <v>22</v>
      </c>
      <c r="J9201" s="2" t="s">
        <v>52</v>
      </c>
      <c r="K9201" s="2" t="s">
        <v>84</v>
      </c>
      <c r="L9201" s="2" t="s">
        <v>41</v>
      </c>
      <c r="M9201" s="2" t="s">
        <v>32</v>
      </c>
      <c r="N9201" s="2" t="s">
        <v>17</v>
      </c>
      <c r="O9201" s="2" t="s">
        <v>88</v>
      </c>
    </row>
    <row r="9202" spans="1:15" hidden="1">
      <c r="A9202" s="1" t="s">
        <v>15</v>
      </c>
      <c r="B9202" s="2">
        <v>2011</v>
      </c>
      <c r="C9202" s="2" t="s">
        <v>16</v>
      </c>
      <c r="D9202" s="2"/>
      <c r="E9202" s="2" t="s">
        <v>91</v>
      </c>
      <c r="F9202" s="2" t="s">
        <v>35</v>
      </c>
      <c r="G9202" s="2" t="s">
        <v>45</v>
      </c>
      <c r="H9202" s="2" t="s">
        <v>54</v>
      </c>
      <c r="I9202" s="2" t="s">
        <v>47</v>
      </c>
      <c r="J9202" s="2"/>
      <c r="K9202" s="2" t="s">
        <v>40</v>
      </c>
      <c r="L9202" s="2" t="s">
        <v>41</v>
      </c>
      <c r="M9202" s="2" t="s">
        <v>88</v>
      </c>
      <c r="N9202" s="2" t="s">
        <v>88</v>
      </c>
      <c r="O9202" s="2" t="s">
        <v>88</v>
      </c>
    </row>
    <row r="9203" spans="1:15">
      <c r="A9203" s="1" t="s">
        <v>15</v>
      </c>
      <c r="B9203" s="2">
        <v>2017</v>
      </c>
      <c r="C9203" s="2" t="s">
        <v>16</v>
      </c>
      <c r="D9203" s="2" t="s">
        <v>33</v>
      </c>
      <c r="E9203" s="2" t="s">
        <v>91</v>
      </c>
      <c r="F9203" s="2" t="s">
        <v>82</v>
      </c>
      <c r="G9203" s="2" t="s">
        <v>92</v>
      </c>
      <c r="H9203" s="2" t="s">
        <v>93</v>
      </c>
      <c r="I9203" s="2" t="s">
        <v>94</v>
      </c>
      <c r="J9203" s="2" t="s">
        <v>39</v>
      </c>
      <c r="K9203" s="2" t="s">
        <v>61</v>
      </c>
      <c r="L9203" s="2" t="s">
        <v>41</v>
      </c>
      <c r="M9203" s="2" t="s">
        <v>32</v>
      </c>
      <c r="N9203" s="2" t="s">
        <v>88</v>
      </c>
      <c r="O9203" s="2" t="s">
        <v>43</v>
      </c>
    </row>
    <row r="9204" spans="1:15" hidden="1">
      <c r="A9204" s="1" t="s">
        <v>15</v>
      </c>
      <c r="B9204" s="2">
        <v>2010</v>
      </c>
      <c r="C9204" s="2" t="s">
        <v>16</v>
      </c>
      <c r="D9204" s="2" t="s">
        <v>17</v>
      </c>
      <c r="E9204" s="2" t="s">
        <v>34</v>
      </c>
      <c r="F9204" s="2" t="s">
        <v>19</v>
      </c>
      <c r="G9204" s="2" t="s">
        <v>45</v>
      </c>
      <c r="H9204" s="2" t="s">
        <v>54</v>
      </c>
      <c r="I9204" s="2" t="s">
        <v>47</v>
      </c>
      <c r="J9204" s="2" t="s">
        <v>30</v>
      </c>
      <c r="K9204" s="2" t="s">
        <v>24</v>
      </c>
      <c r="L9204" s="2" t="s">
        <v>25</v>
      </c>
      <c r="M9204" s="2" t="s">
        <v>88</v>
      </c>
      <c r="N9204" s="2" t="s">
        <v>88</v>
      </c>
      <c r="O9204" s="2" t="s">
        <v>88</v>
      </c>
    </row>
    <row r="9205" spans="1:15" hidden="1">
      <c r="A9205" s="1" t="s">
        <v>15</v>
      </c>
      <c r="B9205" s="2">
        <v>2012</v>
      </c>
      <c r="C9205" s="2" t="s">
        <v>16</v>
      </c>
      <c r="D9205" s="2" t="s">
        <v>33</v>
      </c>
      <c r="E9205" s="2" t="s">
        <v>65</v>
      </c>
      <c r="F9205" s="2" t="s">
        <v>89</v>
      </c>
      <c r="G9205" s="2"/>
      <c r="H9205" s="2"/>
      <c r="I9205" s="2" t="s">
        <v>184</v>
      </c>
      <c r="J9205" s="2" t="s">
        <v>67</v>
      </c>
      <c r="K9205" s="2" t="s">
        <v>84</v>
      </c>
      <c r="L9205" s="2" t="s">
        <v>41</v>
      </c>
      <c r="M9205" s="2" t="s">
        <v>32</v>
      </c>
      <c r="N9205" s="2" t="s">
        <v>33</v>
      </c>
      <c r="O9205" s="2" t="s">
        <v>88</v>
      </c>
    </row>
    <row r="9206" spans="1:15" hidden="1">
      <c r="A9206" s="1" t="s">
        <v>15</v>
      </c>
      <c r="B9206" s="2">
        <v>2012</v>
      </c>
      <c r="C9206" s="2" t="s">
        <v>16</v>
      </c>
      <c r="D9206" s="2" t="s">
        <v>44</v>
      </c>
      <c r="E9206" s="2" t="s">
        <v>27</v>
      </c>
      <c r="F9206" s="2" t="s">
        <v>59</v>
      </c>
      <c r="G9206" s="2" t="s">
        <v>20</v>
      </c>
      <c r="H9206" s="2" t="s">
        <v>51</v>
      </c>
      <c r="I9206" s="2" t="s">
        <v>22</v>
      </c>
      <c r="J9206" s="2" t="s">
        <v>30</v>
      </c>
      <c r="K9206" s="2" t="s">
        <v>61</v>
      </c>
      <c r="L9206" s="2" t="s">
        <v>41</v>
      </c>
      <c r="M9206" s="2" t="s">
        <v>32</v>
      </c>
      <c r="N9206" s="2" t="s">
        <v>88</v>
      </c>
      <c r="O9206" s="2" t="s">
        <v>88</v>
      </c>
    </row>
    <row r="9207" spans="1:15" hidden="1">
      <c r="A9207" s="1" t="s">
        <v>15</v>
      </c>
      <c r="B9207" s="2">
        <v>2013</v>
      </c>
      <c r="C9207" s="2" t="s">
        <v>16</v>
      </c>
      <c r="D9207" s="2" t="s">
        <v>17</v>
      </c>
      <c r="E9207" s="2" t="s">
        <v>27</v>
      </c>
      <c r="F9207" s="2" t="s">
        <v>19</v>
      </c>
      <c r="G9207" s="2" t="s">
        <v>127</v>
      </c>
      <c r="H9207" s="2" t="s">
        <v>80</v>
      </c>
      <c r="I9207" s="2" t="s">
        <v>76</v>
      </c>
      <c r="J9207" s="2" t="s">
        <v>30</v>
      </c>
      <c r="K9207" s="2" t="s">
        <v>24</v>
      </c>
      <c r="L9207" s="2" t="s">
        <v>25</v>
      </c>
      <c r="M9207" s="2" t="s">
        <v>88</v>
      </c>
      <c r="N9207" s="2" t="s">
        <v>88</v>
      </c>
      <c r="O9207" s="2" t="s">
        <v>88</v>
      </c>
    </row>
    <row r="9208" spans="1:15">
      <c r="A9208" s="1" t="s">
        <v>172</v>
      </c>
      <c r="B9208" s="2">
        <v>2023</v>
      </c>
      <c r="C9208" s="2" t="s">
        <v>16</v>
      </c>
      <c r="D9208" s="2" t="s">
        <v>33</v>
      </c>
      <c r="E9208" s="2" t="s">
        <v>49</v>
      </c>
      <c r="F9208" s="2" t="s">
        <v>72</v>
      </c>
      <c r="G9208" s="2" t="s">
        <v>20</v>
      </c>
      <c r="H9208" s="2" t="s">
        <v>85</v>
      </c>
      <c r="I9208" s="2" t="s">
        <v>22</v>
      </c>
      <c r="J9208" s="2" t="s">
        <v>52</v>
      </c>
      <c r="K9208" s="2" t="s">
        <v>40</v>
      </c>
      <c r="L9208" s="2" t="s">
        <v>41</v>
      </c>
      <c r="M9208" s="2" t="s">
        <v>88</v>
      </c>
      <c r="N9208" s="2" t="s">
        <v>17</v>
      </c>
      <c r="O9208" s="2" t="s">
        <v>43</v>
      </c>
    </row>
    <row r="9209" spans="1:15" hidden="1">
      <c r="A9209" s="1" t="s">
        <v>104</v>
      </c>
      <c r="B9209" s="2">
        <v>2012</v>
      </c>
      <c r="C9209" s="2" t="s">
        <v>16</v>
      </c>
      <c r="D9209" s="2" t="s">
        <v>33</v>
      </c>
      <c r="E9209" s="2" t="s">
        <v>79</v>
      </c>
      <c r="F9209" s="2" t="s">
        <v>19</v>
      </c>
      <c r="G9209" s="2" t="s">
        <v>20</v>
      </c>
      <c r="H9209" s="2" t="s">
        <v>130</v>
      </c>
      <c r="I9209" s="2" t="s">
        <v>131</v>
      </c>
      <c r="J9209" s="2" t="s">
        <v>67</v>
      </c>
      <c r="K9209" s="2"/>
      <c r="L9209" s="2"/>
      <c r="M9209" s="2" t="s">
        <v>88</v>
      </c>
      <c r="N9209" s="2" t="s">
        <v>33</v>
      </c>
      <c r="O9209" s="2" t="s">
        <v>78</v>
      </c>
    </row>
    <row r="9210" spans="1:15" hidden="1">
      <c r="A9210" s="1" t="s">
        <v>15</v>
      </c>
      <c r="B9210" s="2">
        <v>2012</v>
      </c>
      <c r="C9210" s="2" t="s">
        <v>16</v>
      </c>
      <c r="D9210" s="2" t="s">
        <v>17</v>
      </c>
      <c r="E9210" s="2" t="s">
        <v>34</v>
      </c>
      <c r="F9210" s="2" t="s">
        <v>35</v>
      </c>
      <c r="G9210" s="2" t="s">
        <v>45</v>
      </c>
      <c r="H9210" s="2" t="s">
        <v>54</v>
      </c>
      <c r="I9210" s="2" t="s">
        <v>47</v>
      </c>
      <c r="J9210" s="2" t="s">
        <v>39</v>
      </c>
      <c r="K9210" s="2"/>
      <c r="L9210" s="2"/>
      <c r="M9210" s="2" t="s">
        <v>42</v>
      </c>
      <c r="N9210" s="2" t="s">
        <v>88</v>
      </c>
      <c r="O9210" s="2" t="s">
        <v>88</v>
      </c>
    </row>
    <row r="9211" spans="1:15" hidden="1">
      <c r="A9211" s="1" t="s">
        <v>15</v>
      </c>
      <c r="B9211" s="2">
        <v>2013</v>
      </c>
      <c r="C9211" s="2" t="s">
        <v>16</v>
      </c>
      <c r="D9211" s="2" t="s">
        <v>17</v>
      </c>
      <c r="E9211" s="2" t="s">
        <v>34</v>
      </c>
      <c r="F9211" s="2" t="s">
        <v>19</v>
      </c>
      <c r="G9211" s="2"/>
      <c r="H9211" s="2"/>
      <c r="I9211" s="2" t="s">
        <v>184</v>
      </c>
      <c r="J9211" s="2" t="s">
        <v>30</v>
      </c>
      <c r="K9211" s="2" t="s">
        <v>24</v>
      </c>
      <c r="L9211" s="2" t="s">
        <v>25</v>
      </c>
      <c r="M9211" s="2" t="s">
        <v>88</v>
      </c>
      <c r="N9211" s="2" t="s">
        <v>88</v>
      </c>
      <c r="O9211" s="2" t="s">
        <v>88</v>
      </c>
    </row>
    <row r="9212" spans="1:15">
      <c r="A9212" s="1" t="s">
        <v>15</v>
      </c>
      <c r="B9212" s="2">
        <v>2014</v>
      </c>
      <c r="C9212" s="2" t="s">
        <v>16</v>
      </c>
      <c r="D9212" s="2" t="s">
        <v>62</v>
      </c>
      <c r="E9212" s="2" t="s">
        <v>18</v>
      </c>
      <c r="F9212" s="2" t="s">
        <v>35</v>
      </c>
      <c r="G9212" s="2" t="s">
        <v>20</v>
      </c>
      <c r="H9212" s="2" t="s">
        <v>80</v>
      </c>
      <c r="I9212" s="2" t="s">
        <v>76</v>
      </c>
      <c r="J9212" s="2" t="s">
        <v>77</v>
      </c>
      <c r="K9212" s="2"/>
      <c r="L9212" s="2"/>
      <c r="M9212" s="2" t="s">
        <v>42</v>
      </c>
      <c r="N9212" s="2" t="s">
        <v>88</v>
      </c>
      <c r="O9212" s="2" t="s">
        <v>43</v>
      </c>
    </row>
    <row r="9213" spans="1:15" hidden="1">
      <c r="A9213" s="1" t="s">
        <v>15</v>
      </c>
      <c r="B9213" s="2">
        <v>2013</v>
      </c>
      <c r="C9213" s="2" t="s">
        <v>16</v>
      </c>
      <c r="D9213" s="2" t="s">
        <v>17</v>
      </c>
      <c r="E9213" s="2" t="s">
        <v>27</v>
      </c>
      <c r="F9213" s="2" t="s">
        <v>19</v>
      </c>
      <c r="G9213" s="2" t="s">
        <v>127</v>
      </c>
      <c r="H9213" s="2" t="s">
        <v>140</v>
      </c>
      <c r="I9213" s="2" t="s">
        <v>76</v>
      </c>
      <c r="J9213" s="2" t="s">
        <v>30</v>
      </c>
      <c r="K9213" s="2" t="s">
        <v>24</v>
      </c>
      <c r="L9213" s="2" t="s">
        <v>25</v>
      </c>
      <c r="M9213" s="2" t="s">
        <v>88</v>
      </c>
      <c r="N9213" s="2" t="s">
        <v>88</v>
      </c>
      <c r="O9213" s="2" t="s">
        <v>88</v>
      </c>
    </row>
    <row r="9214" spans="1:15">
      <c r="A9214" s="1" t="s">
        <v>15</v>
      </c>
      <c r="B9214" s="2">
        <v>2018</v>
      </c>
      <c r="C9214" s="2" t="s">
        <v>16</v>
      </c>
      <c r="D9214" s="2" t="s">
        <v>33</v>
      </c>
      <c r="E9214" s="2" t="s">
        <v>91</v>
      </c>
      <c r="F9214" s="2" t="s">
        <v>72</v>
      </c>
      <c r="G9214" s="2" t="s">
        <v>92</v>
      </c>
      <c r="H9214" s="2" t="s">
        <v>133</v>
      </c>
      <c r="I9214" s="2" t="s">
        <v>94</v>
      </c>
      <c r="J9214" s="2" t="s">
        <v>39</v>
      </c>
      <c r="K9214" s="2" t="s">
        <v>40</v>
      </c>
      <c r="L9214" s="2" t="s">
        <v>41</v>
      </c>
      <c r="M9214" s="2" t="s">
        <v>32</v>
      </c>
      <c r="N9214" s="2" t="s">
        <v>33</v>
      </c>
      <c r="O9214" s="2" t="s">
        <v>43</v>
      </c>
    </row>
    <row r="9215" spans="1:15" hidden="1">
      <c r="A9215" s="1" t="s">
        <v>48</v>
      </c>
      <c r="B9215" s="2">
        <v>2015</v>
      </c>
      <c r="C9215" s="2" t="s">
        <v>16</v>
      </c>
      <c r="D9215" s="2" t="s">
        <v>62</v>
      </c>
      <c r="E9215" s="2" t="s">
        <v>27</v>
      </c>
      <c r="F9215" s="2" t="s">
        <v>35</v>
      </c>
      <c r="G9215" s="2" t="s">
        <v>36</v>
      </c>
      <c r="H9215" s="2" t="s">
        <v>119</v>
      </c>
      <c r="I9215" s="2" t="s">
        <v>38</v>
      </c>
      <c r="J9215" s="2" t="s">
        <v>30</v>
      </c>
      <c r="K9215" s="2"/>
      <c r="L9215" s="2"/>
      <c r="M9215" s="2" t="s">
        <v>42</v>
      </c>
      <c r="N9215" s="2" t="s">
        <v>33</v>
      </c>
      <c r="O9215" s="2" t="s">
        <v>88</v>
      </c>
    </row>
    <row r="9216" spans="1:15">
      <c r="A9216" s="1" t="s">
        <v>15</v>
      </c>
      <c r="B9216" s="2">
        <v>2021</v>
      </c>
      <c r="C9216" s="2" t="s">
        <v>16</v>
      </c>
      <c r="D9216" s="2" t="s">
        <v>33</v>
      </c>
      <c r="E9216" s="2" t="s">
        <v>49</v>
      </c>
      <c r="F9216" s="2" t="s">
        <v>86</v>
      </c>
      <c r="G9216" s="2" t="s">
        <v>20</v>
      </c>
      <c r="H9216" s="2" t="s">
        <v>51</v>
      </c>
      <c r="I9216" s="2" t="s">
        <v>22</v>
      </c>
      <c r="J9216" s="2" t="s">
        <v>52</v>
      </c>
      <c r="K9216" s="2" t="s">
        <v>40</v>
      </c>
      <c r="L9216" s="2" t="s">
        <v>41</v>
      </c>
      <c r="M9216" s="2" t="s">
        <v>32</v>
      </c>
      <c r="N9216" s="2" t="s">
        <v>33</v>
      </c>
      <c r="O9216" s="2" t="s">
        <v>43</v>
      </c>
    </row>
    <row r="9217" spans="1:15">
      <c r="A9217" s="1" t="s">
        <v>15</v>
      </c>
      <c r="B9217" s="2">
        <v>2011</v>
      </c>
      <c r="C9217" s="2" t="s">
        <v>16</v>
      </c>
      <c r="D9217" s="2" t="s">
        <v>33</v>
      </c>
      <c r="E9217" s="2" t="s">
        <v>65</v>
      </c>
      <c r="F9217" s="2" t="s">
        <v>89</v>
      </c>
      <c r="G9217" s="2" t="s">
        <v>20</v>
      </c>
      <c r="H9217" s="2" t="s">
        <v>90</v>
      </c>
      <c r="I9217" s="2" t="s">
        <v>22</v>
      </c>
      <c r="J9217" s="2" t="s">
        <v>52</v>
      </c>
      <c r="K9217" s="2"/>
      <c r="L9217" s="2"/>
      <c r="M9217" s="2" t="s">
        <v>88</v>
      </c>
      <c r="N9217" s="2" t="s">
        <v>88</v>
      </c>
      <c r="O9217" s="2" t="s">
        <v>43</v>
      </c>
    </row>
    <row r="9218" spans="1:15">
      <c r="A9218" s="1" t="s">
        <v>63</v>
      </c>
      <c r="B9218" s="2">
        <v>2013</v>
      </c>
      <c r="C9218" s="2" t="s">
        <v>16</v>
      </c>
      <c r="D9218" s="2" t="s">
        <v>33</v>
      </c>
      <c r="E9218" s="2" t="s">
        <v>49</v>
      </c>
      <c r="F9218" s="2" t="s">
        <v>72</v>
      </c>
      <c r="G9218" s="2" t="s">
        <v>20</v>
      </c>
      <c r="H9218" s="2" t="s">
        <v>51</v>
      </c>
      <c r="I9218" s="2" t="s">
        <v>22</v>
      </c>
      <c r="J9218" s="2" t="s">
        <v>52</v>
      </c>
      <c r="K9218" s="2" t="s">
        <v>84</v>
      </c>
      <c r="L9218" s="2" t="s">
        <v>41</v>
      </c>
      <c r="M9218" s="2" t="s">
        <v>88</v>
      </c>
      <c r="N9218" s="2" t="s">
        <v>88</v>
      </c>
      <c r="O9218" s="2" t="s">
        <v>43</v>
      </c>
    </row>
    <row r="9219" spans="1:15" hidden="1">
      <c r="A9219" s="1" t="s">
        <v>256</v>
      </c>
      <c r="B9219" s="2">
        <v>2019</v>
      </c>
      <c r="C9219" s="2" t="s">
        <v>16</v>
      </c>
      <c r="D9219" s="2" t="s">
        <v>33</v>
      </c>
      <c r="E9219" s="2" t="s">
        <v>49</v>
      </c>
      <c r="F9219" s="2" t="s">
        <v>19</v>
      </c>
      <c r="G9219" s="2" t="s">
        <v>20</v>
      </c>
      <c r="H9219" s="2" t="s">
        <v>85</v>
      </c>
      <c r="I9219" s="2" t="s">
        <v>22</v>
      </c>
      <c r="J9219" s="2" t="s">
        <v>52</v>
      </c>
      <c r="K9219" s="2"/>
      <c r="L9219" s="2"/>
      <c r="M9219" s="2" t="s">
        <v>55</v>
      </c>
      <c r="N9219" s="2" t="s">
        <v>33</v>
      </c>
      <c r="O9219" s="2" t="s">
        <v>64</v>
      </c>
    </row>
    <row r="9220" spans="1:15" hidden="1">
      <c r="A9220" s="1" t="s">
        <v>15</v>
      </c>
      <c r="B9220" s="2">
        <v>2013</v>
      </c>
      <c r="C9220" s="2" t="s">
        <v>16</v>
      </c>
      <c r="D9220" s="2" t="s">
        <v>17</v>
      </c>
      <c r="E9220" s="2" t="s">
        <v>27</v>
      </c>
      <c r="F9220" s="2" t="s">
        <v>19</v>
      </c>
      <c r="G9220" s="2" t="s">
        <v>45</v>
      </c>
      <c r="H9220" s="2" t="s">
        <v>54</v>
      </c>
      <c r="I9220" s="2" t="s">
        <v>47</v>
      </c>
      <c r="J9220" s="2" t="s">
        <v>30</v>
      </c>
      <c r="K9220" s="2" t="s">
        <v>24</v>
      </c>
      <c r="L9220" s="2" t="s">
        <v>25</v>
      </c>
      <c r="M9220" s="2" t="s">
        <v>88</v>
      </c>
      <c r="N9220" s="2" t="s">
        <v>88</v>
      </c>
      <c r="O9220" s="2" t="s">
        <v>88</v>
      </c>
    </row>
    <row r="9221" spans="1:15" hidden="1">
      <c r="A9221" s="1" t="s">
        <v>15</v>
      </c>
      <c r="B9221" s="2">
        <v>2017</v>
      </c>
      <c r="C9221" s="2" t="s">
        <v>16</v>
      </c>
      <c r="D9221" s="2" t="s">
        <v>33</v>
      </c>
      <c r="E9221" s="2" t="s">
        <v>79</v>
      </c>
      <c r="F9221" s="2" t="s">
        <v>66</v>
      </c>
      <c r="G9221" s="2" t="s">
        <v>20</v>
      </c>
      <c r="H9221" s="2" t="s">
        <v>80</v>
      </c>
      <c r="I9221" s="2" t="s">
        <v>76</v>
      </c>
      <c r="J9221" s="2" t="s">
        <v>52</v>
      </c>
      <c r="K9221" s="2" t="s">
        <v>40</v>
      </c>
      <c r="L9221" s="2" t="s">
        <v>41</v>
      </c>
      <c r="M9221" s="2" t="s">
        <v>81</v>
      </c>
      <c r="N9221" s="2" t="s">
        <v>17</v>
      </c>
      <c r="O9221" s="2" t="s">
        <v>88</v>
      </c>
    </row>
    <row r="9222" spans="1:15" hidden="1">
      <c r="A9222" s="1" t="s">
        <v>15</v>
      </c>
      <c r="B9222" s="2">
        <v>2016</v>
      </c>
      <c r="C9222" s="2" t="s">
        <v>16</v>
      </c>
      <c r="D9222" s="2" t="s">
        <v>17</v>
      </c>
      <c r="E9222" s="2" t="s">
        <v>27</v>
      </c>
      <c r="F9222" s="2" t="s">
        <v>35</v>
      </c>
      <c r="G9222" s="2" t="s">
        <v>20</v>
      </c>
      <c r="H9222" s="2" t="s">
        <v>21</v>
      </c>
      <c r="I9222" s="2" t="s">
        <v>22</v>
      </c>
      <c r="J9222" s="2" t="s">
        <v>30</v>
      </c>
      <c r="K9222" s="2"/>
      <c r="L9222" s="2"/>
      <c r="M9222" s="2" t="s">
        <v>42</v>
      </c>
      <c r="N9222" s="2" t="s">
        <v>33</v>
      </c>
      <c r="O9222" s="2" t="s">
        <v>88</v>
      </c>
    </row>
    <row r="9223" spans="1:15">
      <c r="A9223" s="1" t="s">
        <v>74</v>
      </c>
      <c r="B9223" s="2">
        <v>2018</v>
      </c>
      <c r="C9223" s="2" t="s">
        <v>16</v>
      </c>
      <c r="D9223" s="2" t="s">
        <v>33</v>
      </c>
      <c r="E9223" s="2" t="s">
        <v>91</v>
      </c>
      <c r="F9223" s="2" t="s">
        <v>72</v>
      </c>
      <c r="G9223" s="2" t="s">
        <v>92</v>
      </c>
      <c r="H9223" s="2" t="s">
        <v>133</v>
      </c>
      <c r="I9223" s="2" t="s">
        <v>94</v>
      </c>
      <c r="J9223" s="2" t="s">
        <v>39</v>
      </c>
      <c r="K9223" s="2" t="s">
        <v>24</v>
      </c>
      <c r="L9223" s="2" t="s">
        <v>25</v>
      </c>
      <c r="M9223" s="2" t="s">
        <v>32</v>
      </c>
      <c r="N9223" s="2" t="s">
        <v>17</v>
      </c>
      <c r="O9223" s="2" t="s">
        <v>43</v>
      </c>
    </row>
    <row r="9224" spans="1:15" hidden="1">
      <c r="A9224" s="1" t="s">
        <v>116</v>
      </c>
      <c r="B9224" s="2">
        <v>2014</v>
      </c>
      <c r="C9224" s="2" t="s">
        <v>16</v>
      </c>
      <c r="D9224" s="2" t="s">
        <v>17</v>
      </c>
      <c r="E9224" s="2" t="s">
        <v>18</v>
      </c>
      <c r="F9224" s="2" t="s">
        <v>35</v>
      </c>
      <c r="G9224" s="2" t="s">
        <v>45</v>
      </c>
      <c r="H9224" s="2" t="s">
        <v>54</v>
      </c>
      <c r="I9224" s="2" t="s">
        <v>47</v>
      </c>
      <c r="J9224" s="2" t="s">
        <v>23</v>
      </c>
      <c r="K9224" s="2" t="s">
        <v>41</v>
      </c>
      <c r="L9224" s="2" t="s">
        <v>41</v>
      </c>
      <c r="M9224" s="2" t="s">
        <v>42</v>
      </c>
      <c r="N9224" s="2" t="s">
        <v>88</v>
      </c>
      <c r="O9224" s="2" t="s">
        <v>88</v>
      </c>
    </row>
    <row r="9225" spans="1:15">
      <c r="A9225" s="1" t="s">
        <v>15</v>
      </c>
      <c r="B9225" s="2">
        <v>2013</v>
      </c>
      <c r="C9225" s="2" t="s">
        <v>16</v>
      </c>
      <c r="D9225" s="2" t="s">
        <v>33</v>
      </c>
      <c r="E9225" s="2" t="s">
        <v>34</v>
      </c>
      <c r="F9225" s="2" t="s">
        <v>35</v>
      </c>
      <c r="G9225" s="2" t="s">
        <v>36</v>
      </c>
      <c r="H9225" s="2" t="s">
        <v>37</v>
      </c>
      <c r="I9225" s="2" t="s">
        <v>38</v>
      </c>
      <c r="J9225" s="2" t="s">
        <v>39</v>
      </c>
      <c r="K9225" s="2" t="s">
        <v>41</v>
      </c>
      <c r="L9225" s="2" t="s">
        <v>41</v>
      </c>
      <c r="M9225" s="2" t="s">
        <v>42</v>
      </c>
      <c r="N9225" s="2" t="s">
        <v>17</v>
      </c>
      <c r="O9225" s="2" t="s">
        <v>43</v>
      </c>
    </row>
    <row r="9226" spans="1:15" hidden="1">
      <c r="A9226" s="1" t="s">
        <v>15</v>
      </c>
      <c r="B9226" s="2">
        <v>2014</v>
      </c>
      <c r="C9226" s="2" t="s">
        <v>16</v>
      </c>
      <c r="D9226" s="2" t="s">
        <v>17</v>
      </c>
      <c r="E9226" s="2" t="s">
        <v>18</v>
      </c>
      <c r="F9226" s="2" t="s">
        <v>72</v>
      </c>
      <c r="G9226" s="2" t="s">
        <v>20</v>
      </c>
      <c r="H9226" s="2" t="s">
        <v>21</v>
      </c>
      <c r="I9226" s="2" t="s">
        <v>22</v>
      </c>
      <c r="J9226" s="2" t="s">
        <v>23</v>
      </c>
      <c r="K9226" s="2"/>
      <c r="L9226" s="2"/>
      <c r="M9226" s="2" t="s">
        <v>55</v>
      </c>
      <c r="N9226" s="2" t="s">
        <v>88</v>
      </c>
      <c r="O9226" s="2" t="s">
        <v>88</v>
      </c>
    </row>
    <row r="9227" spans="1:15">
      <c r="A9227" s="1" t="s">
        <v>15</v>
      </c>
      <c r="B9227" s="2">
        <v>2012</v>
      </c>
      <c r="C9227" s="2" t="s">
        <v>16</v>
      </c>
      <c r="D9227" s="2" t="s">
        <v>33</v>
      </c>
      <c r="E9227" s="2" t="s">
        <v>49</v>
      </c>
      <c r="F9227" s="2" t="s">
        <v>72</v>
      </c>
      <c r="G9227" s="2" t="s">
        <v>20</v>
      </c>
      <c r="H9227" s="2" t="s">
        <v>21</v>
      </c>
      <c r="I9227" s="2" t="s">
        <v>22</v>
      </c>
      <c r="J9227" s="2" t="s">
        <v>52</v>
      </c>
      <c r="K9227" s="2" t="s">
        <v>24</v>
      </c>
      <c r="L9227" s="2" t="s">
        <v>25</v>
      </c>
      <c r="M9227" s="2" t="s">
        <v>32</v>
      </c>
      <c r="N9227" s="2" t="s">
        <v>88</v>
      </c>
      <c r="O9227" s="2" t="s">
        <v>43</v>
      </c>
    </row>
    <row r="9228" spans="1:15" hidden="1">
      <c r="A9228" s="1" t="s">
        <v>154</v>
      </c>
      <c r="B9228" s="2">
        <v>2013</v>
      </c>
      <c r="C9228" s="2" t="s">
        <v>16</v>
      </c>
      <c r="D9228" s="2" t="s">
        <v>33</v>
      </c>
      <c r="E9228" s="2" t="s">
        <v>65</v>
      </c>
      <c r="F9228" s="2" t="s">
        <v>59</v>
      </c>
      <c r="G9228" s="2" t="s">
        <v>36</v>
      </c>
      <c r="H9228" s="2" t="s">
        <v>119</v>
      </c>
      <c r="I9228" s="2" t="s">
        <v>38</v>
      </c>
      <c r="J9228" s="2" t="s">
        <v>52</v>
      </c>
      <c r="K9228" s="2"/>
      <c r="L9228" s="2"/>
      <c r="M9228" s="2" t="s">
        <v>88</v>
      </c>
      <c r="N9228" s="2" t="s">
        <v>33</v>
      </c>
      <c r="O9228" s="2" t="s">
        <v>58</v>
      </c>
    </row>
    <row r="9229" spans="1:15" hidden="1">
      <c r="A9229" s="1" t="s">
        <v>15</v>
      </c>
      <c r="B9229" s="2">
        <v>2012</v>
      </c>
      <c r="C9229" s="2" t="s">
        <v>16</v>
      </c>
      <c r="D9229" s="2" t="s">
        <v>17</v>
      </c>
      <c r="E9229" s="2" t="s">
        <v>27</v>
      </c>
      <c r="F9229" s="2" t="s">
        <v>35</v>
      </c>
      <c r="G9229" s="2" t="s">
        <v>20</v>
      </c>
      <c r="H9229" s="2" t="s">
        <v>29</v>
      </c>
      <c r="I9229" s="2" t="s">
        <v>22</v>
      </c>
      <c r="J9229" s="2" t="s">
        <v>30</v>
      </c>
      <c r="K9229" s="2" t="s">
        <v>84</v>
      </c>
      <c r="L9229" s="2" t="s">
        <v>41</v>
      </c>
      <c r="M9229" s="2" t="s">
        <v>42</v>
      </c>
      <c r="N9229" s="2" t="s">
        <v>88</v>
      </c>
      <c r="O9229" s="2" t="s">
        <v>88</v>
      </c>
    </row>
    <row r="9230" spans="1:15" hidden="1">
      <c r="A9230" s="1" t="s">
        <v>15</v>
      </c>
      <c r="B9230" s="2">
        <v>2010</v>
      </c>
      <c r="C9230" s="2" t="s">
        <v>16</v>
      </c>
      <c r="D9230" s="2" t="s">
        <v>17</v>
      </c>
      <c r="E9230" s="2" t="s">
        <v>27</v>
      </c>
      <c r="F9230" s="2" t="s">
        <v>19</v>
      </c>
      <c r="G9230" s="2" t="s">
        <v>45</v>
      </c>
      <c r="H9230" s="2" t="s">
        <v>54</v>
      </c>
      <c r="I9230" s="2" t="s">
        <v>47</v>
      </c>
      <c r="J9230" s="2" t="s">
        <v>30</v>
      </c>
      <c r="K9230" s="2" t="s">
        <v>24</v>
      </c>
      <c r="L9230" s="2" t="s">
        <v>25</v>
      </c>
      <c r="M9230" s="2" t="s">
        <v>88</v>
      </c>
      <c r="N9230" s="2" t="s">
        <v>88</v>
      </c>
      <c r="O9230" s="2" t="s">
        <v>88</v>
      </c>
    </row>
    <row r="9231" spans="1:15">
      <c r="A9231" s="1" t="s">
        <v>15</v>
      </c>
      <c r="B9231" s="2">
        <v>2013</v>
      </c>
      <c r="C9231" s="2" t="s">
        <v>16</v>
      </c>
      <c r="D9231" s="2" t="s">
        <v>33</v>
      </c>
      <c r="E9231" s="2" t="s">
        <v>34</v>
      </c>
      <c r="F9231" s="2" t="s">
        <v>35</v>
      </c>
      <c r="G9231" s="2" t="s">
        <v>36</v>
      </c>
      <c r="H9231" s="2" t="s">
        <v>37</v>
      </c>
      <c r="I9231" s="2" t="s">
        <v>38</v>
      </c>
      <c r="J9231" s="2" t="s">
        <v>39</v>
      </c>
      <c r="K9231" s="2" t="s">
        <v>40</v>
      </c>
      <c r="L9231" s="2" t="s">
        <v>41</v>
      </c>
      <c r="M9231" s="2" t="s">
        <v>88</v>
      </c>
      <c r="N9231" s="2" t="s">
        <v>88</v>
      </c>
      <c r="O9231" s="2" t="s">
        <v>43</v>
      </c>
    </row>
    <row r="9232" spans="1:15" hidden="1">
      <c r="A9232" s="1" t="s">
        <v>15</v>
      </c>
      <c r="B9232" s="2">
        <v>2014</v>
      </c>
      <c r="C9232" s="2" t="s">
        <v>16</v>
      </c>
      <c r="D9232" s="2"/>
      <c r="E9232" s="2" t="s">
        <v>91</v>
      </c>
      <c r="F9232" s="2" t="s">
        <v>72</v>
      </c>
      <c r="G9232" s="2" t="s">
        <v>45</v>
      </c>
      <c r="H9232" s="2" t="s">
        <v>68</v>
      </c>
      <c r="I9232" s="2" t="s">
        <v>47</v>
      </c>
      <c r="J9232" s="2"/>
      <c r="K9232" s="2" t="s">
        <v>40</v>
      </c>
      <c r="L9232" s="2" t="s">
        <v>41</v>
      </c>
      <c r="M9232" s="2" t="s">
        <v>32</v>
      </c>
      <c r="N9232" s="2" t="s">
        <v>44</v>
      </c>
      <c r="O9232" s="2" t="s">
        <v>88</v>
      </c>
    </row>
    <row r="9233" spans="1:15">
      <c r="A9233" s="1" t="s">
        <v>15</v>
      </c>
      <c r="B9233" s="2">
        <v>2017</v>
      </c>
      <c r="C9233" s="2" t="s">
        <v>16</v>
      </c>
      <c r="D9233" s="2" t="s">
        <v>33</v>
      </c>
      <c r="E9233" s="2" t="s">
        <v>49</v>
      </c>
      <c r="F9233" s="2" t="s">
        <v>28</v>
      </c>
      <c r="G9233" s="2" t="s">
        <v>20</v>
      </c>
      <c r="H9233" s="2" t="s">
        <v>51</v>
      </c>
      <c r="I9233" s="2" t="s">
        <v>22</v>
      </c>
      <c r="J9233" s="2" t="s">
        <v>52</v>
      </c>
      <c r="K9233" s="2" t="s">
        <v>24</v>
      </c>
      <c r="L9233" s="2" t="s">
        <v>25</v>
      </c>
      <c r="M9233" s="2" t="s">
        <v>88</v>
      </c>
      <c r="N9233" s="2" t="s">
        <v>17</v>
      </c>
      <c r="O9233" s="2" t="s">
        <v>43</v>
      </c>
    </row>
    <row r="9234" spans="1:15">
      <c r="A9234" s="1" t="s">
        <v>15</v>
      </c>
      <c r="B9234" s="2">
        <v>2016</v>
      </c>
      <c r="C9234" s="2" t="s">
        <v>16</v>
      </c>
      <c r="D9234" s="2" t="s">
        <v>33</v>
      </c>
      <c r="E9234" s="2" t="s">
        <v>79</v>
      </c>
      <c r="F9234" s="2" t="s">
        <v>66</v>
      </c>
      <c r="G9234" s="2" t="s">
        <v>20</v>
      </c>
      <c r="H9234" s="2" t="s">
        <v>80</v>
      </c>
      <c r="I9234" s="2" t="s">
        <v>76</v>
      </c>
      <c r="J9234" s="2" t="s">
        <v>77</v>
      </c>
      <c r="K9234" s="2"/>
      <c r="L9234" s="2"/>
      <c r="M9234" s="2" t="s">
        <v>55</v>
      </c>
      <c r="N9234" s="2" t="s">
        <v>17</v>
      </c>
      <c r="O9234" s="2" t="s">
        <v>43</v>
      </c>
    </row>
    <row r="9235" spans="1:15">
      <c r="A9235" s="1" t="s">
        <v>15</v>
      </c>
      <c r="B9235" s="2">
        <v>2020</v>
      </c>
      <c r="C9235" s="2" t="s">
        <v>16</v>
      </c>
      <c r="D9235" s="2" t="s">
        <v>33</v>
      </c>
      <c r="E9235" s="2" t="s">
        <v>91</v>
      </c>
      <c r="F9235" s="2" t="s">
        <v>96</v>
      </c>
      <c r="G9235" s="2" t="s">
        <v>92</v>
      </c>
      <c r="H9235" s="2" t="s">
        <v>93</v>
      </c>
      <c r="I9235" s="2" t="s">
        <v>94</v>
      </c>
      <c r="J9235" s="2" t="s">
        <v>39</v>
      </c>
      <c r="K9235" s="2" t="s">
        <v>84</v>
      </c>
      <c r="L9235" s="2" t="s">
        <v>41</v>
      </c>
      <c r="M9235" s="2" t="s">
        <v>32</v>
      </c>
      <c r="N9235" s="2" t="s">
        <v>33</v>
      </c>
      <c r="O9235" s="2" t="s">
        <v>43</v>
      </c>
    </row>
    <row r="9236" spans="1:15">
      <c r="A9236" s="1" t="s">
        <v>15</v>
      </c>
      <c r="B9236" s="2">
        <v>2014</v>
      </c>
      <c r="C9236" s="2" t="s">
        <v>16</v>
      </c>
      <c r="D9236" s="2" t="s">
        <v>33</v>
      </c>
      <c r="E9236" s="2" t="s">
        <v>34</v>
      </c>
      <c r="F9236" s="2" t="s">
        <v>19</v>
      </c>
      <c r="G9236" s="2"/>
      <c r="H9236" s="2"/>
      <c r="I9236" s="2" t="s">
        <v>184</v>
      </c>
      <c r="J9236" s="2" t="s">
        <v>39</v>
      </c>
      <c r="K9236" s="2" t="s">
        <v>40</v>
      </c>
      <c r="L9236" s="2" t="s">
        <v>41</v>
      </c>
      <c r="M9236" s="2" t="s">
        <v>32</v>
      </c>
      <c r="N9236" s="2" t="s">
        <v>17</v>
      </c>
      <c r="O9236" s="2" t="s">
        <v>43</v>
      </c>
    </row>
    <row r="9237" spans="1:15">
      <c r="A9237" s="1" t="s">
        <v>15</v>
      </c>
      <c r="B9237" s="2">
        <v>2018</v>
      </c>
      <c r="C9237" s="2" t="s">
        <v>16</v>
      </c>
      <c r="D9237" s="2" t="s">
        <v>33</v>
      </c>
      <c r="E9237" s="2" t="s">
        <v>91</v>
      </c>
      <c r="F9237" s="2" t="s">
        <v>86</v>
      </c>
      <c r="G9237" s="2" t="s">
        <v>92</v>
      </c>
      <c r="H9237" s="2" t="s">
        <v>93</v>
      </c>
      <c r="I9237" s="2" t="s">
        <v>94</v>
      </c>
      <c r="J9237" s="2" t="s">
        <v>39</v>
      </c>
      <c r="K9237" s="2" t="s">
        <v>70</v>
      </c>
      <c r="L9237" s="2" t="s">
        <v>25</v>
      </c>
      <c r="M9237" s="2" t="s">
        <v>32</v>
      </c>
      <c r="N9237" s="2" t="s">
        <v>33</v>
      </c>
      <c r="O9237" s="2" t="s">
        <v>43</v>
      </c>
    </row>
    <row r="9238" spans="1:15" hidden="1">
      <c r="A9238" s="1" t="s">
        <v>15</v>
      </c>
      <c r="B9238" s="2">
        <v>2016</v>
      </c>
      <c r="C9238" s="2" t="s">
        <v>16</v>
      </c>
      <c r="D9238" s="2" t="s">
        <v>17</v>
      </c>
      <c r="E9238" s="2" t="s">
        <v>18</v>
      </c>
      <c r="F9238" s="2" t="s">
        <v>89</v>
      </c>
      <c r="G9238" s="2" t="s">
        <v>45</v>
      </c>
      <c r="H9238" s="2" t="s">
        <v>68</v>
      </c>
      <c r="I9238" s="2" t="s">
        <v>47</v>
      </c>
      <c r="J9238" s="2" t="s">
        <v>39</v>
      </c>
      <c r="K9238" s="2" t="s">
        <v>24</v>
      </c>
      <c r="L9238" s="2" t="s">
        <v>25</v>
      </c>
      <c r="M9238" s="2" t="s">
        <v>32</v>
      </c>
      <c r="N9238" s="2" t="s">
        <v>33</v>
      </c>
      <c r="O9238" s="2" t="s">
        <v>88</v>
      </c>
    </row>
    <row r="9239" spans="1:15" hidden="1">
      <c r="A9239" s="1" t="s">
        <v>154</v>
      </c>
      <c r="B9239" s="2">
        <v>2015</v>
      </c>
      <c r="C9239" s="2" t="s">
        <v>16</v>
      </c>
      <c r="D9239" s="2" t="s">
        <v>33</v>
      </c>
      <c r="E9239" s="2" t="s">
        <v>49</v>
      </c>
      <c r="F9239" s="2" t="s">
        <v>50</v>
      </c>
      <c r="G9239" s="2" t="s">
        <v>20</v>
      </c>
      <c r="H9239" s="2" t="s">
        <v>21</v>
      </c>
      <c r="I9239" s="2" t="s">
        <v>22</v>
      </c>
      <c r="J9239" s="2" t="s">
        <v>52</v>
      </c>
      <c r="K9239" s="2"/>
      <c r="L9239" s="2"/>
      <c r="M9239" s="2" t="s">
        <v>32</v>
      </c>
      <c r="N9239" s="2" t="s">
        <v>33</v>
      </c>
      <c r="O9239" s="2" t="s">
        <v>64</v>
      </c>
    </row>
    <row r="9240" spans="1:15" hidden="1">
      <c r="A9240" s="1" t="s">
        <v>292</v>
      </c>
      <c r="B9240" s="2">
        <v>2022</v>
      </c>
      <c r="C9240" s="2" t="s">
        <v>16</v>
      </c>
      <c r="D9240" s="2" t="s">
        <v>17</v>
      </c>
      <c r="E9240" s="2" t="s">
        <v>27</v>
      </c>
      <c r="F9240" s="2" t="s">
        <v>72</v>
      </c>
      <c r="G9240" s="2" t="s">
        <v>20</v>
      </c>
      <c r="H9240" s="2" t="s">
        <v>29</v>
      </c>
      <c r="I9240" s="2" t="s">
        <v>22</v>
      </c>
      <c r="J9240" s="2" t="s">
        <v>30</v>
      </c>
      <c r="K9240" s="2" t="s">
        <v>84</v>
      </c>
      <c r="L9240" s="2" t="s">
        <v>41</v>
      </c>
      <c r="M9240" s="2" t="s">
        <v>32</v>
      </c>
      <c r="N9240" s="2" t="s">
        <v>33</v>
      </c>
      <c r="O9240" s="2" t="s">
        <v>88</v>
      </c>
    </row>
    <row r="9241" spans="1:15">
      <c r="A9241" s="1" t="s">
        <v>74</v>
      </c>
      <c r="B9241" s="2">
        <v>2016</v>
      </c>
      <c r="C9241" s="2" t="s">
        <v>16</v>
      </c>
      <c r="D9241" s="2" t="s">
        <v>33</v>
      </c>
      <c r="E9241" s="2" t="s">
        <v>65</v>
      </c>
      <c r="F9241" s="2" t="s">
        <v>112</v>
      </c>
      <c r="G9241" s="2" t="s">
        <v>20</v>
      </c>
      <c r="H9241" s="2" t="s">
        <v>179</v>
      </c>
      <c r="I9241" s="2" t="s">
        <v>22</v>
      </c>
      <c r="J9241" s="2" t="s">
        <v>67</v>
      </c>
      <c r="K9241" s="2" t="s">
        <v>40</v>
      </c>
      <c r="L9241" s="2" t="s">
        <v>41</v>
      </c>
      <c r="M9241" s="2" t="s">
        <v>88</v>
      </c>
      <c r="N9241" s="2" t="s">
        <v>33</v>
      </c>
      <c r="O9241" s="2" t="s">
        <v>43</v>
      </c>
    </row>
    <row r="9242" spans="1:15" hidden="1">
      <c r="A9242" s="1" t="s">
        <v>15</v>
      </c>
      <c r="B9242" s="2">
        <v>2013</v>
      </c>
      <c r="C9242" s="2" t="s">
        <v>16</v>
      </c>
      <c r="D9242" s="2" t="s">
        <v>44</v>
      </c>
      <c r="E9242" s="2" t="s">
        <v>27</v>
      </c>
      <c r="F9242" s="2" t="s">
        <v>35</v>
      </c>
      <c r="G9242" s="2" t="s">
        <v>20</v>
      </c>
      <c r="H9242" s="2" t="s">
        <v>218</v>
      </c>
      <c r="I9242" s="2" t="s">
        <v>131</v>
      </c>
      <c r="J9242" s="2" t="s">
        <v>30</v>
      </c>
      <c r="K9242" s="2" t="s">
        <v>40</v>
      </c>
      <c r="L9242" s="2" t="s">
        <v>41</v>
      </c>
      <c r="M9242" s="2" t="s">
        <v>42</v>
      </c>
      <c r="N9242" s="2" t="s">
        <v>88</v>
      </c>
      <c r="O9242" s="2" t="s">
        <v>88</v>
      </c>
    </row>
    <row r="9243" spans="1:15" hidden="1">
      <c r="A9243" s="1"/>
      <c r="B9243" s="2">
        <v>2013</v>
      </c>
      <c r="C9243" s="2" t="s">
        <v>16</v>
      </c>
      <c r="D9243" s="2" t="s">
        <v>33</v>
      </c>
      <c r="E9243" s="2" t="s">
        <v>49</v>
      </c>
      <c r="F9243" s="2" t="s">
        <v>28</v>
      </c>
      <c r="G9243" s="2" t="s">
        <v>20</v>
      </c>
      <c r="H9243" s="2" t="s">
        <v>51</v>
      </c>
      <c r="I9243" s="2" t="s">
        <v>22</v>
      </c>
      <c r="J9243" s="2" t="s">
        <v>52</v>
      </c>
      <c r="K9243" s="2"/>
      <c r="L9243" s="2"/>
      <c r="M9243" s="2" t="s">
        <v>88</v>
      </c>
      <c r="N9243" s="2" t="s">
        <v>33</v>
      </c>
      <c r="O9243" s="2" t="s">
        <v>64</v>
      </c>
    </row>
    <row r="9244" spans="1:15">
      <c r="A9244" s="1" t="s">
        <v>15</v>
      </c>
      <c r="B9244" s="2">
        <v>2014</v>
      </c>
      <c r="C9244" s="2" t="s">
        <v>16</v>
      </c>
      <c r="D9244" s="2" t="s">
        <v>33</v>
      </c>
      <c r="E9244" s="2" t="s">
        <v>91</v>
      </c>
      <c r="F9244" s="2" t="s">
        <v>82</v>
      </c>
      <c r="G9244" s="2" t="s">
        <v>92</v>
      </c>
      <c r="H9244" s="2" t="s">
        <v>133</v>
      </c>
      <c r="I9244" s="2" t="s">
        <v>94</v>
      </c>
      <c r="J9244" s="2" t="s">
        <v>39</v>
      </c>
      <c r="K9244" s="2" t="s">
        <v>41</v>
      </c>
      <c r="L9244" s="2" t="s">
        <v>41</v>
      </c>
      <c r="M9244" s="2" t="s">
        <v>32</v>
      </c>
      <c r="N9244" s="2" t="s">
        <v>33</v>
      </c>
      <c r="O9244" s="2" t="s">
        <v>43</v>
      </c>
    </row>
    <row r="9245" spans="1:15" hidden="1">
      <c r="A9245" s="1" t="s">
        <v>15</v>
      </c>
      <c r="B9245" s="2">
        <v>2013</v>
      </c>
      <c r="C9245" s="2" t="s">
        <v>16</v>
      </c>
      <c r="D9245" s="2" t="s">
        <v>17</v>
      </c>
      <c r="E9245" s="2" t="s">
        <v>18</v>
      </c>
      <c r="F9245" s="2" t="s">
        <v>96</v>
      </c>
      <c r="G9245" s="2" t="s">
        <v>20</v>
      </c>
      <c r="H9245" s="2" t="s">
        <v>21</v>
      </c>
      <c r="I9245" s="2" t="s">
        <v>22</v>
      </c>
      <c r="J9245" s="2" t="s">
        <v>52</v>
      </c>
      <c r="K9245" s="2" t="s">
        <v>61</v>
      </c>
      <c r="L9245" s="2" t="s">
        <v>41</v>
      </c>
      <c r="M9245" s="2" t="s">
        <v>88</v>
      </c>
      <c r="N9245" s="2" t="s">
        <v>88</v>
      </c>
      <c r="O9245" s="2" t="s">
        <v>88</v>
      </c>
    </row>
    <row r="9246" spans="1:15" hidden="1">
      <c r="A9246" s="1" t="s">
        <v>48</v>
      </c>
      <c r="B9246" s="2">
        <v>2016</v>
      </c>
      <c r="C9246" s="2" t="s">
        <v>16</v>
      </c>
      <c r="D9246" s="2" t="s">
        <v>33</v>
      </c>
      <c r="E9246" s="2" t="s">
        <v>91</v>
      </c>
      <c r="F9246" s="2" t="s">
        <v>95</v>
      </c>
      <c r="G9246" s="2" t="s">
        <v>20</v>
      </c>
      <c r="H9246" s="2" t="s">
        <v>21</v>
      </c>
      <c r="I9246" s="2" t="s">
        <v>22</v>
      </c>
      <c r="J9246" s="2" t="s">
        <v>52</v>
      </c>
      <c r="K9246" s="2"/>
      <c r="L9246" s="2"/>
      <c r="M9246" s="2" t="s">
        <v>32</v>
      </c>
      <c r="N9246" s="2" t="s">
        <v>33</v>
      </c>
      <c r="O9246" s="2" t="s">
        <v>88</v>
      </c>
    </row>
    <row r="9247" spans="1:15" hidden="1">
      <c r="A9247" s="1" t="s">
        <v>15</v>
      </c>
      <c r="B9247" s="2">
        <v>2023</v>
      </c>
      <c r="C9247" s="2" t="s">
        <v>16</v>
      </c>
      <c r="D9247" s="2" t="s">
        <v>33</v>
      </c>
      <c r="E9247" s="2" t="s">
        <v>65</v>
      </c>
      <c r="F9247" s="2" t="s">
        <v>35</v>
      </c>
      <c r="G9247" s="2" t="s">
        <v>20</v>
      </c>
      <c r="H9247" s="2" t="s">
        <v>21</v>
      </c>
      <c r="I9247" s="2" t="s">
        <v>22</v>
      </c>
      <c r="J9247" s="2" t="s">
        <v>52</v>
      </c>
      <c r="K9247" s="2" t="s">
        <v>31</v>
      </c>
      <c r="L9247" s="2" t="s">
        <v>25</v>
      </c>
      <c r="M9247" s="2" t="s">
        <v>42</v>
      </c>
      <c r="N9247" s="2" t="s">
        <v>88</v>
      </c>
      <c r="O9247" s="2" t="s">
        <v>88</v>
      </c>
    </row>
    <row r="9248" spans="1:15">
      <c r="A9248" s="1" t="s">
        <v>15</v>
      </c>
      <c r="B9248" s="2">
        <v>2015</v>
      </c>
      <c r="C9248" s="2" t="s">
        <v>16</v>
      </c>
      <c r="D9248" s="2" t="s">
        <v>33</v>
      </c>
      <c r="E9248" s="2" t="s">
        <v>34</v>
      </c>
      <c r="F9248" s="2" t="s">
        <v>35</v>
      </c>
      <c r="G9248" s="2" t="s">
        <v>45</v>
      </c>
      <c r="H9248" s="2" t="s">
        <v>146</v>
      </c>
      <c r="I9248" s="2" t="s">
        <v>47</v>
      </c>
      <c r="J9248" s="2" t="s">
        <v>39</v>
      </c>
      <c r="K9248" s="2"/>
      <c r="L9248" s="2"/>
      <c r="M9248" s="2" t="s">
        <v>42</v>
      </c>
      <c r="N9248" s="2" t="s">
        <v>17</v>
      </c>
      <c r="O9248" s="2" t="s">
        <v>43</v>
      </c>
    </row>
    <row r="9249" spans="1:15" hidden="1">
      <c r="A9249" s="1" t="s">
        <v>15</v>
      </c>
      <c r="B9249" s="2">
        <v>2015</v>
      </c>
      <c r="C9249" s="2" t="s">
        <v>16</v>
      </c>
      <c r="D9249" s="2" t="s">
        <v>33</v>
      </c>
      <c r="E9249" s="2" t="s">
        <v>103</v>
      </c>
      <c r="F9249" s="2" t="s">
        <v>50</v>
      </c>
      <c r="G9249" s="2" t="s">
        <v>20</v>
      </c>
      <c r="H9249" s="2" t="s">
        <v>218</v>
      </c>
      <c r="I9249" s="2" t="s">
        <v>131</v>
      </c>
      <c r="J9249" s="2" t="s">
        <v>52</v>
      </c>
      <c r="K9249" s="2" t="s">
        <v>40</v>
      </c>
      <c r="L9249" s="2" t="s">
        <v>41</v>
      </c>
      <c r="M9249" s="2" t="s">
        <v>32</v>
      </c>
      <c r="N9249" s="2" t="s">
        <v>17</v>
      </c>
      <c r="O9249" s="2" t="s">
        <v>88</v>
      </c>
    </row>
    <row r="9250" spans="1:15" hidden="1">
      <c r="A9250" s="1" t="s">
        <v>15</v>
      </c>
      <c r="B9250" s="2">
        <v>2013</v>
      </c>
      <c r="C9250" s="2" t="s">
        <v>16</v>
      </c>
      <c r="D9250" s="2" t="s">
        <v>17</v>
      </c>
      <c r="E9250" s="2" t="s">
        <v>18</v>
      </c>
      <c r="F9250" s="2" t="s">
        <v>72</v>
      </c>
      <c r="G9250" s="2"/>
      <c r="H9250" s="2"/>
      <c r="I9250" s="2" t="s">
        <v>184</v>
      </c>
      <c r="J9250" s="2" t="s">
        <v>23</v>
      </c>
      <c r="K9250" s="2" t="s">
        <v>40</v>
      </c>
      <c r="L9250" s="2" t="s">
        <v>41</v>
      </c>
      <c r="M9250" s="2" t="s">
        <v>32</v>
      </c>
      <c r="N9250" s="2" t="s">
        <v>88</v>
      </c>
      <c r="O9250" s="2" t="s">
        <v>88</v>
      </c>
    </row>
    <row r="9251" spans="1:15" hidden="1">
      <c r="A9251" s="1" t="s">
        <v>158</v>
      </c>
      <c r="B9251" s="2">
        <v>2013</v>
      </c>
      <c r="C9251" s="2" t="s">
        <v>16</v>
      </c>
      <c r="D9251" s="2" t="s">
        <v>33</v>
      </c>
      <c r="E9251" s="2" t="s">
        <v>49</v>
      </c>
      <c r="F9251" s="2" t="s">
        <v>50</v>
      </c>
      <c r="G9251" s="2" t="s">
        <v>20</v>
      </c>
      <c r="H9251" s="2" t="s">
        <v>51</v>
      </c>
      <c r="I9251" s="2" t="s">
        <v>22</v>
      </c>
      <c r="J9251" s="2" t="s">
        <v>52</v>
      </c>
      <c r="K9251" s="2"/>
      <c r="L9251" s="2"/>
      <c r="M9251" s="2" t="s">
        <v>32</v>
      </c>
      <c r="N9251" s="2" t="s">
        <v>88</v>
      </c>
      <c r="O9251" s="2" t="s">
        <v>58</v>
      </c>
    </row>
    <row r="9252" spans="1:15" hidden="1">
      <c r="A9252" s="1"/>
      <c r="B9252" s="2">
        <v>2013</v>
      </c>
      <c r="C9252" s="2" t="s">
        <v>16</v>
      </c>
      <c r="D9252" s="2" t="s">
        <v>33</v>
      </c>
      <c r="E9252" s="2" t="s">
        <v>79</v>
      </c>
      <c r="F9252" s="2" t="s">
        <v>19</v>
      </c>
      <c r="G9252" s="2" t="s">
        <v>20</v>
      </c>
      <c r="H9252" s="2" t="s">
        <v>101</v>
      </c>
      <c r="I9252" s="2" t="s">
        <v>76</v>
      </c>
      <c r="J9252" s="2" t="s">
        <v>67</v>
      </c>
      <c r="K9252" s="2"/>
      <c r="L9252" s="2"/>
      <c r="M9252" s="2" t="s">
        <v>88</v>
      </c>
      <c r="N9252" s="2" t="s">
        <v>33</v>
      </c>
      <c r="O9252" s="2" t="s">
        <v>78</v>
      </c>
    </row>
    <row r="9253" spans="1:15">
      <c r="A9253" s="1" t="s">
        <v>15</v>
      </c>
      <c r="B9253" s="2">
        <v>2015</v>
      </c>
      <c r="C9253" s="2" t="s">
        <v>16</v>
      </c>
      <c r="D9253" s="2" t="s">
        <v>33</v>
      </c>
      <c r="E9253" s="2" t="s">
        <v>65</v>
      </c>
      <c r="F9253" s="2" t="s">
        <v>28</v>
      </c>
      <c r="G9253" s="2" t="s">
        <v>20</v>
      </c>
      <c r="H9253" s="2" t="s">
        <v>51</v>
      </c>
      <c r="I9253" s="2" t="s">
        <v>22</v>
      </c>
      <c r="J9253" s="2" t="s">
        <v>67</v>
      </c>
      <c r="K9253" s="2" t="s">
        <v>25</v>
      </c>
      <c r="L9253" s="2" t="s">
        <v>25</v>
      </c>
      <c r="M9253" s="2" t="s">
        <v>88</v>
      </c>
      <c r="N9253" s="2" t="s">
        <v>88</v>
      </c>
      <c r="O9253" s="2" t="s">
        <v>43</v>
      </c>
    </row>
    <row r="9254" spans="1:15" hidden="1">
      <c r="A9254" s="1" t="s">
        <v>15</v>
      </c>
      <c r="B9254" s="2">
        <v>2019</v>
      </c>
      <c r="C9254" s="2" t="s">
        <v>16</v>
      </c>
      <c r="D9254" s="2" t="s">
        <v>17</v>
      </c>
      <c r="E9254" s="2" t="s">
        <v>27</v>
      </c>
      <c r="F9254" s="2" t="s">
        <v>28</v>
      </c>
      <c r="G9254" s="2" t="s">
        <v>20</v>
      </c>
      <c r="H9254" s="2" t="s">
        <v>21</v>
      </c>
      <c r="I9254" s="2" t="s">
        <v>22</v>
      </c>
      <c r="J9254" s="2" t="s">
        <v>30</v>
      </c>
      <c r="K9254" s="2"/>
      <c r="L9254" s="2"/>
      <c r="M9254" s="2" t="s">
        <v>32</v>
      </c>
      <c r="N9254" s="2" t="s">
        <v>33</v>
      </c>
      <c r="O9254" s="2" t="s">
        <v>88</v>
      </c>
    </row>
    <row r="9255" spans="1:15">
      <c r="A9255" s="1" t="s">
        <v>15</v>
      </c>
      <c r="B9255" s="2">
        <v>2013</v>
      </c>
      <c r="C9255" s="2" t="s">
        <v>16</v>
      </c>
      <c r="D9255" s="2" t="s">
        <v>33</v>
      </c>
      <c r="E9255" s="2" t="s">
        <v>49</v>
      </c>
      <c r="F9255" s="2" t="s">
        <v>82</v>
      </c>
      <c r="G9255" s="2" t="s">
        <v>20</v>
      </c>
      <c r="H9255" s="2" t="s">
        <v>51</v>
      </c>
      <c r="I9255" s="2" t="s">
        <v>22</v>
      </c>
      <c r="J9255" s="2" t="s">
        <v>52</v>
      </c>
      <c r="K9255" s="2"/>
      <c r="L9255" s="2"/>
      <c r="M9255" s="2" t="s">
        <v>88</v>
      </c>
      <c r="N9255" s="2" t="s">
        <v>88</v>
      </c>
      <c r="O9255" s="2" t="s">
        <v>43</v>
      </c>
    </row>
    <row r="9256" spans="1:15">
      <c r="A9256" s="1" t="s">
        <v>15</v>
      </c>
      <c r="B9256" s="2">
        <v>2017</v>
      </c>
      <c r="C9256" s="2" t="s">
        <v>16</v>
      </c>
      <c r="D9256" s="2" t="s">
        <v>33</v>
      </c>
      <c r="E9256" s="2" t="s">
        <v>91</v>
      </c>
      <c r="F9256" s="2" t="s">
        <v>82</v>
      </c>
      <c r="G9256" s="2" t="s">
        <v>92</v>
      </c>
      <c r="H9256" s="2" t="s">
        <v>93</v>
      </c>
      <c r="I9256" s="2" t="s">
        <v>94</v>
      </c>
      <c r="J9256" s="2" t="s">
        <v>39</v>
      </c>
      <c r="K9256" s="2" t="s">
        <v>41</v>
      </c>
      <c r="L9256" s="2" t="s">
        <v>41</v>
      </c>
      <c r="M9256" s="2" t="s">
        <v>32</v>
      </c>
      <c r="N9256" s="2" t="s">
        <v>88</v>
      </c>
      <c r="O9256" s="2" t="s">
        <v>43</v>
      </c>
    </row>
    <row r="9257" spans="1:15" hidden="1">
      <c r="A9257" s="1" t="s">
        <v>15</v>
      </c>
      <c r="B9257" s="2">
        <v>2017</v>
      </c>
      <c r="C9257" s="2" t="s">
        <v>16</v>
      </c>
      <c r="D9257" s="2" t="s">
        <v>33</v>
      </c>
      <c r="E9257" s="2" t="s">
        <v>65</v>
      </c>
      <c r="F9257" s="2" t="s">
        <v>28</v>
      </c>
      <c r="G9257" s="2" t="s">
        <v>20</v>
      </c>
      <c r="H9257" s="2" t="s">
        <v>21</v>
      </c>
      <c r="I9257" s="2" t="s">
        <v>22</v>
      </c>
      <c r="J9257" s="2" t="s">
        <v>67</v>
      </c>
      <c r="K9257" s="2" t="s">
        <v>84</v>
      </c>
      <c r="L9257" s="2" t="s">
        <v>41</v>
      </c>
      <c r="M9257" s="2" t="s">
        <v>32</v>
      </c>
      <c r="N9257" s="2" t="s">
        <v>33</v>
      </c>
      <c r="O9257" s="2" t="s">
        <v>88</v>
      </c>
    </row>
    <row r="9258" spans="1:15" hidden="1">
      <c r="A9258" s="1" t="s">
        <v>15</v>
      </c>
      <c r="B9258" s="2">
        <v>2016</v>
      </c>
      <c r="C9258" s="2" t="s">
        <v>16</v>
      </c>
      <c r="D9258" s="2" t="s">
        <v>17</v>
      </c>
      <c r="E9258" s="2" t="s">
        <v>18</v>
      </c>
      <c r="F9258" s="2" t="s">
        <v>19</v>
      </c>
      <c r="G9258" s="2" t="s">
        <v>20</v>
      </c>
      <c r="H9258" s="2" t="s">
        <v>21</v>
      </c>
      <c r="I9258" s="2" t="s">
        <v>22</v>
      </c>
      <c r="J9258" s="2" t="s">
        <v>23</v>
      </c>
      <c r="K9258" s="2"/>
      <c r="L9258" s="2"/>
      <c r="M9258" s="2" t="s">
        <v>32</v>
      </c>
      <c r="N9258" s="2" t="s">
        <v>88</v>
      </c>
      <c r="O9258" s="2" t="s">
        <v>88</v>
      </c>
    </row>
    <row r="9259" spans="1:15" hidden="1">
      <c r="A9259" s="1" t="s">
        <v>15</v>
      </c>
      <c r="B9259" s="2">
        <v>2012</v>
      </c>
      <c r="C9259" s="2" t="s">
        <v>16</v>
      </c>
      <c r="D9259" s="2" t="s">
        <v>33</v>
      </c>
      <c r="E9259" s="2" t="s">
        <v>18</v>
      </c>
      <c r="F9259" s="2" t="s">
        <v>86</v>
      </c>
      <c r="G9259" s="2" t="s">
        <v>20</v>
      </c>
      <c r="H9259" s="2" t="s">
        <v>21</v>
      </c>
      <c r="I9259" s="2" t="s">
        <v>22</v>
      </c>
      <c r="J9259" s="2" t="s">
        <v>23</v>
      </c>
      <c r="K9259" s="2" t="s">
        <v>40</v>
      </c>
      <c r="L9259" s="2" t="s">
        <v>41</v>
      </c>
      <c r="M9259" s="2" t="s">
        <v>32</v>
      </c>
      <c r="N9259" s="2" t="s">
        <v>88</v>
      </c>
      <c r="O9259" s="2" t="s">
        <v>88</v>
      </c>
    </row>
    <row r="9260" spans="1:15">
      <c r="A9260" s="1" t="s">
        <v>15</v>
      </c>
      <c r="B9260" s="2">
        <v>2016</v>
      </c>
      <c r="C9260" s="2" t="s">
        <v>16</v>
      </c>
      <c r="D9260" s="2" t="s">
        <v>33</v>
      </c>
      <c r="E9260" s="2" t="s">
        <v>34</v>
      </c>
      <c r="F9260" s="2" t="s">
        <v>35</v>
      </c>
      <c r="G9260" s="2" t="s">
        <v>45</v>
      </c>
      <c r="H9260" s="2" t="s">
        <v>138</v>
      </c>
      <c r="I9260" s="2" t="s">
        <v>47</v>
      </c>
      <c r="J9260" s="2" t="s">
        <v>39</v>
      </c>
      <c r="K9260" s="2" t="s">
        <v>69</v>
      </c>
      <c r="L9260" s="2" t="s">
        <v>25</v>
      </c>
      <c r="M9260" s="2" t="s">
        <v>88</v>
      </c>
      <c r="N9260" s="2" t="s">
        <v>17</v>
      </c>
      <c r="O9260" s="2" t="s">
        <v>43</v>
      </c>
    </row>
    <row r="9261" spans="1:15" hidden="1">
      <c r="A9261" s="1" t="s">
        <v>15</v>
      </c>
      <c r="B9261" s="2">
        <v>2015</v>
      </c>
      <c r="C9261" s="2" t="s">
        <v>16</v>
      </c>
      <c r="D9261" s="2" t="s">
        <v>62</v>
      </c>
      <c r="E9261" s="2" t="s">
        <v>18</v>
      </c>
      <c r="F9261" s="2" t="s">
        <v>19</v>
      </c>
      <c r="G9261" s="2" t="s">
        <v>20</v>
      </c>
      <c r="H9261" s="2" t="s">
        <v>21</v>
      </c>
      <c r="I9261" s="2" t="s">
        <v>22</v>
      </c>
      <c r="J9261" s="2" t="s">
        <v>23</v>
      </c>
      <c r="K9261" s="2" t="s">
        <v>84</v>
      </c>
      <c r="L9261" s="2" t="s">
        <v>41</v>
      </c>
      <c r="M9261" s="2" t="s">
        <v>44</v>
      </c>
      <c r="N9261" s="2" t="s">
        <v>88</v>
      </c>
      <c r="O9261" s="2" t="s">
        <v>88</v>
      </c>
    </row>
    <row r="9262" spans="1:15" hidden="1">
      <c r="A9262" s="1" t="s">
        <v>15</v>
      </c>
      <c r="B9262" s="2">
        <v>2010</v>
      </c>
      <c r="C9262" s="2" t="s">
        <v>16</v>
      </c>
      <c r="D9262" s="2"/>
      <c r="E9262" s="2" t="s">
        <v>91</v>
      </c>
      <c r="F9262" s="2" t="s">
        <v>19</v>
      </c>
      <c r="G9262" s="2" t="s">
        <v>36</v>
      </c>
      <c r="H9262" s="2" t="s">
        <v>54</v>
      </c>
      <c r="I9262" s="2" t="s">
        <v>47</v>
      </c>
      <c r="J9262" s="2"/>
      <c r="K9262" s="2" t="s">
        <v>31</v>
      </c>
      <c r="L9262" s="2" t="s">
        <v>25</v>
      </c>
      <c r="M9262" s="2" t="s">
        <v>88</v>
      </c>
      <c r="N9262" s="2" t="s">
        <v>88</v>
      </c>
      <c r="O9262" s="2" t="s">
        <v>88</v>
      </c>
    </row>
    <row r="9263" spans="1:15" hidden="1">
      <c r="A9263" s="1"/>
      <c r="B9263" s="2">
        <v>2013</v>
      </c>
      <c r="C9263" s="2" t="s">
        <v>16</v>
      </c>
      <c r="D9263" s="2" t="s">
        <v>33</v>
      </c>
      <c r="E9263" s="2" t="s">
        <v>79</v>
      </c>
      <c r="F9263" s="2" t="s">
        <v>19</v>
      </c>
      <c r="G9263" s="2" t="s">
        <v>20</v>
      </c>
      <c r="H9263" s="2" t="s">
        <v>101</v>
      </c>
      <c r="I9263" s="2" t="s">
        <v>76</v>
      </c>
      <c r="J9263" s="2" t="s">
        <v>67</v>
      </c>
      <c r="K9263" s="2"/>
      <c r="L9263" s="2"/>
      <c r="M9263" s="2" t="s">
        <v>88</v>
      </c>
      <c r="N9263" s="2" t="s">
        <v>33</v>
      </c>
      <c r="O9263" s="2" t="s">
        <v>78</v>
      </c>
    </row>
    <row r="9264" spans="1:15" hidden="1">
      <c r="A9264" s="1" t="s">
        <v>15</v>
      </c>
      <c r="B9264" s="2">
        <v>2014</v>
      </c>
      <c r="C9264" s="2" t="s">
        <v>16</v>
      </c>
      <c r="D9264" s="2" t="s">
        <v>17</v>
      </c>
      <c r="E9264" s="2" t="s">
        <v>34</v>
      </c>
      <c r="F9264" s="2" t="s">
        <v>19</v>
      </c>
      <c r="G9264" s="2" t="s">
        <v>45</v>
      </c>
      <c r="H9264" s="2" t="s">
        <v>54</v>
      </c>
      <c r="I9264" s="2" t="s">
        <v>47</v>
      </c>
      <c r="J9264" s="2" t="s">
        <v>30</v>
      </c>
      <c r="K9264" s="2" t="s">
        <v>24</v>
      </c>
      <c r="L9264" s="2" t="s">
        <v>25</v>
      </c>
      <c r="M9264" s="2" t="s">
        <v>88</v>
      </c>
      <c r="N9264" s="2" t="s">
        <v>88</v>
      </c>
      <c r="O9264" s="2" t="s">
        <v>88</v>
      </c>
    </row>
    <row r="9265" spans="1:15" hidden="1">
      <c r="A9265" s="1" t="s">
        <v>15</v>
      </c>
      <c r="B9265" s="2">
        <v>2012</v>
      </c>
      <c r="C9265" s="2" t="s">
        <v>16</v>
      </c>
      <c r="D9265" s="2" t="s">
        <v>17</v>
      </c>
      <c r="E9265" s="2" t="s">
        <v>18</v>
      </c>
      <c r="F9265" s="2" t="s">
        <v>168</v>
      </c>
      <c r="G9265" s="2" t="s">
        <v>20</v>
      </c>
      <c r="H9265" s="2" t="s">
        <v>217</v>
      </c>
      <c r="I9265" s="2" t="s">
        <v>131</v>
      </c>
      <c r="J9265" s="2" t="s">
        <v>23</v>
      </c>
      <c r="K9265" s="2" t="s">
        <v>40</v>
      </c>
      <c r="L9265" s="2" t="s">
        <v>41</v>
      </c>
      <c r="M9265" s="2" t="s">
        <v>88</v>
      </c>
      <c r="N9265" s="2" t="s">
        <v>17</v>
      </c>
      <c r="O9265" s="2" t="s">
        <v>88</v>
      </c>
    </row>
    <row r="9266" spans="1:15" hidden="1">
      <c r="A9266" s="1" t="s">
        <v>15</v>
      </c>
      <c r="B9266" s="2">
        <v>2010</v>
      </c>
      <c r="C9266" s="2" t="s">
        <v>16</v>
      </c>
      <c r="D9266" s="2" t="s">
        <v>17</v>
      </c>
      <c r="E9266" s="2" t="s">
        <v>27</v>
      </c>
      <c r="F9266" s="2" t="s">
        <v>35</v>
      </c>
      <c r="G9266" s="2" t="s">
        <v>45</v>
      </c>
      <c r="H9266" s="2" t="s">
        <v>54</v>
      </c>
      <c r="I9266" s="2" t="s">
        <v>47</v>
      </c>
      <c r="J9266" s="2" t="s">
        <v>30</v>
      </c>
      <c r="K9266" s="2" t="s">
        <v>31</v>
      </c>
      <c r="L9266" s="2" t="s">
        <v>25</v>
      </c>
      <c r="M9266" s="2" t="s">
        <v>88</v>
      </c>
      <c r="N9266" s="2" t="s">
        <v>88</v>
      </c>
      <c r="O9266" s="2" t="s">
        <v>88</v>
      </c>
    </row>
    <row r="9267" spans="1:15" hidden="1">
      <c r="A9267" s="1" t="s">
        <v>15</v>
      </c>
      <c r="B9267" s="2">
        <v>2011</v>
      </c>
      <c r="C9267" s="2" t="s">
        <v>16</v>
      </c>
      <c r="D9267" s="2" t="s">
        <v>33</v>
      </c>
      <c r="E9267" s="2" t="s">
        <v>34</v>
      </c>
      <c r="F9267" s="2" t="s">
        <v>72</v>
      </c>
      <c r="G9267" s="2" t="s">
        <v>45</v>
      </c>
      <c r="H9267" s="2" t="s">
        <v>73</v>
      </c>
      <c r="I9267" s="2" t="s">
        <v>47</v>
      </c>
      <c r="J9267" s="2" t="s">
        <v>39</v>
      </c>
      <c r="K9267" s="2" t="s">
        <v>24</v>
      </c>
      <c r="L9267" s="2" t="s">
        <v>25</v>
      </c>
      <c r="M9267" s="2" t="s">
        <v>88</v>
      </c>
      <c r="N9267" s="2" t="s">
        <v>88</v>
      </c>
      <c r="O9267" s="2" t="s">
        <v>88</v>
      </c>
    </row>
    <row r="9268" spans="1:15" hidden="1">
      <c r="A9268" s="1" t="s">
        <v>15</v>
      </c>
      <c r="B9268" s="2">
        <v>2012</v>
      </c>
      <c r="C9268" s="2" t="s">
        <v>16</v>
      </c>
      <c r="D9268" s="2" t="s">
        <v>17</v>
      </c>
      <c r="E9268" s="2" t="s">
        <v>27</v>
      </c>
      <c r="F9268" s="2" t="s">
        <v>19</v>
      </c>
      <c r="G9268" s="2" t="s">
        <v>20</v>
      </c>
      <c r="H9268" s="2" t="s">
        <v>71</v>
      </c>
      <c r="I9268" s="2" t="s">
        <v>22</v>
      </c>
      <c r="J9268" s="2" t="s">
        <v>30</v>
      </c>
      <c r="K9268" s="2" t="s">
        <v>24</v>
      </c>
      <c r="L9268" s="2" t="s">
        <v>25</v>
      </c>
      <c r="M9268" s="2" t="s">
        <v>88</v>
      </c>
      <c r="N9268" s="2" t="s">
        <v>88</v>
      </c>
      <c r="O9268" s="2" t="s">
        <v>88</v>
      </c>
    </row>
    <row r="9269" spans="1:15">
      <c r="A9269" s="1" t="s">
        <v>182</v>
      </c>
      <c r="B9269" s="2">
        <v>2021</v>
      </c>
      <c r="C9269" s="2" t="s">
        <v>16</v>
      </c>
      <c r="D9269" s="2" t="s">
        <v>33</v>
      </c>
      <c r="E9269" s="2" t="s">
        <v>65</v>
      </c>
      <c r="F9269" s="2" t="s">
        <v>95</v>
      </c>
      <c r="G9269" s="2" t="s">
        <v>20</v>
      </c>
      <c r="H9269" s="2" t="s">
        <v>85</v>
      </c>
      <c r="I9269" s="2" t="s">
        <v>22</v>
      </c>
      <c r="J9269" s="2" t="s">
        <v>52</v>
      </c>
      <c r="K9269" s="2" t="s">
        <v>83</v>
      </c>
      <c r="L9269" s="2" t="s">
        <v>25</v>
      </c>
      <c r="M9269" s="2" t="s">
        <v>32</v>
      </c>
      <c r="N9269" s="2" t="s">
        <v>33</v>
      </c>
      <c r="O9269" s="2" t="s">
        <v>43</v>
      </c>
    </row>
    <row r="9270" spans="1:15" hidden="1">
      <c r="A9270" s="1" t="s">
        <v>48</v>
      </c>
      <c r="B9270" s="2">
        <v>2015</v>
      </c>
      <c r="C9270" s="2" t="s">
        <v>16</v>
      </c>
      <c r="D9270" s="2" t="s">
        <v>17</v>
      </c>
      <c r="E9270" s="2" t="s">
        <v>18</v>
      </c>
      <c r="F9270" s="2" t="s">
        <v>35</v>
      </c>
      <c r="G9270" s="2" t="s">
        <v>127</v>
      </c>
      <c r="H9270" s="2" t="s">
        <v>140</v>
      </c>
      <c r="I9270" s="2" t="s">
        <v>76</v>
      </c>
      <c r="J9270" s="2" t="s">
        <v>23</v>
      </c>
      <c r="K9270" s="2" t="s">
        <v>41</v>
      </c>
      <c r="L9270" s="2" t="s">
        <v>41</v>
      </c>
      <c r="M9270" s="2" t="s">
        <v>42</v>
      </c>
      <c r="N9270" s="2" t="s">
        <v>17</v>
      </c>
      <c r="O9270" s="2" t="s">
        <v>88</v>
      </c>
    </row>
    <row r="9271" spans="1:15" hidden="1">
      <c r="A9271" s="1" t="s">
        <v>234</v>
      </c>
      <c r="B9271" s="2">
        <v>2017</v>
      </c>
      <c r="C9271" s="2" t="s">
        <v>16</v>
      </c>
      <c r="D9271" s="2" t="s">
        <v>17</v>
      </c>
      <c r="E9271" s="2" t="s">
        <v>27</v>
      </c>
      <c r="F9271" s="2" t="s">
        <v>19</v>
      </c>
      <c r="G9271" s="2" t="s">
        <v>20</v>
      </c>
      <c r="H9271" s="2" t="s">
        <v>51</v>
      </c>
      <c r="I9271" s="2" t="s">
        <v>22</v>
      </c>
      <c r="J9271" s="2" t="s">
        <v>30</v>
      </c>
      <c r="K9271" s="2"/>
      <c r="L9271" s="2"/>
      <c r="M9271" s="2" t="s">
        <v>88</v>
      </c>
      <c r="N9271" s="2" t="s">
        <v>88</v>
      </c>
      <c r="O9271" s="2" t="s">
        <v>88</v>
      </c>
    </row>
    <row r="9272" spans="1:15" hidden="1">
      <c r="A9272" s="1" t="s">
        <v>15</v>
      </c>
      <c r="B9272" s="2">
        <v>2015</v>
      </c>
      <c r="C9272" s="2" t="s">
        <v>16</v>
      </c>
      <c r="D9272" s="2" t="s">
        <v>44</v>
      </c>
      <c r="E9272" s="2" t="s">
        <v>27</v>
      </c>
      <c r="F9272" s="2" t="s">
        <v>19</v>
      </c>
      <c r="G9272" s="2" t="s">
        <v>20</v>
      </c>
      <c r="H9272" s="2" t="s">
        <v>51</v>
      </c>
      <c r="I9272" s="2" t="s">
        <v>22</v>
      </c>
      <c r="J9272" s="2" t="s">
        <v>30</v>
      </c>
      <c r="K9272" s="2"/>
      <c r="L9272" s="2"/>
      <c r="M9272" s="2" t="s">
        <v>32</v>
      </c>
      <c r="N9272" s="2" t="s">
        <v>33</v>
      </c>
      <c r="O9272" s="2" t="s">
        <v>88</v>
      </c>
    </row>
    <row r="9273" spans="1:15" hidden="1">
      <c r="A9273" s="1" t="s">
        <v>15</v>
      </c>
      <c r="B9273" s="2">
        <v>2014</v>
      </c>
      <c r="C9273" s="2" t="s">
        <v>16</v>
      </c>
      <c r="D9273" s="2" t="s">
        <v>17</v>
      </c>
      <c r="E9273" s="2" t="s">
        <v>27</v>
      </c>
      <c r="F9273" s="2" t="s">
        <v>72</v>
      </c>
      <c r="G9273" s="2" t="s">
        <v>45</v>
      </c>
      <c r="H9273" s="2" t="s">
        <v>54</v>
      </c>
      <c r="I9273" s="2" t="s">
        <v>47</v>
      </c>
      <c r="J9273" s="2" t="s">
        <v>30</v>
      </c>
      <c r="K9273" s="2" t="s">
        <v>41</v>
      </c>
      <c r="L9273" s="2" t="s">
        <v>41</v>
      </c>
      <c r="M9273" s="2" t="s">
        <v>32</v>
      </c>
      <c r="N9273" s="2" t="s">
        <v>33</v>
      </c>
      <c r="O9273" s="2" t="s">
        <v>88</v>
      </c>
    </row>
    <row r="9274" spans="1:15" hidden="1">
      <c r="A9274" s="1" t="s">
        <v>48</v>
      </c>
      <c r="B9274" s="2">
        <v>2016</v>
      </c>
      <c r="C9274" s="2" t="s">
        <v>16</v>
      </c>
      <c r="D9274" s="2" t="s">
        <v>17</v>
      </c>
      <c r="E9274" s="2" t="s">
        <v>27</v>
      </c>
      <c r="F9274" s="2" t="s">
        <v>66</v>
      </c>
      <c r="G9274" s="2" t="s">
        <v>36</v>
      </c>
      <c r="H9274" s="2" t="s">
        <v>60</v>
      </c>
      <c r="I9274" s="2" t="s">
        <v>38</v>
      </c>
      <c r="J9274" s="2" t="s">
        <v>30</v>
      </c>
      <c r="K9274" s="2" t="s">
        <v>31</v>
      </c>
      <c r="L9274" s="2" t="s">
        <v>25</v>
      </c>
      <c r="M9274" s="2" t="s">
        <v>55</v>
      </c>
      <c r="N9274" s="2" t="s">
        <v>17</v>
      </c>
      <c r="O9274" s="2" t="s">
        <v>88</v>
      </c>
    </row>
    <row r="9275" spans="1:15" hidden="1">
      <c r="A9275" s="1" t="s">
        <v>15</v>
      </c>
      <c r="B9275" s="2">
        <v>2015</v>
      </c>
      <c r="C9275" s="2" t="s">
        <v>16</v>
      </c>
      <c r="D9275" s="2" t="s">
        <v>62</v>
      </c>
      <c r="E9275" s="2" t="s">
        <v>18</v>
      </c>
      <c r="F9275" s="2" t="s">
        <v>96</v>
      </c>
      <c r="G9275" s="2" t="s">
        <v>127</v>
      </c>
      <c r="H9275" s="2" t="s">
        <v>238</v>
      </c>
      <c r="I9275" s="2" t="s">
        <v>76</v>
      </c>
      <c r="J9275" s="2" t="s">
        <v>23</v>
      </c>
      <c r="K9275" s="2" t="s">
        <v>25</v>
      </c>
      <c r="L9275" s="2" t="s">
        <v>25</v>
      </c>
      <c r="M9275" s="2" t="s">
        <v>88</v>
      </c>
      <c r="N9275" s="2" t="s">
        <v>17</v>
      </c>
      <c r="O9275" s="2" t="s">
        <v>88</v>
      </c>
    </row>
    <row r="9276" spans="1:15" hidden="1">
      <c r="A9276" s="1" t="s">
        <v>15</v>
      </c>
      <c r="B9276" s="2">
        <v>2012</v>
      </c>
      <c r="C9276" s="2" t="s">
        <v>16</v>
      </c>
      <c r="D9276" s="2" t="s">
        <v>44</v>
      </c>
      <c r="E9276" s="2" t="s">
        <v>27</v>
      </c>
      <c r="F9276" s="2" t="s">
        <v>35</v>
      </c>
      <c r="G9276" s="2" t="s">
        <v>45</v>
      </c>
      <c r="H9276" s="2" t="s">
        <v>146</v>
      </c>
      <c r="I9276" s="2" t="s">
        <v>47</v>
      </c>
      <c r="J9276" s="2" t="s">
        <v>30</v>
      </c>
      <c r="K9276" s="2"/>
      <c r="L9276" s="2"/>
      <c r="M9276" s="2" t="s">
        <v>42</v>
      </c>
      <c r="N9276" s="2" t="s">
        <v>88</v>
      </c>
      <c r="O9276" s="2" t="s">
        <v>88</v>
      </c>
    </row>
    <row r="9277" spans="1:15" hidden="1">
      <c r="A9277" s="1" t="s">
        <v>15</v>
      </c>
      <c r="B9277" s="2">
        <v>2023</v>
      </c>
      <c r="C9277" s="2" t="s">
        <v>16</v>
      </c>
      <c r="D9277" s="2" t="s">
        <v>17</v>
      </c>
      <c r="E9277" s="2" t="s">
        <v>18</v>
      </c>
      <c r="F9277" s="2" t="s">
        <v>35</v>
      </c>
      <c r="G9277" s="2" t="s">
        <v>20</v>
      </c>
      <c r="H9277" s="2" t="s">
        <v>21</v>
      </c>
      <c r="I9277" s="2" t="s">
        <v>22</v>
      </c>
      <c r="J9277" s="2" t="s">
        <v>23</v>
      </c>
      <c r="K9277" s="2" t="s">
        <v>84</v>
      </c>
      <c r="L9277" s="2" t="s">
        <v>41</v>
      </c>
      <c r="M9277" s="2" t="s">
        <v>42</v>
      </c>
      <c r="N9277" s="2" t="s">
        <v>88</v>
      </c>
      <c r="O9277" s="2" t="s">
        <v>88</v>
      </c>
    </row>
    <row r="9278" spans="1:15" hidden="1">
      <c r="A9278" s="1" t="s">
        <v>15</v>
      </c>
      <c r="B9278" s="2">
        <v>2014</v>
      </c>
      <c r="C9278" s="2" t="s">
        <v>16</v>
      </c>
      <c r="D9278" s="2" t="s">
        <v>17</v>
      </c>
      <c r="E9278" s="2" t="s">
        <v>34</v>
      </c>
      <c r="F9278" s="2" t="s">
        <v>19</v>
      </c>
      <c r="G9278" s="2"/>
      <c r="H9278" s="2"/>
      <c r="I9278" s="2" t="s">
        <v>184</v>
      </c>
      <c r="J9278" s="2" t="s">
        <v>39</v>
      </c>
      <c r="K9278" s="2" t="s">
        <v>24</v>
      </c>
      <c r="L9278" s="2" t="s">
        <v>25</v>
      </c>
      <c r="M9278" s="2" t="s">
        <v>88</v>
      </c>
      <c r="N9278" s="2" t="s">
        <v>88</v>
      </c>
      <c r="O9278" s="2" t="s">
        <v>88</v>
      </c>
    </row>
    <row r="9279" spans="1:15">
      <c r="A9279" s="1" t="s">
        <v>15</v>
      </c>
      <c r="B9279" s="2">
        <v>2013</v>
      </c>
      <c r="C9279" s="2" t="s">
        <v>16</v>
      </c>
      <c r="D9279" s="2" t="s">
        <v>33</v>
      </c>
      <c r="E9279" s="2" t="s">
        <v>34</v>
      </c>
      <c r="F9279" s="2" t="s">
        <v>35</v>
      </c>
      <c r="G9279" s="2" t="s">
        <v>20</v>
      </c>
      <c r="H9279" s="2" t="s">
        <v>71</v>
      </c>
      <c r="I9279" s="2" t="s">
        <v>22</v>
      </c>
      <c r="J9279" s="2" t="s">
        <v>39</v>
      </c>
      <c r="K9279" s="2" t="s">
        <v>40</v>
      </c>
      <c r="L9279" s="2" t="s">
        <v>41</v>
      </c>
      <c r="M9279" s="2" t="s">
        <v>42</v>
      </c>
      <c r="N9279" s="2" t="s">
        <v>88</v>
      </c>
      <c r="O9279" s="2" t="s">
        <v>43</v>
      </c>
    </row>
    <row r="9280" spans="1:15" hidden="1">
      <c r="A9280" s="1" t="s">
        <v>48</v>
      </c>
      <c r="B9280" s="2">
        <v>2012</v>
      </c>
      <c r="C9280" s="2" t="s">
        <v>16</v>
      </c>
      <c r="D9280" s="2" t="s">
        <v>17</v>
      </c>
      <c r="E9280" s="2" t="s">
        <v>34</v>
      </c>
      <c r="F9280" s="2" t="s">
        <v>19</v>
      </c>
      <c r="G9280" s="2" t="s">
        <v>36</v>
      </c>
      <c r="H9280" s="2" t="s">
        <v>225</v>
      </c>
      <c r="I9280" s="2" t="s">
        <v>38</v>
      </c>
      <c r="J9280" s="2" t="s">
        <v>30</v>
      </c>
      <c r="K9280" s="2"/>
      <c r="L9280" s="2"/>
      <c r="M9280" s="2" t="s">
        <v>88</v>
      </c>
      <c r="N9280" s="2" t="s">
        <v>17</v>
      </c>
      <c r="O9280" s="2" t="s">
        <v>88</v>
      </c>
    </row>
    <row r="9281" spans="1:15">
      <c r="A9281" s="1" t="s">
        <v>15</v>
      </c>
      <c r="B9281" s="2">
        <v>2017</v>
      </c>
      <c r="C9281" s="2" t="s">
        <v>16</v>
      </c>
      <c r="D9281" s="2" t="s">
        <v>33</v>
      </c>
      <c r="E9281" s="2" t="s">
        <v>79</v>
      </c>
      <c r="F9281" s="2" t="s">
        <v>35</v>
      </c>
      <c r="G9281" s="2" t="s">
        <v>36</v>
      </c>
      <c r="H9281" s="2" t="s">
        <v>101</v>
      </c>
      <c r="I9281" s="2" t="s">
        <v>76</v>
      </c>
      <c r="J9281" s="2" t="s">
        <v>77</v>
      </c>
      <c r="K9281" s="2" t="s">
        <v>31</v>
      </c>
      <c r="L9281" s="2" t="s">
        <v>25</v>
      </c>
      <c r="M9281" s="2" t="s">
        <v>55</v>
      </c>
      <c r="N9281" s="2" t="s">
        <v>17</v>
      </c>
      <c r="O9281" s="2" t="s">
        <v>43</v>
      </c>
    </row>
    <row r="9282" spans="1:15" hidden="1">
      <c r="A9282" s="1" t="s">
        <v>118</v>
      </c>
      <c r="B9282" s="2">
        <v>2012</v>
      </c>
      <c r="C9282" s="2" t="s">
        <v>16</v>
      </c>
      <c r="D9282" s="2" t="s">
        <v>17</v>
      </c>
      <c r="E9282" s="2" t="s">
        <v>27</v>
      </c>
      <c r="F9282" s="2" t="s">
        <v>72</v>
      </c>
      <c r="G9282" s="2" t="s">
        <v>45</v>
      </c>
      <c r="H9282" s="2" t="s">
        <v>46</v>
      </c>
      <c r="I9282" s="2" t="s">
        <v>47</v>
      </c>
      <c r="J9282" s="2" t="s">
        <v>30</v>
      </c>
      <c r="K9282" s="2" t="s">
        <v>40</v>
      </c>
      <c r="L9282" s="2" t="s">
        <v>41</v>
      </c>
      <c r="M9282" s="2" t="s">
        <v>88</v>
      </c>
      <c r="N9282" s="2" t="s">
        <v>88</v>
      </c>
      <c r="O9282" s="2" t="s">
        <v>88</v>
      </c>
    </row>
    <row r="9283" spans="1:15" hidden="1">
      <c r="A9283" s="1" t="s">
        <v>63</v>
      </c>
      <c r="B9283" s="2">
        <v>2012</v>
      </c>
      <c r="C9283" s="2" t="s">
        <v>16</v>
      </c>
      <c r="D9283" s="2" t="s">
        <v>17</v>
      </c>
      <c r="E9283" s="2" t="s">
        <v>18</v>
      </c>
      <c r="F9283" s="2" t="s">
        <v>35</v>
      </c>
      <c r="G9283" s="2" t="s">
        <v>20</v>
      </c>
      <c r="H9283" s="2" t="s">
        <v>21</v>
      </c>
      <c r="I9283" s="2" t="s">
        <v>22</v>
      </c>
      <c r="J9283" s="2" t="s">
        <v>23</v>
      </c>
      <c r="K9283" s="2" t="s">
        <v>69</v>
      </c>
      <c r="L9283" s="2" t="s">
        <v>25</v>
      </c>
      <c r="M9283" s="2" t="s">
        <v>42</v>
      </c>
      <c r="N9283" s="2" t="s">
        <v>17</v>
      </c>
      <c r="O9283" s="2" t="s">
        <v>88</v>
      </c>
    </row>
    <row r="9284" spans="1:15">
      <c r="A9284" s="1" t="s">
        <v>15</v>
      </c>
      <c r="B9284" s="2">
        <v>2012</v>
      </c>
      <c r="C9284" s="2" t="s">
        <v>16</v>
      </c>
      <c r="D9284" s="2" t="s">
        <v>33</v>
      </c>
      <c r="E9284" s="2" t="s">
        <v>34</v>
      </c>
      <c r="F9284" s="2" t="s">
        <v>35</v>
      </c>
      <c r="G9284" s="2" t="s">
        <v>36</v>
      </c>
      <c r="H9284" s="2" t="s">
        <v>60</v>
      </c>
      <c r="I9284" s="2" t="s">
        <v>38</v>
      </c>
      <c r="J9284" s="2" t="s">
        <v>39</v>
      </c>
      <c r="K9284" s="2" t="s">
        <v>61</v>
      </c>
      <c r="L9284" s="2" t="s">
        <v>41</v>
      </c>
      <c r="M9284" s="2" t="s">
        <v>42</v>
      </c>
      <c r="N9284" s="2" t="s">
        <v>17</v>
      </c>
      <c r="O9284" s="2" t="s">
        <v>43</v>
      </c>
    </row>
    <row r="9285" spans="1:15">
      <c r="A9285" s="1" t="s">
        <v>63</v>
      </c>
      <c r="B9285" s="2">
        <v>2012</v>
      </c>
      <c r="C9285" s="2" t="s">
        <v>16</v>
      </c>
      <c r="D9285" s="2" t="s">
        <v>33</v>
      </c>
      <c r="E9285" s="2" t="s">
        <v>65</v>
      </c>
      <c r="F9285" s="2" t="s">
        <v>72</v>
      </c>
      <c r="G9285" s="2"/>
      <c r="H9285" s="2"/>
      <c r="I9285" s="2" t="s">
        <v>184</v>
      </c>
      <c r="J9285" s="2" t="s">
        <v>52</v>
      </c>
      <c r="K9285" s="2" t="s">
        <v>69</v>
      </c>
      <c r="L9285" s="2" t="s">
        <v>25</v>
      </c>
      <c r="M9285" s="2" t="s">
        <v>32</v>
      </c>
      <c r="N9285" s="2" t="s">
        <v>33</v>
      </c>
      <c r="O9285" s="2" t="s">
        <v>43</v>
      </c>
    </row>
    <row r="9286" spans="1:15">
      <c r="A9286" s="1" t="s">
        <v>63</v>
      </c>
      <c r="B9286" s="2">
        <v>2018</v>
      </c>
      <c r="C9286" s="2" t="s">
        <v>16</v>
      </c>
      <c r="D9286" s="2" t="s">
        <v>33</v>
      </c>
      <c r="E9286" s="2" t="s">
        <v>34</v>
      </c>
      <c r="F9286" s="2" t="s">
        <v>19</v>
      </c>
      <c r="G9286" s="2" t="s">
        <v>36</v>
      </c>
      <c r="H9286" s="2" t="s">
        <v>37</v>
      </c>
      <c r="I9286" s="2" t="s">
        <v>38</v>
      </c>
      <c r="J9286" s="2" t="s">
        <v>39</v>
      </c>
      <c r="K9286" s="2" t="s">
        <v>41</v>
      </c>
      <c r="L9286" s="2" t="s">
        <v>41</v>
      </c>
      <c r="M9286" s="2" t="s">
        <v>42</v>
      </c>
      <c r="N9286" s="2" t="s">
        <v>17</v>
      </c>
      <c r="O9286" s="2" t="s">
        <v>43</v>
      </c>
    </row>
    <row r="9287" spans="1:15" hidden="1">
      <c r="A9287" s="1" t="s">
        <v>15</v>
      </c>
      <c r="B9287" s="2">
        <v>2012</v>
      </c>
      <c r="C9287" s="2" t="s">
        <v>16</v>
      </c>
      <c r="D9287" s="2" t="s">
        <v>17</v>
      </c>
      <c r="E9287" s="2" t="s">
        <v>27</v>
      </c>
      <c r="F9287" s="2" t="s">
        <v>19</v>
      </c>
      <c r="G9287" s="2" t="s">
        <v>45</v>
      </c>
      <c r="H9287" s="2" t="s">
        <v>54</v>
      </c>
      <c r="I9287" s="2" t="s">
        <v>47</v>
      </c>
      <c r="J9287" s="2" t="s">
        <v>30</v>
      </c>
      <c r="K9287" s="2" t="s">
        <v>24</v>
      </c>
      <c r="L9287" s="2" t="s">
        <v>25</v>
      </c>
      <c r="M9287" s="2" t="s">
        <v>88</v>
      </c>
      <c r="N9287" s="2" t="s">
        <v>88</v>
      </c>
      <c r="O9287" s="2" t="s">
        <v>88</v>
      </c>
    </row>
    <row r="9288" spans="1:15" hidden="1">
      <c r="A9288" s="1" t="s">
        <v>15</v>
      </c>
      <c r="B9288" s="2">
        <v>2013</v>
      </c>
      <c r="C9288" s="2" t="s">
        <v>16</v>
      </c>
      <c r="D9288" s="2" t="s">
        <v>17</v>
      </c>
      <c r="E9288" s="2" t="s">
        <v>18</v>
      </c>
      <c r="F9288" s="2" t="s">
        <v>19</v>
      </c>
      <c r="G9288" s="2" t="s">
        <v>20</v>
      </c>
      <c r="H9288" s="2" t="s">
        <v>21</v>
      </c>
      <c r="I9288" s="2" t="s">
        <v>22</v>
      </c>
      <c r="J9288" s="2" t="s">
        <v>23</v>
      </c>
      <c r="K9288" s="2"/>
      <c r="L9288" s="2"/>
      <c r="M9288" s="2" t="s">
        <v>32</v>
      </c>
      <c r="N9288" s="2" t="s">
        <v>17</v>
      </c>
      <c r="O9288" s="2" t="s">
        <v>88</v>
      </c>
    </row>
    <row r="9289" spans="1:15" hidden="1">
      <c r="A9289" s="1" t="s">
        <v>63</v>
      </c>
      <c r="B9289" s="2">
        <v>2016</v>
      </c>
      <c r="C9289" s="2" t="s">
        <v>16</v>
      </c>
      <c r="D9289" s="2" t="s">
        <v>17</v>
      </c>
      <c r="E9289" s="2" t="s">
        <v>18</v>
      </c>
      <c r="F9289" s="2" t="s">
        <v>35</v>
      </c>
      <c r="G9289" s="2" t="s">
        <v>20</v>
      </c>
      <c r="H9289" s="2" t="s">
        <v>51</v>
      </c>
      <c r="I9289" s="2" t="s">
        <v>22</v>
      </c>
      <c r="J9289" s="2" t="s">
        <v>23</v>
      </c>
      <c r="K9289" s="2"/>
      <c r="L9289" s="2"/>
      <c r="M9289" s="2" t="s">
        <v>42</v>
      </c>
      <c r="N9289" s="2" t="s">
        <v>17</v>
      </c>
      <c r="O9289" s="2" t="s">
        <v>88</v>
      </c>
    </row>
    <row r="9290" spans="1:15">
      <c r="A9290" s="1" t="s">
        <v>15</v>
      </c>
      <c r="B9290" s="2">
        <v>2014</v>
      </c>
      <c r="C9290" s="2" t="s">
        <v>16</v>
      </c>
      <c r="D9290" s="2" t="s">
        <v>33</v>
      </c>
      <c r="E9290" s="2" t="s">
        <v>34</v>
      </c>
      <c r="F9290" s="2" t="s">
        <v>35</v>
      </c>
      <c r="G9290" s="2" t="s">
        <v>36</v>
      </c>
      <c r="H9290" s="2" t="s">
        <v>37</v>
      </c>
      <c r="I9290" s="2" t="s">
        <v>38</v>
      </c>
      <c r="J9290" s="2" t="s">
        <v>39</v>
      </c>
      <c r="K9290" s="2"/>
      <c r="L9290" s="2"/>
      <c r="M9290" s="2" t="s">
        <v>42</v>
      </c>
      <c r="N9290" s="2" t="s">
        <v>88</v>
      </c>
      <c r="O9290" s="2" t="s">
        <v>43</v>
      </c>
    </row>
    <row r="9291" spans="1:15" hidden="1">
      <c r="A9291" s="1" t="s">
        <v>15</v>
      </c>
      <c r="B9291" s="2">
        <v>2013</v>
      </c>
      <c r="C9291" s="2" t="s">
        <v>16</v>
      </c>
      <c r="D9291" s="2" t="s">
        <v>17</v>
      </c>
      <c r="E9291" s="2" t="s">
        <v>18</v>
      </c>
      <c r="F9291" s="2" t="s">
        <v>19</v>
      </c>
      <c r="G9291" s="2" t="s">
        <v>20</v>
      </c>
      <c r="H9291" s="2" t="s">
        <v>21</v>
      </c>
      <c r="I9291" s="2" t="s">
        <v>22</v>
      </c>
      <c r="J9291" s="2" t="s">
        <v>23</v>
      </c>
      <c r="K9291" s="2" t="s">
        <v>25</v>
      </c>
      <c r="L9291" s="2" t="s">
        <v>25</v>
      </c>
      <c r="M9291" s="2" t="s">
        <v>55</v>
      </c>
      <c r="N9291" s="2" t="s">
        <v>88</v>
      </c>
      <c r="O9291" s="2" t="s">
        <v>88</v>
      </c>
    </row>
    <row r="9292" spans="1:15" hidden="1">
      <c r="A9292" s="1" t="s">
        <v>15</v>
      </c>
      <c r="B9292" s="2">
        <v>2013</v>
      </c>
      <c r="C9292" s="2" t="s">
        <v>16</v>
      </c>
      <c r="D9292" s="2" t="s">
        <v>17</v>
      </c>
      <c r="E9292" s="2" t="s">
        <v>27</v>
      </c>
      <c r="F9292" s="2" t="s">
        <v>35</v>
      </c>
      <c r="G9292" s="2" t="s">
        <v>20</v>
      </c>
      <c r="H9292" s="2" t="s">
        <v>21</v>
      </c>
      <c r="I9292" s="2" t="s">
        <v>22</v>
      </c>
      <c r="J9292" s="2" t="s">
        <v>30</v>
      </c>
      <c r="K9292" s="2" t="s">
        <v>31</v>
      </c>
      <c r="L9292" s="2" t="s">
        <v>25</v>
      </c>
      <c r="M9292" s="2" t="s">
        <v>42</v>
      </c>
      <c r="N9292" s="2" t="s">
        <v>88</v>
      </c>
      <c r="O9292" s="2" t="s">
        <v>88</v>
      </c>
    </row>
    <row r="9293" spans="1:15" hidden="1">
      <c r="A9293" s="1" t="s">
        <v>104</v>
      </c>
      <c r="B9293" s="2">
        <v>2019</v>
      </c>
      <c r="C9293" s="2" t="s">
        <v>16</v>
      </c>
      <c r="D9293" s="2" t="s">
        <v>44</v>
      </c>
      <c r="E9293" s="2" t="s">
        <v>27</v>
      </c>
      <c r="F9293" s="2" t="s">
        <v>28</v>
      </c>
      <c r="G9293" s="2" t="s">
        <v>20</v>
      </c>
      <c r="H9293" s="2" t="s">
        <v>21</v>
      </c>
      <c r="I9293" s="2" t="s">
        <v>22</v>
      </c>
      <c r="J9293" s="2" t="s">
        <v>30</v>
      </c>
      <c r="K9293" s="2" t="s">
        <v>69</v>
      </c>
      <c r="L9293" s="2" t="s">
        <v>25</v>
      </c>
      <c r="M9293" s="2" t="s">
        <v>32</v>
      </c>
      <c r="N9293" s="2" t="s">
        <v>33</v>
      </c>
      <c r="O9293" s="2" t="s">
        <v>88</v>
      </c>
    </row>
    <row r="9294" spans="1:15" hidden="1">
      <c r="A9294" s="1" t="s">
        <v>15</v>
      </c>
      <c r="B9294" s="2">
        <v>2016</v>
      </c>
      <c r="C9294" s="2" t="s">
        <v>16</v>
      </c>
      <c r="D9294" s="2" t="s">
        <v>17</v>
      </c>
      <c r="E9294" s="2" t="s">
        <v>27</v>
      </c>
      <c r="F9294" s="2" t="s">
        <v>66</v>
      </c>
      <c r="G9294" s="2" t="s">
        <v>45</v>
      </c>
      <c r="H9294" s="2" t="s">
        <v>73</v>
      </c>
      <c r="I9294" s="2" t="s">
        <v>47</v>
      </c>
      <c r="J9294" s="2" t="s">
        <v>30</v>
      </c>
      <c r="K9294" s="2" t="s">
        <v>41</v>
      </c>
      <c r="L9294" s="2" t="s">
        <v>41</v>
      </c>
      <c r="M9294" s="2" t="s">
        <v>55</v>
      </c>
      <c r="N9294" s="2" t="s">
        <v>17</v>
      </c>
      <c r="O9294" s="2" t="s">
        <v>88</v>
      </c>
    </row>
    <row r="9295" spans="1:15" hidden="1">
      <c r="A9295" s="1" t="s">
        <v>15</v>
      </c>
      <c r="B9295" s="2">
        <v>2013</v>
      </c>
      <c r="C9295" s="2" t="s">
        <v>16</v>
      </c>
      <c r="D9295" s="2" t="s">
        <v>33</v>
      </c>
      <c r="E9295" s="2" t="s">
        <v>103</v>
      </c>
      <c r="F9295" s="2" t="s">
        <v>95</v>
      </c>
      <c r="G9295" s="2" t="s">
        <v>20</v>
      </c>
      <c r="H9295" s="2" t="s">
        <v>51</v>
      </c>
      <c r="I9295" s="2" t="s">
        <v>22</v>
      </c>
      <c r="J9295" s="2" t="s">
        <v>52</v>
      </c>
      <c r="K9295" s="2"/>
      <c r="L9295" s="2"/>
      <c r="M9295" s="2" t="s">
        <v>88</v>
      </c>
      <c r="N9295" s="2" t="s">
        <v>17</v>
      </c>
      <c r="O9295" s="2" t="s">
        <v>88</v>
      </c>
    </row>
    <row r="9296" spans="1:15">
      <c r="A9296" s="1" t="s">
        <v>15</v>
      </c>
      <c r="B9296" s="2">
        <v>2018</v>
      </c>
      <c r="C9296" s="2" t="s">
        <v>16</v>
      </c>
      <c r="D9296" s="2" t="s">
        <v>33</v>
      </c>
      <c r="E9296" s="2" t="s">
        <v>49</v>
      </c>
      <c r="F9296" s="2" t="s">
        <v>50</v>
      </c>
      <c r="G9296" s="2" t="s">
        <v>20</v>
      </c>
      <c r="H9296" s="2" t="s">
        <v>21</v>
      </c>
      <c r="I9296" s="2" t="s">
        <v>22</v>
      </c>
      <c r="J9296" s="2" t="s">
        <v>52</v>
      </c>
      <c r="K9296" s="2" t="s">
        <v>40</v>
      </c>
      <c r="L9296" s="2" t="s">
        <v>41</v>
      </c>
      <c r="M9296" s="2" t="s">
        <v>32</v>
      </c>
      <c r="N9296" s="2" t="s">
        <v>17</v>
      </c>
      <c r="O9296" s="2" t="s">
        <v>43</v>
      </c>
    </row>
    <row r="9297" spans="1:15" hidden="1">
      <c r="A9297" s="1" t="s">
        <v>164</v>
      </c>
      <c r="B9297" s="2">
        <v>2012</v>
      </c>
      <c r="C9297" s="2" t="s">
        <v>16</v>
      </c>
      <c r="D9297" s="2" t="s">
        <v>33</v>
      </c>
      <c r="E9297" s="2" t="s">
        <v>79</v>
      </c>
      <c r="F9297" s="2" t="s">
        <v>19</v>
      </c>
      <c r="G9297" s="2" t="s">
        <v>20</v>
      </c>
      <c r="H9297" s="2" t="s">
        <v>130</v>
      </c>
      <c r="I9297" s="2" t="s">
        <v>131</v>
      </c>
      <c r="J9297" s="2" t="s">
        <v>67</v>
      </c>
      <c r="K9297" s="2"/>
      <c r="L9297" s="2"/>
      <c r="M9297" s="2" t="s">
        <v>88</v>
      </c>
      <c r="N9297" s="2" t="s">
        <v>33</v>
      </c>
      <c r="O9297" s="2" t="s">
        <v>78</v>
      </c>
    </row>
    <row r="9298" spans="1:15" hidden="1">
      <c r="A9298" s="1" t="s">
        <v>118</v>
      </c>
      <c r="B9298" s="2">
        <v>2012</v>
      </c>
      <c r="C9298" s="2" t="s">
        <v>16</v>
      </c>
      <c r="D9298" s="2" t="s">
        <v>33</v>
      </c>
      <c r="E9298" s="2" t="s">
        <v>91</v>
      </c>
      <c r="F9298" s="2" t="s">
        <v>50</v>
      </c>
      <c r="G9298" s="2" t="s">
        <v>20</v>
      </c>
      <c r="H9298" s="2" t="s">
        <v>21</v>
      </c>
      <c r="I9298" s="2" t="s">
        <v>22</v>
      </c>
      <c r="J9298" s="2" t="s">
        <v>52</v>
      </c>
      <c r="K9298" s="2" t="s">
        <v>41</v>
      </c>
      <c r="L9298" s="2" t="s">
        <v>41</v>
      </c>
      <c r="M9298" s="2" t="s">
        <v>32</v>
      </c>
      <c r="N9298" s="2" t="s">
        <v>88</v>
      </c>
      <c r="O9298" s="2" t="s">
        <v>88</v>
      </c>
    </row>
    <row r="9299" spans="1:15" hidden="1">
      <c r="A9299" s="1" t="s">
        <v>15</v>
      </c>
      <c r="B9299" s="2">
        <v>2015</v>
      </c>
      <c r="C9299" s="2" t="s">
        <v>16</v>
      </c>
      <c r="D9299" s="2" t="s">
        <v>17</v>
      </c>
      <c r="E9299" s="2" t="s">
        <v>27</v>
      </c>
      <c r="F9299" s="2" t="s">
        <v>19</v>
      </c>
      <c r="G9299" s="2" t="s">
        <v>45</v>
      </c>
      <c r="H9299" s="2" t="s">
        <v>46</v>
      </c>
      <c r="I9299" s="2" t="s">
        <v>47</v>
      </c>
      <c r="J9299" s="2" t="s">
        <v>30</v>
      </c>
      <c r="K9299" s="2" t="s">
        <v>41</v>
      </c>
      <c r="L9299" s="2" t="s">
        <v>41</v>
      </c>
      <c r="M9299" s="2" t="s">
        <v>32</v>
      </c>
      <c r="N9299" s="2" t="s">
        <v>33</v>
      </c>
      <c r="O9299" s="2" t="s">
        <v>88</v>
      </c>
    </row>
    <row r="9300" spans="1:15">
      <c r="A9300" s="1" t="s">
        <v>74</v>
      </c>
      <c r="B9300" s="2">
        <v>2013</v>
      </c>
      <c r="C9300" s="2" t="s">
        <v>16</v>
      </c>
      <c r="D9300" s="2" t="s">
        <v>33</v>
      </c>
      <c r="E9300" s="2" t="s">
        <v>79</v>
      </c>
      <c r="F9300" s="2" t="s">
        <v>72</v>
      </c>
      <c r="G9300" s="2" t="s">
        <v>20</v>
      </c>
      <c r="H9300" s="2" t="s">
        <v>140</v>
      </c>
      <c r="I9300" s="2" t="s">
        <v>76</v>
      </c>
      <c r="J9300" s="2" t="s">
        <v>52</v>
      </c>
      <c r="K9300" s="2" t="s">
        <v>40</v>
      </c>
      <c r="L9300" s="2" t="s">
        <v>41</v>
      </c>
      <c r="M9300" s="2" t="s">
        <v>32</v>
      </c>
      <c r="N9300" s="2" t="s">
        <v>33</v>
      </c>
      <c r="O9300" s="2" t="s">
        <v>43</v>
      </c>
    </row>
    <row r="9301" spans="1:15" hidden="1">
      <c r="A9301" s="1" t="s">
        <v>15</v>
      </c>
      <c r="B9301" s="2">
        <v>2011</v>
      </c>
      <c r="C9301" s="2" t="s">
        <v>16</v>
      </c>
      <c r="D9301" s="2" t="s">
        <v>33</v>
      </c>
      <c r="E9301" s="2" t="s">
        <v>91</v>
      </c>
      <c r="F9301" s="2" t="s">
        <v>59</v>
      </c>
      <c r="G9301" s="2" t="s">
        <v>36</v>
      </c>
      <c r="H9301" s="2" t="s">
        <v>60</v>
      </c>
      <c r="I9301" s="2" t="s">
        <v>38</v>
      </c>
      <c r="J9301" s="2" t="s">
        <v>52</v>
      </c>
      <c r="K9301" s="2" t="s">
        <v>31</v>
      </c>
      <c r="L9301" s="2" t="s">
        <v>25</v>
      </c>
      <c r="M9301" s="2" t="s">
        <v>32</v>
      </c>
      <c r="N9301" s="2" t="s">
        <v>33</v>
      </c>
      <c r="O9301" s="2" t="s">
        <v>88</v>
      </c>
    </row>
    <row r="9302" spans="1:15" hidden="1">
      <c r="A9302" s="1" t="s">
        <v>15</v>
      </c>
      <c r="B9302" s="2">
        <v>2012</v>
      </c>
      <c r="C9302" s="2" t="s">
        <v>16</v>
      </c>
      <c r="D9302" s="2" t="s">
        <v>33</v>
      </c>
      <c r="E9302" s="2" t="s">
        <v>49</v>
      </c>
      <c r="F9302" s="2" t="s">
        <v>28</v>
      </c>
      <c r="G9302" s="2" t="s">
        <v>20</v>
      </c>
      <c r="H9302" s="2" t="s">
        <v>51</v>
      </c>
      <c r="I9302" s="2" t="s">
        <v>22</v>
      </c>
      <c r="J9302" s="2" t="s">
        <v>52</v>
      </c>
      <c r="K9302" s="2"/>
      <c r="L9302" s="2"/>
      <c r="M9302" s="2" t="s">
        <v>88</v>
      </c>
      <c r="N9302" s="2" t="s">
        <v>33</v>
      </c>
      <c r="O9302" s="2" t="s">
        <v>64</v>
      </c>
    </row>
    <row r="9303" spans="1:15" hidden="1">
      <c r="A9303" s="1" t="s">
        <v>15</v>
      </c>
      <c r="B9303" s="2">
        <v>2014</v>
      </c>
      <c r="C9303" s="2" t="s">
        <v>16</v>
      </c>
      <c r="D9303" s="2"/>
      <c r="E9303" s="2" t="s">
        <v>27</v>
      </c>
      <c r="F9303" s="2" t="s">
        <v>50</v>
      </c>
      <c r="G9303" s="2" t="s">
        <v>20</v>
      </c>
      <c r="H9303" s="2" t="s">
        <v>85</v>
      </c>
      <c r="I9303" s="2" t="s">
        <v>22</v>
      </c>
      <c r="J9303" s="2" t="s">
        <v>30</v>
      </c>
      <c r="K9303" s="2" t="s">
        <v>40</v>
      </c>
      <c r="L9303" s="2" t="s">
        <v>41</v>
      </c>
      <c r="M9303" s="2" t="s">
        <v>88</v>
      </c>
      <c r="N9303" s="2" t="s">
        <v>88</v>
      </c>
      <c r="O9303" s="2" t="s">
        <v>88</v>
      </c>
    </row>
    <row r="9304" spans="1:15" hidden="1">
      <c r="A9304" s="1" t="s">
        <v>15</v>
      </c>
      <c r="B9304" s="2">
        <v>2014</v>
      </c>
      <c r="C9304" s="2" t="s">
        <v>16</v>
      </c>
      <c r="D9304" s="2" t="s">
        <v>17</v>
      </c>
      <c r="E9304" s="2" t="s">
        <v>18</v>
      </c>
      <c r="F9304" s="2" t="s">
        <v>35</v>
      </c>
      <c r="G9304" s="2" t="s">
        <v>20</v>
      </c>
      <c r="H9304" s="2" t="s">
        <v>21</v>
      </c>
      <c r="I9304" s="2" t="s">
        <v>22</v>
      </c>
      <c r="J9304" s="2" t="s">
        <v>23</v>
      </c>
      <c r="K9304" s="2"/>
      <c r="L9304" s="2"/>
      <c r="M9304" s="2" t="s">
        <v>42</v>
      </c>
      <c r="N9304" s="2" t="s">
        <v>88</v>
      </c>
      <c r="O9304" s="2" t="s">
        <v>88</v>
      </c>
    </row>
    <row r="9305" spans="1:15" hidden="1">
      <c r="A9305" s="1"/>
      <c r="B9305" s="2">
        <v>2013</v>
      </c>
      <c r="C9305" s="2" t="s">
        <v>16</v>
      </c>
      <c r="D9305" s="2" t="s">
        <v>33</v>
      </c>
      <c r="E9305" s="2" t="s">
        <v>79</v>
      </c>
      <c r="F9305" s="2" t="s">
        <v>19</v>
      </c>
      <c r="G9305" s="2" t="s">
        <v>20</v>
      </c>
      <c r="H9305" s="2" t="s">
        <v>101</v>
      </c>
      <c r="I9305" s="2" t="s">
        <v>76</v>
      </c>
      <c r="J9305" s="2" t="s">
        <v>67</v>
      </c>
      <c r="K9305" s="2"/>
      <c r="L9305" s="2"/>
      <c r="M9305" s="2" t="s">
        <v>88</v>
      </c>
      <c r="N9305" s="2" t="s">
        <v>33</v>
      </c>
      <c r="O9305" s="2" t="s">
        <v>78</v>
      </c>
    </row>
    <row r="9306" spans="1:15" hidden="1">
      <c r="A9306" s="1" t="s">
        <v>15</v>
      </c>
      <c r="B9306" s="2">
        <v>2015</v>
      </c>
      <c r="C9306" s="2" t="s">
        <v>16</v>
      </c>
      <c r="D9306" s="2" t="s">
        <v>17</v>
      </c>
      <c r="E9306" s="2" t="s">
        <v>27</v>
      </c>
      <c r="F9306" s="2" t="s">
        <v>35</v>
      </c>
      <c r="G9306" s="2" t="s">
        <v>36</v>
      </c>
      <c r="H9306" s="2" t="s">
        <v>60</v>
      </c>
      <c r="I9306" s="2" t="s">
        <v>38</v>
      </c>
      <c r="J9306" s="2" t="s">
        <v>30</v>
      </c>
      <c r="K9306" s="2"/>
      <c r="L9306" s="2"/>
      <c r="M9306" s="2" t="s">
        <v>42</v>
      </c>
      <c r="N9306" s="2" t="s">
        <v>33</v>
      </c>
      <c r="O9306" s="2" t="s">
        <v>88</v>
      </c>
    </row>
    <row r="9307" spans="1:15" hidden="1">
      <c r="A9307" s="1" t="s">
        <v>15</v>
      </c>
      <c r="B9307" s="2">
        <v>2010</v>
      </c>
      <c r="C9307" s="2" t="s">
        <v>16</v>
      </c>
      <c r="D9307" s="2"/>
      <c r="E9307" s="2" t="s">
        <v>91</v>
      </c>
      <c r="F9307" s="2" t="s">
        <v>72</v>
      </c>
      <c r="G9307" s="2" t="s">
        <v>45</v>
      </c>
      <c r="H9307" s="2" t="s">
        <v>54</v>
      </c>
      <c r="I9307" s="2" t="s">
        <v>47</v>
      </c>
      <c r="J9307" s="2"/>
      <c r="K9307" s="2" t="s">
        <v>24</v>
      </c>
      <c r="L9307" s="2" t="s">
        <v>25</v>
      </c>
      <c r="M9307" s="2" t="s">
        <v>88</v>
      </c>
      <c r="N9307" s="2" t="s">
        <v>88</v>
      </c>
      <c r="O9307" s="2" t="s">
        <v>88</v>
      </c>
    </row>
    <row r="9308" spans="1:15" hidden="1">
      <c r="A9308" s="1" t="s">
        <v>15</v>
      </c>
      <c r="B9308" s="2">
        <v>2014</v>
      </c>
      <c r="C9308" s="2" t="s">
        <v>16</v>
      </c>
      <c r="D9308" s="2"/>
      <c r="E9308" s="2" t="s">
        <v>91</v>
      </c>
      <c r="F9308" s="2" t="s">
        <v>19</v>
      </c>
      <c r="G9308" s="2" t="s">
        <v>20</v>
      </c>
      <c r="H9308" s="2" t="s">
        <v>71</v>
      </c>
      <c r="I9308" s="2" t="s">
        <v>22</v>
      </c>
      <c r="J9308" s="2"/>
      <c r="K9308" s="2" t="s">
        <v>40</v>
      </c>
      <c r="L9308" s="2" t="s">
        <v>41</v>
      </c>
      <c r="M9308" s="2" t="s">
        <v>42</v>
      </c>
      <c r="N9308" s="2" t="s">
        <v>88</v>
      </c>
      <c r="O9308" s="2" t="s">
        <v>88</v>
      </c>
    </row>
    <row r="9309" spans="1:15" hidden="1">
      <c r="A9309" s="1" t="s">
        <v>15</v>
      </c>
      <c r="B9309" s="2">
        <v>2010</v>
      </c>
      <c r="C9309" s="2" t="s">
        <v>16</v>
      </c>
      <c r="D9309" s="2" t="s">
        <v>17</v>
      </c>
      <c r="E9309" s="2" t="s">
        <v>18</v>
      </c>
      <c r="F9309" s="2" t="s">
        <v>19</v>
      </c>
      <c r="G9309" s="2" t="s">
        <v>20</v>
      </c>
      <c r="H9309" s="2" t="s">
        <v>21</v>
      </c>
      <c r="I9309" s="2" t="s">
        <v>22</v>
      </c>
      <c r="J9309" s="2" t="s">
        <v>23</v>
      </c>
      <c r="K9309" s="2" t="s">
        <v>40</v>
      </c>
      <c r="L9309" s="2" t="s">
        <v>41</v>
      </c>
      <c r="M9309" s="2" t="s">
        <v>88</v>
      </c>
      <c r="N9309" s="2" t="s">
        <v>33</v>
      </c>
      <c r="O9309" s="2" t="s">
        <v>88</v>
      </c>
    </row>
    <row r="9310" spans="1:15">
      <c r="A9310" s="1" t="s">
        <v>15</v>
      </c>
      <c r="B9310" s="2">
        <v>2017</v>
      </c>
      <c r="C9310" s="2" t="s">
        <v>16</v>
      </c>
      <c r="D9310" s="2" t="s">
        <v>33</v>
      </c>
      <c r="E9310" s="2" t="s">
        <v>49</v>
      </c>
      <c r="F9310" s="2" t="s">
        <v>28</v>
      </c>
      <c r="G9310" s="2" t="s">
        <v>20</v>
      </c>
      <c r="H9310" s="2" t="s">
        <v>51</v>
      </c>
      <c r="I9310" s="2" t="s">
        <v>22</v>
      </c>
      <c r="J9310" s="2" t="s">
        <v>52</v>
      </c>
      <c r="K9310" s="2" t="s">
        <v>31</v>
      </c>
      <c r="L9310" s="2" t="s">
        <v>25</v>
      </c>
      <c r="M9310" s="2" t="s">
        <v>44</v>
      </c>
      <c r="N9310" s="2" t="s">
        <v>33</v>
      </c>
      <c r="O9310" s="2" t="s">
        <v>43</v>
      </c>
    </row>
    <row r="9311" spans="1:15" hidden="1">
      <c r="A9311" s="1" t="s">
        <v>15</v>
      </c>
      <c r="B9311" s="2">
        <v>2016</v>
      </c>
      <c r="C9311" s="2" t="s">
        <v>16</v>
      </c>
      <c r="D9311" s="2" t="s">
        <v>33</v>
      </c>
      <c r="E9311" s="2" t="s">
        <v>65</v>
      </c>
      <c r="F9311" s="2" t="s">
        <v>19</v>
      </c>
      <c r="G9311" s="2" t="s">
        <v>45</v>
      </c>
      <c r="H9311" s="2" t="s">
        <v>138</v>
      </c>
      <c r="I9311" s="2" t="s">
        <v>47</v>
      </c>
      <c r="J9311" s="2" t="s">
        <v>52</v>
      </c>
      <c r="K9311" s="2" t="s">
        <v>24</v>
      </c>
      <c r="L9311" s="2" t="s">
        <v>25</v>
      </c>
      <c r="M9311" s="2" t="s">
        <v>55</v>
      </c>
      <c r="N9311" s="2" t="s">
        <v>33</v>
      </c>
      <c r="O9311" s="2" t="s">
        <v>58</v>
      </c>
    </row>
    <row r="9312" spans="1:15" hidden="1">
      <c r="A9312" s="1" t="s">
        <v>48</v>
      </c>
      <c r="B9312" s="2">
        <v>2016</v>
      </c>
      <c r="C9312" s="2" t="s">
        <v>16</v>
      </c>
      <c r="D9312" s="2" t="s">
        <v>17</v>
      </c>
      <c r="E9312" s="2" t="s">
        <v>18</v>
      </c>
      <c r="F9312" s="2" t="s">
        <v>19</v>
      </c>
      <c r="G9312" s="2" t="s">
        <v>127</v>
      </c>
      <c r="H9312" s="2" t="s">
        <v>97</v>
      </c>
      <c r="I9312" s="2" t="s">
        <v>76</v>
      </c>
      <c r="J9312" s="2" t="s">
        <v>23</v>
      </c>
      <c r="K9312" s="2" t="s">
        <v>84</v>
      </c>
      <c r="L9312" s="2" t="s">
        <v>41</v>
      </c>
      <c r="M9312" s="2" t="s">
        <v>32</v>
      </c>
      <c r="N9312" s="2" t="s">
        <v>33</v>
      </c>
      <c r="O9312" s="2" t="s">
        <v>88</v>
      </c>
    </row>
    <row r="9313" spans="1:15" hidden="1">
      <c r="A9313" s="1" t="s">
        <v>63</v>
      </c>
      <c r="B9313" s="2">
        <v>2014</v>
      </c>
      <c r="C9313" s="2" t="s">
        <v>16</v>
      </c>
      <c r="D9313" s="2" t="s">
        <v>17</v>
      </c>
      <c r="E9313" s="2" t="s">
        <v>27</v>
      </c>
      <c r="F9313" s="2" t="s">
        <v>66</v>
      </c>
      <c r="G9313" s="2" t="s">
        <v>36</v>
      </c>
      <c r="H9313" s="2" t="s">
        <v>60</v>
      </c>
      <c r="I9313" s="2" t="s">
        <v>38</v>
      </c>
      <c r="J9313" s="2" t="s">
        <v>30</v>
      </c>
      <c r="K9313" s="2" t="s">
        <v>84</v>
      </c>
      <c r="L9313" s="2" t="s">
        <v>41</v>
      </c>
      <c r="M9313" s="2" t="s">
        <v>81</v>
      </c>
      <c r="N9313" s="2" t="s">
        <v>33</v>
      </c>
      <c r="O9313" s="2" t="s">
        <v>88</v>
      </c>
    </row>
    <row r="9314" spans="1:15" hidden="1">
      <c r="A9314" s="1" t="s">
        <v>15</v>
      </c>
      <c r="B9314" s="2">
        <v>2013</v>
      </c>
      <c r="C9314" s="2" t="s">
        <v>16</v>
      </c>
      <c r="D9314" s="2" t="s">
        <v>33</v>
      </c>
      <c r="E9314" s="2" t="s">
        <v>49</v>
      </c>
      <c r="F9314" s="2" t="s">
        <v>35</v>
      </c>
      <c r="G9314" s="2" t="s">
        <v>20</v>
      </c>
      <c r="H9314" s="2" t="s">
        <v>51</v>
      </c>
      <c r="I9314" s="2" t="s">
        <v>22</v>
      </c>
      <c r="J9314" s="2" t="s">
        <v>52</v>
      </c>
      <c r="K9314" s="2" t="s">
        <v>84</v>
      </c>
      <c r="L9314" s="2" t="s">
        <v>41</v>
      </c>
      <c r="M9314" s="2" t="s">
        <v>42</v>
      </c>
      <c r="N9314" s="2" t="s">
        <v>88</v>
      </c>
      <c r="O9314" s="2" t="s">
        <v>88</v>
      </c>
    </row>
    <row r="9315" spans="1:15" hidden="1">
      <c r="A9315" s="1" t="s">
        <v>48</v>
      </c>
      <c r="B9315" s="2">
        <v>2009</v>
      </c>
      <c r="C9315" s="2" t="s">
        <v>16</v>
      </c>
      <c r="D9315" s="2" t="s">
        <v>44</v>
      </c>
      <c r="E9315" s="2" t="s">
        <v>27</v>
      </c>
      <c r="F9315" s="2" t="s">
        <v>35</v>
      </c>
      <c r="G9315" s="2" t="s">
        <v>20</v>
      </c>
      <c r="H9315" s="2" t="s">
        <v>51</v>
      </c>
      <c r="I9315" s="2" t="s">
        <v>22</v>
      </c>
      <c r="J9315" s="2" t="s">
        <v>30</v>
      </c>
      <c r="K9315" s="2" t="s">
        <v>24</v>
      </c>
      <c r="L9315" s="2" t="s">
        <v>25</v>
      </c>
      <c r="M9315" s="2" t="s">
        <v>42</v>
      </c>
      <c r="N9315" s="2" t="s">
        <v>33</v>
      </c>
      <c r="O9315" s="2" t="s">
        <v>88</v>
      </c>
    </row>
    <row r="9316" spans="1:15" hidden="1">
      <c r="A9316" s="1" t="s">
        <v>48</v>
      </c>
      <c r="B9316" s="2">
        <v>2012</v>
      </c>
      <c r="C9316" s="2" t="s">
        <v>16</v>
      </c>
      <c r="D9316" s="2" t="s">
        <v>33</v>
      </c>
      <c r="E9316" s="2" t="s">
        <v>49</v>
      </c>
      <c r="F9316" s="2" t="s">
        <v>19</v>
      </c>
      <c r="G9316" s="2" t="s">
        <v>20</v>
      </c>
      <c r="H9316" s="2" t="s">
        <v>111</v>
      </c>
      <c r="I9316" s="2" t="s">
        <v>76</v>
      </c>
      <c r="J9316" s="2" t="s">
        <v>52</v>
      </c>
      <c r="K9316" s="2"/>
      <c r="L9316" s="2"/>
      <c r="M9316" s="2" t="s">
        <v>88</v>
      </c>
      <c r="N9316" s="2" t="s">
        <v>17</v>
      </c>
      <c r="O9316" s="2" t="s">
        <v>88</v>
      </c>
    </row>
    <row r="9317" spans="1:15" hidden="1">
      <c r="A9317" s="1" t="s">
        <v>15</v>
      </c>
      <c r="B9317" s="2">
        <v>2018</v>
      </c>
      <c r="C9317" s="2" t="s">
        <v>16</v>
      </c>
      <c r="D9317" s="2" t="s">
        <v>17</v>
      </c>
      <c r="E9317" s="2" t="s">
        <v>18</v>
      </c>
      <c r="F9317" s="2" t="s">
        <v>50</v>
      </c>
      <c r="G9317" s="2" t="s">
        <v>20</v>
      </c>
      <c r="H9317" s="2" t="s">
        <v>21</v>
      </c>
      <c r="I9317" s="2" t="s">
        <v>22</v>
      </c>
      <c r="J9317" s="2" t="s">
        <v>23</v>
      </c>
      <c r="K9317" s="2" t="s">
        <v>83</v>
      </c>
      <c r="L9317" s="2" t="s">
        <v>25</v>
      </c>
      <c r="M9317" s="2" t="s">
        <v>32</v>
      </c>
      <c r="N9317" s="2" t="s">
        <v>33</v>
      </c>
      <c r="O9317" s="2" t="s">
        <v>88</v>
      </c>
    </row>
    <row r="9318" spans="1:15">
      <c r="A9318" s="1" t="s">
        <v>15</v>
      </c>
      <c r="B9318" s="2">
        <v>2013</v>
      </c>
      <c r="C9318" s="2" t="s">
        <v>16</v>
      </c>
      <c r="D9318" s="2" t="s">
        <v>33</v>
      </c>
      <c r="E9318" s="2" t="s">
        <v>49</v>
      </c>
      <c r="F9318" s="2" t="s">
        <v>50</v>
      </c>
      <c r="G9318" s="2" t="s">
        <v>20</v>
      </c>
      <c r="H9318" s="2" t="s">
        <v>51</v>
      </c>
      <c r="I9318" s="2" t="s">
        <v>22</v>
      </c>
      <c r="J9318" s="2" t="s">
        <v>52</v>
      </c>
      <c r="K9318" s="2" t="s">
        <v>61</v>
      </c>
      <c r="L9318" s="2" t="s">
        <v>41</v>
      </c>
      <c r="M9318" s="2" t="s">
        <v>32</v>
      </c>
      <c r="N9318" s="2" t="s">
        <v>88</v>
      </c>
      <c r="O9318" s="2" t="s">
        <v>43</v>
      </c>
    </row>
    <row r="9319" spans="1:15" hidden="1">
      <c r="A9319" s="1" t="s">
        <v>15</v>
      </c>
      <c r="B9319" s="2">
        <v>2012</v>
      </c>
      <c r="C9319" s="2" t="s">
        <v>16</v>
      </c>
      <c r="D9319" s="2" t="s">
        <v>33</v>
      </c>
      <c r="E9319" s="2" t="s">
        <v>65</v>
      </c>
      <c r="F9319" s="2" t="s">
        <v>112</v>
      </c>
      <c r="G9319" s="2"/>
      <c r="H9319" s="2"/>
      <c r="I9319" s="2" t="s">
        <v>184</v>
      </c>
      <c r="J9319" s="2" t="s">
        <v>52</v>
      </c>
      <c r="K9319" s="2" t="s">
        <v>61</v>
      </c>
      <c r="L9319" s="2" t="s">
        <v>41</v>
      </c>
      <c r="M9319" s="2" t="s">
        <v>32</v>
      </c>
      <c r="N9319" s="2" t="s">
        <v>33</v>
      </c>
      <c r="O9319" s="2" t="s">
        <v>98</v>
      </c>
    </row>
    <row r="9320" spans="1:15" hidden="1">
      <c r="A9320" s="1" t="s">
        <v>15</v>
      </c>
      <c r="B9320" s="2">
        <v>2013</v>
      </c>
      <c r="C9320" s="2" t="s">
        <v>16</v>
      </c>
      <c r="D9320" s="2"/>
      <c r="E9320" s="2" t="s">
        <v>91</v>
      </c>
      <c r="F9320" s="2" t="s">
        <v>28</v>
      </c>
      <c r="G9320" s="2"/>
      <c r="H9320" s="2"/>
      <c r="I9320" s="2" t="s">
        <v>184</v>
      </c>
      <c r="J9320" s="2"/>
      <c r="K9320" s="2" t="s">
        <v>31</v>
      </c>
      <c r="L9320" s="2" t="s">
        <v>25</v>
      </c>
      <c r="M9320" s="2" t="s">
        <v>88</v>
      </c>
      <c r="N9320" s="2" t="s">
        <v>88</v>
      </c>
      <c r="O9320" s="2" t="s">
        <v>88</v>
      </c>
    </row>
    <row r="9321" spans="1:15" hidden="1">
      <c r="A9321" s="1" t="s">
        <v>15</v>
      </c>
      <c r="B9321" s="2">
        <v>2012</v>
      </c>
      <c r="C9321" s="2" t="s">
        <v>16</v>
      </c>
      <c r="D9321" s="2" t="s">
        <v>17</v>
      </c>
      <c r="E9321" s="2" t="s">
        <v>34</v>
      </c>
      <c r="F9321" s="2" t="s">
        <v>35</v>
      </c>
      <c r="G9321" s="2" t="s">
        <v>36</v>
      </c>
      <c r="H9321" s="2" t="s">
        <v>60</v>
      </c>
      <c r="I9321" s="2" t="s">
        <v>38</v>
      </c>
      <c r="J9321" s="2" t="s">
        <v>39</v>
      </c>
      <c r="K9321" s="2"/>
      <c r="L9321" s="2"/>
      <c r="M9321" s="2" t="s">
        <v>42</v>
      </c>
      <c r="N9321" s="2" t="s">
        <v>88</v>
      </c>
      <c r="O9321" s="2" t="s">
        <v>88</v>
      </c>
    </row>
    <row r="9322" spans="1:15" hidden="1">
      <c r="A9322" s="1" t="s">
        <v>15</v>
      </c>
      <c r="B9322" s="2">
        <v>2015</v>
      </c>
      <c r="C9322" s="2" t="s">
        <v>16</v>
      </c>
      <c r="D9322" s="2" t="s">
        <v>17</v>
      </c>
      <c r="E9322" s="2" t="s">
        <v>27</v>
      </c>
      <c r="F9322" s="2" t="s">
        <v>35</v>
      </c>
      <c r="G9322" s="2" t="s">
        <v>45</v>
      </c>
      <c r="H9322" s="2" t="s">
        <v>54</v>
      </c>
      <c r="I9322" s="2" t="s">
        <v>47</v>
      </c>
      <c r="J9322" s="2" t="s">
        <v>30</v>
      </c>
      <c r="K9322" s="2" t="s">
        <v>31</v>
      </c>
      <c r="L9322" s="2" t="s">
        <v>25</v>
      </c>
      <c r="M9322" s="2" t="s">
        <v>42</v>
      </c>
      <c r="N9322" s="2" t="s">
        <v>33</v>
      </c>
      <c r="O9322" s="2" t="s">
        <v>88</v>
      </c>
    </row>
    <row r="9323" spans="1:15" hidden="1">
      <c r="A9323" s="1" t="s">
        <v>15</v>
      </c>
      <c r="B9323" s="2">
        <v>2014</v>
      </c>
      <c r="C9323" s="2" t="s">
        <v>16</v>
      </c>
      <c r="D9323" s="2" t="s">
        <v>17</v>
      </c>
      <c r="E9323" s="2" t="s">
        <v>27</v>
      </c>
      <c r="F9323" s="2" t="s">
        <v>19</v>
      </c>
      <c r="G9323" s="2" t="s">
        <v>45</v>
      </c>
      <c r="H9323" s="2" t="s">
        <v>54</v>
      </c>
      <c r="I9323" s="2" t="s">
        <v>47</v>
      </c>
      <c r="J9323" s="2" t="s">
        <v>30</v>
      </c>
      <c r="K9323" s="2"/>
      <c r="L9323" s="2"/>
      <c r="M9323" s="2" t="s">
        <v>32</v>
      </c>
      <c r="N9323" s="2" t="s">
        <v>88</v>
      </c>
      <c r="O9323" s="2" t="s">
        <v>88</v>
      </c>
    </row>
    <row r="9324" spans="1:15" hidden="1">
      <c r="A9324" s="1" t="s">
        <v>63</v>
      </c>
      <c r="B9324" s="2">
        <v>2015</v>
      </c>
      <c r="C9324" s="2" t="s">
        <v>16</v>
      </c>
      <c r="D9324" s="2" t="s">
        <v>17</v>
      </c>
      <c r="E9324" s="2" t="s">
        <v>18</v>
      </c>
      <c r="F9324" s="2" t="s">
        <v>35</v>
      </c>
      <c r="G9324" s="2" t="s">
        <v>20</v>
      </c>
      <c r="H9324" s="2" t="s">
        <v>21</v>
      </c>
      <c r="I9324" s="2" t="s">
        <v>22</v>
      </c>
      <c r="J9324" s="2" t="s">
        <v>23</v>
      </c>
      <c r="K9324" s="2" t="s">
        <v>24</v>
      </c>
      <c r="L9324" s="2" t="s">
        <v>25</v>
      </c>
      <c r="M9324" s="2" t="s">
        <v>42</v>
      </c>
      <c r="N9324" s="2" t="s">
        <v>17</v>
      </c>
      <c r="O9324" s="2" t="s">
        <v>88</v>
      </c>
    </row>
    <row r="9325" spans="1:15" hidden="1">
      <c r="A9325" s="1" t="s">
        <v>15</v>
      </c>
      <c r="B9325" s="2">
        <v>2013</v>
      </c>
      <c r="C9325" s="2" t="s">
        <v>16</v>
      </c>
      <c r="D9325" s="2" t="s">
        <v>17</v>
      </c>
      <c r="E9325" s="2" t="s">
        <v>27</v>
      </c>
      <c r="F9325" s="2" t="s">
        <v>57</v>
      </c>
      <c r="G9325" s="2" t="s">
        <v>36</v>
      </c>
      <c r="H9325" s="2" t="s">
        <v>60</v>
      </c>
      <c r="I9325" s="2" t="s">
        <v>38</v>
      </c>
      <c r="J9325" s="2" t="s">
        <v>30</v>
      </c>
      <c r="K9325" s="2"/>
      <c r="L9325" s="2"/>
      <c r="M9325" s="2" t="s">
        <v>32</v>
      </c>
      <c r="N9325" s="2" t="s">
        <v>88</v>
      </c>
      <c r="O9325" s="2" t="s">
        <v>88</v>
      </c>
    </row>
    <row r="9326" spans="1:15">
      <c r="A9326" s="1" t="s">
        <v>15</v>
      </c>
      <c r="B9326" s="2">
        <v>2016</v>
      </c>
      <c r="C9326" s="2" t="s">
        <v>16</v>
      </c>
      <c r="D9326" s="2" t="s">
        <v>33</v>
      </c>
      <c r="E9326" s="2" t="s">
        <v>65</v>
      </c>
      <c r="F9326" s="2" t="s">
        <v>35</v>
      </c>
      <c r="G9326" s="2" t="s">
        <v>20</v>
      </c>
      <c r="H9326" s="2" t="s">
        <v>21</v>
      </c>
      <c r="I9326" s="2" t="s">
        <v>22</v>
      </c>
      <c r="J9326" s="2" t="s">
        <v>67</v>
      </c>
      <c r="K9326" s="2" t="s">
        <v>84</v>
      </c>
      <c r="L9326" s="2" t="s">
        <v>41</v>
      </c>
      <c r="M9326" s="2" t="s">
        <v>42</v>
      </c>
      <c r="N9326" s="2" t="s">
        <v>33</v>
      </c>
      <c r="O9326" s="2" t="s">
        <v>43</v>
      </c>
    </row>
    <row r="9327" spans="1:15" hidden="1">
      <c r="A9327" s="1" t="s">
        <v>15</v>
      </c>
      <c r="B9327" s="2">
        <v>2015</v>
      </c>
      <c r="C9327" s="2" t="s">
        <v>16</v>
      </c>
      <c r="D9327" s="2" t="s">
        <v>17</v>
      </c>
      <c r="E9327" s="2" t="s">
        <v>18</v>
      </c>
      <c r="F9327" s="2" t="s">
        <v>35</v>
      </c>
      <c r="G9327" s="2" t="s">
        <v>20</v>
      </c>
      <c r="H9327" s="2" t="s">
        <v>85</v>
      </c>
      <c r="I9327" s="2" t="s">
        <v>22</v>
      </c>
      <c r="J9327" s="2" t="s">
        <v>23</v>
      </c>
      <c r="K9327" s="2"/>
      <c r="L9327" s="2"/>
      <c r="M9327" s="2" t="s">
        <v>55</v>
      </c>
      <c r="N9327" s="2" t="s">
        <v>88</v>
      </c>
      <c r="O9327" s="2" t="s">
        <v>88</v>
      </c>
    </row>
    <row r="9328" spans="1:15" hidden="1">
      <c r="A9328" s="1" t="s">
        <v>15</v>
      </c>
      <c r="B9328" s="2">
        <v>2013</v>
      </c>
      <c r="C9328" s="2" t="s">
        <v>16</v>
      </c>
      <c r="D9328" s="2" t="s">
        <v>33</v>
      </c>
      <c r="E9328" s="2" t="s">
        <v>103</v>
      </c>
      <c r="F9328" s="2" t="s">
        <v>59</v>
      </c>
      <c r="G9328" s="2" t="s">
        <v>20</v>
      </c>
      <c r="H9328" s="2" t="s">
        <v>51</v>
      </c>
      <c r="I9328" s="2" t="s">
        <v>22</v>
      </c>
      <c r="J9328" s="2" t="s">
        <v>52</v>
      </c>
      <c r="K9328" s="2"/>
      <c r="L9328" s="2"/>
      <c r="M9328" s="2" t="s">
        <v>88</v>
      </c>
      <c r="N9328" s="2" t="s">
        <v>88</v>
      </c>
      <c r="O9328" s="2" t="s">
        <v>58</v>
      </c>
    </row>
    <row r="9329" spans="1:15" hidden="1">
      <c r="A9329" s="1" t="s">
        <v>15</v>
      </c>
      <c r="B9329" s="2">
        <v>2014</v>
      </c>
      <c r="C9329" s="2" t="s">
        <v>16</v>
      </c>
      <c r="D9329" s="2" t="s">
        <v>33</v>
      </c>
      <c r="E9329" s="2" t="s">
        <v>65</v>
      </c>
      <c r="F9329" s="2" t="s">
        <v>86</v>
      </c>
      <c r="G9329" s="2" t="s">
        <v>36</v>
      </c>
      <c r="H9329" s="2" t="s">
        <v>119</v>
      </c>
      <c r="I9329" s="2" t="s">
        <v>38</v>
      </c>
      <c r="J9329" s="2" t="s">
        <v>52</v>
      </c>
      <c r="K9329" s="2" t="s">
        <v>61</v>
      </c>
      <c r="L9329" s="2" t="s">
        <v>41</v>
      </c>
      <c r="M9329" s="2" t="s">
        <v>88</v>
      </c>
      <c r="N9329" s="2" t="s">
        <v>33</v>
      </c>
      <c r="O9329" s="2" t="s">
        <v>64</v>
      </c>
    </row>
    <row r="9330" spans="1:15" hidden="1">
      <c r="A9330" s="1" t="s">
        <v>15</v>
      </c>
      <c r="B9330" s="2">
        <v>2017</v>
      </c>
      <c r="C9330" s="2" t="s">
        <v>16</v>
      </c>
      <c r="D9330" s="2" t="s">
        <v>17</v>
      </c>
      <c r="E9330" s="2" t="s">
        <v>27</v>
      </c>
      <c r="F9330" s="2" t="s">
        <v>35</v>
      </c>
      <c r="G9330" s="2" t="s">
        <v>45</v>
      </c>
      <c r="H9330" s="2" t="s">
        <v>54</v>
      </c>
      <c r="I9330" s="2" t="s">
        <v>47</v>
      </c>
      <c r="J9330" s="2" t="s">
        <v>30</v>
      </c>
      <c r="K9330" s="2"/>
      <c r="L9330" s="2"/>
      <c r="M9330" s="2" t="s">
        <v>42</v>
      </c>
      <c r="N9330" s="2" t="s">
        <v>33</v>
      </c>
      <c r="O9330" s="2" t="s">
        <v>88</v>
      </c>
    </row>
    <row r="9331" spans="1:15" hidden="1">
      <c r="A9331" s="1" t="s">
        <v>15</v>
      </c>
      <c r="B9331" s="2">
        <v>2001</v>
      </c>
      <c r="C9331" s="2" t="s">
        <v>16</v>
      </c>
      <c r="D9331" s="2" t="s">
        <v>17</v>
      </c>
      <c r="E9331" s="2" t="s">
        <v>27</v>
      </c>
      <c r="F9331" s="2" t="s">
        <v>19</v>
      </c>
      <c r="G9331" s="2" t="s">
        <v>36</v>
      </c>
      <c r="H9331" s="2" t="s">
        <v>60</v>
      </c>
      <c r="I9331" s="2" t="s">
        <v>38</v>
      </c>
      <c r="J9331" s="2" t="s">
        <v>30</v>
      </c>
      <c r="K9331" s="2"/>
      <c r="L9331" s="2"/>
      <c r="M9331" s="2" t="s">
        <v>44</v>
      </c>
      <c r="N9331" s="2" t="s">
        <v>88</v>
      </c>
      <c r="O9331" s="2" t="s">
        <v>88</v>
      </c>
    </row>
    <row r="9332" spans="1:15">
      <c r="A9332" s="1" t="s">
        <v>15</v>
      </c>
      <c r="B9332" s="2">
        <v>2021</v>
      </c>
      <c r="C9332" s="2" t="s">
        <v>16</v>
      </c>
      <c r="D9332" s="2" t="s">
        <v>33</v>
      </c>
      <c r="E9332" s="2" t="s">
        <v>65</v>
      </c>
      <c r="F9332" s="2" t="s">
        <v>35</v>
      </c>
      <c r="G9332" s="2" t="s">
        <v>20</v>
      </c>
      <c r="H9332" s="2" t="s">
        <v>85</v>
      </c>
      <c r="I9332" s="2" t="s">
        <v>22</v>
      </c>
      <c r="J9332" s="2" t="s">
        <v>67</v>
      </c>
      <c r="K9332" s="2" t="s">
        <v>84</v>
      </c>
      <c r="L9332" s="2" t="s">
        <v>41</v>
      </c>
      <c r="M9332" s="2" t="s">
        <v>42</v>
      </c>
      <c r="N9332" s="2" t="s">
        <v>88</v>
      </c>
      <c r="O9332" s="2" t="s">
        <v>43</v>
      </c>
    </row>
    <row r="9333" spans="1:15" hidden="1">
      <c r="A9333" s="1" t="s">
        <v>15</v>
      </c>
      <c r="B9333" s="2">
        <v>2015</v>
      </c>
      <c r="C9333" s="2" t="s">
        <v>16</v>
      </c>
      <c r="D9333" s="2" t="s">
        <v>17</v>
      </c>
      <c r="E9333" s="2" t="s">
        <v>18</v>
      </c>
      <c r="F9333" s="2" t="s">
        <v>112</v>
      </c>
      <c r="G9333" s="2"/>
      <c r="H9333" s="2"/>
      <c r="I9333" s="2" t="s">
        <v>184</v>
      </c>
      <c r="J9333" s="2" t="s">
        <v>23</v>
      </c>
      <c r="K9333" s="2"/>
      <c r="L9333" s="2"/>
      <c r="M9333" s="2" t="s">
        <v>88</v>
      </c>
      <c r="N9333" s="2" t="s">
        <v>88</v>
      </c>
      <c r="O9333" s="2" t="s">
        <v>88</v>
      </c>
    </row>
    <row r="9334" spans="1:15" hidden="1">
      <c r="A9334" s="1" t="s">
        <v>15</v>
      </c>
      <c r="B9334" s="2">
        <v>2014</v>
      </c>
      <c r="C9334" s="2" t="s">
        <v>16</v>
      </c>
      <c r="D9334" s="2" t="s">
        <v>17</v>
      </c>
      <c r="E9334" s="2" t="s">
        <v>27</v>
      </c>
      <c r="F9334" s="2" t="s">
        <v>19</v>
      </c>
      <c r="G9334" s="2" t="s">
        <v>45</v>
      </c>
      <c r="H9334" s="2" t="s">
        <v>54</v>
      </c>
      <c r="I9334" s="2" t="s">
        <v>47</v>
      </c>
      <c r="J9334" s="2" t="s">
        <v>30</v>
      </c>
      <c r="K9334" s="2"/>
      <c r="L9334" s="2"/>
      <c r="M9334" s="2" t="s">
        <v>32</v>
      </c>
      <c r="N9334" s="2" t="s">
        <v>33</v>
      </c>
      <c r="O9334" s="2" t="s">
        <v>88</v>
      </c>
    </row>
    <row r="9335" spans="1:15" hidden="1">
      <c r="A9335" s="1" t="s">
        <v>15</v>
      </c>
      <c r="B9335" s="2">
        <v>2012</v>
      </c>
      <c r="C9335" s="2" t="s">
        <v>16</v>
      </c>
      <c r="D9335" s="2" t="s">
        <v>44</v>
      </c>
      <c r="E9335" s="2" t="s">
        <v>18</v>
      </c>
      <c r="F9335" s="2" t="s">
        <v>35</v>
      </c>
      <c r="G9335" s="2"/>
      <c r="H9335" s="2"/>
      <c r="I9335" s="2" t="s">
        <v>184</v>
      </c>
      <c r="J9335" s="2" t="s">
        <v>23</v>
      </c>
      <c r="K9335" s="2" t="s">
        <v>31</v>
      </c>
      <c r="L9335" s="2" t="s">
        <v>25</v>
      </c>
      <c r="M9335" s="2" t="s">
        <v>42</v>
      </c>
      <c r="N9335" s="2" t="s">
        <v>88</v>
      </c>
      <c r="O9335" s="2" t="s">
        <v>88</v>
      </c>
    </row>
    <row r="9336" spans="1:15" hidden="1">
      <c r="A9336" s="1" t="s">
        <v>15</v>
      </c>
      <c r="B9336" s="2">
        <v>2011</v>
      </c>
      <c r="C9336" s="2" t="s">
        <v>16</v>
      </c>
      <c r="D9336" s="2" t="s">
        <v>33</v>
      </c>
      <c r="E9336" s="2" t="s">
        <v>34</v>
      </c>
      <c r="F9336" s="2" t="s">
        <v>35</v>
      </c>
      <c r="G9336" s="2" t="s">
        <v>20</v>
      </c>
      <c r="H9336" s="2" t="s">
        <v>85</v>
      </c>
      <c r="I9336" s="2" t="s">
        <v>22</v>
      </c>
      <c r="J9336" s="2" t="s">
        <v>39</v>
      </c>
      <c r="K9336" s="2" t="s">
        <v>61</v>
      </c>
      <c r="L9336" s="2" t="s">
        <v>41</v>
      </c>
      <c r="M9336" s="2" t="s">
        <v>88</v>
      </c>
      <c r="N9336" s="2" t="s">
        <v>88</v>
      </c>
      <c r="O9336" s="2" t="s">
        <v>88</v>
      </c>
    </row>
    <row r="9337" spans="1:15" hidden="1">
      <c r="A9337" s="1" t="s">
        <v>15</v>
      </c>
      <c r="B9337" s="2">
        <v>2013</v>
      </c>
      <c r="C9337" s="2" t="s">
        <v>16</v>
      </c>
      <c r="D9337" s="2" t="s">
        <v>33</v>
      </c>
      <c r="E9337" s="2" t="s">
        <v>34</v>
      </c>
      <c r="F9337" s="2" t="s">
        <v>28</v>
      </c>
      <c r="G9337" s="2" t="s">
        <v>36</v>
      </c>
      <c r="H9337" s="2" t="s">
        <v>37</v>
      </c>
      <c r="I9337" s="2" t="s">
        <v>38</v>
      </c>
      <c r="J9337" s="2" t="s">
        <v>39</v>
      </c>
      <c r="K9337" s="2" t="s">
        <v>61</v>
      </c>
      <c r="L9337" s="2" t="s">
        <v>41</v>
      </c>
      <c r="M9337" s="2" t="s">
        <v>88</v>
      </c>
      <c r="N9337" s="2" t="s">
        <v>17</v>
      </c>
      <c r="O9337" s="2" t="s">
        <v>88</v>
      </c>
    </row>
    <row r="9338" spans="1:15">
      <c r="A9338" s="1" t="s">
        <v>15</v>
      </c>
      <c r="B9338" s="2">
        <v>2017</v>
      </c>
      <c r="C9338" s="2" t="s">
        <v>16</v>
      </c>
      <c r="D9338" s="2" t="s">
        <v>33</v>
      </c>
      <c r="E9338" s="2" t="s">
        <v>34</v>
      </c>
      <c r="F9338" s="2" t="s">
        <v>35</v>
      </c>
      <c r="G9338" s="2" t="s">
        <v>45</v>
      </c>
      <c r="H9338" s="2" t="s">
        <v>73</v>
      </c>
      <c r="I9338" s="2" t="s">
        <v>47</v>
      </c>
      <c r="J9338" s="2" t="s">
        <v>39</v>
      </c>
      <c r="K9338" s="2"/>
      <c r="L9338" s="2"/>
      <c r="M9338" s="2" t="s">
        <v>42</v>
      </c>
      <c r="N9338" s="2" t="s">
        <v>17</v>
      </c>
      <c r="O9338" s="2" t="s">
        <v>43</v>
      </c>
    </row>
    <row r="9339" spans="1:15" hidden="1">
      <c r="A9339" s="1" t="s">
        <v>15</v>
      </c>
      <c r="B9339" s="2">
        <v>2013</v>
      </c>
      <c r="C9339" s="2" t="s">
        <v>16</v>
      </c>
      <c r="D9339" s="2" t="s">
        <v>17</v>
      </c>
      <c r="E9339" s="2" t="s">
        <v>27</v>
      </c>
      <c r="F9339" s="2" t="s">
        <v>19</v>
      </c>
      <c r="G9339" s="2" t="s">
        <v>45</v>
      </c>
      <c r="H9339" s="2" t="s">
        <v>54</v>
      </c>
      <c r="I9339" s="2" t="s">
        <v>47</v>
      </c>
      <c r="J9339" s="2" t="s">
        <v>30</v>
      </c>
      <c r="K9339" s="2" t="s">
        <v>24</v>
      </c>
      <c r="L9339" s="2" t="s">
        <v>25</v>
      </c>
      <c r="M9339" s="2" t="s">
        <v>88</v>
      </c>
      <c r="N9339" s="2" t="s">
        <v>88</v>
      </c>
      <c r="O9339" s="2" t="s">
        <v>88</v>
      </c>
    </row>
    <row r="9340" spans="1:15">
      <c r="A9340" s="1" t="s">
        <v>15</v>
      </c>
      <c r="B9340" s="2">
        <v>2012</v>
      </c>
      <c r="C9340" s="2" t="s">
        <v>16</v>
      </c>
      <c r="D9340" s="2" t="s">
        <v>33</v>
      </c>
      <c r="E9340" s="2" t="s">
        <v>34</v>
      </c>
      <c r="F9340" s="2" t="s">
        <v>28</v>
      </c>
      <c r="G9340" s="2" t="s">
        <v>36</v>
      </c>
      <c r="H9340" s="2" t="s">
        <v>60</v>
      </c>
      <c r="I9340" s="2" t="s">
        <v>38</v>
      </c>
      <c r="J9340" s="2" t="s">
        <v>39</v>
      </c>
      <c r="K9340" s="2"/>
      <c r="L9340" s="2"/>
      <c r="M9340" s="2" t="s">
        <v>32</v>
      </c>
      <c r="N9340" s="2" t="s">
        <v>88</v>
      </c>
      <c r="O9340" s="2" t="s">
        <v>43</v>
      </c>
    </row>
    <row r="9341" spans="1:15" hidden="1">
      <c r="A9341" s="1" t="s">
        <v>15</v>
      </c>
      <c r="B9341" s="2">
        <v>2013</v>
      </c>
      <c r="C9341" s="2" t="s">
        <v>16</v>
      </c>
      <c r="D9341" s="2" t="s">
        <v>33</v>
      </c>
      <c r="E9341" s="2" t="s">
        <v>91</v>
      </c>
      <c r="F9341" s="2" t="s">
        <v>19</v>
      </c>
      <c r="G9341" s="2" t="s">
        <v>20</v>
      </c>
      <c r="H9341" s="2" t="s">
        <v>85</v>
      </c>
      <c r="I9341" s="2" t="s">
        <v>22</v>
      </c>
      <c r="J9341" s="2" t="s">
        <v>190</v>
      </c>
      <c r="K9341" s="2"/>
      <c r="L9341" s="2"/>
      <c r="M9341" s="2" t="s">
        <v>88</v>
      </c>
      <c r="N9341" s="2" t="s">
        <v>17</v>
      </c>
      <c r="O9341" s="2" t="s">
        <v>88</v>
      </c>
    </row>
    <row r="9342" spans="1:15">
      <c r="A9342" s="1" t="s">
        <v>15</v>
      </c>
      <c r="B9342" s="2">
        <v>2016</v>
      </c>
      <c r="C9342" s="2" t="s">
        <v>16</v>
      </c>
      <c r="D9342" s="2" t="s">
        <v>33</v>
      </c>
      <c r="E9342" s="2" t="s">
        <v>34</v>
      </c>
      <c r="F9342" s="2" t="s">
        <v>72</v>
      </c>
      <c r="G9342" s="2" t="s">
        <v>92</v>
      </c>
      <c r="H9342" s="2" t="s">
        <v>133</v>
      </c>
      <c r="I9342" s="2" t="s">
        <v>94</v>
      </c>
      <c r="J9342" s="2" t="s">
        <v>39</v>
      </c>
      <c r="K9342" s="2" t="s">
        <v>69</v>
      </c>
      <c r="L9342" s="2" t="s">
        <v>25</v>
      </c>
      <c r="M9342" s="2" t="s">
        <v>32</v>
      </c>
      <c r="N9342" s="2" t="s">
        <v>17</v>
      </c>
      <c r="O9342" s="2" t="s">
        <v>43</v>
      </c>
    </row>
    <row r="9343" spans="1:15" hidden="1">
      <c r="A9343" s="1" t="s">
        <v>15</v>
      </c>
      <c r="B9343" s="2">
        <v>2010</v>
      </c>
      <c r="C9343" s="2" t="s">
        <v>16</v>
      </c>
      <c r="D9343" s="2" t="s">
        <v>17</v>
      </c>
      <c r="E9343" s="2" t="s">
        <v>27</v>
      </c>
      <c r="F9343" s="2" t="s">
        <v>19</v>
      </c>
      <c r="G9343" s="2" t="s">
        <v>45</v>
      </c>
      <c r="H9343" s="2" t="s">
        <v>54</v>
      </c>
      <c r="I9343" s="2" t="s">
        <v>47</v>
      </c>
      <c r="J9343" s="2" t="s">
        <v>30</v>
      </c>
      <c r="K9343" s="2" t="s">
        <v>24</v>
      </c>
      <c r="L9343" s="2" t="s">
        <v>25</v>
      </c>
      <c r="M9343" s="2" t="s">
        <v>88</v>
      </c>
      <c r="N9343" s="2" t="s">
        <v>88</v>
      </c>
      <c r="O9343" s="2" t="s">
        <v>88</v>
      </c>
    </row>
    <row r="9344" spans="1:15">
      <c r="A9344" s="1" t="s">
        <v>74</v>
      </c>
      <c r="B9344" s="2">
        <v>2016</v>
      </c>
      <c r="C9344" s="2" t="s">
        <v>16</v>
      </c>
      <c r="D9344" s="2" t="s">
        <v>33</v>
      </c>
      <c r="E9344" s="2" t="s">
        <v>49</v>
      </c>
      <c r="F9344" s="2" t="s">
        <v>72</v>
      </c>
      <c r="G9344" s="2" t="s">
        <v>20</v>
      </c>
      <c r="H9344" s="2" t="s">
        <v>51</v>
      </c>
      <c r="I9344" s="2" t="s">
        <v>22</v>
      </c>
      <c r="J9344" s="2" t="s">
        <v>52</v>
      </c>
      <c r="K9344" s="2" t="s">
        <v>31</v>
      </c>
      <c r="L9344" s="2" t="s">
        <v>25</v>
      </c>
      <c r="M9344" s="2" t="s">
        <v>32</v>
      </c>
      <c r="N9344" s="2" t="s">
        <v>88</v>
      </c>
      <c r="O9344" s="2" t="s">
        <v>43</v>
      </c>
    </row>
    <row r="9345" spans="1:15">
      <c r="A9345" s="1" t="s">
        <v>15</v>
      </c>
      <c r="B9345" s="2">
        <v>2012</v>
      </c>
      <c r="C9345" s="2" t="s">
        <v>16</v>
      </c>
      <c r="D9345" s="2" t="s">
        <v>33</v>
      </c>
      <c r="E9345" s="2" t="s">
        <v>49</v>
      </c>
      <c r="F9345" s="2" t="s">
        <v>89</v>
      </c>
      <c r="G9345" s="2" t="s">
        <v>20</v>
      </c>
      <c r="H9345" s="2" t="s">
        <v>51</v>
      </c>
      <c r="I9345" s="2" t="s">
        <v>22</v>
      </c>
      <c r="J9345" s="2" t="s">
        <v>52</v>
      </c>
      <c r="K9345" s="2" t="s">
        <v>84</v>
      </c>
      <c r="L9345" s="2" t="s">
        <v>41</v>
      </c>
      <c r="M9345" s="2" t="s">
        <v>32</v>
      </c>
      <c r="N9345" s="2" t="s">
        <v>33</v>
      </c>
      <c r="O9345" s="2" t="s">
        <v>43</v>
      </c>
    </row>
    <row r="9346" spans="1:15">
      <c r="A9346" s="1" t="s">
        <v>15</v>
      </c>
      <c r="B9346" s="2">
        <v>2015</v>
      </c>
      <c r="C9346" s="2" t="s">
        <v>16</v>
      </c>
      <c r="D9346" s="2" t="s">
        <v>33</v>
      </c>
      <c r="E9346" s="2" t="s">
        <v>65</v>
      </c>
      <c r="F9346" s="2" t="s">
        <v>28</v>
      </c>
      <c r="G9346" s="2" t="s">
        <v>36</v>
      </c>
      <c r="H9346" s="2" t="s">
        <v>60</v>
      </c>
      <c r="I9346" s="2" t="s">
        <v>38</v>
      </c>
      <c r="J9346" s="2" t="s">
        <v>67</v>
      </c>
      <c r="K9346" s="2" t="s">
        <v>41</v>
      </c>
      <c r="L9346" s="2" t="s">
        <v>41</v>
      </c>
      <c r="M9346" s="2" t="s">
        <v>32</v>
      </c>
      <c r="N9346" s="2" t="s">
        <v>17</v>
      </c>
      <c r="O9346" s="2" t="s">
        <v>43</v>
      </c>
    </row>
    <row r="9347" spans="1:15" hidden="1">
      <c r="A9347" s="1" t="s">
        <v>15</v>
      </c>
      <c r="B9347" s="2">
        <v>2012</v>
      </c>
      <c r="C9347" s="2" t="s">
        <v>16</v>
      </c>
      <c r="D9347" s="2" t="s">
        <v>33</v>
      </c>
      <c r="E9347" s="2" t="s">
        <v>49</v>
      </c>
      <c r="F9347" s="2" t="s">
        <v>72</v>
      </c>
      <c r="G9347" s="2" t="s">
        <v>20</v>
      </c>
      <c r="H9347" s="2" t="s">
        <v>51</v>
      </c>
      <c r="I9347" s="2" t="s">
        <v>22</v>
      </c>
      <c r="J9347" s="2" t="s">
        <v>52</v>
      </c>
      <c r="K9347" s="2" t="s">
        <v>83</v>
      </c>
      <c r="L9347" s="2" t="s">
        <v>25</v>
      </c>
      <c r="M9347" s="2" t="s">
        <v>32</v>
      </c>
      <c r="N9347" s="2" t="s">
        <v>88</v>
      </c>
      <c r="O9347" s="2" t="s">
        <v>88</v>
      </c>
    </row>
    <row r="9348" spans="1:15" hidden="1">
      <c r="A9348" s="1" t="s">
        <v>141</v>
      </c>
      <c r="B9348" s="2">
        <v>2014</v>
      </c>
      <c r="C9348" s="2" t="s">
        <v>16</v>
      </c>
      <c r="D9348" s="2" t="s">
        <v>33</v>
      </c>
      <c r="E9348" s="2" t="s">
        <v>49</v>
      </c>
      <c r="F9348" s="2" t="s">
        <v>59</v>
      </c>
      <c r="G9348" s="2" t="s">
        <v>20</v>
      </c>
      <c r="H9348" s="2" t="s">
        <v>51</v>
      </c>
      <c r="I9348" s="2" t="s">
        <v>22</v>
      </c>
      <c r="J9348" s="2" t="s">
        <v>52</v>
      </c>
      <c r="K9348" s="2"/>
      <c r="L9348" s="2"/>
      <c r="M9348" s="2" t="s">
        <v>88</v>
      </c>
      <c r="N9348" s="2" t="s">
        <v>33</v>
      </c>
      <c r="O9348" s="2" t="s">
        <v>58</v>
      </c>
    </row>
    <row r="9349" spans="1:15" hidden="1">
      <c r="A9349" s="1" t="s">
        <v>15</v>
      </c>
      <c r="B9349" s="2">
        <v>2016</v>
      </c>
      <c r="C9349" s="2" t="s">
        <v>16</v>
      </c>
      <c r="D9349" s="2" t="s">
        <v>62</v>
      </c>
      <c r="E9349" s="2" t="s">
        <v>27</v>
      </c>
      <c r="F9349" s="2" t="s">
        <v>35</v>
      </c>
      <c r="G9349" s="2" t="s">
        <v>20</v>
      </c>
      <c r="H9349" s="2" t="s">
        <v>29</v>
      </c>
      <c r="I9349" s="2" t="s">
        <v>22</v>
      </c>
      <c r="J9349" s="2" t="s">
        <v>30</v>
      </c>
      <c r="K9349" s="2" t="s">
        <v>31</v>
      </c>
      <c r="L9349" s="2" t="s">
        <v>25</v>
      </c>
      <c r="M9349" s="2" t="s">
        <v>42</v>
      </c>
      <c r="N9349" s="2" t="s">
        <v>88</v>
      </c>
      <c r="O9349" s="2" t="s">
        <v>88</v>
      </c>
    </row>
    <row r="9350" spans="1:15" hidden="1">
      <c r="A9350" s="1" t="s">
        <v>48</v>
      </c>
      <c r="B9350" s="2">
        <v>2015</v>
      </c>
      <c r="C9350" s="2" t="s">
        <v>16</v>
      </c>
      <c r="D9350" s="2" t="s">
        <v>17</v>
      </c>
      <c r="E9350" s="2" t="s">
        <v>27</v>
      </c>
      <c r="F9350" s="2" t="s">
        <v>35</v>
      </c>
      <c r="G9350" s="2" t="s">
        <v>45</v>
      </c>
      <c r="H9350" s="2" t="s">
        <v>54</v>
      </c>
      <c r="I9350" s="2" t="s">
        <v>47</v>
      </c>
      <c r="J9350" s="2" t="s">
        <v>30</v>
      </c>
      <c r="K9350" s="2"/>
      <c r="L9350" s="2"/>
      <c r="M9350" s="2" t="s">
        <v>42</v>
      </c>
      <c r="N9350" s="2" t="s">
        <v>33</v>
      </c>
      <c r="O9350" s="2" t="s">
        <v>88</v>
      </c>
    </row>
    <row r="9351" spans="1:15" hidden="1">
      <c r="A9351" s="1" t="s">
        <v>48</v>
      </c>
      <c r="B9351" s="2">
        <v>2011</v>
      </c>
      <c r="C9351" s="2" t="s">
        <v>16</v>
      </c>
      <c r="D9351" s="2" t="s">
        <v>17</v>
      </c>
      <c r="E9351" s="2" t="s">
        <v>27</v>
      </c>
      <c r="F9351" s="2" t="s">
        <v>19</v>
      </c>
      <c r="G9351" s="2" t="s">
        <v>45</v>
      </c>
      <c r="H9351" s="2" t="s">
        <v>54</v>
      </c>
      <c r="I9351" s="2" t="s">
        <v>47</v>
      </c>
      <c r="J9351" s="2" t="s">
        <v>30</v>
      </c>
      <c r="K9351" s="2" t="s">
        <v>25</v>
      </c>
      <c r="L9351" s="2" t="s">
        <v>25</v>
      </c>
      <c r="M9351" s="2" t="s">
        <v>88</v>
      </c>
      <c r="N9351" s="2" t="s">
        <v>33</v>
      </c>
      <c r="O9351" s="2" t="s">
        <v>88</v>
      </c>
    </row>
    <row r="9352" spans="1:15" hidden="1">
      <c r="A9352" s="1" t="s">
        <v>15</v>
      </c>
      <c r="B9352" s="2">
        <v>2012</v>
      </c>
      <c r="C9352" s="2" t="s">
        <v>16</v>
      </c>
      <c r="D9352" s="2" t="s">
        <v>33</v>
      </c>
      <c r="E9352" s="2" t="s">
        <v>34</v>
      </c>
      <c r="F9352" s="2" t="s">
        <v>35</v>
      </c>
      <c r="G9352" s="2" t="s">
        <v>36</v>
      </c>
      <c r="H9352" s="2" t="s">
        <v>37</v>
      </c>
      <c r="I9352" s="2" t="s">
        <v>38</v>
      </c>
      <c r="J9352" s="2" t="s">
        <v>39</v>
      </c>
      <c r="K9352" s="2" t="s">
        <v>61</v>
      </c>
      <c r="L9352" s="2" t="s">
        <v>41</v>
      </c>
      <c r="M9352" s="2" t="s">
        <v>88</v>
      </c>
      <c r="N9352" s="2" t="s">
        <v>88</v>
      </c>
      <c r="O9352" s="2" t="s">
        <v>88</v>
      </c>
    </row>
    <row r="9353" spans="1:15" hidden="1">
      <c r="A9353" s="1" t="s">
        <v>63</v>
      </c>
      <c r="B9353" s="2">
        <v>2010</v>
      </c>
      <c r="C9353" s="2" t="s">
        <v>16</v>
      </c>
      <c r="D9353" s="2" t="s">
        <v>17</v>
      </c>
      <c r="E9353" s="2" t="s">
        <v>18</v>
      </c>
      <c r="F9353" s="2" t="s">
        <v>35</v>
      </c>
      <c r="G9353" s="2" t="s">
        <v>20</v>
      </c>
      <c r="H9353" s="2" t="s">
        <v>21</v>
      </c>
      <c r="I9353" s="2" t="s">
        <v>22</v>
      </c>
      <c r="J9353" s="2" t="s">
        <v>23</v>
      </c>
      <c r="K9353" s="2" t="s">
        <v>31</v>
      </c>
      <c r="L9353" s="2" t="s">
        <v>25</v>
      </c>
      <c r="M9353" s="2" t="s">
        <v>42</v>
      </c>
      <c r="N9353" s="2" t="s">
        <v>88</v>
      </c>
      <c r="O9353" s="2" t="s">
        <v>88</v>
      </c>
    </row>
    <row r="9354" spans="1:15">
      <c r="A9354" s="1" t="s">
        <v>48</v>
      </c>
      <c r="B9354" s="2">
        <v>2012</v>
      </c>
      <c r="C9354" s="2" t="s">
        <v>16</v>
      </c>
      <c r="D9354" s="2" t="s">
        <v>33</v>
      </c>
      <c r="E9354" s="2" t="s">
        <v>34</v>
      </c>
      <c r="F9354" s="2" t="s">
        <v>35</v>
      </c>
      <c r="G9354" s="2" t="s">
        <v>36</v>
      </c>
      <c r="H9354" s="2" t="s">
        <v>37</v>
      </c>
      <c r="I9354" s="2" t="s">
        <v>38</v>
      </c>
      <c r="J9354" s="2" t="s">
        <v>39</v>
      </c>
      <c r="K9354" s="2" t="s">
        <v>61</v>
      </c>
      <c r="L9354" s="2" t="s">
        <v>41</v>
      </c>
      <c r="M9354" s="2" t="s">
        <v>88</v>
      </c>
      <c r="N9354" s="2" t="s">
        <v>17</v>
      </c>
      <c r="O9354" s="2" t="s">
        <v>43</v>
      </c>
    </row>
    <row r="9355" spans="1:15">
      <c r="A9355" s="1" t="s">
        <v>15</v>
      </c>
      <c r="B9355" s="2">
        <v>2016</v>
      </c>
      <c r="C9355" s="2" t="s">
        <v>16</v>
      </c>
      <c r="D9355" s="2" t="s">
        <v>33</v>
      </c>
      <c r="E9355" s="2" t="s">
        <v>34</v>
      </c>
      <c r="F9355" s="2" t="s">
        <v>35</v>
      </c>
      <c r="G9355" s="2" t="s">
        <v>36</v>
      </c>
      <c r="H9355" s="2" t="s">
        <v>60</v>
      </c>
      <c r="I9355" s="2" t="s">
        <v>38</v>
      </c>
      <c r="J9355" s="2" t="s">
        <v>39</v>
      </c>
      <c r="K9355" s="2" t="s">
        <v>61</v>
      </c>
      <c r="L9355" s="2" t="s">
        <v>41</v>
      </c>
      <c r="M9355" s="2" t="s">
        <v>42</v>
      </c>
      <c r="N9355" s="2" t="s">
        <v>17</v>
      </c>
      <c r="O9355" s="2" t="s">
        <v>43</v>
      </c>
    </row>
    <row r="9356" spans="1:15" hidden="1">
      <c r="A9356" s="1" t="s">
        <v>232</v>
      </c>
      <c r="B9356" s="2">
        <v>2013</v>
      </c>
      <c r="C9356" s="2" t="s">
        <v>16</v>
      </c>
      <c r="D9356" s="2" t="s">
        <v>33</v>
      </c>
      <c r="E9356" s="2" t="s">
        <v>49</v>
      </c>
      <c r="F9356" s="2" t="s">
        <v>19</v>
      </c>
      <c r="G9356" s="2" t="s">
        <v>20</v>
      </c>
      <c r="H9356" s="2" t="s">
        <v>51</v>
      </c>
      <c r="I9356" s="2" t="s">
        <v>22</v>
      </c>
      <c r="J9356" s="2" t="s">
        <v>52</v>
      </c>
      <c r="K9356" s="2" t="s">
        <v>84</v>
      </c>
      <c r="L9356" s="2" t="s">
        <v>41</v>
      </c>
      <c r="M9356" s="2" t="s">
        <v>88</v>
      </c>
      <c r="N9356" s="2" t="s">
        <v>33</v>
      </c>
      <c r="O9356" s="2" t="s">
        <v>64</v>
      </c>
    </row>
    <row r="9357" spans="1:15" hidden="1">
      <c r="A9357" s="1" t="s">
        <v>118</v>
      </c>
      <c r="B9357" s="2">
        <v>2013</v>
      </c>
      <c r="C9357" s="2" t="s">
        <v>16</v>
      </c>
      <c r="D9357" s="2" t="s">
        <v>33</v>
      </c>
      <c r="E9357" s="2" t="s">
        <v>103</v>
      </c>
      <c r="F9357" s="2" t="s">
        <v>19</v>
      </c>
      <c r="G9357" s="2" t="s">
        <v>20</v>
      </c>
      <c r="H9357" s="2" t="s">
        <v>51</v>
      </c>
      <c r="I9357" s="2" t="s">
        <v>22</v>
      </c>
      <c r="J9357" s="2" t="s">
        <v>52</v>
      </c>
      <c r="K9357" s="2"/>
      <c r="L9357" s="2"/>
      <c r="M9357" s="2" t="s">
        <v>88</v>
      </c>
      <c r="N9357" s="2" t="s">
        <v>17</v>
      </c>
      <c r="O9357" s="2" t="s">
        <v>98</v>
      </c>
    </row>
    <row r="9358" spans="1:15" hidden="1">
      <c r="A9358" s="1" t="s">
        <v>63</v>
      </c>
      <c r="B9358" s="2">
        <v>2012</v>
      </c>
      <c r="C9358" s="2" t="s">
        <v>16</v>
      </c>
      <c r="D9358" s="2" t="s">
        <v>17</v>
      </c>
      <c r="E9358" s="2" t="s">
        <v>18</v>
      </c>
      <c r="F9358" s="2" t="s">
        <v>19</v>
      </c>
      <c r="G9358" s="2"/>
      <c r="H9358" s="2"/>
      <c r="I9358" s="2" t="s">
        <v>184</v>
      </c>
      <c r="J9358" s="2" t="s">
        <v>23</v>
      </c>
      <c r="K9358" s="2"/>
      <c r="L9358" s="2"/>
      <c r="M9358" s="2" t="s">
        <v>42</v>
      </c>
      <c r="N9358" s="2" t="s">
        <v>33</v>
      </c>
      <c r="O9358" s="2" t="s">
        <v>88</v>
      </c>
    </row>
    <row r="9359" spans="1:15">
      <c r="A9359" s="1" t="s">
        <v>210</v>
      </c>
      <c r="B9359" s="2">
        <v>2020</v>
      </c>
      <c r="C9359" s="2" t="s">
        <v>16</v>
      </c>
      <c r="D9359" s="2" t="s">
        <v>33</v>
      </c>
      <c r="E9359" s="2" t="s">
        <v>65</v>
      </c>
      <c r="F9359" s="2" t="s">
        <v>50</v>
      </c>
      <c r="G9359" s="2" t="s">
        <v>36</v>
      </c>
      <c r="H9359" s="2" t="s">
        <v>60</v>
      </c>
      <c r="I9359" s="2" t="s">
        <v>38</v>
      </c>
      <c r="J9359" s="2" t="s">
        <v>67</v>
      </c>
      <c r="K9359" s="2" t="s">
        <v>69</v>
      </c>
      <c r="L9359" s="2" t="s">
        <v>25</v>
      </c>
      <c r="M9359" s="2" t="s">
        <v>88</v>
      </c>
      <c r="N9359" s="2" t="s">
        <v>33</v>
      </c>
      <c r="O9359" s="2" t="s">
        <v>43</v>
      </c>
    </row>
    <row r="9360" spans="1:15" hidden="1">
      <c r="A9360" s="1" t="s">
        <v>15</v>
      </c>
      <c r="B9360" s="2">
        <v>2016</v>
      </c>
      <c r="C9360" s="2" t="s">
        <v>16</v>
      </c>
      <c r="D9360" s="2" t="s">
        <v>62</v>
      </c>
      <c r="E9360" s="2" t="s">
        <v>27</v>
      </c>
      <c r="F9360" s="2" t="s">
        <v>35</v>
      </c>
      <c r="G9360" s="2" t="s">
        <v>20</v>
      </c>
      <c r="H9360" s="2" t="s">
        <v>51</v>
      </c>
      <c r="I9360" s="2" t="s">
        <v>22</v>
      </c>
      <c r="J9360" s="2" t="s">
        <v>30</v>
      </c>
      <c r="K9360" s="2" t="s">
        <v>31</v>
      </c>
      <c r="L9360" s="2" t="s">
        <v>25</v>
      </c>
      <c r="M9360" s="2" t="s">
        <v>42</v>
      </c>
      <c r="N9360" s="2" t="s">
        <v>88</v>
      </c>
      <c r="O9360" s="2" t="s">
        <v>88</v>
      </c>
    </row>
    <row r="9361" spans="1:15">
      <c r="A9361" s="1" t="s">
        <v>236</v>
      </c>
      <c r="B9361" s="2">
        <v>2021</v>
      </c>
      <c r="C9361" s="2" t="s">
        <v>16</v>
      </c>
      <c r="D9361" s="2" t="s">
        <v>33</v>
      </c>
      <c r="E9361" s="2" t="s">
        <v>65</v>
      </c>
      <c r="F9361" s="2" t="s">
        <v>96</v>
      </c>
      <c r="G9361" s="2" t="s">
        <v>20</v>
      </c>
      <c r="H9361" s="2" t="s">
        <v>85</v>
      </c>
      <c r="I9361" s="2" t="s">
        <v>22</v>
      </c>
      <c r="J9361" s="2" t="s">
        <v>52</v>
      </c>
      <c r="K9361" s="2" t="s">
        <v>84</v>
      </c>
      <c r="L9361" s="2" t="s">
        <v>41</v>
      </c>
      <c r="M9361" s="2" t="s">
        <v>32</v>
      </c>
      <c r="N9361" s="2" t="s">
        <v>33</v>
      </c>
      <c r="O9361" s="2" t="s">
        <v>43</v>
      </c>
    </row>
    <row r="9362" spans="1:15" hidden="1">
      <c r="A9362" s="1" t="s">
        <v>104</v>
      </c>
      <c r="B9362" s="2">
        <v>2018</v>
      </c>
      <c r="C9362" s="2" t="s">
        <v>16</v>
      </c>
      <c r="D9362" s="2" t="s">
        <v>17</v>
      </c>
      <c r="E9362" s="2" t="s">
        <v>34</v>
      </c>
      <c r="F9362" s="2" t="s">
        <v>35</v>
      </c>
      <c r="G9362" s="2" t="s">
        <v>36</v>
      </c>
      <c r="H9362" s="2" t="s">
        <v>37</v>
      </c>
      <c r="I9362" s="2" t="s">
        <v>38</v>
      </c>
      <c r="J9362" s="2" t="s">
        <v>39</v>
      </c>
      <c r="K9362" s="2" t="s">
        <v>25</v>
      </c>
      <c r="L9362" s="2" t="s">
        <v>25</v>
      </c>
      <c r="M9362" s="2" t="s">
        <v>42</v>
      </c>
      <c r="N9362" s="2" t="s">
        <v>33</v>
      </c>
      <c r="O9362" s="2" t="s">
        <v>88</v>
      </c>
    </row>
    <row r="9363" spans="1:15" hidden="1">
      <c r="A9363" s="1" t="s">
        <v>15</v>
      </c>
      <c r="B9363" s="2">
        <v>2011</v>
      </c>
      <c r="C9363" s="2" t="s">
        <v>16</v>
      </c>
      <c r="D9363" s="2"/>
      <c r="E9363" s="2" t="s">
        <v>91</v>
      </c>
      <c r="F9363" s="2" t="s">
        <v>72</v>
      </c>
      <c r="G9363" s="2"/>
      <c r="H9363" s="2"/>
      <c r="I9363" s="2" t="s">
        <v>184</v>
      </c>
      <c r="J9363" s="2"/>
      <c r="K9363" s="2" t="s">
        <v>84</v>
      </c>
      <c r="L9363" s="2" t="s">
        <v>41</v>
      </c>
      <c r="M9363" s="2" t="s">
        <v>88</v>
      </c>
      <c r="N9363" s="2" t="s">
        <v>88</v>
      </c>
      <c r="O9363" s="2" t="s">
        <v>88</v>
      </c>
    </row>
    <row r="9364" spans="1:15" hidden="1">
      <c r="A9364" s="1" t="s">
        <v>15</v>
      </c>
      <c r="B9364" s="2">
        <v>2016</v>
      </c>
      <c r="C9364" s="2" t="s">
        <v>16</v>
      </c>
      <c r="D9364" s="2" t="s">
        <v>33</v>
      </c>
      <c r="E9364" s="2" t="s">
        <v>34</v>
      </c>
      <c r="F9364" s="2" t="s">
        <v>35</v>
      </c>
      <c r="G9364" s="2" t="s">
        <v>45</v>
      </c>
      <c r="H9364" s="2" t="s">
        <v>54</v>
      </c>
      <c r="I9364" s="2" t="s">
        <v>47</v>
      </c>
      <c r="J9364" s="2" t="s">
        <v>39</v>
      </c>
      <c r="K9364" s="2"/>
      <c r="L9364" s="2"/>
      <c r="M9364" s="2" t="s">
        <v>42</v>
      </c>
      <c r="N9364" s="2" t="s">
        <v>17</v>
      </c>
      <c r="O9364" s="2" t="s">
        <v>64</v>
      </c>
    </row>
    <row r="9365" spans="1:15" hidden="1">
      <c r="A9365" s="1" t="s">
        <v>15</v>
      </c>
      <c r="B9365" s="2">
        <v>2012</v>
      </c>
      <c r="C9365" s="2" t="s">
        <v>16</v>
      </c>
      <c r="D9365" s="2" t="s">
        <v>33</v>
      </c>
      <c r="E9365" s="2" t="s">
        <v>49</v>
      </c>
      <c r="F9365" s="2" t="s">
        <v>82</v>
      </c>
      <c r="G9365" s="2" t="s">
        <v>20</v>
      </c>
      <c r="H9365" s="2" t="s">
        <v>51</v>
      </c>
      <c r="I9365" s="2" t="s">
        <v>22</v>
      </c>
      <c r="J9365" s="2" t="s">
        <v>52</v>
      </c>
      <c r="K9365" s="2" t="s">
        <v>31</v>
      </c>
      <c r="L9365" s="2" t="s">
        <v>25</v>
      </c>
      <c r="M9365" s="2" t="s">
        <v>32</v>
      </c>
      <c r="N9365" s="2" t="s">
        <v>88</v>
      </c>
      <c r="O9365" s="2" t="s">
        <v>88</v>
      </c>
    </row>
    <row r="9366" spans="1:15">
      <c r="A9366" s="1" t="s">
        <v>15</v>
      </c>
      <c r="B9366" s="2">
        <v>2011</v>
      </c>
      <c r="C9366" s="2" t="s">
        <v>16</v>
      </c>
      <c r="D9366" s="2" t="s">
        <v>33</v>
      </c>
      <c r="E9366" s="2" t="s">
        <v>18</v>
      </c>
      <c r="F9366" s="2" t="s">
        <v>50</v>
      </c>
      <c r="G9366" s="2" t="s">
        <v>20</v>
      </c>
      <c r="H9366" s="2" t="s">
        <v>85</v>
      </c>
      <c r="I9366" s="2" t="s">
        <v>22</v>
      </c>
      <c r="J9366" s="2" t="s">
        <v>23</v>
      </c>
      <c r="K9366" s="2" t="s">
        <v>61</v>
      </c>
      <c r="L9366" s="2" t="s">
        <v>41</v>
      </c>
      <c r="M9366" s="2" t="s">
        <v>88</v>
      </c>
      <c r="N9366" s="2" t="s">
        <v>88</v>
      </c>
      <c r="O9366" s="2" t="s">
        <v>43</v>
      </c>
    </row>
    <row r="9367" spans="1:15" hidden="1">
      <c r="A9367" s="1" t="s">
        <v>15</v>
      </c>
      <c r="B9367" s="2">
        <v>2013</v>
      </c>
      <c r="C9367" s="2" t="s">
        <v>16</v>
      </c>
      <c r="D9367" s="2" t="s">
        <v>33</v>
      </c>
      <c r="E9367" s="2" t="s">
        <v>91</v>
      </c>
      <c r="F9367" s="2" t="s">
        <v>35</v>
      </c>
      <c r="G9367" s="2" t="s">
        <v>20</v>
      </c>
      <c r="H9367" s="2" t="s">
        <v>85</v>
      </c>
      <c r="I9367" s="2" t="s">
        <v>22</v>
      </c>
      <c r="J9367" s="2" t="s">
        <v>52</v>
      </c>
      <c r="K9367" s="2" t="s">
        <v>61</v>
      </c>
      <c r="L9367" s="2" t="s">
        <v>41</v>
      </c>
      <c r="M9367" s="2" t="s">
        <v>88</v>
      </c>
      <c r="N9367" s="2" t="s">
        <v>88</v>
      </c>
      <c r="O9367" s="2" t="s">
        <v>88</v>
      </c>
    </row>
    <row r="9368" spans="1:15" hidden="1">
      <c r="A9368" s="1" t="s">
        <v>15</v>
      </c>
      <c r="B9368" s="2">
        <v>2013</v>
      </c>
      <c r="C9368" s="2" t="s">
        <v>16</v>
      </c>
      <c r="D9368" s="2" t="s">
        <v>33</v>
      </c>
      <c r="E9368" s="2" t="s">
        <v>91</v>
      </c>
      <c r="F9368" s="2" t="s">
        <v>19</v>
      </c>
      <c r="G9368" s="2" t="s">
        <v>20</v>
      </c>
      <c r="H9368" s="2" t="s">
        <v>21</v>
      </c>
      <c r="I9368" s="2" t="s">
        <v>22</v>
      </c>
      <c r="J9368" s="2" t="s">
        <v>52</v>
      </c>
      <c r="K9368" s="2" t="s">
        <v>40</v>
      </c>
      <c r="L9368" s="2" t="s">
        <v>41</v>
      </c>
      <c r="M9368" s="2" t="s">
        <v>32</v>
      </c>
      <c r="N9368" s="2" t="s">
        <v>88</v>
      </c>
      <c r="O9368" s="2" t="s">
        <v>58</v>
      </c>
    </row>
    <row r="9369" spans="1:15">
      <c r="A9369" s="1" t="s">
        <v>48</v>
      </c>
      <c r="B9369" s="2">
        <v>2015</v>
      </c>
      <c r="C9369" s="2" t="s">
        <v>16</v>
      </c>
      <c r="D9369" s="2" t="s">
        <v>33</v>
      </c>
      <c r="E9369" s="2" t="s">
        <v>34</v>
      </c>
      <c r="F9369" s="2" t="s">
        <v>72</v>
      </c>
      <c r="G9369" s="2" t="s">
        <v>92</v>
      </c>
      <c r="H9369" s="2" t="s">
        <v>133</v>
      </c>
      <c r="I9369" s="2" t="s">
        <v>94</v>
      </c>
      <c r="J9369" s="2" t="s">
        <v>39</v>
      </c>
      <c r="K9369" s="2" t="s">
        <v>69</v>
      </c>
      <c r="L9369" s="2" t="s">
        <v>25</v>
      </c>
      <c r="M9369" s="2" t="s">
        <v>32</v>
      </c>
      <c r="N9369" s="2" t="s">
        <v>33</v>
      </c>
      <c r="O9369" s="2" t="s">
        <v>43</v>
      </c>
    </row>
    <row r="9370" spans="1:15" hidden="1">
      <c r="A9370" s="1"/>
      <c r="B9370" s="2">
        <v>2014</v>
      </c>
      <c r="C9370" s="2" t="s">
        <v>16</v>
      </c>
      <c r="D9370" s="2" t="s">
        <v>33</v>
      </c>
      <c r="E9370" s="2" t="s">
        <v>103</v>
      </c>
      <c r="F9370" s="2" t="s">
        <v>50</v>
      </c>
      <c r="G9370" s="2" t="s">
        <v>20</v>
      </c>
      <c r="H9370" s="2" t="s">
        <v>51</v>
      </c>
      <c r="I9370" s="2" t="s">
        <v>22</v>
      </c>
      <c r="J9370" s="2" t="s">
        <v>52</v>
      </c>
      <c r="K9370" s="2"/>
      <c r="L9370" s="2"/>
      <c r="M9370" s="2" t="s">
        <v>88</v>
      </c>
      <c r="N9370" s="2" t="s">
        <v>88</v>
      </c>
      <c r="O9370" s="2" t="s">
        <v>88</v>
      </c>
    </row>
    <row r="9371" spans="1:15">
      <c r="A9371" s="1" t="s">
        <v>15</v>
      </c>
      <c r="B9371" s="2">
        <v>2013</v>
      </c>
      <c r="C9371" s="2" t="s">
        <v>16</v>
      </c>
      <c r="D9371" s="2" t="s">
        <v>62</v>
      </c>
      <c r="E9371" s="2" t="s">
        <v>79</v>
      </c>
      <c r="F9371" s="2" t="s">
        <v>95</v>
      </c>
      <c r="G9371" s="2" t="s">
        <v>36</v>
      </c>
      <c r="H9371" s="2" t="s">
        <v>80</v>
      </c>
      <c r="I9371" s="2" t="s">
        <v>76</v>
      </c>
      <c r="J9371" s="2" t="s">
        <v>77</v>
      </c>
      <c r="K9371" s="2" t="s">
        <v>41</v>
      </c>
      <c r="L9371" s="2" t="s">
        <v>41</v>
      </c>
      <c r="M9371" s="2" t="s">
        <v>88</v>
      </c>
      <c r="N9371" s="2" t="s">
        <v>88</v>
      </c>
      <c r="O9371" s="2" t="s">
        <v>43</v>
      </c>
    </row>
    <row r="9372" spans="1:15" hidden="1">
      <c r="A9372" s="1" t="s">
        <v>15</v>
      </c>
      <c r="B9372" s="2">
        <v>2014</v>
      </c>
      <c r="C9372" s="2" t="s">
        <v>16</v>
      </c>
      <c r="D9372" s="2" t="s">
        <v>17</v>
      </c>
      <c r="E9372" s="2" t="s">
        <v>18</v>
      </c>
      <c r="F9372" s="2" t="s">
        <v>82</v>
      </c>
      <c r="G9372" s="2" t="s">
        <v>20</v>
      </c>
      <c r="H9372" s="2" t="s">
        <v>21</v>
      </c>
      <c r="I9372" s="2" t="s">
        <v>22</v>
      </c>
      <c r="J9372" s="2" t="s">
        <v>23</v>
      </c>
      <c r="K9372" s="2"/>
      <c r="L9372" s="2"/>
      <c r="M9372" s="2" t="s">
        <v>32</v>
      </c>
      <c r="N9372" s="2" t="s">
        <v>88</v>
      </c>
      <c r="O9372" s="2" t="s">
        <v>88</v>
      </c>
    </row>
    <row r="9373" spans="1:15" hidden="1">
      <c r="A9373" s="1" t="s">
        <v>15</v>
      </c>
      <c r="B9373" s="2">
        <v>2010</v>
      </c>
      <c r="C9373" s="2" t="s">
        <v>16</v>
      </c>
      <c r="D9373" s="2" t="s">
        <v>33</v>
      </c>
      <c r="E9373" s="2" t="s">
        <v>65</v>
      </c>
      <c r="F9373" s="2" t="s">
        <v>66</v>
      </c>
      <c r="G9373" s="2" t="s">
        <v>36</v>
      </c>
      <c r="H9373" s="2" t="s">
        <v>60</v>
      </c>
      <c r="I9373" s="2" t="s">
        <v>38</v>
      </c>
      <c r="J9373" s="2" t="s">
        <v>52</v>
      </c>
      <c r="K9373" s="2" t="s">
        <v>31</v>
      </c>
      <c r="L9373" s="2" t="s">
        <v>25</v>
      </c>
      <c r="M9373" s="2" t="s">
        <v>88</v>
      </c>
      <c r="N9373" s="2" t="s">
        <v>88</v>
      </c>
      <c r="O9373" s="2" t="s">
        <v>88</v>
      </c>
    </row>
    <row r="9374" spans="1:15" hidden="1">
      <c r="A9374" s="1" t="s">
        <v>243</v>
      </c>
      <c r="B9374" s="2">
        <v>2013</v>
      </c>
      <c r="C9374" s="2" t="s">
        <v>16</v>
      </c>
      <c r="D9374" s="2" t="s">
        <v>33</v>
      </c>
      <c r="E9374" s="2" t="s">
        <v>49</v>
      </c>
      <c r="F9374" s="2" t="s">
        <v>95</v>
      </c>
      <c r="G9374" s="2" t="s">
        <v>20</v>
      </c>
      <c r="H9374" s="2" t="s">
        <v>51</v>
      </c>
      <c r="I9374" s="2" t="s">
        <v>22</v>
      </c>
      <c r="J9374" s="2" t="s">
        <v>52</v>
      </c>
      <c r="K9374" s="2"/>
      <c r="L9374" s="2"/>
      <c r="M9374" s="2" t="s">
        <v>88</v>
      </c>
      <c r="N9374" s="2" t="s">
        <v>88</v>
      </c>
      <c r="O9374" s="2" t="s">
        <v>88</v>
      </c>
    </row>
    <row r="9375" spans="1:15">
      <c r="A9375" s="1" t="s">
        <v>15</v>
      </c>
      <c r="B9375" s="2">
        <v>2011</v>
      </c>
      <c r="C9375" s="2" t="s">
        <v>16</v>
      </c>
      <c r="D9375" s="2" t="s">
        <v>33</v>
      </c>
      <c r="E9375" s="2" t="s">
        <v>34</v>
      </c>
      <c r="F9375" s="2" t="s">
        <v>35</v>
      </c>
      <c r="G9375" s="2" t="s">
        <v>45</v>
      </c>
      <c r="H9375" s="2" t="s">
        <v>146</v>
      </c>
      <c r="I9375" s="2" t="s">
        <v>47</v>
      </c>
      <c r="J9375" s="2" t="s">
        <v>39</v>
      </c>
      <c r="K9375" s="2" t="s">
        <v>83</v>
      </c>
      <c r="L9375" s="2" t="s">
        <v>25</v>
      </c>
      <c r="M9375" s="2" t="s">
        <v>42</v>
      </c>
      <c r="N9375" s="2" t="s">
        <v>33</v>
      </c>
      <c r="O9375" s="2" t="s">
        <v>43</v>
      </c>
    </row>
    <row r="9376" spans="1:15">
      <c r="A9376" s="1" t="s">
        <v>15</v>
      </c>
      <c r="B9376" s="2">
        <v>2016</v>
      </c>
      <c r="C9376" s="2" t="s">
        <v>16</v>
      </c>
      <c r="D9376" s="2" t="s">
        <v>33</v>
      </c>
      <c r="E9376" s="2" t="s">
        <v>79</v>
      </c>
      <c r="F9376" s="2" t="s">
        <v>35</v>
      </c>
      <c r="G9376" s="2" t="s">
        <v>127</v>
      </c>
      <c r="H9376" s="2" t="s">
        <v>101</v>
      </c>
      <c r="I9376" s="2" t="s">
        <v>76</v>
      </c>
      <c r="J9376" s="2" t="s">
        <v>67</v>
      </c>
      <c r="K9376" s="2" t="s">
        <v>41</v>
      </c>
      <c r="L9376" s="2" t="s">
        <v>41</v>
      </c>
      <c r="M9376" s="2" t="s">
        <v>55</v>
      </c>
      <c r="N9376" s="2" t="s">
        <v>88</v>
      </c>
      <c r="O9376" s="2" t="s">
        <v>43</v>
      </c>
    </row>
    <row r="9377" spans="1:15" hidden="1">
      <c r="A9377" s="1" t="s">
        <v>15</v>
      </c>
      <c r="B9377" s="2">
        <v>2011</v>
      </c>
      <c r="C9377" s="2" t="s">
        <v>16</v>
      </c>
      <c r="D9377" s="2" t="s">
        <v>44</v>
      </c>
      <c r="E9377" s="2" t="s">
        <v>27</v>
      </c>
      <c r="F9377" s="2" t="s">
        <v>35</v>
      </c>
      <c r="G9377" s="2" t="s">
        <v>45</v>
      </c>
      <c r="H9377" s="2" t="s">
        <v>54</v>
      </c>
      <c r="I9377" s="2" t="s">
        <v>47</v>
      </c>
      <c r="J9377" s="2" t="s">
        <v>30</v>
      </c>
      <c r="K9377" s="2" t="s">
        <v>84</v>
      </c>
      <c r="L9377" s="2" t="s">
        <v>41</v>
      </c>
      <c r="M9377" s="2" t="s">
        <v>88</v>
      </c>
      <c r="N9377" s="2" t="s">
        <v>88</v>
      </c>
      <c r="O9377" s="2" t="s">
        <v>88</v>
      </c>
    </row>
    <row r="9378" spans="1:15">
      <c r="A9378" s="1" t="s">
        <v>15</v>
      </c>
      <c r="B9378" s="2">
        <v>2022</v>
      </c>
      <c r="C9378" s="2" t="s">
        <v>16</v>
      </c>
      <c r="D9378" s="2" t="s">
        <v>33</v>
      </c>
      <c r="E9378" s="2" t="s">
        <v>65</v>
      </c>
      <c r="F9378" s="2" t="s">
        <v>50</v>
      </c>
      <c r="G9378" s="2" t="s">
        <v>20</v>
      </c>
      <c r="H9378" s="2" t="s">
        <v>85</v>
      </c>
      <c r="I9378" s="2" t="s">
        <v>22</v>
      </c>
      <c r="J9378" s="2" t="s">
        <v>67</v>
      </c>
      <c r="K9378" s="2" t="s">
        <v>31</v>
      </c>
      <c r="L9378" s="2" t="s">
        <v>25</v>
      </c>
      <c r="M9378" s="2" t="s">
        <v>32</v>
      </c>
      <c r="N9378" s="2" t="s">
        <v>33</v>
      </c>
      <c r="O9378" s="2" t="s">
        <v>43</v>
      </c>
    </row>
    <row r="9379" spans="1:15">
      <c r="A9379" s="1" t="s">
        <v>15</v>
      </c>
      <c r="B9379" s="2">
        <v>2011</v>
      </c>
      <c r="C9379" s="2" t="s">
        <v>16</v>
      </c>
      <c r="D9379" s="2" t="s">
        <v>62</v>
      </c>
      <c r="E9379" s="2" t="s">
        <v>18</v>
      </c>
      <c r="F9379" s="2" t="s">
        <v>89</v>
      </c>
      <c r="G9379" s="2" t="s">
        <v>45</v>
      </c>
      <c r="H9379" s="2" t="s">
        <v>68</v>
      </c>
      <c r="I9379" s="2" t="s">
        <v>47</v>
      </c>
      <c r="J9379" s="2" t="s">
        <v>77</v>
      </c>
      <c r="K9379" s="2"/>
      <c r="L9379" s="2"/>
      <c r="M9379" s="2" t="s">
        <v>32</v>
      </c>
      <c r="N9379" s="2" t="s">
        <v>88</v>
      </c>
      <c r="O9379" s="2" t="s">
        <v>43</v>
      </c>
    </row>
    <row r="9380" spans="1:15" hidden="1">
      <c r="A9380" s="1" t="s">
        <v>15</v>
      </c>
      <c r="B9380" s="2">
        <v>2012</v>
      </c>
      <c r="C9380" s="2" t="s">
        <v>16</v>
      </c>
      <c r="D9380" s="2" t="s">
        <v>33</v>
      </c>
      <c r="E9380" s="2" t="s">
        <v>65</v>
      </c>
      <c r="F9380" s="2" t="s">
        <v>35</v>
      </c>
      <c r="G9380" s="2" t="s">
        <v>20</v>
      </c>
      <c r="H9380" s="2" t="s">
        <v>85</v>
      </c>
      <c r="I9380" s="2" t="s">
        <v>22</v>
      </c>
      <c r="J9380" s="2" t="s">
        <v>67</v>
      </c>
      <c r="K9380" s="2" t="s">
        <v>61</v>
      </c>
      <c r="L9380" s="2" t="s">
        <v>41</v>
      </c>
      <c r="M9380" s="2" t="s">
        <v>42</v>
      </c>
      <c r="N9380" s="2" t="s">
        <v>88</v>
      </c>
      <c r="O9380" s="2" t="s">
        <v>88</v>
      </c>
    </row>
    <row r="9381" spans="1:15" hidden="1">
      <c r="A9381" s="1" t="s">
        <v>15</v>
      </c>
      <c r="B9381" s="2">
        <v>2013</v>
      </c>
      <c r="C9381" s="2" t="s">
        <v>16</v>
      </c>
      <c r="D9381" s="2" t="s">
        <v>33</v>
      </c>
      <c r="E9381" s="2" t="s">
        <v>34</v>
      </c>
      <c r="F9381" s="2" t="s">
        <v>19</v>
      </c>
      <c r="G9381" s="2" t="s">
        <v>45</v>
      </c>
      <c r="H9381" s="2" t="s">
        <v>54</v>
      </c>
      <c r="I9381" s="2" t="s">
        <v>47</v>
      </c>
      <c r="J9381" s="2" t="s">
        <v>39</v>
      </c>
      <c r="K9381" s="2"/>
      <c r="L9381" s="2"/>
      <c r="M9381" s="2" t="s">
        <v>88</v>
      </c>
      <c r="N9381" s="2" t="s">
        <v>33</v>
      </c>
      <c r="O9381" s="2" t="s">
        <v>88</v>
      </c>
    </row>
    <row r="9382" spans="1:15" hidden="1">
      <c r="A9382" s="1" t="s">
        <v>118</v>
      </c>
      <c r="B9382" s="2">
        <v>2016</v>
      </c>
      <c r="C9382" s="2" t="s">
        <v>16</v>
      </c>
      <c r="D9382" s="2" t="s">
        <v>17</v>
      </c>
      <c r="E9382" s="2" t="s">
        <v>27</v>
      </c>
      <c r="F9382" s="2" t="s">
        <v>19</v>
      </c>
      <c r="G9382" s="2" t="s">
        <v>20</v>
      </c>
      <c r="H9382" s="2" t="s">
        <v>71</v>
      </c>
      <c r="I9382" s="2" t="s">
        <v>22</v>
      </c>
      <c r="J9382" s="2" t="s">
        <v>30</v>
      </c>
      <c r="K9382" s="2" t="s">
        <v>69</v>
      </c>
      <c r="L9382" s="2" t="s">
        <v>25</v>
      </c>
      <c r="M9382" s="2" t="s">
        <v>32</v>
      </c>
      <c r="N9382" s="2" t="s">
        <v>17</v>
      </c>
      <c r="O9382" s="2" t="s">
        <v>88</v>
      </c>
    </row>
    <row r="9383" spans="1:15" hidden="1">
      <c r="A9383" s="1" t="s">
        <v>48</v>
      </c>
      <c r="B9383" s="2">
        <v>2016</v>
      </c>
      <c r="C9383" s="2" t="s">
        <v>16</v>
      </c>
      <c r="D9383" s="2" t="s">
        <v>33</v>
      </c>
      <c r="E9383" s="2" t="s">
        <v>34</v>
      </c>
      <c r="F9383" s="2" t="s">
        <v>35</v>
      </c>
      <c r="G9383" s="2" t="s">
        <v>45</v>
      </c>
      <c r="H9383" s="2" t="s">
        <v>54</v>
      </c>
      <c r="I9383" s="2" t="s">
        <v>47</v>
      </c>
      <c r="J9383" s="2" t="s">
        <v>39</v>
      </c>
      <c r="K9383" s="2"/>
      <c r="L9383" s="2"/>
      <c r="M9383" s="2" t="s">
        <v>42</v>
      </c>
      <c r="N9383" s="2" t="s">
        <v>17</v>
      </c>
      <c r="O9383" s="2" t="s">
        <v>88</v>
      </c>
    </row>
    <row r="9384" spans="1:15" hidden="1">
      <c r="A9384" s="1" t="s">
        <v>15</v>
      </c>
      <c r="B9384" s="2">
        <v>2013</v>
      </c>
      <c r="C9384" s="2" t="s">
        <v>16</v>
      </c>
      <c r="D9384" s="2" t="s">
        <v>17</v>
      </c>
      <c r="E9384" s="2" t="s">
        <v>34</v>
      </c>
      <c r="F9384" s="2" t="s">
        <v>35</v>
      </c>
      <c r="G9384" s="2" t="s">
        <v>45</v>
      </c>
      <c r="H9384" s="2" t="s">
        <v>138</v>
      </c>
      <c r="I9384" s="2" t="s">
        <v>47</v>
      </c>
      <c r="J9384" s="2" t="s">
        <v>30</v>
      </c>
      <c r="K9384" s="2" t="s">
        <v>31</v>
      </c>
      <c r="L9384" s="2" t="s">
        <v>25</v>
      </c>
      <c r="M9384" s="2" t="s">
        <v>42</v>
      </c>
      <c r="N9384" s="2" t="s">
        <v>88</v>
      </c>
      <c r="O9384" s="2" t="s">
        <v>88</v>
      </c>
    </row>
    <row r="9385" spans="1:15">
      <c r="A9385" s="1" t="s">
        <v>15</v>
      </c>
      <c r="B9385" s="2">
        <v>2019</v>
      </c>
      <c r="C9385" s="2" t="s">
        <v>16</v>
      </c>
      <c r="D9385" s="2" t="s">
        <v>33</v>
      </c>
      <c r="E9385" s="2" t="s">
        <v>79</v>
      </c>
      <c r="F9385" s="2" t="s">
        <v>35</v>
      </c>
      <c r="G9385" s="2" t="s">
        <v>20</v>
      </c>
      <c r="H9385" s="2" t="s">
        <v>80</v>
      </c>
      <c r="I9385" s="2" t="s">
        <v>76</v>
      </c>
      <c r="J9385" s="2" t="s">
        <v>52</v>
      </c>
      <c r="K9385" s="2" t="s">
        <v>40</v>
      </c>
      <c r="L9385" s="2" t="s">
        <v>41</v>
      </c>
      <c r="M9385" s="2" t="s">
        <v>42</v>
      </c>
      <c r="N9385" s="2" t="s">
        <v>88</v>
      </c>
      <c r="O9385" s="2" t="s">
        <v>43</v>
      </c>
    </row>
    <row r="9386" spans="1:15" hidden="1">
      <c r="A9386" s="1" t="s">
        <v>242</v>
      </c>
      <c r="B9386" s="2">
        <v>2013</v>
      </c>
      <c r="C9386" s="2" t="s">
        <v>16</v>
      </c>
      <c r="D9386" s="2" t="s">
        <v>33</v>
      </c>
      <c r="E9386" s="2" t="s">
        <v>49</v>
      </c>
      <c r="F9386" s="2" t="s">
        <v>19</v>
      </c>
      <c r="G9386" s="2" t="s">
        <v>20</v>
      </c>
      <c r="H9386" s="2" t="s">
        <v>51</v>
      </c>
      <c r="I9386" s="2" t="s">
        <v>22</v>
      </c>
      <c r="J9386" s="2" t="s">
        <v>52</v>
      </c>
      <c r="K9386" s="2"/>
      <c r="L9386" s="2"/>
      <c r="M9386" s="2" t="s">
        <v>88</v>
      </c>
      <c r="N9386" s="2" t="s">
        <v>33</v>
      </c>
      <c r="O9386" s="2" t="s">
        <v>58</v>
      </c>
    </row>
    <row r="9387" spans="1:15" hidden="1">
      <c r="A9387" s="1" t="s">
        <v>63</v>
      </c>
      <c r="B9387" s="2">
        <v>2017</v>
      </c>
      <c r="C9387" s="2" t="s">
        <v>16</v>
      </c>
      <c r="D9387" s="2" t="s">
        <v>33</v>
      </c>
      <c r="E9387" s="2" t="s">
        <v>91</v>
      </c>
      <c r="F9387" s="2" t="s">
        <v>50</v>
      </c>
      <c r="G9387" s="2" t="s">
        <v>20</v>
      </c>
      <c r="H9387" s="2" t="s">
        <v>85</v>
      </c>
      <c r="I9387" s="2" t="s">
        <v>22</v>
      </c>
      <c r="J9387" s="2" t="s">
        <v>52</v>
      </c>
      <c r="K9387" s="2" t="s">
        <v>40</v>
      </c>
      <c r="L9387" s="2" t="s">
        <v>41</v>
      </c>
      <c r="M9387" s="2" t="s">
        <v>44</v>
      </c>
      <c r="N9387" s="2" t="s">
        <v>88</v>
      </c>
      <c r="O9387" s="2" t="s">
        <v>88</v>
      </c>
    </row>
    <row r="9388" spans="1:15">
      <c r="A9388" s="1" t="s">
        <v>15</v>
      </c>
      <c r="B9388" s="2">
        <v>2013</v>
      </c>
      <c r="C9388" s="2" t="s">
        <v>16</v>
      </c>
      <c r="D9388" s="2" t="s">
        <v>33</v>
      </c>
      <c r="E9388" s="2" t="s">
        <v>65</v>
      </c>
      <c r="F9388" s="2" t="s">
        <v>82</v>
      </c>
      <c r="G9388" s="2" t="s">
        <v>20</v>
      </c>
      <c r="H9388" s="2" t="s">
        <v>21</v>
      </c>
      <c r="I9388" s="2" t="s">
        <v>22</v>
      </c>
      <c r="J9388" s="2" t="s">
        <v>52</v>
      </c>
      <c r="K9388" s="2" t="s">
        <v>69</v>
      </c>
      <c r="L9388" s="2" t="s">
        <v>25</v>
      </c>
      <c r="M9388" s="2" t="s">
        <v>32</v>
      </c>
      <c r="N9388" s="2" t="s">
        <v>88</v>
      </c>
      <c r="O9388" s="2" t="s">
        <v>43</v>
      </c>
    </row>
    <row r="9389" spans="1:15" hidden="1">
      <c r="A9389" s="1" t="s">
        <v>15</v>
      </c>
      <c r="B9389" s="2">
        <v>2011</v>
      </c>
      <c r="C9389" s="2" t="s">
        <v>16</v>
      </c>
      <c r="D9389" s="2" t="s">
        <v>17</v>
      </c>
      <c r="E9389" s="2" t="s">
        <v>18</v>
      </c>
      <c r="F9389" s="2" t="s">
        <v>35</v>
      </c>
      <c r="G9389" s="2" t="s">
        <v>20</v>
      </c>
      <c r="H9389" s="2" t="s">
        <v>54</v>
      </c>
      <c r="I9389" s="2" t="s">
        <v>47</v>
      </c>
      <c r="J9389" s="2" t="s">
        <v>52</v>
      </c>
      <c r="K9389" s="2" t="s">
        <v>31</v>
      </c>
      <c r="L9389" s="2" t="s">
        <v>25</v>
      </c>
      <c r="M9389" s="2" t="s">
        <v>42</v>
      </c>
      <c r="N9389" s="2" t="s">
        <v>88</v>
      </c>
      <c r="O9389" s="2" t="s">
        <v>88</v>
      </c>
    </row>
    <row r="9390" spans="1:15" hidden="1">
      <c r="A9390" s="1" t="s">
        <v>15</v>
      </c>
      <c r="B9390" s="2">
        <v>2013</v>
      </c>
      <c r="C9390" s="2" t="s">
        <v>16</v>
      </c>
      <c r="D9390" s="2" t="s">
        <v>33</v>
      </c>
      <c r="E9390" s="2" t="s">
        <v>91</v>
      </c>
      <c r="F9390" s="2" t="s">
        <v>35</v>
      </c>
      <c r="G9390" s="2" t="s">
        <v>20</v>
      </c>
      <c r="H9390" s="2" t="s">
        <v>85</v>
      </c>
      <c r="I9390" s="2" t="s">
        <v>22</v>
      </c>
      <c r="J9390" s="2" t="s">
        <v>52</v>
      </c>
      <c r="K9390" s="2" t="s">
        <v>40</v>
      </c>
      <c r="L9390" s="2" t="s">
        <v>41</v>
      </c>
      <c r="M9390" s="2" t="s">
        <v>88</v>
      </c>
      <c r="N9390" s="2" t="s">
        <v>88</v>
      </c>
      <c r="O9390" s="2" t="s">
        <v>88</v>
      </c>
    </row>
    <row r="9391" spans="1:15">
      <c r="A9391" s="1" t="s">
        <v>15</v>
      </c>
      <c r="B9391" s="2">
        <v>2019</v>
      </c>
      <c r="C9391" s="2" t="s">
        <v>16</v>
      </c>
      <c r="D9391" s="2" t="s">
        <v>33</v>
      </c>
      <c r="E9391" s="2" t="s">
        <v>65</v>
      </c>
      <c r="F9391" s="2" t="s">
        <v>35</v>
      </c>
      <c r="G9391" s="2" t="s">
        <v>20</v>
      </c>
      <c r="H9391" s="2" t="s">
        <v>238</v>
      </c>
      <c r="I9391" s="2" t="s">
        <v>76</v>
      </c>
      <c r="J9391" s="2" t="s">
        <v>67</v>
      </c>
      <c r="K9391" s="2"/>
      <c r="L9391" s="2"/>
      <c r="M9391" s="2" t="s">
        <v>88</v>
      </c>
      <c r="N9391" s="2" t="s">
        <v>33</v>
      </c>
      <c r="O9391" s="2" t="s">
        <v>43</v>
      </c>
    </row>
    <row r="9392" spans="1:15" hidden="1">
      <c r="A9392" s="1" t="s">
        <v>15</v>
      </c>
      <c r="B9392" s="2">
        <v>2012</v>
      </c>
      <c r="C9392" s="2" t="s">
        <v>16</v>
      </c>
      <c r="D9392" s="2" t="s">
        <v>17</v>
      </c>
      <c r="E9392" s="2" t="s">
        <v>18</v>
      </c>
      <c r="F9392" s="2" t="s">
        <v>35</v>
      </c>
      <c r="G9392" s="2" t="s">
        <v>20</v>
      </c>
      <c r="H9392" s="2" t="s">
        <v>21</v>
      </c>
      <c r="I9392" s="2" t="s">
        <v>22</v>
      </c>
      <c r="J9392" s="2" t="s">
        <v>23</v>
      </c>
      <c r="K9392" s="2"/>
      <c r="L9392" s="2"/>
      <c r="M9392" s="2" t="s">
        <v>42</v>
      </c>
      <c r="N9392" s="2" t="s">
        <v>88</v>
      </c>
      <c r="O9392" s="2" t="s">
        <v>88</v>
      </c>
    </row>
    <row r="9393" spans="1:15" hidden="1">
      <c r="A9393" s="1" t="s">
        <v>180</v>
      </c>
      <c r="B9393" s="2">
        <v>2014</v>
      </c>
      <c r="C9393" s="2" t="s">
        <v>16</v>
      </c>
      <c r="D9393" s="2" t="s">
        <v>17</v>
      </c>
      <c r="E9393" s="2" t="s">
        <v>27</v>
      </c>
      <c r="F9393" s="2" t="s">
        <v>72</v>
      </c>
      <c r="G9393" s="2" t="s">
        <v>45</v>
      </c>
      <c r="H9393" s="2" t="s">
        <v>54</v>
      </c>
      <c r="I9393" s="2" t="s">
        <v>47</v>
      </c>
      <c r="J9393" s="2" t="s">
        <v>30</v>
      </c>
      <c r="K9393" s="2" t="s">
        <v>31</v>
      </c>
      <c r="L9393" s="2" t="s">
        <v>25</v>
      </c>
      <c r="M9393" s="2" t="s">
        <v>42</v>
      </c>
      <c r="N9393" s="2" t="s">
        <v>88</v>
      </c>
      <c r="O9393" s="2" t="s">
        <v>88</v>
      </c>
    </row>
    <row r="9394" spans="1:15" hidden="1">
      <c r="A9394" s="1" t="s">
        <v>15</v>
      </c>
      <c r="B9394" s="2">
        <v>2015</v>
      </c>
      <c r="C9394" s="2" t="s">
        <v>16</v>
      </c>
      <c r="D9394" s="2" t="s">
        <v>17</v>
      </c>
      <c r="E9394" s="2" t="s">
        <v>18</v>
      </c>
      <c r="F9394" s="2" t="s">
        <v>112</v>
      </c>
      <c r="G9394" s="2" t="s">
        <v>20</v>
      </c>
      <c r="H9394" s="2" t="s">
        <v>146</v>
      </c>
      <c r="I9394" s="2" t="s">
        <v>47</v>
      </c>
      <c r="J9394" s="2" t="s">
        <v>23</v>
      </c>
      <c r="K9394" s="2" t="s">
        <v>40</v>
      </c>
      <c r="L9394" s="2" t="s">
        <v>41</v>
      </c>
      <c r="M9394" s="2" t="s">
        <v>88</v>
      </c>
      <c r="N9394" s="2" t="s">
        <v>88</v>
      </c>
      <c r="O9394" s="2" t="s">
        <v>88</v>
      </c>
    </row>
    <row r="9395" spans="1:15" hidden="1">
      <c r="A9395" s="1" t="s">
        <v>15</v>
      </c>
      <c r="B9395" s="2">
        <v>2014</v>
      </c>
      <c r="C9395" s="2" t="s">
        <v>16</v>
      </c>
      <c r="D9395" s="2" t="s">
        <v>17</v>
      </c>
      <c r="E9395" s="2" t="s">
        <v>18</v>
      </c>
      <c r="F9395" s="2" t="s">
        <v>35</v>
      </c>
      <c r="G9395" s="2" t="s">
        <v>20</v>
      </c>
      <c r="H9395" s="2" t="s">
        <v>21</v>
      </c>
      <c r="I9395" s="2" t="s">
        <v>22</v>
      </c>
      <c r="J9395" s="2" t="s">
        <v>23</v>
      </c>
      <c r="K9395" s="2" t="s">
        <v>25</v>
      </c>
      <c r="L9395" s="2" t="s">
        <v>25</v>
      </c>
      <c r="M9395" s="2" t="s">
        <v>42</v>
      </c>
      <c r="N9395" s="2" t="s">
        <v>33</v>
      </c>
      <c r="O9395" s="2" t="s">
        <v>88</v>
      </c>
    </row>
    <row r="9396" spans="1:15" hidden="1">
      <c r="A9396" s="1" t="s">
        <v>15</v>
      </c>
      <c r="B9396" s="2">
        <v>2022</v>
      </c>
      <c r="C9396" s="2" t="s">
        <v>16</v>
      </c>
      <c r="D9396" s="2" t="s">
        <v>17</v>
      </c>
      <c r="E9396" s="2" t="s">
        <v>91</v>
      </c>
      <c r="F9396" s="2" t="s">
        <v>19</v>
      </c>
      <c r="G9396" s="2" t="s">
        <v>20</v>
      </c>
      <c r="H9396" s="2" t="s">
        <v>51</v>
      </c>
      <c r="I9396" s="2" t="s">
        <v>22</v>
      </c>
      <c r="J9396" s="2" t="s">
        <v>30</v>
      </c>
      <c r="K9396" s="2" t="s">
        <v>31</v>
      </c>
      <c r="L9396" s="2" t="s">
        <v>25</v>
      </c>
      <c r="M9396" s="2" t="s">
        <v>32</v>
      </c>
      <c r="N9396" s="2" t="s">
        <v>17</v>
      </c>
      <c r="O9396" s="2" t="s">
        <v>88</v>
      </c>
    </row>
    <row r="9397" spans="1:15" hidden="1">
      <c r="A9397" s="1" t="s">
        <v>15</v>
      </c>
      <c r="B9397" s="2">
        <v>2012</v>
      </c>
      <c r="C9397" s="2" t="s">
        <v>16</v>
      </c>
      <c r="D9397" s="2" t="s">
        <v>17</v>
      </c>
      <c r="E9397" s="2" t="s">
        <v>27</v>
      </c>
      <c r="F9397" s="2" t="s">
        <v>72</v>
      </c>
      <c r="G9397" s="2" t="s">
        <v>36</v>
      </c>
      <c r="H9397" s="2" t="s">
        <v>60</v>
      </c>
      <c r="I9397" s="2" t="s">
        <v>38</v>
      </c>
      <c r="J9397" s="2" t="s">
        <v>30</v>
      </c>
      <c r="K9397" s="2"/>
      <c r="L9397" s="2"/>
      <c r="M9397" s="2" t="s">
        <v>88</v>
      </c>
      <c r="N9397" s="2" t="s">
        <v>88</v>
      </c>
      <c r="O9397" s="2" t="s">
        <v>88</v>
      </c>
    </row>
    <row r="9398" spans="1:15" hidden="1">
      <c r="A9398" s="1" t="s">
        <v>63</v>
      </c>
      <c r="B9398" s="2">
        <v>2012</v>
      </c>
      <c r="C9398" s="2" t="s">
        <v>16</v>
      </c>
      <c r="D9398" s="2" t="s">
        <v>17</v>
      </c>
      <c r="E9398" s="2" t="s">
        <v>27</v>
      </c>
      <c r="F9398" s="2" t="s">
        <v>66</v>
      </c>
      <c r="G9398" s="2" t="s">
        <v>20</v>
      </c>
      <c r="H9398" s="2" t="s">
        <v>85</v>
      </c>
      <c r="I9398" s="2" t="s">
        <v>22</v>
      </c>
      <c r="J9398" s="2" t="s">
        <v>30</v>
      </c>
      <c r="K9398" s="2" t="s">
        <v>40</v>
      </c>
      <c r="L9398" s="2" t="s">
        <v>41</v>
      </c>
      <c r="M9398" s="2" t="s">
        <v>81</v>
      </c>
      <c r="N9398" s="2" t="s">
        <v>33</v>
      </c>
      <c r="O9398" s="2" t="s">
        <v>88</v>
      </c>
    </row>
    <row r="9399" spans="1:15" hidden="1">
      <c r="A9399" s="1" t="s">
        <v>15</v>
      </c>
      <c r="B9399" s="2">
        <v>2013</v>
      </c>
      <c r="C9399" s="2" t="s">
        <v>16</v>
      </c>
      <c r="D9399" s="2" t="s">
        <v>33</v>
      </c>
      <c r="E9399" s="2" t="s">
        <v>65</v>
      </c>
      <c r="F9399" s="2" t="s">
        <v>112</v>
      </c>
      <c r="G9399" s="2" t="s">
        <v>20</v>
      </c>
      <c r="H9399" s="2" t="s">
        <v>85</v>
      </c>
      <c r="I9399" s="2" t="s">
        <v>22</v>
      </c>
      <c r="J9399" s="2" t="s">
        <v>52</v>
      </c>
      <c r="K9399" s="2" t="s">
        <v>84</v>
      </c>
      <c r="L9399" s="2" t="s">
        <v>41</v>
      </c>
      <c r="M9399" s="2" t="s">
        <v>32</v>
      </c>
      <c r="N9399" s="2" t="s">
        <v>33</v>
      </c>
      <c r="O9399" s="2" t="s">
        <v>88</v>
      </c>
    </row>
    <row r="9400" spans="1:15">
      <c r="A9400" s="1" t="s">
        <v>15</v>
      </c>
      <c r="B9400" s="2">
        <v>2013</v>
      </c>
      <c r="C9400" s="2" t="s">
        <v>16</v>
      </c>
      <c r="D9400" s="2" t="s">
        <v>33</v>
      </c>
      <c r="E9400" s="2" t="s">
        <v>49</v>
      </c>
      <c r="F9400" s="2" t="s">
        <v>82</v>
      </c>
      <c r="G9400" s="2" t="s">
        <v>20</v>
      </c>
      <c r="H9400" s="2" t="s">
        <v>51</v>
      </c>
      <c r="I9400" s="2" t="s">
        <v>22</v>
      </c>
      <c r="J9400" s="2" t="s">
        <v>52</v>
      </c>
      <c r="K9400" s="2" t="s">
        <v>40</v>
      </c>
      <c r="L9400" s="2" t="s">
        <v>41</v>
      </c>
      <c r="M9400" s="2" t="s">
        <v>32</v>
      </c>
      <c r="N9400" s="2" t="s">
        <v>88</v>
      </c>
      <c r="O9400" s="2" t="s">
        <v>43</v>
      </c>
    </row>
    <row r="9401" spans="1:15">
      <c r="A9401" s="1" t="s">
        <v>15</v>
      </c>
      <c r="B9401" s="2">
        <v>2012</v>
      </c>
      <c r="C9401" s="2" t="s">
        <v>16</v>
      </c>
      <c r="D9401" s="2" t="s">
        <v>33</v>
      </c>
      <c r="E9401" s="2" t="s">
        <v>49</v>
      </c>
      <c r="F9401" s="2" t="s">
        <v>139</v>
      </c>
      <c r="G9401" s="2" t="s">
        <v>20</v>
      </c>
      <c r="H9401" s="2" t="s">
        <v>51</v>
      </c>
      <c r="I9401" s="2" t="s">
        <v>22</v>
      </c>
      <c r="J9401" s="2" t="s">
        <v>52</v>
      </c>
      <c r="K9401" s="2"/>
      <c r="L9401" s="2"/>
      <c r="M9401" s="2" t="s">
        <v>32</v>
      </c>
      <c r="N9401" s="2" t="s">
        <v>33</v>
      </c>
      <c r="O9401" s="2" t="s">
        <v>43</v>
      </c>
    </row>
    <row r="9402" spans="1:15" hidden="1">
      <c r="A9402" s="1" t="s">
        <v>63</v>
      </c>
      <c r="B9402" s="2">
        <v>2013</v>
      </c>
      <c r="C9402" s="2" t="s">
        <v>16</v>
      </c>
      <c r="D9402" s="2" t="s">
        <v>17</v>
      </c>
      <c r="E9402" s="2" t="s">
        <v>18</v>
      </c>
      <c r="F9402" s="2" t="s">
        <v>35</v>
      </c>
      <c r="G9402" s="2" t="s">
        <v>20</v>
      </c>
      <c r="H9402" s="2" t="s">
        <v>21</v>
      </c>
      <c r="I9402" s="2" t="s">
        <v>22</v>
      </c>
      <c r="J9402" s="2" t="s">
        <v>23</v>
      </c>
      <c r="K9402" s="2" t="s">
        <v>25</v>
      </c>
      <c r="L9402" s="2" t="s">
        <v>25</v>
      </c>
      <c r="M9402" s="2" t="s">
        <v>42</v>
      </c>
      <c r="N9402" s="2" t="s">
        <v>17</v>
      </c>
      <c r="O9402" s="2" t="s">
        <v>88</v>
      </c>
    </row>
    <row r="9403" spans="1:15" hidden="1">
      <c r="A9403" s="1" t="s">
        <v>15</v>
      </c>
      <c r="B9403" s="2">
        <v>2014</v>
      </c>
      <c r="C9403" s="2" t="s">
        <v>16</v>
      </c>
      <c r="D9403" s="2" t="s">
        <v>17</v>
      </c>
      <c r="E9403" s="2" t="s">
        <v>27</v>
      </c>
      <c r="F9403" s="2" t="s">
        <v>19</v>
      </c>
      <c r="G9403" s="2" t="s">
        <v>45</v>
      </c>
      <c r="H9403" s="2" t="s">
        <v>54</v>
      </c>
      <c r="I9403" s="2" t="s">
        <v>47</v>
      </c>
      <c r="J9403" s="2" t="s">
        <v>30</v>
      </c>
      <c r="K9403" s="2" t="s">
        <v>24</v>
      </c>
      <c r="L9403" s="2" t="s">
        <v>25</v>
      </c>
      <c r="M9403" s="2" t="s">
        <v>88</v>
      </c>
      <c r="N9403" s="2" t="s">
        <v>88</v>
      </c>
      <c r="O9403" s="2" t="s">
        <v>88</v>
      </c>
    </row>
    <row r="9404" spans="1:15">
      <c r="A9404" s="1" t="s">
        <v>15</v>
      </c>
      <c r="B9404" s="2">
        <v>2017</v>
      </c>
      <c r="C9404" s="2" t="s">
        <v>16</v>
      </c>
      <c r="D9404" s="2" t="s">
        <v>33</v>
      </c>
      <c r="E9404" s="2" t="s">
        <v>79</v>
      </c>
      <c r="F9404" s="2" t="s">
        <v>35</v>
      </c>
      <c r="G9404" s="2" t="s">
        <v>127</v>
      </c>
      <c r="H9404" s="2" t="s">
        <v>228</v>
      </c>
      <c r="I9404" s="2" t="s">
        <v>76</v>
      </c>
      <c r="J9404" s="2" t="s">
        <v>77</v>
      </c>
      <c r="K9404" s="2" t="s">
        <v>84</v>
      </c>
      <c r="L9404" s="2" t="s">
        <v>41</v>
      </c>
      <c r="M9404" s="2" t="s">
        <v>55</v>
      </c>
      <c r="N9404" s="2" t="s">
        <v>88</v>
      </c>
      <c r="O9404" s="2" t="s">
        <v>43</v>
      </c>
    </row>
    <row r="9405" spans="1:15">
      <c r="A9405" s="1" t="s">
        <v>15</v>
      </c>
      <c r="B9405" s="2">
        <v>2012</v>
      </c>
      <c r="C9405" s="2" t="s">
        <v>16</v>
      </c>
      <c r="D9405" s="2" t="s">
        <v>33</v>
      </c>
      <c r="E9405" s="2" t="s">
        <v>34</v>
      </c>
      <c r="F9405" s="2" t="s">
        <v>95</v>
      </c>
      <c r="G9405" s="2" t="s">
        <v>36</v>
      </c>
      <c r="H9405" s="2" t="s">
        <v>60</v>
      </c>
      <c r="I9405" s="2" t="s">
        <v>38</v>
      </c>
      <c r="J9405" s="2" t="s">
        <v>39</v>
      </c>
      <c r="K9405" s="2" t="s">
        <v>31</v>
      </c>
      <c r="L9405" s="2" t="s">
        <v>25</v>
      </c>
      <c r="M9405" s="2" t="s">
        <v>44</v>
      </c>
      <c r="N9405" s="2" t="s">
        <v>17</v>
      </c>
      <c r="O9405" s="2" t="s">
        <v>43</v>
      </c>
    </row>
    <row r="9406" spans="1:15">
      <c r="A9406" s="1" t="s">
        <v>15</v>
      </c>
      <c r="B9406" s="2">
        <v>2012</v>
      </c>
      <c r="C9406" s="2" t="s">
        <v>16</v>
      </c>
      <c r="D9406" s="2" t="s">
        <v>33</v>
      </c>
      <c r="E9406" s="2" t="s">
        <v>34</v>
      </c>
      <c r="F9406" s="2" t="s">
        <v>213</v>
      </c>
      <c r="G9406" s="2" t="s">
        <v>36</v>
      </c>
      <c r="H9406" s="2" t="s">
        <v>37</v>
      </c>
      <c r="I9406" s="2" t="s">
        <v>38</v>
      </c>
      <c r="J9406" s="2" t="s">
        <v>39</v>
      </c>
      <c r="K9406" s="2" t="s">
        <v>84</v>
      </c>
      <c r="L9406" s="2" t="s">
        <v>41</v>
      </c>
      <c r="M9406" s="2" t="s">
        <v>88</v>
      </c>
      <c r="N9406" s="2" t="s">
        <v>17</v>
      </c>
      <c r="O9406" s="2" t="s">
        <v>43</v>
      </c>
    </row>
    <row r="9407" spans="1:15">
      <c r="A9407" s="1" t="s">
        <v>15</v>
      </c>
      <c r="B9407" s="2">
        <v>2012</v>
      </c>
      <c r="C9407" s="2" t="s">
        <v>16</v>
      </c>
      <c r="D9407" s="2" t="s">
        <v>33</v>
      </c>
      <c r="E9407" s="2" t="s">
        <v>34</v>
      </c>
      <c r="F9407" s="2" t="s">
        <v>19</v>
      </c>
      <c r="G9407" s="2" t="s">
        <v>45</v>
      </c>
      <c r="H9407" s="2" t="s">
        <v>54</v>
      </c>
      <c r="I9407" s="2" t="s">
        <v>47</v>
      </c>
      <c r="J9407" s="2" t="s">
        <v>39</v>
      </c>
      <c r="K9407" s="2" t="s">
        <v>24</v>
      </c>
      <c r="L9407" s="2" t="s">
        <v>25</v>
      </c>
      <c r="M9407" s="2" t="s">
        <v>88</v>
      </c>
      <c r="N9407" s="2" t="s">
        <v>88</v>
      </c>
      <c r="O9407" s="2" t="s">
        <v>43</v>
      </c>
    </row>
    <row r="9408" spans="1:15" hidden="1">
      <c r="A9408" s="1" t="s">
        <v>15</v>
      </c>
      <c r="B9408" s="2">
        <v>2013</v>
      </c>
      <c r="C9408" s="2" t="s">
        <v>16</v>
      </c>
      <c r="D9408" s="2" t="s">
        <v>17</v>
      </c>
      <c r="E9408" s="2" t="s">
        <v>27</v>
      </c>
      <c r="F9408" s="2" t="s">
        <v>19</v>
      </c>
      <c r="G9408" s="2" t="s">
        <v>45</v>
      </c>
      <c r="H9408" s="2" t="s">
        <v>54</v>
      </c>
      <c r="I9408" s="2" t="s">
        <v>47</v>
      </c>
      <c r="J9408" s="2" t="s">
        <v>30</v>
      </c>
      <c r="K9408" s="2" t="s">
        <v>24</v>
      </c>
      <c r="L9408" s="2" t="s">
        <v>25</v>
      </c>
      <c r="M9408" s="2" t="s">
        <v>88</v>
      </c>
      <c r="N9408" s="2" t="s">
        <v>88</v>
      </c>
      <c r="O9408" s="2" t="s">
        <v>88</v>
      </c>
    </row>
    <row r="9409" spans="1:15" hidden="1">
      <c r="A9409" s="1" t="s">
        <v>15</v>
      </c>
      <c r="B9409" s="2">
        <v>2015</v>
      </c>
      <c r="C9409" s="2" t="s">
        <v>16</v>
      </c>
      <c r="D9409" s="2" t="s">
        <v>17</v>
      </c>
      <c r="E9409" s="2" t="s">
        <v>27</v>
      </c>
      <c r="F9409" s="2" t="s">
        <v>19</v>
      </c>
      <c r="G9409" s="2" t="s">
        <v>36</v>
      </c>
      <c r="H9409" s="2" t="s">
        <v>284</v>
      </c>
      <c r="I9409" s="2" t="s">
        <v>38</v>
      </c>
      <c r="J9409" s="2" t="s">
        <v>30</v>
      </c>
      <c r="K9409" s="2" t="s">
        <v>24</v>
      </c>
      <c r="L9409" s="2" t="s">
        <v>25</v>
      </c>
      <c r="M9409" s="2" t="s">
        <v>88</v>
      </c>
      <c r="N9409" s="2" t="s">
        <v>88</v>
      </c>
      <c r="O9409" s="2" t="s">
        <v>88</v>
      </c>
    </row>
    <row r="9410" spans="1:15" hidden="1">
      <c r="A9410" s="1" t="s">
        <v>15</v>
      </c>
      <c r="B9410" s="2">
        <v>2003</v>
      </c>
      <c r="C9410" s="2" t="s">
        <v>16</v>
      </c>
      <c r="D9410" s="2" t="s">
        <v>17</v>
      </c>
      <c r="E9410" s="2" t="s">
        <v>18</v>
      </c>
      <c r="F9410" s="2" t="s">
        <v>35</v>
      </c>
      <c r="G9410" s="2" t="s">
        <v>20</v>
      </c>
      <c r="H9410" s="2" t="s">
        <v>21</v>
      </c>
      <c r="I9410" s="2" t="s">
        <v>22</v>
      </c>
      <c r="J9410" s="2" t="s">
        <v>23</v>
      </c>
      <c r="K9410" s="2"/>
      <c r="L9410" s="2"/>
      <c r="M9410" s="2" t="s">
        <v>42</v>
      </c>
      <c r="N9410" s="2" t="s">
        <v>33</v>
      </c>
      <c r="O9410" s="2" t="s">
        <v>88</v>
      </c>
    </row>
    <row r="9411" spans="1:15" hidden="1">
      <c r="A9411" s="1" t="s">
        <v>173</v>
      </c>
      <c r="B9411" s="2">
        <v>2011</v>
      </c>
      <c r="C9411" s="2" t="s">
        <v>16</v>
      </c>
      <c r="D9411" s="2" t="s">
        <v>17</v>
      </c>
      <c r="E9411" s="2" t="s">
        <v>18</v>
      </c>
      <c r="F9411" s="2" t="s">
        <v>35</v>
      </c>
      <c r="G9411" s="2"/>
      <c r="H9411" s="2"/>
      <c r="I9411" s="2" t="s">
        <v>184</v>
      </c>
      <c r="J9411" s="2" t="s">
        <v>23</v>
      </c>
      <c r="K9411" s="2"/>
      <c r="L9411" s="2"/>
      <c r="M9411" s="2" t="s">
        <v>88</v>
      </c>
      <c r="N9411" s="2" t="s">
        <v>17</v>
      </c>
      <c r="O9411" s="2" t="s">
        <v>88</v>
      </c>
    </row>
    <row r="9412" spans="1:15" hidden="1">
      <c r="A9412" s="1" t="s">
        <v>15</v>
      </c>
      <c r="B9412" s="2">
        <v>2017</v>
      </c>
      <c r="C9412" s="2" t="s">
        <v>16</v>
      </c>
      <c r="D9412" s="2" t="s">
        <v>17</v>
      </c>
      <c r="E9412" s="2" t="s">
        <v>27</v>
      </c>
      <c r="F9412" s="2" t="s">
        <v>72</v>
      </c>
      <c r="G9412" s="2" t="s">
        <v>20</v>
      </c>
      <c r="H9412" s="2" t="s">
        <v>51</v>
      </c>
      <c r="I9412" s="2" t="s">
        <v>22</v>
      </c>
      <c r="J9412" s="2" t="s">
        <v>30</v>
      </c>
      <c r="K9412" s="2" t="s">
        <v>69</v>
      </c>
      <c r="L9412" s="2" t="s">
        <v>25</v>
      </c>
      <c r="M9412" s="2" t="s">
        <v>32</v>
      </c>
      <c r="N9412" s="2" t="s">
        <v>33</v>
      </c>
      <c r="O9412" s="2" t="s">
        <v>88</v>
      </c>
    </row>
    <row r="9413" spans="1:15" hidden="1">
      <c r="A9413" s="1" t="s">
        <v>15</v>
      </c>
      <c r="B9413" s="2">
        <v>2023</v>
      </c>
      <c r="C9413" s="2" t="s">
        <v>16</v>
      </c>
      <c r="D9413" s="2" t="s">
        <v>17</v>
      </c>
      <c r="E9413" s="2" t="s">
        <v>18</v>
      </c>
      <c r="F9413" s="2" t="s">
        <v>35</v>
      </c>
      <c r="G9413" s="2" t="s">
        <v>20</v>
      </c>
      <c r="H9413" s="2" t="s">
        <v>21</v>
      </c>
      <c r="I9413" s="2" t="s">
        <v>22</v>
      </c>
      <c r="J9413" s="2" t="s">
        <v>23</v>
      </c>
      <c r="K9413" s="2"/>
      <c r="L9413" s="2"/>
      <c r="M9413" s="2" t="s">
        <v>42</v>
      </c>
      <c r="N9413" s="2" t="s">
        <v>33</v>
      </c>
      <c r="O9413" s="2" t="s">
        <v>88</v>
      </c>
    </row>
    <row r="9414" spans="1:15" hidden="1">
      <c r="A9414" s="1" t="s">
        <v>15</v>
      </c>
      <c r="B9414" s="2">
        <v>2010</v>
      </c>
      <c r="C9414" s="2" t="s">
        <v>16</v>
      </c>
      <c r="D9414" s="2" t="s">
        <v>17</v>
      </c>
      <c r="E9414" s="2" t="s">
        <v>27</v>
      </c>
      <c r="F9414" s="2" t="s">
        <v>19</v>
      </c>
      <c r="G9414" s="2" t="s">
        <v>45</v>
      </c>
      <c r="H9414" s="2" t="s">
        <v>54</v>
      </c>
      <c r="I9414" s="2" t="s">
        <v>47</v>
      </c>
      <c r="J9414" s="2" t="s">
        <v>30</v>
      </c>
      <c r="K9414" s="2" t="s">
        <v>24</v>
      </c>
      <c r="L9414" s="2" t="s">
        <v>25</v>
      </c>
      <c r="M9414" s="2" t="s">
        <v>88</v>
      </c>
      <c r="N9414" s="2" t="s">
        <v>88</v>
      </c>
      <c r="O9414" s="2" t="s">
        <v>88</v>
      </c>
    </row>
    <row r="9415" spans="1:15" hidden="1">
      <c r="A9415" s="1" t="s">
        <v>15</v>
      </c>
      <c r="B9415" s="2">
        <v>2010</v>
      </c>
      <c r="C9415" s="2" t="s">
        <v>16</v>
      </c>
      <c r="D9415" s="2" t="s">
        <v>17</v>
      </c>
      <c r="E9415" s="2" t="s">
        <v>18</v>
      </c>
      <c r="F9415" s="2" t="s">
        <v>19</v>
      </c>
      <c r="G9415" s="2" t="s">
        <v>45</v>
      </c>
      <c r="H9415" s="2" t="s">
        <v>54</v>
      </c>
      <c r="I9415" s="2" t="s">
        <v>47</v>
      </c>
      <c r="J9415" s="2" t="s">
        <v>23</v>
      </c>
      <c r="K9415" s="2" t="s">
        <v>24</v>
      </c>
      <c r="L9415" s="2" t="s">
        <v>25</v>
      </c>
      <c r="M9415" s="2" t="s">
        <v>88</v>
      </c>
      <c r="N9415" s="2" t="s">
        <v>88</v>
      </c>
      <c r="O9415" s="2" t="s">
        <v>88</v>
      </c>
    </row>
    <row r="9416" spans="1:15" hidden="1">
      <c r="A9416" s="1" t="s">
        <v>15</v>
      </c>
      <c r="B9416" s="2">
        <v>2010</v>
      </c>
      <c r="C9416" s="2" t="s">
        <v>16</v>
      </c>
      <c r="D9416" s="2" t="s">
        <v>17</v>
      </c>
      <c r="E9416" s="2" t="s">
        <v>34</v>
      </c>
      <c r="F9416" s="2" t="s">
        <v>19</v>
      </c>
      <c r="G9416" s="2" t="s">
        <v>45</v>
      </c>
      <c r="H9416" s="2" t="s">
        <v>54</v>
      </c>
      <c r="I9416" s="2" t="s">
        <v>47</v>
      </c>
      <c r="J9416" s="2" t="s">
        <v>30</v>
      </c>
      <c r="K9416" s="2" t="s">
        <v>24</v>
      </c>
      <c r="L9416" s="2" t="s">
        <v>25</v>
      </c>
      <c r="M9416" s="2" t="s">
        <v>88</v>
      </c>
      <c r="N9416" s="2" t="s">
        <v>88</v>
      </c>
      <c r="O9416" s="2" t="s">
        <v>88</v>
      </c>
    </row>
    <row r="9417" spans="1:15">
      <c r="A9417" s="1" t="s">
        <v>15</v>
      </c>
      <c r="B9417" s="2">
        <v>2017</v>
      </c>
      <c r="C9417" s="2" t="s">
        <v>16</v>
      </c>
      <c r="D9417" s="2" t="s">
        <v>33</v>
      </c>
      <c r="E9417" s="2" t="s">
        <v>91</v>
      </c>
      <c r="F9417" s="2" t="s">
        <v>72</v>
      </c>
      <c r="G9417" s="2" t="s">
        <v>92</v>
      </c>
      <c r="H9417" s="2" t="s">
        <v>133</v>
      </c>
      <c r="I9417" s="2" t="s">
        <v>94</v>
      </c>
      <c r="J9417" s="2" t="s">
        <v>39</v>
      </c>
      <c r="K9417" s="2" t="s">
        <v>40</v>
      </c>
      <c r="L9417" s="2" t="s">
        <v>41</v>
      </c>
      <c r="M9417" s="2" t="s">
        <v>32</v>
      </c>
      <c r="N9417" s="2" t="s">
        <v>33</v>
      </c>
      <c r="O9417" s="2" t="s">
        <v>43</v>
      </c>
    </row>
    <row r="9418" spans="1:15">
      <c r="A9418" s="1" t="s">
        <v>15</v>
      </c>
      <c r="B9418" s="2">
        <v>2016</v>
      </c>
      <c r="C9418" s="2" t="s">
        <v>16</v>
      </c>
      <c r="D9418" s="2" t="s">
        <v>33</v>
      </c>
      <c r="E9418" s="2" t="s">
        <v>91</v>
      </c>
      <c r="F9418" s="2" t="s">
        <v>72</v>
      </c>
      <c r="G9418" s="2" t="s">
        <v>92</v>
      </c>
      <c r="H9418" s="2" t="s">
        <v>133</v>
      </c>
      <c r="I9418" s="2" t="s">
        <v>94</v>
      </c>
      <c r="J9418" s="2" t="s">
        <v>39</v>
      </c>
      <c r="K9418" s="2" t="s">
        <v>24</v>
      </c>
      <c r="L9418" s="2" t="s">
        <v>25</v>
      </c>
      <c r="M9418" s="2" t="s">
        <v>32</v>
      </c>
      <c r="N9418" s="2" t="s">
        <v>33</v>
      </c>
      <c r="O9418" s="2" t="s">
        <v>43</v>
      </c>
    </row>
    <row r="9419" spans="1:15" hidden="1">
      <c r="A9419" s="1" t="s">
        <v>15</v>
      </c>
      <c r="B9419" s="2">
        <v>2010</v>
      </c>
      <c r="C9419" s="2" t="s">
        <v>16</v>
      </c>
      <c r="D9419" s="2" t="s">
        <v>33</v>
      </c>
      <c r="E9419" s="2" t="s">
        <v>34</v>
      </c>
      <c r="F9419" s="2" t="s">
        <v>35</v>
      </c>
      <c r="G9419" s="2" t="s">
        <v>36</v>
      </c>
      <c r="H9419" s="2" t="s">
        <v>60</v>
      </c>
      <c r="I9419" s="2" t="s">
        <v>38</v>
      </c>
      <c r="J9419" s="2" t="s">
        <v>39</v>
      </c>
      <c r="K9419" s="2" t="s">
        <v>69</v>
      </c>
      <c r="L9419" s="2" t="s">
        <v>25</v>
      </c>
      <c r="M9419" s="2" t="s">
        <v>88</v>
      </c>
      <c r="N9419" s="2" t="s">
        <v>88</v>
      </c>
      <c r="O9419" s="2" t="s">
        <v>88</v>
      </c>
    </row>
    <row r="9420" spans="1:15">
      <c r="A9420" s="1" t="s">
        <v>48</v>
      </c>
      <c r="B9420" s="2">
        <v>2014</v>
      </c>
      <c r="C9420" s="2" t="s">
        <v>16</v>
      </c>
      <c r="D9420" s="2" t="s">
        <v>33</v>
      </c>
      <c r="E9420" s="2" t="s">
        <v>34</v>
      </c>
      <c r="F9420" s="2" t="s">
        <v>66</v>
      </c>
      <c r="G9420" s="2" t="s">
        <v>45</v>
      </c>
      <c r="H9420" s="2" t="s">
        <v>146</v>
      </c>
      <c r="I9420" s="2" t="s">
        <v>47</v>
      </c>
      <c r="J9420" s="2" t="s">
        <v>39</v>
      </c>
      <c r="K9420" s="2" t="s">
        <v>84</v>
      </c>
      <c r="L9420" s="2" t="s">
        <v>41</v>
      </c>
      <c r="M9420" s="2" t="s">
        <v>81</v>
      </c>
      <c r="N9420" s="2" t="s">
        <v>88</v>
      </c>
      <c r="O9420" s="2" t="s">
        <v>43</v>
      </c>
    </row>
    <row r="9421" spans="1:15" hidden="1">
      <c r="A9421" s="1" t="s">
        <v>15</v>
      </c>
      <c r="B9421" s="2">
        <v>2017</v>
      </c>
      <c r="C9421" s="2" t="s">
        <v>16</v>
      </c>
      <c r="D9421" s="2" t="s">
        <v>33</v>
      </c>
      <c r="E9421" s="2" t="s">
        <v>91</v>
      </c>
      <c r="F9421" s="2" t="s">
        <v>35</v>
      </c>
      <c r="G9421" s="2" t="s">
        <v>20</v>
      </c>
      <c r="H9421" s="2" t="s">
        <v>21</v>
      </c>
      <c r="I9421" s="2" t="s">
        <v>22</v>
      </c>
      <c r="J9421" s="2"/>
      <c r="K9421" s="2" t="s">
        <v>40</v>
      </c>
      <c r="L9421" s="2" t="s">
        <v>41</v>
      </c>
      <c r="M9421" s="2" t="s">
        <v>42</v>
      </c>
      <c r="N9421" s="2" t="s">
        <v>33</v>
      </c>
      <c r="O9421" s="2" t="s">
        <v>88</v>
      </c>
    </row>
    <row r="9422" spans="1:15" hidden="1">
      <c r="A9422" s="1" t="s">
        <v>197</v>
      </c>
      <c r="B9422" s="2">
        <v>2013</v>
      </c>
      <c r="C9422" s="2" t="s">
        <v>16</v>
      </c>
      <c r="D9422" s="2" t="s">
        <v>33</v>
      </c>
      <c r="E9422" s="2" t="s">
        <v>49</v>
      </c>
      <c r="F9422" s="2" t="s">
        <v>19</v>
      </c>
      <c r="G9422" s="2" t="s">
        <v>20</v>
      </c>
      <c r="H9422" s="2" t="s">
        <v>51</v>
      </c>
      <c r="I9422" s="2" t="s">
        <v>22</v>
      </c>
      <c r="J9422" s="2" t="s">
        <v>52</v>
      </c>
      <c r="K9422" s="2"/>
      <c r="L9422" s="2"/>
      <c r="M9422" s="2" t="s">
        <v>88</v>
      </c>
      <c r="N9422" s="2" t="s">
        <v>33</v>
      </c>
      <c r="O9422" s="2" t="s">
        <v>58</v>
      </c>
    </row>
    <row r="9423" spans="1:15" hidden="1">
      <c r="A9423" s="1" t="s">
        <v>15</v>
      </c>
      <c r="B9423" s="2">
        <v>2012</v>
      </c>
      <c r="C9423" s="2" t="s">
        <v>16</v>
      </c>
      <c r="D9423" s="2" t="s">
        <v>33</v>
      </c>
      <c r="E9423" s="2" t="s">
        <v>49</v>
      </c>
      <c r="F9423" s="2" t="s">
        <v>59</v>
      </c>
      <c r="G9423" s="2" t="s">
        <v>20</v>
      </c>
      <c r="H9423" s="2" t="s">
        <v>51</v>
      </c>
      <c r="I9423" s="2" t="s">
        <v>22</v>
      </c>
      <c r="J9423" s="2" t="s">
        <v>52</v>
      </c>
      <c r="K9423" s="2" t="s">
        <v>61</v>
      </c>
      <c r="L9423" s="2" t="s">
        <v>41</v>
      </c>
      <c r="M9423" s="2" t="s">
        <v>32</v>
      </c>
      <c r="N9423" s="2" t="s">
        <v>33</v>
      </c>
      <c r="O9423" s="2" t="s">
        <v>58</v>
      </c>
    </row>
    <row r="9424" spans="1:15">
      <c r="A9424" s="1" t="s">
        <v>15</v>
      </c>
      <c r="B9424" s="2">
        <v>2015</v>
      </c>
      <c r="C9424" s="2" t="s">
        <v>16</v>
      </c>
      <c r="D9424" s="2" t="s">
        <v>33</v>
      </c>
      <c r="E9424" s="2" t="s">
        <v>91</v>
      </c>
      <c r="F9424" s="2" t="s">
        <v>72</v>
      </c>
      <c r="G9424" s="2" t="s">
        <v>92</v>
      </c>
      <c r="H9424" s="2" t="s">
        <v>133</v>
      </c>
      <c r="I9424" s="2" t="s">
        <v>94</v>
      </c>
      <c r="J9424" s="2" t="s">
        <v>39</v>
      </c>
      <c r="K9424" s="2" t="s">
        <v>31</v>
      </c>
      <c r="L9424" s="2" t="s">
        <v>25</v>
      </c>
      <c r="M9424" s="2" t="s">
        <v>32</v>
      </c>
      <c r="N9424" s="2" t="s">
        <v>33</v>
      </c>
      <c r="O9424" s="2" t="s">
        <v>43</v>
      </c>
    </row>
    <row r="9425" spans="1:15" hidden="1">
      <c r="A9425" s="1" t="s">
        <v>15</v>
      </c>
      <c r="B9425" s="2">
        <v>2017</v>
      </c>
      <c r="C9425" s="2" t="s">
        <v>16</v>
      </c>
      <c r="D9425" s="2" t="s">
        <v>33</v>
      </c>
      <c r="E9425" s="2" t="s">
        <v>91</v>
      </c>
      <c r="F9425" s="2" t="s">
        <v>72</v>
      </c>
      <c r="G9425" s="2" t="s">
        <v>92</v>
      </c>
      <c r="H9425" s="2" t="s">
        <v>133</v>
      </c>
      <c r="I9425" s="2" t="s">
        <v>94</v>
      </c>
      <c r="J9425" s="2" t="s">
        <v>39</v>
      </c>
      <c r="K9425" s="2" t="s">
        <v>40</v>
      </c>
      <c r="L9425" s="2" t="s">
        <v>41</v>
      </c>
      <c r="M9425" s="2" t="s">
        <v>32</v>
      </c>
      <c r="N9425" s="2" t="s">
        <v>88</v>
      </c>
      <c r="O9425" s="2" t="s">
        <v>88</v>
      </c>
    </row>
    <row r="9426" spans="1:15" hidden="1">
      <c r="A9426" s="1" t="s">
        <v>15</v>
      </c>
      <c r="B9426" s="2">
        <v>2012</v>
      </c>
      <c r="C9426" s="2" t="s">
        <v>16</v>
      </c>
      <c r="D9426" s="2"/>
      <c r="E9426" s="2" t="s">
        <v>91</v>
      </c>
      <c r="F9426" s="2" t="s">
        <v>35</v>
      </c>
      <c r="G9426" s="2" t="s">
        <v>45</v>
      </c>
      <c r="H9426" s="2" t="s">
        <v>54</v>
      </c>
      <c r="I9426" s="2" t="s">
        <v>47</v>
      </c>
      <c r="J9426" s="2"/>
      <c r="K9426" s="2" t="s">
        <v>61</v>
      </c>
      <c r="L9426" s="2" t="s">
        <v>41</v>
      </c>
      <c r="M9426" s="2" t="s">
        <v>88</v>
      </c>
      <c r="N9426" s="2" t="s">
        <v>88</v>
      </c>
      <c r="O9426" s="2" t="s">
        <v>88</v>
      </c>
    </row>
    <row r="9427" spans="1:15">
      <c r="A9427" s="1" t="s">
        <v>63</v>
      </c>
      <c r="B9427" s="2">
        <v>2019</v>
      </c>
      <c r="C9427" s="2" t="s">
        <v>16</v>
      </c>
      <c r="D9427" s="2" t="s">
        <v>33</v>
      </c>
      <c r="E9427" s="2" t="s">
        <v>34</v>
      </c>
      <c r="F9427" s="2" t="s">
        <v>35</v>
      </c>
      <c r="G9427" s="2" t="s">
        <v>45</v>
      </c>
      <c r="H9427" s="2" t="s">
        <v>46</v>
      </c>
      <c r="I9427" s="2" t="s">
        <v>47</v>
      </c>
      <c r="J9427" s="2" t="s">
        <v>39</v>
      </c>
      <c r="K9427" s="2" t="s">
        <v>25</v>
      </c>
      <c r="L9427" s="2" t="s">
        <v>25</v>
      </c>
      <c r="M9427" s="2" t="s">
        <v>42</v>
      </c>
      <c r="N9427" s="2" t="s">
        <v>17</v>
      </c>
      <c r="O9427" s="2" t="s">
        <v>43</v>
      </c>
    </row>
    <row r="9428" spans="1:15">
      <c r="A9428" s="1" t="s">
        <v>15</v>
      </c>
      <c r="B9428" s="2">
        <v>2011</v>
      </c>
      <c r="C9428" s="2" t="s">
        <v>16</v>
      </c>
      <c r="D9428" s="2" t="s">
        <v>33</v>
      </c>
      <c r="E9428" s="2" t="s">
        <v>79</v>
      </c>
      <c r="F9428" s="2" t="s">
        <v>95</v>
      </c>
      <c r="G9428" s="2" t="s">
        <v>20</v>
      </c>
      <c r="H9428" s="2" t="s">
        <v>101</v>
      </c>
      <c r="I9428" s="2" t="s">
        <v>76</v>
      </c>
      <c r="J9428" s="2" t="s">
        <v>77</v>
      </c>
      <c r="K9428" s="2" t="s">
        <v>69</v>
      </c>
      <c r="L9428" s="2" t="s">
        <v>25</v>
      </c>
      <c r="M9428" s="2" t="s">
        <v>88</v>
      </c>
      <c r="N9428" s="2" t="s">
        <v>88</v>
      </c>
      <c r="O9428" s="2" t="s">
        <v>43</v>
      </c>
    </row>
    <row r="9429" spans="1:15">
      <c r="A9429" s="1" t="s">
        <v>15</v>
      </c>
      <c r="B9429" s="2">
        <v>2017</v>
      </c>
      <c r="C9429" s="2" t="s">
        <v>16</v>
      </c>
      <c r="D9429" s="2" t="s">
        <v>33</v>
      </c>
      <c r="E9429" s="2" t="s">
        <v>65</v>
      </c>
      <c r="F9429" s="2" t="s">
        <v>35</v>
      </c>
      <c r="G9429" s="2" t="s">
        <v>20</v>
      </c>
      <c r="H9429" s="2" t="s">
        <v>21</v>
      </c>
      <c r="I9429" s="2" t="s">
        <v>22</v>
      </c>
      <c r="J9429" s="2" t="s">
        <v>67</v>
      </c>
      <c r="K9429" s="2" t="s">
        <v>84</v>
      </c>
      <c r="L9429" s="2" t="s">
        <v>41</v>
      </c>
      <c r="M9429" s="2" t="s">
        <v>42</v>
      </c>
      <c r="N9429" s="2" t="s">
        <v>17</v>
      </c>
      <c r="O9429" s="2" t="s">
        <v>43</v>
      </c>
    </row>
    <row r="9430" spans="1:15">
      <c r="A9430" s="1" t="s">
        <v>15</v>
      </c>
      <c r="B9430" s="2">
        <v>2013</v>
      </c>
      <c r="C9430" s="2" t="s">
        <v>16</v>
      </c>
      <c r="D9430" s="2" t="s">
        <v>33</v>
      </c>
      <c r="E9430" s="2" t="s">
        <v>65</v>
      </c>
      <c r="F9430" s="2" t="s">
        <v>89</v>
      </c>
      <c r="G9430" s="2" t="s">
        <v>20</v>
      </c>
      <c r="H9430" s="2" t="s">
        <v>90</v>
      </c>
      <c r="I9430" s="2" t="s">
        <v>22</v>
      </c>
      <c r="J9430" s="2" t="s">
        <v>52</v>
      </c>
      <c r="K9430" s="2"/>
      <c r="L9430" s="2"/>
      <c r="M9430" s="2" t="s">
        <v>88</v>
      </c>
      <c r="N9430" s="2" t="s">
        <v>88</v>
      </c>
      <c r="O9430" s="2" t="s">
        <v>43</v>
      </c>
    </row>
    <row r="9431" spans="1:15">
      <c r="A9431" s="1" t="s">
        <v>15</v>
      </c>
      <c r="B9431" s="2">
        <v>2013</v>
      </c>
      <c r="C9431" s="2" t="s">
        <v>16</v>
      </c>
      <c r="D9431" s="2" t="s">
        <v>33</v>
      </c>
      <c r="E9431" s="2" t="s">
        <v>91</v>
      </c>
      <c r="F9431" s="2" t="s">
        <v>66</v>
      </c>
      <c r="G9431" s="2" t="s">
        <v>20</v>
      </c>
      <c r="H9431" s="2" t="s">
        <v>21</v>
      </c>
      <c r="I9431" s="2" t="s">
        <v>22</v>
      </c>
      <c r="J9431" s="2" t="s">
        <v>52</v>
      </c>
      <c r="K9431" s="2" t="s">
        <v>40</v>
      </c>
      <c r="L9431" s="2" t="s">
        <v>41</v>
      </c>
      <c r="M9431" s="2" t="s">
        <v>32</v>
      </c>
      <c r="N9431" s="2" t="s">
        <v>88</v>
      </c>
      <c r="O9431" s="2" t="s">
        <v>43</v>
      </c>
    </row>
    <row r="9432" spans="1:15" hidden="1">
      <c r="A9432" s="1" t="s">
        <v>15</v>
      </c>
      <c r="B9432" s="2">
        <v>2020</v>
      </c>
      <c r="C9432" s="2" t="s">
        <v>16</v>
      </c>
      <c r="D9432" s="2" t="s">
        <v>17</v>
      </c>
      <c r="E9432" s="2" t="s">
        <v>27</v>
      </c>
      <c r="F9432" s="2" t="s">
        <v>19</v>
      </c>
      <c r="G9432" s="2" t="s">
        <v>20</v>
      </c>
      <c r="H9432" s="2" t="s">
        <v>29</v>
      </c>
      <c r="I9432" s="2" t="s">
        <v>22</v>
      </c>
      <c r="J9432" s="2" t="s">
        <v>30</v>
      </c>
      <c r="K9432" s="2" t="s">
        <v>40</v>
      </c>
      <c r="L9432" s="2" t="s">
        <v>41</v>
      </c>
      <c r="M9432" s="2" t="s">
        <v>42</v>
      </c>
      <c r="N9432" s="2" t="s">
        <v>33</v>
      </c>
      <c r="O9432" s="2" t="s">
        <v>88</v>
      </c>
    </row>
    <row r="9433" spans="1:15" hidden="1">
      <c r="A9433" s="1" t="s">
        <v>110</v>
      </c>
      <c r="B9433" s="2">
        <v>2013</v>
      </c>
      <c r="C9433" s="2" t="s">
        <v>16</v>
      </c>
      <c r="D9433" s="2" t="s">
        <v>33</v>
      </c>
      <c r="E9433" s="2" t="s">
        <v>49</v>
      </c>
      <c r="F9433" s="2" t="s">
        <v>50</v>
      </c>
      <c r="G9433" s="2" t="s">
        <v>20</v>
      </c>
      <c r="H9433" s="2" t="s">
        <v>51</v>
      </c>
      <c r="I9433" s="2" t="s">
        <v>22</v>
      </c>
      <c r="J9433" s="2" t="s">
        <v>52</v>
      </c>
      <c r="K9433" s="2"/>
      <c r="L9433" s="2"/>
      <c r="M9433" s="2" t="s">
        <v>88</v>
      </c>
      <c r="N9433" s="2" t="s">
        <v>33</v>
      </c>
      <c r="O9433" s="2" t="s">
        <v>58</v>
      </c>
    </row>
    <row r="9434" spans="1:15" hidden="1">
      <c r="A9434" s="1" t="s">
        <v>15</v>
      </c>
      <c r="B9434" s="2">
        <v>2010</v>
      </c>
      <c r="C9434" s="2" t="s">
        <v>16</v>
      </c>
      <c r="D9434" s="2" t="s">
        <v>17</v>
      </c>
      <c r="E9434" s="2" t="s">
        <v>34</v>
      </c>
      <c r="F9434" s="2" t="s">
        <v>19</v>
      </c>
      <c r="G9434" s="2" t="s">
        <v>45</v>
      </c>
      <c r="H9434" s="2" t="s">
        <v>54</v>
      </c>
      <c r="I9434" s="2" t="s">
        <v>47</v>
      </c>
      <c r="J9434" s="2" t="s">
        <v>30</v>
      </c>
      <c r="K9434" s="2" t="s">
        <v>24</v>
      </c>
      <c r="L9434" s="2" t="s">
        <v>25</v>
      </c>
      <c r="M9434" s="2" t="s">
        <v>88</v>
      </c>
      <c r="N9434" s="2" t="s">
        <v>88</v>
      </c>
      <c r="O9434" s="2" t="s">
        <v>88</v>
      </c>
    </row>
    <row r="9435" spans="1:15" hidden="1">
      <c r="A9435" s="1" t="s">
        <v>15</v>
      </c>
      <c r="B9435" s="2">
        <v>2013</v>
      </c>
      <c r="C9435" s="2" t="s">
        <v>16</v>
      </c>
      <c r="D9435" s="2" t="s">
        <v>44</v>
      </c>
      <c r="E9435" s="2" t="s">
        <v>18</v>
      </c>
      <c r="F9435" s="2" t="s">
        <v>19</v>
      </c>
      <c r="G9435" s="2" t="s">
        <v>20</v>
      </c>
      <c r="H9435" s="2" t="s">
        <v>21</v>
      </c>
      <c r="I9435" s="2" t="s">
        <v>22</v>
      </c>
      <c r="J9435" s="2" t="s">
        <v>23</v>
      </c>
      <c r="K9435" s="2" t="s">
        <v>84</v>
      </c>
      <c r="L9435" s="2" t="s">
        <v>41</v>
      </c>
      <c r="M9435" s="2" t="s">
        <v>88</v>
      </c>
      <c r="N9435" s="2" t="s">
        <v>88</v>
      </c>
      <c r="O9435" s="2" t="s">
        <v>88</v>
      </c>
    </row>
    <row r="9436" spans="1:15" hidden="1">
      <c r="A9436" s="1" t="s">
        <v>110</v>
      </c>
      <c r="B9436" s="2">
        <v>2013</v>
      </c>
      <c r="C9436" s="2" t="s">
        <v>16</v>
      </c>
      <c r="D9436" s="2" t="s">
        <v>33</v>
      </c>
      <c r="E9436" s="2" t="s">
        <v>49</v>
      </c>
      <c r="F9436" s="2" t="s">
        <v>50</v>
      </c>
      <c r="G9436" s="2" t="s">
        <v>20</v>
      </c>
      <c r="H9436" s="2" t="s">
        <v>51</v>
      </c>
      <c r="I9436" s="2" t="s">
        <v>22</v>
      </c>
      <c r="J9436" s="2" t="s">
        <v>52</v>
      </c>
      <c r="K9436" s="2"/>
      <c r="L9436" s="2"/>
      <c r="M9436" s="2" t="s">
        <v>88</v>
      </c>
      <c r="N9436" s="2" t="s">
        <v>33</v>
      </c>
      <c r="O9436" s="2" t="s">
        <v>58</v>
      </c>
    </row>
    <row r="9437" spans="1:15">
      <c r="A9437" s="1" t="s">
        <v>15</v>
      </c>
      <c r="B9437" s="2">
        <v>2015</v>
      </c>
      <c r="C9437" s="2" t="s">
        <v>16</v>
      </c>
      <c r="D9437" s="2" t="s">
        <v>33</v>
      </c>
      <c r="E9437" s="2" t="s">
        <v>79</v>
      </c>
      <c r="F9437" s="2" t="s">
        <v>35</v>
      </c>
      <c r="G9437" s="2" t="s">
        <v>20</v>
      </c>
      <c r="H9437" s="2" t="s">
        <v>101</v>
      </c>
      <c r="I9437" s="2" t="s">
        <v>76</v>
      </c>
      <c r="J9437" s="2" t="s">
        <v>67</v>
      </c>
      <c r="K9437" s="2" t="s">
        <v>69</v>
      </c>
      <c r="L9437" s="2" t="s">
        <v>25</v>
      </c>
      <c r="M9437" s="2" t="s">
        <v>42</v>
      </c>
      <c r="N9437" s="2" t="s">
        <v>88</v>
      </c>
      <c r="O9437" s="2" t="s">
        <v>43</v>
      </c>
    </row>
    <row r="9438" spans="1:15" hidden="1">
      <c r="A9438" s="1" t="s">
        <v>15</v>
      </c>
      <c r="B9438" s="2">
        <v>2010</v>
      </c>
      <c r="C9438" s="2" t="s">
        <v>16</v>
      </c>
      <c r="D9438" s="2" t="s">
        <v>17</v>
      </c>
      <c r="E9438" s="2" t="s">
        <v>27</v>
      </c>
      <c r="F9438" s="2" t="s">
        <v>19</v>
      </c>
      <c r="G9438" s="2" t="s">
        <v>45</v>
      </c>
      <c r="H9438" s="2" t="s">
        <v>54</v>
      </c>
      <c r="I9438" s="2" t="s">
        <v>47</v>
      </c>
      <c r="J9438" s="2" t="s">
        <v>30</v>
      </c>
      <c r="K9438" s="2" t="s">
        <v>24</v>
      </c>
      <c r="L9438" s="2" t="s">
        <v>25</v>
      </c>
      <c r="M9438" s="2" t="s">
        <v>88</v>
      </c>
      <c r="N9438" s="2" t="s">
        <v>88</v>
      </c>
      <c r="O9438" s="2" t="s">
        <v>88</v>
      </c>
    </row>
    <row r="9439" spans="1:15">
      <c r="A9439" s="1" t="s">
        <v>15</v>
      </c>
      <c r="B9439" s="2">
        <v>2020</v>
      </c>
      <c r="C9439" s="2" t="s">
        <v>16</v>
      </c>
      <c r="D9439" s="2" t="s">
        <v>33</v>
      </c>
      <c r="E9439" s="2" t="s">
        <v>34</v>
      </c>
      <c r="F9439" s="2" t="s">
        <v>82</v>
      </c>
      <c r="G9439" s="2" t="s">
        <v>45</v>
      </c>
      <c r="H9439" s="2" t="s">
        <v>54</v>
      </c>
      <c r="I9439" s="2" t="s">
        <v>47</v>
      </c>
      <c r="J9439" s="2" t="s">
        <v>39</v>
      </c>
      <c r="K9439" s="2" t="s">
        <v>24</v>
      </c>
      <c r="L9439" s="2" t="s">
        <v>25</v>
      </c>
      <c r="M9439" s="2" t="s">
        <v>32</v>
      </c>
      <c r="N9439" s="2" t="s">
        <v>17</v>
      </c>
      <c r="O9439" s="2" t="s">
        <v>43</v>
      </c>
    </row>
    <row r="9440" spans="1:15" hidden="1">
      <c r="A9440" s="1"/>
      <c r="B9440" s="2">
        <v>2014</v>
      </c>
      <c r="C9440" s="2" t="s">
        <v>16</v>
      </c>
      <c r="D9440" s="2" t="s">
        <v>17</v>
      </c>
      <c r="E9440" s="2" t="s">
        <v>27</v>
      </c>
      <c r="F9440" s="2" t="s">
        <v>59</v>
      </c>
      <c r="G9440" s="2" t="s">
        <v>45</v>
      </c>
      <c r="H9440" s="2" t="s">
        <v>54</v>
      </c>
      <c r="I9440" s="2" t="s">
        <v>47</v>
      </c>
      <c r="J9440" s="2" t="s">
        <v>30</v>
      </c>
      <c r="K9440" s="2"/>
      <c r="L9440" s="2"/>
      <c r="M9440" s="2" t="s">
        <v>42</v>
      </c>
      <c r="N9440" s="2" t="s">
        <v>88</v>
      </c>
      <c r="O9440" s="2" t="s">
        <v>88</v>
      </c>
    </row>
    <row r="9441" spans="1:15" hidden="1">
      <c r="A9441" s="1" t="s">
        <v>15</v>
      </c>
      <c r="B9441" s="2">
        <v>2012</v>
      </c>
      <c r="C9441" s="2" t="s">
        <v>16</v>
      </c>
      <c r="D9441" s="2" t="s">
        <v>17</v>
      </c>
      <c r="E9441" s="2" t="s">
        <v>27</v>
      </c>
      <c r="F9441" s="2" t="s">
        <v>19</v>
      </c>
      <c r="G9441" s="2" t="s">
        <v>45</v>
      </c>
      <c r="H9441" s="2" t="s">
        <v>54</v>
      </c>
      <c r="I9441" s="2" t="s">
        <v>47</v>
      </c>
      <c r="J9441" s="2" t="s">
        <v>30</v>
      </c>
      <c r="K9441" s="2" t="s">
        <v>24</v>
      </c>
      <c r="L9441" s="2" t="s">
        <v>25</v>
      </c>
      <c r="M9441" s="2" t="s">
        <v>88</v>
      </c>
      <c r="N9441" s="2" t="s">
        <v>88</v>
      </c>
      <c r="O9441" s="2" t="s">
        <v>88</v>
      </c>
    </row>
    <row r="9442" spans="1:15" hidden="1">
      <c r="A9442" s="1" t="s">
        <v>15</v>
      </c>
      <c r="B9442" s="2">
        <v>2015</v>
      </c>
      <c r="C9442" s="2" t="s">
        <v>16</v>
      </c>
      <c r="D9442" s="2" t="s">
        <v>17</v>
      </c>
      <c r="E9442" s="2" t="s">
        <v>18</v>
      </c>
      <c r="F9442" s="2" t="s">
        <v>35</v>
      </c>
      <c r="G9442" s="2" t="s">
        <v>20</v>
      </c>
      <c r="H9442" s="2" t="s">
        <v>21</v>
      </c>
      <c r="I9442" s="2" t="s">
        <v>22</v>
      </c>
      <c r="J9442" s="2" t="s">
        <v>23</v>
      </c>
      <c r="K9442" s="2"/>
      <c r="L9442" s="2"/>
      <c r="M9442" s="2" t="s">
        <v>55</v>
      </c>
      <c r="N9442" s="2" t="s">
        <v>88</v>
      </c>
      <c r="O9442" s="2" t="s">
        <v>88</v>
      </c>
    </row>
    <row r="9443" spans="1:15" hidden="1">
      <c r="A9443" s="1" t="s">
        <v>117</v>
      </c>
      <c r="B9443" s="2">
        <v>2015</v>
      </c>
      <c r="C9443" s="2" t="s">
        <v>16</v>
      </c>
      <c r="D9443" s="2" t="s">
        <v>17</v>
      </c>
      <c r="E9443" s="2" t="s">
        <v>18</v>
      </c>
      <c r="F9443" s="2" t="s">
        <v>19</v>
      </c>
      <c r="G9443" s="2" t="s">
        <v>20</v>
      </c>
      <c r="H9443" s="2" t="s">
        <v>21</v>
      </c>
      <c r="I9443" s="2" t="s">
        <v>22</v>
      </c>
      <c r="J9443" s="2" t="s">
        <v>23</v>
      </c>
      <c r="K9443" s="2"/>
      <c r="L9443" s="2"/>
      <c r="M9443" s="2" t="s">
        <v>42</v>
      </c>
      <c r="N9443" s="2" t="s">
        <v>33</v>
      </c>
      <c r="O9443" s="2" t="s">
        <v>88</v>
      </c>
    </row>
    <row r="9444" spans="1:15">
      <c r="A9444" s="1" t="s">
        <v>197</v>
      </c>
      <c r="B9444" s="2">
        <v>2016</v>
      </c>
      <c r="C9444" s="2" t="s">
        <v>16</v>
      </c>
      <c r="D9444" s="2" t="s">
        <v>33</v>
      </c>
      <c r="E9444" s="2" t="s">
        <v>34</v>
      </c>
      <c r="F9444" s="2" t="s">
        <v>50</v>
      </c>
      <c r="G9444" s="2" t="s">
        <v>45</v>
      </c>
      <c r="H9444" s="2" t="s">
        <v>68</v>
      </c>
      <c r="I9444" s="2" t="s">
        <v>47</v>
      </c>
      <c r="J9444" s="2" t="s">
        <v>39</v>
      </c>
      <c r="K9444" s="2" t="s">
        <v>84</v>
      </c>
      <c r="L9444" s="2" t="s">
        <v>41</v>
      </c>
      <c r="M9444" s="2" t="s">
        <v>88</v>
      </c>
      <c r="N9444" s="2" t="s">
        <v>33</v>
      </c>
      <c r="O9444" s="2" t="s">
        <v>43</v>
      </c>
    </row>
    <row r="9445" spans="1:15" hidden="1">
      <c r="A9445" s="1" t="s">
        <v>15</v>
      </c>
      <c r="B9445" s="2">
        <v>2014</v>
      </c>
      <c r="C9445" s="2" t="s">
        <v>16</v>
      </c>
      <c r="D9445" s="2" t="s">
        <v>33</v>
      </c>
      <c r="E9445" s="2" t="s">
        <v>91</v>
      </c>
      <c r="F9445" s="2" t="s">
        <v>95</v>
      </c>
      <c r="G9445" s="2" t="s">
        <v>20</v>
      </c>
      <c r="H9445" s="2" t="s">
        <v>21</v>
      </c>
      <c r="I9445" s="2" t="s">
        <v>22</v>
      </c>
      <c r="J9445" s="2" t="s">
        <v>52</v>
      </c>
      <c r="K9445" s="2" t="s">
        <v>61</v>
      </c>
      <c r="L9445" s="2" t="s">
        <v>41</v>
      </c>
      <c r="M9445" s="2" t="s">
        <v>32</v>
      </c>
      <c r="N9445" s="2" t="s">
        <v>88</v>
      </c>
      <c r="O9445" s="2" t="s">
        <v>88</v>
      </c>
    </row>
    <row r="9446" spans="1:15">
      <c r="A9446" s="1" t="s">
        <v>15</v>
      </c>
      <c r="B9446" s="2">
        <v>2013</v>
      </c>
      <c r="C9446" s="2" t="s">
        <v>16</v>
      </c>
      <c r="D9446" s="2" t="s">
        <v>33</v>
      </c>
      <c r="E9446" s="2" t="s">
        <v>91</v>
      </c>
      <c r="F9446" s="2" t="s">
        <v>72</v>
      </c>
      <c r="G9446" s="2" t="s">
        <v>92</v>
      </c>
      <c r="H9446" s="2" t="s">
        <v>133</v>
      </c>
      <c r="I9446" s="2" t="s">
        <v>94</v>
      </c>
      <c r="J9446" s="2" t="s">
        <v>39</v>
      </c>
      <c r="K9446" s="2" t="s">
        <v>31</v>
      </c>
      <c r="L9446" s="2" t="s">
        <v>25</v>
      </c>
      <c r="M9446" s="2" t="s">
        <v>32</v>
      </c>
      <c r="N9446" s="2" t="s">
        <v>88</v>
      </c>
      <c r="O9446" s="2" t="s">
        <v>43</v>
      </c>
    </row>
    <row r="9447" spans="1:15">
      <c r="A9447" s="1" t="s">
        <v>15</v>
      </c>
      <c r="B9447" s="2">
        <v>2015</v>
      </c>
      <c r="C9447" s="2" t="s">
        <v>16</v>
      </c>
      <c r="D9447" s="2" t="s">
        <v>33</v>
      </c>
      <c r="E9447" s="2" t="s">
        <v>34</v>
      </c>
      <c r="F9447" s="2" t="s">
        <v>59</v>
      </c>
      <c r="G9447" s="2" t="s">
        <v>92</v>
      </c>
      <c r="H9447" s="2" t="s">
        <v>133</v>
      </c>
      <c r="I9447" s="2" t="s">
        <v>94</v>
      </c>
      <c r="J9447" s="2" t="s">
        <v>39</v>
      </c>
      <c r="K9447" s="2"/>
      <c r="L9447" s="2"/>
      <c r="M9447" s="2" t="s">
        <v>88</v>
      </c>
      <c r="N9447" s="2" t="s">
        <v>17</v>
      </c>
      <c r="O9447" s="2" t="s">
        <v>43</v>
      </c>
    </row>
    <row r="9448" spans="1:15">
      <c r="A9448" s="1" t="s">
        <v>15</v>
      </c>
      <c r="B9448" s="2">
        <v>2015</v>
      </c>
      <c r="C9448" s="2" t="s">
        <v>16</v>
      </c>
      <c r="D9448" s="2" t="s">
        <v>33</v>
      </c>
      <c r="E9448" s="2" t="s">
        <v>34</v>
      </c>
      <c r="F9448" s="2" t="s">
        <v>82</v>
      </c>
      <c r="G9448" s="2" t="s">
        <v>45</v>
      </c>
      <c r="H9448" s="2" t="s">
        <v>54</v>
      </c>
      <c r="I9448" s="2" t="s">
        <v>47</v>
      </c>
      <c r="J9448" s="2" t="s">
        <v>39</v>
      </c>
      <c r="K9448" s="2" t="s">
        <v>70</v>
      </c>
      <c r="L9448" s="2" t="s">
        <v>25</v>
      </c>
      <c r="M9448" s="2" t="s">
        <v>32</v>
      </c>
      <c r="N9448" s="2" t="s">
        <v>33</v>
      </c>
      <c r="O9448" s="2" t="s">
        <v>43</v>
      </c>
    </row>
    <row r="9449" spans="1:15" hidden="1">
      <c r="A9449" s="1" t="s">
        <v>15</v>
      </c>
      <c r="B9449" s="2">
        <v>2013</v>
      </c>
      <c r="C9449" s="2" t="s">
        <v>16</v>
      </c>
      <c r="D9449" s="2"/>
      <c r="E9449" s="2" t="s">
        <v>91</v>
      </c>
      <c r="F9449" s="2" t="s">
        <v>72</v>
      </c>
      <c r="G9449" s="2" t="s">
        <v>20</v>
      </c>
      <c r="H9449" s="2" t="s">
        <v>21</v>
      </c>
      <c r="I9449" s="2" t="s">
        <v>22</v>
      </c>
      <c r="J9449" s="2"/>
      <c r="K9449" s="2"/>
      <c r="L9449" s="2"/>
      <c r="M9449" s="2" t="s">
        <v>32</v>
      </c>
      <c r="N9449" s="2" t="s">
        <v>88</v>
      </c>
      <c r="O9449" s="2" t="s">
        <v>88</v>
      </c>
    </row>
    <row r="9450" spans="1:15" hidden="1">
      <c r="A9450" s="1" t="s">
        <v>15</v>
      </c>
      <c r="B9450" s="2">
        <v>2016</v>
      </c>
      <c r="C9450" s="2" t="s">
        <v>16</v>
      </c>
      <c r="D9450" s="2" t="s">
        <v>33</v>
      </c>
      <c r="E9450" s="2" t="s">
        <v>91</v>
      </c>
      <c r="F9450" s="2" t="s">
        <v>35</v>
      </c>
      <c r="G9450" s="2" t="s">
        <v>20</v>
      </c>
      <c r="H9450" s="2" t="s">
        <v>85</v>
      </c>
      <c r="I9450" s="2" t="s">
        <v>22</v>
      </c>
      <c r="J9450" s="2" t="s">
        <v>52</v>
      </c>
      <c r="K9450" s="2" t="s">
        <v>61</v>
      </c>
      <c r="L9450" s="2" t="s">
        <v>41</v>
      </c>
      <c r="M9450" s="2" t="s">
        <v>42</v>
      </c>
      <c r="N9450" s="2" t="s">
        <v>88</v>
      </c>
      <c r="O9450" s="2" t="s">
        <v>88</v>
      </c>
    </row>
    <row r="9451" spans="1:15">
      <c r="A9451" s="1" t="s">
        <v>15</v>
      </c>
      <c r="B9451" s="2">
        <v>2016</v>
      </c>
      <c r="C9451" s="2" t="s">
        <v>16</v>
      </c>
      <c r="D9451" s="2" t="s">
        <v>33</v>
      </c>
      <c r="E9451" s="2" t="s">
        <v>65</v>
      </c>
      <c r="F9451" s="2" t="s">
        <v>35</v>
      </c>
      <c r="G9451" s="2" t="s">
        <v>20</v>
      </c>
      <c r="H9451" s="2" t="s">
        <v>90</v>
      </c>
      <c r="I9451" s="2" t="s">
        <v>22</v>
      </c>
      <c r="J9451" s="2" t="s">
        <v>52</v>
      </c>
      <c r="K9451" s="2" t="s">
        <v>83</v>
      </c>
      <c r="L9451" s="2" t="s">
        <v>25</v>
      </c>
      <c r="M9451" s="2" t="s">
        <v>42</v>
      </c>
      <c r="N9451" s="2" t="s">
        <v>17</v>
      </c>
      <c r="O9451" s="2" t="s">
        <v>43</v>
      </c>
    </row>
    <row r="9452" spans="1:15" hidden="1">
      <c r="A9452" s="1" t="s">
        <v>15</v>
      </c>
      <c r="B9452" s="2">
        <v>2016</v>
      </c>
      <c r="C9452" s="2" t="s">
        <v>16</v>
      </c>
      <c r="D9452" s="2" t="s">
        <v>62</v>
      </c>
      <c r="E9452" s="2" t="s">
        <v>49</v>
      </c>
      <c r="F9452" s="2" t="s">
        <v>19</v>
      </c>
      <c r="G9452" s="2" t="s">
        <v>20</v>
      </c>
      <c r="H9452" s="2" t="s">
        <v>21</v>
      </c>
      <c r="I9452" s="2" t="s">
        <v>22</v>
      </c>
      <c r="J9452" s="2" t="s">
        <v>52</v>
      </c>
      <c r="K9452" s="2" t="s">
        <v>25</v>
      </c>
      <c r="L9452" s="2" t="s">
        <v>25</v>
      </c>
      <c r="M9452" s="2" t="s">
        <v>88</v>
      </c>
      <c r="N9452" s="2" t="s">
        <v>33</v>
      </c>
      <c r="O9452" s="2" t="s">
        <v>98</v>
      </c>
    </row>
    <row r="9453" spans="1:15" hidden="1">
      <c r="A9453" s="1" t="s">
        <v>15</v>
      </c>
      <c r="B9453" s="2">
        <v>2020</v>
      </c>
      <c r="C9453" s="2" t="s">
        <v>16</v>
      </c>
      <c r="D9453" s="2" t="s">
        <v>17</v>
      </c>
      <c r="E9453" s="2" t="s">
        <v>27</v>
      </c>
      <c r="F9453" s="2" t="s">
        <v>86</v>
      </c>
      <c r="G9453" s="2" t="s">
        <v>20</v>
      </c>
      <c r="H9453" s="2" t="s">
        <v>21</v>
      </c>
      <c r="I9453" s="2" t="s">
        <v>22</v>
      </c>
      <c r="J9453" s="2" t="s">
        <v>30</v>
      </c>
      <c r="K9453" s="2" t="s">
        <v>83</v>
      </c>
      <c r="L9453" s="2" t="s">
        <v>25</v>
      </c>
      <c r="M9453" s="2" t="s">
        <v>88</v>
      </c>
      <c r="N9453" s="2" t="s">
        <v>33</v>
      </c>
      <c r="O9453" s="2" t="s">
        <v>88</v>
      </c>
    </row>
    <row r="9454" spans="1:15" hidden="1">
      <c r="A9454" s="1" t="s">
        <v>15</v>
      </c>
      <c r="B9454" s="2">
        <v>2016</v>
      </c>
      <c r="C9454" s="2" t="s">
        <v>16</v>
      </c>
      <c r="D9454" s="2"/>
      <c r="E9454" s="2" t="s">
        <v>49</v>
      </c>
      <c r="F9454" s="2" t="s">
        <v>72</v>
      </c>
      <c r="G9454" s="2" t="s">
        <v>20</v>
      </c>
      <c r="H9454" s="2" t="s">
        <v>51</v>
      </c>
      <c r="I9454" s="2" t="s">
        <v>22</v>
      </c>
      <c r="J9454" s="2"/>
      <c r="K9454" s="2" t="s">
        <v>41</v>
      </c>
      <c r="L9454" s="2" t="s">
        <v>41</v>
      </c>
      <c r="M9454" s="2" t="s">
        <v>32</v>
      </c>
      <c r="N9454" s="2" t="s">
        <v>88</v>
      </c>
      <c r="O9454" s="2" t="s">
        <v>88</v>
      </c>
    </row>
    <row r="9455" spans="1:15" hidden="1">
      <c r="A9455" s="1" t="s">
        <v>15</v>
      </c>
      <c r="B9455" s="2">
        <v>2012</v>
      </c>
      <c r="C9455" s="2" t="s">
        <v>16</v>
      </c>
      <c r="D9455" s="2" t="s">
        <v>17</v>
      </c>
      <c r="E9455" s="2" t="s">
        <v>27</v>
      </c>
      <c r="F9455" s="2" t="s">
        <v>35</v>
      </c>
      <c r="G9455" s="2" t="s">
        <v>36</v>
      </c>
      <c r="H9455" s="2" t="s">
        <v>60</v>
      </c>
      <c r="I9455" s="2" t="s">
        <v>38</v>
      </c>
      <c r="J9455" s="2" t="s">
        <v>30</v>
      </c>
      <c r="K9455" s="2" t="s">
        <v>69</v>
      </c>
      <c r="L9455" s="2" t="s">
        <v>25</v>
      </c>
      <c r="M9455" s="2" t="s">
        <v>88</v>
      </c>
      <c r="N9455" s="2" t="s">
        <v>88</v>
      </c>
      <c r="O9455" s="2" t="s">
        <v>88</v>
      </c>
    </row>
    <row r="9456" spans="1:15" hidden="1">
      <c r="A9456" s="1" t="s">
        <v>15</v>
      </c>
      <c r="B9456" s="2">
        <v>2011</v>
      </c>
      <c r="C9456" s="2" t="s">
        <v>16</v>
      </c>
      <c r="D9456" s="2" t="s">
        <v>33</v>
      </c>
      <c r="E9456" s="2" t="s">
        <v>34</v>
      </c>
      <c r="F9456" s="2" t="s">
        <v>35</v>
      </c>
      <c r="G9456" s="2" t="s">
        <v>36</v>
      </c>
      <c r="H9456" s="2" t="s">
        <v>60</v>
      </c>
      <c r="I9456" s="2" t="s">
        <v>38</v>
      </c>
      <c r="J9456" s="2" t="s">
        <v>39</v>
      </c>
      <c r="K9456" s="2" t="s">
        <v>40</v>
      </c>
      <c r="L9456" s="2" t="s">
        <v>41</v>
      </c>
      <c r="M9456" s="2" t="s">
        <v>88</v>
      </c>
      <c r="N9456" s="2" t="s">
        <v>88</v>
      </c>
      <c r="O9456" s="2" t="s">
        <v>88</v>
      </c>
    </row>
    <row r="9457" spans="1:15">
      <c r="A9457" s="1" t="s">
        <v>15</v>
      </c>
      <c r="B9457" s="2">
        <v>2016</v>
      </c>
      <c r="C9457" s="2" t="s">
        <v>16</v>
      </c>
      <c r="D9457" s="2" t="s">
        <v>33</v>
      </c>
      <c r="E9457" s="2" t="s">
        <v>91</v>
      </c>
      <c r="F9457" s="2" t="s">
        <v>72</v>
      </c>
      <c r="G9457" s="2" t="s">
        <v>92</v>
      </c>
      <c r="H9457" s="2" t="s">
        <v>133</v>
      </c>
      <c r="I9457" s="2" t="s">
        <v>94</v>
      </c>
      <c r="J9457" s="2" t="s">
        <v>39</v>
      </c>
      <c r="K9457" s="2" t="s">
        <v>40</v>
      </c>
      <c r="L9457" s="2" t="s">
        <v>41</v>
      </c>
      <c r="M9457" s="2" t="s">
        <v>32</v>
      </c>
      <c r="N9457" s="2" t="s">
        <v>33</v>
      </c>
      <c r="O9457" s="2" t="s">
        <v>43</v>
      </c>
    </row>
    <row r="9458" spans="1:15" hidden="1">
      <c r="A9458" s="1" t="s">
        <v>15</v>
      </c>
      <c r="B9458" s="2">
        <v>2010</v>
      </c>
      <c r="C9458" s="2" t="s">
        <v>16</v>
      </c>
      <c r="D9458" s="2" t="s">
        <v>17</v>
      </c>
      <c r="E9458" s="2" t="s">
        <v>27</v>
      </c>
      <c r="F9458" s="2" t="s">
        <v>19</v>
      </c>
      <c r="G9458" s="2" t="s">
        <v>45</v>
      </c>
      <c r="H9458" s="2" t="s">
        <v>54</v>
      </c>
      <c r="I9458" s="2" t="s">
        <v>47</v>
      </c>
      <c r="J9458" s="2" t="s">
        <v>30</v>
      </c>
      <c r="K9458" s="2" t="s">
        <v>24</v>
      </c>
      <c r="L9458" s="2" t="s">
        <v>25</v>
      </c>
      <c r="M9458" s="2" t="s">
        <v>88</v>
      </c>
      <c r="N9458" s="2" t="s">
        <v>88</v>
      </c>
      <c r="O9458" s="2" t="s">
        <v>88</v>
      </c>
    </row>
    <row r="9459" spans="1:15" hidden="1">
      <c r="A9459" s="1" t="s">
        <v>15</v>
      </c>
      <c r="B9459" s="2">
        <v>2011</v>
      </c>
      <c r="C9459" s="2" t="s">
        <v>16</v>
      </c>
      <c r="D9459" s="2" t="s">
        <v>17</v>
      </c>
      <c r="E9459" s="2" t="s">
        <v>18</v>
      </c>
      <c r="F9459" s="2" t="s">
        <v>19</v>
      </c>
      <c r="G9459" s="2" t="s">
        <v>20</v>
      </c>
      <c r="H9459" s="2" t="s">
        <v>21</v>
      </c>
      <c r="I9459" s="2" t="s">
        <v>22</v>
      </c>
      <c r="J9459" s="2" t="s">
        <v>23</v>
      </c>
      <c r="K9459" s="2" t="s">
        <v>24</v>
      </c>
      <c r="L9459" s="2" t="s">
        <v>25</v>
      </c>
      <c r="M9459" s="2" t="s">
        <v>88</v>
      </c>
      <c r="N9459" s="2" t="s">
        <v>88</v>
      </c>
      <c r="O9459" s="2" t="s">
        <v>88</v>
      </c>
    </row>
    <row r="9460" spans="1:15" hidden="1">
      <c r="A9460" s="1" t="s">
        <v>15</v>
      </c>
      <c r="B9460" s="2">
        <v>2012</v>
      </c>
      <c r="C9460" s="2" t="s">
        <v>16</v>
      </c>
      <c r="D9460" s="2" t="s">
        <v>17</v>
      </c>
      <c r="E9460" s="2" t="s">
        <v>27</v>
      </c>
      <c r="F9460" s="2" t="s">
        <v>19</v>
      </c>
      <c r="G9460" s="2" t="s">
        <v>45</v>
      </c>
      <c r="H9460" s="2" t="s">
        <v>54</v>
      </c>
      <c r="I9460" s="2" t="s">
        <v>47</v>
      </c>
      <c r="J9460" s="2" t="s">
        <v>30</v>
      </c>
      <c r="K9460" s="2" t="s">
        <v>24</v>
      </c>
      <c r="L9460" s="2" t="s">
        <v>25</v>
      </c>
      <c r="M9460" s="2" t="s">
        <v>88</v>
      </c>
      <c r="N9460" s="2" t="s">
        <v>88</v>
      </c>
      <c r="O9460" s="2" t="s">
        <v>88</v>
      </c>
    </row>
    <row r="9461" spans="1:15" hidden="1">
      <c r="A9461" s="1" t="s">
        <v>118</v>
      </c>
      <c r="B9461" s="2">
        <v>2013</v>
      </c>
      <c r="C9461" s="2" t="s">
        <v>16</v>
      </c>
      <c r="D9461" s="2" t="s">
        <v>33</v>
      </c>
      <c r="E9461" s="2" t="s">
        <v>34</v>
      </c>
      <c r="F9461" s="2" t="s">
        <v>168</v>
      </c>
      <c r="G9461" s="2" t="s">
        <v>36</v>
      </c>
      <c r="H9461" s="2" t="s">
        <v>37</v>
      </c>
      <c r="I9461" s="2" t="s">
        <v>38</v>
      </c>
      <c r="J9461" s="2" t="s">
        <v>39</v>
      </c>
      <c r="K9461" s="2" t="s">
        <v>84</v>
      </c>
      <c r="L9461" s="2" t="s">
        <v>41</v>
      </c>
      <c r="M9461" s="2" t="s">
        <v>88</v>
      </c>
      <c r="N9461" s="2" t="s">
        <v>17</v>
      </c>
      <c r="O9461" s="2" t="s">
        <v>88</v>
      </c>
    </row>
    <row r="9462" spans="1:15" hidden="1">
      <c r="A9462" s="1" t="s">
        <v>15</v>
      </c>
      <c r="B9462" s="2">
        <v>2014</v>
      </c>
      <c r="C9462" s="2" t="s">
        <v>16</v>
      </c>
      <c r="D9462" s="2" t="s">
        <v>17</v>
      </c>
      <c r="E9462" s="2" t="s">
        <v>34</v>
      </c>
      <c r="F9462" s="2" t="s">
        <v>19</v>
      </c>
      <c r="G9462" s="2" t="s">
        <v>36</v>
      </c>
      <c r="H9462" s="2" t="s">
        <v>37</v>
      </c>
      <c r="I9462" s="2" t="s">
        <v>38</v>
      </c>
      <c r="J9462" s="2" t="s">
        <v>30</v>
      </c>
      <c r="K9462" s="2" t="s">
        <v>24</v>
      </c>
      <c r="L9462" s="2" t="s">
        <v>25</v>
      </c>
      <c r="M9462" s="2" t="s">
        <v>88</v>
      </c>
      <c r="N9462" s="2" t="s">
        <v>88</v>
      </c>
      <c r="O9462" s="2" t="s">
        <v>88</v>
      </c>
    </row>
    <row r="9463" spans="1:15">
      <c r="A9463" s="1" t="s">
        <v>15</v>
      </c>
      <c r="B9463" s="2">
        <v>2015</v>
      </c>
      <c r="C9463" s="2" t="s">
        <v>16</v>
      </c>
      <c r="D9463" s="2" t="s">
        <v>33</v>
      </c>
      <c r="E9463" s="2" t="s">
        <v>49</v>
      </c>
      <c r="F9463" s="2" t="s">
        <v>59</v>
      </c>
      <c r="G9463" s="2" t="s">
        <v>20</v>
      </c>
      <c r="H9463" s="2" t="s">
        <v>21</v>
      </c>
      <c r="I9463" s="2" t="s">
        <v>22</v>
      </c>
      <c r="J9463" s="2" t="s">
        <v>52</v>
      </c>
      <c r="K9463" s="2" t="s">
        <v>84</v>
      </c>
      <c r="L9463" s="2" t="s">
        <v>41</v>
      </c>
      <c r="M9463" s="2" t="s">
        <v>32</v>
      </c>
      <c r="N9463" s="2" t="s">
        <v>33</v>
      </c>
      <c r="O9463" s="2" t="s">
        <v>43</v>
      </c>
    </row>
    <row r="9464" spans="1:15" hidden="1">
      <c r="A9464" s="1" t="s">
        <v>15</v>
      </c>
      <c r="B9464" s="2">
        <v>2013</v>
      </c>
      <c r="C9464" s="2" t="s">
        <v>16</v>
      </c>
      <c r="D9464" s="2" t="s">
        <v>17</v>
      </c>
      <c r="E9464" s="2" t="s">
        <v>27</v>
      </c>
      <c r="F9464" s="2" t="s">
        <v>72</v>
      </c>
      <c r="G9464" s="2" t="s">
        <v>36</v>
      </c>
      <c r="H9464" s="2" t="s">
        <v>284</v>
      </c>
      <c r="I9464" s="2" t="s">
        <v>38</v>
      </c>
      <c r="J9464" s="2" t="s">
        <v>30</v>
      </c>
      <c r="K9464" s="2" t="s">
        <v>40</v>
      </c>
      <c r="L9464" s="2" t="s">
        <v>41</v>
      </c>
      <c r="M9464" s="2" t="s">
        <v>32</v>
      </c>
      <c r="N9464" s="2" t="s">
        <v>33</v>
      </c>
      <c r="O9464" s="2" t="s">
        <v>88</v>
      </c>
    </row>
    <row r="9465" spans="1:15" hidden="1">
      <c r="A9465" s="1" t="s">
        <v>15</v>
      </c>
      <c r="B9465" s="2">
        <v>2015</v>
      </c>
      <c r="C9465" s="2" t="s">
        <v>16</v>
      </c>
      <c r="D9465" s="2" t="s">
        <v>17</v>
      </c>
      <c r="E9465" s="2" t="s">
        <v>27</v>
      </c>
      <c r="F9465" s="2" t="s">
        <v>50</v>
      </c>
      <c r="G9465" s="2" t="s">
        <v>20</v>
      </c>
      <c r="H9465" s="2" t="s">
        <v>51</v>
      </c>
      <c r="I9465" s="2" t="s">
        <v>22</v>
      </c>
      <c r="J9465" s="2" t="s">
        <v>52</v>
      </c>
      <c r="K9465" s="2" t="s">
        <v>69</v>
      </c>
      <c r="L9465" s="2" t="s">
        <v>25</v>
      </c>
      <c r="M9465" s="2" t="s">
        <v>88</v>
      </c>
      <c r="N9465" s="2" t="s">
        <v>33</v>
      </c>
      <c r="O9465" s="2" t="s">
        <v>88</v>
      </c>
    </row>
    <row r="9466" spans="1:15" hidden="1">
      <c r="A9466" s="1" t="s">
        <v>15</v>
      </c>
      <c r="B9466" s="2">
        <v>2016</v>
      </c>
      <c r="C9466" s="2" t="s">
        <v>16</v>
      </c>
      <c r="D9466" s="2" t="s">
        <v>17</v>
      </c>
      <c r="E9466" s="2" t="s">
        <v>18</v>
      </c>
      <c r="F9466" s="2" t="s">
        <v>82</v>
      </c>
      <c r="G9466" s="2" t="s">
        <v>20</v>
      </c>
      <c r="H9466" s="2" t="s">
        <v>54</v>
      </c>
      <c r="I9466" s="2" t="s">
        <v>47</v>
      </c>
      <c r="J9466" s="2" t="s">
        <v>39</v>
      </c>
      <c r="K9466" s="2" t="s">
        <v>84</v>
      </c>
      <c r="L9466" s="2" t="s">
        <v>41</v>
      </c>
      <c r="M9466" s="2" t="s">
        <v>32</v>
      </c>
      <c r="N9466" s="2" t="s">
        <v>33</v>
      </c>
      <c r="O9466" s="2" t="s">
        <v>88</v>
      </c>
    </row>
    <row r="9467" spans="1:15" hidden="1">
      <c r="A9467" s="1" t="s">
        <v>63</v>
      </c>
      <c r="B9467" s="2">
        <v>2017</v>
      </c>
      <c r="C9467" s="2" t="s">
        <v>16</v>
      </c>
      <c r="D9467" s="2" t="s">
        <v>17</v>
      </c>
      <c r="E9467" s="2" t="s">
        <v>18</v>
      </c>
      <c r="F9467" s="2" t="s">
        <v>35</v>
      </c>
      <c r="G9467" s="2" t="s">
        <v>20</v>
      </c>
      <c r="H9467" s="2" t="s">
        <v>21</v>
      </c>
      <c r="I9467" s="2" t="s">
        <v>22</v>
      </c>
      <c r="J9467" s="2" t="s">
        <v>23</v>
      </c>
      <c r="K9467" s="2" t="s">
        <v>31</v>
      </c>
      <c r="L9467" s="2" t="s">
        <v>25</v>
      </c>
      <c r="M9467" s="2" t="s">
        <v>42</v>
      </c>
      <c r="N9467" s="2" t="s">
        <v>33</v>
      </c>
      <c r="O9467" s="2" t="s">
        <v>88</v>
      </c>
    </row>
    <row r="9468" spans="1:15">
      <c r="A9468" s="1" t="s">
        <v>15</v>
      </c>
      <c r="B9468" s="2">
        <v>2020</v>
      </c>
      <c r="C9468" s="2" t="s">
        <v>16</v>
      </c>
      <c r="D9468" s="2" t="s">
        <v>33</v>
      </c>
      <c r="E9468" s="2" t="s">
        <v>49</v>
      </c>
      <c r="F9468" s="2" t="s">
        <v>50</v>
      </c>
      <c r="G9468" s="2" t="s">
        <v>20</v>
      </c>
      <c r="H9468" s="2" t="s">
        <v>51</v>
      </c>
      <c r="I9468" s="2" t="s">
        <v>22</v>
      </c>
      <c r="J9468" s="2" t="s">
        <v>52</v>
      </c>
      <c r="K9468" s="2" t="s">
        <v>84</v>
      </c>
      <c r="L9468" s="2" t="s">
        <v>41</v>
      </c>
      <c r="M9468" s="2" t="s">
        <v>32</v>
      </c>
      <c r="N9468" s="2" t="s">
        <v>33</v>
      </c>
      <c r="O9468" s="2" t="s">
        <v>43</v>
      </c>
    </row>
    <row r="9469" spans="1:15" hidden="1">
      <c r="A9469" s="1" t="s">
        <v>242</v>
      </c>
      <c r="B9469" s="2">
        <v>2013</v>
      </c>
      <c r="C9469" s="2" t="s">
        <v>16</v>
      </c>
      <c r="D9469" s="2" t="s">
        <v>33</v>
      </c>
      <c r="E9469" s="2" t="s">
        <v>49</v>
      </c>
      <c r="F9469" s="2" t="s">
        <v>59</v>
      </c>
      <c r="G9469" s="2" t="s">
        <v>20</v>
      </c>
      <c r="H9469" s="2" t="s">
        <v>51</v>
      </c>
      <c r="I9469" s="2" t="s">
        <v>22</v>
      </c>
      <c r="J9469" s="2" t="s">
        <v>52</v>
      </c>
      <c r="K9469" s="2"/>
      <c r="L9469" s="2"/>
      <c r="M9469" s="2" t="s">
        <v>88</v>
      </c>
      <c r="N9469" s="2" t="s">
        <v>33</v>
      </c>
      <c r="O9469" s="2" t="s">
        <v>58</v>
      </c>
    </row>
    <row r="9470" spans="1:15" hidden="1">
      <c r="A9470" s="1" t="s">
        <v>15</v>
      </c>
      <c r="B9470" s="2">
        <v>2013</v>
      </c>
      <c r="C9470" s="2" t="s">
        <v>16</v>
      </c>
      <c r="D9470" s="2" t="s">
        <v>17</v>
      </c>
      <c r="E9470" s="2" t="s">
        <v>27</v>
      </c>
      <c r="F9470" s="2" t="s">
        <v>66</v>
      </c>
      <c r="G9470" s="2" t="s">
        <v>45</v>
      </c>
      <c r="H9470" s="2" t="s">
        <v>54</v>
      </c>
      <c r="I9470" s="2" t="s">
        <v>47</v>
      </c>
      <c r="J9470" s="2" t="s">
        <v>30</v>
      </c>
      <c r="K9470" s="2"/>
      <c r="L9470" s="2"/>
      <c r="M9470" s="2" t="s">
        <v>81</v>
      </c>
      <c r="N9470" s="2" t="s">
        <v>33</v>
      </c>
      <c r="O9470" s="2" t="s">
        <v>88</v>
      </c>
    </row>
    <row r="9471" spans="1:15">
      <c r="A9471" s="1" t="s">
        <v>173</v>
      </c>
      <c r="B9471" s="2">
        <v>2022</v>
      </c>
      <c r="C9471" s="2" t="s">
        <v>16</v>
      </c>
      <c r="D9471" s="2" t="s">
        <v>33</v>
      </c>
      <c r="E9471" s="2" t="s">
        <v>65</v>
      </c>
      <c r="F9471" s="2" t="s">
        <v>19</v>
      </c>
      <c r="G9471" s="2" t="s">
        <v>20</v>
      </c>
      <c r="H9471" s="2" t="s">
        <v>21</v>
      </c>
      <c r="I9471" s="2" t="s">
        <v>22</v>
      </c>
      <c r="J9471" s="2" t="s">
        <v>52</v>
      </c>
      <c r="K9471" s="2" t="s">
        <v>31</v>
      </c>
      <c r="L9471" s="2" t="s">
        <v>25</v>
      </c>
      <c r="M9471" s="2" t="s">
        <v>32</v>
      </c>
      <c r="N9471" s="2" t="s">
        <v>33</v>
      </c>
      <c r="O9471" s="2" t="s">
        <v>43</v>
      </c>
    </row>
    <row r="9472" spans="1:15">
      <c r="A9472" s="1" t="s">
        <v>15</v>
      </c>
      <c r="B9472" s="2">
        <v>2013</v>
      </c>
      <c r="C9472" s="2" t="s">
        <v>16</v>
      </c>
      <c r="D9472" s="2" t="s">
        <v>33</v>
      </c>
      <c r="E9472" s="2" t="s">
        <v>34</v>
      </c>
      <c r="F9472" s="2" t="s">
        <v>19</v>
      </c>
      <c r="G9472" s="2" t="s">
        <v>45</v>
      </c>
      <c r="H9472" s="2" t="s">
        <v>73</v>
      </c>
      <c r="I9472" s="2" t="s">
        <v>47</v>
      </c>
      <c r="J9472" s="2" t="s">
        <v>39</v>
      </c>
      <c r="K9472" s="2" t="s">
        <v>31</v>
      </c>
      <c r="L9472" s="2" t="s">
        <v>25</v>
      </c>
      <c r="M9472" s="2" t="s">
        <v>55</v>
      </c>
      <c r="N9472" s="2" t="s">
        <v>88</v>
      </c>
      <c r="O9472" s="2" t="s">
        <v>43</v>
      </c>
    </row>
    <row r="9473" spans="1:15">
      <c r="A9473" s="1" t="s">
        <v>74</v>
      </c>
      <c r="B9473" s="2">
        <v>2016</v>
      </c>
      <c r="C9473" s="2" t="s">
        <v>16</v>
      </c>
      <c r="D9473" s="2" t="s">
        <v>33</v>
      </c>
      <c r="E9473" s="2" t="s">
        <v>49</v>
      </c>
      <c r="F9473" s="2" t="s">
        <v>28</v>
      </c>
      <c r="G9473" s="2" t="s">
        <v>20</v>
      </c>
      <c r="H9473" s="2" t="s">
        <v>51</v>
      </c>
      <c r="I9473" s="2" t="s">
        <v>22</v>
      </c>
      <c r="J9473" s="2" t="s">
        <v>52</v>
      </c>
      <c r="K9473" s="2" t="s">
        <v>40</v>
      </c>
      <c r="L9473" s="2" t="s">
        <v>41</v>
      </c>
      <c r="M9473" s="2" t="s">
        <v>32</v>
      </c>
      <c r="N9473" s="2" t="s">
        <v>33</v>
      </c>
      <c r="O9473" s="2" t="s">
        <v>43</v>
      </c>
    </row>
    <row r="9474" spans="1:15" hidden="1">
      <c r="A9474" s="1" t="s">
        <v>118</v>
      </c>
      <c r="B9474" s="2">
        <v>2016</v>
      </c>
      <c r="C9474" s="2" t="s">
        <v>16</v>
      </c>
      <c r="D9474" s="2" t="s">
        <v>17</v>
      </c>
      <c r="E9474" s="2" t="s">
        <v>27</v>
      </c>
      <c r="F9474" s="2" t="s">
        <v>19</v>
      </c>
      <c r="G9474" s="2" t="s">
        <v>45</v>
      </c>
      <c r="H9474" s="2" t="s">
        <v>54</v>
      </c>
      <c r="I9474" s="2" t="s">
        <v>47</v>
      </c>
      <c r="J9474" s="2" t="s">
        <v>30</v>
      </c>
      <c r="K9474" s="2" t="s">
        <v>40</v>
      </c>
      <c r="L9474" s="2" t="s">
        <v>41</v>
      </c>
      <c r="M9474" s="2" t="s">
        <v>88</v>
      </c>
      <c r="N9474" s="2" t="s">
        <v>33</v>
      </c>
      <c r="O9474" s="2" t="s">
        <v>88</v>
      </c>
    </row>
    <row r="9475" spans="1:15" hidden="1">
      <c r="A9475" s="1" t="s">
        <v>105</v>
      </c>
      <c r="B9475" s="2">
        <v>2014</v>
      </c>
      <c r="C9475" s="2" t="s">
        <v>16</v>
      </c>
      <c r="D9475" s="2" t="s">
        <v>33</v>
      </c>
      <c r="E9475" s="2" t="s">
        <v>49</v>
      </c>
      <c r="F9475" s="2" t="s">
        <v>50</v>
      </c>
      <c r="G9475" s="2" t="s">
        <v>20</v>
      </c>
      <c r="H9475" s="2" t="s">
        <v>21</v>
      </c>
      <c r="I9475" s="2" t="s">
        <v>22</v>
      </c>
      <c r="J9475" s="2" t="s">
        <v>52</v>
      </c>
      <c r="K9475" s="2"/>
      <c r="L9475" s="2"/>
      <c r="M9475" s="2" t="s">
        <v>32</v>
      </c>
      <c r="N9475" s="2" t="s">
        <v>33</v>
      </c>
      <c r="O9475" s="2" t="s">
        <v>58</v>
      </c>
    </row>
    <row r="9476" spans="1:15" hidden="1">
      <c r="A9476" s="1" t="s">
        <v>15</v>
      </c>
      <c r="B9476" s="2">
        <v>2013</v>
      </c>
      <c r="C9476" s="2" t="s">
        <v>16</v>
      </c>
      <c r="D9476" s="2" t="s">
        <v>44</v>
      </c>
      <c r="E9476" s="2" t="s">
        <v>27</v>
      </c>
      <c r="F9476" s="2" t="s">
        <v>35</v>
      </c>
      <c r="G9476" s="2" t="s">
        <v>45</v>
      </c>
      <c r="H9476" s="2" t="s">
        <v>169</v>
      </c>
      <c r="I9476" s="2" t="s">
        <v>47</v>
      </c>
      <c r="J9476" s="2" t="s">
        <v>30</v>
      </c>
      <c r="K9476" s="2"/>
      <c r="L9476" s="2"/>
      <c r="M9476" s="2" t="s">
        <v>42</v>
      </c>
      <c r="N9476" s="2" t="s">
        <v>33</v>
      </c>
      <c r="O9476" s="2" t="s">
        <v>88</v>
      </c>
    </row>
    <row r="9477" spans="1:15" hidden="1">
      <c r="A9477" s="1" t="s">
        <v>74</v>
      </c>
      <c r="B9477" s="2">
        <v>2020</v>
      </c>
      <c r="C9477" s="2" t="s">
        <v>16</v>
      </c>
      <c r="D9477" s="2" t="s">
        <v>17</v>
      </c>
      <c r="E9477" s="2" t="s">
        <v>27</v>
      </c>
      <c r="F9477" s="2" t="s">
        <v>19</v>
      </c>
      <c r="G9477" s="2" t="s">
        <v>20</v>
      </c>
      <c r="H9477" s="2" t="s">
        <v>51</v>
      </c>
      <c r="I9477" s="2" t="s">
        <v>22</v>
      </c>
      <c r="J9477" s="2" t="s">
        <v>30</v>
      </c>
      <c r="K9477" s="2" t="s">
        <v>83</v>
      </c>
      <c r="L9477" s="2" t="s">
        <v>25</v>
      </c>
      <c r="M9477" s="2" t="s">
        <v>42</v>
      </c>
      <c r="N9477" s="2" t="s">
        <v>88</v>
      </c>
      <c r="O9477" s="2" t="s">
        <v>88</v>
      </c>
    </row>
    <row r="9478" spans="1:15" hidden="1">
      <c r="A9478" s="1" t="s">
        <v>15</v>
      </c>
      <c r="B9478" s="2">
        <v>2018</v>
      </c>
      <c r="C9478" s="2" t="s">
        <v>16</v>
      </c>
      <c r="D9478" s="2" t="s">
        <v>17</v>
      </c>
      <c r="E9478" s="2" t="s">
        <v>27</v>
      </c>
      <c r="F9478" s="2" t="s">
        <v>86</v>
      </c>
      <c r="G9478" s="2" t="s">
        <v>20</v>
      </c>
      <c r="H9478" s="2" t="s">
        <v>21</v>
      </c>
      <c r="I9478" s="2" t="s">
        <v>22</v>
      </c>
      <c r="J9478" s="2" t="s">
        <v>30</v>
      </c>
      <c r="K9478" s="2" t="s">
        <v>40</v>
      </c>
      <c r="L9478" s="2" t="s">
        <v>41</v>
      </c>
      <c r="M9478" s="2" t="s">
        <v>32</v>
      </c>
      <c r="N9478" s="2" t="s">
        <v>17</v>
      </c>
      <c r="O9478" s="2" t="s">
        <v>88</v>
      </c>
    </row>
    <row r="9479" spans="1:15" hidden="1">
      <c r="A9479" s="1" t="s">
        <v>15</v>
      </c>
      <c r="B9479" s="2">
        <v>2013</v>
      </c>
      <c r="C9479" s="2" t="s">
        <v>16</v>
      </c>
      <c r="D9479" s="2" t="s">
        <v>62</v>
      </c>
      <c r="E9479" s="2" t="s">
        <v>49</v>
      </c>
      <c r="F9479" s="2" t="s">
        <v>50</v>
      </c>
      <c r="G9479" s="2" t="s">
        <v>20</v>
      </c>
      <c r="H9479" s="2" t="s">
        <v>80</v>
      </c>
      <c r="I9479" s="2" t="s">
        <v>76</v>
      </c>
      <c r="J9479" s="2" t="s">
        <v>52</v>
      </c>
      <c r="K9479" s="2" t="s">
        <v>31</v>
      </c>
      <c r="L9479" s="2" t="s">
        <v>25</v>
      </c>
      <c r="M9479" s="2" t="s">
        <v>32</v>
      </c>
      <c r="N9479" s="2" t="s">
        <v>88</v>
      </c>
      <c r="O9479" s="2" t="s">
        <v>64</v>
      </c>
    </row>
    <row r="9480" spans="1:15">
      <c r="A9480" s="1" t="s">
        <v>15</v>
      </c>
      <c r="B9480" s="2">
        <v>2016</v>
      </c>
      <c r="C9480" s="2" t="s">
        <v>16</v>
      </c>
      <c r="D9480" s="2" t="s">
        <v>33</v>
      </c>
      <c r="E9480" s="2" t="s">
        <v>49</v>
      </c>
      <c r="F9480" s="2" t="s">
        <v>50</v>
      </c>
      <c r="G9480" s="2" t="s">
        <v>20</v>
      </c>
      <c r="H9480" s="2" t="s">
        <v>51</v>
      </c>
      <c r="I9480" s="2" t="s">
        <v>22</v>
      </c>
      <c r="J9480" s="2" t="s">
        <v>52</v>
      </c>
      <c r="K9480" s="2"/>
      <c r="L9480" s="2"/>
      <c r="M9480" s="2" t="s">
        <v>32</v>
      </c>
      <c r="N9480" s="2" t="s">
        <v>88</v>
      </c>
      <c r="O9480" s="2" t="s">
        <v>43</v>
      </c>
    </row>
    <row r="9481" spans="1:15" hidden="1">
      <c r="A9481" s="1" t="s">
        <v>63</v>
      </c>
      <c r="B9481" s="2">
        <v>2013</v>
      </c>
      <c r="C9481" s="2" t="s">
        <v>16</v>
      </c>
      <c r="D9481" s="2" t="s">
        <v>17</v>
      </c>
      <c r="E9481" s="2" t="s">
        <v>27</v>
      </c>
      <c r="F9481" s="2" t="s">
        <v>35</v>
      </c>
      <c r="G9481" s="2"/>
      <c r="H9481" s="2"/>
      <c r="I9481" s="2" t="s">
        <v>184</v>
      </c>
      <c r="J9481" s="2" t="s">
        <v>30</v>
      </c>
      <c r="K9481" s="2"/>
      <c r="L9481" s="2"/>
      <c r="M9481" s="2" t="s">
        <v>42</v>
      </c>
      <c r="N9481" s="2" t="s">
        <v>33</v>
      </c>
      <c r="O9481" s="2" t="s">
        <v>88</v>
      </c>
    </row>
    <row r="9482" spans="1:15">
      <c r="A9482" s="1" t="s">
        <v>15</v>
      </c>
      <c r="B9482" s="2">
        <v>2017</v>
      </c>
      <c r="C9482" s="2" t="s">
        <v>16</v>
      </c>
      <c r="D9482" s="2" t="s">
        <v>33</v>
      </c>
      <c r="E9482" s="2" t="s">
        <v>65</v>
      </c>
      <c r="F9482" s="2" t="s">
        <v>50</v>
      </c>
      <c r="G9482" s="2" t="s">
        <v>20</v>
      </c>
      <c r="H9482" s="2" t="s">
        <v>85</v>
      </c>
      <c r="I9482" s="2" t="s">
        <v>22</v>
      </c>
      <c r="J9482" s="2" t="s">
        <v>67</v>
      </c>
      <c r="K9482" s="2" t="s">
        <v>84</v>
      </c>
      <c r="L9482" s="2" t="s">
        <v>41</v>
      </c>
      <c r="M9482" s="2" t="s">
        <v>88</v>
      </c>
      <c r="N9482" s="2" t="s">
        <v>33</v>
      </c>
      <c r="O9482" s="2" t="s">
        <v>43</v>
      </c>
    </row>
    <row r="9483" spans="1:15" hidden="1">
      <c r="A9483" s="1" t="s">
        <v>15</v>
      </c>
      <c r="B9483" s="2">
        <v>2017</v>
      </c>
      <c r="C9483" s="2" t="s">
        <v>16</v>
      </c>
      <c r="D9483" s="2" t="s">
        <v>33</v>
      </c>
      <c r="E9483" s="2" t="s">
        <v>79</v>
      </c>
      <c r="F9483" s="2" t="s">
        <v>66</v>
      </c>
      <c r="G9483" s="2" t="s">
        <v>20</v>
      </c>
      <c r="H9483" s="2" t="s">
        <v>101</v>
      </c>
      <c r="I9483" s="2" t="s">
        <v>76</v>
      </c>
      <c r="J9483" s="2" t="s">
        <v>77</v>
      </c>
      <c r="K9483" s="2" t="s">
        <v>31</v>
      </c>
      <c r="L9483" s="2" t="s">
        <v>25</v>
      </c>
      <c r="M9483" s="2" t="s">
        <v>42</v>
      </c>
      <c r="N9483" s="2" t="s">
        <v>88</v>
      </c>
      <c r="O9483" s="2" t="s">
        <v>88</v>
      </c>
    </row>
    <row r="9484" spans="1:15" hidden="1">
      <c r="A9484" s="1" t="s">
        <v>15</v>
      </c>
      <c r="B9484" s="2">
        <v>2010</v>
      </c>
      <c r="C9484" s="2" t="s">
        <v>16</v>
      </c>
      <c r="D9484" s="2" t="s">
        <v>33</v>
      </c>
      <c r="E9484" s="2" t="s">
        <v>34</v>
      </c>
      <c r="F9484" s="2" t="s">
        <v>35</v>
      </c>
      <c r="G9484" s="2" t="s">
        <v>45</v>
      </c>
      <c r="H9484" s="2" t="s">
        <v>54</v>
      </c>
      <c r="I9484" s="2" t="s">
        <v>47</v>
      </c>
      <c r="J9484" s="2" t="s">
        <v>39</v>
      </c>
      <c r="K9484" s="2" t="s">
        <v>61</v>
      </c>
      <c r="L9484" s="2" t="s">
        <v>41</v>
      </c>
      <c r="M9484" s="2" t="s">
        <v>88</v>
      </c>
      <c r="N9484" s="2" t="s">
        <v>88</v>
      </c>
      <c r="O9484" s="2" t="s">
        <v>88</v>
      </c>
    </row>
    <row r="9485" spans="1:15" hidden="1">
      <c r="A9485" s="1" t="s">
        <v>15</v>
      </c>
      <c r="B9485" s="2">
        <v>2016</v>
      </c>
      <c r="C9485" s="2" t="s">
        <v>16</v>
      </c>
      <c r="D9485" s="2" t="s">
        <v>33</v>
      </c>
      <c r="E9485" s="2" t="s">
        <v>65</v>
      </c>
      <c r="F9485" s="2" t="s">
        <v>35</v>
      </c>
      <c r="G9485" s="2" t="s">
        <v>36</v>
      </c>
      <c r="H9485" s="2" t="s">
        <v>60</v>
      </c>
      <c r="I9485" s="2" t="s">
        <v>38</v>
      </c>
      <c r="J9485" s="2" t="s">
        <v>67</v>
      </c>
      <c r="K9485" s="2" t="s">
        <v>61</v>
      </c>
      <c r="L9485" s="2" t="s">
        <v>41</v>
      </c>
      <c r="M9485" s="2" t="s">
        <v>42</v>
      </c>
      <c r="N9485" s="2" t="s">
        <v>33</v>
      </c>
      <c r="O9485" s="2" t="s">
        <v>88</v>
      </c>
    </row>
    <row r="9486" spans="1:15" hidden="1">
      <c r="A9486" s="1" t="s">
        <v>15</v>
      </c>
      <c r="B9486" s="2">
        <v>2010</v>
      </c>
      <c r="C9486" s="2" t="s">
        <v>16</v>
      </c>
      <c r="D9486" s="2" t="s">
        <v>17</v>
      </c>
      <c r="E9486" s="2" t="s">
        <v>27</v>
      </c>
      <c r="F9486" s="2" t="s">
        <v>66</v>
      </c>
      <c r="G9486" s="2" t="s">
        <v>45</v>
      </c>
      <c r="H9486" s="2" t="s">
        <v>54</v>
      </c>
      <c r="I9486" s="2" t="s">
        <v>47</v>
      </c>
      <c r="J9486" s="2" t="s">
        <v>30</v>
      </c>
      <c r="K9486" s="2" t="s">
        <v>69</v>
      </c>
      <c r="L9486" s="2" t="s">
        <v>25</v>
      </c>
      <c r="M9486" s="2" t="s">
        <v>88</v>
      </c>
      <c r="N9486" s="2" t="s">
        <v>88</v>
      </c>
      <c r="O9486" s="2" t="s">
        <v>88</v>
      </c>
    </row>
    <row r="9487" spans="1:15" hidden="1">
      <c r="A9487" s="1" t="s">
        <v>15</v>
      </c>
      <c r="B9487" s="2">
        <v>2018</v>
      </c>
      <c r="C9487" s="2" t="s">
        <v>16</v>
      </c>
      <c r="D9487" s="2" t="s">
        <v>17</v>
      </c>
      <c r="E9487" s="2" t="s">
        <v>18</v>
      </c>
      <c r="F9487" s="2" t="s">
        <v>112</v>
      </c>
      <c r="G9487" s="2"/>
      <c r="H9487" s="2"/>
      <c r="I9487" s="2" t="s">
        <v>184</v>
      </c>
      <c r="J9487" s="2" t="s">
        <v>23</v>
      </c>
      <c r="K9487" s="2" t="s">
        <v>84</v>
      </c>
      <c r="L9487" s="2" t="s">
        <v>41</v>
      </c>
      <c r="M9487" s="2" t="s">
        <v>88</v>
      </c>
      <c r="N9487" s="2" t="s">
        <v>88</v>
      </c>
      <c r="O9487" s="2" t="s">
        <v>88</v>
      </c>
    </row>
    <row r="9488" spans="1:15" hidden="1">
      <c r="A9488" s="1" t="s">
        <v>63</v>
      </c>
      <c r="B9488" s="2">
        <v>2014</v>
      </c>
      <c r="C9488" s="2" t="s">
        <v>16</v>
      </c>
      <c r="D9488" s="2" t="s">
        <v>33</v>
      </c>
      <c r="E9488" s="2" t="s">
        <v>103</v>
      </c>
      <c r="F9488" s="2" t="s">
        <v>50</v>
      </c>
      <c r="G9488" s="2" t="s">
        <v>20</v>
      </c>
      <c r="H9488" s="2" t="s">
        <v>51</v>
      </c>
      <c r="I9488" s="2" t="s">
        <v>22</v>
      </c>
      <c r="J9488" s="2" t="s">
        <v>52</v>
      </c>
      <c r="K9488" s="2" t="s">
        <v>41</v>
      </c>
      <c r="L9488" s="2" t="s">
        <v>41</v>
      </c>
      <c r="M9488" s="2" t="s">
        <v>88</v>
      </c>
      <c r="N9488" s="2" t="s">
        <v>88</v>
      </c>
      <c r="O9488" s="2" t="s">
        <v>88</v>
      </c>
    </row>
    <row r="9489" spans="1:15">
      <c r="A9489" s="1" t="s">
        <v>48</v>
      </c>
      <c r="B9489" s="2">
        <v>2015</v>
      </c>
      <c r="C9489" s="2" t="s">
        <v>16</v>
      </c>
      <c r="D9489" s="2" t="s">
        <v>33</v>
      </c>
      <c r="E9489" s="2" t="s">
        <v>34</v>
      </c>
      <c r="F9489" s="2" t="s">
        <v>35</v>
      </c>
      <c r="G9489" s="2" t="s">
        <v>36</v>
      </c>
      <c r="H9489" s="2" t="s">
        <v>37</v>
      </c>
      <c r="I9489" s="2" t="s">
        <v>38</v>
      </c>
      <c r="J9489" s="2" t="s">
        <v>39</v>
      </c>
      <c r="K9489" s="2"/>
      <c r="L9489" s="2"/>
      <c r="M9489" s="2" t="s">
        <v>42</v>
      </c>
      <c r="N9489" s="2" t="s">
        <v>17</v>
      </c>
      <c r="O9489" s="2" t="s">
        <v>43</v>
      </c>
    </row>
    <row r="9490" spans="1:15" hidden="1">
      <c r="A9490" s="1" t="s">
        <v>15</v>
      </c>
      <c r="B9490" s="2">
        <v>2013</v>
      </c>
      <c r="C9490" s="2" t="s">
        <v>16</v>
      </c>
      <c r="D9490" s="2" t="s">
        <v>17</v>
      </c>
      <c r="E9490" s="2" t="s">
        <v>27</v>
      </c>
      <c r="F9490" s="2" t="s">
        <v>72</v>
      </c>
      <c r="G9490" s="2" t="s">
        <v>20</v>
      </c>
      <c r="H9490" s="2" t="s">
        <v>51</v>
      </c>
      <c r="I9490" s="2" t="s">
        <v>22</v>
      </c>
      <c r="J9490" s="2" t="s">
        <v>30</v>
      </c>
      <c r="K9490" s="2" t="s">
        <v>84</v>
      </c>
      <c r="L9490" s="2" t="s">
        <v>41</v>
      </c>
      <c r="M9490" s="2" t="s">
        <v>88</v>
      </c>
      <c r="N9490" s="2" t="s">
        <v>88</v>
      </c>
      <c r="O9490" s="2" t="s">
        <v>88</v>
      </c>
    </row>
    <row r="9491" spans="1:15" hidden="1">
      <c r="A9491" s="1" t="s">
        <v>15</v>
      </c>
      <c r="B9491" s="2">
        <v>2010</v>
      </c>
      <c r="C9491" s="2" t="s">
        <v>16</v>
      </c>
      <c r="D9491" s="2" t="s">
        <v>33</v>
      </c>
      <c r="E9491" s="2" t="s">
        <v>34</v>
      </c>
      <c r="F9491" s="2" t="s">
        <v>35</v>
      </c>
      <c r="G9491" s="2" t="s">
        <v>36</v>
      </c>
      <c r="H9491" s="2" t="s">
        <v>37</v>
      </c>
      <c r="I9491" s="2" t="s">
        <v>38</v>
      </c>
      <c r="J9491" s="2" t="s">
        <v>39</v>
      </c>
      <c r="K9491" s="2" t="s">
        <v>31</v>
      </c>
      <c r="L9491" s="2" t="s">
        <v>25</v>
      </c>
      <c r="M9491" s="2" t="s">
        <v>88</v>
      </c>
      <c r="N9491" s="2" t="s">
        <v>88</v>
      </c>
      <c r="O9491" s="2" t="s">
        <v>88</v>
      </c>
    </row>
    <row r="9492" spans="1:15" hidden="1">
      <c r="A9492" s="1" t="s">
        <v>15</v>
      </c>
      <c r="B9492" s="2">
        <v>2014</v>
      </c>
      <c r="C9492" s="2" t="s">
        <v>16</v>
      </c>
      <c r="D9492" s="2" t="s">
        <v>17</v>
      </c>
      <c r="E9492" s="2" t="s">
        <v>27</v>
      </c>
      <c r="F9492" s="2" t="s">
        <v>95</v>
      </c>
      <c r="G9492" s="2" t="s">
        <v>45</v>
      </c>
      <c r="H9492" s="2" t="s">
        <v>54</v>
      </c>
      <c r="I9492" s="2" t="s">
        <v>47</v>
      </c>
      <c r="J9492" s="2" t="s">
        <v>30</v>
      </c>
      <c r="K9492" s="2" t="s">
        <v>31</v>
      </c>
      <c r="L9492" s="2" t="s">
        <v>25</v>
      </c>
      <c r="M9492" s="2" t="s">
        <v>42</v>
      </c>
      <c r="N9492" s="2" t="s">
        <v>88</v>
      </c>
      <c r="O9492" s="2" t="s">
        <v>88</v>
      </c>
    </row>
    <row r="9493" spans="1:15">
      <c r="A9493" s="1" t="s">
        <v>15</v>
      </c>
      <c r="B9493" s="2">
        <v>2008</v>
      </c>
      <c r="C9493" s="2" t="s">
        <v>16</v>
      </c>
      <c r="D9493" s="2" t="s">
        <v>33</v>
      </c>
      <c r="E9493" s="2" t="s">
        <v>34</v>
      </c>
      <c r="F9493" s="2" t="s">
        <v>35</v>
      </c>
      <c r="G9493" s="2" t="s">
        <v>45</v>
      </c>
      <c r="H9493" s="2" t="s">
        <v>54</v>
      </c>
      <c r="I9493" s="2" t="s">
        <v>47</v>
      </c>
      <c r="J9493" s="2" t="s">
        <v>39</v>
      </c>
      <c r="K9493" s="2" t="s">
        <v>41</v>
      </c>
      <c r="L9493" s="2" t="s">
        <v>41</v>
      </c>
      <c r="M9493" s="2" t="s">
        <v>42</v>
      </c>
      <c r="N9493" s="2" t="s">
        <v>33</v>
      </c>
      <c r="O9493" s="2" t="s">
        <v>43</v>
      </c>
    </row>
    <row r="9494" spans="1:15" hidden="1">
      <c r="A9494" s="1" t="s">
        <v>15</v>
      </c>
      <c r="B9494" s="2">
        <v>2017</v>
      </c>
      <c r="C9494" s="2" t="s">
        <v>16</v>
      </c>
      <c r="D9494" s="2" t="s">
        <v>17</v>
      </c>
      <c r="E9494" s="2" t="s">
        <v>27</v>
      </c>
      <c r="F9494" s="2" t="s">
        <v>35</v>
      </c>
      <c r="G9494" s="2" t="s">
        <v>20</v>
      </c>
      <c r="H9494" s="2" t="s">
        <v>106</v>
      </c>
      <c r="I9494" s="2" t="s">
        <v>22</v>
      </c>
      <c r="J9494" s="2" t="s">
        <v>30</v>
      </c>
      <c r="K9494" s="2" t="s">
        <v>41</v>
      </c>
      <c r="L9494" s="2" t="s">
        <v>41</v>
      </c>
      <c r="M9494" s="2" t="s">
        <v>42</v>
      </c>
      <c r="N9494" s="2" t="s">
        <v>33</v>
      </c>
      <c r="O9494" s="2" t="s">
        <v>88</v>
      </c>
    </row>
    <row r="9495" spans="1:15">
      <c r="A9495" s="1" t="s">
        <v>15</v>
      </c>
      <c r="B9495" s="2">
        <v>2018</v>
      </c>
      <c r="C9495" s="2" t="s">
        <v>16</v>
      </c>
      <c r="D9495" s="2" t="s">
        <v>33</v>
      </c>
      <c r="E9495" s="2" t="s">
        <v>65</v>
      </c>
      <c r="F9495" s="2" t="s">
        <v>19</v>
      </c>
      <c r="G9495" s="2" t="s">
        <v>20</v>
      </c>
      <c r="H9495" s="2" t="s">
        <v>85</v>
      </c>
      <c r="I9495" s="2" t="s">
        <v>22</v>
      </c>
      <c r="J9495" s="2" t="s">
        <v>67</v>
      </c>
      <c r="K9495" s="2" t="s">
        <v>69</v>
      </c>
      <c r="L9495" s="2" t="s">
        <v>25</v>
      </c>
      <c r="M9495" s="2" t="s">
        <v>55</v>
      </c>
      <c r="N9495" s="2" t="s">
        <v>33</v>
      </c>
      <c r="O9495" s="2" t="s">
        <v>43</v>
      </c>
    </row>
    <row r="9496" spans="1:15" hidden="1">
      <c r="A9496" s="1" t="s">
        <v>148</v>
      </c>
      <c r="B9496" s="2">
        <v>2018</v>
      </c>
      <c r="C9496" s="2" t="s">
        <v>16</v>
      </c>
      <c r="D9496" s="2"/>
      <c r="E9496" s="2" t="s">
        <v>91</v>
      </c>
      <c r="F9496" s="2" t="s">
        <v>66</v>
      </c>
      <c r="G9496" s="2" t="s">
        <v>20</v>
      </c>
      <c r="H9496" s="2" t="s">
        <v>21</v>
      </c>
      <c r="I9496" s="2" t="s">
        <v>22</v>
      </c>
      <c r="J9496" s="2"/>
      <c r="K9496" s="2" t="s">
        <v>70</v>
      </c>
      <c r="L9496" s="2" t="s">
        <v>25</v>
      </c>
      <c r="M9496" s="2" t="s">
        <v>81</v>
      </c>
      <c r="N9496" s="2" t="s">
        <v>33</v>
      </c>
      <c r="O9496" s="2" t="s">
        <v>88</v>
      </c>
    </row>
    <row r="9497" spans="1:15" hidden="1">
      <c r="A9497" s="1" t="s">
        <v>15</v>
      </c>
      <c r="B9497" s="2">
        <v>2006</v>
      </c>
      <c r="C9497" s="2" t="s">
        <v>16</v>
      </c>
      <c r="D9497" s="2" t="s">
        <v>17</v>
      </c>
      <c r="E9497" s="2" t="s">
        <v>18</v>
      </c>
      <c r="F9497" s="2" t="s">
        <v>50</v>
      </c>
      <c r="G9497" s="2"/>
      <c r="H9497" s="2"/>
      <c r="I9497" s="2" t="s">
        <v>184</v>
      </c>
      <c r="J9497" s="2" t="s">
        <v>23</v>
      </c>
      <c r="K9497" s="2" t="s">
        <v>31</v>
      </c>
      <c r="L9497" s="2" t="s">
        <v>25</v>
      </c>
      <c r="M9497" s="2" t="s">
        <v>44</v>
      </c>
      <c r="N9497" s="2" t="s">
        <v>33</v>
      </c>
      <c r="O9497" s="2" t="s">
        <v>88</v>
      </c>
    </row>
    <row r="9498" spans="1:15" hidden="1">
      <c r="A9498" s="1" t="s">
        <v>15</v>
      </c>
      <c r="B9498" s="2">
        <v>2013</v>
      </c>
      <c r="C9498" s="2" t="s">
        <v>16</v>
      </c>
      <c r="D9498" s="2" t="s">
        <v>17</v>
      </c>
      <c r="E9498" s="2" t="s">
        <v>27</v>
      </c>
      <c r="F9498" s="2" t="s">
        <v>19</v>
      </c>
      <c r="G9498" s="2" t="s">
        <v>45</v>
      </c>
      <c r="H9498" s="2" t="s">
        <v>54</v>
      </c>
      <c r="I9498" s="2" t="s">
        <v>47</v>
      </c>
      <c r="J9498" s="2" t="s">
        <v>30</v>
      </c>
      <c r="K9498" s="2" t="s">
        <v>24</v>
      </c>
      <c r="L9498" s="2" t="s">
        <v>25</v>
      </c>
      <c r="M9498" s="2" t="s">
        <v>88</v>
      </c>
      <c r="N9498" s="2" t="s">
        <v>88</v>
      </c>
      <c r="O9498" s="2" t="s">
        <v>88</v>
      </c>
    </row>
    <row r="9499" spans="1:15">
      <c r="A9499" s="1" t="s">
        <v>48</v>
      </c>
      <c r="B9499" s="2">
        <v>2014</v>
      </c>
      <c r="C9499" s="2" t="s">
        <v>16</v>
      </c>
      <c r="D9499" s="2" t="s">
        <v>33</v>
      </c>
      <c r="E9499" s="2" t="s">
        <v>91</v>
      </c>
      <c r="F9499" s="2" t="s">
        <v>82</v>
      </c>
      <c r="G9499" s="2" t="s">
        <v>92</v>
      </c>
      <c r="H9499" s="2" t="s">
        <v>133</v>
      </c>
      <c r="I9499" s="2" t="s">
        <v>94</v>
      </c>
      <c r="J9499" s="2" t="s">
        <v>39</v>
      </c>
      <c r="K9499" s="2"/>
      <c r="L9499" s="2"/>
      <c r="M9499" s="2" t="s">
        <v>32</v>
      </c>
      <c r="N9499" s="2" t="s">
        <v>88</v>
      </c>
      <c r="O9499" s="2" t="s">
        <v>43</v>
      </c>
    </row>
    <row r="9500" spans="1:15" hidden="1">
      <c r="A9500" s="1" t="s">
        <v>15</v>
      </c>
      <c r="B9500" s="2">
        <v>2013</v>
      </c>
      <c r="C9500" s="2" t="s">
        <v>16</v>
      </c>
      <c r="D9500" s="2" t="s">
        <v>33</v>
      </c>
      <c r="E9500" s="2" t="s">
        <v>79</v>
      </c>
      <c r="F9500" s="2" t="s">
        <v>95</v>
      </c>
      <c r="G9500" s="2" t="s">
        <v>36</v>
      </c>
      <c r="H9500" s="2" t="s">
        <v>101</v>
      </c>
      <c r="I9500" s="2" t="s">
        <v>76</v>
      </c>
      <c r="J9500" s="2" t="s">
        <v>77</v>
      </c>
      <c r="K9500" s="2" t="s">
        <v>84</v>
      </c>
      <c r="L9500" s="2" t="s">
        <v>41</v>
      </c>
      <c r="M9500" s="2" t="s">
        <v>88</v>
      </c>
      <c r="N9500" s="2" t="s">
        <v>88</v>
      </c>
      <c r="O9500" s="2" t="s">
        <v>88</v>
      </c>
    </row>
    <row r="9501" spans="1:15" hidden="1">
      <c r="A9501" s="1" t="s">
        <v>15</v>
      </c>
      <c r="B9501" s="2">
        <v>2015</v>
      </c>
      <c r="C9501" s="2" t="s">
        <v>16</v>
      </c>
      <c r="D9501" s="2" t="s">
        <v>17</v>
      </c>
      <c r="E9501" s="2" t="s">
        <v>27</v>
      </c>
      <c r="F9501" s="2" t="s">
        <v>19</v>
      </c>
      <c r="G9501" s="2" t="s">
        <v>20</v>
      </c>
      <c r="H9501" s="2" t="s">
        <v>51</v>
      </c>
      <c r="I9501" s="2" t="s">
        <v>22</v>
      </c>
      <c r="J9501" s="2" t="s">
        <v>30</v>
      </c>
      <c r="K9501" s="2" t="s">
        <v>25</v>
      </c>
      <c r="L9501" s="2" t="s">
        <v>25</v>
      </c>
      <c r="M9501" s="2" t="s">
        <v>88</v>
      </c>
      <c r="N9501" s="2" t="s">
        <v>17</v>
      </c>
      <c r="O9501" s="2" t="s">
        <v>88</v>
      </c>
    </row>
    <row r="9502" spans="1:15" hidden="1">
      <c r="A9502" s="1" t="s">
        <v>63</v>
      </c>
      <c r="B9502" s="2">
        <v>2016</v>
      </c>
      <c r="C9502" s="2" t="s">
        <v>16</v>
      </c>
      <c r="D9502" s="2" t="s">
        <v>17</v>
      </c>
      <c r="E9502" s="2" t="s">
        <v>18</v>
      </c>
      <c r="F9502" s="2" t="s">
        <v>19</v>
      </c>
      <c r="G9502" s="2" t="s">
        <v>20</v>
      </c>
      <c r="H9502" s="2" t="s">
        <v>21</v>
      </c>
      <c r="I9502" s="2" t="s">
        <v>22</v>
      </c>
      <c r="J9502" s="2" t="s">
        <v>23</v>
      </c>
      <c r="K9502" s="2"/>
      <c r="L9502" s="2"/>
      <c r="M9502" s="2" t="s">
        <v>88</v>
      </c>
      <c r="N9502" s="2" t="s">
        <v>88</v>
      </c>
      <c r="O9502" s="2" t="s">
        <v>88</v>
      </c>
    </row>
    <row r="9503" spans="1:15" hidden="1">
      <c r="A9503" s="1" t="s">
        <v>15</v>
      </c>
      <c r="B9503" s="2">
        <v>2012</v>
      </c>
      <c r="C9503" s="2" t="s">
        <v>16</v>
      </c>
      <c r="D9503" s="2" t="s">
        <v>17</v>
      </c>
      <c r="E9503" s="2" t="s">
        <v>18</v>
      </c>
      <c r="F9503" s="2" t="s">
        <v>35</v>
      </c>
      <c r="G9503" s="2" t="s">
        <v>20</v>
      </c>
      <c r="H9503" s="2" t="s">
        <v>21</v>
      </c>
      <c r="I9503" s="2" t="s">
        <v>22</v>
      </c>
      <c r="J9503" s="2" t="s">
        <v>23</v>
      </c>
      <c r="K9503" s="2" t="s">
        <v>25</v>
      </c>
      <c r="L9503" s="2" t="s">
        <v>25</v>
      </c>
      <c r="M9503" s="2" t="s">
        <v>42</v>
      </c>
      <c r="N9503" s="2" t="s">
        <v>17</v>
      </c>
      <c r="O9503" s="2" t="s">
        <v>88</v>
      </c>
    </row>
    <row r="9504" spans="1:15">
      <c r="A9504" s="1" t="s">
        <v>15</v>
      </c>
      <c r="B9504" s="2">
        <v>2017</v>
      </c>
      <c r="C9504" s="2" t="s">
        <v>16</v>
      </c>
      <c r="D9504" s="2" t="s">
        <v>33</v>
      </c>
      <c r="E9504" s="2" t="s">
        <v>91</v>
      </c>
      <c r="F9504" s="2" t="s">
        <v>82</v>
      </c>
      <c r="G9504" s="2" t="s">
        <v>92</v>
      </c>
      <c r="H9504" s="2" t="s">
        <v>133</v>
      </c>
      <c r="I9504" s="2" t="s">
        <v>94</v>
      </c>
      <c r="J9504" s="2" t="s">
        <v>39</v>
      </c>
      <c r="K9504" s="2" t="s">
        <v>84</v>
      </c>
      <c r="L9504" s="2" t="s">
        <v>41</v>
      </c>
      <c r="M9504" s="2" t="s">
        <v>32</v>
      </c>
      <c r="N9504" s="2" t="s">
        <v>17</v>
      </c>
      <c r="O9504" s="2" t="s">
        <v>43</v>
      </c>
    </row>
    <row r="9505" spans="1:15" hidden="1">
      <c r="A9505" s="1" t="s">
        <v>15</v>
      </c>
      <c r="B9505" s="2">
        <v>2013</v>
      </c>
      <c r="C9505" s="2" t="s">
        <v>16</v>
      </c>
      <c r="D9505" s="2"/>
      <c r="E9505" s="2" t="s">
        <v>91</v>
      </c>
      <c r="F9505" s="2" t="s">
        <v>66</v>
      </c>
      <c r="G9505" s="2"/>
      <c r="H9505" s="2"/>
      <c r="I9505" s="2" t="s">
        <v>184</v>
      </c>
      <c r="J9505" s="2"/>
      <c r="K9505" s="2" t="s">
        <v>40</v>
      </c>
      <c r="L9505" s="2" t="s">
        <v>41</v>
      </c>
      <c r="M9505" s="2" t="s">
        <v>88</v>
      </c>
      <c r="N9505" s="2" t="s">
        <v>88</v>
      </c>
      <c r="O9505" s="2" t="s">
        <v>88</v>
      </c>
    </row>
    <row r="9506" spans="1:15" hidden="1">
      <c r="A9506" s="1" t="s">
        <v>15</v>
      </c>
      <c r="B9506" s="2">
        <v>2012</v>
      </c>
      <c r="C9506" s="2" t="s">
        <v>16</v>
      </c>
      <c r="D9506" s="2"/>
      <c r="E9506" s="2" t="s">
        <v>91</v>
      </c>
      <c r="F9506" s="2" t="s">
        <v>35</v>
      </c>
      <c r="G9506" s="2" t="s">
        <v>45</v>
      </c>
      <c r="H9506" s="2" t="s">
        <v>54</v>
      </c>
      <c r="I9506" s="2" t="s">
        <v>47</v>
      </c>
      <c r="J9506" s="2"/>
      <c r="K9506" s="2" t="s">
        <v>31</v>
      </c>
      <c r="L9506" s="2" t="s">
        <v>25</v>
      </c>
      <c r="M9506" s="2" t="s">
        <v>88</v>
      </c>
      <c r="N9506" s="2" t="s">
        <v>88</v>
      </c>
      <c r="O9506" s="2" t="s">
        <v>88</v>
      </c>
    </row>
    <row r="9507" spans="1:15" hidden="1">
      <c r="A9507" s="1" t="s">
        <v>15</v>
      </c>
      <c r="B9507" s="2">
        <v>2013</v>
      </c>
      <c r="C9507" s="2" t="s">
        <v>16</v>
      </c>
      <c r="D9507" s="2" t="s">
        <v>17</v>
      </c>
      <c r="E9507" s="2" t="s">
        <v>18</v>
      </c>
      <c r="F9507" s="2" t="s">
        <v>19</v>
      </c>
      <c r="G9507" s="2" t="s">
        <v>36</v>
      </c>
      <c r="H9507" s="2" t="s">
        <v>239</v>
      </c>
      <c r="I9507" s="2" t="s">
        <v>38</v>
      </c>
      <c r="J9507" s="2" t="s">
        <v>23</v>
      </c>
      <c r="K9507" s="2"/>
      <c r="L9507" s="2"/>
      <c r="M9507" s="2" t="s">
        <v>42</v>
      </c>
      <c r="N9507" s="2" t="s">
        <v>33</v>
      </c>
      <c r="O9507" s="2" t="s">
        <v>88</v>
      </c>
    </row>
    <row r="9508" spans="1:15" hidden="1">
      <c r="A9508" s="1" t="s">
        <v>15</v>
      </c>
      <c r="B9508" s="2">
        <v>2018</v>
      </c>
      <c r="C9508" s="2" t="s">
        <v>16</v>
      </c>
      <c r="D9508" s="2" t="s">
        <v>33</v>
      </c>
      <c r="E9508" s="2" t="s">
        <v>65</v>
      </c>
      <c r="F9508" s="2" t="s">
        <v>35</v>
      </c>
      <c r="G9508" s="2" t="s">
        <v>36</v>
      </c>
      <c r="H9508" s="2" t="s">
        <v>60</v>
      </c>
      <c r="I9508" s="2" t="s">
        <v>38</v>
      </c>
      <c r="J9508" s="2" t="s">
        <v>67</v>
      </c>
      <c r="K9508" s="2"/>
      <c r="L9508" s="2"/>
      <c r="M9508" s="2" t="s">
        <v>32</v>
      </c>
      <c r="N9508" s="2" t="s">
        <v>17</v>
      </c>
      <c r="O9508" s="2" t="s">
        <v>88</v>
      </c>
    </row>
    <row r="9509" spans="1:15" hidden="1">
      <c r="A9509" s="1" t="s">
        <v>281</v>
      </c>
      <c r="B9509" s="2">
        <v>2013</v>
      </c>
      <c r="C9509" s="2" t="s">
        <v>16</v>
      </c>
      <c r="D9509" s="2" t="s">
        <v>33</v>
      </c>
      <c r="E9509" s="2" t="s">
        <v>49</v>
      </c>
      <c r="F9509" s="2" t="s">
        <v>19</v>
      </c>
      <c r="G9509" s="2" t="s">
        <v>20</v>
      </c>
      <c r="H9509" s="2" t="s">
        <v>51</v>
      </c>
      <c r="I9509" s="2" t="s">
        <v>22</v>
      </c>
      <c r="J9509" s="2" t="s">
        <v>52</v>
      </c>
      <c r="K9509" s="2"/>
      <c r="L9509" s="2"/>
      <c r="M9509" s="2" t="s">
        <v>88</v>
      </c>
      <c r="N9509" s="2" t="s">
        <v>33</v>
      </c>
      <c r="O9509" s="2" t="s">
        <v>58</v>
      </c>
    </row>
    <row r="9510" spans="1:15" hidden="1">
      <c r="A9510" s="1" t="s">
        <v>15</v>
      </c>
      <c r="B9510" s="2">
        <v>2013</v>
      </c>
      <c r="C9510" s="2" t="s">
        <v>16</v>
      </c>
      <c r="D9510" s="2" t="s">
        <v>17</v>
      </c>
      <c r="E9510" s="2" t="s">
        <v>18</v>
      </c>
      <c r="F9510" s="2" t="s">
        <v>35</v>
      </c>
      <c r="G9510" s="2" t="s">
        <v>20</v>
      </c>
      <c r="H9510" s="2" t="s">
        <v>21</v>
      </c>
      <c r="I9510" s="2" t="s">
        <v>22</v>
      </c>
      <c r="J9510" s="2" t="s">
        <v>23</v>
      </c>
      <c r="K9510" s="2" t="s">
        <v>84</v>
      </c>
      <c r="L9510" s="2" t="s">
        <v>41</v>
      </c>
      <c r="M9510" s="2" t="s">
        <v>42</v>
      </c>
      <c r="N9510" s="2" t="s">
        <v>33</v>
      </c>
      <c r="O9510" s="2" t="s">
        <v>88</v>
      </c>
    </row>
    <row r="9511" spans="1:15" hidden="1">
      <c r="A9511" s="1" t="s">
        <v>15</v>
      </c>
      <c r="B9511" s="2">
        <v>2019</v>
      </c>
      <c r="C9511" s="2" t="s">
        <v>16</v>
      </c>
      <c r="D9511" s="2" t="s">
        <v>17</v>
      </c>
      <c r="E9511" s="2" t="s">
        <v>27</v>
      </c>
      <c r="F9511" s="2" t="s">
        <v>50</v>
      </c>
      <c r="G9511" s="2" t="s">
        <v>45</v>
      </c>
      <c r="H9511" s="2" t="s">
        <v>54</v>
      </c>
      <c r="I9511" s="2" t="s">
        <v>47</v>
      </c>
      <c r="J9511" s="2" t="s">
        <v>30</v>
      </c>
      <c r="K9511" s="2" t="s">
        <v>24</v>
      </c>
      <c r="L9511" s="2" t="s">
        <v>25</v>
      </c>
      <c r="M9511" s="2" t="s">
        <v>88</v>
      </c>
      <c r="N9511" s="2" t="s">
        <v>33</v>
      </c>
      <c r="O9511" s="2" t="s">
        <v>88</v>
      </c>
    </row>
    <row r="9512" spans="1:15">
      <c r="A9512" s="1" t="s">
        <v>15</v>
      </c>
      <c r="B9512" s="2">
        <v>2016</v>
      </c>
      <c r="C9512" s="2" t="s">
        <v>16</v>
      </c>
      <c r="D9512" s="2" t="s">
        <v>33</v>
      </c>
      <c r="E9512" s="2" t="s">
        <v>65</v>
      </c>
      <c r="F9512" s="2" t="s">
        <v>82</v>
      </c>
      <c r="G9512" s="2" t="s">
        <v>20</v>
      </c>
      <c r="H9512" s="2" t="s">
        <v>21</v>
      </c>
      <c r="I9512" s="2" t="s">
        <v>22</v>
      </c>
      <c r="J9512" s="2" t="s">
        <v>67</v>
      </c>
      <c r="K9512" s="2" t="s">
        <v>31</v>
      </c>
      <c r="L9512" s="2" t="s">
        <v>25</v>
      </c>
      <c r="M9512" s="2" t="s">
        <v>32</v>
      </c>
      <c r="N9512" s="2" t="s">
        <v>88</v>
      </c>
      <c r="O9512" s="2" t="s">
        <v>43</v>
      </c>
    </row>
    <row r="9513" spans="1:15" hidden="1">
      <c r="A9513" s="1" t="s">
        <v>63</v>
      </c>
      <c r="B9513" s="2">
        <v>2012</v>
      </c>
      <c r="C9513" s="2" t="s">
        <v>16</v>
      </c>
      <c r="D9513" s="2" t="s">
        <v>17</v>
      </c>
      <c r="E9513" s="2" t="s">
        <v>18</v>
      </c>
      <c r="F9513" s="2" t="s">
        <v>35</v>
      </c>
      <c r="G9513" s="2" t="s">
        <v>20</v>
      </c>
      <c r="H9513" s="2" t="s">
        <v>21</v>
      </c>
      <c r="I9513" s="2" t="s">
        <v>22</v>
      </c>
      <c r="J9513" s="2" t="s">
        <v>23</v>
      </c>
      <c r="K9513" s="2" t="s">
        <v>31</v>
      </c>
      <c r="L9513" s="2" t="s">
        <v>25</v>
      </c>
      <c r="M9513" s="2" t="s">
        <v>42</v>
      </c>
      <c r="N9513" s="2" t="s">
        <v>88</v>
      </c>
      <c r="O9513" s="2" t="s">
        <v>88</v>
      </c>
    </row>
    <row r="9514" spans="1:15" hidden="1">
      <c r="A9514" s="1" t="s">
        <v>15</v>
      </c>
      <c r="B9514" s="2">
        <v>2012</v>
      </c>
      <c r="C9514" s="2" t="s">
        <v>16</v>
      </c>
      <c r="D9514" s="2" t="s">
        <v>17</v>
      </c>
      <c r="E9514" s="2" t="s">
        <v>27</v>
      </c>
      <c r="F9514" s="2" t="s">
        <v>19</v>
      </c>
      <c r="G9514" s="2" t="s">
        <v>45</v>
      </c>
      <c r="H9514" s="2" t="s">
        <v>54</v>
      </c>
      <c r="I9514" s="2" t="s">
        <v>47</v>
      </c>
      <c r="J9514" s="2" t="s">
        <v>30</v>
      </c>
      <c r="K9514" s="2" t="s">
        <v>24</v>
      </c>
      <c r="L9514" s="2" t="s">
        <v>25</v>
      </c>
      <c r="M9514" s="2" t="s">
        <v>88</v>
      </c>
      <c r="N9514" s="2" t="s">
        <v>88</v>
      </c>
      <c r="O9514" s="2" t="s">
        <v>88</v>
      </c>
    </row>
    <row r="9515" spans="1:15" hidden="1">
      <c r="A9515" s="1"/>
      <c r="B9515" s="2">
        <v>2015</v>
      </c>
      <c r="C9515" s="2" t="s">
        <v>16</v>
      </c>
      <c r="D9515" s="2" t="s">
        <v>33</v>
      </c>
      <c r="E9515" s="2" t="s">
        <v>49</v>
      </c>
      <c r="F9515" s="2" t="s">
        <v>19</v>
      </c>
      <c r="G9515" s="2" t="s">
        <v>20</v>
      </c>
      <c r="H9515" s="2" t="s">
        <v>51</v>
      </c>
      <c r="I9515" s="2" t="s">
        <v>22</v>
      </c>
      <c r="J9515" s="2" t="s">
        <v>52</v>
      </c>
      <c r="K9515" s="2"/>
      <c r="L9515" s="2"/>
      <c r="M9515" s="2" t="s">
        <v>44</v>
      </c>
      <c r="N9515" s="2" t="s">
        <v>33</v>
      </c>
      <c r="O9515" s="2" t="s">
        <v>58</v>
      </c>
    </row>
    <row r="9516" spans="1:15" hidden="1">
      <c r="A9516" s="1" t="s">
        <v>15</v>
      </c>
      <c r="B9516" s="2">
        <v>2010</v>
      </c>
      <c r="C9516" s="2" t="s">
        <v>16</v>
      </c>
      <c r="D9516" s="2" t="s">
        <v>33</v>
      </c>
      <c r="E9516" s="2" t="s">
        <v>34</v>
      </c>
      <c r="F9516" s="2" t="s">
        <v>35</v>
      </c>
      <c r="G9516" s="2" t="s">
        <v>36</v>
      </c>
      <c r="H9516" s="2" t="s">
        <v>37</v>
      </c>
      <c r="I9516" s="2" t="s">
        <v>38</v>
      </c>
      <c r="J9516" s="2" t="s">
        <v>39</v>
      </c>
      <c r="K9516" s="2" t="s">
        <v>31</v>
      </c>
      <c r="L9516" s="2" t="s">
        <v>25</v>
      </c>
      <c r="M9516" s="2" t="s">
        <v>88</v>
      </c>
      <c r="N9516" s="2" t="s">
        <v>88</v>
      </c>
      <c r="O9516" s="2" t="s">
        <v>88</v>
      </c>
    </row>
    <row r="9517" spans="1:15" hidden="1">
      <c r="A9517" s="1" t="s">
        <v>15</v>
      </c>
      <c r="B9517" s="2">
        <v>2015</v>
      </c>
      <c r="C9517" s="2" t="s">
        <v>16</v>
      </c>
      <c r="D9517" s="2" t="s">
        <v>17</v>
      </c>
      <c r="E9517" s="2" t="s">
        <v>27</v>
      </c>
      <c r="F9517" s="2" t="s">
        <v>35</v>
      </c>
      <c r="G9517" s="2" t="s">
        <v>45</v>
      </c>
      <c r="H9517" s="2" t="s">
        <v>54</v>
      </c>
      <c r="I9517" s="2" t="s">
        <v>47</v>
      </c>
      <c r="J9517" s="2" t="s">
        <v>30</v>
      </c>
      <c r="K9517" s="2"/>
      <c r="L9517" s="2"/>
      <c r="M9517" s="2" t="s">
        <v>42</v>
      </c>
      <c r="N9517" s="2" t="s">
        <v>33</v>
      </c>
      <c r="O9517" s="2" t="s">
        <v>88</v>
      </c>
    </row>
    <row r="9518" spans="1:15" hidden="1">
      <c r="A9518" s="1" t="s">
        <v>63</v>
      </c>
      <c r="B9518" s="2">
        <v>2022</v>
      </c>
      <c r="C9518" s="2" t="s">
        <v>209</v>
      </c>
      <c r="D9518" s="2" t="s">
        <v>17</v>
      </c>
      <c r="E9518" s="2" t="s">
        <v>27</v>
      </c>
      <c r="F9518" s="2" t="s">
        <v>19</v>
      </c>
      <c r="G9518" s="2" t="s">
        <v>20</v>
      </c>
      <c r="H9518" s="2" t="s">
        <v>29</v>
      </c>
      <c r="I9518" s="2" t="s">
        <v>22</v>
      </c>
      <c r="J9518" s="2" t="s">
        <v>30</v>
      </c>
      <c r="K9518" s="2" t="s">
        <v>40</v>
      </c>
      <c r="L9518" s="2" t="s">
        <v>41</v>
      </c>
      <c r="M9518" s="2" t="s">
        <v>55</v>
      </c>
      <c r="N9518" s="2" t="s">
        <v>17</v>
      </c>
      <c r="O9518" s="2" t="s">
        <v>88</v>
      </c>
    </row>
    <row r="9519" spans="1:15">
      <c r="A9519" s="1" t="s">
        <v>15</v>
      </c>
      <c r="B9519" s="2">
        <v>2017</v>
      </c>
      <c r="C9519" s="2" t="s">
        <v>16</v>
      </c>
      <c r="D9519" s="2" t="s">
        <v>33</v>
      </c>
      <c r="E9519" s="2" t="s">
        <v>65</v>
      </c>
      <c r="F9519" s="2" t="s">
        <v>72</v>
      </c>
      <c r="G9519" s="2" t="s">
        <v>20</v>
      </c>
      <c r="H9519" s="2" t="s">
        <v>29</v>
      </c>
      <c r="I9519" s="2" t="s">
        <v>22</v>
      </c>
      <c r="J9519" s="2" t="s">
        <v>67</v>
      </c>
      <c r="K9519" s="2" t="s">
        <v>41</v>
      </c>
      <c r="L9519" s="2" t="s">
        <v>41</v>
      </c>
      <c r="M9519" s="2" t="s">
        <v>88</v>
      </c>
      <c r="N9519" s="2" t="s">
        <v>33</v>
      </c>
      <c r="O9519" s="2" t="s">
        <v>43</v>
      </c>
    </row>
    <row r="9520" spans="1:15" hidden="1">
      <c r="A9520" s="1" t="s">
        <v>63</v>
      </c>
      <c r="B9520" s="2">
        <v>2021</v>
      </c>
      <c r="C9520" s="2" t="s">
        <v>16</v>
      </c>
      <c r="D9520" s="2" t="s">
        <v>33</v>
      </c>
      <c r="E9520" s="2" t="s">
        <v>65</v>
      </c>
      <c r="F9520" s="2" t="s">
        <v>139</v>
      </c>
      <c r="G9520" s="2" t="s">
        <v>20</v>
      </c>
      <c r="H9520" s="2" t="s">
        <v>85</v>
      </c>
      <c r="I9520" s="2" t="s">
        <v>22</v>
      </c>
      <c r="J9520" s="2" t="s">
        <v>67</v>
      </c>
      <c r="K9520" s="2" t="s">
        <v>31</v>
      </c>
      <c r="L9520" s="2" t="s">
        <v>25</v>
      </c>
      <c r="M9520" s="2" t="s">
        <v>32</v>
      </c>
      <c r="N9520" s="2" t="s">
        <v>88</v>
      </c>
      <c r="O9520" s="2" t="s">
        <v>88</v>
      </c>
    </row>
    <row r="9521" spans="1:15" hidden="1">
      <c r="A9521" s="1" t="s">
        <v>15</v>
      </c>
      <c r="B9521" s="2">
        <v>2016</v>
      </c>
      <c r="C9521" s="2" t="s">
        <v>16</v>
      </c>
      <c r="D9521" s="2" t="s">
        <v>44</v>
      </c>
      <c r="E9521" s="2" t="s">
        <v>27</v>
      </c>
      <c r="F9521" s="2" t="s">
        <v>35</v>
      </c>
      <c r="G9521" s="2" t="s">
        <v>20</v>
      </c>
      <c r="H9521" s="2" t="s">
        <v>71</v>
      </c>
      <c r="I9521" s="2" t="s">
        <v>22</v>
      </c>
      <c r="J9521" s="2" t="s">
        <v>30</v>
      </c>
      <c r="K9521" s="2"/>
      <c r="L9521" s="2"/>
      <c r="M9521" s="2" t="s">
        <v>42</v>
      </c>
      <c r="N9521" s="2" t="s">
        <v>88</v>
      </c>
      <c r="O9521" s="2" t="s">
        <v>88</v>
      </c>
    </row>
    <row r="9522" spans="1:15" hidden="1">
      <c r="A9522" s="1" t="s">
        <v>15</v>
      </c>
      <c r="B9522" s="2">
        <v>2014</v>
      </c>
      <c r="C9522" s="2" t="s">
        <v>16</v>
      </c>
      <c r="D9522" s="2" t="s">
        <v>17</v>
      </c>
      <c r="E9522" s="2" t="s">
        <v>27</v>
      </c>
      <c r="F9522" s="2" t="s">
        <v>59</v>
      </c>
      <c r="G9522" s="2" t="s">
        <v>36</v>
      </c>
      <c r="H9522" s="2" t="s">
        <v>60</v>
      </c>
      <c r="I9522" s="2" t="s">
        <v>38</v>
      </c>
      <c r="J9522" s="2" t="s">
        <v>30</v>
      </c>
      <c r="K9522" s="2" t="s">
        <v>61</v>
      </c>
      <c r="L9522" s="2" t="s">
        <v>41</v>
      </c>
      <c r="M9522" s="2" t="s">
        <v>55</v>
      </c>
      <c r="N9522" s="2" t="s">
        <v>17</v>
      </c>
      <c r="O9522" s="2" t="s">
        <v>88</v>
      </c>
    </row>
    <row r="9523" spans="1:15" hidden="1">
      <c r="A9523" s="1" t="s">
        <v>207</v>
      </c>
      <c r="B9523" s="2">
        <v>2012</v>
      </c>
      <c r="C9523" s="2" t="s">
        <v>16</v>
      </c>
      <c r="D9523" s="2" t="s">
        <v>62</v>
      </c>
      <c r="E9523" s="2" t="s">
        <v>18</v>
      </c>
      <c r="F9523" s="2" t="s">
        <v>59</v>
      </c>
      <c r="G9523" s="2" t="s">
        <v>20</v>
      </c>
      <c r="H9523" s="2" t="s">
        <v>238</v>
      </c>
      <c r="I9523" s="2" t="s">
        <v>76</v>
      </c>
      <c r="J9523" s="2" t="s">
        <v>77</v>
      </c>
      <c r="K9523" s="2" t="s">
        <v>25</v>
      </c>
      <c r="L9523" s="2" t="s">
        <v>25</v>
      </c>
      <c r="M9523" s="2" t="s">
        <v>88</v>
      </c>
      <c r="N9523" s="2" t="s">
        <v>88</v>
      </c>
      <c r="O9523" s="2" t="s">
        <v>78</v>
      </c>
    </row>
    <row r="9524" spans="1:15">
      <c r="A9524" s="1" t="s">
        <v>15</v>
      </c>
      <c r="B9524" s="2">
        <v>2013</v>
      </c>
      <c r="C9524" s="2" t="s">
        <v>16</v>
      </c>
      <c r="D9524" s="2" t="s">
        <v>33</v>
      </c>
      <c r="E9524" s="2" t="s">
        <v>65</v>
      </c>
      <c r="F9524" s="2" t="s">
        <v>82</v>
      </c>
      <c r="G9524" s="2" t="s">
        <v>36</v>
      </c>
      <c r="H9524" s="2" t="s">
        <v>113</v>
      </c>
      <c r="I9524" s="2" t="s">
        <v>38</v>
      </c>
      <c r="J9524" s="2" t="s">
        <v>67</v>
      </c>
      <c r="K9524" s="2" t="s">
        <v>69</v>
      </c>
      <c r="L9524" s="2" t="s">
        <v>25</v>
      </c>
      <c r="M9524" s="2" t="s">
        <v>88</v>
      </c>
      <c r="N9524" s="2" t="s">
        <v>88</v>
      </c>
      <c r="O9524" s="2" t="s">
        <v>43</v>
      </c>
    </row>
    <row r="9525" spans="1:15" hidden="1">
      <c r="A9525" s="1"/>
      <c r="B9525" s="2">
        <v>2013</v>
      </c>
      <c r="C9525" s="2" t="s">
        <v>99</v>
      </c>
      <c r="D9525" s="2" t="s">
        <v>33</v>
      </c>
      <c r="E9525" s="2" t="s">
        <v>91</v>
      </c>
      <c r="F9525" s="2" t="s">
        <v>50</v>
      </c>
      <c r="G9525" s="2" t="s">
        <v>20</v>
      </c>
      <c r="H9525" s="2" t="s">
        <v>21</v>
      </c>
      <c r="I9525" s="2" t="s">
        <v>22</v>
      </c>
      <c r="J9525" s="2" t="s">
        <v>52</v>
      </c>
      <c r="K9525" s="2"/>
      <c r="L9525" s="2"/>
      <c r="M9525" s="2" t="s">
        <v>32</v>
      </c>
      <c r="N9525" s="2" t="s">
        <v>33</v>
      </c>
      <c r="O9525" s="2" t="s">
        <v>88</v>
      </c>
    </row>
    <row r="9526" spans="1:15">
      <c r="A9526" s="1" t="s">
        <v>15</v>
      </c>
      <c r="B9526" s="2">
        <v>2015</v>
      </c>
      <c r="C9526" s="2" t="s">
        <v>16</v>
      </c>
      <c r="D9526" s="2" t="s">
        <v>33</v>
      </c>
      <c r="E9526" s="2" t="s">
        <v>91</v>
      </c>
      <c r="F9526" s="2" t="s">
        <v>72</v>
      </c>
      <c r="G9526" s="2" t="s">
        <v>92</v>
      </c>
      <c r="H9526" s="2" t="s">
        <v>133</v>
      </c>
      <c r="I9526" s="2" t="s">
        <v>94</v>
      </c>
      <c r="J9526" s="2" t="s">
        <v>39</v>
      </c>
      <c r="K9526" s="2" t="s">
        <v>84</v>
      </c>
      <c r="L9526" s="2" t="s">
        <v>41</v>
      </c>
      <c r="M9526" s="2" t="s">
        <v>32</v>
      </c>
      <c r="N9526" s="2" t="s">
        <v>17</v>
      </c>
      <c r="O9526" s="2" t="s">
        <v>43</v>
      </c>
    </row>
    <row r="9527" spans="1:15" hidden="1">
      <c r="A9527" s="1" t="s">
        <v>15</v>
      </c>
      <c r="B9527" s="2">
        <v>2017</v>
      </c>
      <c r="C9527" s="2" t="s">
        <v>16</v>
      </c>
      <c r="D9527" s="2" t="s">
        <v>17</v>
      </c>
      <c r="E9527" s="2" t="s">
        <v>18</v>
      </c>
      <c r="F9527" s="2" t="s">
        <v>35</v>
      </c>
      <c r="G9527" s="2" t="s">
        <v>20</v>
      </c>
      <c r="H9527" s="2" t="s">
        <v>68</v>
      </c>
      <c r="I9527" s="2" t="s">
        <v>47</v>
      </c>
      <c r="J9527" s="2" t="s">
        <v>23</v>
      </c>
      <c r="K9527" s="2" t="s">
        <v>84</v>
      </c>
      <c r="L9527" s="2" t="s">
        <v>41</v>
      </c>
      <c r="M9527" s="2" t="s">
        <v>32</v>
      </c>
      <c r="N9527" s="2" t="s">
        <v>33</v>
      </c>
      <c r="O9527" s="2" t="s">
        <v>88</v>
      </c>
    </row>
    <row r="9528" spans="1:15" hidden="1">
      <c r="A9528" s="1" t="s">
        <v>15</v>
      </c>
      <c r="B9528" s="2">
        <v>2010</v>
      </c>
      <c r="C9528" s="2" t="s">
        <v>16</v>
      </c>
      <c r="D9528" s="2" t="s">
        <v>17</v>
      </c>
      <c r="E9528" s="2" t="s">
        <v>34</v>
      </c>
      <c r="F9528" s="2" t="s">
        <v>35</v>
      </c>
      <c r="G9528" s="2" t="s">
        <v>36</v>
      </c>
      <c r="H9528" s="2" t="s">
        <v>37</v>
      </c>
      <c r="I9528" s="2" t="s">
        <v>38</v>
      </c>
      <c r="J9528" s="2" t="s">
        <v>39</v>
      </c>
      <c r="K9528" s="2" t="s">
        <v>40</v>
      </c>
      <c r="L9528" s="2" t="s">
        <v>41</v>
      </c>
      <c r="M9528" s="2" t="s">
        <v>88</v>
      </c>
      <c r="N9528" s="2" t="s">
        <v>88</v>
      </c>
      <c r="O9528" s="2" t="s">
        <v>88</v>
      </c>
    </row>
    <row r="9529" spans="1:15">
      <c r="A9529" s="1" t="s">
        <v>15</v>
      </c>
      <c r="B9529" s="2">
        <v>2009</v>
      </c>
      <c r="C9529" s="2" t="s">
        <v>16</v>
      </c>
      <c r="D9529" s="2" t="s">
        <v>62</v>
      </c>
      <c r="E9529" s="2" t="s">
        <v>18</v>
      </c>
      <c r="F9529" s="2" t="s">
        <v>19</v>
      </c>
      <c r="G9529" s="2" t="s">
        <v>20</v>
      </c>
      <c r="H9529" s="2" t="s">
        <v>101</v>
      </c>
      <c r="I9529" s="2" t="s">
        <v>76</v>
      </c>
      <c r="J9529" s="2" t="s">
        <v>77</v>
      </c>
      <c r="K9529" s="2"/>
      <c r="L9529" s="2"/>
      <c r="M9529" s="2" t="s">
        <v>88</v>
      </c>
      <c r="N9529" s="2" t="s">
        <v>88</v>
      </c>
      <c r="O9529" s="2" t="s">
        <v>43</v>
      </c>
    </row>
    <row r="9530" spans="1:15" hidden="1">
      <c r="A9530" s="1" t="s">
        <v>15</v>
      </c>
      <c r="B9530" s="2">
        <v>2017</v>
      </c>
      <c r="C9530" s="2" t="s">
        <v>16</v>
      </c>
      <c r="D9530" s="2" t="s">
        <v>33</v>
      </c>
      <c r="E9530" s="2" t="s">
        <v>27</v>
      </c>
      <c r="F9530" s="2" t="s">
        <v>35</v>
      </c>
      <c r="G9530" s="2" t="s">
        <v>20</v>
      </c>
      <c r="H9530" s="2" t="s">
        <v>51</v>
      </c>
      <c r="I9530" s="2" t="s">
        <v>22</v>
      </c>
      <c r="J9530" s="2" t="s">
        <v>30</v>
      </c>
      <c r="K9530" s="2" t="s">
        <v>69</v>
      </c>
      <c r="L9530" s="2" t="s">
        <v>25</v>
      </c>
      <c r="M9530" s="2" t="s">
        <v>42</v>
      </c>
      <c r="N9530" s="2" t="s">
        <v>33</v>
      </c>
      <c r="O9530" s="2" t="s">
        <v>88</v>
      </c>
    </row>
    <row r="9531" spans="1:15">
      <c r="A9531" s="1" t="s">
        <v>74</v>
      </c>
      <c r="B9531" s="2">
        <v>2012</v>
      </c>
      <c r="C9531" s="2" t="s">
        <v>16</v>
      </c>
      <c r="D9531" s="2" t="s">
        <v>33</v>
      </c>
      <c r="E9531" s="2" t="s">
        <v>65</v>
      </c>
      <c r="F9531" s="2" t="s">
        <v>28</v>
      </c>
      <c r="G9531" s="2"/>
      <c r="H9531" s="2"/>
      <c r="I9531" s="2" t="s">
        <v>184</v>
      </c>
      <c r="J9531" s="2" t="s">
        <v>52</v>
      </c>
      <c r="K9531" s="2"/>
      <c r="L9531" s="2"/>
      <c r="M9531" s="2" t="s">
        <v>32</v>
      </c>
      <c r="N9531" s="2" t="s">
        <v>88</v>
      </c>
      <c r="O9531" s="2" t="s">
        <v>43</v>
      </c>
    </row>
    <row r="9532" spans="1:15" hidden="1">
      <c r="A9532" s="1" t="s">
        <v>15</v>
      </c>
      <c r="B9532" s="2">
        <v>2012</v>
      </c>
      <c r="C9532" s="2" t="s">
        <v>16</v>
      </c>
      <c r="D9532" s="2" t="s">
        <v>33</v>
      </c>
      <c r="E9532" s="2" t="s">
        <v>65</v>
      </c>
      <c r="F9532" s="2" t="s">
        <v>50</v>
      </c>
      <c r="G9532" s="2"/>
      <c r="H9532" s="2"/>
      <c r="I9532" s="2" t="s">
        <v>184</v>
      </c>
      <c r="J9532" s="2" t="s">
        <v>52</v>
      </c>
      <c r="K9532" s="2"/>
      <c r="L9532" s="2"/>
      <c r="M9532" s="2" t="s">
        <v>88</v>
      </c>
      <c r="N9532" s="2" t="s">
        <v>33</v>
      </c>
      <c r="O9532" s="2" t="s">
        <v>64</v>
      </c>
    </row>
    <row r="9533" spans="1:15" hidden="1">
      <c r="A9533" s="1" t="s">
        <v>117</v>
      </c>
      <c r="B9533" s="2">
        <v>2012</v>
      </c>
      <c r="C9533" s="2" t="s">
        <v>16</v>
      </c>
      <c r="D9533" s="2" t="s">
        <v>17</v>
      </c>
      <c r="E9533" s="2" t="s">
        <v>27</v>
      </c>
      <c r="F9533" s="2" t="s">
        <v>19</v>
      </c>
      <c r="G9533" s="2" t="s">
        <v>45</v>
      </c>
      <c r="H9533" s="2" t="s">
        <v>54</v>
      </c>
      <c r="I9533" s="2" t="s">
        <v>47</v>
      </c>
      <c r="J9533" s="2" t="s">
        <v>30</v>
      </c>
      <c r="K9533" s="2"/>
      <c r="L9533" s="2"/>
      <c r="M9533" s="2" t="s">
        <v>42</v>
      </c>
      <c r="N9533" s="2" t="s">
        <v>33</v>
      </c>
      <c r="O9533" s="2" t="s">
        <v>88</v>
      </c>
    </row>
    <row r="9534" spans="1:15" hidden="1">
      <c r="A9534" s="1" t="s">
        <v>15</v>
      </c>
      <c r="B9534" s="2">
        <v>2016</v>
      </c>
      <c r="C9534" s="2" t="s">
        <v>16</v>
      </c>
      <c r="D9534" s="2" t="s">
        <v>17</v>
      </c>
      <c r="E9534" s="2" t="s">
        <v>18</v>
      </c>
      <c r="F9534" s="2" t="s">
        <v>28</v>
      </c>
      <c r="G9534" s="2" t="s">
        <v>20</v>
      </c>
      <c r="H9534" s="2" t="s">
        <v>54</v>
      </c>
      <c r="I9534" s="2" t="s">
        <v>47</v>
      </c>
      <c r="J9534" s="2" t="s">
        <v>39</v>
      </c>
      <c r="K9534" s="2" t="s">
        <v>69</v>
      </c>
      <c r="L9534" s="2" t="s">
        <v>25</v>
      </c>
      <c r="M9534" s="2" t="s">
        <v>88</v>
      </c>
      <c r="N9534" s="2" t="s">
        <v>88</v>
      </c>
      <c r="O9534" s="2" t="s">
        <v>88</v>
      </c>
    </row>
    <row r="9535" spans="1:15" hidden="1">
      <c r="A9535" s="1" t="s">
        <v>15</v>
      </c>
      <c r="B9535" s="2">
        <v>2010</v>
      </c>
      <c r="C9535" s="2" t="s">
        <v>16</v>
      </c>
      <c r="D9535" s="2" t="s">
        <v>62</v>
      </c>
      <c r="E9535" s="2" t="s">
        <v>34</v>
      </c>
      <c r="F9535" s="2" t="s">
        <v>35</v>
      </c>
      <c r="G9535" s="2" t="s">
        <v>45</v>
      </c>
      <c r="H9535" s="2" t="s">
        <v>73</v>
      </c>
      <c r="I9535" s="2" t="s">
        <v>47</v>
      </c>
      <c r="J9535" s="2" t="s">
        <v>39</v>
      </c>
      <c r="K9535" s="2" t="s">
        <v>31</v>
      </c>
      <c r="L9535" s="2" t="s">
        <v>25</v>
      </c>
      <c r="M9535" s="2" t="s">
        <v>88</v>
      </c>
      <c r="N9535" s="2" t="s">
        <v>88</v>
      </c>
      <c r="O9535" s="2" t="s">
        <v>88</v>
      </c>
    </row>
    <row r="9536" spans="1:15" hidden="1">
      <c r="A9536" s="1" t="s">
        <v>15</v>
      </c>
      <c r="B9536" s="2">
        <v>2010</v>
      </c>
      <c r="C9536" s="2" t="s">
        <v>16</v>
      </c>
      <c r="D9536" s="2"/>
      <c r="E9536" s="2" t="s">
        <v>91</v>
      </c>
      <c r="F9536" s="2" t="s">
        <v>19</v>
      </c>
      <c r="G9536" s="2" t="s">
        <v>20</v>
      </c>
      <c r="H9536" s="2" t="s">
        <v>85</v>
      </c>
      <c r="I9536" s="2" t="s">
        <v>22</v>
      </c>
      <c r="J9536" s="2"/>
      <c r="K9536" s="2" t="s">
        <v>31</v>
      </c>
      <c r="L9536" s="2" t="s">
        <v>25</v>
      </c>
      <c r="M9536" s="2" t="s">
        <v>88</v>
      </c>
      <c r="N9536" s="2" t="s">
        <v>88</v>
      </c>
      <c r="O9536" s="2" t="s">
        <v>88</v>
      </c>
    </row>
    <row r="9537" spans="1:15">
      <c r="A9537" s="1" t="s">
        <v>15</v>
      </c>
      <c r="B9537" s="2">
        <v>2015</v>
      </c>
      <c r="C9537" s="2" t="s">
        <v>16</v>
      </c>
      <c r="D9537" s="2" t="s">
        <v>33</v>
      </c>
      <c r="E9537" s="2" t="s">
        <v>91</v>
      </c>
      <c r="F9537" s="2" t="s">
        <v>72</v>
      </c>
      <c r="G9537" s="2" t="s">
        <v>92</v>
      </c>
      <c r="H9537" s="2" t="s">
        <v>133</v>
      </c>
      <c r="I9537" s="2" t="s">
        <v>94</v>
      </c>
      <c r="J9537" s="2" t="s">
        <v>39</v>
      </c>
      <c r="K9537" s="2" t="s">
        <v>40</v>
      </c>
      <c r="L9537" s="2" t="s">
        <v>41</v>
      </c>
      <c r="M9537" s="2" t="s">
        <v>32</v>
      </c>
      <c r="N9537" s="2" t="s">
        <v>17</v>
      </c>
      <c r="O9537" s="2" t="s">
        <v>43</v>
      </c>
    </row>
    <row r="9538" spans="1:15">
      <c r="A9538" s="1" t="s">
        <v>15</v>
      </c>
      <c r="B9538" s="2">
        <v>2013</v>
      </c>
      <c r="C9538" s="2" t="s">
        <v>16</v>
      </c>
      <c r="D9538" s="2" t="s">
        <v>33</v>
      </c>
      <c r="E9538" s="2" t="s">
        <v>34</v>
      </c>
      <c r="F9538" s="2" t="s">
        <v>35</v>
      </c>
      <c r="G9538" s="2" t="s">
        <v>45</v>
      </c>
      <c r="H9538" s="2" t="s">
        <v>54</v>
      </c>
      <c r="I9538" s="2" t="s">
        <v>47</v>
      </c>
      <c r="J9538" s="2" t="s">
        <v>39</v>
      </c>
      <c r="K9538" s="2" t="s">
        <v>40</v>
      </c>
      <c r="L9538" s="2" t="s">
        <v>41</v>
      </c>
      <c r="M9538" s="2" t="s">
        <v>88</v>
      </c>
      <c r="N9538" s="2" t="s">
        <v>88</v>
      </c>
      <c r="O9538" s="2" t="s">
        <v>43</v>
      </c>
    </row>
    <row r="9539" spans="1:15">
      <c r="A9539" s="1" t="s">
        <v>15</v>
      </c>
      <c r="B9539" s="2">
        <v>2021</v>
      </c>
      <c r="C9539" s="2" t="s">
        <v>16</v>
      </c>
      <c r="D9539" s="2" t="s">
        <v>33</v>
      </c>
      <c r="E9539" s="2" t="s">
        <v>65</v>
      </c>
      <c r="F9539" s="2" t="s">
        <v>66</v>
      </c>
      <c r="G9539" s="2" t="s">
        <v>20</v>
      </c>
      <c r="H9539" s="2" t="s">
        <v>85</v>
      </c>
      <c r="I9539" s="2" t="s">
        <v>22</v>
      </c>
      <c r="J9539" s="2" t="s">
        <v>67</v>
      </c>
      <c r="K9539" s="2" t="s">
        <v>31</v>
      </c>
      <c r="L9539" s="2" t="s">
        <v>25</v>
      </c>
      <c r="M9539" s="2" t="s">
        <v>88</v>
      </c>
      <c r="N9539" s="2" t="s">
        <v>33</v>
      </c>
      <c r="O9539" s="2" t="s">
        <v>43</v>
      </c>
    </row>
    <row r="9540" spans="1:15" hidden="1">
      <c r="A9540" s="1" t="s">
        <v>15</v>
      </c>
      <c r="B9540" s="2">
        <v>2019</v>
      </c>
      <c r="C9540" s="2" t="s">
        <v>16</v>
      </c>
      <c r="D9540" s="2" t="s">
        <v>33</v>
      </c>
      <c r="E9540" s="2" t="s">
        <v>79</v>
      </c>
      <c r="F9540" s="2" t="s">
        <v>66</v>
      </c>
      <c r="G9540" s="2" t="s">
        <v>36</v>
      </c>
      <c r="H9540" s="2" t="s">
        <v>101</v>
      </c>
      <c r="I9540" s="2" t="s">
        <v>76</v>
      </c>
      <c r="J9540" s="2" t="s">
        <v>67</v>
      </c>
      <c r="K9540" s="2" t="s">
        <v>40</v>
      </c>
      <c r="L9540" s="2" t="s">
        <v>41</v>
      </c>
      <c r="M9540" s="2" t="s">
        <v>55</v>
      </c>
      <c r="N9540" s="2" t="s">
        <v>88</v>
      </c>
      <c r="O9540" s="2" t="s">
        <v>88</v>
      </c>
    </row>
    <row r="9541" spans="1:15" hidden="1">
      <c r="A9541" s="1" t="s">
        <v>236</v>
      </c>
      <c r="B9541" s="2">
        <v>2012</v>
      </c>
      <c r="C9541" s="2" t="s">
        <v>16</v>
      </c>
      <c r="D9541" s="2" t="s">
        <v>33</v>
      </c>
      <c r="E9541" s="2" t="s">
        <v>79</v>
      </c>
      <c r="F9541" s="2" t="s">
        <v>19</v>
      </c>
      <c r="G9541" s="2" t="s">
        <v>20</v>
      </c>
      <c r="H9541" s="2" t="s">
        <v>130</v>
      </c>
      <c r="I9541" s="2" t="s">
        <v>131</v>
      </c>
      <c r="J9541" s="2" t="s">
        <v>67</v>
      </c>
      <c r="K9541" s="2"/>
      <c r="L9541" s="2"/>
      <c r="M9541" s="2" t="s">
        <v>88</v>
      </c>
      <c r="N9541" s="2" t="s">
        <v>33</v>
      </c>
      <c r="O9541" s="2" t="s">
        <v>78</v>
      </c>
    </row>
    <row r="9542" spans="1:15" hidden="1">
      <c r="A9542" s="1" t="s">
        <v>15</v>
      </c>
      <c r="B9542" s="2">
        <v>2012</v>
      </c>
      <c r="C9542" s="2" t="s">
        <v>16</v>
      </c>
      <c r="D9542" s="2" t="s">
        <v>17</v>
      </c>
      <c r="E9542" s="2" t="s">
        <v>27</v>
      </c>
      <c r="F9542" s="2" t="s">
        <v>19</v>
      </c>
      <c r="G9542" s="2" t="s">
        <v>45</v>
      </c>
      <c r="H9542" s="2" t="s">
        <v>54</v>
      </c>
      <c r="I9542" s="2" t="s">
        <v>47</v>
      </c>
      <c r="J9542" s="2" t="s">
        <v>30</v>
      </c>
      <c r="K9542" s="2" t="s">
        <v>24</v>
      </c>
      <c r="L9542" s="2" t="s">
        <v>25</v>
      </c>
      <c r="M9542" s="2" t="s">
        <v>88</v>
      </c>
      <c r="N9542" s="2" t="s">
        <v>88</v>
      </c>
      <c r="O9542" s="2" t="s">
        <v>88</v>
      </c>
    </row>
    <row r="9543" spans="1:15" hidden="1">
      <c r="A9543" s="1" t="s">
        <v>15</v>
      </c>
      <c r="B9543" s="2">
        <v>2011</v>
      </c>
      <c r="C9543" s="2" t="s">
        <v>16</v>
      </c>
      <c r="D9543" s="2" t="s">
        <v>17</v>
      </c>
      <c r="E9543" s="2" t="s">
        <v>27</v>
      </c>
      <c r="F9543" s="2" t="s">
        <v>19</v>
      </c>
      <c r="G9543" s="2" t="s">
        <v>45</v>
      </c>
      <c r="H9543" s="2" t="s">
        <v>54</v>
      </c>
      <c r="I9543" s="2" t="s">
        <v>47</v>
      </c>
      <c r="J9543" s="2" t="s">
        <v>30</v>
      </c>
      <c r="K9543" s="2" t="s">
        <v>24</v>
      </c>
      <c r="L9543" s="2" t="s">
        <v>25</v>
      </c>
      <c r="M9543" s="2" t="s">
        <v>88</v>
      </c>
      <c r="N9543" s="2" t="s">
        <v>88</v>
      </c>
      <c r="O9543" s="2" t="s">
        <v>88</v>
      </c>
    </row>
    <row r="9544" spans="1:15">
      <c r="A9544" s="1" t="s">
        <v>15</v>
      </c>
      <c r="B9544" s="2">
        <v>2017</v>
      </c>
      <c r="C9544" s="2" t="s">
        <v>16</v>
      </c>
      <c r="D9544" s="2" t="s">
        <v>33</v>
      </c>
      <c r="E9544" s="2" t="s">
        <v>65</v>
      </c>
      <c r="F9544" s="2" t="s">
        <v>28</v>
      </c>
      <c r="G9544" s="2" t="s">
        <v>36</v>
      </c>
      <c r="H9544" s="2" t="s">
        <v>113</v>
      </c>
      <c r="I9544" s="2" t="s">
        <v>38</v>
      </c>
      <c r="J9544" s="2" t="s">
        <v>67</v>
      </c>
      <c r="K9544" s="2" t="s">
        <v>84</v>
      </c>
      <c r="L9544" s="2" t="s">
        <v>41</v>
      </c>
      <c r="M9544" s="2" t="s">
        <v>32</v>
      </c>
      <c r="N9544" s="2" t="s">
        <v>33</v>
      </c>
      <c r="O9544" s="2" t="s">
        <v>43</v>
      </c>
    </row>
    <row r="9545" spans="1:15" hidden="1">
      <c r="A9545" s="1" t="s">
        <v>15</v>
      </c>
      <c r="B9545" s="2">
        <v>2012</v>
      </c>
      <c r="C9545" s="2" t="s">
        <v>16</v>
      </c>
      <c r="D9545" s="2" t="s">
        <v>17</v>
      </c>
      <c r="E9545" s="2" t="s">
        <v>27</v>
      </c>
      <c r="F9545" s="2" t="s">
        <v>19</v>
      </c>
      <c r="G9545" s="2" t="s">
        <v>45</v>
      </c>
      <c r="H9545" s="2" t="s">
        <v>54</v>
      </c>
      <c r="I9545" s="2" t="s">
        <v>47</v>
      </c>
      <c r="J9545" s="2" t="s">
        <v>30</v>
      </c>
      <c r="K9545" s="2" t="s">
        <v>24</v>
      </c>
      <c r="L9545" s="2" t="s">
        <v>25</v>
      </c>
      <c r="M9545" s="2" t="s">
        <v>88</v>
      </c>
      <c r="N9545" s="2" t="s">
        <v>88</v>
      </c>
      <c r="O9545" s="2" t="s">
        <v>88</v>
      </c>
    </row>
    <row r="9546" spans="1:15" hidden="1">
      <c r="A9546" s="1" t="s">
        <v>173</v>
      </c>
      <c r="B9546" s="2">
        <v>2020</v>
      </c>
      <c r="C9546" s="2" t="s">
        <v>16</v>
      </c>
      <c r="D9546" s="2" t="s">
        <v>17</v>
      </c>
      <c r="E9546" s="2" t="s">
        <v>27</v>
      </c>
      <c r="F9546" s="2" t="s">
        <v>147</v>
      </c>
      <c r="G9546" s="2" t="s">
        <v>20</v>
      </c>
      <c r="H9546" s="2" t="s">
        <v>21</v>
      </c>
      <c r="I9546" s="2" t="s">
        <v>22</v>
      </c>
      <c r="J9546" s="2" t="s">
        <v>30</v>
      </c>
      <c r="K9546" s="2"/>
      <c r="L9546" s="2"/>
      <c r="M9546" s="2" t="s">
        <v>32</v>
      </c>
      <c r="N9546" s="2" t="s">
        <v>33</v>
      </c>
      <c r="O9546" s="2" t="s">
        <v>88</v>
      </c>
    </row>
    <row r="9547" spans="1:15" hidden="1">
      <c r="A9547" s="1" t="s">
        <v>117</v>
      </c>
      <c r="B9547" s="2">
        <v>2014</v>
      </c>
      <c r="C9547" s="2" t="s">
        <v>16</v>
      </c>
      <c r="D9547" s="2" t="s">
        <v>33</v>
      </c>
      <c r="E9547" s="2" t="s">
        <v>103</v>
      </c>
      <c r="F9547" s="2" t="s">
        <v>59</v>
      </c>
      <c r="G9547" s="2" t="s">
        <v>20</v>
      </c>
      <c r="H9547" s="2" t="s">
        <v>51</v>
      </c>
      <c r="I9547" s="2" t="s">
        <v>22</v>
      </c>
      <c r="J9547" s="2" t="s">
        <v>52</v>
      </c>
      <c r="K9547" s="2"/>
      <c r="L9547" s="2"/>
      <c r="M9547" s="2" t="s">
        <v>88</v>
      </c>
      <c r="N9547" s="2" t="s">
        <v>88</v>
      </c>
      <c r="O9547" s="2" t="s">
        <v>98</v>
      </c>
    </row>
    <row r="9548" spans="1:15">
      <c r="A9548" s="1" t="s">
        <v>15</v>
      </c>
      <c r="B9548" s="2">
        <v>2019</v>
      </c>
      <c r="C9548" s="2" t="s">
        <v>16</v>
      </c>
      <c r="D9548" s="2" t="s">
        <v>33</v>
      </c>
      <c r="E9548" s="2" t="s">
        <v>34</v>
      </c>
      <c r="F9548" s="2" t="s">
        <v>35</v>
      </c>
      <c r="G9548" s="2" t="s">
        <v>36</v>
      </c>
      <c r="H9548" s="2" t="s">
        <v>37</v>
      </c>
      <c r="I9548" s="2" t="s">
        <v>38</v>
      </c>
      <c r="J9548" s="2" t="s">
        <v>39</v>
      </c>
      <c r="K9548" s="2" t="s">
        <v>41</v>
      </c>
      <c r="L9548" s="2" t="s">
        <v>41</v>
      </c>
      <c r="M9548" s="2" t="s">
        <v>42</v>
      </c>
      <c r="N9548" s="2" t="s">
        <v>17</v>
      </c>
      <c r="O9548" s="2" t="s">
        <v>43</v>
      </c>
    </row>
    <row r="9549" spans="1:15" hidden="1">
      <c r="A9549" s="1" t="s">
        <v>15</v>
      </c>
      <c r="B9549" s="2">
        <v>2011</v>
      </c>
      <c r="C9549" s="2" t="s">
        <v>16</v>
      </c>
      <c r="D9549" s="2" t="s">
        <v>17</v>
      </c>
      <c r="E9549" s="2" t="s">
        <v>27</v>
      </c>
      <c r="F9549" s="2" t="s">
        <v>19</v>
      </c>
      <c r="G9549" s="2" t="s">
        <v>45</v>
      </c>
      <c r="H9549" s="2" t="s">
        <v>54</v>
      </c>
      <c r="I9549" s="2" t="s">
        <v>47</v>
      </c>
      <c r="J9549" s="2" t="s">
        <v>30</v>
      </c>
      <c r="K9549" s="2" t="s">
        <v>24</v>
      </c>
      <c r="L9549" s="2" t="s">
        <v>25</v>
      </c>
      <c r="M9549" s="2" t="s">
        <v>88</v>
      </c>
      <c r="N9549" s="2" t="s">
        <v>88</v>
      </c>
      <c r="O9549" s="2" t="s">
        <v>88</v>
      </c>
    </row>
    <row r="9550" spans="1:15">
      <c r="A9550" s="1" t="s">
        <v>15</v>
      </c>
      <c r="B9550" s="2">
        <v>2013</v>
      </c>
      <c r="C9550" s="2" t="s">
        <v>16</v>
      </c>
      <c r="D9550" s="2" t="s">
        <v>33</v>
      </c>
      <c r="E9550" s="2" t="s">
        <v>91</v>
      </c>
      <c r="F9550" s="2" t="s">
        <v>28</v>
      </c>
      <c r="G9550" s="2" t="s">
        <v>20</v>
      </c>
      <c r="H9550" s="2" t="s">
        <v>85</v>
      </c>
      <c r="I9550" s="2" t="s">
        <v>22</v>
      </c>
      <c r="J9550" s="2"/>
      <c r="K9550" s="2" t="s">
        <v>61</v>
      </c>
      <c r="L9550" s="2" t="s">
        <v>41</v>
      </c>
      <c r="M9550" s="2" t="s">
        <v>88</v>
      </c>
      <c r="N9550" s="2" t="s">
        <v>88</v>
      </c>
      <c r="O9550" s="2" t="s">
        <v>43</v>
      </c>
    </row>
    <row r="9551" spans="1:15">
      <c r="A9551" s="1" t="s">
        <v>107</v>
      </c>
      <c r="B9551" s="2">
        <v>2019</v>
      </c>
      <c r="C9551" s="2" t="s">
        <v>16</v>
      </c>
      <c r="D9551" s="2" t="s">
        <v>33</v>
      </c>
      <c r="E9551" s="2" t="s">
        <v>65</v>
      </c>
      <c r="F9551" s="2" t="s">
        <v>59</v>
      </c>
      <c r="G9551" s="2" t="s">
        <v>20</v>
      </c>
      <c r="H9551" s="2" t="s">
        <v>85</v>
      </c>
      <c r="I9551" s="2" t="s">
        <v>22</v>
      </c>
      <c r="J9551" s="2" t="s">
        <v>52</v>
      </c>
      <c r="K9551" s="2"/>
      <c r="L9551" s="2"/>
      <c r="M9551" s="2" t="s">
        <v>32</v>
      </c>
      <c r="N9551" s="2" t="s">
        <v>33</v>
      </c>
      <c r="O9551" s="2" t="s">
        <v>43</v>
      </c>
    </row>
    <row r="9552" spans="1:15">
      <c r="A9552" s="1" t="s">
        <v>15</v>
      </c>
      <c r="B9552" s="2">
        <v>2017</v>
      </c>
      <c r="C9552" s="2" t="s">
        <v>16</v>
      </c>
      <c r="D9552" s="2" t="s">
        <v>33</v>
      </c>
      <c r="E9552" s="2" t="s">
        <v>91</v>
      </c>
      <c r="F9552" s="2" t="s">
        <v>82</v>
      </c>
      <c r="G9552" s="2" t="s">
        <v>92</v>
      </c>
      <c r="H9552" s="2" t="s">
        <v>93</v>
      </c>
      <c r="I9552" s="2" t="s">
        <v>94</v>
      </c>
      <c r="J9552" s="2" t="s">
        <v>39</v>
      </c>
      <c r="K9552" s="2" t="s">
        <v>24</v>
      </c>
      <c r="L9552" s="2" t="s">
        <v>25</v>
      </c>
      <c r="M9552" s="2" t="s">
        <v>32</v>
      </c>
      <c r="N9552" s="2" t="s">
        <v>33</v>
      </c>
      <c r="O9552" s="2" t="s">
        <v>43</v>
      </c>
    </row>
    <row r="9553" spans="1:15" hidden="1">
      <c r="A9553" s="1" t="s">
        <v>15</v>
      </c>
      <c r="B9553" s="2">
        <v>2017</v>
      </c>
      <c r="C9553" s="2" t="s">
        <v>16</v>
      </c>
      <c r="D9553" s="2" t="s">
        <v>17</v>
      </c>
      <c r="E9553" s="2" t="s">
        <v>18</v>
      </c>
      <c r="F9553" s="2" t="s">
        <v>112</v>
      </c>
      <c r="G9553" s="2" t="s">
        <v>36</v>
      </c>
      <c r="H9553" s="2" t="s">
        <v>239</v>
      </c>
      <c r="I9553" s="2" t="s">
        <v>38</v>
      </c>
      <c r="J9553" s="2" t="s">
        <v>23</v>
      </c>
      <c r="K9553" s="2" t="s">
        <v>69</v>
      </c>
      <c r="L9553" s="2" t="s">
        <v>25</v>
      </c>
      <c r="M9553" s="2" t="s">
        <v>55</v>
      </c>
      <c r="N9553" s="2" t="s">
        <v>88</v>
      </c>
      <c r="O9553" s="2" t="s">
        <v>88</v>
      </c>
    </row>
    <row r="9554" spans="1:15">
      <c r="A9554" s="1" t="s">
        <v>15</v>
      </c>
      <c r="B9554" s="2">
        <v>2012</v>
      </c>
      <c r="C9554" s="2" t="s">
        <v>16</v>
      </c>
      <c r="D9554" s="2" t="s">
        <v>33</v>
      </c>
      <c r="E9554" s="2" t="s">
        <v>91</v>
      </c>
      <c r="F9554" s="2" t="s">
        <v>72</v>
      </c>
      <c r="G9554" s="2" t="s">
        <v>20</v>
      </c>
      <c r="H9554" s="2" t="s">
        <v>21</v>
      </c>
      <c r="I9554" s="2" t="s">
        <v>22</v>
      </c>
      <c r="J9554" s="2" t="s">
        <v>52</v>
      </c>
      <c r="K9554" s="2" t="s">
        <v>84</v>
      </c>
      <c r="L9554" s="2" t="s">
        <v>41</v>
      </c>
      <c r="M9554" s="2" t="s">
        <v>32</v>
      </c>
      <c r="N9554" s="2" t="s">
        <v>88</v>
      </c>
      <c r="O9554" s="2" t="s">
        <v>43</v>
      </c>
    </row>
    <row r="9555" spans="1:15" hidden="1">
      <c r="A9555" s="1" t="s">
        <v>15</v>
      </c>
      <c r="B9555" s="2">
        <v>2020</v>
      </c>
      <c r="C9555" s="2" t="s">
        <v>16</v>
      </c>
      <c r="D9555" s="2" t="s">
        <v>17</v>
      </c>
      <c r="E9555" s="2" t="s">
        <v>27</v>
      </c>
      <c r="F9555" s="2" t="s">
        <v>139</v>
      </c>
      <c r="G9555" s="2" t="s">
        <v>20</v>
      </c>
      <c r="H9555" s="2" t="s">
        <v>21</v>
      </c>
      <c r="I9555" s="2" t="s">
        <v>22</v>
      </c>
      <c r="J9555" s="2" t="s">
        <v>30</v>
      </c>
      <c r="K9555" s="2" t="s">
        <v>61</v>
      </c>
      <c r="L9555" s="2" t="s">
        <v>41</v>
      </c>
      <c r="M9555" s="2" t="s">
        <v>32</v>
      </c>
      <c r="N9555" s="2" t="s">
        <v>33</v>
      </c>
      <c r="O9555" s="2" t="s">
        <v>88</v>
      </c>
    </row>
    <row r="9556" spans="1:15" hidden="1">
      <c r="A9556" s="1" t="s">
        <v>15</v>
      </c>
      <c r="B9556" s="2">
        <v>2015</v>
      </c>
      <c r="C9556" s="2" t="s">
        <v>16</v>
      </c>
      <c r="D9556" s="2" t="s">
        <v>33</v>
      </c>
      <c r="E9556" s="2" t="s">
        <v>18</v>
      </c>
      <c r="F9556" s="2" t="s">
        <v>86</v>
      </c>
      <c r="G9556" s="2" t="s">
        <v>45</v>
      </c>
      <c r="H9556" s="2" t="s">
        <v>54</v>
      </c>
      <c r="I9556" s="2" t="s">
        <v>47</v>
      </c>
      <c r="J9556" s="2" t="s">
        <v>23</v>
      </c>
      <c r="K9556" s="2" t="s">
        <v>41</v>
      </c>
      <c r="L9556" s="2" t="s">
        <v>41</v>
      </c>
      <c r="M9556" s="2" t="s">
        <v>88</v>
      </c>
      <c r="N9556" s="2" t="s">
        <v>88</v>
      </c>
      <c r="O9556" s="2" t="s">
        <v>88</v>
      </c>
    </row>
    <row r="9557" spans="1:15" hidden="1">
      <c r="A9557" s="1"/>
      <c r="B9557" s="2">
        <v>2019</v>
      </c>
      <c r="C9557" s="2" t="s">
        <v>16</v>
      </c>
      <c r="D9557" s="2" t="s">
        <v>33</v>
      </c>
      <c r="E9557" s="2" t="s">
        <v>49</v>
      </c>
      <c r="F9557" s="2" t="s">
        <v>59</v>
      </c>
      <c r="G9557" s="2" t="s">
        <v>20</v>
      </c>
      <c r="H9557" s="2" t="s">
        <v>51</v>
      </c>
      <c r="I9557" s="2" t="s">
        <v>22</v>
      </c>
      <c r="J9557" s="2" t="s">
        <v>52</v>
      </c>
      <c r="K9557" s="2"/>
      <c r="L9557" s="2"/>
      <c r="M9557" s="2" t="s">
        <v>88</v>
      </c>
      <c r="N9557" s="2" t="s">
        <v>33</v>
      </c>
      <c r="O9557" s="2" t="s">
        <v>64</v>
      </c>
    </row>
    <row r="9558" spans="1:15" hidden="1">
      <c r="A9558" s="1" t="s">
        <v>15</v>
      </c>
      <c r="B9558" s="2">
        <v>2016</v>
      </c>
      <c r="C9558" s="2" t="s">
        <v>16</v>
      </c>
      <c r="D9558" s="2" t="s">
        <v>62</v>
      </c>
      <c r="E9558" s="2" t="s">
        <v>27</v>
      </c>
      <c r="F9558" s="2" t="s">
        <v>82</v>
      </c>
      <c r="G9558" s="2" t="s">
        <v>20</v>
      </c>
      <c r="H9558" s="2" t="s">
        <v>21</v>
      </c>
      <c r="I9558" s="2" t="s">
        <v>22</v>
      </c>
      <c r="J9558" s="2" t="s">
        <v>30</v>
      </c>
      <c r="K9558" s="2" t="s">
        <v>61</v>
      </c>
      <c r="L9558" s="2" t="s">
        <v>41</v>
      </c>
      <c r="M9558" s="2" t="s">
        <v>32</v>
      </c>
      <c r="N9558" s="2" t="s">
        <v>33</v>
      </c>
      <c r="O9558" s="2" t="s">
        <v>88</v>
      </c>
    </row>
    <row r="9559" spans="1:15">
      <c r="A9559" s="1" t="s">
        <v>15</v>
      </c>
      <c r="B9559" s="2">
        <v>2012</v>
      </c>
      <c r="C9559" s="2" t="s">
        <v>16</v>
      </c>
      <c r="D9559" s="2" t="s">
        <v>33</v>
      </c>
      <c r="E9559" s="2" t="s">
        <v>34</v>
      </c>
      <c r="F9559" s="2" t="s">
        <v>59</v>
      </c>
      <c r="G9559" s="2" t="s">
        <v>36</v>
      </c>
      <c r="H9559" s="2" t="s">
        <v>37</v>
      </c>
      <c r="I9559" s="2" t="s">
        <v>38</v>
      </c>
      <c r="J9559" s="2" t="s">
        <v>39</v>
      </c>
      <c r="K9559" s="2" t="s">
        <v>84</v>
      </c>
      <c r="L9559" s="2" t="s">
        <v>41</v>
      </c>
      <c r="M9559" s="2" t="s">
        <v>32</v>
      </c>
      <c r="N9559" s="2" t="s">
        <v>88</v>
      </c>
      <c r="O9559" s="2" t="s">
        <v>43</v>
      </c>
    </row>
    <row r="9560" spans="1:15" hidden="1">
      <c r="A9560" s="1" t="s">
        <v>105</v>
      </c>
      <c r="B9560" s="2">
        <v>2015</v>
      </c>
      <c r="C9560" s="2" t="s">
        <v>16</v>
      </c>
      <c r="D9560" s="2" t="s">
        <v>17</v>
      </c>
      <c r="E9560" s="2" t="s">
        <v>27</v>
      </c>
      <c r="F9560" s="2" t="s">
        <v>86</v>
      </c>
      <c r="G9560" s="2" t="s">
        <v>20</v>
      </c>
      <c r="H9560" s="2" t="s">
        <v>21</v>
      </c>
      <c r="I9560" s="2" t="s">
        <v>22</v>
      </c>
      <c r="J9560" s="2" t="s">
        <v>52</v>
      </c>
      <c r="K9560" s="2" t="s">
        <v>25</v>
      </c>
      <c r="L9560" s="2" t="s">
        <v>25</v>
      </c>
      <c r="M9560" s="2" t="s">
        <v>32</v>
      </c>
      <c r="N9560" s="2" t="s">
        <v>33</v>
      </c>
      <c r="O9560" s="2" t="s">
        <v>88</v>
      </c>
    </row>
    <row r="9561" spans="1:15" hidden="1">
      <c r="A9561" s="1" t="s">
        <v>15</v>
      </c>
      <c r="B9561" s="2">
        <v>2017</v>
      </c>
      <c r="C9561" s="2" t="s">
        <v>16</v>
      </c>
      <c r="D9561" s="2" t="s">
        <v>33</v>
      </c>
      <c r="E9561" s="2" t="s">
        <v>49</v>
      </c>
      <c r="F9561" s="2" t="s">
        <v>86</v>
      </c>
      <c r="G9561" s="2" t="s">
        <v>20</v>
      </c>
      <c r="H9561" s="2" t="s">
        <v>51</v>
      </c>
      <c r="I9561" s="2" t="s">
        <v>22</v>
      </c>
      <c r="J9561" s="2" t="s">
        <v>52</v>
      </c>
      <c r="K9561" s="2" t="s">
        <v>31</v>
      </c>
      <c r="L9561" s="2" t="s">
        <v>25</v>
      </c>
      <c r="M9561" s="2" t="s">
        <v>55</v>
      </c>
      <c r="N9561" s="2" t="s">
        <v>88</v>
      </c>
      <c r="O9561" s="2" t="s">
        <v>88</v>
      </c>
    </row>
    <row r="9562" spans="1:15">
      <c r="A9562" s="1" t="s">
        <v>227</v>
      </c>
      <c r="B9562" s="2">
        <v>2014</v>
      </c>
      <c r="C9562" s="2" t="s">
        <v>16</v>
      </c>
      <c r="D9562" s="2" t="s">
        <v>33</v>
      </c>
      <c r="E9562" s="2" t="s">
        <v>49</v>
      </c>
      <c r="F9562" s="2" t="s">
        <v>28</v>
      </c>
      <c r="G9562" s="2" t="s">
        <v>20</v>
      </c>
      <c r="H9562" s="2" t="s">
        <v>51</v>
      </c>
      <c r="I9562" s="2" t="s">
        <v>22</v>
      </c>
      <c r="J9562" s="2" t="s">
        <v>23</v>
      </c>
      <c r="K9562" s="2" t="s">
        <v>61</v>
      </c>
      <c r="L9562" s="2" t="s">
        <v>41</v>
      </c>
      <c r="M9562" s="2" t="s">
        <v>32</v>
      </c>
      <c r="N9562" s="2" t="s">
        <v>33</v>
      </c>
      <c r="O9562" s="2" t="s">
        <v>43</v>
      </c>
    </row>
    <row r="9563" spans="1:15" hidden="1">
      <c r="A9563" s="1" t="s">
        <v>15</v>
      </c>
      <c r="B9563" s="2">
        <v>2017</v>
      </c>
      <c r="C9563" s="2" t="s">
        <v>16</v>
      </c>
      <c r="D9563" s="2" t="s">
        <v>33</v>
      </c>
      <c r="E9563" s="2" t="s">
        <v>91</v>
      </c>
      <c r="F9563" s="2" t="s">
        <v>82</v>
      </c>
      <c r="G9563" s="2" t="s">
        <v>92</v>
      </c>
      <c r="H9563" s="2" t="s">
        <v>93</v>
      </c>
      <c r="I9563" s="2" t="s">
        <v>94</v>
      </c>
      <c r="J9563" s="2" t="s">
        <v>39</v>
      </c>
      <c r="K9563" s="2" t="s">
        <v>84</v>
      </c>
      <c r="L9563" s="2" t="s">
        <v>41</v>
      </c>
      <c r="M9563" s="2" t="s">
        <v>32</v>
      </c>
      <c r="N9563" s="2" t="s">
        <v>33</v>
      </c>
      <c r="O9563" s="2" t="s">
        <v>88</v>
      </c>
    </row>
    <row r="9564" spans="1:15" hidden="1">
      <c r="A9564" s="1" t="s">
        <v>15</v>
      </c>
      <c r="B9564" s="2">
        <v>2010</v>
      </c>
      <c r="C9564" s="2" t="s">
        <v>16</v>
      </c>
      <c r="D9564" s="2" t="s">
        <v>33</v>
      </c>
      <c r="E9564" s="2" t="s">
        <v>34</v>
      </c>
      <c r="F9564" s="2" t="s">
        <v>35</v>
      </c>
      <c r="G9564" s="2" t="s">
        <v>36</v>
      </c>
      <c r="H9564" s="2" t="s">
        <v>60</v>
      </c>
      <c r="I9564" s="2" t="s">
        <v>38</v>
      </c>
      <c r="J9564" s="2" t="s">
        <v>39</v>
      </c>
      <c r="K9564" s="2" t="s">
        <v>61</v>
      </c>
      <c r="L9564" s="2" t="s">
        <v>41</v>
      </c>
      <c r="M9564" s="2" t="s">
        <v>88</v>
      </c>
      <c r="N9564" s="2" t="s">
        <v>88</v>
      </c>
      <c r="O9564" s="2" t="s">
        <v>88</v>
      </c>
    </row>
    <row r="9565" spans="1:15" hidden="1">
      <c r="A9565" s="1" t="s">
        <v>15</v>
      </c>
      <c r="B9565" s="2">
        <v>2013</v>
      </c>
      <c r="C9565" s="2" t="s">
        <v>16</v>
      </c>
      <c r="D9565" s="2" t="s">
        <v>17</v>
      </c>
      <c r="E9565" s="2" t="s">
        <v>27</v>
      </c>
      <c r="F9565" s="2" t="s">
        <v>35</v>
      </c>
      <c r="G9565" s="2"/>
      <c r="H9565" s="2"/>
      <c r="I9565" s="2" t="s">
        <v>184</v>
      </c>
      <c r="J9565" s="2" t="s">
        <v>30</v>
      </c>
      <c r="K9565" s="2"/>
      <c r="L9565" s="2"/>
      <c r="M9565" s="2" t="s">
        <v>42</v>
      </c>
      <c r="N9565" s="2" t="s">
        <v>88</v>
      </c>
      <c r="O9565" s="2" t="s">
        <v>88</v>
      </c>
    </row>
    <row r="9566" spans="1:15" hidden="1">
      <c r="A9566" s="1" t="s">
        <v>15</v>
      </c>
      <c r="B9566" s="2">
        <v>2015</v>
      </c>
      <c r="C9566" s="2" t="s">
        <v>16</v>
      </c>
      <c r="D9566" s="2" t="s">
        <v>17</v>
      </c>
      <c r="E9566" s="2" t="s">
        <v>27</v>
      </c>
      <c r="F9566" s="2" t="s">
        <v>19</v>
      </c>
      <c r="G9566" s="2" t="s">
        <v>45</v>
      </c>
      <c r="H9566" s="2" t="s">
        <v>54</v>
      </c>
      <c r="I9566" s="2" t="s">
        <v>47</v>
      </c>
      <c r="J9566" s="2" t="s">
        <v>30</v>
      </c>
      <c r="K9566" s="2" t="s">
        <v>24</v>
      </c>
      <c r="L9566" s="2" t="s">
        <v>25</v>
      </c>
      <c r="M9566" s="2" t="s">
        <v>88</v>
      </c>
      <c r="N9566" s="2" t="s">
        <v>88</v>
      </c>
      <c r="O9566" s="2" t="s">
        <v>88</v>
      </c>
    </row>
    <row r="9567" spans="1:15">
      <c r="A9567" s="1" t="s">
        <v>15</v>
      </c>
      <c r="B9567" s="2">
        <v>2017</v>
      </c>
      <c r="C9567" s="2" t="s">
        <v>16</v>
      </c>
      <c r="D9567" s="2" t="s">
        <v>33</v>
      </c>
      <c r="E9567" s="2" t="s">
        <v>91</v>
      </c>
      <c r="F9567" s="2" t="s">
        <v>72</v>
      </c>
      <c r="G9567" s="2" t="s">
        <v>92</v>
      </c>
      <c r="H9567" s="2" t="s">
        <v>133</v>
      </c>
      <c r="I9567" s="2" t="s">
        <v>94</v>
      </c>
      <c r="J9567" s="2" t="s">
        <v>39</v>
      </c>
      <c r="K9567" s="2" t="s">
        <v>40</v>
      </c>
      <c r="L9567" s="2" t="s">
        <v>41</v>
      </c>
      <c r="M9567" s="2" t="s">
        <v>32</v>
      </c>
      <c r="N9567" s="2" t="s">
        <v>88</v>
      </c>
      <c r="O9567" s="2" t="s">
        <v>43</v>
      </c>
    </row>
    <row r="9568" spans="1:15" hidden="1">
      <c r="A9568" s="1" t="s">
        <v>15</v>
      </c>
      <c r="B9568" s="2">
        <v>2010</v>
      </c>
      <c r="C9568" s="2" t="s">
        <v>16</v>
      </c>
      <c r="D9568" s="2" t="s">
        <v>17</v>
      </c>
      <c r="E9568" s="2" t="s">
        <v>27</v>
      </c>
      <c r="F9568" s="2" t="s">
        <v>19</v>
      </c>
      <c r="G9568" s="2" t="s">
        <v>45</v>
      </c>
      <c r="H9568" s="2" t="s">
        <v>54</v>
      </c>
      <c r="I9568" s="2" t="s">
        <v>47</v>
      </c>
      <c r="J9568" s="2" t="s">
        <v>30</v>
      </c>
      <c r="K9568" s="2" t="s">
        <v>24</v>
      </c>
      <c r="L9568" s="2" t="s">
        <v>25</v>
      </c>
      <c r="M9568" s="2" t="s">
        <v>88</v>
      </c>
      <c r="N9568" s="2" t="s">
        <v>88</v>
      </c>
      <c r="O9568" s="2" t="s">
        <v>88</v>
      </c>
    </row>
    <row r="9569" spans="1:15" hidden="1">
      <c r="A9569" s="1" t="s">
        <v>15</v>
      </c>
      <c r="B9569" s="2">
        <v>2015</v>
      </c>
      <c r="C9569" s="2" t="s">
        <v>16</v>
      </c>
      <c r="D9569" s="2" t="s">
        <v>44</v>
      </c>
      <c r="E9569" s="2" t="s">
        <v>27</v>
      </c>
      <c r="F9569" s="2" t="s">
        <v>72</v>
      </c>
      <c r="G9569" s="2" t="s">
        <v>20</v>
      </c>
      <c r="H9569" s="2" t="s">
        <v>21</v>
      </c>
      <c r="I9569" s="2" t="s">
        <v>22</v>
      </c>
      <c r="J9569" s="2" t="s">
        <v>30</v>
      </c>
      <c r="K9569" s="2"/>
      <c r="L9569" s="2"/>
      <c r="M9569" s="2" t="s">
        <v>42</v>
      </c>
      <c r="N9569" s="2" t="s">
        <v>33</v>
      </c>
      <c r="O9569" s="2" t="s">
        <v>88</v>
      </c>
    </row>
    <row r="9570" spans="1:15" hidden="1">
      <c r="A9570" s="1" t="s">
        <v>15</v>
      </c>
      <c r="B9570" s="2">
        <v>2011</v>
      </c>
      <c r="C9570" s="2" t="s">
        <v>16</v>
      </c>
      <c r="D9570" s="2" t="s">
        <v>17</v>
      </c>
      <c r="E9570" s="2" t="s">
        <v>18</v>
      </c>
      <c r="F9570" s="2" t="s">
        <v>19</v>
      </c>
      <c r="G9570" s="2" t="s">
        <v>20</v>
      </c>
      <c r="H9570" s="2" t="s">
        <v>21</v>
      </c>
      <c r="I9570" s="2" t="s">
        <v>22</v>
      </c>
      <c r="J9570" s="2" t="s">
        <v>23</v>
      </c>
      <c r="K9570" s="2" t="s">
        <v>24</v>
      </c>
      <c r="L9570" s="2" t="s">
        <v>25</v>
      </c>
      <c r="M9570" s="2" t="s">
        <v>88</v>
      </c>
      <c r="N9570" s="2" t="s">
        <v>88</v>
      </c>
      <c r="O9570" s="2" t="s">
        <v>88</v>
      </c>
    </row>
    <row r="9571" spans="1:15">
      <c r="A9571" s="1" t="s">
        <v>15</v>
      </c>
      <c r="B9571" s="2">
        <v>2017</v>
      </c>
      <c r="C9571" s="2" t="s">
        <v>16</v>
      </c>
      <c r="D9571" s="2" t="s">
        <v>62</v>
      </c>
      <c r="E9571" s="2" t="s">
        <v>18</v>
      </c>
      <c r="F9571" s="2" t="s">
        <v>82</v>
      </c>
      <c r="G9571" s="2" t="s">
        <v>20</v>
      </c>
      <c r="H9571" s="2" t="s">
        <v>85</v>
      </c>
      <c r="I9571" s="2" t="s">
        <v>22</v>
      </c>
      <c r="J9571" s="2" t="s">
        <v>23</v>
      </c>
      <c r="K9571" s="2" t="s">
        <v>69</v>
      </c>
      <c r="L9571" s="2" t="s">
        <v>25</v>
      </c>
      <c r="M9571" s="2" t="s">
        <v>88</v>
      </c>
      <c r="N9571" s="2" t="s">
        <v>88</v>
      </c>
      <c r="O9571" s="2" t="s">
        <v>43</v>
      </c>
    </row>
    <row r="9572" spans="1:15" hidden="1">
      <c r="A9572" s="1" t="s">
        <v>15</v>
      </c>
      <c r="B9572" s="2">
        <v>2015</v>
      </c>
      <c r="C9572" s="2" t="s">
        <v>16</v>
      </c>
      <c r="D9572" s="2" t="s">
        <v>17</v>
      </c>
      <c r="E9572" s="2" t="s">
        <v>18</v>
      </c>
      <c r="F9572" s="2" t="s">
        <v>19</v>
      </c>
      <c r="G9572" s="2" t="s">
        <v>20</v>
      </c>
      <c r="H9572" s="2" t="s">
        <v>21</v>
      </c>
      <c r="I9572" s="2" t="s">
        <v>22</v>
      </c>
      <c r="J9572" s="2" t="s">
        <v>23</v>
      </c>
      <c r="K9572" s="2" t="s">
        <v>40</v>
      </c>
      <c r="L9572" s="2" t="s">
        <v>41</v>
      </c>
      <c r="M9572" s="2" t="s">
        <v>42</v>
      </c>
      <c r="N9572" s="2" t="s">
        <v>88</v>
      </c>
      <c r="O9572" s="2" t="s">
        <v>88</v>
      </c>
    </row>
    <row r="9573" spans="1:15" hidden="1">
      <c r="A9573" s="1" t="s">
        <v>15</v>
      </c>
      <c r="B9573" s="2">
        <v>2012</v>
      </c>
      <c r="C9573" s="2" t="s">
        <v>16</v>
      </c>
      <c r="D9573" s="2" t="s">
        <v>44</v>
      </c>
      <c r="E9573" s="2" t="s">
        <v>34</v>
      </c>
      <c r="F9573" s="2" t="s">
        <v>59</v>
      </c>
      <c r="G9573" s="2" t="s">
        <v>45</v>
      </c>
      <c r="H9573" s="2" t="s">
        <v>73</v>
      </c>
      <c r="I9573" s="2" t="s">
        <v>47</v>
      </c>
      <c r="J9573" s="2" t="s">
        <v>39</v>
      </c>
      <c r="K9573" s="2" t="s">
        <v>84</v>
      </c>
      <c r="L9573" s="2" t="s">
        <v>41</v>
      </c>
      <c r="M9573" s="2" t="s">
        <v>42</v>
      </c>
      <c r="N9573" s="2" t="s">
        <v>33</v>
      </c>
      <c r="O9573" s="2" t="s">
        <v>88</v>
      </c>
    </row>
    <row r="9574" spans="1:15" hidden="1">
      <c r="A9574" s="1" t="s">
        <v>105</v>
      </c>
      <c r="B9574" s="2">
        <v>2015</v>
      </c>
      <c r="C9574" s="2" t="s">
        <v>16</v>
      </c>
      <c r="D9574" s="2" t="s">
        <v>33</v>
      </c>
      <c r="E9574" s="2" t="s">
        <v>65</v>
      </c>
      <c r="F9574" s="2" t="s">
        <v>72</v>
      </c>
      <c r="G9574" s="2" t="s">
        <v>36</v>
      </c>
      <c r="H9574" s="2" t="s">
        <v>37</v>
      </c>
      <c r="I9574" s="2" t="s">
        <v>38</v>
      </c>
      <c r="J9574" s="2" t="s">
        <v>67</v>
      </c>
      <c r="K9574" s="2" t="s">
        <v>83</v>
      </c>
      <c r="L9574" s="2" t="s">
        <v>25</v>
      </c>
      <c r="M9574" s="2" t="s">
        <v>32</v>
      </c>
      <c r="N9574" s="2" t="s">
        <v>88</v>
      </c>
      <c r="O9574" s="2" t="s">
        <v>88</v>
      </c>
    </row>
    <row r="9575" spans="1:15">
      <c r="A9575" s="1" t="s">
        <v>15</v>
      </c>
      <c r="B9575" s="2">
        <v>2016</v>
      </c>
      <c r="C9575" s="2" t="s">
        <v>16</v>
      </c>
      <c r="D9575" s="2" t="s">
        <v>33</v>
      </c>
      <c r="E9575" s="2" t="s">
        <v>91</v>
      </c>
      <c r="F9575" s="2" t="s">
        <v>82</v>
      </c>
      <c r="G9575" s="2" t="s">
        <v>92</v>
      </c>
      <c r="H9575" s="2" t="s">
        <v>93</v>
      </c>
      <c r="I9575" s="2" t="s">
        <v>94</v>
      </c>
      <c r="J9575" s="2" t="s">
        <v>39</v>
      </c>
      <c r="K9575" s="2" t="s">
        <v>24</v>
      </c>
      <c r="L9575" s="2" t="s">
        <v>25</v>
      </c>
      <c r="M9575" s="2" t="s">
        <v>32</v>
      </c>
      <c r="N9575" s="2" t="s">
        <v>33</v>
      </c>
      <c r="O9575" s="2" t="s">
        <v>43</v>
      </c>
    </row>
    <row r="9576" spans="1:15" hidden="1">
      <c r="A9576" s="1" t="s">
        <v>15</v>
      </c>
      <c r="B9576" s="2">
        <v>2011</v>
      </c>
      <c r="C9576" s="2" t="s">
        <v>16</v>
      </c>
      <c r="D9576" s="2" t="s">
        <v>44</v>
      </c>
      <c r="E9576" s="2" t="s">
        <v>27</v>
      </c>
      <c r="F9576" s="2" t="s">
        <v>35</v>
      </c>
      <c r="G9576" s="2" t="s">
        <v>20</v>
      </c>
      <c r="H9576" s="2" t="s">
        <v>21</v>
      </c>
      <c r="I9576" s="2" t="s">
        <v>22</v>
      </c>
      <c r="J9576" s="2" t="s">
        <v>30</v>
      </c>
      <c r="K9576" s="2" t="s">
        <v>31</v>
      </c>
      <c r="L9576" s="2" t="s">
        <v>25</v>
      </c>
      <c r="M9576" s="2" t="s">
        <v>42</v>
      </c>
      <c r="N9576" s="2" t="s">
        <v>17</v>
      </c>
      <c r="O9576" s="2" t="s">
        <v>88</v>
      </c>
    </row>
    <row r="9577" spans="1:15" hidden="1">
      <c r="A9577" s="1" t="s">
        <v>108</v>
      </c>
      <c r="B9577" s="2">
        <v>2021</v>
      </c>
      <c r="C9577" s="2" t="s">
        <v>16</v>
      </c>
      <c r="D9577" s="2" t="s">
        <v>17</v>
      </c>
      <c r="E9577" s="2" t="s">
        <v>27</v>
      </c>
      <c r="F9577" s="2" t="s">
        <v>19</v>
      </c>
      <c r="G9577" s="2" t="s">
        <v>20</v>
      </c>
      <c r="H9577" s="2" t="s">
        <v>21</v>
      </c>
      <c r="I9577" s="2" t="s">
        <v>22</v>
      </c>
      <c r="J9577" s="2" t="s">
        <v>30</v>
      </c>
      <c r="K9577" s="2" t="s">
        <v>40</v>
      </c>
      <c r="L9577" s="2" t="s">
        <v>41</v>
      </c>
      <c r="M9577" s="2" t="s">
        <v>42</v>
      </c>
      <c r="N9577" s="2" t="s">
        <v>33</v>
      </c>
      <c r="O9577" s="2" t="s">
        <v>88</v>
      </c>
    </row>
    <row r="9578" spans="1:15" hidden="1">
      <c r="A9578" s="1" t="s">
        <v>117</v>
      </c>
      <c r="B9578" s="2">
        <v>2013</v>
      </c>
      <c r="C9578" s="2" t="s">
        <v>16</v>
      </c>
      <c r="D9578" s="2" t="s">
        <v>17</v>
      </c>
      <c r="E9578" s="2" t="s">
        <v>27</v>
      </c>
      <c r="F9578" s="2" t="s">
        <v>19</v>
      </c>
      <c r="G9578" s="2" t="s">
        <v>20</v>
      </c>
      <c r="H9578" s="2" t="s">
        <v>51</v>
      </c>
      <c r="I9578" s="2" t="s">
        <v>22</v>
      </c>
      <c r="J9578" s="2" t="s">
        <v>30</v>
      </c>
      <c r="K9578" s="2"/>
      <c r="L9578" s="2"/>
      <c r="M9578" s="2" t="s">
        <v>88</v>
      </c>
      <c r="N9578" s="2" t="s">
        <v>88</v>
      </c>
      <c r="O9578" s="2" t="s">
        <v>88</v>
      </c>
    </row>
    <row r="9579" spans="1:15" hidden="1">
      <c r="A9579" s="1" t="s">
        <v>194</v>
      </c>
      <c r="B9579" s="2">
        <v>2020</v>
      </c>
      <c r="C9579" s="2" t="s">
        <v>16</v>
      </c>
      <c r="D9579" s="2" t="s">
        <v>17</v>
      </c>
      <c r="E9579" s="2" t="s">
        <v>27</v>
      </c>
      <c r="F9579" s="2" t="s">
        <v>50</v>
      </c>
      <c r="G9579" s="2" t="s">
        <v>20</v>
      </c>
      <c r="H9579" s="2" t="s">
        <v>29</v>
      </c>
      <c r="I9579" s="2" t="s">
        <v>22</v>
      </c>
      <c r="J9579" s="2" t="s">
        <v>30</v>
      </c>
      <c r="K9579" s="2" t="s">
        <v>83</v>
      </c>
      <c r="L9579" s="2" t="s">
        <v>25</v>
      </c>
      <c r="M9579" s="2" t="s">
        <v>32</v>
      </c>
      <c r="N9579" s="2" t="s">
        <v>33</v>
      </c>
      <c r="O9579" s="2" t="s">
        <v>88</v>
      </c>
    </row>
    <row r="9580" spans="1:15" hidden="1">
      <c r="A9580" s="1" t="s">
        <v>15</v>
      </c>
      <c r="B9580" s="2">
        <v>2011</v>
      </c>
      <c r="C9580" s="2" t="s">
        <v>16</v>
      </c>
      <c r="D9580" s="2" t="s">
        <v>17</v>
      </c>
      <c r="E9580" s="2" t="s">
        <v>18</v>
      </c>
      <c r="F9580" s="2" t="s">
        <v>19</v>
      </c>
      <c r="G9580" s="2" t="s">
        <v>20</v>
      </c>
      <c r="H9580" s="2" t="s">
        <v>21</v>
      </c>
      <c r="I9580" s="2" t="s">
        <v>22</v>
      </c>
      <c r="J9580" s="2" t="s">
        <v>23</v>
      </c>
      <c r="K9580" s="2" t="s">
        <v>24</v>
      </c>
      <c r="L9580" s="2" t="s">
        <v>25</v>
      </c>
      <c r="M9580" s="2" t="s">
        <v>88</v>
      </c>
      <c r="N9580" s="2" t="s">
        <v>88</v>
      </c>
      <c r="O9580" s="2" t="s">
        <v>88</v>
      </c>
    </row>
    <row r="9581" spans="1:15" hidden="1">
      <c r="A9581" s="1" t="s">
        <v>154</v>
      </c>
      <c r="B9581" s="2">
        <v>2020</v>
      </c>
      <c r="C9581" s="2" t="s">
        <v>16</v>
      </c>
      <c r="D9581" s="2" t="s">
        <v>17</v>
      </c>
      <c r="E9581" s="2" t="s">
        <v>27</v>
      </c>
      <c r="F9581" s="2" t="s">
        <v>147</v>
      </c>
      <c r="G9581" s="2" t="s">
        <v>20</v>
      </c>
      <c r="H9581" s="2" t="s">
        <v>21</v>
      </c>
      <c r="I9581" s="2" t="s">
        <v>22</v>
      </c>
      <c r="J9581" s="2" t="s">
        <v>30</v>
      </c>
      <c r="K9581" s="2" t="s">
        <v>31</v>
      </c>
      <c r="L9581" s="2" t="s">
        <v>25</v>
      </c>
      <c r="M9581" s="2" t="s">
        <v>32</v>
      </c>
      <c r="N9581" s="2" t="s">
        <v>33</v>
      </c>
      <c r="O9581" s="2" t="s">
        <v>88</v>
      </c>
    </row>
    <row r="9582" spans="1:15" hidden="1">
      <c r="A9582" s="1" t="s">
        <v>15</v>
      </c>
      <c r="B9582" s="2">
        <v>2012</v>
      </c>
      <c r="C9582" s="2" t="s">
        <v>16</v>
      </c>
      <c r="D9582" s="2" t="s">
        <v>17</v>
      </c>
      <c r="E9582" s="2" t="s">
        <v>18</v>
      </c>
      <c r="F9582" s="2" t="s">
        <v>19</v>
      </c>
      <c r="G9582" s="2" t="s">
        <v>20</v>
      </c>
      <c r="H9582" s="2" t="s">
        <v>21</v>
      </c>
      <c r="I9582" s="2" t="s">
        <v>22</v>
      </c>
      <c r="J9582" s="2" t="s">
        <v>23</v>
      </c>
      <c r="K9582" s="2" t="s">
        <v>24</v>
      </c>
      <c r="L9582" s="2" t="s">
        <v>25</v>
      </c>
      <c r="M9582" s="2" t="s">
        <v>88</v>
      </c>
      <c r="N9582" s="2" t="s">
        <v>88</v>
      </c>
      <c r="O9582" s="2" t="s">
        <v>88</v>
      </c>
    </row>
    <row r="9583" spans="1:15" hidden="1">
      <c r="A9583" s="1" t="s">
        <v>15</v>
      </c>
      <c r="B9583" s="2">
        <v>2012</v>
      </c>
      <c r="C9583" s="2" t="s">
        <v>16</v>
      </c>
      <c r="D9583" s="2" t="s">
        <v>17</v>
      </c>
      <c r="E9583" s="2" t="s">
        <v>27</v>
      </c>
      <c r="F9583" s="2" t="s">
        <v>19</v>
      </c>
      <c r="G9583" s="2" t="s">
        <v>45</v>
      </c>
      <c r="H9583" s="2" t="s">
        <v>46</v>
      </c>
      <c r="I9583" s="2" t="s">
        <v>47</v>
      </c>
      <c r="J9583" s="2" t="s">
        <v>30</v>
      </c>
      <c r="K9583" s="2" t="s">
        <v>24</v>
      </c>
      <c r="L9583" s="2" t="s">
        <v>25</v>
      </c>
      <c r="M9583" s="2" t="s">
        <v>88</v>
      </c>
      <c r="N9583" s="2" t="s">
        <v>88</v>
      </c>
      <c r="O9583" s="2" t="s">
        <v>88</v>
      </c>
    </row>
    <row r="9584" spans="1:15" hidden="1">
      <c r="A9584" s="1" t="s">
        <v>15</v>
      </c>
      <c r="B9584" s="2">
        <v>2010</v>
      </c>
      <c r="C9584" s="2" t="s">
        <v>16</v>
      </c>
      <c r="D9584" s="2"/>
      <c r="E9584" s="2" t="s">
        <v>91</v>
      </c>
      <c r="F9584" s="2" t="s">
        <v>19</v>
      </c>
      <c r="G9584" s="2" t="s">
        <v>45</v>
      </c>
      <c r="H9584" s="2" t="s">
        <v>73</v>
      </c>
      <c r="I9584" s="2" t="s">
        <v>47</v>
      </c>
      <c r="J9584" s="2"/>
      <c r="K9584" s="2" t="s">
        <v>84</v>
      </c>
      <c r="L9584" s="2" t="s">
        <v>41</v>
      </c>
      <c r="M9584" s="2" t="s">
        <v>88</v>
      </c>
      <c r="N9584" s="2" t="s">
        <v>88</v>
      </c>
      <c r="O9584" s="2" t="s">
        <v>88</v>
      </c>
    </row>
    <row r="9585" spans="1:15" hidden="1">
      <c r="A9585" s="1" t="s">
        <v>15</v>
      </c>
      <c r="B9585" s="2">
        <v>2010</v>
      </c>
      <c r="C9585" s="2" t="s">
        <v>16</v>
      </c>
      <c r="D9585" s="2"/>
      <c r="E9585" s="2" t="s">
        <v>34</v>
      </c>
      <c r="F9585" s="2" t="s">
        <v>72</v>
      </c>
      <c r="G9585" s="2" t="s">
        <v>36</v>
      </c>
      <c r="H9585" s="2" t="s">
        <v>119</v>
      </c>
      <c r="I9585" s="2" t="s">
        <v>38</v>
      </c>
      <c r="J9585" s="2" t="s">
        <v>39</v>
      </c>
      <c r="K9585" s="2"/>
      <c r="L9585" s="2"/>
      <c r="M9585" s="2" t="s">
        <v>32</v>
      </c>
      <c r="N9585" s="2" t="s">
        <v>88</v>
      </c>
      <c r="O9585" s="2" t="s">
        <v>88</v>
      </c>
    </row>
    <row r="9586" spans="1:15" hidden="1">
      <c r="A9586" s="1" t="s">
        <v>15</v>
      </c>
      <c r="B9586" s="2">
        <v>2010</v>
      </c>
      <c r="C9586" s="2" t="s">
        <v>16</v>
      </c>
      <c r="D9586" s="2" t="s">
        <v>33</v>
      </c>
      <c r="E9586" s="2" t="s">
        <v>34</v>
      </c>
      <c r="F9586" s="2" t="s">
        <v>35</v>
      </c>
      <c r="G9586" s="2" t="s">
        <v>36</v>
      </c>
      <c r="H9586" s="2" t="s">
        <v>60</v>
      </c>
      <c r="I9586" s="2" t="s">
        <v>38</v>
      </c>
      <c r="J9586" s="2" t="s">
        <v>39</v>
      </c>
      <c r="K9586" s="2" t="s">
        <v>61</v>
      </c>
      <c r="L9586" s="2" t="s">
        <v>41</v>
      </c>
      <c r="M9586" s="2" t="s">
        <v>88</v>
      </c>
      <c r="N9586" s="2" t="s">
        <v>88</v>
      </c>
      <c r="O9586" s="2" t="s">
        <v>88</v>
      </c>
    </row>
    <row r="9587" spans="1:15">
      <c r="A9587" s="1" t="s">
        <v>15</v>
      </c>
      <c r="B9587" s="2">
        <v>2013</v>
      </c>
      <c r="C9587" s="2" t="s">
        <v>16</v>
      </c>
      <c r="D9587" s="2" t="s">
        <v>33</v>
      </c>
      <c r="E9587" s="2" t="s">
        <v>34</v>
      </c>
      <c r="F9587" s="2" t="s">
        <v>35</v>
      </c>
      <c r="G9587" s="2" t="s">
        <v>36</v>
      </c>
      <c r="H9587" s="2" t="s">
        <v>60</v>
      </c>
      <c r="I9587" s="2" t="s">
        <v>38</v>
      </c>
      <c r="J9587" s="2" t="s">
        <v>39</v>
      </c>
      <c r="K9587" s="2"/>
      <c r="L9587" s="2"/>
      <c r="M9587" s="2" t="s">
        <v>88</v>
      </c>
      <c r="N9587" s="2" t="s">
        <v>88</v>
      </c>
      <c r="O9587" s="2" t="s">
        <v>43</v>
      </c>
    </row>
    <row r="9588" spans="1:15" hidden="1">
      <c r="A9588" s="1" t="s">
        <v>63</v>
      </c>
      <c r="B9588" s="2">
        <v>2016</v>
      </c>
      <c r="C9588" s="2" t="s">
        <v>16</v>
      </c>
      <c r="D9588" s="2" t="s">
        <v>33</v>
      </c>
      <c r="E9588" s="2" t="s">
        <v>91</v>
      </c>
      <c r="F9588" s="2" t="s">
        <v>50</v>
      </c>
      <c r="G9588" s="2" t="s">
        <v>20</v>
      </c>
      <c r="H9588" s="2" t="s">
        <v>21</v>
      </c>
      <c r="I9588" s="2" t="s">
        <v>22</v>
      </c>
      <c r="J9588" s="2" t="s">
        <v>52</v>
      </c>
      <c r="K9588" s="2" t="s">
        <v>40</v>
      </c>
      <c r="L9588" s="2" t="s">
        <v>41</v>
      </c>
      <c r="M9588" s="2" t="s">
        <v>32</v>
      </c>
      <c r="N9588" s="2" t="s">
        <v>88</v>
      </c>
      <c r="O9588" s="2" t="s">
        <v>88</v>
      </c>
    </row>
    <row r="9589" spans="1:15" hidden="1">
      <c r="A9589" s="1" t="s">
        <v>48</v>
      </c>
      <c r="B9589" s="2">
        <v>2012</v>
      </c>
      <c r="C9589" s="2" t="s">
        <v>16</v>
      </c>
      <c r="D9589" s="2" t="s">
        <v>33</v>
      </c>
      <c r="E9589" s="2" t="s">
        <v>79</v>
      </c>
      <c r="F9589" s="2" t="s">
        <v>35</v>
      </c>
      <c r="G9589" s="2" t="s">
        <v>20</v>
      </c>
      <c r="H9589" s="2" t="s">
        <v>238</v>
      </c>
      <c r="I9589" s="2" t="s">
        <v>76</v>
      </c>
      <c r="J9589" s="2" t="s">
        <v>77</v>
      </c>
      <c r="K9589" s="2"/>
      <c r="L9589" s="2"/>
      <c r="M9589" s="2" t="s">
        <v>42</v>
      </c>
      <c r="N9589" s="2" t="s">
        <v>33</v>
      </c>
      <c r="O9589" s="2" t="s">
        <v>64</v>
      </c>
    </row>
    <row r="9590" spans="1:15" hidden="1">
      <c r="A9590" s="1" t="s">
        <v>15</v>
      </c>
      <c r="B9590" s="2">
        <v>2016</v>
      </c>
      <c r="C9590" s="2" t="s">
        <v>16</v>
      </c>
      <c r="D9590" s="2" t="s">
        <v>17</v>
      </c>
      <c r="E9590" s="2" t="s">
        <v>18</v>
      </c>
      <c r="F9590" s="2" t="s">
        <v>50</v>
      </c>
      <c r="G9590" s="2" t="s">
        <v>20</v>
      </c>
      <c r="H9590" s="2" t="s">
        <v>21</v>
      </c>
      <c r="I9590" s="2" t="s">
        <v>22</v>
      </c>
      <c r="J9590" s="2" t="s">
        <v>23</v>
      </c>
      <c r="K9590" s="2" t="s">
        <v>24</v>
      </c>
      <c r="L9590" s="2" t="s">
        <v>25</v>
      </c>
      <c r="M9590" s="2" t="s">
        <v>88</v>
      </c>
      <c r="N9590" s="2" t="s">
        <v>88</v>
      </c>
      <c r="O9590" s="2" t="s">
        <v>88</v>
      </c>
    </row>
    <row r="9591" spans="1:15">
      <c r="A9591" s="1" t="s">
        <v>15</v>
      </c>
      <c r="B9591" s="2">
        <v>2012</v>
      </c>
      <c r="C9591" s="2" t="s">
        <v>16</v>
      </c>
      <c r="D9591" s="2" t="s">
        <v>33</v>
      </c>
      <c r="E9591" s="2" t="s">
        <v>49</v>
      </c>
      <c r="F9591" s="2" t="s">
        <v>72</v>
      </c>
      <c r="G9591" s="2" t="s">
        <v>20</v>
      </c>
      <c r="H9591" s="2" t="s">
        <v>51</v>
      </c>
      <c r="I9591" s="2" t="s">
        <v>22</v>
      </c>
      <c r="J9591" s="2" t="s">
        <v>52</v>
      </c>
      <c r="K9591" s="2" t="s">
        <v>61</v>
      </c>
      <c r="L9591" s="2" t="s">
        <v>41</v>
      </c>
      <c r="M9591" s="2" t="s">
        <v>32</v>
      </c>
      <c r="N9591" s="2" t="s">
        <v>88</v>
      </c>
      <c r="O9591" s="2" t="s">
        <v>43</v>
      </c>
    </row>
    <row r="9592" spans="1:15" hidden="1">
      <c r="A9592" s="1" t="s">
        <v>15</v>
      </c>
      <c r="B9592" s="2">
        <v>2010</v>
      </c>
      <c r="C9592" s="2" t="s">
        <v>16</v>
      </c>
      <c r="D9592" s="2" t="s">
        <v>62</v>
      </c>
      <c r="E9592" s="2" t="s">
        <v>18</v>
      </c>
      <c r="F9592" s="2" t="s">
        <v>50</v>
      </c>
      <c r="G9592" s="2" t="s">
        <v>20</v>
      </c>
      <c r="H9592" s="2" t="s">
        <v>21</v>
      </c>
      <c r="I9592" s="2" t="s">
        <v>22</v>
      </c>
      <c r="J9592" s="2" t="s">
        <v>52</v>
      </c>
      <c r="K9592" s="2" t="s">
        <v>40</v>
      </c>
      <c r="L9592" s="2" t="s">
        <v>41</v>
      </c>
      <c r="M9592" s="2" t="s">
        <v>88</v>
      </c>
      <c r="N9592" s="2" t="s">
        <v>88</v>
      </c>
      <c r="O9592" s="2" t="s">
        <v>58</v>
      </c>
    </row>
    <row r="9593" spans="1:15" hidden="1">
      <c r="A9593" s="1" t="s">
        <v>15</v>
      </c>
      <c r="B9593" s="2">
        <v>2015</v>
      </c>
      <c r="C9593" s="2" t="s">
        <v>16</v>
      </c>
      <c r="D9593" s="2" t="s">
        <v>17</v>
      </c>
      <c r="E9593" s="2" t="s">
        <v>27</v>
      </c>
      <c r="F9593" s="2" t="s">
        <v>35</v>
      </c>
      <c r="G9593" s="2" t="s">
        <v>45</v>
      </c>
      <c r="H9593" s="2" t="s">
        <v>54</v>
      </c>
      <c r="I9593" s="2" t="s">
        <v>47</v>
      </c>
      <c r="J9593" s="2" t="s">
        <v>30</v>
      </c>
      <c r="K9593" s="2"/>
      <c r="L9593" s="2"/>
      <c r="M9593" s="2" t="s">
        <v>42</v>
      </c>
      <c r="N9593" s="2" t="s">
        <v>33</v>
      </c>
      <c r="O9593" s="2" t="s">
        <v>88</v>
      </c>
    </row>
    <row r="9594" spans="1:15">
      <c r="A9594" s="1" t="s">
        <v>107</v>
      </c>
      <c r="B9594" s="2">
        <v>2014</v>
      </c>
      <c r="C9594" s="2" t="s">
        <v>16</v>
      </c>
      <c r="D9594" s="2" t="s">
        <v>33</v>
      </c>
      <c r="E9594" s="2" t="s">
        <v>65</v>
      </c>
      <c r="F9594" s="2" t="s">
        <v>72</v>
      </c>
      <c r="G9594" s="2" t="s">
        <v>20</v>
      </c>
      <c r="H9594" s="2" t="s">
        <v>21</v>
      </c>
      <c r="I9594" s="2" t="s">
        <v>22</v>
      </c>
      <c r="J9594" s="2" t="s">
        <v>52</v>
      </c>
      <c r="K9594" s="2" t="s">
        <v>61</v>
      </c>
      <c r="L9594" s="2" t="s">
        <v>41</v>
      </c>
      <c r="M9594" s="2" t="s">
        <v>32</v>
      </c>
      <c r="N9594" s="2" t="s">
        <v>88</v>
      </c>
      <c r="O9594" s="2" t="s">
        <v>43</v>
      </c>
    </row>
    <row r="9595" spans="1:15">
      <c r="A9595" s="1" t="s">
        <v>110</v>
      </c>
      <c r="B9595" s="2">
        <v>2022</v>
      </c>
      <c r="C9595" s="2" t="s">
        <v>16</v>
      </c>
      <c r="D9595" s="2" t="s">
        <v>33</v>
      </c>
      <c r="E9595" s="2" t="s">
        <v>49</v>
      </c>
      <c r="F9595" s="2" t="s">
        <v>95</v>
      </c>
      <c r="G9595" s="2" t="s">
        <v>20</v>
      </c>
      <c r="H9595" s="2" t="s">
        <v>51</v>
      </c>
      <c r="I9595" s="2" t="s">
        <v>22</v>
      </c>
      <c r="J9595" s="2" t="s">
        <v>52</v>
      </c>
      <c r="K9595" s="2" t="s">
        <v>40</v>
      </c>
      <c r="L9595" s="2" t="s">
        <v>41</v>
      </c>
      <c r="M9595" s="2" t="s">
        <v>32</v>
      </c>
      <c r="N9595" s="2" t="s">
        <v>33</v>
      </c>
      <c r="O9595" s="2" t="s">
        <v>43</v>
      </c>
    </row>
    <row r="9596" spans="1:15" hidden="1">
      <c r="A9596" s="1" t="s">
        <v>15</v>
      </c>
      <c r="B9596" s="2">
        <v>2015</v>
      </c>
      <c r="C9596" s="2" t="s">
        <v>16</v>
      </c>
      <c r="D9596" s="2" t="s">
        <v>17</v>
      </c>
      <c r="E9596" s="2" t="s">
        <v>18</v>
      </c>
      <c r="F9596" s="2" t="s">
        <v>35</v>
      </c>
      <c r="G9596" s="2" t="s">
        <v>45</v>
      </c>
      <c r="H9596" s="2" t="s">
        <v>54</v>
      </c>
      <c r="I9596" s="2" t="s">
        <v>47</v>
      </c>
      <c r="J9596" s="2" t="s">
        <v>23</v>
      </c>
      <c r="K9596" s="2" t="s">
        <v>31</v>
      </c>
      <c r="L9596" s="2" t="s">
        <v>25</v>
      </c>
      <c r="M9596" s="2" t="s">
        <v>42</v>
      </c>
      <c r="N9596" s="2" t="s">
        <v>33</v>
      </c>
      <c r="O9596" s="2" t="s">
        <v>88</v>
      </c>
    </row>
    <row r="9597" spans="1:15" hidden="1">
      <c r="A9597" s="1" t="s">
        <v>15</v>
      </c>
      <c r="B9597" s="2">
        <v>2010</v>
      </c>
      <c r="C9597" s="2" t="s">
        <v>16</v>
      </c>
      <c r="D9597" s="2" t="s">
        <v>33</v>
      </c>
      <c r="E9597" s="2" t="s">
        <v>34</v>
      </c>
      <c r="F9597" s="2" t="s">
        <v>95</v>
      </c>
      <c r="G9597" s="2" t="s">
        <v>36</v>
      </c>
      <c r="H9597" s="2" t="s">
        <v>37</v>
      </c>
      <c r="I9597" s="2" t="s">
        <v>38</v>
      </c>
      <c r="J9597" s="2" t="s">
        <v>39</v>
      </c>
      <c r="K9597" s="2"/>
      <c r="L9597" s="2"/>
      <c r="M9597" s="2" t="s">
        <v>88</v>
      </c>
      <c r="N9597" s="2" t="s">
        <v>88</v>
      </c>
      <c r="O9597" s="2" t="s">
        <v>88</v>
      </c>
    </row>
    <row r="9598" spans="1:15" hidden="1">
      <c r="A9598" s="1" t="s">
        <v>15</v>
      </c>
      <c r="B9598" s="2">
        <v>2013</v>
      </c>
      <c r="C9598" s="2" t="s">
        <v>16</v>
      </c>
      <c r="D9598" s="2" t="s">
        <v>33</v>
      </c>
      <c r="E9598" s="2" t="s">
        <v>65</v>
      </c>
      <c r="F9598" s="2" t="s">
        <v>82</v>
      </c>
      <c r="G9598" s="2" t="s">
        <v>36</v>
      </c>
      <c r="H9598" s="2" t="s">
        <v>113</v>
      </c>
      <c r="I9598" s="2" t="s">
        <v>38</v>
      </c>
      <c r="J9598" s="2" t="s">
        <v>67</v>
      </c>
      <c r="K9598" s="2" t="s">
        <v>69</v>
      </c>
      <c r="L9598" s="2" t="s">
        <v>25</v>
      </c>
      <c r="M9598" s="2" t="s">
        <v>32</v>
      </c>
      <c r="N9598" s="2" t="s">
        <v>88</v>
      </c>
      <c r="O9598" s="2" t="s">
        <v>88</v>
      </c>
    </row>
    <row r="9599" spans="1:15">
      <c r="A9599" s="1" t="s">
        <v>15</v>
      </c>
      <c r="B9599" s="2">
        <v>2015</v>
      </c>
      <c r="C9599" s="2" t="s">
        <v>16</v>
      </c>
      <c r="D9599" s="2" t="s">
        <v>33</v>
      </c>
      <c r="E9599" s="2" t="s">
        <v>49</v>
      </c>
      <c r="F9599" s="2" t="s">
        <v>82</v>
      </c>
      <c r="G9599" s="2" t="s">
        <v>20</v>
      </c>
      <c r="H9599" s="2" t="s">
        <v>51</v>
      </c>
      <c r="I9599" s="2" t="s">
        <v>22</v>
      </c>
      <c r="J9599" s="2" t="s">
        <v>52</v>
      </c>
      <c r="K9599" s="2"/>
      <c r="L9599" s="2"/>
      <c r="M9599" s="2" t="s">
        <v>32</v>
      </c>
      <c r="N9599" s="2" t="s">
        <v>17</v>
      </c>
      <c r="O9599" s="2" t="s">
        <v>43</v>
      </c>
    </row>
    <row r="9600" spans="1:15" hidden="1">
      <c r="A9600" s="1" t="s">
        <v>15</v>
      </c>
      <c r="B9600" s="2">
        <v>2008</v>
      </c>
      <c r="C9600" s="2" t="s">
        <v>16</v>
      </c>
      <c r="D9600" s="2" t="s">
        <v>17</v>
      </c>
      <c r="E9600" s="2" t="s">
        <v>18</v>
      </c>
      <c r="F9600" s="2" t="s">
        <v>19</v>
      </c>
      <c r="G9600" s="2" t="s">
        <v>20</v>
      </c>
      <c r="H9600" s="2" t="s">
        <v>21</v>
      </c>
      <c r="I9600" s="2" t="s">
        <v>22</v>
      </c>
      <c r="J9600" s="2" t="s">
        <v>23</v>
      </c>
      <c r="K9600" s="2" t="s">
        <v>70</v>
      </c>
      <c r="L9600" s="2" t="s">
        <v>25</v>
      </c>
      <c r="M9600" s="2" t="s">
        <v>32</v>
      </c>
      <c r="N9600" s="2" t="s">
        <v>33</v>
      </c>
      <c r="O9600" s="2" t="s">
        <v>88</v>
      </c>
    </row>
    <row r="9601" spans="1:15" hidden="1">
      <c r="A9601" s="1" t="s">
        <v>15</v>
      </c>
      <c r="B9601" s="2">
        <v>2009</v>
      </c>
      <c r="C9601" s="2" t="s">
        <v>16</v>
      </c>
      <c r="D9601" s="2" t="s">
        <v>17</v>
      </c>
      <c r="E9601" s="2" t="s">
        <v>18</v>
      </c>
      <c r="F9601" s="2" t="s">
        <v>19</v>
      </c>
      <c r="G9601" s="2" t="s">
        <v>20</v>
      </c>
      <c r="H9601" s="2" t="s">
        <v>21</v>
      </c>
      <c r="I9601" s="2" t="s">
        <v>22</v>
      </c>
      <c r="J9601" s="2" t="s">
        <v>23</v>
      </c>
      <c r="K9601" s="2" t="s">
        <v>83</v>
      </c>
      <c r="L9601" s="2" t="s">
        <v>25</v>
      </c>
      <c r="M9601" s="2" t="s">
        <v>88</v>
      </c>
      <c r="N9601" s="2" t="s">
        <v>17</v>
      </c>
      <c r="O9601" s="2" t="s">
        <v>88</v>
      </c>
    </row>
    <row r="9602" spans="1:15" hidden="1">
      <c r="A9602" s="1" t="s">
        <v>15</v>
      </c>
      <c r="B9602" s="2">
        <v>2016</v>
      </c>
      <c r="C9602" s="2" t="s">
        <v>16</v>
      </c>
      <c r="D9602" s="2" t="s">
        <v>33</v>
      </c>
      <c r="E9602" s="2" t="s">
        <v>91</v>
      </c>
      <c r="F9602" s="2" t="s">
        <v>35</v>
      </c>
      <c r="G9602" s="2" t="s">
        <v>20</v>
      </c>
      <c r="H9602" s="2" t="s">
        <v>21</v>
      </c>
      <c r="I9602" s="2" t="s">
        <v>22</v>
      </c>
      <c r="J9602" s="2" t="s">
        <v>52</v>
      </c>
      <c r="K9602" s="2"/>
      <c r="L9602" s="2"/>
      <c r="M9602" s="2" t="s">
        <v>42</v>
      </c>
      <c r="N9602" s="2" t="s">
        <v>88</v>
      </c>
      <c r="O9602" s="2" t="s">
        <v>88</v>
      </c>
    </row>
    <row r="9603" spans="1:15" hidden="1">
      <c r="A9603" s="1" t="s">
        <v>15</v>
      </c>
      <c r="B9603" s="2">
        <v>2014</v>
      </c>
      <c r="C9603" s="2" t="s">
        <v>16</v>
      </c>
      <c r="D9603" s="2" t="s">
        <v>44</v>
      </c>
      <c r="E9603" s="2" t="s">
        <v>27</v>
      </c>
      <c r="F9603" s="2" t="s">
        <v>35</v>
      </c>
      <c r="G9603" s="2" t="s">
        <v>45</v>
      </c>
      <c r="H9603" s="2" t="s">
        <v>54</v>
      </c>
      <c r="I9603" s="2" t="s">
        <v>47</v>
      </c>
      <c r="J9603" s="2" t="s">
        <v>30</v>
      </c>
      <c r="K9603" s="2" t="s">
        <v>84</v>
      </c>
      <c r="L9603" s="2" t="s">
        <v>41</v>
      </c>
      <c r="M9603" s="2" t="s">
        <v>42</v>
      </c>
      <c r="N9603" s="2" t="s">
        <v>33</v>
      </c>
      <c r="O9603" s="2" t="s">
        <v>88</v>
      </c>
    </row>
    <row r="9604" spans="1:15">
      <c r="A9604" s="1" t="s">
        <v>63</v>
      </c>
      <c r="B9604" s="2">
        <v>2013</v>
      </c>
      <c r="C9604" s="2" t="s">
        <v>16</v>
      </c>
      <c r="D9604" s="2" t="s">
        <v>33</v>
      </c>
      <c r="E9604" s="2" t="s">
        <v>65</v>
      </c>
      <c r="F9604" s="2" t="s">
        <v>28</v>
      </c>
      <c r="G9604" s="2" t="s">
        <v>36</v>
      </c>
      <c r="H9604" s="2" t="s">
        <v>80</v>
      </c>
      <c r="I9604" s="2" t="s">
        <v>76</v>
      </c>
      <c r="J9604" s="2" t="s">
        <v>67</v>
      </c>
      <c r="K9604" s="2"/>
      <c r="L9604" s="2"/>
      <c r="M9604" s="2" t="s">
        <v>88</v>
      </c>
      <c r="N9604" s="2" t="s">
        <v>33</v>
      </c>
      <c r="O9604" s="2" t="s">
        <v>43</v>
      </c>
    </row>
    <row r="9605" spans="1:15" hidden="1">
      <c r="A9605" s="1" t="s">
        <v>134</v>
      </c>
      <c r="B9605" s="2">
        <v>2014</v>
      </c>
      <c r="C9605" s="2" t="s">
        <v>16</v>
      </c>
      <c r="D9605" s="2" t="s">
        <v>33</v>
      </c>
      <c r="E9605" s="2" t="s">
        <v>65</v>
      </c>
      <c r="F9605" s="2" t="s">
        <v>96</v>
      </c>
      <c r="G9605" s="2" t="s">
        <v>20</v>
      </c>
      <c r="H9605" s="2" t="s">
        <v>85</v>
      </c>
      <c r="I9605" s="2" t="s">
        <v>22</v>
      </c>
      <c r="J9605" s="2" t="s">
        <v>67</v>
      </c>
      <c r="K9605" s="2" t="s">
        <v>69</v>
      </c>
      <c r="L9605" s="2" t="s">
        <v>25</v>
      </c>
      <c r="M9605" s="2" t="s">
        <v>88</v>
      </c>
      <c r="N9605" s="2" t="s">
        <v>33</v>
      </c>
      <c r="O9605" s="2" t="s">
        <v>78</v>
      </c>
    </row>
    <row r="9606" spans="1:15" hidden="1">
      <c r="A9606" s="1" t="s">
        <v>15</v>
      </c>
      <c r="B9606" s="2">
        <v>2010</v>
      </c>
      <c r="C9606" s="2" t="s">
        <v>16</v>
      </c>
      <c r="D9606" s="2" t="s">
        <v>33</v>
      </c>
      <c r="E9606" s="2" t="s">
        <v>34</v>
      </c>
      <c r="F9606" s="2" t="s">
        <v>35</v>
      </c>
      <c r="G9606" s="2" t="s">
        <v>36</v>
      </c>
      <c r="H9606" s="2" t="s">
        <v>60</v>
      </c>
      <c r="I9606" s="2" t="s">
        <v>38</v>
      </c>
      <c r="J9606" s="2" t="s">
        <v>39</v>
      </c>
      <c r="K9606" s="2" t="s">
        <v>61</v>
      </c>
      <c r="L9606" s="2" t="s">
        <v>41</v>
      </c>
      <c r="M9606" s="2" t="s">
        <v>88</v>
      </c>
      <c r="N9606" s="2" t="s">
        <v>88</v>
      </c>
      <c r="O9606" s="2" t="s">
        <v>88</v>
      </c>
    </row>
    <row r="9607" spans="1:15" hidden="1">
      <c r="A9607" s="1" t="s">
        <v>15</v>
      </c>
      <c r="B9607" s="2">
        <v>2010</v>
      </c>
      <c r="C9607" s="2" t="s">
        <v>16</v>
      </c>
      <c r="D9607" s="2" t="s">
        <v>17</v>
      </c>
      <c r="E9607" s="2" t="s">
        <v>27</v>
      </c>
      <c r="F9607" s="2" t="s">
        <v>19</v>
      </c>
      <c r="G9607" s="2" t="s">
        <v>45</v>
      </c>
      <c r="H9607" s="2" t="s">
        <v>54</v>
      </c>
      <c r="I9607" s="2" t="s">
        <v>47</v>
      </c>
      <c r="J9607" s="2" t="s">
        <v>30</v>
      </c>
      <c r="K9607" s="2" t="s">
        <v>24</v>
      </c>
      <c r="L9607" s="2" t="s">
        <v>25</v>
      </c>
      <c r="M9607" s="2" t="s">
        <v>88</v>
      </c>
      <c r="N9607" s="2" t="s">
        <v>88</v>
      </c>
      <c r="O9607" s="2" t="s">
        <v>88</v>
      </c>
    </row>
    <row r="9608" spans="1:15" hidden="1">
      <c r="A9608" s="1"/>
      <c r="B9608" s="2">
        <v>2017</v>
      </c>
      <c r="C9608" s="2" t="s">
        <v>16</v>
      </c>
      <c r="D9608" s="2" t="s">
        <v>44</v>
      </c>
      <c r="E9608" s="2" t="s">
        <v>27</v>
      </c>
      <c r="F9608" s="2" t="s">
        <v>19</v>
      </c>
      <c r="G9608" s="2" t="s">
        <v>20</v>
      </c>
      <c r="H9608" s="2" t="s">
        <v>51</v>
      </c>
      <c r="I9608" s="2" t="s">
        <v>22</v>
      </c>
      <c r="J9608" s="2" t="s">
        <v>30</v>
      </c>
      <c r="K9608" s="2"/>
      <c r="L9608" s="2"/>
      <c r="M9608" s="2" t="s">
        <v>88</v>
      </c>
      <c r="N9608" s="2" t="s">
        <v>88</v>
      </c>
      <c r="O9608" s="2" t="s">
        <v>88</v>
      </c>
    </row>
    <row r="9609" spans="1:15">
      <c r="A9609" s="1" t="s">
        <v>15</v>
      </c>
      <c r="B9609" s="2">
        <v>2013</v>
      </c>
      <c r="C9609" s="2" t="s">
        <v>16</v>
      </c>
      <c r="D9609" s="2" t="s">
        <v>33</v>
      </c>
      <c r="E9609" s="2" t="s">
        <v>34</v>
      </c>
      <c r="F9609" s="2" t="s">
        <v>19</v>
      </c>
      <c r="G9609" s="2" t="s">
        <v>36</v>
      </c>
      <c r="H9609" s="2" t="s">
        <v>37</v>
      </c>
      <c r="I9609" s="2" t="s">
        <v>38</v>
      </c>
      <c r="J9609" s="2" t="s">
        <v>39</v>
      </c>
      <c r="K9609" s="2"/>
      <c r="L9609" s="2"/>
      <c r="M9609" s="2" t="s">
        <v>32</v>
      </c>
      <c r="N9609" s="2" t="s">
        <v>88</v>
      </c>
      <c r="O9609" s="2" t="s">
        <v>43</v>
      </c>
    </row>
    <row r="9610" spans="1:15">
      <c r="A9610" s="1" t="s">
        <v>15</v>
      </c>
      <c r="B9610" s="2">
        <v>2012</v>
      </c>
      <c r="C9610" s="2" t="s">
        <v>16</v>
      </c>
      <c r="D9610" s="2" t="s">
        <v>33</v>
      </c>
      <c r="E9610" s="2" t="s">
        <v>49</v>
      </c>
      <c r="F9610" s="2" t="s">
        <v>147</v>
      </c>
      <c r="G9610" s="2" t="s">
        <v>20</v>
      </c>
      <c r="H9610" s="2" t="s">
        <v>51</v>
      </c>
      <c r="I9610" s="2" t="s">
        <v>22</v>
      </c>
      <c r="J9610" s="2" t="s">
        <v>67</v>
      </c>
      <c r="K9610" s="2" t="s">
        <v>61</v>
      </c>
      <c r="L9610" s="2" t="s">
        <v>41</v>
      </c>
      <c r="M9610" s="2" t="s">
        <v>55</v>
      </c>
      <c r="N9610" s="2" t="s">
        <v>17</v>
      </c>
      <c r="O9610" s="2" t="s">
        <v>43</v>
      </c>
    </row>
    <row r="9611" spans="1:15">
      <c r="A9611" s="1" t="s">
        <v>15</v>
      </c>
      <c r="B9611" s="2">
        <v>2014</v>
      </c>
      <c r="C9611" s="2" t="s">
        <v>16</v>
      </c>
      <c r="D9611" s="2" t="s">
        <v>33</v>
      </c>
      <c r="E9611" s="2" t="s">
        <v>91</v>
      </c>
      <c r="F9611" s="2" t="s">
        <v>72</v>
      </c>
      <c r="G9611" s="2" t="s">
        <v>92</v>
      </c>
      <c r="H9611" s="2" t="s">
        <v>133</v>
      </c>
      <c r="I9611" s="2" t="s">
        <v>94</v>
      </c>
      <c r="J9611" s="2" t="s">
        <v>39</v>
      </c>
      <c r="K9611" s="2" t="s">
        <v>83</v>
      </c>
      <c r="L9611" s="2" t="s">
        <v>25</v>
      </c>
      <c r="M9611" s="2" t="s">
        <v>32</v>
      </c>
      <c r="N9611" s="2" t="s">
        <v>88</v>
      </c>
      <c r="O9611" s="2" t="s">
        <v>43</v>
      </c>
    </row>
    <row r="9612" spans="1:15" hidden="1">
      <c r="A9612" s="1" t="s">
        <v>15</v>
      </c>
      <c r="B9612" s="2">
        <v>2016</v>
      </c>
      <c r="C9612" s="2" t="s">
        <v>16</v>
      </c>
      <c r="D9612" s="2" t="s">
        <v>62</v>
      </c>
      <c r="E9612" s="2" t="s">
        <v>18</v>
      </c>
      <c r="F9612" s="2" t="s">
        <v>19</v>
      </c>
      <c r="G9612" s="2" t="s">
        <v>20</v>
      </c>
      <c r="H9612" s="2" t="s">
        <v>80</v>
      </c>
      <c r="I9612" s="2" t="s">
        <v>76</v>
      </c>
      <c r="J9612" s="2" t="s">
        <v>77</v>
      </c>
      <c r="K9612" s="2" t="s">
        <v>40</v>
      </c>
      <c r="L9612" s="2" t="s">
        <v>41</v>
      </c>
      <c r="M9612" s="2" t="s">
        <v>32</v>
      </c>
      <c r="N9612" s="2" t="s">
        <v>17</v>
      </c>
      <c r="O9612" s="2" t="s">
        <v>98</v>
      </c>
    </row>
    <row r="9613" spans="1:15">
      <c r="A9613" s="1" t="s">
        <v>15</v>
      </c>
      <c r="B9613" s="2">
        <v>2016</v>
      </c>
      <c r="C9613" s="2" t="s">
        <v>16</v>
      </c>
      <c r="D9613" s="2" t="s">
        <v>33</v>
      </c>
      <c r="E9613" s="2" t="s">
        <v>65</v>
      </c>
      <c r="F9613" s="2" t="s">
        <v>168</v>
      </c>
      <c r="G9613" s="2" t="s">
        <v>36</v>
      </c>
      <c r="H9613" s="2" t="s">
        <v>37</v>
      </c>
      <c r="I9613" s="2" t="s">
        <v>38</v>
      </c>
      <c r="J9613" s="2" t="s">
        <v>67</v>
      </c>
      <c r="K9613" s="2" t="s">
        <v>40</v>
      </c>
      <c r="L9613" s="2" t="s">
        <v>41</v>
      </c>
      <c r="M9613" s="2" t="s">
        <v>88</v>
      </c>
      <c r="N9613" s="2" t="s">
        <v>17</v>
      </c>
      <c r="O9613" s="2" t="s">
        <v>43</v>
      </c>
    </row>
    <row r="9614" spans="1:15">
      <c r="A9614" s="1" t="s">
        <v>15</v>
      </c>
      <c r="B9614" s="2">
        <v>2013</v>
      </c>
      <c r="C9614" s="2" t="s">
        <v>16</v>
      </c>
      <c r="D9614" s="2" t="s">
        <v>62</v>
      </c>
      <c r="E9614" s="2" t="s">
        <v>18</v>
      </c>
      <c r="F9614" s="2" t="s">
        <v>28</v>
      </c>
      <c r="G9614" s="2" t="s">
        <v>20</v>
      </c>
      <c r="H9614" s="2" t="s">
        <v>21</v>
      </c>
      <c r="I9614" s="2" t="s">
        <v>22</v>
      </c>
      <c r="J9614" s="2" t="s">
        <v>23</v>
      </c>
      <c r="K9614" s="2" t="s">
        <v>41</v>
      </c>
      <c r="L9614" s="2" t="s">
        <v>41</v>
      </c>
      <c r="M9614" s="2" t="s">
        <v>42</v>
      </c>
      <c r="N9614" s="2" t="s">
        <v>88</v>
      </c>
      <c r="O9614" s="2" t="s">
        <v>43</v>
      </c>
    </row>
    <row r="9615" spans="1:15" hidden="1">
      <c r="A9615" s="1" t="s">
        <v>15</v>
      </c>
      <c r="B9615" s="2">
        <v>2015</v>
      </c>
      <c r="C9615" s="2" t="s">
        <v>16</v>
      </c>
      <c r="D9615" s="2" t="s">
        <v>17</v>
      </c>
      <c r="E9615" s="2" t="s">
        <v>27</v>
      </c>
      <c r="F9615" s="2" t="s">
        <v>82</v>
      </c>
      <c r="G9615" s="2" t="s">
        <v>45</v>
      </c>
      <c r="H9615" s="2" t="s">
        <v>146</v>
      </c>
      <c r="I9615" s="2" t="s">
        <v>47</v>
      </c>
      <c r="J9615" s="2" t="s">
        <v>30</v>
      </c>
      <c r="K9615" s="2" t="s">
        <v>84</v>
      </c>
      <c r="L9615" s="2" t="s">
        <v>41</v>
      </c>
      <c r="M9615" s="2" t="s">
        <v>32</v>
      </c>
      <c r="N9615" s="2" t="s">
        <v>17</v>
      </c>
      <c r="O9615" s="2" t="s">
        <v>88</v>
      </c>
    </row>
    <row r="9616" spans="1:15" hidden="1">
      <c r="A9616" s="1" t="s">
        <v>118</v>
      </c>
      <c r="B9616" s="2">
        <v>2012</v>
      </c>
      <c r="C9616" s="2" t="s">
        <v>16</v>
      </c>
      <c r="D9616" s="2" t="s">
        <v>17</v>
      </c>
      <c r="E9616" s="2" t="s">
        <v>27</v>
      </c>
      <c r="F9616" s="2" t="s">
        <v>72</v>
      </c>
      <c r="G9616" s="2" t="s">
        <v>20</v>
      </c>
      <c r="H9616" s="2" t="s">
        <v>51</v>
      </c>
      <c r="I9616" s="2" t="s">
        <v>22</v>
      </c>
      <c r="J9616" s="2" t="s">
        <v>30</v>
      </c>
      <c r="K9616" s="2" t="s">
        <v>83</v>
      </c>
      <c r="L9616" s="2" t="s">
        <v>25</v>
      </c>
      <c r="M9616" s="2" t="s">
        <v>32</v>
      </c>
      <c r="N9616" s="2" t="s">
        <v>33</v>
      </c>
      <c r="O9616" s="2" t="s">
        <v>88</v>
      </c>
    </row>
    <row r="9617" spans="1:15" hidden="1">
      <c r="A9617" s="1" t="s">
        <v>48</v>
      </c>
      <c r="B9617" s="2">
        <v>2014</v>
      </c>
      <c r="C9617" s="2" t="s">
        <v>16</v>
      </c>
      <c r="D9617" s="2" t="s">
        <v>17</v>
      </c>
      <c r="E9617" s="2" t="s">
        <v>27</v>
      </c>
      <c r="F9617" s="2" t="s">
        <v>19</v>
      </c>
      <c r="G9617" s="2" t="s">
        <v>36</v>
      </c>
      <c r="H9617" s="2" t="s">
        <v>162</v>
      </c>
      <c r="I9617" s="2" t="s">
        <v>38</v>
      </c>
      <c r="J9617" s="2" t="s">
        <v>30</v>
      </c>
      <c r="K9617" s="2"/>
      <c r="L9617" s="2"/>
      <c r="M9617" s="2" t="s">
        <v>81</v>
      </c>
      <c r="N9617" s="2" t="s">
        <v>33</v>
      </c>
      <c r="O9617" s="2" t="s">
        <v>88</v>
      </c>
    </row>
    <row r="9618" spans="1:15" hidden="1">
      <c r="A9618" s="1" t="s">
        <v>15</v>
      </c>
      <c r="B9618" s="2">
        <v>2010</v>
      </c>
      <c r="C9618" s="2" t="s">
        <v>16</v>
      </c>
      <c r="D9618" s="2" t="s">
        <v>17</v>
      </c>
      <c r="E9618" s="2" t="s">
        <v>18</v>
      </c>
      <c r="F9618" s="2" t="s">
        <v>19</v>
      </c>
      <c r="G9618" s="2"/>
      <c r="H9618" s="2"/>
      <c r="I9618" s="2" t="s">
        <v>184</v>
      </c>
      <c r="J9618" s="2" t="s">
        <v>23</v>
      </c>
      <c r="K9618" s="2" t="s">
        <v>24</v>
      </c>
      <c r="L9618" s="2" t="s">
        <v>25</v>
      </c>
      <c r="M9618" s="2" t="s">
        <v>88</v>
      </c>
      <c r="N9618" s="2" t="s">
        <v>88</v>
      </c>
      <c r="O9618" s="2" t="s">
        <v>88</v>
      </c>
    </row>
    <row r="9619" spans="1:15" hidden="1">
      <c r="A9619" s="1" t="s">
        <v>105</v>
      </c>
      <c r="B9619" s="2">
        <v>2007</v>
      </c>
      <c r="C9619" s="2" t="s">
        <v>16</v>
      </c>
      <c r="D9619" s="2" t="s">
        <v>17</v>
      </c>
      <c r="E9619" s="2" t="s">
        <v>18</v>
      </c>
      <c r="F9619" s="2" t="s">
        <v>86</v>
      </c>
      <c r="G9619" s="2" t="s">
        <v>20</v>
      </c>
      <c r="H9619" s="2" t="s">
        <v>21</v>
      </c>
      <c r="I9619" s="2" t="s">
        <v>22</v>
      </c>
      <c r="J9619" s="2" t="s">
        <v>23</v>
      </c>
      <c r="K9619" s="2" t="s">
        <v>83</v>
      </c>
      <c r="L9619" s="2" t="s">
        <v>25</v>
      </c>
      <c r="M9619" s="2" t="s">
        <v>32</v>
      </c>
      <c r="N9619" s="2" t="s">
        <v>88</v>
      </c>
      <c r="O9619" s="2" t="s">
        <v>88</v>
      </c>
    </row>
    <row r="9620" spans="1:15" hidden="1">
      <c r="A9620" s="1" t="s">
        <v>149</v>
      </c>
      <c r="B9620" s="2">
        <v>2016</v>
      </c>
      <c r="C9620" s="2" t="s">
        <v>16</v>
      </c>
      <c r="D9620" s="2" t="s">
        <v>17</v>
      </c>
      <c r="E9620" s="2" t="s">
        <v>27</v>
      </c>
      <c r="F9620" s="2" t="s">
        <v>35</v>
      </c>
      <c r="G9620" s="2" t="s">
        <v>20</v>
      </c>
      <c r="H9620" s="2" t="s">
        <v>51</v>
      </c>
      <c r="I9620" s="2" t="s">
        <v>22</v>
      </c>
      <c r="J9620" s="2" t="s">
        <v>30</v>
      </c>
      <c r="K9620" s="2" t="s">
        <v>25</v>
      </c>
      <c r="L9620" s="2" t="s">
        <v>25</v>
      </c>
      <c r="M9620" s="2" t="s">
        <v>42</v>
      </c>
      <c r="N9620" s="2" t="s">
        <v>88</v>
      </c>
      <c r="O9620" s="2" t="s">
        <v>88</v>
      </c>
    </row>
    <row r="9621" spans="1:15" hidden="1">
      <c r="A9621" s="1" t="s">
        <v>242</v>
      </c>
      <c r="B9621" s="2">
        <v>2013</v>
      </c>
      <c r="C9621" s="2" t="s">
        <v>16</v>
      </c>
      <c r="D9621" s="2" t="s">
        <v>33</v>
      </c>
      <c r="E9621" s="2" t="s">
        <v>49</v>
      </c>
      <c r="F9621" s="2" t="s">
        <v>19</v>
      </c>
      <c r="G9621" s="2" t="s">
        <v>20</v>
      </c>
      <c r="H9621" s="2" t="s">
        <v>51</v>
      </c>
      <c r="I9621" s="2" t="s">
        <v>22</v>
      </c>
      <c r="J9621" s="2" t="s">
        <v>52</v>
      </c>
      <c r="K9621" s="2"/>
      <c r="L9621" s="2"/>
      <c r="M9621" s="2" t="s">
        <v>88</v>
      </c>
      <c r="N9621" s="2" t="s">
        <v>33</v>
      </c>
      <c r="O9621" s="2" t="s">
        <v>58</v>
      </c>
    </row>
    <row r="9622" spans="1:15" hidden="1">
      <c r="A9622" s="1" t="s">
        <v>48</v>
      </c>
      <c r="B9622" s="2">
        <v>2013</v>
      </c>
      <c r="C9622" s="2" t="s">
        <v>16</v>
      </c>
      <c r="D9622" s="2" t="s">
        <v>17</v>
      </c>
      <c r="E9622" s="2" t="s">
        <v>27</v>
      </c>
      <c r="F9622" s="2" t="s">
        <v>50</v>
      </c>
      <c r="G9622" s="2" t="s">
        <v>20</v>
      </c>
      <c r="H9622" s="2" t="s">
        <v>51</v>
      </c>
      <c r="I9622" s="2" t="s">
        <v>22</v>
      </c>
      <c r="J9622" s="2" t="s">
        <v>30</v>
      </c>
      <c r="K9622" s="2" t="s">
        <v>69</v>
      </c>
      <c r="L9622" s="2" t="s">
        <v>25</v>
      </c>
      <c r="M9622" s="2" t="s">
        <v>32</v>
      </c>
      <c r="N9622" s="2" t="s">
        <v>88</v>
      </c>
      <c r="O9622" s="2" t="s">
        <v>88</v>
      </c>
    </row>
    <row r="9623" spans="1:15" hidden="1">
      <c r="A9623" s="1" t="s">
        <v>48</v>
      </c>
      <c r="B9623" s="2">
        <v>2013</v>
      </c>
      <c r="C9623" s="2" t="s">
        <v>16</v>
      </c>
      <c r="D9623" s="2"/>
      <c r="E9623" s="2" t="s">
        <v>49</v>
      </c>
      <c r="F9623" s="2" t="s">
        <v>147</v>
      </c>
      <c r="G9623" s="2" t="s">
        <v>20</v>
      </c>
      <c r="H9623" s="2" t="s">
        <v>51</v>
      </c>
      <c r="I9623" s="2" t="s">
        <v>22</v>
      </c>
      <c r="J9623" s="2" t="s">
        <v>52</v>
      </c>
      <c r="K9623" s="2" t="s">
        <v>40</v>
      </c>
      <c r="L9623" s="2" t="s">
        <v>41</v>
      </c>
      <c r="M9623" s="2" t="s">
        <v>32</v>
      </c>
      <c r="N9623" s="2" t="s">
        <v>88</v>
      </c>
      <c r="O9623" s="2" t="s">
        <v>88</v>
      </c>
    </row>
    <row r="9624" spans="1:15" hidden="1">
      <c r="A9624" s="1" t="s">
        <v>15</v>
      </c>
      <c r="B9624" s="2">
        <v>2012</v>
      </c>
      <c r="C9624" s="2" t="s">
        <v>16</v>
      </c>
      <c r="D9624" s="2" t="s">
        <v>17</v>
      </c>
      <c r="E9624" s="2" t="s">
        <v>18</v>
      </c>
      <c r="F9624" s="2" t="s">
        <v>72</v>
      </c>
      <c r="G9624" s="2" t="s">
        <v>45</v>
      </c>
      <c r="H9624" s="2" t="s">
        <v>54</v>
      </c>
      <c r="I9624" s="2" t="s">
        <v>47</v>
      </c>
      <c r="J9624" s="2" t="s">
        <v>23</v>
      </c>
      <c r="K9624" s="2" t="s">
        <v>70</v>
      </c>
      <c r="L9624" s="2" t="s">
        <v>25</v>
      </c>
      <c r="M9624" s="2" t="s">
        <v>32</v>
      </c>
      <c r="N9624" s="2" t="s">
        <v>33</v>
      </c>
      <c r="O9624" s="2" t="s">
        <v>88</v>
      </c>
    </row>
    <row r="9625" spans="1:15">
      <c r="A9625" s="1" t="s">
        <v>118</v>
      </c>
      <c r="B9625" s="2">
        <v>2023</v>
      </c>
      <c r="C9625" s="2" t="s">
        <v>16</v>
      </c>
      <c r="D9625" s="2" t="s">
        <v>33</v>
      </c>
      <c r="E9625" s="2" t="s">
        <v>65</v>
      </c>
      <c r="F9625" s="2" t="s">
        <v>72</v>
      </c>
      <c r="G9625" s="2" t="s">
        <v>20</v>
      </c>
      <c r="H9625" s="2" t="s">
        <v>85</v>
      </c>
      <c r="I9625" s="2" t="s">
        <v>22</v>
      </c>
      <c r="J9625" s="2" t="s">
        <v>67</v>
      </c>
      <c r="K9625" s="2" t="s">
        <v>40</v>
      </c>
      <c r="L9625" s="2" t="s">
        <v>41</v>
      </c>
      <c r="M9625" s="2" t="s">
        <v>32</v>
      </c>
      <c r="N9625" s="2" t="s">
        <v>33</v>
      </c>
      <c r="O9625" s="2" t="s">
        <v>43</v>
      </c>
    </row>
    <row r="9626" spans="1:15" hidden="1">
      <c r="A9626" s="1" t="s">
        <v>116</v>
      </c>
      <c r="B9626" s="2">
        <v>2023</v>
      </c>
      <c r="C9626" s="2" t="s">
        <v>16</v>
      </c>
      <c r="D9626" s="2" t="s">
        <v>17</v>
      </c>
      <c r="E9626" s="2" t="s">
        <v>27</v>
      </c>
      <c r="F9626" s="2" t="s">
        <v>19</v>
      </c>
      <c r="G9626" s="2" t="s">
        <v>20</v>
      </c>
      <c r="H9626" s="2" t="s">
        <v>29</v>
      </c>
      <c r="I9626" s="2" t="s">
        <v>22</v>
      </c>
      <c r="J9626" s="2" t="s">
        <v>30</v>
      </c>
      <c r="K9626" s="2" t="s">
        <v>31</v>
      </c>
      <c r="L9626" s="2" t="s">
        <v>25</v>
      </c>
      <c r="M9626" s="2" t="s">
        <v>55</v>
      </c>
      <c r="N9626" s="2" t="s">
        <v>17</v>
      </c>
      <c r="O9626" s="2" t="s">
        <v>88</v>
      </c>
    </row>
    <row r="9627" spans="1:15" hidden="1">
      <c r="A9627" s="1" t="s">
        <v>15</v>
      </c>
      <c r="B9627" s="2">
        <v>2018</v>
      </c>
      <c r="C9627" s="2" t="s">
        <v>16</v>
      </c>
      <c r="D9627" s="2" t="s">
        <v>17</v>
      </c>
      <c r="E9627" s="2" t="s">
        <v>18</v>
      </c>
      <c r="F9627" s="2" t="s">
        <v>86</v>
      </c>
      <c r="G9627" s="2"/>
      <c r="H9627" s="2"/>
      <c r="I9627" s="2" t="s">
        <v>184</v>
      </c>
      <c r="J9627" s="2" t="s">
        <v>23</v>
      </c>
      <c r="K9627" s="2" t="s">
        <v>84</v>
      </c>
      <c r="L9627" s="2" t="s">
        <v>41</v>
      </c>
      <c r="M9627" s="2" t="s">
        <v>88</v>
      </c>
      <c r="N9627" s="2" t="s">
        <v>33</v>
      </c>
      <c r="O9627" s="2" t="s">
        <v>88</v>
      </c>
    </row>
    <row r="9628" spans="1:15" hidden="1">
      <c r="A9628" s="1" t="s">
        <v>15</v>
      </c>
      <c r="B9628" s="2">
        <v>2018</v>
      </c>
      <c r="C9628" s="2" t="s">
        <v>16</v>
      </c>
      <c r="D9628" s="2" t="s">
        <v>17</v>
      </c>
      <c r="E9628" s="2" t="s">
        <v>27</v>
      </c>
      <c r="F9628" s="2" t="s">
        <v>66</v>
      </c>
      <c r="G9628" s="2" t="s">
        <v>20</v>
      </c>
      <c r="H9628" s="2" t="s">
        <v>51</v>
      </c>
      <c r="I9628" s="2" t="s">
        <v>22</v>
      </c>
      <c r="J9628" s="2" t="s">
        <v>30</v>
      </c>
      <c r="K9628" s="2"/>
      <c r="L9628" s="2"/>
      <c r="M9628" s="2" t="s">
        <v>81</v>
      </c>
      <c r="N9628" s="2" t="s">
        <v>88</v>
      </c>
      <c r="O9628" s="2" t="s">
        <v>88</v>
      </c>
    </row>
    <row r="9629" spans="1:15" hidden="1">
      <c r="A9629" s="1" t="s">
        <v>15</v>
      </c>
      <c r="B9629" s="2">
        <v>2012</v>
      </c>
      <c r="C9629" s="2" t="s">
        <v>16</v>
      </c>
      <c r="D9629" s="2" t="s">
        <v>44</v>
      </c>
      <c r="E9629" s="2" t="s">
        <v>27</v>
      </c>
      <c r="F9629" s="2" t="s">
        <v>35</v>
      </c>
      <c r="G9629" s="2" t="s">
        <v>20</v>
      </c>
      <c r="H9629" s="2" t="s">
        <v>51</v>
      </c>
      <c r="I9629" s="2" t="s">
        <v>22</v>
      </c>
      <c r="J9629" s="2" t="s">
        <v>30</v>
      </c>
      <c r="K9629" s="2" t="s">
        <v>40</v>
      </c>
      <c r="L9629" s="2" t="s">
        <v>41</v>
      </c>
      <c r="M9629" s="2" t="s">
        <v>42</v>
      </c>
      <c r="N9629" s="2" t="s">
        <v>17</v>
      </c>
      <c r="O9629" s="2" t="s">
        <v>88</v>
      </c>
    </row>
    <row r="9630" spans="1:15">
      <c r="A9630" s="1" t="s">
        <v>15</v>
      </c>
      <c r="B9630" s="2">
        <v>2017</v>
      </c>
      <c r="C9630" s="2" t="s">
        <v>16</v>
      </c>
      <c r="D9630" s="2" t="s">
        <v>33</v>
      </c>
      <c r="E9630" s="2" t="s">
        <v>91</v>
      </c>
      <c r="F9630" s="2" t="s">
        <v>96</v>
      </c>
      <c r="G9630" s="2" t="s">
        <v>92</v>
      </c>
      <c r="H9630" s="2" t="s">
        <v>93</v>
      </c>
      <c r="I9630" s="2" t="s">
        <v>94</v>
      </c>
      <c r="J9630" s="2" t="s">
        <v>39</v>
      </c>
      <c r="K9630" s="2" t="s">
        <v>31</v>
      </c>
      <c r="L9630" s="2" t="s">
        <v>25</v>
      </c>
      <c r="M9630" s="2" t="s">
        <v>32</v>
      </c>
      <c r="N9630" s="2" t="s">
        <v>33</v>
      </c>
      <c r="O9630" s="2" t="s">
        <v>43</v>
      </c>
    </row>
    <row r="9631" spans="1:15">
      <c r="A9631" s="1" t="s">
        <v>15</v>
      </c>
      <c r="B9631" s="2">
        <v>2017</v>
      </c>
      <c r="C9631" s="2" t="s">
        <v>16</v>
      </c>
      <c r="D9631" s="2" t="s">
        <v>33</v>
      </c>
      <c r="E9631" s="2" t="s">
        <v>65</v>
      </c>
      <c r="F9631" s="2" t="s">
        <v>35</v>
      </c>
      <c r="G9631" s="2"/>
      <c r="H9631" s="2"/>
      <c r="I9631" s="2" t="s">
        <v>184</v>
      </c>
      <c r="J9631" s="2" t="s">
        <v>67</v>
      </c>
      <c r="K9631" s="2" t="s">
        <v>40</v>
      </c>
      <c r="L9631" s="2" t="s">
        <v>41</v>
      </c>
      <c r="M9631" s="2" t="s">
        <v>42</v>
      </c>
      <c r="N9631" s="2" t="s">
        <v>33</v>
      </c>
      <c r="O9631" s="2" t="s">
        <v>43</v>
      </c>
    </row>
    <row r="9632" spans="1:15" hidden="1">
      <c r="A9632" s="1" t="s">
        <v>15</v>
      </c>
      <c r="B9632" s="2">
        <v>2014</v>
      </c>
      <c r="C9632" s="2" t="s">
        <v>16</v>
      </c>
      <c r="D9632" s="2" t="s">
        <v>17</v>
      </c>
      <c r="E9632" s="2" t="s">
        <v>18</v>
      </c>
      <c r="F9632" s="2" t="s">
        <v>35</v>
      </c>
      <c r="G9632" s="2"/>
      <c r="H9632" s="2"/>
      <c r="I9632" s="2" t="s">
        <v>184</v>
      </c>
      <c r="J9632" s="2" t="s">
        <v>23</v>
      </c>
      <c r="K9632" s="2" t="s">
        <v>40</v>
      </c>
      <c r="L9632" s="2" t="s">
        <v>41</v>
      </c>
      <c r="M9632" s="2" t="s">
        <v>42</v>
      </c>
      <c r="N9632" s="2" t="s">
        <v>88</v>
      </c>
      <c r="O9632" s="2" t="s">
        <v>88</v>
      </c>
    </row>
    <row r="9633" spans="1:15" hidden="1">
      <c r="A9633" s="1" t="s">
        <v>15</v>
      </c>
      <c r="B9633" s="2">
        <v>2013</v>
      </c>
      <c r="C9633" s="2" t="s">
        <v>16</v>
      </c>
      <c r="D9633" s="2" t="s">
        <v>17</v>
      </c>
      <c r="E9633" s="2" t="s">
        <v>27</v>
      </c>
      <c r="F9633" s="2" t="s">
        <v>35</v>
      </c>
      <c r="G9633" s="2" t="s">
        <v>20</v>
      </c>
      <c r="H9633" s="2" t="s">
        <v>51</v>
      </c>
      <c r="I9633" s="2" t="s">
        <v>22</v>
      </c>
      <c r="J9633" s="2" t="s">
        <v>30</v>
      </c>
      <c r="K9633" s="2" t="s">
        <v>61</v>
      </c>
      <c r="L9633" s="2" t="s">
        <v>41</v>
      </c>
      <c r="M9633" s="2" t="s">
        <v>42</v>
      </c>
      <c r="N9633" s="2" t="s">
        <v>88</v>
      </c>
      <c r="O9633" s="2" t="s">
        <v>88</v>
      </c>
    </row>
    <row r="9634" spans="1:15" hidden="1">
      <c r="A9634" s="1" t="s">
        <v>48</v>
      </c>
      <c r="B9634" s="2">
        <v>2018</v>
      </c>
      <c r="C9634" s="2" t="s">
        <v>16</v>
      </c>
      <c r="D9634" s="2" t="s">
        <v>33</v>
      </c>
      <c r="E9634" s="2" t="s">
        <v>79</v>
      </c>
      <c r="F9634" s="2" t="s">
        <v>19</v>
      </c>
      <c r="G9634" s="2" t="s">
        <v>20</v>
      </c>
      <c r="H9634" s="2" t="s">
        <v>80</v>
      </c>
      <c r="I9634" s="2" t="s">
        <v>76</v>
      </c>
      <c r="J9634" s="2" t="s">
        <v>52</v>
      </c>
      <c r="K9634" s="2" t="s">
        <v>24</v>
      </c>
      <c r="L9634" s="2" t="s">
        <v>25</v>
      </c>
      <c r="M9634" s="2" t="s">
        <v>88</v>
      </c>
      <c r="N9634" s="2" t="s">
        <v>17</v>
      </c>
      <c r="O9634" s="2" t="s">
        <v>78</v>
      </c>
    </row>
    <row r="9635" spans="1:15">
      <c r="A9635" s="1" t="s">
        <v>15</v>
      </c>
      <c r="B9635" s="2">
        <v>2013</v>
      </c>
      <c r="C9635" s="2" t="s">
        <v>16</v>
      </c>
      <c r="D9635" s="2" t="s">
        <v>33</v>
      </c>
      <c r="E9635" s="2" t="s">
        <v>34</v>
      </c>
      <c r="F9635" s="2" t="s">
        <v>72</v>
      </c>
      <c r="G9635" s="2" t="s">
        <v>92</v>
      </c>
      <c r="H9635" s="2" t="s">
        <v>133</v>
      </c>
      <c r="I9635" s="2" t="s">
        <v>94</v>
      </c>
      <c r="J9635" s="2" t="s">
        <v>39</v>
      </c>
      <c r="K9635" s="2"/>
      <c r="L9635" s="2"/>
      <c r="M9635" s="2" t="s">
        <v>32</v>
      </c>
      <c r="N9635" s="2" t="s">
        <v>88</v>
      </c>
      <c r="O9635" s="2" t="s">
        <v>43</v>
      </c>
    </row>
    <row r="9636" spans="1:15" hidden="1">
      <c r="A9636" s="1" t="s">
        <v>15</v>
      </c>
      <c r="B9636" s="2">
        <v>2014</v>
      </c>
      <c r="C9636" s="2" t="s">
        <v>16</v>
      </c>
      <c r="D9636" s="2" t="s">
        <v>33</v>
      </c>
      <c r="E9636" s="2" t="s">
        <v>91</v>
      </c>
      <c r="F9636" s="2" t="s">
        <v>35</v>
      </c>
      <c r="G9636" s="2" t="s">
        <v>45</v>
      </c>
      <c r="H9636" s="2" t="s">
        <v>73</v>
      </c>
      <c r="I9636" s="2" t="s">
        <v>47</v>
      </c>
      <c r="J9636" s="2" t="s">
        <v>190</v>
      </c>
      <c r="K9636" s="2" t="s">
        <v>84</v>
      </c>
      <c r="L9636" s="2" t="s">
        <v>41</v>
      </c>
      <c r="M9636" s="2" t="s">
        <v>42</v>
      </c>
      <c r="N9636" s="2" t="s">
        <v>17</v>
      </c>
      <c r="O9636" s="2" t="s">
        <v>88</v>
      </c>
    </row>
    <row r="9637" spans="1:15" hidden="1">
      <c r="A9637" s="1" t="s">
        <v>15</v>
      </c>
      <c r="B9637" s="2">
        <v>2012</v>
      </c>
      <c r="C9637" s="2" t="s">
        <v>16</v>
      </c>
      <c r="D9637" s="2"/>
      <c r="E9637" s="2" t="s">
        <v>91</v>
      </c>
      <c r="F9637" s="2" t="s">
        <v>66</v>
      </c>
      <c r="G9637" s="2" t="s">
        <v>20</v>
      </c>
      <c r="H9637" s="2" t="s">
        <v>85</v>
      </c>
      <c r="I9637" s="2" t="s">
        <v>22</v>
      </c>
      <c r="J9637" s="2"/>
      <c r="K9637" s="2"/>
      <c r="L9637" s="2"/>
      <c r="M9637" s="2" t="s">
        <v>88</v>
      </c>
      <c r="N9637" s="2" t="s">
        <v>88</v>
      </c>
      <c r="O9637" s="2" t="s">
        <v>88</v>
      </c>
    </row>
    <row r="9638" spans="1:15">
      <c r="A9638" s="1" t="s">
        <v>15</v>
      </c>
      <c r="B9638" s="2">
        <v>2019</v>
      </c>
      <c r="C9638" s="2" t="s">
        <v>16</v>
      </c>
      <c r="D9638" s="2" t="s">
        <v>33</v>
      </c>
      <c r="E9638" s="2" t="s">
        <v>65</v>
      </c>
      <c r="F9638" s="2" t="s">
        <v>66</v>
      </c>
      <c r="G9638" s="2" t="s">
        <v>20</v>
      </c>
      <c r="H9638" s="2" t="s">
        <v>314</v>
      </c>
      <c r="I9638" s="2" t="s">
        <v>22</v>
      </c>
      <c r="J9638" s="2" t="s">
        <v>67</v>
      </c>
      <c r="K9638" s="2" t="s">
        <v>31</v>
      </c>
      <c r="L9638" s="2" t="s">
        <v>25</v>
      </c>
      <c r="M9638" s="2" t="s">
        <v>81</v>
      </c>
      <c r="N9638" s="2" t="s">
        <v>33</v>
      </c>
      <c r="O9638" s="2" t="s">
        <v>43</v>
      </c>
    </row>
    <row r="9639" spans="1:15">
      <c r="A9639" s="1" t="s">
        <v>48</v>
      </c>
      <c r="B9639" s="2">
        <v>2015</v>
      </c>
      <c r="C9639" s="2" t="s">
        <v>16</v>
      </c>
      <c r="D9639" s="2" t="s">
        <v>33</v>
      </c>
      <c r="E9639" s="2" t="s">
        <v>34</v>
      </c>
      <c r="F9639" s="2" t="s">
        <v>59</v>
      </c>
      <c r="G9639" s="2" t="s">
        <v>92</v>
      </c>
      <c r="H9639" s="2" t="s">
        <v>133</v>
      </c>
      <c r="I9639" s="2" t="s">
        <v>94</v>
      </c>
      <c r="J9639" s="2" t="s">
        <v>39</v>
      </c>
      <c r="K9639" s="2"/>
      <c r="L9639" s="2"/>
      <c r="M9639" s="2" t="s">
        <v>32</v>
      </c>
      <c r="N9639" s="2" t="s">
        <v>33</v>
      </c>
      <c r="O9639" s="2" t="s">
        <v>43</v>
      </c>
    </row>
    <row r="9640" spans="1:15" hidden="1">
      <c r="A9640" s="1"/>
      <c r="B9640" s="2">
        <v>2013</v>
      </c>
      <c r="C9640" s="2" t="s">
        <v>16</v>
      </c>
      <c r="D9640" s="2" t="s">
        <v>17</v>
      </c>
      <c r="E9640" s="2" t="s">
        <v>27</v>
      </c>
      <c r="F9640" s="2" t="s">
        <v>59</v>
      </c>
      <c r="G9640" s="2" t="s">
        <v>45</v>
      </c>
      <c r="H9640" s="2" t="s">
        <v>73</v>
      </c>
      <c r="I9640" s="2" t="s">
        <v>47</v>
      </c>
      <c r="J9640" s="2" t="s">
        <v>30</v>
      </c>
      <c r="K9640" s="2"/>
      <c r="L9640" s="2"/>
      <c r="M9640" s="2" t="s">
        <v>42</v>
      </c>
      <c r="N9640" s="2" t="s">
        <v>17</v>
      </c>
      <c r="O9640" s="2" t="s">
        <v>88</v>
      </c>
    </row>
    <row r="9641" spans="1:15" hidden="1">
      <c r="A9641" s="1" t="s">
        <v>15</v>
      </c>
      <c r="B9641" s="2">
        <v>2019</v>
      </c>
      <c r="C9641" s="2" t="s">
        <v>16</v>
      </c>
      <c r="D9641" s="2" t="s">
        <v>17</v>
      </c>
      <c r="E9641" s="2" t="s">
        <v>27</v>
      </c>
      <c r="F9641" s="2" t="s">
        <v>28</v>
      </c>
      <c r="G9641" s="2" t="s">
        <v>20</v>
      </c>
      <c r="H9641" s="2" t="s">
        <v>51</v>
      </c>
      <c r="I9641" s="2" t="s">
        <v>22</v>
      </c>
      <c r="J9641" s="2" t="s">
        <v>30</v>
      </c>
      <c r="K9641" s="2" t="s">
        <v>69</v>
      </c>
      <c r="L9641" s="2" t="s">
        <v>25</v>
      </c>
      <c r="M9641" s="2" t="s">
        <v>32</v>
      </c>
      <c r="N9641" s="2" t="s">
        <v>33</v>
      </c>
      <c r="O9641" s="2" t="s">
        <v>88</v>
      </c>
    </row>
    <row r="9642" spans="1:15" hidden="1">
      <c r="A9642" s="1" t="s">
        <v>48</v>
      </c>
      <c r="B9642" s="2">
        <v>2013</v>
      </c>
      <c r="C9642" s="2" t="s">
        <v>16</v>
      </c>
      <c r="D9642" s="2" t="s">
        <v>17</v>
      </c>
      <c r="E9642" s="2" t="s">
        <v>27</v>
      </c>
      <c r="F9642" s="2" t="s">
        <v>19</v>
      </c>
      <c r="G9642" s="2" t="s">
        <v>45</v>
      </c>
      <c r="H9642" s="2" t="s">
        <v>54</v>
      </c>
      <c r="I9642" s="2" t="s">
        <v>47</v>
      </c>
      <c r="J9642" s="2" t="s">
        <v>30</v>
      </c>
      <c r="K9642" s="2" t="s">
        <v>31</v>
      </c>
      <c r="L9642" s="2" t="s">
        <v>25</v>
      </c>
      <c r="M9642" s="2" t="s">
        <v>32</v>
      </c>
      <c r="N9642" s="2" t="s">
        <v>88</v>
      </c>
      <c r="O9642" s="2" t="s">
        <v>88</v>
      </c>
    </row>
    <row r="9643" spans="1:15">
      <c r="A9643" s="1" t="s">
        <v>48</v>
      </c>
      <c r="B9643" s="2">
        <v>2019</v>
      </c>
      <c r="C9643" s="2" t="s">
        <v>16</v>
      </c>
      <c r="D9643" s="2" t="s">
        <v>33</v>
      </c>
      <c r="E9643" s="2" t="s">
        <v>49</v>
      </c>
      <c r="F9643" s="2" t="s">
        <v>28</v>
      </c>
      <c r="G9643" s="2" t="s">
        <v>20</v>
      </c>
      <c r="H9643" s="2" t="s">
        <v>51</v>
      </c>
      <c r="I9643" s="2" t="s">
        <v>22</v>
      </c>
      <c r="J9643" s="2" t="s">
        <v>52</v>
      </c>
      <c r="K9643" s="2" t="s">
        <v>84</v>
      </c>
      <c r="L9643" s="2" t="s">
        <v>41</v>
      </c>
      <c r="M9643" s="2" t="s">
        <v>32</v>
      </c>
      <c r="N9643" s="2" t="s">
        <v>33</v>
      </c>
      <c r="O9643" s="2" t="s">
        <v>43</v>
      </c>
    </row>
    <row r="9644" spans="1:15" hidden="1">
      <c r="A9644" s="1" t="s">
        <v>48</v>
      </c>
      <c r="B9644" s="2">
        <v>2013</v>
      </c>
      <c r="C9644" s="2" t="s">
        <v>16</v>
      </c>
      <c r="D9644" s="2" t="s">
        <v>17</v>
      </c>
      <c r="E9644" s="2" t="s">
        <v>27</v>
      </c>
      <c r="F9644" s="2" t="s">
        <v>35</v>
      </c>
      <c r="G9644" s="2" t="s">
        <v>45</v>
      </c>
      <c r="H9644" s="2" t="s">
        <v>54</v>
      </c>
      <c r="I9644" s="2" t="s">
        <v>47</v>
      </c>
      <c r="J9644" s="2" t="s">
        <v>30</v>
      </c>
      <c r="K9644" s="2"/>
      <c r="L9644" s="2"/>
      <c r="M9644" s="2" t="s">
        <v>42</v>
      </c>
      <c r="N9644" s="2" t="s">
        <v>33</v>
      </c>
      <c r="O9644" s="2" t="s">
        <v>88</v>
      </c>
    </row>
    <row r="9645" spans="1:15">
      <c r="A9645" s="1" t="s">
        <v>15</v>
      </c>
      <c r="B9645" s="2">
        <v>2015</v>
      </c>
      <c r="C9645" s="2" t="s">
        <v>16</v>
      </c>
      <c r="D9645" s="2" t="s">
        <v>33</v>
      </c>
      <c r="E9645" s="2" t="s">
        <v>91</v>
      </c>
      <c r="F9645" s="2" t="s">
        <v>59</v>
      </c>
      <c r="G9645" s="2" t="s">
        <v>92</v>
      </c>
      <c r="H9645" s="2" t="s">
        <v>133</v>
      </c>
      <c r="I9645" s="2" t="s">
        <v>94</v>
      </c>
      <c r="J9645" s="2" t="s">
        <v>39</v>
      </c>
      <c r="K9645" s="2"/>
      <c r="L9645" s="2"/>
      <c r="M9645" s="2" t="s">
        <v>32</v>
      </c>
      <c r="N9645" s="2" t="s">
        <v>17</v>
      </c>
      <c r="O9645" s="2" t="s">
        <v>43</v>
      </c>
    </row>
    <row r="9646" spans="1:15">
      <c r="A9646" s="1" t="s">
        <v>48</v>
      </c>
      <c r="B9646" s="2">
        <v>2017</v>
      </c>
      <c r="C9646" s="2" t="s">
        <v>16</v>
      </c>
      <c r="D9646" s="2" t="s">
        <v>33</v>
      </c>
      <c r="E9646" s="2" t="s">
        <v>65</v>
      </c>
      <c r="F9646" s="2" t="s">
        <v>35</v>
      </c>
      <c r="G9646" s="2" t="s">
        <v>20</v>
      </c>
      <c r="H9646" s="2" t="s">
        <v>21</v>
      </c>
      <c r="I9646" s="2" t="s">
        <v>22</v>
      </c>
      <c r="J9646" s="2" t="s">
        <v>67</v>
      </c>
      <c r="K9646" s="2" t="s">
        <v>25</v>
      </c>
      <c r="L9646" s="2" t="s">
        <v>25</v>
      </c>
      <c r="M9646" s="2" t="s">
        <v>42</v>
      </c>
      <c r="N9646" s="2" t="s">
        <v>33</v>
      </c>
      <c r="O9646" s="2" t="s">
        <v>43</v>
      </c>
    </row>
    <row r="9647" spans="1:15" hidden="1">
      <c r="A9647" s="1" t="s">
        <v>15</v>
      </c>
      <c r="B9647" s="2">
        <v>2008</v>
      </c>
      <c r="C9647" s="2" t="s">
        <v>16</v>
      </c>
      <c r="D9647" s="2" t="s">
        <v>17</v>
      </c>
      <c r="E9647" s="2" t="s">
        <v>18</v>
      </c>
      <c r="F9647" s="2" t="s">
        <v>35</v>
      </c>
      <c r="G9647" s="2" t="s">
        <v>20</v>
      </c>
      <c r="H9647" s="2" t="s">
        <v>21</v>
      </c>
      <c r="I9647" s="2" t="s">
        <v>22</v>
      </c>
      <c r="J9647" s="2" t="s">
        <v>23</v>
      </c>
      <c r="K9647" s="2"/>
      <c r="L9647" s="2"/>
      <c r="M9647" s="2" t="s">
        <v>88</v>
      </c>
      <c r="N9647" s="2" t="s">
        <v>88</v>
      </c>
      <c r="O9647" s="2" t="s">
        <v>88</v>
      </c>
    </row>
    <row r="9648" spans="1:15" hidden="1">
      <c r="A9648" s="1" t="s">
        <v>15</v>
      </c>
      <c r="B9648" s="2">
        <v>2013</v>
      </c>
      <c r="C9648" s="2" t="s">
        <v>16</v>
      </c>
      <c r="D9648" s="2" t="s">
        <v>33</v>
      </c>
      <c r="E9648" s="2" t="s">
        <v>91</v>
      </c>
      <c r="F9648" s="2" t="s">
        <v>28</v>
      </c>
      <c r="G9648" s="2" t="s">
        <v>20</v>
      </c>
      <c r="H9648" s="2" t="s">
        <v>85</v>
      </c>
      <c r="I9648" s="2" t="s">
        <v>22</v>
      </c>
      <c r="J9648" s="2" t="s">
        <v>52</v>
      </c>
      <c r="K9648" s="2" t="s">
        <v>61</v>
      </c>
      <c r="L9648" s="2" t="s">
        <v>41</v>
      </c>
      <c r="M9648" s="2" t="s">
        <v>32</v>
      </c>
      <c r="N9648" s="2" t="s">
        <v>33</v>
      </c>
      <c r="O9648" s="2" t="s">
        <v>88</v>
      </c>
    </row>
    <row r="9649" spans="1:15" hidden="1">
      <c r="A9649" s="1" t="s">
        <v>15</v>
      </c>
      <c r="B9649" s="2">
        <v>2014</v>
      </c>
      <c r="C9649" s="2" t="s">
        <v>16</v>
      </c>
      <c r="D9649" s="2" t="s">
        <v>17</v>
      </c>
      <c r="E9649" s="2" t="s">
        <v>27</v>
      </c>
      <c r="F9649" s="2" t="s">
        <v>19</v>
      </c>
      <c r="G9649" s="2" t="s">
        <v>45</v>
      </c>
      <c r="H9649" s="2" t="s">
        <v>54</v>
      </c>
      <c r="I9649" s="2" t="s">
        <v>47</v>
      </c>
      <c r="J9649" s="2" t="s">
        <v>30</v>
      </c>
      <c r="K9649" s="2" t="s">
        <v>24</v>
      </c>
      <c r="L9649" s="2" t="s">
        <v>25</v>
      </c>
      <c r="M9649" s="2" t="s">
        <v>88</v>
      </c>
      <c r="N9649" s="2" t="s">
        <v>88</v>
      </c>
      <c r="O9649" s="2" t="s">
        <v>88</v>
      </c>
    </row>
    <row r="9650" spans="1:15">
      <c r="A9650" s="1" t="s">
        <v>15</v>
      </c>
      <c r="B9650" s="2">
        <v>2014</v>
      </c>
      <c r="C9650" s="2" t="s">
        <v>16</v>
      </c>
      <c r="D9650" s="2" t="s">
        <v>33</v>
      </c>
      <c r="E9650" s="2" t="s">
        <v>34</v>
      </c>
      <c r="F9650" s="2" t="s">
        <v>35</v>
      </c>
      <c r="G9650" s="2" t="s">
        <v>36</v>
      </c>
      <c r="H9650" s="2" t="s">
        <v>60</v>
      </c>
      <c r="I9650" s="2" t="s">
        <v>38</v>
      </c>
      <c r="J9650" s="2" t="s">
        <v>39</v>
      </c>
      <c r="K9650" s="2"/>
      <c r="L9650" s="2"/>
      <c r="M9650" s="2" t="s">
        <v>42</v>
      </c>
      <c r="N9650" s="2" t="s">
        <v>17</v>
      </c>
      <c r="O9650" s="2" t="s">
        <v>43</v>
      </c>
    </row>
    <row r="9651" spans="1:15" hidden="1">
      <c r="A9651" s="1" t="s">
        <v>48</v>
      </c>
      <c r="B9651" s="2">
        <v>2017</v>
      </c>
      <c r="C9651" s="2" t="s">
        <v>99</v>
      </c>
      <c r="D9651" s="2" t="s">
        <v>33</v>
      </c>
      <c r="E9651" s="2" t="s">
        <v>34</v>
      </c>
      <c r="F9651" s="2" t="s">
        <v>35</v>
      </c>
      <c r="G9651" s="2" t="s">
        <v>45</v>
      </c>
      <c r="H9651" s="2" t="s">
        <v>54</v>
      </c>
      <c r="I9651" s="2" t="s">
        <v>47</v>
      </c>
      <c r="J9651" s="2" t="s">
        <v>39</v>
      </c>
      <c r="K9651" s="2" t="s">
        <v>31</v>
      </c>
      <c r="L9651" s="2" t="s">
        <v>25</v>
      </c>
      <c r="M9651" s="2" t="s">
        <v>42</v>
      </c>
      <c r="N9651" s="2" t="s">
        <v>17</v>
      </c>
      <c r="O9651" s="2" t="s">
        <v>88</v>
      </c>
    </row>
    <row r="9652" spans="1:15" hidden="1">
      <c r="A9652" s="1" t="s">
        <v>15</v>
      </c>
      <c r="B9652" s="2">
        <v>2012</v>
      </c>
      <c r="C9652" s="2" t="s">
        <v>16</v>
      </c>
      <c r="D9652" s="2" t="s">
        <v>17</v>
      </c>
      <c r="E9652" s="2" t="s">
        <v>91</v>
      </c>
      <c r="F9652" s="2" t="s">
        <v>19</v>
      </c>
      <c r="G9652" s="2" t="s">
        <v>36</v>
      </c>
      <c r="H9652" s="2" t="s">
        <v>60</v>
      </c>
      <c r="I9652" s="2" t="s">
        <v>38</v>
      </c>
      <c r="J9652" s="2" t="s">
        <v>30</v>
      </c>
      <c r="K9652" s="2" t="s">
        <v>24</v>
      </c>
      <c r="L9652" s="2" t="s">
        <v>25</v>
      </c>
      <c r="M9652" s="2" t="s">
        <v>88</v>
      </c>
      <c r="N9652" s="2" t="s">
        <v>88</v>
      </c>
      <c r="O9652" s="2" t="s">
        <v>88</v>
      </c>
    </row>
    <row r="9653" spans="1:15" hidden="1">
      <c r="A9653" s="1" t="s">
        <v>15</v>
      </c>
      <c r="B9653" s="2">
        <v>2013</v>
      </c>
      <c r="C9653" s="2" t="s">
        <v>16</v>
      </c>
      <c r="D9653" s="2" t="s">
        <v>17</v>
      </c>
      <c r="E9653" s="2" t="s">
        <v>18</v>
      </c>
      <c r="F9653" s="2" t="s">
        <v>28</v>
      </c>
      <c r="G9653" s="2"/>
      <c r="H9653" s="2"/>
      <c r="I9653" s="2" t="s">
        <v>184</v>
      </c>
      <c r="J9653" s="2" t="s">
        <v>23</v>
      </c>
      <c r="K9653" s="2" t="s">
        <v>61</v>
      </c>
      <c r="L9653" s="2" t="s">
        <v>41</v>
      </c>
      <c r="M9653" s="2" t="s">
        <v>42</v>
      </c>
      <c r="N9653" s="2" t="s">
        <v>88</v>
      </c>
      <c r="O9653" s="2" t="s">
        <v>88</v>
      </c>
    </row>
    <row r="9654" spans="1:15" hidden="1">
      <c r="A9654" s="1" t="s">
        <v>15</v>
      </c>
      <c r="B9654" s="2">
        <v>2009</v>
      </c>
      <c r="C9654" s="2" t="s">
        <v>16</v>
      </c>
      <c r="D9654" s="2" t="s">
        <v>17</v>
      </c>
      <c r="E9654" s="2" t="s">
        <v>18</v>
      </c>
      <c r="F9654" s="2" t="s">
        <v>19</v>
      </c>
      <c r="G9654" s="2" t="s">
        <v>20</v>
      </c>
      <c r="H9654" s="2" t="s">
        <v>21</v>
      </c>
      <c r="I9654" s="2" t="s">
        <v>22</v>
      </c>
      <c r="J9654" s="2" t="s">
        <v>23</v>
      </c>
      <c r="K9654" s="2"/>
      <c r="L9654" s="2"/>
      <c r="M9654" s="2" t="s">
        <v>32</v>
      </c>
      <c r="N9654" s="2" t="s">
        <v>88</v>
      </c>
      <c r="O9654" s="2" t="s">
        <v>88</v>
      </c>
    </row>
    <row r="9655" spans="1:15" hidden="1">
      <c r="A9655" s="1" t="s">
        <v>15</v>
      </c>
      <c r="B9655" s="2">
        <v>2010</v>
      </c>
      <c r="C9655" s="2" t="s">
        <v>16</v>
      </c>
      <c r="D9655" s="2" t="s">
        <v>33</v>
      </c>
      <c r="E9655" s="2" t="s">
        <v>34</v>
      </c>
      <c r="F9655" s="2" t="s">
        <v>35</v>
      </c>
      <c r="G9655" s="2" t="s">
        <v>36</v>
      </c>
      <c r="H9655" s="2" t="s">
        <v>37</v>
      </c>
      <c r="I9655" s="2" t="s">
        <v>38</v>
      </c>
      <c r="J9655" s="2" t="s">
        <v>39</v>
      </c>
      <c r="K9655" s="2" t="s">
        <v>84</v>
      </c>
      <c r="L9655" s="2" t="s">
        <v>41</v>
      </c>
      <c r="M9655" s="2" t="s">
        <v>88</v>
      </c>
      <c r="N9655" s="2" t="s">
        <v>88</v>
      </c>
      <c r="O9655" s="2" t="s">
        <v>88</v>
      </c>
    </row>
    <row r="9656" spans="1:15" hidden="1">
      <c r="A9656" s="1" t="s">
        <v>194</v>
      </c>
      <c r="B9656" s="2">
        <v>2019</v>
      </c>
      <c r="C9656" s="2" t="s">
        <v>16</v>
      </c>
      <c r="D9656" s="2" t="s">
        <v>17</v>
      </c>
      <c r="E9656" s="2" t="s">
        <v>27</v>
      </c>
      <c r="F9656" s="2" t="s">
        <v>50</v>
      </c>
      <c r="G9656" s="2" t="s">
        <v>20</v>
      </c>
      <c r="H9656" s="2" t="s">
        <v>21</v>
      </c>
      <c r="I9656" s="2" t="s">
        <v>22</v>
      </c>
      <c r="J9656" s="2" t="s">
        <v>30</v>
      </c>
      <c r="K9656" s="2" t="s">
        <v>25</v>
      </c>
      <c r="L9656" s="2" t="s">
        <v>25</v>
      </c>
      <c r="M9656" s="2" t="s">
        <v>32</v>
      </c>
      <c r="N9656" s="2" t="s">
        <v>33</v>
      </c>
      <c r="O9656" s="2" t="s">
        <v>88</v>
      </c>
    </row>
    <row r="9657" spans="1:15" hidden="1">
      <c r="A9657" s="1" t="s">
        <v>15</v>
      </c>
      <c r="B9657" s="2">
        <v>2015</v>
      </c>
      <c r="C9657" s="2" t="s">
        <v>16</v>
      </c>
      <c r="D9657" s="2" t="s">
        <v>17</v>
      </c>
      <c r="E9657" s="2" t="s">
        <v>18</v>
      </c>
      <c r="F9657" s="2" t="s">
        <v>35</v>
      </c>
      <c r="G9657" s="2" t="s">
        <v>20</v>
      </c>
      <c r="H9657" s="2" t="s">
        <v>71</v>
      </c>
      <c r="I9657" s="2" t="s">
        <v>22</v>
      </c>
      <c r="J9657" s="2" t="s">
        <v>23</v>
      </c>
      <c r="K9657" s="2"/>
      <c r="L9657" s="2"/>
      <c r="M9657" s="2" t="s">
        <v>42</v>
      </c>
      <c r="N9657" s="2" t="s">
        <v>17</v>
      </c>
      <c r="O9657" s="2" t="s">
        <v>88</v>
      </c>
    </row>
    <row r="9658" spans="1:15">
      <c r="A9658" s="1" t="s">
        <v>15</v>
      </c>
      <c r="B9658" s="2">
        <v>2018</v>
      </c>
      <c r="C9658" s="2" t="s">
        <v>16</v>
      </c>
      <c r="D9658" s="2" t="s">
        <v>33</v>
      </c>
      <c r="E9658" s="2" t="s">
        <v>49</v>
      </c>
      <c r="F9658" s="2" t="s">
        <v>139</v>
      </c>
      <c r="G9658" s="2" t="s">
        <v>20</v>
      </c>
      <c r="H9658" s="2" t="s">
        <v>51</v>
      </c>
      <c r="I9658" s="2" t="s">
        <v>22</v>
      </c>
      <c r="J9658" s="2" t="s">
        <v>52</v>
      </c>
      <c r="K9658" s="2" t="s">
        <v>84</v>
      </c>
      <c r="L9658" s="2" t="s">
        <v>41</v>
      </c>
      <c r="M9658" s="2" t="s">
        <v>32</v>
      </c>
      <c r="N9658" s="2" t="s">
        <v>33</v>
      </c>
      <c r="O9658" s="2" t="s">
        <v>43</v>
      </c>
    </row>
    <row r="9659" spans="1:15" hidden="1">
      <c r="A9659" s="1" t="s">
        <v>15</v>
      </c>
      <c r="B9659" s="2">
        <v>2010</v>
      </c>
      <c r="C9659" s="2" t="s">
        <v>16</v>
      </c>
      <c r="D9659" s="2" t="s">
        <v>17</v>
      </c>
      <c r="E9659" s="2" t="s">
        <v>27</v>
      </c>
      <c r="F9659" s="2" t="s">
        <v>35</v>
      </c>
      <c r="G9659" s="2" t="s">
        <v>45</v>
      </c>
      <c r="H9659" s="2" t="s">
        <v>54</v>
      </c>
      <c r="I9659" s="2" t="s">
        <v>47</v>
      </c>
      <c r="J9659" s="2" t="s">
        <v>30</v>
      </c>
      <c r="K9659" s="2" t="s">
        <v>61</v>
      </c>
      <c r="L9659" s="2" t="s">
        <v>41</v>
      </c>
      <c r="M9659" s="2" t="s">
        <v>88</v>
      </c>
      <c r="N9659" s="2" t="s">
        <v>88</v>
      </c>
      <c r="O9659" s="2" t="s">
        <v>88</v>
      </c>
    </row>
    <row r="9660" spans="1:15" hidden="1">
      <c r="A9660" s="1" t="s">
        <v>15</v>
      </c>
      <c r="B9660" s="2">
        <v>2013</v>
      </c>
      <c r="C9660" s="2" t="s">
        <v>16</v>
      </c>
      <c r="D9660" s="2" t="s">
        <v>33</v>
      </c>
      <c r="E9660" s="2" t="s">
        <v>34</v>
      </c>
      <c r="F9660" s="2" t="s">
        <v>112</v>
      </c>
      <c r="G9660" s="2" t="s">
        <v>36</v>
      </c>
      <c r="H9660" s="2" t="s">
        <v>37</v>
      </c>
      <c r="I9660" s="2" t="s">
        <v>38</v>
      </c>
      <c r="J9660" s="2" t="s">
        <v>39</v>
      </c>
      <c r="K9660" s="2" t="s">
        <v>31</v>
      </c>
      <c r="L9660" s="2" t="s">
        <v>25</v>
      </c>
      <c r="M9660" s="2" t="s">
        <v>88</v>
      </c>
      <c r="N9660" s="2" t="s">
        <v>33</v>
      </c>
      <c r="O9660" s="2" t="s">
        <v>88</v>
      </c>
    </row>
    <row r="9661" spans="1:15">
      <c r="A9661" s="1"/>
      <c r="B9661" s="2">
        <v>2019</v>
      </c>
      <c r="C9661" s="2" t="s">
        <v>16</v>
      </c>
      <c r="D9661" s="2" t="s">
        <v>33</v>
      </c>
      <c r="E9661" s="2" t="s">
        <v>34</v>
      </c>
      <c r="F9661" s="2" t="s">
        <v>59</v>
      </c>
      <c r="G9661" s="2" t="s">
        <v>45</v>
      </c>
      <c r="H9661" s="2" t="s">
        <v>46</v>
      </c>
      <c r="I9661" s="2" t="s">
        <v>47</v>
      </c>
      <c r="J9661" s="2" t="s">
        <v>39</v>
      </c>
      <c r="K9661" s="2"/>
      <c r="L9661" s="2"/>
      <c r="M9661" s="2" t="s">
        <v>42</v>
      </c>
      <c r="N9661" s="2" t="s">
        <v>17</v>
      </c>
      <c r="O9661" s="2" t="s">
        <v>43</v>
      </c>
    </row>
    <row r="9662" spans="1:15" hidden="1">
      <c r="A9662" s="1" t="s">
        <v>104</v>
      </c>
      <c r="B9662" s="2">
        <v>2018</v>
      </c>
      <c r="C9662" s="2" t="s">
        <v>16</v>
      </c>
      <c r="D9662" s="2" t="s">
        <v>33</v>
      </c>
      <c r="E9662" s="2" t="s">
        <v>49</v>
      </c>
      <c r="F9662" s="2" t="s">
        <v>82</v>
      </c>
      <c r="G9662" s="2" t="s">
        <v>20</v>
      </c>
      <c r="H9662" s="2" t="s">
        <v>51</v>
      </c>
      <c r="I9662" s="2" t="s">
        <v>22</v>
      </c>
      <c r="J9662" s="2" t="s">
        <v>52</v>
      </c>
      <c r="K9662" s="2" t="s">
        <v>40</v>
      </c>
      <c r="L9662" s="2" t="s">
        <v>41</v>
      </c>
      <c r="M9662" s="2" t="s">
        <v>32</v>
      </c>
      <c r="N9662" s="2" t="s">
        <v>88</v>
      </c>
      <c r="O9662" s="2" t="s">
        <v>88</v>
      </c>
    </row>
    <row r="9663" spans="1:15" hidden="1">
      <c r="A9663" s="1" t="s">
        <v>48</v>
      </c>
      <c r="B9663" s="2">
        <v>2018</v>
      </c>
      <c r="C9663" s="2" t="s">
        <v>16</v>
      </c>
      <c r="D9663" s="2" t="s">
        <v>33</v>
      </c>
      <c r="E9663" s="2" t="s">
        <v>79</v>
      </c>
      <c r="F9663" s="2" t="s">
        <v>66</v>
      </c>
      <c r="G9663" s="2" t="s">
        <v>20</v>
      </c>
      <c r="H9663" s="2" t="s">
        <v>101</v>
      </c>
      <c r="I9663" s="2" t="s">
        <v>76</v>
      </c>
      <c r="J9663" s="2" t="s">
        <v>77</v>
      </c>
      <c r="K9663" s="2" t="s">
        <v>31</v>
      </c>
      <c r="L9663" s="2" t="s">
        <v>25</v>
      </c>
      <c r="M9663" s="2" t="s">
        <v>55</v>
      </c>
      <c r="N9663" s="2" t="s">
        <v>17</v>
      </c>
      <c r="O9663" s="2" t="s">
        <v>88</v>
      </c>
    </row>
    <row r="9664" spans="1:15" hidden="1">
      <c r="A9664" s="1" t="s">
        <v>15</v>
      </c>
      <c r="B9664" s="2">
        <v>2016</v>
      </c>
      <c r="C9664" s="2" t="s">
        <v>16</v>
      </c>
      <c r="D9664" s="2" t="s">
        <v>33</v>
      </c>
      <c r="E9664" s="2" t="s">
        <v>34</v>
      </c>
      <c r="F9664" s="2" t="s">
        <v>35</v>
      </c>
      <c r="G9664" s="2" t="s">
        <v>36</v>
      </c>
      <c r="H9664" s="2" t="s">
        <v>37</v>
      </c>
      <c r="I9664" s="2" t="s">
        <v>38</v>
      </c>
      <c r="J9664" s="2" t="s">
        <v>39</v>
      </c>
      <c r="K9664" s="2" t="s">
        <v>84</v>
      </c>
      <c r="L9664" s="2" t="s">
        <v>41</v>
      </c>
      <c r="M9664" s="2" t="s">
        <v>42</v>
      </c>
      <c r="N9664" s="2" t="s">
        <v>17</v>
      </c>
      <c r="O9664" s="2" t="s">
        <v>88</v>
      </c>
    </row>
    <row r="9665" spans="1:15">
      <c r="A9665" s="1" t="s">
        <v>15</v>
      </c>
      <c r="B9665" s="2">
        <v>2016</v>
      </c>
      <c r="C9665" s="2" t="s">
        <v>16</v>
      </c>
      <c r="D9665" s="2" t="s">
        <v>33</v>
      </c>
      <c r="E9665" s="2" t="s">
        <v>65</v>
      </c>
      <c r="F9665" s="2" t="s">
        <v>50</v>
      </c>
      <c r="G9665" s="2" t="s">
        <v>36</v>
      </c>
      <c r="H9665" s="2" t="s">
        <v>60</v>
      </c>
      <c r="I9665" s="2" t="s">
        <v>38</v>
      </c>
      <c r="J9665" s="2" t="s">
        <v>67</v>
      </c>
      <c r="K9665" s="2" t="s">
        <v>84</v>
      </c>
      <c r="L9665" s="2" t="s">
        <v>41</v>
      </c>
      <c r="M9665" s="2" t="s">
        <v>88</v>
      </c>
      <c r="N9665" s="2" t="s">
        <v>17</v>
      </c>
      <c r="O9665" s="2" t="s">
        <v>43</v>
      </c>
    </row>
    <row r="9666" spans="1:15" hidden="1">
      <c r="A9666" s="1" t="s">
        <v>15</v>
      </c>
      <c r="B9666" s="2">
        <v>2013</v>
      </c>
      <c r="C9666" s="2" t="s">
        <v>16</v>
      </c>
      <c r="D9666" s="2" t="s">
        <v>17</v>
      </c>
      <c r="E9666" s="2" t="s">
        <v>18</v>
      </c>
      <c r="F9666" s="2" t="s">
        <v>96</v>
      </c>
      <c r="G9666" s="2" t="s">
        <v>45</v>
      </c>
      <c r="H9666" s="2" t="s">
        <v>138</v>
      </c>
      <c r="I9666" s="2" t="s">
        <v>47</v>
      </c>
      <c r="J9666" s="2" t="s">
        <v>23</v>
      </c>
      <c r="K9666" s="2"/>
      <c r="L9666" s="2"/>
      <c r="M9666" s="2" t="s">
        <v>55</v>
      </c>
      <c r="N9666" s="2" t="s">
        <v>88</v>
      </c>
      <c r="O9666" s="2" t="s">
        <v>88</v>
      </c>
    </row>
    <row r="9667" spans="1:15" hidden="1">
      <c r="A9667" s="1" t="s">
        <v>15</v>
      </c>
      <c r="B9667" s="2">
        <v>2013</v>
      </c>
      <c r="C9667" s="2" t="s">
        <v>16</v>
      </c>
      <c r="D9667" s="2" t="s">
        <v>17</v>
      </c>
      <c r="E9667" s="2" t="s">
        <v>27</v>
      </c>
      <c r="F9667" s="2" t="s">
        <v>19</v>
      </c>
      <c r="G9667" s="2" t="s">
        <v>20</v>
      </c>
      <c r="H9667" s="2" t="s">
        <v>54</v>
      </c>
      <c r="I9667" s="2" t="s">
        <v>47</v>
      </c>
      <c r="J9667" s="2" t="s">
        <v>30</v>
      </c>
      <c r="K9667" s="2" t="s">
        <v>31</v>
      </c>
      <c r="L9667" s="2" t="s">
        <v>25</v>
      </c>
      <c r="M9667" s="2" t="s">
        <v>32</v>
      </c>
      <c r="N9667" s="2" t="s">
        <v>88</v>
      </c>
      <c r="O9667" s="2" t="s">
        <v>88</v>
      </c>
    </row>
    <row r="9668" spans="1:15">
      <c r="A9668" s="1" t="s">
        <v>15</v>
      </c>
      <c r="B9668" s="2">
        <v>2013</v>
      </c>
      <c r="C9668" s="2" t="s">
        <v>16</v>
      </c>
      <c r="D9668" s="2" t="s">
        <v>33</v>
      </c>
      <c r="E9668" s="2" t="s">
        <v>65</v>
      </c>
      <c r="F9668" s="2" t="s">
        <v>82</v>
      </c>
      <c r="G9668" s="2" t="s">
        <v>36</v>
      </c>
      <c r="H9668" s="2" t="s">
        <v>113</v>
      </c>
      <c r="I9668" s="2" t="s">
        <v>38</v>
      </c>
      <c r="J9668" s="2" t="s">
        <v>67</v>
      </c>
      <c r="K9668" s="2" t="s">
        <v>69</v>
      </c>
      <c r="L9668" s="2" t="s">
        <v>25</v>
      </c>
      <c r="M9668" s="2" t="s">
        <v>32</v>
      </c>
      <c r="N9668" s="2" t="s">
        <v>33</v>
      </c>
      <c r="O9668" s="2" t="s">
        <v>43</v>
      </c>
    </row>
    <row r="9669" spans="1:15">
      <c r="A9669" s="1" t="s">
        <v>15</v>
      </c>
      <c r="B9669" s="2">
        <v>2013</v>
      </c>
      <c r="C9669" s="2" t="s">
        <v>16</v>
      </c>
      <c r="D9669" s="2" t="s">
        <v>33</v>
      </c>
      <c r="E9669" s="2" t="s">
        <v>65</v>
      </c>
      <c r="F9669" s="2" t="s">
        <v>89</v>
      </c>
      <c r="G9669" s="2" t="s">
        <v>36</v>
      </c>
      <c r="H9669" s="2" t="s">
        <v>113</v>
      </c>
      <c r="I9669" s="2" t="s">
        <v>38</v>
      </c>
      <c r="J9669" s="2" t="s">
        <v>52</v>
      </c>
      <c r="K9669" s="2"/>
      <c r="L9669" s="2"/>
      <c r="M9669" s="2" t="s">
        <v>88</v>
      </c>
      <c r="N9669" s="2" t="s">
        <v>88</v>
      </c>
      <c r="O9669" s="2" t="s">
        <v>43</v>
      </c>
    </row>
    <row r="9670" spans="1:15" hidden="1">
      <c r="A9670" s="1" t="s">
        <v>48</v>
      </c>
      <c r="B9670" s="2">
        <v>2015</v>
      </c>
      <c r="C9670" s="2" t="s">
        <v>16</v>
      </c>
      <c r="D9670" s="2"/>
      <c r="E9670" s="2" t="s">
        <v>91</v>
      </c>
      <c r="F9670" s="2" t="s">
        <v>28</v>
      </c>
      <c r="G9670" s="2" t="s">
        <v>20</v>
      </c>
      <c r="H9670" s="2" t="s">
        <v>85</v>
      </c>
      <c r="I9670" s="2" t="s">
        <v>22</v>
      </c>
      <c r="J9670" s="2"/>
      <c r="K9670" s="2" t="s">
        <v>69</v>
      </c>
      <c r="L9670" s="2" t="s">
        <v>25</v>
      </c>
      <c r="M9670" s="2" t="s">
        <v>32</v>
      </c>
      <c r="N9670" s="2" t="s">
        <v>88</v>
      </c>
      <c r="O9670" s="2" t="s">
        <v>88</v>
      </c>
    </row>
    <row r="9671" spans="1:15" hidden="1">
      <c r="A9671" s="1" t="s">
        <v>15</v>
      </c>
      <c r="B9671" s="2">
        <v>2019</v>
      </c>
      <c r="C9671" s="2" t="s">
        <v>16</v>
      </c>
      <c r="D9671" s="2" t="s">
        <v>17</v>
      </c>
      <c r="E9671" s="2" t="s">
        <v>27</v>
      </c>
      <c r="F9671" s="2" t="s">
        <v>50</v>
      </c>
      <c r="G9671" s="2" t="s">
        <v>20</v>
      </c>
      <c r="H9671" s="2" t="s">
        <v>21</v>
      </c>
      <c r="I9671" s="2" t="s">
        <v>22</v>
      </c>
      <c r="J9671" s="2" t="s">
        <v>30</v>
      </c>
      <c r="K9671" s="2" t="s">
        <v>84</v>
      </c>
      <c r="L9671" s="2" t="s">
        <v>41</v>
      </c>
      <c r="M9671" s="2" t="s">
        <v>32</v>
      </c>
      <c r="N9671" s="2" t="s">
        <v>33</v>
      </c>
      <c r="O9671" s="2" t="s">
        <v>88</v>
      </c>
    </row>
    <row r="9672" spans="1:15" hidden="1">
      <c r="A9672" s="1" t="s">
        <v>117</v>
      </c>
      <c r="B9672" s="2">
        <v>2013</v>
      </c>
      <c r="C9672" s="2" t="s">
        <v>16</v>
      </c>
      <c r="D9672" s="2" t="s">
        <v>44</v>
      </c>
      <c r="E9672" s="2" t="s">
        <v>27</v>
      </c>
      <c r="F9672" s="2" t="s">
        <v>72</v>
      </c>
      <c r="G9672" s="2" t="s">
        <v>45</v>
      </c>
      <c r="H9672" s="2" t="s">
        <v>54</v>
      </c>
      <c r="I9672" s="2" t="s">
        <v>47</v>
      </c>
      <c r="J9672" s="2" t="s">
        <v>30</v>
      </c>
      <c r="K9672" s="2" t="s">
        <v>40</v>
      </c>
      <c r="L9672" s="2" t="s">
        <v>41</v>
      </c>
      <c r="M9672" s="2" t="s">
        <v>32</v>
      </c>
      <c r="N9672" s="2" t="s">
        <v>33</v>
      </c>
      <c r="O9672" s="2" t="s">
        <v>88</v>
      </c>
    </row>
    <row r="9673" spans="1:15">
      <c r="A9673" s="1" t="s">
        <v>15</v>
      </c>
      <c r="B9673" s="2">
        <v>2017</v>
      </c>
      <c r="C9673" s="2" t="s">
        <v>16</v>
      </c>
      <c r="D9673" s="2" t="s">
        <v>33</v>
      </c>
      <c r="E9673" s="2" t="s">
        <v>91</v>
      </c>
      <c r="F9673" s="2" t="s">
        <v>82</v>
      </c>
      <c r="G9673" s="2" t="s">
        <v>92</v>
      </c>
      <c r="H9673" s="2" t="s">
        <v>93</v>
      </c>
      <c r="I9673" s="2" t="s">
        <v>94</v>
      </c>
      <c r="J9673" s="2" t="s">
        <v>39</v>
      </c>
      <c r="K9673" s="2" t="s">
        <v>41</v>
      </c>
      <c r="L9673" s="2" t="s">
        <v>41</v>
      </c>
      <c r="M9673" s="2" t="s">
        <v>32</v>
      </c>
      <c r="N9673" s="2" t="s">
        <v>88</v>
      </c>
      <c r="O9673" s="2" t="s">
        <v>43</v>
      </c>
    </row>
    <row r="9674" spans="1:15" hidden="1">
      <c r="A9674" s="1" t="s">
        <v>15</v>
      </c>
      <c r="B9674" s="2">
        <v>2013</v>
      </c>
      <c r="C9674" s="2" t="s">
        <v>16</v>
      </c>
      <c r="D9674" s="2" t="s">
        <v>33</v>
      </c>
      <c r="E9674" s="2" t="s">
        <v>65</v>
      </c>
      <c r="F9674" s="2" t="s">
        <v>28</v>
      </c>
      <c r="G9674" s="2" t="s">
        <v>20</v>
      </c>
      <c r="H9674" s="2" t="s">
        <v>21</v>
      </c>
      <c r="I9674" s="2" t="s">
        <v>22</v>
      </c>
      <c r="J9674" s="2" t="s">
        <v>52</v>
      </c>
      <c r="K9674" s="2" t="s">
        <v>25</v>
      </c>
      <c r="L9674" s="2" t="s">
        <v>25</v>
      </c>
      <c r="M9674" s="2" t="s">
        <v>88</v>
      </c>
      <c r="N9674" s="2" t="s">
        <v>88</v>
      </c>
      <c r="O9674" s="2" t="s">
        <v>64</v>
      </c>
    </row>
    <row r="9675" spans="1:15">
      <c r="A9675" s="1" t="s">
        <v>15</v>
      </c>
      <c r="B9675" s="2">
        <v>2016</v>
      </c>
      <c r="C9675" s="2" t="s">
        <v>16</v>
      </c>
      <c r="D9675" s="2" t="s">
        <v>33</v>
      </c>
      <c r="E9675" s="2" t="s">
        <v>91</v>
      </c>
      <c r="F9675" s="2" t="s">
        <v>72</v>
      </c>
      <c r="G9675" s="2" t="s">
        <v>92</v>
      </c>
      <c r="H9675" s="2" t="s">
        <v>133</v>
      </c>
      <c r="I9675" s="2" t="s">
        <v>94</v>
      </c>
      <c r="J9675" s="2" t="s">
        <v>39</v>
      </c>
      <c r="K9675" s="2" t="s">
        <v>40</v>
      </c>
      <c r="L9675" s="2" t="s">
        <v>41</v>
      </c>
      <c r="M9675" s="2" t="s">
        <v>32</v>
      </c>
      <c r="N9675" s="2" t="s">
        <v>88</v>
      </c>
      <c r="O9675" s="2" t="s">
        <v>43</v>
      </c>
    </row>
    <row r="9676" spans="1:15" hidden="1">
      <c r="A9676" s="1" t="s">
        <v>148</v>
      </c>
      <c r="B9676" s="2">
        <v>2014</v>
      </c>
      <c r="C9676" s="2" t="s">
        <v>16</v>
      </c>
      <c r="D9676" s="2" t="s">
        <v>33</v>
      </c>
      <c r="E9676" s="2" t="s">
        <v>49</v>
      </c>
      <c r="F9676" s="2" t="s">
        <v>59</v>
      </c>
      <c r="G9676" s="2" t="s">
        <v>20</v>
      </c>
      <c r="H9676" s="2" t="s">
        <v>51</v>
      </c>
      <c r="I9676" s="2" t="s">
        <v>22</v>
      </c>
      <c r="J9676" s="2" t="s">
        <v>52</v>
      </c>
      <c r="K9676" s="2"/>
      <c r="L9676" s="2"/>
      <c r="M9676" s="2" t="s">
        <v>88</v>
      </c>
      <c r="N9676" s="2" t="s">
        <v>88</v>
      </c>
      <c r="O9676" s="2" t="s">
        <v>88</v>
      </c>
    </row>
    <row r="9677" spans="1:15" hidden="1">
      <c r="A9677" s="1" t="s">
        <v>15</v>
      </c>
      <c r="B9677" s="2">
        <v>2014</v>
      </c>
      <c r="C9677" s="2" t="s">
        <v>16</v>
      </c>
      <c r="D9677" s="2" t="s">
        <v>33</v>
      </c>
      <c r="E9677" s="2" t="s">
        <v>49</v>
      </c>
      <c r="F9677" s="2" t="s">
        <v>50</v>
      </c>
      <c r="G9677" s="2" t="s">
        <v>20</v>
      </c>
      <c r="H9677" s="2" t="s">
        <v>51</v>
      </c>
      <c r="I9677" s="2" t="s">
        <v>22</v>
      </c>
      <c r="J9677" s="2" t="s">
        <v>52</v>
      </c>
      <c r="K9677" s="2"/>
      <c r="L9677" s="2"/>
      <c r="M9677" s="2" t="s">
        <v>88</v>
      </c>
      <c r="N9677" s="2" t="s">
        <v>33</v>
      </c>
      <c r="O9677" s="2" t="s">
        <v>64</v>
      </c>
    </row>
    <row r="9678" spans="1:15" hidden="1">
      <c r="A9678" s="1" t="s">
        <v>118</v>
      </c>
      <c r="B9678" s="2">
        <v>2013</v>
      </c>
      <c r="C9678" s="2" t="s">
        <v>16</v>
      </c>
      <c r="D9678" s="2" t="s">
        <v>17</v>
      </c>
      <c r="E9678" s="2" t="s">
        <v>27</v>
      </c>
      <c r="F9678" s="2" t="s">
        <v>72</v>
      </c>
      <c r="G9678" s="2" t="s">
        <v>36</v>
      </c>
      <c r="H9678" s="2" t="s">
        <v>60</v>
      </c>
      <c r="I9678" s="2" t="s">
        <v>38</v>
      </c>
      <c r="J9678" s="2" t="s">
        <v>30</v>
      </c>
      <c r="K9678" s="2"/>
      <c r="L9678" s="2"/>
      <c r="M9678" s="2" t="s">
        <v>32</v>
      </c>
      <c r="N9678" s="2" t="s">
        <v>17</v>
      </c>
      <c r="O9678" s="2" t="s">
        <v>88</v>
      </c>
    </row>
    <row r="9679" spans="1:15" hidden="1">
      <c r="A9679" s="1" t="s">
        <v>15</v>
      </c>
      <c r="B9679" s="2">
        <v>2010</v>
      </c>
      <c r="C9679" s="2" t="s">
        <v>16</v>
      </c>
      <c r="D9679" s="2" t="s">
        <v>33</v>
      </c>
      <c r="E9679" s="2" t="s">
        <v>34</v>
      </c>
      <c r="F9679" s="2" t="s">
        <v>19</v>
      </c>
      <c r="G9679" s="2" t="s">
        <v>45</v>
      </c>
      <c r="H9679" s="2" t="s">
        <v>54</v>
      </c>
      <c r="I9679" s="2" t="s">
        <v>47</v>
      </c>
      <c r="J9679" s="2" t="s">
        <v>39</v>
      </c>
      <c r="K9679" s="2" t="s">
        <v>70</v>
      </c>
      <c r="L9679" s="2" t="s">
        <v>25</v>
      </c>
      <c r="M9679" s="2" t="s">
        <v>88</v>
      </c>
      <c r="N9679" s="2" t="s">
        <v>88</v>
      </c>
      <c r="O9679" s="2" t="s">
        <v>88</v>
      </c>
    </row>
    <row r="9680" spans="1:15">
      <c r="A9680" s="1" t="s">
        <v>15</v>
      </c>
      <c r="B9680" s="2">
        <v>2017</v>
      </c>
      <c r="C9680" s="2" t="s">
        <v>16</v>
      </c>
      <c r="D9680" s="2" t="s">
        <v>33</v>
      </c>
      <c r="E9680" s="2" t="s">
        <v>91</v>
      </c>
      <c r="F9680" s="2" t="s">
        <v>82</v>
      </c>
      <c r="G9680" s="2" t="s">
        <v>92</v>
      </c>
      <c r="H9680" s="2" t="s">
        <v>133</v>
      </c>
      <c r="I9680" s="2" t="s">
        <v>94</v>
      </c>
      <c r="J9680" s="2" t="s">
        <v>39</v>
      </c>
      <c r="K9680" s="2" t="s">
        <v>61</v>
      </c>
      <c r="L9680" s="2" t="s">
        <v>41</v>
      </c>
      <c r="M9680" s="2" t="s">
        <v>32</v>
      </c>
      <c r="N9680" s="2" t="s">
        <v>88</v>
      </c>
      <c r="O9680" s="2" t="s">
        <v>43</v>
      </c>
    </row>
    <row r="9681" spans="1:15">
      <c r="A9681" s="1" t="s">
        <v>15</v>
      </c>
      <c r="B9681" s="2">
        <v>2016</v>
      </c>
      <c r="C9681" s="2" t="s">
        <v>16</v>
      </c>
      <c r="D9681" s="2" t="s">
        <v>33</v>
      </c>
      <c r="E9681" s="2" t="s">
        <v>79</v>
      </c>
      <c r="F9681" s="2" t="s">
        <v>35</v>
      </c>
      <c r="G9681" s="2" t="s">
        <v>20</v>
      </c>
      <c r="H9681" s="2" t="s">
        <v>101</v>
      </c>
      <c r="I9681" s="2" t="s">
        <v>76</v>
      </c>
      <c r="J9681" s="2" t="s">
        <v>52</v>
      </c>
      <c r="K9681" s="2" t="s">
        <v>31</v>
      </c>
      <c r="L9681" s="2" t="s">
        <v>25</v>
      </c>
      <c r="M9681" s="2" t="s">
        <v>42</v>
      </c>
      <c r="N9681" s="2" t="s">
        <v>17</v>
      </c>
      <c r="O9681" s="2" t="s">
        <v>43</v>
      </c>
    </row>
    <row r="9682" spans="1:15" hidden="1">
      <c r="A9682" s="1" t="s">
        <v>48</v>
      </c>
      <c r="B9682" s="2">
        <v>2020</v>
      </c>
      <c r="C9682" s="2" t="s">
        <v>16</v>
      </c>
      <c r="D9682" s="2" t="s">
        <v>17</v>
      </c>
      <c r="E9682" s="2" t="s">
        <v>27</v>
      </c>
      <c r="F9682" s="2" t="s">
        <v>35</v>
      </c>
      <c r="G9682" s="2" t="s">
        <v>20</v>
      </c>
      <c r="H9682" s="2" t="s">
        <v>85</v>
      </c>
      <c r="I9682" s="2" t="s">
        <v>22</v>
      </c>
      <c r="J9682" s="2" t="s">
        <v>30</v>
      </c>
      <c r="K9682" s="2" t="s">
        <v>41</v>
      </c>
      <c r="L9682" s="2" t="s">
        <v>41</v>
      </c>
      <c r="M9682" s="2" t="s">
        <v>55</v>
      </c>
      <c r="N9682" s="2" t="s">
        <v>88</v>
      </c>
      <c r="O9682" s="2" t="s">
        <v>88</v>
      </c>
    </row>
    <row r="9683" spans="1:15" hidden="1">
      <c r="A9683" s="1" t="s">
        <v>63</v>
      </c>
      <c r="B9683" s="2">
        <v>2017</v>
      </c>
      <c r="C9683" s="2" t="s">
        <v>16</v>
      </c>
      <c r="D9683" s="2" t="s">
        <v>33</v>
      </c>
      <c r="E9683" s="2" t="s">
        <v>65</v>
      </c>
      <c r="F9683" s="2" t="s">
        <v>66</v>
      </c>
      <c r="G9683" s="2" t="s">
        <v>142</v>
      </c>
      <c r="H9683" s="2" t="s">
        <v>202</v>
      </c>
      <c r="I9683" s="2" t="s">
        <v>131</v>
      </c>
      <c r="J9683" s="2" t="s">
        <v>52</v>
      </c>
      <c r="K9683" s="2" t="s">
        <v>84</v>
      </c>
      <c r="L9683" s="2" t="s">
        <v>41</v>
      </c>
      <c r="M9683" s="2" t="s">
        <v>88</v>
      </c>
      <c r="N9683" s="2" t="s">
        <v>33</v>
      </c>
      <c r="O9683" s="2" t="s">
        <v>64</v>
      </c>
    </row>
    <row r="9684" spans="1:15" hidden="1">
      <c r="A9684" s="1" t="s">
        <v>120</v>
      </c>
      <c r="B9684" s="2">
        <v>2015</v>
      </c>
      <c r="C9684" s="2" t="s">
        <v>16</v>
      </c>
      <c r="D9684" s="2" t="s">
        <v>33</v>
      </c>
      <c r="E9684" s="2" t="s">
        <v>91</v>
      </c>
      <c r="F9684" s="2" t="s">
        <v>19</v>
      </c>
      <c r="G9684" s="2" t="s">
        <v>20</v>
      </c>
      <c r="H9684" s="2" t="s">
        <v>85</v>
      </c>
      <c r="I9684" s="2" t="s">
        <v>22</v>
      </c>
      <c r="J9684" s="2"/>
      <c r="K9684" s="2" t="s">
        <v>25</v>
      </c>
      <c r="L9684" s="2" t="s">
        <v>25</v>
      </c>
      <c r="M9684" s="2" t="s">
        <v>55</v>
      </c>
      <c r="N9684" s="2" t="s">
        <v>33</v>
      </c>
      <c r="O9684" s="2" t="s">
        <v>88</v>
      </c>
    </row>
    <row r="9685" spans="1:15" hidden="1">
      <c r="A9685" s="1" t="s">
        <v>117</v>
      </c>
      <c r="B9685" s="2">
        <v>2015</v>
      </c>
      <c r="C9685" s="2" t="s">
        <v>16</v>
      </c>
      <c r="D9685" s="2" t="s">
        <v>17</v>
      </c>
      <c r="E9685" s="2" t="s">
        <v>27</v>
      </c>
      <c r="F9685" s="2" t="s">
        <v>35</v>
      </c>
      <c r="G9685" s="2" t="s">
        <v>45</v>
      </c>
      <c r="H9685" s="2" t="s">
        <v>54</v>
      </c>
      <c r="I9685" s="2" t="s">
        <v>47</v>
      </c>
      <c r="J9685" s="2" t="s">
        <v>30</v>
      </c>
      <c r="K9685" s="2"/>
      <c r="L9685" s="2"/>
      <c r="M9685" s="2" t="s">
        <v>42</v>
      </c>
      <c r="N9685" s="2" t="s">
        <v>88</v>
      </c>
      <c r="O9685" s="2" t="s">
        <v>88</v>
      </c>
    </row>
    <row r="9686" spans="1:15" hidden="1">
      <c r="A9686" s="1" t="s">
        <v>15</v>
      </c>
      <c r="B9686" s="2">
        <v>2011</v>
      </c>
      <c r="C9686" s="2" t="s">
        <v>16</v>
      </c>
      <c r="D9686" s="2"/>
      <c r="E9686" s="2" t="s">
        <v>91</v>
      </c>
      <c r="F9686" s="2" t="s">
        <v>72</v>
      </c>
      <c r="G9686" s="2"/>
      <c r="H9686" s="2"/>
      <c r="I9686" s="2" t="s">
        <v>184</v>
      </c>
      <c r="J9686" s="2"/>
      <c r="K9686" s="2" t="s">
        <v>84</v>
      </c>
      <c r="L9686" s="2" t="s">
        <v>41</v>
      </c>
      <c r="M9686" s="2" t="s">
        <v>88</v>
      </c>
      <c r="N9686" s="2" t="s">
        <v>88</v>
      </c>
      <c r="O9686" s="2" t="s">
        <v>88</v>
      </c>
    </row>
    <row r="9687" spans="1:15">
      <c r="A9687" s="1" t="s">
        <v>15</v>
      </c>
      <c r="B9687" s="2">
        <v>2013</v>
      </c>
      <c r="C9687" s="2" t="s">
        <v>16</v>
      </c>
      <c r="D9687" s="2" t="s">
        <v>33</v>
      </c>
      <c r="E9687" s="2" t="s">
        <v>34</v>
      </c>
      <c r="F9687" s="2" t="s">
        <v>35</v>
      </c>
      <c r="G9687" s="2" t="s">
        <v>36</v>
      </c>
      <c r="H9687" s="2" t="s">
        <v>37</v>
      </c>
      <c r="I9687" s="2" t="s">
        <v>38</v>
      </c>
      <c r="J9687" s="2" t="s">
        <v>39</v>
      </c>
      <c r="K9687" s="2" t="s">
        <v>40</v>
      </c>
      <c r="L9687" s="2" t="s">
        <v>41</v>
      </c>
      <c r="M9687" s="2" t="s">
        <v>88</v>
      </c>
      <c r="N9687" s="2" t="s">
        <v>88</v>
      </c>
      <c r="O9687" s="2" t="s">
        <v>43</v>
      </c>
    </row>
    <row r="9688" spans="1:15">
      <c r="A9688" s="1" t="s">
        <v>15</v>
      </c>
      <c r="B9688" s="2">
        <v>2016</v>
      </c>
      <c r="C9688" s="2" t="s">
        <v>16</v>
      </c>
      <c r="D9688" s="2" t="s">
        <v>33</v>
      </c>
      <c r="E9688" s="2" t="s">
        <v>79</v>
      </c>
      <c r="F9688" s="2" t="s">
        <v>35</v>
      </c>
      <c r="G9688" s="2" t="s">
        <v>36</v>
      </c>
      <c r="H9688" s="2" t="s">
        <v>111</v>
      </c>
      <c r="I9688" s="2" t="s">
        <v>76</v>
      </c>
      <c r="J9688" s="2" t="s">
        <v>77</v>
      </c>
      <c r="K9688" s="2"/>
      <c r="L9688" s="2"/>
      <c r="M9688" s="2" t="s">
        <v>55</v>
      </c>
      <c r="N9688" s="2" t="s">
        <v>88</v>
      </c>
      <c r="O9688" s="2" t="s">
        <v>43</v>
      </c>
    </row>
    <row r="9689" spans="1:15" hidden="1">
      <c r="A9689" s="1" t="s">
        <v>15</v>
      </c>
      <c r="B9689" s="2">
        <v>2021</v>
      </c>
      <c r="C9689" s="2" t="s">
        <v>16</v>
      </c>
      <c r="D9689" s="2" t="s">
        <v>17</v>
      </c>
      <c r="E9689" s="2" t="s">
        <v>27</v>
      </c>
      <c r="F9689" s="2" t="s">
        <v>19</v>
      </c>
      <c r="G9689" s="2" t="s">
        <v>20</v>
      </c>
      <c r="H9689" s="2" t="s">
        <v>51</v>
      </c>
      <c r="I9689" s="2" t="s">
        <v>22</v>
      </c>
      <c r="J9689" s="2" t="s">
        <v>30</v>
      </c>
      <c r="K9689" s="2" t="s">
        <v>24</v>
      </c>
      <c r="L9689" s="2" t="s">
        <v>25</v>
      </c>
      <c r="M9689" s="2" t="s">
        <v>88</v>
      </c>
      <c r="N9689" s="2" t="s">
        <v>17</v>
      </c>
      <c r="O9689" s="2" t="s">
        <v>88</v>
      </c>
    </row>
    <row r="9690" spans="1:15" hidden="1">
      <c r="A9690" s="1" t="s">
        <v>15</v>
      </c>
      <c r="B9690" s="2">
        <v>2016</v>
      </c>
      <c r="C9690" s="2" t="s">
        <v>16</v>
      </c>
      <c r="D9690" s="2" t="s">
        <v>33</v>
      </c>
      <c r="E9690" s="2" t="s">
        <v>49</v>
      </c>
      <c r="F9690" s="2" t="s">
        <v>82</v>
      </c>
      <c r="G9690" s="2" t="s">
        <v>20</v>
      </c>
      <c r="H9690" s="2" t="s">
        <v>21</v>
      </c>
      <c r="I9690" s="2" t="s">
        <v>22</v>
      </c>
      <c r="J9690" s="2" t="s">
        <v>52</v>
      </c>
      <c r="K9690" s="2" t="s">
        <v>24</v>
      </c>
      <c r="L9690" s="2" t="s">
        <v>25</v>
      </c>
      <c r="M9690" s="2" t="s">
        <v>32</v>
      </c>
      <c r="N9690" s="2" t="s">
        <v>33</v>
      </c>
      <c r="O9690" s="2" t="s">
        <v>64</v>
      </c>
    </row>
    <row r="9691" spans="1:15">
      <c r="A9691" s="1" t="s">
        <v>15</v>
      </c>
      <c r="B9691" s="2">
        <v>2014</v>
      </c>
      <c r="C9691" s="2" t="s">
        <v>16</v>
      </c>
      <c r="D9691" s="2" t="s">
        <v>33</v>
      </c>
      <c r="E9691" s="2" t="s">
        <v>34</v>
      </c>
      <c r="F9691" s="2" t="s">
        <v>72</v>
      </c>
      <c r="G9691" s="2" t="s">
        <v>36</v>
      </c>
      <c r="H9691" s="2" t="s">
        <v>37</v>
      </c>
      <c r="I9691" s="2" t="s">
        <v>38</v>
      </c>
      <c r="J9691" s="2" t="s">
        <v>39</v>
      </c>
      <c r="K9691" s="2" t="s">
        <v>40</v>
      </c>
      <c r="L9691" s="2" t="s">
        <v>41</v>
      </c>
      <c r="M9691" s="2" t="s">
        <v>42</v>
      </c>
      <c r="N9691" s="2" t="s">
        <v>88</v>
      </c>
      <c r="O9691" s="2" t="s">
        <v>43</v>
      </c>
    </row>
    <row r="9692" spans="1:15" hidden="1">
      <c r="A9692" s="1" t="s">
        <v>15</v>
      </c>
      <c r="B9692" s="2">
        <v>2014</v>
      </c>
      <c r="C9692" s="2" t="s">
        <v>16</v>
      </c>
      <c r="D9692" s="2" t="s">
        <v>33</v>
      </c>
      <c r="E9692" s="2" t="s">
        <v>91</v>
      </c>
      <c r="F9692" s="2" t="s">
        <v>35</v>
      </c>
      <c r="G9692" s="2"/>
      <c r="H9692" s="2"/>
      <c r="I9692" s="2" t="s">
        <v>184</v>
      </c>
      <c r="J9692" s="2" t="s">
        <v>52</v>
      </c>
      <c r="K9692" s="2" t="s">
        <v>61</v>
      </c>
      <c r="L9692" s="2" t="s">
        <v>41</v>
      </c>
      <c r="M9692" s="2" t="s">
        <v>42</v>
      </c>
      <c r="N9692" s="2" t="s">
        <v>88</v>
      </c>
      <c r="O9692" s="2" t="s">
        <v>88</v>
      </c>
    </row>
    <row r="9693" spans="1:15">
      <c r="A9693" s="1" t="s">
        <v>15</v>
      </c>
      <c r="B9693" s="2">
        <v>2014</v>
      </c>
      <c r="C9693" s="2" t="s">
        <v>16</v>
      </c>
      <c r="D9693" s="2" t="s">
        <v>33</v>
      </c>
      <c r="E9693" s="2" t="s">
        <v>34</v>
      </c>
      <c r="F9693" s="2" t="s">
        <v>35</v>
      </c>
      <c r="G9693" s="2" t="s">
        <v>45</v>
      </c>
      <c r="H9693" s="2" t="s">
        <v>54</v>
      </c>
      <c r="I9693" s="2" t="s">
        <v>47</v>
      </c>
      <c r="J9693" s="2" t="s">
        <v>39</v>
      </c>
      <c r="K9693" s="2"/>
      <c r="L9693" s="2"/>
      <c r="M9693" s="2" t="s">
        <v>42</v>
      </c>
      <c r="N9693" s="2" t="s">
        <v>33</v>
      </c>
      <c r="O9693" s="2" t="s">
        <v>43</v>
      </c>
    </row>
    <row r="9694" spans="1:15">
      <c r="A9694" s="1" t="s">
        <v>15</v>
      </c>
      <c r="B9694" s="2">
        <v>2017</v>
      </c>
      <c r="C9694" s="2" t="s">
        <v>16</v>
      </c>
      <c r="D9694" s="2" t="s">
        <v>33</v>
      </c>
      <c r="E9694" s="2" t="s">
        <v>65</v>
      </c>
      <c r="F9694" s="2" t="s">
        <v>35</v>
      </c>
      <c r="G9694" s="2" t="s">
        <v>20</v>
      </c>
      <c r="H9694" s="2" t="s">
        <v>21</v>
      </c>
      <c r="I9694" s="2" t="s">
        <v>22</v>
      </c>
      <c r="J9694" s="2" t="s">
        <v>67</v>
      </c>
      <c r="K9694" s="2" t="s">
        <v>70</v>
      </c>
      <c r="L9694" s="2" t="s">
        <v>25</v>
      </c>
      <c r="M9694" s="2" t="s">
        <v>42</v>
      </c>
      <c r="N9694" s="2" t="s">
        <v>17</v>
      </c>
      <c r="O9694" s="2" t="s">
        <v>43</v>
      </c>
    </row>
    <row r="9695" spans="1:15">
      <c r="A9695" s="1" t="s">
        <v>15</v>
      </c>
      <c r="B9695" s="2">
        <v>2017</v>
      </c>
      <c r="C9695" s="2" t="s">
        <v>16</v>
      </c>
      <c r="D9695" s="2" t="s">
        <v>33</v>
      </c>
      <c r="E9695" s="2" t="s">
        <v>65</v>
      </c>
      <c r="F9695" s="2" t="s">
        <v>35</v>
      </c>
      <c r="G9695" s="2" t="s">
        <v>20</v>
      </c>
      <c r="H9695" s="2" t="s">
        <v>21</v>
      </c>
      <c r="I9695" s="2" t="s">
        <v>22</v>
      </c>
      <c r="J9695" s="2" t="s">
        <v>67</v>
      </c>
      <c r="K9695" s="2" t="s">
        <v>70</v>
      </c>
      <c r="L9695" s="2" t="s">
        <v>25</v>
      </c>
      <c r="M9695" s="2" t="s">
        <v>42</v>
      </c>
      <c r="N9695" s="2" t="s">
        <v>17</v>
      </c>
      <c r="O9695" s="2" t="s">
        <v>43</v>
      </c>
    </row>
    <row r="9696" spans="1:15">
      <c r="A9696" s="1" t="s">
        <v>15</v>
      </c>
      <c r="B9696" s="2">
        <v>2009</v>
      </c>
      <c r="C9696" s="2" t="s">
        <v>16</v>
      </c>
      <c r="D9696" s="2" t="s">
        <v>33</v>
      </c>
      <c r="E9696" s="2" t="s">
        <v>91</v>
      </c>
      <c r="F9696" s="2" t="s">
        <v>82</v>
      </c>
      <c r="G9696" s="2" t="s">
        <v>92</v>
      </c>
      <c r="H9696" s="2" t="s">
        <v>133</v>
      </c>
      <c r="I9696" s="2" t="s">
        <v>94</v>
      </c>
      <c r="J9696" s="2" t="s">
        <v>39</v>
      </c>
      <c r="K9696" s="2"/>
      <c r="L9696" s="2"/>
      <c r="M9696" s="2" t="s">
        <v>32</v>
      </c>
      <c r="N9696" s="2" t="s">
        <v>17</v>
      </c>
      <c r="O9696" s="2" t="s">
        <v>43</v>
      </c>
    </row>
    <row r="9697" spans="1:15" hidden="1">
      <c r="A9697" s="1" t="s">
        <v>15</v>
      </c>
      <c r="B9697" s="2">
        <v>2012</v>
      </c>
      <c r="C9697" s="2" t="s">
        <v>16</v>
      </c>
      <c r="D9697" s="2" t="s">
        <v>17</v>
      </c>
      <c r="E9697" s="2" t="s">
        <v>27</v>
      </c>
      <c r="F9697" s="2" t="s">
        <v>19</v>
      </c>
      <c r="G9697" s="2" t="s">
        <v>20</v>
      </c>
      <c r="H9697" s="2" t="s">
        <v>71</v>
      </c>
      <c r="I9697" s="2" t="s">
        <v>22</v>
      </c>
      <c r="J9697" s="2" t="s">
        <v>30</v>
      </c>
      <c r="K9697" s="2" t="s">
        <v>24</v>
      </c>
      <c r="L9697" s="2" t="s">
        <v>25</v>
      </c>
      <c r="M9697" s="2" t="s">
        <v>88</v>
      </c>
      <c r="N9697" s="2" t="s">
        <v>88</v>
      </c>
      <c r="O9697" s="2" t="s">
        <v>88</v>
      </c>
    </row>
    <row r="9698" spans="1:15" hidden="1">
      <c r="A9698" s="1" t="s">
        <v>173</v>
      </c>
      <c r="B9698" s="2">
        <v>2013</v>
      </c>
      <c r="C9698" s="2" t="s">
        <v>16</v>
      </c>
      <c r="D9698" s="2" t="s">
        <v>33</v>
      </c>
      <c r="E9698" s="2" t="s">
        <v>103</v>
      </c>
      <c r="F9698" s="2" t="s">
        <v>50</v>
      </c>
      <c r="G9698" s="2" t="s">
        <v>20</v>
      </c>
      <c r="H9698" s="2" t="s">
        <v>165</v>
      </c>
      <c r="I9698" s="2" t="s">
        <v>22</v>
      </c>
      <c r="J9698" s="2" t="s">
        <v>52</v>
      </c>
      <c r="K9698" s="2"/>
      <c r="L9698" s="2"/>
      <c r="M9698" s="2" t="s">
        <v>88</v>
      </c>
      <c r="N9698" s="2" t="s">
        <v>88</v>
      </c>
      <c r="O9698" s="2" t="s">
        <v>58</v>
      </c>
    </row>
    <row r="9699" spans="1:15" hidden="1">
      <c r="A9699" s="1" t="s">
        <v>15</v>
      </c>
      <c r="B9699" s="2">
        <v>2010</v>
      </c>
      <c r="C9699" s="2" t="s">
        <v>16</v>
      </c>
      <c r="D9699" s="2" t="s">
        <v>44</v>
      </c>
      <c r="E9699" s="2" t="s">
        <v>27</v>
      </c>
      <c r="F9699" s="2" t="s">
        <v>72</v>
      </c>
      <c r="G9699" s="2" t="s">
        <v>45</v>
      </c>
      <c r="H9699" s="2" t="s">
        <v>54</v>
      </c>
      <c r="I9699" s="2" t="s">
        <v>47</v>
      </c>
      <c r="J9699" s="2" t="s">
        <v>30</v>
      </c>
      <c r="K9699" s="2" t="s">
        <v>84</v>
      </c>
      <c r="L9699" s="2" t="s">
        <v>41</v>
      </c>
      <c r="M9699" s="2" t="s">
        <v>88</v>
      </c>
      <c r="N9699" s="2" t="s">
        <v>88</v>
      </c>
      <c r="O9699" s="2" t="s">
        <v>88</v>
      </c>
    </row>
    <row r="9700" spans="1:15" hidden="1">
      <c r="A9700" s="1" t="s">
        <v>15</v>
      </c>
      <c r="B9700" s="2">
        <v>2011</v>
      </c>
      <c r="C9700" s="2" t="s">
        <v>16</v>
      </c>
      <c r="D9700" s="2" t="s">
        <v>17</v>
      </c>
      <c r="E9700" s="2" t="s">
        <v>27</v>
      </c>
      <c r="F9700" s="2" t="s">
        <v>19</v>
      </c>
      <c r="G9700" s="2" t="s">
        <v>45</v>
      </c>
      <c r="H9700" s="2" t="s">
        <v>46</v>
      </c>
      <c r="I9700" s="2" t="s">
        <v>47</v>
      </c>
      <c r="J9700" s="2" t="s">
        <v>30</v>
      </c>
      <c r="K9700" s="2" t="s">
        <v>24</v>
      </c>
      <c r="L9700" s="2" t="s">
        <v>25</v>
      </c>
      <c r="M9700" s="2" t="s">
        <v>88</v>
      </c>
      <c r="N9700" s="2" t="s">
        <v>88</v>
      </c>
      <c r="O9700" s="2" t="s">
        <v>88</v>
      </c>
    </row>
    <row r="9701" spans="1:15">
      <c r="A9701" s="1" t="s">
        <v>15</v>
      </c>
      <c r="B9701" s="2">
        <v>2020</v>
      </c>
      <c r="C9701" s="2" t="s">
        <v>16</v>
      </c>
      <c r="D9701" s="2" t="s">
        <v>33</v>
      </c>
      <c r="E9701" s="2" t="s">
        <v>65</v>
      </c>
      <c r="F9701" s="2" t="s">
        <v>86</v>
      </c>
      <c r="G9701" s="2" t="s">
        <v>20</v>
      </c>
      <c r="H9701" s="2" t="s">
        <v>85</v>
      </c>
      <c r="I9701" s="2" t="s">
        <v>22</v>
      </c>
      <c r="J9701" s="2" t="s">
        <v>67</v>
      </c>
      <c r="K9701" s="2" t="s">
        <v>84</v>
      </c>
      <c r="L9701" s="2" t="s">
        <v>41</v>
      </c>
      <c r="M9701" s="2" t="s">
        <v>32</v>
      </c>
      <c r="N9701" s="2" t="s">
        <v>33</v>
      </c>
      <c r="O9701" s="2" t="s">
        <v>43</v>
      </c>
    </row>
    <row r="9702" spans="1:15" hidden="1">
      <c r="A9702" s="1" t="s">
        <v>15</v>
      </c>
      <c r="B9702" s="2">
        <v>2012</v>
      </c>
      <c r="C9702" s="2" t="s">
        <v>16</v>
      </c>
      <c r="D9702" s="2" t="s">
        <v>17</v>
      </c>
      <c r="E9702" s="2" t="s">
        <v>27</v>
      </c>
      <c r="F9702" s="2" t="s">
        <v>19</v>
      </c>
      <c r="G9702" s="2" t="s">
        <v>45</v>
      </c>
      <c r="H9702" s="2" t="s">
        <v>46</v>
      </c>
      <c r="I9702" s="2" t="s">
        <v>47</v>
      </c>
      <c r="J9702" s="2" t="s">
        <v>30</v>
      </c>
      <c r="K9702" s="2" t="s">
        <v>24</v>
      </c>
      <c r="L9702" s="2" t="s">
        <v>25</v>
      </c>
      <c r="M9702" s="2" t="s">
        <v>88</v>
      </c>
      <c r="N9702" s="2" t="s">
        <v>88</v>
      </c>
      <c r="O9702" s="2" t="s">
        <v>88</v>
      </c>
    </row>
    <row r="9703" spans="1:15">
      <c r="A9703" s="1" t="s">
        <v>15</v>
      </c>
      <c r="B9703" s="2">
        <v>2020</v>
      </c>
      <c r="C9703" s="2" t="s">
        <v>16</v>
      </c>
      <c r="D9703" s="2" t="s">
        <v>33</v>
      </c>
      <c r="E9703" s="2" t="s">
        <v>91</v>
      </c>
      <c r="F9703" s="2" t="s">
        <v>35</v>
      </c>
      <c r="G9703" s="2" t="s">
        <v>20</v>
      </c>
      <c r="H9703" s="2" t="s">
        <v>21</v>
      </c>
      <c r="I9703" s="2" t="s">
        <v>22</v>
      </c>
      <c r="J9703" s="2" t="s">
        <v>52</v>
      </c>
      <c r="K9703" s="2" t="s">
        <v>31</v>
      </c>
      <c r="L9703" s="2" t="s">
        <v>25</v>
      </c>
      <c r="M9703" s="2" t="s">
        <v>42</v>
      </c>
      <c r="N9703" s="2" t="s">
        <v>17</v>
      </c>
      <c r="O9703" s="2" t="s">
        <v>43</v>
      </c>
    </row>
    <row r="9704" spans="1:15" hidden="1">
      <c r="A9704" s="1" t="s">
        <v>15</v>
      </c>
      <c r="B9704" s="2">
        <v>2011</v>
      </c>
      <c r="C9704" s="2" t="s">
        <v>16</v>
      </c>
      <c r="D9704" s="2" t="s">
        <v>17</v>
      </c>
      <c r="E9704" s="2" t="s">
        <v>27</v>
      </c>
      <c r="F9704" s="2" t="s">
        <v>19</v>
      </c>
      <c r="G9704" s="2" t="s">
        <v>45</v>
      </c>
      <c r="H9704" s="2" t="s">
        <v>54</v>
      </c>
      <c r="I9704" s="2" t="s">
        <v>47</v>
      </c>
      <c r="J9704" s="2" t="s">
        <v>30</v>
      </c>
      <c r="K9704" s="2" t="s">
        <v>24</v>
      </c>
      <c r="L9704" s="2" t="s">
        <v>25</v>
      </c>
      <c r="M9704" s="2" t="s">
        <v>88</v>
      </c>
      <c r="N9704" s="2" t="s">
        <v>88</v>
      </c>
      <c r="O9704" s="2" t="s">
        <v>88</v>
      </c>
    </row>
    <row r="9705" spans="1:15">
      <c r="A9705" s="1" t="s">
        <v>294</v>
      </c>
      <c r="B9705" s="2">
        <v>2013</v>
      </c>
      <c r="C9705" s="2" t="s">
        <v>16</v>
      </c>
      <c r="D9705" s="2" t="s">
        <v>33</v>
      </c>
      <c r="E9705" s="2" t="s">
        <v>65</v>
      </c>
      <c r="F9705" s="2" t="s">
        <v>72</v>
      </c>
      <c r="G9705" s="2"/>
      <c r="H9705" s="2"/>
      <c r="I9705" s="2" t="s">
        <v>184</v>
      </c>
      <c r="J9705" s="2" t="s">
        <v>52</v>
      </c>
      <c r="K9705" s="2" t="s">
        <v>31</v>
      </c>
      <c r="L9705" s="2" t="s">
        <v>25</v>
      </c>
      <c r="M9705" s="2" t="s">
        <v>32</v>
      </c>
      <c r="N9705" s="2" t="s">
        <v>88</v>
      </c>
      <c r="O9705" s="2" t="s">
        <v>43</v>
      </c>
    </row>
    <row r="9706" spans="1:15" hidden="1">
      <c r="A9706" s="1" t="s">
        <v>15</v>
      </c>
      <c r="B9706" s="2">
        <v>2010</v>
      </c>
      <c r="C9706" s="2" t="s">
        <v>16</v>
      </c>
      <c r="D9706" s="2" t="s">
        <v>17</v>
      </c>
      <c r="E9706" s="2" t="s">
        <v>34</v>
      </c>
      <c r="F9706" s="2" t="s">
        <v>19</v>
      </c>
      <c r="G9706" s="2" t="s">
        <v>45</v>
      </c>
      <c r="H9706" s="2" t="s">
        <v>54</v>
      </c>
      <c r="I9706" s="2" t="s">
        <v>47</v>
      </c>
      <c r="J9706" s="2" t="s">
        <v>30</v>
      </c>
      <c r="K9706" s="2" t="s">
        <v>24</v>
      </c>
      <c r="L9706" s="2" t="s">
        <v>25</v>
      </c>
      <c r="M9706" s="2" t="s">
        <v>88</v>
      </c>
      <c r="N9706" s="2" t="s">
        <v>88</v>
      </c>
      <c r="O9706" s="2" t="s">
        <v>88</v>
      </c>
    </row>
    <row r="9707" spans="1:15" hidden="1">
      <c r="A9707" s="1" t="s">
        <v>15</v>
      </c>
      <c r="B9707" s="2">
        <v>2010</v>
      </c>
      <c r="C9707" s="2" t="s">
        <v>16</v>
      </c>
      <c r="D9707" s="2" t="s">
        <v>44</v>
      </c>
      <c r="E9707" s="2" t="s">
        <v>34</v>
      </c>
      <c r="F9707" s="2" t="s">
        <v>72</v>
      </c>
      <c r="G9707" s="2"/>
      <c r="H9707" s="2"/>
      <c r="I9707" s="2" t="s">
        <v>184</v>
      </c>
      <c r="J9707" s="2" t="s">
        <v>30</v>
      </c>
      <c r="K9707" s="2"/>
      <c r="L9707" s="2"/>
      <c r="M9707" s="2" t="s">
        <v>88</v>
      </c>
      <c r="N9707" s="2" t="s">
        <v>88</v>
      </c>
      <c r="O9707" s="2" t="s">
        <v>88</v>
      </c>
    </row>
    <row r="9708" spans="1:15" hidden="1">
      <c r="A9708" s="1" t="s">
        <v>15</v>
      </c>
      <c r="B9708" s="2">
        <v>2014</v>
      </c>
      <c r="C9708" s="2" t="s">
        <v>16</v>
      </c>
      <c r="D9708" s="2" t="s">
        <v>33</v>
      </c>
      <c r="E9708" s="2" t="s">
        <v>65</v>
      </c>
      <c r="F9708" s="2" t="s">
        <v>72</v>
      </c>
      <c r="G9708" s="2"/>
      <c r="H9708" s="2"/>
      <c r="I9708" s="2" t="s">
        <v>184</v>
      </c>
      <c r="J9708" s="2" t="s">
        <v>52</v>
      </c>
      <c r="K9708" s="2"/>
      <c r="L9708" s="2"/>
      <c r="M9708" s="2" t="s">
        <v>32</v>
      </c>
      <c r="N9708" s="2" t="s">
        <v>33</v>
      </c>
      <c r="O9708" s="2" t="s">
        <v>58</v>
      </c>
    </row>
    <row r="9709" spans="1:15" hidden="1">
      <c r="A9709" s="1" t="s">
        <v>63</v>
      </c>
      <c r="B9709" s="2">
        <v>2015</v>
      </c>
      <c r="C9709" s="2" t="s">
        <v>16</v>
      </c>
      <c r="D9709" s="2" t="s">
        <v>17</v>
      </c>
      <c r="E9709" s="2" t="s">
        <v>18</v>
      </c>
      <c r="F9709" s="2" t="s">
        <v>35</v>
      </c>
      <c r="G9709" s="2" t="s">
        <v>20</v>
      </c>
      <c r="H9709" s="2" t="s">
        <v>21</v>
      </c>
      <c r="I9709" s="2" t="s">
        <v>22</v>
      </c>
      <c r="J9709" s="2" t="s">
        <v>23</v>
      </c>
      <c r="K9709" s="2" t="s">
        <v>31</v>
      </c>
      <c r="L9709" s="2" t="s">
        <v>25</v>
      </c>
      <c r="M9709" s="2" t="s">
        <v>42</v>
      </c>
      <c r="N9709" s="2" t="s">
        <v>17</v>
      </c>
      <c r="O9709" s="2" t="s">
        <v>88</v>
      </c>
    </row>
    <row r="9710" spans="1:15">
      <c r="A9710" s="1" t="s">
        <v>15</v>
      </c>
      <c r="B9710" s="2">
        <v>2017</v>
      </c>
      <c r="C9710" s="2" t="s">
        <v>16</v>
      </c>
      <c r="D9710" s="2" t="s">
        <v>33</v>
      </c>
      <c r="E9710" s="2" t="s">
        <v>34</v>
      </c>
      <c r="F9710" s="2" t="s">
        <v>35</v>
      </c>
      <c r="G9710" s="2" t="s">
        <v>36</v>
      </c>
      <c r="H9710" s="2" t="s">
        <v>37</v>
      </c>
      <c r="I9710" s="2" t="s">
        <v>38</v>
      </c>
      <c r="J9710" s="2" t="s">
        <v>39</v>
      </c>
      <c r="K9710" s="2" t="s">
        <v>40</v>
      </c>
      <c r="L9710" s="2" t="s">
        <v>41</v>
      </c>
      <c r="M9710" s="2" t="s">
        <v>42</v>
      </c>
      <c r="N9710" s="2" t="s">
        <v>17</v>
      </c>
      <c r="O9710" s="2" t="s">
        <v>43</v>
      </c>
    </row>
    <row r="9711" spans="1:15">
      <c r="A9711" s="1" t="s">
        <v>121</v>
      </c>
      <c r="B9711" s="2">
        <v>2017</v>
      </c>
      <c r="C9711" s="2" t="s">
        <v>16</v>
      </c>
      <c r="D9711" s="2" t="s">
        <v>33</v>
      </c>
      <c r="E9711" s="2" t="s">
        <v>49</v>
      </c>
      <c r="F9711" s="2" t="s">
        <v>50</v>
      </c>
      <c r="G9711" s="2" t="s">
        <v>20</v>
      </c>
      <c r="H9711" s="2" t="s">
        <v>80</v>
      </c>
      <c r="I9711" s="2" t="s">
        <v>76</v>
      </c>
      <c r="J9711" s="2" t="s">
        <v>52</v>
      </c>
      <c r="K9711" s="2"/>
      <c r="L9711" s="2"/>
      <c r="M9711" s="2" t="s">
        <v>32</v>
      </c>
      <c r="N9711" s="2" t="s">
        <v>88</v>
      </c>
      <c r="O9711" s="2" t="s">
        <v>43</v>
      </c>
    </row>
    <row r="9712" spans="1:15">
      <c r="A9712" s="1" t="s">
        <v>15</v>
      </c>
      <c r="B9712" s="2">
        <v>2013</v>
      </c>
      <c r="C9712" s="2" t="s">
        <v>16</v>
      </c>
      <c r="D9712" s="2" t="s">
        <v>33</v>
      </c>
      <c r="E9712" s="2" t="s">
        <v>65</v>
      </c>
      <c r="F9712" s="2" t="s">
        <v>72</v>
      </c>
      <c r="G9712" s="2"/>
      <c r="H9712" s="2"/>
      <c r="I9712" s="2" t="s">
        <v>184</v>
      </c>
      <c r="J9712" s="2" t="s">
        <v>67</v>
      </c>
      <c r="K9712" s="2" t="s">
        <v>24</v>
      </c>
      <c r="L9712" s="2" t="s">
        <v>25</v>
      </c>
      <c r="M9712" s="2" t="s">
        <v>32</v>
      </c>
      <c r="N9712" s="2" t="s">
        <v>88</v>
      </c>
      <c r="O9712" s="2" t="s">
        <v>43</v>
      </c>
    </row>
    <row r="9713" spans="1:15" hidden="1">
      <c r="A9713" s="1" t="s">
        <v>15</v>
      </c>
      <c r="B9713" s="2">
        <v>1984</v>
      </c>
      <c r="C9713" s="2" t="s">
        <v>16</v>
      </c>
      <c r="D9713" s="2" t="s">
        <v>33</v>
      </c>
      <c r="E9713" s="2" t="s">
        <v>91</v>
      </c>
      <c r="F9713" s="2" t="s">
        <v>95</v>
      </c>
      <c r="G9713" s="2"/>
      <c r="H9713" s="2"/>
      <c r="I9713" s="2" t="s">
        <v>184</v>
      </c>
      <c r="J9713" s="2" t="s">
        <v>52</v>
      </c>
      <c r="K9713" s="2"/>
      <c r="L9713" s="2"/>
      <c r="M9713" s="2" t="s">
        <v>32</v>
      </c>
      <c r="N9713" s="2" t="s">
        <v>88</v>
      </c>
      <c r="O9713" s="2" t="s">
        <v>88</v>
      </c>
    </row>
    <row r="9714" spans="1:15" hidden="1">
      <c r="A9714" s="1" t="s">
        <v>15</v>
      </c>
      <c r="B9714" s="2">
        <v>2010</v>
      </c>
      <c r="C9714" s="2" t="s">
        <v>16</v>
      </c>
      <c r="D9714" s="2" t="s">
        <v>33</v>
      </c>
      <c r="E9714" s="2" t="s">
        <v>65</v>
      </c>
      <c r="F9714" s="2" t="s">
        <v>28</v>
      </c>
      <c r="G9714" s="2" t="s">
        <v>36</v>
      </c>
      <c r="H9714" s="2" t="s">
        <v>37</v>
      </c>
      <c r="I9714" s="2" t="s">
        <v>38</v>
      </c>
      <c r="J9714" s="2" t="s">
        <v>67</v>
      </c>
      <c r="K9714" s="2"/>
      <c r="L9714" s="2"/>
      <c r="M9714" s="2" t="s">
        <v>32</v>
      </c>
      <c r="N9714" s="2" t="s">
        <v>88</v>
      </c>
      <c r="O9714" s="2" t="s">
        <v>88</v>
      </c>
    </row>
    <row r="9715" spans="1:15">
      <c r="A9715" s="1" t="s">
        <v>15</v>
      </c>
      <c r="B9715" s="2">
        <v>2023</v>
      </c>
      <c r="C9715" s="2" t="s">
        <v>16</v>
      </c>
      <c r="D9715" s="2" t="s">
        <v>33</v>
      </c>
      <c r="E9715" s="2" t="s">
        <v>65</v>
      </c>
      <c r="F9715" s="2" t="s">
        <v>112</v>
      </c>
      <c r="G9715" s="2" t="s">
        <v>20</v>
      </c>
      <c r="H9715" s="2" t="s">
        <v>85</v>
      </c>
      <c r="I9715" s="2" t="s">
        <v>22</v>
      </c>
      <c r="J9715" s="2" t="s">
        <v>67</v>
      </c>
      <c r="K9715" s="2" t="s">
        <v>40</v>
      </c>
      <c r="L9715" s="2" t="s">
        <v>41</v>
      </c>
      <c r="M9715" s="2" t="s">
        <v>32</v>
      </c>
      <c r="N9715" s="2" t="s">
        <v>33</v>
      </c>
      <c r="O9715" s="2" t="s">
        <v>43</v>
      </c>
    </row>
    <row r="9716" spans="1:15" hidden="1">
      <c r="A9716" s="1" t="s">
        <v>226</v>
      </c>
      <c r="B9716" s="2">
        <v>2012</v>
      </c>
      <c r="C9716" s="2" t="s">
        <v>16</v>
      </c>
      <c r="D9716" s="2" t="s">
        <v>33</v>
      </c>
      <c r="E9716" s="2" t="s">
        <v>79</v>
      </c>
      <c r="F9716" s="2" t="s">
        <v>19</v>
      </c>
      <c r="G9716" s="2" t="s">
        <v>20</v>
      </c>
      <c r="H9716" s="2" t="s">
        <v>130</v>
      </c>
      <c r="I9716" s="2" t="s">
        <v>131</v>
      </c>
      <c r="J9716" s="2" t="s">
        <v>67</v>
      </c>
      <c r="K9716" s="2"/>
      <c r="L9716" s="2"/>
      <c r="M9716" s="2" t="s">
        <v>88</v>
      </c>
      <c r="N9716" s="2" t="s">
        <v>33</v>
      </c>
      <c r="O9716" s="2" t="s">
        <v>78</v>
      </c>
    </row>
    <row r="9717" spans="1:15" hidden="1">
      <c r="A9717" s="1" t="s">
        <v>15</v>
      </c>
      <c r="B9717" s="2">
        <v>2013</v>
      </c>
      <c r="C9717" s="2" t="s">
        <v>16</v>
      </c>
      <c r="D9717" s="2" t="s">
        <v>33</v>
      </c>
      <c r="E9717" s="2" t="s">
        <v>49</v>
      </c>
      <c r="F9717" s="2" t="s">
        <v>59</v>
      </c>
      <c r="G9717" s="2" t="s">
        <v>20</v>
      </c>
      <c r="H9717" s="2" t="s">
        <v>51</v>
      </c>
      <c r="I9717" s="2" t="s">
        <v>22</v>
      </c>
      <c r="J9717" s="2" t="s">
        <v>52</v>
      </c>
      <c r="K9717" s="2" t="s">
        <v>84</v>
      </c>
      <c r="L9717" s="2" t="s">
        <v>41</v>
      </c>
      <c r="M9717" s="2" t="s">
        <v>32</v>
      </c>
      <c r="N9717" s="2" t="s">
        <v>88</v>
      </c>
      <c r="O9717" s="2" t="s">
        <v>88</v>
      </c>
    </row>
    <row r="9718" spans="1:15">
      <c r="A9718" s="1" t="s">
        <v>63</v>
      </c>
      <c r="B9718" s="2">
        <v>2016</v>
      </c>
      <c r="C9718" s="2" t="s">
        <v>16</v>
      </c>
      <c r="D9718" s="2" t="s">
        <v>33</v>
      </c>
      <c r="E9718" s="2" t="s">
        <v>65</v>
      </c>
      <c r="F9718" s="2" t="s">
        <v>35</v>
      </c>
      <c r="G9718" s="2" t="s">
        <v>36</v>
      </c>
      <c r="H9718" s="2" t="s">
        <v>80</v>
      </c>
      <c r="I9718" s="2" t="s">
        <v>76</v>
      </c>
      <c r="J9718" s="2" t="s">
        <v>67</v>
      </c>
      <c r="K9718" s="2"/>
      <c r="L9718" s="2"/>
      <c r="M9718" s="2" t="s">
        <v>88</v>
      </c>
      <c r="N9718" s="2" t="s">
        <v>33</v>
      </c>
      <c r="O9718" s="2" t="s">
        <v>43</v>
      </c>
    </row>
    <row r="9719" spans="1:15" hidden="1">
      <c r="A9719" s="1" t="s">
        <v>105</v>
      </c>
      <c r="B9719" s="2">
        <v>2019</v>
      </c>
      <c r="C9719" s="2" t="s">
        <v>16</v>
      </c>
      <c r="D9719" s="2" t="s">
        <v>17</v>
      </c>
      <c r="E9719" s="2" t="s">
        <v>27</v>
      </c>
      <c r="F9719" s="2" t="s">
        <v>86</v>
      </c>
      <c r="G9719" s="2" t="s">
        <v>20</v>
      </c>
      <c r="H9719" s="2" t="s">
        <v>21</v>
      </c>
      <c r="I9719" s="2" t="s">
        <v>22</v>
      </c>
      <c r="J9719" s="2" t="s">
        <v>30</v>
      </c>
      <c r="K9719" s="2" t="s">
        <v>24</v>
      </c>
      <c r="L9719" s="2" t="s">
        <v>25</v>
      </c>
      <c r="M9719" s="2" t="s">
        <v>88</v>
      </c>
      <c r="N9719" s="2" t="s">
        <v>33</v>
      </c>
      <c r="O9719" s="2" t="s">
        <v>88</v>
      </c>
    </row>
    <row r="9720" spans="1:15" hidden="1">
      <c r="A9720" s="1" t="s">
        <v>15</v>
      </c>
      <c r="B9720" s="2">
        <v>2012</v>
      </c>
      <c r="C9720" s="2" t="s">
        <v>16</v>
      </c>
      <c r="D9720" s="2" t="s">
        <v>17</v>
      </c>
      <c r="E9720" s="2" t="s">
        <v>27</v>
      </c>
      <c r="F9720" s="2" t="s">
        <v>35</v>
      </c>
      <c r="G9720" s="2" t="s">
        <v>45</v>
      </c>
      <c r="H9720" s="2" t="s">
        <v>54</v>
      </c>
      <c r="I9720" s="2" t="s">
        <v>47</v>
      </c>
      <c r="J9720" s="2" t="s">
        <v>30</v>
      </c>
      <c r="K9720" s="2" t="s">
        <v>40</v>
      </c>
      <c r="L9720" s="2" t="s">
        <v>41</v>
      </c>
      <c r="M9720" s="2" t="s">
        <v>42</v>
      </c>
      <c r="N9720" s="2" t="s">
        <v>33</v>
      </c>
      <c r="O9720" s="2" t="s">
        <v>88</v>
      </c>
    </row>
    <row r="9721" spans="1:15" hidden="1">
      <c r="A9721" s="1" t="s">
        <v>48</v>
      </c>
      <c r="B9721" s="2">
        <v>2016</v>
      </c>
      <c r="C9721" s="2" t="s">
        <v>16</v>
      </c>
      <c r="D9721" s="2" t="s">
        <v>33</v>
      </c>
      <c r="E9721" s="2" t="s">
        <v>34</v>
      </c>
      <c r="F9721" s="2" t="s">
        <v>35</v>
      </c>
      <c r="G9721" s="2" t="s">
        <v>45</v>
      </c>
      <c r="H9721" s="2" t="s">
        <v>138</v>
      </c>
      <c r="I9721" s="2" t="s">
        <v>47</v>
      </c>
      <c r="J9721" s="2" t="s">
        <v>39</v>
      </c>
      <c r="K9721" s="2" t="s">
        <v>31</v>
      </c>
      <c r="L9721" s="2" t="s">
        <v>25</v>
      </c>
      <c r="M9721" s="2" t="s">
        <v>42</v>
      </c>
      <c r="N9721" s="2" t="s">
        <v>17</v>
      </c>
      <c r="O9721" s="2" t="s">
        <v>88</v>
      </c>
    </row>
    <row r="9722" spans="1:15" hidden="1">
      <c r="A9722" s="1" t="s">
        <v>48</v>
      </c>
      <c r="B9722" s="2">
        <v>2013</v>
      </c>
      <c r="C9722" s="2" t="s">
        <v>16</v>
      </c>
      <c r="D9722" s="2" t="s">
        <v>17</v>
      </c>
      <c r="E9722" s="2" t="s">
        <v>27</v>
      </c>
      <c r="F9722" s="2" t="s">
        <v>35</v>
      </c>
      <c r="G9722" s="2" t="s">
        <v>45</v>
      </c>
      <c r="H9722" s="2" t="s">
        <v>54</v>
      </c>
      <c r="I9722" s="2" t="s">
        <v>47</v>
      </c>
      <c r="J9722" s="2" t="s">
        <v>30</v>
      </c>
      <c r="K9722" s="2"/>
      <c r="L9722" s="2"/>
      <c r="M9722" s="2" t="s">
        <v>55</v>
      </c>
      <c r="N9722" s="2" t="s">
        <v>33</v>
      </c>
      <c r="O9722" s="2" t="s">
        <v>88</v>
      </c>
    </row>
    <row r="9723" spans="1:15">
      <c r="A9723" s="1" t="s">
        <v>48</v>
      </c>
      <c r="B9723" s="2">
        <v>2012</v>
      </c>
      <c r="C9723" s="2" t="s">
        <v>16</v>
      </c>
      <c r="D9723" s="2" t="s">
        <v>62</v>
      </c>
      <c r="E9723" s="2" t="s">
        <v>65</v>
      </c>
      <c r="F9723" s="2" t="s">
        <v>72</v>
      </c>
      <c r="G9723" s="2" t="s">
        <v>36</v>
      </c>
      <c r="H9723" s="2" t="s">
        <v>101</v>
      </c>
      <c r="I9723" s="2" t="s">
        <v>76</v>
      </c>
      <c r="J9723" s="2" t="s">
        <v>67</v>
      </c>
      <c r="K9723" s="2"/>
      <c r="L9723" s="2"/>
      <c r="M9723" s="2" t="s">
        <v>88</v>
      </c>
      <c r="N9723" s="2" t="s">
        <v>17</v>
      </c>
      <c r="O9723" s="2" t="s">
        <v>43</v>
      </c>
    </row>
    <row r="9724" spans="1:15" hidden="1">
      <c r="A9724" s="1" t="s">
        <v>15</v>
      </c>
      <c r="B9724" s="2">
        <v>2010</v>
      </c>
      <c r="C9724" s="2" t="s">
        <v>16</v>
      </c>
      <c r="D9724" s="2" t="s">
        <v>33</v>
      </c>
      <c r="E9724" s="2" t="s">
        <v>91</v>
      </c>
      <c r="F9724" s="2" t="s">
        <v>35</v>
      </c>
      <c r="G9724" s="2" t="s">
        <v>20</v>
      </c>
      <c r="H9724" s="2" t="s">
        <v>71</v>
      </c>
      <c r="I9724" s="2" t="s">
        <v>22</v>
      </c>
      <c r="J9724" s="2" t="s">
        <v>52</v>
      </c>
      <c r="K9724" s="2" t="s">
        <v>69</v>
      </c>
      <c r="L9724" s="2" t="s">
        <v>25</v>
      </c>
      <c r="M9724" s="2" t="s">
        <v>88</v>
      </c>
      <c r="N9724" s="2" t="s">
        <v>88</v>
      </c>
      <c r="O9724" s="2" t="s">
        <v>88</v>
      </c>
    </row>
    <row r="9725" spans="1:15">
      <c r="A9725" s="1" t="s">
        <v>15</v>
      </c>
      <c r="B9725" s="2">
        <v>2013</v>
      </c>
      <c r="C9725" s="2" t="s">
        <v>16</v>
      </c>
      <c r="D9725" s="2" t="s">
        <v>33</v>
      </c>
      <c r="E9725" s="2" t="s">
        <v>91</v>
      </c>
      <c r="F9725" s="2" t="s">
        <v>72</v>
      </c>
      <c r="G9725" s="2" t="s">
        <v>92</v>
      </c>
      <c r="H9725" s="2" t="s">
        <v>133</v>
      </c>
      <c r="I9725" s="2" t="s">
        <v>94</v>
      </c>
      <c r="J9725" s="2" t="s">
        <v>39</v>
      </c>
      <c r="K9725" s="2" t="s">
        <v>69</v>
      </c>
      <c r="L9725" s="2" t="s">
        <v>25</v>
      </c>
      <c r="M9725" s="2" t="s">
        <v>88</v>
      </c>
      <c r="N9725" s="2" t="s">
        <v>88</v>
      </c>
      <c r="O9725" s="2" t="s">
        <v>43</v>
      </c>
    </row>
    <row r="9726" spans="1:15" hidden="1">
      <c r="A9726" s="1" t="s">
        <v>15</v>
      </c>
      <c r="B9726" s="2">
        <v>2015</v>
      </c>
      <c r="C9726" s="2" t="s">
        <v>16</v>
      </c>
      <c r="D9726" s="2" t="s">
        <v>17</v>
      </c>
      <c r="E9726" s="2" t="s">
        <v>27</v>
      </c>
      <c r="F9726" s="2" t="s">
        <v>35</v>
      </c>
      <c r="G9726" s="2" t="s">
        <v>45</v>
      </c>
      <c r="H9726" s="2" t="s">
        <v>54</v>
      </c>
      <c r="I9726" s="2" t="s">
        <v>47</v>
      </c>
      <c r="J9726" s="2" t="s">
        <v>30</v>
      </c>
      <c r="K9726" s="2"/>
      <c r="L9726" s="2"/>
      <c r="M9726" s="2" t="s">
        <v>42</v>
      </c>
      <c r="N9726" s="2" t="s">
        <v>33</v>
      </c>
      <c r="O9726" s="2" t="s">
        <v>88</v>
      </c>
    </row>
    <row r="9727" spans="1:15" hidden="1">
      <c r="A9727" s="1" t="s">
        <v>118</v>
      </c>
      <c r="B9727" s="2">
        <v>2011</v>
      </c>
      <c r="C9727" s="2" t="s">
        <v>16</v>
      </c>
      <c r="D9727" s="2" t="s">
        <v>17</v>
      </c>
      <c r="E9727" s="2" t="s">
        <v>18</v>
      </c>
      <c r="F9727" s="2" t="s">
        <v>19</v>
      </c>
      <c r="G9727" s="2"/>
      <c r="H9727" s="2"/>
      <c r="I9727" s="2" t="s">
        <v>184</v>
      </c>
      <c r="J9727" s="2" t="s">
        <v>23</v>
      </c>
      <c r="K9727" s="2" t="s">
        <v>25</v>
      </c>
      <c r="L9727" s="2" t="s">
        <v>25</v>
      </c>
      <c r="M9727" s="2" t="s">
        <v>88</v>
      </c>
      <c r="N9727" s="2" t="s">
        <v>33</v>
      </c>
      <c r="O9727" s="2" t="s">
        <v>88</v>
      </c>
    </row>
    <row r="9728" spans="1:15" hidden="1">
      <c r="A9728" s="1" t="s">
        <v>15</v>
      </c>
      <c r="B9728" s="2">
        <v>2014</v>
      </c>
      <c r="C9728" s="2" t="s">
        <v>16</v>
      </c>
      <c r="D9728" s="2" t="s">
        <v>17</v>
      </c>
      <c r="E9728" s="2" t="s">
        <v>18</v>
      </c>
      <c r="F9728" s="2" t="s">
        <v>35</v>
      </c>
      <c r="G9728" s="2" t="s">
        <v>20</v>
      </c>
      <c r="H9728" s="2" t="s">
        <v>21</v>
      </c>
      <c r="I9728" s="2" t="s">
        <v>22</v>
      </c>
      <c r="J9728" s="2" t="s">
        <v>23</v>
      </c>
      <c r="K9728" s="2" t="s">
        <v>41</v>
      </c>
      <c r="L9728" s="2" t="s">
        <v>41</v>
      </c>
      <c r="M9728" s="2" t="s">
        <v>42</v>
      </c>
      <c r="N9728" s="2" t="s">
        <v>33</v>
      </c>
      <c r="O9728" s="2" t="s">
        <v>88</v>
      </c>
    </row>
    <row r="9729" spans="1:15">
      <c r="A9729" s="1" t="s">
        <v>15</v>
      </c>
      <c r="B9729" s="2">
        <v>2014</v>
      </c>
      <c r="C9729" s="2" t="s">
        <v>16</v>
      </c>
      <c r="D9729" s="2" t="s">
        <v>33</v>
      </c>
      <c r="E9729" s="2" t="s">
        <v>91</v>
      </c>
      <c r="F9729" s="2" t="s">
        <v>66</v>
      </c>
      <c r="G9729" s="2"/>
      <c r="H9729" s="2"/>
      <c r="I9729" s="2" t="s">
        <v>184</v>
      </c>
      <c r="J9729" s="2"/>
      <c r="K9729" s="2"/>
      <c r="L9729" s="2"/>
      <c r="M9729" s="2" t="s">
        <v>55</v>
      </c>
      <c r="N9729" s="2" t="s">
        <v>33</v>
      </c>
      <c r="O9729" s="2" t="s">
        <v>43</v>
      </c>
    </row>
    <row r="9730" spans="1:15">
      <c r="A9730" s="1" t="s">
        <v>15</v>
      </c>
      <c r="B9730" s="2">
        <v>2013</v>
      </c>
      <c r="C9730" s="2" t="s">
        <v>16</v>
      </c>
      <c r="D9730" s="2" t="s">
        <v>33</v>
      </c>
      <c r="E9730" s="2" t="s">
        <v>34</v>
      </c>
      <c r="F9730" s="2" t="s">
        <v>50</v>
      </c>
      <c r="G9730" s="2" t="s">
        <v>36</v>
      </c>
      <c r="H9730" s="2" t="s">
        <v>37</v>
      </c>
      <c r="I9730" s="2" t="s">
        <v>38</v>
      </c>
      <c r="J9730" s="2" t="s">
        <v>39</v>
      </c>
      <c r="K9730" s="2" t="s">
        <v>40</v>
      </c>
      <c r="L9730" s="2" t="s">
        <v>41</v>
      </c>
      <c r="M9730" s="2" t="s">
        <v>88</v>
      </c>
      <c r="N9730" s="2" t="s">
        <v>17</v>
      </c>
      <c r="O9730" s="2" t="s">
        <v>43</v>
      </c>
    </row>
    <row r="9731" spans="1:15">
      <c r="A9731" s="1" t="s">
        <v>15</v>
      </c>
      <c r="B9731" s="2">
        <v>2021</v>
      </c>
      <c r="C9731" s="2" t="s">
        <v>16</v>
      </c>
      <c r="D9731" s="2" t="s">
        <v>33</v>
      </c>
      <c r="E9731" s="2" t="s">
        <v>79</v>
      </c>
      <c r="F9731" s="2" t="s">
        <v>72</v>
      </c>
      <c r="G9731" s="2" t="s">
        <v>20</v>
      </c>
      <c r="H9731" s="2" t="s">
        <v>101</v>
      </c>
      <c r="I9731" s="2" t="s">
        <v>76</v>
      </c>
      <c r="J9731" s="2" t="s">
        <v>52</v>
      </c>
      <c r="K9731" s="2" t="s">
        <v>84</v>
      </c>
      <c r="L9731" s="2" t="s">
        <v>41</v>
      </c>
      <c r="M9731" s="2" t="s">
        <v>44</v>
      </c>
      <c r="N9731" s="2" t="s">
        <v>17</v>
      </c>
      <c r="O9731" s="2" t="s">
        <v>43</v>
      </c>
    </row>
    <row r="9732" spans="1:15" hidden="1">
      <c r="A9732" s="1" t="s">
        <v>15</v>
      </c>
      <c r="B9732" s="2">
        <v>2011</v>
      </c>
      <c r="C9732" s="2" t="s">
        <v>16</v>
      </c>
      <c r="D9732" s="2" t="s">
        <v>17</v>
      </c>
      <c r="E9732" s="2" t="s">
        <v>18</v>
      </c>
      <c r="F9732" s="2" t="s">
        <v>19</v>
      </c>
      <c r="G9732" s="2" t="s">
        <v>20</v>
      </c>
      <c r="H9732" s="2" t="s">
        <v>21</v>
      </c>
      <c r="I9732" s="2" t="s">
        <v>22</v>
      </c>
      <c r="J9732" s="2" t="s">
        <v>23</v>
      </c>
      <c r="K9732" s="2" t="s">
        <v>24</v>
      </c>
      <c r="L9732" s="2" t="s">
        <v>25</v>
      </c>
      <c r="M9732" s="2" t="s">
        <v>88</v>
      </c>
      <c r="N9732" s="2" t="s">
        <v>88</v>
      </c>
      <c r="O9732" s="2" t="s">
        <v>88</v>
      </c>
    </row>
    <row r="9733" spans="1:15" hidden="1">
      <c r="A9733" s="1" t="s">
        <v>15</v>
      </c>
      <c r="B9733" s="2">
        <v>2013</v>
      </c>
      <c r="C9733" s="2" t="s">
        <v>16</v>
      </c>
      <c r="D9733" s="2" t="s">
        <v>17</v>
      </c>
      <c r="E9733" s="2" t="s">
        <v>18</v>
      </c>
      <c r="F9733" s="2" t="s">
        <v>82</v>
      </c>
      <c r="G9733" s="2" t="s">
        <v>20</v>
      </c>
      <c r="H9733" s="2" t="s">
        <v>21</v>
      </c>
      <c r="I9733" s="2" t="s">
        <v>22</v>
      </c>
      <c r="J9733" s="2" t="s">
        <v>23</v>
      </c>
      <c r="K9733" s="2" t="s">
        <v>24</v>
      </c>
      <c r="L9733" s="2" t="s">
        <v>25</v>
      </c>
      <c r="M9733" s="2" t="s">
        <v>32</v>
      </c>
      <c r="N9733" s="2" t="s">
        <v>88</v>
      </c>
      <c r="O9733" s="2" t="s">
        <v>88</v>
      </c>
    </row>
    <row r="9734" spans="1:15" hidden="1">
      <c r="A9734" s="1" t="s">
        <v>15</v>
      </c>
      <c r="B9734" s="2">
        <v>2012</v>
      </c>
      <c r="C9734" s="2" t="s">
        <v>16</v>
      </c>
      <c r="D9734" s="2" t="s">
        <v>33</v>
      </c>
      <c r="E9734" s="2" t="s">
        <v>91</v>
      </c>
      <c r="F9734" s="2" t="s">
        <v>66</v>
      </c>
      <c r="G9734" s="2"/>
      <c r="H9734" s="2"/>
      <c r="I9734" s="2" t="s">
        <v>184</v>
      </c>
      <c r="J9734" s="2" t="s">
        <v>52</v>
      </c>
      <c r="K9734" s="2" t="s">
        <v>40</v>
      </c>
      <c r="L9734" s="2" t="s">
        <v>41</v>
      </c>
      <c r="M9734" s="2" t="s">
        <v>81</v>
      </c>
      <c r="N9734" s="2" t="s">
        <v>33</v>
      </c>
      <c r="O9734" s="2" t="s">
        <v>88</v>
      </c>
    </row>
    <row r="9735" spans="1:15" hidden="1">
      <c r="A9735" s="1" t="s">
        <v>63</v>
      </c>
      <c r="B9735" s="2">
        <v>2021</v>
      </c>
      <c r="C9735" s="2" t="s">
        <v>16</v>
      </c>
      <c r="D9735" s="2" t="s">
        <v>17</v>
      </c>
      <c r="E9735" s="2" t="s">
        <v>91</v>
      </c>
      <c r="F9735" s="2" t="s">
        <v>59</v>
      </c>
      <c r="G9735" s="2" t="s">
        <v>20</v>
      </c>
      <c r="H9735" s="2" t="s">
        <v>51</v>
      </c>
      <c r="I9735" s="2" t="s">
        <v>22</v>
      </c>
      <c r="J9735" s="2" t="s">
        <v>30</v>
      </c>
      <c r="K9735" s="2" t="s">
        <v>40</v>
      </c>
      <c r="L9735" s="2" t="s">
        <v>41</v>
      </c>
      <c r="M9735" s="2" t="s">
        <v>32</v>
      </c>
      <c r="N9735" s="2" t="s">
        <v>33</v>
      </c>
      <c r="O9735" s="2" t="s">
        <v>88</v>
      </c>
    </row>
    <row r="9736" spans="1:15">
      <c r="A9736" s="1" t="s">
        <v>63</v>
      </c>
      <c r="B9736" s="2">
        <v>2020</v>
      </c>
      <c r="C9736" s="2" t="s">
        <v>16</v>
      </c>
      <c r="D9736" s="2" t="s">
        <v>33</v>
      </c>
      <c r="E9736" s="2" t="s">
        <v>65</v>
      </c>
      <c r="F9736" s="2" t="s">
        <v>35</v>
      </c>
      <c r="G9736" s="2" t="s">
        <v>20</v>
      </c>
      <c r="H9736" s="2" t="s">
        <v>85</v>
      </c>
      <c r="I9736" s="2" t="s">
        <v>22</v>
      </c>
      <c r="J9736" s="2" t="s">
        <v>67</v>
      </c>
      <c r="K9736" s="2" t="s">
        <v>41</v>
      </c>
      <c r="L9736" s="2" t="s">
        <v>41</v>
      </c>
      <c r="M9736" s="2" t="s">
        <v>42</v>
      </c>
      <c r="N9736" s="2" t="s">
        <v>33</v>
      </c>
      <c r="O9736" s="2" t="s">
        <v>43</v>
      </c>
    </row>
    <row r="9737" spans="1:15">
      <c r="A9737" s="1" t="s">
        <v>15</v>
      </c>
      <c r="B9737" s="2">
        <v>2013</v>
      </c>
      <c r="C9737" s="2" t="s">
        <v>16</v>
      </c>
      <c r="D9737" s="2" t="s">
        <v>33</v>
      </c>
      <c r="E9737" s="2" t="s">
        <v>65</v>
      </c>
      <c r="F9737" s="2" t="s">
        <v>82</v>
      </c>
      <c r="G9737" s="2"/>
      <c r="H9737" s="2"/>
      <c r="I9737" s="2" t="s">
        <v>184</v>
      </c>
      <c r="J9737" s="2" t="s">
        <v>52</v>
      </c>
      <c r="K9737" s="2"/>
      <c r="L9737" s="2"/>
      <c r="M9737" s="2" t="s">
        <v>32</v>
      </c>
      <c r="N9737" s="2" t="s">
        <v>33</v>
      </c>
      <c r="O9737" s="2" t="s">
        <v>43</v>
      </c>
    </row>
    <row r="9738" spans="1:15" hidden="1">
      <c r="A9738" s="1" t="s">
        <v>15</v>
      </c>
      <c r="B9738" s="2">
        <v>2015</v>
      </c>
      <c r="C9738" s="2" t="s">
        <v>16</v>
      </c>
      <c r="D9738" s="2" t="s">
        <v>17</v>
      </c>
      <c r="E9738" s="2" t="s">
        <v>27</v>
      </c>
      <c r="F9738" s="2" t="s">
        <v>19</v>
      </c>
      <c r="G9738" s="2" t="s">
        <v>45</v>
      </c>
      <c r="H9738" s="2" t="s">
        <v>54</v>
      </c>
      <c r="I9738" s="2" t="s">
        <v>47</v>
      </c>
      <c r="J9738" s="2" t="s">
        <v>30</v>
      </c>
      <c r="K9738" s="2" t="s">
        <v>24</v>
      </c>
      <c r="L9738" s="2" t="s">
        <v>25</v>
      </c>
      <c r="M9738" s="2" t="s">
        <v>88</v>
      </c>
      <c r="N9738" s="2" t="s">
        <v>88</v>
      </c>
      <c r="O9738" s="2" t="s">
        <v>88</v>
      </c>
    </row>
    <row r="9739" spans="1:15" hidden="1">
      <c r="A9739" s="1" t="s">
        <v>15</v>
      </c>
      <c r="B9739" s="2">
        <v>2008</v>
      </c>
      <c r="C9739" s="2" t="s">
        <v>16</v>
      </c>
      <c r="D9739" s="2" t="s">
        <v>17</v>
      </c>
      <c r="E9739" s="2" t="s">
        <v>18</v>
      </c>
      <c r="F9739" s="2" t="s">
        <v>19</v>
      </c>
      <c r="G9739" s="2" t="s">
        <v>20</v>
      </c>
      <c r="H9739" s="2" t="s">
        <v>21</v>
      </c>
      <c r="I9739" s="2" t="s">
        <v>22</v>
      </c>
      <c r="J9739" s="2" t="s">
        <v>23</v>
      </c>
      <c r="K9739" s="2" t="s">
        <v>31</v>
      </c>
      <c r="L9739" s="2" t="s">
        <v>25</v>
      </c>
      <c r="M9739" s="2" t="s">
        <v>88</v>
      </c>
      <c r="N9739" s="2" t="s">
        <v>88</v>
      </c>
      <c r="O9739" s="2" t="s">
        <v>88</v>
      </c>
    </row>
    <row r="9740" spans="1:15" hidden="1">
      <c r="A9740" s="1" t="s">
        <v>15</v>
      </c>
      <c r="B9740" s="2">
        <v>2013</v>
      </c>
      <c r="C9740" s="2" t="s">
        <v>16</v>
      </c>
      <c r="D9740" s="2" t="s">
        <v>44</v>
      </c>
      <c r="E9740" s="2" t="s">
        <v>27</v>
      </c>
      <c r="F9740" s="2" t="s">
        <v>19</v>
      </c>
      <c r="G9740" s="2" t="s">
        <v>20</v>
      </c>
      <c r="H9740" s="2" t="s">
        <v>51</v>
      </c>
      <c r="I9740" s="2" t="s">
        <v>22</v>
      </c>
      <c r="J9740" s="2" t="s">
        <v>30</v>
      </c>
      <c r="K9740" s="2" t="s">
        <v>31</v>
      </c>
      <c r="L9740" s="2" t="s">
        <v>25</v>
      </c>
      <c r="M9740" s="2" t="s">
        <v>88</v>
      </c>
      <c r="N9740" s="2" t="s">
        <v>88</v>
      </c>
      <c r="O9740" s="2" t="s">
        <v>88</v>
      </c>
    </row>
    <row r="9741" spans="1:15" hidden="1">
      <c r="A9741" s="1" t="s">
        <v>107</v>
      </c>
      <c r="B9741" s="2">
        <v>2012</v>
      </c>
      <c r="C9741" s="2" t="s">
        <v>16</v>
      </c>
      <c r="D9741" s="2" t="s">
        <v>33</v>
      </c>
      <c r="E9741" s="2" t="s">
        <v>79</v>
      </c>
      <c r="F9741" s="2" t="s">
        <v>57</v>
      </c>
      <c r="G9741" s="2" t="s">
        <v>20</v>
      </c>
      <c r="H9741" s="2" t="s">
        <v>130</v>
      </c>
      <c r="I9741" s="2" t="s">
        <v>131</v>
      </c>
      <c r="J9741" s="2" t="s">
        <v>67</v>
      </c>
      <c r="K9741" s="2"/>
      <c r="L9741" s="2"/>
      <c r="M9741" s="2" t="s">
        <v>88</v>
      </c>
      <c r="N9741" s="2" t="s">
        <v>33</v>
      </c>
      <c r="O9741" s="2" t="s">
        <v>78</v>
      </c>
    </row>
    <row r="9742" spans="1:15" hidden="1">
      <c r="A9742" s="1" t="s">
        <v>15</v>
      </c>
      <c r="B9742" s="2">
        <v>2014</v>
      </c>
      <c r="C9742" s="2" t="s">
        <v>16</v>
      </c>
      <c r="D9742" s="2"/>
      <c r="E9742" s="2" t="s">
        <v>91</v>
      </c>
      <c r="F9742" s="2" t="s">
        <v>35</v>
      </c>
      <c r="G9742" s="2"/>
      <c r="H9742" s="2"/>
      <c r="I9742" s="2" t="s">
        <v>184</v>
      </c>
      <c r="J9742" s="2"/>
      <c r="K9742" s="2" t="s">
        <v>25</v>
      </c>
      <c r="L9742" s="2" t="s">
        <v>25</v>
      </c>
      <c r="M9742" s="2" t="s">
        <v>55</v>
      </c>
      <c r="N9742" s="2" t="s">
        <v>88</v>
      </c>
      <c r="O9742" s="2" t="s">
        <v>88</v>
      </c>
    </row>
    <row r="9743" spans="1:15" hidden="1">
      <c r="A9743" s="1" t="s">
        <v>15</v>
      </c>
      <c r="B9743" s="2">
        <v>2019</v>
      </c>
      <c r="C9743" s="2" t="s">
        <v>16</v>
      </c>
      <c r="D9743" s="2" t="s">
        <v>17</v>
      </c>
      <c r="E9743" s="2" t="s">
        <v>27</v>
      </c>
      <c r="F9743" s="2" t="s">
        <v>59</v>
      </c>
      <c r="G9743" s="2" t="s">
        <v>20</v>
      </c>
      <c r="H9743" s="2" t="s">
        <v>21</v>
      </c>
      <c r="I9743" s="2" t="s">
        <v>22</v>
      </c>
      <c r="J9743" s="2" t="s">
        <v>30</v>
      </c>
      <c r="K9743" s="2" t="s">
        <v>40</v>
      </c>
      <c r="L9743" s="2" t="s">
        <v>41</v>
      </c>
      <c r="M9743" s="2" t="s">
        <v>88</v>
      </c>
      <c r="N9743" s="2" t="s">
        <v>33</v>
      </c>
      <c r="O9743" s="2" t="s">
        <v>88</v>
      </c>
    </row>
    <row r="9744" spans="1:15" hidden="1">
      <c r="A9744" s="1" t="s">
        <v>15</v>
      </c>
      <c r="B9744" s="2">
        <v>2018</v>
      </c>
      <c r="C9744" s="2" t="s">
        <v>16</v>
      </c>
      <c r="D9744" s="2" t="s">
        <v>17</v>
      </c>
      <c r="E9744" s="2" t="s">
        <v>18</v>
      </c>
      <c r="F9744" s="2" t="s">
        <v>35</v>
      </c>
      <c r="G9744" s="2" t="s">
        <v>20</v>
      </c>
      <c r="H9744" s="2" t="s">
        <v>21</v>
      </c>
      <c r="I9744" s="2" t="s">
        <v>22</v>
      </c>
      <c r="J9744" s="2" t="s">
        <v>23</v>
      </c>
      <c r="K9744" s="2" t="s">
        <v>41</v>
      </c>
      <c r="L9744" s="2" t="s">
        <v>41</v>
      </c>
      <c r="M9744" s="2" t="s">
        <v>55</v>
      </c>
      <c r="N9744" s="2" t="s">
        <v>88</v>
      </c>
      <c r="O9744" s="2" t="s">
        <v>88</v>
      </c>
    </row>
    <row r="9745" spans="1:15" hidden="1">
      <c r="A9745" s="1" t="s">
        <v>182</v>
      </c>
      <c r="B9745" s="2">
        <v>2008</v>
      </c>
      <c r="C9745" s="2" t="s">
        <v>16</v>
      </c>
      <c r="D9745" s="2" t="s">
        <v>33</v>
      </c>
      <c r="E9745" s="2" t="s">
        <v>91</v>
      </c>
      <c r="F9745" s="2" t="s">
        <v>28</v>
      </c>
      <c r="G9745" s="2" t="s">
        <v>20</v>
      </c>
      <c r="H9745" s="2" t="s">
        <v>177</v>
      </c>
      <c r="I9745" s="2" t="s">
        <v>22</v>
      </c>
      <c r="J9745" s="2" t="s">
        <v>52</v>
      </c>
      <c r="K9745" s="2"/>
      <c r="L9745" s="2"/>
      <c r="M9745" s="2" t="s">
        <v>88</v>
      </c>
      <c r="N9745" s="2" t="s">
        <v>88</v>
      </c>
      <c r="O9745" s="2" t="s">
        <v>88</v>
      </c>
    </row>
    <row r="9746" spans="1:15" hidden="1">
      <c r="A9746" s="1" t="s">
        <v>15</v>
      </c>
      <c r="B9746" s="2">
        <v>2015</v>
      </c>
      <c r="C9746" s="2" t="s">
        <v>16</v>
      </c>
      <c r="D9746" s="2" t="s">
        <v>17</v>
      </c>
      <c r="E9746" s="2" t="s">
        <v>27</v>
      </c>
      <c r="F9746" s="2" t="s">
        <v>35</v>
      </c>
      <c r="G9746" s="2" t="s">
        <v>45</v>
      </c>
      <c r="H9746" s="2" t="s">
        <v>54</v>
      </c>
      <c r="I9746" s="2" t="s">
        <v>47</v>
      </c>
      <c r="J9746" s="2" t="s">
        <v>30</v>
      </c>
      <c r="K9746" s="2"/>
      <c r="L9746" s="2"/>
      <c r="M9746" s="2" t="s">
        <v>42</v>
      </c>
      <c r="N9746" s="2" t="s">
        <v>33</v>
      </c>
      <c r="O9746" s="2" t="s">
        <v>88</v>
      </c>
    </row>
    <row r="9747" spans="1:15" hidden="1">
      <c r="A9747" s="1" t="s">
        <v>149</v>
      </c>
      <c r="B9747" s="2">
        <v>2019</v>
      </c>
      <c r="C9747" s="2" t="s">
        <v>16</v>
      </c>
      <c r="D9747" s="2" t="s">
        <v>44</v>
      </c>
      <c r="E9747" s="2" t="s">
        <v>27</v>
      </c>
      <c r="F9747" s="2" t="s">
        <v>59</v>
      </c>
      <c r="G9747" s="2" t="s">
        <v>20</v>
      </c>
      <c r="H9747" s="2" t="s">
        <v>51</v>
      </c>
      <c r="I9747" s="2" t="s">
        <v>22</v>
      </c>
      <c r="J9747" s="2" t="s">
        <v>30</v>
      </c>
      <c r="K9747" s="2" t="s">
        <v>31</v>
      </c>
      <c r="L9747" s="2" t="s">
        <v>25</v>
      </c>
      <c r="M9747" s="2" t="s">
        <v>32</v>
      </c>
      <c r="N9747" s="2" t="s">
        <v>17</v>
      </c>
      <c r="O9747" s="2" t="s">
        <v>88</v>
      </c>
    </row>
    <row r="9748" spans="1:15" hidden="1">
      <c r="A9748" s="1" t="s">
        <v>15</v>
      </c>
      <c r="B9748" s="2">
        <v>2016</v>
      </c>
      <c r="C9748" s="2" t="s">
        <v>16</v>
      </c>
      <c r="D9748" s="2" t="s">
        <v>17</v>
      </c>
      <c r="E9748" s="2" t="s">
        <v>27</v>
      </c>
      <c r="F9748" s="2" t="s">
        <v>82</v>
      </c>
      <c r="G9748" s="2" t="s">
        <v>45</v>
      </c>
      <c r="H9748" s="2" t="s">
        <v>54</v>
      </c>
      <c r="I9748" s="2" t="s">
        <v>47</v>
      </c>
      <c r="J9748" s="2" t="s">
        <v>30</v>
      </c>
      <c r="K9748" s="2" t="s">
        <v>24</v>
      </c>
      <c r="L9748" s="2" t="s">
        <v>25</v>
      </c>
      <c r="M9748" s="2" t="s">
        <v>32</v>
      </c>
      <c r="N9748" s="2" t="s">
        <v>33</v>
      </c>
      <c r="O9748" s="2" t="s">
        <v>88</v>
      </c>
    </row>
    <row r="9749" spans="1:15">
      <c r="A9749" s="1" t="s">
        <v>15</v>
      </c>
      <c r="B9749" s="2">
        <v>2015</v>
      </c>
      <c r="C9749" s="2" t="s">
        <v>16</v>
      </c>
      <c r="D9749" s="2" t="s">
        <v>33</v>
      </c>
      <c r="E9749" s="2" t="s">
        <v>49</v>
      </c>
      <c r="F9749" s="2" t="s">
        <v>35</v>
      </c>
      <c r="G9749" s="2" t="s">
        <v>20</v>
      </c>
      <c r="H9749" s="2" t="s">
        <v>51</v>
      </c>
      <c r="I9749" s="2" t="s">
        <v>22</v>
      </c>
      <c r="J9749" s="2" t="s">
        <v>52</v>
      </c>
      <c r="K9749" s="2" t="s">
        <v>31</v>
      </c>
      <c r="L9749" s="2" t="s">
        <v>25</v>
      </c>
      <c r="M9749" s="2" t="s">
        <v>42</v>
      </c>
      <c r="N9749" s="2" t="s">
        <v>17</v>
      </c>
      <c r="O9749" s="2" t="s">
        <v>43</v>
      </c>
    </row>
    <row r="9750" spans="1:15" hidden="1">
      <c r="A9750" s="1" t="s">
        <v>15</v>
      </c>
      <c r="B9750" s="2">
        <v>2013</v>
      </c>
      <c r="C9750" s="2" t="s">
        <v>16</v>
      </c>
      <c r="D9750" s="2" t="s">
        <v>33</v>
      </c>
      <c r="E9750" s="2" t="s">
        <v>65</v>
      </c>
      <c r="F9750" s="2" t="s">
        <v>19</v>
      </c>
      <c r="G9750" s="2" t="s">
        <v>142</v>
      </c>
      <c r="H9750" s="2" t="s">
        <v>223</v>
      </c>
      <c r="I9750" s="2" t="s">
        <v>131</v>
      </c>
      <c r="J9750" s="2" t="s">
        <v>52</v>
      </c>
      <c r="K9750" s="2" t="s">
        <v>24</v>
      </c>
      <c r="L9750" s="2" t="s">
        <v>25</v>
      </c>
      <c r="M9750" s="2" t="s">
        <v>88</v>
      </c>
      <c r="N9750" s="2" t="s">
        <v>88</v>
      </c>
      <c r="O9750" s="2" t="s">
        <v>78</v>
      </c>
    </row>
    <row r="9751" spans="1:15" hidden="1">
      <c r="A9751" s="1" t="s">
        <v>15</v>
      </c>
      <c r="B9751" s="2">
        <v>2022</v>
      </c>
      <c r="C9751" s="2" t="s">
        <v>16</v>
      </c>
      <c r="D9751" s="2" t="s">
        <v>17</v>
      </c>
      <c r="E9751" s="2" t="s">
        <v>27</v>
      </c>
      <c r="F9751" s="2" t="s">
        <v>28</v>
      </c>
      <c r="G9751" s="2" t="s">
        <v>20</v>
      </c>
      <c r="H9751" s="2" t="s">
        <v>21</v>
      </c>
      <c r="I9751" s="2" t="s">
        <v>22</v>
      </c>
      <c r="J9751" s="2" t="s">
        <v>30</v>
      </c>
      <c r="K9751" s="2" t="s">
        <v>24</v>
      </c>
      <c r="L9751" s="2" t="s">
        <v>25</v>
      </c>
      <c r="M9751" s="2" t="s">
        <v>32</v>
      </c>
      <c r="N9751" s="2" t="s">
        <v>33</v>
      </c>
      <c r="O9751" s="2" t="s">
        <v>88</v>
      </c>
    </row>
    <row r="9752" spans="1:15" hidden="1">
      <c r="A9752" s="1" t="s">
        <v>15</v>
      </c>
      <c r="B9752" s="2">
        <v>2014</v>
      </c>
      <c r="C9752" s="2" t="s">
        <v>16</v>
      </c>
      <c r="D9752" s="2" t="s">
        <v>17</v>
      </c>
      <c r="E9752" s="2" t="s">
        <v>27</v>
      </c>
      <c r="F9752" s="2" t="s">
        <v>35</v>
      </c>
      <c r="G9752" s="2" t="s">
        <v>45</v>
      </c>
      <c r="H9752" s="2" t="s">
        <v>54</v>
      </c>
      <c r="I9752" s="2" t="s">
        <v>47</v>
      </c>
      <c r="J9752" s="2" t="s">
        <v>30</v>
      </c>
      <c r="K9752" s="2"/>
      <c r="L9752" s="2"/>
      <c r="M9752" s="2" t="s">
        <v>42</v>
      </c>
      <c r="N9752" s="2" t="s">
        <v>33</v>
      </c>
      <c r="O9752" s="2" t="s">
        <v>88</v>
      </c>
    </row>
    <row r="9753" spans="1:15">
      <c r="A9753" s="1" t="s">
        <v>15</v>
      </c>
      <c r="B9753" s="2">
        <v>2019</v>
      </c>
      <c r="C9753" s="2" t="s">
        <v>16</v>
      </c>
      <c r="D9753" s="2" t="s">
        <v>33</v>
      </c>
      <c r="E9753" s="2" t="s">
        <v>65</v>
      </c>
      <c r="F9753" s="2" t="s">
        <v>66</v>
      </c>
      <c r="G9753" s="2" t="s">
        <v>20</v>
      </c>
      <c r="H9753" s="2" t="s">
        <v>85</v>
      </c>
      <c r="I9753" s="2" t="s">
        <v>22</v>
      </c>
      <c r="J9753" s="2" t="s">
        <v>67</v>
      </c>
      <c r="K9753" s="2" t="s">
        <v>31</v>
      </c>
      <c r="L9753" s="2" t="s">
        <v>25</v>
      </c>
      <c r="M9753" s="2" t="s">
        <v>88</v>
      </c>
      <c r="N9753" s="2" t="s">
        <v>33</v>
      </c>
      <c r="O9753" s="2" t="s">
        <v>43</v>
      </c>
    </row>
    <row r="9754" spans="1:15" hidden="1">
      <c r="A9754" s="1" t="s">
        <v>176</v>
      </c>
      <c r="B9754" s="2">
        <v>2014</v>
      </c>
      <c r="C9754" s="2" t="s">
        <v>16</v>
      </c>
      <c r="D9754" s="2" t="s">
        <v>33</v>
      </c>
      <c r="E9754" s="2" t="s">
        <v>103</v>
      </c>
      <c r="F9754" s="2" t="s">
        <v>50</v>
      </c>
      <c r="G9754" s="2" t="s">
        <v>142</v>
      </c>
      <c r="H9754" s="2" t="s">
        <v>216</v>
      </c>
      <c r="I9754" s="2" t="s">
        <v>131</v>
      </c>
      <c r="J9754" s="2" t="s">
        <v>52</v>
      </c>
      <c r="K9754" s="2"/>
      <c r="L9754" s="2"/>
      <c r="M9754" s="2" t="s">
        <v>88</v>
      </c>
      <c r="N9754" s="2" t="s">
        <v>88</v>
      </c>
      <c r="O9754" s="2" t="s">
        <v>78</v>
      </c>
    </row>
    <row r="9755" spans="1:15">
      <c r="A9755" s="1" t="s">
        <v>118</v>
      </c>
      <c r="B9755" s="2">
        <v>2015</v>
      </c>
      <c r="C9755" s="2" t="s">
        <v>16</v>
      </c>
      <c r="D9755" s="2" t="s">
        <v>33</v>
      </c>
      <c r="E9755" s="2" t="s">
        <v>91</v>
      </c>
      <c r="F9755" s="2" t="s">
        <v>72</v>
      </c>
      <c r="G9755" s="2" t="s">
        <v>92</v>
      </c>
      <c r="H9755" s="2" t="s">
        <v>133</v>
      </c>
      <c r="I9755" s="2" t="s">
        <v>94</v>
      </c>
      <c r="J9755" s="2" t="s">
        <v>39</v>
      </c>
      <c r="K9755" s="2" t="s">
        <v>31</v>
      </c>
      <c r="L9755" s="2" t="s">
        <v>25</v>
      </c>
      <c r="M9755" s="2" t="s">
        <v>32</v>
      </c>
      <c r="N9755" s="2" t="s">
        <v>33</v>
      </c>
      <c r="O9755" s="2" t="s">
        <v>43</v>
      </c>
    </row>
    <row r="9756" spans="1:15" hidden="1">
      <c r="A9756" s="1" t="s">
        <v>15</v>
      </c>
      <c r="B9756" s="2">
        <v>2015</v>
      </c>
      <c r="C9756" s="2" t="s">
        <v>16</v>
      </c>
      <c r="D9756" s="2" t="s">
        <v>17</v>
      </c>
      <c r="E9756" s="2" t="s">
        <v>18</v>
      </c>
      <c r="F9756" s="2" t="s">
        <v>66</v>
      </c>
      <c r="G9756" s="2" t="s">
        <v>20</v>
      </c>
      <c r="H9756" s="2" t="s">
        <v>21</v>
      </c>
      <c r="I9756" s="2" t="s">
        <v>22</v>
      </c>
      <c r="J9756" s="2" t="s">
        <v>23</v>
      </c>
      <c r="K9756" s="2"/>
      <c r="L9756" s="2"/>
      <c r="M9756" s="2" t="s">
        <v>42</v>
      </c>
      <c r="N9756" s="2" t="s">
        <v>17</v>
      </c>
      <c r="O9756" s="2" t="s">
        <v>88</v>
      </c>
    </row>
    <row r="9757" spans="1:15">
      <c r="A9757" s="1" t="s">
        <v>15</v>
      </c>
      <c r="B9757" s="2">
        <v>2018</v>
      </c>
      <c r="C9757" s="2" t="s">
        <v>16</v>
      </c>
      <c r="D9757" s="2" t="s">
        <v>33</v>
      </c>
      <c r="E9757" s="2" t="s">
        <v>79</v>
      </c>
      <c r="F9757" s="2" t="s">
        <v>19</v>
      </c>
      <c r="G9757" s="2" t="s">
        <v>20</v>
      </c>
      <c r="H9757" s="2" t="s">
        <v>128</v>
      </c>
      <c r="I9757" s="2" t="s">
        <v>76</v>
      </c>
      <c r="J9757" s="2" t="s">
        <v>77</v>
      </c>
      <c r="K9757" s="2" t="s">
        <v>40</v>
      </c>
      <c r="L9757" s="2" t="s">
        <v>41</v>
      </c>
      <c r="M9757" s="2" t="s">
        <v>88</v>
      </c>
      <c r="N9757" s="2" t="s">
        <v>17</v>
      </c>
      <c r="O9757" s="2" t="s">
        <v>43</v>
      </c>
    </row>
    <row r="9758" spans="1:15" hidden="1">
      <c r="A9758" s="1" t="s">
        <v>15</v>
      </c>
      <c r="B9758" s="2">
        <v>2012</v>
      </c>
      <c r="C9758" s="2" t="s">
        <v>16</v>
      </c>
      <c r="D9758" s="2" t="s">
        <v>44</v>
      </c>
      <c r="E9758" s="2" t="s">
        <v>27</v>
      </c>
      <c r="F9758" s="2" t="s">
        <v>19</v>
      </c>
      <c r="G9758" s="2" t="s">
        <v>45</v>
      </c>
      <c r="H9758" s="2" t="s">
        <v>54</v>
      </c>
      <c r="I9758" s="2" t="s">
        <v>47</v>
      </c>
      <c r="J9758" s="2" t="s">
        <v>30</v>
      </c>
      <c r="K9758" s="2" t="s">
        <v>24</v>
      </c>
      <c r="L9758" s="2" t="s">
        <v>25</v>
      </c>
      <c r="M9758" s="2" t="s">
        <v>88</v>
      </c>
      <c r="N9758" s="2" t="s">
        <v>88</v>
      </c>
      <c r="O9758" s="2" t="s">
        <v>88</v>
      </c>
    </row>
    <row r="9759" spans="1:15">
      <c r="A9759" s="1" t="s">
        <v>15</v>
      </c>
      <c r="B9759" s="2">
        <v>2014</v>
      </c>
      <c r="C9759" s="2" t="s">
        <v>16</v>
      </c>
      <c r="D9759" s="2" t="s">
        <v>33</v>
      </c>
      <c r="E9759" s="2" t="s">
        <v>34</v>
      </c>
      <c r="F9759" s="2" t="s">
        <v>35</v>
      </c>
      <c r="G9759" s="2" t="s">
        <v>20</v>
      </c>
      <c r="H9759" s="2" t="s">
        <v>85</v>
      </c>
      <c r="I9759" s="2" t="s">
        <v>22</v>
      </c>
      <c r="J9759" s="2" t="s">
        <v>39</v>
      </c>
      <c r="K9759" s="2"/>
      <c r="L9759" s="2"/>
      <c r="M9759" s="2" t="s">
        <v>42</v>
      </c>
      <c r="N9759" s="2" t="s">
        <v>88</v>
      </c>
      <c r="O9759" s="2" t="s">
        <v>43</v>
      </c>
    </row>
    <row r="9760" spans="1:15">
      <c r="A9760" s="1" t="s">
        <v>15</v>
      </c>
      <c r="B9760" s="2">
        <v>2015</v>
      </c>
      <c r="C9760" s="2" t="s">
        <v>16</v>
      </c>
      <c r="D9760" s="2" t="s">
        <v>33</v>
      </c>
      <c r="E9760" s="2" t="s">
        <v>91</v>
      </c>
      <c r="F9760" s="2" t="s">
        <v>82</v>
      </c>
      <c r="G9760" s="2" t="s">
        <v>92</v>
      </c>
      <c r="H9760" s="2" t="s">
        <v>93</v>
      </c>
      <c r="I9760" s="2" t="s">
        <v>94</v>
      </c>
      <c r="J9760" s="2" t="s">
        <v>39</v>
      </c>
      <c r="K9760" s="2" t="s">
        <v>84</v>
      </c>
      <c r="L9760" s="2" t="s">
        <v>41</v>
      </c>
      <c r="M9760" s="2" t="s">
        <v>32</v>
      </c>
      <c r="N9760" s="2" t="s">
        <v>33</v>
      </c>
      <c r="O9760" s="2" t="s">
        <v>43</v>
      </c>
    </row>
    <row r="9761" spans="1:15" hidden="1">
      <c r="A9761" s="1" t="s">
        <v>15</v>
      </c>
      <c r="B9761" s="2">
        <v>2012</v>
      </c>
      <c r="C9761" s="2" t="s">
        <v>16</v>
      </c>
      <c r="D9761" s="2" t="s">
        <v>17</v>
      </c>
      <c r="E9761" s="2" t="s">
        <v>18</v>
      </c>
      <c r="F9761" s="2" t="s">
        <v>95</v>
      </c>
      <c r="G9761" s="2" t="s">
        <v>20</v>
      </c>
      <c r="H9761" s="2" t="s">
        <v>21</v>
      </c>
      <c r="I9761" s="2" t="s">
        <v>22</v>
      </c>
      <c r="J9761" s="2" t="s">
        <v>23</v>
      </c>
      <c r="K9761" s="2" t="s">
        <v>84</v>
      </c>
      <c r="L9761" s="2" t="s">
        <v>41</v>
      </c>
      <c r="M9761" s="2" t="s">
        <v>42</v>
      </c>
      <c r="N9761" s="2" t="s">
        <v>33</v>
      </c>
      <c r="O9761" s="2" t="s">
        <v>88</v>
      </c>
    </row>
    <row r="9762" spans="1:15" hidden="1">
      <c r="A9762" s="1" t="s">
        <v>15</v>
      </c>
      <c r="B9762" s="2">
        <v>2011</v>
      </c>
      <c r="C9762" s="2" t="s">
        <v>16</v>
      </c>
      <c r="D9762" s="2" t="s">
        <v>17</v>
      </c>
      <c r="E9762" s="2" t="s">
        <v>18</v>
      </c>
      <c r="F9762" s="2" t="s">
        <v>19</v>
      </c>
      <c r="G9762" s="2" t="s">
        <v>20</v>
      </c>
      <c r="H9762" s="2" t="s">
        <v>21</v>
      </c>
      <c r="I9762" s="2" t="s">
        <v>22</v>
      </c>
      <c r="J9762" s="2" t="s">
        <v>23</v>
      </c>
      <c r="K9762" s="2" t="s">
        <v>24</v>
      </c>
      <c r="L9762" s="2" t="s">
        <v>25</v>
      </c>
      <c r="M9762" s="2" t="s">
        <v>88</v>
      </c>
      <c r="N9762" s="2" t="s">
        <v>88</v>
      </c>
      <c r="O9762" s="2" t="s">
        <v>88</v>
      </c>
    </row>
    <row r="9763" spans="1:15" hidden="1">
      <c r="A9763" s="1" t="s">
        <v>48</v>
      </c>
      <c r="B9763" s="2">
        <v>2015</v>
      </c>
      <c r="C9763" s="2" t="s">
        <v>99</v>
      </c>
      <c r="D9763" s="2"/>
      <c r="E9763" s="2" t="s">
        <v>91</v>
      </c>
      <c r="F9763" s="2" t="s">
        <v>147</v>
      </c>
      <c r="G9763" s="2"/>
      <c r="H9763" s="2"/>
      <c r="I9763" s="2" t="s">
        <v>184</v>
      </c>
      <c r="J9763" s="2"/>
      <c r="K9763" s="2"/>
      <c r="L9763" s="2"/>
      <c r="M9763" s="2" t="s">
        <v>32</v>
      </c>
      <c r="N9763" s="2" t="s">
        <v>33</v>
      </c>
      <c r="O9763" s="2" t="s">
        <v>88</v>
      </c>
    </row>
    <row r="9764" spans="1:15">
      <c r="A9764" s="1" t="s">
        <v>15</v>
      </c>
      <c r="B9764" s="2">
        <v>2013</v>
      </c>
      <c r="C9764" s="2" t="s">
        <v>16</v>
      </c>
      <c r="D9764" s="2" t="s">
        <v>33</v>
      </c>
      <c r="E9764" s="2" t="s">
        <v>34</v>
      </c>
      <c r="F9764" s="2" t="s">
        <v>72</v>
      </c>
      <c r="G9764" s="2" t="s">
        <v>36</v>
      </c>
      <c r="H9764" s="2" t="s">
        <v>60</v>
      </c>
      <c r="I9764" s="2" t="s">
        <v>38</v>
      </c>
      <c r="J9764" s="2" t="s">
        <v>39</v>
      </c>
      <c r="K9764" s="2"/>
      <c r="L9764" s="2"/>
      <c r="M9764" s="2" t="s">
        <v>32</v>
      </c>
      <c r="N9764" s="2" t="s">
        <v>17</v>
      </c>
      <c r="O9764" s="2" t="s">
        <v>43</v>
      </c>
    </row>
    <row r="9765" spans="1:15" hidden="1">
      <c r="A9765" s="1" t="s">
        <v>15</v>
      </c>
      <c r="B9765" s="2">
        <v>2012</v>
      </c>
      <c r="C9765" s="2" t="s">
        <v>16</v>
      </c>
      <c r="D9765" s="2" t="s">
        <v>17</v>
      </c>
      <c r="E9765" s="2" t="s">
        <v>27</v>
      </c>
      <c r="F9765" s="2" t="s">
        <v>19</v>
      </c>
      <c r="G9765" s="2" t="s">
        <v>45</v>
      </c>
      <c r="H9765" s="2" t="s">
        <v>54</v>
      </c>
      <c r="I9765" s="2" t="s">
        <v>47</v>
      </c>
      <c r="J9765" s="2" t="s">
        <v>30</v>
      </c>
      <c r="K9765" s="2" t="s">
        <v>24</v>
      </c>
      <c r="L9765" s="2" t="s">
        <v>25</v>
      </c>
      <c r="M9765" s="2" t="s">
        <v>88</v>
      </c>
      <c r="N9765" s="2" t="s">
        <v>88</v>
      </c>
      <c r="O9765" s="2" t="s">
        <v>88</v>
      </c>
    </row>
    <row r="9766" spans="1:15">
      <c r="A9766" s="1" t="s">
        <v>15</v>
      </c>
      <c r="B9766" s="2">
        <v>2014</v>
      </c>
      <c r="C9766" s="2" t="s">
        <v>16</v>
      </c>
      <c r="D9766" s="2" t="s">
        <v>33</v>
      </c>
      <c r="E9766" s="2" t="s">
        <v>65</v>
      </c>
      <c r="F9766" s="2" t="s">
        <v>89</v>
      </c>
      <c r="G9766" s="2" t="s">
        <v>36</v>
      </c>
      <c r="H9766" s="2" t="s">
        <v>113</v>
      </c>
      <c r="I9766" s="2" t="s">
        <v>38</v>
      </c>
      <c r="J9766" s="2" t="s">
        <v>67</v>
      </c>
      <c r="K9766" s="2" t="s">
        <v>41</v>
      </c>
      <c r="L9766" s="2" t="s">
        <v>41</v>
      </c>
      <c r="M9766" s="2" t="s">
        <v>32</v>
      </c>
      <c r="N9766" s="2" t="s">
        <v>33</v>
      </c>
      <c r="O9766" s="2" t="s">
        <v>43</v>
      </c>
    </row>
    <row r="9767" spans="1:15" hidden="1">
      <c r="A9767" s="1" t="s">
        <v>48</v>
      </c>
      <c r="B9767" s="2">
        <v>2014</v>
      </c>
      <c r="C9767" s="2" t="s">
        <v>16</v>
      </c>
      <c r="D9767" s="2" t="s">
        <v>33</v>
      </c>
      <c r="E9767" s="2" t="s">
        <v>79</v>
      </c>
      <c r="F9767" s="2" t="s">
        <v>82</v>
      </c>
      <c r="G9767" s="2" t="s">
        <v>20</v>
      </c>
      <c r="H9767" s="2" t="s">
        <v>80</v>
      </c>
      <c r="I9767" s="2" t="s">
        <v>76</v>
      </c>
      <c r="J9767" s="2" t="s">
        <v>52</v>
      </c>
      <c r="K9767" s="2" t="s">
        <v>83</v>
      </c>
      <c r="L9767" s="2" t="s">
        <v>25</v>
      </c>
      <c r="M9767" s="2" t="s">
        <v>88</v>
      </c>
      <c r="N9767" s="2" t="s">
        <v>33</v>
      </c>
      <c r="O9767" s="2" t="s">
        <v>58</v>
      </c>
    </row>
    <row r="9768" spans="1:15" hidden="1">
      <c r="A9768" s="1" t="s">
        <v>15</v>
      </c>
      <c r="B9768" s="2">
        <v>2015</v>
      </c>
      <c r="C9768" s="2" t="s">
        <v>16</v>
      </c>
      <c r="D9768" s="2" t="s">
        <v>33</v>
      </c>
      <c r="E9768" s="2" t="s">
        <v>65</v>
      </c>
      <c r="F9768" s="2" t="s">
        <v>86</v>
      </c>
      <c r="G9768" s="2" t="s">
        <v>20</v>
      </c>
      <c r="H9768" s="2" t="s">
        <v>85</v>
      </c>
      <c r="I9768" s="2" t="s">
        <v>22</v>
      </c>
      <c r="J9768" s="2" t="s">
        <v>52</v>
      </c>
      <c r="K9768" s="2" t="s">
        <v>40</v>
      </c>
      <c r="L9768" s="2" t="s">
        <v>41</v>
      </c>
      <c r="M9768" s="2" t="s">
        <v>88</v>
      </c>
      <c r="N9768" s="2" t="s">
        <v>33</v>
      </c>
      <c r="O9768" s="2" t="s">
        <v>64</v>
      </c>
    </row>
    <row r="9769" spans="1:15" hidden="1">
      <c r="A9769" s="1" t="s">
        <v>15</v>
      </c>
      <c r="B9769" s="2">
        <v>2013</v>
      </c>
      <c r="C9769" s="2" t="s">
        <v>16</v>
      </c>
      <c r="D9769" s="2" t="s">
        <v>17</v>
      </c>
      <c r="E9769" s="2" t="s">
        <v>18</v>
      </c>
      <c r="F9769" s="2" t="s">
        <v>95</v>
      </c>
      <c r="G9769" s="2" t="s">
        <v>20</v>
      </c>
      <c r="H9769" s="2" t="s">
        <v>21</v>
      </c>
      <c r="I9769" s="2" t="s">
        <v>22</v>
      </c>
      <c r="J9769" s="2" t="s">
        <v>23</v>
      </c>
      <c r="K9769" s="2" t="s">
        <v>40</v>
      </c>
      <c r="L9769" s="2" t="s">
        <v>41</v>
      </c>
      <c r="M9769" s="2" t="s">
        <v>88</v>
      </c>
      <c r="N9769" s="2" t="s">
        <v>88</v>
      </c>
      <c r="O9769" s="2" t="s">
        <v>88</v>
      </c>
    </row>
    <row r="9770" spans="1:15" hidden="1">
      <c r="A9770" s="1" t="s">
        <v>15</v>
      </c>
      <c r="B9770" s="2">
        <v>2016</v>
      </c>
      <c r="C9770" s="2" t="s">
        <v>16</v>
      </c>
      <c r="D9770" s="2" t="s">
        <v>62</v>
      </c>
      <c r="E9770" s="2" t="s">
        <v>18</v>
      </c>
      <c r="F9770" s="2" t="s">
        <v>35</v>
      </c>
      <c r="G9770" s="2" t="s">
        <v>20</v>
      </c>
      <c r="H9770" s="2" t="s">
        <v>21</v>
      </c>
      <c r="I9770" s="2" t="s">
        <v>22</v>
      </c>
      <c r="J9770" s="2" t="s">
        <v>23</v>
      </c>
      <c r="K9770" s="2" t="s">
        <v>31</v>
      </c>
      <c r="L9770" s="2" t="s">
        <v>25</v>
      </c>
      <c r="M9770" s="2" t="s">
        <v>42</v>
      </c>
      <c r="N9770" s="2" t="s">
        <v>17</v>
      </c>
      <c r="O9770" s="2" t="s">
        <v>88</v>
      </c>
    </row>
    <row r="9771" spans="1:15">
      <c r="A9771" s="1" t="s">
        <v>15</v>
      </c>
      <c r="B9771" s="2">
        <v>2020</v>
      </c>
      <c r="C9771" s="2" t="s">
        <v>16</v>
      </c>
      <c r="D9771" s="2" t="s">
        <v>33</v>
      </c>
      <c r="E9771" s="2" t="s">
        <v>65</v>
      </c>
      <c r="F9771" s="2" t="s">
        <v>95</v>
      </c>
      <c r="G9771" s="2"/>
      <c r="H9771" s="2"/>
      <c r="I9771" s="2" t="s">
        <v>184</v>
      </c>
      <c r="J9771" s="2" t="s">
        <v>67</v>
      </c>
      <c r="K9771" s="2" t="s">
        <v>69</v>
      </c>
      <c r="L9771" s="2" t="s">
        <v>25</v>
      </c>
      <c r="M9771" s="2" t="s">
        <v>88</v>
      </c>
      <c r="N9771" s="2" t="s">
        <v>33</v>
      </c>
      <c r="O9771" s="2" t="s">
        <v>43</v>
      </c>
    </row>
    <row r="9772" spans="1:15">
      <c r="A9772" s="1" t="s">
        <v>15</v>
      </c>
      <c r="B9772" s="2">
        <v>2014</v>
      </c>
      <c r="C9772" s="2" t="s">
        <v>16</v>
      </c>
      <c r="D9772" s="2" t="s">
        <v>33</v>
      </c>
      <c r="E9772" s="2" t="s">
        <v>34</v>
      </c>
      <c r="F9772" s="2" t="s">
        <v>35</v>
      </c>
      <c r="G9772" s="2" t="s">
        <v>36</v>
      </c>
      <c r="H9772" s="2" t="s">
        <v>60</v>
      </c>
      <c r="I9772" s="2" t="s">
        <v>38</v>
      </c>
      <c r="J9772" s="2" t="s">
        <v>39</v>
      </c>
      <c r="K9772" s="2"/>
      <c r="L9772" s="2"/>
      <c r="M9772" s="2" t="s">
        <v>42</v>
      </c>
      <c r="N9772" s="2" t="s">
        <v>17</v>
      </c>
      <c r="O9772" s="2" t="s">
        <v>43</v>
      </c>
    </row>
    <row r="9773" spans="1:15" hidden="1">
      <c r="A9773" s="1" t="s">
        <v>15</v>
      </c>
      <c r="B9773" s="2">
        <v>2022</v>
      </c>
      <c r="C9773" s="2" t="s">
        <v>16</v>
      </c>
      <c r="D9773" s="2" t="s">
        <v>33</v>
      </c>
      <c r="E9773" s="2" t="s">
        <v>91</v>
      </c>
      <c r="F9773" s="2" t="s">
        <v>19</v>
      </c>
      <c r="G9773" s="2" t="s">
        <v>20</v>
      </c>
      <c r="H9773" s="2" t="s">
        <v>85</v>
      </c>
      <c r="I9773" s="2" t="s">
        <v>22</v>
      </c>
      <c r="J9773" s="2"/>
      <c r="K9773" s="2" t="s">
        <v>40</v>
      </c>
      <c r="L9773" s="2" t="s">
        <v>41</v>
      </c>
      <c r="M9773" s="2" t="s">
        <v>32</v>
      </c>
      <c r="N9773" s="2" t="s">
        <v>88</v>
      </c>
      <c r="O9773" s="2" t="s">
        <v>88</v>
      </c>
    </row>
    <row r="9774" spans="1:15" hidden="1">
      <c r="A9774" s="1" t="s">
        <v>15</v>
      </c>
      <c r="B9774" s="2">
        <v>2012</v>
      </c>
      <c r="C9774" s="2" t="s">
        <v>16</v>
      </c>
      <c r="D9774" s="2" t="s">
        <v>17</v>
      </c>
      <c r="E9774" s="2" t="s">
        <v>18</v>
      </c>
      <c r="F9774" s="2" t="s">
        <v>35</v>
      </c>
      <c r="G9774" s="2" t="s">
        <v>45</v>
      </c>
      <c r="H9774" s="2" t="s">
        <v>54</v>
      </c>
      <c r="I9774" s="2" t="s">
        <v>47</v>
      </c>
      <c r="J9774" s="2" t="s">
        <v>23</v>
      </c>
      <c r="K9774" s="2" t="s">
        <v>31</v>
      </c>
      <c r="L9774" s="2" t="s">
        <v>25</v>
      </c>
      <c r="M9774" s="2" t="s">
        <v>42</v>
      </c>
      <c r="N9774" s="2" t="s">
        <v>88</v>
      </c>
      <c r="O9774" s="2" t="s">
        <v>88</v>
      </c>
    </row>
    <row r="9775" spans="1:15" hidden="1">
      <c r="A9775" s="1" t="s">
        <v>48</v>
      </c>
      <c r="B9775" s="2">
        <v>2013</v>
      </c>
      <c r="C9775" s="2" t="s">
        <v>16</v>
      </c>
      <c r="D9775" s="2" t="s">
        <v>17</v>
      </c>
      <c r="E9775" s="2" t="s">
        <v>18</v>
      </c>
      <c r="F9775" s="2" t="s">
        <v>19</v>
      </c>
      <c r="G9775" s="2" t="s">
        <v>20</v>
      </c>
      <c r="H9775" s="2" t="s">
        <v>21</v>
      </c>
      <c r="I9775" s="2" t="s">
        <v>22</v>
      </c>
      <c r="J9775" s="2" t="s">
        <v>23</v>
      </c>
      <c r="K9775" s="2"/>
      <c r="L9775" s="2"/>
      <c r="M9775" s="2" t="s">
        <v>32</v>
      </c>
      <c r="N9775" s="2" t="s">
        <v>88</v>
      </c>
      <c r="O9775" s="2" t="s">
        <v>88</v>
      </c>
    </row>
    <row r="9776" spans="1:15" hidden="1">
      <c r="A9776" s="1" t="s">
        <v>172</v>
      </c>
      <c r="B9776" s="2">
        <v>2014</v>
      </c>
      <c r="C9776" s="2" t="s">
        <v>99</v>
      </c>
      <c r="D9776" s="2" t="s">
        <v>17</v>
      </c>
      <c r="E9776" s="2" t="s">
        <v>34</v>
      </c>
      <c r="F9776" s="2" t="s">
        <v>35</v>
      </c>
      <c r="G9776" s="2" t="s">
        <v>45</v>
      </c>
      <c r="H9776" s="2" t="s">
        <v>73</v>
      </c>
      <c r="I9776" s="2" t="s">
        <v>47</v>
      </c>
      <c r="J9776" s="2" t="s">
        <v>30</v>
      </c>
      <c r="K9776" s="2" t="s">
        <v>31</v>
      </c>
      <c r="L9776" s="2" t="s">
        <v>25</v>
      </c>
      <c r="M9776" s="2" t="s">
        <v>88</v>
      </c>
      <c r="N9776" s="2" t="s">
        <v>17</v>
      </c>
      <c r="O9776" s="2" t="s">
        <v>88</v>
      </c>
    </row>
    <row r="9777" spans="1:15">
      <c r="A9777" s="1" t="s">
        <v>74</v>
      </c>
      <c r="B9777" s="2">
        <v>2020</v>
      </c>
      <c r="C9777" s="2" t="s">
        <v>16</v>
      </c>
      <c r="D9777" s="2" t="s">
        <v>33</v>
      </c>
      <c r="E9777" s="2" t="s">
        <v>49</v>
      </c>
      <c r="F9777" s="2" t="s">
        <v>50</v>
      </c>
      <c r="G9777" s="2" t="s">
        <v>20</v>
      </c>
      <c r="H9777" s="2" t="s">
        <v>51</v>
      </c>
      <c r="I9777" s="2" t="s">
        <v>22</v>
      </c>
      <c r="J9777" s="2" t="s">
        <v>52</v>
      </c>
      <c r="K9777" s="2" t="s">
        <v>40</v>
      </c>
      <c r="L9777" s="2" t="s">
        <v>41</v>
      </c>
      <c r="M9777" s="2" t="s">
        <v>32</v>
      </c>
      <c r="N9777" s="2" t="s">
        <v>17</v>
      </c>
      <c r="O9777" s="2" t="s">
        <v>43</v>
      </c>
    </row>
    <row r="9778" spans="1:15" hidden="1">
      <c r="A9778" s="1" t="s">
        <v>15</v>
      </c>
      <c r="B9778" s="2">
        <v>2010</v>
      </c>
      <c r="C9778" s="2" t="s">
        <v>16</v>
      </c>
      <c r="D9778" s="2" t="s">
        <v>33</v>
      </c>
      <c r="E9778" s="2" t="s">
        <v>34</v>
      </c>
      <c r="F9778" s="2" t="s">
        <v>66</v>
      </c>
      <c r="G9778" s="2" t="s">
        <v>20</v>
      </c>
      <c r="H9778" s="2" t="s">
        <v>85</v>
      </c>
      <c r="I9778" s="2" t="s">
        <v>22</v>
      </c>
      <c r="J9778" s="2" t="s">
        <v>39</v>
      </c>
      <c r="K9778" s="2"/>
      <c r="L9778" s="2"/>
      <c r="M9778" s="2" t="s">
        <v>88</v>
      </c>
      <c r="N9778" s="2" t="s">
        <v>88</v>
      </c>
      <c r="O9778" s="2" t="s">
        <v>88</v>
      </c>
    </row>
    <row r="9779" spans="1:15" hidden="1">
      <c r="A9779" s="1" t="s">
        <v>15</v>
      </c>
      <c r="B9779" s="2">
        <v>2020</v>
      </c>
      <c r="C9779" s="2" t="s">
        <v>16</v>
      </c>
      <c r="D9779" s="2" t="s">
        <v>17</v>
      </c>
      <c r="E9779" s="2" t="s">
        <v>27</v>
      </c>
      <c r="F9779" s="2" t="s">
        <v>35</v>
      </c>
      <c r="G9779" s="2" t="s">
        <v>45</v>
      </c>
      <c r="H9779" s="2" t="s">
        <v>54</v>
      </c>
      <c r="I9779" s="2" t="s">
        <v>47</v>
      </c>
      <c r="J9779" s="2" t="s">
        <v>30</v>
      </c>
      <c r="K9779" s="2" t="s">
        <v>31</v>
      </c>
      <c r="L9779" s="2" t="s">
        <v>25</v>
      </c>
      <c r="M9779" s="2" t="s">
        <v>42</v>
      </c>
      <c r="N9779" s="2" t="s">
        <v>33</v>
      </c>
      <c r="O9779" s="2" t="s">
        <v>88</v>
      </c>
    </row>
    <row r="9780" spans="1:15" hidden="1">
      <c r="A9780" s="1" t="s">
        <v>15</v>
      </c>
      <c r="B9780" s="2">
        <v>2013</v>
      </c>
      <c r="C9780" s="2" t="s">
        <v>16</v>
      </c>
      <c r="D9780" s="2" t="s">
        <v>17</v>
      </c>
      <c r="E9780" s="2" t="s">
        <v>18</v>
      </c>
      <c r="F9780" s="2" t="s">
        <v>35</v>
      </c>
      <c r="G9780" s="2" t="s">
        <v>45</v>
      </c>
      <c r="H9780" s="2" t="s">
        <v>54</v>
      </c>
      <c r="I9780" s="2" t="s">
        <v>47</v>
      </c>
      <c r="J9780" s="2" t="s">
        <v>77</v>
      </c>
      <c r="K9780" s="2" t="s">
        <v>41</v>
      </c>
      <c r="L9780" s="2" t="s">
        <v>41</v>
      </c>
      <c r="M9780" s="2" t="s">
        <v>88</v>
      </c>
      <c r="N9780" s="2" t="s">
        <v>33</v>
      </c>
      <c r="O9780" s="2" t="s">
        <v>88</v>
      </c>
    </row>
    <row r="9781" spans="1:15" hidden="1">
      <c r="A9781" s="1" t="s">
        <v>15</v>
      </c>
      <c r="B9781" s="2">
        <v>2010</v>
      </c>
      <c r="C9781" s="2" t="s">
        <v>16</v>
      </c>
      <c r="D9781" s="2" t="s">
        <v>33</v>
      </c>
      <c r="E9781" s="2" t="s">
        <v>34</v>
      </c>
      <c r="F9781" s="2" t="s">
        <v>59</v>
      </c>
      <c r="G9781" s="2" t="s">
        <v>45</v>
      </c>
      <c r="H9781" s="2" t="s">
        <v>54</v>
      </c>
      <c r="I9781" s="2" t="s">
        <v>47</v>
      </c>
      <c r="J9781" s="2" t="s">
        <v>39</v>
      </c>
      <c r="K9781" s="2" t="s">
        <v>61</v>
      </c>
      <c r="L9781" s="2" t="s">
        <v>41</v>
      </c>
      <c r="M9781" s="2" t="s">
        <v>88</v>
      </c>
      <c r="N9781" s="2" t="s">
        <v>88</v>
      </c>
      <c r="O9781" s="2" t="s">
        <v>88</v>
      </c>
    </row>
    <row r="9782" spans="1:15" hidden="1">
      <c r="A9782" s="1" t="s">
        <v>15</v>
      </c>
      <c r="B9782" s="2">
        <v>2015</v>
      </c>
      <c r="C9782" s="2" t="s">
        <v>16</v>
      </c>
      <c r="D9782" s="2" t="s">
        <v>17</v>
      </c>
      <c r="E9782" s="2" t="s">
        <v>18</v>
      </c>
      <c r="F9782" s="2" t="s">
        <v>35</v>
      </c>
      <c r="G9782" s="2" t="s">
        <v>36</v>
      </c>
      <c r="H9782" s="2" t="s">
        <v>239</v>
      </c>
      <c r="I9782" s="2" t="s">
        <v>38</v>
      </c>
      <c r="J9782" s="2" t="s">
        <v>23</v>
      </c>
      <c r="K9782" s="2" t="s">
        <v>41</v>
      </c>
      <c r="L9782" s="2" t="s">
        <v>41</v>
      </c>
      <c r="M9782" s="2" t="s">
        <v>42</v>
      </c>
      <c r="N9782" s="2" t="s">
        <v>17</v>
      </c>
      <c r="O9782" s="2" t="s">
        <v>88</v>
      </c>
    </row>
    <row r="9783" spans="1:15" hidden="1">
      <c r="A9783" s="1" t="s">
        <v>15</v>
      </c>
      <c r="B9783" s="2">
        <v>2010</v>
      </c>
      <c r="C9783" s="2" t="s">
        <v>16</v>
      </c>
      <c r="D9783" s="2" t="s">
        <v>17</v>
      </c>
      <c r="E9783" s="2" t="s">
        <v>27</v>
      </c>
      <c r="F9783" s="2" t="s">
        <v>35</v>
      </c>
      <c r="G9783" s="2" t="s">
        <v>45</v>
      </c>
      <c r="H9783" s="2" t="s">
        <v>54</v>
      </c>
      <c r="I9783" s="2" t="s">
        <v>47</v>
      </c>
      <c r="J9783" s="2" t="s">
        <v>30</v>
      </c>
      <c r="K9783" s="2" t="s">
        <v>61</v>
      </c>
      <c r="L9783" s="2" t="s">
        <v>41</v>
      </c>
      <c r="M9783" s="2" t="s">
        <v>88</v>
      </c>
      <c r="N9783" s="2" t="s">
        <v>88</v>
      </c>
      <c r="O9783" s="2" t="s">
        <v>88</v>
      </c>
    </row>
    <row r="9784" spans="1:15" hidden="1">
      <c r="A9784" s="1" t="s">
        <v>15</v>
      </c>
      <c r="B9784" s="2">
        <v>2014</v>
      </c>
      <c r="C9784" s="2" t="s">
        <v>16</v>
      </c>
      <c r="D9784" s="2" t="s">
        <v>17</v>
      </c>
      <c r="E9784" s="2" t="s">
        <v>27</v>
      </c>
      <c r="F9784" s="2" t="s">
        <v>35</v>
      </c>
      <c r="G9784" s="2" t="s">
        <v>45</v>
      </c>
      <c r="H9784" s="2" t="s">
        <v>54</v>
      </c>
      <c r="I9784" s="2" t="s">
        <v>47</v>
      </c>
      <c r="J9784" s="2" t="s">
        <v>30</v>
      </c>
      <c r="K9784" s="2" t="s">
        <v>41</v>
      </c>
      <c r="L9784" s="2" t="s">
        <v>41</v>
      </c>
      <c r="M9784" s="2" t="s">
        <v>42</v>
      </c>
      <c r="N9784" s="2" t="s">
        <v>88</v>
      </c>
      <c r="O9784" s="2" t="s">
        <v>88</v>
      </c>
    </row>
    <row r="9785" spans="1:15" hidden="1">
      <c r="A9785" s="1" t="s">
        <v>15</v>
      </c>
      <c r="B9785" s="2">
        <v>2017</v>
      </c>
      <c r="C9785" s="2" t="s">
        <v>16</v>
      </c>
      <c r="D9785" s="2" t="s">
        <v>33</v>
      </c>
      <c r="E9785" s="2" t="s">
        <v>49</v>
      </c>
      <c r="F9785" s="2" t="s">
        <v>50</v>
      </c>
      <c r="G9785" s="2" t="s">
        <v>20</v>
      </c>
      <c r="H9785" s="2" t="s">
        <v>51</v>
      </c>
      <c r="I9785" s="2" t="s">
        <v>22</v>
      </c>
      <c r="J9785" s="2" t="s">
        <v>67</v>
      </c>
      <c r="K9785" s="2" t="s">
        <v>41</v>
      </c>
      <c r="L9785" s="2" t="s">
        <v>41</v>
      </c>
      <c r="M9785" s="2" t="s">
        <v>88</v>
      </c>
      <c r="N9785" s="2" t="s">
        <v>33</v>
      </c>
      <c r="O9785" s="2" t="s">
        <v>88</v>
      </c>
    </row>
    <row r="9786" spans="1:15" hidden="1">
      <c r="A9786" s="1" t="s">
        <v>15</v>
      </c>
      <c r="B9786" s="2">
        <v>2020</v>
      </c>
      <c r="C9786" s="2" t="s">
        <v>16</v>
      </c>
      <c r="D9786" s="2" t="s">
        <v>33</v>
      </c>
      <c r="E9786" s="2" t="s">
        <v>49</v>
      </c>
      <c r="F9786" s="2" t="s">
        <v>82</v>
      </c>
      <c r="G9786" s="2" t="s">
        <v>20</v>
      </c>
      <c r="H9786" s="2" t="s">
        <v>21</v>
      </c>
      <c r="I9786" s="2" t="s">
        <v>22</v>
      </c>
      <c r="J9786" s="2" t="s">
        <v>52</v>
      </c>
      <c r="K9786" s="2" t="s">
        <v>61</v>
      </c>
      <c r="L9786" s="2" t="s">
        <v>41</v>
      </c>
      <c r="M9786" s="2" t="s">
        <v>32</v>
      </c>
      <c r="N9786" s="2" t="s">
        <v>33</v>
      </c>
      <c r="O9786" s="2" t="s">
        <v>88</v>
      </c>
    </row>
    <row r="9787" spans="1:15" hidden="1">
      <c r="A9787" s="1" t="s">
        <v>118</v>
      </c>
      <c r="B9787" s="2">
        <v>2013</v>
      </c>
      <c r="C9787" s="2" t="s">
        <v>16</v>
      </c>
      <c r="D9787" s="2" t="s">
        <v>17</v>
      </c>
      <c r="E9787" s="2" t="s">
        <v>27</v>
      </c>
      <c r="F9787" s="2" t="s">
        <v>28</v>
      </c>
      <c r="G9787" s="2" t="s">
        <v>45</v>
      </c>
      <c r="H9787" s="2" t="s">
        <v>54</v>
      </c>
      <c r="I9787" s="2" t="s">
        <v>47</v>
      </c>
      <c r="J9787" s="2" t="s">
        <v>30</v>
      </c>
      <c r="K9787" s="2"/>
      <c r="L9787" s="2"/>
      <c r="M9787" s="2" t="s">
        <v>32</v>
      </c>
      <c r="N9787" s="2" t="s">
        <v>33</v>
      </c>
      <c r="O9787" s="2" t="s">
        <v>88</v>
      </c>
    </row>
    <row r="9788" spans="1:15">
      <c r="A9788" s="1" t="s">
        <v>15</v>
      </c>
      <c r="B9788" s="2">
        <v>2018</v>
      </c>
      <c r="C9788" s="2" t="s">
        <v>16</v>
      </c>
      <c r="D9788" s="2" t="s">
        <v>33</v>
      </c>
      <c r="E9788" s="2" t="s">
        <v>91</v>
      </c>
      <c r="F9788" s="2" t="s">
        <v>72</v>
      </c>
      <c r="G9788" s="2" t="s">
        <v>92</v>
      </c>
      <c r="H9788" s="2" t="s">
        <v>133</v>
      </c>
      <c r="I9788" s="2" t="s">
        <v>94</v>
      </c>
      <c r="J9788" s="2" t="s">
        <v>39</v>
      </c>
      <c r="K9788" s="2" t="s">
        <v>40</v>
      </c>
      <c r="L9788" s="2" t="s">
        <v>41</v>
      </c>
      <c r="M9788" s="2" t="s">
        <v>32</v>
      </c>
      <c r="N9788" s="2" t="s">
        <v>88</v>
      </c>
      <c r="O9788" s="2" t="s">
        <v>43</v>
      </c>
    </row>
    <row r="9789" spans="1:15">
      <c r="A9789" s="1" t="s">
        <v>15</v>
      </c>
      <c r="B9789" s="2">
        <v>2013</v>
      </c>
      <c r="C9789" s="2" t="s">
        <v>16</v>
      </c>
      <c r="D9789" s="2" t="s">
        <v>33</v>
      </c>
      <c r="E9789" s="2" t="s">
        <v>49</v>
      </c>
      <c r="F9789" s="2" t="s">
        <v>35</v>
      </c>
      <c r="G9789" s="2" t="s">
        <v>20</v>
      </c>
      <c r="H9789" s="2" t="s">
        <v>21</v>
      </c>
      <c r="I9789" s="2" t="s">
        <v>22</v>
      </c>
      <c r="J9789" s="2" t="s">
        <v>52</v>
      </c>
      <c r="K9789" s="2" t="s">
        <v>84</v>
      </c>
      <c r="L9789" s="2" t="s">
        <v>41</v>
      </c>
      <c r="M9789" s="2" t="s">
        <v>42</v>
      </c>
      <c r="N9789" s="2" t="s">
        <v>88</v>
      </c>
      <c r="O9789" s="2" t="s">
        <v>43</v>
      </c>
    </row>
    <row r="9790" spans="1:15" hidden="1">
      <c r="A9790" s="1" t="s">
        <v>15</v>
      </c>
      <c r="B9790" s="2">
        <v>2015</v>
      </c>
      <c r="C9790" s="2" t="s">
        <v>16</v>
      </c>
      <c r="D9790" s="2" t="s">
        <v>17</v>
      </c>
      <c r="E9790" s="2" t="s">
        <v>27</v>
      </c>
      <c r="F9790" s="2" t="s">
        <v>35</v>
      </c>
      <c r="G9790" s="2" t="s">
        <v>45</v>
      </c>
      <c r="H9790" s="2" t="s">
        <v>54</v>
      </c>
      <c r="I9790" s="2" t="s">
        <v>47</v>
      </c>
      <c r="J9790" s="2" t="s">
        <v>23</v>
      </c>
      <c r="K9790" s="2" t="s">
        <v>31</v>
      </c>
      <c r="L9790" s="2" t="s">
        <v>25</v>
      </c>
      <c r="M9790" s="2" t="s">
        <v>42</v>
      </c>
      <c r="N9790" s="2" t="s">
        <v>33</v>
      </c>
      <c r="O9790" s="2" t="s">
        <v>88</v>
      </c>
    </row>
    <row r="9791" spans="1:15" hidden="1">
      <c r="A9791" s="1" t="s">
        <v>15</v>
      </c>
      <c r="B9791" s="2">
        <v>2017</v>
      </c>
      <c r="C9791" s="2" t="s">
        <v>16</v>
      </c>
      <c r="D9791" s="2" t="s">
        <v>17</v>
      </c>
      <c r="E9791" s="2" t="s">
        <v>27</v>
      </c>
      <c r="F9791" s="2" t="s">
        <v>35</v>
      </c>
      <c r="G9791" s="2" t="s">
        <v>45</v>
      </c>
      <c r="H9791" s="2" t="s">
        <v>54</v>
      </c>
      <c r="I9791" s="2" t="s">
        <v>47</v>
      </c>
      <c r="J9791" s="2" t="s">
        <v>30</v>
      </c>
      <c r="K9791" s="2" t="s">
        <v>84</v>
      </c>
      <c r="L9791" s="2" t="s">
        <v>41</v>
      </c>
      <c r="M9791" s="2" t="s">
        <v>42</v>
      </c>
      <c r="N9791" s="2" t="s">
        <v>33</v>
      </c>
      <c r="O9791" s="2" t="s">
        <v>88</v>
      </c>
    </row>
    <row r="9792" spans="1:15" hidden="1">
      <c r="A9792" s="1"/>
      <c r="B9792" s="2">
        <v>2011</v>
      </c>
      <c r="C9792" s="2" t="s">
        <v>16</v>
      </c>
      <c r="D9792" s="2" t="s">
        <v>33</v>
      </c>
      <c r="E9792" s="2" t="s">
        <v>34</v>
      </c>
      <c r="F9792" s="2" t="s">
        <v>86</v>
      </c>
      <c r="G9792" s="2"/>
      <c r="H9792" s="2"/>
      <c r="I9792" s="2" t="s">
        <v>184</v>
      </c>
      <c r="J9792" s="2" t="s">
        <v>39</v>
      </c>
      <c r="K9792" s="2" t="s">
        <v>40</v>
      </c>
      <c r="L9792" s="2" t="s">
        <v>41</v>
      </c>
      <c r="M9792" s="2" t="s">
        <v>55</v>
      </c>
      <c r="N9792" s="2" t="s">
        <v>17</v>
      </c>
      <c r="O9792" s="2" t="s">
        <v>88</v>
      </c>
    </row>
    <row r="9793" spans="1:15" hidden="1">
      <c r="A9793" s="1" t="s">
        <v>48</v>
      </c>
      <c r="B9793" s="2">
        <v>2016</v>
      </c>
      <c r="C9793" s="2" t="s">
        <v>16</v>
      </c>
      <c r="D9793" s="2" t="s">
        <v>17</v>
      </c>
      <c r="E9793" s="2" t="s">
        <v>18</v>
      </c>
      <c r="F9793" s="2" t="s">
        <v>35</v>
      </c>
      <c r="G9793" s="2" t="s">
        <v>20</v>
      </c>
      <c r="H9793" s="2" t="s">
        <v>21</v>
      </c>
      <c r="I9793" s="2" t="s">
        <v>22</v>
      </c>
      <c r="J9793" s="2" t="s">
        <v>23</v>
      </c>
      <c r="K9793" s="2" t="s">
        <v>25</v>
      </c>
      <c r="L9793" s="2" t="s">
        <v>25</v>
      </c>
      <c r="M9793" s="2" t="s">
        <v>42</v>
      </c>
      <c r="N9793" s="2" t="s">
        <v>33</v>
      </c>
      <c r="O9793" s="2" t="s">
        <v>88</v>
      </c>
    </row>
    <row r="9794" spans="1:15" hidden="1">
      <c r="A9794" s="1" t="s">
        <v>15</v>
      </c>
      <c r="B9794" s="2">
        <v>2010</v>
      </c>
      <c r="C9794" s="2" t="s">
        <v>16</v>
      </c>
      <c r="D9794" s="2" t="s">
        <v>17</v>
      </c>
      <c r="E9794" s="2" t="s">
        <v>27</v>
      </c>
      <c r="F9794" s="2" t="s">
        <v>35</v>
      </c>
      <c r="G9794" s="2" t="s">
        <v>45</v>
      </c>
      <c r="H9794" s="2" t="s">
        <v>169</v>
      </c>
      <c r="I9794" s="2" t="s">
        <v>47</v>
      </c>
      <c r="J9794" s="2" t="s">
        <v>30</v>
      </c>
      <c r="K9794" s="2"/>
      <c r="L9794" s="2"/>
      <c r="M9794" s="2" t="s">
        <v>88</v>
      </c>
      <c r="N9794" s="2" t="s">
        <v>88</v>
      </c>
      <c r="O9794" s="2" t="s">
        <v>88</v>
      </c>
    </row>
    <row r="9795" spans="1:15" hidden="1">
      <c r="A9795" s="1" t="s">
        <v>173</v>
      </c>
      <c r="B9795" s="2">
        <v>2018</v>
      </c>
      <c r="C9795" s="2" t="s">
        <v>16</v>
      </c>
      <c r="D9795" s="2" t="s">
        <v>17</v>
      </c>
      <c r="E9795" s="2" t="s">
        <v>27</v>
      </c>
      <c r="F9795" s="2" t="s">
        <v>50</v>
      </c>
      <c r="G9795" s="2" t="s">
        <v>20</v>
      </c>
      <c r="H9795" s="2" t="s">
        <v>21</v>
      </c>
      <c r="I9795" s="2" t="s">
        <v>22</v>
      </c>
      <c r="J9795" s="2" t="s">
        <v>30</v>
      </c>
      <c r="K9795" s="2"/>
      <c r="L9795" s="2"/>
      <c r="M9795" s="2" t="s">
        <v>32</v>
      </c>
      <c r="N9795" s="2" t="s">
        <v>33</v>
      </c>
      <c r="O9795" s="2" t="s">
        <v>88</v>
      </c>
    </row>
    <row r="9796" spans="1:15">
      <c r="A9796" s="1" t="s">
        <v>15</v>
      </c>
      <c r="B9796" s="2">
        <v>2017</v>
      </c>
      <c r="C9796" s="2" t="s">
        <v>16</v>
      </c>
      <c r="D9796" s="2" t="s">
        <v>33</v>
      </c>
      <c r="E9796" s="2" t="s">
        <v>91</v>
      </c>
      <c r="F9796" s="2" t="s">
        <v>82</v>
      </c>
      <c r="G9796" s="2" t="s">
        <v>92</v>
      </c>
      <c r="H9796" s="2" t="s">
        <v>93</v>
      </c>
      <c r="I9796" s="2" t="s">
        <v>94</v>
      </c>
      <c r="J9796" s="2" t="s">
        <v>39</v>
      </c>
      <c r="K9796" s="2" t="s">
        <v>61</v>
      </c>
      <c r="L9796" s="2" t="s">
        <v>41</v>
      </c>
      <c r="M9796" s="2" t="s">
        <v>32</v>
      </c>
      <c r="N9796" s="2" t="s">
        <v>17</v>
      </c>
      <c r="O9796" s="2" t="s">
        <v>43</v>
      </c>
    </row>
    <row r="9797" spans="1:15" hidden="1">
      <c r="A9797" s="1" t="s">
        <v>15</v>
      </c>
      <c r="B9797" s="2">
        <v>2013</v>
      </c>
      <c r="C9797" s="2" t="s">
        <v>16</v>
      </c>
      <c r="D9797" s="2" t="s">
        <v>17</v>
      </c>
      <c r="E9797" s="2" t="s">
        <v>18</v>
      </c>
      <c r="F9797" s="2" t="s">
        <v>19</v>
      </c>
      <c r="G9797" s="2"/>
      <c r="H9797" s="2"/>
      <c r="I9797" s="2" t="s">
        <v>184</v>
      </c>
      <c r="J9797" s="2" t="s">
        <v>23</v>
      </c>
      <c r="K9797" s="2"/>
      <c r="L9797" s="2"/>
      <c r="M9797" s="2" t="s">
        <v>32</v>
      </c>
      <c r="N9797" s="2" t="s">
        <v>88</v>
      </c>
      <c r="O9797" s="2" t="s">
        <v>88</v>
      </c>
    </row>
    <row r="9798" spans="1:15" hidden="1">
      <c r="A9798" s="1" t="s">
        <v>15</v>
      </c>
      <c r="B9798" s="2">
        <v>2012</v>
      </c>
      <c r="C9798" s="2" t="s">
        <v>16</v>
      </c>
      <c r="D9798" s="2" t="s">
        <v>17</v>
      </c>
      <c r="E9798" s="2" t="s">
        <v>27</v>
      </c>
      <c r="F9798" s="2" t="s">
        <v>72</v>
      </c>
      <c r="G9798" s="2" t="s">
        <v>45</v>
      </c>
      <c r="H9798" s="2" t="s">
        <v>54</v>
      </c>
      <c r="I9798" s="2" t="s">
        <v>47</v>
      </c>
      <c r="J9798" s="2" t="s">
        <v>30</v>
      </c>
      <c r="K9798" s="2" t="s">
        <v>31</v>
      </c>
      <c r="L9798" s="2" t="s">
        <v>25</v>
      </c>
      <c r="M9798" s="2" t="s">
        <v>32</v>
      </c>
      <c r="N9798" s="2" t="s">
        <v>88</v>
      </c>
      <c r="O9798" s="2" t="s">
        <v>88</v>
      </c>
    </row>
    <row r="9799" spans="1:15" hidden="1">
      <c r="A9799" s="1" t="s">
        <v>15</v>
      </c>
      <c r="B9799" s="2">
        <v>2014</v>
      </c>
      <c r="C9799" s="2" t="s">
        <v>16</v>
      </c>
      <c r="D9799" s="2" t="s">
        <v>17</v>
      </c>
      <c r="E9799" s="2" t="s">
        <v>27</v>
      </c>
      <c r="F9799" s="2" t="s">
        <v>96</v>
      </c>
      <c r="G9799" s="2" t="s">
        <v>45</v>
      </c>
      <c r="H9799" s="2" t="s">
        <v>46</v>
      </c>
      <c r="I9799" s="2" t="s">
        <v>47</v>
      </c>
      <c r="J9799" s="2" t="s">
        <v>30</v>
      </c>
      <c r="K9799" s="2" t="s">
        <v>70</v>
      </c>
      <c r="L9799" s="2" t="s">
        <v>25</v>
      </c>
      <c r="M9799" s="2" t="s">
        <v>55</v>
      </c>
      <c r="N9799" s="2" t="s">
        <v>33</v>
      </c>
      <c r="O9799" s="2" t="s">
        <v>88</v>
      </c>
    </row>
    <row r="9800" spans="1:15" hidden="1">
      <c r="A9800" s="1" t="s">
        <v>141</v>
      </c>
      <c r="B9800" s="2">
        <v>2014</v>
      </c>
      <c r="C9800" s="2" t="s">
        <v>16</v>
      </c>
      <c r="D9800" s="2" t="s">
        <v>33</v>
      </c>
      <c r="E9800" s="2" t="s">
        <v>49</v>
      </c>
      <c r="F9800" s="2" t="s">
        <v>59</v>
      </c>
      <c r="G9800" s="2" t="s">
        <v>20</v>
      </c>
      <c r="H9800" s="2" t="s">
        <v>51</v>
      </c>
      <c r="I9800" s="2" t="s">
        <v>22</v>
      </c>
      <c r="J9800" s="2" t="s">
        <v>52</v>
      </c>
      <c r="K9800" s="2"/>
      <c r="L9800" s="2"/>
      <c r="M9800" s="2" t="s">
        <v>88</v>
      </c>
      <c r="N9800" s="2" t="s">
        <v>88</v>
      </c>
      <c r="O9800" s="2" t="s">
        <v>88</v>
      </c>
    </row>
    <row r="9801" spans="1:15" hidden="1">
      <c r="A9801" s="1" t="s">
        <v>15</v>
      </c>
      <c r="B9801" s="2">
        <v>2007</v>
      </c>
      <c r="C9801" s="2" t="s">
        <v>16</v>
      </c>
      <c r="D9801" s="2" t="s">
        <v>44</v>
      </c>
      <c r="E9801" s="2" t="s">
        <v>27</v>
      </c>
      <c r="F9801" s="2" t="s">
        <v>86</v>
      </c>
      <c r="G9801" s="2" t="s">
        <v>20</v>
      </c>
      <c r="H9801" s="2" t="s">
        <v>51</v>
      </c>
      <c r="I9801" s="2" t="s">
        <v>22</v>
      </c>
      <c r="J9801" s="2" t="s">
        <v>30</v>
      </c>
      <c r="K9801" s="2" t="s">
        <v>24</v>
      </c>
      <c r="L9801" s="2" t="s">
        <v>25</v>
      </c>
      <c r="M9801" s="2" t="s">
        <v>55</v>
      </c>
      <c r="N9801" s="2" t="s">
        <v>88</v>
      </c>
      <c r="O9801" s="2" t="s">
        <v>88</v>
      </c>
    </row>
    <row r="9802" spans="1:15" hidden="1">
      <c r="A9802" s="1" t="s">
        <v>15</v>
      </c>
      <c r="B9802" s="2">
        <v>2013</v>
      </c>
      <c r="C9802" s="2" t="s">
        <v>16</v>
      </c>
      <c r="D9802" s="2" t="s">
        <v>17</v>
      </c>
      <c r="E9802" s="2" t="s">
        <v>27</v>
      </c>
      <c r="F9802" s="2" t="s">
        <v>19</v>
      </c>
      <c r="G9802" s="2" t="s">
        <v>45</v>
      </c>
      <c r="H9802" s="2" t="s">
        <v>54</v>
      </c>
      <c r="I9802" s="2" t="s">
        <v>47</v>
      </c>
      <c r="J9802" s="2" t="s">
        <v>30</v>
      </c>
      <c r="K9802" s="2" t="s">
        <v>83</v>
      </c>
      <c r="L9802" s="2" t="s">
        <v>25</v>
      </c>
      <c r="M9802" s="2" t="s">
        <v>44</v>
      </c>
      <c r="N9802" s="2" t="s">
        <v>88</v>
      </c>
      <c r="O9802" s="2" t="s">
        <v>88</v>
      </c>
    </row>
    <row r="9803" spans="1:15" hidden="1">
      <c r="A9803" s="1" t="s">
        <v>15</v>
      </c>
      <c r="B9803" s="2">
        <v>2010</v>
      </c>
      <c r="C9803" s="2" t="s">
        <v>16</v>
      </c>
      <c r="D9803" s="2" t="s">
        <v>17</v>
      </c>
      <c r="E9803" s="2" t="s">
        <v>18</v>
      </c>
      <c r="F9803" s="2" t="s">
        <v>95</v>
      </c>
      <c r="G9803" s="2" t="s">
        <v>45</v>
      </c>
      <c r="H9803" s="2" t="s">
        <v>54</v>
      </c>
      <c r="I9803" s="2" t="s">
        <v>47</v>
      </c>
      <c r="J9803" s="2" t="s">
        <v>23</v>
      </c>
      <c r="K9803" s="2" t="s">
        <v>84</v>
      </c>
      <c r="L9803" s="2" t="s">
        <v>41</v>
      </c>
      <c r="M9803" s="2" t="s">
        <v>32</v>
      </c>
      <c r="N9803" s="2" t="s">
        <v>88</v>
      </c>
      <c r="O9803" s="2" t="s">
        <v>88</v>
      </c>
    </row>
    <row r="9804" spans="1:15" hidden="1">
      <c r="A9804" s="1" t="s">
        <v>56</v>
      </c>
      <c r="B9804" s="2">
        <v>2012</v>
      </c>
      <c r="C9804" s="2" t="s">
        <v>16</v>
      </c>
      <c r="D9804" s="2" t="s">
        <v>33</v>
      </c>
      <c r="E9804" s="2" t="s">
        <v>79</v>
      </c>
      <c r="F9804" s="2" t="s">
        <v>57</v>
      </c>
      <c r="G9804" s="2" t="s">
        <v>20</v>
      </c>
      <c r="H9804" s="2" t="s">
        <v>130</v>
      </c>
      <c r="I9804" s="2" t="s">
        <v>131</v>
      </c>
      <c r="J9804" s="2" t="s">
        <v>67</v>
      </c>
      <c r="K9804" s="2"/>
      <c r="L9804" s="2"/>
      <c r="M9804" s="2" t="s">
        <v>88</v>
      </c>
      <c r="N9804" s="2" t="s">
        <v>33</v>
      </c>
      <c r="O9804" s="2" t="s">
        <v>78</v>
      </c>
    </row>
    <row r="9805" spans="1:15">
      <c r="A9805" s="1" t="s">
        <v>15</v>
      </c>
      <c r="B9805" s="2">
        <v>2013</v>
      </c>
      <c r="C9805" s="2" t="s">
        <v>16</v>
      </c>
      <c r="D9805" s="2" t="s">
        <v>33</v>
      </c>
      <c r="E9805" s="2" t="s">
        <v>34</v>
      </c>
      <c r="F9805" s="2" t="s">
        <v>19</v>
      </c>
      <c r="G9805" s="2" t="s">
        <v>45</v>
      </c>
      <c r="H9805" s="2" t="s">
        <v>54</v>
      </c>
      <c r="I9805" s="2" t="s">
        <v>47</v>
      </c>
      <c r="J9805" s="2" t="s">
        <v>39</v>
      </c>
      <c r="K9805" s="2" t="s">
        <v>24</v>
      </c>
      <c r="L9805" s="2" t="s">
        <v>25</v>
      </c>
      <c r="M9805" s="2" t="s">
        <v>88</v>
      </c>
      <c r="N9805" s="2" t="s">
        <v>88</v>
      </c>
      <c r="O9805" s="2" t="s">
        <v>43</v>
      </c>
    </row>
    <row r="9806" spans="1:15">
      <c r="A9806" s="1" t="s">
        <v>48</v>
      </c>
      <c r="B9806" s="2">
        <v>2008</v>
      </c>
      <c r="C9806" s="2" t="s">
        <v>16</v>
      </c>
      <c r="D9806" s="2" t="s">
        <v>33</v>
      </c>
      <c r="E9806" s="2" t="s">
        <v>49</v>
      </c>
      <c r="F9806" s="2" t="s">
        <v>82</v>
      </c>
      <c r="G9806" s="2" t="s">
        <v>20</v>
      </c>
      <c r="H9806" s="2" t="s">
        <v>21</v>
      </c>
      <c r="I9806" s="2" t="s">
        <v>22</v>
      </c>
      <c r="J9806" s="2" t="s">
        <v>52</v>
      </c>
      <c r="K9806" s="2" t="s">
        <v>40</v>
      </c>
      <c r="L9806" s="2" t="s">
        <v>41</v>
      </c>
      <c r="M9806" s="2" t="s">
        <v>32</v>
      </c>
      <c r="N9806" s="2" t="s">
        <v>88</v>
      </c>
      <c r="O9806" s="2" t="s">
        <v>43</v>
      </c>
    </row>
    <row r="9807" spans="1:15">
      <c r="A9807" s="1" t="s">
        <v>15</v>
      </c>
      <c r="B9807" s="2">
        <v>2018</v>
      </c>
      <c r="C9807" s="2" t="s">
        <v>16</v>
      </c>
      <c r="D9807" s="2" t="s">
        <v>33</v>
      </c>
      <c r="E9807" s="2" t="s">
        <v>49</v>
      </c>
      <c r="F9807" s="2" t="s">
        <v>28</v>
      </c>
      <c r="G9807" s="2" t="s">
        <v>20</v>
      </c>
      <c r="H9807" s="2" t="s">
        <v>51</v>
      </c>
      <c r="I9807" s="2" t="s">
        <v>22</v>
      </c>
      <c r="J9807" s="2" t="s">
        <v>52</v>
      </c>
      <c r="K9807" s="2" t="s">
        <v>41</v>
      </c>
      <c r="L9807" s="2" t="s">
        <v>41</v>
      </c>
      <c r="M9807" s="2" t="s">
        <v>32</v>
      </c>
      <c r="N9807" s="2" t="s">
        <v>33</v>
      </c>
      <c r="O9807" s="2" t="s">
        <v>43</v>
      </c>
    </row>
    <row r="9808" spans="1:15" hidden="1">
      <c r="A9808" s="1" t="s">
        <v>15</v>
      </c>
      <c r="B9808" s="2">
        <v>2011</v>
      </c>
      <c r="C9808" s="2" t="s">
        <v>16</v>
      </c>
      <c r="D9808" s="2" t="s">
        <v>17</v>
      </c>
      <c r="E9808" s="2" t="s">
        <v>27</v>
      </c>
      <c r="F9808" s="2" t="s">
        <v>19</v>
      </c>
      <c r="G9808" s="2" t="s">
        <v>45</v>
      </c>
      <c r="H9808" s="2" t="s">
        <v>54</v>
      </c>
      <c r="I9808" s="2" t="s">
        <v>47</v>
      </c>
      <c r="J9808" s="2" t="s">
        <v>30</v>
      </c>
      <c r="K9808" s="2" t="s">
        <v>24</v>
      </c>
      <c r="L9808" s="2" t="s">
        <v>25</v>
      </c>
      <c r="M9808" s="2" t="s">
        <v>88</v>
      </c>
      <c r="N9808" s="2" t="s">
        <v>88</v>
      </c>
      <c r="O9808" s="2" t="s">
        <v>88</v>
      </c>
    </row>
    <row r="9809" spans="1:15" hidden="1">
      <c r="A9809" s="1" t="s">
        <v>260</v>
      </c>
      <c r="B9809" s="2">
        <v>2011</v>
      </c>
      <c r="C9809" s="2" t="s">
        <v>16</v>
      </c>
      <c r="D9809" s="2" t="s">
        <v>33</v>
      </c>
      <c r="E9809" s="2" t="s">
        <v>49</v>
      </c>
      <c r="F9809" s="2" t="s">
        <v>50</v>
      </c>
      <c r="G9809" s="2" t="s">
        <v>20</v>
      </c>
      <c r="H9809" s="2" t="s">
        <v>51</v>
      </c>
      <c r="I9809" s="2" t="s">
        <v>22</v>
      </c>
      <c r="J9809" s="2" t="s">
        <v>52</v>
      </c>
      <c r="K9809" s="2"/>
      <c r="L9809" s="2"/>
      <c r="M9809" s="2" t="s">
        <v>32</v>
      </c>
      <c r="N9809" s="2" t="s">
        <v>33</v>
      </c>
      <c r="O9809" s="2" t="s">
        <v>64</v>
      </c>
    </row>
    <row r="9810" spans="1:15" hidden="1">
      <c r="A9810" s="1" t="s">
        <v>15</v>
      </c>
      <c r="B9810" s="2">
        <v>2013</v>
      </c>
      <c r="C9810" s="2" t="s">
        <v>16</v>
      </c>
      <c r="D9810" s="2" t="s">
        <v>33</v>
      </c>
      <c r="E9810" s="2" t="s">
        <v>34</v>
      </c>
      <c r="F9810" s="2" t="s">
        <v>19</v>
      </c>
      <c r="G9810" s="2" t="s">
        <v>45</v>
      </c>
      <c r="H9810" s="2" t="s">
        <v>54</v>
      </c>
      <c r="I9810" s="2" t="s">
        <v>47</v>
      </c>
      <c r="J9810" s="2" t="s">
        <v>39</v>
      </c>
      <c r="K9810" s="2"/>
      <c r="L9810" s="2"/>
      <c r="M9810" s="2" t="s">
        <v>88</v>
      </c>
      <c r="N9810" s="2" t="s">
        <v>88</v>
      </c>
      <c r="O9810" s="2" t="s">
        <v>88</v>
      </c>
    </row>
    <row r="9811" spans="1:15">
      <c r="A9811" s="1" t="s">
        <v>134</v>
      </c>
      <c r="B9811" s="2">
        <v>2017</v>
      </c>
      <c r="C9811" s="2" t="s">
        <v>16</v>
      </c>
      <c r="D9811" s="2" t="s">
        <v>33</v>
      </c>
      <c r="E9811" s="2" t="s">
        <v>49</v>
      </c>
      <c r="F9811" s="2" t="s">
        <v>82</v>
      </c>
      <c r="G9811" s="2" t="s">
        <v>20</v>
      </c>
      <c r="H9811" s="2" t="s">
        <v>51</v>
      </c>
      <c r="I9811" s="2" t="s">
        <v>22</v>
      </c>
      <c r="J9811" s="2" t="s">
        <v>52</v>
      </c>
      <c r="K9811" s="2" t="s">
        <v>69</v>
      </c>
      <c r="L9811" s="2" t="s">
        <v>25</v>
      </c>
      <c r="M9811" s="2" t="s">
        <v>32</v>
      </c>
      <c r="N9811" s="2" t="s">
        <v>33</v>
      </c>
      <c r="O9811" s="2" t="s">
        <v>43</v>
      </c>
    </row>
    <row r="9812" spans="1:15" hidden="1">
      <c r="A9812" s="1" t="s">
        <v>118</v>
      </c>
      <c r="B9812" s="2">
        <v>2018</v>
      </c>
      <c r="C9812" s="2" t="s">
        <v>16</v>
      </c>
      <c r="D9812" s="2" t="s">
        <v>17</v>
      </c>
      <c r="E9812" s="2" t="s">
        <v>27</v>
      </c>
      <c r="F9812" s="2" t="s">
        <v>35</v>
      </c>
      <c r="G9812" s="2" t="s">
        <v>45</v>
      </c>
      <c r="H9812" s="2" t="s">
        <v>54</v>
      </c>
      <c r="I9812" s="2" t="s">
        <v>47</v>
      </c>
      <c r="J9812" s="2" t="s">
        <v>30</v>
      </c>
      <c r="K9812" s="2" t="s">
        <v>40</v>
      </c>
      <c r="L9812" s="2" t="s">
        <v>41</v>
      </c>
      <c r="M9812" s="2" t="s">
        <v>42</v>
      </c>
      <c r="N9812" s="2" t="s">
        <v>33</v>
      </c>
      <c r="O9812" s="2" t="s">
        <v>88</v>
      </c>
    </row>
    <row r="9813" spans="1:15" hidden="1">
      <c r="A9813" s="1" t="s">
        <v>15</v>
      </c>
      <c r="B9813" s="2">
        <v>2010</v>
      </c>
      <c r="C9813" s="2" t="s">
        <v>16</v>
      </c>
      <c r="D9813" s="2" t="s">
        <v>17</v>
      </c>
      <c r="E9813" s="2" t="s">
        <v>27</v>
      </c>
      <c r="F9813" s="2" t="s">
        <v>35</v>
      </c>
      <c r="G9813" s="2" t="s">
        <v>45</v>
      </c>
      <c r="H9813" s="2" t="s">
        <v>54</v>
      </c>
      <c r="I9813" s="2" t="s">
        <v>47</v>
      </c>
      <c r="J9813" s="2" t="s">
        <v>30</v>
      </c>
      <c r="K9813" s="2" t="s">
        <v>31</v>
      </c>
      <c r="L9813" s="2" t="s">
        <v>25</v>
      </c>
      <c r="M9813" s="2" t="s">
        <v>88</v>
      </c>
      <c r="N9813" s="2" t="s">
        <v>88</v>
      </c>
      <c r="O9813" s="2" t="s">
        <v>88</v>
      </c>
    </row>
    <row r="9814" spans="1:15" hidden="1">
      <c r="A9814" s="1" t="s">
        <v>15</v>
      </c>
      <c r="B9814" s="2">
        <v>2012</v>
      </c>
      <c r="C9814" s="2" t="s">
        <v>16</v>
      </c>
      <c r="D9814" s="2" t="s">
        <v>33</v>
      </c>
      <c r="E9814" s="2" t="s">
        <v>34</v>
      </c>
      <c r="F9814" s="2" t="s">
        <v>35</v>
      </c>
      <c r="G9814" s="2" t="s">
        <v>36</v>
      </c>
      <c r="H9814" s="2" t="s">
        <v>60</v>
      </c>
      <c r="I9814" s="2" t="s">
        <v>38</v>
      </c>
      <c r="J9814" s="2" t="s">
        <v>39</v>
      </c>
      <c r="K9814" s="2" t="s">
        <v>61</v>
      </c>
      <c r="L9814" s="2" t="s">
        <v>41</v>
      </c>
      <c r="M9814" s="2" t="s">
        <v>88</v>
      </c>
      <c r="N9814" s="2" t="s">
        <v>88</v>
      </c>
      <c r="O9814" s="2" t="s">
        <v>88</v>
      </c>
    </row>
    <row r="9815" spans="1:15">
      <c r="A9815" s="1" t="s">
        <v>15</v>
      </c>
      <c r="B9815" s="2">
        <v>2018</v>
      </c>
      <c r="C9815" s="2" t="s">
        <v>16</v>
      </c>
      <c r="D9815" s="2" t="s">
        <v>33</v>
      </c>
      <c r="E9815" s="2" t="s">
        <v>91</v>
      </c>
      <c r="F9815" s="2" t="s">
        <v>82</v>
      </c>
      <c r="G9815" s="2" t="s">
        <v>92</v>
      </c>
      <c r="H9815" s="2" t="s">
        <v>93</v>
      </c>
      <c r="I9815" s="2" t="s">
        <v>94</v>
      </c>
      <c r="J9815" s="2" t="s">
        <v>39</v>
      </c>
      <c r="K9815" s="2" t="s">
        <v>70</v>
      </c>
      <c r="L9815" s="2" t="s">
        <v>25</v>
      </c>
      <c r="M9815" s="2" t="s">
        <v>32</v>
      </c>
      <c r="N9815" s="2" t="s">
        <v>33</v>
      </c>
      <c r="O9815" s="2" t="s">
        <v>43</v>
      </c>
    </row>
    <row r="9816" spans="1:15" hidden="1">
      <c r="A9816" s="1" t="s">
        <v>48</v>
      </c>
      <c r="B9816" s="2">
        <v>2012</v>
      </c>
      <c r="C9816" s="2" t="s">
        <v>16</v>
      </c>
      <c r="D9816" s="2" t="s">
        <v>17</v>
      </c>
      <c r="E9816" s="2" t="s">
        <v>27</v>
      </c>
      <c r="F9816" s="2" t="s">
        <v>19</v>
      </c>
      <c r="G9816" s="2" t="s">
        <v>20</v>
      </c>
      <c r="H9816" s="2" t="s">
        <v>71</v>
      </c>
      <c r="I9816" s="2" t="s">
        <v>22</v>
      </c>
      <c r="J9816" s="2" t="s">
        <v>30</v>
      </c>
      <c r="K9816" s="2"/>
      <c r="L9816" s="2"/>
      <c r="M9816" s="2" t="s">
        <v>88</v>
      </c>
      <c r="N9816" s="2" t="s">
        <v>88</v>
      </c>
      <c r="O9816" s="2" t="s">
        <v>88</v>
      </c>
    </row>
    <row r="9817" spans="1:15">
      <c r="A9817" s="1" t="s">
        <v>15</v>
      </c>
      <c r="B9817" s="2">
        <v>2019</v>
      </c>
      <c r="C9817" s="2" t="s">
        <v>16</v>
      </c>
      <c r="D9817" s="2" t="s">
        <v>33</v>
      </c>
      <c r="E9817" s="2" t="s">
        <v>79</v>
      </c>
      <c r="F9817" s="2" t="s">
        <v>35</v>
      </c>
      <c r="G9817" s="2" t="s">
        <v>20</v>
      </c>
      <c r="H9817" s="2" t="s">
        <v>80</v>
      </c>
      <c r="I9817" s="2" t="s">
        <v>76</v>
      </c>
      <c r="J9817" s="2" t="s">
        <v>77</v>
      </c>
      <c r="K9817" s="2" t="s">
        <v>84</v>
      </c>
      <c r="L9817" s="2" t="s">
        <v>41</v>
      </c>
      <c r="M9817" s="2" t="s">
        <v>42</v>
      </c>
      <c r="N9817" s="2" t="s">
        <v>88</v>
      </c>
      <c r="O9817" s="2" t="s">
        <v>43</v>
      </c>
    </row>
    <row r="9818" spans="1:15">
      <c r="A9818" s="1" t="s">
        <v>74</v>
      </c>
      <c r="B9818" s="2">
        <v>2021</v>
      </c>
      <c r="C9818" s="2" t="s">
        <v>16</v>
      </c>
      <c r="D9818" s="2" t="s">
        <v>33</v>
      </c>
      <c r="E9818" s="2" t="s">
        <v>65</v>
      </c>
      <c r="F9818" s="2" t="s">
        <v>19</v>
      </c>
      <c r="G9818" s="2" t="s">
        <v>20</v>
      </c>
      <c r="H9818" s="2" t="s">
        <v>21</v>
      </c>
      <c r="I9818" s="2" t="s">
        <v>22</v>
      </c>
      <c r="J9818" s="2" t="s">
        <v>52</v>
      </c>
      <c r="K9818" s="2" t="s">
        <v>31</v>
      </c>
      <c r="L9818" s="2" t="s">
        <v>25</v>
      </c>
      <c r="M9818" s="2" t="s">
        <v>32</v>
      </c>
      <c r="N9818" s="2" t="s">
        <v>33</v>
      </c>
      <c r="O9818" s="2" t="s">
        <v>43</v>
      </c>
    </row>
    <row r="9819" spans="1:15" hidden="1">
      <c r="A9819" s="1" t="s">
        <v>15</v>
      </c>
      <c r="B9819" s="2">
        <v>2014</v>
      </c>
      <c r="C9819" s="2" t="s">
        <v>16</v>
      </c>
      <c r="D9819" s="2" t="s">
        <v>17</v>
      </c>
      <c r="E9819" s="2" t="s">
        <v>27</v>
      </c>
      <c r="F9819" s="2" t="s">
        <v>59</v>
      </c>
      <c r="G9819" s="2" t="s">
        <v>45</v>
      </c>
      <c r="H9819" s="2" t="s">
        <v>54</v>
      </c>
      <c r="I9819" s="2" t="s">
        <v>47</v>
      </c>
      <c r="J9819" s="2" t="s">
        <v>30</v>
      </c>
      <c r="K9819" s="2" t="s">
        <v>31</v>
      </c>
      <c r="L9819" s="2" t="s">
        <v>25</v>
      </c>
      <c r="M9819" s="2" t="s">
        <v>42</v>
      </c>
      <c r="N9819" s="2" t="s">
        <v>88</v>
      </c>
      <c r="O9819" s="2" t="s">
        <v>88</v>
      </c>
    </row>
    <row r="9820" spans="1:15" hidden="1">
      <c r="A9820" s="1" t="s">
        <v>15</v>
      </c>
      <c r="B9820" s="2">
        <v>2020</v>
      </c>
      <c r="C9820" s="2" t="s">
        <v>16</v>
      </c>
      <c r="D9820" s="2" t="s">
        <v>33</v>
      </c>
      <c r="E9820" s="2" t="s">
        <v>91</v>
      </c>
      <c r="F9820" s="2" t="s">
        <v>19</v>
      </c>
      <c r="G9820" s="2" t="s">
        <v>20</v>
      </c>
      <c r="H9820" s="2" t="s">
        <v>85</v>
      </c>
      <c r="I9820" s="2" t="s">
        <v>22</v>
      </c>
      <c r="J9820" s="2" t="s">
        <v>52</v>
      </c>
      <c r="K9820" s="2" t="s">
        <v>40</v>
      </c>
      <c r="L9820" s="2" t="s">
        <v>41</v>
      </c>
      <c r="M9820" s="2" t="s">
        <v>32</v>
      </c>
      <c r="N9820" s="2" t="s">
        <v>88</v>
      </c>
      <c r="O9820" s="2" t="s">
        <v>88</v>
      </c>
    </row>
    <row r="9821" spans="1:15" hidden="1">
      <c r="A9821" s="1" t="s">
        <v>15</v>
      </c>
      <c r="B9821" s="2">
        <v>2012</v>
      </c>
      <c r="C9821" s="2" t="s">
        <v>16</v>
      </c>
      <c r="D9821" s="2" t="s">
        <v>62</v>
      </c>
      <c r="E9821" s="2" t="s">
        <v>91</v>
      </c>
      <c r="F9821" s="2" t="s">
        <v>50</v>
      </c>
      <c r="G9821" s="2" t="s">
        <v>20</v>
      </c>
      <c r="H9821" s="2" t="s">
        <v>71</v>
      </c>
      <c r="I9821" s="2" t="s">
        <v>22</v>
      </c>
      <c r="J9821" s="2" t="s">
        <v>52</v>
      </c>
      <c r="K9821" s="2" t="s">
        <v>31</v>
      </c>
      <c r="L9821" s="2" t="s">
        <v>25</v>
      </c>
      <c r="M9821" s="2" t="s">
        <v>32</v>
      </c>
      <c r="N9821" s="2" t="s">
        <v>33</v>
      </c>
      <c r="O9821" s="2" t="s">
        <v>88</v>
      </c>
    </row>
    <row r="9822" spans="1:15" hidden="1">
      <c r="A9822" s="1" t="s">
        <v>15</v>
      </c>
      <c r="B9822" s="2">
        <v>2013</v>
      </c>
      <c r="C9822" s="2" t="s">
        <v>16</v>
      </c>
      <c r="D9822" s="2" t="s">
        <v>33</v>
      </c>
      <c r="E9822" s="2" t="s">
        <v>49</v>
      </c>
      <c r="F9822" s="2" t="s">
        <v>19</v>
      </c>
      <c r="G9822" s="2" t="s">
        <v>20</v>
      </c>
      <c r="H9822" s="2" t="s">
        <v>51</v>
      </c>
      <c r="I9822" s="2" t="s">
        <v>22</v>
      </c>
      <c r="J9822" s="2" t="s">
        <v>52</v>
      </c>
      <c r="K9822" s="2"/>
      <c r="L9822" s="2"/>
      <c r="M9822" s="2" t="s">
        <v>88</v>
      </c>
      <c r="N9822" s="2" t="s">
        <v>88</v>
      </c>
      <c r="O9822" s="2" t="s">
        <v>58</v>
      </c>
    </row>
    <row r="9823" spans="1:15" hidden="1">
      <c r="A9823" s="1" t="s">
        <v>15</v>
      </c>
      <c r="B9823" s="2">
        <v>2014</v>
      </c>
      <c r="C9823" s="2" t="s">
        <v>16</v>
      </c>
      <c r="D9823" s="2" t="s">
        <v>44</v>
      </c>
      <c r="E9823" s="2" t="s">
        <v>27</v>
      </c>
      <c r="F9823" s="2" t="s">
        <v>95</v>
      </c>
      <c r="G9823" s="2" t="s">
        <v>45</v>
      </c>
      <c r="H9823" s="2" t="s">
        <v>54</v>
      </c>
      <c r="I9823" s="2" t="s">
        <v>47</v>
      </c>
      <c r="J9823" s="2" t="s">
        <v>30</v>
      </c>
      <c r="K9823" s="2" t="s">
        <v>84</v>
      </c>
      <c r="L9823" s="2" t="s">
        <v>41</v>
      </c>
      <c r="M9823" s="2" t="s">
        <v>42</v>
      </c>
      <c r="N9823" s="2" t="s">
        <v>88</v>
      </c>
      <c r="O9823" s="2" t="s">
        <v>88</v>
      </c>
    </row>
    <row r="9824" spans="1:15" hidden="1">
      <c r="A9824" s="1" t="s">
        <v>15</v>
      </c>
      <c r="B9824" s="2">
        <v>2010</v>
      </c>
      <c r="C9824" s="2" t="s">
        <v>16</v>
      </c>
      <c r="D9824" s="2" t="s">
        <v>17</v>
      </c>
      <c r="E9824" s="2" t="s">
        <v>18</v>
      </c>
      <c r="F9824" s="2" t="s">
        <v>35</v>
      </c>
      <c r="G9824" s="2" t="s">
        <v>45</v>
      </c>
      <c r="H9824" s="2" t="s">
        <v>68</v>
      </c>
      <c r="I9824" s="2" t="s">
        <v>47</v>
      </c>
      <c r="J9824" s="2" t="s">
        <v>23</v>
      </c>
      <c r="K9824" s="2"/>
      <c r="L9824" s="2"/>
      <c r="M9824" s="2" t="s">
        <v>42</v>
      </c>
      <c r="N9824" s="2" t="s">
        <v>88</v>
      </c>
      <c r="O9824" s="2" t="s">
        <v>88</v>
      </c>
    </row>
    <row r="9825" spans="1:15" hidden="1">
      <c r="A9825" s="1" t="s">
        <v>15</v>
      </c>
      <c r="B9825" s="2">
        <v>2015</v>
      </c>
      <c r="C9825" s="2" t="s">
        <v>16</v>
      </c>
      <c r="D9825" s="2" t="s">
        <v>44</v>
      </c>
      <c r="E9825" s="2" t="s">
        <v>27</v>
      </c>
      <c r="F9825" s="2" t="s">
        <v>35</v>
      </c>
      <c r="G9825" s="2" t="s">
        <v>20</v>
      </c>
      <c r="H9825" s="2" t="s">
        <v>51</v>
      </c>
      <c r="I9825" s="2" t="s">
        <v>22</v>
      </c>
      <c r="J9825" s="2" t="s">
        <v>30</v>
      </c>
      <c r="K9825" s="2"/>
      <c r="L9825" s="2"/>
      <c r="M9825" s="2" t="s">
        <v>42</v>
      </c>
      <c r="N9825" s="2" t="s">
        <v>33</v>
      </c>
      <c r="O9825" s="2" t="s">
        <v>88</v>
      </c>
    </row>
    <row r="9826" spans="1:15" hidden="1">
      <c r="A9826" s="1" t="s">
        <v>15</v>
      </c>
      <c r="B9826" s="2">
        <v>2013</v>
      </c>
      <c r="C9826" s="2" t="s">
        <v>16</v>
      </c>
      <c r="D9826" s="2" t="s">
        <v>17</v>
      </c>
      <c r="E9826" s="2" t="s">
        <v>27</v>
      </c>
      <c r="F9826" s="2" t="s">
        <v>19</v>
      </c>
      <c r="G9826" s="2" t="s">
        <v>45</v>
      </c>
      <c r="H9826" s="2" t="s">
        <v>54</v>
      </c>
      <c r="I9826" s="2" t="s">
        <v>47</v>
      </c>
      <c r="J9826" s="2" t="s">
        <v>30</v>
      </c>
      <c r="K9826" s="2" t="s">
        <v>24</v>
      </c>
      <c r="L9826" s="2" t="s">
        <v>25</v>
      </c>
      <c r="M9826" s="2" t="s">
        <v>88</v>
      </c>
      <c r="N9826" s="2" t="s">
        <v>88</v>
      </c>
      <c r="O9826" s="2" t="s">
        <v>88</v>
      </c>
    </row>
    <row r="9827" spans="1:15" hidden="1">
      <c r="A9827" s="1" t="s">
        <v>15</v>
      </c>
      <c r="B9827" s="2">
        <v>2011</v>
      </c>
      <c r="C9827" s="2" t="s">
        <v>16</v>
      </c>
      <c r="D9827" s="2" t="s">
        <v>17</v>
      </c>
      <c r="E9827" s="2" t="s">
        <v>18</v>
      </c>
      <c r="F9827" s="2" t="s">
        <v>19</v>
      </c>
      <c r="G9827" s="2" t="s">
        <v>20</v>
      </c>
      <c r="H9827" s="2" t="s">
        <v>21</v>
      </c>
      <c r="I9827" s="2" t="s">
        <v>22</v>
      </c>
      <c r="J9827" s="2" t="s">
        <v>23</v>
      </c>
      <c r="K9827" s="2" t="s">
        <v>24</v>
      </c>
      <c r="L9827" s="2" t="s">
        <v>25</v>
      </c>
      <c r="M9827" s="2" t="s">
        <v>88</v>
      </c>
      <c r="N9827" s="2" t="s">
        <v>88</v>
      </c>
      <c r="O9827" s="2" t="s">
        <v>88</v>
      </c>
    </row>
    <row r="9828" spans="1:15">
      <c r="A9828" s="1" t="s">
        <v>15</v>
      </c>
      <c r="B9828" s="2">
        <v>2011</v>
      </c>
      <c r="C9828" s="2" t="s">
        <v>16</v>
      </c>
      <c r="D9828" s="2" t="s">
        <v>33</v>
      </c>
      <c r="E9828" s="2" t="s">
        <v>91</v>
      </c>
      <c r="F9828" s="2" t="s">
        <v>82</v>
      </c>
      <c r="G9828" s="2" t="s">
        <v>92</v>
      </c>
      <c r="H9828" s="2" t="s">
        <v>188</v>
      </c>
      <c r="I9828" s="2" t="s">
        <v>94</v>
      </c>
      <c r="J9828" s="2" t="s">
        <v>39</v>
      </c>
      <c r="K9828" s="2" t="s">
        <v>70</v>
      </c>
      <c r="L9828" s="2" t="s">
        <v>25</v>
      </c>
      <c r="M9828" s="2" t="s">
        <v>32</v>
      </c>
      <c r="N9828" s="2" t="s">
        <v>33</v>
      </c>
      <c r="O9828" s="2" t="s">
        <v>43</v>
      </c>
    </row>
    <row r="9829" spans="1:15" hidden="1">
      <c r="A9829" s="1" t="s">
        <v>48</v>
      </c>
      <c r="B9829" s="2">
        <v>2015</v>
      </c>
      <c r="C9829" s="2" t="s">
        <v>16</v>
      </c>
      <c r="D9829" s="2" t="s">
        <v>33</v>
      </c>
      <c r="E9829" s="2" t="s">
        <v>49</v>
      </c>
      <c r="F9829" s="2" t="s">
        <v>82</v>
      </c>
      <c r="G9829" s="2" t="s">
        <v>20</v>
      </c>
      <c r="H9829" s="2" t="s">
        <v>51</v>
      </c>
      <c r="I9829" s="2" t="s">
        <v>22</v>
      </c>
      <c r="J9829" s="2" t="s">
        <v>52</v>
      </c>
      <c r="K9829" s="2" t="s">
        <v>40</v>
      </c>
      <c r="L9829" s="2" t="s">
        <v>41</v>
      </c>
      <c r="M9829" s="2" t="s">
        <v>88</v>
      </c>
      <c r="N9829" s="2" t="s">
        <v>33</v>
      </c>
      <c r="O9829" s="2" t="s">
        <v>64</v>
      </c>
    </row>
    <row r="9830" spans="1:15" hidden="1">
      <c r="A9830" s="1" t="s">
        <v>15</v>
      </c>
      <c r="B9830" s="2">
        <v>2012</v>
      </c>
      <c r="C9830" s="2" t="s">
        <v>16</v>
      </c>
      <c r="D9830" s="2" t="s">
        <v>33</v>
      </c>
      <c r="E9830" s="2" t="s">
        <v>34</v>
      </c>
      <c r="F9830" s="2" t="s">
        <v>35</v>
      </c>
      <c r="G9830" s="2" t="s">
        <v>20</v>
      </c>
      <c r="H9830" s="2" t="s">
        <v>85</v>
      </c>
      <c r="I9830" s="2" t="s">
        <v>22</v>
      </c>
      <c r="J9830" s="2" t="s">
        <v>39</v>
      </c>
      <c r="K9830" s="2"/>
      <c r="L9830" s="2"/>
      <c r="M9830" s="2" t="s">
        <v>88</v>
      </c>
      <c r="N9830" s="2" t="s">
        <v>88</v>
      </c>
      <c r="O9830" s="2" t="s">
        <v>88</v>
      </c>
    </row>
    <row r="9831" spans="1:15">
      <c r="A9831" s="1" t="s">
        <v>15</v>
      </c>
      <c r="B9831" s="2">
        <v>2014</v>
      </c>
      <c r="C9831" s="2" t="s">
        <v>16</v>
      </c>
      <c r="D9831" s="2" t="s">
        <v>33</v>
      </c>
      <c r="E9831" s="2" t="s">
        <v>34</v>
      </c>
      <c r="F9831" s="2" t="s">
        <v>35</v>
      </c>
      <c r="G9831" s="2" t="s">
        <v>36</v>
      </c>
      <c r="H9831" s="2" t="s">
        <v>37</v>
      </c>
      <c r="I9831" s="2" t="s">
        <v>38</v>
      </c>
      <c r="J9831" s="2" t="s">
        <v>39</v>
      </c>
      <c r="K9831" s="2"/>
      <c r="L9831" s="2"/>
      <c r="M9831" s="2" t="s">
        <v>42</v>
      </c>
      <c r="N9831" s="2" t="s">
        <v>17</v>
      </c>
      <c r="O9831" s="2" t="s">
        <v>43</v>
      </c>
    </row>
    <row r="9832" spans="1:15" hidden="1">
      <c r="A9832" s="1" t="s">
        <v>15</v>
      </c>
      <c r="B9832" s="2">
        <v>2013</v>
      </c>
      <c r="C9832" s="2" t="s">
        <v>16</v>
      </c>
      <c r="D9832" s="2" t="s">
        <v>33</v>
      </c>
      <c r="E9832" s="2" t="s">
        <v>65</v>
      </c>
      <c r="F9832" s="2" t="s">
        <v>50</v>
      </c>
      <c r="G9832" s="2" t="s">
        <v>20</v>
      </c>
      <c r="H9832" s="2" t="s">
        <v>106</v>
      </c>
      <c r="I9832" s="2" t="s">
        <v>22</v>
      </c>
      <c r="J9832" s="2" t="s">
        <v>52</v>
      </c>
      <c r="K9832" s="2"/>
      <c r="L9832" s="2"/>
      <c r="M9832" s="2" t="s">
        <v>88</v>
      </c>
      <c r="N9832" s="2" t="s">
        <v>88</v>
      </c>
      <c r="O9832" s="2" t="s">
        <v>88</v>
      </c>
    </row>
    <row r="9833" spans="1:15" hidden="1">
      <c r="A9833" s="1" t="s">
        <v>173</v>
      </c>
      <c r="B9833" s="2">
        <v>2016</v>
      </c>
      <c r="C9833" s="2" t="s">
        <v>16</v>
      </c>
      <c r="D9833" s="2" t="s">
        <v>33</v>
      </c>
      <c r="E9833" s="2" t="s">
        <v>49</v>
      </c>
      <c r="F9833" s="2" t="s">
        <v>28</v>
      </c>
      <c r="G9833" s="2" t="s">
        <v>20</v>
      </c>
      <c r="H9833" s="2" t="s">
        <v>51</v>
      </c>
      <c r="I9833" s="2" t="s">
        <v>22</v>
      </c>
      <c r="J9833" s="2" t="s">
        <v>52</v>
      </c>
      <c r="K9833" s="2" t="s">
        <v>40</v>
      </c>
      <c r="L9833" s="2" t="s">
        <v>41</v>
      </c>
      <c r="M9833" s="2" t="s">
        <v>88</v>
      </c>
      <c r="N9833" s="2" t="s">
        <v>88</v>
      </c>
      <c r="O9833" s="2" t="s">
        <v>88</v>
      </c>
    </row>
    <row r="9834" spans="1:15" hidden="1">
      <c r="A9834" s="1" t="s">
        <v>15</v>
      </c>
      <c r="B9834" s="2">
        <v>2013</v>
      </c>
      <c r="C9834" s="2" t="s">
        <v>16</v>
      </c>
      <c r="D9834" s="2" t="s">
        <v>33</v>
      </c>
      <c r="E9834" s="2" t="s">
        <v>49</v>
      </c>
      <c r="F9834" s="2" t="s">
        <v>50</v>
      </c>
      <c r="G9834" s="2" t="s">
        <v>20</v>
      </c>
      <c r="H9834" s="2" t="s">
        <v>51</v>
      </c>
      <c r="I9834" s="2" t="s">
        <v>22</v>
      </c>
      <c r="J9834" s="2" t="s">
        <v>52</v>
      </c>
      <c r="K9834" s="2" t="s">
        <v>31</v>
      </c>
      <c r="L9834" s="2" t="s">
        <v>25</v>
      </c>
      <c r="M9834" s="2" t="s">
        <v>88</v>
      </c>
      <c r="N9834" s="2" t="s">
        <v>88</v>
      </c>
      <c r="O9834" s="2" t="s">
        <v>58</v>
      </c>
    </row>
    <row r="9835" spans="1:15" hidden="1">
      <c r="A9835" s="1" t="s">
        <v>15</v>
      </c>
      <c r="B9835" s="2">
        <v>2016</v>
      </c>
      <c r="C9835" s="2" t="s">
        <v>16</v>
      </c>
      <c r="D9835" s="2" t="s">
        <v>33</v>
      </c>
      <c r="E9835" s="2" t="s">
        <v>65</v>
      </c>
      <c r="F9835" s="2" t="s">
        <v>59</v>
      </c>
      <c r="G9835" s="2"/>
      <c r="H9835" s="2"/>
      <c r="I9835" s="2" t="s">
        <v>184</v>
      </c>
      <c r="J9835" s="2" t="s">
        <v>52</v>
      </c>
      <c r="K9835" s="2" t="s">
        <v>40</v>
      </c>
      <c r="L9835" s="2" t="s">
        <v>41</v>
      </c>
      <c r="M9835" s="2" t="s">
        <v>88</v>
      </c>
      <c r="N9835" s="2" t="s">
        <v>17</v>
      </c>
      <c r="O9835" s="2" t="s">
        <v>58</v>
      </c>
    </row>
    <row r="9836" spans="1:15" hidden="1">
      <c r="A9836" s="1" t="s">
        <v>15</v>
      </c>
      <c r="B9836" s="2">
        <v>2015</v>
      </c>
      <c r="C9836" s="2" t="s">
        <v>16</v>
      </c>
      <c r="D9836" s="2" t="s">
        <v>17</v>
      </c>
      <c r="E9836" s="2" t="s">
        <v>18</v>
      </c>
      <c r="F9836" s="2" t="s">
        <v>19</v>
      </c>
      <c r="G9836" s="2" t="s">
        <v>20</v>
      </c>
      <c r="H9836" s="2" t="s">
        <v>21</v>
      </c>
      <c r="I9836" s="2" t="s">
        <v>22</v>
      </c>
      <c r="J9836" s="2" t="s">
        <v>23</v>
      </c>
      <c r="K9836" s="2" t="s">
        <v>25</v>
      </c>
      <c r="L9836" s="2" t="s">
        <v>25</v>
      </c>
      <c r="M9836" s="2" t="s">
        <v>42</v>
      </c>
      <c r="N9836" s="2" t="s">
        <v>88</v>
      </c>
      <c r="O9836" s="2" t="s">
        <v>88</v>
      </c>
    </row>
    <row r="9837" spans="1:15">
      <c r="A9837" s="1" t="s">
        <v>15</v>
      </c>
      <c r="B9837" s="2">
        <v>2013</v>
      </c>
      <c r="C9837" s="2" t="s">
        <v>16</v>
      </c>
      <c r="D9837" s="2" t="s">
        <v>33</v>
      </c>
      <c r="E9837" s="2" t="s">
        <v>34</v>
      </c>
      <c r="F9837" s="2" t="s">
        <v>66</v>
      </c>
      <c r="G9837" s="2" t="s">
        <v>36</v>
      </c>
      <c r="H9837" s="2" t="s">
        <v>37</v>
      </c>
      <c r="I9837" s="2" t="s">
        <v>38</v>
      </c>
      <c r="J9837" s="2" t="s">
        <v>39</v>
      </c>
      <c r="K9837" s="2" t="s">
        <v>69</v>
      </c>
      <c r="L9837" s="2" t="s">
        <v>25</v>
      </c>
      <c r="M9837" s="2" t="s">
        <v>42</v>
      </c>
      <c r="N9837" s="2" t="s">
        <v>88</v>
      </c>
      <c r="O9837" s="2" t="s">
        <v>43</v>
      </c>
    </row>
    <row r="9838" spans="1:15" hidden="1">
      <c r="A9838" s="1" t="s">
        <v>15</v>
      </c>
      <c r="B9838" s="2">
        <v>2011</v>
      </c>
      <c r="C9838" s="2" t="s">
        <v>16</v>
      </c>
      <c r="D9838" s="2" t="s">
        <v>17</v>
      </c>
      <c r="E9838" s="2" t="s">
        <v>27</v>
      </c>
      <c r="F9838" s="2" t="s">
        <v>19</v>
      </c>
      <c r="G9838" s="2" t="s">
        <v>45</v>
      </c>
      <c r="H9838" s="2" t="s">
        <v>54</v>
      </c>
      <c r="I9838" s="2" t="s">
        <v>47</v>
      </c>
      <c r="J9838" s="2" t="s">
        <v>30</v>
      </c>
      <c r="K9838" s="2" t="s">
        <v>24</v>
      </c>
      <c r="L9838" s="2" t="s">
        <v>25</v>
      </c>
      <c r="M9838" s="2" t="s">
        <v>88</v>
      </c>
      <c r="N9838" s="2" t="s">
        <v>88</v>
      </c>
      <c r="O9838" s="2" t="s">
        <v>88</v>
      </c>
    </row>
    <row r="9839" spans="1:15" hidden="1">
      <c r="A9839" s="1" t="s">
        <v>15</v>
      </c>
      <c r="B9839" s="2">
        <v>2012</v>
      </c>
      <c r="C9839" s="2" t="s">
        <v>16</v>
      </c>
      <c r="D9839" s="2" t="s">
        <v>17</v>
      </c>
      <c r="E9839" s="2" t="s">
        <v>18</v>
      </c>
      <c r="F9839" s="2" t="s">
        <v>35</v>
      </c>
      <c r="G9839" s="2" t="s">
        <v>20</v>
      </c>
      <c r="H9839" s="2" t="s">
        <v>85</v>
      </c>
      <c r="I9839" s="2" t="s">
        <v>22</v>
      </c>
      <c r="J9839" s="2" t="s">
        <v>23</v>
      </c>
      <c r="K9839" s="2"/>
      <c r="L9839" s="2"/>
      <c r="M9839" s="2" t="s">
        <v>42</v>
      </c>
      <c r="N9839" s="2" t="s">
        <v>88</v>
      </c>
      <c r="O9839" s="2" t="s">
        <v>88</v>
      </c>
    </row>
    <row r="9840" spans="1:15" hidden="1">
      <c r="A9840" s="1" t="s">
        <v>15</v>
      </c>
      <c r="B9840" s="2">
        <v>2011</v>
      </c>
      <c r="C9840" s="2" t="s">
        <v>16</v>
      </c>
      <c r="D9840" s="2" t="s">
        <v>17</v>
      </c>
      <c r="E9840" s="2" t="s">
        <v>18</v>
      </c>
      <c r="F9840" s="2" t="s">
        <v>72</v>
      </c>
      <c r="G9840" s="2" t="s">
        <v>20</v>
      </c>
      <c r="H9840" s="2" t="s">
        <v>29</v>
      </c>
      <c r="I9840" s="2" t="s">
        <v>22</v>
      </c>
      <c r="J9840" s="2" t="s">
        <v>23</v>
      </c>
      <c r="K9840" s="2" t="s">
        <v>31</v>
      </c>
      <c r="L9840" s="2" t="s">
        <v>25</v>
      </c>
      <c r="M9840" s="2" t="s">
        <v>88</v>
      </c>
      <c r="N9840" s="2" t="s">
        <v>88</v>
      </c>
      <c r="O9840" s="2" t="s">
        <v>88</v>
      </c>
    </row>
    <row r="9841" spans="1:15" hidden="1">
      <c r="A9841" s="1" t="s">
        <v>15</v>
      </c>
      <c r="B9841" s="2">
        <v>2019</v>
      </c>
      <c r="C9841" s="2" t="s">
        <v>16</v>
      </c>
      <c r="D9841" s="2" t="s">
        <v>17</v>
      </c>
      <c r="E9841" s="2" t="s">
        <v>18</v>
      </c>
      <c r="F9841" s="2" t="s">
        <v>35</v>
      </c>
      <c r="G9841" s="2" t="s">
        <v>20</v>
      </c>
      <c r="H9841" s="2" t="s">
        <v>51</v>
      </c>
      <c r="I9841" s="2" t="s">
        <v>22</v>
      </c>
      <c r="J9841" s="2" t="s">
        <v>23</v>
      </c>
      <c r="K9841" s="2" t="s">
        <v>83</v>
      </c>
      <c r="L9841" s="2" t="s">
        <v>25</v>
      </c>
      <c r="M9841" s="2" t="s">
        <v>42</v>
      </c>
      <c r="N9841" s="2" t="s">
        <v>88</v>
      </c>
      <c r="O9841" s="2" t="s">
        <v>88</v>
      </c>
    </row>
    <row r="9842" spans="1:15">
      <c r="A9842" s="1" t="s">
        <v>15</v>
      </c>
      <c r="B9842" s="2">
        <v>2017</v>
      </c>
      <c r="C9842" s="2" t="s">
        <v>16</v>
      </c>
      <c r="D9842" s="2" t="s">
        <v>33</v>
      </c>
      <c r="E9842" s="2" t="s">
        <v>91</v>
      </c>
      <c r="F9842" s="2" t="s">
        <v>72</v>
      </c>
      <c r="G9842" s="2" t="s">
        <v>92</v>
      </c>
      <c r="H9842" s="2" t="s">
        <v>133</v>
      </c>
      <c r="I9842" s="2" t="s">
        <v>94</v>
      </c>
      <c r="J9842" s="2" t="s">
        <v>39</v>
      </c>
      <c r="K9842" s="2" t="s">
        <v>40</v>
      </c>
      <c r="L9842" s="2" t="s">
        <v>41</v>
      </c>
      <c r="M9842" s="2" t="s">
        <v>32</v>
      </c>
      <c r="N9842" s="2" t="s">
        <v>33</v>
      </c>
      <c r="O9842" s="2" t="s">
        <v>43</v>
      </c>
    </row>
    <row r="9843" spans="1:15">
      <c r="A9843" s="1" t="s">
        <v>15</v>
      </c>
      <c r="B9843" s="2">
        <v>2011</v>
      </c>
      <c r="C9843" s="2" t="s">
        <v>16</v>
      </c>
      <c r="D9843" s="2" t="s">
        <v>33</v>
      </c>
      <c r="E9843" s="2" t="s">
        <v>34</v>
      </c>
      <c r="F9843" s="2" t="s">
        <v>82</v>
      </c>
      <c r="G9843" s="2" t="s">
        <v>45</v>
      </c>
      <c r="H9843" s="2" t="s">
        <v>54</v>
      </c>
      <c r="I9843" s="2" t="s">
        <v>47</v>
      </c>
      <c r="J9843" s="2" t="s">
        <v>39</v>
      </c>
      <c r="K9843" s="2"/>
      <c r="L9843" s="2"/>
      <c r="M9843" s="2" t="s">
        <v>42</v>
      </c>
      <c r="N9843" s="2" t="s">
        <v>88</v>
      </c>
      <c r="O9843" s="2" t="s">
        <v>43</v>
      </c>
    </row>
    <row r="9844" spans="1:15">
      <c r="A9844" s="1" t="s">
        <v>15</v>
      </c>
      <c r="B9844" s="2">
        <v>2015</v>
      </c>
      <c r="C9844" s="2" t="s">
        <v>16</v>
      </c>
      <c r="D9844" s="2" t="s">
        <v>33</v>
      </c>
      <c r="E9844" s="2" t="s">
        <v>18</v>
      </c>
      <c r="F9844" s="2" t="s">
        <v>28</v>
      </c>
      <c r="G9844" s="2" t="s">
        <v>45</v>
      </c>
      <c r="H9844" s="2" t="s">
        <v>54</v>
      </c>
      <c r="I9844" s="2" t="s">
        <v>47</v>
      </c>
      <c r="J9844" s="2" t="s">
        <v>23</v>
      </c>
      <c r="K9844" s="2" t="s">
        <v>41</v>
      </c>
      <c r="L9844" s="2" t="s">
        <v>41</v>
      </c>
      <c r="M9844" s="2" t="s">
        <v>32</v>
      </c>
      <c r="N9844" s="2" t="s">
        <v>17</v>
      </c>
      <c r="O9844" s="2" t="s">
        <v>43</v>
      </c>
    </row>
    <row r="9845" spans="1:15" hidden="1">
      <c r="A9845" s="1" t="s">
        <v>15</v>
      </c>
      <c r="B9845" s="2">
        <v>2014</v>
      </c>
      <c r="C9845" s="2" t="s">
        <v>16</v>
      </c>
      <c r="D9845" s="2" t="s">
        <v>33</v>
      </c>
      <c r="E9845" s="2" t="s">
        <v>91</v>
      </c>
      <c r="F9845" s="2" t="s">
        <v>66</v>
      </c>
      <c r="G9845" s="2"/>
      <c r="H9845" s="2"/>
      <c r="I9845" s="2" t="s">
        <v>184</v>
      </c>
      <c r="J9845" s="2" t="s">
        <v>52</v>
      </c>
      <c r="K9845" s="2"/>
      <c r="L9845" s="2"/>
      <c r="M9845" s="2" t="s">
        <v>81</v>
      </c>
      <c r="N9845" s="2" t="s">
        <v>88</v>
      </c>
      <c r="O9845" s="2" t="s">
        <v>88</v>
      </c>
    </row>
    <row r="9846" spans="1:15" hidden="1">
      <c r="A9846" s="1" t="s">
        <v>105</v>
      </c>
      <c r="B9846" s="2">
        <v>2012</v>
      </c>
      <c r="C9846" s="2" t="s">
        <v>16</v>
      </c>
      <c r="D9846" s="2" t="s">
        <v>33</v>
      </c>
      <c r="E9846" s="2" t="s">
        <v>65</v>
      </c>
      <c r="F9846" s="2" t="s">
        <v>28</v>
      </c>
      <c r="G9846" s="2" t="s">
        <v>36</v>
      </c>
      <c r="H9846" s="2" t="s">
        <v>60</v>
      </c>
      <c r="I9846" s="2" t="s">
        <v>38</v>
      </c>
      <c r="J9846" s="2" t="s">
        <v>67</v>
      </c>
      <c r="K9846" s="2" t="s">
        <v>31</v>
      </c>
      <c r="L9846" s="2" t="s">
        <v>25</v>
      </c>
      <c r="M9846" s="2" t="s">
        <v>88</v>
      </c>
      <c r="N9846" s="2" t="s">
        <v>88</v>
      </c>
      <c r="O9846" s="2" t="s">
        <v>88</v>
      </c>
    </row>
    <row r="9847" spans="1:15" hidden="1">
      <c r="A9847" s="1" t="s">
        <v>15</v>
      </c>
      <c r="B9847" s="2">
        <v>2015</v>
      </c>
      <c r="C9847" s="2" t="s">
        <v>16</v>
      </c>
      <c r="D9847" s="2" t="s">
        <v>17</v>
      </c>
      <c r="E9847" s="2" t="s">
        <v>27</v>
      </c>
      <c r="F9847" s="2" t="s">
        <v>28</v>
      </c>
      <c r="G9847" s="2" t="s">
        <v>20</v>
      </c>
      <c r="H9847" s="2" t="s">
        <v>51</v>
      </c>
      <c r="I9847" s="2" t="s">
        <v>22</v>
      </c>
      <c r="J9847" s="2" t="s">
        <v>30</v>
      </c>
      <c r="K9847" s="2" t="s">
        <v>69</v>
      </c>
      <c r="L9847" s="2" t="s">
        <v>25</v>
      </c>
      <c r="M9847" s="2" t="s">
        <v>55</v>
      </c>
      <c r="N9847" s="2" t="s">
        <v>33</v>
      </c>
      <c r="O9847" s="2" t="s">
        <v>88</v>
      </c>
    </row>
    <row r="9848" spans="1:15" hidden="1">
      <c r="A9848" s="1" t="s">
        <v>15</v>
      </c>
      <c r="B9848" s="2">
        <v>2023</v>
      </c>
      <c r="C9848" s="2" t="s">
        <v>16</v>
      </c>
      <c r="D9848" s="2" t="s">
        <v>33</v>
      </c>
      <c r="E9848" s="2" t="s">
        <v>91</v>
      </c>
      <c r="F9848" s="2" t="s">
        <v>19</v>
      </c>
      <c r="G9848" s="2" t="s">
        <v>20</v>
      </c>
      <c r="H9848" s="2" t="s">
        <v>21</v>
      </c>
      <c r="I9848" s="2" t="s">
        <v>22</v>
      </c>
      <c r="J9848" s="2" t="s">
        <v>52</v>
      </c>
      <c r="K9848" s="2" t="s">
        <v>40</v>
      </c>
      <c r="L9848" s="2" t="s">
        <v>41</v>
      </c>
      <c r="M9848" s="2" t="s">
        <v>42</v>
      </c>
      <c r="N9848" s="2" t="s">
        <v>88</v>
      </c>
      <c r="O9848" s="2" t="s">
        <v>88</v>
      </c>
    </row>
    <row r="9849" spans="1:15" hidden="1">
      <c r="A9849" s="1" t="s">
        <v>15</v>
      </c>
      <c r="B9849" s="2">
        <v>2010</v>
      </c>
      <c r="C9849" s="2" t="s">
        <v>16</v>
      </c>
      <c r="D9849" s="2" t="s">
        <v>17</v>
      </c>
      <c r="E9849" s="2" t="s">
        <v>27</v>
      </c>
      <c r="F9849" s="2" t="s">
        <v>19</v>
      </c>
      <c r="G9849" s="2" t="s">
        <v>45</v>
      </c>
      <c r="H9849" s="2" t="s">
        <v>54</v>
      </c>
      <c r="I9849" s="2" t="s">
        <v>47</v>
      </c>
      <c r="J9849" s="2" t="s">
        <v>30</v>
      </c>
      <c r="K9849" s="2" t="s">
        <v>24</v>
      </c>
      <c r="L9849" s="2" t="s">
        <v>25</v>
      </c>
      <c r="M9849" s="2" t="s">
        <v>88</v>
      </c>
      <c r="N9849" s="2" t="s">
        <v>88</v>
      </c>
      <c r="O9849" s="2" t="s">
        <v>88</v>
      </c>
    </row>
    <row r="9850" spans="1:15">
      <c r="A9850" s="1" t="s">
        <v>15</v>
      </c>
      <c r="B9850" s="2">
        <v>2020</v>
      </c>
      <c r="C9850" s="2" t="s">
        <v>16</v>
      </c>
      <c r="D9850" s="2" t="s">
        <v>33</v>
      </c>
      <c r="E9850" s="2" t="s">
        <v>65</v>
      </c>
      <c r="F9850" s="2" t="s">
        <v>59</v>
      </c>
      <c r="G9850" s="2" t="s">
        <v>20</v>
      </c>
      <c r="H9850" s="2" t="s">
        <v>85</v>
      </c>
      <c r="I9850" s="2" t="s">
        <v>22</v>
      </c>
      <c r="J9850" s="2" t="s">
        <v>67</v>
      </c>
      <c r="K9850" s="2" t="s">
        <v>31</v>
      </c>
      <c r="L9850" s="2" t="s">
        <v>25</v>
      </c>
      <c r="M9850" s="2" t="s">
        <v>88</v>
      </c>
      <c r="N9850" s="2" t="s">
        <v>33</v>
      </c>
      <c r="O9850" s="2" t="s">
        <v>43</v>
      </c>
    </row>
    <row r="9851" spans="1:15" hidden="1">
      <c r="A9851" s="1" t="s">
        <v>15</v>
      </c>
      <c r="B9851" s="2">
        <v>2014</v>
      </c>
      <c r="C9851" s="2" t="s">
        <v>16</v>
      </c>
      <c r="D9851" s="2" t="s">
        <v>17</v>
      </c>
      <c r="E9851" s="2" t="s">
        <v>18</v>
      </c>
      <c r="F9851" s="2" t="s">
        <v>35</v>
      </c>
      <c r="G9851" s="2" t="s">
        <v>20</v>
      </c>
      <c r="H9851" s="2" t="s">
        <v>21</v>
      </c>
      <c r="I9851" s="2" t="s">
        <v>22</v>
      </c>
      <c r="J9851" s="2" t="s">
        <v>23</v>
      </c>
      <c r="K9851" s="2"/>
      <c r="L9851" s="2"/>
      <c r="M9851" s="2" t="s">
        <v>42</v>
      </c>
      <c r="N9851" s="2" t="s">
        <v>17</v>
      </c>
      <c r="O9851" s="2" t="s">
        <v>88</v>
      </c>
    </row>
    <row r="9852" spans="1:15">
      <c r="A9852" s="1" t="s">
        <v>15</v>
      </c>
      <c r="B9852" s="2">
        <v>2014</v>
      </c>
      <c r="C9852" s="2" t="s">
        <v>16</v>
      </c>
      <c r="D9852" s="2" t="s">
        <v>33</v>
      </c>
      <c r="E9852" s="2" t="s">
        <v>79</v>
      </c>
      <c r="F9852" s="2" t="s">
        <v>72</v>
      </c>
      <c r="G9852" s="2" t="s">
        <v>20</v>
      </c>
      <c r="H9852" s="2" t="s">
        <v>238</v>
      </c>
      <c r="I9852" s="2" t="s">
        <v>76</v>
      </c>
      <c r="J9852" s="2" t="s">
        <v>67</v>
      </c>
      <c r="K9852" s="2" t="s">
        <v>24</v>
      </c>
      <c r="L9852" s="2" t="s">
        <v>25</v>
      </c>
      <c r="M9852" s="2" t="s">
        <v>32</v>
      </c>
      <c r="N9852" s="2" t="s">
        <v>17</v>
      </c>
      <c r="O9852" s="2" t="s">
        <v>43</v>
      </c>
    </row>
    <row r="9853" spans="1:15" hidden="1">
      <c r="A9853" s="1" t="s">
        <v>15</v>
      </c>
      <c r="B9853" s="2">
        <v>2009</v>
      </c>
      <c r="C9853" s="2" t="s">
        <v>16</v>
      </c>
      <c r="D9853" s="2" t="s">
        <v>33</v>
      </c>
      <c r="E9853" s="2" t="s">
        <v>49</v>
      </c>
      <c r="F9853" s="2" t="s">
        <v>50</v>
      </c>
      <c r="G9853" s="2" t="s">
        <v>20</v>
      </c>
      <c r="H9853" s="2" t="s">
        <v>51</v>
      </c>
      <c r="I9853" s="2" t="s">
        <v>22</v>
      </c>
      <c r="J9853" s="2" t="s">
        <v>52</v>
      </c>
      <c r="K9853" s="2" t="s">
        <v>40</v>
      </c>
      <c r="L9853" s="2" t="s">
        <v>41</v>
      </c>
      <c r="M9853" s="2" t="s">
        <v>32</v>
      </c>
      <c r="N9853" s="2" t="s">
        <v>33</v>
      </c>
      <c r="O9853" s="2" t="s">
        <v>64</v>
      </c>
    </row>
    <row r="9854" spans="1:15">
      <c r="A9854" s="1" t="s">
        <v>15</v>
      </c>
      <c r="B9854" s="2">
        <v>2018</v>
      </c>
      <c r="C9854" s="2" t="s">
        <v>16</v>
      </c>
      <c r="D9854" s="2" t="s">
        <v>33</v>
      </c>
      <c r="E9854" s="2" t="s">
        <v>91</v>
      </c>
      <c r="F9854" s="2" t="s">
        <v>72</v>
      </c>
      <c r="G9854" s="2" t="s">
        <v>92</v>
      </c>
      <c r="H9854" s="2" t="s">
        <v>133</v>
      </c>
      <c r="I9854" s="2" t="s">
        <v>94</v>
      </c>
      <c r="J9854" s="2" t="s">
        <v>39</v>
      </c>
      <c r="K9854" s="2" t="s">
        <v>31</v>
      </c>
      <c r="L9854" s="2" t="s">
        <v>25</v>
      </c>
      <c r="M9854" s="2" t="s">
        <v>32</v>
      </c>
      <c r="N9854" s="2" t="s">
        <v>17</v>
      </c>
      <c r="O9854" s="2" t="s">
        <v>43</v>
      </c>
    </row>
    <row r="9855" spans="1:15">
      <c r="A9855" s="1" t="s">
        <v>15</v>
      </c>
      <c r="B9855" s="2">
        <v>2019</v>
      </c>
      <c r="C9855" s="2" t="s">
        <v>16</v>
      </c>
      <c r="D9855" s="2" t="s">
        <v>33</v>
      </c>
      <c r="E9855" s="2" t="s">
        <v>65</v>
      </c>
      <c r="F9855" s="2" t="s">
        <v>35</v>
      </c>
      <c r="G9855" s="2" t="s">
        <v>20</v>
      </c>
      <c r="H9855" s="2" t="s">
        <v>71</v>
      </c>
      <c r="I9855" s="2" t="s">
        <v>22</v>
      </c>
      <c r="J9855" s="2" t="s">
        <v>52</v>
      </c>
      <c r="K9855" s="2" t="s">
        <v>40</v>
      </c>
      <c r="L9855" s="2" t="s">
        <v>41</v>
      </c>
      <c r="M9855" s="2" t="s">
        <v>32</v>
      </c>
      <c r="N9855" s="2" t="s">
        <v>17</v>
      </c>
      <c r="O9855" s="2" t="s">
        <v>43</v>
      </c>
    </row>
    <row r="9856" spans="1:15" hidden="1">
      <c r="A9856" s="1" t="s">
        <v>15</v>
      </c>
      <c r="B9856" s="2">
        <v>2018</v>
      </c>
      <c r="C9856" s="2" t="s">
        <v>16</v>
      </c>
      <c r="D9856" s="2" t="s">
        <v>44</v>
      </c>
      <c r="E9856" s="2" t="s">
        <v>27</v>
      </c>
      <c r="F9856" s="2" t="s">
        <v>35</v>
      </c>
      <c r="G9856" s="2" t="s">
        <v>45</v>
      </c>
      <c r="H9856" s="2" t="s">
        <v>54</v>
      </c>
      <c r="I9856" s="2" t="s">
        <v>47</v>
      </c>
      <c r="J9856" s="2" t="s">
        <v>30</v>
      </c>
      <c r="K9856" s="2" t="s">
        <v>40</v>
      </c>
      <c r="L9856" s="2" t="s">
        <v>41</v>
      </c>
      <c r="M9856" s="2" t="s">
        <v>42</v>
      </c>
      <c r="N9856" s="2" t="s">
        <v>17</v>
      </c>
      <c r="O9856" s="2" t="s">
        <v>88</v>
      </c>
    </row>
    <row r="9857" spans="1:15" hidden="1">
      <c r="A9857" s="1" t="s">
        <v>15</v>
      </c>
      <c r="B9857" s="2">
        <v>2011</v>
      </c>
      <c r="C9857" s="2" t="s">
        <v>16</v>
      </c>
      <c r="D9857" s="2" t="s">
        <v>17</v>
      </c>
      <c r="E9857" s="2" t="s">
        <v>27</v>
      </c>
      <c r="F9857" s="2" t="s">
        <v>19</v>
      </c>
      <c r="G9857" s="2" t="s">
        <v>45</v>
      </c>
      <c r="H9857" s="2" t="s">
        <v>54</v>
      </c>
      <c r="I9857" s="2" t="s">
        <v>47</v>
      </c>
      <c r="J9857" s="2" t="s">
        <v>30</v>
      </c>
      <c r="K9857" s="2" t="s">
        <v>24</v>
      </c>
      <c r="L9857" s="2" t="s">
        <v>25</v>
      </c>
      <c r="M9857" s="2" t="s">
        <v>88</v>
      </c>
      <c r="N9857" s="2" t="s">
        <v>88</v>
      </c>
      <c r="O9857" s="2" t="s">
        <v>88</v>
      </c>
    </row>
    <row r="9858" spans="1:15" hidden="1">
      <c r="A9858" s="1" t="s">
        <v>15</v>
      </c>
      <c r="B9858" s="2">
        <v>2013</v>
      </c>
      <c r="C9858" s="2" t="s">
        <v>16</v>
      </c>
      <c r="D9858" s="2" t="s">
        <v>44</v>
      </c>
      <c r="E9858" s="2" t="s">
        <v>27</v>
      </c>
      <c r="F9858" s="2" t="s">
        <v>35</v>
      </c>
      <c r="G9858" s="2" t="s">
        <v>45</v>
      </c>
      <c r="H9858" s="2" t="s">
        <v>54</v>
      </c>
      <c r="I9858" s="2" t="s">
        <v>47</v>
      </c>
      <c r="J9858" s="2" t="s">
        <v>30</v>
      </c>
      <c r="K9858" s="2"/>
      <c r="L9858" s="2"/>
      <c r="M9858" s="2" t="s">
        <v>42</v>
      </c>
      <c r="N9858" s="2" t="s">
        <v>33</v>
      </c>
      <c r="O9858" s="2" t="s">
        <v>88</v>
      </c>
    </row>
    <row r="9859" spans="1:15" hidden="1">
      <c r="A9859" s="1" t="s">
        <v>15</v>
      </c>
      <c r="B9859" s="2">
        <v>2014</v>
      </c>
      <c r="C9859" s="2" t="s">
        <v>16</v>
      </c>
      <c r="D9859" s="2"/>
      <c r="E9859" s="2" t="s">
        <v>91</v>
      </c>
      <c r="F9859" s="2" t="s">
        <v>82</v>
      </c>
      <c r="G9859" s="2" t="s">
        <v>92</v>
      </c>
      <c r="H9859" s="2" t="s">
        <v>93</v>
      </c>
      <c r="I9859" s="2" t="s">
        <v>94</v>
      </c>
      <c r="J9859" s="2" t="s">
        <v>39</v>
      </c>
      <c r="K9859" s="2"/>
      <c r="L9859" s="2"/>
      <c r="M9859" s="2" t="s">
        <v>32</v>
      </c>
      <c r="N9859" s="2" t="s">
        <v>33</v>
      </c>
      <c r="O9859" s="2" t="s">
        <v>88</v>
      </c>
    </row>
    <row r="9860" spans="1:15" hidden="1">
      <c r="A9860" s="1" t="s">
        <v>48</v>
      </c>
      <c r="B9860" s="2">
        <v>2013</v>
      </c>
      <c r="C9860" s="2" t="s">
        <v>16</v>
      </c>
      <c r="D9860" s="2" t="s">
        <v>33</v>
      </c>
      <c r="E9860" s="2" t="s">
        <v>49</v>
      </c>
      <c r="F9860" s="2" t="s">
        <v>28</v>
      </c>
      <c r="G9860" s="2" t="s">
        <v>20</v>
      </c>
      <c r="H9860" s="2" t="s">
        <v>238</v>
      </c>
      <c r="I9860" s="2" t="s">
        <v>76</v>
      </c>
      <c r="J9860" s="2" t="s">
        <v>67</v>
      </c>
      <c r="K9860" s="2" t="s">
        <v>40</v>
      </c>
      <c r="L9860" s="2" t="s">
        <v>41</v>
      </c>
      <c r="M9860" s="2" t="s">
        <v>32</v>
      </c>
      <c r="N9860" s="2" t="s">
        <v>33</v>
      </c>
      <c r="O9860" s="2" t="s">
        <v>64</v>
      </c>
    </row>
    <row r="9861" spans="1:15">
      <c r="A9861" s="1" t="s">
        <v>15</v>
      </c>
      <c r="B9861" s="2">
        <v>2015</v>
      </c>
      <c r="C9861" s="2" t="s">
        <v>16</v>
      </c>
      <c r="D9861" s="2" t="s">
        <v>33</v>
      </c>
      <c r="E9861" s="2" t="s">
        <v>91</v>
      </c>
      <c r="F9861" s="2" t="s">
        <v>82</v>
      </c>
      <c r="G9861" s="2" t="s">
        <v>92</v>
      </c>
      <c r="H9861" s="2" t="s">
        <v>133</v>
      </c>
      <c r="I9861" s="2" t="s">
        <v>94</v>
      </c>
      <c r="J9861" s="2" t="s">
        <v>39</v>
      </c>
      <c r="K9861" s="2" t="s">
        <v>84</v>
      </c>
      <c r="L9861" s="2" t="s">
        <v>41</v>
      </c>
      <c r="M9861" s="2" t="s">
        <v>32</v>
      </c>
      <c r="N9861" s="2" t="s">
        <v>33</v>
      </c>
      <c r="O9861" s="2" t="s">
        <v>43</v>
      </c>
    </row>
    <row r="9862" spans="1:15">
      <c r="A9862" s="1" t="s">
        <v>15</v>
      </c>
      <c r="B9862" s="2">
        <v>2017</v>
      </c>
      <c r="C9862" s="2" t="s">
        <v>16</v>
      </c>
      <c r="D9862" s="2" t="s">
        <v>33</v>
      </c>
      <c r="E9862" s="2" t="s">
        <v>91</v>
      </c>
      <c r="F9862" s="2" t="s">
        <v>72</v>
      </c>
      <c r="G9862" s="2" t="s">
        <v>92</v>
      </c>
      <c r="H9862" s="2" t="s">
        <v>133</v>
      </c>
      <c r="I9862" s="2" t="s">
        <v>94</v>
      </c>
      <c r="J9862" s="2" t="s">
        <v>39</v>
      </c>
      <c r="K9862" s="2" t="s">
        <v>84</v>
      </c>
      <c r="L9862" s="2" t="s">
        <v>41</v>
      </c>
      <c r="M9862" s="2" t="s">
        <v>32</v>
      </c>
      <c r="N9862" s="2" t="s">
        <v>33</v>
      </c>
      <c r="O9862" s="2" t="s">
        <v>43</v>
      </c>
    </row>
    <row r="9863" spans="1:15" hidden="1">
      <c r="A9863" s="1" t="s">
        <v>15</v>
      </c>
      <c r="B9863" s="2">
        <v>2017</v>
      </c>
      <c r="C9863" s="2" t="s">
        <v>16</v>
      </c>
      <c r="D9863" s="2" t="s">
        <v>33</v>
      </c>
      <c r="E9863" s="2" t="s">
        <v>49</v>
      </c>
      <c r="F9863" s="2" t="s">
        <v>35</v>
      </c>
      <c r="G9863" s="2" t="s">
        <v>20</v>
      </c>
      <c r="H9863" s="2" t="s">
        <v>51</v>
      </c>
      <c r="I9863" s="2" t="s">
        <v>22</v>
      </c>
      <c r="J9863" s="2" t="s">
        <v>52</v>
      </c>
      <c r="K9863" s="2" t="s">
        <v>84</v>
      </c>
      <c r="L9863" s="2" t="s">
        <v>41</v>
      </c>
      <c r="M9863" s="2" t="s">
        <v>88</v>
      </c>
      <c r="N9863" s="2" t="s">
        <v>17</v>
      </c>
      <c r="O9863" s="2" t="s">
        <v>98</v>
      </c>
    </row>
    <row r="9864" spans="1:15" hidden="1">
      <c r="A9864" s="1" t="s">
        <v>15</v>
      </c>
      <c r="B9864" s="2">
        <v>2014</v>
      </c>
      <c r="C9864" s="2" t="s">
        <v>16</v>
      </c>
      <c r="D9864" s="2" t="s">
        <v>17</v>
      </c>
      <c r="E9864" s="2" t="s">
        <v>18</v>
      </c>
      <c r="F9864" s="2" t="s">
        <v>35</v>
      </c>
      <c r="G9864" s="2"/>
      <c r="H9864" s="2"/>
      <c r="I9864" s="2" t="s">
        <v>184</v>
      </c>
      <c r="J9864" s="2" t="s">
        <v>23</v>
      </c>
      <c r="K9864" s="2"/>
      <c r="L9864" s="2"/>
      <c r="M9864" s="2" t="s">
        <v>55</v>
      </c>
      <c r="N9864" s="2" t="s">
        <v>88</v>
      </c>
      <c r="O9864" s="2" t="s">
        <v>88</v>
      </c>
    </row>
    <row r="9865" spans="1:15" hidden="1">
      <c r="A9865" s="1" t="s">
        <v>15</v>
      </c>
      <c r="B9865" s="2">
        <v>2011</v>
      </c>
      <c r="C9865" s="2" t="s">
        <v>16</v>
      </c>
      <c r="D9865" s="2" t="s">
        <v>17</v>
      </c>
      <c r="E9865" s="2" t="s">
        <v>27</v>
      </c>
      <c r="F9865" s="2" t="s">
        <v>19</v>
      </c>
      <c r="G9865" s="2" t="s">
        <v>45</v>
      </c>
      <c r="H9865" s="2" t="s">
        <v>54</v>
      </c>
      <c r="I9865" s="2" t="s">
        <v>47</v>
      </c>
      <c r="J9865" s="2" t="s">
        <v>30</v>
      </c>
      <c r="K9865" s="2" t="s">
        <v>24</v>
      </c>
      <c r="L9865" s="2" t="s">
        <v>25</v>
      </c>
      <c r="M9865" s="2" t="s">
        <v>88</v>
      </c>
      <c r="N9865" s="2" t="s">
        <v>88</v>
      </c>
      <c r="O9865" s="2" t="s">
        <v>88</v>
      </c>
    </row>
    <row r="9866" spans="1:15" hidden="1">
      <c r="A9866" s="1" t="s">
        <v>15</v>
      </c>
      <c r="B9866" s="2">
        <v>2012</v>
      </c>
      <c r="C9866" s="2" t="s">
        <v>16</v>
      </c>
      <c r="D9866" s="2" t="s">
        <v>17</v>
      </c>
      <c r="E9866" s="2" t="s">
        <v>27</v>
      </c>
      <c r="F9866" s="2" t="s">
        <v>19</v>
      </c>
      <c r="G9866" s="2" t="s">
        <v>45</v>
      </c>
      <c r="H9866" s="2" t="s">
        <v>54</v>
      </c>
      <c r="I9866" s="2" t="s">
        <v>47</v>
      </c>
      <c r="J9866" s="2" t="s">
        <v>30</v>
      </c>
      <c r="K9866" s="2" t="s">
        <v>24</v>
      </c>
      <c r="L9866" s="2" t="s">
        <v>25</v>
      </c>
      <c r="M9866" s="2" t="s">
        <v>88</v>
      </c>
      <c r="N9866" s="2" t="s">
        <v>88</v>
      </c>
      <c r="O9866" s="2" t="s">
        <v>88</v>
      </c>
    </row>
    <row r="9867" spans="1:15" hidden="1">
      <c r="A9867" s="1" t="s">
        <v>121</v>
      </c>
      <c r="B9867" s="2">
        <v>2012</v>
      </c>
      <c r="C9867" s="2" t="s">
        <v>16</v>
      </c>
      <c r="D9867" s="2" t="s">
        <v>33</v>
      </c>
      <c r="E9867" s="2" t="s">
        <v>49</v>
      </c>
      <c r="F9867" s="2" t="s">
        <v>66</v>
      </c>
      <c r="G9867" s="2" t="s">
        <v>20</v>
      </c>
      <c r="H9867" s="2" t="s">
        <v>51</v>
      </c>
      <c r="I9867" s="2" t="s">
        <v>22</v>
      </c>
      <c r="J9867" s="2" t="s">
        <v>52</v>
      </c>
      <c r="K9867" s="2" t="s">
        <v>31</v>
      </c>
      <c r="L9867" s="2" t="s">
        <v>25</v>
      </c>
      <c r="M9867" s="2" t="s">
        <v>88</v>
      </c>
      <c r="N9867" s="2" t="s">
        <v>33</v>
      </c>
      <c r="O9867" s="2" t="s">
        <v>58</v>
      </c>
    </row>
    <row r="9868" spans="1:15">
      <c r="A9868" s="1" t="s">
        <v>15</v>
      </c>
      <c r="B9868" s="2">
        <v>2013</v>
      </c>
      <c r="C9868" s="2" t="s">
        <v>16</v>
      </c>
      <c r="D9868" s="2" t="s">
        <v>33</v>
      </c>
      <c r="E9868" s="2" t="s">
        <v>65</v>
      </c>
      <c r="F9868" s="2" t="s">
        <v>89</v>
      </c>
      <c r="G9868" s="2" t="s">
        <v>20</v>
      </c>
      <c r="H9868" s="2" t="s">
        <v>90</v>
      </c>
      <c r="I9868" s="2" t="s">
        <v>22</v>
      </c>
      <c r="J9868" s="2" t="s">
        <v>52</v>
      </c>
      <c r="K9868" s="2" t="s">
        <v>61</v>
      </c>
      <c r="L9868" s="2" t="s">
        <v>41</v>
      </c>
      <c r="M9868" s="2" t="s">
        <v>88</v>
      </c>
      <c r="N9868" s="2" t="s">
        <v>88</v>
      </c>
      <c r="O9868" s="2" t="s">
        <v>43</v>
      </c>
    </row>
    <row r="9869" spans="1:15" hidden="1">
      <c r="A9869" s="1" t="s">
        <v>173</v>
      </c>
      <c r="B9869" s="2">
        <v>2011</v>
      </c>
      <c r="C9869" s="2" t="s">
        <v>16</v>
      </c>
      <c r="D9869" s="2" t="s">
        <v>17</v>
      </c>
      <c r="E9869" s="2" t="s">
        <v>18</v>
      </c>
      <c r="F9869" s="2" t="s">
        <v>19</v>
      </c>
      <c r="G9869" s="2" t="s">
        <v>20</v>
      </c>
      <c r="H9869" s="2" t="s">
        <v>21</v>
      </c>
      <c r="I9869" s="2" t="s">
        <v>22</v>
      </c>
      <c r="J9869" s="2" t="s">
        <v>23</v>
      </c>
      <c r="K9869" s="2"/>
      <c r="L9869" s="2"/>
      <c r="M9869" s="2" t="s">
        <v>42</v>
      </c>
      <c r="N9869" s="2" t="s">
        <v>88</v>
      </c>
      <c r="O9869" s="2" t="s">
        <v>88</v>
      </c>
    </row>
    <row r="9870" spans="1:15">
      <c r="A9870" s="1"/>
      <c r="B9870" s="2">
        <v>2016</v>
      </c>
      <c r="C9870" s="2" t="s">
        <v>16</v>
      </c>
      <c r="D9870" s="2" t="s">
        <v>33</v>
      </c>
      <c r="E9870" s="2" t="s">
        <v>49</v>
      </c>
      <c r="F9870" s="2" t="s">
        <v>59</v>
      </c>
      <c r="G9870" s="2" t="s">
        <v>20</v>
      </c>
      <c r="H9870" s="2" t="s">
        <v>51</v>
      </c>
      <c r="I9870" s="2" t="s">
        <v>22</v>
      </c>
      <c r="J9870" s="2" t="s">
        <v>52</v>
      </c>
      <c r="K9870" s="2" t="s">
        <v>40</v>
      </c>
      <c r="L9870" s="2" t="s">
        <v>41</v>
      </c>
      <c r="M9870" s="2" t="s">
        <v>32</v>
      </c>
      <c r="N9870" s="2" t="s">
        <v>33</v>
      </c>
      <c r="O9870" s="2" t="s">
        <v>43</v>
      </c>
    </row>
    <row r="9871" spans="1:15" hidden="1">
      <c r="A9871" s="1" t="s">
        <v>15</v>
      </c>
      <c r="B9871" s="2">
        <v>2012</v>
      </c>
      <c r="C9871" s="2" t="s">
        <v>16</v>
      </c>
      <c r="D9871" s="2" t="s">
        <v>17</v>
      </c>
      <c r="E9871" s="2" t="s">
        <v>27</v>
      </c>
      <c r="F9871" s="2" t="s">
        <v>72</v>
      </c>
      <c r="G9871" s="2" t="s">
        <v>36</v>
      </c>
      <c r="H9871" s="2" t="s">
        <v>60</v>
      </c>
      <c r="I9871" s="2" t="s">
        <v>38</v>
      </c>
      <c r="J9871" s="2" t="s">
        <v>30</v>
      </c>
      <c r="K9871" s="2" t="s">
        <v>83</v>
      </c>
      <c r="L9871" s="2" t="s">
        <v>25</v>
      </c>
      <c r="M9871" s="2" t="s">
        <v>32</v>
      </c>
      <c r="N9871" s="2" t="s">
        <v>88</v>
      </c>
      <c r="O9871" s="2" t="s">
        <v>88</v>
      </c>
    </row>
    <row r="9872" spans="1:15" hidden="1">
      <c r="A9872" s="1" t="s">
        <v>48</v>
      </c>
      <c r="B9872" s="2">
        <v>2012</v>
      </c>
      <c r="C9872" s="2" t="s">
        <v>16</v>
      </c>
      <c r="D9872" s="2" t="s">
        <v>33</v>
      </c>
      <c r="E9872" s="2" t="s">
        <v>65</v>
      </c>
      <c r="F9872" s="2" t="s">
        <v>59</v>
      </c>
      <c r="G9872" s="2"/>
      <c r="H9872" s="2"/>
      <c r="I9872" s="2" t="s">
        <v>184</v>
      </c>
      <c r="J9872" s="2" t="s">
        <v>52</v>
      </c>
      <c r="K9872" s="2"/>
      <c r="L9872" s="2"/>
      <c r="M9872" s="2" t="s">
        <v>32</v>
      </c>
      <c r="N9872" s="2" t="s">
        <v>33</v>
      </c>
      <c r="O9872" s="2" t="s">
        <v>88</v>
      </c>
    </row>
    <row r="9873" spans="1:15" hidden="1">
      <c r="A9873" s="1" t="s">
        <v>15</v>
      </c>
      <c r="B9873" s="2">
        <v>2019</v>
      </c>
      <c r="C9873" s="2" t="s">
        <v>16</v>
      </c>
      <c r="D9873" s="2" t="s">
        <v>33</v>
      </c>
      <c r="E9873" s="2" t="s">
        <v>49</v>
      </c>
      <c r="F9873" s="2" t="s">
        <v>50</v>
      </c>
      <c r="G9873" s="2" t="s">
        <v>20</v>
      </c>
      <c r="H9873" s="2" t="s">
        <v>51</v>
      </c>
      <c r="I9873" s="2" t="s">
        <v>22</v>
      </c>
      <c r="J9873" s="2" t="s">
        <v>52</v>
      </c>
      <c r="K9873" s="2" t="s">
        <v>24</v>
      </c>
      <c r="L9873" s="2" t="s">
        <v>25</v>
      </c>
      <c r="M9873" s="2" t="s">
        <v>32</v>
      </c>
      <c r="N9873" s="2" t="s">
        <v>33</v>
      </c>
      <c r="O9873" s="2" t="s">
        <v>88</v>
      </c>
    </row>
    <row r="9874" spans="1:15" hidden="1">
      <c r="A9874" s="1" t="s">
        <v>15</v>
      </c>
      <c r="B9874" s="2">
        <v>2012</v>
      </c>
      <c r="C9874" s="2" t="s">
        <v>16</v>
      </c>
      <c r="D9874" s="2" t="s">
        <v>17</v>
      </c>
      <c r="E9874" s="2" t="s">
        <v>27</v>
      </c>
      <c r="F9874" s="2" t="s">
        <v>19</v>
      </c>
      <c r="G9874" s="2" t="s">
        <v>20</v>
      </c>
      <c r="H9874" s="2" t="s">
        <v>29</v>
      </c>
      <c r="I9874" s="2" t="s">
        <v>22</v>
      </c>
      <c r="J9874" s="2" t="s">
        <v>30</v>
      </c>
      <c r="K9874" s="2" t="s">
        <v>31</v>
      </c>
      <c r="L9874" s="2" t="s">
        <v>25</v>
      </c>
      <c r="M9874" s="2" t="s">
        <v>88</v>
      </c>
      <c r="N9874" s="2" t="s">
        <v>17</v>
      </c>
      <c r="O9874" s="2" t="s">
        <v>88</v>
      </c>
    </row>
    <row r="9875" spans="1:15" hidden="1">
      <c r="A9875" s="1" t="s">
        <v>48</v>
      </c>
      <c r="B9875" s="2">
        <v>2016</v>
      </c>
      <c r="C9875" s="2" t="s">
        <v>16</v>
      </c>
      <c r="D9875" s="2" t="s">
        <v>17</v>
      </c>
      <c r="E9875" s="2" t="s">
        <v>27</v>
      </c>
      <c r="F9875" s="2" t="s">
        <v>35</v>
      </c>
      <c r="G9875" s="2" t="s">
        <v>45</v>
      </c>
      <c r="H9875" s="2" t="s">
        <v>54</v>
      </c>
      <c r="I9875" s="2" t="s">
        <v>47</v>
      </c>
      <c r="J9875" s="2" t="s">
        <v>30</v>
      </c>
      <c r="K9875" s="2" t="s">
        <v>31</v>
      </c>
      <c r="L9875" s="2" t="s">
        <v>25</v>
      </c>
      <c r="M9875" s="2" t="s">
        <v>42</v>
      </c>
      <c r="N9875" s="2" t="s">
        <v>33</v>
      </c>
      <c r="O9875" s="2" t="s">
        <v>88</v>
      </c>
    </row>
    <row r="9876" spans="1:15" hidden="1">
      <c r="A9876" s="1" t="s">
        <v>15</v>
      </c>
      <c r="B9876" s="2">
        <v>2010</v>
      </c>
      <c r="C9876" s="2" t="s">
        <v>16</v>
      </c>
      <c r="D9876" s="2" t="s">
        <v>17</v>
      </c>
      <c r="E9876" s="2" t="s">
        <v>27</v>
      </c>
      <c r="F9876" s="2" t="s">
        <v>19</v>
      </c>
      <c r="G9876" s="2" t="s">
        <v>45</v>
      </c>
      <c r="H9876" s="2" t="s">
        <v>54</v>
      </c>
      <c r="I9876" s="2" t="s">
        <v>47</v>
      </c>
      <c r="J9876" s="2" t="s">
        <v>30</v>
      </c>
      <c r="K9876" s="2" t="s">
        <v>24</v>
      </c>
      <c r="L9876" s="2" t="s">
        <v>25</v>
      </c>
      <c r="M9876" s="2" t="s">
        <v>88</v>
      </c>
      <c r="N9876" s="2" t="s">
        <v>88</v>
      </c>
      <c r="O9876" s="2" t="s">
        <v>88</v>
      </c>
    </row>
    <row r="9877" spans="1:15" hidden="1">
      <c r="A9877" s="1" t="s">
        <v>15</v>
      </c>
      <c r="B9877" s="2">
        <v>2013</v>
      </c>
      <c r="C9877" s="2" t="s">
        <v>16</v>
      </c>
      <c r="D9877" s="2" t="s">
        <v>17</v>
      </c>
      <c r="E9877" s="2" t="s">
        <v>27</v>
      </c>
      <c r="F9877" s="2" t="s">
        <v>35</v>
      </c>
      <c r="G9877" s="2" t="s">
        <v>36</v>
      </c>
      <c r="H9877" s="2" t="s">
        <v>60</v>
      </c>
      <c r="I9877" s="2" t="s">
        <v>38</v>
      </c>
      <c r="J9877" s="2" t="s">
        <v>30</v>
      </c>
      <c r="K9877" s="2"/>
      <c r="L9877" s="2"/>
      <c r="M9877" s="2" t="s">
        <v>42</v>
      </c>
      <c r="N9877" s="2" t="s">
        <v>88</v>
      </c>
      <c r="O9877" s="2" t="s">
        <v>88</v>
      </c>
    </row>
    <row r="9878" spans="1:15" hidden="1">
      <c r="A9878" s="1" t="s">
        <v>15</v>
      </c>
      <c r="B9878" s="2">
        <v>2012</v>
      </c>
      <c r="C9878" s="2" t="s">
        <v>16</v>
      </c>
      <c r="D9878" s="2" t="s">
        <v>17</v>
      </c>
      <c r="E9878" s="2" t="s">
        <v>27</v>
      </c>
      <c r="F9878" s="2" t="s">
        <v>35</v>
      </c>
      <c r="G9878" s="2" t="s">
        <v>45</v>
      </c>
      <c r="H9878" s="2" t="s">
        <v>54</v>
      </c>
      <c r="I9878" s="2" t="s">
        <v>47</v>
      </c>
      <c r="J9878" s="2" t="s">
        <v>30</v>
      </c>
      <c r="K9878" s="2" t="s">
        <v>61</v>
      </c>
      <c r="L9878" s="2" t="s">
        <v>41</v>
      </c>
      <c r="M9878" s="2" t="s">
        <v>42</v>
      </c>
      <c r="N9878" s="2" t="s">
        <v>88</v>
      </c>
      <c r="O9878" s="2" t="s">
        <v>88</v>
      </c>
    </row>
    <row r="9879" spans="1:15" hidden="1">
      <c r="A9879" s="1" t="s">
        <v>125</v>
      </c>
      <c r="B9879" s="2">
        <v>2015</v>
      </c>
      <c r="C9879" s="2" t="s">
        <v>16</v>
      </c>
      <c r="D9879" s="2"/>
      <c r="E9879" s="2" t="s">
        <v>34</v>
      </c>
      <c r="F9879" s="2" t="s">
        <v>59</v>
      </c>
      <c r="G9879" s="2" t="s">
        <v>45</v>
      </c>
      <c r="H9879" s="2" t="s">
        <v>54</v>
      </c>
      <c r="I9879" s="2" t="s">
        <v>47</v>
      </c>
      <c r="J9879" s="2" t="s">
        <v>39</v>
      </c>
      <c r="K9879" s="2" t="s">
        <v>41</v>
      </c>
      <c r="L9879" s="2" t="s">
        <v>41</v>
      </c>
      <c r="M9879" s="2" t="s">
        <v>88</v>
      </c>
      <c r="N9879" s="2" t="s">
        <v>17</v>
      </c>
      <c r="O9879" s="2" t="s">
        <v>88</v>
      </c>
    </row>
    <row r="9880" spans="1:15">
      <c r="A9880" s="1" t="s">
        <v>15</v>
      </c>
      <c r="B9880" s="2">
        <v>2016</v>
      </c>
      <c r="C9880" s="2" t="s">
        <v>16</v>
      </c>
      <c r="D9880" s="2" t="s">
        <v>62</v>
      </c>
      <c r="E9880" s="2" t="s">
        <v>18</v>
      </c>
      <c r="F9880" s="2" t="s">
        <v>35</v>
      </c>
      <c r="G9880" s="2" t="s">
        <v>20</v>
      </c>
      <c r="H9880" s="2" t="s">
        <v>80</v>
      </c>
      <c r="I9880" s="2" t="s">
        <v>76</v>
      </c>
      <c r="J9880" s="2" t="s">
        <v>77</v>
      </c>
      <c r="K9880" s="2"/>
      <c r="L9880" s="2"/>
      <c r="M9880" s="2" t="s">
        <v>42</v>
      </c>
      <c r="N9880" s="2" t="s">
        <v>88</v>
      </c>
      <c r="O9880" s="2" t="s">
        <v>43</v>
      </c>
    </row>
    <row r="9881" spans="1:15" hidden="1">
      <c r="A9881" s="1" t="s">
        <v>15</v>
      </c>
      <c r="B9881" s="2">
        <v>2018</v>
      </c>
      <c r="C9881" s="2" t="s">
        <v>16</v>
      </c>
      <c r="D9881" s="2" t="s">
        <v>17</v>
      </c>
      <c r="E9881" s="2" t="s">
        <v>27</v>
      </c>
      <c r="F9881" s="2" t="s">
        <v>19</v>
      </c>
      <c r="G9881" s="2" t="s">
        <v>20</v>
      </c>
      <c r="H9881" s="2" t="s">
        <v>51</v>
      </c>
      <c r="I9881" s="2" t="s">
        <v>22</v>
      </c>
      <c r="J9881" s="2" t="s">
        <v>30</v>
      </c>
      <c r="K9881" s="2"/>
      <c r="L9881" s="2"/>
      <c r="M9881" s="2" t="s">
        <v>55</v>
      </c>
      <c r="N9881" s="2" t="s">
        <v>17</v>
      </c>
      <c r="O9881" s="2" t="s">
        <v>88</v>
      </c>
    </row>
    <row r="9882" spans="1:15" hidden="1">
      <c r="A9882" s="1" t="s">
        <v>117</v>
      </c>
      <c r="B9882" s="2">
        <v>2015</v>
      </c>
      <c r="C9882" s="2" t="s">
        <v>16</v>
      </c>
      <c r="D9882" s="2" t="s">
        <v>17</v>
      </c>
      <c r="E9882" s="2" t="s">
        <v>27</v>
      </c>
      <c r="F9882" s="2" t="s">
        <v>19</v>
      </c>
      <c r="G9882" s="2" t="s">
        <v>45</v>
      </c>
      <c r="H9882" s="2" t="s">
        <v>54</v>
      </c>
      <c r="I9882" s="2" t="s">
        <v>47</v>
      </c>
      <c r="J9882" s="2" t="s">
        <v>30</v>
      </c>
      <c r="K9882" s="2"/>
      <c r="L9882" s="2"/>
      <c r="M9882" s="2" t="s">
        <v>55</v>
      </c>
      <c r="N9882" s="2" t="s">
        <v>88</v>
      </c>
      <c r="O9882" s="2" t="s">
        <v>88</v>
      </c>
    </row>
    <row r="9883" spans="1:15">
      <c r="A9883" s="1" t="s">
        <v>15</v>
      </c>
      <c r="B9883" s="2">
        <v>2015</v>
      </c>
      <c r="C9883" s="2" t="s">
        <v>16</v>
      </c>
      <c r="D9883" s="2" t="s">
        <v>33</v>
      </c>
      <c r="E9883" s="2" t="s">
        <v>91</v>
      </c>
      <c r="F9883" s="2" t="s">
        <v>82</v>
      </c>
      <c r="G9883" s="2" t="s">
        <v>92</v>
      </c>
      <c r="H9883" s="2" t="s">
        <v>93</v>
      </c>
      <c r="I9883" s="2" t="s">
        <v>94</v>
      </c>
      <c r="J9883" s="2" t="s">
        <v>39</v>
      </c>
      <c r="K9883" s="2"/>
      <c r="L9883" s="2"/>
      <c r="M9883" s="2" t="s">
        <v>32</v>
      </c>
      <c r="N9883" s="2" t="s">
        <v>33</v>
      </c>
      <c r="O9883" s="2" t="s">
        <v>43</v>
      </c>
    </row>
    <row r="9884" spans="1:15" hidden="1">
      <c r="A9884" s="1" t="s">
        <v>15</v>
      </c>
      <c r="B9884" s="2">
        <v>2015</v>
      </c>
      <c r="C9884" s="2" t="s">
        <v>16</v>
      </c>
      <c r="D9884" s="2" t="s">
        <v>17</v>
      </c>
      <c r="E9884" s="2" t="s">
        <v>18</v>
      </c>
      <c r="F9884" s="2" t="s">
        <v>95</v>
      </c>
      <c r="G9884" s="2" t="s">
        <v>20</v>
      </c>
      <c r="H9884" s="2" t="s">
        <v>21</v>
      </c>
      <c r="I9884" s="2" t="s">
        <v>22</v>
      </c>
      <c r="J9884" s="2" t="s">
        <v>23</v>
      </c>
      <c r="K9884" s="2" t="s">
        <v>24</v>
      </c>
      <c r="L9884" s="2" t="s">
        <v>25</v>
      </c>
      <c r="M9884" s="2" t="s">
        <v>88</v>
      </c>
      <c r="N9884" s="2" t="s">
        <v>88</v>
      </c>
      <c r="O9884" s="2" t="s">
        <v>88</v>
      </c>
    </row>
    <row r="9885" spans="1:15">
      <c r="A9885" s="1" t="s">
        <v>15</v>
      </c>
      <c r="B9885" s="2">
        <v>2016</v>
      </c>
      <c r="C9885" s="2" t="s">
        <v>16</v>
      </c>
      <c r="D9885" s="2" t="s">
        <v>33</v>
      </c>
      <c r="E9885" s="2" t="s">
        <v>34</v>
      </c>
      <c r="F9885" s="2" t="s">
        <v>66</v>
      </c>
      <c r="G9885" s="2" t="s">
        <v>36</v>
      </c>
      <c r="H9885" s="2" t="s">
        <v>37</v>
      </c>
      <c r="I9885" s="2" t="s">
        <v>38</v>
      </c>
      <c r="J9885" s="2" t="s">
        <v>39</v>
      </c>
      <c r="K9885" s="2" t="s">
        <v>41</v>
      </c>
      <c r="L9885" s="2" t="s">
        <v>41</v>
      </c>
      <c r="M9885" s="2" t="s">
        <v>81</v>
      </c>
      <c r="N9885" s="2" t="s">
        <v>17</v>
      </c>
      <c r="O9885" s="2" t="s">
        <v>43</v>
      </c>
    </row>
    <row r="9886" spans="1:15">
      <c r="A9886" s="1" t="s">
        <v>15</v>
      </c>
      <c r="B9886" s="2">
        <v>2015</v>
      </c>
      <c r="C9886" s="2" t="s">
        <v>16</v>
      </c>
      <c r="D9886" s="2" t="s">
        <v>33</v>
      </c>
      <c r="E9886" s="2" t="s">
        <v>34</v>
      </c>
      <c r="F9886" s="2" t="s">
        <v>35</v>
      </c>
      <c r="G9886" s="2" t="s">
        <v>20</v>
      </c>
      <c r="H9886" s="2" t="s">
        <v>21</v>
      </c>
      <c r="I9886" s="2" t="s">
        <v>22</v>
      </c>
      <c r="J9886" s="2" t="s">
        <v>39</v>
      </c>
      <c r="K9886" s="2"/>
      <c r="L9886" s="2"/>
      <c r="M9886" s="2" t="s">
        <v>42</v>
      </c>
      <c r="N9886" s="2" t="s">
        <v>33</v>
      </c>
      <c r="O9886" s="2" t="s">
        <v>43</v>
      </c>
    </row>
    <row r="9887" spans="1:15" hidden="1">
      <c r="A9887" s="1" t="s">
        <v>15</v>
      </c>
      <c r="B9887" s="2">
        <v>2015</v>
      </c>
      <c r="C9887" s="2" t="s">
        <v>16</v>
      </c>
      <c r="D9887" s="2" t="s">
        <v>17</v>
      </c>
      <c r="E9887" s="2" t="s">
        <v>18</v>
      </c>
      <c r="F9887" s="2" t="s">
        <v>19</v>
      </c>
      <c r="G9887" s="2"/>
      <c r="H9887" s="2"/>
      <c r="I9887" s="2" t="s">
        <v>184</v>
      </c>
      <c r="J9887" s="2" t="s">
        <v>23</v>
      </c>
      <c r="K9887" s="2" t="s">
        <v>24</v>
      </c>
      <c r="L9887" s="2" t="s">
        <v>25</v>
      </c>
      <c r="M9887" s="2" t="s">
        <v>88</v>
      </c>
      <c r="N9887" s="2" t="s">
        <v>88</v>
      </c>
      <c r="O9887" s="2" t="s">
        <v>88</v>
      </c>
    </row>
    <row r="9888" spans="1:15">
      <c r="A9888" s="1" t="s">
        <v>15</v>
      </c>
      <c r="B9888" s="2">
        <v>2012</v>
      </c>
      <c r="C9888" s="2" t="s">
        <v>16</v>
      </c>
      <c r="D9888" s="2" t="s">
        <v>33</v>
      </c>
      <c r="E9888" s="2" t="s">
        <v>49</v>
      </c>
      <c r="F9888" s="2" t="s">
        <v>28</v>
      </c>
      <c r="G9888" s="2" t="s">
        <v>20</v>
      </c>
      <c r="H9888" s="2" t="s">
        <v>51</v>
      </c>
      <c r="I9888" s="2" t="s">
        <v>22</v>
      </c>
      <c r="J9888" s="2" t="s">
        <v>52</v>
      </c>
      <c r="K9888" s="2" t="s">
        <v>40</v>
      </c>
      <c r="L9888" s="2" t="s">
        <v>41</v>
      </c>
      <c r="M9888" s="2" t="s">
        <v>88</v>
      </c>
      <c r="N9888" s="2" t="s">
        <v>88</v>
      </c>
      <c r="O9888" s="2" t="s">
        <v>43</v>
      </c>
    </row>
    <row r="9889" spans="1:15">
      <c r="A9889" s="1" t="s">
        <v>15</v>
      </c>
      <c r="B9889" s="2">
        <v>2022</v>
      </c>
      <c r="C9889" s="2" t="s">
        <v>16</v>
      </c>
      <c r="D9889" s="2" t="s">
        <v>33</v>
      </c>
      <c r="E9889" s="2" t="s">
        <v>49</v>
      </c>
      <c r="F9889" s="2" t="s">
        <v>72</v>
      </c>
      <c r="G9889" s="2" t="s">
        <v>20</v>
      </c>
      <c r="H9889" s="2" t="s">
        <v>71</v>
      </c>
      <c r="I9889" s="2" t="s">
        <v>22</v>
      </c>
      <c r="J9889" s="2" t="s">
        <v>52</v>
      </c>
      <c r="K9889" s="2" t="s">
        <v>31</v>
      </c>
      <c r="L9889" s="2" t="s">
        <v>25</v>
      </c>
      <c r="M9889" s="2" t="s">
        <v>32</v>
      </c>
      <c r="N9889" s="2" t="s">
        <v>17</v>
      </c>
      <c r="O9889" s="2" t="s">
        <v>43</v>
      </c>
    </row>
    <row r="9890" spans="1:15">
      <c r="A9890" s="1" t="s">
        <v>180</v>
      </c>
      <c r="B9890" s="2">
        <v>2016</v>
      </c>
      <c r="C9890" s="2" t="s">
        <v>16</v>
      </c>
      <c r="D9890" s="2" t="s">
        <v>33</v>
      </c>
      <c r="E9890" s="2" t="s">
        <v>49</v>
      </c>
      <c r="F9890" s="2" t="s">
        <v>66</v>
      </c>
      <c r="G9890" s="2" t="s">
        <v>20</v>
      </c>
      <c r="H9890" s="2" t="s">
        <v>51</v>
      </c>
      <c r="I9890" s="2" t="s">
        <v>22</v>
      </c>
      <c r="J9890" s="2" t="s">
        <v>52</v>
      </c>
      <c r="K9890" s="2" t="s">
        <v>25</v>
      </c>
      <c r="L9890" s="2" t="s">
        <v>25</v>
      </c>
      <c r="M9890" s="2" t="s">
        <v>81</v>
      </c>
      <c r="N9890" s="2" t="s">
        <v>88</v>
      </c>
      <c r="O9890" s="2" t="s">
        <v>43</v>
      </c>
    </row>
    <row r="9891" spans="1:15" hidden="1">
      <c r="A9891" s="1" t="s">
        <v>15</v>
      </c>
      <c r="B9891" s="2">
        <v>2022</v>
      </c>
      <c r="C9891" s="2" t="s">
        <v>16</v>
      </c>
      <c r="D9891" s="2" t="s">
        <v>33</v>
      </c>
      <c r="E9891" s="2" t="s">
        <v>65</v>
      </c>
      <c r="F9891" s="2" t="s">
        <v>28</v>
      </c>
      <c r="G9891" s="2" t="s">
        <v>20</v>
      </c>
      <c r="H9891" s="2" t="s">
        <v>85</v>
      </c>
      <c r="I9891" s="2" t="s">
        <v>22</v>
      </c>
      <c r="J9891" s="2" t="s">
        <v>52</v>
      </c>
      <c r="K9891" s="2" t="s">
        <v>84</v>
      </c>
      <c r="L9891" s="2" t="s">
        <v>41</v>
      </c>
      <c r="M9891" s="2" t="s">
        <v>32</v>
      </c>
      <c r="N9891" s="2" t="s">
        <v>88</v>
      </c>
      <c r="O9891" s="2" t="s">
        <v>88</v>
      </c>
    </row>
    <row r="9892" spans="1:15">
      <c r="A9892" s="1" t="s">
        <v>15</v>
      </c>
      <c r="B9892" s="2">
        <v>2016</v>
      </c>
      <c r="C9892" s="2" t="s">
        <v>16</v>
      </c>
      <c r="D9892" s="2" t="s">
        <v>33</v>
      </c>
      <c r="E9892" s="2" t="s">
        <v>91</v>
      </c>
      <c r="F9892" s="2" t="s">
        <v>82</v>
      </c>
      <c r="G9892" s="2" t="s">
        <v>92</v>
      </c>
      <c r="H9892" s="2" t="s">
        <v>133</v>
      </c>
      <c r="I9892" s="2" t="s">
        <v>94</v>
      </c>
      <c r="J9892" s="2" t="s">
        <v>39</v>
      </c>
      <c r="K9892" s="2" t="s">
        <v>84</v>
      </c>
      <c r="L9892" s="2" t="s">
        <v>41</v>
      </c>
      <c r="M9892" s="2" t="s">
        <v>32</v>
      </c>
      <c r="N9892" s="2" t="s">
        <v>33</v>
      </c>
      <c r="O9892" s="2" t="s">
        <v>43</v>
      </c>
    </row>
    <row r="9893" spans="1:15" hidden="1">
      <c r="A9893" s="1" t="s">
        <v>160</v>
      </c>
      <c r="B9893" s="2">
        <v>2012</v>
      </c>
      <c r="C9893" s="2" t="s">
        <v>16</v>
      </c>
      <c r="D9893" s="2" t="s">
        <v>33</v>
      </c>
      <c r="E9893" s="2" t="s">
        <v>49</v>
      </c>
      <c r="F9893" s="2" t="s">
        <v>50</v>
      </c>
      <c r="G9893" s="2" t="s">
        <v>20</v>
      </c>
      <c r="H9893" s="2" t="s">
        <v>21</v>
      </c>
      <c r="I9893" s="2" t="s">
        <v>22</v>
      </c>
      <c r="J9893" s="2" t="s">
        <v>52</v>
      </c>
      <c r="K9893" s="2"/>
      <c r="L9893" s="2"/>
      <c r="M9893" s="2" t="s">
        <v>32</v>
      </c>
      <c r="N9893" s="2" t="s">
        <v>33</v>
      </c>
      <c r="O9893" s="2" t="s">
        <v>58</v>
      </c>
    </row>
    <row r="9894" spans="1:15">
      <c r="A9894" s="1" t="s">
        <v>15</v>
      </c>
      <c r="B9894" s="2">
        <v>2015</v>
      </c>
      <c r="C9894" s="2" t="s">
        <v>16</v>
      </c>
      <c r="D9894" s="2" t="s">
        <v>33</v>
      </c>
      <c r="E9894" s="2" t="s">
        <v>65</v>
      </c>
      <c r="F9894" s="2" t="s">
        <v>66</v>
      </c>
      <c r="G9894" s="2" t="s">
        <v>20</v>
      </c>
      <c r="H9894" s="2" t="s">
        <v>29</v>
      </c>
      <c r="I9894" s="2" t="s">
        <v>22</v>
      </c>
      <c r="J9894" s="2" t="s">
        <v>67</v>
      </c>
      <c r="K9894" s="2" t="s">
        <v>41</v>
      </c>
      <c r="L9894" s="2" t="s">
        <v>41</v>
      </c>
      <c r="M9894" s="2" t="s">
        <v>88</v>
      </c>
      <c r="N9894" s="2" t="s">
        <v>33</v>
      </c>
      <c r="O9894" s="2" t="s">
        <v>43</v>
      </c>
    </row>
    <row r="9895" spans="1:15">
      <c r="A9895" s="1" t="s">
        <v>15</v>
      </c>
      <c r="B9895" s="2">
        <v>2012</v>
      </c>
      <c r="C9895" s="2" t="s">
        <v>16</v>
      </c>
      <c r="D9895" s="2" t="s">
        <v>33</v>
      </c>
      <c r="E9895" s="2" t="s">
        <v>49</v>
      </c>
      <c r="F9895" s="2" t="s">
        <v>72</v>
      </c>
      <c r="G9895" s="2" t="s">
        <v>20</v>
      </c>
      <c r="H9895" s="2" t="s">
        <v>21</v>
      </c>
      <c r="I9895" s="2" t="s">
        <v>22</v>
      </c>
      <c r="J9895" s="2" t="s">
        <v>52</v>
      </c>
      <c r="K9895" s="2" t="s">
        <v>40</v>
      </c>
      <c r="L9895" s="2" t="s">
        <v>41</v>
      </c>
      <c r="M9895" s="2" t="s">
        <v>32</v>
      </c>
      <c r="N9895" s="2" t="s">
        <v>88</v>
      </c>
      <c r="O9895" s="2" t="s">
        <v>43</v>
      </c>
    </row>
    <row r="9896" spans="1:15" hidden="1">
      <c r="A9896" s="1" t="s">
        <v>15</v>
      </c>
      <c r="B9896" s="2">
        <v>2011</v>
      </c>
      <c r="C9896" s="2" t="s">
        <v>16</v>
      </c>
      <c r="D9896" s="2" t="s">
        <v>17</v>
      </c>
      <c r="E9896" s="2" t="s">
        <v>27</v>
      </c>
      <c r="F9896" s="2" t="s">
        <v>19</v>
      </c>
      <c r="G9896" s="2" t="s">
        <v>45</v>
      </c>
      <c r="H9896" s="2" t="s">
        <v>54</v>
      </c>
      <c r="I9896" s="2" t="s">
        <v>47</v>
      </c>
      <c r="J9896" s="2" t="s">
        <v>30</v>
      </c>
      <c r="K9896" s="2" t="s">
        <v>24</v>
      </c>
      <c r="L9896" s="2" t="s">
        <v>25</v>
      </c>
      <c r="M9896" s="2" t="s">
        <v>88</v>
      </c>
      <c r="N9896" s="2" t="s">
        <v>88</v>
      </c>
      <c r="O9896" s="2" t="s">
        <v>88</v>
      </c>
    </row>
    <row r="9897" spans="1:15" hidden="1">
      <c r="A9897" s="1" t="s">
        <v>15</v>
      </c>
      <c r="B9897" s="2">
        <v>2013</v>
      </c>
      <c r="C9897" s="2" t="s">
        <v>16</v>
      </c>
      <c r="D9897" s="2" t="s">
        <v>17</v>
      </c>
      <c r="E9897" s="2" t="s">
        <v>27</v>
      </c>
      <c r="F9897" s="2" t="s">
        <v>19</v>
      </c>
      <c r="G9897" s="2" t="s">
        <v>45</v>
      </c>
      <c r="H9897" s="2" t="s">
        <v>54</v>
      </c>
      <c r="I9897" s="2" t="s">
        <v>47</v>
      </c>
      <c r="J9897" s="2" t="s">
        <v>30</v>
      </c>
      <c r="K9897" s="2" t="s">
        <v>24</v>
      </c>
      <c r="L9897" s="2" t="s">
        <v>25</v>
      </c>
      <c r="M9897" s="2" t="s">
        <v>88</v>
      </c>
      <c r="N9897" s="2" t="s">
        <v>88</v>
      </c>
      <c r="O9897" s="2" t="s">
        <v>88</v>
      </c>
    </row>
    <row r="9898" spans="1:15" hidden="1">
      <c r="A9898" s="1" t="s">
        <v>104</v>
      </c>
      <c r="B9898" s="2">
        <v>2020</v>
      </c>
      <c r="C9898" s="2" t="s">
        <v>16</v>
      </c>
      <c r="D9898" s="2" t="s">
        <v>17</v>
      </c>
      <c r="E9898" s="2" t="s">
        <v>27</v>
      </c>
      <c r="F9898" s="2" t="s">
        <v>50</v>
      </c>
      <c r="G9898" s="2" t="s">
        <v>20</v>
      </c>
      <c r="H9898" s="2" t="s">
        <v>21</v>
      </c>
      <c r="I9898" s="2" t="s">
        <v>22</v>
      </c>
      <c r="J9898" s="2" t="s">
        <v>30</v>
      </c>
      <c r="K9898" s="2" t="s">
        <v>40</v>
      </c>
      <c r="L9898" s="2" t="s">
        <v>41</v>
      </c>
      <c r="M9898" s="2" t="s">
        <v>32</v>
      </c>
      <c r="N9898" s="2" t="s">
        <v>33</v>
      </c>
      <c r="O9898" s="2" t="s">
        <v>88</v>
      </c>
    </row>
    <row r="9899" spans="1:15" hidden="1">
      <c r="A9899" s="1" t="s">
        <v>48</v>
      </c>
      <c r="B9899" s="2">
        <v>2013</v>
      </c>
      <c r="C9899" s="2" t="s">
        <v>16</v>
      </c>
      <c r="D9899" s="2" t="s">
        <v>17</v>
      </c>
      <c r="E9899" s="2" t="s">
        <v>27</v>
      </c>
      <c r="F9899" s="2" t="s">
        <v>35</v>
      </c>
      <c r="G9899" s="2" t="s">
        <v>45</v>
      </c>
      <c r="H9899" s="2" t="s">
        <v>54</v>
      </c>
      <c r="I9899" s="2" t="s">
        <v>47</v>
      </c>
      <c r="J9899" s="2" t="s">
        <v>30</v>
      </c>
      <c r="K9899" s="2"/>
      <c r="L9899" s="2"/>
      <c r="M9899" s="2" t="s">
        <v>42</v>
      </c>
      <c r="N9899" s="2" t="s">
        <v>33</v>
      </c>
      <c r="O9899" s="2" t="s">
        <v>88</v>
      </c>
    </row>
    <row r="9900" spans="1:15" hidden="1">
      <c r="A9900" s="1" t="s">
        <v>48</v>
      </c>
      <c r="B9900" s="2">
        <v>2009</v>
      </c>
      <c r="C9900" s="2" t="s">
        <v>16</v>
      </c>
      <c r="D9900" s="2" t="s">
        <v>17</v>
      </c>
      <c r="E9900" s="2" t="s">
        <v>27</v>
      </c>
      <c r="F9900" s="2" t="s">
        <v>35</v>
      </c>
      <c r="G9900" s="2" t="s">
        <v>45</v>
      </c>
      <c r="H9900" s="2" t="s">
        <v>54</v>
      </c>
      <c r="I9900" s="2" t="s">
        <v>47</v>
      </c>
      <c r="J9900" s="2" t="s">
        <v>30</v>
      </c>
      <c r="K9900" s="2" t="s">
        <v>31</v>
      </c>
      <c r="L9900" s="2" t="s">
        <v>25</v>
      </c>
      <c r="M9900" s="2" t="s">
        <v>42</v>
      </c>
      <c r="N9900" s="2" t="s">
        <v>33</v>
      </c>
      <c r="O9900" s="2" t="s">
        <v>88</v>
      </c>
    </row>
    <row r="9901" spans="1:15" hidden="1">
      <c r="A9901" s="1" t="s">
        <v>15</v>
      </c>
      <c r="B9901" s="2">
        <v>2013</v>
      </c>
      <c r="C9901" s="2" t="s">
        <v>16</v>
      </c>
      <c r="D9901" s="2" t="s">
        <v>17</v>
      </c>
      <c r="E9901" s="2" t="s">
        <v>18</v>
      </c>
      <c r="F9901" s="2" t="s">
        <v>35</v>
      </c>
      <c r="G9901" s="2" t="s">
        <v>127</v>
      </c>
      <c r="H9901" s="2" t="s">
        <v>140</v>
      </c>
      <c r="I9901" s="2" t="s">
        <v>76</v>
      </c>
      <c r="J9901" s="2" t="s">
        <v>23</v>
      </c>
      <c r="K9901" s="2"/>
      <c r="L9901" s="2"/>
      <c r="M9901" s="2" t="s">
        <v>42</v>
      </c>
      <c r="N9901" s="2" t="s">
        <v>17</v>
      </c>
      <c r="O9901" s="2" t="s">
        <v>88</v>
      </c>
    </row>
    <row r="9902" spans="1:15" hidden="1">
      <c r="A9902" s="1" t="s">
        <v>122</v>
      </c>
      <c r="B9902" s="2">
        <v>2013</v>
      </c>
      <c r="C9902" s="2" t="s">
        <v>16</v>
      </c>
      <c r="D9902" s="2" t="s">
        <v>33</v>
      </c>
      <c r="E9902" s="2" t="s">
        <v>49</v>
      </c>
      <c r="F9902" s="2" t="s">
        <v>19</v>
      </c>
      <c r="G9902" s="2" t="s">
        <v>20</v>
      </c>
      <c r="H9902" s="2" t="s">
        <v>51</v>
      </c>
      <c r="I9902" s="2" t="s">
        <v>22</v>
      </c>
      <c r="J9902" s="2" t="s">
        <v>52</v>
      </c>
      <c r="K9902" s="2"/>
      <c r="L9902" s="2"/>
      <c r="M9902" s="2" t="s">
        <v>88</v>
      </c>
      <c r="N9902" s="2" t="s">
        <v>88</v>
      </c>
      <c r="O9902" s="2" t="s">
        <v>58</v>
      </c>
    </row>
    <row r="9903" spans="1:15">
      <c r="A9903" s="1"/>
      <c r="B9903" s="2">
        <v>2017</v>
      </c>
      <c r="C9903" s="2" t="s">
        <v>16</v>
      </c>
      <c r="D9903" s="2" t="s">
        <v>33</v>
      </c>
      <c r="E9903" s="2" t="s">
        <v>65</v>
      </c>
      <c r="F9903" s="2" t="s">
        <v>35</v>
      </c>
      <c r="G9903" s="2"/>
      <c r="H9903" s="2"/>
      <c r="I9903" s="2" t="s">
        <v>184</v>
      </c>
      <c r="J9903" s="2" t="s">
        <v>67</v>
      </c>
      <c r="K9903" s="2" t="s">
        <v>84</v>
      </c>
      <c r="L9903" s="2" t="s">
        <v>41</v>
      </c>
      <c r="M9903" s="2" t="s">
        <v>88</v>
      </c>
      <c r="N9903" s="2" t="s">
        <v>33</v>
      </c>
      <c r="O9903" s="2" t="s">
        <v>43</v>
      </c>
    </row>
    <row r="9904" spans="1:15">
      <c r="A9904" s="1" t="s">
        <v>15</v>
      </c>
      <c r="B9904" s="2">
        <v>2013</v>
      </c>
      <c r="C9904" s="2" t="s">
        <v>16</v>
      </c>
      <c r="D9904" s="2" t="s">
        <v>33</v>
      </c>
      <c r="E9904" s="2" t="s">
        <v>34</v>
      </c>
      <c r="F9904" s="2" t="s">
        <v>19</v>
      </c>
      <c r="G9904" s="2" t="s">
        <v>36</v>
      </c>
      <c r="H9904" s="2" t="s">
        <v>37</v>
      </c>
      <c r="I9904" s="2" t="s">
        <v>38</v>
      </c>
      <c r="J9904" s="2" t="s">
        <v>39</v>
      </c>
      <c r="K9904" s="2"/>
      <c r="L9904" s="2"/>
      <c r="M9904" s="2" t="s">
        <v>55</v>
      </c>
      <c r="N9904" s="2" t="s">
        <v>88</v>
      </c>
      <c r="O9904" s="2" t="s">
        <v>43</v>
      </c>
    </row>
    <row r="9905" spans="1:15" hidden="1">
      <c r="A9905" s="1"/>
      <c r="B9905" s="2">
        <v>2014</v>
      </c>
      <c r="C9905" s="2" t="s">
        <v>16</v>
      </c>
      <c r="D9905" s="2" t="s">
        <v>17</v>
      </c>
      <c r="E9905" s="2" t="s">
        <v>34</v>
      </c>
      <c r="F9905" s="2" t="s">
        <v>59</v>
      </c>
      <c r="G9905" s="2" t="s">
        <v>36</v>
      </c>
      <c r="H9905" s="2" t="s">
        <v>162</v>
      </c>
      <c r="I9905" s="2" t="s">
        <v>38</v>
      </c>
      <c r="J9905" s="2" t="s">
        <v>30</v>
      </c>
      <c r="K9905" s="2"/>
      <c r="L9905" s="2"/>
      <c r="M9905" s="2" t="s">
        <v>42</v>
      </c>
      <c r="N9905" s="2" t="s">
        <v>33</v>
      </c>
      <c r="O9905" s="2" t="s">
        <v>88</v>
      </c>
    </row>
    <row r="9906" spans="1:15" hidden="1">
      <c r="A9906" s="1" t="s">
        <v>63</v>
      </c>
      <c r="B9906" s="2">
        <v>2013</v>
      </c>
      <c r="C9906" s="2" t="s">
        <v>16</v>
      </c>
      <c r="D9906" s="2" t="s">
        <v>17</v>
      </c>
      <c r="E9906" s="2" t="s">
        <v>18</v>
      </c>
      <c r="F9906" s="2" t="s">
        <v>19</v>
      </c>
      <c r="G9906" s="2" t="s">
        <v>20</v>
      </c>
      <c r="H9906" s="2" t="s">
        <v>71</v>
      </c>
      <c r="I9906" s="2" t="s">
        <v>22</v>
      </c>
      <c r="J9906" s="2" t="s">
        <v>23</v>
      </c>
      <c r="K9906" s="2"/>
      <c r="L9906" s="2"/>
      <c r="M9906" s="2" t="s">
        <v>55</v>
      </c>
      <c r="N9906" s="2" t="s">
        <v>88</v>
      </c>
      <c r="O9906" s="2" t="s">
        <v>88</v>
      </c>
    </row>
    <row r="9907" spans="1:15" hidden="1">
      <c r="A9907" s="1" t="s">
        <v>15</v>
      </c>
      <c r="B9907" s="2">
        <v>2012</v>
      </c>
      <c r="C9907" s="2" t="s">
        <v>16</v>
      </c>
      <c r="D9907" s="2"/>
      <c r="E9907" s="2" t="s">
        <v>91</v>
      </c>
      <c r="F9907" s="2" t="s">
        <v>72</v>
      </c>
      <c r="G9907" s="2" t="s">
        <v>45</v>
      </c>
      <c r="H9907" s="2" t="s">
        <v>54</v>
      </c>
      <c r="I9907" s="2" t="s">
        <v>47</v>
      </c>
      <c r="J9907" s="2"/>
      <c r="K9907" s="2" t="s">
        <v>31</v>
      </c>
      <c r="L9907" s="2" t="s">
        <v>25</v>
      </c>
      <c r="M9907" s="2" t="s">
        <v>88</v>
      </c>
      <c r="N9907" s="2" t="s">
        <v>88</v>
      </c>
      <c r="O9907" s="2" t="s">
        <v>88</v>
      </c>
    </row>
    <row r="9908" spans="1:15" hidden="1">
      <c r="A9908" s="1" t="s">
        <v>15</v>
      </c>
      <c r="B9908" s="2">
        <v>2011</v>
      </c>
      <c r="C9908" s="2" t="s">
        <v>16</v>
      </c>
      <c r="D9908" s="2" t="s">
        <v>17</v>
      </c>
      <c r="E9908" s="2" t="s">
        <v>18</v>
      </c>
      <c r="F9908" s="2" t="s">
        <v>19</v>
      </c>
      <c r="G9908" s="2" t="s">
        <v>20</v>
      </c>
      <c r="H9908" s="2" t="s">
        <v>21</v>
      </c>
      <c r="I9908" s="2" t="s">
        <v>22</v>
      </c>
      <c r="J9908" s="2" t="s">
        <v>23</v>
      </c>
      <c r="K9908" s="2" t="s">
        <v>24</v>
      </c>
      <c r="L9908" s="2" t="s">
        <v>25</v>
      </c>
      <c r="M9908" s="2" t="s">
        <v>88</v>
      </c>
      <c r="N9908" s="2" t="s">
        <v>88</v>
      </c>
      <c r="O9908" s="2" t="s">
        <v>88</v>
      </c>
    </row>
    <row r="9909" spans="1:15" hidden="1">
      <c r="A9909" s="1" t="s">
        <v>15</v>
      </c>
      <c r="B9909" s="2">
        <v>2015</v>
      </c>
      <c r="C9909" s="2" t="s">
        <v>16</v>
      </c>
      <c r="D9909" s="2" t="s">
        <v>17</v>
      </c>
      <c r="E9909" s="2" t="s">
        <v>27</v>
      </c>
      <c r="F9909" s="2" t="s">
        <v>19</v>
      </c>
      <c r="G9909" s="2" t="s">
        <v>45</v>
      </c>
      <c r="H9909" s="2" t="s">
        <v>54</v>
      </c>
      <c r="I9909" s="2" t="s">
        <v>47</v>
      </c>
      <c r="J9909" s="2" t="s">
        <v>30</v>
      </c>
      <c r="K9909" s="2" t="s">
        <v>24</v>
      </c>
      <c r="L9909" s="2" t="s">
        <v>25</v>
      </c>
      <c r="M9909" s="2" t="s">
        <v>88</v>
      </c>
      <c r="N9909" s="2" t="s">
        <v>88</v>
      </c>
      <c r="O9909" s="2" t="s">
        <v>88</v>
      </c>
    </row>
    <row r="9910" spans="1:15">
      <c r="A9910" s="1" t="s">
        <v>172</v>
      </c>
      <c r="B9910" s="2">
        <v>2017</v>
      </c>
      <c r="C9910" s="2" t="s">
        <v>16</v>
      </c>
      <c r="D9910" s="2" t="s">
        <v>33</v>
      </c>
      <c r="E9910" s="2" t="s">
        <v>34</v>
      </c>
      <c r="F9910" s="2" t="s">
        <v>19</v>
      </c>
      <c r="G9910" s="2" t="s">
        <v>36</v>
      </c>
      <c r="H9910" s="2" t="s">
        <v>37</v>
      </c>
      <c r="I9910" s="2" t="s">
        <v>38</v>
      </c>
      <c r="J9910" s="2" t="s">
        <v>39</v>
      </c>
      <c r="K9910" s="2"/>
      <c r="L9910" s="2"/>
      <c r="M9910" s="2" t="s">
        <v>32</v>
      </c>
      <c r="N9910" s="2" t="s">
        <v>17</v>
      </c>
      <c r="O9910" s="2" t="s">
        <v>43</v>
      </c>
    </row>
    <row r="9911" spans="1:15" hidden="1">
      <c r="A9911" s="1" t="s">
        <v>15</v>
      </c>
      <c r="B9911" s="2">
        <v>2013</v>
      </c>
      <c r="C9911" s="2" t="s">
        <v>16</v>
      </c>
      <c r="D9911" s="2" t="s">
        <v>17</v>
      </c>
      <c r="E9911" s="2" t="s">
        <v>27</v>
      </c>
      <c r="F9911" s="2" t="s">
        <v>82</v>
      </c>
      <c r="G9911" s="2" t="s">
        <v>20</v>
      </c>
      <c r="H9911" s="2" t="s">
        <v>51</v>
      </c>
      <c r="I9911" s="2" t="s">
        <v>22</v>
      </c>
      <c r="J9911" s="2" t="s">
        <v>30</v>
      </c>
      <c r="K9911" s="2" t="s">
        <v>69</v>
      </c>
      <c r="L9911" s="2" t="s">
        <v>25</v>
      </c>
      <c r="M9911" s="2" t="s">
        <v>88</v>
      </c>
      <c r="N9911" s="2" t="s">
        <v>33</v>
      </c>
      <c r="O9911" s="2" t="s">
        <v>88</v>
      </c>
    </row>
    <row r="9912" spans="1:15" hidden="1">
      <c r="A9912" s="1" t="s">
        <v>15</v>
      </c>
      <c r="B9912" s="2">
        <v>2018</v>
      </c>
      <c r="C9912" s="2" t="s">
        <v>16</v>
      </c>
      <c r="D9912" s="2" t="s">
        <v>17</v>
      </c>
      <c r="E9912" s="2" t="s">
        <v>18</v>
      </c>
      <c r="F9912" s="2" t="s">
        <v>19</v>
      </c>
      <c r="G9912" s="2" t="s">
        <v>36</v>
      </c>
      <c r="H9912" s="2" t="s">
        <v>37</v>
      </c>
      <c r="I9912" s="2" t="s">
        <v>38</v>
      </c>
      <c r="J9912" s="2" t="s">
        <v>23</v>
      </c>
      <c r="K9912" s="2" t="s">
        <v>31</v>
      </c>
      <c r="L9912" s="2" t="s">
        <v>25</v>
      </c>
      <c r="M9912" s="2" t="s">
        <v>32</v>
      </c>
      <c r="N9912" s="2" t="s">
        <v>17</v>
      </c>
      <c r="O9912" s="2" t="s">
        <v>88</v>
      </c>
    </row>
    <row r="9913" spans="1:15">
      <c r="A9913" s="1" t="s">
        <v>48</v>
      </c>
      <c r="B9913" s="2">
        <v>2016</v>
      </c>
      <c r="C9913" s="2" t="s">
        <v>16</v>
      </c>
      <c r="D9913" s="2" t="s">
        <v>33</v>
      </c>
      <c r="E9913" s="2" t="s">
        <v>91</v>
      </c>
      <c r="F9913" s="2" t="s">
        <v>72</v>
      </c>
      <c r="G9913" s="2" t="s">
        <v>92</v>
      </c>
      <c r="H9913" s="2" t="s">
        <v>133</v>
      </c>
      <c r="I9913" s="2" t="s">
        <v>94</v>
      </c>
      <c r="J9913" s="2" t="s">
        <v>39</v>
      </c>
      <c r="K9913" s="2" t="s">
        <v>41</v>
      </c>
      <c r="L9913" s="2" t="s">
        <v>41</v>
      </c>
      <c r="M9913" s="2" t="s">
        <v>32</v>
      </c>
      <c r="N9913" s="2" t="s">
        <v>33</v>
      </c>
      <c r="O9913" s="2" t="s">
        <v>43</v>
      </c>
    </row>
    <row r="9914" spans="1:15" hidden="1">
      <c r="A9914" s="1" t="s">
        <v>48</v>
      </c>
      <c r="B9914" s="2">
        <v>2016</v>
      </c>
      <c r="C9914" s="2" t="s">
        <v>16</v>
      </c>
      <c r="D9914" s="2" t="s">
        <v>17</v>
      </c>
      <c r="E9914" s="2" t="s">
        <v>27</v>
      </c>
      <c r="F9914" s="2" t="s">
        <v>35</v>
      </c>
      <c r="G9914" s="2" t="s">
        <v>45</v>
      </c>
      <c r="H9914" s="2" t="s">
        <v>54</v>
      </c>
      <c r="I9914" s="2" t="s">
        <v>47</v>
      </c>
      <c r="J9914" s="2" t="s">
        <v>30</v>
      </c>
      <c r="K9914" s="2"/>
      <c r="L9914" s="2"/>
      <c r="M9914" s="2" t="s">
        <v>42</v>
      </c>
      <c r="N9914" s="2" t="s">
        <v>33</v>
      </c>
      <c r="O9914" s="2" t="s">
        <v>88</v>
      </c>
    </row>
    <row r="9915" spans="1:15">
      <c r="A9915" s="1" t="s">
        <v>15</v>
      </c>
      <c r="B9915" s="2">
        <v>2016</v>
      </c>
      <c r="C9915" s="2" t="s">
        <v>16</v>
      </c>
      <c r="D9915" s="2" t="s">
        <v>33</v>
      </c>
      <c r="E9915" s="2" t="s">
        <v>91</v>
      </c>
      <c r="F9915" s="2" t="s">
        <v>82</v>
      </c>
      <c r="G9915" s="2" t="s">
        <v>92</v>
      </c>
      <c r="H9915" s="2" t="s">
        <v>115</v>
      </c>
      <c r="I9915" s="2" t="s">
        <v>94</v>
      </c>
      <c r="J9915" s="2" t="s">
        <v>39</v>
      </c>
      <c r="K9915" s="2" t="s">
        <v>24</v>
      </c>
      <c r="L9915" s="2" t="s">
        <v>25</v>
      </c>
      <c r="M9915" s="2" t="s">
        <v>32</v>
      </c>
      <c r="N9915" s="2" t="s">
        <v>17</v>
      </c>
      <c r="O9915" s="2" t="s">
        <v>43</v>
      </c>
    </row>
    <row r="9916" spans="1:15" hidden="1">
      <c r="A9916" s="1" t="s">
        <v>15</v>
      </c>
      <c r="B9916" s="2">
        <v>2021</v>
      </c>
      <c r="C9916" s="2" t="s">
        <v>16</v>
      </c>
      <c r="D9916" s="2" t="s">
        <v>33</v>
      </c>
      <c r="E9916" s="2" t="s">
        <v>79</v>
      </c>
      <c r="F9916" s="2" t="s">
        <v>35</v>
      </c>
      <c r="G9916" s="2" t="s">
        <v>20</v>
      </c>
      <c r="H9916" s="2" t="s">
        <v>101</v>
      </c>
      <c r="I9916" s="2" t="s">
        <v>76</v>
      </c>
      <c r="J9916" s="2" t="s">
        <v>52</v>
      </c>
      <c r="K9916" s="2" t="s">
        <v>84</v>
      </c>
      <c r="L9916" s="2" t="s">
        <v>41</v>
      </c>
      <c r="M9916" s="2" t="s">
        <v>42</v>
      </c>
      <c r="N9916" s="2" t="s">
        <v>88</v>
      </c>
      <c r="O9916" s="2" t="s">
        <v>88</v>
      </c>
    </row>
    <row r="9917" spans="1:15" hidden="1">
      <c r="A9917" s="1" t="s">
        <v>15</v>
      </c>
      <c r="B9917" s="2">
        <v>2020</v>
      </c>
      <c r="C9917" s="2" t="s">
        <v>16</v>
      </c>
      <c r="D9917" s="2" t="s">
        <v>33</v>
      </c>
      <c r="E9917" s="2" t="s">
        <v>49</v>
      </c>
      <c r="F9917" s="2" t="s">
        <v>100</v>
      </c>
      <c r="G9917" s="2" t="s">
        <v>20</v>
      </c>
      <c r="H9917" s="2" t="s">
        <v>51</v>
      </c>
      <c r="I9917" s="2" t="s">
        <v>22</v>
      </c>
      <c r="J9917" s="2" t="s">
        <v>52</v>
      </c>
      <c r="K9917" s="2" t="s">
        <v>40</v>
      </c>
      <c r="L9917" s="2" t="s">
        <v>41</v>
      </c>
      <c r="M9917" s="2" t="s">
        <v>88</v>
      </c>
      <c r="N9917" s="2" t="s">
        <v>88</v>
      </c>
      <c r="O9917" s="2" t="s">
        <v>88</v>
      </c>
    </row>
    <row r="9918" spans="1:15" hidden="1">
      <c r="A9918" s="1" t="s">
        <v>15</v>
      </c>
      <c r="B9918" s="2">
        <v>2013</v>
      </c>
      <c r="C9918" s="2" t="s">
        <v>16</v>
      </c>
      <c r="D9918" s="2" t="s">
        <v>33</v>
      </c>
      <c r="E9918" s="2" t="s">
        <v>91</v>
      </c>
      <c r="F9918" s="2" t="s">
        <v>72</v>
      </c>
      <c r="G9918" s="2" t="s">
        <v>20</v>
      </c>
      <c r="H9918" s="2" t="s">
        <v>85</v>
      </c>
      <c r="I9918" s="2" t="s">
        <v>22</v>
      </c>
      <c r="J9918" s="2"/>
      <c r="K9918" s="2" t="s">
        <v>61</v>
      </c>
      <c r="L9918" s="2" t="s">
        <v>41</v>
      </c>
      <c r="M9918" s="2" t="s">
        <v>32</v>
      </c>
      <c r="N9918" s="2" t="s">
        <v>88</v>
      </c>
      <c r="O9918" s="2" t="s">
        <v>88</v>
      </c>
    </row>
    <row r="9919" spans="1:15" hidden="1">
      <c r="A9919" s="1" t="s">
        <v>15</v>
      </c>
      <c r="B9919" s="2">
        <v>2010</v>
      </c>
      <c r="C9919" s="2" t="s">
        <v>16</v>
      </c>
      <c r="D9919" s="2" t="s">
        <v>17</v>
      </c>
      <c r="E9919" s="2" t="s">
        <v>27</v>
      </c>
      <c r="F9919" s="2" t="s">
        <v>19</v>
      </c>
      <c r="G9919" s="2" t="s">
        <v>45</v>
      </c>
      <c r="H9919" s="2" t="s">
        <v>54</v>
      </c>
      <c r="I9919" s="2" t="s">
        <v>47</v>
      </c>
      <c r="J9919" s="2" t="s">
        <v>30</v>
      </c>
      <c r="K9919" s="2" t="s">
        <v>24</v>
      </c>
      <c r="L9919" s="2" t="s">
        <v>25</v>
      </c>
      <c r="M9919" s="2" t="s">
        <v>88</v>
      </c>
      <c r="N9919" s="2" t="s">
        <v>88</v>
      </c>
      <c r="O9919" s="2" t="s">
        <v>88</v>
      </c>
    </row>
    <row r="9920" spans="1:15" hidden="1">
      <c r="A9920" s="1" t="s">
        <v>15</v>
      </c>
      <c r="B9920" s="2">
        <v>2015</v>
      </c>
      <c r="C9920" s="2" t="s">
        <v>16</v>
      </c>
      <c r="D9920" s="2" t="s">
        <v>33</v>
      </c>
      <c r="E9920" s="2" t="s">
        <v>49</v>
      </c>
      <c r="F9920" s="2" t="s">
        <v>19</v>
      </c>
      <c r="G9920" s="2" t="s">
        <v>20</v>
      </c>
      <c r="H9920" s="2" t="s">
        <v>51</v>
      </c>
      <c r="I9920" s="2" t="s">
        <v>22</v>
      </c>
      <c r="J9920" s="2" t="s">
        <v>52</v>
      </c>
      <c r="K9920" s="2"/>
      <c r="L9920" s="2"/>
      <c r="M9920" s="2" t="s">
        <v>88</v>
      </c>
      <c r="N9920" s="2" t="s">
        <v>33</v>
      </c>
      <c r="O9920" s="2" t="s">
        <v>98</v>
      </c>
    </row>
    <row r="9921" spans="1:15" hidden="1">
      <c r="A9921" s="1" t="s">
        <v>15</v>
      </c>
      <c r="B9921" s="2">
        <v>2012</v>
      </c>
      <c r="C9921" s="2" t="s">
        <v>16</v>
      </c>
      <c r="D9921" s="2" t="s">
        <v>17</v>
      </c>
      <c r="E9921" s="2" t="s">
        <v>18</v>
      </c>
      <c r="F9921" s="2" t="s">
        <v>72</v>
      </c>
      <c r="G9921" s="2" t="s">
        <v>45</v>
      </c>
      <c r="H9921" s="2" t="s">
        <v>54</v>
      </c>
      <c r="I9921" s="2" t="s">
        <v>47</v>
      </c>
      <c r="J9921" s="2" t="s">
        <v>23</v>
      </c>
      <c r="K9921" s="2" t="s">
        <v>31</v>
      </c>
      <c r="L9921" s="2" t="s">
        <v>25</v>
      </c>
      <c r="M9921" s="2" t="s">
        <v>88</v>
      </c>
      <c r="N9921" s="2" t="s">
        <v>88</v>
      </c>
      <c r="O9921" s="2" t="s">
        <v>88</v>
      </c>
    </row>
    <row r="9922" spans="1:15" hidden="1">
      <c r="A9922" s="1" t="s">
        <v>160</v>
      </c>
      <c r="B9922" s="2">
        <v>2013</v>
      </c>
      <c r="C9922" s="2" t="s">
        <v>16</v>
      </c>
      <c r="D9922" s="2"/>
      <c r="E9922" s="2" t="s">
        <v>91</v>
      </c>
      <c r="F9922" s="2" t="s">
        <v>59</v>
      </c>
      <c r="G9922" s="2" t="s">
        <v>20</v>
      </c>
      <c r="H9922" s="2" t="s">
        <v>261</v>
      </c>
      <c r="I9922" s="2" t="s">
        <v>22</v>
      </c>
      <c r="J9922" s="2"/>
      <c r="K9922" s="2"/>
      <c r="L9922" s="2"/>
      <c r="M9922" s="2" t="s">
        <v>88</v>
      </c>
      <c r="N9922" s="2" t="s">
        <v>88</v>
      </c>
      <c r="O9922" s="2" t="s">
        <v>88</v>
      </c>
    </row>
    <row r="9923" spans="1:15" hidden="1">
      <c r="A9923" s="1" t="s">
        <v>15</v>
      </c>
      <c r="B9923" s="2">
        <v>2015</v>
      </c>
      <c r="C9923" s="2" t="s">
        <v>16</v>
      </c>
      <c r="D9923" s="2" t="s">
        <v>17</v>
      </c>
      <c r="E9923" s="2" t="s">
        <v>34</v>
      </c>
      <c r="F9923" s="2" t="s">
        <v>19</v>
      </c>
      <c r="G9923" s="2" t="s">
        <v>45</v>
      </c>
      <c r="H9923" s="2" t="s">
        <v>54</v>
      </c>
      <c r="I9923" s="2" t="s">
        <v>47</v>
      </c>
      <c r="J9923" s="2" t="s">
        <v>30</v>
      </c>
      <c r="K9923" s="2" t="s">
        <v>24</v>
      </c>
      <c r="L9923" s="2" t="s">
        <v>25</v>
      </c>
      <c r="M9923" s="2" t="s">
        <v>88</v>
      </c>
      <c r="N9923" s="2" t="s">
        <v>88</v>
      </c>
      <c r="O9923" s="2" t="s">
        <v>88</v>
      </c>
    </row>
    <row r="9924" spans="1:15" hidden="1">
      <c r="A9924" s="1" t="s">
        <v>26</v>
      </c>
      <c r="B9924" s="2">
        <v>2019</v>
      </c>
      <c r="C9924" s="2" t="s">
        <v>16</v>
      </c>
      <c r="D9924" s="2" t="s">
        <v>17</v>
      </c>
      <c r="E9924" s="2" t="s">
        <v>27</v>
      </c>
      <c r="F9924" s="2" t="s">
        <v>28</v>
      </c>
      <c r="G9924" s="2" t="s">
        <v>20</v>
      </c>
      <c r="H9924" s="2" t="s">
        <v>29</v>
      </c>
      <c r="I9924" s="2" t="s">
        <v>22</v>
      </c>
      <c r="J9924" s="2" t="s">
        <v>30</v>
      </c>
      <c r="K9924" s="2"/>
      <c r="L9924" s="2"/>
      <c r="M9924" s="2" t="s">
        <v>32</v>
      </c>
      <c r="N9924" s="2" t="s">
        <v>33</v>
      </c>
      <c r="O9924" s="2" t="s">
        <v>88</v>
      </c>
    </row>
    <row r="9925" spans="1:15" hidden="1">
      <c r="A9925" s="1" t="s">
        <v>15</v>
      </c>
      <c r="B9925" s="2">
        <v>2016</v>
      </c>
      <c r="C9925" s="2" t="s">
        <v>16</v>
      </c>
      <c r="D9925" s="2" t="s">
        <v>33</v>
      </c>
      <c r="E9925" s="2" t="s">
        <v>34</v>
      </c>
      <c r="F9925" s="2" t="s">
        <v>35</v>
      </c>
      <c r="G9925" s="2" t="s">
        <v>36</v>
      </c>
      <c r="H9925" s="2" t="s">
        <v>37</v>
      </c>
      <c r="I9925" s="2" t="s">
        <v>38</v>
      </c>
      <c r="J9925" s="2" t="s">
        <v>23</v>
      </c>
      <c r="K9925" s="2" t="s">
        <v>40</v>
      </c>
      <c r="L9925" s="2" t="s">
        <v>41</v>
      </c>
      <c r="M9925" s="2" t="s">
        <v>42</v>
      </c>
      <c r="N9925" s="2" t="s">
        <v>17</v>
      </c>
      <c r="O9925" s="2" t="s">
        <v>88</v>
      </c>
    </row>
    <row r="9926" spans="1:15">
      <c r="A9926" s="1" t="s">
        <v>15</v>
      </c>
      <c r="B9926" s="2">
        <v>2013</v>
      </c>
      <c r="C9926" s="2" t="s">
        <v>16</v>
      </c>
      <c r="D9926" s="2" t="s">
        <v>33</v>
      </c>
      <c r="E9926" s="2" t="s">
        <v>18</v>
      </c>
      <c r="F9926" s="2" t="s">
        <v>28</v>
      </c>
      <c r="G9926" s="2" t="s">
        <v>20</v>
      </c>
      <c r="H9926" s="2" t="s">
        <v>71</v>
      </c>
      <c r="I9926" s="2" t="s">
        <v>22</v>
      </c>
      <c r="J9926" s="2" t="s">
        <v>23</v>
      </c>
      <c r="K9926" s="2" t="s">
        <v>61</v>
      </c>
      <c r="L9926" s="2" t="s">
        <v>41</v>
      </c>
      <c r="M9926" s="2" t="s">
        <v>88</v>
      </c>
      <c r="N9926" s="2" t="s">
        <v>17</v>
      </c>
      <c r="O9926" s="2" t="s">
        <v>43</v>
      </c>
    </row>
    <row r="9927" spans="1:15" hidden="1">
      <c r="A9927" s="1" t="s">
        <v>15</v>
      </c>
      <c r="B9927" s="2">
        <v>2010</v>
      </c>
      <c r="C9927" s="2" t="s">
        <v>16</v>
      </c>
      <c r="D9927" s="2" t="s">
        <v>33</v>
      </c>
      <c r="E9927" s="2" t="s">
        <v>34</v>
      </c>
      <c r="F9927" s="2" t="s">
        <v>35</v>
      </c>
      <c r="G9927" s="2" t="s">
        <v>36</v>
      </c>
      <c r="H9927" s="2" t="s">
        <v>37</v>
      </c>
      <c r="I9927" s="2" t="s">
        <v>38</v>
      </c>
      <c r="J9927" s="2" t="s">
        <v>39</v>
      </c>
      <c r="K9927" s="2" t="s">
        <v>84</v>
      </c>
      <c r="L9927" s="2" t="s">
        <v>41</v>
      </c>
      <c r="M9927" s="2" t="s">
        <v>88</v>
      </c>
      <c r="N9927" s="2" t="s">
        <v>88</v>
      </c>
      <c r="O9927" s="2" t="s">
        <v>88</v>
      </c>
    </row>
    <row r="9928" spans="1:15" hidden="1">
      <c r="A9928" s="1" t="s">
        <v>15</v>
      </c>
      <c r="B9928" s="2">
        <v>2013</v>
      </c>
      <c r="C9928" s="2" t="s">
        <v>16</v>
      </c>
      <c r="D9928" s="2" t="s">
        <v>17</v>
      </c>
      <c r="E9928" s="2" t="s">
        <v>27</v>
      </c>
      <c r="F9928" s="2" t="s">
        <v>19</v>
      </c>
      <c r="G9928" s="2" t="s">
        <v>45</v>
      </c>
      <c r="H9928" s="2" t="s">
        <v>54</v>
      </c>
      <c r="I9928" s="2" t="s">
        <v>47</v>
      </c>
      <c r="J9928" s="2" t="s">
        <v>30</v>
      </c>
      <c r="K9928" s="2" t="s">
        <v>24</v>
      </c>
      <c r="L9928" s="2" t="s">
        <v>25</v>
      </c>
      <c r="M9928" s="2" t="s">
        <v>88</v>
      </c>
      <c r="N9928" s="2" t="s">
        <v>88</v>
      </c>
      <c r="O9928" s="2" t="s">
        <v>88</v>
      </c>
    </row>
    <row r="9929" spans="1:15" hidden="1">
      <c r="A9929" s="1" t="s">
        <v>15</v>
      </c>
      <c r="B9929" s="2">
        <v>2016</v>
      </c>
      <c r="C9929" s="2" t="s">
        <v>16</v>
      </c>
      <c r="D9929" s="2" t="s">
        <v>33</v>
      </c>
      <c r="E9929" s="2" t="s">
        <v>65</v>
      </c>
      <c r="F9929" s="2" t="s">
        <v>19</v>
      </c>
      <c r="G9929" s="2" t="s">
        <v>20</v>
      </c>
      <c r="H9929" s="2" t="s">
        <v>21</v>
      </c>
      <c r="I9929" s="2" t="s">
        <v>22</v>
      </c>
      <c r="J9929" s="2" t="s">
        <v>52</v>
      </c>
      <c r="K9929" s="2" t="s">
        <v>31</v>
      </c>
      <c r="L9929" s="2" t="s">
        <v>25</v>
      </c>
      <c r="M9929" s="2" t="s">
        <v>55</v>
      </c>
      <c r="N9929" s="2" t="s">
        <v>33</v>
      </c>
      <c r="O9929" s="2" t="s">
        <v>58</v>
      </c>
    </row>
    <row r="9930" spans="1:15" hidden="1">
      <c r="A9930" s="1" t="s">
        <v>110</v>
      </c>
      <c r="B9930" s="2">
        <v>2014</v>
      </c>
      <c r="C9930" s="2" t="s">
        <v>16</v>
      </c>
      <c r="D9930" s="2" t="s">
        <v>17</v>
      </c>
      <c r="E9930" s="2" t="s">
        <v>27</v>
      </c>
      <c r="F9930" s="2" t="s">
        <v>95</v>
      </c>
      <c r="G9930" s="2" t="s">
        <v>142</v>
      </c>
      <c r="H9930" s="2" t="s">
        <v>198</v>
      </c>
      <c r="I9930" s="2" t="s">
        <v>131</v>
      </c>
      <c r="J9930" s="2" t="s">
        <v>30</v>
      </c>
      <c r="K9930" s="2"/>
      <c r="L9930" s="2"/>
      <c r="M9930" s="2" t="s">
        <v>55</v>
      </c>
      <c r="N9930" s="2" t="s">
        <v>33</v>
      </c>
      <c r="O9930" s="2" t="s">
        <v>88</v>
      </c>
    </row>
    <row r="9931" spans="1:15">
      <c r="A9931" s="1" t="s">
        <v>15</v>
      </c>
      <c r="B9931" s="2">
        <v>2014</v>
      </c>
      <c r="C9931" s="2" t="s">
        <v>16</v>
      </c>
      <c r="D9931" s="2" t="s">
        <v>62</v>
      </c>
      <c r="E9931" s="2" t="s">
        <v>18</v>
      </c>
      <c r="F9931" s="2" t="s">
        <v>112</v>
      </c>
      <c r="G9931" s="2" t="s">
        <v>45</v>
      </c>
      <c r="H9931" s="2" t="s">
        <v>68</v>
      </c>
      <c r="I9931" s="2" t="s">
        <v>47</v>
      </c>
      <c r="J9931" s="2" t="s">
        <v>23</v>
      </c>
      <c r="K9931" s="2" t="s">
        <v>84</v>
      </c>
      <c r="L9931" s="2" t="s">
        <v>41</v>
      </c>
      <c r="M9931" s="2" t="s">
        <v>32</v>
      </c>
      <c r="N9931" s="2" t="s">
        <v>88</v>
      </c>
      <c r="O9931" s="2" t="s">
        <v>43</v>
      </c>
    </row>
    <row r="9932" spans="1:15">
      <c r="A9932" s="1" t="s">
        <v>15</v>
      </c>
      <c r="B9932" s="2">
        <v>2015</v>
      </c>
      <c r="C9932" s="2" t="s">
        <v>16</v>
      </c>
      <c r="D9932" s="2" t="s">
        <v>33</v>
      </c>
      <c r="E9932" s="2" t="s">
        <v>91</v>
      </c>
      <c r="F9932" s="2" t="s">
        <v>82</v>
      </c>
      <c r="G9932" s="2" t="s">
        <v>92</v>
      </c>
      <c r="H9932" s="2" t="s">
        <v>93</v>
      </c>
      <c r="I9932" s="2" t="s">
        <v>94</v>
      </c>
      <c r="J9932" s="2" t="s">
        <v>39</v>
      </c>
      <c r="K9932" s="2" t="s">
        <v>84</v>
      </c>
      <c r="L9932" s="2" t="s">
        <v>41</v>
      </c>
      <c r="M9932" s="2" t="s">
        <v>32</v>
      </c>
      <c r="N9932" s="2" t="s">
        <v>17</v>
      </c>
      <c r="O9932" s="2" t="s">
        <v>43</v>
      </c>
    </row>
    <row r="9933" spans="1:15" hidden="1">
      <c r="A9933" s="1" t="s">
        <v>15</v>
      </c>
      <c r="B9933" s="2">
        <v>2015</v>
      </c>
      <c r="C9933" s="2" t="s">
        <v>16</v>
      </c>
      <c r="D9933" s="2" t="s">
        <v>33</v>
      </c>
      <c r="E9933" s="2" t="s">
        <v>91</v>
      </c>
      <c r="F9933" s="2" t="s">
        <v>89</v>
      </c>
      <c r="G9933" s="2"/>
      <c r="H9933" s="2"/>
      <c r="I9933" s="2" t="s">
        <v>184</v>
      </c>
      <c r="J9933" s="2"/>
      <c r="K9933" s="2" t="s">
        <v>70</v>
      </c>
      <c r="L9933" s="2" t="s">
        <v>25</v>
      </c>
      <c r="M9933" s="2" t="s">
        <v>32</v>
      </c>
      <c r="N9933" s="2" t="s">
        <v>17</v>
      </c>
      <c r="O9933" s="2" t="s">
        <v>88</v>
      </c>
    </row>
    <row r="9934" spans="1:15">
      <c r="A9934" s="1" t="s">
        <v>15</v>
      </c>
      <c r="B9934" s="2">
        <v>2005</v>
      </c>
      <c r="C9934" s="2" t="s">
        <v>16</v>
      </c>
      <c r="D9934" s="2" t="s">
        <v>33</v>
      </c>
      <c r="E9934" s="2" t="s">
        <v>65</v>
      </c>
      <c r="F9934" s="2" t="s">
        <v>86</v>
      </c>
      <c r="G9934" s="2"/>
      <c r="H9934" s="2"/>
      <c r="I9934" s="2" t="s">
        <v>184</v>
      </c>
      <c r="J9934" s="2" t="s">
        <v>52</v>
      </c>
      <c r="K9934" s="2" t="s">
        <v>69</v>
      </c>
      <c r="L9934" s="2" t="s">
        <v>25</v>
      </c>
      <c r="M9934" s="2" t="s">
        <v>32</v>
      </c>
      <c r="N9934" s="2" t="s">
        <v>88</v>
      </c>
      <c r="O9934" s="2" t="s">
        <v>43</v>
      </c>
    </row>
    <row r="9935" spans="1:15" hidden="1">
      <c r="A9935" s="1" t="s">
        <v>15</v>
      </c>
      <c r="B9935" s="2">
        <v>2013</v>
      </c>
      <c r="C9935" s="2" t="s">
        <v>16</v>
      </c>
      <c r="D9935" s="2" t="s">
        <v>17</v>
      </c>
      <c r="E9935" s="2" t="s">
        <v>18</v>
      </c>
      <c r="F9935" s="2" t="s">
        <v>95</v>
      </c>
      <c r="G9935" s="2"/>
      <c r="H9935" s="2"/>
      <c r="I9935" s="2" t="s">
        <v>184</v>
      </c>
      <c r="J9935" s="2" t="s">
        <v>23</v>
      </c>
      <c r="K9935" s="2" t="s">
        <v>41</v>
      </c>
      <c r="L9935" s="2" t="s">
        <v>41</v>
      </c>
      <c r="M9935" s="2" t="s">
        <v>42</v>
      </c>
      <c r="N9935" s="2" t="s">
        <v>88</v>
      </c>
      <c r="O9935" s="2" t="s">
        <v>88</v>
      </c>
    </row>
    <row r="9936" spans="1:15" hidden="1">
      <c r="A9936" s="1" t="s">
        <v>15</v>
      </c>
      <c r="B9936" s="2">
        <v>2012</v>
      </c>
      <c r="C9936" s="2" t="s">
        <v>16</v>
      </c>
      <c r="D9936" s="2" t="s">
        <v>17</v>
      </c>
      <c r="E9936" s="2" t="s">
        <v>27</v>
      </c>
      <c r="F9936" s="2" t="s">
        <v>19</v>
      </c>
      <c r="G9936" s="2" t="s">
        <v>142</v>
      </c>
      <c r="H9936" s="2" t="s">
        <v>217</v>
      </c>
      <c r="I9936" s="2" t="s">
        <v>131</v>
      </c>
      <c r="J9936" s="2" t="s">
        <v>30</v>
      </c>
      <c r="K9936" s="2" t="s">
        <v>40</v>
      </c>
      <c r="L9936" s="2" t="s">
        <v>41</v>
      </c>
      <c r="M9936" s="2" t="s">
        <v>32</v>
      </c>
      <c r="N9936" s="2" t="s">
        <v>88</v>
      </c>
      <c r="O9936" s="2" t="s">
        <v>88</v>
      </c>
    </row>
    <row r="9937" spans="1:15">
      <c r="A9937" s="1" t="s">
        <v>48</v>
      </c>
      <c r="B9937" s="2">
        <v>2016</v>
      </c>
      <c r="C9937" s="2" t="s">
        <v>16</v>
      </c>
      <c r="D9937" s="2" t="s">
        <v>33</v>
      </c>
      <c r="E9937" s="2" t="s">
        <v>65</v>
      </c>
      <c r="F9937" s="2" t="s">
        <v>35</v>
      </c>
      <c r="G9937" s="2" t="s">
        <v>36</v>
      </c>
      <c r="H9937" s="2" t="s">
        <v>101</v>
      </c>
      <c r="I9937" s="2" t="s">
        <v>76</v>
      </c>
      <c r="J9937" s="2" t="s">
        <v>67</v>
      </c>
      <c r="K9937" s="2" t="s">
        <v>40</v>
      </c>
      <c r="L9937" s="2" t="s">
        <v>41</v>
      </c>
      <c r="M9937" s="2" t="s">
        <v>88</v>
      </c>
      <c r="N9937" s="2" t="s">
        <v>33</v>
      </c>
      <c r="O9937" s="2" t="s">
        <v>43</v>
      </c>
    </row>
    <row r="9938" spans="1:15" hidden="1">
      <c r="A9938" s="1" t="s">
        <v>15</v>
      </c>
      <c r="B9938" s="2">
        <v>2012</v>
      </c>
      <c r="C9938" s="2" t="s">
        <v>16</v>
      </c>
      <c r="D9938" s="2" t="s">
        <v>33</v>
      </c>
      <c r="E9938" s="2" t="s">
        <v>91</v>
      </c>
      <c r="F9938" s="2" t="s">
        <v>59</v>
      </c>
      <c r="G9938" s="2" t="s">
        <v>20</v>
      </c>
      <c r="H9938" s="2" t="s">
        <v>224</v>
      </c>
      <c r="I9938" s="2" t="s">
        <v>22</v>
      </c>
      <c r="J9938" s="2" t="s">
        <v>52</v>
      </c>
      <c r="K9938" s="2"/>
      <c r="L9938" s="2"/>
      <c r="M9938" s="2" t="s">
        <v>88</v>
      </c>
      <c r="N9938" s="2" t="s">
        <v>33</v>
      </c>
      <c r="O9938" s="2" t="s">
        <v>88</v>
      </c>
    </row>
    <row r="9939" spans="1:15" hidden="1">
      <c r="A9939" s="1" t="s">
        <v>15</v>
      </c>
      <c r="B9939" s="2">
        <v>2017</v>
      </c>
      <c r="C9939" s="2" t="s">
        <v>16</v>
      </c>
      <c r="D9939" s="2" t="s">
        <v>17</v>
      </c>
      <c r="E9939" s="2" t="s">
        <v>27</v>
      </c>
      <c r="F9939" s="2" t="s">
        <v>19</v>
      </c>
      <c r="G9939" s="2" t="s">
        <v>45</v>
      </c>
      <c r="H9939" s="2" t="s">
        <v>54</v>
      </c>
      <c r="I9939" s="2" t="s">
        <v>47</v>
      </c>
      <c r="J9939" s="2" t="s">
        <v>30</v>
      </c>
      <c r="K9939" s="2"/>
      <c r="L9939" s="2"/>
      <c r="M9939" s="2" t="s">
        <v>88</v>
      </c>
      <c r="N9939" s="2" t="s">
        <v>33</v>
      </c>
      <c r="O9939" s="2" t="s">
        <v>88</v>
      </c>
    </row>
    <row r="9940" spans="1:15">
      <c r="A9940" s="1" t="s">
        <v>105</v>
      </c>
      <c r="B9940" s="2">
        <v>2020</v>
      </c>
      <c r="C9940" s="2" t="s">
        <v>16</v>
      </c>
      <c r="D9940" s="2" t="s">
        <v>33</v>
      </c>
      <c r="E9940" s="2" t="s">
        <v>49</v>
      </c>
      <c r="F9940" s="2" t="s">
        <v>86</v>
      </c>
      <c r="G9940" s="2" t="s">
        <v>20</v>
      </c>
      <c r="H9940" s="2" t="s">
        <v>51</v>
      </c>
      <c r="I9940" s="2" t="s">
        <v>22</v>
      </c>
      <c r="J9940" s="2" t="s">
        <v>52</v>
      </c>
      <c r="K9940" s="2" t="s">
        <v>31</v>
      </c>
      <c r="L9940" s="2" t="s">
        <v>25</v>
      </c>
      <c r="M9940" s="2" t="s">
        <v>32</v>
      </c>
      <c r="N9940" s="2" t="s">
        <v>33</v>
      </c>
      <c r="O9940" s="2" t="s">
        <v>43</v>
      </c>
    </row>
    <row r="9941" spans="1:15">
      <c r="A9941" s="1" t="s">
        <v>63</v>
      </c>
      <c r="B9941" s="2">
        <v>2014</v>
      </c>
      <c r="C9941" s="2" t="s">
        <v>16</v>
      </c>
      <c r="D9941" s="2" t="s">
        <v>33</v>
      </c>
      <c r="E9941" s="2" t="s">
        <v>34</v>
      </c>
      <c r="F9941" s="2" t="s">
        <v>19</v>
      </c>
      <c r="G9941" s="2" t="s">
        <v>45</v>
      </c>
      <c r="H9941" s="2" t="s">
        <v>54</v>
      </c>
      <c r="I9941" s="2" t="s">
        <v>47</v>
      </c>
      <c r="J9941" s="2" t="s">
        <v>39</v>
      </c>
      <c r="K9941" s="2"/>
      <c r="L9941" s="2"/>
      <c r="M9941" s="2" t="s">
        <v>42</v>
      </c>
      <c r="N9941" s="2" t="s">
        <v>17</v>
      </c>
      <c r="O9941" s="2" t="s">
        <v>43</v>
      </c>
    </row>
    <row r="9942" spans="1:15" hidden="1">
      <c r="A9942" s="1" t="s">
        <v>15</v>
      </c>
      <c r="B9942" s="2">
        <v>2014</v>
      </c>
      <c r="C9942" s="2" t="s">
        <v>16</v>
      </c>
      <c r="D9942" s="2" t="s">
        <v>17</v>
      </c>
      <c r="E9942" s="2" t="s">
        <v>18</v>
      </c>
      <c r="F9942" s="2" t="s">
        <v>35</v>
      </c>
      <c r="G9942" s="2" t="s">
        <v>20</v>
      </c>
      <c r="H9942" s="2" t="s">
        <v>21</v>
      </c>
      <c r="I9942" s="2" t="s">
        <v>22</v>
      </c>
      <c r="J9942" s="2" t="s">
        <v>23</v>
      </c>
      <c r="K9942" s="2"/>
      <c r="L9942" s="2"/>
      <c r="M9942" s="2" t="s">
        <v>88</v>
      </c>
      <c r="N9942" s="2" t="s">
        <v>88</v>
      </c>
      <c r="O9942" s="2" t="s">
        <v>88</v>
      </c>
    </row>
    <row r="9943" spans="1:15" hidden="1">
      <c r="A9943" s="1" t="s">
        <v>15</v>
      </c>
      <c r="B9943" s="2">
        <v>2010</v>
      </c>
      <c r="C9943" s="2" t="s">
        <v>16</v>
      </c>
      <c r="D9943" s="2" t="s">
        <v>17</v>
      </c>
      <c r="E9943" s="2" t="s">
        <v>27</v>
      </c>
      <c r="F9943" s="2" t="s">
        <v>19</v>
      </c>
      <c r="G9943" s="2" t="s">
        <v>45</v>
      </c>
      <c r="H9943" s="2" t="s">
        <v>54</v>
      </c>
      <c r="I9943" s="2" t="s">
        <v>47</v>
      </c>
      <c r="J9943" s="2" t="s">
        <v>30</v>
      </c>
      <c r="K9943" s="2" t="s">
        <v>24</v>
      </c>
      <c r="L9943" s="2" t="s">
        <v>25</v>
      </c>
      <c r="M9943" s="2" t="s">
        <v>88</v>
      </c>
      <c r="N9943" s="2" t="s">
        <v>88</v>
      </c>
      <c r="O9943" s="2" t="s">
        <v>88</v>
      </c>
    </row>
    <row r="9944" spans="1:15" hidden="1">
      <c r="A9944" s="1" t="s">
        <v>15</v>
      </c>
      <c r="B9944" s="2">
        <v>2014</v>
      </c>
      <c r="C9944" s="2" t="s">
        <v>16</v>
      </c>
      <c r="D9944" s="2" t="s">
        <v>62</v>
      </c>
      <c r="E9944" s="2" t="s">
        <v>18</v>
      </c>
      <c r="F9944" s="2" t="s">
        <v>35</v>
      </c>
      <c r="G9944" s="2" t="s">
        <v>20</v>
      </c>
      <c r="H9944" s="2" t="s">
        <v>71</v>
      </c>
      <c r="I9944" s="2" t="s">
        <v>22</v>
      </c>
      <c r="J9944" s="2" t="s">
        <v>23</v>
      </c>
      <c r="K9944" s="2"/>
      <c r="L9944" s="2"/>
      <c r="M9944" s="2" t="s">
        <v>42</v>
      </c>
      <c r="N9944" s="2" t="s">
        <v>88</v>
      </c>
      <c r="O9944" s="2" t="s">
        <v>88</v>
      </c>
    </row>
    <row r="9945" spans="1:15" hidden="1">
      <c r="A9945" s="1" t="s">
        <v>15</v>
      </c>
      <c r="B9945" s="2">
        <v>2015</v>
      </c>
      <c r="C9945" s="2" t="s">
        <v>16</v>
      </c>
      <c r="D9945" s="2" t="s">
        <v>33</v>
      </c>
      <c r="E9945" s="2" t="s">
        <v>49</v>
      </c>
      <c r="F9945" s="2" t="s">
        <v>50</v>
      </c>
      <c r="G9945" s="2" t="s">
        <v>20</v>
      </c>
      <c r="H9945" s="2" t="s">
        <v>51</v>
      </c>
      <c r="I9945" s="2" t="s">
        <v>22</v>
      </c>
      <c r="J9945" s="2" t="s">
        <v>52</v>
      </c>
      <c r="K9945" s="2" t="s">
        <v>41</v>
      </c>
      <c r="L9945" s="2" t="s">
        <v>41</v>
      </c>
      <c r="M9945" s="2" t="s">
        <v>88</v>
      </c>
      <c r="N9945" s="2" t="s">
        <v>33</v>
      </c>
      <c r="O9945" s="2" t="s">
        <v>64</v>
      </c>
    </row>
    <row r="9946" spans="1:15" hidden="1">
      <c r="A9946" s="1" t="s">
        <v>48</v>
      </c>
      <c r="B9946" s="2">
        <v>2015</v>
      </c>
      <c r="C9946" s="2" t="s">
        <v>16</v>
      </c>
      <c r="D9946" s="2" t="s">
        <v>33</v>
      </c>
      <c r="E9946" s="2" t="s">
        <v>49</v>
      </c>
      <c r="F9946" s="2" t="s">
        <v>82</v>
      </c>
      <c r="G9946" s="2" t="s">
        <v>20</v>
      </c>
      <c r="H9946" s="2" t="s">
        <v>51</v>
      </c>
      <c r="I9946" s="2" t="s">
        <v>22</v>
      </c>
      <c r="J9946" s="2" t="s">
        <v>52</v>
      </c>
      <c r="K9946" s="2" t="s">
        <v>31</v>
      </c>
      <c r="L9946" s="2" t="s">
        <v>25</v>
      </c>
      <c r="M9946" s="2" t="s">
        <v>32</v>
      </c>
      <c r="N9946" s="2" t="s">
        <v>88</v>
      </c>
      <c r="O9946" s="2" t="s">
        <v>88</v>
      </c>
    </row>
    <row r="9947" spans="1:15" hidden="1">
      <c r="A9947" s="1" t="s">
        <v>134</v>
      </c>
      <c r="B9947" s="2">
        <v>2023</v>
      </c>
      <c r="C9947" s="2" t="s">
        <v>16</v>
      </c>
      <c r="D9947" s="2" t="s">
        <v>17</v>
      </c>
      <c r="E9947" s="2" t="s">
        <v>18</v>
      </c>
      <c r="F9947" s="2" t="s">
        <v>28</v>
      </c>
      <c r="G9947" s="2" t="s">
        <v>20</v>
      </c>
      <c r="H9947" s="2" t="s">
        <v>21</v>
      </c>
      <c r="I9947" s="2" t="s">
        <v>22</v>
      </c>
      <c r="J9947" s="2" t="s">
        <v>23</v>
      </c>
      <c r="K9947" s="2" t="s">
        <v>31</v>
      </c>
      <c r="L9947" s="2" t="s">
        <v>25</v>
      </c>
      <c r="M9947" s="2" t="s">
        <v>88</v>
      </c>
      <c r="N9947" s="2" t="s">
        <v>88</v>
      </c>
      <c r="O9947" s="2" t="s">
        <v>88</v>
      </c>
    </row>
    <row r="9948" spans="1:15" hidden="1">
      <c r="A9948" s="1" t="s">
        <v>15</v>
      </c>
      <c r="B9948" s="2">
        <v>2019</v>
      </c>
      <c r="C9948" s="2" t="s">
        <v>16</v>
      </c>
      <c r="D9948" s="2" t="s">
        <v>17</v>
      </c>
      <c r="E9948" s="2" t="s">
        <v>18</v>
      </c>
      <c r="F9948" s="2" t="s">
        <v>35</v>
      </c>
      <c r="G9948" s="2" t="s">
        <v>36</v>
      </c>
      <c r="H9948" s="2" t="s">
        <v>137</v>
      </c>
      <c r="I9948" s="2" t="s">
        <v>38</v>
      </c>
      <c r="J9948" s="2" t="s">
        <v>23</v>
      </c>
      <c r="K9948" s="2" t="s">
        <v>69</v>
      </c>
      <c r="L9948" s="2" t="s">
        <v>25</v>
      </c>
      <c r="M9948" s="2" t="s">
        <v>42</v>
      </c>
      <c r="N9948" s="2" t="s">
        <v>88</v>
      </c>
      <c r="O9948" s="2" t="s">
        <v>88</v>
      </c>
    </row>
    <row r="9949" spans="1:15">
      <c r="A9949" s="1" t="s">
        <v>15</v>
      </c>
      <c r="B9949" s="2">
        <v>2020</v>
      </c>
      <c r="C9949" s="2" t="s">
        <v>16</v>
      </c>
      <c r="D9949" s="2" t="s">
        <v>33</v>
      </c>
      <c r="E9949" s="2" t="s">
        <v>65</v>
      </c>
      <c r="F9949" s="2" t="s">
        <v>35</v>
      </c>
      <c r="G9949" s="2" t="s">
        <v>20</v>
      </c>
      <c r="H9949" s="2" t="s">
        <v>211</v>
      </c>
      <c r="I9949" s="2" t="s">
        <v>22</v>
      </c>
      <c r="J9949" s="2" t="s">
        <v>67</v>
      </c>
      <c r="K9949" s="2" t="s">
        <v>61</v>
      </c>
      <c r="L9949" s="2" t="s">
        <v>41</v>
      </c>
      <c r="M9949" s="2" t="s">
        <v>42</v>
      </c>
      <c r="N9949" s="2" t="s">
        <v>33</v>
      </c>
      <c r="O9949" s="2" t="s">
        <v>43</v>
      </c>
    </row>
    <row r="9950" spans="1:15" hidden="1">
      <c r="A9950" s="1" t="s">
        <v>15</v>
      </c>
      <c r="B9950" s="2">
        <v>2009</v>
      </c>
      <c r="C9950" s="2" t="s">
        <v>16</v>
      </c>
      <c r="D9950" s="2" t="s">
        <v>17</v>
      </c>
      <c r="E9950" s="2" t="s">
        <v>18</v>
      </c>
      <c r="F9950" s="2" t="s">
        <v>28</v>
      </c>
      <c r="G9950" s="2" t="s">
        <v>45</v>
      </c>
      <c r="H9950" s="2" t="s">
        <v>54</v>
      </c>
      <c r="I9950" s="2" t="s">
        <v>47</v>
      </c>
      <c r="J9950" s="2" t="s">
        <v>23</v>
      </c>
      <c r="K9950" s="2"/>
      <c r="L9950" s="2"/>
      <c r="M9950" s="2" t="s">
        <v>32</v>
      </c>
      <c r="N9950" s="2" t="s">
        <v>88</v>
      </c>
      <c r="O9950" s="2" t="s">
        <v>88</v>
      </c>
    </row>
    <row r="9951" spans="1:15">
      <c r="A9951" s="1" t="s">
        <v>15</v>
      </c>
      <c r="B9951" s="2">
        <v>2017</v>
      </c>
      <c r="C9951" s="2" t="s">
        <v>16</v>
      </c>
      <c r="D9951" s="2" t="s">
        <v>33</v>
      </c>
      <c r="E9951" s="2" t="s">
        <v>91</v>
      </c>
      <c r="F9951" s="2" t="s">
        <v>35</v>
      </c>
      <c r="G9951" s="2" t="s">
        <v>92</v>
      </c>
      <c r="H9951" s="2" t="s">
        <v>133</v>
      </c>
      <c r="I9951" s="2" t="s">
        <v>94</v>
      </c>
      <c r="J9951" s="2" t="s">
        <v>39</v>
      </c>
      <c r="K9951" s="2" t="s">
        <v>31</v>
      </c>
      <c r="L9951" s="2" t="s">
        <v>25</v>
      </c>
      <c r="M9951" s="2" t="s">
        <v>32</v>
      </c>
      <c r="N9951" s="2" t="s">
        <v>88</v>
      </c>
      <c r="O9951" s="2" t="s">
        <v>43</v>
      </c>
    </row>
    <row r="9952" spans="1:15" hidden="1">
      <c r="A9952" s="1" t="s">
        <v>48</v>
      </c>
      <c r="B9952" s="2">
        <v>2013</v>
      </c>
      <c r="C9952" s="2" t="s">
        <v>16</v>
      </c>
      <c r="D9952" s="2" t="s">
        <v>17</v>
      </c>
      <c r="E9952" s="2" t="s">
        <v>27</v>
      </c>
      <c r="F9952" s="2" t="s">
        <v>35</v>
      </c>
      <c r="G9952" s="2" t="s">
        <v>45</v>
      </c>
      <c r="H9952" s="2" t="s">
        <v>54</v>
      </c>
      <c r="I9952" s="2" t="s">
        <v>47</v>
      </c>
      <c r="J9952" s="2" t="s">
        <v>30</v>
      </c>
      <c r="K9952" s="2" t="s">
        <v>69</v>
      </c>
      <c r="L9952" s="2" t="s">
        <v>25</v>
      </c>
      <c r="M9952" s="2" t="s">
        <v>42</v>
      </c>
      <c r="N9952" s="2" t="s">
        <v>33</v>
      </c>
      <c r="O9952" s="2" t="s">
        <v>88</v>
      </c>
    </row>
    <row r="9953" spans="1:15" hidden="1">
      <c r="A9953" s="1" t="s">
        <v>15</v>
      </c>
      <c r="B9953" s="2">
        <v>2015</v>
      </c>
      <c r="C9953" s="2" t="s">
        <v>16</v>
      </c>
      <c r="D9953" s="2" t="s">
        <v>17</v>
      </c>
      <c r="E9953" s="2" t="s">
        <v>27</v>
      </c>
      <c r="F9953" s="2" t="s">
        <v>35</v>
      </c>
      <c r="G9953" s="2" t="s">
        <v>45</v>
      </c>
      <c r="H9953" s="2" t="s">
        <v>138</v>
      </c>
      <c r="I9953" s="2" t="s">
        <v>47</v>
      </c>
      <c r="J9953" s="2" t="s">
        <v>30</v>
      </c>
      <c r="K9953" s="2" t="s">
        <v>84</v>
      </c>
      <c r="L9953" s="2" t="s">
        <v>41</v>
      </c>
      <c r="M9953" s="2" t="s">
        <v>32</v>
      </c>
      <c r="N9953" s="2" t="s">
        <v>33</v>
      </c>
      <c r="O9953" s="2" t="s">
        <v>88</v>
      </c>
    </row>
    <row r="9954" spans="1:15">
      <c r="A9954" s="1" t="s">
        <v>118</v>
      </c>
      <c r="B9954" s="2">
        <v>2018</v>
      </c>
      <c r="C9954" s="2" t="s">
        <v>16</v>
      </c>
      <c r="D9954" s="2" t="s">
        <v>33</v>
      </c>
      <c r="E9954" s="2" t="s">
        <v>65</v>
      </c>
      <c r="F9954" s="2" t="s">
        <v>86</v>
      </c>
      <c r="G9954" s="2" t="s">
        <v>20</v>
      </c>
      <c r="H9954" s="2" t="s">
        <v>85</v>
      </c>
      <c r="I9954" s="2" t="s">
        <v>22</v>
      </c>
      <c r="J9954" s="2" t="s">
        <v>52</v>
      </c>
      <c r="K9954" s="2" t="s">
        <v>31</v>
      </c>
      <c r="L9954" s="2" t="s">
        <v>25</v>
      </c>
      <c r="M9954" s="2" t="s">
        <v>88</v>
      </c>
      <c r="N9954" s="2" t="s">
        <v>33</v>
      </c>
      <c r="O9954" s="2" t="s">
        <v>43</v>
      </c>
    </row>
    <row r="9955" spans="1:15">
      <c r="A9955" s="1" t="s">
        <v>15</v>
      </c>
      <c r="B9955" s="2">
        <v>2013</v>
      </c>
      <c r="C9955" s="2" t="s">
        <v>16</v>
      </c>
      <c r="D9955" s="2" t="s">
        <v>33</v>
      </c>
      <c r="E9955" s="2" t="s">
        <v>65</v>
      </c>
      <c r="F9955" s="2" t="s">
        <v>82</v>
      </c>
      <c r="G9955" s="2" t="s">
        <v>20</v>
      </c>
      <c r="H9955" s="2" t="s">
        <v>90</v>
      </c>
      <c r="I9955" s="2" t="s">
        <v>22</v>
      </c>
      <c r="J9955" s="2" t="s">
        <v>67</v>
      </c>
      <c r="K9955" s="2" t="s">
        <v>31</v>
      </c>
      <c r="L9955" s="2" t="s">
        <v>25</v>
      </c>
      <c r="M9955" s="2" t="s">
        <v>32</v>
      </c>
      <c r="N9955" s="2" t="s">
        <v>88</v>
      </c>
      <c r="O9955" s="2" t="s">
        <v>43</v>
      </c>
    </row>
    <row r="9956" spans="1:15" hidden="1">
      <c r="A9956" s="1" t="s">
        <v>15</v>
      </c>
      <c r="B9956" s="2">
        <v>2017</v>
      </c>
      <c r="C9956" s="2" t="s">
        <v>16</v>
      </c>
      <c r="D9956" s="2" t="s">
        <v>33</v>
      </c>
      <c r="E9956" s="2" t="s">
        <v>79</v>
      </c>
      <c r="F9956" s="2" t="s">
        <v>66</v>
      </c>
      <c r="G9956" s="2" t="s">
        <v>20</v>
      </c>
      <c r="H9956" s="2" t="s">
        <v>111</v>
      </c>
      <c r="I9956" s="2" t="s">
        <v>76</v>
      </c>
      <c r="J9956" s="2" t="s">
        <v>52</v>
      </c>
      <c r="K9956" s="2" t="s">
        <v>31</v>
      </c>
      <c r="L9956" s="2" t="s">
        <v>25</v>
      </c>
      <c r="M9956" s="2" t="s">
        <v>88</v>
      </c>
      <c r="N9956" s="2" t="s">
        <v>17</v>
      </c>
      <c r="O9956" s="2" t="s">
        <v>88</v>
      </c>
    </row>
    <row r="9957" spans="1:15" hidden="1">
      <c r="A9957" s="1" t="s">
        <v>48</v>
      </c>
      <c r="B9957" s="2">
        <v>2018</v>
      </c>
      <c r="C9957" s="2" t="s">
        <v>16</v>
      </c>
      <c r="D9957" s="2" t="s">
        <v>44</v>
      </c>
      <c r="E9957" s="2" t="s">
        <v>27</v>
      </c>
      <c r="F9957" s="2" t="s">
        <v>19</v>
      </c>
      <c r="G9957" s="2" t="s">
        <v>20</v>
      </c>
      <c r="H9957" s="2" t="s">
        <v>21</v>
      </c>
      <c r="I9957" s="2" t="s">
        <v>22</v>
      </c>
      <c r="J9957" s="2" t="s">
        <v>30</v>
      </c>
      <c r="K9957" s="2" t="s">
        <v>25</v>
      </c>
      <c r="L9957" s="2" t="s">
        <v>25</v>
      </c>
      <c r="M9957" s="2" t="s">
        <v>42</v>
      </c>
      <c r="N9957" s="2" t="s">
        <v>88</v>
      </c>
      <c r="O9957" s="2" t="s">
        <v>88</v>
      </c>
    </row>
    <row r="9958" spans="1:15">
      <c r="A9958" s="1" t="s">
        <v>15</v>
      </c>
      <c r="B9958" s="2">
        <v>2015</v>
      </c>
      <c r="C9958" s="2" t="s">
        <v>16</v>
      </c>
      <c r="D9958" s="2" t="s">
        <v>33</v>
      </c>
      <c r="E9958" s="2" t="s">
        <v>91</v>
      </c>
      <c r="F9958" s="2" t="s">
        <v>82</v>
      </c>
      <c r="G9958" s="2" t="s">
        <v>92</v>
      </c>
      <c r="H9958" s="2" t="s">
        <v>133</v>
      </c>
      <c r="I9958" s="2" t="s">
        <v>94</v>
      </c>
      <c r="J9958" s="2" t="s">
        <v>39</v>
      </c>
      <c r="K9958" s="2" t="s">
        <v>84</v>
      </c>
      <c r="L9958" s="2" t="s">
        <v>41</v>
      </c>
      <c r="M9958" s="2" t="s">
        <v>32</v>
      </c>
      <c r="N9958" s="2" t="s">
        <v>33</v>
      </c>
      <c r="O9958" s="2" t="s">
        <v>43</v>
      </c>
    </row>
    <row r="9959" spans="1:15" hidden="1">
      <c r="A9959" s="1" t="s">
        <v>15</v>
      </c>
      <c r="B9959" s="2">
        <v>2020</v>
      </c>
      <c r="C9959" s="2" t="s">
        <v>16</v>
      </c>
      <c r="D9959" s="2" t="s">
        <v>44</v>
      </c>
      <c r="E9959" s="2" t="s">
        <v>27</v>
      </c>
      <c r="F9959" s="2" t="s">
        <v>19</v>
      </c>
      <c r="G9959" s="2" t="s">
        <v>20</v>
      </c>
      <c r="H9959" s="2" t="s">
        <v>51</v>
      </c>
      <c r="I9959" s="2" t="s">
        <v>22</v>
      </c>
      <c r="J9959" s="2" t="s">
        <v>30</v>
      </c>
      <c r="K9959" s="2" t="s">
        <v>25</v>
      </c>
      <c r="L9959" s="2" t="s">
        <v>25</v>
      </c>
      <c r="M9959" s="2" t="s">
        <v>32</v>
      </c>
      <c r="N9959" s="2" t="s">
        <v>33</v>
      </c>
      <c r="O9959" s="2" t="s">
        <v>88</v>
      </c>
    </row>
    <row r="9960" spans="1:15" hidden="1">
      <c r="A9960" s="1" t="s">
        <v>15</v>
      </c>
      <c r="B9960" s="2">
        <v>2013</v>
      </c>
      <c r="C9960" s="2" t="s">
        <v>16</v>
      </c>
      <c r="D9960" s="2" t="s">
        <v>33</v>
      </c>
      <c r="E9960" s="2" t="s">
        <v>49</v>
      </c>
      <c r="F9960" s="2" t="s">
        <v>19</v>
      </c>
      <c r="G9960" s="2" t="s">
        <v>20</v>
      </c>
      <c r="H9960" s="2" t="s">
        <v>51</v>
      </c>
      <c r="I9960" s="2" t="s">
        <v>22</v>
      </c>
      <c r="J9960" s="2" t="s">
        <v>52</v>
      </c>
      <c r="K9960" s="2" t="s">
        <v>40</v>
      </c>
      <c r="L9960" s="2" t="s">
        <v>41</v>
      </c>
      <c r="M9960" s="2" t="s">
        <v>88</v>
      </c>
      <c r="N9960" s="2" t="s">
        <v>33</v>
      </c>
      <c r="O9960" s="2" t="s">
        <v>64</v>
      </c>
    </row>
    <row r="9961" spans="1:15" hidden="1">
      <c r="A9961" s="1" t="s">
        <v>15</v>
      </c>
      <c r="B9961" s="2">
        <v>2010</v>
      </c>
      <c r="C9961" s="2" t="s">
        <v>16</v>
      </c>
      <c r="D9961" s="2"/>
      <c r="E9961" s="2" t="s">
        <v>91</v>
      </c>
      <c r="F9961" s="2" t="s">
        <v>72</v>
      </c>
      <c r="G9961" s="2" t="s">
        <v>20</v>
      </c>
      <c r="H9961" s="2" t="s">
        <v>85</v>
      </c>
      <c r="I9961" s="2" t="s">
        <v>22</v>
      </c>
      <c r="J9961" s="2"/>
      <c r="K9961" s="2" t="s">
        <v>31</v>
      </c>
      <c r="L9961" s="2" t="s">
        <v>25</v>
      </c>
      <c r="M9961" s="2" t="s">
        <v>88</v>
      </c>
      <c r="N9961" s="2" t="s">
        <v>88</v>
      </c>
      <c r="O9961" s="2" t="s">
        <v>88</v>
      </c>
    </row>
    <row r="9962" spans="1:15">
      <c r="A9962" s="1" t="s">
        <v>15</v>
      </c>
      <c r="B9962" s="2">
        <v>2019</v>
      </c>
      <c r="C9962" s="2" t="s">
        <v>16</v>
      </c>
      <c r="D9962" s="2" t="s">
        <v>33</v>
      </c>
      <c r="E9962" s="2" t="s">
        <v>65</v>
      </c>
      <c r="F9962" s="2" t="s">
        <v>35</v>
      </c>
      <c r="G9962" s="2" t="s">
        <v>20</v>
      </c>
      <c r="H9962" s="2" t="s">
        <v>85</v>
      </c>
      <c r="I9962" s="2" t="s">
        <v>22</v>
      </c>
      <c r="J9962" s="2" t="s">
        <v>67</v>
      </c>
      <c r="K9962" s="2" t="s">
        <v>31</v>
      </c>
      <c r="L9962" s="2" t="s">
        <v>25</v>
      </c>
      <c r="M9962" s="2" t="s">
        <v>32</v>
      </c>
      <c r="N9962" s="2" t="s">
        <v>33</v>
      </c>
      <c r="O9962" s="2" t="s">
        <v>43</v>
      </c>
    </row>
    <row r="9963" spans="1:15">
      <c r="A9963" s="1" t="s">
        <v>15</v>
      </c>
      <c r="B9963" s="2">
        <v>2020</v>
      </c>
      <c r="C9963" s="2" t="s">
        <v>16</v>
      </c>
      <c r="D9963" s="2" t="s">
        <v>33</v>
      </c>
      <c r="E9963" s="2" t="s">
        <v>65</v>
      </c>
      <c r="F9963" s="2" t="s">
        <v>82</v>
      </c>
      <c r="G9963" s="2" t="s">
        <v>20</v>
      </c>
      <c r="H9963" s="2" t="s">
        <v>85</v>
      </c>
      <c r="I9963" s="2" t="s">
        <v>22</v>
      </c>
      <c r="J9963" s="2" t="s">
        <v>52</v>
      </c>
      <c r="K9963" s="2" t="s">
        <v>40</v>
      </c>
      <c r="L9963" s="2" t="s">
        <v>41</v>
      </c>
      <c r="M9963" s="2" t="s">
        <v>32</v>
      </c>
      <c r="N9963" s="2" t="s">
        <v>33</v>
      </c>
      <c r="O9963" s="2" t="s">
        <v>43</v>
      </c>
    </row>
    <row r="9964" spans="1:15" hidden="1">
      <c r="A9964" s="1" t="s">
        <v>15</v>
      </c>
      <c r="B9964" s="2">
        <v>2014</v>
      </c>
      <c r="C9964" s="2" t="s">
        <v>16</v>
      </c>
      <c r="D9964" s="2" t="s">
        <v>33</v>
      </c>
      <c r="E9964" s="2" t="s">
        <v>103</v>
      </c>
      <c r="F9964" s="2" t="s">
        <v>35</v>
      </c>
      <c r="G9964" s="2" t="s">
        <v>20</v>
      </c>
      <c r="H9964" s="2" t="s">
        <v>51</v>
      </c>
      <c r="I9964" s="2" t="s">
        <v>22</v>
      </c>
      <c r="J9964" s="2" t="s">
        <v>52</v>
      </c>
      <c r="K9964" s="2"/>
      <c r="L9964" s="2"/>
      <c r="M9964" s="2" t="s">
        <v>88</v>
      </c>
      <c r="N9964" s="2" t="s">
        <v>88</v>
      </c>
      <c r="O9964" s="2" t="s">
        <v>88</v>
      </c>
    </row>
    <row r="9965" spans="1:15" hidden="1">
      <c r="A9965" s="1" t="s">
        <v>15</v>
      </c>
      <c r="B9965" s="2">
        <v>2013</v>
      </c>
      <c r="C9965" s="2" t="s">
        <v>16</v>
      </c>
      <c r="D9965" s="2"/>
      <c r="E9965" s="2" t="s">
        <v>91</v>
      </c>
      <c r="F9965" s="2" t="s">
        <v>35</v>
      </c>
      <c r="G9965" s="2"/>
      <c r="H9965" s="2"/>
      <c r="I9965" s="2" t="s">
        <v>184</v>
      </c>
      <c r="J9965" s="2"/>
      <c r="K9965" s="2" t="s">
        <v>84</v>
      </c>
      <c r="L9965" s="2" t="s">
        <v>41</v>
      </c>
      <c r="M9965" s="2" t="s">
        <v>32</v>
      </c>
      <c r="N9965" s="2" t="s">
        <v>33</v>
      </c>
      <c r="O9965" s="2" t="s">
        <v>88</v>
      </c>
    </row>
    <row r="9966" spans="1:15">
      <c r="A9966" s="1" t="s">
        <v>15</v>
      </c>
      <c r="B9966" s="2">
        <v>2013</v>
      </c>
      <c r="C9966" s="2" t="s">
        <v>16</v>
      </c>
      <c r="D9966" s="2" t="s">
        <v>33</v>
      </c>
      <c r="E9966" s="2" t="s">
        <v>34</v>
      </c>
      <c r="F9966" s="2" t="s">
        <v>35</v>
      </c>
      <c r="G9966" s="2" t="s">
        <v>45</v>
      </c>
      <c r="H9966" s="2" t="s">
        <v>54</v>
      </c>
      <c r="I9966" s="2" t="s">
        <v>47</v>
      </c>
      <c r="J9966" s="2" t="s">
        <v>39</v>
      </c>
      <c r="K9966" s="2" t="s">
        <v>61</v>
      </c>
      <c r="L9966" s="2" t="s">
        <v>41</v>
      </c>
      <c r="M9966" s="2" t="s">
        <v>42</v>
      </c>
      <c r="N9966" s="2" t="s">
        <v>88</v>
      </c>
      <c r="O9966" s="2" t="s">
        <v>43</v>
      </c>
    </row>
    <row r="9967" spans="1:15">
      <c r="A9967" s="1" t="s">
        <v>148</v>
      </c>
      <c r="B9967" s="2">
        <v>2013</v>
      </c>
      <c r="C9967" s="2" t="s">
        <v>16</v>
      </c>
      <c r="D9967" s="2" t="s">
        <v>33</v>
      </c>
      <c r="E9967" s="2" t="s">
        <v>91</v>
      </c>
      <c r="F9967" s="2" t="s">
        <v>72</v>
      </c>
      <c r="G9967" s="2" t="s">
        <v>92</v>
      </c>
      <c r="H9967" s="2" t="s">
        <v>133</v>
      </c>
      <c r="I9967" s="2" t="s">
        <v>94</v>
      </c>
      <c r="J9967" s="2" t="s">
        <v>39</v>
      </c>
      <c r="K9967" s="2"/>
      <c r="L9967" s="2"/>
      <c r="M9967" s="2" t="s">
        <v>32</v>
      </c>
      <c r="N9967" s="2" t="s">
        <v>33</v>
      </c>
      <c r="O9967" s="2" t="s">
        <v>43</v>
      </c>
    </row>
    <row r="9968" spans="1:15">
      <c r="A9968" s="1" t="s">
        <v>196</v>
      </c>
      <c r="B9968" s="2">
        <v>2013</v>
      </c>
      <c r="C9968" s="2" t="s">
        <v>16</v>
      </c>
      <c r="D9968" s="2" t="s">
        <v>33</v>
      </c>
      <c r="E9968" s="2" t="s">
        <v>91</v>
      </c>
      <c r="F9968" s="2" t="s">
        <v>72</v>
      </c>
      <c r="G9968" s="2" t="s">
        <v>92</v>
      </c>
      <c r="H9968" s="2" t="s">
        <v>133</v>
      </c>
      <c r="I9968" s="2" t="s">
        <v>94</v>
      </c>
      <c r="J9968" s="2" t="s">
        <v>39</v>
      </c>
      <c r="K9968" s="2" t="s">
        <v>69</v>
      </c>
      <c r="L9968" s="2" t="s">
        <v>25</v>
      </c>
      <c r="M9968" s="2" t="s">
        <v>32</v>
      </c>
      <c r="N9968" s="2" t="s">
        <v>33</v>
      </c>
      <c r="O9968" s="2" t="s">
        <v>43</v>
      </c>
    </row>
    <row r="9969" spans="1:15" hidden="1">
      <c r="A9969" s="1" t="s">
        <v>15</v>
      </c>
      <c r="B9969" s="2">
        <v>2012</v>
      </c>
      <c r="C9969" s="2" t="s">
        <v>16</v>
      </c>
      <c r="D9969" s="2" t="s">
        <v>33</v>
      </c>
      <c r="E9969" s="2" t="s">
        <v>49</v>
      </c>
      <c r="F9969" s="2" t="s">
        <v>19</v>
      </c>
      <c r="G9969" s="2" t="s">
        <v>20</v>
      </c>
      <c r="H9969" s="2" t="s">
        <v>51</v>
      </c>
      <c r="I9969" s="2" t="s">
        <v>22</v>
      </c>
      <c r="J9969" s="2" t="s">
        <v>52</v>
      </c>
      <c r="K9969" s="2" t="s">
        <v>84</v>
      </c>
      <c r="L9969" s="2" t="s">
        <v>41</v>
      </c>
      <c r="M9969" s="2" t="s">
        <v>88</v>
      </c>
      <c r="N9969" s="2" t="s">
        <v>33</v>
      </c>
      <c r="O9969" s="2" t="s">
        <v>58</v>
      </c>
    </row>
    <row r="9970" spans="1:15">
      <c r="A9970" s="1" t="s">
        <v>154</v>
      </c>
      <c r="B9970" s="2">
        <v>2019</v>
      </c>
      <c r="C9970" s="2" t="s">
        <v>16</v>
      </c>
      <c r="D9970" s="2" t="s">
        <v>33</v>
      </c>
      <c r="E9970" s="2" t="s">
        <v>49</v>
      </c>
      <c r="F9970" s="2" t="s">
        <v>28</v>
      </c>
      <c r="G9970" s="2" t="s">
        <v>20</v>
      </c>
      <c r="H9970" s="2" t="s">
        <v>51</v>
      </c>
      <c r="I9970" s="2" t="s">
        <v>22</v>
      </c>
      <c r="J9970" s="2" t="s">
        <v>52</v>
      </c>
      <c r="K9970" s="2" t="s">
        <v>40</v>
      </c>
      <c r="L9970" s="2" t="s">
        <v>41</v>
      </c>
      <c r="M9970" s="2" t="s">
        <v>32</v>
      </c>
      <c r="N9970" s="2" t="s">
        <v>33</v>
      </c>
      <c r="O9970" s="2" t="s">
        <v>43</v>
      </c>
    </row>
    <row r="9971" spans="1:15" hidden="1">
      <c r="A9971" s="1" t="s">
        <v>15</v>
      </c>
      <c r="B9971" s="2">
        <v>2010</v>
      </c>
      <c r="C9971" s="2" t="s">
        <v>16</v>
      </c>
      <c r="D9971" s="2" t="s">
        <v>17</v>
      </c>
      <c r="E9971" s="2" t="s">
        <v>27</v>
      </c>
      <c r="F9971" s="2" t="s">
        <v>19</v>
      </c>
      <c r="G9971" s="2" t="s">
        <v>45</v>
      </c>
      <c r="H9971" s="2" t="s">
        <v>54</v>
      </c>
      <c r="I9971" s="2" t="s">
        <v>47</v>
      </c>
      <c r="J9971" s="2" t="s">
        <v>30</v>
      </c>
      <c r="K9971" s="2" t="s">
        <v>24</v>
      </c>
      <c r="L9971" s="2" t="s">
        <v>25</v>
      </c>
      <c r="M9971" s="2" t="s">
        <v>88</v>
      </c>
      <c r="N9971" s="2" t="s">
        <v>88</v>
      </c>
      <c r="O9971" s="2" t="s">
        <v>88</v>
      </c>
    </row>
    <row r="9972" spans="1:15" hidden="1">
      <c r="A9972" s="1" t="s">
        <v>48</v>
      </c>
      <c r="B9972" s="2">
        <v>2018</v>
      </c>
      <c r="C9972" s="2" t="s">
        <v>16</v>
      </c>
      <c r="D9972" s="2" t="s">
        <v>17</v>
      </c>
      <c r="E9972" s="2" t="s">
        <v>18</v>
      </c>
      <c r="F9972" s="2" t="s">
        <v>59</v>
      </c>
      <c r="G9972" s="2" t="s">
        <v>45</v>
      </c>
      <c r="H9972" s="2" t="s">
        <v>174</v>
      </c>
      <c r="I9972" s="2" t="s">
        <v>47</v>
      </c>
      <c r="J9972" s="2" t="s">
        <v>23</v>
      </c>
      <c r="K9972" s="2" t="s">
        <v>25</v>
      </c>
      <c r="L9972" s="2" t="s">
        <v>25</v>
      </c>
      <c r="M9972" s="2" t="s">
        <v>44</v>
      </c>
      <c r="N9972" s="2" t="s">
        <v>33</v>
      </c>
      <c r="O9972" s="2" t="s">
        <v>88</v>
      </c>
    </row>
    <row r="9973" spans="1:15">
      <c r="A9973" s="1"/>
      <c r="B9973" s="2">
        <v>2017</v>
      </c>
      <c r="C9973" s="2" t="s">
        <v>16</v>
      </c>
      <c r="D9973" s="2" t="s">
        <v>33</v>
      </c>
      <c r="E9973" s="2" t="s">
        <v>91</v>
      </c>
      <c r="F9973" s="2" t="s">
        <v>50</v>
      </c>
      <c r="G9973" s="2" t="s">
        <v>20</v>
      </c>
      <c r="H9973" s="2" t="s">
        <v>211</v>
      </c>
      <c r="I9973" s="2" t="s">
        <v>22</v>
      </c>
      <c r="J9973" s="2" t="s">
        <v>52</v>
      </c>
      <c r="K9973" s="2"/>
      <c r="L9973" s="2"/>
      <c r="M9973" s="2" t="s">
        <v>88</v>
      </c>
      <c r="N9973" s="2" t="s">
        <v>88</v>
      </c>
      <c r="O9973" s="2" t="s">
        <v>43</v>
      </c>
    </row>
    <row r="9974" spans="1:15" hidden="1">
      <c r="A9974" s="1" t="s">
        <v>15</v>
      </c>
      <c r="B9974" s="2">
        <v>2015</v>
      </c>
      <c r="C9974" s="2" t="s">
        <v>16</v>
      </c>
      <c r="D9974" s="2" t="s">
        <v>17</v>
      </c>
      <c r="E9974" s="2" t="s">
        <v>27</v>
      </c>
      <c r="F9974" s="2" t="s">
        <v>35</v>
      </c>
      <c r="G9974" s="2" t="s">
        <v>20</v>
      </c>
      <c r="H9974" s="2" t="s">
        <v>51</v>
      </c>
      <c r="I9974" s="2" t="s">
        <v>22</v>
      </c>
      <c r="J9974" s="2" t="s">
        <v>30</v>
      </c>
      <c r="K9974" s="2"/>
      <c r="L9974" s="2"/>
      <c r="M9974" s="2" t="s">
        <v>42</v>
      </c>
      <c r="N9974" s="2" t="s">
        <v>88</v>
      </c>
      <c r="O9974" s="2" t="s">
        <v>88</v>
      </c>
    </row>
    <row r="9975" spans="1:15" hidden="1">
      <c r="A9975" s="1" t="s">
        <v>281</v>
      </c>
      <c r="B9975" s="2">
        <v>2013</v>
      </c>
      <c r="C9975" s="2" t="s">
        <v>16</v>
      </c>
      <c r="D9975" s="2" t="s">
        <v>33</v>
      </c>
      <c r="E9975" s="2" t="s">
        <v>49</v>
      </c>
      <c r="F9975" s="2" t="s">
        <v>19</v>
      </c>
      <c r="G9975" s="2" t="s">
        <v>20</v>
      </c>
      <c r="H9975" s="2" t="s">
        <v>51</v>
      </c>
      <c r="I9975" s="2" t="s">
        <v>22</v>
      </c>
      <c r="J9975" s="2" t="s">
        <v>52</v>
      </c>
      <c r="K9975" s="2"/>
      <c r="L9975" s="2"/>
      <c r="M9975" s="2" t="s">
        <v>88</v>
      </c>
      <c r="N9975" s="2" t="s">
        <v>33</v>
      </c>
      <c r="O9975" s="2" t="s">
        <v>58</v>
      </c>
    </row>
    <row r="9976" spans="1:15" hidden="1">
      <c r="A9976" s="1" t="s">
        <v>315</v>
      </c>
      <c r="B9976" s="2">
        <v>2018</v>
      </c>
      <c r="C9976" s="2" t="s">
        <v>16</v>
      </c>
      <c r="D9976" s="2" t="s">
        <v>17</v>
      </c>
      <c r="E9976" s="2" t="s">
        <v>27</v>
      </c>
      <c r="F9976" s="2" t="s">
        <v>139</v>
      </c>
      <c r="G9976" s="2" t="s">
        <v>20</v>
      </c>
      <c r="H9976" s="2" t="s">
        <v>21</v>
      </c>
      <c r="I9976" s="2" t="s">
        <v>22</v>
      </c>
      <c r="J9976" s="2" t="s">
        <v>30</v>
      </c>
      <c r="K9976" s="2"/>
      <c r="L9976" s="2"/>
      <c r="M9976" s="2" t="s">
        <v>32</v>
      </c>
      <c r="N9976" s="2" t="s">
        <v>33</v>
      </c>
      <c r="O9976" s="2" t="s">
        <v>88</v>
      </c>
    </row>
    <row r="9977" spans="1:15" hidden="1">
      <c r="A9977" s="1" t="s">
        <v>63</v>
      </c>
      <c r="B9977" s="2">
        <v>2011</v>
      </c>
      <c r="C9977" s="2" t="s">
        <v>16</v>
      </c>
      <c r="D9977" s="2" t="s">
        <v>17</v>
      </c>
      <c r="E9977" s="2" t="s">
        <v>18</v>
      </c>
      <c r="F9977" s="2" t="s">
        <v>72</v>
      </c>
      <c r="G9977" s="2" t="s">
        <v>20</v>
      </c>
      <c r="H9977" s="2" t="s">
        <v>21</v>
      </c>
      <c r="I9977" s="2" t="s">
        <v>22</v>
      </c>
      <c r="J9977" s="2" t="s">
        <v>23</v>
      </c>
      <c r="K9977" s="2" t="s">
        <v>40</v>
      </c>
      <c r="L9977" s="2" t="s">
        <v>41</v>
      </c>
      <c r="M9977" s="2" t="s">
        <v>32</v>
      </c>
      <c r="N9977" s="2" t="s">
        <v>88</v>
      </c>
      <c r="O9977" s="2" t="s">
        <v>88</v>
      </c>
    </row>
    <row r="9978" spans="1:15" hidden="1">
      <c r="A9978" s="1" t="s">
        <v>15</v>
      </c>
      <c r="B9978" s="2">
        <v>2013</v>
      </c>
      <c r="C9978" s="2" t="s">
        <v>16</v>
      </c>
      <c r="D9978" s="2" t="s">
        <v>17</v>
      </c>
      <c r="E9978" s="2" t="s">
        <v>27</v>
      </c>
      <c r="F9978" s="2" t="s">
        <v>89</v>
      </c>
      <c r="G9978" s="2" t="s">
        <v>36</v>
      </c>
      <c r="H9978" s="2" t="s">
        <v>119</v>
      </c>
      <c r="I9978" s="2" t="s">
        <v>38</v>
      </c>
      <c r="J9978" s="2" t="s">
        <v>30</v>
      </c>
      <c r="K9978" s="2" t="s">
        <v>83</v>
      </c>
      <c r="L9978" s="2" t="s">
        <v>25</v>
      </c>
      <c r="M9978" s="2" t="s">
        <v>44</v>
      </c>
      <c r="N9978" s="2" t="s">
        <v>88</v>
      </c>
      <c r="O9978" s="2" t="s">
        <v>88</v>
      </c>
    </row>
    <row r="9979" spans="1:15" hidden="1">
      <c r="A9979" s="1" t="s">
        <v>15</v>
      </c>
      <c r="B9979" s="2">
        <v>2013</v>
      </c>
      <c r="C9979" s="2" t="s">
        <v>16</v>
      </c>
      <c r="D9979" s="2" t="s">
        <v>33</v>
      </c>
      <c r="E9979" s="2" t="s">
        <v>91</v>
      </c>
      <c r="F9979" s="2" t="s">
        <v>35</v>
      </c>
      <c r="G9979" s="2"/>
      <c r="H9979" s="2"/>
      <c r="I9979" s="2" t="s">
        <v>184</v>
      </c>
      <c r="J9979" s="2" t="s">
        <v>52</v>
      </c>
      <c r="K9979" s="2"/>
      <c r="L9979" s="2"/>
      <c r="M9979" s="2" t="s">
        <v>42</v>
      </c>
      <c r="N9979" s="2" t="s">
        <v>88</v>
      </c>
      <c r="O9979" s="2" t="s">
        <v>88</v>
      </c>
    </row>
    <row r="9980" spans="1:15" hidden="1">
      <c r="A9980" s="1" t="s">
        <v>56</v>
      </c>
      <c r="B9980" s="2">
        <v>2013</v>
      </c>
      <c r="C9980" s="2" t="s">
        <v>16</v>
      </c>
      <c r="D9980" s="2" t="s">
        <v>33</v>
      </c>
      <c r="E9980" s="2" t="s">
        <v>65</v>
      </c>
      <c r="F9980" s="2" t="s">
        <v>50</v>
      </c>
      <c r="G9980" s="2"/>
      <c r="H9980" s="2"/>
      <c r="I9980" s="2" t="s">
        <v>184</v>
      </c>
      <c r="J9980" s="2" t="s">
        <v>52</v>
      </c>
      <c r="K9980" s="2"/>
      <c r="L9980" s="2"/>
      <c r="M9980" s="2" t="s">
        <v>88</v>
      </c>
      <c r="N9980" s="2" t="s">
        <v>33</v>
      </c>
      <c r="O9980" s="2" t="s">
        <v>58</v>
      </c>
    </row>
    <row r="9981" spans="1:15" hidden="1">
      <c r="A9981" s="1" t="s">
        <v>15</v>
      </c>
      <c r="B9981" s="2">
        <v>2012</v>
      </c>
      <c r="C9981" s="2" t="s">
        <v>16</v>
      </c>
      <c r="D9981" s="2" t="s">
        <v>33</v>
      </c>
      <c r="E9981" s="2" t="s">
        <v>34</v>
      </c>
      <c r="F9981" s="2" t="s">
        <v>86</v>
      </c>
      <c r="G9981" s="2" t="s">
        <v>36</v>
      </c>
      <c r="H9981" s="2" t="s">
        <v>37</v>
      </c>
      <c r="I9981" s="2" t="s">
        <v>38</v>
      </c>
      <c r="J9981" s="2" t="s">
        <v>39</v>
      </c>
      <c r="K9981" s="2" t="s">
        <v>40</v>
      </c>
      <c r="L9981" s="2" t="s">
        <v>41</v>
      </c>
      <c r="M9981" s="2" t="s">
        <v>88</v>
      </c>
      <c r="N9981" s="2" t="s">
        <v>88</v>
      </c>
      <c r="O9981" s="2" t="s">
        <v>88</v>
      </c>
    </row>
    <row r="9982" spans="1:15">
      <c r="A9982" s="1" t="s">
        <v>15</v>
      </c>
      <c r="B9982" s="2">
        <v>2014</v>
      </c>
      <c r="C9982" s="2" t="s">
        <v>16</v>
      </c>
      <c r="D9982" s="2" t="s">
        <v>33</v>
      </c>
      <c r="E9982" s="2" t="s">
        <v>34</v>
      </c>
      <c r="F9982" s="2" t="s">
        <v>35</v>
      </c>
      <c r="G9982" s="2" t="s">
        <v>36</v>
      </c>
      <c r="H9982" s="2" t="s">
        <v>37</v>
      </c>
      <c r="I9982" s="2" t="s">
        <v>38</v>
      </c>
      <c r="J9982" s="2" t="s">
        <v>39</v>
      </c>
      <c r="K9982" s="2"/>
      <c r="L9982" s="2"/>
      <c r="M9982" s="2" t="s">
        <v>42</v>
      </c>
      <c r="N9982" s="2" t="s">
        <v>88</v>
      </c>
      <c r="O9982" s="2" t="s">
        <v>43</v>
      </c>
    </row>
    <row r="9983" spans="1:15" hidden="1">
      <c r="A9983" s="1" t="s">
        <v>15</v>
      </c>
      <c r="B9983" s="2">
        <v>2012</v>
      </c>
      <c r="C9983" s="2" t="s">
        <v>16</v>
      </c>
      <c r="D9983" s="2" t="s">
        <v>17</v>
      </c>
      <c r="E9983" s="2" t="s">
        <v>27</v>
      </c>
      <c r="F9983" s="2" t="s">
        <v>28</v>
      </c>
      <c r="G9983" s="2"/>
      <c r="H9983" s="2"/>
      <c r="I9983" s="2" t="s">
        <v>184</v>
      </c>
      <c r="J9983" s="2" t="s">
        <v>30</v>
      </c>
      <c r="K9983" s="2" t="s">
        <v>61</v>
      </c>
      <c r="L9983" s="2" t="s">
        <v>41</v>
      </c>
      <c r="M9983" s="2" t="s">
        <v>32</v>
      </c>
      <c r="N9983" s="2" t="s">
        <v>33</v>
      </c>
      <c r="O9983" s="2" t="s">
        <v>88</v>
      </c>
    </row>
    <row r="9984" spans="1:15" hidden="1">
      <c r="A9984" s="1" t="s">
        <v>15</v>
      </c>
      <c r="B9984" s="2">
        <v>2014</v>
      </c>
      <c r="C9984" s="2" t="s">
        <v>16</v>
      </c>
      <c r="D9984" s="2" t="s">
        <v>33</v>
      </c>
      <c r="E9984" s="2" t="s">
        <v>49</v>
      </c>
      <c r="F9984" s="2" t="s">
        <v>19</v>
      </c>
      <c r="G9984" s="2" t="s">
        <v>20</v>
      </c>
      <c r="H9984" s="2" t="s">
        <v>51</v>
      </c>
      <c r="I9984" s="2" t="s">
        <v>22</v>
      </c>
      <c r="J9984" s="2" t="s">
        <v>52</v>
      </c>
      <c r="K9984" s="2" t="s">
        <v>84</v>
      </c>
      <c r="L9984" s="2" t="s">
        <v>41</v>
      </c>
      <c r="M9984" s="2" t="s">
        <v>55</v>
      </c>
      <c r="N9984" s="2" t="s">
        <v>33</v>
      </c>
      <c r="O9984" s="2" t="s">
        <v>88</v>
      </c>
    </row>
    <row r="9985" spans="1:15" hidden="1">
      <c r="A9985" s="1" t="s">
        <v>26</v>
      </c>
      <c r="B9985" s="2">
        <v>2020</v>
      </c>
      <c r="C9985" s="2" t="s">
        <v>16</v>
      </c>
      <c r="D9985" s="2" t="s">
        <v>17</v>
      </c>
      <c r="E9985" s="2" t="s">
        <v>27</v>
      </c>
      <c r="F9985" s="2" t="s">
        <v>66</v>
      </c>
      <c r="G9985" s="2" t="s">
        <v>20</v>
      </c>
      <c r="H9985" s="2" t="s">
        <v>29</v>
      </c>
      <c r="I9985" s="2" t="s">
        <v>22</v>
      </c>
      <c r="J9985" s="2" t="s">
        <v>30</v>
      </c>
      <c r="K9985" s="2" t="s">
        <v>84</v>
      </c>
      <c r="L9985" s="2" t="s">
        <v>41</v>
      </c>
      <c r="M9985" s="2" t="s">
        <v>81</v>
      </c>
      <c r="N9985" s="2" t="s">
        <v>33</v>
      </c>
      <c r="O9985" s="2" t="s">
        <v>88</v>
      </c>
    </row>
    <row r="9986" spans="1:15" hidden="1">
      <c r="A9986" s="1" t="s">
        <v>15</v>
      </c>
      <c r="B9986" s="2">
        <v>2014</v>
      </c>
      <c r="C9986" s="2" t="s">
        <v>16</v>
      </c>
      <c r="D9986" s="2" t="s">
        <v>44</v>
      </c>
      <c r="E9986" s="2" t="s">
        <v>18</v>
      </c>
      <c r="F9986" s="2" t="s">
        <v>66</v>
      </c>
      <c r="G9986" s="2" t="s">
        <v>20</v>
      </c>
      <c r="H9986" s="2" t="s">
        <v>21</v>
      </c>
      <c r="I9986" s="2" t="s">
        <v>22</v>
      </c>
      <c r="J9986" s="2" t="s">
        <v>23</v>
      </c>
      <c r="K9986" s="2" t="s">
        <v>83</v>
      </c>
      <c r="L9986" s="2" t="s">
        <v>25</v>
      </c>
      <c r="M9986" s="2" t="s">
        <v>55</v>
      </c>
      <c r="N9986" s="2" t="s">
        <v>33</v>
      </c>
      <c r="O9986" s="2" t="s">
        <v>88</v>
      </c>
    </row>
    <row r="9987" spans="1:15" hidden="1">
      <c r="A9987" s="1" t="s">
        <v>15</v>
      </c>
      <c r="B9987" s="2">
        <v>2014</v>
      </c>
      <c r="C9987" s="2" t="s">
        <v>16</v>
      </c>
      <c r="D9987" s="2" t="s">
        <v>17</v>
      </c>
      <c r="E9987" s="2" t="s">
        <v>18</v>
      </c>
      <c r="F9987" s="2" t="s">
        <v>35</v>
      </c>
      <c r="G9987" s="2" t="s">
        <v>36</v>
      </c>
      <c r="H9987" s="2" t="s">
        <v>60</v>
      </c>
      <c r="I9987" s="2" t="s">
        <v>38</v>
      </c>
      <c r="J9987" s="2" t="s">
        <v>23</v>
      </c>
      <c r="K9987" s="2"/>
      <c r="L9987" s="2"/>
      <c r="M9987" s="2" t="s">
        <v>42</v>
      </c>
      <c r="N9987" s="2" t="s">
        <v>88</v>
      </c>
      <c r="O9987" s="2" t="s">
        <v>88</v>
      </c>
    </row>
    <row r="9988" spans="1:15">
      <c r="A9988" s="1" t="s">
        <v>15</v>
      </c>
      <c r="B9988" s="2">
        <v>2012</v>
      </c>
      <c r="C9988" s="2" t="s">
        <v>16</v>
      </c>
      <c r="D9988" s="2" t="s">
        <v>62</v>
      </c>
      <c r="E9988" s="2" t="s">
        <v>34</v>
      </c>
      <c r="F9988" s="2" t="s">
        <v>35</v>
      </c>
      <c r="G9988" s="2" t="s">
        <v>36</v>
      </c>
      <c r="H9988" s="2" t="s">
        <v>37</v>
      </c>
      <c r="I9988" s="2" t="s">
        <v>38</v>
      </c>
      <c r="J9988" s="2" t="s">
        <v>39</v>
      </c>
      <c r="K9988" s="2" t="s">
        <v>31</v>
      </c>
      <c r="L9988" s="2" t="s">
        <v>25</v>
      </c>
      <c r="M9988" s="2" t="s">
        <v>42</v>
      </c>
      <c r="N9988" s="2" t="s">
        <v>33</v>
      </c>
      <c r="O9988" s="2" t="s">
        <v>43</v>
      </c>
    </row>
    <row r="9989" spans="1:15" hidden="1">
      <c r="A9989" s="1" t="s">
        <v>48</v>
      </c>
      <c r="B9989" s="2">
        <v>2013</v>
      </c>
      <c r="C9989" s="2" t="s">
        <v>16</v>
      </c>
      <c r="D9989" s="2" t="s">
        <v>33</v>
      </c>
      <c r="E9989" s="2" t="s">
        <v>49</v>
      </c>
      <c r="F9989" s="2" t="s">
        <v>72</v>
      </c>
      <c r="G9989" s="2" t="s">
        <v>20</v>
      </c>
      <c r="H9989" s="2" t="s">
        <v>51</v>
      </c>
      <c r="I9989" s="2" t="s">
        <v>22</v>
      </c>
      <c r="J9989" s="2" t="s">
        <v>52</v>
      </c>
      <c r="K9989" s="2"/>
      <c r="L9989" s="2"/>
      <c r="M9989" s="2" t="s">
        <v>88</v>
      </c>
      <c r="N9989" s="2" t="s">
        <v>88</v>
      </c>
      <c r="O9989" s="2" t="s">
        <v>88</v>
      </c>
    </row>
    <row r="9990" spans="1:15" hidden="1">
      <c r="A9990" s="1" t="s">
        <v>15</v>
      </c>
      <c r="B9990" s="2">
        <v>2012</v>
      </c>
      <c r="C9990" s="2" t="s">
        <v>16</v>
      </c>
      <c r="D9990" s="2"/>
      <c r="E9990" s="2" t="s">
        <v>91</v>
      </c>
      <c r="F9990" s="2" t="s">
        <v>35</v>
      </c>
      <c r="G9990" s="2" t="s">
        <v>20</v>
      </c>
      <c r="H9990" s="2" t="s">
        <v>85</v>
      </c>
      <c r="I9990" s="2" t="s">
        <v>22</v>
      </c>
      <c r="J9990" s="2"/>
      <c r="K9990" s="2"/>
      <c r="L9990" s="2"/>
      <c r="M9990" s="2" t="s">
        <v>88</v>
      </c>
      <c r="N9990" s="2" t="s">
        <v>88</v>
      </c>
      <c r="O9990" s="2" t="s">
        <v>88</v>
      </c>
    </row>
    <row r="9991" spans="1:15" hidden="1">
      <c r="A9991" s="1" t="s">
        <v>15</v>
      </c>
      <c r="B9991" s="2">
        <v>2010</v>
      </c>
      <c r="C9991" s="2" t="s">
        <v>16</v>
      </c>
      <c r="D9991" s="2" t="s">
        <v>17</v>
      </c>
      <c r="E9991" s="2" t="s">
        <v>27</v>
      </c>
      <c r="F9991" s="2" t="s">
        <v>35</v>
      </c>
      <c r="G9991" s="2" t="s">
        <v>45</v>
      </c>
      <c r="H9991" s="2" t="s">
        <v>46</v>
      </c>
      <c r="I9991" s="2" t="s">
        <v>47</v>
      </c>
      <c r="J9991" s="2" t="s">
        <v>30</v>
      </c>
      <c r="K9991" s="2" t="s">
        <v>40</v>
      </c>
      <c r="L9991" s="2" t="s">
        <v>41</v>
      </c>
      <c r="M9991" s="2" t="s">
        <v>88</v>
      </c>
      <c r="N9991" s="2" t="s">
        <v>88</v>
      </c>
      <c r="O9991" s="2" t="s">
        <v>88</v>
      </c>
    </row>
    <row r="9992" spans="1:15" hidden="1">
      <c r="A9992" s="1" t="s">
        <v>105</v>
      </c>
      <c r="B9992" s="2">
        <v>2019</v>
      </c>
      <c r="C9992" s="2" t="s">
        <v>16</v>
      </c>
      <c r="D9992" s="2" t="s">
        <v>17</v>
      </c>
      <c r="E9992" s="2" t="s">
        <v>27</v>
      </c>
      <c r="F9992" s="2" t="s">
        <v>82</v>
      </c>
      <c r="G9992" s="2" t="s">
        <v>20</v>
      </c>
      <c r="H9992" s="2" t="s">
        <v>21</v>
      </c>
      <c r="I9992" s="2" t="s">
        <v>22</v>
      </c>
      <c r="J9992" s="2" t="s">
        <v>30</v>
      </c>
      <c r="K9992" s="2" t="s">
        <v>31</v>
      </c>
      <c r="L9992" s="2" t="s">
        <v>25</v>
      </c>
      <c r="M9992" s="2" t="s">
        <v>32</v>
      </c>
      <c r="N9992" s="2" t="s">
        <v>33</v>
      </c>
      <c r="O9992" s="2" t="s">
        <v>88</v>
      </c>
    </row>
    <row r="9993" spans="1:15" hidden="1">
      <c r="A9993" s="1" t="s">
        <v>15</v>
      </c>
      <c r="B9993" s="2">
        <v>2010</v>
      </c>
      <c r="C9993" s="2" t="s">
        <v>16</v>
      </c>
      <c r="D9993" s="2" t="s">
        <v>17</v>
      </c>
      <c r="E9993" s="2" t="s">
        <v>27</v>
      </c>
      <c r="F9993" s="2" t="s">
        <v>19</v>
      </c>
      <c r="G9993" s="2" t="s">
        <v>45</v>
      </c>
      <c r="H9993" s="2" t="s">
        <v>54</v>
      </c>
      <c r="I9993" s="2" t="s">
        <v>47</v>
      </c>
      <c r="J9993" s="2" t="s">
        <v>30</v>
      </c>
      <c r="K9993" s="2" t="s">
        <v>24</v>
      </c>
      <c r="L9993" s="2" t="s">
        <v>25</v>
      </c>
      <c r="M9993" s="2" t="s">
        <v>88</v>
      </c>
      <c r="N9993" s="2" t="s">
        <v>88</v>
      </c>
      <c r="O9993" s="2" t="s">
        <v>88</v>
      </c>
    </row>
    <row r="9994" spans="1:15">
      <c r="A9994" s="1" t="s">
        <v>104</v>
      </c>
      <c r="B9994" s="2">
        <v>2021</v>
      </c>
      <c r="C9994" s="2" t="s">
        <v>16</v>
      </c>
      <c r="D9994" s="2" t="s">
        <v>33</v>
      </c>
      <c r="E9994" s="2" t="s">
        <v>65</v>
      </c>
      <c r="F9994" s="2" t="s">
        <v>19</v>
      </c>
      <c r="G9994" s="2" t="s">
        <v>20</v>
      </c>
      <c r="H9994" s="2" t="s">
        <v>85</v>
      </c>
      <c r="I9994" s="2" t="s">
        <v>22</v>
      </c>
      <c r="J9994" s="2" t="s">
        <v>67</v>
      </c>
      <c r="K9994" s="2" t="s">
        <v>40</v>
      </c>
      <c r="L9994" s="2" t="s">
        <v>41</v>
      </c>
      <c r="M9994" s="2" t="s">
        <v>88</v>
      </c>
      <c r="N9994" s="2" t="s">
        <v>33</v>
      </c>
      <c r="O9994" s="2" t="s">
        <v>43</v>
      </c>
    </row>
    <row r="9995" spans="1:15">
      <c r="A9995" s="1" t="s">
        <v>15</v>
      </c>
      <c r="B9995" s="2">
        <v>2016</v>
      </c>
      <c r="C9995" s="2" t="s">
        <v>16</v>
      </c>
      <c r="D9995" s="2" t="s">
        <v>33</v>
      </c>
      <c r="E9995" s="2" t="s">
        <v>65</v>
      </c>
      <c r="F9995" s="2" t="s">
        <v>35</v>
      </c>
      <c r="G9995" s="2" t="s">
        <v>20</v>
      </c>
      <c r="H9995" s="2" t="s">
        <v>21</v>
      </c>
      <c r="I9995" s="2" t="s">
        <v>22</v>
      </c>
      <c r="J9995" s="2" t="s">
        <v>67</v>
      </c>
      <c r="K9995" s="2"/>
      <c r="L9995" s="2"/>
      <c r="M9995" s="2" t="s">
        <v>42</v>
      </c>
      <c r="N9995" s="2" t="s">
        <v>33</v>
      </c>
      <c r="O9995" s="2" t="s">
        <v>43</v>
      </c>
    </row>
    <row r="9996" spans="1:15" hidden="1">
      <c r="A9996" s="1" t="s">
        <v>15</v>
      </c>
      <c r="B9996" s="2">
        <v>2010</v>
      </c>
      <c r="C9996" s="2" t="s">
        <v>16</v>
      </c>
      <c r="D9996" s="2" t="s">
        <v>17</v>
      </c>
      <c r="E9996" s="2" t="s">
        <v>27</v>
      </c>
      <c r="F9996" s="2" t="s">
        <v>19</v>
      </c>
      <c r="G9996" s="2" t="s">
        <v>45</v>
      </c>
      <c r="H9996" s="2" t="s">
        <v>54</v>
      </c>
      <c r="I9996" s="2" t="s">
        <v>47</v>
      </c>
      <c r="J9996" s="2" t="s">
        <v>30</v>
      </c>
      <c r="K9996" s="2" t="s">
        <v>24</v>
      </c>
      <c r="L9996" s="2" t="s">
        <v>25</v>
      </c>
      <c r="M9996" s="2" t="s">
        <v>88</v>
      </c>
      <c r="N9996" s="2" t="s">
        <v>88</v>
      </c>
      <c r="O9996" s="2" t="s">
        <v>88</v>
      </c>
    </row>
    <row r="9997" spans="1:15" hidden="1">
      <c r="A9997" s="1" t="s">
        <v>316</v>
      </c>
      <c r="B9997" s="2">
        <v>2017</v>
      </c>
      <c r="C9997" s="2" t="s">
        <v>16</v>
      </c>
      <c r="D9997" s="2" t="s">
        <v>33</v>
      </c>
      <c r="E9997" s="2" t="s">
        <v>91</v>
      </c>
      <c r="F9997" s="2" t="s">
        <v>139</v>
      </c>
      <c r="G9997" s="2" t="s">
        <v>20</v>
      </c>
      <c r="H9997" s="2" t="s">
        <v>29</v>
      </c>
      <c r="I9997" s="2" t="s">
        <v>22</v>
      </c>
      <c r="J9997" s="2" t="s">
        <v>52</v>
      </c>
      <c r="K9997" s="2" t="s">
        <v>41</v>
      </c>
      <c r="L9997" s="2" t="s">
        <v>41</v>
      </c>
      <c r="M9997" s="2" t="s">
        <v>42</v>
      </c>
      <c r="N9997" s="2" t="s">
        <v>17</v>
      </c>
      <c r="O9997" s="2" t="s">
        <v>58</v>
      </c>
    </row>
    <row r="9998" spans="1:15">
      <c r="A9998" s="1" t="s">
        <v>48</v>
      </c>
      <c r="B9998" s="2">
        <v>2023</v>
      </c>
      <c r="C9998" s="2" t="s">
        <v>16</v>
      </c>
      <c r="D9998" s="2" t="s">
        <v>33</v>
      </c>
      <c r="E9998" s="2" t="s">
        <v>65</v>
      </c>
      <c r="F9998" s="2" t="s">
        <v>19</v>
      </c>
      <c r="G9998" s="2" t="s">
        <v>20</v>
      </c>
      <c r="H9998" s="2" t="s">
        <v>305</v>
      </c>
      <c r="I9998" s="2" t="s">
        <v>131</v>
      </c>
      <c r="J9998" s="2" t="s">
        <v>67</v>
      </c>
      <c r="K9998" s="2" t="s">
        <v>84</v>
      </c>
      <c r="L9998" s="2" t="s">
        <v>41</v>
      </c>
      <c r="M9998" s="2" t="s">
        <v>88</v>
      </c>
      <c r="N9998" s="2" t="s">
        <v>33</v>
      </c>
      <c r="O9998" s="2" t="s">
        <v>43</v>
      </c>
    </row>
    <row r="9999" spans="1:15" hidden="1">
      <c r="A9999" s="1"/>
      <c r="B9999" s="2">
        <v>2013</v>
      </c>
      <c r="C9999" s="2" t="s">
        <v>16</v>
      </c>
      <c r="D9999" s="2" t="s">
        <v>33</v>
      </c>
      <c r="E9999" s="2" t="s">
        <v>79</v>
      </c>
      <c r="F9999" s="2" t="s">
        <v>19</v>
      </c>
      <c r="G9999" s="2" t="s">
        <v>20</v>
      </c>
      <c r="H9999" s="2" t="s">
        <v>101</v>
      </c>
      <c r="I9999" s="2" t="s">
        <v>76</v>
      </c>
      <c r="J9999" s="2" t="s">
        <v>67</v>
      </c>
      <c r="K9999" s="2"/>
      <c r="L9999" s="2"/>
      <c r="M9999" s="2" t="s">
        <v>88</v>
      </c>
      <c r="N9999" s="2" t="s">
        <v>33</v>
      </c>
      <c r="O9999" s="2" t="s">
        <v>78</v>
      </c>
    </row>
    <row r="10000" spans="1:15" hidden="1">
      <c r="A10000" s="1" t="s">
        <v>105</v>
      </c>
      <c r="B10000" s="2">
        <v>2007</v>
      </c>
      <c r="C10000" s="2" t="s">
        <v>16</v>
      </c>
      <c r="D10000" s="2" t="s">
        <v>62</v>
      </c>
      <c r="E10000" s="2" t="s">
        <v>18</v>
      </c>
      <c r="F10000" s="2" t="s">
        <v>86</v>
      </c>
      <c r="G10000" s="2" t="s">
        <v>20</v>
      </c>
      <c r="H10000" s="2" t="s">
        <v>111</v>
      </c>
      <c r="I10000" s="2" t="s">
        <v>76</v>
      </c>
      <c r="J10000" s="2" t="s">
        <v>77</v>
      </c>
      <c r="K10000" s="2" t="s">
        <v>24</v>
      </c>
      <c r="L10000" s="2" t="s">
        <v>25</v>
      </c>
      <c r="M10000" s="2" t="s">
        <v>88</v>
      </c>
      <c r="N10000" s="2" t="s">
        <v>17</v>
      </c>
      <c r="O10000" s="2" t="s">
        <v>88</v>
      </c>
    </row>
    <row r="10001" spans="1:15" hidden="1">
      <c r="A10001" s="1" t="s">
        <v>15</v>
      </c>
      <c r="B10001" s="2">
        <v>2014</v>
      </c>
      <c r="C10001" s="2" t="s">
        <v>16</v>
      </c>
      <c r="D10001" s="2" t="s">
        <v>44</v>
      </c>
      <c r="E10001" s="2" t="s">
        <v>18</v>
      </c>
      <c r="F10001" s="2" t="s">
        <v>35</v>
      </c>
      <c r="G10001" s="2" t="s">
        <v>45</v>
      </c>
      <c r="H10001" s="2" t="s">
        <v>73</v>
      </c>
      <c r="I10001" s="2" t="s">
        <v>47</v>
      </c>
      <c r="J10001" s="2" t="s">
        <v>23</v>
      </c>
      <c r="K10001" s="2"/>
      <c r="L10001" s="2"/>
      <c r="M10001" s="2" t="s">
        <v>55</v>
      </c>
      <c r="N10001" s="2" t="s">
        <v>17</v>
      </c>
      <c r="O10001" s="2" t="s">
        <v>88</v>
      </c>
    </row>
    <row r="10002" spans="1:15" hidden="1">
      <c r="A10002" s="1" t="s">
        <v>48</v>
      </c>
      <c r="B10002" s="2">
        <v>2008</v>
      </c>
      <c r="C10002" s="2" t="s">
        <v>16</v>
      </c>
      <c r="D10002" s="2" t="s">
        <v>17</v>
      </c>
      <c r="E10002" s="2" t="s">
        <v>27</v>
      </c>
      <c r="F10002" s="2" t="s">
        <v>19</v>
      </c>
      <c r="G10002" s="2" t="s">
        <v>45</v>
      </c>
      <c r="H10002" s="2" t="s">
        <v>73</v>
      </c>
      <c r="I10002" s="2" t="s">
        <v>47</v>
      </c>
      <c r="J10002" s="2" t="s">
        <v>30</v>
      </c>
      <c r="K10002" s="2" t="s">
        <v>61</v>
      </c>
      <c r="L10002" s="2" t="s">
        <v>41</v>
      </c>
      <c r="M10002" s="2" t="s">
        <v>88</v>
      </c>
      <c r="N10002" s="2" t="s">
        <v>88</v>
      </c>
      <c r="O10002" s="2" t="s">
        <v>88</v>
      </c>
    </row>
    <row r="10003" spans="1:15" hidden="1">
      <c r="A10003" s="1" t="s">
        <v>48</v>
      </c>
      <c r="B10003" s="2">
        <v>2014</v>
      </c>
      <c r="C10003" s="2" t="s">
        <v>16</v>
      </c>
      <c r="D10003" s="2" t="s">
        <v>33</v>
      </c>
      <c r="E10003" s="2" t="s">
        <v>27</v>
      </c>
      <c r="F10003" s="2" t="s">
        <v>19</v>
      </c>
      <c r="G10003" s="2" t="s">
        <v>142</v>
      </c>
      <c r="H10003" s="2" t="s">
        <v>289</v>
      </c>
      <c r="I10003" s="2" t="s">
        <v>131</v>
      </c>
      <c r="J10003" s="2" t="s">
        <v>30</v>
      </c>
      <c r="K10003" s="2"/>
      <c r="L10003" s="2"/>
      <c r="M10003" s="2" t="s">
        <v>88</v>
      </c>
      <c r="N10003" s="2" t="s">
        <v>33</v>
      </c>
      <c r="O10003" s="2" t="s">
        <v>88</v>
      </c>
    </row>
    <row r="10004" spans="1:15">
      <c r="A10004" s="1" t="s">
        <v>15</v>
      </c>
      <c r="B10004" s="2">
        <v>2013</v>
      </c>
      <c r="C10004" s="2" t="s">
        <v>16</v>
      </c>
      <c r="D10004" s="2" t="s">
        <v>33</v>
      </c>
      <c r="E10004" s="2" t="s">
        <v>79</v>
      </c>
      <c r="F10004" s="2" t="s">
        <v>100</v>
      </c>
      <c r="G10004" s="2" t="s">
        <v>36</v>
      </c>
      <c r="H10004" s="2" t="s">
        <v>101</v>
      </c>
      <c r="I10004" s="2" t="s">
        <v>76</v>
      </c>
      <c r="J10004" s="2" t="s">
        <v>67</v>
      </c>
      <c r="K10004" s="2" t="s">
        <v>84</v>
      </c>
      <c r="L10004" s="2" t="s">
        <v>41</v>
      </c>
      <c r="M10004" s="2" t="s">
        <v>55</v>
      </c>
      <c r="N10004" s="2" t="s">
        <v>33</v>
      </c>
      <c r="O10004" s="2" t="s">
        <v>43</v>
      </c>
    </row>
    <row r="10005" spans="1:15">
      <c r="A10005" s="1" t="s">
        <v>15</v>
      </c>
      <c r="B10005" s="2">
        <v>2017</v>
      </c>
      <c r="C10005" s="2" t="s">
        <v>16</v>
      </c>
      <c r="D10005" s="2" t="s">
        <v>33</v>
      </c>
      <c r="E10005" s="2" t="s">
        <v>79</v>
      </c>
      <c r="F10005" s="2" t="s">
        <v>35</v>
      </c>
      <c r="G10005" s="2" t="s">
        <v>127</v>
      </c>
      <c r="H10005" s="2" t="s">
        <v>228</v>
      </c>
      <c r="I10005" s="2" t="s">
        <v>76</v>
      </c>
      <c r="J10005" s="2" t="s">
        <v>77</v>
      </c>
      <c r="K10005" s="2" t="s">
        <v>40</v>
      </c>
      <c r="L10005" s="2" t="s">
        <v>41</v>
      </c>
      <c r="M10005" s="2" t="s">
        <v>55</v>
      </c>
      <c r="N10005" s="2" t="s">
        <v>33</v>
      </c>
      <c r="O10005" s="2" t="s">
        <v>43</v>
      </c>
    </row>
    <row r="10006" spans="1:15" hidden="1">
      <c r="A10006" s="1" t="s">
        <v>15</v>
      </c>
      <c r="B10006" s="2">
        <v>2016</v>
      </c>
      <c r="C10006" s="2" t="s">
        <v>16</v>
      </c>
      <c r="D10006" s="2" t="s">
        <v>17</v>
      </c>
      <c r="E10006" s="2" t="s">
        <v>27</v>
      </c>
      <c r="F10006" s="2" t="s">
        <v>19</v>
      </c>
      <c r="G10006" s="2" t="s">
        <v>45</v>
      </c>
      <c r="H10006" s="2" t="s">
        <v>54</v>
      </c>
      <c r="I10006" s="2" t="s">
        <v>47</v>
      </c>
      <c r="J10006" s="2" t="s">
        <v>30</v>
      </c>
      <c r="K10006" s="2" t="s">
        <v>41</v>
      </c>
      <c r="L10006" s="2" t="s">
        <v>41</v>
      </c>
      <c r="M10006" s="2" t="s">
        <v>88</v>
      </c>
      <c r="N10006" s="2" t="s">
        <v>33</v>
      </c>
      <c r="O10006" s="2" t="s">
        <v>88</v>
      </c>
    </row>
    <row r="10007" spans="1:15" hidden="1">
      <c r="A10007" s="1" t="s">
        <v>15</v>
      </c>
      <c r="B10007" s="2">
        <v>2015</v>
      </c>
      <c r="C10007" s="2" t="s">
        <v>16</v>
      </c>
      <c r="D10007" s="2" t="s">
        <v>17</v>
      </c>
      <c r="E10007" s="2" t="s">
        <v>27</v>
      </c>
      <c r="F10007" s="2" t="s">
        <v>19</v>
      </c>
      <c r="G10007" s="2" t="s">
        <v>45</v>
      </c>
      <c r="H10007" s="2" t="s">
        <v>54</v>
      </c>
      <c r="I10007" s="2" t="s">
        <v>47</v>
      </c>
      <c r="J10007" s="2" t="s">
        <v>30</v>
      </c>
      <c r="K10007" s="2" t="s">
        <v>24</v>
      </c>
      <c r="L10007" s="2" t="s">
        <v>25</v>
      </c>
      <c r="M10007" s="2" t="s">
        <v>88</v>
      </c>
      <c r="N10007" s="2" t="s">
        <v>88</v>
      </c>
      <c r="O10007" s="2" t="s">
        <v>88</v>
      </c>
    </row>
    <row r="10008" spans="1:15" hidden="1">
      <c r="A10008" s="1" t="s">
        <v>15</v>
      </c>
      <c r="B10008" s="2">
        <v>2012</v>
      </c>
      <c r="C10008" s="2" t="s">
        <v>16</v>
      </c>
      <c r="D10008" s="2" t="s">
        <v>33</v>
      </c>
      <c r="E10008" s="2" t="s">
        <v>49</v>
      </c>
      <c r="F10008" s="2" t="s">
        <v>82</v>
      </c>
      <c r="G10008" s="2" t="s">
        <v>20</v>
      </c>
      <c r="H10008" s="2" t="s">
        <v>51</v>
      </c>
      <c r="I10008" s="2" t="s">
        <v>22</v>
      </c>
      <c r="J10008" s="2" t="s">
        <v>52</v>
      </c>
      <c r="K10008" s="2"/>
      <c r="L10008" s="2"/>
      <c r="M10008" s="2" t="s">
        <v>32</v>
      </c>
      <c r="N10008" s="2" t="s">
        <v>33</v>
      </c>
      <c r="O10008" s="2" t="s">
        <v>64</v>
      </c>
    </row>
    <row r="10009" spans="1:15" hidden="1">
      <c r="A10009" s="1" t="s">
        <v>63</v>
      </c>
      <c r="B10009" s="2">
        <v>2015</v>
      </c>
      <c r="C10009" s="2" t="s">
        <v>16</v>
      </c>
      <c r="D10009" s="2" t="s">
        <v>17</v>
      </c>
      <c r="E10009" s="2" t="s">
        <v>18</v>
      </c>
      <c r="F10009" s="2" t="s">
        <v>72</v>
      </c>
      <c r="G10009" s="2" t="s">
        <v>20</v>
      </c>
      <c r="H10009" s="2" t="s">
        <v>21</v>
      </c>
      <c r="I10009" s="2" t="s">
        <v>22</v>
      </c>
      <c r="J10009" s="2" t="s">
        <v>23</v>
      </c>
      <c r="K10009" s="2" t="s">
        <v>25</v>
      </c>
      <c r="L10009" s="2" t="s">
        <v>25</v>
      </c>
      <c r="M10009" s="2" t="s">
        <v>88</v>
      </c>
      <c r="N10009" s="2" t="s">
        <v>33</v>
      </c>
      <c r="O10009" s="2" t="s">
        <v>88</v>
      </c>
    </row>
    <row r="10010" spans="1:15" hidden="1">
      <c r="A10010" s="1" t="s">
        <v>15</v>
      </c>
      <c r="B10010" s="2">
        <v>2014</v>
      </c>
      <c r="C10010" s="2" t="s">
        <v>16</v>
      </c>
      <c r="D10010" s="2" t="s">
        <v>17</v>
      </c>
      <c r="E10010" s="2" t="s">
        <v>27</v>
      </c>
      <c r="F10010" s="2" t="s">
        <v>19</v>
      </c>
      <c r="G10010" s="2" t="s">
        <v>45</v>
      </c>
      <c r="H10010" s="2" t="s">
        <v>54</v>
      </c>
      <c r="I10010" s="2" t="s">
        <v>47</v>
      </c>
      <c r="J10010" s="2" t="s">
        <v>30</v>
      </c>
      <c r="K10010" s="2" t="s">
        <v>24</v>
      </c>
      <c r="L10010" s="2" t="s">
        <v>25</v>
      </c>
      <c r="M10010" s="2" t="s">
        <v>88</v>
      </c>
      <c r="N10010" s="2" t="s">
        <v>88</v>
      </c>
      <c r="O10010" s="2" t="s">
        <v>88</v>
      </c>
    </row>
    <row r="10011" spans="1:15" hidden="1">
      <c r="A10011" s="1" t="s">
        <v>15</v>
      </c>
      <c r="B10011" s="2">
        <v>2014</v>
      </c>
      <c r="C10011" s="2" t="s">
        <v>16</v>
      </c>
      <c r="D10011" s="2"/>
      <c r="E10011" s="2" t="s">
        <v>65</v>
      </c>
      <c r="F10011" s="2" t="s">
        <v>66</v>
      </c>
      <c r="G10011" s="2" t="s">
        <v>36</v>
      </c>
      <c r="H10011" s="2" t="s">
        <v>60</v>
      </c>
      <c r="I10011" s="2" t="s">
        <v>38</v>
      </c>
      <c r="J10011" s="2" t="s">
        <v>67</v>
      </c>
      <c r="K10011" s="2" t="s">
        <v>69</v>
      </c>
      <c r="L10011" s="2" t="s">
        <v>25</v>
      </c>
      <c r="M10011" s="2" t="s">
        <v>55</v>
      </c>
      <c r="N10011" s="2" t="s">
        <v>44</v>
      </c>
      <c r="O10011" s="2" t="s">
        <v>88</v>
      </c>
    </row>
    <row r="10012" spans="1:15" hidden="1">
      <c r="A10012" s="1" t="s">
        <v>15</v>
      </c>
      <c r="B10012" s="2">
        <v>2012</v>
      </c>
      <c r="C10012" s="2" t="s">
        <v>16</v>
      </c>
      <c r="D10012" s="2" t="s">
        <v>33</v>
      </c>
      <c r="E10012" s="2" t="s">
        <v>49</v>
      </c>
      <c r="F10012" s="2" t="s">
        <v>59</v>
      </c>
      <c r="G10012" s="2" t="s">
        <v>20</v>
      </c>
      <c r="H10012" s="2" t="s">
        <v>51</v>
      </c>
      <c r="I10012" s="2" t="s">
        <v>22</v>
      </c>
      <c r="J10012" s="2" t="s">
        <v>52</v>
      </c>
      <c r="K10012" s="2"/>
      <c r="L10012" s="2"/>
      <c r="M10012" s="2" t="s">
        <v>44</v>
      </c>
      <c r="N10012" s="2" t="s">
        <v>33</v>
      </c>
      <c r="O10012" s="2" t="s">
        <v>58</v>
      </c>
    </row>
    <row r="10013" spans="1:15" hidden="1">
      <c r="A10013" s="1" t="s">
        <v>15</v>
      </c>
      <c r="B10013" s="2">
        <v>2012</v>
      </c>
      <c r="C10013" s="2" t="s">
        <v>16</v>
      </c>
      <c r="D10013" s="2" t="s">
        <v>17</v>
      </c>
      <c r="E10013" s="2" t="s">
        <v>18</v>
      </c>
      <c r="F10013" s="2" t="s">
        <v>86</v>
      </c>
      <c r="G10013" s="2" t="s">
        <v>36</v>
      </c>
      <c r="H10013" s="2" t="s">
        <v>60</v>
      </c>
      <c r="I10013" s="2" t="s">
        <v>38</v>
      </c>
      <c r="J10013" s="2" t="s">
        <v>23</v>
      </c>
      <c r="K10013" s="2" t="s">
        <v>84</v>
      </c>
      <c r="L10013" s="2" t="s">
        <v>41</v>
      </c>
      <c r="M10013" s="2" t="s">
        <v>88</v>
      </c>
      <c r="N10013" s="2" t="s">
        <v>88</v>
      </c>
      <c r="O10013" s="2" t="s">
        <v>88</v>
      </c>
    </row>
    <row r="10014" spans="1:15" hidden="1">
      <c r="A10014" s="1" t="s">
        <v>48</v>
      </c>
      <c r="B10014" s="2">
        <v>2011</v>
      </c>
      <c r="C10014" s="2" t="s">
        <v>16</v>
      </c>
      <c r="D10014" s="2" t="s">
        <v>17</v>
      </c>
      <c r="E10014" s="2" t="s">
        <v>27</v>
      </c>
      <c r="F10014" s="2" t="s">
        <v>28</v>
      </c>
      <c r="G10014" s="2" t="s">
        <v>45</v>
      </c>
      <c r="H10014" s="2" t="s">
        <v>54</v>
      </c>
      <c r="I10014" s="2" t="s">
        <v>47</v>
      </c>
      <c r="J10014" s="2" t="s">
        <v>30</v>
      </c>
      <c r="K10014" s="2" t="s">
        <v>31</v>
      </c>
      <c r="L10014" s="2" t="s">
        <v>25</v>
      </c>
      <c r="M10014" s="2" t="s">
        <v>42</v>
      </c>
      <c r="N10014" s="2" t="s">
        <v>88</v>
      </c>
      <c r="O10014" s="2" t="s">
        <v>88</v>
      </c>
    </row>
    <row r="10015" spans="1:15">
      <c r="A10015" s="1" t="s">
        <v>15</v>
      </c>
      <c r="B10015" s="2">
        <v>2015</v>
      </c>
      <c r="C10015" s="2" t="s">
        <v>16</v>
      </c>
      <c r="D10015" s="2" t="s">
        <v>33</v>
      </c>
      <c r="E10015" s="2" t="s">
        <v>34</v>
      </c>
      <c r="F10015" s="2" t="s">
        <v>35</v>
      </c>
      <c r="G10015" s="2" t="s">
        <v>36</v>
      </c>
      <c r="H10015" s="2" t="s">
        <v>60</v>
      </c>
      <c r="I10015" s="2" t="s">
        <v>38</v>
      </c>
      <c r="J10015" s="2" t="s">
        <v>39</v>
      </c>
      <c r="K10015" s="2"/>
      <c r="L10015" s="2"/>
      <c r="M10015" s="2" t="s">
        <v>42</v>
      </c>
      <c r="N10015" s="2" t="s">
        <v>17</v>
      </c>
      <c r="O10015" s="2" t="s">
        <v>43</v>
      </c>
    </row>
    <row r="10016" spans="1:15" hidden="1">
      <c r="A10016" s="1" t="s">
        <v>15</v>
      </c>
      <c r="B10016" s="2">
        <v>2013</v>
      </c>
      <c r="C10016" s="2" t="s">
        <v>16</v>
      </c>
      <c r="D10016" s="2" t="s">
        <v>33</v>
      </c>
      <c r="E10016" s="2" t="s">
        <v>65</v>
      </c>
      <c r="F10016" s="2" t="s">
        <v>50</v>
      </c>
      <c r="G10016" s="2" t="s">
        <v>20</v>
      </c>
      <c r="H10016" s="2" t="s">
        <v>51</v>
      </c>
      <c r="I10016" s="2" t="s">
        <v>22</v>
      </c>
      <c r="J10016" s="2" t="s">
        <v>67</v>
      </c>
      <c r="K10016" s="2"/>
      <c r="L10016" s="2"/>
      <c r="M10016" s="2" t="s">
        <v>88</v>
      </c>
      <c r="N10016" s="2" t="s">
        <v>88</v>
      </c>
      <c r="O10016" s="2" t="s">
        <v>88</v>
      </c>
    </row>
    <row r="10017" spans="1:15">
      <c r="A10017" s="1" t="s">
        <v>15</v>
      </c>
      <c r="B10017" s="2">
        <v>2014</v>
      </c>
      <c r="C10017" s="2" t="s">
        <v>16</v>
      </c>
      <c r="D10017" s="2" t="s">
        <v>33</v>
      </c>
      <c r="E10017" s="2" t="s">
        <v>34</v>
      </c>
      <c r="F10017" s="2" t="s">
        <v>139</v>
      </c>
      <c r="G10017" s="2" t="s">
        <v>45</v>
      </c>
      <c r="H10017" s="2" t="s">
        <v>54</v>
      </c>
      <c r="I10017" s="2" t="s">
        <v>47</v>
      </c>
      <c r="J10017" s="2" t="s">
        <v>39</v>
      </c>
      <c r="K10017" s="2"/>
      <c r="L10017" s="2"/>
      <c r="M10017" s="2" t="s">
        <v>88</v>
      </c>
      <c r="N10017" s="2" t="s">
        <v>17</v>
      </c>
      <c r="O10017" s="2" t="s">
        <v>43</v>
      </c>
    </row>
    <row r="10018" spans="1:15">
      <c r="A10018" s="1" t="s">
        <v>15</v>
      </c>
      <c r="B10018" s="2">
        <v>2019</v>
      </c>
      <c r="C10018" s="2" t="s">
        <v>16</v>
      </c>
      <c r="D10018" s="2" t="s">
        <v>33</v>
      </c>
      <c r="E10018" s="2" t="s">
        <v>65</v>
      </c>
      <c r="F10018" s="2" t="s">
        <v>35</v>
      </c>
      <c r="G10018" s="2" t="s">
        <v>20</v>
      </c>
      <c r="H10018" s="2" t="s">
        <v>85</v>
      </c>
      <c r="I10018" s="2" t="s">
        <v>22</v>
      </c>
      <c r="J10018" s="2" t="s">
        <v>67</v>
      </c>
      <c r="K10018" s="2" t="s">
        <v>69</v>
      </c>
      <c r="L10018" s="2" t="s">
        <v>25</v>
      </c>
      <c r="M10018" s="2" t="s">
        <v>42</v>
      </c>
      <c r="N10018" s="2" t="s">
        <v>33</v>
      </c>
      <c r="O10018" s="2" t="s">
        <v>43</v>
      </c>
    </row>
    <row r="10019" spans="1:15" hidden="1">
      <c r="A10019" s="1" t="s">
        <v>117</v>
      </c>
      <c r="B10019" s="2">
        <v>2009</v>
      </c>
      <c r="C10019" s="2" t="s">
        <v>16</v>
      </c>
      <c r="D10019" s="2" t="s">
        <v>17</v>
      </c>
      <c r="E10019" s="2" t="s">
        <v>27</v>
      </c>
      <c r="F10019" s="2" t="s">
        <v>50</v>
      </c>
      <c r="G10019" s="2" t="s">
        <v>45</v>
      </c>
      <c r="H10019" s="2" t="s">
        <v>54</v>
      </c>
      <c r="I10019" s="2" t="s">
        <v>47</v>
      </c>
      <c r="J10019" s="2" t="s">
        <v>30</v>
      </c>
      <c r="K10019" s="2"/>
      <c r="L10019" s="2"/>
      <c r="M10019" s="2" t="s">
        <v>32</v>
      </c>
      <c r="N10019" s="2" t="s">
        <v>33</v>
      </c>
      <c r="O10019" s="2" t="s">
        <v>88</v>
      </c>
    </row>
    <row r="10020" spans="1:15" hidden="1">
      <c r="A10020" s="1" t="s">
        <v>15</v>
      </c>
      <c r="B10020" s="2">
        <v>2010</v>
      </c>
      <c r="C10020" s="2" t="s">
        <v>16</v>
      </c>
      <c r="D10020" s="2" t="s">
        <v>17</v>
      </c>
      <c r="E10020" s="2" t="s">
        <v>27</v>
      </c>
      <c r="F10020" s="2" t="s">
        <v>19</v>
      </c>
      <c r="G10020" s="2" t="s">
        <v>45</v>
      </c>
      <c r="H10020" s="2" t="s">
        <v>54</v>
      </c>
      <c r="I10020" s="2" t="s">
        <v>47</v>
      </c>
      <c r="J10020" s="2" t="s">
        <v>30</v>
      </c>
      <c r="K10020" s="2" t="s">
        <v>24</v>
      </c>
      <c r="L10020" s="2" t="s">
        <v>25</v>
      </c>
      <c r="M10020" s="2" t="s">
        <v>88</v>
      </c>
      <c r="N10020" s="2" t="s">
        <v>88</v>
      </c>
      <c r="O10020" s="2" t="s">
        <v>88</v>
      </c>
    </row>
    <row r="10021" spans="1:15" hidden="1">
      <c r="A10021" s="1" t="s">
        <v>15</v>
      </c>
      <c r="B10021" s="2">
        <v>2014</v>
      </c>
      <c r="C10021" s="2" t="s">
        <v>16</v>
      </c>
      <c r="D10021" s="2" t="s">
        <v>17</v>
      </c>
      <c r="E10021" s="2" t="s">
        <v>18</v>
      </c>
      <c r="F10021" s="2" t="s">
        <v>72</v>
      </c>
      <c r="G10021" s="2" t="s">
        <v>20</v>
      </c>
      <c r="H10021" s="2" t="s">
        <v>71</v>
      </c>
      <c r="I10021" s="2" t="s">
        <v>22</v>
      </c>
      <c r="J10021" s="2" t="s">
        <v>23</v>
      </c>
      <c r="K10021" s="2" t="s">
        <v>40</v>
      </c>
      <c r="L10021" s="2" t="s">
        <v>41</v>
      </c>
      <c r="M10021" s="2" t="s">
        <v>32</v>
      </c>
      <c r="N10021" s="2" t="s">
        <v>88</v>
      </c>
      <c r="O10021" s="2" t="s">
        <v>88</v>
      </c>
    </row>
    <row r="10022" spans="1:15">
      <c r="A10022" s="1"/>
      <c r="B10022" s="2">
        <v>2018</v>
      </c>
      <c r="C10022" s="2" t="s">
        <v>16</v>
      </c>
      <c r="D10022" s="2" t="s">
        <v>33</v>
      </c>
      <c r="E10022" s="2" t="s">
        <v>34</v>
      </c>
      <c r="F10022" s="2" t="s">
        <v>35</v>
      </c>
      <c r="G10022" s="2" t="s">
        <v>36</v>
      </c>
      <c r="H10022" s="2" t="s">
        <v>146</v>
      </c>
      <c r="I10022" s="2" t="s">
        <v>47</v>
      </c>
      <c r="J10022" s="2" t="s">
        <v>39</v>
      </c>
      <c r="K10022" s="2" t="s">
        <v>41</v>
      </c>
      <c r="L10022" s="2" t="s">
        <v>41</v>
      </c>
      <c r="M10022" s="2" t="s">
        <v>42</v>
      </c>
      <c r="N10022" s="2" t="s">
        <v>17</v>
      </c>
      <c r="O10022" s="2" t="s">
        <v>43</v>
      </c>
    </row>
    <row r="10023" spans="1:15" hidden="1">
      <c r="A10023" s="1" t="s">
        <v>15</v>
      </c>
      <c r="B10023" s="2">
        <v>2013</v>
      </c>
      <c r="C10023" s="2" t="s">
        <v>16</v>
      </c>
      <c r="D10023" s="2" t="s">
        <v>17</v>
      </c>
      <c r="E10023" s="2" t="s">
        <v>27</v>
      </c>
      <c r="F10023" s="2" t="s">
        <v>72</v>
      </c>
      <c r="G10023" s="2" t="s">
        <v>36</v>
      </c>
      <c r="H10023" s="2" t="s">
        <v>60</v>
      </c>
      <c r="I10023" s="2" t="s">
        <v>38</v>
      </c>
      <c r="J10023" s="2" t="s">
        <v>30</v>
      </c>
      <c r="K10023" s="2" t="s">
        <v>83</v>
      </c>
      <c r="L10023" s="2" t="s">
        <v>25</v>
      </c>
      <c r="M10023" s="2" t="s">
        <v>32</v>
      </c>
      <c r="N10023" s="2" t="s">
        <v>17</v>
      </c>
      <c r="O10023" s="2" t="s">
        <v>88</v>
      </c>
    </row>
    <row r="10024" spans="1:15">
      <c r="A10024" s="1" t="s">
        <v>15</v>
      </c>
      <c r="B10024" s="2">
        <v>2011</v>
      </c>
      <c r="C10024" s="2" t="s">
        <v>16</v>
      </c>
      <c r="D10024" s="2" t="s">
        <v>33</v>
      </c>
      <c r="E10024" s="2" t="s">
        <v>91</v>
      </c>
      <c r="F10024" s="2" t="s">
        <v>19</v>
      </c>
      <c r="G10024" s="2"/>
      <c r="H10024" s="2"/>
      <c r="I10024" s="2" t="s">
        <v>184</v>
      </c>
      <c r="J10024" s="2" t="s">
        <v>23</v>
      </c>
      <c r="K10024" s="2"/>
      <c r="L10024" s="2"/>
      <c r="M10024" s="2" t="s">
        <v>88</v>
      </c>
      <c r="N10024" s="2" t="s">
        <v>88</v>
      </c>
      <c r="O10024" s="2" t="s">
        <v>43</v>
      </c>
    </row>
    <row r="10025" spans="1:15" hidden="1">
      <c r="A10025" s="1" t="s">
        <v>15</v>
      </c>
      <c r="B10025" s="2">
        <v>2018</v>
      </c>
      <c r="C10025" s="2" t="s">
        <v>16</v>
      </c>
      <c r="D10025" s="2" t="s">
        <v>17</v>
      </c>
      <c r="E10025" s="2" t="s">
        <v>27</v>
      </c>
      <c r="F10025" s="2" t="s">
        <v>50</v>
      </c>
      <c r="G10025" s="2" t="s">
        <v>20</v>
      </c>
      <c r="H10025" s="2" t="s">
        <v>106</v>
      </c>
      <c r="I10025" s="2" t="s">
        <v>22</v>
      </c>
      <c r="J10025" s="2" t="s">
        <v>30</v>
      </c>
      <c r="K10025" s="2" t="s">
        <v>40</v>
      </c>
      <c r="L10025" s="2" t="s">
        <v>41</v>
      </c>
      <c r="M10025" s="2" t="s">
        <v>42</v>
      </c>
      <c r="N10025" s="2" t="s">
        <v>33</v>
      </c>
      <c r="O10025" s="2" t="s">
        <v>88</v>
      </c>
    </row>
    <row r="10026" spans="1:15" hidden="1">
      <c r="A10026" s="1"/>
      <c r="B10026" s="2">
        <v>2013</v>
      </c>
      <c r="C10026" s="2" t="s">
        <v>16</v>
      </c>
      <c r="D10026" s="2" t="s">
        <v>33</v>
      </c>
      <c r="E10026" s="2" t="s">
        <v>79</v>
      </c>
      <c r="F10026" s="2" t="s">
        <v>19</v>
      </c>
      <c r="G10026" s="2" t="s">
        <v>20</v>
      </c>
      <c r="H10026" s="2" t="s">
        <v>101</v>
      </c>
      <c r="I10026" s="2" t="s">
        <v>76</v>
      </c>
      <c r="J10026" s="2" t="s">
        <v>67</v>
      </c>
      <c r="K10026" s="2"/>
      <c r="L10026" s="2"/>
      <c r="M10026" s="2" t="s">
        <v>88</v>
      </c>
      <c r="N10026" s="2" t="s">
        <v>33</v>
      </c>
      <c r="O10026" s="2" t="s">
        <v>78</v>
      </c>
    </row>
    <row r="10027" spans="1:15" hidden="1">
      <c r="A10027" s="1" t="s">
        <v>48</v>
      </c>
      <c r="B10027" s="2">
        <v>2016</v>
      </c>
      <c r="C10027" s="2" t="s">
        <v>16</v>
      </c>
      <c r="D10027" s="2" t="s">
        <v>44</v>
      </c>
      <c r="E10027" s="2" t="s">
        <v>27</v>
      </c>
      <c r="F10027" s="2" t="s">
        <v>35</v>
      </c>
      <c r="G10027" s="2" t="s">
        <v>45</v>
      </c>
      <c r="H10027" s="2" t="s">
        <v>54</v>
      </c>
      <c r="I10027" s="2" t="s">
        <v>47</v>
      </c>
      <c r="J10027" s="2" t="s">
        <v>30</v>
      </c>
      <c r="K10027" s="2" t="s">
        <v>31</v>
      </c>
      <c r="L10027" s="2" t="s">
        <v>25</v>
      </c>
      <c r="M10027" s="2" t="s">
        <v>32</v>
      </c>
      <c r="N10027" s="2" t="s">
        <v>33</v>
      </c>
      <c r="O10027" s="2" t="s">
        <v>88</v>
      </c>
    </row>
    <row r="10028" spans="1:15">
      <c r="A10028" s="1" t="s">
        <v>15</v>
      </c>
      <c r="B10028" s="2">
        <v>2006</v>
      </c>
      <c r="C10028" s="2" t="s">
        <v>16</v>
      </c>
      <c r="D10028" s="2" t="s">
        <v>33</v>
      </c>
      <c r="E10028" s="2" t="s">
        <v>34</v>
      </c>
      <c r="F10028" s="2" t="s">
        <v>19</v>
      </c>
      <c r="G10028" s="2" t="s">
        <v>36</v>
      </c>
      <c r="H10028" s="2" t="s">
        <v>60</v>
      </c>
      <c r="I10028" s="2" t="s">
        <v>38</v>
      </c>
      <c r="J10028" s="2" t="s">
        <v>39</v>
      </c>
      <c r="K10028" s="2" t="s">
        <v>31</v>
      </c>
      <c r="L10028" s="2" t="s">
        <v>25</v>
      </c>
      <c r="M10028" s="2" t="s">
        <v>32</v>
      </c>
      <c r="N10028" s="2" t="s">
        <v>33</v>
      </c>
      <c r="O10028" s="2" t="s">
        <v>43</v>
      </c>
    </row>
    <row r="10029" spans="1:15" hidden="1">
      <c r="A10029" s="1" t="s">
        <v>15</v>
      </c>
      <c r="B10029" s="2">
        <v>2010</v>
      </c>
      <c r="C10029" s="2" t="s">
        <v>16</v>
      </c>
      <c r="D10029" s="2" t="s">
        <v>17</v>
      </c>
      <c r="E10029" s="2" t="s">
        <v>27</v>
      </c>
      <c r="F10029" s="2" t="s">
        <v>19</v>
      </c>
      <c r="G10029" s="2" t="s">
        <v>45</v>
      </c>
      <c r="H10029" s="2" t="s">
        <v>46</v>
      </c>
      <c r="I10029" s="2" t="s">
        <v>47</v>
      </c>
      <c r="J10029" s="2" t="s">
        <v>30</v>
      </c>
      <c r="K10029" s="2" t="s">
        <v>24</v>
      </c>
      <c r="L10029" s="2" t="s">
        <v>25</v>
      </c>
      <c r="M10029" s="2" t="s">
        <v>88</v>
      </c>
      <c r="N10029" s="2" t="s">
        <v>88</v>
      </c>
      <c r="O10029" s="2" t="s">
        <v>88</v>
      </c>
    </row>
    <row r="10030" spans="1:15">
      <c r="A10030" s="1" t="s">
        <v>15</v>
      </c>
      <c r="B10030" s="2">
        <v>2017</v>
      </c>
      <c r="C10030" s="2" t="s">
        <v>16</v>
      </c>
      <c r="D10030" s="2" t="s">
        <v>33</v>
      </c>
      <c r="E10030" s="2" t="s">
        <v>65</v>
      </c>
      <c r="F10030" s="2" t="s">
        <v>139</v>
      </c>
      <c r="G10030" s="2"/>
      <c r="H10030" s="2" t="s">
        <v>297</v>
      </c>
      <c r="I10030" s="2" t="s">
        <v>144</v>
      </c>
      <c r="J10030" s="2" t="s">
        <v>67</v>
      </c>
      <c r="K10030" s="2"/>
      <c r="L10030" s="2"/>
      <c r="M10030" s="2" t="s">
        <v>88</v>
      </c>
      <c r="N10030" s="2" t="s">
        <v>44</v>
      </c>
      <c r="O10030" s="2" t="s">
        <v>43</v>
      </c>
    </row>
    <row r="10031" spans="1:15" hidden="1">
      <c r="A10031" s="1" t="s">
        <v>15</v>
      </c>
      <c r="B10031" s="2">
        <v>2019</v>
      </c>
      <c r="C10031" s="2" t="s">
        <v>16</v>
      </c>
      <c r="D10031" s="2" t="s">
        <v>17</v>
      </c>
      <c r="E10031" s="2" t="s">
        <v>27</v>
      </c>
      <c r="F10031" s="2" t="s">
        <v>86</v>
      </c>
      <c r="G10031" s="2" t="s">
        <v>20</v>
      </c>
      <c r="H10031" s="2" t="s">
        <v>21</v>
      </c>
      <c r="I10031" s="2" t="s">
        <v>22</v>
      </c>
      <c r="J10031" s="2" t="s">
        <v>30</v>
      </c>
      <c r="K10031" s="2" t="s">
        <v>84</v>
      </c>
      <c r="L10031" s="2" t="s">
        <v>41</v>
      </c>
      <c r="M10031" s="2" t="s">
        <v>32</v>
      </c>
      <c r="N10031" s="2" t="s">
        <v>33</v>
      </c>
      <c r="O10031" s="2" t="s">
        <v>88</v>
      </c>
    </row>
    <row r="10032" spans="1:15" hidden="1">
      <c r="A10032" s="1" t="s">
        <v>15</v>
      </c>
      <c r="B10032" s="2">
        <v>2003</v>
      </c>
      <c r="C10032" s="2" t="s">
        <v>16</v>
      </c>
      <c r="D10032" s="2" t="s">
        <v>17</v>
      </c>
      <c r="E10032" s="2" t="s">
        <v>18</v>
      </c>
      <c r="F10032" s="2" t="s">
        <v>35</v>
      </c>
      <c r="G10032" s="2" t="s">
        <v>36</v>
      </c>
      <c r="H10032" s="2" t="s">
        <v>119</v>
      </c>
      <c r="I10032" s="2" t="s">
        <v>38</v>
      </c>
      <c r="J10032" s="2" t="s">
        <v>23</v>
      </c>
      <c r="K10032" s="2"/>
      <c r="L10032" s="2"/>
      <c r="M10032" s="2" t="s">
        <v>42</v>
      </c>
      <c r="N10032" s="2" t="s">
        <v>88</v>
      </c>
      <c r="O10032" s="2" t="s">
        <v>88</v>
      </c>
    </row>
    <row r="10033" spans="1:15" hidden="1">
      <c r="A10033" s="1" t="s">
        <v>15</v>
      </c>
      <c r="B10033" s="2">
        <v>2016</v>
      </c>
      <c r="C10033" s="2" t="s">
        <v>16</v>
      </c>
      <c r="D10033" s="2" t="s">
        <v>33</v>
      </c>
      <c r="E10033" s="2" t="s">
        <v>34</v>
      </c>
      <c r="F10033" s="2" t="s">
        <v>35</v>
      </c>
      <c r="G10033" s="2" t="s">
        <v>45</v>
      </c>
      <c r="H10033" s="2" t="s">
        <v>54</v>
      </c>
      <c r="I10033" s="2" t="s">
        <v>47</v>
      </c>
      <c r="J10033" s="2" t="s">
        <v>39</v>
      </c>
      <c r="K10033" s="2" t="s">
        <v>31</v>
      </c>
      <c r="L10033" s="2" t="s">
        <v>25</v>
      </c>
      <c r="M10033" s="2" t="s">
        <v>42</v>
      </c>
      <c r="N10033" s="2" t="s">
        <v>17</v>
      </c>
      <c r="O10033" s="2" t="s">
        <v>88</v>
      </c>
    </row>
    <row r="10034" spans="1:15" hidden="1">
      <c r="A10034" s="1" t="s">
        <v>15</v>
      </c>
      <c r="B10034" s="2">
        <v>2015</v>
      </c>
      <c r="C10034" s="2" t="s">
        <v>16</v>
      </c>
      <c r="D10034" s="2" t="s">
        <v>17</v>
      </c>
      <c r="E10034" s="2" t="s">
        <v>18</v>
      </c>
      <c r="F10034" s="2" t="s">
        <v>82</v>
      </c>
      <c r="G10034" s="2" t="s">
        <v>20</v>
      </c>
      <c r="H10034" s="2" t="s">
        <v>21</v>
      </c>
      <c r="I10034" s="2" t="s">
        <v>22</v>
      </c>
      <c r="J10034" s="2" t="s">
        <v>23</v>
      </c>
      <c r="K10034" s="2"/>
      <c r="L10034" s="2"/>
      <c r="M10034" s="2" t="s">
        <v>42</v>
      </c>
      <c r="N10034" s="2" t="s">
        <v>88</v>
      </c>
      <c r="O10034" s="2" t="s">
        <v>88</v>
      </c>
    </row>
    <row r="10035" spans="1:15" hidden="1">
      <c r="A10035" s="1" t="s">
        <v>15</v>
      </c>
      <c r="B10035" s="2">
        <v>2012</v>
      </c>
      <c r="C10035" s="2" t="s">
        <v>16</v>
      </c>
      <c r="D10035" s="2" t="s">
        <v>33</v>
      </c>
      <c r="E10035" s="2" t="s">
        <v>49</v>
      </c>
      <c r="F10035" s="2" t="s">
        <v>59</v>
      </c>
      <c r="G10035" s="2" t="s">
        <v>20</v>
      </c>
      <c r="H10035" s="2" t="s">
        <v>51</v>
      </c>
      <c r="I10035" s="2" t="s">
        <v>22</v>
      </c>
      <c r="J10035" s="2" t="s">
        <v>52</v>
      </c>
      <c r="K10035" s="2" t="s">
        <v>40</v>
      </c>
      <c r="L10035" s="2" t="s">
        <v>41</v>
      </c>
      <c r="M10035" s="2" t="s">
        <v>32</v>
      </c>
      <c r="N10035" s="2" t="s">
        <v>17</v>
      </c>
      <c r="O10035" s="2" t="s">
        <v>88</v>
      </c>
    </row>
    <row r="10036" spans="1:15" hidden="1">
      <c r="A10036" s="1" t="s">
        <v>121</v>
      </c>
      <c r="B10036" s="2">
        <v>2020</v>
      </c>
      <c r="C10036" s="2" t="s">
        <v>16</v>
      </c>
      <c r="D10036" s="2" t="s">
        <v>33</v>
      </c>
      <c r="E10036" s="2" t="s">
        <v>91</v>
      </c>
      <c r="F10036" s="2" t="s">
        <v>82</v>
      </c>
      <c r="G10036" s="2" t="s">
        <v>20</v>
      </c>
      <c r="H10036" s="2" t="s">
        <v>21</v>
      </c>
      <c r="I10036" s="2" t="s">
        <v>22</v>
      </c>
      <c r="J10036" s="2"/>
      <c r="K10036" s="2" t="s">
        <v>40</v>
      </c>
      <c r="L10036" s="2" t="s">
        <v>41</v>
      </c>
      <c r="M10036" s="2" t="s">
        <v>32</v>
      </c>
      <c r="N10036" s="2" t="s">
        <v>17</v>
      </c>
      <c r="O10036" s="2" t="s">
        <v>88</v>
      </c>
    </row>
    <row r="10037" spans="1:15" hidden="1">
      <c r="A10037" s="1" t="s">
        <v>125</v>
      </c>
      <c r="B10037" s="2">
        <v>2013</v>
      </c>
      <c r="C10037" s="2" t="s">
        <v>16</v>
      </c>
      <c r="D10037" s="2" t="s">
        <v>33</v>
      </c>
      <c r="E10037" s="2" t="s">
        <v>49</v>
      </c>
      <c r="F10037" s="2" t="s">
        <v>19</v>
      </c>
      <c r="G10037" s="2" t="s">
        <v>20</v>
      </c>
      <c r="H10037" s="2" t="s">
        <v>51</v>
      </c>
      <c r="I10037" s="2" t="s">
        <v>22</v>
      </c>
      <c r="J10037" s="2" t="s">
        <v>52</v>
      </c>
      <c r="K10037" s="2"/>
      <c r="L10037" s="2"/>
      <c r="M10037" s="2" t="s">
        <v>32</v>
      </c>
      <c r="N10037" s="2" t="s">
        <v>88</v>
      </c>
      <c r="O10037" s="2" t="s">
        <v>64</v>
      </c>
    </row>
    <row r="10038" spans="1:15">
      <c r="A10038" s="1" t="s">
        <v>15</v>
      </c>
      <c r="B10038" s="2">
        <v>2014</v>
      </c>
      <c r="C10038" s="2" t="s">
        <v>16</v>
      </c>
      <c r="D10038" s="2" t="s">
        <v>33</v>
      </c>
      <c r="E10038" s="2" t="s">
        <v>91</v>
      </c>
      <c r="F10038" s="2" t="s">
        <v>35</v>
      </c>
      <c r="G10038" s="2" t="s">
        <v>20</v>
      </c>
      <c r="H10038" s="2" t="s">
        <v>21</v>
      </c>
      <c r="I10038" s="2" t="s">
        <v>22</v>
      </c>
      <c r="J10038" s="2" t="s">
        <v>52</v>
      </c>
      <c r="K10038" s="2" t="s">
        <v>40</v>
      </c>
      <c r="L10038" s="2" t="s">
        <v>41</v>
      </c>
      <c r="M10038" s="2" t="s">
        <v>55</v>
      </c>
      <c r="N10038" s="2" t="s">
        <v>88</v>
      </c>
      <c r="O10038" s="2" t="s">
        <v>43</v>
      </c>
    </row>
    <row r="10039" spans="1:15">
      <c r="A10039" s="1" t="s">
        <v>15</v>
      </c>
      <c r="B10039" s="2">
        <v>2022</v>
      </c>
      <c r="C10039" s="2" t="s">
        <v>16</v>
      </c>
      <c r="D10039" s="2" t="s">
        <v>33</v>
      </c>
      <c r="E10039" s="2" t="s">
        <v>49</v>
      </c>
      <c r="F10039" s="2" t="s">
        <v>35</v>
      </c>
      <c r="G10039" s="2" t="s">
        <v>20</v>
      </c>
      <c r="H10039" s="2" t="s">
        <v>51</v>
      </c>
      <c r="I10039" s="2" t="s">
        <v>22</v>
      </c>
      <c r="J10039" s="2" t="s">
        <v>52</v>
      </c>
      <c r="K10039" s="2" t="s">
        <v>40</v>
      </c>
      <c r="L10039" s="2" t="s">
        <v>41</v>
      </c>
      <c r="M10039" s="2" t="s">
        <v>42</v>
      </c>
      <c r="N10039" s="2" t="s">
        <v>88</v>
      </c>
      <c r="O10039" s="2" t="s">
        <v>43</v>
      </c>
    </row>
    <row r="10040" spans="1:15" hidden="1">
      <c r="A10040" s="1" t="s">
        <v>15</v>
      </c>
      <c r="B10040" s="2">
        <v>2018</v>
      </c>
      <c r="C10040" s="2" t="s">
        <v>16</v>
      </c>
      <c r="D10040" s="2" t="s">
        <v>33</v>
      </c>
      <c r="E10040" s="2" t="s">
        <v>91</v>
      </c>
      <c r="F10040" s="2" t="s">
        <v>28</v>
      </c>
      <c r="G10040" s="2" t="s">
        <v>20</v>
      </c>
      <c r="H10040" s="2" t="s">
        <v>106</v>
      </c>
      <c r="I10040" s="2" t="s">
        <v>22</v>
      </c>
      <c r="J10040" s="2" t="s">
        <v>52</v>
      </c>
      <c r="K10040" s="2"/>
      <c r="L10040" s="2"/>
      <c r="M10040" s="2" t="s">
        <v>88</v>
      </c>
      <c r="N10040" s="2" t="s">
        <v>17</v>
      </c>
      <c r="O10040" s="2" t="s">
        <v>88</v>
      </c>
    </row>
    <row r="10041" spans="1:15" hidden="1">
      <c r="A10041" s="1" t="s">
        <v>15</v>
      </c>
      <c r="B10041" s="2">
        <v>2014</v>
      </c>
      <c r="C10041" s="2" t="s">
        <v>16</v>
      </c>
      <c r="D10041" s="2" t="s">
        <v>33</v>
      </c>
      <c r="E10041" s="2" t="s">
        <v>103</v>
      </c>
      <c r="F10041" s="2" t="s">
        <v>59</v>
      </c>
      <c r="G10041" s="2" t="s">
        <v>20</v>
      </c>
      <c r="H10041" s="2" t="s">
        <v>51</v>
      </c>
      <c r="I10041" s="2" t="s">
        <v>22</v>
      </c>
      <c r="J10041" s="2" t="s">
        <v>52</v>
      </c>
      <c r="K10041" s="2"/>
      <c r="L10041" s="2"/>
      <c r="M10041" s="2" t="s">
        <v>88</v>
      </c>
      <c r="N10041" s="2" t="s">
        <v>88</v>
      </c>
      <c r="O10041" s="2" t="s">
        <v>58</v>
      </c>
    </row>
    <row r="10042" spans="1:15" hidden="1">
      <c r="A10042" s="1" t="s">
        <v>15</v>
      </c>
      <c r="B10042" s="2">
        <v>2013</v>
      </c>
      <c r="C10042" s="2" t="s">
        <v>16</v>
      </c>
      <c r="D10042" s="2" t="s">
        <v>33</v>
      </c>
      <c r="E10042" s="2" t="s">
        <v>79</v>
      </c>
      <c r="F10042" s="2" t="s">
        <v>19</v>
      </c>
      <c r="G10042" s="2" t="s">
        <v>127</v>
      </c>
      <c r="H10042" s="2" t="s">
        <v>140</v>
      </c>
      <c r="I10042" s="2" t="s">
        <v>76</v>
      </c>
      <c r="J10042" s="2" t="s">
        <v>77</v>
      </c>
      <c r="K10042" s="2"/>
      <c r="L10042" s="2"/>
      <c r="M10042" s="2" t="s">
        <v>32</v>
      </c>
      <c r="N10042" s="2" t="s">
        <v>88</v>
      </c>
      <c r="O10042" s="2" t="s">
        <v>88</v>
      </c>
    </row>
    <row r="10043" spans="1:15" hidden="1">
      <c r="A10043" s="1" t="s">
        <v>118</v>
      </c>
      <c r="B10043" s="2">
        <v>2013</v>
      </c>
      <c r="C10043" s="2" t="s">
        <v>16</v>
      </c>
      <c r="D10043" s="2" t="s">
        <v>17</v>
      </c>
      <c r="E10043" s="2" t="s">
        <v>27</v>
      </c>
      <c r="F10043" s="2" t="s">
        <v>82</v>
      </c>
      <c r="G10043" s="2" t="s">
        <v>45</v>
      </c>
      <c r="H10043" s="2" t="s">
        <v>54</v>
      </c>
      <c r="I10043" s="2" t="s">
        <v>47</v>
      </c>
      <c r="J10043" s="2" t="s">
        <v>30</v>
      </c>
      <c r="K10043" s="2"/>
      <c r="L10043" s="2"/>
      <c r="M10043" s="2" t="s">
        <v>32</v>
      </c>
      <c r="N10043" s="2" t="s">
        <v>33</v>
      </c>
      <c r="O10043" s="2" t="s">
        <v>88</v>
      </c>
    </row>
    <row r="10044" spans="1:15" hidden="1">
      <c r="A10044" s="1" t="s">
        <v>15</v>
      </c>
      <c r="B10044" s="2">
        <v>2012</v>
      </c>
      <c r="C10044" s="2" t="s">
        <v>16</v>
      </c>
      <c r="D10044" s="2" t="s">
        <v>17</v>
      </c>
      <c r="E10044" s="2" t="s">
        <v>27</v>
      </c>
      <c r="F10044" s="2" t="s">
        <v>28</v>
      </c>
      <c r="G10044" s="2" t="s">
        <v>45</v>
      </c>
      <c r="H10044" s="2" t="s">
        <v>54</v>
      </c>
      <c r="I10044" s="2" t="s">
        <v>47</v>
      </c>
      <c r="J10044" s="2" t="s">
        <v>30</v>
      </c>
      <c r="K10044" s="2" t="s">
        <v>61</v>
      </c>
      <c r="L10044" s="2" t="s">
        <v>41</v>
      </c>
      <c r="M10044" s="2" t="s">
        <v>32</v>
      </c>
      <c r="N10044" s="2" t="s">
        <v>33</v>
      </c>
      <c r="O10044" s="2" t="s">
        <v>88</v>
      </c>
    </row>
    <row r="10045" spans="1:15" hidden="1">
      <c r="A10045" s="1" t="s">
        <v>15</v>
      </c>
      <c r="B10045" s="2">
        <v>2011</v>
      </c>
      <c r="C10045" s="2" t="s">
        <v>16</v>
      </c>
      <c r="D10045" s="2" t="s">
        <v>17</v>
      </c>
      <c r="E10045" s="2" t="s">
        <v>18</v>
      </c>
      <c r="F10045" s="2" t="s">
        <v>19</v>
      </c>
      <c r="G10045" s="2" t="s">
        <v>20</v>
      </c>
      <c r="H10045" s="2" t="s">
        <v>21</v>
      </c>
      <c r="I10045" s="2" t="s">
        <v>22</v>
      </c>
      <c r="J10045" s="2" t="s">
        <v>23</v>
      </c>
      <c r="K10045" s="2" t="s">
        <v>24</v>
      </c>
      <c r="L10045" s="2" t="s">
        <v>25</v>
      </c>
      <c r="M10045" s="2" t="s">
        <v>88</v>
      </c>
      <c r="N10045" s="2" t="s">
        <v>88</v>
      </c>
      <c r="O10045" s="2" t="s">
        <v>88</v>
      </c>
    </row>
    <row r="10046" spans="1:15" hidden="1">
      <c r="A10046" s="1" t="s">
        <v>15</v>
      </c>
      <c r="B10046" s="2">
        <v>2011</v>
      </c>
      <c r="C10046" s="2" t="s">
        <v>16</v>
      </c>
      <c r="D10046" s="2" t="s">
        <v>17</v>
      </c>
      <c r="E10046" s="2" t="s">
        <v>27</v>
      </c>
      <c r="F10046" s="2" t="s">
        <v>19</v>
      </c>
      <c r="G10046" s="2" t="s">
        <v>20</v>
      </c>
      <c r="H10046" s="2" t="s">
        <v>146</v>
      </c>
      <c r="I10046" s="2" t="s">
        <v>47</v>
      </c>
      <c r="J10046" s="2" t="s">
        <v>30</v>
      </c>
      <c r="K10046" s="2" t="s">
        <v>31</v>
      </c>
      <c r="L10046" s="2" t="s">
        <v>25</v>
      </c>
      <c r="M10046" s="2" t="s">
        <v>88</v>
      </c>
      <c r="N10046" s="2" t="s">
        <v>88</v>
      </c>
      <c r="O10046" s="2" t="s">
        <v>88</v>
      </c>
    </row>
    <row r="10047" spans="1:15">
      <c r="A10047" s="1" t="s">
        <v>15</v>
      </c>
      <c r="B10047" s="2">
        <v>2007</v>
      </c>
      <c r="C10047" s="2" t="s">
        <v>16</v>
      </c>
      <c r="D10047" s="2" t="s">
        <v>33</v>
      </c>
      <c r="E10047" s="2" t="s">
        <v>34</v>
      </c>
      <c r="F10047" s="2" t="s">
        <v>95</v>
      </c>
      <c r="G10047" s="2" t="s">
        <v>36</v>
      </c>
      <c r="H10047" s="2" t="s">
        <v>37</v>
      </c>
      <c r="I10047" s="2" t="s">
        <v>38</v>
      </c>
      <c r="J10047" s="2" t="s">
        <v>39</v>
      </c>
      <c r="K10047" s="2" t="s">
        <v>83</v>
      </c>
      <c r="L10047" s="2" t="s">
        <v>25</v>
      </c>
      <c r="M10047" s="2" t="s">
        <v>55</v>
      </c>
      <c r="N10047" s="2" t="s">
        <v>17</v>
      </c>
      <c r="O10047" s="2" t="s">
        <v>43</v>
      </c>
    </row>
    <row r="10048" spans="1:15" hidden="1">
      <c r="A10048" s="1" t="s">
        <v>15</v>
      </c>
      <c r="B10048" s="2">
        <v>2010</v>
      </c>
      <c r="C10048" s="2" t="s">
        <v>16</v>
      </c>
      <c r="D10048" s="2" t="s">
        <v>33</v>
      </c>
      <c r="E10048" s="2" t="s">
        <v>34</v>
      </c>
      <c r="F10048" s="2" t="s">
        <v>35</v>
      </c>
      <c r="G10048" s="2" t="s">
        <v>36</v>
      </c>
      <c r="H10048" s="2" t="s">
        <v>37</v>
      </c>
      <c r="I10048" s="2" t="s">
        <v>38</v>
      </c>
      <c r="J10048" s="2" t="s">
        <v>39</v>
      </c>
      <c r="K10048" s="2" t="s">
        <v>61</v>
      </c>
      <c r="L10048" s="2" t="s">
        <v>41</v>
      </c>
      <c r="M10048" s="2" t="s">
        <v>88</v>
      </c>
      <c r="N10048" s="2" t="s">
        <v>88</v>
      </c>
      <c r="O10048" s="2" t="s">
        <v>88</v>
      </c>
    </row>
    <row r="10049" spans="1:15" hidden="1">
      <c r="A10049" s="1" t="s">
        <v>15</v>
      </c>
      <c r="B10049" s="2">
        <v>2012</v>
      </c>
      <c r="C10049" s="2" t="s">
        <v>16</v>
      </c>
      <c r="D10049" s="2" t="s">
        <v>33</v>
      </c>
      <c r="E10049" s="2" t="s">
        <v>34</v>
      </c>
      <c r="F10049" s="2" t="s">
        <v>35</v>
      </c>
      <c r="G10049" s="2" t="s">
        <v>36</v>
      </c>
      <c r="H10049" s="2" t="s">
        <v>37</v>
      </c>
      <c r="I10049" s="2" t="s">
        <v>38</v>
      </c>
      <c r="J10049" s="2" t="s">
        <v>39</v>
      </c>
      <c r="K10049" s="2" t="s">
        <v>61</v>
      </c>
      <c r="L10049" s="2" t="s">
        <v>41</v>
      </c>
      <c r="M10049" s="2" t="s">
        <v>88</v>
      </c>
      <c r="N10049" s="2" t="s">
        <v>88</v>
      </c>
      <c r="O10049" s="2" t="s">
        <v>88</v>
      </c>
    </row>
    <row r="10050" spans="1:15" hidden="1">
      <c r="A10050" s="1" t="s">
        <v>15</v>
      </c>
      <c r="B10050" s="2">
        <v>2008</v>
      </c>
      <c r="C10050" s="2" t="s">
        <v>16</v>
      </c>
      <c r="D10050" s="2" t="s">
        <v>17</v>
      </c>
      <c r="E10050" s="2" t="s">
        <v>18</v>
      </c>
      <c r="F10050" s="2" t="s">
        <v>82</v>
      </c>
      <c r="G10050" s="2"/>
      <c r="H10050" s="2"/>
      <c r="I10050" s="2" t="s">
        <v>184</v>
      </c>
      <c r="J10050" s="2" t="s">
        <v>23</v>
      </c>
      <c r="K10050" s="2" t="s">
        <v>84</v>
      </c>
      <c r="L10050" s="2" t="s">
        <v>41</v>
      </c>
      <c r="M10050" s="2" t="s">
        <v>32</v>
      </c>
      <c r="N10050" s="2" t="s">
        <v>33</v>
      </c>
      <c r="O10050" s="2" t="s">
        <v>88</v>
      </c>
    </row>
    <row r="10051" spans="1:15">
      <c r="A10051" s="1" t="s">
        <v>15</v>
      </c>
      <c r="B10051" s="2">
        <v>2015</v>
      </c>
      <c r="C10051" s="2" t="s">
        <v>16</v>
      </c>
      <c r="D10051" s="2" t="s">
        <v>33</v>
      </c>
      <c r="E10051" s="2" t="s">
        <v>34</v>
      </c>
      <c r="F10051" s="2" t="s">
        <v>59</v>
      </c>
      <c r="G10051" s="2" t="s">
        <v>45</v>
      </c>
      <c r="H10051" s="2" t="s">
        <v>46</v>
      </c>
      <c r="I10051" s="2" t="s">
        <v>47</v>
      </c>
      <c r="J10051" s="2" t="s">
        <v>39</v>
      </c>
      <c r="K10051" s="2"/>
      <c r="L10051" s="2"/>
      <c r="M10051" s="2" t="s">
        <v>32</v>
      </c>
      <c r="N10051" s="2" t="s">
        <v>17</v>
      </c>
      <c r="O10051" s="2" t="s">
        <v>43</v>
      </c>
    </row>
    <row r="10052" spans="1:15" hidden="1">
      <c r="A10052" s="1" t="s">
        <v>116</v>
      </c>
      <c r="B10052" s="2">
        <v>2022</v>
      </c>
      <c r="C10052" s="2" t="s">
        <v>16</v>
      </c>
      <c r="D10052" s="2" t="s">
        <v>44</v>
      </c>
      <c r="E10052" s="2" t="s">
        <v>27</v>
      </c>
      <c r="F10052" s="2" t="s">
        <v>28</v>
      </c>
      <c r="G10052" s="2" t="s">
        <v>20</v>
      </c>
      <c r="H10052" s="2" t="s">
        <v>21</v>
      </c>
      <c r="I10052" s="2" t="s">
        <v>22</v>
      </c>
      <c r="J10052" s="2" t="s">
        <v>30</v>
      </c>
      <c r="K10052" s="2"/>
      <c r="L10052" s="2"/>
      <c r="M10052" s="2" t="s">
        <v>88</v>
      </c>
      <c r="N10052" s="2" t="s">
        <v>33</v>
      </c>
      <c r="O10052" s="2" t="s">
        <v>88</v>
      </c>
    </row>
    <row r="10053" spans="1:15" hidden="1">
      <c r="A10053" s="1" t="s">
        <v>48</v>
      </c>
      <c r="B10053" s="2">
        <v>2014</v>
      </c>
      <c r="C10053" s="2" t="s">
        <v>16</v>
      </c>
      <c r="D10053" s="2" t="s">
        <v>17</v>
      </c>
      <c r="E10053" s="2" t="s">
        <v>27</v>
      </c>
      <c r="F10053" s="2" t="s">
        <v>19</v>
      </c>
      <c r="G10053" s="2" t="s">
        <v>45</v>
      </c>
      <c r="H10053" s="2" t="s">
        <v>54</v>
      </c>
      <c r="I10053" s="2" t="s">
        <v>47</v>
      </c>
      <c r="J10053" s="2" t="s">
        <v>30</v>
      </c>
      <c r="K10053" s="2" t="s">
        <v>40</v>
      </c>
      <c r="L10053" s="2" t="s">
        <v>41</v>
      </c>
      <c r="M10053" s="2" t="s">
        <v>32</v>
      </c>
      <c r="N10053" s="2" t="s">
        <v>88</v>
      </c>
      <c r="O10053" s="2" t="s">
        <v>88</v>
      </c>
    </row>
    <row r="10054" spans="1:15" hidden="1">
      <c r="A10054" s="1" t="s">
        <v>15</v>
      </c>
      <c r="B10054" s="2">
        <v>2013</v>
      </c>
      <c r="C10054" s="2" t="s">
        <v>16</v>
      </c>
      <c r="D10054" s="2" t="s">
        <v>17</v>
      </c>
      <c r="E10054" s="2" t="s">
        <v>18</v>
      </c>
      <c r="F10054" s="2" t="s">
        <v>86</v>
      </c>
      <c r="G10054" s="2" t="s">
        <v>45</v>
      </c>
      <c r="H10054" s="2" t="s">
        <v>54</v>
      </c>
      <c r="I10054" s="2" t="s">
        <v>47</v>
      </c>
      <c r="J10054" s="2" t="s">
        <v>23</v>
      </c>
      <c r="K10054" s="2" t="s">
        <v>24</v>
      </c>
      <c r="L10054" s="2" t="s">
        <v>25</v>
      </c>
      <c r="M10054" s="2" t="s">
        <v>88</v>
      </c>
      <c r="N10054" s="2" t="s">
        <v>33</v>
      </c>
      <c r="O10054" s="2" t="s">
        <v>88</v>
      </c>
    </row>
    <row r="10055" spans="1:15" hidden="1">
      <c r="A10055" s="1" t="s">
        <v>48</v>
      </c>
      <c r="B10055" s="2">
        <v>2017</v>
      </c>
      <c r="C10055" s="2" t="s">
        <v>16</v>
      </c>
      <c r="D10055" s="2" t="s">
        <v>17</v>
      </c>
      <c r="E10055" s="2" t="s">
        <v>27</v>
      </c>
      <c r="F10055" s="2" t="s">
        <v>35</v>
      </c>
      <c r="G10055" s="2" t="s">
        <v>45</v>
      </c>
      <c r="H10055" s="2" t="s">
        <v>54</v>
      </c>
      <c r="I10055" s="2" t="s">
        <v>47</v>
      </c>
      <c r="J10055" s="2" t="s">
        <v>30</v>
      </c>
      <c r="K10055" s="2" t="s">
        <v>40</v>
      </c>
      <c r="L10055" s="2" t="s">
        <v>41</v>
      </c>
      <c r="M10055" s="2" t="s">
        <v>42</v>
      </c>
      <c r="N10055" s="2" t="s">
        <v>33</v>
      </c>
      <c r="O10055" s="2" t="s">
        <v>88</v>
      </c>
    </row>
    <row r="10056" spans="1:15" hidden="1">
      <c r="A10056" s="1" t="s">
        <v>15</v>
      </c>
      <c r="B10056" s="2">
        <v>2013</v>
      </c>
      <c r="C10056" s="2" t="s">
        <v>16</v>
      </c>
      <c r="D10056" s="2" t="s">
        <v>17</v>
      </c>
      <c r="E10056" s="2" t="s">
        <v>18</v>
      </c>
      <c r="F10056" s="2" t="s">
        <v>50</v>
      </c>
      <c r="G10056" s="2"/>
      <c r="H10056" s="2"/>
      <c r="I10056" s="2" t="s">
        <v>184</v>
      </c>
      <c r="J10056" s="2" t="s">
        <v>23</v>
      </c>
      <c r="K10056" s="2" t="s">
        <v>40</v>
      </c>
      <c r="L10056" s="2" t="s">
        <v>41</v>
      </c>
      <c r="M10056" s="2" t="s">
        <v>88</v>
      </c>
      <c r="N10056" s="2" t="s">
        <v>88</v>
      </c>
      <c r="O10056" s="2" t="s">
        <v>88</v>
      </c>
    </row>
    <row r="10057" spans="1:15" hidden="1">
      <c r="A10057" s="1" t="s">
        <v>15</v>
      </c>
      <c r="B10057" s="2">
        <v>2012</v>
      </c>
      <c r="C10057" s="2" t="s">
        <v>16</v>
      </c>
      <c r="D10057" s="2" t="s">
        <v>17</v>
      </c>
      <c r="E10057" s="2" t="s">
        <v>18</v>
      </c>
      <c r="F10057" s="2" t="s">
        <v>19</v>
      </c>
      <c r="G10057" s="2" t="s">
        <v>45</v>
      </c>
      <c r="H10057" s="2" t="s">
        <v>54</v>
      </c>
      <c r="I10057" s="2" t="s">
        <v>47</v>
      </c>
      <c r="J10057" s="2" t="s">
        <v>23</v>
      </c>
      <c r="K10057" s="2" t="s">
        <v>69</v>
      </c>
      <c r="L10057" s="2" t="s">
        <v>25</v>
      </c>
      <c r="M10057" s="2" t="s">
        <v>42</v>
      </c>
      <c r="N10057" s="2" t="s">
        <v>88</v>
      </c>
      <c r="O10057" s="2" t="s">
        <v>88</v>
      </c>
    </row>
    <row r="10058" spans="1:15" hidden="1">
      <c r="A10058" s="1" t="s">
        <v>48</v>
      </c>
      <c r="B10058" s="2">
        <v>2012</v>
      </c>
      <c r="C10058" s="2" t="s">
        <v>16</v>
      </c>
      <c r="D10058" s="2" t="s">
        <v>17</v>
      </c>
      <c r="E10058" s="2" t="s">
        <v>27</v>
      </c>
      <c r="F10058" s="2" t="s">
        <v>28</v>
      </c>
      <c r="G10058" s="2" t="s">
        <v>45</v>
      </c>
      <c r="H10058" s="2" t="s">
        <v>138</v>
      </c>
      <c r="I10058" s="2" t="s">
        <v>47</v>
      </c>
      <c r="J10058" s="2" t="s">
        <v>30</v>
      </c>
      <c r="K10058" s="2"/>
      <c r="L10058" s="2"/>
      <c r="M10058" s="2" t="s">
        <v>42</v>
      </c>
      <c r="N10058" s="2" t="s">
        <v>88</v>
      </c>
      <c r="O10058" s="2" t="s">
        <v>88</v>
      </c>
    </row>
    <row r="10059" spans="1:15" hidden="1">
      <c r="A10059" s="1" t="s">
        <v>15</v>
      </c>
      <c r="B10059" s="2">
        <v>2010</v>
      </c>
      <c r="C10059" s="2" t="s">
        <v>16</v>
      </c>
      <c r="D10059" s="2" t="s">
        <v>17</v>
      </c>
      <c r="E10059" s="2" t="s">
        <v>27</v>
      </c>
      <c r="F10059" s="2" t="s">
        <v>19</v>
      </c>
      <c r="G10059" s="2" t="s">
        <v>45</v>
      </c>
      <c r="H10059" s="2" t="s">
        <v>54</v>
      </c>
      <c r="I10059" s="2" t="s">
        <v>47</v>
      </c>
      <c r="J10059" s="2" t="s">
        <v>30</v>
      </c>
      <c r="K10059" s="2" t="s">
        <v>24</v>
      </c>
      <c r="L10059" s="2" t="s">
        <v>25</v>
      </c>
      <c r="M10059" s="2" t="s">
        <v>88</v>
      </c>
      <c r="N10059" s="2" t="s">
        <v>88</v>
      </c>
      <c r="O10059" s="2" t="s">
        <v>88</v>
      </c>
    </row>
    <row r="10060" spans="1:15" hidden="1">
      <c r="A10060" s="1" t="s">
        <v>15</v>
      </c>
      <c r="B10060" s="2">
        <v>2013</v>
      </c>
      <c r="C10060" s="2" t="s">
        <v>16</v>
      </c>
      <c r="D10060" s="2" t="s">
        <v>33</v>
      </c>
      <c r="E10060" s="2" t="s">
        <v>91</v>
      </c>
      <c r="F10060" s="2" t="s">
        <v>59</v>
      </c>
      <c r="G10060" s="2"/>
      <c r="H10060" s="2"/>
      <c r="I10060" s="2" t="s">
        <v>184</v>
      </c>
      <c r="J10060" s="2" t="s">
        <v>52</v>
      </c>
      <c r="K10060" s="2" t="s">
        <v>40</v>
      </c>
      <c r="L10060" s="2" t="s">
        <v>41</v>
      </c>
      <c r="M10060" s="2" t="s">
        <v>42</v>
      </c>
      <c r="N10060" s="2" t="s">
        <v>88</v>
      </c>
      <c r="O10060" s="2" t="s">
        <v>88</v>
      </c>
    </row>
    <row r="10061" spans="1:15">
      <c r="A10061" s="1" t="s">
        <v>15</v>
      </c>
      <c r="B10061" s="2">
        <v>2016</v>
      </c>
      <c r="C10061" s="2" t="s">
        <v>16</v>
      </c>
      <c r="D10061" s="2" t="s">
        <v>33</v>
      </c>
      <c r="E10061" s="2" t="s">
        <v>79</v>
      </c>
      <c r="F10061" s="2" t="s">
        <v>35</v>
      </c>
      <c r="G10061" s="2" t="s">
        <v>127</v>
      </c>
      <c r="H10061" s="2" t="s">
        <v>228</v>
      </c>
      <c r="I10061" s="2" t="s">
        <v>76</v>
      </c>
      <c r="J10061" s="2" t="s">
        <v>77</v>
      </c>
      <c r="K10061" s="2" t="s">
        <v>41</v>
      </c>
      <c r="L10061" s="2" t="s">
        <v>41</v>
      </c>
      <c r="M10061" s="2" t="s">
        <v>55</v>
      </c>
      <c r="N10061" s="2" t="s">
        <v>88</v>
      </c>
      <c r="O10061" s="2" t="s">
        <v>43</v>
      </c>
    </row>
    <row r="10062" spans="1:15" hidden="1">
      <c r="A10062" s="1" t="s">
        <v>15</v>
      </c>
      <c r="B10062" s="2">
        <v>2012</v>
      </c>
      <c r="C10062" s="2" t="s">
        <v>16</v>
      </c>
      <c r="D10062" s="2" t="s">
        <v>33</v>
      </c>
      <c r="E10062" s="2" t="s">
        <v>34</v>
      </c>
      <c r="F10062" s="2" t="s">
        <v>28</v>
      </c>
      <c r="G10062" s="2" t="s">
        <v>45</v>
      </c>
      <c r="H10062" s="2" t="s">
        <v>54</v>
      </c>
      <c r="I10062" s="2" t="s">
        <v>47</v>
      </c>
      <c r="J10062" s="2" t="s">
        <v>39</v>
      </c>
      <c r="K10062" s="2" t="s">
        <v>84</v>
      </c>
      <c r="L10062" s="2" t="s">
        <v>41</v>
      </c>
      <c r="M10062" s="2" t="s">
        <v>88</v>
      </c>
      <c r="N10062" s="2" t="s">
        <v>88</v>
      </c>
      <c r="O10062" s="2" t="s">
        <v>88</v>
      </c>
    </row>
    <row r="10063" spans="1:15">
      <c r="A10063" s="1" t="s">
        <v>15</v>
      </c>
      <c r="B10063" s="2">
        <v>2016</v>
      </c>
      <c r="C10063" s="2" t="s">
        <v>16</v>
      </c>
      <c r="D10063" s="2" t="s">
        <v>33</v>
      </c>
      <c r="E10063" s="2" t="s">
        <v>91</v>
      </c>
      <c r="F10063" s="2" t="s">
        <v>82</v>
      </c>
      <c r="G10063" s="2" t="s">
        <v>92</v>
      </c>
      <c r="H10063" s="2" t="s">
        <v>93</v>
      </c>
      <c r="I10063" s="2" t="s">
        <v>94</v>
      </c>
      <c r="J10063" s="2" t="s">
        <v>39</v>
      </c>
      <c r="K10063" s="2" t="s">
        <v>61</v>
      </c>
      <c r="L10063" s="2" t="s">
        <v>41</v>
      </c>
      <c r="M10063" s="2" t="s">
        <v>32</v>
      </c>
      <c r="N10063" s="2" t="s">
        <v>17</v>
      </c>
      <c r="O10063" s="2" t="s">
        <v>43</v>
      </c>
    </row>
    <row r="10064" spans="1:15" hidden="1">
      <c r="A10064" s="1" t="s">
        <v>15</v>
      </c>
      <c r="B10064" s="2">
        <v>2016</v>
      </c>
      <c r="C10064" s="2" t="s">
        <v>16</v>
      </c>
      <c r="D10064" s="2" t="s">
        <v>17</v>
      </c>
      <c r="E10064" s="2" t="s">
        <v>34</v>
      </c>
      <c r="F10064" s="2" t="s">
        <v>35</v>
      </c>
      <c r="G10064" s="2" t="s">
        <v>20</v>
      </c>
      <c r="H10064" s="2" t="s">
        <v>85</v>
      </c>
      <c r="I10064" s="2" t="s">
        <v>22</v>
      </c>
      <c r="J10064" s="2" t="s">
        <v>39</v>
      </c>
      <c r="K10064" s="2" t="s">
        <v>24</v>
      </c>
      <c r="L10064" s="2" t="s">
        <v>25</v>
      </c>
      <c r="M10064" s="2" t="s">
        <v>42</v>
      </c>
      <c r="N10064" s="2" t="s">
        <v>88</v>
      </c>
      <c r="O10064" s="2" t="s">
        <v>88</v>
      </c>
    </row>
    <row r="10065" spans="1:15" hidden="1">
      <c r="A10065" s="1" t="s">
        <v>15</v>
      </c>
      <c r="B10065" s="2">
        <v>2012</v>
      </c>
      <c r="C10065" s="2" t="s">
        <v>16</v>
      </c>
      <c r="D10065" s="2" t="s">
        <v>33</v>
      </c>
      <c r="E10065" s="2" t="s">
        <v>65</v>
      </c>
      <c r="F10065" s="2" t="s">
        <v>19</v>
      </c>
      <c r="G10065" s="2" t="s">
        <v>20</v>
      </c>
      <c r="H10065" s="2" t="s">
        <v>21</v>
      </c>
      <c r="I10065" s="2" t="s">
        <v>22</v>
      </c>
      <c r="J10065" s="2" t="s">
        <v>52</v>
      </c>
      <c r="K10065" s="2" t="s">
        <v>84</v>
      </c>
      <c r="L10065" s="2" t="s">
        <v>41</v>
      </c>
      <c r="M10065" s="2" t="s">
        <v>88</v>
      </c>
      <c r="N10065" s="2" t="s">
        <v>33</v>
      </c>
      <c r="O10065" s="2" t="s">
        <v>88</v>
      </c>
    </row>
    <row r="10066" spans="1:15" hidden="1">
      <c r="A10066" s="1" t="s">
        <v>15</v>
      </c>
      <c r="B10066" s="2">
        <v>2016</v>
      </c>
      <c r="C10066" s="2" t="s">
        <v>16</v>
      </c>
      <c r="D10066" s="2" t="s">
        <v>17</v>
      </c>
      <c r="E10066" s="2" t="s">
        <v>27</v>
      </c>
      <c r="F10066" s="2" t="s">
        <v>28</v>
      </c>
      <c r="G10066" s="2" t="s">
        <v>36</v>
      </c>
      <c r="H10066" s="2" t="s">
        <v>60</v>
      </c>
      <c r="I10066" s="2" t="s">
        <v>38</v>
      </c>
      <c r="J10066" s="2" t="s">
        <v>30</v>
      </c>
      <c r="K10066" s="2" t="s">
        <v>40</v>
      </c>
      <c r="L10066" s="2" t="s">
        <v>41</v>
      </c>
      <c r="M10066" s="2" t="s">
        <v>55</v>
      </c>
      <c r="N10066" s="2" t="s">
        <v>17</v>
      </c>
      <c r="O10066" s="2" t="s">
        <v>88</v>
      </c>
    </row>
    <row r="10067" spans="1:15" hidden="1">
      <c r="A10067" s="1" t="s">
        <v>15</v>
      </c>
      <c r="B10067" s="2">
        <v>2022</v>
      </c>
      <c r="C10067" s="2" t="s">
        <v>16</v>
      </c>
      <c r="D10067" s="2" t="s">
        <v>17</v>
      </c>
      <c r="E10067" s="2" t="s">
        <v>18</v>
      </c>
      <c r="F10067" s="2" t="s">
        <v>35</v>
      </c>
      <c r="G10067" s="2" t="s">
        <v>20</v>
      </c>
      <c r="H10067" s="2" t="s">
        <v>21</v>
      </c>
      <c r="I10067" s="2" t="s">
        <v>22</v>
      </c>
      <c r="J10067" s="2" t="s">
        <v>23</v>
      </c>
      <c r="K10067" s="2" t="s">
        <v>40</v>
      </c>
      <c r="L10067" s="2" t="s">
        <v>41</v>
      </c>
      <c r="M10067" s="2" t="s">
        <v>42</v>
      </c>
      <c r="N10067" s="2" t="s">
        <v>33</v>
      </c>
      <c r="O10067" s="2" t="s">
        <v>88</v>
      </c>
    </row>
    <row r="10068" spans="1:15">
      <c r="A10068" s="1" t="s">
        <v>159</v>
      </c>
      <c r="B10068" s="2">
        <v>2021</v>
      </c>
      <c r="C10068" s="2" t="s">
        <v>16</v>
      </c>
      <c r="D10068" s="2" t="s">
        <v>33</v>
      </c>
      <c r="E10068" s="2" t="s">
        <v>49</v>
      </c>
      <c r="F10068" s="2" t="s">
        <v>72</v>
      </c>
      <c r="G10068" s="2" t="s">
        <v>20</v>
      </c>
      <c r="H10068" s="2" t="s">
        <v>29</v>
      </c>
      <c r="I10068" s="2" t="s">
        <v>22</v>
      </c>
      <c r="J10068" s="2" t="s">
        <v>52</v>
      </c>
      <c r="K10068" s="2" t="s">
        <v>84</v>
      </c>
      <c r="L10068" s="2" t="s">
        <v>41</v>
      </c>
      <c r="M10068" s="2" t="s">
        <v>32</v>
      </c>
      <c r="N10068" s="2" t="s">
        <v>33</v>
      </c>
      <c r="O10068" s="2" t="s">
        <v>43</v>
      </c>
    </row>
    <row r="10069" spans="1:15">
      <c r="A10069" s="1" t="s">
        <v>63</v>
      </c>
      <c r="B10069" s="2">
        <v>2019</v>
      </c>
      <c r="C10069" s="2" t="s">
        <v>16</v>
      </c>
      <c r="D10069" s="2" t="s">
        <v>33</v>
      </c>
      <c r="E10069" s="2" t="s">
        <v>34</v>
      </c>
      <c r="F10069" s="2" t="s">
        <v>35</v>
      </c>
      <c r="G10069" s="2" t="s">
        <v>45</v>
      </c>
      <c r="H10069" s="2" t="s">
        <v>54</v>
      </c>
      <c r="I10069" s="2" t="s">
        <v>47</v>
      </c>
      <c r="J10069" s="2" t="s">
        <v>39</v>
      </c>
      <c r="K10069" s="2" t="s">
        <v>24</v>
      </c>
      <c r="L10069" s="2" t="s">
        <v>25</v>
      </c>
      <c r="M10069" s="2" t="s">
        <v>42</v>
      </c>
      <c r="N10069" s="2" t="s">
        <v>17</v>
      </c>
      <c r="O10069" s="2" t="s">
        <v>43</v>
      </c>
    </row>
    <row r="10070" spans="1:15" hidden="1">
      <c r="A10070" s="1" t="s">
        <v>15</v>
      </c>
      <c r="B10070" s="2">
        <v>2013</v>
      </c>
      <c r="C10070" s="2" t="s">
        <v>16</v>
      </c>
      <c r="D10070" s="2" t="s">
        <v>17</v>
      </c>
      <c r="E10070" s="2" t="s">
        <v>27</v>
      </c>
      <c r="F10070" s="2" t="s">
        <v>19</v>
      </c>
      <c r="G10070" s="2" t="s">
        <v>45</v>
      </c>
      <c r="H10070" s="2" t="s">
        <v>54</v>
      </c>
      <c r="I10070" s="2" t="s">
        <v>47</v>
      </c>
      <c r="J10070" s="2" t="s">
        <v>30</v>
      </c>
      <c r="K10070" s="2" t="s">
        <v>24</v>
      </c>
      <c r="L10070" s="2" t="s">
        <v>25</v>
      </c>
      <c r="M10070" s="2" t="s">
        <v>88</v>
      </c>
      <c r="N10070" s="2" t="s">
        <v>88</v>
      </c>
      <c r="O10070" s="2" t="s">
        <v>88</v>
      </c>
    </row>
    <row r="10071" spans="1:15">
      <c r="A10071" s="1" t="s">
        <v>15</v>
      </c>
      <c r="B10071" s="2">
        <v>2012</v>
      </c>
      <c r="C10071" s="2" t="s">
        <v>16</v>
      </c>
      <c r="D10071" s="2" t="s">
        <v>33</v>
      </c>
      <c r="E10071" s="2" t="s">
        <v>49</v>
      </c>
      <c r="F10071" s="2" t="s">
        <v>35</v>
      </c>
      <c r="G10071" s="2" t="s">
        <v>20</v>
      </c>
      <c r="H10071" s="2" t="s">
        <v>51</v>
      </c>
      <c r="I10071" s="2" t="s">
        <v>22</v>
      </c>
      <c r="J10071" s="2" t="s">
        <v>52</v>
      </c>
      <c r="K10071" s="2" t="s">
        <v>61</v>
      </c>
      <c r="L10071" s="2" t="s">
        <v>41</v>
      </c>
      <c r="M10071" s="2" t="s">
        <v>42</v>
      </c>
      <c r="N10071" s="2" t="s">
        <v>33</v>
      </c>
      <c r="O10071" s="2" t="s">
        <v>43</v>
      </c>
    </row>
    <row r="10072" spans="1:15" hidden="1">
      <c r="A10072" s="1"/>
      <c r="B10072" s="2">
        <v>2013</v>
      </c>
      <c r="C10072" s="2" t="s">
        <v>16</v>
      </c>
      <c r="D10072" s="2" t="s">
        <v>33</v>
      </c>
      <c r="E10072" s="2" t="s">
        <v>49</v>
      </c>
      <c r="F10072" s="2" t="s">
        <v>28</v>
      </c>
      <c r="G10072" s="2" t="s">
        <v>20</v>
      </c>
      <c r="H10072" s="2" t="s">
        <v>51</v>
      </c>
      <c r="I10072" s="2" t="s">
        <v>22</v>
      </c>
      <c r="J10072" s="2" t="s">
        <v>52</v>
      </c>
      <c r="K10072" s="2"/>
      <c r="L10072" s="2"/>
      <c r="M10072" s="2" t="s">
        <v>88</v>
      </c>
      <c r="N10072" s="2" t="s">
        <v>33</v>
      </c>
      <c r="O10072" s="2" t="s">
        <v>88</v>
      </c>
    </row>
    <row r="10073" spans="1:15">
      <c r="A10073" s="1" t="s">
        <v>15</v>
      </c>
      <c r="B10073" s="2">
        <v>2011</v>
      </c>
      <c r="C10073" s="2" t="s">
        <v>16</v>
      </c>
      <c r="D10073" s="2" t="s">
        <v>33</v>
      </c>
      <c r="E10073" s="2" t="s">
        <v>34</v>
      </c>
      <c r="F10073" s="2" t="s">
        <v>82</v>
      </c>
      <c r="G10073" s="2" t="s">
        <v>36</v>
      </c>
      <c r="H10073" s="2" t="s">
        <v>119</v>
      </c>
      <c r="I10073" s="2" t="s">
        <v>38</v>
      </c>
      <c r="J10073" s="2" t="s">
        <v>39</v>
      </c>
      <c r="K10073" s="2" t="s">
        <v>24</v>
      </c>
      <c r="L10073" s="2" t="s">
        <v>25</v>
      </c>
      <c r="M10073" s="2" t="s">
        <v>32</v>
      </c>
      <c r="N10073" s="2" t="s">
        <v>88</v>
      </c>
      <c r="O10073" s="2" t="s">
        <v>43</v>
      </c>
    </row>
    <row r="10074" spans="1:15">
      <c r="A10074" s="1" t="s">
        <v>15</v>
      </c>
      <c r="B10074" s="2">
        <v>2012</v>
      </c>
      <c r="C10074" s="2" t="s">
        <v>16</v>
      </c>
      <c r="D10074" s="2" t="s">
        <v>33</v>
      </c>
      <c r="E10074" s="2" t="s">
        <v>49</v>
      </c>
      <c r="F10074" s="2" t="s">
        <v>82</v>
      </c>
      <c r="G10074" s="2" t="s">
        <v>20</v>
      </c>
      <c r="H10074" s="2" t="s">
        <v>51</v>
      </c>
      <c r="I10074" s="2" t="s">
        <v>22</v>
      </c>
      <c r="J10074" s="2" t="s">
        <v>52</v>
      </c>
      <c r="K10074" s="2" t="s">
        <v>84</v>
      </c>
      <c r="L10074" s="2" t="s">
        <v>41</v>
      </c>
      <c r="M10074" s="2" t="s">
        <v>32</v>
      </c>
      <c r="N10074" s="2" t="s">
        <v>88</v>
      </c>
      <c r="O10074" s="2" t="s">
        <v>43</v>
      </c>
    </row>
    <row r="10075" spans="1:15" hidden="1">
      <c r="A10075" s="1" t="s">
        <v>15</v>
      </c>
      <c r="B10075" s="2">
        <v>2011</v>
      </c>
      <c r="C10075" s="2" t="s">
        <v>16</v>
      </c>
      <c r="D10075" s="2" t="s">
        <v>17</v>
      </c>
      <c r="E10075" s="2" t="s">
        <v>27</v>
      </c>
      <c r="F10075" s="2" t="s">
        <v>19</v>
      </c>
      <c r="G10075" s="2" t="s">
        <v>20</v>
      </c>
      <c r="H10075" s="2" t="s">
        <v>71</v>
      </c>
      <c r="I10075" s="2" t="s">
        <v>22</v>
      </c>
      <c r="J10075" s="2" t="s">
        <v>30</v>
      </c>
      <c r="K10075" s="2" t="s">
        <v>24</v>
      </c>
      <c r="L10075" s="2" t="s">
        <v>25</v>
      </c>
      <c r="M10075" s="2" t="s">
        <v>88</v>
      </c>
      <c r="N10075" s="2" t="s">
        <v>88</v>
      </c>
      <c r="O10075" s="2" t="s">
        <v>88</v>
      </c>
    </row>
    <row r="10076" spans="1:15">
      <c r="A10076" s="1" t="s">
        <v>15</v>
      </c>
      <c r="B10076" s="2">
        <v>2016</v>
      </c>
      <c r="C10076" s="2" t="s">
        <v>16</v>
      </c>
      <c r="D10076" s="2" t="s">
        <v>33</v>
      </c>
      <c r="E10076" s="2" t="s">
        <v>91</v>
      </c>
      <c r="F10076" s="2" t="s">
        <v>86</v>
      </c>
      <c r="G10076" s="2" t="s">
        <v>92</v>
      </c>
      <c r="H10076" s="2" t="s">
        <v>93</v>
      </c>
      <c r="I10076" s="2" t="s">
        <v>94</v>
      </c>
      <c r="J10076" s="2" t="s">
        <v>39</v>
      </c>
      <c r="K10076" s="2" t="s">
        <v>69</v>
      </c>
      <c r="L10076" s="2" t="s">
        <v>25</v>
      </c>
      <c r="M10076" s="2" t="s">
        <v>32</v>
      </c>
      <c r="N10076" s="2" t="s">
        <v>33</v>
      </c>
      <c r="O10076" s="2" t="s">
        <v>43</v>
      </c>
    </row>
    <row r="10077" spans="1:15">
      <c r="A10077" s="1" t="s">
        <v>15</v>
      </c>
      <c r="B10077" s="2">
        <v>2015</v>
      </c>
      <c r="C10077" s="2" t="s">
        <v>16</v>
      </c>
      <c r="D10077" s="2" t="s">
        <v>33</v>
      </c>
      <c r="E10077" s="2" t="s">
        <v>34</v>
      </c>
      <c r="F10077" s="2" t="s">
        <v>19</v>
      </c>
      <c r="G10077" s="2"/>
      <c r="H10077" s="2"/>
      <c r="I10077" s="2" t="s">
        <v>184</v>
      </c>
      <c r="J10077" s="2" t="s">
        <v>39</v>
      </c>
      <c r="K10077" s="2" t="s">
        <v>24</v>
      </c>
      <c r="L10077" s="2" t="s">
        <v>25</v>
      </c>
      <c r="M10077" s="2" t="s">
        <v>88</v>
      </c>
      <c r="N10077" s="2" t="s">
        <v>88</v>
      </c>
      <c r="O10077" s="2" t="s">
        <v>43</v>
      </c>
    </row>
    <row r="10078" spans="1:15" hidden="1">
      <c r="A10078" s="1" t="s">
        <v>15</v>
      </c>
      <c r="B10078" s="2">
        <v>2015</v>
      </c>
      <c r="C10078" s="2" t="s">
        <v>16</v>
      </c>
      <c r="D10078" s="2" t="s">
        <v>62</v>
      </c>
      <c r="E10078" s="2" t="s">
        <v>27</v>
      </c>
      <c r="F10078" s="2" t="s">
        <v>82</v>
      </c>
      <c r="G10078" s="2" t="s">
        <v>45</v>
      </c>
      <c r="H10078" s="2" t="s">
        <v>54</v>
      </c>
      <c r="I10078" s="2" t="s">
        <v>47</v>
      </c>
      <c r="J10078" s="2" t="s">
        <v>30</v>
      </c>
      <c r="K10078" s="2" t="s">
        <v>84</v>
      </c>
      <c r="L10078" s="2" t="s">
        <v>41</v>
      </c>
      <c r="M10078" s="2" t="s">
        <v>32</v>
      </c>
      <c r="N10078" s="2" t="s">
        <v>33</v>
      </c>
      <c r="O10078" s="2" t="s">
        <v>88</v>
      </c>
    </row>
    <row r="10079" spans="1:15" hidden="1">
      <c r="A10079" s="1" t="s">
        <v>15</v>
      </c>
      <c r="B10079" s="2">
        <v>2012</v>
      </c>
      <c r="C10079" s="2" t="s">
        <v>16</v>
      </c>
      <c r="D10079" s="2" t="s">
        <v>44</v>
      </c>
      <c r="E10079" s="2" t="s">
        <v>27</v>
      </c>
      <c r="F10079" s="2" t="s">
        <v>35</v>
      </c>
      <c r="G10079" s="2" t="s">
        <v>45</v>
      </c>
      <c r="H10079" s="2" t="s">
        <v>54</v>
      </c>
      <c r="I10079" s="2" t="s">
        <v>47</v>
      </c>
      <c r="J10079" s="2" t="s">
        <v>30</v>
      </c>
      <c r="K10079" s="2" t="s">
        <v>84</v>
      </c>
      <c r="L10079" s="2" t="s">
        <v>41</v>
      </c>
      <c r="M10079" s="2" t="s">
        <v>42</v>
      </c>
      <c r="N10079" s="2" t="s">
        <v>88</v>
      </c>
      <c r="O10079" s="2" t="s">
        <v>88</v>
      </c>
    </row>
    <row r="10080" spans="1:15" hidden="1">
      <c r="A10080" s="1" t="s">
        <v>15</v>
      </c>
      <c r="B10080" s="2">
        <v>2013</v>
      </c>
      <c r="C10080" s="2" t="s">
        <v>16</v>
      </c>
      <c r="D10080" s="2" t="s">
        <v>33</v>
      </c>
      <c r="E10080" s="2" t="s">
        <v>27</v>
      </c>
      <c r="F10080" s="2" t="s">
        <v>50</v>
      </c>
      <c r="G10080" s="2" t="s">
        <v>20</v>
      </c>
      <c r="H10080" s="2" t="s">
        <v>29</v>
      </c>
      <c r="I10080" s="2" t="s">
        <v>22</v>
      </c>
      <c r="J10080" s="2" t="s">
        <v>30</v>
      </c>
      <c r="K10080" s="2" t="s">
        <v>70</v>
      </c>
      <c r="L10080" s="2" t="s">
        <v>25</v>
      </c>
      <c r="M10080" s="2" t="s">
        <v>88</v>
      </c>
      <c r="N10080" s="2" t="s">
        <v>88</v>
      </c>
      <c r="O10080" s="2" t="s">
        <v>88</v>
      </c>
    </row>
    <row r="10081" spans="1:15" hidden="1">
      <c r="A10081" s="1" t="s">
        <v>195</v>
      </c>
      <c r="B10081" s="2">
        <v>2013</v>
      </c>
      <c r="C10081" s="2" t="s">
        <v>16</v>
      </c>
      <c r="D10081" s="2" t="s">
        <v>33</v>
      </c>
      <c r="E10081" s="2" t="s">
        <v>49</v>
      </c>
      <c r="F10081" s="2" t="s">
        <v>19</v>
      </c>
      <c r="G10081" s="2" t="s">
        <v>20</v>
      </c>
      <c r="H10081" s="2" t="s">
        <v>51</v>
      </c>
      <c r="I10081" s="2" t="s">
        <v>22</v>
      </c>
      <c r="J10081" s="2" t="s">
        <v>52</v>
      </c>
      <c r="K10081" s="2"/>
      <c r="L10081" s="2"/>
      <c r="M10081" s="2" t="s">
        <v>88</v>
      </c>
      <c r="N10081" s="2" t="s">
        <v>88</v>
      </c>
      <c r="O10081" s="2" t="s">
        <v>58</v>
      </c>
    </row>
    <row r="10082" spans="1:15" hidden="1">
      <c r="A10082" s="1" t="s">
        <v>15</v>
      </c>
      <c r="B10082" s="2">
        <v>2020</v>
      </c>
      <c r="C10082" s="2" t="s">
        <v>16</v>
      </c>
      <c r="D10082" s="2" t="s">
        <v>17</v>
      </c>
      <c r="E10082" s="2" t="s">
        <v>27</v>
      </c>
      <c r="F10082" s="2" t="s">
        <v>19</v>
      </c>
      <c r="G10082" s="2" t="s">
        <v>20</v>
      </c>
      <c r="H10082" s="2" t="s">
        <v>51</v>
      </c>
      <c r="I10082" s="2" t="s">
        <v>22</v>
      </c>
      <c r="J10082" s="2" t="s">
        <v>30</v>
      </c>
      <c r="K10082" s="2" t="s">
        <v>31</v>
      </c>
      <c r="L10082" s="2" t="s">
        <v>25</v>
      </c>
      <c r="M10082" s="2" t="s">
        <v>32</v>
      </c>
      <c r="N10082" s="2" t="s">
        <v>33</v>
      </c>
      <c r="O10082" s="2" t="s">
        <v>88</v>
      </c>
    </row>
    <row r="10083" spans="1:15">
      <c r="A10083" s="1" t="s">
        <v>15</v>
      </c>
      <c r="B10083" s="2">
        <v>2015</v>
      </c>
      <c r="C10083" s="2" t="s">
        <v>16</v>
      </c>
      <c r="D10083" s="2" t="s">
        <v>33</v>
      </c>
      <c r="E10083" s="2" t="s">
        <v>65</v>
      </c>
      <c r="F10083" s="2" t="s">
        <v>89</v>
      </c>
      <c r="G10083" s="2" t="s">
        <v>36</v>
      </c>
      <c r="H10083" s="2" t="s">
        <v>113</v>
      </c>
      <c r="I10083" s="2" t="s">
        <v>38</v>
      </c>
      <c r="J10083" s="2" t="s">
        <v>67</v>
      </c>
      <c r="K10083" s="2" t="s">
        <v>24</v>
      </c>
      <c r="L10083" s="2" t="s">
        <v>25</v>
      </c>
      <c r="M10083" s="2" t="s">
        <v>32</v>
      </c>
      <c r="N10083" s="2" t="s">
        <v>88</v>
      </c>
      <c r="O10083" s="2" t="s">
        <v>43</v>
      </c>
    </row>
    <row r="10084" spans="1:15">
      <c r="A10084" s="1" t="s">
        <v>15</v>
      </c>
      <c r="B10084" s="2">
        <v>2019</v>
      </c>
      <c r="C10084" s="2" t="s">
        <v>16</v>
      </c>
      <c r="D10084" s="2" t="s">
        <v>33</v>
      </c>
      <c r="E10084" s="2" t="s">
        <v>49</v>
      </c>
      <c r="F10084" s="2" t="s">
        <v>35</v>
      </c>
      <c r="G10084" s="2" t="s">
        <v>20</v>
      </c>
      <c r="H10084" s="2" t="s">
        <v>71</v>
      </c>
      <c r="I10084" s="2" t="s">
        <v>22</v>
      </c>
      <c r="J10084" s="2" t="s">
        <v>52</v>
      </c>
      <c r="K10084" s="2" t="s">
        <v>84</v>
      </c>
      <c r="L10084" s="2" t="s">
        <v>41</v>
      </c>
      <c r="M10084" s="2" t="s">
        <v>42</v>
      </c>
      <c r="N10084" s="2" t="s">
        <v>17</v>
      </c>
      <c r="O10084" s="2" t="s">
        <v>43</v>
      </c>
    </row>
    <row r="10085" spans="1:15" hidden="1">
      <c r="A10085" s="1" t="s">
        <v>15</v>
      </c>
      <c r="B10085" s="2">
        <v>2013</v>
      </c>
      <c r="C10085" s="2" t="s">
        <v>16</v>
      </c>
      <c r="D10085" s="2" t="s">
        <v>44</v>
      </c>
      <c r="E10085" s="2" t="s">
        <v>27</v>
      </c>
      <c r="F10085" s="2" t="s">
        <v>35</v>
      </c>
      <c r="G10085" s="2" t="s">
        <v>20</v>
      </c>
      <c r="H10085" s="2" t="s">
        <v>218</v>
      </c>
      <c r="I10085" s="2" t="s">
        <v>131</v>
      </c>
      <c r="J10085" s="2" t="s">
        <v>30</v>
      </c>
      <c r="K10085" s="2" t="s">
        <v>31</v>
      </c>
      <c r="L10085" s="2" t="s">
        <v>25</v>
      </c>
      <c r="M10085" s="2" t="s">
        <v>42</v>
      </c>
      <c r="N10085" s="2" t="s">
        <v>88</v>
      </c>
      <c r="O10085" s="2" t="s">
        <v>88</v>
      </c>
    </row>
    <row r="10086" spans="1:15" hidden="1">
      <c r="A10086" s="1" t="s">
        <v>15</v>
      </c>
      <c r="B10086" s="2">
        <v>2016</v>
      </c>
      <c r="C10086" s="2" t="s">
        <v>16</v>
      </c>
      <c r="D10086" s="2" t="s">
        <v>17</v>
      </c>
      <c r="E10086" s="2" t="s">
        <v>34</v>
      </c>
      <c r="F10086" s="2" t="s">
        <v>35</v>
      </c>
      <c r="G10086" s="2" t="s">
        <v>20</v>
      </c>
      <c r="H10086" s="2" t="s">
        <v>146</v>
      </c>
      <c r="I10086" s="2" t="s">
        <v>47</v>
      </c>
      <c r="J10086" s="2" t="s">
        <v>39</v>
      </c>
      <c r="K10086" s="2" t="s">
        <v>84</v>
      </c>
      <c r="L10086" s="2" t="s">
        <v>41</v>
      </c>
      <c r="M10086" s="2" t="s">
        <v>32</v>
      </c>
      <c r="N10086" s="2" t="s">
        <v>17</v>
      </c>
      <c r="O10086" s="2" t="s">
        <v>88</v>
      </c>
    </row>
    <row r="10087" spans="1:15">
      <c r="A10087" s="1" t="s">
        <v>15</v>
      </c>
      <c r="B10087" s="2">
        <v>2019</v>
      </c>
      <c r="C10087" s="2" t="s">
        <v>16</v>
      </c>
      <c r="D10087" s="2" t="s">
        <v>33</v>
      </c>
      <c r="E10087" s="2" t="s">
        <v>65</v>
      </c>
      <c r="F10087" s="2" t="s">
        <v>35</v>
      </c>
      <c r="G10087" s="2" t="s">
        <v>20</v>
      </c>
      <c r="H10087" s="2" t="s">
        <v>85</v>
      </c>
      <c r="I10087" s="2" t="s">
        <v>22</v>
      </c>
      <c r="J10087" s="2" t="s">
        <v>52</v>
      </c>
      <c r="K10087" s="2"/>
      <c r="L10087" s="2"/>
      <c r="M10087" s="2" t="s">
        <v>42</v>
      </c>
      <c r="N10087" s="2" t="s">
        <v>33</v>
      </c>
      <c r="O10087" s="2" t="s">
        <v>43</v>
      </c>
    </row>
    <row r="10088" spans="1:15" hidden="1">
      <c r="A10088" s="1" t="s">
        <v>15</v>
      </c>
      <c r="B10088" s="2">
        <v>2011</v>
      </c>
      <c r="C10088" s="2" t="s">
        <v>16</v>
      </c>
      <c r="D10088" s="2" t="s">
        <v>44</v>
      </c>
      <c r="E10088" s="2" t="s">
        <v>34</v>
      </c>
      <c r="F10088" s="2" t="s">
        <v>72</v>
      </c>
      <c r="G10088" s="2" t="s">
        <v>45</v>
      </c>
      <c r="H10088" s="2" t="s">
        <v>73</v>
      </c>
      <c r="I10088" s="2" t="s">
        <v>47</v>
      </c>
      <c r="J10088" s="2" t="s">
        <v>30</v>
      </c>
      <c r="K10088" s="2" t="s">
        <v>40</v>
      </c>
      <c r="L10088" s="2" t="s">
        <v>41</v>
      </c>
      <c r="M10088" s="2" t="s">
        <v>88</v>
      </c>
      <c r="N10088" s="2" t="s">
        <v>88</v>
      </c>
      <c r="O10088" s="2" t="s">
        <v>88</v>
      </c>
    </row>
    <row r="10089" spans="1:15">
      <c r="A10089" s="1" t="s">
        <v>15</v>
      </c>
      <c r="B10089" s="2">
        <v>2015</v>
      </c>
      <c r="C10089" s="2" t="s">
        <v>16</v>
      </c>
      <c r="D10089" s="2" t="s">
        <v>33</v>
      </c>
      <c r="E10089" s="2" t="s">
        <v>34</v>
      </c>
      <c r="F10089" s="2" t="s">
        <v>19</v>
      </c>
      <c r="G10089" s="2" t="s">
        <v>45</v>
      </c>
      <c r="H10089" s="2" t="s">
        <v>54</v>
      </c>
      <c r="I10089" s="2" t="s">
        <v>47</v>
      </c>
      <c r="J10089" s="2" t="s">
        <v>39</v>
      </c>
      <c r="K10089" s="2" t="s">
        <v>24</v>
      </c>
      <c r="L10089" s="2" t="s">
        <v>25</v>
      </c>
      <c r="M10089" s="2" t="s">
        <v>88</v>
      </c>
      <c r="N10089" s="2" t="s">
        <v>88</v>
      </c>
      <c r="O10089" s="2" t="s">
        <v>43</v>
      </c>
    </row>
    <row r="10090" spans="1:15" hidden="1">
      <c r="A10090" s="1" t="s">
        <v>15</v>
      </c>
      <c r="B10090" s="2">
        <v>2011</v>
      </c>
      <c r="C10090" s="2" t="s">
        <v>16</v>
      </c>
      <c r="D10090" s="2" t="s">
        <v>17</v>
      </c>
      <c r="E10090" s="2" t="s">
        <v>18</v>
      </c>
      <c r="F10090" s="2" t="s">
        <v>86</v>
      </c>
      <c r="G10090" s="2"/>
      <c r="H10090" s="2"/>
      <c r="I10090" s="2" t="s">
        <v>184</v>
      </c>
      <c r="J10090" s="2" t="s">
        <v>23</v>
      </c>
      <c r="K10090" s="2" t="s">
        <v>40</v>
      </c>
      <c r="L10090" s="2" t="s">
        <v>41</v>
      </c>
      <c r="M10090" s="2" t="s">
        <v>88</v>
      </c>
      <c r="N10090" s="2" t="s">
        <v>33</v>
      </c>
      <c r="O10090" s="2" t="s">
        <v>88</v>
      </c>
    </row>
    <row r="10091" spans="1:15" hidden="1">
      <c r="A10091" s="1" t="s">
        <v>172</v>
      </c>
      <c r="B10091" s="2">
        <v>2015</v>
      </c>
      <c r="C10091" s="2" t="s">
        <v>16</v>
      </c>
      <c r="D10091" s="2" t="s">
        <v>17</v>
      </c>
      <c r="E10091" s="2" t="s">
        <v>27</v>
      </c>
      <c r="F10091" s="2" t="s">
        <v>89</v>
      </c>
      <c r="G10091" s="2" t="s">
        <v>36</v>
      </c>
      <c r="H10091" s="2" t="s">
        <v>60</v>
      </c>
      <c r="I10091" s="2" t="s">
        <v>38</v>
      </c>
      <c r="J10091" s="2" t="s">
        <v>30</v>
      </c>
      <c r="K10091" s="2" t="s">
        <v>69</v>
      </c>
      <c r="L10091" s="2" t="s">
        <v>25</v>
      </c>
      <c r="M10091" s="2" t="s">
        <v>32</v>
      </c>
      <c r="N10091" s="2" t="s">
        <v>88</v>
      </c>
      <c r="O10091" s="2" t="s">
        <v>88</v>
      </c>
    </row>
    <row r="10092" spans="1:15">
      <c r="A10092" s="1" t="s">
        <v>105</v>
      </c>
      <c r="B10092" s="2">
        <v>2021</v>
      </c>
      <c r="C10092" s="2" t="s">
        <v>16</v>
      </c>
      <c r="D10092" s="2" t="s">
        <v>62</v>
      </c>
      <c r="E10092" s="2" t="s">
        <v>18</v>
      </c>
      <c r="F10092" s="2" t="s">
        <v>89</v>
      </c>
      <c r="G10092" s="2" t="s">
        <v>20</v>
      </c>
      <c r="H10092" s="2" t="s">
        <v>85</v>
      </c>
      <c r="I10092" s="2" t="s">
        <v>22</v>
      </c>
      <c r="J10092" s="2" t="s">
        <v>23</v>
      </c>
      <c r="K10092" s="2" t="s">
        <v>84</v>
      </c>
      <c r="L10092" s="2" t="s">
        <v>41</v>
      </c>
      <c r="M10092" s="2" t="s">
        <v>88</v>
      </c>
      <c r="N10092" s="2" t="s">
        <v>88</v>
      </c>
      <c r="O10092" s="2" t="s">
        <v>43</v>
      </c>
    </row>
    <row r="10093" spans="1:15" hidden="1">
      <c r="A10093" s="1" t="s">
        <v>15</v>
      </c>
      <c r="B10093" s="2">
        <v>2014</v>
      </c>
      <c r="C10093" s="2" t="s">
        <v>16</v>
      </c>
      <c r="D10093" s="2" t="s">
        <v>33</v>
      </c>
      <c r="E10093" s="2" t="s">
        <v>49</v>
      </c>
      <c r="F10093" s="2" t="s">
        <v>59</v>
      </c>
      <c r="G10093" s="2" t="s">
        <v>20</v>
      </c>
      <c r="H10093" s="2" t="s">
        <v>71</v>
      </c>
      <c r="I10093" s="2" t="s">
        <v>22</v>
      </c>
      <c r="J10093" s="2" t="s">
        <v>52</v>
      </c>
      <c r="K10093" s="2"/>
      <c r="L10093" s="2"/>
      <c r="M10093" s="2" t="s">
        <v>42</v>
      </c>
      <c r="N10093" s="2" t="s">
        <v>88</v>
      </c>
      <c r="O10093" s="2" t="s">
        <v>88</v>
      </c>
    </row>
    <row r="10094" spans="1:15" hidden="1">
      <c r="A10094" s="1" t="s">
        <v>15</v>
      </c>
      <c r="B10094" s="2">
        <v>2010</v>
      </c>
      <c r="C10094" s="2" t="s">
        <v>16</v>
      </c>
      <c r="D10094" s="2" t="s">
        <v>17</v>
      </c>
      <c r="E10094" s="2" t="s">
        <v>27</v>
      </c>
      <c r="F10094" s="2" t="s">
        <v>19</v>
      </c>
      <c r="G10094" s="2" t="s">
        <v>45</v>
      </c>
      <c r="H10094" s="2" t="s">
        <v>54</v>
      </c>
      <c r="I10094" s="2" t="s">
        <v>47</v>
      </c>
      <c r="J10094" s="2" t="s">
        <v>30</v>
      </c>
      <c r="K10094" s="2" t="s">
        <v>24</v>
      </c>
      <c r="L10094" s="2" t="s">
        <v>25</v>
      </c>
      <c r="M10094" s="2" t="s">
        <v>88</v>
      </c>
      <c r="N10094" s="2" t="s">
        <v>88</v>
      </c>
      <c r="O10094" s="2" t="s">
        <v>88</v>
      </c>
    </row>
    <row r="10095" spans="1:15">
      <c r="A10095" s="1" t="s">
        <v>74</v>
      </c>
      <c r="B10095" s="2">
        <v>2014</v>
      </c>
      <c r="C10095" s="2" t="s">
        <v>16</v>
      </c>
      <c r="D10095" s="2" t="s">
        <v>33</v>
      </c>
      <c r="E10095" s="2" t="s">
        <v>65</v>
      </c>
      <c r="F10095" s="2" t="s">
        <v>86</v>
      </c>
      <c r="G10095" s="2" t="s">
        <v>36</v>
      </c>
      <c r="H10095" s="2" t="s">
        <v>238</v>
      </c>
      <c r="I10095" s="2" t="s">
        <v>76</v>
      </c>
      <c r="J10095" s="2" t="s">
        <v>67</v>
      </c>
      <c r="K10095" s="2"/>
      <c r="L10095" s="2"/>
      <c r="M10095" s="2" t="s">
        <v>88</v>
      </c>
      <c r="N10095" s="2" t="s">
        <v>33</v>
      </c>
      <c r="O10095" s="2" t="s">
        <v>43</v>
      </c>
    </row>
    <row r="10096" spans="1:15" hidden="1">
      <c r="A10096" s="1" t="s">
        <v>136</v>
      </c>
      <c r="B10096" s="2">
        <v>2013</v>
      </c>
      <c r="C10096" s="2" t="s">
        <v>16</v>
      </c>
      <c r="D10096" s="2" t="s">
        <v>33</v>
      </c>
      <c r="E10096" s="2" t="s">
        <v>49</v>
      </c>
      <c r="F10096" s="2" t="s">
        <v>19</v>
      </c>
      <c r="G10096" s="2" t="s">
        <v>20</v>
      </c>
      <c r="H10096" s="2" t="s">
        <v>51</v>
      </c>
      <c r="I10096" s="2" t="s">
        <v>22</v>
      </c>
      <c r="J10096" s="2" t="s">
        <v>52</v>
      </c>
      <c r="K10096" s="2"/>
      <c r="L10096" s="2"/>
      <c r="M10096" s="2" t="s">
        <v>88</v>
      </c>
      <c r="N10096" s="2" t="s">
        <v>88</v>
      </c>
      <c r="O10096" s="2" t="s">
        <v>64</v>
      </c>
    </row>
    <row r="10097" spans="1:15">
      <c r="A10097" s="1" t="s">
        <v>63</v>
      </c>
      <c r="B10097" s="2">
        <v>2019</v>
      </c>
      <c r="C10097" s="2" t="s">
        <v>16</v>
      </c>
      <c r="D10097" s="2" t="s">
        <v>33</v>
      </c>
      <c r="E10097" s="2" t="s">
        <v>79</v>
      </c>
      <c r="F10097" s="2" t="s">
        <v>19</v>
      </c>
      <c r="G10097" s="2" t="s">
        <v>36</v>
      </c>
      <c r="H10097" s="2" t="s">
        <v>128</v>
      </c>
      <c r="I10097" s="2" t="s">
        <v>76</v>
      </c>
      <c r="J10097" s="2" t="s">
        <v>77</v>
      </c>
      <c r="K10097" s="2" t="s">
        <v>31</v>
      </c>
      <c r="L10097" s="2" t="s">
        <v>25</v>
      </c>
      <c r="M10097" s="2" t="s">
        <v>88</v>
      </c>
      <c r="N10097" s="2" t="s">
        <v>88</v>
      </c>
      <c r="O10097" s="2" t="s">
        <v>43</v>
      </c>
    </row>
    <row r="10098" spans="1:15" hidden="1">
      <c r="A10098" s="1" t="s">
        <v>15</v>
      </c>
      <c r="B10098" s="2">
        <v>2020</v>
      </c>
      <c r="C10098" s="2" t="s">
        <v>16</v>
      </c>
      <c r="D10098" s="2" t="s">
        <v>33</v>
      </c>
      <c r="E10098" s="2" t="s">
        <v>49</v>
      </c>
      <c r="F10098" s="2" t="s">
        <v>35</v>
      </c>
      <c r="G10098" s="2" t="s">
        <v>20</v>
      </c>
      <c r="H10098" s="2" t="s">
        <v>71</v>
      </c>
      <c r="I10098" s="2" t="s">
        <v>22</v>
      </c>
      <c r="J10098" s="2" t="s">
        <v>52</v>
      </c>
      <c r="K10098" s="2" t="s">
        <v>83</v>
      </c>
      <c r="L10098" s="2" t="s">
        <v>25</v>
      </c>
      <c r="M10098" s="2" t="s">
        <v>42</v>
      </c>
      <c r="N10098" s="2" t="s">
        <v>88</v>
      </c>
      <c r="O10098" s="2" t="s">
        <v>88</v>
      </c>
    </row>
    <row r="10099" spans="1:15">
      <c r="A10099" s="1" t="s">
        <v>74</v>
      </c>
      <c r="B10099" s="2">
        <v>2016</v>
      </c>
      <c r="C10099" s="2" t="s">
        <v>16</v>
      </c>
      <c r="D10099" s="2" t="s">
        <v>33</v>
      </c>
      <c r="E10099" s="2" t="s">
        <v>65</v>
      </c>
      <c r="F10099" s="2" t="s">
        <v>72</v>
      </c>
      <c r="G10099" s="2" t="s">
        <v>92</v>
      </c>
      <c r="H10099" s="2" t="s">
        <v>133</v>
      </c>
      <c r="I10099" s="2" t="s">
        <v>94</v>
      </c>
      <c r="J10099" s="2" t="s">
        <v>67</v>
      </c>
      <c r="K10099" s="2" t="s">
        <v>31</v>
      </c>
      <c r="L10099" s="2" t="s">
        <v>25</v>
      </c>
      <c r="M10099" s="2" t="s">
        <v>32</v>
      </c>
      <c r="N10099" s="2" t="s">
        <v>33</v>
      </c>
      <c r="O10099" s="2" t="s">
        <v>43</v>
      </c>
    </row>
    <row r="10100" spans="1:15" hidden="1">
      <c r="A10100" s="1" t="s">
        <v>15</v>
      </c>
      <c r="B10100" s="2">
        <v>2010</v>
      </c>
      <c r="C10100" s="2" t="s">
        <v>16</v>
      </c>
      <c r="D10100" s="2" t="s">
        <v>44</v>
      </c>
      <c r="E10100" s="2" t="s">
        <v>27</v>
      </c>
      <c r="F10100" s="2" t="s">
        <v>35</v>
      </c>
      <c r="G10100" s="2" t="s">
        <v>45</v>
      </c>
      <c r="H10100" s="2" t="s">
        <v>54</v>
      </c>
      <c r="I10100" s="2" t="s">
        <v>47</v>
      </c>
      <c r="J10100" s="2" t="s">
        <v>30</v>
      </c>
      <c r="K10100" s="2" t="s">
        <v>31</v>
      </c>
      <c r="L10100" s="2" t="s">
        <v>25</v>
      </c>
      <c r="M10100" s="2" t="s">
        <v>88</v>
      </c>
      <c r="N10100" s="2" t="s">
        <v>88</v>
      </c>
      <c r="O10100" s="2" t="s">
        <v>88</v>
      </c>
    </row>
    <row r="10101" spans="1:15" hidden="1">
      <c r="A10101" s="1" t="s">
        <v>48</v>
      </c>
      <c r="B10101" s="2">
        <v>2019</v>
      </c>
      <c r="C10101" s="2" t="s">
        <v>16</v>
      </c>
      <c r="D10101" s="2" t="s">
        <v>17</v>
      </c>
      <c r="E10101" s="2" t="s">
        <v>18</v>
      </c>
      <c r="F10101" s="2" t="s">
        <v>19</v>
      </c>
      <c r="G10101" s="2" t="s">
        <v>20</v>
      </c>
      <c r="H10101" s="2" t="s">
        <v>51</v>
      </c>
      <c r="I10101" s="2" t="s">
        <v>22</v>
      </c>
      <c r="J10101" s="2" t="s">
        <v>23</v>
      </c>
      <c r="K10101" s="2" t="s">
        <v>41</v>
      </c>
      <c r="L10101" s="2" t="s">
        <v>41</v>
      </c>
      <c r="M10101" s="2" t="s">
        <v>32</v>
      </c>
      <c r="N10101" s="2" t="s">
        <v>33</v>
      </c>
      <c r="O10101" s="2" t="s">
        <v>88</v>
      </c>
    </row>
    <row r="10102" spans="1:15" hidden="1">
      <c r="A10102" s="1" t="s">
        <v>15</v>
      </c>
      <c r="B10102" s="2">
        <v>2014</v>
      </c>
      <c r="C10102" s="2" t="s">
        <v>16</v>
      </c>
      <c r="D10102" s="2" t="s">
        <v>44</v>
      </c>
      <c r="E10102" s="2" t="s">
        <v>27</v>
      </c>
      <c r="F10102" s="2" t="s">
        <v>28</v>
      </c>
      <c r="G10102" s="2" t="s">
        <v>45</v>
      </c>
      <c r="H10102" s="2" t="s">
        <v>54</v>
      </c>
      <c r="I10102" s="2" t="s">
        <v>47</v>
      </c>
      <c r="J10102" s="2" t="s">
        <v>30</v>
      </c>
      <c r="K10102" s="2" t="s">
        <v>40</v>
      </c>
      <c r="L10102" s="2" t="s">
        <v>41</v>
      </c>
      <c r="M10102" s="2" t="s">
        <v>32</v>
      </c>
      <c r="N10102" s="2" t="s">
        <v>17</v>
      </c>
      <c r="O10102" s="2" t="s">
        <v>88</v>
      </c>
    </row>
    <row r="10103" spans="1:15">
      <c r="A10103" s="1" t="s">
        <v>15</v>
      </c>
      <c r="B10103" s="2">
        <v>2014</v>
      </c>
      <c r="C10103" s="2" t="s">
        <v>16</v>
      </c>
      <c r="D10103" s="2" t="s">
        <v>33</v>
      </c>
      <c r="E10103" s="2" t="s">
        <v>49</v>
      </c>
      <c r="F10103" s="2" t="s">
        <v>82</v>
      </c>
      <c r="G10103" s="2" t="s">
        <v>20</v>
      </c>
      <c r="H10103" s="2" t="s">
        <v>51</v>
      </c>
      <c r="I10103" s="2" t="s">
        <v>22</v>
      </c>
      <c r="J10103" s="2" t="s">
        <v>52</v>
      </c>
      <c r="K10103" s="2"/>
      <c r="L10103" s="2"/>
      <c r="M10103" s="2" t="s">
        <v>32</v>
      </c>
      <c r="N10103" s="2" t="s">
        <v>88</v>
      </c>
      <c r="O10103" s="2" t="s">
        <v>43</v>
      </c>
    </row>
    <row r="10104" spans="1:15" hidden="1">
      <c r="A10104" s="1" t="s">
        <v>15</v>
      </c>
      <c r="B10104" s="2">
        <v>2016</v>
      </c>
      <c r="C10104" s="2" t="s">
        <v>16</v>
      </c>
      <c r="D10104" s="2" t="s">
        <v>33</v>
      </c>
      <c r="E10104" s="2" t="s">
        <v>65</v>
      </c>
      <c r="F10104" s="2" t="s">
        <v>19</v>
      </c>
      <c r="G10104" s="2" t="s">
        <v>20</v>
      </c>
      <c r="H10104" s="2" t="s">
        <v>21</v>
      </c>
      <c r="I10104" s="2" t="s">
        <v>22</v>
      </c>
      <c r="J10104" s="2" t="s">
        <v>52</v>
      </c>
      <c r="K10104" s="2" t="s">
        <v>84</v>
      </c>
      <c r="L10104" s="2" t="s">
        <v>41</v>
      </c>
      <c r="M10104" s="2" t="s">
        <v>88</v>
      </c>
      <c r="N10104" s="2" t="s">
        <v>88</v>
      </c>
      <c r="O10104" s="2" t="s">
        <v>88</v>
      </c>
    </row>
    <row r="10105" spans="1:15" hidden="1">
      <c r="A10105" s="1" t="s">
        <v>15</v>
      </c>
      <c r="B10105" s="2">
        <v>2011</v>
      </c>
      <c r="C10105" s="2" t="s">
        <v>16</v>
      </c>
      <c r="D10105" s="2" t="s">
        <v>17</v>
      </c>
      <c r="E10105" s="2" t="s">
        <v>27</v>
      </c>
      <c r="F10105" s="2" t="s">
        <v>35</v>
      </c>
      <c r="G10105" s="2" t="s">
        <v>45</v>
      </c>
      <c r="H10105" s="2" t="s">
        <v>146</v>
      </c>
      <c r="I10105" s="2" t="s">
        <v>47</v>
      </c>
      <c r="J10105" s="2" t="s">
        <v>30</v>
      </c>
      <c r="K10105" s="2" t="s">
        <v>83</v>
      </c>
      <c r="L10105" s="2" t="s">
        <v>25</v>
      </c>
      <c r="M10105" s="2" t="s">
        <v>42</v>
      </c>
      <c r="N10105" s="2" t="s">
        <v>88</v>
      </c>
      <c r="O10105" s="2" t="s">
        <v>88</v>
      </c>
    </row>
    <row r="10106" spans="1:15" hidden="1">
      <c r="A10106" s="1" t="s">
        <v>63</v>
      </c>
      <c r="B10106" s="2">
        <v>2014</v>
      </c>
      <c r="C10106" s="2" t="s">
        <v>16</v>
      </c>
      <c r="D10106" s="2" t="s">
        <v>17</v>
      </c>
      <c r="E10106" s="2" t="s">
        <v>18</v>
      </c>
      <c r="F10106" s="2" t="s">
        <v>35</v>
      </c>
      <c r="G10106" s="2" t="s">
        <v>20</v>
      </c>
      <c r="H10106" s="2" t="s">
        <v>21</v>
      </c>
      <c r="I10106" s="2" t="s">
        <v>22</v>
      </c>
      <c r="J10106" s="2" t="s">
        <v>23</v>
      </c>
      <c r="K10106" s="2" t="s">
        <v>25</v>
      </c>
      <c r="L10106" s="2" t="s">
        <v>25</v>
      </c>
      <c r="M10106" s="2" t="s">
        <v>42</v>
      </c>
      <c r="N10106" s="2" t="s">
        <v>88</v>
      </c>
      <c r="O10106" s="2" t="s">
        <v>88</v>
      </c>
    </row>
    <row r="10107" spans="1:15">
      <c r="A10107" s="1" t="s">
        <v>15</v>
      </c>
      <c r="B10107" s="2">
        <v>2013</v>
      </c>
      <c r="C10107" s="2" t="s">
        <v>16</v>
      </c>
      <c r="D10107" s="2" t="s">
        <v>33</v>
      </c>
      <c r="E10107" s="2" t="s">
        <v>65</v>
      </c>
      <c r="F10107" s="2" t="s">
        <v>72</v>
      </c>
      <c r="G10107" s="2" t="s">
        <v>20</v>
      </c>
      <c r="H10107" s="2" t="s">
        <v>51</v>
      </c>
      <c r="I10107" s="2" t="s">
        <v>22</v>
      </c>
      <c r="J10107" s="2" t="s">
        <v>67</v>
      </c>
      <c r="K10107" s="2" t="s">
        <v>40</v>
      </c>
      <c r="L10107" s="2" t="s">
        <v>41</v>
      </c>
      <c r="M10107" s="2" t="s">
        <v>32</v>
      </c>
      <c r="N10107" s="2" t="s">
        <v>33</v>
      </c>
      <c r="O10107" s="2" t="s">
        <v>43</v>
      </c>
    </row>
    <row r="10108" spans="1:15" hidden="1">
      <c r="A10108" s="1" t="s">
        <v>15</v>
      </c>
      <c r="B10108" s="2">
        <v>2019</v>
      </c>
      <c r="C10108" s="2" t="s">
        <v>16</v>
      </c>
      <c r="D10108" s="2" t="s">
        <v>17</v>
      </c>
      <c r="E10108" s="2" t="s">
        <v>18</v>
      </c>
      <c r="F10108" s="2" t="s">
        <v>89</v>
      </c>
      <c r="G10108" s="2" t="s">
        <v>92</v>
      </c>
      <c r="H10108" s="2" t="s">
        <v>317</v>
      </c>
      <c r="I10108" s="2" t="s">
        <v>94</v>
      </c>
      <c r="J10108" s="2" t="s">
        <v>39</v>
      </c>
      <c r="K10108" s="2" t="s">
        <v>31</v>
      </c>
      <c r="L10108" s="2" t="s">
        <v>25</v>
      </c>
      <c r="M10108" s="2" t="s">
        <v>88</v>
      </c>
      <c r="N10108" s="2" t="s">
        <v>88</v>
      </c>
      <c r="O10108" s="2" t="s">
        <v>88</v>
      </c>
    </row>
    <row r="10109" spans="1:15" hidden="1">
      <c r="A10109" s="1" t="s">
        <v>15</v>
      </c>
      <c r="B10109" s="2">
        <v>2016</v>
      </c>
      <c r="C10109" s="2" t="s">
        <v>16</v>
      </c>
      <c r="D10109" s="2" t="s">
        <v>17</v>
      </c>
      <c r="E10109" s="2" t="s">
        <v>27</v>
      </c>
      <c r="F10109" s="2" t="s">
        <v>66</v>
      </c>
      <c r="G10109" s="2" t="s">
        <v>45</v>
      </c>
      <c r="H10109" s="2" t="s">
        <v>54</v>
      </c>
      <c r="I10109" s="2" t="s">
        <v>47</v>
      </c>
      <c r="J10109" s="2" t="s">
        <v>30</v>
      </c>
      <c r="K10109" s="2" t="s">
        <v>40</v>
      </c>
      <c r="L10109" s="2" t="s">
        <v>41</v>
      </c>
      <c r="M10109" s="2" t="s">
        <v>55</v>
      </c>
      <c r="N10109" s="2" t="s">
        <v>17</v>
      </c>
      <c r="O10109" s="2" t="s">
        <v>88</v>
      </c>
    </row>
    <row r="10110" spans="1:15" hidden="1">
      <c r="A10110" s="1" t="s">
        <v>15</v>
      </c>
      <c r="B10110" s="2">
        <v>2010</v>
      </c>
      <c r="C10110" s="2" t="s">
        <v>16</v>
      </c>
      <c r="D10110" s="2" t="s">
        <v>17</v>
      </c>
      <c r="E10110" s="2" t="s">
        <v>27</v>
      </c>
      <c r="F10110" s="2" t="s">
        <v>19</v>
      </c>
      <c r="G10110" s="2" t="s">
        <v>45</v>
      </c>
      <c r="H10110" s="2" t="s">
        <v>54</v>
      </c>
      <c r="I10110" s="2" t="s">
        <v>47</v>
      </c>
      <c r="J10110" s="2" t="s">
        <v>30</v>
      </c>
      <c r="K10110" s="2" t="s">
        <v>24</v>
      </c>
      <c r="L10110" s="2" t="s">
        <v>25</v>
      </c>
      <c r="M10110" s="2" t="s">
        <v>88</v>
      </c>
      <c r="N10110" s="2" t="s">
        <v>88</v>
      </c>
      <c r="O10110" s="2" t="s">
        <v>88</v>
      </c>
    </row>
    <row r="10111" spans="1:15" hidden="1">
      <c r="A10111" s="1" t="s">
        <v>15</v>
      </c>
      <c r="B10111" s="2">
        <v>2012</v>
      </c>
      <c r="C10111" s="2" t="s">
        <v>16</v>
      </c>
      <c r="D10111" s="2" t="s">
        <v>17</v>
      </c>
      <c r="E10111" s="2" t="s">
        <v>27</v>
      </c>
      <c r="F10111" s="2" t="s">
        <v>19</v>
      </c>
      <c r="G10111" s="2" t="s">
        <v>20</v>
      </c>
      <c r="H10111" s="2" t="s">
        <v>71</v>
      </c>
      <c r="I10111" s="2" t="s">
        <v>22</v>
      </c>
      <c r="J10111" s="2" t="s">
        <v>30</v>
      </c>
      <c r="K10111" s="2" t="s">
        <v>24</v>
      </c>
      <c r="L10111" s="2" t="s">
        <v>25</v>
      </c>
      <c r="M10111" s="2" t="s">
        <v>88</v>
      </c>
      <c r="N10111" s="2" t="s">
        <v>88</v>
      </c>
      <c r="O10111" s="2" t="s">
        <v>88</v>
      </c>
    </row>
    <row r="10112" spans="1:15" hidden="1">
      <c r="A10112" s="1" t="s">
        <v>104</v>
      </c>
      <c r="B10112" s="2">
        <v>2020</v>
      </c>
      <c r="C10112" s="2" t="s">
        <v>16</v>
      </c>
      <c r="D10112" s="2" t="s">
        <v>33</v>
      </c>
      <c r="E10112" s="2" t="s">
        <v>49</v>
      </c>
      <c r="F10112" s="2" t="s">
        <v>72</v>
      </c>
      <c r="G10112" s="2" t="s">
        <v>20</v>
      </c>
      <c r="H10112" s="2" t="s">
        <v>51</v>
      </c>
      <c r="I10112" s="2" t="s">
        <v>22</v>
      </c>
      <c r="J10112" s="2" t="s">
        <v>52</v>
      </c>
      <c r="K10112" s="2" t="s">
        <v>40</v>
      </c>
      <c r="L10112" s="2" t="s">
        <v>41</v>
      </c>
      <c r="M10112" s="2" t="s">
        <v>32</v>
      </c>
      <c r="N10112" s="2" t="s">
        <v>17</v>
      </c>
      <c r="O10112" s="2" t="s">
        <v>88</v>
      </c>
    </row>
    <row r="10113" spans="1:15" hidden="1">
      <c r="A10113" s="1" t="s">
        <v>206</v>
      </c>
      <c r="B10113" s="2">
        <v>2016</v>
      </c>
      <c r="C10113" s="2" t="s">
        <v>16</v>
      </c>
      <c r="D10113" s="2" t="s">
        <v>33</v>
      </c>
      <c r="E10113" s="2" t="s">
        <v>49</v>
      </c>
      <c r="F10113" s="2" t="s">
        <v>19</v>
      </c>
      <c r="G10113" s="2" t="s">
        <v>20</v>
      </c>
      <c r="H10113" s="2" t="s">
        <v>51</v>
      </c>
      <c r="I10113" s="2" t="s">
        <v>22</v>
      </c>
      <c r="J10113" s="2" t="s">
        <v>52</v>
      </c>
      <c r="K10113" s="2"/>
      <c r="L10113" s="2"/>
      <c r="M10113" s="2" t="s">
        <v>88</v>
      </c>
      <c r="N10113" s="2" t="s">
        <v>33</v>
      </c>
      <c r="O10113" s="2" t="s">
        <v>58</v>
      </c>
    </row>
    <row r="10114" spans="1:15" hidden="1">
      <c r="A10114" s="1" t="s">
        <v>15</v>
      </c>
      <c r="B10114" s="2">
        <v>2010</v>
      </c>
      <c r="C10114" s="2" t="s">
        <v>16</v>
      </c>
      <c r="D10114" s="2" t="s">
        <v>17</v>
      </c>
      <c r="E10114" s="2" t="s">
        <v>18</v>
      </c>
      <c r="F10114" s="2" t="s">
        <v>19</v>
      </c>
      <c r="G10114" s="2" t="s">
        <v>20</v>
      </c>
      <c r="H10114" s="2" t="s">
        <v>21</v>
      </c>
      <c r="I10114" s="2" t="s">
        <v>22</v>
      </c>
      <c r="J10114" s="2" t="s">
        <v>23</v>
      </c>
      <c r="K10114" s="2" t="s">
        <v>24</v>
      </c>
      <c r="L10114" s="2" t="s">
        <v>25</v>
      </c>
      <c r="M10114" s="2" t="s">
        <v>88</v>
      </c>
      <c r="N10114" s="2" t="s">
        <v>88</v>
      </c>
      <c r="O10114" s="2" t="s">
        <v>88</v>
      </c>
    </row>
    <row r="10115" spans="1:15" hidden="1">
      <c r="A10115" s="1" t="s">
        <v>15</v>
      </c>
      <c r="B10115" s="2">
        <v>2006</v>
      </c>
      <c r="C10115" s="2" t="s">
        <v>16</v>
      </c>
      <c r="D10115" s="2" t="s">
        <v>17</v>
      </c>
      <c r="E10115" s="2" t="s">
        <v>18</v>
      </c>
      <c r="F10115" s="2" t="s">
        <v>72</v>
      </c>
      <c r="G10115" s="2" t="s">
        <v>20</v>
      </c>
      <c r="H10115" s="2" t="s">
        <v>85</v>
      </c>
      <c r="I10115" s="2" t="s">
        <v>22</v>
      </c>
      <c r="J10115" s="2" t="s">
        <v>23</v>
      </c>
      <c r="K10115" s="2"/>
      <c r="L10115" s="2"/>
      <c r="M10115" s="2" t="s">
        <v>32</v>
      </c>
      <c r="N10115" s="2" t="s">
        <v>88</v>
      </c>
      <c r="O10115" s="2" t="s">
        <v>88</v>
      </c>
    </row>
    <row r="10116" spans="1:15" hidden="1">
      <c r="A10116" s="1" t="s">
        <v>150</v>
      </c>
      <c r="B10116" s="2">
        <v>2012</v>
      </c>
      <c r="C10116" s="2" t="s">
        <v>16</v>
      </c>
      <c r="D10116" s="2" t="s">
        <v>33</v>
      </c>
      <c r="E10116" s="2" t="s">
        <v>79</v>
      </c>
      <c r="F10116" s="2" t="s">
        <v>19</v>
      </c>
      <c r="G10116" s="2" t="s">
        <v>20</v>
      </c>
      <c r="H10116" s="2" t="s">
        <v>130</v>
      </c>
      <c r="I10116" s="2" t="s">
        <v>131</v>
      </c>
      <c r="J10116" s="2" t="s">
        <v>67</v>
      </c>
      <c r="K10116" s="2"/>
      <c r="L10116" s="2"/>
      <c r="M10116" s="2" t="s">
        <v>88</v>
      </c>
      <c r="N10116" s="2" t="s">
        <v>33</v>
      </c>
      <c r="O10116" s="2" t="s">
        <v>78</v>
      </c>
    </row>
    <row r="10117" spans="1:15" hidden="1">
      <c r="A10117" s="1" t="s">
        <v>15</v>
      </c>
      <c r="B10117" s="2">
        <v>2022</v>
      </c>
      <c r="C10117" s="2" t="s">
        <v>16</v>
      </c>
      <c r="D10117" s="2" t="s">
        <v>33</v>
      </c>
      <c r="E10117" s="2" t="s">
        <v>91</v>
      </c>
      <c r="F10117" s="2" t="s">
        <v>35</v>
      </c>
      <c r="G10117" s="2" t="s">
        <v>20</v>
      </c>
      <c r="H10117" s="2" t="s">
        <v>85</v>
      </c>
      <c r="I10117" s="2" t="s">
        <v>22</v>
      </c>
      <c r="J10117" s="2" t="s">
        <v>52</v>
      </c>
      <c r="K10117" s="2" t="s">
        <v>40</v>
      </c>
      <c r="L10117" s="2" t="s">
        <v>41</v>
      </c>
      <c r="M10117" s="2" t="s">
        <v>42</v>
      </c>
      <c r="N10117" s="2" t="s">
        <v>17</v>
      </c>
      <c r="O10117" s="2" t="s">
        <v>88</v>
      </c>
    </row>
    <row r="10118" spans="1:15">
      <c r="A10118" s="1" t="s">
        <v>15</v>
      </c>
      <c r="B10118" s="2">
        <v>2018</v>
      </c>
      <c r="C10118" s="2" t="s">
        <v>16</v>
      </c>
      <c r="D10118" s="2" t="s">
        <v>33</v>
      </c>
      <c r="E10118" s="2" t="s">
        <v>91</v>
      </c>
      <c r="F10118" s="2" t="s">
        <v>72</v>
      </c>
      <c r="G10118" s="2" t="s">
        <v>92</v>
      </c>
      <c r="H10118" s="2" t="s">
        <v>133</v>
      </c>
      <c r="I10118" s="2" t="s">
        <v>94</v>
      </c>
      <c r="J10118" s="2" t="s">
        <v>39</v>
      </c>
      <c r="K10118" s="2" t="s">
        <v>40</v>
      </c>
      <c r="L10118" s="2" t="s">
        <v>41</v>
      </c>
      <c r="M10118" s="2" t="s">
        <v>32</v>
      </c>
      <c r="N10118" s="2" t="s">
        <v>33</v>
      </c>
      <c r="O10118" s="2" t="s">
        <v>43</v>
      </c>
    </row>
    <row r="10119" spans="1:15" hidden="1">
      <c r="A10119" s="1" t="s">
        <v>110</v>
      </c>
      <c r="B10119" s="2">
        <v>2015</v>
      </c>
      <c r="C10119" s="2" t="s">
        <v>16</v>
      </c>
      <c r="D10119" s="2" t="s">
        <v>33</v>
      </c>
      <c r="E10119" s="2" t="s">
        <v>34</v>
      </c>
      <c r="F10119" s="2" t="s">
        <v>19</v>
      </c>
      <c r="G10119" s="2" t="s">
        <v>45</v>
      </c>
      <c r="H10119" s="2" t="s">
        <v>54</v>
      </c>
      <c r="I10119" s="2" t="s">
        <v>47</v>
      </c>
      <c r="J10119" s="2" t="s">
        <v>39</v>
      </c>
      <c r="K10119" s="2" t="s">
        <v>25</v>
      </c>
      <c r="L10119" s="2" t="s">
        <v>25</v>
      </c>
      <c r="M10119" s="2" t="s">
        <v>88</v>
      </c>
      <c r="N10119" s="2" t="s">
        <v>17</v>
      </c>
      <c r="O10119" s="2" t="s">
        <v>88</v>
      </c>
    </row>
    <row r="10120" spans="1:15">
      <c r="A10120" s="1" t="s">
        <v>15</v>
      </c>
      <c r="B10120" s="2">
        <v>2011</v>
      </c>
      <c r="C10120" s="2" t="s">
        <v>16</v>
      </c>
      <c r="D10120" s="2" t="s">
        <v>33</v>
      </c>
      <c r="E10120" s="2" t="s">
        <v>49</v>
      </c>
      <c r="F10120" s="2" t="s">
        <v>50</v>
      </c>
      <c r="G10120" s="2" t="s">
        <v>20</v>
      </c>
      <c r="H10120" s="2" t="s">
        <v>51</v>
      </c>
      <c r="I10120" s="2" t="s">
        <v>22</v>
      </c>
      <c r="J10120" s="2" t="s">
        <v>52</v>
      </c>
      <c r="K10120" s="2"/>
      <c r="L10120" s="2"/>
      <c r="M10120" s="2" t="s">
        <v>32</v>
      </c>
      <c r="N10120" s="2" t="s">
        <v>88</v>
      </c>
      <c r="O10120" s="2" t="s">
        <v>43</v>
      </c>
    </row>
    <row r="10121" spans="1:15" hidden="1">
      <c r="A10121" s="1" t="s">
        <v>15</v>
      </c>
      <c r="B10121" s="2">
        <v>2020</v>
      </c>
      <c r="C10121" s="2" t="s">
        <v>16</v>
      </c>
      <c r="D10121" s="2" t="s">
        <v>17</v>
      </c>
      <c r="E10121" s="2" t="s">
        <v>27</v>
      </c>
      <c r="F10121" s="2" t="s">
        <v>86</v>
      </c>
      <c r="G10121" s="2" t="s">
        <v>20</v>
      </c>
      <c r="H10121" s="2" t="s">
        <v>21</v>
      </c>
      <c r="I10121" s="2" t="s">
        <v>22</v>
      </c>
      <c r="J10121" s="2" t="s">
        <v>30</v>
      </c>
      <c r="K10121" s="2" t="s">
        <v>40</v>
      </c>
      <c r="L10121" s="2" t="s">
        <v>41</v>
      </c>
      <c r="M10121" s="2" t="s">
        <v>32</v>
      </c>
      <c r="N10121" s="2" t="s">
        <v>33</v>
      </c>
      <c r="O10121" s="2" t="s">
        <v>88</v>
      </c>
    </row>
    <row r="10122" spans="1:15">
      <c r="A10122" s="1" t="s">
        <v>15</v>
      </c>
      <c r="B10122" s="2">
        <v>2014</v>
      </c>
      <c r="C10122" s="2" t="s">
        <v>16</v>
      </c>
      <c r="D10122" s="2" t="s">
        <v>33</v>
      </c>
      <c r="E10122" s="2" t="s">
        <v>91</v>
      </c>
      <c r="F10122" s="2" t="s">
        <v>50</v>
      </c>
      <c r="G10122" s="2"/>
      <c r="H10122" s="2"/>
      <c r="I10122" s="2" t="s">
        <v>184</v>
      </c>
      <c r="J10122" s="2" t="s">
        <v>52</v>
      </c>
      <c r="K10122" s="2" t="s">
        <v>24</v>
      </c>
      <c r="L10122" s="2" t="s">
        <v>25</v>
      </c>
      <c r="M10122" s="2" t="s">
        <v>32</v>
      </c>
      <c r="N10122" s="2" t="s">
        <v>88</v>
      </c>
      <c r="O10122" s="2" t="s">
        <v>43</v>
      </c>
    </row>
    <row r="10123" spans="1:15" hidden="1">
      <c r="A10123" s="1" t="s">
        <v>15</v>
      </c>
      <c r="B10123" s="2">
        <v>2013</v>
      </c>
      <c r="C10123" s="2" t="s">
        <v>16</v>
      </c>
      <c r="D10123" s="2" t="s">
        <v>33</v>
      </c>
      <c r="E10123" s="2" t="s">
        <v>49</v>
      </c>
      <c r="F10123" s="2" t="s">
        <v>66</v>
      </c>
      <c r="G10123" s="2" t="s">
        <v>20</v>
      </c>
      <c r="H10123" s="2" t="s">
        <v>51</v>
      </c>
      <c r="I10123" s="2" t="s">
        <v>22</v>
      </c>
      <c r="J10123" s="2" t="s">
        <v>52</v>
      </c>
      <c r="K10123" s="2" t="s">
        <v>69</v>
      </c>
      <c r="L10123" s="2" t="s">
        <v>25</v>
      </c>
      <c r="M10123" s="2" t="s">
        <v>88</v>
      </c>
      <c r="N10123" s="2" t="s">
        <v>88</v>
      </c>
      <c r="O10123" s="2" t="s">
        <v>58</v>
      </c>
    </row>
    <row r="10124" spans="1:15" hidden="1">
      <c r="A10124" s="1" t="s">
        <v>15</v>
      </c>
      <c r="B10124" s="2">
        <v>2012</v>
      </c>
      <c r="C10124" s="2" t="s">
        <v>16</v>
      </c>
      <c r="D10124" s="2" t="s">
        <v>33</v>
      </c>
      <c r="E10124" s="2" t="s">
        <v>65</v>
      </c>
      <c r="F10124" s="2" t="s">
        <v>82</v>
      </c>
      <c r="G10124" s="2"/>
      <c r="H10124" s="2"/>
      <c r="I10124" s="2" t="s">
        <v>184</v>
      </c>
      <c r="J10124" s="2" t="s">
        <v>67</v>
      </c>
      <c r="K10124" s="2" t="s">
        <v>84</v>
      </c>
      <c r="L10124" s="2" t="s">
        <v>41</v>
      </c>
      <c r="M10124" s="2" t="s">
        <v>32</v>
      </c>
      <c r="N10124" s="2" t="s">
        <v>33</v>
      </c>
      <c r="O10124" s="2" t="s">
        <v>88</v>
      </c>
    </row>
    <row r="10125" spans="1:15" hidden="1">
      <c r="A10125" s="1" t="s">
        <v>15</v>
      </c>
      <c r="B10125" s="2">
        <v>2014</v>
      </c>
      <c r="C10125" s="2" t="s">
        <v>16</v>
      </c>
      <c r="D10125" s="2" t="s">
        <v>17</v>
      </c>
      <c r="E10125" s="2" t="s">
        <v>27</v>
      </c>
      <c r="F10125" s="2" t="s">
        <v>35</v>
      </c>
      <c r="G10125" s="2" t="s">
        <v>36</v>
      </c>
      <c r="H10125" s="2" t="s">
        <v>60</v>
      </c>
      <c r="I10125" s="2" t="s">
        <v>38</v>
      </c>
      <c r="J10125" s="2" t="s">
        <v>30</v>
      </c>
      <c r="K10125" s="2" t="s">
        <v>40</v>
      </c>
      <c r="L10125" s="2" t="s">
        <v>41</v>
      </c>
      <c r="M10125" s="2" t="s">
        <v>42</v>
      </c>
      <c r="N10125" s="2" t="s">
        <v>88</v>
      </c>
      <c r="O10125" s="2" t="s">
        <v>88</v>
      </c>
    </row>
    <row r="10126" spans="1:15">
      <c r="A10126" s="1" t="s">
        <v>15</v>
      </c>
      <c r="B10126" s="2">
        <v>2012</v>
      </c>
      <c r="C10126" s="2" t="s">
        <v>16</v>
      </c>
      <c r="D10126" s="2" t="s">
        <v>33</v>
      </c>
      <c r="E10126" s="2" t="s">
        <v>49</v>
      </c>
      <c r="F10126" s="2" t="s">
        <v>82</v>
      </c>
      <c r="G10126" s="2" t="s">
        <v>20</v>
      </c>
      <c r="H10126" s="2" t="s">
        <v>51</v>
      </c>
      <c r="I10126" s="2" t="s">
        <v>22</v>
      </c>
      <c r="J10126" s="2" t="s">
        <v>52</v>
      </c>
      <c r="K10126" s="2"/>
      <c r="L10126" s="2"/>
      <c r="M10126" s="2" t="s">
        <v>32</v>
      </c>
      <c r="N10126" s="2" t="s">
        <v>17</v>
      </c>
      <c r="O10126" s="2" t="s">
        <v>43</v>
      </c>
    </row>
    <row r="10127" spans="1:15" hidden="1">
      <c r="A10127" s="1" t="s">
        <v>15</v>
      </c>
      <c r="B10127" s="2">
        <v>2009</v>
      </c>
      <c r="C10127" s="2" t="s">
        <v>16</v>
      </c>
      <c r="D10127" s="2" t="s">
        <v>17</v>
      </c>
      <c r="E10127" s="2" t="s">
        <v>18</v>
      </c>
      <c r="F10127" s="2" t="s">
        <v>19</v>
      </c>
      <c r="G10127" s="2" t="s">
        <v>20</v>
      </c>
      <c r="H10127" s="2" t="s">
        <v>21</v>
      </c>
      <c r="I10127" s="2" t="s">
        <v>22</v>
      </c>
      <c r="J10127" s="2" t="s">
        <v>23</v>
      </c>
      <c r="K10127" s="2" t="s">
        <v>83</v>
      </c>
      <c r="L10127" s="2" t="s">
        <v>25</v>
      </c>
      <c r="M10127" s="2" t="s">
        <v>88</v>
      </c>
      <c r="N10127" s="2" t="s">
        <v>17</v>
      </c>
      <c r="O10127" s="2" t="s">
        <v>88</v>
      </c>
    </row>
    <row r="10128" spans="1:15" hidden="1">
      <c r="A10128" s="1" t="s">
        <v>15</v>
      </c>
      <c r="B10128" s="2">
        <v>2013</v>
      </c>
      <c r="C10128" s="2" t="s">
        <v>16</v>
      </c>
      <c r="D10128" s="2" t="s">
        <v>17</v>
      </c>
      <c r="E10128" s="2" t="s">
        <v>27</v>
      </c>
      <c r="F10128" s="2" t="s">
        <v>35</v>
      </c>
      <c r="G10128" s="2" t="s">
        <v>20</v>
      </c>
      <c r="H10128" s="2" t="s">
        <v>51</v>
      </c>
      <c r="I10128" s="2" t="s">
        <v>22</v>
      </c>
      <c r="J10128" s="2" t="s">
        <v>30</v>
      </c>
      <c r="K10128" s="2"/>
      <c r="L10128" s="2"/>
      <c r="M10128" s="2" t="s">
        <v>44</v>
      </c>
      <c r="N10128" s="2" t="s">
        <v>88</v>
      </c>
      <c r="O10128" s="2" t="s">
        <v>88</v>
      </c>
    </row>
    <row r="10129" spans="1:15" hidden="1">
      <c r="A10129" s="1" t="s">
        <v>15</v>
      </c>
      <c r="B10129" s="2">
        <v>2010</v>
      </c>
      <c r="C10129" s="2" t="s">
        <v>16</v>
      </c>
      <c r="D10129" s="2" t="s">
        <v>33</v>
      </c>
      <c r="E10129" s="2" t="s">
        <v>34</v>
      </c>
      <c r="F10129" s="2" t="s">
        <v>35</v>
      </c>
      <c r="G10129" s="2" t="s">
        <v>36</v>
      </c>
      <c r="H10129" s="2" t="s">
        <v>37</v>
      </c>
      <c r="I10129" s="2" t="s">
        <v>38</v>
      </c>
      <c r="J10129" s="2" t="s">
        <v>39</v>
      </c>
      <c r="K10129" s="2" t="s">
        <v>69</v>
      </c>
      <c r="L10129" s="2" t="s">
        <v>25</v>
      </c>
      <c r="M10129" s="2" t="s">
        <v>88</v>
      </c>
      <c r="N10129" s="2" t="s">
        <v>88</v>
      </c>
      <c r="O10129" s="2" t="s">
        <v>88</v>
      </c>
    </row>
    <row r="10130" spans="1:15" hidden="1">
      <c r="A10130" s="1" t="s">
        <v>105</v>
      </c>
      <c r="B10130" s="2">
        <v>2016</v>
      </c>
      <c r="C10130" s="2" t="s">
        <v>16</v>
      </c>
      <c r="D10130" s="2" t="s">
        <v>33</v>
      </c>
      <c r="E10130" s="2" t="s">
        <v>65</v>
      </c>
      <c r="F10130" s="2" t="s">
        <v>28</v>
      </c>
      <c r="G10130" s="2" t="s">
        <v>20</v>
      </c>
      <c r="H10130" s="2" t="s">
        <v>51</v>
      </c>
      <c r="I10130" s="2" t="s">
        <v>22</v>
      </c>
      <c r="J10130" s="2" t="s">
        <v>67</v>
      </c>
      <c r="K10130" s="2" t="s">
        <v>25</v>
      </c>
      <c r="L10130" s="2" t="s">
        <v>25</v>
      </c>
      <c r="M10130" s="2" t="s">
        <v>88</v>
      </c>
      <c r="N10130" s="2" t="s">
        <v>33</v>
      </c>
      <c r="O10130" s="2" t="s">
        <v>58</v>
      </c>
    </row>
    <row r="10131" spans="1:15" hidden="1">
      <c r="A10131" s="1" t="s">
        <v>15</v>
      </c>
      <c r="B10131" s="2">
        <v>2013</v>
      </c>
      <c r="C10131" s="2" t="s">
        <v>16</v>
      </c>
      <c r="D10131" s="2" t="s">
        <v>17</v>
      </c>
      <c r="E10131" s="2" t="s">
        <v>91</v>
      </c>
      <c r="F10131" s="2" t="s">
        <v>89</v>
      </c>
      <c r="G10131" s="2"/>
      <c r="H10131" s="2"/>
      <c r="I10131" s="2" t="s">
        <v>184</v>
      </c>
      <c r="J10131" s="2"/>
      <c r="K10131" s="2" t="s">
        <v>84</v>
      </c>
      <c r="L10131" s="2" t="s">
        <v>41</v>
      </c>
      <c r="M10131" s="2" t="s">
        <v>32</v>
      </c>
      <c r="N10131" s="2" t="s">
        <v>88</v>
      </c>
      <c r="O10131" s="2" t="s">
        <v>88</v>
      </c>
    </row>
    <row r="10132" spans="1:15" hidden="1">
      <c r="A10132" s="1" t="s">
        <v>15</v>
      </c>
      <c r="B10132" s="2">
        <v>2010</v>
      </c>
      <c r="C10132" s="2" t="s">
        <v>16</v>
      </c>
      <c r="D10132" s="2" t="s">
        <v>17</v>
      </c>
      <c r="E10132" s="2" t="s">
        <v>34</v>
      </c>
      <c r="F10132" s="2" t="s">
        <v>19</v>
      </c>
      <c r="G10132" s="2" t="s">
        <v>45</v>
      </c>
      <c r="H10132" s="2" t="s">
        <v>54</v>
      </c>
      <c r="I10132" s="2" t="s">
        <v>47</v>
      </c>
      <c r="J10132" s="2" t="s">
        <v>30</v>
      </c>
      <c r="K10132" s="2" t="s">
        <v>24</v>
      </c>
      <c r="L10132" s="2" t="s">
        <v>25</v>
      </c>
      <c r="M10132" s="2" t="s">
        <v>88</v>
      </c>
      <c r="N10132" s="2" t="s">
        <v>88</v>
      </c>
      <c r="O10132" s="2" t="s">
        <v>88</v>
      </c>
    </row>
    <row r="10133" spans="1:15">
      <c r="A10133" s="1" t="s">
        <v>118</v>
      </c>
      <c r="B10133" s="2">
        <v>2015</v>
      </c>
      <c r="C10133" s="2" t="s">
        <v>16</v>
      </c>
      <c r="D10133" s="2" t="s">
        <v>62</v>
      </c>
      <c r="E10133" s="2" t="s">
        <v>34</v>
      </c>
      <c r="F10133" s="2" t="s">
        <v>66</v>
      </c>
      <c r="G10133" s="2" t="s">
        <v>20</v>
      </c>
      <c r="H10133" s="2" t="s">
        <v>109</v>
      </c>
      <c r="I10133" s="2" t="s">
        <v>47</v>
      </c>
      <c r="J10133" s="2" t="s">
        <v>52</v>
      </c>
      <c r="K10133" s="2" t="s">
        <v>40</v>
      </c>
      <c r="L10133" s="2" t="s">
        <v>41</v>
      </c>
      <c r="M10133" s="2" t="s">
        <v>55</v>
      </c>
      <c r="N10133" s="2" t="s">
        <v>17</v>
      </c>
      <c r="O10133" s="2" t="s">
        <v>43</v>
      </c>
    </row>
    <row r="10134" spans="1:15">
      <c r="A10134" s="1" t="s">
        <v>15</v>
      </c>
      <c r="B10134" s="2">
        <v>2014</v>
      </c>
      <c r="C10134" s="2" t="s">
        <v>16</v>
      </c>
      <c r="D10134" s="2" t="s">
        <v>33</v>
      </c>
      <c r="E10134" s="2" t="s">
        <v>49</v>
      </c>
      <c r="F10134" s="2" t="s">
        <v>72</v>
      </c>
      <c r="G10134" s="2" t="s">
        <v>20</v>
      </c>
      <c r="H10134" s="2" t="s">
        <v>51</v>
      </c>
      <c r="I10134" s="2" t="s">
        <v>22</v>
      </c>
      <c r="J10134" s="2" t="s">
        <v>52</v>
      </c>
      <c r="K10134" s="2"/>
      <c r="L10134" s="2"/>
      <c r="M10134" s="2" t="s">
        <v>32</v>
      </c>
      <c r="N10134" s="2" t="s">
        <v>88</v>
      </c>
      <c r="O10134" s="2" t="s">
        <v>43</v>
      </c>
    </row>
    <row r="10135" spans="1:15" hidden="1">
      <c r="A10135" s="1" t="s">
        <v>15</v>
      </c>
      <c r="B10135" s="2">
        <v>2017</v>
      </c>
      <c r="C10135" s="2" t="s">
        <v>16</v>
      </c>
      <c r="D10135" s="2" t="s">
        <v>17</v>
      </c>
      <c r="E10135" s="2" t="s">
        <v>18</v>
      </c>
      <c r="F10135" s="2" t="s">
        <v>35</v>
      </c>
      <c r="G10135" s="2" t="s">
        <v>127</v>
      </c>
      <c r="H10135" s="2" t="s">
        <v>111</v>
      </c>
      <c r="I10135" s="2" t="s">
        <v>76</v>
      </c>
      <c r="J10135" s="2" t="s">
        <v>23</v>
      </c>
      <c r="K10135" s="2" t="s">
        <v>40</v>
      </c>
      <c r="L10135" s="2" t="s">
        <v>41</v>
      </c>
      <c r="M10135" s="2" t="s">
        <v>42</v>
      </c>
      <c r="N10135" s="2" t="s">
        <v>17</v>
      </c>
      <c r="O10135" s="2" t="s">
        <v>88</v>
      </c>
    </row>
    <row r="10136" spans="1:15" hidden="1">
      <c r="A10136" s="1" t="s">
        <v>15</v>
      </c>
      <c r="B10136" s="2">
        <v>2010</v>
      </c>
      <c r="C10136" s="2" t="s">
        <v>16</v>
      </c>
      <c r="D10136" s="2" t="s">
        <v>17</v>
      </c>
      <c r="E10136" s="2" t="s">
        <v>27</v>
      </c>
      <c r="F10136" s="2" t="s">
        <v>19</v>
      </c>
      <c r="G10136" s="2" t="s">
        <v>45</v>
      </c>
      <c r="H10136" s="2" t="s">
        <v>54</v>
      </c>
      <c r="I10136" s="2" t="s">
        <v>47</v>
      </c>
      <c r="J10136" s="2" t="s">
        <v>30</v>
      </c>
      <c r="K10136" s="2" t="s">
        <v>24</v>
      </c>
      <c r="L10136" s="2" t="s">
        <v>25</v>
      </c>
      <c r="M10136" s="2" t="s">
        <v>88</v>
      </c>
      <c r="N10136" s="2" t="s">
        <v>88</v>
      </c>
      <c r="O10136" s="2" t="s">
        <v>88</v>
      </c>
    </row>
    <row r="10137" spans="1:15">
      <c r="A10137" s="1" t="s">
        <v>15</v>
      </c>
      <c r="B10137" s="2">
        <v>2012</v>
      </c>
      <c r="C10137" s="2" t="s">
        <v>16</v>
      </c>
      <c r="D10137" s="2" t="s">
        <v>33</v>
      </c>
      <c r="E10137" s="2" t="s">
        <v>49</v>
      </c>
      <c r="F10137" s="2" t="s">
        <v>82</v>
      </c>
      <c r="G10137" s="2" t="s">
        <v>20</v>
      </c>
      <c r="H10137" s="2" t="s">
        <v>51</v>
      </c>
      <c r="I10137" s="2" t="s">
        <v>22</v>
      </c>
      <c r="J10137" s="2" t="s">
        <v>52</v>
      </c>
      <c r="K10137" s="2" t="s">
        <v>40</v>
      </c>
      <c r="L10137" s="2" t="s">
        <v>41</v>
      </c>
      <c r="M10137" s="2" t="s">
        <v>32</v>
      </c>
      <c r="N10137" s="2" t="s">
        <v>88</v>
      </c>
      <c r="O10137" s="2" t="s">
        <v>43</v>
      </c>
    </row>
    <row r="10138" spans="1:15" hidden="1">
      <c r="A10138" s="1" t="s">
        <v>15</v>
      </c>
      <c r="B10138" s="2">
        <v>2015</v>
      </c>
      <c r="C10138" s="2" t="s">
        <v>16</v>
      </c>
      <c r="D10138" s="2" t="s">
        <v>17</v>
      </c>
      <c r="E10138" s="2" t="s">
        <v>27</v>
      </c>
      <c r="F10138" s="2" t="s">
        <v>35</v>
      </c>
      <c r="G10138" s="2" t="s">
        <v>45</v>
      </c>
      <c r="H10138" s="2" t="s">
        <v>54</v>
      </c>
      <c r="I10138" s="2" t="s">
        <v>47</v>
      </c>
      <c r="J10138" s="2" t="s">
        <v>30</v>
      </c>
      <c r="K10138" s="2" t="s">
        <v>84</v>
      </c>
      <c r="L10138" s="2" t="s">
        <v>41</v>
      </c>
      <c r="M10138" s="2" t="s">
        <v>42</v>
      </c>
      <c r="N10138" s="2" t="s">
        <v>17</v>
      </c>
      <c r="O10138" s="2" t="s">
        <v>88</v>
      </c>
    </row>
    <row r="10139" spans="1:15" hidden="1">
      <c r="A10139" s="1" t="s">
        <v>15</v>
      </c>
      <c r="B10139" s="2">
        <v>2012</v>
      </c>
      <c r="C10139" s="2" t="s">
        <v>16</v>
      </c>
      <c r="D10139" s="2" t="s">
        <v>17</v>
      </c>
      <c r="E10139" s="2" t="s">
        <v>18</v>
      </c>
      <c r="F10139" s="2" t="s">
        <v>72</v>
      </c>
      <c r="G10139" s="2" t="s">
        <v>45</v>
      </c>
      <c r="H10139" s="2" t="s">
        <v>54</v>
      </c>
      <c r="I10139" s="2" t="s">
        <v>47</v>
      </c>
      <c r="J10139" s="2" t="s">
        <v>23</v>
      </c>
      <c r="K10139" s="2" t="s">
        <v>70</v>
      </c>
      <c r="L10139" s="2" t="s">
        <v>25</v>
      </c>
      <c r="M10139" s="2" t="s">
        <v>32</v>
      </c>
      <c r="N10139" s="2" t="s">
        <v>33</v>
      </c>
      <c r="O10139" s="2" t="s">
        <v>88</v>
      </c>
    </row>
    <row r="10140" spans="1:15" hidden="1">
      <c r="A10140" s="1" t="s">
        <v>26</v>
      </c>
      <c r="B10140" s="2">
        <v>2013</v>
      </c>
      <c r="C10140" s="2" t="s">
        <v>16</v>
      </c>
      <c r="D10140" s="2" t="s">
        <v>33</v>
      </c>
      <c r="E10140" s="2" t="s">
        <v>49</v>
      </c>
      <c r="F10140" s="2" t="s">
        <v>89</v>
      </c>
      <c r="G10140" s="2" t="s">
        <v>20</v>
      </c>
      <c r="H10140" s="2" t="s">
        <v>51</v>
      </c>
      <c r="I10140" s="2" t="s">
        <v>22</v>
      </c>
      <c r="J10140" s="2" t="s">
        <v>52</v>
      </c>
      <c r="K10140" s="2"/>
      <c r="L10140" s="2"/>
      <c r="M10140" s="2" t="s">
        <v>32</v>
      </c>
      <c r="N10140" s="2" t="s">
        <v>33</v>
      </c>
      <c r="O10140" s="2" t="s">
        <v>58</v>
      </c>
    </row>
    <row r="10141" spans="1:15" hidden="1">
      <c r="A10141" s="1" t="s">
        <v>15</v>
      </c>
      <c r="B10141" s="2">
        <v>2015</v>
      </c>
      <c r="C10141" s="2" t="s">
        <v>16</v>
      </c>
      <c r="D10141" s="2" t="s">
        <v>17</v>
      </c>
      <c r="E10141" s="2" t="s">
        <v>27</v>
      </c>
      <c r="F10141" s="2" t="s">
        <v>35</v>
      </c>
      <c r="G10141" s="2" t="s">
        <v>20</v>
      </c>
      <c r="H10141" s="2" t="s">
        <v>71</v>
      </c>
      <c r="I10141" s="2" t="s">
        <v>22</v>
      </c>
      <c r="J10141" s="2" t="s">
        <v>30</v>
      </c>
      <c r="K10141" s="2"/>
      <c r="L10141" s="2"/>
      <c r="M10141" s="2" t="s">
        <v>42</v>
      </c>
      <c r="N10141" s="2" t="s">
        <v>88</v>
      </c>
      <c r="O10141" s="2" t="s">
        <v>88</v>
      </c>
    </row>
    <row r="10142" spans="1:15" hidden="1">
      <c r="A10142" s="1" t="s">
        <v>15</v>
      </c>
      <c r="B10142" s="2">
        <v>2012</v>
      </c>
      <c r="C10142" s="2" t="s">
        <v>16</v>
      </c>
      <c r="D10142" s="2" t="s">
        <v>33</v>
      </c>
      <c r="E10142" s="2" t="s">
        <v>49</v>
      </c>
      <c r="F10142" s="2" t="s">
        <v>50</v>
      </c>
      <c r="G10142" s="2" t="s">
        <v>20</v>
      </c>
      <c r="H10142" s="2" t="s">
        <v>21</v>
      </c>
      <c r="I10142" s="2" t="s">
        <v>22</v>
      </c>
      <c r="J10142" s="2" t="s">
        <v>52</v>
      </c>
      <c r="K10142" s="2" t="s">
        <v>84</v>
      </c>
      <c r="L10142" s="2" t="s">
        <v>41</v>
      </c>
      <c r="M10142" s="2" t="s">
        <v>32</v>
      </c>
      <c r="N10142" s="2" t="s">
        <v>33</v>
      </c>
      <c r="O10142" s="2" t="s">
        <v>64</v>
      </c>
    </row>
    <row r="10143" spans="1:15">
      <c r="A10143" s="1" t="s">
        <v>15</v>
      </c>
      <c r="B10143" s="2">
        <v>2009</v>
      </c>
      <c r="C10143" s="2" t="s">
        <v>16</v>
      </c>
      <c r="D10143" s="2" t="s">
        <v>33</v>
      </c>
      <c r="E10143" s="2" t="s">
        <v>65</v>
      </c>
      <c r="F10143" s="2" t="s">
        <v>82</v>
      </c>
      <c r="G10143" s="2" t="s">
        <v>20</v>
      </c>
      <c r="H10143" s="2" t="s">
        <v>261</v>
      </c>
      <c r="I10143" s="2" t="s">
        <v>22</v>
      </c>
      <c r="J10143" s="2" t="s">
        <v>67</v>
      </c>
      <c r="K10143" s="2" t="s">
        <v>69</v>
      </c>
      <c r="L10143" s="2" t="s">
        <v>25</v>
      </c>
      <c r="M10143" s="2" t="s">
        <v>32</v>
      </c>
      <c r="N10143" s="2" t="s">
        <v>88</v>
      </c>
      <c r="O10143" s="2" t="s">
        <v>43</v>
      </c>
    </row>
    <row r="10144" spans="1:15">
      <c r="A10144" s="1" t="s">
        <v>15</v>
      </c>
      <c r="B10144" s="2">
        <v>2013</v>
      </c>
      <c r="C10144" s="2" t="s">
        <v>16</v>
      </c>
      <c r="D10144" s="2" t="s">
        <v>33</v>
      </c>
      <c r="E10144" s="2" t="s">
        <v>34</v>
      </c>
      <c r="F10144" s="2" t="s">
        <v>72</v>
      </c>
      <c r="G10144" s="2" t="s">
        <v>92</v>
      </c>
      <c r="H10144" s="2" t="s">
        <v>133</v>
      </c>
      <c r="I10144" s="2" t="s">
        <v>94</v>
      </c>
      <c r="J10144" s="2" t="s">
        <v>39</v>
      </c>
      <c r="K10144" s="2" t="s">
        <v>24</v>
      </c>
      <c r="L10144" s="2" t="s">
        <v>25</v>
      </c>
      <c r="M10144" s="2" t="s">
        <v>32</v>
      </c>
      <c r="N10144" s="2" t="s">
        <v>88</v>
      </c>
      <c r="O10144" s="2" t="s">
        <v>43</v>
      </c>
    </row>
    <row r="10145" spans="1:15" hidden="1">
      <c r="A10145" s="1" t="s">
        <v>15</v>
      </c>
      <c r="B10145" s="2">
        <v>2017</v>
      </c>
      <c r="C10145" s="2" t="s">
        <v>16</v>
      </c>
      <c r="D10145" s="2" t="s">
        <v>17</v>
      </c>
      <c r="E10145" s="2" t="s">
        <v>18</v>
      </c>
      <c r="F10145" s="2" t="s">
        <v>89</v>
      </c>
      <c r="G10145" s="2" t="s">
        <v>20</v>
      </c>
      <c r="H10145" s="2" t="s">
        <v>21</v>
      </c>
      <c r="I10145" s="2" t="s">
        <v>22</v>
      </c>
      <c r="J10145" s="2" t="s">
        <v>23</v>
      </c>
      <c r="K10145" s="2" t="s">
        <v>40</v>
      </c>
      <c r="L10145" s="2" t="s">
        <v>41</v>
      </c>
      <c r="M10145" s="2" t="s">
        <v>32</v>
      </c>
      <c r="N10145" s="2" t="s">
        <v>33</v>
      </c>
      <c r="O10145" s="2" t="s">
        <v>88</v>
      </c>
    </row>
    <row r="10146" spans="1:15" hidden="1">
      <c r="A10146" s="1" t="s">
        <v>231</v>
      </c>
      <c r="B10146" s="2">
        <v>2012</v>
      </c>
      <c r="C10146" s="2" t="s">
        <v>16</v>
      </c>
      <c r="D10146" s="2" t="s">
        <v>33</v>
      </c>
      <c r="E10146" s="2" t="s">
        <v>79</v>
      </c>
      <c r="F10146" s="2" t="s">
        <v>19</v>
      </c>
      <c r="G10146" s="2" t="s">
        <v>20</v>
      </c>
      <c r="H10146" s="2" t="s">
        <v>130</v>
      </c>
      <c r="I10146" s="2" t="s">
        <v>131</v>
      </c>
      <c r="J10146" s="2" t="s">
        <v>67</v>
      </c>
      <c r="K10146" s="2"/>
      <c r="L10146" s="2"/>
      <c r="M10146" s="2" t="s">
        <v>88</v>
      </c>
      <c r="N10146" s="2" t="s">
        <v>33</v>
      </c>
      <c r="O10146" s="2" t="s">
        <v>78</v>
      </c>
    </row>
    <row r="10147" spans="1:15">
      <c r="A10147" s="1" t="s">
        <v>15</v>
      </c>
      <c r="B10147" s="2">
        <v>2013</v>
      </c>
      <c r="C10147" s="2" t="s">
        <v>16</v>
      </c>
      <c r="D10147" s="2" t="s">
        <v>33</v>
      </c>
      <c r="E10147" s="2" t="s">
        <v>79</v>
      </c>
      <c r="F10147" s="2" t="s">
        <v>72</v>
      </c>
      <c r="G10147" s="2" t="s">
        <v>20</v>
      </c>
      <c r="H10147" s="2" t="s">
        <v>183</v>
      </c>
      <c r="I10147" s="2" t="s">
        <v>76</v>
      </c>
      <c r="J10147" s="2" t="s">
        <v>77</v>
      </c>
      <c r="K10147" s="2" t="s">
        <v>24</v>
      </c>
      <c r="L10147" s="2" t="s">
        <v>25</v>
      </c>
      <c r="M10147" s="2" t="s">
        <v>88</v>
      </c>
      <c r="N10147" s="2" t="s">
        <v>17</v>
      </c>
      <c r="O10147" s="2" t="s">
        <v>43</v>
      </c>
    </row>
    <row r="10148" spans="1:15" hidden="1">
      <c r="A10148" s="1" t="s">
        <v>15</v>
      </c>
      <c r="B10148" s="2">
        <v>2014</v>
      </c>
      <c r="C10148" s="2" t="s">
        <v>16</v>
      </c>
      <c r="D10148" s="2" t="s">
        <v>17</v>
      </c>
      <c r="E10148" s="2" t="s">
        <v>34</v>
      </c>
      <c r="F10148" s="2" t="s">
        <v>19</v>
      </c>
      <c r="G10148" s="2" t="s">
        <v>36</v>
      </c>
      <c r="H10148" s="2" t="s">
        <v>60</v>
      </c>
      <c r="I10148" s="2" t="s">
        <v>38</v>
      </c>
      <c r="J10148" s="2" t="s">
        <v>39</v>
      </c>
      <c r="K10148" s="2" t="s">
        <v>24</v>
      </c>
      <c r="L10148" s="2" t="s">
        <v>25</v>
      </c>
      <c r="M10148" s="2" t="s">
        <v>88</v>
      </c>
      <c r="N10148" s="2" t="s">
        <v>88</v>
      </c>
      <c r="O10148" s="2" t="s">
        <v>88</v>
      </c>
    </row>
    <row r="10149" spans="1:15" hidden="1">
      <c r="A10149" s="1" t="s">
        <v>15</v>
      </c>
      <c r="B10149" s="2">
        <v>2013</v>
      </c>
      <c r="C10149" s="2" t="s">
        <v>16</v>
      </c>
      <c r="D10149" s="2" t="s">
        <v>33</v>
      </c>
      <c r="E10149" s="2" t="s">
        <v>49</v>
      </c>
      <c r="F10149" s="2" t="s">
        <v>19</v>
      </c>
      <c r="G10149" s="2" t="s">
        <v>20</v>
      </c>
      <c r="H10149" s="2" t="s">
        <v>21</v>
      </c>
      <c r="I10149" s="2" t="s">
        <v>22</v>
      </c>
      <c r="J10149" s="2" t="s">
        <v>52</v>
      </c>
      <c r="K10149" s="2" t="s">
        <v>69</v>
      </c>
      <c r="L10149" s="2" t="s">
        <v>25</v>
      </c>
      <c r="M10149" s="2" t="s">
        <v>44</v>
      </c>
      <c r="N10149" s="2" t="s">
        <v>88</v>
      </c>
      <c r="O10149" s="2" t="s">
        <v>88</v>
      </c>
    </row>
    <row r="10150" spans="1:15" hidden="1">
      <c r="A10150" s="1" t="s">
        <v>15</v>
      </c>
      <c r="B10150" s="2">
        <v>2011</v>
      </c>
      <c r="C10150" s="2" t="s">
        <v>16</v>
      </c>
      <c r="D10150" s="2" t="s">
        <v>17</v>
      </c>
      <c r="E10150" s="2" t="s">
        <v>18</v>
      </c>
      <c r="F10150" s="2" t="s">
        <v>35</v>
      </c>
      <c r="G10150" s="2" t="s">
        <v>20</v>
      </c>
      <c r="H10150" s="2" t="s">
        <v>21</v>
      </c>
      <c r="I10150" s="2" t="s">
        <v>22</v>
      </c>
      <c r="J10150" s="2" t="s">
        <v>23</v>
      </c>
      <c r="K10150" s="2"/>
      <c r="L10150" s="2"/>
      <c r="M10150" s="2" t="s">
        <v>42</v>
      </c>
      <c r="N10150" s="2" t="s">
        <v>88</v>
      </c>
      <c r="O10150" s="2" t="s">
        <v>88</v>
      </c>
    </row>
    <row r="10151" spans="1:15" hidden="1">
      <c r="A10151" s="1" t="s">
        <v>15</v>
      </c>
      <c r="B10151" s="2">
        <v>2013</v>
      </c>
      <c r="C10151" s="2" t="s">
        <v>16</v>
      </c>
      <c r="D10151" s="2" t="s">
        <v>33</v>
      </c>
      <c r="E10151" s="2" t="s">
        <v>49</v>
      </c>
      <c r="F10151" s="2" t="s">
        <v>66</v>
      </c>
      <c r="G10151" s="2" t="s">
        <v>20</v>
      </c>
      <c r="H10151" s="2" t="s">
        <v>51</v>
      </c>
      <c r="I10151" s="2" t="s">
        <v>22</v>
      </c>
      <c r="J10151" s="2" t="s">
        <v>52</v>
      </c>
      <c r="K10151" s="2" t="s">
        <v>83</v>
      </c>
      <c r="L10151" s="2" t="s">
        <v>25</v>
      </c>
      <c r="M10151" s="2" t="s">
        <v>81</v>
      </c>
      <c r="N10151" s="2" t="s">
        <v>88</v>
      </c>
      <c r="O10151" s="2" t="s">
        <v>88</v>
      </c>
    </row>
    <row r="10152" spans="1:15" hidden="1">
      <c r="A10152" s="1" t="s">
        <v>15</v>
      </c>
      <c r="B10152" s="2">
        <v>2012</v>
      </c>
      <c r="C10152" s="2" t="s">
        <v>16</v>
      </c>
      <c r="D10152" s="2" t="s">
        <v>17</v>
      </c>
      <c r="E10152" s="2" t="s">
        <v>18</v>
      </c>
      <c r="F10152" s="2" t="s">
        <v>19</v>
      </c>
      <c r="G10152" s="2" t="s">
        <v>20</v>
      </c>
      <c r="H10152" s="2" t="s">
        <v>85</v>
      </c>
      <c r="I10152" s="2" t="s">
        <v>22</v>
      </c>
      <c r="J10152" s="2" t="s">
        <v>23</v>
      </c>
      <c r="K10152" s="2" t="s">
        <v>31</v>
      </c>
      <c r="L10152" s="2" t="s">
        <v>25</v>
      </c>
      <c r="M10152" s="2" t="s">
        <v>88</v>
      </c>
      <c r="N10152" s="2" t="s">
        <v>33</v>
      </c>
      <c r="O10152" s="2" t="s">
        <v>88</v>
      </c>
    </row>
    <row r="10153" spans="1:15" hidden="1">
      <c r="A10153" s="1" t="s">
        <v>15</v>
      </c>
      <c r="B10153" s="2">
        <v>2017</v>
      </c>
      <c r="C10153" s="2" t="s">
        <v>16</v>
      </c>
      <c r="D10153" s="2" t="s">
        <v>17</v>
      </c>
      <c r="E10153" s="2" t="s">
        <v>18</v>
      </c>
      <c r="F10153" s="2" t="s">
        <v>35</v>
      </c>
      <c r="G10153" s="2" t="s">
        <v>20</v>
      </c>
      <c r="H10153" s="2" t="s">
        <v>21</v>
      </c>
      <c r="I10153" s="2" t="s">
        <v>22</v>
      </c>
      <c r="J10153" s="2" t="s">
        <v>23</v>
      </c>
      <c r="K10153" s="2" t="s">
        <v>40</v>
      </c>
      <c r="L10153" s="2" t="s">
        <v>41</v>
      </c>
      <c r="M10153" s="2" t="s">
        <v>55</v>
      </c>
      <c r="N10153" s="2" t="s">
        <v>88</v>
      </c>
      <c r="O10153" s="2" t="s">
        <v>88</v>
      </c>
    </row>
    <row r="10154" spans="1:15">
      <c r="A10154" s="1" t="s">
        <v>15</v>
      </c>
      <c r="B10154" s="2">
        <v>2014</v>
      </c>
      <c r="C10154" s="2" t="s">
        <v>16</v>
      </c>
      <c r="D10154" s="2" t="s">
        <v>33</v>
      </c>
      <c r="E10154" s="2" t="s">
        <v>65</v>
      </c>
      <c r="F10154" s="2" t="s">
        <v>35</v>
      </c>
      <c r="G10154" s="2" t="s">
        <v>36</v>
      </c>
      <c r="H10154" s="2" t="s">
        <v>60</v>
      </c>
      <c r="I10154" s="2" t="s">
        <v>38</v>
      </c>
      <c r="J10154" s="2" t="s">
        <v>67</v>
      </c>
      <c r="K10154" s="2" t="s">
        <v>61</v>
      </c>
      <c r="L10154" s="2" t="s">
        <v>41</v>
      </c>
      <c r="M10154" s="2" t="s">
        <v>42</v>
      </c>
      <c r="N10154" s="2" t="s">
        <v>17</v>
      </c>
      <c r="O10154" s="2" t="s">
        <v>43</v>
      </c>
    </row>
    <row r="10155" spans="1:15" hidden="1">
      <c r="A10155" s="1" t="s">
        <v>63</v>
      </c>
      <c r="B10155" s="2">
        <v>2014</v>
      </c>
      <c r="C10155" s="2" t="s">
        <v>16</v>
      </c>
      <c r="D10155" s="2" t="s">
        <v>17</v>
      </c>
      <c r="E10155" s="2" t="s">
        <v>27</v>
      </c>
      <c r="F10155" s="2" t="s">
        <v>19</v>
      </c>
      <c r="G10155" s="2" t="s">
        <v>45</v>
      </c>
      <c r="H10155" s="2" t="s">
        <v>54</v>
      </c>
      <c r="I10155" s="2" t="s">
        <v>47</v>
      </c>
      <c r="J10155" s="2" t="s">
        <v>30</v>
      </c>
      <c r="K10155" s="2"/>
      <c r="L10155" s="2"/>
      <c r="M10155" s="2" t="s">
        <v>42</v>
      </c>
      <c r="N10155" s="2" t="s">
        <v>33</v>
      </c>
      <c r="O10155" s="2" t="s">
        <v>88</v>
      </c>
    </row>
    <row r="10156" spans="1:15" hidden="1">
      <c r="A10156" s="1" t="s">
        <v>74</v>
      </c>
      <c r="B10156" s="2">
        <v>2022</v>
      </c>
      <c r="C10156" s="2" t="s">
        <v>16</v>
      </c>
      <c r="D10156" s="2" t="s">
        <v>17</v>
      </c>
      <c r="E10156" s="2" t="s">
        <v>27</v>
      </c>
      <c r="F10156" s="2" t="s">
        <v>139</v>
      </c>
      <c r="G10156" s="2" t="s">
        <v>20</v>
      </c>
      <c r="H10156" s="2" t="s">
        <v>21</v>
      </c>
      <c r="I10156" s="2" t="s">
        <v>22</v>
      </c>
      <c r="J10156" s="2" t="s">
        <v>30</v>
      </c>
      <c r="K10156" s="2" t="s">
        <v>40</v>
      </c>
      <c r="L10156" s="2" t="s">
        <v>41</v>
      </c>
      <c r="M10156" s="2" t="s">
        <v>32</v>
      </c>
      <c r="N10156" s="2" t="s">
        <v>33</v>
      </c>
      <c r="O10156" s="2" t="s">
        <v>88</v>
      </c>
    </row>
    <row r="10157" spans="1:15" hidden="1">
      <c r="A10157" s="1" t="s">
        <v>15</v>
      </c>
      <c r="B10157" s="2">
        <v>2015</v>
      </c>
      <c r="C10157" s="2" t="s">
        <v>16</v>
      </c>
      <c r="D10157" s="2" t="s">
        <v>17</v>
      </c>
      <c r="E10157" s="2" t="s">
        <v>27</v>
      </c>
      <c r="F10157" s="2" t="s">
        <v>19</v>
      </c>
      <c r="G10157" s="2" t="s">
        <v>45</v>
      </c>
      <c r="H10157" s="2" t="s">
        <v>54</v>
      </c>
      <c r="I10157" s="2" t="s">
        <v>47</v>
      </c>
      <c r="J10157" s="2" t="s">
        <v>30</v>
      </c>
      <c r="K10157" s="2" t="s">
        <v>24</v>
      </c>
      <c r="L10157" s="2" t="s">
        <v>25</v>
      </c>
      <c r="M10157" s="2" t="s">
        <v>88</v>
      </c>
      <c r="N10157" s="2" t="s">
        <v>88</v>
      </c>
      <c r="O10157" s="2" t="s">
        <v>88</v>
      </c>
    </row>
    <row r="10158" spans="1:15" hidden="1">
      <c r="A10158" s="1" t="s">
        <v>15</v>
      </c>
      <c r="B10158" s="2">
        <v>2014</v>
      </c>
      <c r="C10158" s="2" t="s">
        <v>16</v>
      </c>
      <c r="D10158" s="2" t="s">
        <v>17</v>
      </c>
      <c r="E10158" s="2" t="s">
        <v>27</v>
      </c>
      <c r="F10158" s="2" t="s">
        <v>19</v>
      </c>
      <c r="G10158" s="2" t="s">
        <v>45</v>
      </c>
      <c r="H10158" s="2" t="s">
        <v>54</v>
      </c>
      <c r="I10158" s="2" t="s">
        <v>47</v>
      </c>
      <c r="J10158" s="2" t="s">
        <v>30</v>
      </c>
      <c r="K10158" s="2"/>
      <c r="L10158" s="2"/>
      <c r="M10158" s="2" t="s">
        <v>32</v>
      </c>
      <c r="N10158" s="2" t="s">
        <v>33</v>
      </c>
      <c r="O10158" s="2" t="s">
        <v>88</v>
      </c>
    </row>
    <row r="10159" spans="1:15">
      <c r="A10159" s="1" t="s">
        <v>15</v>
      </c>
      <c r="B10159" s="2">
        <v>2014</v>
      </c>
      <c r="C10159" s="2" t="s">
        <v>16</v>
      </c>
      <c r="D10159" s="2" t="s">
        <v>33</v>
      </c>
      <c r="E10159" s="2" t="s">
        <v>34</v>
      </c>
      <c r="F10159" s="2" t="s">
        <v>19</v>
      </c>
      <c r="G10159" s="2" t="s">
        <v>36</v>
      </c>
      <c r="H10159" s="2" t="s">
        <v>37</v>
      </c>
      <c r="I10159" s="2" t="s">
        <v>38</v>
      </c>
      <c r="J10159" s="2" t="s">
        <v>39</v>
      </c>
      <c r="K10159" s="2"/>
      <c r="L10159" s="2"/>
      <c r="M10159" s="2" t="s">
        <v>42</v>
      </c>
      <c r="N10159" s="2" t="s">
        <v>17</v>
      </c>
      <c r="O10159" s="2" t="s">
        <v>43</v>
      </c>
    </row>
    <row r="10160" spans="1:15">
      <c r="A10160" s="1" t="s">
        <v>48</v>
      </c>
      <c r="B10160" s="2">
        <v>2015</v>
      </c>
      <c r="C10160" s="2" t="s">
        <v>16</v>
      </c>
      <c r="D10160" s="2" t="s">
        <v>33</v>
      </c>
      <c r="E10160" s="2" t="s">
        <v>34</v>
      </c>
      <c r="F10160" s="2" t="s">
        <v>19</v>
      </c>
      <c r="G10160" s="2" t="s">
        <v>36</v>
      </c>
      <c r="H10160" s="2" t="s">
        <v>54</v>
      </c>
      <c r="I10160" s="2" t="s">
        <v>47</v>
      </c>
      <c r="J10160" s="2" t="s">
        <v>39</v>
      </c>
      <c r="K10160" s="2" t="s">
        <v>40</v>
      </c>
      <c r="L10160" s="2" t="s">
        <v>41</v>
      </c>
      <c r="M10160" s="2" t="s">
        <v>88</v>
      </c>
      <c r="N10160" s="2" t="s">
        <v>17</v>
      </c>
      <c r="O10160" s="2" t="s">
        <v>43</v>
      </c>
    </row>
    <row r="10161" spans="1:15" hidden="1">
      <c r="A10161" s="1" t="s">
        <v>15</v>
      </c>
      <c r="B10161" s="2">
        <v>2016</v>
      </c>
      <c r="C10161" s="2" t="s">
        <v>99</v>
      </c>
      <c r="D10161" s="2" t="s">
        <v>33</v>
      </c>
      <c r="E10161" s="2" t="s">
        <v>34</v>
      </c>
      <c r="F10161" s="2" t="s">
        <v>19</v>
      </c>
      <c r="G10161" s="2" t="s">
        <v>45</v>
      </c>
      <c r="H10161" s="2" t="s">
        <v>54</v>
      </c>
      <c r="I10161" s="2" t="s">
        <v>47</v>
      </c>
      <c r="J10161" s="2" t="s">
        <v>39</v>
      </c>
      <c r="K10161" s="2" t="s">
        <v>84</v>
      </c>
      <c r="L10161" s="2" t="s">
        <v>41</v>
      </c>
      <c r="M10161" s="2" t="s">
        <v>88</v>
      </c>
      <c r="N10161" s="2" t="s">
        <v>88</v>
      </c>
      <c r="O10161" s="2" t="s">
        <v>88</v>
      </c>
    </row>
    <row r="10162" spans="1:15" hidden="1">
      <c r="A10162" s="1" t="s">
        <v>15</v>
      </c>
      <c r="B10162" s="2">
        <v>2010</v>
      </c>
      <c r="C10162" s="2" t="s">
        <v>16</v>
      </c>
      <c r="D10162" s="2" t="s">
        <v>17</v>
      </c>
      <c r="E10162" s="2" t="s">
        <v>27</v>
      </c>
      <c r="F10162" s="2" t="s">
        <v>19</v>
      </c>
      <c r="G10162" s="2" t="s">
        <v>45</v>
      </c>
      <c r="H10162" s="2" t="s">
        <v>54</v>
      </c>
      <c r="I10162" s="2" t="s">
        <v>47</v>
      </c>
      <c r="J10162" s="2" t="s">
        <v>30</v>
      </c>
      <c r="K10162" s="2" t="s">
        <v>24</v>
      </c>
      <c r="L10162" s="2" t="s">
        <v>25</v>
      </c>
      <c r="M10162" s="2" t="s">
        <v>88</v>
      </c>
      <c r="N10162" s="2" t="s">
        <v>88</v>
      </c>
      <c r="O10162" s="2" t="s">
        <v>88</v>
      </c>
    </row>
    <row r="10163" spans="1:15">
      <c r="A10163" s="1" t="s">
        <v>15</v>
      </c>
      <c r="B10163" s="2">
        <v>2011</v>
      </c>
      <c r="C10163" s="2" t="s">
        <v>16</v>
      </c>
      <c r="D10163" s="2" t="s">
        <v>33</v>
      </c>
      <c r="E10163" s="2" t="s">
        <v>34</v>
      </c>
      <c r="F10163" s="2" t="s">
        <v>35</v>
      </c>
      <c r="G10163" s="2" t="s">
        <v>36</v>
      </c>
      <c r="H10163" s="2" t="s">
        <v>37</v>
      </c>
      <c r="I10163" s="2" t="s">
        <v>38</v>
      </c>
      <c r="J10163" s="2" t="s">
        <v>39</v>
      </c>
      <c r="K10163" s="2" t="s">
        <v>61</v>
      </c>
      <c r="L10163" s="2" t="s">
        <v>41</v>
      </c>
      <c r="M10163" s="2" t="s">
        <v>42</v>
      </c>
      <c r="N10163" s="2" t="s">
        <v>88</v>
      </c>
      <c r="O10163" s="2" t="s">
        <v>43</v>
      </c>
    </row>
    <row r="10164" spans="1:15" hidden="1">
      <c r="A10164" s="1" t="s">
        <v>48</v>
      </c>
      <c r="B10164" s="2">
        <v>2018</v>
      </c>
      <c r="C10164" s="2" t="s">
        <v>16</v>
      </c>
      <c r="D10164" s="2" t="s">
        <v>17</v>
      </c>
      <c r="E10164" s="2" t="s">
        <v>27</v>
      </c>
      <c r="F10164" s="2" t="s">
        <v>19</v>
      </c>
      <c r="G10164" s="2" t="s">
        <v>36</v>
      </c>
      <c r="H10164" s="2" t="s">
        <v>60</v>
      </c>
      <c r="I10164" s="2" t="s">
        <v>38</v>
      </c>
      <c r="J10164" s="2" t="s">
        <v>30</v>
      </c>
      <c r="K10164" s="2"/>
      <c r="L10164" s="2"/>
      <c r="M10164" s="2" t="s">
        <v>55</v>
      </c>
      <c r="N10164" s="2" t="s">
        <v>17</v>
      </c>
      <c r="O10164" s="2" t="s">
        <v>88</v>
      </c>
    </row>
    <row r="10165" spans="1:15" hidden="1">
      <c r="A10165" s="1" t="s">
        <v>48</v>
      </c>
      <c r="B10165" s="2">
        <v>2012</v>
      </c>
      <c r="C10165" s="2" t="s">
        <v>16</v>
      </c>
      <c r="D10165" s="2" t="s">
        <v>44</v>
      </c>
      <c r="E10165" s="2" t="s">
        <v>27</v>
      </c>
      <c r="F10165" s="2" t="s">
        <v>35</v>
      </c>
      <c r="G10165" s="2" t="s">
        <v>36</v>
      </c>
      <c r="H10165" s="2" t="s">
        <v>60</v>
      </c>
      <c r="I10165" s="2" t="s">
        <v>38</v>
      </c>
      <c r="J10165" s="2" t="s">
        <v>30</v>
      </c>
      <c r="K10165" s="2"/>
      <c r="L10165" s="2"/>
      <c r="M10165" s="2" t="s">
        <v>88</v>
      </c>
      <c r="N10165" s="2" t="s">
        <v>88</v>
      </c>
      <c r="O10165" s="2" t="s">
        <v>88</v>
      </c>
    </row>
    <row r="10166" spans="1:15" hidden="1">
      <c r="A10166" s="1" t="s">
        <v>15</v>
      </c>
      <c r="B10166" s="2">
        <v>2010</v>
      </c>
      <c r="C10166" s="2" t="s">
        <v>16</v>
      </c>
      <c r="D10166" s="2" t="s">
        <v>33</v>
      </c>
      <c r="E10166" s="2" t="s">
        <v>34</v>
      </c>
      <c r="F10166" s="2" t="s">
        <v>35</v>
      </c>
      <c r="G10166" s="2" t="s">
        <v>36</v>
      </c>
      <c r="H10166" s="2" t="s">
        <v>60</v>
      </c>
      <c r="I10166" s="2" t="s">
        <v>38</v>
      </c>
      <c r="J10166" s="2" t="s">
        <v>39</v>
      </c>
      <c r="K10166" s="2" t="s">
        <v>84</v>
      </c>
      <c r="L10166" s="2" t="s">
        <v>41</v>
      </c>
      <c r="M10166" s="2" t="s">
        <v>88</v>
      </c>
      <c r="N10166" s="2" t="s">
        <v>88</v>
      </c>
      <c r="O10166" s="2" t="s">
        <v>88</v>
      </c>
    </row>
    <row r="10167" spans="1:15" hidden="1">
      <c r="A10167" s="1" t="s">
        <v>74</v>
      </c>
      <c r="B10167" s="2">
        <v>2015</v>
      </c>
      <c r="C10167" s="2" t="s">
        <v>16</v>
      </c>
      <c r="D10167" s="2" t="s">
        <v>17</v>
      </c>
      <c r="E10167" s="2" t="s">
        <v>49</v>
      </c>
      <c r="F10167" s="2" t="s">
        <v>147</v>
      </c>
      <c r="G10167" s="2" t="s">
        <v>20</v>
      </c>
      <c r="H10167" s="2" t="s">
        <v>51</v>
      </c>
      <c r="I10167" s="2" t="s">
        <v>22</v>
      </c>
      <c r="J10167" s="2" t="s">
        <v>52</v>
      </c>
      <c r="K10167" s="2" t="s">
        <v>69</v>
      </c>
      <c r="L10167" s="2" t="s">
        <v>25</v>
      </c>
      <c r="M10167" s="2" t="s">
        <v>88</v>
      </c>
      <c r="N10167" s="2" t="s">
        <v>33</v>
      </c>
      <c r="O10167" s="2" t="s">
        <v>88</v>
      </c>
    </row>
    <row r="10168" spans="1:15">
      <c r="A10168" s="1" t="s">
        <v>15</v>
      </c>
      <c r="B10168" s="2">
        <v>2019</v>
      </c>
      <c r="C10168" s="2" t="s">
        <v>16</v>
      </c>
      <c r="D10168" s="2" t="s">
        <v>33</v>
      </c>
      <c r="E10168" s="2" t="s">
        <v>65</v>
      </c>
      <c r="F10168" s="2" t="s">
        <v>35</v>
      </c>
      <c r="G10168" s="2" t="s">
        <v>20</v>
      </c>
      <c r="H10168" s="2" t="s">
        <v>85</v>
      </c>
      <c r="I10168" s="2" t="s">
        <v>22</v>
      </c>
      <c r="J10168" s="2" t="s">
        <v>67</v>
      </c>
      <c r="K10168" s="2" t="s">
        <v>69</v>
      </c>
      <c r="L10168" s="2" t="s">
        <v>25</v>
      </c>
      <c r="M10168" s="2" t="s">
        <v>42</v>
      </c>
      <c r="N10168" s="2" t="s">
        <v>33</v>
      </c>
      <c r="O10168" s="2" t="s">
        <v>43</v>
      </c>
    </row>
    <row r="10169" spans="1:15" hidden="1">
      <c r="A10169" s="1" t="s">
        <v>15</v>
      </c>
      <c r="B10169" s="2">
        <v>2012</v>
      </c>
      <c r="C10169" s="2" t="s">
        <v>16</v>
      </c>
      <c r="D10169" s="2" t="s">
        <v>17</v>
      </c>
      <c r="E10169" s="2" t="s">
        <v>27</v>
      </c>
      <c r="F10169" s="2" t="s">
        <v>82</v>
      </c>
      <c r="G10169" s="2" t="s">
        <v>45</v>
      </c>
      <c r="H10169" s="2" t="s">
        <v>54</v>
      </c>
      <c r="I10169" s="2" t="s">
        <v>47</v>
      </c>
      <c r="J10169" s="2" t="s">
        <v>30</v>
      </c>
      <c r="K10169" s="2" t="s">
        <v>31</v>
      </c>
      <c r="L10169" s="2" t="s">
        <v>25</v>
      </c>
      <c r="M10169" s="2" t="s">
        <v>32</v>
      </c>
      <c r="N10169" s="2" t="s">
        <v>33</v>
      </c>
      <c r="O10169" s="2" t="s">
        <v>88</v>
      </c>
    </row>
    <row r="10170" spans="1:15" hidden="1">
      <c r="A10170" s="1" t="s">
        <v>63</v>
      </c>
      <c r="B10170" s="2">
        <v>2013</v>
      </c>
      <c r="C10170" s="2" t="s">
        <v>16</v>
      </c>
      <c r="D10170" s="2" t="s">
        <v>33</v>
      </c>
      <c r="E10170" s="2" t="s">
        <v>49</v>
      </c>
      <c r="F10170" s="2" t="s">
        <v>82</v>
      </c>
      <c r="G10170" s="2" t="s">
        <v>20</v>
      </c>
      <c r="H10170" s="2" t="s">
        <v>51</v>
      </c>
      <c r="I10170" s="2" t="s">
        <v>22</v>
      </c>
      <c r="J10170" s="2" t="s">
        <v>52</v>
      </c>
      <c r="K10170" s="2" t="s">
        <v>41</v>
      </c>
      <c r="L10170" s="2" t="s">
        <v>41</v>
      </c>
      <c r="M10170" s="2" t="s">
        <v>32</v>
      </c>
      <c r="N10170" s="2" t="s">
        <v>88</v>
      </c>
      <c r="O10170" s="2" t="s">
        <v>88</v>
      </c>
    </row>
    <row r="10171" spans="1:15" hidden="1">
      <c r="A10171" s="1" t="s">
        <v>63</v>
      </c>
      <c r="B10171" s="2">
        <v>2015</v>
      </c>
      <c r="C10171" s="2" t="s">
        <v>16</v>
      </c>
      <c r="D10171" s="2" t="s">
        <v>17</v>
      </c>
      <c r="E10171" s="2" t="s">
        <v>18</v>
      </c>
      <c r="F10171" s="2" t="s">
        <v>35</v>
      </c>
      <c r="G10171" s="2" t="s">
        <v>20</v>
      </c>
      <c r="H10171" s="2" t="s">
        <v>21</v>
      </c>
      <c r="I10171" s="2" t="s">
        <v>22</v>
      </c>
      <c r="J10171" s="2" t="s">
        <v>23</v>
      </c>
      <c r="K10171" s="2"/>
      <c r="L10171" s="2"/>
      <c r="M10171" s="2" t="s">
        <v>42</v>
      </c>
      <c r="N10171" s="2" t="s">
        <v>17</v>
      </c>
      <c r="O10171" s="2" t="s">
        <v>88</v>
      </c>
    </row>
    <row r="10172" spans="1:15">
      <c r="A10172" s="1" t="s">
        <v>15</v>
      </c>
      <c r="B10172" s="2">
        <v>2009</v>
      </c>
      <c r="C10172" s="2" t="s">
        <v>16</v>
      </c>
      <c r="D10172" s="2" t="s">
        <v>33</v>
      </c>
      <c r="E10172" s="2" t="s">
        <v>65</v>
      </c>
      <c r="F10172" s="2" t="s">
        <v>89</v>
      </c>
      <c r="G10172" s="2"/>
      <c r="H10172" s="2"/>
      <c r="I10172" s="2" t="s">
        <v>184</v>
      </c>
      <c r="J10172" s="2" t="s">
        <v>52</v>
      </c>
      <c r="K10172" s="2" t="s">
        <v>31</v>
      </c>
      <c r="L10172" s="2" t="s">
        <v>25</v>
      </c>
      <c r="M10172" s="2" t="s">
        <v>32</v>
      </c>
      <c r="N10172" s="2" t="s">
        <v>88</v>
      </c>
      <c r="O10172" s="2" t="s">
        <v>43</v>
      </c>
    </row>
    <row r="10173" spans="1:15" hidden="1">
      <c r="A10173" s="1" t="s">
        <v>15</v>
      </c>
      <c r="B10173" s="2">
        <v>2017</v>
      </c>
      <c r="C10173" s="2" t="s">
        <v>16</v>
      </c>
      <c r="D10173" s="2" t="s">
        <v>44</v>
      </c>
      <c r="E10173" s="2" t="s">
        <v>27</v>
      </c>
      <c r="F10173" s="2" t="s">
        <v>19</v>
      </c>
      <c r="G10173" s="2" t="s">
        <v>20</v>
      </c>
      <c r="H10173" s="2" t="s">
        <v>51</v>
      </c>
      <c r="I10173" s="2" t="s">
        <v>22</v>
      </c>
      <c r="J10173" s="2" t="s">
        <v>30</v>
      </c>
      <c r="K10173" s="2" t="s">
        <v>40</v>
      </c>
      <c r="L10173" s="2" t="s">
        <v>41</v>
      </c>
      <c r="M10173" s="2" t="s">
        <v>42</v>
      </c>
      <c r="N10173" s="2" t="s">
        <v>17</v>
      </c>
      <c r="O10173" s="2" t="s">
        <v>88</v>
      </c>
    </row>
    <row r="10174" spans="1:15">
      <c r="A10174" s="1" t="s">
        <v>199</v>
      </c>
      <c r="B10174" s="2">
        <v>2015</v>
      </c>
      <c r="C10174" s="2" t="s">
        <v>16</v>
      </c>
      <c r="D10174" s="2" t="s">
        <v>33</v>
      </c>
      <c r="E10174" s="2" t="s">
        <v>49</v>
      </c>
      <c r="F10174" s="2" t="s">
        <v>72</v>
      </c>
      <c r="G10174" s="2" t="s">
        <v>20</v>
      </c>
      <c r="H10174" s="2" t="s">
        <v>51</v>
      </c>
      <c r="I10174" s="2" t="s">
        <v>22</v>
      </c>
      <c r="J10174" s="2" t="s">
        <v>52</v>
      </c>
      <c r="K10174" s="2" t="s">
        <v>25</v>
      </c>
      <c r="L10174" s="2" t="s">
        <v>25</v>
      </c>
      <c r="M10174" s="2" t="s">
        <v>32</v>
      </c>
      <c r="N10174" s="2" t="s">
        <v>33</v>
      </c>
      <c r="O10174" s="2" t="s">
        <v>43</v>
      </c>
    </row>
    <row r="10175" spans="1:15" hidden="1">
      <c r="A10175" s="1" t="s">
        <v>63</v>
      </c>
      <c r="B10175" s="2">
        <v>2016</v>
      </c>
      <c r="C10175" s="2" t="s">
        <v>16</v>
      </c>
      <c r="D10175" s="2" t="s">
        <v>17</v>
      </c>
      <c r="E10175" s="2" t="s">
        <v>27</v>
      </c>
      <c r="F10175" s="2" t="s">
        <v>66</v>
      </c>
      <c r="G10175" s="2" t="s">
        <v>20</v>
      </c>
      <c r="H10175" s="2" t="s">
        <v>51</v>
      </c>
      <c r="I10175" s="2" t="s">
        <v>22</v>
      </c>
      <c r="J10175" s="2" t="s">
        <v>30</v>
      </c>
      <c r="K10175" s="2" t="s">
        <v>40</v>
      </c>
      <c r="L10175" s="2" t="s">
        <v>41</v>
      </c>
      <c r="M10175" s="2" t="s">
        <v>81</v>
      </c>
      <c r="N10175" s="2" t="s">
        <v>33</v>
      </c>
      <c r="O10175" s="2" t="s">
        <v>88</v>
      </c>
    </row>
    <row r="10176" spans="1:15">
      <c r="A10176" s="1" t="s">
        <v>15</v>
      </c>
      <c r="B10176" s="2">
        <v>2019</v>
      </c>
      <c r="C10176" s="2" t="s">
        <v>16</v>
      </c>
      <c r="D10176" s="2" t="s">
        <v>33</v>
      </c>
      <c r="E10176" s="2" t="s">
        <v>49</v>
      </c>
      <c r="F10176" s="2" t="s">
        <v>72</v>
      </c>
      <c r="G10176" s="2" t="s">
        <v>20</v>
      </c>
      <c r="H10176" s="2" t="s">
        <v>51</v>
      </c>
      <c r="I10176" s="2" t="s">
        <v>22</v>
      </c>
      <c r="J10176" s="2" t="s">
        <v>52</v>
      </c>
      <c r="K10176" s="2" t="s">
        <v>24</v>
      </c>
      <c r="L10176" s="2" t="s">
        <v>25</v>
      </c>
      <c r="M10176" s="2" t="s">
        <v>42</v>
      </c>
      <c r="N10176" s="2" t="s">
        <v>17</v>
      </c>
      <c r="O10176" s="2" t="s">
        <v>43</v>
      </c>
    </row>
    <row r="10177" spans="1:15" hidden="1">
      <c r="A10177" s="1" t="s">
        <v>15</v>
      </c>
      <c r="B10177" s="2">
        <v>2010</v>
      </c>
      <c r="C10177" s="2" t="s">
        <v>16</v>
      </c>
      <c r="D10177" s="2" t="s">
        <v>33</v>
      </c>
      <c r="E10177" s="2" t="s">
        <v>34</v>
      </c>
      <c r="F10177" s="2" t="s">
        <v>35</v>
      </c>
      <c r="G10177" s="2" t="s">
        <v>36</v>
      </c>
      <c r="H10177" s="2" t="s">
        <v>37</v>
      </c>
      <c r="I10177" s="2" t="s">
        <v>38</v>
      </c>
      <c r="J10177" s="2" t="s">
        <v>39</v>
      </c>
      <c r="K10177" s="2" t="s">
        <v>61</v>
      </c>
      <c r="L10177" s="2" t="s">
        <v>41</v>
      </c>
      <c r="M10177" s="2" t="s">
        <v>88</v>
      </c>
      <c r="N10177" s="2" t="s">
        <v>88</v>
      </c>
      <c r="O10177" s="2" t="s">
        <v>88</v>
      </c>
    </row>
    <row r="10178" spans="1:15" hidden="1">
      <c r="A10178" s="1" t="s">
        <v>15</v>
      </c>
      <c r="B10178" s="2">
        <v>2017</v>
      </c>
      <c r="C10178" s="2" t="s">
        <v>16</v>
      </c>
      <c r="D10178" s="2" t="s">
        <v>33</v>
      </c>
      <c r="E10178" s="2" t="s">
        <v>79</v>
      </c>
      <c r="F10178" s="2" t="s">
        <v>66</v>
      </c>
      <c r="G10178" s="2" t="s">
        <v>20</v>
      </c>
      <c r="H10178" s="2" t="s">
        <v>101</v>
      </c>
      <c r="I10178" s="2" t="s">
        <v>76</v>
      </c>
      <c r="J10178" s="2" t="s">
        <v>52</v>
      </c>
      <c r="K10178" s="2" t="s">
        <v>40</v>
      </c>
      <c r="L10178" s="2" t="s">
        <v>41</v>
      </c>
      <c r="M10178" s="2" t="s">
        <v>88</v>
      </c>
      <c r="N10178" s="2" t="s">
        <v>88</v>
      </c>
      <c r="O10178" s="2" t="s">
        <v>88</v>
      </c>
    </row>
    <row r="10179" spans="1:15" hidden="1">
      <c r="A10179" s="1" t="s">
        <v>15</v>
      </c>
      <c r="B10179" s="2">
        <v>2011</v>
      </c>
      <c r="C10179" s="2" t="s">
        <v>16</v>
      </c>
      <c r="D10179" s="2" t="s">
        <v>17</v>
      </c>
      <c r="E10179" s="2" t="s">
        <v>18</v>
      </c>
      <c r="F10179" s="2" t="s">
        <v>19</v>
      </c>
      <c r="G10179" s="2" t="s">
        <v>20</v>
      </c>
      <c r="H10179" s="2" t="s">
        <v>21</v>
      </c>
      <c r="I10179" s="2" t="s">
        <v>22</v>
      </c>
      <c r="J10179" s="2" t="s">
        <v>23</v>
      </c>
      <c r="K10179" s="2" t="s">
        <v>24</v>
      </c>
      <c r="L10179" s="2" t="s">
        <v>25</v>
      </c>
      <c r="M10179" s="2" t="s">
        <v>88</v>
      </c>
      <c r="N10179" s="2" t="s">
        <v>88</v>
      </c>
      <c r="O10179" s="2" t="s">
        <v>88</v>
      </c>
    </row>
    <row r="10180" spans="1:15" hidden="1">
      <c r="A10180" s="1" t="s">
        <v>48</v>
      </c>
      <c r="B10180" s="2">
        <v>2011</v>
      </c>
      <c r="C10180" s="2" t="s">
        <v>16</v>
      </c>
      <c r="D10180" s="2" t="s">
        <v>17</v>
      </c>
      <c r="E10180" s="2" t="s">
        <v>27</v>
      </c>
      <c r="F10180" s="2" t="s">
        <v>35</v>
      </c>
      <c r="G10180" s="2"/>
      <c r="H10180" s="2"/>
      <c r="I10180" s="2" t="s">
        <v>184</v>
      </c>
      <c r="J10180" s="2" t="s">
        <v>30</v>
      </c>
      <c r="K10180" s="2" t="s">
        <v>31</v>
      </c>
      <c r="L10180" s="2" t="s">
        <v>25</v>
      </c>
      <c r="M10180" s="2" t="s">
        <v>42</v>
      </c>
      <c r="N10180" s="2" t="s">
        <v>33</v>
      </c>
      <c r="O10180" s="2" t="s">
        <v>88</v>
      </c>
    </row>
    <row r="10181" spans="1:15" hidden="1">
      <c r="A10181" s="1" t="s">
        <v>63</v>
      </c>
      <c r="B10181" s="2">
        <v>2012</v>
      </c>
      <c r="C10181" s="2" t="s">
        <v>16</v>
      </c>
      <c r="D10181" s="2" t="s">
        <v>17</v>
      </c>
      <c r="E10181" s="2" t="s">
        <v>27</v>
      </c>
      <c r="F10181" s="2" t="s">
        <v>19</v>
      </c>
      <c r="G10181" s="2" t="s">
        <v>45</v>
      </c>
      <c r="H10181" s="2" t="s">
        <v>46</v>
      </c>
      <c r="I10181" s="2" t="s">
        <v>47</v>
      </c>
      <c r="J10181" s="2" t="s">
        <v>30</v>
      </c>
      <c r="K10181" s="2" t="s">
        <v>84</v>
      </c>
      <c r="L10181" s="2" t="s">
        <v>41</v>
      </c>
      <c r="M10181" s="2" t="s">
        <v>32</v>
      </c>
      <c r="N10181" s="2" t="s">
        <v>33</v>
      </c>
      <c r="O10181" s="2" t="s">
        <v>88</v>
      </c>
    </row>
    <row r="10182" spans="1:15" hidden="1">
      <c r="A10182" s="1" t="s">
        <v>15</v>
      </c>
      <c r="B10182" s="2">
        <v>2016</v>
      </c>
      <c r="C10182" s="2" t="s">
        <v>16</v>
      </c>
      <c r="D10182" s="2" t="s">
        <v>17</v>
      </c>
      <c r="E10182" s="2" t="s">
        <v>27</v>
      </c>
      <c r="F10182" s="2" t="s">
        <v>59</v>
      </c>
      <c r="G10182" s="2"/>
      <c r="H10182" s="2"/>
      <c r="I10182" s="2" t="s">
        <v>184</v>
      </c>
      <c r="J10182" s="2" t="s">
        <v>30</v>
      </c>
      <c r="K10182" s="2" t="s">
        <v>41</v>
      </c>
      <c r="L10182" s="2" t="s">
        <v>41</v>
      </c>
      <c r="M10182" s="2" t="s">
        <v>88</v>
      </c>
      <c r="N10182" s="2" t="s">
        <v>88</v>
      </c>
      <c r="O10182" s="2" t="s">
        <v>88</v>
      </c>
    </row>
    <row r="10183" spans="1:15">
      <c r="A10183" s="1" t="s">
        <v>15</v>
      </c>
      <c r="B10183" s="2">
        <v>2017</v>
      </c>
      <c r="C10183" s="2" t="s">
        <v>16</v>
      </c>
      <c r="D10183" s="2" t="s">
        <v>33</v>
      </c>
      <c r="E10183" s="2" t="s">
        <v>91</v>
      </c>
      <c r="F10183" s="2" t="s">
        <v>72</v>
      </c>
      <c r="G10183" s="2" t="s">
        <v>92</v>
      </c>
      <c r="H10183" s="2" t="s">
        <v>133</v>
      </c>
      <c r="I10183" s="2" t="s">
        <v>94</v>
      </c>
      <c r="J10183" s="2" t="s">
        <v>39</v>
      </c>
      <c r="K10183" s="2" t="s">
        <v>84</v>
      </c>
      <c r="L10183" s="2" t="s">
        <v>41</v>
      </c>
      <c r="M10183" s="2" t="s">
        <v>32</v>
      </c>
      <c r="N10183" s="2" t="s">
        <v>17</v>
      </c>
      <c r="O10183" s="2" t="s">
        <v>43</v>
      </c>
    </row>
    <row r="10184" spans="1:15" hidden="1">
      <c r="A10184" s="1" t="s">
        <v>15</v>
      </c>
      <c r="B10184" s="2">
        <v>2022</v>
      </c>
      <c r="C10184" s="2" t="s">
        <v>16</v>
      </c>
      <c r="D10184" s="2" t="s">
        <v>33</v>
      </c>
      <c r="E10184" s="2" t="s">
        <v>91</v>
      </c>
      <c r="F10184" s="2" t="s">
        <v>35</v>
      </c>
      <c r="G10184" s="2" t="s">
        <v>20</v>
      </c>
      <c r="H10184" s="2" t="s">
        <v>71</v>
      </c>
      <c r="I10184" s="2" t="s">
        <v>22</v>
      </c>
      <c r="J10184" s="2" t="s">
        <v>52</v>
      </c>
      <c r="K10184" s="2" t="s">
        <v>83</v>
      </c>
      <c r="L10184" s="2" t="s">
        <v>25</v>
      </c>
      <c r="M10184" s="2" t="s">
        <v>42</v>
      </c>
      <c r="N10184" s="2" t="s">
        <v>17</v>
      </c>
      <c r="O10184" s="2" t="s">
        <v>88</v>
      </c>
    </row>
    <row r="10185" spans="1:15" hidden="1">
      <c r="A10185" s="1"/>
      <c r="B10185" s="2">
        <v>2013</v>
      </c>
      <c r="C10185" s="2" t="s">
        <v>16</v>
      </c>
      <c r="D10185" s="2" t="s">
        <v>33</v>
      </c>
      <c r="E10185" s="2" t="s">
        <v>49</v>
      </c>
      <c r="F10185" s="2" t="s">
        <v>59</v>
      </c>
      <c r="G10185" s="2" t="s">
        <v>20</v>
      </c>
      <c r="H10185" s="2" t="s">
        <v>51</v>
      </c>
      <c r="I10185" s="2" t="s">
        <v>22</v>
      </c>
      <c r="J10185" s="2" t="s">
        <v>52</v>
      </c>
      <c r="K10185" s="2"/>
      <c r="L10185" s="2"/>
      <c r="M10185" s="2" t="s">
        <v>88</v>
      </c>
      <c r="N10185" s="2" t="s">
        <v>33</v>
      </c>
      <c r="O10185" s="2" t="s">
        <v>58</v>
      </c>
    </row>
    <row r="10186" spans="1:15" hidden="1">
      <c r="A10186" s="1" t="s">
        <v>63</v>
      </c>
      <c r="B10186" s="2">
        <v>2017</v>
      </c>
      <c r="C10186" s="2" t="s">
        <v>16</v>
      </c>
      <c r="D10186" s="2" t="s">
        <v>17</v>
      </c>
      <c r="E10186" s="2" t="s">
        <v>27</v>
      </c>
      <c r="F10186" s="2" t="s">
        <v>35</v>
      </c>
      <c r="G10186" s="2" t="s">
        <v>45</v>
      </c>
      <c r="H10186" s="2" t="s">
        <v>54</v>
      </c>
      <c r="I10186" s="2" t="s">
        <v>47</v>
      </c>
      <c r="J10186" s="2" t="s">
        <v>30</v>
      </c>
      <c r="K10186" s="2" t="s">
        <v>40</v>
      </c>
      <c r="L10186" s="2" t="s">
        <v>41</v>
      </c>
      <c r="M10186" s="2" t="s">
        <v>42</v>
      </c>
      <c r="N10186" s="2" t="s">
        <v>33</v>
      </c>
      <c r="O10186" s="2" t="s">
        <v>88</v>
      </c>
    </row>
    <row r="10187" spans="1:15">
      <c r="A10187" s="1" t="s">
        <v>74</v>
      </c>
      <c r="B10187" s="2">
        <v>2018</v>
      </c>
      <c r="C10187" s="2" t="s">
        <v>16</v>
      </c>
      <c r="D10187" s="2" t="s">
        <v>33</v>
      </c>
      <c r="E10187" s="2" t="s">
        <v>65</v>
      </c>
      <c r="F10187" s="2" t="s">
        <v>28</v>
      </c>
      <c r="G10187" s="2" t="s">
        <v>36</v>
      </c>
      <c r="H10187" s="2" t="s">
        <v>60</v>
      </c>
      <c r="I10187" s="2" t="s">
        <v>38</v>
      </c>
      <c r="J10187" s="2" t="s">
        <v>67</v>
      </c>
      <c r="K10187" s="2"/>
      <c r="L10187" s="2"/>
      <c r="M10187" s="2" t="s">
        <v>88</v>
      </c>
      <c r="N10187" s="2" t="s">
        <v>33</v>
      </c>
      <c r="O10187" s="2" t="s">
        <v>43</v>
      </c>
    </row>
    <row r="10188" spans="1:15">
      <c r="A10188" s="1" t="s">
        <v>15</v>
      </c>
      <c r="B10188" s="2">
        <v>2016</v>
      </c>
      <c r="C10188" s="2" t="s">
        <v>16</v>
      </c>
      <c r="D10188" s="2" t="s">
        <v>33</v>
      </c>
      <c r="E10188" s="2" t="s">
        <v>49</v>
      </c>
      <c r="F10188" s="2" t="s">
        <v>28</v>
      </c>
      <c r="G10188" s="2"/>
      <c r="H10188" s="2"/>
      <c r="I10188" s="2" t="s">
        <v>184</v>
      </c>
      <c r="J10188" s="2" t="s">
        <v>52</v>
      </c>
      <c r="K10188" s="2"/>
      <c r="L10188" s="2"/>
      <c r="M10188" s="2" t="s">
        <v>32</v>
      </c>
      <c r="N10188" s="2" t="s">
        <v>88</v>
      </c>
      <c r="O10188" s="2" t="s">
        <v>43</v>
      </c>
    </row>
    <row r="10189" spans="1:15" hidden="1">
      <c r="A10189" s="1" t="s">
        <v>15</v>
      </c>
      <c r="B10189" s="2">
        <v>2015</v>
      </c>
      <c r="C10189" s="2" t="s">
        <v>16</v>
      </c>
      <c r="D10189" s="2" t="s">
        <v>17</v>
      </c>
      <c r="E10189" s="2" t="s">
        <v>18</v>
      </c>
      <c r="F10189" s="2" t="s">
        <v>35</v>
      </c>
      <c r="G10189" s="2" t="s">
        <v>20</v>
      </c>
      <c r="H10189" s="2" t="s">
        <v>21</v>
      </c>
      <c r="I10189" s="2" t="s">
        <v>22</v>
      </c>
      <c r="J10189" s="2" t="s">
        <v>23</v>
      </c>
      <c r="K10189" s="2" t="s">
        <v>31</v>
      </c>
      <c r="L10189" s="2" t="s">
        <v>25</v>
      </c>
      <c r="M10189" s="2" t="s">
        <v>42</v>
      </c>
      <c r="N10189" s="2" t="s">
        <v>33</v>
      </c>
      <c r="O10189" s="2" t="s">
        <v>88</v>
      </c>
    </row>
    <row r="10190" spans="1:15">
      <c r="A10190" s="1" t="s">
        <v>117</v>
      </c>
      <c r="B10190" s="2">
        <v>2013</v>
      </c>
      <c r="C10190" s="2" t="s">
        <v>16</v>
      </c>
      <c r="D10190" s="2" t="s">
        <v>33</v>
      </c>
      <c r="E10190" s="2" t="s">
        <v>34</v>
      </c>
      <c r="F10190" s="2" t="s">
        <v>72</v>
      </c>
      <c r="G10190" s="2" t="s">
        <v>45</v>
      </c>
      <c r="H10190" s="2" t="s">
        <v>54</v>
      </c>
      <c r="I10190" s="2" t="s">
        <v>47</v>
      </c>
      <c r="J10190" s="2" t="s">
        <v>39</v>
      </c>
      <c r="K10190" s="2" t="s">
        <v>31</v>
      </c>
      <c r="L10190" s="2" t="s">
        <v>25</v>
      </c>
      <c r="M10190" s="2" t="s">
        <v>42</v>
      </c>
      <c r="N10190" s="2" t="s">
        <v>17</v>
      </c>
      <c r="O10190" s="2" t="s">
        <v>43</v>
      </c>
    </row>
    <row r="10191" spans="1:15" hidden="1">
      <c r="A10191" s="1" t="s">
        <v>15</v>
      </c>
      <c r="B10191" s="2">
        <v>2013</v>
      </c>
      <c r="C10191" s="2" t="s">
        <v>16</v>
      </c>
      <c r="D10191" s="2" t="s">
        <v>44</v>
      </c>
      <c r="E10191" s="2" t="s">
        <v>27</v>
      </c>
      <c r="F10191" s="2" t="s">
        <v>19</v>
      </c>
      <c r="G10191" s="2" t="s">
        <v>20</v>
      </c>
      <c r="H10191" s="2" t="s">
        <v>51</v>
      </c>
      <c r="I10191" s="2" t="s">
        <v>22</v>
      </c>
      <c r="J10191" s="2" t="s">
        <v>30</v>
      </c>
      <c r="K10191" s="2"/>
      <c r="L10191" s="2"/>
      <c r="M10191" s="2" t="s">
        <v>42</v>
      </c>
      <c r="N10191" s="2" t="s">
        <v>17</v>
      </c>
      <c r="O10191" s="2" t="s">
        <v>88</v>
      </c>
    </row>
    <row r="10192" spans="1:15" hidden="1">
      <c r="A10192" s="1" t="s">
        <v>48</v>
      </c>
      <c r="B10192" s="2">
        <v>2016</v>
      </c>
      <c r="C10192" s="2" t="s">
        <v>16</v>
      </c>
      <c r="D10192" s="2" t="s">
        <v>33</v>
      </c>
      <c r="E10192" s="2" t="s">
        <v>65</v>
      </c>
      <c r="F10192" s="2" t="s">
        <v>35</v>
      </c>
      <c r="G10192" s="2"/>
      <c r="H10192" s="2"/>
      <c r="I10192" s="2" t="s">
        <v>184</v>
      </c>
      <c r="J10192" s="2" t="s">
        <v>67</v>
      </c>
      <c r="K10192" s="2"/>
      <c r="L10192" s="2"/>
      <c r="M10192" s="2" t="s">
        <v>88</v>
      </c>
      <c r="N10192" s="2" t="s">
        <v>88</v>
      </c>
      <c r="O10192" s="2" t="s">
        <v>88</v>
      </c>
    </row>
    <row r="10193" spans="1:15">
      <c r="A10193" s="1" t="s">
        <v>15</v>
      </c>
      <c r="B10193" s="2">
        <v>2013</v>
      </c>
      <c r="C10193" s="2" t="s">
        <v>16</v>
      </c>
      <c r="D10193" s="2" t="s">
        <v>33</v>
      </c>
      <c r="E10193" s="2" t="s">
        <v>34</v>
      </c>
      <c r="F10193" s="2" t="s">
        <v>35</v>
      </c>
      <c r="G10193" s="2" t="s">
        <v>36</v>
      </c>
      <c r="H10193" s="2" t="s">
        <v>37</v>
      </c>
      <c r="I10193" s="2" t="s">
        <v>38</v>
      </c>
      <c r="J10193" s="2" t="s">
        <v>39</v>
      </c>
      <c r="K10193" s="2" t="s">
        <v>31</v>
      </c>
      <c r="L10193" s="2" t="s">
        <v>25</v>
      </c>
      <c r="M10193" s="2" t="s">
        <v>42</v>
      </c>
      <c r="N10193" s="2" t="s">
        <v>17</v>
      </c>
      <c r="O10193" s="2" t="s">
        <v>43</v>
      </c>
    </row>
    <row r="10194" spans="1:15" hidden="1">
      <c r="A10194" s="1" t="s">
        <v>15</v>
      </c>
      <c r="B10194" s="2">
        <v>2017</v>
      </c>
      <c r="C10194" s="2" t="s">
        <v>16</v>
      </c>
      <c r="D10194" s="2" t="s">
        <v>17</v>
      </c>
      <c r="E10194" s="2" t="s">
        <v>27</v>
      </c>
      <c r="F10194" s="2" t="s">
        <v>19</v>
      </c>
      <c r="G10194" s="2" t="s">
        <v>20</v>
      </c>
      <c r="H10194" s="2" t="s">
        <v>54</v>
      </c>
      <c r="I10194" s="2" t="s">
        <v>47</v>
      </c>
      <c r="J10194" s="2" t="s">
        <v>30</v>
      </c>
      <c r="K10194" s="2" t="s">
        <v>41</v>
      </c>
      <c r="L10194" s="2" t="s">
        <v>41</v>
      </c>
      <c r="M10194" s="2" t="s">
        <v>32</v>
      </c>
      <c r="N10194" s="2" t="s">
        <v>33</v>
      </c>
      <c r="O10194" s="2" t="s">
        <v>88</v>
      </c>
    </row>
    <row r="10195" spans="1:15" hidden="1">
      <c r="A10195" s="1" t="s">
        <v>15</v>
      </c>
      <c r="B10195" s="2">
        <v>2014</v>
      </c>
      <c r="C10195" s="2" t="s">
        <v>16</v>
      </c>
      <c r="D10195" s="2" t="s">
        <v>17</v>
      </c>
      <c r="E10195" s="2" t="s">
        <v>18</v>
      </c>
      <c r="F10195" s="2" t="s">
        <v>35</v>
      </c>
      <c r="G10195" s="2"/>
      <c r="H10195" s="2"/>
      <c r="I10195" s="2" t="s">
        <v>184</v>
      </c>
      <c r="J10195" s="2" t="s">
        <v>23</v>
      </c>
      <c r="K10195" s="2" t="s">
        <v>31</v>
      </c>
      <c r="L10195" s="2" t="s">
        <v>25</v>
      </c>
      <c r="M10195" s="2" t="s">
        <v>42</v>
      </c>
      <c r="N10195" s="2" t="s">
        <v>88</v>
      </c>
      <c r="O10195" s="2" t="s">
        <v>88</v>
      </c>
    </row>
    <row r="10196" spans="1:15" hidden="1">
      <c r="A10196" s="1" t="s">
        <v>15</v>
      </c>
      <c r="B10196" s="2">
        <v>2013</v>
      </c>
      <c r="C10196" s="2" t="s">
        <v>16</v>
      </c>
      <c r="D10196" s="2" t="s">
        <v>33</v>
      </c>
      <c r="E10196" s="2" t="s">
        <v>65</v>
      </c>
      <c r="F10196" s="2" t="s">
        <v>50</v>
      </c>
      <c r="G10196" s="2" t="s">
        <v>36</v>
      </c>
      <c r="H10196" s="2" t="s">
        <v>60</v>
      </c>
      <c r="I10196" s="2" t="s">
        <v>38</v>
      </c>
      <c r="J10196" s="2" t="s">
        <v>67</v>
      </c>
      <c r="K10196" s="2" t="s">
        <v>70</v>
      </c>
      <c r="L10196" s="2" t="s">
        <v>25</v>
      </c>
      <c r="M10196" s="2" t="s">
        <v>88</v>
      </c>
      <c r="N10196" s="2" t="s">
        <v>88</v>
      </c>
      <c r="O10196" s="2" t="s">
        <v>88</v>
      </c>
    </row>
    <row r="10197" spans="1:15" hidden="1">
      <c r="A10197" s="1" t="s">
        <v>15</v>
      </c>
      <c r="B10197" s="2">
        <v>2017</v>
      </c>
      <c r="C10197" s="2" t="s">
        <v>16</v>
      </c>
      <c r="D10197" s="2" t="s">
        <v>44</v>
      </c>
      <c r="E10197" s="2" t="s">
        <v>27</v>
      </c>
      <c r="F10197" s="2" t="s">
        <v>35</v>
      </c>
      <c r="G10197" s="2" t="s">
        <v>20</v>
      </c>
      <c r="H10197" s="2" t="s">
        <v>51</v>
      </c>
      <c r="I10197" s="2" t="s">
        <v>22</v>
      </c>
      <c r="J10197" s="2" t="s">
        <v>30</v>
      </c>
      <c r="K10197" s="2" t="s">
        <v>31</v>
      </c>
      <c r="L10197" s="2" t="s">
        <v>25</v>
      </c>
      <c r="M10197" s="2" t="s">
        <v>42</v>
      </c>
      <c r="N10197" s="2" t="s">
        <v>88</v>
      </c>
      <c r="O10197" s="2" t="s">
        <v>88</v>
      </c>
    </row>
    <row r="10198" spans="1:15">
      <c r="A10198" s="1" t="s">
        <v>15</v>
      </c>
      <c r="B10198" s="2">
        <v>2016</v>
      </c>
      <c r="C10198" s="2" t="s">
        <v>16</v>
      </c>
      <c r="D10198" s="2" t="s">
        <v>33</v>
      </c>
      <c r="E10198" s="2" t="s">
        <v>34</v>
      </c>
      <c r="F10198" s="2" t="s">
        <v>28</v>
      </c>
      <c r="G10198" s="2" t="s">
        <v>36</v>
      </c>
      <c r="H10198" s="2" t="s">
        <v>37</v>
      </c>
      <c r="I10198" s="2" t="s">
        <v>38</v>
      </c>
      <c r="J10198" s="2" t="s">
        <v>39</v>
      </c>
      <c r="K10198" s="2"/>
      <c r="L10198" s="2"/>
      <c r="M10198" s="2" t="s">
        <v>42</v>
      </c>
      <c r="N10198" s="2" t="s">
        <v>33</v>
      </c>
      <c r="O10198" s="2" t="s">
        <v>43</v>
      </c>
    </row>
    <row r="10199" spans="1:15" hidden="1">
      <c r="A10199" s="1" t="s">
        <v>15</v>
      </c>
      <c r="B10199" s="2">
        <v>2016</v>
      </c>
      <c r="C10199" s="2" t="s">
        <v>16</v>
      </c>
      <c r="D10199" s="2" t="s">
        <v>17</v>
      </c>
      <c r="E10199" s="2" t="s">
        <v>18</v>
      </c>
      <c r="F10199" s="2" t="s">
        <v>35</v>
      </c>
      <c r="G10199" s="2" t="s">
        <v>20</v>
      </c>
      <c r="H10199" s="2" t="s">
        <v>21</v>
      </c>
      <c r="I10199" s="2" t="s">
        <v>22</v>
      </c>
      <c r="J10199" s="2" t="s">
        <v>23</v>
      </c>
      <c r="K10199" s="2" t="s">
        <v>25</v>
      </c>
      <c r="L10199" s="2" t="s">
        <v>25</v>
      </c>
      <c r="M10199" s="2" t="s">
        <v>42</v>
      </c>
      <c r="N10199" s="2" t="s">
        <v>88</v>
      </c>
      <c r="O10199" s="2" t="s">
        <v>88</v>
      </c>
    </row>
    <row r="10200" spans="1:15" hidden="1">
      <c r="A10200" s="1"/>
      <c r="B10200" s="2">
        <v>2013</v>
      </c>
      <c r="C10200" s="2" t="s">
        <v>16</v>
      </c>
      <c r="D10200" s="2" t="s">
        <v>33</v>
      </c>
      <c r="E10200" s="2" t="s">
        <v>49</v>
      </c>
      <c r="F10200" s="2" t="s">
        <v>59</v>
      </c>
      <c r="G10200" s="2" t="s">
        <v>20</v>
      </c>
      <c r="H10200" s="2" t="s">
        <v>51</v>
      </c>
      <c r="I10200" s="2" t="s">
        <v>22</v>
      </c>
      <c r="J10200" s="2" t="s">
        <v>52</v>
      </c>
      <c r="K10200" s="2"/>
      <c r="L10200" s="2"/>
      <c r="M10200" s="2" t="s">
        <v>88</v>
      </c>
      <c r="N10200" s="2" t="s">
        <v>33</v>
      </c>
      <c r="O10200" s="2" t="s">
        <v>98</v>
      </c>
    </row>
    <row r="10201" spans="1:15" hidden="1">
      <c r="A10201" s="1" t="s">
        <v>15</v>
      </c>
      <c r="B10201" s="2">
        <v>2023</v>
      </c>
      <c r="C10201" s="2" t="s">
        <v>16</v>
      </c>
      <c r="D10201" s="2" t="s">
        <v>17</v>
      </c>
      <c r="E10201" s="2" t="s">
        <v>27</v>
      </c>
      <c r="F10201" s="2" t="s">
        <v>19</v>
      </c>
      <c r="G10201" s="2" t="s">
        <v>45</v>
      </c>
      <c r="H10201" s="2" t="s">
        <v>54</v>
      </c>
      <c r="I10201" s="2" t="s">
        <v>47</v>
      </c>
      <c r="J10201" s="2" t="s">
        <v>30</v>
      </c>
      <c r="K10201" s="2" t="s">
        <v>31</v>
      </c>
      <c r="L10201" s="2" t="s">
        <v>25</v>
      </c>
      <c r="M10201" s="2" t="s">
        <v>55</v>
      </c>
      <c r="N10201" s="2" t="s">
        <v>33</v>
      </c>
      <c r="O10201" s="2" t="s">
        <v>88</v>
      </c>
    </row>
    <row r="10202" spans="1:15" hidden="1">
      <c r="A10202" s="1" t="s">
        <v>110</v>
      </c>
      <c r="B10202" s="2">
        <v>2013</v>
      </c>
      <c r="C10202" s="2" t="s">
        <v>16</v>
      </c>
      <c r="D10202" s="2" t="s">
        <v>33</v>
      </c>
      <c r="E10202" s="2" t="s">
        <v>49</v>
      </c>
      <c r="F10202" s="2" t="s">
        <v>19</v>
      </c>
      <c r="G10202" s="2" t="s">
        <v>20</v>
      </c>
      <c r="H10202" s="2" t="s">
        <v>51</v>
      </c>
      <c r="I10202" s="2" t="s">
        <v>22</v>
      </c>
      <c r="J10202" s="2" t="s">
        <v>52</v>
      </c>
      <c r="K10202" s="2"/>
      <c r="L10202" s="2"/>
      <c r="M10202" s="2" t="s">
        <v>88</v>
      </c>
      <c r="N10202" s="2" t="s">
        <v>88</v>
      </c>
      <c r="O10202" s="2" t="s">
        <v>58</v>
      </c>
    </row>
    <row r="10203" spans="1:15" hidden="1">
      <c r="A10203" s="1" t="s">
        <v>160</v>
      </c>
      <c r="B10203" s="2">
        <v>2016</v>
      </c>
      <c r="C10203" s="2" t="s">
        <v>16</v>
      </c>
      <c r="D10203" s="2" t="s">
        <v>33</v>
      </c>
      <c r="E10203" s="2" t="s">
        <v>49</v>
      </c>
      <c r="F10203" s="2" t="s">
        <v>35</v>
      </c>
      <c r="G10203" s="2" t="s">
        <v>20</v>
      </c>
      <c r="H10203" s="2" t="s">
        <v>51</v>
      </c>
      <c r="I10203" s="2" t="s">
        <v>22</v>
      </c>
      <c r="J10203" s="2" t="s">
        <v>52</v>
      </c>
      <c r="K10203" s="2" t="s">
        <v>40</v>
      </c>
      <c r="L10203" s="2" t="s">
        <v>41</v>
      </c>
      <c r="M10203" s="2" t="s">
        <v>55</v>
      </c>
      <c r="N10203" s="2" t="s">
        <v>33</v>
      </c>
      <c r="O10203" s="2" t="s">
        <v>64</v>
      </c>
    </row>
    <row r="10204" spans="1:15">
      <c r="A10204" s="1" t="s">
        <v>15</v>
      </c>
      <c r="B10204" s="2">
        <v>2016</v>
      </c>
      <c r="C10204" s="2" t="s">
        <v>16</v>
      </c>
      <c r="D10204" s="2" t="s">
        <v>33</v>
      </c>
      <c r="E10204" s="2" t="s">
        <v>91</v>
      </c>
      <c r="F10204" s="2" t="s">
        <v>72</v>
      </c>
      <c r="G10204" s="2" t="s">
        <v>92</v>
      </c>
      <c r="H10204" s="2" t="s">
        <v>133</v>
      </c>
      <c r="I10204" s="2" t="s">
        <v>94</v>
      </c>
      <c r="J10204" s="2" t="s">
        <v>39</v>
      </c>
      <c r="K10204" s="2" t="s">
        <v>24</v>
      </c>
      <c r="L10204" s="2" t="s">
        <v>25</v>
      </c>
      <c r="M10204" s="2" t="s">
        <v>32</v>
      </c>
      <c r="N10204" s="2" t="s">
        <v>33</v>
      </c>
      <c r="O10204" s="2" t="s">
        <v>43</v>
      </c>
    </row>
    <row r="10205" spans="1:15" hidden="1">
      <c r="A10205" s="1" t="s">
        <v>15</v>
      </c>
      <c r="B10205" s="2">
        <v>2014</v>
      </c>
      <c r="C10205" s="2" t="s">
        <v>16</v>
      </c>
      <c r="D10205" s="2" t="s">
        <v>17</v>
      </c>
      <c r="E10205" s="2" t="s">
        <v>27</v>
      </c>
      <c r="F10205" s="2" t="s">
        <v>72</v>
      </c>
      <c r="G10205" s="2" t="s">
        <v>36</v>
      </c>
      <c r="H10205" s="2" t="s">
        <v>60</v>
      </c>
      <c r="I10205" s="2" t="s">
        <v>38</v>
      </c>
      <c r="J10205" s="2" t="s">
        <v>30</v>
      </c>
      <c r="K10205" s="2"/>
      <c r="L10205" s="2"/>
      <c r="M10205" s="2" t="s">
        <v>55</v>
      </c>
      <c r="N10205" s="2" t="s">
        <v>17</v>
      </c>
      <c r="O10205" s="2" t="s">
        <v>88</v>
      </c>
    </row>
    <row r="10206" spans="1:15">
      <c r="A10206" s="1" t="s">
        <v>15</v>
      </c>
      <c r="B10206" s="2">
        <v>2018</v>
      </c>
      <c r="C10206" s="2" t="s">
        <v>16</v>
      </c>
      <c r="D10206" s="2" t="s">
        <v>62</v>
      </c>
      <c r="E10206" s="2" t="s">
        <v>18</v>
      </c>
      <c r="F10206" s="2" t="s">
        <v>50</v>
      </c>
      <c r="G10206" s="2" t="s">
        <v>20</v>
      </c>
      <c r="H10206" s="2" t="s">
        <v>21</v>
      </c>
      <c r="I10206" s="2" t="s">
        <v>22</v>
      </c>
      <c r="J10206" s="2" t="s">
        <v>23</v>
      </c>
      <c r="K10206" s="2" t="s">
        <v>24</v>
      </c>
      <c r="L10206" s="2" t="s">
        <v>25</v>
      </c>
      <c r="M10206" s="2" t="s">
        <v>32</v>
      </c>
      <c r="N10206" s="2" t="s">
        <v>17</v>
      </c>
      <c r="O10206" s="2" t="s">
        <v>43</v>
      </c>
    </row>
    <row r="10207" spans="1:15" hidden="1">
      <c r="A10207" s="1" t="s">
        <v>15</v>
      </c>
      <c r="B10207" s="2">
        <v>2013</v>
      </c>
      <c r="C10207" s="2" t="s">
        <v>16</v>
      </c>
      <c r="D10207" s="2" t="s">
        <v>17</v>
      </c>
      <c r="E10207" s="2" t="s">
        <v>18</v>
      </c>
      <c r="F10207" s="2" t="s">
        <v>28</v>
      </c>
      <c r="G10207" s="2" t="s">
        <v>45</v>
      </c>
      <c r="H10207" s="2" t="s">
        <v>54</v>
      </c>
      <c r="I10207" s="2" t="s">
        <v>47</v>
      </c>
      <c r="J10207" s="2" t="s">
        <v>23</v>
      </c>
      <c r="K10207" s="2" t="s">
        <v>61</v>
      </c>
      <c r="L10207" s="2" t="s">
        <v>41</v>
      </c>
      <c r="M10207" s="2" t="s">
        <v>32</v>
      </c>
      <c r="N10207" s="2" t="s">
        <v>88</v>
      </c>
      <c r="O10207" s="2" t="s">
        <v>88</v>
      </c>
    </row>
    <row r="10208" spans="1:15">
      <c r="A10208" s="1" t="s">
        <v>48</v>
      </c>
      <c r="B10208" s="2">
        <v>2012</v>
      </c>
      <c r="C10208" s="2" t="s">
        <v>16</v>
      </c>
      <c r="D10208" s="2" t="s">
        <v>33</v>
      </c>
      <c r="E10208" s="2" t="s">
        <v>34</v>
      </c>
      <c r="F10208" s="2" t="s">
        <v>35</v>
      </c>
      <c r="G10208" s="2" t="s">
        <v>36</v>
      </c>
      <c r="H10208" s="2" t="s">
        <v>37</v>
      </c>
      <c r="I10208" s="2" t="s">
        <v>38</v>
      </c>
      <c r="J10208" s="2" t="s">
        <v>39</v>
      </c>
      <c r="K10208" s="2"/>
      <c r="L10208" s="2"/>
      <c r="M10208" s="2" t="s">
        <v>42</v>
      </c>
      <c r="N10208" s="2" t="s">
        <v>88</v>
      </c>
      <c r="O10208" s="2" t="s">
        <v>43</v>
      </c>
    </row>
    <row r="10209" spans="1:15" hidden="1">
      <c r="A10209" s="1" t="s">
        <v>15</v>
      </c>
      <c r="B10209" s="2">
        <v>2010</v>
      </c>
      <c r="C10209" s="2" t="s">
        <v>16</v>
      </c>
      <c r="D10209" s="2" t="s">
        <v>17</v>
      </c>
      <c r="E10209" s="2" t="s">
        <v>27</v>
      </c>
      <c r="F10209" s="2" t="s">
        <v>19</v>
      </c>
      <c r="G10209" s="2" t="s">
        <v>45</v>
      </c>
      <c r="H10209" s="2" t="s">
        <v>54</v>
      </c>
      <c r="I10209" s="2" t="s">
        <v>47</v>
      </c>
      <c r="J10209" s="2" t="s">
        <v>30</v>
      </c>
      <c r="K10209" s="2" t="s">
        <v>24</v>
      </c>
      <c r="L10209" s="2" t="s">
        <v>25</v>
      </c>
      <c r="M10209" s="2" t="s">
        <v>88</v>
      </c>
      <c r="N10209" s="2" t="s">
        <v>88</v>
      </c>
      <c r="O10209" s="2" t="s">
        <v>88</v>
      </c>
    </row>
    <row r="10210" spans="1:15" hidden="1">
      <c r="A10210" s="1" t="s">
        <v>117</v>
      </c>
      <c r="B10210" s="2">
        <v>2020</v>
      </c>
      <c r="C10210" s="2" t="s">
        <v>16</v>
      </c>
      <c r="D10210" s="2" t="s">
        <v>17</v>
      </c>
      <c r="E10210" s="2" t="s">
        <v>18</v>
      </c>
      <c r="F10210" s="2" t="s">
        <v>35</v>
      </c>
      <c r="G10210" s="2" t="s">
        <v>36</v>
      </c>
      <c r="H10210" s="2" t="s">
        <v>239</v>
      </c>
      <c r="I10210" s="2" t="s">
        <v>38</v>
      </c>
      <c r="J10210" s="2" t="s">
        <v>23</v>
      </c>
      <c r="K10210" s="2" t="s">
        <v>41</v>
      </c>
      <c r="L10210" s="2" t="s">
        <v>41</v>
      </c>
      <c r="M10210" s="2" t="s">
        <v>42</v>
      </c>
      <c r="N10210" s="2" t="s">
        <v>88</v>
      </c>
      <c r="O10210" s="2" t="s">
        <v>88</v>
      </c>
    </row>
  </sheetData>
  <autoFilter ref="A1:O10210" xr:uid="{CEFDC3E6-7B89-453D-82C1-EA5ACEF83B37}">
    <filterColumn colId="14">
      <filters>
        <filter val="Financial"/>
      </filters>
    </filterColumn>
  </autoFilter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B5033-A162-4FC9-B54F-704846AD63DE}">
  <dimension ref="A3:B144"/>
  <sheetViews>
    <sheetView workbookViewId="0">
      <selection activeCell="A9" sqref="A9"/>
    </sheetView>
  </sheetViews>
  <sheetFormatPr defaultRowHeight="13.8"/>
  <cols>
    <col min="2" max="2" width="11.21875" bestFit="1" customWidth="1"/>
    <col min="33" max="33" width="4.88671875" bestFit="1" customWidth="1"/>
  </cols>
  <sheetData>
    <row r="3" spans="1:2">
      <c r="A3" s="5" t="s">
        <v>1013</v>
      </c>
      <c r="B3" t="s">
        <v>1018</v>
      </c>
    </row>
    <row r="4" spans="1:2">
      <c r="A4" s="22" t="s">
        <v>15</v>
      </c>
      <c r="B4">
        <v>7429</v>
      </c>
    </row>
    <row r="5" spans="1:2">
      <c r="A5" s="22" t="s">
        <v>48</v>
      </c>
      <c r="B5">
        <v>589</v>
      </c>
    </row>
    <row r="6" spans="1:2">
      <c r="A6" s="22" t="s">
        <v>63</v>
      </c>
      <c r="B6">
        <v>374</v>
      </c>
    </row>
    <row r="7" spans="1:2">
      <c r="A7" s="22" t="s">
        <v>118</v>
      </c>
      <c r="B7">
        <v>172</v>
      </c>
    </row>
    <row r="8" spans="1:2">
      <c r="A8" s="22" t="s">
        <v>74</v>
      </c>
      <c r="B8">
        <v>149</v>
      </c>
    </row>
    <row r="9" spans="1:2">
      <c r="A9" s="22" t="s">
        <v>117</v>
      </c>
      <c r="B9">
        <v>105</v>
      </c>
    </row>
    <row r="10" spans="1:2">
      <c r="A10" s="22" t="s">
        <v>116</v>
      </c>
      <c r="B10">
        <v>71</v>
      </c>
    </row>
    <row r="11" spans="1:2">
      <c r="A11" s="22" t="s">
        <v>105</v>
      </c>
      <c r="B11">
        <v>69</v>
      </c>
    </row>
    <row r="12" spans="1:2">
      <c r="A12" s="22" t="s">
        <v>173</v>
      </c>
      <c r="B12">
        <v>68</v>
      </c>
    </row>
    <row r="13" spans="1:2">
      <c r="A13" s="22" t="s">
        <v>154</v>
      </c>
      <c r="B13">
        <v>57</v>
      </c>
    </row>
    <row r="14" spans="1:2">
      <c r="A14" s="22" t="s">
        <v>134</v>
      </c>
      <c r="B14">
        <v>52</v>
      </c>
    </row>
    <row r="15" spans="1:2">
      <c r="A15" s="22" t="s">
        <v>110</v>
      </c>
      <c r="B15">
        <v>50</v>
      </c>
    </row>
    <row r="16" spans="1:2">
      <c r="A16" s="22" t="s">
        <v>104</v>
      </c>
      <c r="B16">
        <v>33</v>
      </c>
    </row>
    <row r="17" spans="1:2">
      <c r="A17" s="22" t="s">
        <v>107</v>
      </c>
      <c r="B17">
        <v>31</v>
      </c>
    </row>
    <row r="18" spans="1:2">
      <c r="A18" s="22" t="s">
        <v>121</v>
      </c>
      <c r="B18">
        <v>27</v>
      </c>
    </row>
    <row r="19" spans="1:2">
      <c r="A19" s="22" t="s">
        <v>141</v>
      </c>
      <c r="B19">
        <v>27</v>
      </c>
    </row>
    <row r="20" spans="1:2">
      <c r="A20" s="22" t="s">
        <v>180</v>
      </c>
      <c r="B20">
        <v>26</v>
      </c>
    </row>
    <row r="21" spans="1:2">
      <c r="A21" s="22" t="s">
        <v>125</v>
      </c>
      <c r="B21">
        <v>25</v>
      </c>
    </row>
    <row r="22" spans="1:2">
      <c r="A22" s="22" t="s">
        <v>26</v>
      </c>
      <c r="B22">
        <v>24</v>
      </c>
    </row>
    <row r="23" spans="1:2">
      <c r="A23" s="22" t="s">
        <v>120</v>
      </c>
      <c r="B23">
        <v>23</v>
      </c>
    </row>
    <row r="24" spans="1:2">
      <c r="A24" s="22" t="s">
        <v>172</v>
      </c>
      <c r="B24">
        <v>19</v>
      </c>
    </row>
    <row r="25" spans="1:2">
      <c r="A25" s="22" t="s">
        <v>221</v>
      </c>
      <c r="B25">
        <v>19</v>
      </c>
    </row>
    <row r="26" spans="1:2">
      <c r="A26" s="22" t="s">
        <v>176</v>
      </c>
      <c r="B26">
        <v>18</v>
      </c>
    </row>
    <row r="27" spans="1:2">
      <c r="A27" s="22" t="s">
        <v>207</v>
      </c>
      <c r="B27">
        <v>18</v>
      </c>
    </row>
    <row r="28" spans="1:2">
      <c r="A28" s="22" t="s">
        <v>196</v>
      </c>
      <c r="B28">
        <v>17</v>
      </c>
    </row>
    <row r="29" spans="1:2">
      <c r="A29" s="22" t="s">
        <v>230</v>
      </c>
      <c r="B29">
        <v>16</v>
      </c>
    </row>
    <row r="30" spans="1:2">
      <c r="A30" s="22" t="s">
        <v>197</v>
      </c>
      <c r="B30">
        <v>16</v>
      </c>
    </row>
    <row r="31" spans="1:2">
      <c r="A31" s="22" t="s">
        <v>160</v>
      </c>
      <c r="B31">
        <v>15</v>
      </c>
    </row>
    <row r="32" spans="1:2">
      <c r="A32" s="22" t="s">
        <v>210</v>
      </c>
      <c r="B32">
        <v>14</v>
      </c>
    </row>
    <row r="33" spans="1:2">
      <c r="A33" s="22" t="s">
        <v>182</v>
      </c>
      <c r="B33">
        <v>14</v>
      </c>
    </row>
    <row r="34" spans="1:2">
      <c r="A34" s="22" t="s">
        <v>108</v>
      </c>
      <c r="B34">
        <v>14</v>
      </c>
    </row>
    <row r="35" spans="1:2">
      <c r="A35" s="22" t="s">
        <v>122</v>
      </c>
      <c r="B35">
        <v>14</v>
      </c>
    </row>
    <row r="36" spans="1:2">
      <c r="A36" s="22" t="s">
        <v>227</v>
      </c>
      <c r="B36">
        <v>12</v>
      </c>
    </row>
    <row r="37" spans="1:2">
      <c r="A37" s="22" t="s">
        <v>194</v>
      </c>
      <c r="B37">
        <v>12</v>
      </c>
    </row>
    <row r="38" spans="1:2">
      <c r="A38" s="22" t="s">
        <v>102</v>
      </c>
      <c r="B38">
        <v>11</v>
      </c>
    </row>
    <row r="39" spans="1:2">
      <c r="A39" s="22" t="s">
        <v>148</v>
      </c>
      <c r="B39">
        <v>11</v>
      </c>
    </row>
    <row r="40" spans="1:2">
      <c r="A40" s="22" t="s">
        <v>222</v>
      </c>
      <c r="B40">
        <v>11</v>
      </c>
    </row>
    <row r="41" spans="1:2">
      <c r="A41" s="22" t="s">
        <v>158</v>
      </c>
      <c r="B41">
        <v>10</v>
      </c>
    </row>
    <row r="42" spans="1:2">
      <c r="A42" s="22" t="s">
        <v>123</v>
      </c>
      <c r="B42">
        <v>10</v>
      </c>
    </row>
    <row r="43" spans="1:2">
      <c r="A43" s="22" t="s">
        <v>164</v>
      </c>
      <c r="B43">
        <v>10</v>
      </c>
    </row>
    <row r="44" spans="1:2">
      <c r="A44" s="22" t="s">
        <v>234</v>
      </c>
      <c r="B44">
        <v>9</v>
      </c>
    </row>
    <row r="45" spans="1:2">
      <c r="A45" s="22" t="s">
        <v>250</v>
      </c>
      <c r="B45">
        <v>9</v>
      </c>
    </row>
    <row r="46" spans="1:2">
      <c r="A46" s="22" t="s">
        <v>149</v>
      </c>
      <c r="B46">
        <v>8</v>
      </c>
    </row>
    <row r="47" spans="1:2">
      <c r="A47" s="22" t="s">
        <v>191</v>
      </c>
      <c r="B47">
        <v>8</v>
      </c>
    </row>
    <row r="48" spans="1:2">
      <c r="A48" s="22" t="s">
        <v>205</v>
      </c>
      <c r="B48">
        <v>8</v>
      </c>
    </row>
    <row r="49" spans="1:2">
      <c r="A49" s="22" t="s">
        <v>170</v>
      </c>
      <c r="B49">
        <v>7</v>
      </c>
    </row>
    <row r="50" spans="1:2">
      <c r="A50" s="22" t="s">
        <v>126</v>
      </c>
      <c r="B50">
        <v>7</v>
      </c>
    </row>
    <row r="51" spans="1:2">
      <c r="A51" s="22" t="s">
        <v>232</v>
      </c>
      <c r="B51">
        <v>7</v>
      </c>
    </row>
    <row r="52" spans="1:2">
      <c r="A52" s="22" t="s">
        <v>242</v>
      </c>
      <c r="B52">
        <v>6</v>
      </c>
    </row>
    <row r="53" spans="1:2">
      <c r="A53" s="22" t="s">
        <v>136</v>
      </c>
      <c r="B53">
        <v>6</v>
      </c>
    </row>
    <row r="54" spans="1:2">
      <c r="A54" s="22" t="s">
        <v>56</v>
      </c>
      <c r="B54">
        <v>6</v>
      </c>
    </row>
    <row r="55" spans="1:2">
      <c r="A55" s="22" t="s">
        <v>157</v>
      </c>
      <c r="B55">
        <v>6</v>
      </c>
    </row>
    <row r="56" spans="1:2">
      <c r="A56" s="22" t="s">
        <v>236</v>
      </c>
      <c r="B56">
        <v>6</v>
      </c>
    </row>
    <row r="57" spans="1:2">
      <c r="A57" s="22" t="s">
        <v>150</v>
      </c>
      <c r="B57">
        <v>6</v>
      </c>
    </row>
    <row r="58" spans="1:2">
      <c r="A58" s="22" t="s">
        <v>114</v>
      </c>
      <c r="B58">
        <v>6</v>
      </c>
    </row>
    <row r="59" spans="1:2">
      <c r="A59" s="22" t="s">
        <v>195</v>
      </c>
      <c r="B59">
        <v>6</v>
      </c>
    </row>
    <row r="60" spans="1:2">
      <c r="A60" s="22" t="s">
        <v>245</v>
      </c>
      <c r="B60">
        <v>6</v>
      </c>
    </row>
    <row r="61" spans="1:2">
      <c r="A61" s="22" t="s">
        <v>240</v>
      </c>
      <c r="B61">
        <v>5</v>
      </c>
    </row>
    <row r="62" spans="1:2">
      <c r="A62" s="22" t="s">
        <v>159</v>
      </c>
      <c r="B62">
        <v>5</v>
      </c>
    </row>
    <row r="63" spans="1:2">
      <c r="A63" s="22" t="s">
        <v>87</v>
      </c>
      <c r="B63">
        <v>5</v>
      </c>
    </row>
    <row r="64" spans="1:2">
      <c r="A64" s="22" t="s">
        <v>260</v>
      </c>
      <c r="B64">
        <v>5</v>
      </c>
    </row>
    <row r="65" spans="1:2">
      <c r="A65" s="22" t="s">
        <v>187</v>
      </c>
      <c r="B65">
        <v>5</v>
      </c>
    </row>
    <row r="66" spans="1:2">
      <c r="A66" s="22" t="s">
        <v>132</v>
      </c>
      <c r="B66">
        <v>4</v>
      </c>
    </row>
    <row r="67" spans="1:2">
      <c r="A67" s="22" t="s">
        <v>124</v>
      </c>
      <c r="B67">
        <v>4</v>
      </c>
    </row>
    <row r="68" spans="1:2">
      <c r="A68" s="22" t="s">
        <v>235</v>
      </c>
      <c r="B68">
        <v>4</v>
      </c>
    </row>
    <row r="69" spans="1:2">
      <c r="A69" s="22" t="s">
        <v>271</v>
      </c>
      <c r="B69">
        <v>4</v>
      </c>
    </row>
    <row r="70" spans="1:2">
      <c r="A70" s="22" t="s">
        <v>263</v>
      </c>
      <c r="B70">
        <v>4</v>
      </c>
    </row>
    <row r="71" spans="1:2">
      <c r="A71" s="22" t="s">
        <v>145</v>
      </c>
      <c r="B71">
        <v>4</v>
      </c>
    </row>
    <row r="72" spans="1:2">
      <c r="A72" s="22" t="s">
        <v>206</v>
      </c>
      <c r="B72">
        <v>4</v>
      </c>
    </row>
    <row r="73" spans="1:2">
      <c r="A73" s="22" t="s">
        <v>167</v>
      </c>
      <c r="B73">
        <v>3</v>
      </c>
    </row>
    <row r="74" spans="1:2">
      <c r="A74" s="22" t="s">
        <v>199</v>
      </c>
      <c r="B74">
        <v>3</v>
      </c>
    </row>
    <row r="75" spans="1:2">
      <c r="A75" s="22" t="s">
        <v>135</v>
      </c>
      <c r="B75">
        <v>3</v>
      </c>
    </row>
    <row r="76" spans="1:2">
      <c r="A76" s="22" t="s">
        <v>294</v>
      </c>
      <c r="B76">
        <v>3</v>
      </c>
    </row>
    <row r="77" spans="1:2">
      <c r="A77" s="22" t="s">
        <v>277</v>
      </c>
      <c r="B77">
        <v>3</v>
      </c>
    </row>
    <row r="78" spans="1:2">
      <c r="A78" s="22" t="s">
        <v>229</v>
      </c>
      <c r="B78">
        <v>3</v>
      </c>
    </row>
    <row r="79" spans="1:2">
      <c r="A79" s="22" t="s">
        <v>226</v>
      </c>
      <c r="B79">
        <v>3</v>
      </c>
    </row>
    <row r="80" spans="1:2">
      <c r="A80" s="22" t="s">
        <v>203</v>
      </c>
      <c r="B80">
        <v>3</v>
      </c>
    </row>
    <row r="81" spans="1:2">
      <c r="A81" s="22" t="s">
        <v>281</v>
      </c>
      <c r="B81">
        <v>3</v>
      </c>
    </row>
    <row r="82" spans="1:2">
      <c r="A82" s="22" t="s">
        <v>246</v>
      </c>
      <c r="B82">
        <v>3</v>
      </c>
    </row>
    <row r="83" spans="1:2">
      <c r="A83" s="22" t="s">
        <v>266</v>
      </c>
      <c r="B83">
        <v>3</v>
      </c>
    </row>
    <row r="84" spans="1:2">
      <c r="A84" s="22" t="s">
        <v>237</v>
      </c>
      <c r="B84">
        <v>3</v>
      </c>
    </row>
    <row r="85" spans="1:2">
      <c r="A85" s="22" t="s">
        <v>248</v>
      </c>
      <c r="B85">
        <v>3</v>
      </c>
    </row>
    <row r="86" spans="1:2">
      <c r="A86" s="22" t="s">
        <v>247</v>
      </c>
      <c r="B86">
        <v>3</v>
      </c>
    </row>
    <row r="87" spans="1:2">
      <c r="A87" s="22" t="s">
        <v>175</v>
      </c>
      <c r="B87">
        <v>3</v>
      </c>
    </row>
    <row r="88" spans="1:2">
      <c r="A88" s="22" t="s">
        <v>231</v>
      </c>
      <c r="B88">
        <v>3</v>
      </c>
    </row>
    <row r="89" spans="1:2">
      <c r="A89" s="22" t="s">
        <v>264</v>
      </c>
      <c r="B89">
        <v>2</v>
      </c>
    </row>
    <row r="90" spans="1:2">
      <c r="A90" s="22" t="s">
        <v>151</v>
      </c>
      <c r="B90">
        <v>2</v>
      </c>
    </row>
    <row r="91" spans="1:2">
      <c r="A91" s="22" t="s">
        <v>292</v>
      </c>
      <c r="B91">
        <v>2</v>
      </c>
    </row>
    <row r="92" spans="1:2">
      <c r="A92" s="22" t="s">
        <v>275</v>
      </c>
      <c r="B92">
        <v>2</v>
      </c>
    </row>
    <row r="93" spans="1:2">
      <c r="A93" s="22" t="s">
        <v>163</v>
      </c>
      <c r="B93">
        <v>2</v>
      </c>
    </row>
    <row r="94" spans="1:2">
      <c r="A94" s="22" t="s">
        <v>214</v>
      </c>
      <c r="B94">
        <v>2</v>
      </c>
    </row>
    <row r="95" spans="1:2">
      <c r="A95" s="22" t="s">
        <v>186</v>
      </c>
      <c r="B95">
        <v>2</v>
      </c>
    </row>
    <row r="96" spans="1:2">
      <c r="A96" s="22" t="s">
        <v>302</v>
      </c>
      <c r="B96">
        <v>2</v>
      </c>
    </row>
    <row r="97" spans="1:2">
      <c r="A97" s="22" t="s">
        <v>259</v>
      </c>
      <c r="B97">
        <v>2</v>
      </c>
    </row>
    <row r="98" spans="1:2">
      <c r="A98" s="22" t="s">
        <v>283</v>
      </c>
      <c r="B98">
        <v>2</v>
      </c>
    </row>
    <row r="99" spans="1:2">
      <c r="A99" s="22" t="s">
        <v>269</v>
      </c>
      <c r="B99">
        <v>2</v>
      </c>
    </row>
    <row r="100" spans="1:2">
      <c r="A100" s="22" t="s">
        <v>286</v>
      </c>
      <c r="B100">
        <v>2</v>
      </c>
    </row>
    <row r="101" spans="1:2">
      <c r="A101" s="22" t="s">
        <v>171</v>
      </c>
      <c r="B101">
        <v>2</v>
      </c>
    </row>
    <row r="102" spans="1:2">
      <c r="A102" s="22" t="s">
        <v>254</v>
      </c>
      <c r="B102">
        <v>2</v>
      </c>
    </row>
    <row r="103" spans="1:2">
      <c r="A103" s="22" t="s">
        <v>208</v>
      </c>
      <c r="B103">
        <v>2</v>
      </c>
    </row>
    <row r="104" spans="1:2">
      <c r="A104" s="22" t="s">
        <v>129</v>
      </c>
      <c r="B104">
        <v>2</v>
      </c>
    </row>
    <row r="105" spans="1:2">
      <c r="A105" s="22" t="s">
        <v>256</v>
      </c>
      <c r="B105">
        <v>2</v>
      </c>
    </row>
    <row r="106" spans="1:2">
      <c r="A106" s="22" t="s">
        <v>300</v>
      </c>
      <c r="B106">
        <v>2</v>
      </c>
    </row>
    <row r="107" spans="1:2">
      <c r="A107" s="22" t="s">
        <v>156</v>
      </c>
      <c r="B107">
        <v>2</v>
      </c>
    </row>
    <row r="108" spans="1:2">
      <c r="A108" s="22" t="s">
        <v>233</v>
      </c>
      <c r="B108">
        <v>2</v>
      </c>
    </row>
    <row r="109" spans="1:2">
      <c r="A109" s="22" t="s">
        <v>243</v>
      </c>
      <c r="B109">
        <v>2</v>
      </c>
    </row>
    <row r="110" spans="1:2">
      <c r="A110" s="22" t="s">
        <v>257</v>
      </c>
      <c r="B110">
        <v>2</v>
      </c>
    </row>
    <row r="111" spans="1:2">
      <c r="A111" s="22" t="s">
        <v>258</v>
      </c>
      <c r="B111">
        <v>2</v>
      </c>
    </row>
    <row r="112" spans="1:2">
      <c r="A112" s="22" t="s">
        <v>307</v>
      </c>
      <c r="B112">
        <v>1</v>
      </c>
    </row>
    <row r="113" spans="1:2">
      <c r="A113" s="22" t="s">
        <v>303</v>
      </c>
      <c r="B113">
        <v>1</v>
      </c>
    </row>
    <row r="114" spans="1:2">
      <c r="A114" s="22" t="s">
        <v>290</v>
      </c>
      <c r="B114">
        <v>1</v>
      </c>
    </row>
    <row r="115" spans="1:2">
      <c r="A115" s="22" t="s">
        <v>255</v>
      </c>
      <c r="B115">
        <v>1</v>
      </c>
    </row>
    <row r="116" spans="1:2">
      <c r="A116" s="22" t="s">
        <v>274</v>
      </c>
      <c r="B116">
        <v>1</v>
      </c>
    </row>
    <row r="117" spans="1:2">
      <c r="A117" s="22" t="s">
        <v>309</v>
      </c>
      <c r="B117">
        <v>1</v>
      </c>
    </row>
    <row r="118" spans="1:2">
      <c r="A118" s="22" t="s">
        <v>273</v>
      </c>
      <c r="B118">
        <v>1</v>
      </c>
    </row>
    <row r="119" spans="1:2">
      <c r="A119" s="22" t="s">
        <v>244</v>
      </c>
      <c r="B119">
        <v>1</v>
      </c>
    </row>
    <row r="120" spans="1:2">
      <c r="A120" s="22" t="s">
        <v>313</v>
      </c>
      <c r="B120">
        <v>1</v>
      </c>
    </row>
    <row r="121" spans="1:2">
      <c r="A121" s="22" t="s">
        <v>299</v>
      </c>
      <c r="B121">
        <v>1</v>
      </c>
    </row>
    <row r="122" spans="1:2">
      <c r="A122" s="22" t="s">
        <v>276</v>
      </c>
      <c r="B122">
        <v>1</v>
      </c>
    </row>
    <row r="123" spans="1:2">
      <c r="A123" s="22" t="s">
        <v>304</v>
      </c>
      <c r="B123">
        <v>1</v>
      </c>
    </row>
    <row r="124" spans="1:2">
      <c r="A124" s="22" t="s">
        <v>311</v>
      </c>
      <c r="B124">
        <v>1</v>
      </c>
    </row>
    <row r="125" spans="1:2">
      <c r="A125" s="22" t="s">
        <v>310</v>
      </c>
      <c r="B125">
        <v>1</v>
      </c>
    </row>
    <row r="126" spans="1:2">
      <c r="A126" s="22" t="s">
        <v>308</v>
      </c>
      <c r="B126">
        <v>1</v>
      </c>
    </row>
    <row r="127" spans="1:2">
      <c r="A127" s="22" t="s">
        <v>185</v>
      </c>
      <c r="B127">
        <v>1</v>
      </c>
    </row>
    <row r="128" spans="1:2">
      <c r="A128" s="22" t="s">
        <v>295</v>
      </c>
      <c r="B128">
        <v>1</v>
      </c>
    </row>
    <row r="129" spans="1:2">
      <c r="A129" s="22" t="s">
        <v>315</v>
      </c>
      <c r="B129">
        <v>1</v>
      </c>
    </row>
    <row r="130" spans="1:2">
      <c r="A130" s="22" t="s">
        <v>312</v>
      </c>
      <c r="B130">
        <v>1</v>
      </c>
    </row>
    <row r="131" spans="1:2">
      <c r="A131" s="22" t="s">
        <v>193</v>
      </c>
      <c r="B131">
        <v>1</v>
      </c>
    </row>
    <row r="132" spans="1:2">
      <c r="A132" s="22" t="s">
        <v>251</v>
      </c>
      <c r="B132">
        <v>1</v>
      </c>
    </row>
    <row r="133" spans="1:2">
      <c r="A133" s="22" t="s">
        <v>285</v>
      </c>
      <c r="B133">
        <v>1</v>
      </c>
    </row>
    <row r="134" spans="1:2">
      <c r="A134" s="22" t="s">
        <v>200</v>
      </c>
      <c r="B134">
        <v>1</v>
      </c>
    </row>
    <row r="135" spans="1:2">
      <c r="A135" s="22" t="s">
        <v>316</v>
      </c>
      <c r="B135">
        <v>1</v>
      </c>
    </row>
    <row r="136" spans="1:2">
      <c r="A136" s="22" t="s">
        <v>241</v>
      </c>
      <c r="B136">
        <v>1</v>
      </c>
    </row>
    <row r="137" spans="1:2">
      <c r="A137" s="22" t="s">
        <v>153</v>
      </c>
      <c r="B137">
        <v>1</v>
      </c>
    </row>
    <row r="138" spans="1:2">
      <c r="A138" s="22" t="s">
        <v>219</v>
      </c>
      <c r="B138">
        <v>1</v>
      </c>
    </row>
    <row r="139" spans="1:2">
      <c r="A139" s="22" t="s">
        <v>189</v>
      </c>
      <c r="B139">
        <v>1</v>
      </c>
    </row>
    <row r="140" spans="1:2">
      <c r="A140" s="22" t="s">
        <v>291</v>
      </c>
      <c r="B140">
        <v>1</v>
      </c>
    </row>
    <row r="141" spans="1:2">
      <c r="A141" s="22" t="s">
        <v>192</v>
      </c>
      <c r="B141">
        <v>1</v>
      </c>
    </row>
    <row r="142" spans="1:2">
      <c r="A142" s="22" t="s">
        <v>293</v>
      </c>
      <c r="B142">
        <v>1</v>
      </c>
    </row>
    <row r="143" spans="1:2">
      <c r="A143" s="22" t="s">
        <v>378</v>
      </c>
    </row>
    <row r="144" spans="1:2">
      <c r="A144" s="22" t="s">
        <v>377</v>
      </c>
      <c r="B144">
        <v>9977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B1149-C338-453C-87B6-75DDDC3D6FC1}">
  <dimension ref="A1:AH10"/>
  <sheetViews>
    <sheetView tabSelected="1" workbookViewId="0">
      <selection activeCell="O4" sqref="O4:AF5"/>
    </sheetView>
  </sheetViews>
  <sheetFormatPr defaultRowHeight="13.8"/>
  <cols>
    <col min="1" max="1" width="14.33203125" bestFit="1" customWidth="1"/>
    <col min="2" max="2" width="9.77734375" bestFit="1" customWidth="1"/>
    <col min="3" max="32" width="6" bestFit="1" customWidth="1"/>
    <col min="33" max="33" width="6.88671875" bestFit="1" customWidth="1"/>
    <col min="34" max="34" width="6" bestFit="1" customWidth="1"/>
    <col min="35" max="35" width="4.77734375" bestFit="1" customWidth="1"/>
    <col min="36" max="36" width="5.109375" bestFit="1" customWidth="1"/>
    <col min="37" max="37" width="4.88671875" bestFit="1" customWidth="1"/>
    <col min="38" max="39" width="4.5546875" bestFit="1" customWidth="1"/>
    <col min="40" max="41" width="4.21875" bestFit="1" customWidth="1"/>
    <col min="42" max="42" width="4.5546875" bestFit="1" customWidth="1"/>
    <col min="43" max="43" width="4.109375" bestFit="1" customWidth="1"/>
    <col min="44" max="44" width="4.5546875" bestFit="1" customWidth="1"/>
    <col min="45" max="45" width="4.88671875" bestFit="1" customWidth="1"/>
    <col min="46" max="46" width="4.77734375" bestFit="1" customWidth="1"/>
    <col min="47" max="47" width="4.88671875" bestFit="1" customWidth="1"/>
    <col min="48" max="48" width="5.109375" bestFit="1" customWidth="1"/>
    <col min="49" max="49" width="4.77734375" bestFit="1" customWidth="1"/>
    <col min="50" max="50" width="5.21875" bestFit="1" customWidth="1"/>
    <col min="51" max="51" width="5.5546875" bestFit="1" customWidth="1"/>
    <col min="52" max="52" width="5" bestFit="1" customWidth="1"/>
    <col min="53" max="53" width="5.33203125" bestFit="1" customWidth="1"/>
    <col min="54" max="54" width="4.88671875" bestFit="1" customWidth="1"/>
    <col min="55" max="55" width="4.109375" bestFit="1" customWidth="1"/>
    <col min="56" max="56" width="5.21875" bestFit="1" customWidth="1"/>
    <col min="57" max="57" width="4.44140625" bestFit="1" customWidth="1"/>
    <col min="58" max="58" width="4.88671875" bestFit="1" customWidth="1"/>
    <col min="59" max="59" width="4.44140625" bestFit="1" customWidth="1"/>
    <col min="60" max="60" width="3.77734375" bestFit="1" customWidth="1"/>
    <col min="61" max="62" width="4.21875" bestFit="1" customWidth="1"/>
    <col min="63" max="63" width="3.5546875" bestFit="1" customWidth="1"/>
    <col min="64" max="65" width="3.88671875" bestFit="1" customWidth="1"/>
    <col min="66" max="66" width="4.88671875" bestFit="1" customWidth="1"/>
    <col min="67" max="67" width="4.5546875" bestFit="1" customWidth="1"/>
    <col min="68" max="68" width="4.44140625" bestFit="1" customWidth="1"/>
    <col min="69" max="69" width="4.6640625" bestFit="1" customWidth="1"/>
    <col min="70" max="70" width="4.77734375" bestFit="1" customWidth="1"/>
    <col min="71" max="71" width="5.44140625" bestFit="1" customWidth="1"/>
    <col min="72" max="72" width="4.88671875" bestFit="1" customWidth="1"/>
    <col min="73" max="73" width="5.21875" bestFit="1" customWidth="1"/>
    <col min="74" max="74" width="4.6640625" bestFit="1" customWidth="1"/>
    <col min="75" max="76" width="4.44140625" bestFit="1" customWidth="1"/>
    <col min="77" max="78" width="4.5546875" bestFit="1" customWidth="1"/>
    <col min="79" max="80" width="5.5546875" bestFit="1" customWidth="1"/>
    <col min="81" max="81" width="5.109375" bestFit="1" customWidth="1"/>
    <col min="82" max="82" width="5.44140625" bestFit="1" customWidth="1"/>
    <col min="83" max="83" width="4.33203125" bestFit="1" customWidth="1"/>
    <col min="84" max="84" width="4.88671875" bestFit="1" customWidth="1"/>
    <col min="85" max="85" width="5.33203125" bestFit="1" customWidth="1"/>
    <col min="86" max="86" width="5.44140625" bestFit="1" customWidth="1"/>
    <col min="87" max="88" width="5.109375" bestFit="1" customWidth="1"/>
    <col min="89" max="89" width="5.5546875" bestFit="1" customWidth="1"/>
    <col min="90" max="90" width="5.109375" bestFit="1" customWidth="1"/>
    <col min="91" max="91" width="4.88671875" bestFit="1" customWidth="1"/>
    <col min="92" max="92" width="5.21875" bestFit="1" customWidth="1"/>
    <col min="93" max="94" width="4.5546875" bestFit="1" customWidth="1"/>
    <col min="95" max="95" width="5.77734375" bestFit="1" customWidth="1"/>
    <col min="96" max="96" width="4.6640625" bestFit="1" customWidth="1"/>
    <col min="97" max="97" width="4.88671875" bestFit="1" customWidth="1"/>
    <col min="98" max="98" width="4.44140625" bestFit="1" customWidth="1"/>
    <col min="99" max="100" width="4.5546875" bestFit="1" customWidth="1"/>
    <col min="101" max="101" width="3.88671875" bestFit="1" customWidth="1"/>
    <col min="102" max="102" width="4.5546875" bestFit="1" customWidth="1"/>
    <col min="103" max="103" width="4.44140625" bestFit="1" customWidth="1"/>
    <col min="104" max="104" width="4.5546875" bestFit="1" customWidth="1"/>
    <col min="105" max="105" width="4.21875" bestFit="1" customWidth="1"/>
    <col min="106" max="106" width="4.88671875" bestFit="1" customWidth="1"/>
    <col min="107" max="107" width="5.109375" bestFit="1" customWidth="1"/>
    <col min="108" max="108" width="4.6640625" bestFit="1" customWidth="1"/>
    <col min="109" max="109" width="5.44140625" bestFit="1" customWidth="1"/>
    <col min="110" max="110" width="4.77734375" bestFit="1" customWidth="1"/>
    <col min="111" max="111" width="5" bestFit="1" customWidth="1"/>
    <col min="112" max="114" width="4.5546875" bestFit="1" customWidth="1"/>
    <col min="115" max="115" width="4.88671875" bestFit="1" customWidth="1"/>
    <col min="116" max="116" width="5" bestFit="1" customWidth="1"/>
    <col min="117" max="117" width="5.109375" bestFit="1" customWidth="1"/>
    <col min="118" max="118" width="4.44140625" bestFit="1" customWidth="1"/>
    <col min="119" max="119" width="4.77734375" bestFit="1" customWidth="1"/>
    <col min="120" max="120" width="4.109375" bestFit="1" customWidth="1"/>
    <col min="121" max="121" width="5.109375" bestFit="1" customWidth="1"/>
    <col min="122" max="122" width="4.109375" bestFit="1" customWidth="1"/>
    <col min="123" max="123" width="4.6640625" bestFit="1" customWidth="1"/>
    <col min="124" max="124" width="4.88671875" bestFit="1" customWidth="1"/>
    <col min="125" max="125" width="4.6640625" bestFit="1" customWidth="1"/>
    <col min="126" max="126" width="5.44140625" bestFit="1" customWidth="1"/>
    <col min="127" max="127" width="4.5546875" bestFit="1" customWidth="1"/>
    <col min="128" max="128" width="5" bestFit="1" customWidth="1"/>
    <col min="129" max="131" width="4.77734375" bestFit="1" customWidth="1"/>
    <col min="132" max="132" width="5.33203125" bestFit="1" customWidth="1"/>
    <col min="133" max="134" width="4.77734375" bestFit="1" customWidth="1"/>
    <col min="135" max="135" width="4.109375" bestFit="1" customWidth="1"/>
    <col min="136" max="136" width="5.5546875" bestFit="1" customWidth="1"/>
    <col min="137" max="137" width="5" bestFit="1" customWidth="1"/>
    <col min="138" max="138" width="4.44140625" bestFit="1" customWidth="1"/>
    <col min="139" max="139" width="5.21875" bestFit="1" customWidth="1"/>
    <col min="140" max="140" width="5.109375" bestFit="1" customWidth="1"/>
    <col min="141" max="141" width="6.21875" bestFit="1" customWidth="1"/>
    <col min="142" max="142" width="6.44140625" bestFit="1" customWidth="1"/>
  </cols>
  <sheetData>
    <row r="1" spans="1:34">
      <c r="A1" s="5" t="s">
        <v>1025</v>
      </c>
      <c r="B1" t="s">
        <v>1026</v>
      </c>
    </row>
    <row r="3" spans="1:34">
      <c r="A3" s="5" t="s">
        <v>1022</v>
      </c>
      <c r="B3" s="5" t="s">
        <v>1027</v>
      </c>
    </row>
    <row r="4" spans="1:34">
      <c r="A4" s="5" t="s">
        <v>1013</v>
      </c>
      <c r="B4">
        <v>1971</v>
      </c>
      <c r="C4">
        <v>1984</v>
      </c>
      <c r="D4">
        <v>1994</v>
      </c>
      <c r="E4">
        <v>1995</v>
      </c>
      <c r="F4">
        <v>1998</v>
      </c>
      <c r="G4">
        <v>1999</v>
      </c>
      <c r="H4">
        <v>2000</v>
      </c>
      <c r="I4">
        <v>2001</v>
      </c>
      <c r="J4">
        <v>2002</v>
      </c>
      <c r="K4">
        <v>2003</v>
      </c>
      <c r="L4">
        <v>2004</v>
      </c>
      <c r="M4">
        <v>2005</v>
      </c>
      <c r="N4">
        <v>2006</v>
      </c>
      <c r="O4">
        <v>2007</v>
      </c>
      <c r="P4">
        <v>2008</v>
      </c>
      <c r="Q4">
        <v>2009</v>
      </c>
      <c r="R4">
        <v>2010</v>
      </c>
      <c r="S4">
        <v>2011</v>
      </c>
      <c r="T4">
        <v>2012</v>
      </c>
      <c r="U4">
        <v>2013</v>
      </c>
      <c r="V4">
        <v>2014</v>
      </c>
      <c r="W4">
        <v>2015</v>
      </c>
      <c r="X4">
        <v>2016</v>
      </c>
      <c r="Y4">
        <v>2017</v>
      </c>
      <c r="Z4">
        <v>2018</v>
      </c>
      <c r="AA4">
        <v>2019</v>
      </c>
      <c r="AB4">
        <v>2020</v>
      </c>
      <c r="AC4">
        <v>2021</v>
      </c>
      <c r="AD4">
        <v>2022</v>
      </c>
      <c r="AE4">
        <v>2023</v>
      </c>
      <c r="AF4">
        <v>2024</v>
      </c>
      <c r="AG4" t="s">
        <v>378</v>
      </c>
      <c r="AH4" t="s">
        <v>377</v>
      </c>
    </row>
    <row r="5" spans="1:34">
      <c r="A5" s="22" t="s">
        <v>33</v>
      </c>
      <c r="B5" s="25">
        <v>1</v>
      </c>
      <c r="C5" s="25">
        <v>1</v>
      </c>
      <c r="D5" s="25"/>
      <c r="E5" s="25"/>
      <c r="F5" s="25"/>
      <c r="G5" s="25">
        <v>1</v>
      </c>
      <c r="H5" s="25">
        <v>1</v>
      </c>
      <c r="I5" s="25">
        <v>1</v>
      </c>
      <c r="J5" s="25">
        <v>4</v>
      </c>
      <c r="K5" s="25">
        <v>2</v>
      </c>
      <c r="L5" s="25">
        <v>3</v>
      </c>
      <c r="M5" s="25">
        <v>4</v>
      </c>
      <c r="N5" s="25">
        <v>9</v>
      </c>
      <c r="O5" s="25">
        <v>20</v>
      </c>
      <c r="P5" s="25">
        <v>24</v>
      </c>
      <c r="Q5" s="25">
        <v>29</v>
      </c>
      <c r="R5" s="25">
        <v>178</v>
      </c>
      <c r="S5" s="25">
        <v>186</v>
      </c>
      <c r="T5" s="25">
        <v>660</v>
      </c>
      <c r="U5" s="25">
        <v>1049</v>
      </c>
      <c r="V5" s="25">
        <v>513</v>
      </c>
      <c r="W5" s="25">
        <v>374</v>
      </c>
      <c r="X5" s="25">
        <v>478</v>
      </c>
      <c r="Y5" s="25">
        <v>351</v>
      </c>
      <c r="Z5" s="25">
        <v>194</v>
      </c>
      <c r="AA5" s="25">
        <v>193</v>
      </c>
      <c r="AB5" s="25">
        <v>188</v>
      </c>
      <c r="AC5" s="25">
        <v>133</v>
      </c>
      <c r="AD5" s="25">
        <v>83</v>
      </c>
      <c r="AE5" s="25">
        <v>802</v>
      </c>
      <c r="AF5" s="25">
        <v>1</v>
      </c>
      <c r="AG5" s="25"/>
      <c r="AH5" s="25">
        <v>5483</v>
      </c>
    </row>
    <row r="6" spans="1:34">
      <c r="A6" s="22" t="s">
        <v>17</v>
      </c>
      <c r="B6" s="25"/>
      <c r="C6" s="25">
        <v>1</v>
      </c>
      <c r="D6" s="25">
        <v>1</v>
      </c>
      <c r="E6" s="25">
        <v>1</v>
      </c>
      <c r="F6" s="25">
        <v>1</v>
      </c>
      <c r="G6" s="25">
        <v>1</v>
      </c>
      <c r="H6" s="25"/>
      <c r="I6" s="25">
        <v>4</v>
      </c>
      <c r="J6" s="25">
        <v>2</v>
      </c>
      <c r="K6" s="25">
        <v>8</v>
      </c>
      <c r="L6" s="25">
        <v>12</v>
      </c>
      <c r="M6" s="25">
        <v>15</v>
      </c>
      <c r="N6" s="25">
        <v>12</v>
      </c>
      <c r="O6" s="25">
        <v>21</v>
      </c>
      <c r="P6" s="25">
        <v>48</v>
      </c>
      <c r="Q6" s="25">
        <v>54</v>
      </c>
      <c r="R6" s="25">
        <v>346</v>
      </c>
      <c r="S6" s="25">
        <v>296</v>
      </c>
      <c r="T6" s="25">
        <v>492</v>
      </c>
      <c r="U6" s="25">
        <v>732</v>
      </c>
      <c r="V6" s="25">
        <v>408</v>
      </c>
      <c r="W6" s="25">
        <v>461</v>
      </c>
      <c r="X6" s="25">
        <v>284</v>
      </c>
      <c r="Y6" s="25">
        <v>225</v>
      </c>
      <c r="Z6" s="25">
        <v>133</v>
      </c>
      <c r="AA6" s="25">
        <v>142</v>
      </c>
      <c r="AB6" s="25">
        <v>132</v>
      </c>
      <c r="AC6" s="25">
        <v>46</v>
      </c>
      <c r="AD6" s="25">
        <v>27</v>
      </c>
      <c r="AE6" s="25">
        <v>20</v>
      </c>
      <c r="AF6" s="25">
        <v>3</v>
      </c>
      <c r="AG6" s="25"/>
      <c r="AH6" s="25">
        <v>3928</v>
      </c>
    </row>
    <row r="7" spans="1:34">
      <c r="A7" s="22" t="s">
        <v>62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>
        <v>1</v>
      </c>
      <c r="M7" s="25">
        <v>1</v>
      </c>
      <c r="N7" s="25"/>
      <c r="O7" s="25">
        <v>4</v>
      </c>
      <c r="P7" s="25">
        <v>4</v>
      </c>
      <c r="Q7" s="25">
        <v>2</v>
      </c>
      <c r="R7" s="25">
        <v>8</v>
      </c>
      <c r="S7" s="25">
        <v>12</v>
      </c>
      <c r="T7" s="25">
        <v>28</v>
      </c>
      <c r="U7" s="25">
        <v>32</v>
      </c>
      <c r="V7" s="25">
        <v>19</v>
      </c>
      <c r="W7" s="25">
        <v>51</v>
      </c>
      <c r="X7" s="25">
        <v>71</v>
      </c>
      <c r="Y7" s="25">
        <v>14</v>
      </c>
      <c r="Z7" s="25">
        <v>7</v>
      </c>
      <c r="AA7" s="25">
        <v>4</v>
      </c>
      <c r="AB7" s="25">
        <v>2</v>
      </c>
      <c r="AC7" s="25">
        <v>3</v>
      </c>
      <c r="AD7" s="25"/>
      <c r="AE7" s="25">
        <v>1</v>
      </c>
      <c r="AF7" s="25">
        <v>1</v>
      </c>
      <c r="AG7" s="25"/>
      <c r="AH7" s="25">
        <v>265</v>
      </c>
    </row>
    <row r="8" spans="1:34">
      <c r="A8" s="22" t="s">
        <v>44</v>
      </c>
      <c r="B8" s="25"/>
      <c r="C8" s="25"/>
      <c r="D8" s="25"/>
      <c r="E8" s="25"/>
      <c r="F8" s="25"/>
      <c r="G8" s="25"/>
      <c r="H8" s="25"/>
      <c r="I8" s="25"/>
      <c r="J8" s="25"/>
      <c r="K8" s="25">
        <v>2</v>
      </c>
      <c r="L8" s="25"/>
      <c r="M8" s="25">
        <v>3</v>
      </c>
      <c r="N8" s="25">
        <v>1</v>
      </c>
      <c r="O8" s="25">
        <v>4</v>
      </c>
      <c r="P8" s="25">
        <v>3</v>
      </c>
      <c r="Q8" s="25">
        <v>6</v>
      </c>
      <c r="R8" s="25">
        <v>27</v>
      </c>
      <c r="S8" s="25">
        <v>20</v>
      </c>
      <c r="T8" s="25">
        <v>48</v>
      </c>
      <c r="U8" s="25">
        <v>72</v>
      </c>
      <c r="V8" s="25">
        <v>36</v>
      </c>
      <c r="W8" s="25">
        <v>21</v>
      </c>
      <c r="X8" s="25">
        <v>21</v>
      </c>
      <c r="Y8" s="25">
        <v>18</v>
      </c>
      <c r="Z8" s="25">
        <v>7</v>
      </c>
      <c r="AA8" s="25">
        <v>7</v>
      </c>
      <c r="AB8" s="25">
        <v>4</v>
      </c>
      <c r="AC8" s="25"/>
      <c r="AD8" s="25">
        <v>3</v>
      </c>
      <c r="AE8" s="25"/>
      <c r="AF8" s="25"/>
      <c r="AG8" s="25"/>
      <c r="AH8" s="25">
        <v>303</v>
      </c>
    </row>
    <row r="9" spans="1:34">
      <c r="A9" s="22" t="s">
        <v>378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</row>
    <row r="10" spans="1:34">
      <c r="A10" s="22" t="s">
        <v>377</v>
      </c>
      <c r="B10" s="25">
        <v>1</v>
      </c>
      <c r="C10" s="25">
        <v>2</v>
      </c>
      <c r="D10" s="25">
        <v>1</v>
      </c>
      <c r="E10" s="25">
        <v>1</v>
      </c>
      <c r="F10" s="25">
        <v>1</v>
      </c>
      <c r="G10" s="25">
        <v>2</v>
      </c>
      <c r="H10" s="25">
        <v>1</v>
      </c>
      <c r="I10" s="25">
        <v>5</v>
      </c>
      <c r="J10" s="25">
        <v>6</v>
      </c>
      <c r="K10" s="25">
        <v>12</v>
      </c>
      <c r="L10" s="25">
        <v>16</v>
      </c>
      <c r="M10" s="25">
        <v>23</v>
      </c>
      <c r="N10" s="25">
        <v>22</v>
      </c>
      <c r="O10" s="25">
        <v>49</v>
      </c>
      <c r="P10" s="25">
        <v>79</v>
      </c>
      <c r="Q10" s="25">
        <v>91</v>
      </c>
      <c r="R10" s="25">
        <v>559</v>
      </c>
      <c r="S10" s="25">
        <v>514</v>
      </c>
      <c r="T10" s="25">
        <v>1228</v>
      </c>
      <c r="U10" s="25">
        <v>1885</v>
      </c>
      <c r="V10" s="25">
        <v>976</v>
      </c>
      <c r="W10" s="25">
        <v>907</v>
      </c>
      <c r="X10" s="25">
        <v>854</v>
      </c>
      <c r="Y10" s="25">
        <v>608</v>
      </c>
      <c r="Z10" s="25">
        <v>341</v>
      </c>
      <c r="AA10" s="25">
        <v>346</v>
      </c>
      <c r="AB10" s="25">
        <v>326</v>
      </c>
      <c r="AC10" s="25">
        <v>182</v>
      </c>
      <c r="AD10" s="25">
        <v>113</v>
      </c>
      <c r="AE10" s="25">
        <v>823</v>
      </c>
      <c r="AF10" s="25">
        <v>5</v>
      </c>
      <c r="AG10" s="25"/>
      <c r="AH10" s="25">
        <v>9979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675D0-613A-4F3C-881F-6584C410BC61}">
  <dimension ref="A1:D10"/>
  <sheetViews>
    <sheetView workbookViewId="0">
      <selection activeCell="A4" sqref="A4:B8"/>
    </sheetView>
  </sheetViews>
  <sheetFormatPr defaultRowHeight="13.8"/>
  <sheetData>
    <row r="1" spans="1:4">
      <c r="A1" s="22" t="s">
        <v>306</v>
      </c>
      <c r="B1" t="e">
        <f>LN(100*C1)</f>
        <v>#NUM!</v>
      </c>
      <c r="C1">
        <f>(D1-D$10)/(D$9-D$10)</f>
        <v>0</v>
      </c>
      <c r="D1">
        <v>1</v>
      </c>
    </row>
    <row r="2" spans="1:4">
      <c r="A2" s="22" t="s">
        <v>178</v>
      </c>
      <c r="B2">
        <f t="shared" ref="B2:B9" si="0">LN(100*C2)</f>
        <v>-2.3810881544819895</v>
      </c>
      <c r="C2">
        <f t="shared" ref="C2:C9" si="1">(D2-D$10)/(D$9-D$10)</f>
        <v>9.2449922958397538E-4</v>
      </c>
      <c r="D2">
        <v>4</v>
      </c>
    </row>
    <row r="3" spans="1:4">
      <c r="A3" s="22" t="s">
        <v>166</v>
      </c>
      <c r="B3">
        <f t="shared" si="0"/>
        <v>-1.8702625307159986</v>
      </c>
      <c r="C3">
        <f t="shared" si="1"/>
        <v>1.5408320493066256E-3</v>
      </c>
      <c r="D3">
        <v>6</v>
      </c>
    </row>
    <row r="4" spans="1:4">
      <c r="A4" s="22" t="s">
        <v>98</v>
      </c>
      <c r="B4">
        <f t="shared" si="0"/>
        <v>1.1646904559912736</v>
      </c>
      <c r="C4">
        <f t="shared" si="1"/>
        <v>3.2049306625577811E-2</v>
      </c>
      <c r="D4">
        <v>105</v>
      </c>
    </row>
    <row r="5" spans="1:4">
      <c r="A5" s="22" t="s">
        <v>64</v>
      </c>
      <c r="B5">
        <f t="shared" si="0"/>
        <v>1.9883596979850322</v>
      </c>
      <c r="C5">
        <f t="shared" si="1"/>
        <v>7.3035439137134048E-2</v>
      </c>
      <c r="D5">
        <v>238</v>
      </c>
    </row>
    <row r="6" spans="1:4">
      <c r="A6" s="22" t="s">
        <v>78</v>
      </c>
      <c r="B6">
        <f t="shared" si="0"/>
        <v>2.1867262449623333</v>
      </c>
      <c r="C6">
        <f t="shared" si="1"/>
        <v>8.9060092449922953E-2</v>
      </c>
      <c r="D6">
        <v>290</v>
      </c>
    </row>
    <row r="7" spans="1:4">
      <c r="A7" s="22" t="s">
        <v>58</v>
      </c>
      <c r="B7">
        <f t="shared" si="0"/>
        <v>2.4838789004683473</v>
      </c>
      <c r="C7">
        <f t="shared" si="1"/>
        <v>0.11987673343605547</v>
      </c>
      <c r="D7">
        <v>390</v>
      </c>
    </row>
    <row r="8" spans="1:4">
      <c r="A8" s="22" t="s">
        <v>43</v>
      </c>
      <c r="B8">
        <f t="shared" si="0"/>
        <v>4.6051701859880918</v>
      </c>
      <c r="C8">
        <f t="shared" si="1"/>
        <v>1</v>
      </c>
      <c r="D8">
        <v>3246</v>
      </c>
    </row>
    <row r="9" spans="1:4">
      <c r="B9">
        <f t="shared" si="0"/>
        <v>4.6051701859880918</v>
      </c>
      <c r="C9">
        <f t="shared" si="1"/>
        <v>1</v>
      </c>
      <c r="D9">
        <f>MAX(D1:D8)</f>
        <v>3246</v>
      </c>
    </row>
    <row r="10" spans="1:4">
      <c r="D10">
        <f>MIN(D1:D9)</f>
        <v>1</v>
      </c>
    </row>
  </sheetData>
  <phoneticPr fontId="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428EF-7185-4ED4-9CE0-D5859E7F0D3E}">
  <dimension ref="A3:B20"/>
  <sheetViews>
    <sheetView workbookViewId="0">
      <selection activeCell="B19" sqref="A12:B19"/>
    </sheetView>
  </sheetViews>
  <sheetFormatPr defaultRowHeight="13.8"/>
  <cols>
    <col min="1" max="1" width="14.109375" bestFit="1" customWidth="1"/>
    <col min="2" max="2" width="19.44140625" bestFit="1" customWidth="1"/>
    <col min="3" max="3" width="4.6640625" bestFit="1" customWidth="1"/>
    <col min="4" max="4" width="4.44140625" bestFit="1" customWidth="1"/>
    <col min="5" max="5" width="4.5546875" bestFit="1" customWidth="1"/>
    <col min="6" max="6" width="4.88671875" bestFit="1" customWidth="1"/>
    <col min="7" max="7" width="5.33203125" bestFit="1" customWidth="1"/>
    <col min="8" max="10" width="4.77734375" bestFit="1" customWidth="1"/>
    <col min="11" max="11" width="4.44140625" bestFit="1" customWidth="1"/>
    <col min="12" max="12" width="4.21875" bestFit="1" customWidth="1"/>
    <col min="13" max="13" width="5" bestFit="1" customWidth="1"/>
    <col min="14" max="14" width="4.77734375" bestFit="1" customWidth="1"/>
    <col min="15" max="15" width="4.88671875" bestFit="1" customWidth="1"/>
    <col min="16" max="16" width="4.77734375" bestFit="1" customWidth="1"/>
    <col min="17" max="17" width="4.21875" bestFit="1" customWidth="1"/>
    <col min="18" max="18" width="4.44140625" bestFit="1" customWidth="1"/>
    <col min="19" max="19" width="4.33203125" bestFit="1" customWidth="1"/>
    <col min="20" max="20" width="4.6640625" bestFit="1" customWidth="1"/>
    <col min="21" max="21" width="4.77734375" bestFit="1" customWidth="1"/>
    <col min="22" max="22" width="4.88671875" bestFit="1" customWidth="1"/>
    <col min="23" max="23" width="5.44140625" bestFit="1" customWidth="1"/>
    <col min="24" max="24" width="5" bestFit="1" customWidth="1"/>
    <col min="25" max="25" width="4.6640625" bestFit="1" customWidth="1"/>
    <col min="26" max="26" width="4.5546875" bestFit="1" customWidth="1"/>
    <col min="27" max="28" width="5.109375" bestFit="1" customWidth="1"/>
    <col min="29" max="29" width="4.88671875" bestFit="1" customWidth="1"/>
    <col min="30" max="30" width="4.6640625" bestFit="1" customWidth="1"/>
    <col min="31" max="31" width="4" bestFit="1" customWidth="1"/>
    <col min="32" max="32" width="5.44140625" bestFit="1" customWidth="1"/>
    <col min="33" max="33" width="4.5546875" bestFit="1" customWidth="1"/>
    <col min="34" max="34" width="4.44140625" bestFit="1" customWidth="1"/>
    <col min="35" max="35" width="4.77734375" bestFit="1" customWidth="1"/>
    <col min="36" max="36" width="5.109375" bestFit="1" customWidth="1"/>
    <col min="37" max="37" width="4.88671875" bestFit="1" customWidth="1"/>
    <col min="38" max="39" width="4.5546875" bestFit="1" customWidth="1"/>
    <col min="40" max="41" width="4.21875" bestFit="1" customWidth="1"/>
    <col min="42" max="42" width="4.5546875" bestFit="1" customWidth="1"/>
    <col min="43" max="43" width="4.109375" bestFit="1" customWidth="1"/>
    <col min="44" max="44" width="4.5546875" bestFit="1" customWidth="1"/>
    <col min="45" max="45" width="4.88671875" bestFit="1" customWidth="1"/>
    <col min="46" max="46" width="4.77734375" bestFit="1" customWidth="1"/>
    <col min="47" max="47" width="4.88671875" bestFit="1" customWidth="1"/>
    <col min="48" max="48" width="5.109375" bestFit="1" customWidth="1"/>
    <col min="49" max="49" width="4.77734375" bestFit="1" customWidth="1"/>
    <col min="50" max="50" width="5.21875" bestFit="1" customWidth="1"/>
    <col min="51" max="51" width="5.5546875" bestFit="1" customWidth="1"/>
    <col min="52" max="52" width="5" bestFit="1" customWidth="1"/>
    <col min="53" max="53" width="5.33203125" bestFit="1" customWidth="1"/>
    <col min="54" max="54" width="4.88671875" bestFit="1" customWidth="1"/>
    <col min="55" max="55" width="4.109375" bestFit="1" customWidth="1"/>
    <col min="56" max="56" width="5.21875" bestFit="1" customWidth="1"/>
    <col min="57" max="57" width="4.44140625" bestFit="1" customWidth="1"/>
    <col min="58" max="58" width="4.88671875" bestFit="1" customWidth="1"/>
    <col min="59" max="59" width="4.44140625" bestFit="1" customWidth="1"/>
    <col min="60" max="60" width="3.77734375" bestFit="1" customWidth="1"/>
    <col min="61" max="62" width="4.21875" bestFit="1" customWidth="1"/>
    <col min="63" max="63" width="3.5546875" bestFit="1" customWidth="1"/>
    <col min="64" max="65" width="3.88671875" bestFit="1" customWidth="1"/>
    <col min="66" max="66" width="4.88671875" bestFit="1" customWidth="1"/>
    <col min="67" max="67" width="4.5546875" bestFit="1" customWidth="1"/>
    <col min="68" max="68" width="4.44140625" bestFit="1" customWidth="1"/>
    <col min="69" max="69" width="4.6640625" bestFit="1" customWidth="1"/>
    <col min="70" max="70" width="4.77734375" bestFit="1" customWidth="1"/>
    <col min="71" max="71" width="5.44140625" bestFit="1" customWidth="1"/>
    <col min="72" max="72" width="4.88671875" bestFit="1" customWidth="1"/>
    <col min="73" max="73" width="5.21875" bestFit="1" customWidth="1"/>
    <col min="74" max="74" width="4.6640625" bestFit="1" customWidth="1"/>
    <col min="75" max="76" width="4.44140625" bestFit="1" customWidth="1"/>
    <col min="77" max="78" width="4.5546875" bestFit="1" customWidth="1"/>
    <col min="79" max="80" width="5.5546875" bestFit="1" customWidth="1"/>
    <col min="81" max="81" width="5.109375" bestFit="1" customWidth="1"/>
    <col min="82" max="82" width="5.44140625" bestFit="1" customWidth="1"/>
    <col min="83" max="83" width="4.33203125" bestFit="1" customWidth="1"/>
    <col min="84" max="84" width="4.88671875" bestFit="1" customWidth="1"/>
    <col min="85" max="85" width="5.33203125" bestFit="1" customWidth="1"/>
    <col min="86" max="86" width="5.44140625" bestFit="1" customWidth="1"/>
    <col min="87" max="88" width="5.109375" bestFit="1" customWidth="1"/>
    <col min="89" max="89" width="5.5546875" bestFit="1" customWidth="1"/>
    <col min="90" max="90" width="5.109375" bestFit="1" customWidth="1"/>
    <col min="91" max="91" width="4.88671875" bestFit="1" customWidth="1"/>
    <col min="92" max="92" width="5.21875" bestFit="1" customWidth="1"/>
    <col min="93" max="94" width="4.5546875" bestFit="1" customWidth="1"/>
    <col min="95" max="95" width="5.77734375" bestFit="1" customWidth="1"/>
    <col min="96" max="96" width="4.6640625" bestFit="1" customWidth="1"/>
    <col min="97" max="97" width="4.88671875" bestFit="1" customWidth="1"/>
    <col min="98" max="98" width="4.44140625" bestFit="1" customWidth="1"/>
    <col min="99" max="100" width="4.5546875" bestFit="1" customWidth="1"/>
    <col min="101" max="101" width="3.88671875" bestFit="1" customWidth="1"/>
    <col min="102" max="102" width="4.5546875" bestFit="1" customWidth="1"/>
    <col min="103" max="103" width="4.44140625" bestFit="1" customWidth="1"/>
    <col min="104" max="104" width="4.5546875" bestFit="1" customWidth="1"/>
    <col min="105" max="105" width="4.21875" bestFit="1" customWidth="1"/>
    <col min="106" max="106" width="4.88671875" bestFit="1" customWidth="1"/>
    <col min="107" max="107" width="5.109375" bestFit="1" customWidth="1"/>
    <col min="108" max="108" width="4.6640625" bestFit="1" customWidth="1"/>
    <col min="109" max="109" width="5.44140625" bestFit="1" customWidth="1"/>
    <col min="110" max="110" width="4.77734375" bestFit="1" customWidth="1"/>
    <col min="111" max="111" width="5" bestFit="1" customWidth="1"/>
    <col min="112" max="114" width="4.5546875" bestFit="1" customWidth="1"/>
    <col min="115" max="115" width="4.88671875" bestFit="1" customWidth="1"/>
    <col min="116" max="116" width="5" bestFit="1" customWidth="1"/>
    <col min="117" max="117" width="5.109375" bestFit="1" customWidth="1"/>
    <col min="118" max="118" width="4.44140625" bestFit="1" customWidth="1"/>
    <col min="119" max="119" width="4.77734375" bestFit="1" customWidth="1"/>
    <col min="120" max="120" width="4.109375" bestFit="1" customWidth="1"/>
    <col min="121" max="121" width="5.109375" bestFit="1" customWidth="1"/>
    <col min="122" max="122" width="4.109375" bestFit="1" customWidth="1"/>
    <col min="123" max="123" width="4.6640625" bestFit="1" customWidth="1"/>
    <col min="124" max="124" width="4.88671875" bestFit="1" customWidth="1"/>
    <col min="125" max="125" width="4.6640625" bestFit="1" customWidth="1"/>
    <col min="126" max="126" width="5.44140625" bestFit="1" customWidth="1"/>
    <col min="127" max="127" width="4.5546875" bestFit="1" customWidth="1"/>
    <col min="128" max="128" width="5" bestFit="1" customWidth="1"/>
    <col min="129" max="131" width="4.77734375" bestFit="1" customWidth="1"/>
    <col min="132" max="132" width="5.33203125" bestFit="1" customWidth="1"/>
    <col min="133" max="134" width="4.77734375" bestFit="1" customWidth="1"/>
    <col min="135" max="135" width="4.109375" bestFit="1" customWidth="1"/>
    <col min="136" max="136" width="5.5546875" bestFit="1" customWidth="1"/>
    <col min="137" max="137" width="5" bestFit="1" customWidth="1"/>
    <col min="138" max="138" width="4.44140625" bestFit="1" customWidth="1"/>
    <col min="139" max="139" width="5.21875" bestFit="1" customWidth="1"/>
    <col min="140" max="140" width="5.109375" bestFit="1" customWidth="1"/>
    <col min="141" max="141" width="6.21875" bestFit="1" customWidth="1"/>
    <col min="142" max="142" width="6.44140625" bestFit="1" customWidth="1"/>
  </cols>
  <sheetData>
    <row r="3" spans="1:2">
      <c r="A3" s="5" t="s">
        <v>1013</v>
      </c>
      <c r="B3" t="s">
        <v>1023</v>
      </c>
    </row>
    <row r="4" spans="1:2">
      <c r="A4" s="22" t="s">
        <v>168</v>
      </c>
      <c r="B4">
        <v>26</v>
      </c>
    </row>
    <row r="5" spans="1:2">
      <c r="A5" s="22" t="s">
        <v>57</v>
      </c>
      <c r="B5">
        <v>45</v>
      </c>
    </row>
    <row r="6" spans="1:2">
      <c r="A6" s="22" t="s">
        <v>139</v>
      </c>
      <c r="B6">
        <v>89</v>
      </c>
    </row>
    <row r="7" spans="1:2">
      <c r="A7" s="22" t="s">
        <v>112</v>
      </c>
      <c r="B7">
        <v>94</v>
      </c>
    </row>
    <row r="8" spans="1:2">
      <c r="A8" s="22" t="s">
        <v>96</v>
      </c>
      <c r="B8">
        <v>126</v>
      </c>
    </row>
    <row r="9" spans="1:2">
      <c r="A9" s="22" t="s">
        <v>89</v>
      </c>
      <c r="B9">
        <v>165</v>
      </c>
    </row>
    <row r="10" spans="1:2">
      <c r="A10" s="22" t="s">
        <v>95</v>
      </c>
      <c r="B10">
        <v>183</v>
      </c>
    </row>
    <row r="11" spans="1:2">
      <c r="A11" s="22" t="s">
        <v>86</v>
      </c>
      <c r="B11">
        <v>245</v>
      </c>
    </row>
    <row r="12" spans="1:2">
      <c r="A12" s="22" t="s">
        <v>28</v>
      </c>
      <c r="B12">
        <v>439</v>
      </c>
    </row>
    <row r="13" spans="1:2">
      <c r="A13" s="22" t="s">
        <v>59</v>
      </c>
      <c r="B13">
        <v>453</v>
      </c>
    </row>
    <row r="14" spans="1:2">
      <c r="A14" s="22" t="s">
        <v>82</v>
      </c>
      <c r="B14">
        <v>500</v>
      </c>
    </row>
    <row r="15" spans="1:2">
      <c r="A15" s="22" t="s">
        <v>50</v>
      </c>
      <c r="B15">
        <v>802</v>
      </c>
    </row>
    <row r="16" spans="1:2">
      <c r="A16" s="22" t="s">
        <v>72</v>
      </c>
      <c r="B16">
        <v>940</v>
      </c>
    </row>
    <row r="17" spans="1:2">
      <c r="A17" s="22" t="s">
        <v>66</v>
      </c>
      <c r="B17">
        <v>1135</v>
      </c>
    </row>
    <row r="18" spans="1:2">
      <c r="A18" s="22" t="s">
        <v>19</v>
      </c>
      <c r="B18">
        <v>2366</v>
      </c>
    </row>
    <row r="19" spans="1:2">
      <c r="A19" s="22" t="s">
        <v>35</v>
      </c>
      <c r="B19">
        <v>2497</v>
      </c>
    </row>
    <row r="20" spans="1:2">
      <c r="A20" s="22" t="s">
        <v>377</v>
      </c>
      <c r="B20">
        <v>10105</v>
      </c>
    </row>
  </sheetData>
  <phoneticPr fontId="4" type="noConversion"/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7C98A-B087-411C-BFD0-B95064B36EB7}">
  <dimension ref="A1:B8"/>
  <sheetViews>
    <sheetView workbookViewId="0">
      <selection sqref="A1:B8"/>
    </sheetView>
  </sheetViews>
  <sheetFormatPr defaultRowHeight="13.8"/>
  <sheetData>
    <row r="1" spans="1:2">
      <c r="A1" s="22" t="s">
        <v>28</v>
      </c>
      <c r="B1">
        <v>439</v>
      </c>
    </row>
    <row r="2" spans="1:2">
      <c r="A2" s="22" t="s">
        <v>59</v>
      </c>
      <c r="B2">
        <v>453</v>
      </c>
    </row>
    <row r="3" spans="1:2">
      <c r="A3" s="22" t="s">
        <v>82</v>
      </c>
      <c r="B3">
        <v>500</v>
      </c>
    </row>
    <row r="4" spans="1:2">
      <c r="A4" s="22" t="s">
        <v>50</v>
      </c>
      <c r="B4">
        <v>802</v>
      </c>
    </row>
    <row r="5" spans="1:2">
      <c r="A5" s="22" t="s">
        <v>72</v>
      </c>
      <c r="B5">
        <v>940</v>
      </c>
    </row>
    <row r="6" spans="1:2">
      <c r="A6" s="22" t="s">
        <v>66</v>
      </c>
      <c r="B6">
        <v>1135</v>
      </c>
    </row>
    <row r="7" spans="1:2">
      <c r="A7" s="22" t="s">
        <v>19</v>
      </c>
      <c r="B7">
        <v>2366</v>
      </c>
    </row>
    <row r="8" spans="1:2">
      <c r="A8" s="22" t="s">
        <v>35</v>
      </c>
      <c r="B8">
        <v>2497</v>
      </c>
    </row>
  </sheetData>
  <phoneticPr fontId="4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C1EAD-ADA1-4ABA-B7AA-E4C0BEFDD794}">
  <dimension ref="A3:B8"/>
  <sheetViews>
    <sheetView workbookViewId="0">
      <selection activeCell="X10" sqref="X10"/>
    </sheetView>
  </sheetViews>
  <sheetFormatPr defaultRowHeight="13.8"/>
  <cols>
    <col min="1" max="1" width="9.109375" bestFit="1" customWidth="1"/>
    <col min="2" max="2" width="13.33203125" bestFit="1" customWidth="1"/>
    <col min="3" max="3" width="4.6640625" bestFit="1" customWidth="1"/>
    <col min="4" max="4" width="4.44140625" bestFit="1" customWidth="1"/>
    <col min="5" max="5" width="4.5546875" bestFit="1" customWidth="1"/>
    <col min="6" max="6" width="4.88671875" bestFit="1" customWidth="1"/>
    <col min="7" max="7" width="5.33203125" bestFit="1" customWidth="1"/>
    <col min="8" max="10" width="4.77734375" bestFit="1" customWidth="1"/>
    <col min="11" max="11" width="4.44140625" bestFit="1" customWidth="1"/>
    <col min="12" max="12" width="4.21875" bestFit="1" customWidth="1"/>
    <col min="13" max="13" width="5" bestFit="1" customWidth="1"/>
    <col min="14" max="14" width="4.77734375" bestFit="1" customWidth="1"/>
    <col min="15" max="15" width="4.88671875" bestFit="1" customWidth="1"/>
    <col min="16" max="16" width="4.77734375" bestFit="1" customWidth="1"/>
    <col min="17" max="17" width="4.21875" bestFit="1" customWidth="1"/>
    <col min="18" max="18" width="4.44140625" bestFit="1" customWidth="1"/>
    <col min="19" max="19" width="4.33203125" bestFit="1" customWidth="1"/>
    <col min="20" max="20" width="4.6640625" bestFit="1" customWidth="1"/>
    <col min="21" max="21" width="4.77734375" bestFit="1" customWidth="1"/>
    <col min="22" max="22" width="4.88671875" bestFit="1" customWidth="1"/>
    <col min="23" max="23" width="5.44140625" bestFit="1" customWidth="1"/>
    <col min="24" max="24" width="5" bestFit="1" customWidth="1"/>
    <col min="25" max="25" width="4.6640625" bestFit="1" customWidth="1"/>
    <col min="26" max="26" width="4.5546875" bestFit="1" customWidth="1"/>
    <col min="27" max="28" width="5.109375" bestFit="1" customWidth="1"/>
    <col min="29" max="29" width="4.88671875" bestFit="1" customWidth="1"/>
    <col min="30" max="30" width="4.6640625" bestFit="1" customWidth="1"/>
    <col min="31" max="31" width="4" bestFit="1" customWidth="1"/>
    <col min="32" max="32" width="5.44140625" bestFit="1" customWidth="1"/>
    <col min="33" max="33" width="4.5546875" bestFit="1" customWidth="1"/>
    <col min="34" max="34" width="4.44140625" bestFit="1" customWidth="1"/>
    <col min="35" max="35" width="4.77734375" bestFit="1" customWidth="1"/>
    <col min="36" max="36" width="5.109375" bestFit="1" customWidth="1"/>
    <col min="37" max="37" width="4.88671875" bestFit="1" customWidth="1"/>
    <col min="38" max="39" width="4.5546875" bestFit="1" customWidth="1"/>
    <col min="40" max="41" width="4.21875" bestFit="1" customWidth="1"/>
    <col min="42" max="42" width="4.5546875" bestFit="1" customWidth="1"/>
    <col min="43" max="43" width="4.109375" bestFit="1" customWidth="1"/>
    <col min="44" max="44" width="4.5546875" bestFit="1" customWidth="1"/>
    <col min="45" max="45" width="4.88671875" bestFit="1" customWidth="1"/>
    <col min="46" max="46" width="4.77734375" bestFit="1" customWidth="1"/>
    <col min="47" max="47" width="4.88671875" bestFit="1" customWidth="1"/>
    <col min="48" max="48" width="5.109375" bestFit="1" customWidth="1"/>
    <col min="49" max="49" width="4.77734375" bestFit="1" customWidth="1"/>
    <col min="50" max="50" width="5.21875" bestFit="1" customWidth="1"/>
    <col min="51" max="51" width="5.5546875" bestFit="1" customWidth="1"/>
    <col min="52" max="52" width="5" bestFit="1" customWidth="1"/>
    <col min="53" max="53" width="5.33203125" bestFit="1" customWidth="1"/>
    <col min="54" max="54" width="4.88671875" bestFit="1" customWidth="1"/>
    <col min="55" max="55" width="4.109375" bestFit="1" customWidth="1"/>
    <col min="56" max="56" width="5.21875" bestFit="1" customWidth="1"/>
    <col min="57" max="57" width="4.44140625" bestFit="1" customWidth="1"/>
    <col min="58" max="58" width="4.88671875" bestFit="1" customWidth="1"/>
    <col min="59" max="59" width="4.44140625" bestFit="1" customWidth="1"/>
    <col min="60" max="60" width="3.77734375" bestFit="1" customWidth="1"/>
    <col min="61" max="62" width="4.21875" bestFit="1" customWidth="1"/>
    <col min="63" max="63" width="3.5546875" bestFit="1" customWidth="1"/>
    <col min="64" max="65" width="3.88671875" bestFit="1" customWidth="1"/>
    <col min="66" max="66" width="4.88671875" bestFit="1" customWidth="1"/>
    <col min="67" max="67" width="4.5546875" bestFit="1" customWidth="1"/>
    <col min="68" max="68" width="4.44140625" bestFit="1" customWidth="1"/>
    <col min="69" max="69" width="4.6640625" bestFit="1" customWidth="1"/>
    <col min="70" max="70" width="4.77734375" bestFit="1" customWidth="1"/>
    <col min="71" max="71" width="5.44140625" bestFit="1" customWidth="1"/>
    <col min="72" max="72" width="4.88671875" bestFit="1" customWidth="1"/>
    <col min="73" max="73" width="5.21875" bestFit="1" customWidth="1"/>
    <col min="74" max="74" width="4.6640625" bestFit="1" customWidth="1"/>
    <col min="75" max="76" width="4.44140625" bestFit="1" customWidth="1"/>
    <col min="77" max="78" width="4.5546875" bestFit="1" customWidth="1"/>
    <col min="79" max="80" width="5.5546875" bestFit="1" customWidth="1"/>
    <col min="81" max="81" width="5.109375" bestFit="1" customWidth="1"/>
    <col min="82" max="82" width="5.44140625" bestFit="1" customWidth="1"/>
    <col min="83" max="83" width="4.33203125" bestFit="1" customWidth="1"/>
    <col min="84" max="84" width="4.88671875" bestFit="1" customWidth="1"/>
    <col min="85" max="85" width="5.33203125" bestFit="1" customWidth="1"/>
    <col min="86" max="86" width="5.44140625" bestFit="1" customWidth="1"/>
    <col min="87" max="88" width="5.109375" bestFit="1" customWidth="1"/>
    <col min="89" max="89" width="5.5546875" bestFit="1" customWidth="1"/>
    <col min="90" max="90" width="5.109375" bestFit="1" customWidth="1"/>
    <col min="91" max="91" width="4.88671875" bestFit="1" customWidth="1"/>
    <col min="92" max="92" width="5.21875" bestFit="1" customWidth="1"/>
    <col min="93" max="94" width="4.5546875" bestFit="1" customWidth="1"/>
    <col min="95" max="95" width="5.77734375" bestFit="1" customWidth="1"/>
    <col min="96" max="96" width="4.6640625" bestFit="1" customWidth="1"/>
    <col min="97" max="97" width="4.88671875" bestFit="1" customWidth="1"/>
    <col min="98" max="98" width="4.44140625" bestFit="1" customWidth="1"/>
    <col min="99" max="100" width="4.5546875" bestFit="1" customWidth="1"/>
    <col min="101" max="101" width="3.88671875" bestFit="1" customWidth="1"/>
    <col min="102" max="102" width="4.5546875" bestFit="1" customWidth="1"/>
    <col min="103" max="103" width="4.44140625" bestFit="1" customWidth="1"/>
    <col min="104" max="104" width="4.5546875" bestFit="1" customWidth="1"/>
    <col min="105" max="105" width="4.21875" bestFit="1" customWidth="1"/>
    <col min="106" max="106" width="4.88671875" bestFit="1" customWidth="1"/>
    <col min="107" max="107" width="5.109375" bestFit="1" customWidth="1"/>
    <col min="108" max="108" width="4.6640625" bestFit="1" customWidth="1"/>
    <col min="109" max="109" width="5.44140625" bestFit="1" customWidth="1"/>
    <col min="110" max="110" width="4.77734375" bestFit="1" customWidth="1"/>
    <col min="111" max="111" width="5" bestFit="1" customWidth="1"/>
    <col min="112" max="114" width="4.5546875" bestFit="1" customWidth="1"/>
    <col min="115" max="115" width="4.88671875" bestFit="1" customWidth="1"/>
    <col min="116" max="116" width="5" bestFit="1" customWidth="1"/>
    <col min="117" max="117" width="5.109375" bestFit="1" customWidth="1"/>
    <col min="118" max="118" width="4.44140625" bestFit="1" customWidth="1"/>
    <col min="119" max="119" width="4.77734375" bestFit="1" customWidth="1"/>
    <col min="120" max="120" width="4.109375" bestFit="1" customWidth="1"/>
    <col min="121" max="121" width="5.109375" bestFit="1" customWidth="1"/>
    <col min="122" max="122" width="4.109375" bestFit="1" customWidth="1"/>
    <col min="123" max="123" width="4.6640625" bestFit="1" customWidth="1"/>
    <col min="124" max="124" width="4.88671875" bestFit="1" customWidth="1"/>
    <col min="125" max="125" width="4.6640625" bestFit="1" customWidth="1"/>
    <col min="126" max="126" width="5.44140625" bestFit="1" customWidth="1"/>
    <col min="127" max="127" width="4.5546875" bestFit="1" customWidth="1"/>
    <col min="128" max="128" width="5" bestFit="1" customWidth="1"/>
    <col min="129" max="131" width="4.77734375" bestFit="1" customWidth="1"/>
    <col min="132" max="132" width="5.33203125" bestFit="1" customWidth="1"/>
    <col min="133" max="134" width="4.77734375" bestFit="1" customWidth="1"/>
    <col min="135" max="135" width="4.109375" bestFit="1" customWidth="1"/>
    <col min="136" max="136" width="5.5546875" bestFit="1" customWidth="1"/>
    <col min="137" max="137" width="5" bestFit="1" customWidth="1"/>
    <col min="138" max="138" width="4.44140625" bestFit="1" customWidth="1"/>
    <col min="139" max="139" width="5.21875" bestFit="1" customWidth="1"/>
    <col min="140" max="140" width="5.109375" bestFit="1" customWidth="1"/>
    <col min="141" max="141" width="6.21875" bestFit="1" customWidth="1"/>
    <col min="142" max="142" width="6.44140625" bestFit="1" customWidth="1"/>
  </cols>
  <sheetData>
    <row r="3" spans="1:2">
      <c r="A3" s="5" t="s">
        <v>1013</v>
      </c>
      <c r="B3" t="s">
        <v>1022</v>
      </c>
    </row>
    <row r="4" spans="1:2">
      <c r="A4" s="22" t="s">
        <v>33</v>
      </c>
      <c r="B4">
        <v>5483</v>
      </c>
    </row>
    <row r="5" spans="1:2">
      <c r="A5" s="22" t="s">
        <v>17</v>
      </c>
      <c r="B5">
        <v>3928</v>
      </c>
    </row>
    <row r="6" spans="1:2">
      <c r="A6" s="22" t="s">
        <v>62</v>
      </c>
      <c r="B6">
        <v>265</v>
      </c>
    </row>
    <row r="7" spans="1:2">
      <c r="A7" s="22" t="s">
        <v>44</v>
      </c>
      <c r="B7">
        <v>303</v>
      </c>
    </row>
    <row r="8" spans="1:2">
      <c r="A8" s="22" t="s">
        <v>377</v>
      </c>
      <c r="B8">
        <v>9979</v>
      </c>
    </row>
  </sheetData>
  <phoneticPr fontId="4" type="noConversion"/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749CE-3A74-4A2F-A7CC-6F00CC75FB07}">
  <dimension ref="A1:D717"/>
  <sheetViews>
    <sheetView topLeftCell="A631" workbookViewId="0">
      <selection sqref="A1:D1048576"/>
    </sheetView>
  </sheetViews>
  <sheetFormatPr defaultColWidth="9.109375" defaultRowHeight="13.8"/>
  <cols>
    <col min="1" max="1" width="7" style="3" bestFit="1" customWidth="1"/>
    <col min="2" max="2" width="8.77734375" style="3" bestFit="1" customWidth="1"/>
    <col min="3" max="3" width="15.77734375" style="3" bestFit="1" customWidth="1"/>
    <col min="4" max="4" width="20.44140625" style="3" bestFit="1" customWidth="1"/>
    <col min="5" max="16384" width="9.109375" style="3"/>
  </cols>
  <sheetData>
    <row r="1" spans="1:4">
      <c r="A1" s="3" t="s">
        <v>318</v>
      </c>
      <c r="B1" s="3" t="s">
        <v>319</v>
      </c>
      <c r="C1" s="3" t="s">
        <v>320</v>
      </c>
      <c r="D1" s="3" t="s">
        <v>321</v>
      </c>
    </row>
    <row r="2" spans="1:4">
      <c r="A2" s="3">
        <v>2024</v>
      </c>
      <c r="B2" s="3" t="s">
        <v>322</v>
      </c>
      <c r="C2" s="3" t="s">
        <v>48</v>
      </c>
      <c r="D2" s="3" t="s">
        <v>173</v>
      </c>
    </row>
    <row r="3" spans="1:4">
      <c r="A3" s="3">
        <v>2024</v>
      </c>
      <c r="B3" s="3" t="s">
        <v>322</v>
      </c>
      <c r="C3" s="3" t="s">
        <v>48</v>
      </c>
      <c r="D3" s="3" t="s">
        <v>107</v>
      </c>
    </row>
    <row r="4" spans="1:4">
      <c r="A4" s="3">
        <v>2024</v>
      </c>
      <c r="B4" s="3" t="s">
        <v>322</v>
      </c>
      <c r="C4" s="3" t="s">
        <v>48</v>
      </c>
      <c r="D4" s="3" t="s">
        <v>158</v>
      </c>
    </row>
    <row r="5" spans="1:4">
      <c r="A5" s="3">
        <v>2024</v>
      </c>
      <c r="B5" s="3" t="s">
        <v>322</v>
      </c>
      <c r="C5" s="3" t="s">
        <v>48</v>
      </c>
      <c r="D5" s="3" t="s">
        <v>247</v>
      </c>
    </row>
    <row r="6" spans="1:4">
      <c r="A6" s="3">
        <v>2024</v>
      </c>
      <c r="B6" s="3" t="s">
        <v>322</v>
      </c>
      <c r="C6" s="3" t="s">
        <v>15</v>
      </c>
      <c r="D6" s="3" t="s">
        <v>173</v>
      </c>
    </row>
    <row r="7" spans="1:4">
      <c r="A7" s="3">
        <v>2024</v>
      </c>
      <c r="B7" s="3" t="s">
        <v>322</v>
      </c>
      <c r="C7" s="3" t="s">
        <v>15</v>
      </c>
      <c r="D7" s="3" t="s">
        <v>173</v>
      </c>
    </row>
    <row r="8" spans="1:4">
      <c r="A8" s="3">
        <v>2024</v>
      </c>
      <c r="B8" s="3" t="s">
        <v>322</v>
      </c>
      <c r="C8" s="3" t="s">
        <v>110</v>
      </c>
      <c r="D8" s="3" t="s">
        <v>158</v>
      </c>
    </row>
    <row r="9" spans="1:4">
      <c r="A9" s="3">
        <v>2024</v>
      </c>
      <c r="B9" s="3" t="s">
        <v>322</v>
      </c>
      <c r="C9" s="3" t="s">
        <v>134</v>
      </c>
      <c r="D9" s="3" t="s">
        <v>107</v>
      </c>
    </row>
    <row r="10" spans="1:4">
      <c r="A10" s="3">
        <v>2024</v>
      </c>
      <c r="B10" s="3" t="s">
        <v>323</v>
      </c>
      <c r="C10" s="3" t="s">
        <v>176</v>
      </c>
      <c r="D10" s="3" t="s">
        <v>107</v>
      </c>
    </row>
    <row r="11" spans="1:4">
      <c r="A11" s="3">
        <v>2024</v>
      </c>
      <c r="B11" s="3" t="s">
        <v>323</v>
      </c>
      <c r="C11" s="3" t="s">
        <v>324</v>
      </c>
      <c r="D11" s="3" t="s">
        <v>158</v>
      </c>
    </row>
    <row r="12" spans="1:4">
      <c r="A12" s="3">
        <v>2024</v>
      </c>
      <c r="B12" s="3" t="s">
        <v>323</v>
      </c>
      <c r="C12" s="3" t="s">
        <v>176</v>
      </c>
      <c r="D12" s="3" t="s">
        <v>107</v>
      </c>
    </row>
    <row r="13" spans="1:4">
      <c r="A13" s="3">
        <v>2024</v>
      </c>
      <c r="B13" s="3" t="s">
        <v>323</v>
      </c>
      <c r="C13" s="3" t="s">
        <v>118</v>
      </c>
      <c r="D13" s="3" t="s">
        <v>325</v>
      </c>
    </row>
    <row r="14" spans="1:4">
      <c r="A14" s="3">
        <v>2024</v>
      </c>
      <c r="B14" s="3" t="s">
        <v>323</v>
      </c>
      <c r="C14" s="3" t="s">
        <v>63</v>
      </c>
      <c r="D14" s="3" t="s">
        <v>173</v>
      </c>
    </row>
    <row r="15" spans="1:4">
      <c r="A15" s="3">
        <v>2024</v>
      </c>
      <c r="B15" s="3" t="s">
        <v>323</v>
      </c>
      <c r="C15" s="3" t="s">
        <v>176</v>
      </c>
      <c r="D15" s="3" t="s">
        <v>107</v>
      </c>
    </row>
    <row r="16" spans="1:4">
      <c r="A16" s="3">
        <v>2024</v>
      </c>
      <c r="B16" s="3" t="s">
        <v>323</v>
      </c>
      <c r="C16" s="3" t="s">
        <v>15</v>
      </c>
      <c r="D16" s="3" t="s">
        <v>173</v>
      </c>
    </row>
    <row r="17" spans="1:4">
      <c r="A17" s="3">
        <v>2024</v>
      </c>
      <c r="B17" s="3" t="s">
        <v>323</v>
      </c>
      <c r="C17" s="3" t="s">
        <v>196</v>
      </c>
      <c r="D17" s="3" t="s">
        <v>173</v>
      </c>
    </row>
    <row r="18" spans="1:4">
      <c r="A18" s="3">
        <v>2024</v>
      </c>
      <c r="B18" s="3" t="s">
        <v>323</v>
      </c>
      <c r="C18" s="3" t="s">
        <v>107</v>
      </c>
      <c r="D18" s="3" t="s">
        <v>176</v>
      </c>
    </row>
    <row r="19" spans="1:4">
      <c r="A19" s="3">
        <v>2024</v>
      </c>
      <c r="B19" s="3" t="s">
        <v>326</v>
      </c>
      <c r="C19" s="3" t="s">
        <v>327</v>
      </c>
      <c r="D19" s="3" t="s">
        <v>173</v>
      </c>
    </row>
    <row r="20" spans="1:4">
      <c r="A20" s="3">
        <v>2024</v>
      </c>
      <c r="B20" s="3" t="s">
        <v>326</v>
      </c>
      <c r="C20" s="3" t="s">
        <v>328</v>
      </c>
      <c r="D20" s="3" t="s">
        <v>107</v>
      </c>
    </row>
    <row r="21" spans="1:4">
      <c r="A21" s="3">
        <v>2024</v>
      </c>
      <c r="B21" s="3" t="s">
        <v>329</v>
      </c>
      <c r="C21" s="3" t="s">
        <v>15</v>
      </c>
      <c r="D21" s="3" t="s">
        <v>158</v>
      </c>
    </row>
    <row r="22" spans="1:4">
      <c r="A22" s="3">
        <v>2024</v>
      </c>
      <c r="B22" s="3" t="s">
        <v>329</v>
      </c>
      <c r="C22" s="3" t="s">
        <v>330</v>
      </c>
      <c r="D22" s="3" t="s">
        <v>325</v>
      </c>
    </row>
    <row r="23" spans="1:4">
      <c r="A23" s="3">
        <v>2024</v>
      </c>
      <c r="B23" s="3" t="s">
        <v>329</v>
      </c>
      <c r="C23" s="3" t="s">
        <v>63</v>
      </c>
      <c r="D23" s="3" t="s">
        <v>107</v>
      </c>
    </row>
    <row r="24" spans="1:4">
      <c r="A24" s="3">
        <v>2024</v>
      </c>
      <c r="B24" s="3" t="s">
        <v>331</v>
      </c>
      <c r="C24" s="3" t="s">
        <v>134</v>
      </c>
      <c r="D24" s="3" t="s">
        <v>325</v>
      </c>
    </row>
    <row r="25" spans="1:4">
      <c r="A25" s="3">
        <v>2024</v>
      </c>
      <c r="B25" s="3" t="s">
        <v>331</v>
      </c>
      <c r="C25" s="3" t="s">
        <v>332</v>
      </c>
      <c r="D25" s="3" t="s">
        <v>173</v>
      </c>
    </row>
    <row r="26" spans="1:4">
      <c r="A26" s="3">
        <v>2024</v>
      </c>
      <c r="B26" s="3" t="s">
        <v>333</v>
      </c>
      <c r="C26" s="3" t="s">
        <v>105</v>
      </c>
      <c r="D26" s="3" t="s">
        <v>325</v>
      </c>
    </row>
    <row r="27" spans="1:4">
      <c r="A27" s="3">
        <v>2024</v>
      </c>
      <c r="B27" s="3" t="s">
        <v>333</v>
      </c>
      <c r="C27" s="3" t="s">
        <v>108</v>
      </c>
      <c r="D27" s="3" t="s">
        <v>325</v>
      </c>
    </row>
    <row r="28" spans="1:4">
      <c r="A28" s="3">
        <v>2024</v>
      </c>
      <c r="B28" s="3" t="s">
        <v>333</v>
      </c>
      <c r="C28" s="3" t="s">
        <v>176</v>
      </c>
      <c r="D28" s="3" t="s">
        <v>263</v>
      </c>
    </row>
    <row r="29" spans="1:4">
      <c r="A29" s="3">
        <v>2024</v>
      </c>
      <c r="B29" s="3" t="s">
        <v>333</v>
      </c>
      <c r="C29" s="3" t="s">
        <v>332</v>
      </c>
      <c r="D29" s="3" t="s">
        <v>107</v>
      </c>
    </row>
    <row r="30" spans="1:4">
      <c r="A30" s="3">
        <v>2024</v>
      </c>
      <c r="B30" s="3" t="s">
        <v>333</v>
      </c>
      <c r="C30" s="3" t="s">
        <v>334</v>
      </c>
      <c r="D30" s="3" t="s">
        <v>173</v>
      </c>
    </row>
    <row r="31" spans="1:4">
      <c r="A31" s="3">
        <v>2024</v>
      </c>
      <c r="B31" s="3" t="s">
        <v>335</v>
      </c>
      <c r="C31" s="3" t="s">
        <v>63</v>
      </c>
      <c r="D31" s="3" t="s">
        <v>173</v>
      </c>
    </row>
    <row r="32" spans="1:4">
      <c r="A32" s="3">
        <v>2024</v>
      </c>
      <c r="B32" s="3" t="s">
        <v>335</v>
      </c>
      <c r="C32" s="3" t="s">
        <v>74</v>
      </c>
      <c r="D32" s="3" t="s">
        <v>230</v>
      </c>
    </row>
    <row r="33" spans="1:4">
      <c r="A33" s="3">
        <v>2024</v>
      </c>
      <c r="B33" s="3" t="s">
        <v>335</v>
      </c>
      <c r="C33" s="3" t="s">
        <v>48</v>
      </c>
      <c r="D33" s="3" t="s">
        <v>173</v>
      </c>
    </row>
    <row r="34" spans="1:4">
      <c r="A34" s="3">
        <v>2024</v>
      </c>
      <c r="B34" s="3" t="s">
        <v>335</v>
      </c>
      <c r="C34" s="3" t="s">
        <v>334</v>
      </c>
      <c r="D34" s="3" t="s">
        <v>325</v>
      </c>
    </row>
    <row r="35" spans="1:4">
      <c r="A35" s="3">
        <v>2024</v>
      </c>
      <c r="B35" s="3" t="s">
        <v>335</v>
      </c>
      <c r="C35" s="3" t="s">
        <v>107</v>
      </c>
      <c r="D35" s="3" t="s">
        <v>325</v>
      </c>
    </row>
    <row r="36" spans="1:4">
      <c r="A36" s="3">
        <v>2024</v>
      </c>
      <c r="B36" s="3" t="s">
        <v>335</v>
      </c>
      <c r="C36" s="3" t="s">
        <v>332</v>
      </c>
      <c r="D36" s="3" t="s">
        <v>325</v>
      </c>
    </row>
    <row r="37" spans="1:4">
      <c r="A37" s="3">
        <v>2024</v>
      </c>
      <c r="B37" s="3" t="s">
        <v>335</v>
      </c>
      <c r="C37" s="3" t="s">
        <v>332</v>
      </c>
      <c r="D37" s="3" t="s">
        <v>107</v>
      </c>
    </row>
    <row r="38" spans="1:4">
      <c r="A38" s="3">
        <v>2024</v>
      </c>
      <c r="B38" s="3" t="s">
        <v>336</v>
      </c>
      <c r="C38" s="3" t="s">
        <v>176</v>
      </c>
      <c r="D38" s="3" t="s">
        <v>107</v>
      </c>
    </row>
    <row r="39" spans="1:4">
      <c r="A39" s="3">
        <v>2024</v>
      </c>
      <c r="B39" s="3" t="s">
        <v>336</v>
      </c>
      <c r="C39" s="3" t="s">
        <v>263</v>
      </c>
      <c r="D39" s="3" t="s">
        <v>325</v>
      </c>
    </row>
    <row r="40" spans="1:4">
      <c r="A40" s="3">
        <v>2024</v>
      </c>
      <c r="B40" s="3" t="s">
        <v>336</v>
      </c>
      <c r="C40" s="3" t="s">
        <v>48</v>
      </c>
      <c r="D40" s="3" t="s">
        <v>325</v>
      </c>
    </row>
    <row r="41" spans="1:4">
      <c r="A41" s="3">
        <v>2024</v>
      </c>
      <c r="B41" s="3" t="s">
        <v>336</v>
      </c>
      <c r="C41" s="3" t="s">
        <v>332</v>
      </c>
      <c r="D41" s="3" t="s">
        <v>325</v>
      </c>
    </row>
    <row r="42" spans="1:4">
      <c r="A42" s="3">
        <v>2024</v>
      </c>
      <c r="B42" s="3" t="s">
        <v>336</v>
      </c>
      <c r="C42" s="3" t="s">
        <v>337</v>
      </c>
      <c r="D42" s="3" t="s">
        <v>325</v>
      </c>
    </row>
    <row r="43" spans="1:4">
      <c r="A43" s="3">
        <v>2024</v>
      </c>
      <c r="B43" s="3" t="s">
        <v>233</v>
      </c>
      <c r="C43" s="3" t="s">
        <v>338</v>
      </c>
      <c r="D43" s="3" t="s">
        <v>325</v>
      </c>
    </row>
    <row r="44" spans="1:4">
      <c r="A44" s="3">
        <v>2024</v>
      </c>
      <c r="B44" s="3" t="s">
        <v>233</v>
      </c>
      <c r="C44" s="3" t="s">
        <v>110</v>
      </c>
      <c r="D44" s="3" t="s">
        <v>158</v>
      </c>
    </row>
    <row r="45" spans="1:4">
      <c r="A45" s="3">
        <v>2024</v>
      </c>
      <c r="B45" s="3" t="s">
        <v>233</v>
      </c>
      <c r="C45" s="3" t="s">
        <v>332</v>
      </c>
      <c r="D45" s="3" t="s">
        <v>107</v>
      </c>
    </row>
    <row r="46" spans="1:4">
      <c r="A46" s="3">
        <v>2024</v>
      </c>
      <c r="B46" s="3" t="s">
        <v>233</v>
      </c>
      <c r="C46" s="3" t="s">
        <v>74</v>
      </c>
      <c r="D46" s="3" t="s">
        <v>325</v>
      </c>
    </row>
    <row r="47" spans="1:4">
      <c r="A47" s="3">
        <v>2024</v>
      </c>
      <c r="B47" s="3" t="s">
        <v>233</v>
      </c>
      <c r="C47" s="3" t="s">
        <v>330</v>
      </c>
      <c r="D47" s="3" t="s">
        <v>173</v>
      </c>
    </row>
    <row r="48" spans="1:4">
      <c r="A48" s="3">
        <v>2024</v>
      </c>
      <c r="B48" s="3" t="s">
        <v>233</v>
      </c>
      <c r="C48" s="3" t="s">
        <v>63</v>
      </c>
      <c r="D48" s="3" t="s">
        <v>325</v>
      </c>
    </row>
    <row r="49" spans="1:4">
      <c r="A49" s="3">
        <v>2024</v>
      </c>
      <c r="B49" s="3" t="s">
        <v>233</v>
      </c>
      <c r="C49" s="3" t="s">
        <v>107</v>
      </c>
      <c r="D49" s="3" t="s">
        <v>332</v>
      </c>
    </row>
    <row r="50" spans="1:4">
      <c r="A50" s="3">
        <v>2024</v>
      </c>
      <c r="B50" s="3" t="s">
        <v>233</v>
      </c>
      <c r="C50" s="3" t="s">
        <v>221</v>
      </c>
      <c r="D50" s="3" t="s">
        <v>325</v>
      </c>
    </row>
    <row r="51" spans="1:4">
      <c r="A51" s="3">
        <v>2024</v>
      </c>
      <c r="B51" s="3" t="s">
        <v>233</v>
      </c>
      <c r="C51" s="3" t="s">
        <v>15</v>
      </c>
      <c r="D51" s="3" t="s">
        <v>107</v>
      </c>
    </row>
    <row r="52" spans="1:4">
      <c r="A52" s="3">
        <v>2024</v>
      </c>
      <c r="B52" s="3" t="s">
        <v>339</v>
      </c>
      <c r="C52" s="3" t="s">
        <v>107</v>
      </c>
      <c r="D52" s="3" t="s">
        <v>325</v>
      </c>
    </row>
    <row r="53" spans="1:4">
      <c r="A53" s="3">
        <v>2024</v>
      </c>
      <c r="B53" s="3" t="s">
        <v>339</v>
      </c>
      <c r="C53" s="3" t="s">
        <v>63</v>
      </c>
      <c r="D53" s="3" t="s">
        <v>173</v>
      </c>
    </row>
    <row r="54" spans="1:4">
      <c r="A54" s="3">
        <v>2024</v>
      </c>
      <c r="B54" s="3" t="s">
        <v>339</v>
      </c>
      <c r="C54" s="3" t="s">
        <v>63</v>
      </c>
      <c r="D54" s="3" t="s">
        <v>325</v>
      </c>
    </row>
    <row r="55" spans="1:4">
      <c r="A55" s="3">
        <v>2024</v>
      </c>
      <c r="B55" s="3" t="s">
        <v>339</v>
      </c>
      <c r="C55" s="3" t="s">
        <v>15</v>
      </c>
      <c r="D55" s="3" t="s">
        <v>158</v>
      </c>
    </row>
    <row r="56" spans="1:4">
      <c r="A56" s="3">
        <v>2024</v>
      </c>
      <c r="B56" s="3" t="s">
        <v>339</v>
      </c>
      <c r="C56" s="3" t="s">
        <v>104</v>
      </c>
      <c r="D56" s="3" t="s">
        <v>325</v>
      </c>
    </row>
    <row r="57" spans="1:4">
      <c r="A57" s="3">
        <v>2024</v>
      </c>
      <c r="B57" s="3" t="s">
        <v>339</v>
      </c>
      <c r="C57" s="3" t="s">
        <v>180</v>
      </c>
      <c r="D57" s="3" t="s">
        <v>173</v>
      </c>
    </row>
    <row r="58" spans="1:4">
      <c r="A58" s="3">
        <v>2024</v>
      </c>
      <c r="B58" s="3" t="s">
        <v>340</v>
      </c>
      <c r="C58" s="3" t="s">
        <v>63</v>
      </c>
      <c r="D58" s="3" t="s">
        <v>325</v>
      </c>
    </row>
    <row r="59" spans="1:4">
      <c r="A59" s="3">
        <v>2024</v>
      </c>
      <c r="B59" s="3" t="s">
        <v>340</v>
      </c>
      <c r="C59" s="3" t="s">
        <v>182</v>
      </c>
      <c r="D59" s="3" t="s">
        <v>107</v>
      </c>
    </row>
    <row r="60" spans="1:4">
      <c r="A60" s="3">
        <v>2024</v>
      </c>
      <c r="B60" s="3" t="s">
        <v>340</v>
      </c>
      <c r="C60" s="3" t="s">
        <v>15</v>
      </c>
      <c r="D60" s="3" t="s">
        <v>107</v>
      </c>
    </row>
    <row r="61" spans="1:4">
      <c r="A61" s="3">
        <v>2024</v>
      </c>
      <c r="B61" s="3" t="s">
        <v>340</v>
      </c>
      <c r="C61" s="3" t="s">
        <v>118</v>
      </c>
      <c r="D61" s="3" t="s">
        <v>107</v>
      </c>
    </row>
    <row r="62" spans="1:4">
      <c r="A62" s="3">
        <v>2024</v>
      </c>
      <c r="B62" s="3" t="s">
        <v>340</v>
      </c>
      <c r="C62" s="3" t="s">
        <v>118</v>
      </c>
      <c r="D62" s="3" t="s">
        <v>107</v>
      </c>
    </row>
    <row r="63" spans="1:4">
      <c r="A63" s="3">
        <v>2024</v>
      </c>
      <c r="B63" s="3" t="s">
        <v>340</v>
      </c>
      <c r="C63" s="3" t="s">
        <v>176</v>
      </c>
      <c r="D63" s="3" t="s">
        <v>107</v>
      </c>
    </row>
    <row r="64" spans="1:4">
      <c r="A64" s="3">
        <v>2023</v>
      </c>
      <c r="B64" s="3" t="s">
        <v>341</v>
      </c>
      <c r="C64" s="3" t="s">
        <v>158</v>
      </c>
      <c r="D64" s="3" t="s">
        <v>110</v>
      </c>
    </row>
    <row r="65" spans="1:4">
      <c r="A65" s="3">
        <v>2023</v>
      </c>
      <c r="B65" s="3" t="s">
        <v>341</v>
      </c>
      <c r="C65" s="3" t="s">
        <v>176</v>
      </c>
      <c r="D65" s="3" t="s">
        <v>107</v>
      </c>
    </row>
    <row r="66" spans="1:4">
      <c r="A66" s="3">
        <v>2023</v>
      </c>
      <c r="B66" s="3" t="s">
        <v>341</v>
      </c>
      <c r="C66" s="3" t="s">
        <v>176</v>
      </c>
      <c r="D66" s="3" t="s">
        <v>107</v>
      </c>
    </row>
    <row r="67" spans="1:4">
      <c r="A67" s="3">
        <v>2023</v>
      </c>
      <c r="B67" s="3" t="s">
        <v>341</v>
      </c>
      <c r="C67" s="3" t="s">
        <v>107</v>
      </c>
      <c r="D67" s="3" t="s">
        <v>176</v>
      </c>
    </row>
    <row r="68" spans="1:4">
      <c r="A68" s="3">
        <v>2023</v>
      </c>
      <c r="B68" s="3" t="s">
        <v>322</v>
      </c>
      <c r="C68" s="3" t="s">
        <v>186</v>
      </c>
      <c r="D68" s="3" t="s">
        <v>173</v>
      </c>
    </row>
    <row r="69" spans="1:4">
      <c r="A69" s="3">
        <v>2023</v>
      </c>
      <c r="B69" s="3" t="s">
        <v>322</v>
      </c>
      <c r="C69" s="3" t="s">
        <v>134</v>
      </c>
      <c r="D69" s="3" t="s">
        <v>173</v>
      </c>
    </row>
    <row r="70" spans="1:4">
      <c r="A70" s="3">
        <v>2023</v>
      </c>
      <c r="B70" s="3" t="s">
        <v>322</v>
      </c>
      <c r="C70" s="3" t="s">
        <v>105</v>
      </c>
      <c r="D70" s="3" t="s">
        <v>173</v>
      </c>
    </row>
    <row r="71" spans="1:4">
      <c r="A71" s="3">
        <v>2023</v>
      </c>
      <c r="B71" s="3" t="s">
        <v>322</v>
      </c>
      <c r="C71" s="3" t="s">
        <v>197</v>
      </c>
      <c r="D71" s="3" t="s">
        <v>173</v>
      </c>
    </row>
    <row r="72" spans="1:4">
      <c r="A72" s="3">
        <v>2023</v>
      </c>
      <c r="B72" s="3" t="s">
        <v>322</v>
      </c>
      <c r="C72" s="3" t="s">
        <v>189</v>
      </c>
      <c r="D72" s="3" t="s">
        <v>325</v>
      </c>
    </row>
    <row r="73" spans="1:4">
      <c r="A73" s="3">
        <v>2023</v>
      </c>
      <c r="B73" s="3" t="s">
        <v>322</v>
      </c>
      <c r="C73" s="3" t="s">
        <v>227</v>
      </c>
      <c r="D73" s="3" t="s">
        <v>107</v>
      </c>
    </row>
    <row r="74" spans="1:4">
      <c r="A74" s="3">
        <v>2023</v>
      </c>
      <c r="B74" s="3" t="s">
        <v>322</v>
      </c>
      <c r="C74" s="3" t="s">
        <v>258</v>
      </c>
      <c r="D74" s="3" t="s">
        <v>173</v>
      </c>
    </row>
    <row r="75" spans="1:4">
      <c r="A75" s="3">
        <v>2023</v>
      </c>
      <c r="B75" s="3" t="s">
        <v>323</v>
      </c>
      <c r="C75" s="3" t="s">
        <v>342</v>
      </c>
      <c r="D75" s="3" t="s">
        <v>325</v>
      </c>
    </row>
    <row r="76" spans="1:4">
      <c r="A76" s="3">
        <v>2023</v>
      </c>
      <c r="B76" s="3" t="s">
        <v>323</v>
      </c>
      <c r="C76" s="3" t="s">
        <v>343</v>
      </c>
      <c r="D76" s="3" t="s">
        <v>325</v>
      </c>
    </row>
    <row r="77" spans="1:4">
      <c r="A77" s="3">
        <v>2023</v>
      </c>
      <c r="B77" s="3" t="s">
        <v>323</v>
      </c>
      <c r="C77" s="3" t="s">
        <v>110</v>
      </c>
      <c r="D77" s="3" t="s">
        <v>344</v>
      </c>
    </row>
    <row r="78" spans="1:4">
      <c r="A78" s="3">
        <v>2023</v>
      </c>
      <c r="B78" s="3" t="s">
        <v>323</v>
      </c>
      <c r="C78" s="3" t="s">
        <v>15</v>
      </c>
      <c r="D78" s="3" t="s">
        <v>159</v>
      </c>
    </row>
    <row r="79" spans="1:4">
      <c r="A79" s="3">
        <v>2023</v>
      </c>
      <c r="B79" s="3" t="s">
        <v>323</v>
      </c>
      <c r="C79" s="3" t="s">
        <v>345</v>
      </c>
      <c r="D79" s="3" t="s">
        <v>173</v>
      </c>
    </row>
    <row r="80" spans="1:4">
      <c r="A80" s="3">
        <v>2023</v>
      </c>
      <c r="B80" s="3" t="s">
        <v>323</v>
      </c>
      <c r="C80" s="3" t="s">
        <v>134</v>
      </c>
      <c r="D80" s="3" t="s">
        <v>247</v>
      </c>
    </row>
    <row r="81" spans="1:4">
      <c r="A81" s="3">
        <v>2023</v>
      </c>
      <c r="B81" s="3" t="s">
        <v>326</v>
      </c>
      <c r="C81" s="3" t="s">
        <v>63</v>
      </c>
      <c r="D81" s="3" t="s">
        <v>74</v>
      </c>
    </row>
    <row r="82" spans="1:4">
      <c r="A82" s="3">
        <v>2023</v>
      </c>
      <c r="B82" s="3" t="s">
        <v>326</v>
      </c>
      <c r="C82" s="3" t="s">
        <v>110</v>
      </c>
      <c r="D82" s="3" t="s">
        <v>158</v>
      </c>
    </row>
    <row r="83" spans="1:4">
      <c r="A83" s="3">
        <v>2023</v>
      </c>
      <c r="B83" s="3" t="s">
        <v>326</v>
      </c>
      <c r="C83" s="3" t="s">
        <v>105</v>
      </c>
      <c r="D83" s="3" t="s">
        <v>173</v>
      </c>
    </row>
    <row r="84" spans="1:4">
      <c r="A84" s="3">
        <v>2023</v>
      </c>
      <c r="B84" s="3" t="s">
        <v>326</v>
      </c>
      <c r="C84" s="3" t="s">
        <v>15</v>
      </c>
      <c r="D84" s="3" t="s">
        <v>173</v>
      </c>
    </row>
    <row r="85" spans="1:4">
      <c r="A85" s="3">
        <v>2023</v>
      </c>
      <c r="B85" s="3" t="s">
        <v>326</v>
      </c>
      <c r="C85" s="3" t="s">
        <v>346</v>
      </c>
      <c r="D85" s="3" t="s">
        <v>325</v>
      </c>
    </row>
    <row r="86" spans="1:4">
      <c r="A86" s="3">
        <v>2023</v>
      </c>
      <c r="B86" s="3" t="s">
        <v>326</v>
      </c>
      <c r="C86" s="3" t="s">
        <v>244</v>
      </c>
      <c r="D86" s="3" t="s">
        <v>325</v>
      </c>
    </row>
    <row r="87" spans="1:4">
      <c r="A87" s="3">
        <v>2023</v>
      </c>
      <c r="B87" s="3" t="s">
        <v>326</v>
      </c>
      <c r="C87" s="3" t="s">
        <v>176</v>
      </c>
      <c r="D87" s="3" t="s">
        <v>107</v>
      </c>
    </row>
    <row r="88" spans="1:4">
      <c r="A88" s="3">
        <v>2023</v>
      </c>
      <c r="B88" s="3" t="s">
        <v>326</v>
      </c>
      <c r="C88" s="3" t="s">
        <v>176</v>
      </c>
      <c r="D88" s="3" t="s">
        <v>107</v>
      </c>
    </row>
    <row r="89" spans="1:4">
      <c r="A89" s="3">
        <v>2023</v>
      </c>
      <c r="B89" s="3" t="s">
        <v>326</v>
      </c>
      <c r="C89" s="3" t="s">
        <v>347</v>
      </c>
      <c r="D89" s="3" t="s">
        <v>107</v>
      </c>
    </row>
    <row r="90" spans="1:4">
      <c r="A90" s="3">
        <v>2023</v>
      </c>
      <c r="B90" s="3" t="s">
        <v>326</v>
      </c>
      <c r="C90" s="3" t="s">
        <v>173</v>
      </c>
      <c r="D90" s="3" t="s">
        <v>15</v>
      </c>
    </row>
    <row r="91" spans="1:4">
      <c r="A91" s="3">
        <v>2023</v>
      </c>
      <c r="B91" s="3" t="s">
        <v>326</v>
      </c>
      <c r="C91" s="3" t="s">
        <v>118</v>
      </c>
      <c r="D91" s="3" t="s">
        <v>107</v>
      </c>
    </row>
    <row r="92" spans="1:4">
      <c r="A92" s="3">
        <v>2023</v>
      </c>
      <c r="B92" s="3" t="s">
        <v>326</v>
      </c>
      <c r="C92" s="3" t="s">
        <v>107</v>
      </c>
      <c r="D92" s="3" t="s">
        <v>173</v>
      </c>
    </row>
    <row r="93" spans="1:4">
      <c r="A93" s="3">
        <v>2023</v>
      </c>
      <c r="B93" s="3" t="s">
        <v>326</v>
      </c>
      <c r="C93" s="3" t="s">
        <v>330</v>
      </c>
      <c r="D93" s="3" t="s">
        <v>173</v>
      </c>
    </row>
    <row r="94" spans="1:4">
      <c r="A94" s="3">
        <v>2023</v>
      </c>
      <c r="B94" s="3" t="s">
        <v>326</v>
      </c>
      <c r="C94" s="3" t="s">
        <v>348</v>
      </c>
      <c r="D94" s="3" t="s">
        <v>325</v>
      </c>
    </row>
    <row r="95" spans="1:4">
      <c r="A95" s="3">
        <v>2023</v>
      </c>
      <c r="B95" s="3" t="s">
        <v>326</v>
      </c>
      <c r="C95" s="3" t="s">
        <v>349</v>
      </c>
      <c r="D95" s="3" t="s">
        <v>74</v>
      </c>
    </row>
    <row r="96" spans="1:4">
      <c r="A96" s="3">
        <v>2023</v>
      </c>
      <c r="B96" s="3" t="s">
        <v>326</v>
      </c>
      <c r="C96" s="3" t="s">
        <v>48</v>
      </c>
      <c r="D96" s="3" t="s">
        <v>107</v>
      </c>
    </row>
    <row r="97" spans="1:4">
      <c r="A97" s="3">
        <v>2023</v>
      </c>
      <c r="B97" s="3" t="s">
        <v>326</v>
      </c>
      <c r="C97" s="3" t="s">
        <v>125</v>
      </c>
      <c r="D97" s="3" t="s">
        <v>107</v>
      </c>
    </row>
    <row r="98" spans="1:4">
      <c r="A98" s="3">
        <v>2023</v>
      </c>
      <c r="B98" s="3" t="s">
        <v>329</v>
      </c>
      <c r="C98" s="3" t="s">
        <v>164</v>
      </c>
      <c r="D98" s="3" t="s">
        <v>107</v>
      </c>
    </row>
    <row r="99" spans="1:4">
      <c r="A99" s="3">
        <v>2023</v>
      </c>
      <c r="B99" s="3" t="s">
        <v>329</v>
      </c>
      <c r="C99" s="3" t="s">
        <v>330</v>
      </c>
      <c r="D99" s="3" t="s">
        <v>325</v>
      </c>
    </row>
    <row r="100" spans="1:4">
      <c r="A100" s="3">
        <v>2023</v>
      </c>
      <c r="B100" s="3" t="s">
        <v>329</v>
      </c>
      <c r="C100" s="3" t="s">
        <v>173</v>
      </c>
      <c r="D100" s="3" t="s">
        <v>173</v>
      </c>
    </row>
    <row r="101" spans="1:4">
      <c r="A101" s="3">
        <v>2023</v>
      </c>
      <c r="B101" s="3" t="s">
        <v>329</v>
      </c>
      <c r="C101" s="3" t="s">
        <v>191</v>
      </c>
      <c r="D101" s="3" t="s">
        <v>107</v>
      </c>
    </row>
    <row r="102" spans="1:4">
      <c r="A102" s="3">
        <v>2023</v>
      </c>
      <c r="B102" s="3" t="s">
        <v>329</v>
      </c>
      <c r="C102" s="3" t="s">
        <v>191</v>
      </c>
      <c r="D102" s="3" t="s">
        <v>107</v>
      </c>
    </row>
    <row r="103" spans="1:4">
      <c r="A103" s="3">
        <v>2023</v>
      </c>
      <c r="B103" s="3" t="s">
        <v>329</v>
      </c>
      <c r="C103" s="3" t="s">
        <v>173</v>
      </c>
      <c r="D103" s="3" t="s">
        <v>15</v>
      </c>
    </row>
    <row r="104" spans="1:4">
      <c r="A104" s="3">
        <v>2023</v>
      </c>
      <c r="B104" s="3" t="s">
        <v>329</v>
      </c>
      <c r="C104" s="3" t="s">
        <v>176</v>
      </c>
      <c r="D104" s="3" t="s">
        <v>107</v>
      </c>
    </row>
    <row r="105" spans="1:4">
      <c r="A105" s="3">
        <v>2023</v>
      </c>
      <c r="B105" s="3" t="s">
        <v>329</v>
      </c>
      <c r="C105" s="3" t="s">
        <v>87</v>
      </c>
      <c r="D105" s="3" t="s">
        <v>330</v>
      </c>
    </row>
    <row r="106" spans="1:4">
      <c r="A106" s="3">
        <v>2023</v>
      </c>
      <c r="B106" s="3" t="s">
        <v>329</v>
      </c>
      <c r="C106" s="3" t="s">
        <v>134</v>
      </c>
      <c r="D106" s="3" t="s">
        <v>247</v>
      </c>
    </row>
    <row r="107" spans="1:4">
      <c r="A107" s="3">
        <v>2023</v>
      </c>
      <c r="B107" s="3" t="s">
        <v>329</v>
      </c>
      <c r="C107" s="3" t="s">
        <v>170</v>
      </c>
      <c r="D107" s="3" t="s">
        <v>74</v>
      </c>
    </row>
    <row r="108" spans="1:4">
      <c r="A108" s="3">
        <v>2023</v>
      </c>
      <c r="B108" s="3" t="s">
        <v>329</v>
      </c>
      <c r="C108" s="3" t="s">
        <v>263</v>
      </c>
      <c r="D108" s="3" t="s">
        <v>325</v>
      </c>
    </row>
    <row r="109" spans="1:4">
      <c r="A109" s="3">
        <v>2023</v>
      </c>
      <c r="B109" s="3" t="s">
        <v>329</v>
      </c>
      <c r="C109" s="3" t="s">
        <v>15</v>
      </c>
      <c r="D109" s="3" t="s">
        <v>173</v>
      </c>
    </row>
    <row r="110" spans="1:4">
      <c r="A110" s="3">
        <v>2023</v>
      </c>
      <c r="B110" s="3" t="s">
        <v>329</v>
      </c>
      <c r="C110" s="3" t="s">
        <v>154</v>
      </c>
      <c r="D110" s="3" t="s">
        <v>158</v>
      </c>
    </row>
    <row r="111" spans="1:4">
      <c r="A111" s="3">
        <v>2023</v>
      </c>
      <c r="B111" s="3" t="s">
        <v>329</v>
      </c>
      <c r="C111" s="3" t="s">
        <v>176</v>
      </c>
      <c r="D111" s="3" t="s">
        <v>107</v>
      </c>
    </row>
    <row r="112" spans="1:4">
      <c r="A112" s="3">
        <v>2023</v>
      </c>
      <c r="B112" s="3" t="s">
        <v>329</v>
      </c>
      <c r="C112" s="3" t="s">
        <v>63</v>
      </c>
      <c r="D112" s="3" t="s">
        <v>107</v>
      </c>
    </row>
    <row r="113" spans="1:4">
      <c r="A113" s="3">
        <v>2023</v>
      </c>
      <c r="B113" s="3" t="s">
        <v>329</v>
      </c>
      <c r="C113" s="3" t="s">
        <v>63</v>
      </c>
      <c r="D113" s="3" t="s">
        <v>173</v>
      </c>
    </row>
    <row r="114" spans="1:4">
      <c r="A114" s="3">
        <v>2023</v>
      </c>
      <c r="B114" s="3" t="s">
        <v>329</v>
      </c>
      <c r="C114" s="3" t="s">
        <v>15</v>
      </c>
      <c r="D114" s="3" t="s">
        <v>247</v>
      </c>
    </row>
    <row r="115" spans="1:4">
      <c r="A115" s="3">
        <v>2023</v>
      </c>
      <c r="B115" s="3" t="s">
        <v>329</v>
      </c>
      <c r="C115" s="3" t="s">
        <v>350</v>
      </c>
      <c r="D115" s="3" t="s">
        <v>247</v>
      </c>
    </row>
    <row r="116" spans="1:4">
      <c r="A116" s="3">
        <v>2023</v>
      </c>
      <c r="B116" s="3" t="s">
        <v>331</v>
      </c>
      <c r="C116" s="3" t="s">
        <v>173</v>
      </c>
      <c r="D116" s="3" t="s">
        <v>15</v>
      </c>
    </row>
    <row r="117" spans="1:4">
      <c r="A117" s="3">
        <v>2023</v>
      </c>
      <c r="B117" s="3" t="s">
        <v>331</v>
      </c>
      <c r="C117" s="3" t="s">
        <v>123</v>
      </c>
      <c r="D117" s="3" t="s">
        <v>107</v>
      </c>
    </row>
    <row r="118" spans="1:4">
      <c r="A118" s="3">
        <v>2023</v>
      </c>
      <c r="B118" s="3" t="s">
        <v>331</v>
      </c>
      <c r="C118" s="3" t="s">
        <v>176</v>
      </c>
      <c r="D118" s="3" t="s">
        <v>107</v>
      </c>
    </row>
    <row r="119" spans="1:4">
      <c r="A119" s="3">
        <v>2023</v>
      </c>
      <c r="B119" s="3" t="s">
        <v>331</v>
      </c>
      <c r="C119" s="3" t="s">
        <v>189</v>
      </c>
      <c r="D119" s="3" t="s">
        <v>325</v>
      </c>
    </row>
    <row r="120" spans="1:4">
      <c r="A120" s="3">
        <v>2023</v>
      </c>
      <c r="B120" s="3" t="s">
        <v>331</v>
      </c>
      <c r="C120" s="3" t="s">
        <v>117</v>
      </c>
      <c r="D120" s="3" t="s">
        <v>107</v>
      </c>
    </row>
    <row r="121" spans="1:4">
      <c r="A121" s="3">
        <v>2023</v>
      </c>
      <c r="B121" s="3" t="s">
        <v>331</v>
      </c>
      <c r="C121" s="3" t="s">
        <v>205</v>
      </c>
      <c r="D121" s="3" t="s">
        <v>107</v>
      </c>
    </row>
    <row r="122" spans="1:4">
      <c r="A122" s="3">
        <v>2023</v>
      </c>
      <c r="B122" s="3" t="s">
        <v>331</v>
      </c>
      <c r="C122" s="3" t="s">
        <v>134</v>
      </c>
      <c r="D122" s="3" t="s">
        <v>325</v>
      </c>
    </row>
    <row r="123" spans="1:4">
      <c r="A123" s="3">
        <v>2023</v>
      </c>
      <c r="B123" s="3" t="s">
        <v>331</v>
      </c>
      <c r="C123" s="3" t="s">
        <v>230</v>
      </c>
      <c r="D123" s="3" t="s">
        <v>173</v>
      </c>
    </row>
    <row r="124" spans="1:4">
      <c r="A124" s="3">
        <v>2023</v>
      </c>
      <c r="B124" s="3" t="s">
        <v>331</v>
      </c>
      <c r="C124" s="3" t="s">
        <v>173</v>
      </c>
      <c r="D124" s="3" t="s">
        <v>15</v>
      </c>
    </row>
    <row r="125" spans="1:4">
      <c r="A125" s="3">
        <v>2023</v>
      </c>
      <c r="B125" s="3" t="s">
        <v>331</v>
      </c>
      <c r="C125" s="3" t="s">
        <v>342</v>
      </c>
      <c r="D125" s="3" t="s">
        <v>107</v>
      </c>
    </row>
    <row r="126" spans="1:4">
      <c r="A126" s="3">
        <v>2023</v>
      </c>
      <c r="B126" s="3" t="s">
        <v>331</v>
      </c>
      <c r="C126" s="3" t="s">
        <v>191</v>
      </c>
      <c r="D126" s="3" t="s">
        <v>107</v>
      </c>
    </row>
    <row r="127" spans="1:4">
      <c r="A127" s="3">
        <v>2023</v>
      </c>
      <c r="B127" s="3" t="s">
        <v>333</v>
      </c>
      <c r="C127" s="3" t="s">
        <v>107</v>
      </c>
      <c r="D127" s="3" t="s">
        <v>325</v>
      </c>
    </row>
    <row r="128" spans="1:4">
      <c r="A128" s="3">
        <v>2023</v>
      </c>
      <c r="B128" s="3" t="s">
        <v>333</v>
      </c>
      <c r="C128" s="3" t="s">
        <v>74</v>
      </c>
      <c r="D128" s="3" t="s">
        <v>230</v>
      </c>
    </row>
    <row r="129" spans="1:4">
      <c r="A129" s="3">
        <v>2023</v>
      </c>
      <c r="B129" s="3" t="s">
        <v>333</v>
      </c>
      <c r="C129" s="3" t="s">
        <v>107</v>
      </c>
      <c r="D129" s="3" t="s">
        <v>176</v>
      </c>
    </row>
    <row r="130" spans="1:4">
      <c r="A130" s="3">
        <v>2023</v>
      </c>
      <c r="B130" s="3" t="s">
        <v>333</v>
      </c>
      <c r="C130" s="3" t="s">
        <v>15</v>
      </c>
      <c r="D130" s="3" t="s">
        <v>107</v>
      </c>
    </row>
    <row r="131" spans="1:4">
      <c r="A131" s="3">
        <v>2023</v>
      </c>
      <c r="B131" s="3" t="s">
        <v>333</v>
      </c>
      <c r="C131" s="3" t="s">
        <v>15</v>
      </c>
      <c r="D131" s="3" t="s">
        <v>325</v>
      </c>
    </row>
    <row r="132" spans="1:4">
      <c r="A132" s="3">
        <v>2023</v>
      </c>
      <c r="B132" s="3" t="s">
        <v>333</v>
      </c>
      <c r="C132" s="3" t="s">
        <v>176</v>
      </c>
      <c r="D132" s="3" t="s">
        <v>107</v>
      </c>
    </row>
    <row r="133" spans="1:4">
      <c r="A133" s="3">
        <v>2023</v>
      </c>
      <c r="B133" s="3" t="s">
        <v>333</v>
      </c>
      <c r="C133" s="3" t="s">
        <v>247</v>
      </c>
      <c r="D133" s="3" t="s">
        <v>325</v>
      </c>
    </row>
    <row r="134" spans="1:4">
      <c r="A134" s="3">
        <v>2023</v>
      </c>
      <c r="B134" s="3" t="s">
        <v>333</v>
      </c>
      <c r="C134" s="3" t="s">
        <v>176</v>
      </c>
      <c r="D134" s="3" t="s">
        <v>107</v>
      </c>
    </row>
    <row r="135" spans="1:4">
      <c r="A135" s="3">
        <v>2023</v>
      </c>
      <c r="B135" s="3" t="s">
        <v>335</v>
      </c>
      <c r="C135" s="3" t="s">
        <v>207</v>
      </c>
      <c r="D135" s="3" t="s">
        <v>173</v>
      </c>
    </row>
    <row r="136" spans="1:4">
      <c r="A136" s="3">
        <v>2023</v>
      </c>
      <c r="B136" s="3" t="s">
        <v>335</v>
      </c>
      <c r="C136" s="3" t="s">
        <v>15</v>
      </c>
      <c r="D136" s="3" t="s">
        <v>173</v>
      </c>
    </row>
    <row r="137" spans="1:4">
      <c r="A137" s="3">
        <v>2023</v>
      </c>
      <c r="B137" s="3" t="s">
        <v>335</v>
      </c>
      <c r="C137" s="3" t="s">
        <v>123</v>
      </c>
      <c r="D137" s="3" t="s">
        <v>173</v>
      </c>
    </row>
    <row r="138" spans="1:4">
      <c r="A138" s="3">
        <v>2023</v>
      </c>
      <c r="B138" s="3" t="s">
        <v>335</v>
      </c>
      <c r="C138" s="3" t="s">
        <v>330</v>
      </c>
      <c r="D138" s="3" t="s">
        <v>107</v>
      </c>
    </row>
    <row r="139" spans="1:4">
      <c r="A139" s="3">
        <v>2023</v>
      </c>
      <c r="B139" s="3" t="s">
        <v>335</v>
      </c>
      <c r="C139" s="3" t="s">
        <v>107</v>
      </c>
      <c r="D139" s="3" t="s">
        <v>325</v>
      </c>
    </row>
    <row r="140" spans="1:4">
      <c r="A140" s="3">
        <v>2023</v>
      </c>
      <c r="B140" s="3" t="s">
        <v>335</v>
      </c>
      <c r="C140" s="3" t="s">
        <v>176</v>
      </c>
      <c r="D140" s="3" t="s">
        <v>107</v>
      </c>
    </row>
    <row r="141" spans="1:4">
      <c r="A141" s="3">
        <v>2023</v>
      </c>
      <c r="B141" s="3" t="s">
        <v>336</v>
      </c>
      <c r="C141" s="3" t="s">
        <v>255</v>
      </c>
      <c r="D141" s="3" t="s">
        <v>110</v>
      </c>
    </row>
    <row r="142" spans="1:4">
      <c r="A142" s="3">
        <v>2023</v>
      </c>
      <c r="B142" s="3" t="s">
        <v>336</v>
      </c>
      <c r="C142" s="3" t="s">
        <v>342</v>
      </c>
      <c r="D142" s="3" t="s">
        <v>107</v>
      </c>
    </row>
    <row r="143" spans="1:4">
      <c r="A143" s="3">
        <v>2023</v>
      </c>
      <c r="B143" s="3" t="s">
        <v>336</v>
      </c>
      <c r="C143" s="3" t="s">
        <v>110</v>
      </c>
      <c r="D143" s="3" t="s">
        <v>158</v>
      </c>
    </row>
    <row r="144" spans="1:4">
      <c r="A144" s="3">
        <v>2023</v>
      </c>
      <c r="B144" s="3" t="s">
        <v>336</v>
      </c>
      <c r="C144" s="3" t="s">
        <v>134</v>
      </c>
      <c r="D144" s="3" t="s">
        <v>173</v>
      </c>
    </row>
    <row r="145" spans="1:4">
      <c r="A145" s="3">
        <v>2023</v>
      </c>
      <c r="B145" s="3" t="s">
        <v>336</v>
      </c>
      <c r="C145" s="3" t="s">
        <v>15</v>
      </c>
      <c r="D145" s="3" t="s">
        <v>342</v>
      </c>
    </row>
    <row r="146" spans="1:4">
      <c r="A146" s="3">
        <v>2023</v>
      </c>
      <c r="B146" s="3" t="s">
        <v>336</v>
      </c>
      <c r="C146" s="3" t="s">
        <v>173</v>
      </c>
      <c r="D146" s="3" t="s">
        <v>325</v>
      </c>
    </row>
    <row r="147" spans="1:4">
      <c r="A147" s="3">
        <v>2023</v>
      </c>
      <c r="B147" s="3" t="s">
        <v>336</v>
      </c>
      <c r="C147" s="3" t="s">
        <v>176</v>
      </c>
      <c r="D147" s="3" t="s">
        <v>107</v>
      </c>
    </row>
    <row r="148" spans="1:4">
      <c r="A148" s="3">
        <v>2023</v>
      </c>
      <c r="B148" s="3" t="s">
        <v>336</v>
      </c>
      <c r="C148" s="3" t="s">
        <v>107</v>
      </c>
      <c r="D148" s="3" t="s">
        <v>325</v>
      </c>
    </row>
    <row r="149" spans="1:4">
      <c r="A149" s="3">
        <v>2023</v>
      </c>
      <c r="B149" s="3" t="s">
        <v>233</v>
      </c>
      <c r="C149" s="3" t="s">
        <v>104</v>
      </c>
      <c r="D149" s="3" t="s">
        <v>107</v>
      </c>
    </row>
    <row r="150" spans="1:4">
      <c r="A150" s="3">
        <v>2023</v>
      </c>
      <c r="B150" s="3" t="s">
        <v>233</v>
      </c>
      <c r="C150" s="3" t="s">
        <v>15</v>
      </c>
      <c r="D150" s="3" t="s">
        <v>159</v>
      </c>
    </row>
    <row r="151" spans="1:4">
      <c r="A151" s="3">
        <v>2023</v>
      </c>
      <c r="B151" s="3" t="s">
        <v>233</v>
      </c>
      <c r="C151" s="3" t="s">
        <v>173</v>
      </c>
      <c r="D151" s="3" t="s">
        <v>325</v>
      </c>
    </row>
    <row r="152" spans="1:4">
      <c r="A152" s="3">
        <v>2023</v>
      </c>
      <c r="B152" s="3" t="s">
        <v>233</v>
      </c>
      <c r="C152" s="3" t="s">
        <v>351</v>
      </c>
      <c r="D152" s="3" t="s">
        <v>173</v>
      </c>
    </row>
    <row r="153" spans="1:4">
      <c r="A153" s="3">
        <v>2023</v>
      </c>
      <c r="B153" s="3" t="s">
        <v>233</v>
      </c>
      <c r="C153" s="3" t="s">
        <v>120</v>
      </c>
      <c r="D153" s="3" t="s">
        <v>173</v>
      </c>
    </row>
    <row r="154" spans="1:4">
      <c r="A154" s="3">
        <v>2023</v>
      </c>
      <c r="B154" s="3" t="s">
        <v>233</v>
      </c>
      <c r="C154" s="3" t="s">
        <v>120</v>
      </c>
      <c r="D154" s="3" t="s">
        <v>107</v>
      </c>
    </row>
    <row r="155" spans="1:4">
      <c r="A155" s="3">
        <v>2023</v>
      </c>
      <c r="B155" s="3" t="s">
        <v>233</v>
      </c>
      <c r="C155" s="3" t="s">
        <v>191</v>
      </c>
      <c r="D155" s="3" t="s">
        <v>107</v>
      </c>
    </row>
    <row r="156" spans="1:4">
      <c r="A156" s="3">
        <v>2023</v>
      </c>
      <c r="B156" s="3" t="s">
        <v>339</v>
      </c>
      <c r="C156" s="3" t="s">
        <v>107</v>
      </c>
      <c r="D156" s="3" t="s">
        <v>176</v>
      </c>
    </row>
    <row r="157" spans="1:4">
      <c r="A157" s="3">
        <v>2023</v>
      </c>
      <c r="B157" s="3" t="s">
        <v>339</v>
      </c>
      <c r="C157" s="3" t="s">
        <v>342</v>
      </c>
      <c r="D157" s="3" t="s">
        <v>107</v>
      </c>
    </row>
    <row r="158" spans="1:4">
      <c r="A158" s="3">
        <v>2023</v>
      </c>
      <c r="B158" s="3" t="s">
        <v>339</v>
      </c>
      <c r="C158" s="3" t="s">
        <v>191</v>
      </c>
      <c r="D158" s="3" t="s">
        <v>107</v>
      </c>
    </row>
    <row r="159" spans="1:4">
      <c r="A159" s="3">
        <v>2023</v>
      </c>
      <c r="B159" s="3" t="s">
        <v>339</v>
      </c>
      <c r="C159" s="3" t="s">
        <v>247</v>
      </c>
      <c r="D159" s="3" t="s">
        <v>325</v>
      </c>
    </row>
    <row r="160" spans="1:4">
      <c r="A160" s="3">
        <v>2023</v>
      </c>
      <c r="B160" s="3" t="s">
        <v>339</v>
      </c>
      <c r="C160" s="3" t="s">
        <v>229</v>
      </c>
      <c r="D160" s="3" t="s">
        <v>107</v>
      </c>
    </row>
    <row r="161" spans="1:4">
      <c r="A161" s="3">
        <v>2023</v>
      </c>
      <c r="B161" s="3" t="s">
        <v>339</v>
      </c>
      <c r="C161" s="3" t="s">
        <v>158</v>
      </c>
      <c r="D161" s="3" t="s">
        <v>325</v>
      </c>
    </row>
    <row r="162" spans="1:4">
      <c r="A162" s="3">
        <v>2023</v>
      </c>
      <c r="B162" s="3" t="s">
        <v>339</v>
      </c>
      <c r="C162" s="3" t="s">
        <v>158</v>
      </c>
      <c r="D162" s="3" t="s">
        <v>325</v>
      </c>
    </row>
    <row r="163" spans="1:4">
      <c r="A163" s="3">
        <v>2023</v>
      </c>
      <c r="B163" s="3" t="s">
        <v>339</v>
      </c>
      <c r="C163" s="3" t="s">
        <v>158</v>
      </c>
      <c r="D163" s="3" t="s">
        <v>214</v>
      </c>
    </row>
    <row r="164" spans="1:4">
      <c r="A164" s="3">
        <v>2023</v>
      </c>
      <c r="B164" s="3" t="s">
        <v>339</v>
      </c>
      <c r="C164" s="3" t="s">
        <v>110</v>
      </c>
      <c r="D164" s="3" t="s">
        <v>158</v>
      </c>
    </row>
    <row r="165" spans="1:4">
      <c r="A165" s="3">
        <v>2023</v>
      </c>
      <c r="B165" s="3" t="s">
        <v>339</v>
      </c>
      <c r="C165" s="3" t="s">
        <v>222</v>
      </c>
      <c r="D165" s="3" t="s">
        <v>325</v>
      </c>
    </row>
    <row r="166" spans="1:4">
      <c r="A166" s="3">
        <v>2023</v>
      </c>
      <c r="B166" s="3" t="s">
        <v>339</v>
      </c>
      <c r="C166" s="3" t="s">
        <v>173</v>
      </c>
      <c r="D166" s="3" t="s">
        <v>325</v>
      </c>
    </row>
    <row r="167" spans="1:4">
      <c r="A167" s="3">
        <v>2023</v>
      </c>
      <c r="B167" s="3" t="s">
        <v>340</v>
      </c>
      <c r="C167" s="3" t="s">
        <v>229</v>
      </c>
      <c r="D167" s="3" t="s">
        <v>107</v>
      </c>
    </row>
    <row r="168" spans="1:4">
      <c r="A168" s="3">
        <v>2023</v>
      </c>
      <c r="B168" s="3" t="s">
        <v>340</v>
      </c>
      <c r="C168" s="3" t="s">
        <v>15</v>
      </c>
      <c r="D168" s="3" t="s">
        <v>325</v>
      </c>
    </row>
    <row r="169" spans="1:4">
      <c r="A169" s="3">
        <v>2023</v>
      </c>
      <c r="B169" s="3" t="s">
        <v>340</v>
      </c>
      <c r="C169" s="3" t="s">
        <v>48</v>
      </c>
      <c r="D169" s="3" t="s">
        <v>107</v>
      </c>
    </row>
    <row r="170" spans="1:4">
      <c r="A170" s="3">
        <v>2023</v>
      </c>
      <c r="B170" s="3" t="s">
        <v>340</v>
      </c>
      <c r="C170" s="3" t="s">
        <v>158</v>
      </c>
      <c r="D170" s="3" t="s">
        <v>15</v>
      </c>
    </row>
    <row r="171" spans="1:4">
      <c r="A171" s="3">
        <v>2023</v>
      </c>
      <c r="B171" s="3" t="s">
        <v>340</v>
      </c>
      <c r="C171" s="3" t="s">
        <v>158</v>
      </c>
      <c r="D171" s="3" t="s">
        <v>118</v>
      </c>
    </row>
    <row r="172" spans="1:4">
      <c r="A172" s="3">
        <v>2023</v>
      </c>
      <c r="B172" s="3" t="s">
        <v>340</v>
      </c>
      <c r="C172" s="3" t="s">
        <v>266</v>
      </c>
      <c r="D172" s="3" t="s">
        <v>325</v>
      </c>
    </row>
    <row r="173" spans="1:4">
      <c r="A173" s="3">
        <v>2023</v>
      </c>
      <c r="B173" s="3" t="s">
        <v>340</v>
      </c>
      <c r="C173" s="3" t="s">
        <v>129</v>
      </c>
      <c r="D173" s="3" t="s">
        <v>158</v>
      </c>
    </row>
    <row r="174" spans="1:4">
      <c r="A174" s="3">
        <v>2023</v>
      </c>
      <c r="B174" s="3" t="s">
        <v>340</v>
      </c>
      <c r="C174" s="3" t="s">
        <v>148</v>
      </c>
      <c r="D174" s="3" t="s">
        <v>325</v>
      </c>
    </row>
    <row r="175" spans="1:4">
      <c r="A175" s="3">
        <v>2023</v>
      </c>
      <c r="B175" s="3" t="s">
        <v>340</v>
      </c>
      <c r="C175" s="3" t="s">
        <v>352</v>
      </c>
      <c r="D175" s="3" t="s">
        <v>325</v>
      </c>
    </row>
    <row r="176" spans="1:4">
      <c r="A176" s="3">
        <v>2023</v>
      </c>
      <c r="B176" s="3" t="s">
        <v>340</v>
      </c>
      <c r="C176" s="3" t="s">
        <v>208</v>
      </c>
      <c r="D176" s="3" t="s">
        <v>325</v>
      </c>
    </row>
    <row r="177" spans="1:4">
      <c r="A177" s="3">
        <v>2022</v>
      </c>
      <c r="B177" s="3" t="s">
        <v>341</v>
      </c>
      <c r="C177" s="3" t="s">
        <v>173</v>
      </c>
      <c r="D177" s="3" t="s">
        <v>325</v>
      </c>
    </row>
    <row r="178" spans="1:4">
      <c r="A178" s="3">
        <v>2022</v>
      </c>
      <c r="B178" s="3" t="s">
        <v>341</v>
      </c>
      <c r="C178" s="3" t="s">
        <v>176</v>
      </c>
      <c r="D178" s="3" t="s">
        <v>107</v>
      </c>
    </row>
    <row r="179" spans="1:4">
      <c r="A179" s="3">
        <v>2022</v>
      </c>
      <c r="B179" s="3" t="s">
        <v>341</v>
      </c>
      <c r="C179" s="3" t="s">
        <v>176</v>
      </c>
      <c r="D179" s="3" t="s">
        <v>107</v>
      </c>
    </row>
    <row r="180" spans="1:4">
      <c r="A180" s="3">
        <v>2022</v>
      </c>
      <c r="B180" s="3" t="s">
        <v>341</v>
      </c>
      <c r="C180" s="3" t="s">
        <v>15</v>
      </c>
      <c r="D180" s="3" t="s">
        <v>107</v>
      </c>
    </row>
    <row r="181" spans="1:4">
      <c r="A181" s="3">
        <v>2022</v>
      </c>
      <c r="B181" s="3" t="s">
        <v>341</v>
      </c>
      <c r="C181" s="3" t="s">
        <v>353</v>
      </c>
      <c r="D181" s="3" t="s">
        <v>158</v>
      </c>
    </row>
    <row r="182" spans="1:4">
      <c r="A182" s="3">
        <v>2022</v>
      </c>
      <c r="B182" s="3" t="s">
        <v>341</v>
      </c>
      <c r="C182" s="3" t="s">
        <v>222</v>
      </c>
      <c r="D182" s="3" t="s">
        <v>325</v>
      </c>
    </row>
    <row r="183" spans="1:4">
      <c r="A183" s="3">
        <v>2022</v>
      </c>
      <c r="B183" s="3" t="s">
        <v>341</v>
      </c>
      <c r="C183" s="3" t="s">
        <v>176</v>
      </c>
      <c r="D183" s="3" t="s">
        <v>107</v>
      </c>
    </row>
    <row r="184" spans="1:4">
      <c r="A184" s="3">
        <v>2022</v>
      </c>
      <c r="B184" s="3" t="s">
        <v>341</v>
      </c>
      <c r="C184" s="3" t="s">
        <v>158</v>
      </c>
      <c r="D184" s="3" t="s">
        <v>206</v>
      </c>
    </row>
    <row r="185" spans="1:4">
      <c r="A185" s="3">
        <v>2022</v>
      </c>
      <c r="B185" s="3" t="s">
        <v>341</v>
      </c>
      <c r="C185" s="3" t="s">
        <v>354</v>
      </c>
      <c r="D185" s="3" t="s">
        <v>107</v>
      </c>
    </row>
    <row r="186" spans="1:4">
      <c r="A186" s="3">
        <v>2022</v>
      </c>
      <c r="B186" s="3" t="s">
        <v>341</v>
      </c>
      <c r="C186" s="3" t="s">
        <v>227</v>
      </c>
      <c r="D186" s="3" t="s">
        <v>325</v>
      </c>
    </row>
    <row r="187" spans="1:4">
      <c r="A187" s="3">
        <v>2022</v>
      </c>
      <c r="B187" s="3" t="s">
        <v>341</v>
      </c>
      <c r="C187" s="3" t="s">
        <v>107</v>
      </c>
      <c r="D187" s="3" t="s">
        <v>325</v>
      </c>
    </row>
    <row r="188" spans="1:4">
      <c r="A188" s="3">
        <v>2022</v>
      </c>
      <c r="B188" s="3" t="s">
        <v>341</v>
      </c>
      <c r="C188" s="3" t="s">
        <v>173</v>
      </c>
      <c r="D188" s="3" t="s">
        <v>15</v>
      </c>
    </row>
    <row r="189" spans="1:4">
      <c r="A189" s="3">
        <v>2022</v>
      </c>
      <c r="B189" s="3" t="s">
        <v>341</v>
      </c>
      <c r="C189" s="3" t="s">
        <v>173</v>
      </c>
      <c r="D189" s="3" t="s">
        <v>325</v>
      </c>
    </row>
    <row r="190" spans="1:4">
      <c r="A190" s="3">
        <v>2022</v>
      </c>
      <c r="B190" s="3" t="s">
        <v>341</v>
      </c>
      <c r="C190" s="3" t="s">
        <v>15</v>
      </c>
      <c r="D190" s="3" t="s">
        <v>325</v>
      </c>
    </row>
    <row r="191" spans="1:4">
      <c r="A191" s="3">
        <v>2022</v>
      </c>
      <c r="B191" s="3" t="s">
        <v>322</v>
      </c>
      <c r="C191" s="3" t="s">
        <v>74</v>
      </c>
      <c r="D191" s="3" t="s">
        <v>325</v>
      </c>
    </row>
    <row r="192" spans="1:4">
      <c r="A192" s="3">
        <v>2022</v>
      </c>
      <c r="B192" s="3" t="s">
        <v>322</v>
      </c>
      <c r="C192" s="3" t="s">
        <v>107</v>
      </c>
      <c r="D192" s="3" t="s">
        <v>176</v>
      </c>
    </row>
    <row r="193" spans="1:4">
      <c r="A193" s="3">
        <v>2022</v>
      </c>
      <c r="B193" s="3" t="s">
        <v>322</v>
      </c>
      <c r="C193" s="3" t="s">
        <v>107</v>
      </c>
      <c r="D193" s="3" t="s">
        <v>334</v>
      </c>
    </row>
    <row r="194" spans="1:4">
      <c r="A194" s="3">
        <v>2022</v>
      </c>
      <c r="B194" s="3" t="s">
        <v>322</v>
      </c>
      <c r="C194" s="3" t="s">
        <v>214</v>
      </c>
      <c r="D194" s="3" t="s">
        <v>325</v>
      </c>
    </row>
    <row r="195" spans="1:4">
      <c r="A195" s="3">
        <v>2022</v>
      </c>
      <c r="B195" s="3" t="s">
        <v>322</v>
      </c>
      <c r="C195" s="3" t="s">
        <v>158</v>
      </c>
      <c r="D195" s="3" t="s">
        <v>15</v>
      </c>
    </row>
    <row r="196" spans="1:4">
      <c r="A196" s="3">
        <v>2022</v>
      </c>
      <c r="B196" s="3" t="s">
        <v>322</v>
      </c>
      <c r="C196" s="3" t="s">
        <v>227</v>
      </c>
      <c r="D196" s="3" t="s">
        <v>325</v>
      </c>
    </row>
    <row r="197" spans="1:4">
      <c r="A197" s="3">
        <v>2022</v>
      </c>
      <c r="B197" s="3" t="s">
        <v>322</v>
      </c>
      <c r="C197" s="3" t="s">
        <v>74</v>
      </c>
      <c r="D197" s="3" t="s">
        <v>230</v>
      </c>
    </row>
    <row r="198" spans="1:4">
      <c r="A198" s="3">
        <v>2022</v>
      </c>
      <c r="B198" s="3" t="s">
        <v>322</v>
      </c>
      <c r="C198" s="3" t="s">
        <v>173</v>
      </c>
      <c r="D198" s="3" t="s">
        <v>330</v>
      </c>
    </row>
    <row r="199" spans="1:4">
      <c r="A199" s="3">
        <v>2022</v>
      </c>
      <c r="B199" s="3" t="s">
        <v>322</v>
      </c>
      <c r="C199" s="3" t="s">
        <v>355</v>
      </c>
      <c r="D199" s="3" t="s">
        <v>325</v>
      </c>
    </row>
    <row r="200" spans="1:4">
      <c r="A200" s="3">
        <v>2022</v>
      </c>
      <c r="B200" s="3" t="s">
        <v>322</v>
      </c>
      <c r="C200" s="3" t="s">
        <v>356</v>
      </c>
      <c r="D200" s="3" t="s">
        <v>325</v>
      </c>
    </row>
    <row r="201" spans="1:4">
      <c r="A201" s="3">
        <v>2022</v>
      </c>
      <c r="B201" s="3" t="s">
        <v>322</v>
      </c>
      <c r="C201" s="3" t="s">
        <v>74</v>
      </c>
      <c r="D201" s="3" t="s">
        <v>230</v>
      </c>
    </row>
    <row r="202" spans="1:4">
      <c r="A202" s="3">
        <v>2022</v>
      </c>
      <c r="B202" s="3" t="s">
        <v>322</v>
      </c>
      <c r="C202" s="3" t="s">
        <v>173</v>
      </c>
      <c r="D202" s="3" t="s">
        <v>330</v>
      </c>
    </row>
    <row r="203" spans="1:4">
      <c r="A203" s="3">
        <v>2022</v>
      </c>
      <c r="B203" s="3" t="s">
        <v>322</v>
      </c>
      <c r="C203" s="3" t="s">
        <v>357</v>
      </c>
      <c r="D203" s="3" t="s">
        <v>173</v>
      </c>
    </row>
    <row r="204" spans="1:4">
      <c r="A204" s="3">
        <v>2022</v>
      </c>
      <c r="B204" s="3" t="s">
        <v>323</v>
      </c>
      <c r="C204" s="3" t="s">
        <v>118</v>
      </c>
      <c r="D204" s="3" t="s">
        <v>325</v>
      </c>
    </row>
    <row r="205" spans="1:4">
      <c r="A205" s="3">
        <v>2022</v>
      </c>
      <c r="B205" s="3" t="s">
        <v>323</v>
      </c>
      <c r="C205" s="3" t="s">
        <v>176</v>
      </c>
      <c r="D205" s="3" t="s">
        <v>107</v>
      </c>
    </row>
    <row r="206" spans="1:4">
      <c r="A206" s="3">
        <v>2022</v>
      </c>
      <c r="B206" s="3" t="s">
        <v>323</v>
      </c>
      <c r="C206" s="3" t="s">
        <v>271</v>
      </c>
      <c r="D206" s="3" t="s">
        <v>107</v>
      </c>
    </row>
    <row r="207" spans="1:4">
      <c r="A207" s="3">
        <v>2022</v>
      </c>
      <c r="B207" s="3" t="s">
        <v>323</v>
      </c>
      <c r="C207" s="3" t="s">
        <v>330</v>
      </c>
      <c r="D207" s="3" t="s">
        <v>107</v>
      </c>
    </row>
    <row r="208" spans="1:4">
      <c r="A208" s="3">
        <v>2022</v>
      </c>
      <c r="B208" s="3" t="s">
        <v>323</v>
      </c>
      <c r="C208" s="3" t="s">
        <v>15</v>
      </c>
      <c r="D208" s="3" t="s">
        <v>173</v>
      </c>
    </row>
    <row r="209" spans="1:4">
      <c r="A209" s="3">
        <v>2022</v>
      </c>
      <c r="B209" s="3" t="s">
        <v>326</v>
      </c>
      <c r="C209" s="3" t="s">
        <v>129</v>
      </c>
      <c r="D209" s="3" t="s">
        <v>158</v>
      </c>
    </row>
    <row r="210" spans="1:4">
      <c r="A210" s="3">
        <v>2022</v>
      </c>
      <c r="B210" s="3" t="s">
        <v>326</v>
      </c>
      <c r="C210" s="3" t="s">
        <v>327</v>
      </c>
      <c r="D210" s="3" t="s">
        <v>330</v>
      </c>
    </row>
    <row r="211" spans="1:4">
      <c r="A211" s="3">
        <v>2022</v>
      </c>
      <c r="B211" s="3" t="s">
        <v>326</v>
      </c>
      <c r="C211" s="3" t="s">
        <v>303</v>
      </c>
      <c r="D211" s="3" t="s">
        <v>107</v>
      </c>
    </row>
    <row r="212" spans="1:4">
      <c r="A212" s="3">
        <v>2022</v>
      </c>
      <c r="B212" s="3" t="s">
        <v>326</v>
      </c>
      <c r="C212" s="3" t="s">
        <v>307</v>
      </c>
      <c r="D212" s="3" t="s">
        <v>325</v>
      </c>
    </row>
    <row r="213" spans="1:4">
      <c r="A213" s="3">
        <v>2022</v>
      </c>
      <c r="B213" s="3" t="s">
        <v>326</v>
      </c>
      <c r="C213" s="3" t="s">
        <v>173</v>
      </c>
      <c r="D213" s="3" t="s">
        <v>15</v>
      </c>
    </row>
    <row r="214" spans="1:4">
      <c r="A214" s="3">
        <v>2022</v>
      </c>
      <c r="B214" s="3" t="s">
        <v>326</v>
      </c>
      <c r="C214" s="3" t="s">
        <v>158</v>
      </c>
      <c r="D214" s="3" t="s">
        <v>325</v>
      </c>
    </row>
    <row r="215" spans="1:4">
      <c r="A215" s="3">
        <v>2022</v>
      </c>
      <c r="B215" s="3" t="s">
        <v>326</v>
      </c>
      <c r="C215" s="3" t="s">
        <v>194</v>
      </c>
      <c r="D215" s="3" t="s">
        <v>325</v>
      </c>
    </row>
    <row r="216" spans="1:4">
      <c r="A216" s="3">
        <v>2022</v>
      </c>
      <c r="B216" s="3" t="s">
        <v>326</v>
      </c>
      <c r="C216" s="3" t="s">
        <v>48</v>
      </c>
      <c r="D216" s="3" t="s">
        <v>107</v>
      </c>
    </row>
    <row r="217" spans="1:4">
      <c r="A217" s="3">
        <v>2022</v>
      </c>
      <c r="B217" s="3" t="s">
        <v>329</v>
      </c>
      <c r="C217" s="3" t="s">
        <v>222</v>
      </c>
      <c r="D217" s="3" t="s">
        <v>325</v>
      </c>
    </row>
    <row r="218" spans="1:4">
      <c r="A218" s="3">
        <v>2022</v>
      </c>
      <c r="B218" s="3" t="s">
        <v>329</v>
      </c>
      <c r="C218" s="3" t="s">
        <v>120</v>
      </c>
      <c r="D218" s="3" t="s">
        <v>325</v>
      </c>
    </row>
    <row r="219" spans="1:4">
      <c r="A219" s="3">
        <v>2022</v>
      </c>
      <c r="B219" s="3" t="s">
        <v>329</v>
      </c>
      <c r="C219" s="3" t="s">
        <v>120</v>
      </c>
      <c r="D219" s="3" t="s">
        <v>173</v>
      </c>
    </row>
    <row r="220" spans="1:4">
      <c r="A220" s="3">
        <v>2022</v>
      </c>
      <c r="B220" s="3" t="s">
        <v>329</v>
      </c>
      <c r="C220" s="3" t="s">
        <v>110</v>
      </c>
      <c r="D220" s="3" t="s">
        <v>107</v>
      </c>
    </row>
    <row r="221" spans="1:4">
      <c r="A221" s="3">
        <v>2022</v>
      </c>
      <c r="B221" s="3" t="s">
        <v>329</v>
      </c>
      <c r="C221" s="3" t="s">
        <v>229</v>
      </c>
      <c r="D221" s="3" t="s">
        <v>107</v>
      </c>
    </row>
    <row r="222" spans="1:4">
      <c r="A222" s="3">
        <v>2022</v>
      </c>
      <c r="B222" s="3" t="s">
        <v>329</v>
      </c>
      <c r="C222" s="3" t="s">
        <v>309</v>
      </c>
      <c r="D222" s="3" t="s">
        <v>325</v>
      </c>
    </row>
    <row r="223" spans="1:4">
      <c r="A223" s="3">
        <v>2022</v>
      </c>
      <c r="B223" s="3" t="s">
        <v>329</v>
      </c>
      <c r="C223" s="3" t="s">
        <v>48</v>
      </c>
      <c r="D223" s="3" t="s">
        <v>107</v>
      </c>
    </row>
    <row r="224" spans="1:4">
      <c r="A224" s="3">
        <v>2022</v>
      </c>
      <c r="B224" s="3" t="s">
        <v>329</v>
      </c>
      <c r="C224" s="3" t="s">
        <v>303</v>
      </c>
      <c r="D224" s="3" t="s">
        <v>107</v>
      </c>
    </row>
    <row r="225" spans="1:4">
      <c r="A225" s="3">
        <v>2022</v>
      </c>
      <c r="B225" s="3" t="s">
        <v>329</v>
      </c>
      <c r="C225" s="3" t="s">
        <v>124</v>
      </c>
      <c r="D225" s="3" t="s">
        <v>325</v>
      </c>
    </row>
    <row r="226" spans="1:4">
      <c r="A226" s="3">
        <v>2022</v>
      </c>
      <c r="B226" s="3" t="s">
        <v>329</v>
      </c>
      <c r="C226" s="3" t="s">
        <v>358</v>
      </c>
      <c r="D226" s="3" t="s">
        <v>173</v>
      </c>
    </row>
    <row r="227" spans="1:4">
      <c r="A227" s="3">
        <v>2022</v>
      </c>
      <c r="B227" s="3" t="s">
        <v>331</v>
      </c>
      <c r="C227" s="3" t="s">
        <v>230</v>
      </c>
      <c r="D227" s="3" t="s">
        <v>74</v>
      </c>
    </row>
    <row r="228" spans="1:4">
      <c r="A228" s="3">
        <v>2022</v>
      </c>
      <c r="B228" s="3" t="s">
        <v>331</v>
      </c>
      <c r="C228" s="3" t="s">
        <v>158</v>
      </c>
      <c r="D228" s="3" t="s">
        <v>325</v>
      </c>
    </row>
    <row r="229" spans="1:4">
      <c r="A229" s="3">
        <v>2022</v>
      </c>
      <c r="B229" s="3" t="s">
        <v>331</v>
      </c>
      <c r="C229" s="3" t="s">
        <v>173</v>
      </c>
      <c r="D229" s="3" t="s">
        <v>330</v>
      </c>
    </row>
    <row r="230" spans="1:4">
      <c r="A230" s="3">
        <v>2022</v>
      </c>
      <c r="B230" s="3" t="s">
        <v>331</v>
      </c>
      <c r="C230" s="3" t="s">
        <v>207</v>
      </c>
      <c r="D230" s="3" t="s">
        <v>173</v>
      </c>
    </row>
    <row r="231" spans="1:4">
      <c r="A231" s="3">
        <v>2022</v>
      </c>
      <c r="B231" s="3" t="s">
        <v>331</v>
      </c>
      <c r="C231" s="3" t="s">
        <v>48</v>
      </c>
      <c r="D231" s="3" t="s">
        <v>325</v>
      </c>
    </row>
    <row r="232" spans="1:4">
      <c r="A232" s="3">
        <v>2022</v>
      </c>
      <c r="B232" s="3" t="s">
        <v>331</v>
      </c>
      <c r="C232" s="3" t="s">
        <v>236</v>
      </c>
      <c r="D232" s="3" t="s">
        <v>107</v>
      </c>
    </row>
    <row r="233" spans="1:4">
      <c r="A233" s="3">
        <v>2022</v>
      </c>
      <c r="B233" s="3" t="s">
        <v>331</v>
      </c>
      <c r="C233" s="3" t="s">
        <v>129</v>
      </c>
      <c r="D233" s="3" t="s">
        <v>325</v>
      </c>
    </row>
    <row r="234" spans="1:4">
      <c r="A234" s="3">
        <v>2022</v>
      </c>
      <c r="B234" s="3" t="s">
        <v>331</v>
      </c>
      <c r="C234" s="3" t="s">
        <v>176</v>
      </c>
      <c r="D234" s="3" t="s">
        <v>107</v>
      </c>
    </row>
    <row r="235" spans="1:4">
      <c r="A235" s="3">
        <v>2022</v>
      </c>
      <c r="B235" s="3" t="s">
        <v>331</v>
      </c>
      <c r="C235" s="3" t="s">
        <v>173</v>
      </c>
      <c r="D235" s="3" t="s">
        <v>15</v>
      </c>
    </row>
    <row r="236" spans="1:4">
      <c r="A236" s="3">
        <v>2022</v>
      </c>
      <c r="B236" s="3" t="s">
        <v>333</v>
      </c>
      <c r="C236" s="3" t="s">
        <v>236</v>
      </c>
      <c r="D236" s="3" t="s">
        <v>107</v>
      </c>
    </row>
    <row r="237" spans="1:4">
      <c r="A237" s="3">
        <v>2022</v>
      </c>
      <c r="B237" s="3" t="s">
        <v>333</v>
      </c>
      <c r="C237" s="3" t="s">
        <v>15</v>
      </c>
      <c r="D237" s="3" t="s">
        <v>173</v>
      </c>
    </row>
    <row r="238" spans="1:4">
      <c r="A238" s="3">
        <v>2022</v>
      </c>
      <c r="B238" s="3" t="s">
        <v>333</v>
      </c>
      <c r="C238" s="3" t="s">
        <v>110</v>
      </c>
      <c r="D238" s="3" t="s">
        <v>158</v>
      </c>
    </row>
    <row r="239" spans="1:4">
      <c r="A239" s="3">
        <v>2022</v>
      </c>
      <c r="B239" s="3" t="s">
        <v>333</v>
      </c>
      <c r="C239" s="3" t="s">
        <v>158</v>
      </c>
      <c r="D239" s="3" t="s">
        <v>325</v>
      </c>
    </row>
    <row r="240" spans="1:4">
      <c r="A240" s="3">
        <v>2022</v>
      </c>
      <c r="B240" s="3" t="s">
        <v>333</v>
      </c>
      <c r="C240" s="3" t="s">
        <v>173</v>
      </c>
      <c r="D240" s="3" t="s">
        <v>325</v>
      </c>
    </row>
    <row r="241" spans="1:4">
      <c r="A241" s="3">
        <v>2022</v>
      </c>
      <c r="B241" s="3" t="s">
        <v>333</v>
      </c>
      <c r="C241" s="3" t="s">
        <v>118</v>
      </c>
      <c r="D241" s="3" t="s">
        <v>325</v>
      </c>
    </row>
    <row r="242" spans="1:4">
      <c r="A242" s="3">
        <v>2022</v>
      </c>
      <c r="B242" s="3" t="s">
        <v>333</v>
      </c>
      <c r="C242" s="3" t="s">
        <v>110</v>
      </c>
      <c r="D242" s="3" t="s">
        <v>158</v>
      </c>
    </row>
    <row r="243" spans="1:4">
      <c r="A243" s="3">
        <v>2022</v>
      </c>
      <c r="B243" s="3" t="s">
        <v>333</v>
      </c>
      <c r="C243" s="3" t="s">
        <v>173</v>
      </c>
      <c r="D243" s="3" t="s">
        <v>325</v>
      </c>
    </row>
    <row r="244" spans="1:4">
      <c r="A244" s="3">
        <v>2022</v>
      </c>
      <c r="B244" s="3" t="s">
        <v>333</v>
      </c>
      <c r="C244" s="3" t="s">
        <v>15</v>
      </c>
      <c r="D244" s="3" t="s">
        <v>325</v>
      </c>
    </row>
    <row r="245" spans="1:4">
      <c r="A245" s="3">
        <v>2022</v>
      </c>
      <c r="B245" s="3" t="s">
        <v>333</v>
      </c>
      <c r="C245" s="3" t="s">
        <v>154</v>
      </c>
      <c r="D245" s="3" t="s">
        <v>325</v>
      </c>
    </row>
    <row r="246" spans="1:4">
      <c r="A246" s="3">
        <v>2022</v>
      </c>
      <c r="B246" s="3" t="s">
        <v>333</v>
      </c>
      <c r="C246" s="3" t="s">
        <v>205</v>
      </c>
      <c r="D246" s="3" t="s">
        <v>107</v>
      </c>
    </row>
    <row r="247" spans="1:4">
      <c r="A247" s="3">
        <v>2022</v>
      </c>
      <c r="B247" s="3" t="s">
        <v>335</v>
      </c>
      <c r="C247" s="3" t="s">
        <v>15</v>
      </c>
      <c r="D247" s="3" t="s">
        <v>158</v>
      </c>
    </row>
    <row r="248" spans="1:4">
      <c r="A248" s="3">
        <v>2022</v>
      </c>
      <c r="B248" s="3" t="s">
        <v>335</v>
      </c>
      <c r="C248" s="3" t="s">
        <v>231</v>
      </c>
      <c r="D248" s="3" t="s">
        <v>158</v>
      </c>
    </row>
    <row r="249" spans="1:4">
      <c r="A249" s="3">
        <v>2022</v>
      </c>
      <c r="B249" s="3" t="s">
        <v>335</v>
      </c>
      <c r="C249" s="3" t="s">
        <v>167</v>
      </c>
      <c r="D249" s="3" t="s">
        <v>325</v>
      </c>
    </row>
    <row r="250" spans="1:4">
      <c r="A250" s="3">
        <v>2022</v>
      </c>
      <c r="B250" s="3" t="s">
        <v>335</v>
      </c>
      <c r="C250" s="3" t="s">
        <v>359</v>
      </c>
      <c r="D250" s="3" t="s">
        <v>325</v>
      </c>
    </row>
    <row r="251" spans="1:4">
      <c r="A251" s="3">
        <v>2022</v>
      </c>
      <c r="B251" s="3" t="s">
        <v>335</v>
      </c>
      <c r="C251" s="3" t="s">
        <v>330</v>
      </c>
      <c r="D251" s="3" t="s">
        <v>173</v>
      </c>
    </row>
    <row r="252" spans="1:4">
      <c r="A252" s="3">
        <v>2022</v>
      </c>
      <c r="B252" s="3" t="s">
        <v>335</v>
      </c>
      <c r="C252" s="3" t="s">
        <v>107</v>
      </c>
      <c r="D252" s="3" t="s">
        <v>325</v>
      </c>
    </row>
    <row r="253" spans="1:4">
      <c r="A253" s="3">
        <v>2022</v>
      </c>
      <c r="B253" s="3" t="s">
        <v>335</v>
      </c>
      <c r="C253" s="3" t="s">
        <v>107</v>
      </c>
      <c r="D253" s="3" t="s">
        <v>325</v>
      </c>
    </row>
    <row r="254" spans="1:4">
      <c r="A254" s="3">
        <v>2022</v>
      </c>
      <c r="B254" s="3" t="s">
        <v>335</v>
      </c>
      <c r="C254" s="3" t="s">
        <v>360</v>
      </c>
      <c r="D254" s="3" t="s">
        <v>107</v>
      </c>
    </row>
    <row r="255" spans="1:4">
      <c r="A255" s="3">
        <v>2022</v>
      </c>
      <c r="B255" s="3" t="s">
        <v>335</v>
      </c>
      <c r="C255" s="3" t="s">
        <v>107</v>
      </c>
      <c r="D255" s="3" t="s">
        <v>325</v>
      </c>
    </row>
    <row r="256" spans="1:4">
      <c r="A256" s="3">
        <v>2022</v>
      </c>
      <c r="B256" s="3" t="s">
        <v>335</v>
      </c>
      <c r="C256" s="3" t="s">
        <v>158</v>
      </c>
      <c r="D256" s="3" t="s">
        <v>325</v>
      </c>
    </row>
    <row r="257" spans="1:4">
      <c r="A257" s="3">
        <v>2022</v>
      </c>
      <c r="B257" s="3" t="s">
        <v>335</v>
      </c>
      <c r="C257" s="3" t="s">
        <v>107</v>
      </c>
      <c r="D257" s="3" t="s">
        <v>325</v>
      </c>
    </row>
    <row r="258" spans="1:4">
      <c r="A258" s="3">
        <v>2022</v>
      </c>
      <c r="B258" s="3" t="s">
        <v>335</v>
      </c>
      <c r="C258" s="3" t="s">
        <v>176</v>
      </c>
      <c r="D258" s="3" t="s">
        <v>107</v>
      </c>
    </row>
    <row r="259" spans="1:4">
      <c r="A259" s="3">
        <v>2022</v>
      </c>
      <c r="B259" s="3" t="s">
        <v>233</v>
      </c>
      <c r="C259" s="3" t="s">
        <v>361</v>
      </c>
      <c r="D259" s="3" t="s">
        <v>325</v>
      </c>
    </row>
    <row r="260" spans="1:4">
      <c r="A260" s="3">
        <v>2022</v>
      </c>
      <c r="B260" s="3" t="s">
        <v>233</v>
      </c>
      <c r="C260" s="3" t="s">
        <v>362</v>
      </c>
      <c r="D260" s="3" t="s">
        <v>107</v>
      </c>
    </row>
    <row r="261" spans="1:4">
      <c r="A261" s="3">
        <v>2022</v>
      </c>
      <c r="B261" s="3" t="s">
        <v>233</v>
      </c>
      <c r="C261" s="3" t="s">
        <v>107</v>
      </c>
      <c r="D261" s="3" t="s">
        <v>325</v>
      </c>
    </row>
    <row r="262" spans="1:4">
      <c r="A262" s="3">
        <v>2022</v>
      </c>
      <c r="B262" s="3" t="s">
        <v>233</v>
      </c>
      <c r="C262" s="3" t="s">
        <v>359</v>
      </c>
      <c r="D262" s="3" t="s">
        <v>325</v>
      </c>
    </row>
    <row r="263" spans="1:4">
      <c r="A263" s="3">
        <v>2022</v>
      </c>
      <c r="B263" s="3" t="s">
        <v>233</v>
      </c>
      <c r="C263" s="3" t="s">
        <v>173</v>
      </c>
      <c r="D263" s="3" t="s">
        <v>15</v>
      </c>
    </row>
    <row r="264" spans="1:4">
      <c r="A264" s="3">
        <v>2022</v>
      </c>
      <c r="B264" s="3" t="s">
        <v>233</v>
      </c>
      <c r="C264" s="3" t="s">
        <v>362</v>
      </c>
      <c r="D264" s="3" t="s">
        <v>173</v>
      </c>
    </row>
    <row r="265" spans="1:4">
      <c r="A265" s="3">
        <v>2022</v>
      </c>
      <c r="B265" s="3" t="s">
        <v>233</v>
      </c>
      <c r="C265" s="3" t="s">
        <v>107</v>
      </c>
      <c r="D265" s="3" t="s">
        <v>325</v>
      </c>
    </row>
    <row r="266" spans="1:4">
      <c r="A266" s="3">
        <v>2022</v>
      </c>
      <c r="B266" s="3" t="s">
        <v>233</v>
      </c>
      <c r="C266" s="3" t="s">
        <v>63</v>
      </c>
      <c r="D266" s="3" t="s">
        <v>325</v>
      </c>
    </row>
    <row r="267" spans="1:4">
      <c r="A267" s="3">
        <v>2022</v>
      </c>
      <c r="B267" s="3" t="s">
        <v>233</v>
      </c>
      <c r="C267" s="3" t="s">
        <v>15</v>
      </c>
      <c r="D267" s="3" t="s">
        <v>173</v>
      </c>
    </row>
    <row r="268" spans="1:4">
      <c r="A268" s="3">
        <v>2022</v>
      </c>
      <c r="B268" s="3" t="s">
        <v>233</v>
      </c>
      <c r="C268" s="3" t="s">
        <v>110</v>
      </c>
      <c r="D268" s="3" t="s">
        <v>325</v>
      </c>
    </row>
    <row r="269" spans="1:4">
      <c r="A269" s="3">
        <v>2022</v>
      </c>
      <c r="B269" s="3" t="s">
        <v>339</v>
      </c>
      <c r="C269" s="3" t="s">
        <v>15</v>
      </c>
      <c r="D269" s="3" t="s">
        <v>247</v>
      </c>
    </row>
    <row r="270" spans="1:4">
      <c r="A270" s="3">
        <v>2022</v>
      </c>
      <c r="B270" s="3" t="s">
        <v>339</v>
      </c>
      <c r="C270" s="3" t="s">
        <v>176</v>
      </c>
      <c r="D270" s="3" t="s">
        <v>107</v>
      </c>
    </row>
    <row r="271" spans="1:4">
      <c r="A271" s="3">
        <v>2022</v>
      </c>
      <c r="B271" s="3" t="s">
        <v>339</v>
      </c>
      <c r="C271" s="3" t="s">
        <v>173</v>
      </c>
      <c r="D271" s="3" t="s">
        <v>15</v>
      </c>
    </row>
    <row r="272" spans="1:4">
      <c r="A272" s="3">
        <v>2022</v>
      </c>
      <c r="B272" s="3" t="s">
        <v>339</v>
      </c>
      <c r="C272" s="3" t="s">
        <v>176</v>
      </c>
      <c r="D272" s="3" t="s">
        <v>107</v>
      </c>
    </row>
    <row r="273" spans="1:4">
      <c r="A273" s="3">
        <v>2022</v>
      </c>
      <c r="B273" s="3" t="s">
        <v>339</v>
      </c>
      <c r="C273" s="3" t="s">
        <v>230</v>
      </c>
      <c r="D273" s="3" t="s">
        <v>74</v>
      </c>
    </row>
    <row r="274" spans="1:4">
      <c r="A274" s="3">
        <v>2022</v>
      </c>
      <c r="B274" s="3" t="s">
        <v>339</v>
      </c>
      <c r="C274" s="3" t="s">
        <v>15</v>
      </c>
      <c r="D274" s="3" t="s">
        <v>158</v>
      </c>
    </row>
    <row r="275" spans="1:4">
      <c r="A275" s="3">
        <v>2022</v>
      </c>
      <c r="B275" s="3" t="s">
        <v>339</v>
      </c>
      <c r="C275" s="3" t="s">
        <v>15</v>
      </c>
      <c r="D275" s="3" t="s">
        <v>107</v>
      </c>
    </row>
    <row r="276" spans="1:4">
      <c r="A276" s="3">
        <v>2022</v>
      </c>
      <c r="B276" s="3" t="s">
        <v>339</v>
      </c>
      <c r="C276" s="3" t="s">
        <v>135</v>
      </c>
      <c r="D276" s="3" t="s">
        <v>363</v>
      </c>
    </row>
    <row r="277" spans="1:4">
      <c r="A277" s="3">
        <v>2022</v>
      </c>
      <c r="B277" s="3" t="s">
        <v>339</v>
      </c>
      <c r="C277" s="3" t="s">
        <v>247</v>
      </c>
      <c r="D277" s="3" t="s">
        <v>325</v>
      </c>
    </row>
    <row r="278" spans="1:4">
      <c r="A278" s="3">
        <v>2022</v>
      </c>
      <c r="B278" s="3" t="s">
        <v>339</v>
      </c>
      <c r="C278" s="3" t="s">
        <v>15</v>
      </c>
      <c r="D278" s="3" t="s">
        <v>247</v>
      </c>
    </row>
    <row r="279" spans="1:4">
      <c r="A279" s="3">
        <v>2022</v>
      </c>
      <c r="B279" s="3" t="s">
        <v>340</v>
      </c>
      <c r="C279" s="3" t="s">
        <v>247</v>
      </c>
      <c r="D279" s="3" t="s">
        <v>325</v>
      </c>
    </row>
    <row r="280" spans="1:4">
      <c r="A280" s="3">
        <v>2022</v>
      </c>
      <c r="B280" s="3" t="s">
        <v>340</v>
      </c>
      <c r="C280" s="3" t="s">
        <v>63</v>
      </c>
      <c r="D280" s="3" t="s">
        <v>325</v>
      </c>
    </row>
    <row r="281" spans="1:4">
      <c r="A281" s="3">
        <v>2022</v>
      </c>
      <c r="B281" s="3" t="s">
        <v>340</v>
      </c>
      <c r="C281" s="3" t="s">
        <v>364</v>
      </c>
      <c r="D281" s="3" t="s">
        <v>325</v>
      </c>
    </row>
    <row r="282" spans="1:4">
      <c r="A282" s="3">
        <v>2022</v>
      </c>
      <c r="B282" s="3" t="s">
        <v>340</v>
      </c>
      <c r="C282" s="3" t="s">
        <v>309</v>
      </c>
      <c r="D282" s="3" t="s">
        <v>325</v>
      </c>
    </row>
    <row r="283" spans="1:4">
      <c r="A283" s="3">
        <v>2022</v>
      </c>
      <c r="B283" s="3" t="s">
        <v>340</v>
      </c>
      <c r="C283" s="3" t="s">
        <v>118</v>
      </c>
      <c r="D283" s="3" t="s">
        <v>173</v>
      </c>
    </row>
    <row r="284" spans="1:4">
      <c r="A284" s="3">
        <v>2022</v>
      </c>
      <c r="B284" s="3" t="s">
        <v>340</v>
      </c>
      <c r="C284" s="3" t="s">
        <v>158</v>
      </c>
      <c r="D284" s="3" t="s">
        <v>325</v>
      </c>
    </row>
    <row r="285" spans="1:4">
      <c r="A285" s="3">
        <v>2022</v>
      </c>
      <c r="B285" s="3" t="s">
        <v>340</v>
      </c>
      <c r="C285" s="3" t="s">
        <v>176</v>
      </c>
      <c r="D285" s="3" t="s">
        <v>325</v>
      </c>
    </row>
    <row r="286" spans="1:4">
      <c r="A286" s="3">
        <v>2022</v>
      </c>
      <c r="B286" s="3" t="s">
        <v>340</v>
      </c>
      <c r="C286" s="3" t="s">
        <v>110</v>
      </c>
      <c r="D286" s="3" t="s">
        <v>325</v>
      </c>
    </row>
    <row r="287" spans="1:4">
      <c r="A287" s="3">
        <v>2021</v>
      </c>
      <c r="B287" s="3" t="s">
        <v>341</v>
      </c>
      <c r="C287" s="3" t="s">
        <v>207</v>
      </c>
      <c r="D287" s="3" t="s">
        <v>107</v>
      </c>
    </row>
    <row r="288" spans="1:4">
      <c r="A288" s="3">
        <v>2021</v>
      </c>
      <c r="B288" s="3" t="s">
        <v>341</v>
      </c>
      <c r="C288" s="3" t="s">
        <v>365</v>
      </c>
      <c r="D288" s="3" t="s">
        <v>173</v>
      </c>
    </row>
    <row r="289" spans="1:4">
      <c r="A289" s="3">
        <v>2021</v>
      </c>
      <c r="B289" s="3" t="s">
        <v>341</v>
      </c>
      <c r="C289" s="3" t="s">
        <v>74</v>
      </c>
      <c r="D289" s="3" t="s">
        <v>325</v>
      </c>
    </row>
    <row r="290" spans="1:4">
      <c r="A290" s="3">
        <v>2021</v>
      </c>
      <c r="B290" s="3" t="s">
        <v>341</v>
      </c>
      <c r="C290" s="3" t="s">
        <v>118</v>
      </c>
      <c r="D290" s="3" t="s">
        <v>173</v>
      </c>
    </row>
    <row r="291" spans="1:4">
      <c r="A291" s="3">
        <v>2021</v>
      </c>
      <c r="B291" s="3" t="s">
        <v>341</v>
      </c>
      <c r="C291" s="3" t="s">
        <v>366</v>
      </c>
      <c r="D291" s="3" t="s">
        <v>173</v>
      </c>
    </row>
    <row r="292" spans="1:4">
      <c r="A292" s="3">
        <v>2021</v>
      </c>
      <c r="B292" s="3" t="s">
        <v>341</v>
      </c>
      <c r="C292" s="3" t="s">
        <v>15</v>
      </c>
      <c r="D292" s="3" t="s">
        <v>173</v>
      </c>
    </row>
    <row r="293" spans="1:4">
      <c r="A293" s="3">
        <v>2021</v>
      </c>
      <c r="B293" s="3" t="s">
        <v>341</v>
      </c>
      <c r="C293" s="3" t="s">
        <v>118</v>
      </c>
      <c r="D293" s="3" t="s">
        <v>107</v>
      </c>
    </row>
    <row r="294" spans="1:4">
      <c r="A294" s="3">
        <v>2021</v>
      </c>
      <c r="B294" s="3" t="s">
        <v>322</v>
      </c>
      <c r="C294" s="3" t="s">
        <v>15</v>
      </c>
      <c r="D294" s="3" t="s">
        <v>107</v>
      </c>
    </row>
    <row r="295" spans="1:4">
      <c r="A295" s="3">
        <v>2021</v>
      </c>
      <c r="B295" s="3" t="s">
        <v>322</v>
      </c>
      <c r="C295" s="3" t="s">
        <v>173</v>
      </c>
      <c r="D295" s="3" t="s">
        <v>325</v>
      </c>
    </row>
    <row r="296" spans="1:4">
      <c r="A296" s="3">
        <v>2021</v>
      </c>
      <c r="B296" s="3" t="s">
        <v>322</v>
      </c>
      <c r="C296" s="3" t="s">
        <v>15</v>
      </c>
      <c r="D296" s="3" t="s">
        <v>173</v>
      </c>
    </row>
    <row r="297" spans="1:4">
      <c r="A297" s="3">
        <v>2021</v>
      </c>
      <c r="B297" s="3" t="s">
        <v>322</v>
      </c>
      <c r="C297" s="3" t="s">
        <v>15</v>
      </c>
      <c r="D297" s="3" t="s">
        <v>325</v>
      </c>
    </row>
    <row r="298" spans="1:4">
      <c r="A298" s="3">
        <v>2021</v>
      </c>
      <c r="B298" s="3" t="s">
        <v>322</v>
      </c>
      <c r="C298" s="3" t="s">
        <v>159</v>
      </c>
      <c r="D298" s="3" t="s">
        <v>325</v>
      </c>
    </row>
    <row r="299" spans="1:4">
      <c r="A299" s="3">
        <v>2021</v>
      </c>
      <c r="B299" s="3" t="s">
        <v>322</v>
      </c>
      <c r="C299" s="3" t="s">
        <v>15</v>
      </c>
      <c r="D299" s="3" t="s">
        <v>325</v>
      </c>
    </row>
    <row r="300" spans="1:4">
      <c r="A300" s="3">
        <v>2021</v>
      </c>
      <c r="B300" s="3" t="s">
        <v>322</v>
      </c>
      <c r="C300" s="3" t="s">
        <v>110</v>
      </c>
      <c r="D300" s="3" t="s">
        <v>363</v>
      </c>
    </row>
    <row r="301" spans="1:4">
      <c r="A301" s="3">
        <v>2021</v>
      </c>
      <c r="B301" s="3" t="s">
        <v>323</v>
      </c>
      <c r="C301" s="3" t="s">
        <v>15</v>
      </c>
      <c r="D301" s="3" t="s">
        <v>158</v>
      </c>
    </row>
    <row r="302" spans="1:4">
      <c r="A302" s="3">
        <v>2021</v>
      </c>
      <c r="B302" s="3" t="s">
        <v>323</v>
      </c>
      <c r="C302" s="3" t="s">
        <v>107</v>
      </c>
      <c r="D302" s="3" t="s">
        <v>362</v>
      </c>
    </row>
    <row r="303" spans="1:4">
      <c r="A303" s="3">
        <v>2021</v>
      </c>
      <c r="B303" s="3" t="s">
        <v>323</v>
      </c>
      <c r="C303" s="3" t="s">
        <v>158</v>
      </c>
      <c r="D303" s="3" t="s">
        <v>325</v>
      </c>
    </row>
    <row r="304" spans="1:4">
      <c r="A304" s="3">
        <v>2021</v>
      </c>
      <c r="B304" s="3" t="s">
        <v>323</v>
      </c>
      <c r="C304" s="3" t="s">
        <v>110</v>
      </c>
      <c r="D304" s="3" t="s">
        <v>325</v>
      </c>
    </row>
    <row r="305" spans="1:4">
      <c r="A305" s="3">
        <v>2021</v>
      </c>
      <c r="B305" s="3" t="s">
        <v>323</v>
      </c>
      <c r="C305" s="3" t="s">
        <v>15</v>
      </c>
      <c r="D305" s="3" t="s">
        <v>107</v>
      </c>
    </row>
    <row r="306" spans="1:4">
      <c r="A306" s="3">
        <v>2021</v>
      </c>
      <c r="B306" s="3" t="s">
        <v>323</v>
      </c>
      <c r="C306" s="3" t="s">
        <v>15</v>
      </c>
      <c r="D306" s="3" t="s">
        <v>107</v>
      </c>
    </row>
    <row r="307" spans="1:4">
      <c r="A307" s="3">
        <v>2021</v>
      </c>
      <c r="B307" s="3" t="s">
        <v>323</v>
      </c>
      <c r="C307" s="3" t="s">
        <v>173</v>
      </c>
      <c r="D307" s="3" t="s">
        <v>325</v>
      </c>
    </row>
    <row r="308" spans="1:4">
      <c r="A308" s="3">
        <v>2021</v>
      </c>
      <c r="B308" s="3" t="s">
        <v>323</v>
      </c>
      <c r="C308" s="3" t="s">
        <v>15</v>
      </c>
      <c r="D308" s="3" t="s">
        <v>325</v>
      </c>
    </row>
    <row r="309" spans="1:4">
      <c r="A309" s="3">
        <v>2021</v>
      </c>
      <c r="B309" s="3" t="s">
        <v>323</v>
      </c>
      <c r="C309" s="3" t="s">
        <v>15</v>
      </c>
      <c r="D309" s="3" t="s">
        <v>158</v>
      </c>
    </row>
    <row r="310" spans="1:4">
      <c r="A310" s="3">
        <v>2021</v>
      </c>
      <c r="B310" s="3" t="s">
        <v>323</v>
      </c>
      <c r="C310" s="3" t="s">
        <v>173</v>
      </c>
      <c r="D310" s="3" t="s">
        <v>325</v>
      </c>
    </row>
    <row r="311" spans="1:4">
      <c r="A311" s="3">
        <v>2021</v>
      </c>
      <c r="B311" s="3" t="s">
        <v>323</v>
      </c>
      <c r="C311" s="3" t="s">
        <v>56</v>
      </c>
      <c r="D311" s="3" t="s">
        <v>325</v>
      </c>
    </row>
    <row r="312" spans="1:4">
      <c r="A312" s="3">
        <v>2021</v>
      </c>
      <c r="B312" s="3" t="s">
        <v>323</v>
      </c>
      <c r="C312" s="3" t="s">
        <v>362</v>
      </c>
      <c r="D312" s="3" t="s">
        <v>325</v>
      </c>
    </row>
    <row r="313" spans="1:4">
      <c r="A313" s="3">
        <v>2021</v>
      </c>
      <c r="B313" s="3" t="s">
        <v>326</v>
      </c>
      <c r="C313" s="3" t="s">
        <v>107</v>
      </c>
      <c r="D313" s="3" t="s">
        <v>342</v>
      </c>
    </row>
    <row r="314" spans="1:4">
      <c r="A314" s="3">
        <v>2021</v>
      </c>
      <c r="B314" s="3" t="s">
        <v>326</v>
      </c>
      <c r="C314" s="3" t="s">
        <v>15</v>
      </c>
      <c r="D314" s="3" t="s">
        <v>107</v>
      </c>
    </row>
    <row r="315" spans="1:4">
      <c r="A315" s="3">
        <v>2021</v>
      </c>
      <c r="B315" s="3" t="s">
        <v>326</v>
      </c>
      <c r="C315" s="3" t="s">
        <v>74</v>
      </c>
      <c r="D315" s="3" t="s">
        <v>254</v>
      </c>
    </row>
    <row r="316" spans="1:4">
      <c r="A316" s="3">
        <v>2021</v>
      </c>
      <c r="B316" s="3" t="s">
        <v>326</v>
      </c>
      <c r="C316" s="3" t="s">
        <v>107</v>
      </c>
      <c r="D316" s="3" t="s">
        <v>325</v>
      </c>
    </row>
    <row r="317" spans="1:4">
      <c r="A317" s="3">
        <v>2021</v>
      </c>
      <c r="B317" s="3" t="s">
        <v>326</v>
      </c>
      <c r="C317" s="3" t="s">
        <v>205</v>
      </c>
      <c r="D317" s="3" t="s">
        <v>107</v>
      </c>
    </row>
    <row r="318" spans="1:4">
      <c r="A318" s="3">
        <v>2021</v>
      </c>
      <c r="B318" s="3" t="s">
        <v>329</v>
      </c>
      <c r="C318" s="3" t="s">
        <v>263</v>
      </c>
      <c r="D318" s="3" t="s">
        <v>325</v>
      </c>
    </row>
    <row r="319" spans="1:4">
      <c r="A319" s="3">
        <v>2021</v>
      </c>
      <c r="B319" s="3" t="s">
        <v>329</v>
      </c>
      <c r="C319" s="3" t="s">
        <v>158</v>
      </c>
      <c r="D319" s="3" t="s">
        <v>325</v>
      </c>
    </row>
    <row r="320" spans="1:4">
      <c r="A320" s="3">
        <v>2021</v>
      </c>
      <c r="B320" s="3" t="s">
        <v>329</v>
      </c>
      <c r="C320" s="3" t="s">
        <v>107</v>
      </c>
      <c r="D320" s="3" t="s">
        <v>203</v>
      </c>
    </row>
    <row r="321" spans="1:4">
      <c r="A321" s="3">
        <v>2021</v>
      </c>
      <c r="B321" s="3" t="s">
        <v>329</v>
      </c>
      <c r="C321" s="3" t="s">
        <v>107</v>
      </c>
      <c r="D321" s="3" t="s">
        <v>325</v>
      </c>
    </row>
    <row r="322" spans="1:4">
      <c r="A322" s="3">
        <v>2021</v>
      </c>
      <c r="B322" s="3" t="s">
        <v>329</v>
      </c>
      <c r="C322" s="3" t="s">
        <v>74</v>
      </c>
      <c r="D322" s="3" t="s">
        <v>173</v>
      </c>
    </row>
    <row r="323" spans="1:4">
      <c r="A323" s="3">
        <v>2021</v>
      </c>
      <c r="B323" s="3" t="s">
        <v>329</v>
      </c>
      <c r="C323" s="3" t="s">
        <v>222</v>
      </c>
      <c r="D323" s="3" t="s">
        <v>325</v>
      </c>
    </row>
    <row r="324" spans="1:4">
      <c r="A324" s="3">
        <v>2021</v>
      </c>
      <c r="B324" s="3" t="s">
        <v>329</v>
      </c>
      <c r="C324" s="3" t="s">
        <v>365</v>
      </c>
      <c r="D324" s="3" t="s">
        <v>173</v>
      </c>
    </row>
    <row r="325" spans="1:4">
      <c r="A325" s="3">
        <v>2021</v>
      </c>
      <c r="B325" s="3" t="s">
        <v>331</v>
      </c>
      <c r="C325" s="3" t="s">
        <v>173</v>
      </c>
      <c r="D325" s="3" t="s">
        <v>325</v>
      </c>
    </row>
    <row r="326" spans="1:4">
      <c r="A326" s="3">
        <v>2021</v>
      </c>
      <c r="B326" s="3" t="s">
        <v>331</v>
      </c>
      <c r="C326" s="3" t="s">
        <v>15</v>
      </c>
      <c r="D326" s="3" t="s">
        <v>325</v>
      </c>
    </row>
    <row r="327" spans="1:4">
      <c r="A327" s="3">
        <v>2021</v>
      </c>
      <c r="B327" s="3" t="s">
        <v>331</v>
      </c>
      <c r="C327" s="3" t="s">
        <v>15</v>
      </c>
      <c r="D327" s="3" t="s">
        <v>107</v>
      </c>
    </row>
    <row r="328" spans="1:4">
      <c r="A328" s="3">
        <v>2021</v>
      </c>
      <c r="B328" s="3" t="s">
        <v>331</v>
      </c>
      <c r="C328" s="3" t="s">
        <v>15</v>
      </c>
      <c r="D328" s="3" t="s">
        <v>173</v>
      </c>
    </row>
    <row r="329" spans="1:4">
      <c r="A329" s="3">
        <v>2021</v>
      </c>
      <c r="B329" s="3" t="s">
        <v>331</v>
      </c>
      <c r="C329" s="3" t="s">
        <v>107</v>
      </c>
      <c r="D329" s="3" t="s">
        <v>205</v>
      </c>
    </row>
    <row r="330" spans="1:4">
      <c r="A330" s="3">
        <v>2021</v>
      </c>
      <c r="B330" s="3" t="s">
        <v>331</v>
      </c>
      <c r="C330" s="3" t="s">
        <v>158</v>
      </c>
      <c r="D330" s="3" t="s">
        <v>325</v>
      </c>
    </row>
    <row r="331" spans="1:4">
      <c r="A331" s="3">
        <v>2021</v>
      </c>
      <c r="B331" s="3" t="s">
        <v>333</v>
      </c>
      <c r="C331" s="3" t="s">
        <v>107</v>
      </c>
      <c r="D331" s="3" t="s">
        <v>325</v>
      </c>
    </row>
    <row r="332" spans="1:4">
      <c r="A332" s="3">
        <v>2021</v>
      </c>
      <c r="B332" s="3" t="s">
        <v>333</v>
      </c>
      <c r="C332" s="3" t="s">
        <v>107</v>
      </c>
      <c r="D332" s="3" t="s">
        <v>367</v>
      </c>
    </row>
    <row r="333" spans="1:4">
      <c r="A333" s="3">
        <v>2021</v>
      </c>
      <c r="B333" s="3" t="s">
        <v>333</v>
      </c>
      <c r="C333" s="3" t="s">
        <v>15</v>
      </c>
      <c r="D333" s="3" t="s">
        <v>107</v>
      </c>
    </row>
    <row r="334" spans="1:4">
      <c r="A334" s="3">
        <v>2021</v>
      </c>
      <c r="B334" s="3" t="s">
        <v>333</v>
      </c>
      <c r="C334" s="3" t="s">
        <v>107</v>
      </c>
      <c r="D334" s="3" t="s">
        <v>325</v>
      </c>
    </row>
    <row r="335" spans="1:4">
      <c r="A335" s="3">
        <v>2021</v>
      </c>
      <c r="B335" s="3" t="s">
        <v>335</v>
      </c>
      <c r="C335" s="3" t="s">
        <v>107</v>
      </c>
      <c r="D335" s="3" t="s">
        <v>15</v>
      </c>
    </row>
    <row r="336" spans="1:4">
      <c r="A336" s="3">
        <v>2021</v>
      </c>
      <c r="B336" s="3" t="s">
        <v>335</v>
      </c>
      <c r="C336" s="3" t="s">
        <v>247</v>
      </c>
      <c r="D336" s="3" t="s">
        <v>134</v>
      </c>
    </row>
    <row r="337" spans="1:4">
      <c r="A337" s="3">
        <v>2021</v>
      </c>
      <c r="B337" s="3" t="s">
        <v>335</v>
      </c>
      <c r="C337" s="3" t="s">
        <v>122</v>
      </c>
      <c r="D337" s="3" t="s">
        <v>107</v>
      </c>
    </row>
    <row r="338" spans="1:4">
      <c r="A338" s="3">
        <v>2021</v>
      </c>
      <c r="B338" s="3" t="s">
        <v>335</v>
      </c>
      <c r="C338" s="3" t="s">
        <v>105</v>
      </c>
      <c r="D338" s="3" t="s">
        <v>325</v>
      </c>
    </row>
    <row r="339" spans="1:4">
      <c r="A339" s="3">
        <v>2021</v>
      </c>
      <c r="B339" s="3" t="s">
        <v>335</v>
      </c>
      <c r="C339" s="3" t="s">
        <v>63</v>
      </c>
      <c r="D339" s="3" t="s">
        <v>325</v>
      </c>
    </row>
    <row r="340" spans="1:4">
      <c r="A340" s="3">
        <v>2021</v>
      </c>
      <c r="B340" s="3" t="s">
        <v>335</v>
      </c>
      <c r="C340" s="3" t="s">
        <v>118</v>
      </c>
      <c r="D340" s="3" t="s">
        <v>325</v>
      </c>
    </row>
    <row r="341" spans="1:4">
      <c r="A341" s="3">
        <v>2021</v>
      </c>
      <c r="B341" s="3" t="s">
        <v>336</v>
      </c>
      <c r="C341" s="3" t="s">
        <v>173</v>
      </c>
      <c r="D341" s="3" t="s">
        <v>365</v>
      </c>
    </row>
    <row r="342" spans="1:4">
      <c r="A342" s="3">
        <v>2021</v>
      </c>
      <c r="B342" s="3" t="s">
        <v>336</v>
      </c>
      <c r="C342" s="3" t="s">
        <v>15</v>
      </c>
      <c r="D342" s="3" t="s">
        <v>107</v>
      </c>
    </row>
    <row r="343" spans="1:4">
      <c r="A343" s="3">
        <v>2021</v>
      </c>
      <c r="B343" s="3" t="s">
        <v>336</v>
      </c>
      <c r="C343" s="3" t="s">
        <v>107</v>
      </c>
      <c r="D343" s="3" t="s">
        <v>367</v>
      </c>
    </row>
    <row r="344" spans="1:4">
      <c r="A344" s="3">
        <v>2021</v>
      </c>
      <c r="B344" s="3" t="s">
        <v>233</v>
      </c>
      <c r="C344" s="3" t="s">
        <v>107</v>
      </c>
      <c r="D344" s="3" t="s">
        <v>325</v>
      </c>
    </row>
    <row r="345" spans="1:4">
      <c r="A345" s="3">
        <v>2021</v>
      </c>
      <c r="B345" s="3" t="s">
        <v>233</v>
      </c>
      <c r="C345" s="3" t="s">
        <v>173</v>
      </c>
      <c r="D345" s="3" t="s">
        <v>325</v>
      </c>
    </row>
    <row r="346" spans="1:4">
      <c r="A346" s="3">
        <v>2021</v>
      </c>
      <c r="B346" s="3" t="s">
        <v>233</v>
      </c>
      <c r="C346" s="3" t="s">
        <v>15</v>
      </c>
      <c r="D346" s="3" t="s">
        <v>325</v>
      </c>
    </row>
    <row r="347" spans="1:4">
      <c r="A347" s="3">
        <v>2021</v>
      </c>
      <c r="B347" s="3" t="s">
        <v>233</v>
      </c>
      <c r="C347" s="3" t="s">
        <v>191</v>
      </c>
      <c r="D347" s="3" t="s">
        <v>107</v>
      </c>
    </row>
    <row r="348" spans="1:4">
      <c r="A348" s="3">
        <v>2021</v>
      </c>
      <c r="B348" s="3" t="s">
        <v>233</v>
      </c>
      <c r="C348" s="3" t="s">
        <v>15</v>
      </c>
      <c r="D348" s="3" t="s">
        <v>325</v>
      </c>
    </row>
    <row r="349" spans="1:4">
      <c r="A349" s="3">
        <v>2021</v>
      </c>
      <c r="B349" s="3" t="s">
        <v>339</v>
      </c>
      <c r="C349" s="3" t="s">
        <v>107</v>
      </c>
      <c r="D349" s="3" t="s">
        <v>325</v>
      </c>
    </row>
    <row r="350" spans="1:4">
      <c r="A350" s="3">
        <v>2021</v>
      </c>
      <c r="B350" s="3" t="s">
        <v>340</v>
      </c>
      <c r="C350" s="3" t="s">
        <v>173</v>
      </c>
      <c r="D350" s="3" t="s">
        <v>325</v>
      </c>
    </row>
    <row r="351" spans="1:4">
      <c r="A351" s="3">
        <v>2021</v>
      </c>
      <c r="B351" s="3" t="s">
        <v>340</v>
      </c>
      <c r="C351" s="3" t="s">
        <v>15</v>
      </c>
      <c r="D351" s="3" t="s">
        <v>325</v>
      </c>
    </row>
    <row r="352" spans="1:4">
      <c r="A352" s="3">
        <v>2021</v>
      </c>
      <c r="B352" s="3" t="s">
        <v>340</v>
      </c>
      <c r="C352" s="3" t="s">
        <v>141</v>
      </c>
      <c r="D352" s="3" t="s">
        <v>325</v>
      </c>
    </row>
    <row r="353" spans="1:4">
      <c r="A353" s="3">
        <v>2021</v>
      </c>
      <c r="B353" s="3" t="s">
        <v>340</v>
      </c>
      <c r="C353" s="3" t="s">
        <v>158</v>
      </c>
      <c r="D353" s="3" t="s">
        <v>325</v>
      </c>
    </row>
    <row r="354" spans="1:4">
      <c r="A354" s="3">
        <v>2021</v>
      </c>
      <c r="B354" s="3" t="s">
        <v>340</v>
      </c>
      <c r="C354" s="3" t="s">
        <v>110</v>
      </c>
      <c r="D354" s="3" t="s">
        <v>325</v>
      </c>
    </row>
    <row r="355" spans="1:4">
      <c r="A355" s="3">
        <v>2020</v>
      </c>
      <c r="B355" s="3" t="s">
        <v>341</v>
      </c>
      <c r="C355" s="3" t="s">
        <v>173</v>
      </c>
      <c r="D355" s="3" t="s">
        <v>325</v>
      </c>
    </row>
    <row r="356" spans="1:4">
      <c r="A356" s="3">
        <v>2020</v>
      </c>
      <c r="B356" s="3" t="s">
        <v>341</v>
      </c>
      <c r="C356" s="3" t="s">
        <v>158</v>
      </c>
      <c r="D356" s="3" t="s">
        <v>325</v>
      </c>
    </row>
    <row r="357" spans="1:4">
      <c r="A357" s="3">
        <v>2020</v>
      </c>
      <c r="B357" s="3" t="s">
        <v>341</v>
      </c>
      <c r="C357" s="3" t="s">
        <v>159</v>
      </c>
      <c r="D357" s="3" t="s">
        <v>325</v>
      </c>
    </row>
    <row r="358" spans="1:4">
      <c r="A358" s="3">
        <v>2020</v>
      </c>
      <c r="B358" s="3" t="s">
        <v>341</v>
      </c>
      <c r="C358" s="3" t="s">
        <v>110</v>
      </c>
      <c r="D358" s="3" t="s">
        <v>325</v>
      </c>
    </row>
    <row r="359" spans="1:4">
      <c r="A359" s="3">
        <v>2020</v>
      </c>
      <c r="B359" s="3" t="s">
        <v>341</v>
      </c>
      <c r="C359" s="3" t="s">
        <v>15</v>
      </c>
      <c r="D359" s="3" t="s">
        <v>107</v>
      </c>
    </row>
    <row r="360" spans="1:4">
      <c r="A360" s="3">
        <v>2020</v>
      </c>
      <c r="B360" s="3" t="s">
        <v>341</v>
      </c>
      <c r="C360" s="3" t="s">
        <v>15</v>
      </c>
      <c r="D360" s="3" t="s">
        <v>107</v>
      </c>
    </row>
    <row r="361" spans="1:4">
      <c r="A361" s="3">
        <v>2020</v>
      </c>
      <c r="B361" s="3" t="s">
        <v>341</v>
      </c>
      <c r="C361" s="3" t="s">
        <v>158</v>
      </c>
      <c r="D361" s="3" t="s">
        <v>325</v>
      </c>
    </row>
    <row r="362" spans="1:4">
      <c r="A362" s="3">
        <v>2020</v>
      </c>
      <c r="B362" s="3" t="s">
        <v>341</v>
      </c>
      <c r="C362" s="3" t="s">
        <v>362</v>
      </c>
      <c r="D362" s="3" t="s">
        <v>325</v>
      </c>
    </row>
    <row r="363" spans="1:4">
      <c r="A363" s="3">
        <v>2020</v>
      </c>
      <c r="B363" s="3" t="s">
        <v>322</v>
      </c>
      <c r="C363" s="3" t="s">
        <v>15</v>
      </c>
      <c r="D363" s="3" t="s">
        <v>158</v>
      </c>
    </row>
    <row r="364" spans="1:4">
      <c r="A364" s="3">
        <v>2020</v>
      </c>
      <c r="B364" s="3" t="s">
        <v>322</v>
      </c>
      <c r="C364" s="3" t="s">
        <v>107</v>
      </c>
      <c r="D364" s="3" t="s">
        <v>325</v>
      </c>
    </row>
    <row r="365" spans="1:4">
      <c r="A365" s="3">
        <v>2020</v>
      </c>
      <c r="B365" s="3" t="s">
        <v>322</v>
      </c>
      <c r="C365" s="3" t="s">
        <v>105</v>
      </c>
      <c r="D365" s="3" t="s">
        <v>325</v>
      </c>
    </row>
    <row r="366" spans="1:4">
      <c r="A366" s="3">
        <v>2020</v>
      </c>
      <c r="B366" s="3" t="s">
        <v>322</v>
      </c>
      <c r="C366" s="3" t="s">
        <v>15</v>
      </c>
      <c r="D366" s="3" t="s">
        <v>107</v>
      </c>
    </row>
    <row r="367" spans="1:4">
      <c r="A367" s="3">
        <v>2020</v>
      </c>
      <c r="B367" s="3" t="s">
        <v>323</v>
      </c>
      <c r="C367" s="3" t="s">
        <v>158</v>
      </c>
      <c r="D367" s="3" t="s">
        <v>325</v>
      </c>
    </row>
    <row r="368" spans="1:4">
      <c r="A368" s="3">
        <v>2020</v>
      </c>
      <c r="B368" s="3" t="s">
        <v>323</v>
      </c>
      <c r="C368" s="3" t="s">
        <v>173</v>
      </c>
      <c r="D368" s="3" t="s">
        <v>325</v>
      </c>
    </row>
    <row r="369" spans="1:4">
      <c r="A369" s="3">
        <v>2020</v>
      </c>
      <c r="B369" s="3" t="s">
        <v>323</v>
      </c>
      <c r="C369" s="3" t="s">
        <v>15</v>
      </c>
      <c r="D369" s="3" t="s">
        <v>325</v>
      </c>
    </row>
    <row r="370" spans="1:4">
      <c r="A370" s="3">
        <v>2020</v>
      </c>
      <c r="B370" s="3" t="s">
        <v>326</v>
      </c>
      <c r="C370" s="3" t="s">
        <v>107</v>
      </c>
      <c r="D370" s="3" t="s">
        <v>15</v>
      </c>
    </row>
    <row r="371" spans="1:4">
      <c r="A371" s="3">
        <v>2020</v>
      </c>
      <c r="B371" s="3" t="s">
        <v>326</v>
      </c>
      <c r="C371" s="3" t="s">
        <v>15</v>
      </c>
      <c r="D371" s="3" t="s">
        <v>173</v>
      </c>
    </row>
    <row r="372" spans="1:4">
      <c r="A372" s="3">
        <v>2020</v>
      </c>
      <c r="B372" s="3" t="s">
        <v>326</v>
      </c>
      <c r="C372" s="3" t="s">
        <v>15</v>
      </c>
      <c r="D372" s="3" t="s">
        <v>158</v>
      </c>
    </row>
    <row r="373" spans="1:4">
      <c r="A373" s="3">
        <v>2020</v>
      </c>
      <c r="B373" s="3" t="s">
        <v>329</v>
      </c>
      <c r="C373" s="3" t="s">
        <v>110</v>
      </c>
      <c r="D373" s="3" t="s">
        <v>15</v>
      </c>
    </row>
    <row r="374" spans="1:4">
      <c r="A374" s="3">
        <v>2020</v>
      </c>
      <c r="B374" s="3" t="s">
        <v>331</v>
      </c>
      <c r="C374" s="3" t="s">
        <v>15</v>
      </c>
      <c r="D374" s="3" t="s">
        <v>107</v>
      </c>
    </row>
    <row r="375" spans="1:4">
      <c r="A375" s="3">
        <v>2020</v>
      </c>
      <c r="B375" s="3" t="s">
        <v>335</v>
      </c>
      <c r="C375" s="3" t="s">
        <v>105</v>
      </c>
      <c r="D375" s="3" t="s">
        <v>325</v>
      </c>
    </row>
    <row r="376" spans="1:4">
      <c r="A376" s="3">
        <v>2020</v>
      </c>
      <c r="B376" s="3" t="s">
        <v>233</v>
      </c>
      <c r="C376" s="3" t="s">
        <v>173</v>
      </c>
      <c r="D376" s="3" t="s">
        <v>325</v>
      </c>
    </row>
    <row r="377" spans="1:4">
      <c r="A377" s="3">
        <v>2020</v>
      </c>
      <c r="B377" s="3" t="s">
        <v>339</v>
      </c>
      <c r="C377" s="3" t="s">
        <v>15</v>
      </c>
      <c r="D377" s="3" t="s">
        <v>107</v>
      </c>
    </row>
    <row r="378" spans="1:4">
      <c r="A378" s="3">
        <v>2020</v>
      </c>
      <c r="B378" s="3" t="s">
        <v>340</v>
      </c>
      <c r="C378" s="3" t="s">
        <v>15</v>
      </c>
      <c r="D378" s="3" t="s">
        <v>107</v>
      </c>
    </row>
    <row r="379" spans="1:4">
      <c r="A379" s="3">
        <v>2019</v>
      </c>
      <c r="B379" s="3" t="s">
        <v>341</v>
      </c>
      <c r="C379" s="3" t="s">
        <v>214</v>
      </c>
      <c r="D379" s="3" t="s">
        <v>158</v>
      </c>
    </row>
    <row r="380" spans="1:4">
      <c r="A380" s="3">
        <v>2019</v>
      </c>
      <c r="B380" s="3" t="s">
        <v>341</v>
      </c>
      <c r="C380" s="3" t="s">
        <v>15</v>
      </c>
      <c r="D380" s="3" t="s">
        <v>247</v>
      </c>
    </row>
    <row r="381" spans="1:4">
      <c r="A381" s="3">
        <v>2019</v>
      </c>
      <c r="B381" s="3" t="s">
        <v>341</v>
      </c>
      <c r="C381" s="3" t="s">
        <v>148</v>
      </c>
      <c r="D381" s="3" t="s">
        <v>173</v>
      </c>
    </row>
    <row r="382" spans="1:4">
      <c r="A382" s="3">
        <v>2019</v>
      </c>
      <c r="B382" s="3" t="s">
        <v>341</v>
      </c>
      <c r="C382" s="3" t="s">
        <v>258</v>
      </c>
      <c r="D382" s="3" t="s">
        <v>173</v>
      </c>
    </row>
    <row r="383" spans="1:4">
      <c r="A383" s="3">
        <v>2019</v>
      </c>
      <c r="B383" s="3" t="s">
        <v>341</v>
      </c>
      <c r="C383" s="3" t="s">
        <v>368</v>
      </c>
      <c r="D383" s="3" t="s">
        <v>368</v>
      </c>
    </row>
    <row r="384" spans="1:4">
      <c r="A384" s="3">
        <v>2019</v>
      </c>
      <c r="B384" s="3" t="s">
        <v>341</v>
      </c>
      <c r="C384" s="3" t="s">
        <v>158</v>
      </c>
      <c r="D384" s="3" t="s">
        <v>368</v>
      </c>
    </row>
    <row r="385" spans="1:4">
      <c r="A385" s="3">
        <v>2019</v>
      </c>
      <c r="B385" s="3" t="s">
        <v>341</v>
      </c>
      <c r="C385" s="3" t="s">
        <v>154</v>
      </c>
      <c r="D385" s="3" t="s">
        <v>159</v>
      </c>
    </row>
    <row r="386" spans="1:4">
      <c r="A386" s="3">
        <v>2019</v>
      </c>
      <c r="B386" s="3" t="s">
        <v>341</v>
      </c>
      <c r="C386" s="3" t="s">
        <v>176</v>
      </c>
      <c r="D386" s="3" t="s">
        <v>107</v>
      </c>
    </row>
    <row r="387" spans="1:4">
      <c r="A387" s="3">
        <v>2019</v>
      </c>
      <c r="B387" s="3" t="s">
        <v>322</v>
      </c>
      <c r="C387" s="3" t="s">
        <v>126</v>
      </c>
      <c r="D387" s="3" t="s">
        <v>107</v>
      </c>
    </row>
    <row r="388" spans="1:4">
      <c r="A388" s="3">
        <v>2019</v>
      </c>
      <c r="B388" s="3" t="s">
        <v>322</v>
      </c>
      <c r="C388" s="3" t="s">
        <v>15</v>
      </c>
      <c r="D388" s="3" t="s">
        <v>158</v>
      </c>
    </row>
    <row r="389" spans="1:4">
      <c r="A389" s="3">
        <v>2019</v>
      </c>
      <c r="B389" s="3" t="s">
        <v>322</v>
      </c>
      <c r="C389" s="3" t="s">
        <v>48</v>
      </c>
      <c r="D389" s="3" t="s">
        <v>368</v>
      </c>
    </row>
    <row r="390" spans="1:4">
      <c r="A390" s="3">
        <v>2019</v>
      </c>
      <c r="B390" s="3" t="s">
        <v>323</v>
      </c>
      <c r="C390" s="3" t="s">
        <v>15</v>
      </c>
      <c r="D390" s="3" t="s">
        <v>110</v>
      </c>
    </row>
    <row r="391" spans="1:4">
      <c r="A391" s="3">
        <v>2019</v>
      </c>
      <c r="B391" s="3" t="s">
        <v>323</v>
      </c>
      <c r="C391" s="3" t="s">
        <v>151</v>
      </c>
      <c r="D391" s="3" t="s">
        <v>107</v>
      </c>
    </row>
    <row r="392" spans="1:4">
      <c r="A392" s="3">
        <v>2019</v>
      </c>
      <c r="B392" s="3" t="s">
        <v>323</v>
      </c>
      <c r="C392" s="3" t="s">
        <v>74</v>
      </c>
      <c r="D392" s="3" t="s">
        <v>247</v>
      </c>
    </row>
    <row r="393" spans="1:4">
      <c r="A393" s="3">
        <v>2019</v>
      </c>
      <c r="B393" s="3" t="s">
        <v>323</v>
      </c>
      <c r="C393" s="3" t="s">
        <v>368</v>
      </c>
      <c r="D393" s="3" t="s">
        <v>107</v>
      </c>
    </row>
    <row r="394" spans="1:4">
      <c r="A394" s="3">
        <v>2019</v>
      </c>
      <c r="B394" s="3" t="s">
        <v>323</v>
      </c>
      <c r="C394" s="3" t="s">
        <v>362</v>
      </c>
      <c r="D394" s="3" t="s">
        <v>107</v>
      </c>
    </row>
    <row r="395" spans="1:4">
      <c r="A395" s="3">
        <v>2019</v>
      </c>
      <c r="B395" s="3" t="s">
        <v>323</v>
      </c>
      <c r="C395" s="3" t="s">
        <v>158</v>
      </c>
      <c r="D395" s="3" t="s">
        <v>15</v>
      </c>
    </row>
    <row r="396" spans="1:4">
      <c r="A396" s="3">
        <v>2019</v>
      </c>
      <c r="B396" s="3" t="s">
        <v>323</v>
      </c>
      <c r="C396" s="3" t="s">
        <v>173</v>
      </c>
      <c r="D396" s="3" t="s">
        <v>368</v>
      </c>
    </row>
    <row r="397" spans="1:4">
      <c r="A397" s="3">
        <v>2019</v>
      </c>
      <c r="B397" s="3" t="s">
        <v>323</v>
      </c>
      <c r="C397" s="3" t="s">
        <v>233</v>
      </c>
      <c r="D397" s="3" t="s">
        <v>110</v>
      </c>
    </row>
    <row r="398" spans="1:4">
      <c r="A398" s="3">
        <v>2019</v>
      </c>
      <c r="B398" s="3" t="s">
        <v>323</v>
      </c>
      <c r="C398" s="3" t="s">
        <v>362</v>
      </c>
      <c r="D398" s="3" t="s">
        <v>173</v>
      </c>
    </row>
    <row r="399" spans="1:4">
      <c r="A399" s="3">
        <v>2019</v>
      </c>
      <c r="B399" s="3" t="s">
        <v>323</v>
      </c>
      <c r="C399" s="3" t="s">
        <v>15</v>
      </c>
      <c r="D399" s="3" t="s">
        <v>158</v>
      </c>
    </row>
    <row r="400" spans="1:4">
      <c r="A400" s="3">
        <v>2019</v>
      </c>
      <c r="B400" s="3" t="s">
        <v>323</v>
      </c>
      <c r="C400" s="3" t="s">
        <v>15</v>
      </c>
      <c r="D400" s="3" t="s">
        <v>173</v>
      </c>
    </row>
    <row r="401" spans="1:4">
      <c r="A401" s="3">
        <v>2019</v>
      </c>
      <c r="B401" s="3" t="s">
        <v>323</v>
      </c>
      <c r="C401" s="3" t="s">
        <v>15</v>
      </c>
      <c r="D401" s="3" t="s">
        <v>195</v>
      </c>
    </row>
    <row r="402" spans="1:4">
      <c r="A402" s="3">
        <v>2019</v>
      </c>
      <c r="B402" s="3" t="s">
        <v>323</v>
      </c>
      <c r="C402" s="3" t="s">
        <v>357</v>
      </c>
      <c r="D402" s="3" t="s">
        <v>173</v>
      </c>
    </row>
    <row r="403" spans="1:4">
      <c r="A403" s="3">
        <v>2019</v>
      </c>
      <c r="B403" s="3" t="s">
        <v>326</v>
      </c>
      <c r="C403" s="3" t="s">
        <v>15</v>
      </c>
      <c r="D403" s="3" t="s">
        <v>158</v>
      </c>
    </row>
    <row r="404" spans="1:4">
      <c r="A404" s="3">
        <v>2019</v>
      </c>
      <c r="B404" s="3" t="s">
        <v>326</v>
      </c>
      <c r="C404" s="3" t="s">
        <v>104</v>
      </c>
      <c r="D404" s="3" t="s">
        <v>173</v>
      </c>
    </row>
    <row r="405" spans="1:4">
      <c r="A405" s="3">
        <v>2019</v>
      </c>
      <c r="B405" s="3" t="s">
        <v>326</v>
      </c>
      <c r="C405" s="3" t="s">
        <v>173</v>
      </c>
      <c r="D405" s="3" t="s">
        <v>15</v>
      </c>
    </row>
    <row r="406" spans="1:4">
      <c r="A406" s="3">
        <v>2019</v>
      </c>
      <c r="B406" s="3" t="s">
        <v>326</v>
      </c>
      <c r="C406" s="3" t="s">
        <v>15</v>
      </c>
      <c r="D406" s="3" t="s">
        <v>107</v>
      </c>
    </row>
    <row r="407" spans="1:4">
      <c r="A407" s="3">
        <v>2019</v>
      </c>
      <c r="B407" s="3" t="s">
        <v>326</v>
      </c>
      <c r="C407" s="3" t="s">
        <v>368</v>
      </c>
      <c r="D407" s="3" t="s">
        <v>247</v>
      </c>
    </row>
    <row r="408" spans="1:4">
      <c r="A408" s="3">
        <v>2019</v>
      </c>
      <c r="B408" s="3" t="s">
        <v>326</v>
      </c>
      <c r="C408" s="3" t="s">
        <v>15</v>
      </c>
      <c r="D408" s="3" t="s">
        <v>173</v>
      </c>
    </row>
    <row r="409" spans="1:4">
      <c r="A409" s="3">
        <v>2019</v>
      </c>
      <c r="B409" s="3" t="s">
        <v>326</v>
      </c>
      <c r="C409" s="3" t="s">
        <v>15</v>
      </c>
      <c r="D409" s="3" t="s">
        <v>368</v>
      </c>
    </row>
    <row r="410" spans="1:4">
      <c r="A410" s="3">
        <v>2019</v>
      </c>
      <c r="B410" s="3" t="s">
        <v>326</v>
      </c>
      <c r="C410" s="3" t="s">
        <v>15</v>
      </c>
      <c r="D410" s="3" t="s">
        <v>158</v>
      </c>
    </row>
    <row r="411" spans="1:4">
      <c r="A411" s="3">
        <v>2019</v>
      </c>
      <c r="B411" s="3" t="s">
        <v>326</v>
      </c>
      <c r="C411" s="3" t="s">
        <v>173</v>
      </c>
      <c r="D411" s="3" t="s">
        <v>15</v>
      </c>
    </row>
    <row r="412" spans="1:4">
      <c r="A412" s="3">
        <v>2019</v>
      </c>
      <c r="B412" s="3" t="s">
        <v>326</v>
      </c>
      <c r="C412" s="3" t="s">
        <v>214</v>
      </c>
      <c r="D412" s="3" t="s">
        <v>158</v>
      </c>
    </row>
    <row r="413" spans="1:4">
      <c r="A413" s="3">
        <v>2019</v>
      </c>
      <c r="B413" s="3" t="s">
        <v>329</v>
      </c>
      <c r="C413" s="3" t="s">
        <v>173</v>
      </c>
      <c r="D413" s="3" t="s">
        <v>247</v>
      </c>
    </row>
    <row r="414" spans="1:4">
      <c r="A414" s="3">
        <v>2019</v>
      </c>
      <c r="B414" s="3" t="s">
        <v>329</v>
      </c>
      <c r="C414" s="3" t="s">
        <v>15</v>
      </c>
      <c r="D414" s="3" t="s">
        <v>173</v>
      </c>
    </row>
    <row r="415" spans="1:4">
      <c r="A415" s="3">
        <v>2019</v>
      </c>
      <c r="B415" s="3" t="s">
        <v>329</v>
      </c>
      <c r="C415" s="3" t="s">
        <v>125</v>
      </c>
      <c r="D415" s="3" t="s">
        <v>173</v>
      </c>
    </row>
    <row r="416" spans="1:4">
      <c r="A416" s="3">
        <v>2019</v>
      </c>
      <c r="B416" s="3" t="s">
        <v>329</v>
      </c>
      <c r="C416" s="3" t="s">
        <v>368</v>
      </c>
      <c r="D416" s="3" t="s">
        <v>15</v>
      </c>
    </row>
    <row r="417" spans="1:4">
      <c r="A417" s="3">
        <v>2019</v>
      </c>
      <c r="B417" s="3" t="s">
        <v>329</v>
      </c>
      <c r="C417" s="3" t="s">
        <v>15</v>
      </c>
      <c r="D417" s="3" t="s">
        <v>159</v>
      </c>
    </row>
    <row r="418" spans="1:4">
      <c r="A418" s="3">
        <v>2019</v>
      </c>
      <c r="B418" s="3" t="s">
        <v>331</v>
      </c>
      <c r="C418" s="3" t="s">
        <v>15</v>
      </c>
      <c r="D418" s="3" t="s">
        <v>158</v>
      </c>
    </row>
    <row r="419" spans="1:4">
      <c r="A419" s="3">
        <v>2019</v>
      </c>
      <c r="B419" s="3" t="s">
        <v>331</v>
      </c>
      <c r="C419" s="3" t="s">
        <v>15</v>
      </c>
      <c r="D419" s="3" t="s">
        <v>173</v>
      </c>
    </row>
    <row r="420" spans="1:4">
      <c r="A420" s="3">
        <v>2019</v>
      </c>
      <c r="B420" s="3" t="s">
        <v>331</v>
      </c>
      <c r="C420" s="3" t="s">
        <v>368</v>
      </c>
      <c r="D420" s="3" t="s">
        <v>107</v>
      </c>
    </row>
    <row r="421" spans="1:4">
      <c r="A421" s="3">
        <v>2019</v>
      </c>
      <c r="B421" s="3" t="s">
        <v>333</v>
      </c>
      <c r="C421" s="3" t="s">
        <v>15</v>
      </c>
      <c r="D421" s="3" t="s">
        <v>173</v>
      </c>
    </row>
    <row r="422" spans="1:4">
      <c r="A422" s="3">
        <v>2019</v>
      </c>
      <c r="B422" s="3" t="s">
        <v>333</v>
      </c>
      <c r="C422" s="3" t="s">
        <v>15</v>
      </c>
      <c r="D422" s="3" t="s">
        <v>368</v>
      </c>
    </row>
    <row r="423" spans="1:4">
      <c r="A423" s="3">
        <v>2019</v>
      </c>
      <c r="B423" s="3" t="s">
        <v>335</v>
      </c>
      <c r="C423" s="3" t="s">
        <v>110</v>
      </c>
      <c r="D423" s="3" t="s">
        <v>368</v>
      </c>
    </row>
    <row r="424" spans="1:4">
      <c r="A424" s="3">
        <v>2019</v>
      </c>
      <c r="B424" s="3" t="s">
        <v>336</v>
      </c>
      <c r="C424" s="3" t="s">
        <v>15</v>
      </c>
      <c r="D424" s="3" t="s">
        <v>173</v>
      </c>
    </row>
    <row r="425" spans="1:4">
      <c r="A425" s="3">
        <v>2019</v>
      </c>
      <c r="B425" s="3" t="s">
        <v>233</v>
      </c>
      <c r="C425" s="3" t="s">
        <v>110</v>
      </c>
      <c r="D425" s="3" t="s">
        <v>158</v>
      </c>
    </row>
    <row r="426" spans="1:4">
      <c r="A426" s="3">
        <v>2019</v>
      </c>
      <c r="B426" s="3" t="s">
        <v>233</v>
      </c>
      <c r="C426" s="3" t="s">
        <v>15</v>
      </c>
      <c r="D426" s="3" t="s">
        <v>107</v>
      </c>
    </row>
    <row r="427" spans="1:4">
      <c r="A427" s="3">
        <v>2019</v>
      </c>
      <c r="B427" s="3" t="s">
        <v>339</v>
      </c>
      <c r="C427" s="3" t="s">
        <v>368</v>
      </c>
      <c r="D427" s="3" t="s">
        <v>158</v>
      </c>
    </row>
    <row r="428" spans="1:4">
      <c r="A428" s="3">
        <v>2019</v>
      </c>
      <c r="B428" s="3" t="s">
        <v>340</v>
      </c>
      <c r="C428" s="3" t="s">
        <v>15</v>
      </c>
      <c r="D428" s="3" t="s">
        <v>173</v>
      </c>
    </row>
    <row r="429" spans="1:4">
      <c r="A429" s="3">
        <v>2018</v>
      </c>
      <c r="B429" s="3" t="s">
        <v>341</v>
      </c>
      <c r="C429" s="3" t="s">
        <v>173</v>
      </c>
      <c r="D429" s="3" t="s">
        <v>15</v>
      </c>
    </row>
    <row r="430" spans="1:4">
      <c r="A430" s="3">
        <v>2018</v>
      </c>
      <c r="B430" s="3" t="s">
        <v>322</v>
      </c>
      <c r="C430" s="3" t="s">
        <v>15</v>
      </c>
      <c r="D430" s="3" t="s">
        <v>107</v>
      </c>
    </row>
    <row r="431" spans="1:4">
      <c r="A431" s="3">
        <v>2018</v>
      </c>
      <c r="B431" s="3" t="s">
        <v>323</v>
      </c>
      <c r="C431" s="3" t="s">
        <v>15</v>
      </c>
      <c r="D431" s="3" t="s">
        <v>107</v>
      </c>
    </row>
    <row r="432" spans="1:4">
      <c r="A432" s="3">
        <v>2018</v>
      </c>
      <c r="B432" s="3" t="s">
        <v>326</v>
      </c>
      <c r="C432" s="3" t="s">
        <v>15</v>
      </c>
      <c r="D432" s="3" t="s">
        <v>158</v>
      </c>
    </row>
    <row r="433" spans="1:4">
      <c r="A433" s="3">
        <v>2018</v>
      </c>
      <c r="B433" s="3" t="s">
        <v>329</v>
      </c>
      <c r="C433" s="3" t="s">
        <v>121</v>
      </c>
      <c r="D433" s="3" t="s">
        <v>247</v>
      </c>
    </row>
    <row r="434" spans="1:4">
      <c r="A434" s="3">
        <v>2018</v>
      </c>
      <c r="B434" s="3" t="s">
        <v>331</v>
      </c>
      <c r="C434" s="3" t="s">
        <v>15</v>
      </c>
      <c r="D434" s="3" t="s">
        <v>107</v>
      </c>
    </row>
    <row r="435" spans="1:4">
      <c r="A435" s="3">
        <v>2018</v>
      </c>
      <c r="B435" s="3" t="s">
        <v>333</v>
      </c>
      <c r="C435" s="3" t="s">
        <v>368</v>
      </c>
      <c r="D435" s="3" t="s">
        <v>173</v>
      </c>
    </row>
    <row r="436" spans="1:4">
      <c r="A436" s="3">
        <v>2018</v>
      </c>
      <c r="B436" s="3" t="s">
        <v>335</v>
      </c>
      <c r="C436" s="3" t="s">
        <v>15</v>
      </c>
      <c r="D436" s="3" t="s">
        <v>368</v>
      </c>
    </row>
    <row r="437" spans="1:4">
      <c r="A437" s="3">
        <v>2018</v>
      </c>
      <c r="B437" s="3" t="s">
        <v>336</v>
      </c>
      <c r="C437" s="3" t="s">
        <v>368</v>
      </c>
      <c r="D437" s="3" t="s">
        <v>158</v>
      </c>
    </row>
    <row r="438" spans="1:4">
      <c r="A438" s="3">
        <v>2018</v>
      </c>
      <c r="B438" s="3" t="s">
        <v>233</v>
      </c>
      <c r="C438" s="3" t="s">
        <v>15</v>
      </c>
      <c r="D438" s="3" t="s">
        <v>107</v>
      </c>
    </row>
    <row r="439" spans="1:4">
      <c r="A439" s="3">
        <v>2018</v>
      </c>
      <c r="B439" s="3" t="s">
        <v>339</v>
      </c>
      <c r="C439" s="3" t="s">
        <v>176</v>
      </c>
      <c r="D439" s="3" t="s">
        <v>107</v>
      </c>
    </row>
    <row r="440" spans="1:4">
      <c r="A440" s="3">
        <v>2018</v>
      </c>
      <c r="B440" s="3" t="s">
        <v>340</v>
      </c>
      <c r="C440" s="3" t="s">
        <v>15</v>
      </c>
      <c r="D440" s="3" t="s">
        <v>173</v>
      </c>
    </row>
    <row r="441" spans="1:4">
      <c r="A441" s="3">
        <v>2017</v>
      </c>
      <c r="B441" s="3" t="s">
        <v>341</v>
      </c>
      <c r="C441" s="3" t="s">
        <v>15</v>
      </c>
      <c r="D441" s="3" t="s">
        <v>107</v>
      </c>
    </row>
    <row r="442" spans="1:4">
      <c r="A442" s="3">
        <v>2017</v>
      </c>
      <c r="B442" s="3" t="s">
        <v>322</v>
      </c>
      <c r="C442" s="3" t="s">
        <v>176</v>
      </c>
      <c r="D442" s="3" t="s">
        <v>107</v>
      </c>
    </row>
    <row r="443" spans="1:4">
      <c r="A443" s="3">
        <v>2017</v>
      </c>
      <c r="B443" s="3" t="s">
        <v>323</v>
      </c>
      <c r="C443" s="3" t="s">
        <v>15</v>
      </c>
      <c r="D443" s="3" t="s">
        <v>107</v>
      </c>
    </row>
    <row r="444" spans="1:4">
      <c r="A444" s="3">
        <v>2017</v>
      </c>
      <c r="B444" s="3" t="s">
        <v>326</v>
      </c>
      <c r="C444" s="3" t="s">
        <v>15</v>
      </c>
      <c r="D444" s="3" t="s">
        <v>158</v>
      </c>
    </row>
    <row r="445" spans="1:4">
      <c r="A445" s="3">
        <v>2017</v>
      </c>
      <c r="B445" s="3" t="s">
        <v>329</v>
      </c>
      <c r="C445" s="3" t="s">
        <v>15</v>
      </c>
      <c r="D445" s="3" t="s">
        <v>247</v>
      </c>
    </row>
    <row r="446" spans="1:4">
      <c r="A446" s="3">
        <v>2017</v>
      </c>
      <c r="B446" s="3" t="s">
        <v>331</v>
      </c>
      <c r="C446" s="3" t="s">
        <v>15</v>
      </c>
      <c r="D446" s="3" t="s">
        <v>107</v>
      </c>
    </row>
    <row r="447" spans="1:4">
      <c r="A447" s="3">
        <v>2017</v>
      </c>
      <c r="B447" s="3" t="s">
        <v>333</v>
      </c>
      <c r="C447" s="3" t="s">
        <v>15</v>
      </c>
      <c r="D447" s="3" t="s">
        <v>107</v>
      </c>
    </row>
    <row r="448" spans="1:4">
      <c r="A448" s="3">
        <v>2017</v>
      </c>
      <c r="B448" s="3" t="s">
        <v>335</v>
      </c>
      <c r="C448" s="3" t="s">
        <v>15</v>
      </c>
      <c r="D448" s="3" t="s">
        <v>158</v>
      </c>
    </row>
    <row r="449" spans="1:4">
      <c r="A449" s="3">
        <v>2017</v>
      </c>
      <c r="B449" s="3" t="s">
        <v>336</v>
      </c>
      <c r="C449" s="3" t="s">
        <v>15</v>
      </c>
      <c r="D449" s="3" t="s">
        <v>158</v>
      </c>
    </row>
    <row r="450" spans="1:4">
      <c r="A450" s="3">
        <v>2017</v>
      </c>
      <c r="B450" s="3" t="s">
        <v>233</v>
      </c>
      <c r="C450" s="3" t="s">
        <v>15</v>
      </c>
      <c r="D450" s="3" t="s">
        <v>107</v>
      </c>
    </row>
    <row r="451" spans="1:4">
      <c r="A451" s="3">
        <v>2017</v>
      </c>
      <c r="B451" s="3" t="s">
        <v>339</v>
      </c>
      <c r="C451" s="3" t="s">
        <v>15</v>
      </c>
      <c r="D451" s="3" t="s">
        <v>158</v>
      </c>
    </row>
    <row r="452" spans="1:4">
      <c r="A452" s="3">
        <v>2017</v>
      </c>
      <c r="B452" s="3" t="s">
        <v>340</v>
      </c>
      <c r="C452" s="3" t="s">
        <v>15</v>
      </c>
      <c r="D452" s="3" t="s">
        <v>173</v>
      </c>
    </row>
    <row r="453" spans="1:4">
      <c r="A453" s="3">
        <v>2016</v>
      </c>
      <c r="B453" s="3" t="s">
        <v>341</v>
      </c>
      <c r="C453" s="3" t="s">
        <v>176</v>
      </c>
      <c r="D453" s="3" t="s">
        <v>107</v>
      </c>
    </row>
    <row r="454" spans="1:4">
      <c r="A454" s="3">
        <v>2016</v>
      </c>
      <c r="B454" s="3" t="s">
        <v>341</v>
      </c>
      <c r="C454" s="3" t="s">
        <v>15</v>
      </c>
      <c r="D454" s="3" t="s">
        <v>325</v>
      </c>
    </row>
    <row r="455" spans="1:4">
      <c r="A455" s="3">
        <v>2016</v>
      </c>
      <c r="B455" s="3" t="s">
        <v>341</v>
      </c>
      <c r="C455" s="3" t="s">
        <v>15</v>
      </c>
      <c r="D455" s="3" t="s">
        <v>325</v>
      </c>
    </row>
    <row r="456" spans="1:4">
      <c r="A456" s="3">
        <v>2016</v>
      </c>
      <c r="B456" s="3" t="s">
        <v>322</v>
      </c>
      <c r="C456" s="3" t="s">
        <v>15</v>
      </c>
      <c r="D456" s="3" t="s">
        <v>325</v>
      </c>
    </row>
    <row r="457" spans="1:4">
      <c r="A457" s="3">
        <v>2016</v>
      </c>
      <c r="B457" s="3" t="s">
        <v>322</v>
      </c>
      <c r="C457" s="3" t="s">
        <v>15</v>
      </c>
      <c r="D457" s="3" t="s">
        <v>325</v>
      </c>
    </row>
    <row r="458" spans="1:4">
      <c r="A458" s="3">
        <v>2016</v>
      </c>
      <c r="B458" s="3" t="s">
        <v>322</v>
      </c>
      <c r="C458" s="3" t="s">
        <v>206</v>
      </c>
      <c r="D458" s="3" t="s">
        <v>325</v>
      </c>
    </row>
    <row r="459" spans="1:4">
      <c r="A459" s="3">
        <v>2016</v>
      </c>
      <c r="B459" s="3" t="s">
        <v>323</v>
      </c>
      <c r="C459" s="3" t="s">
        <v>369</v>
      </c>
      <c r="D459" s="3" t="s">
        <v>325</v>
      </c>
    </row>
    <row r="460" spans="1:4">
      <c r="A460" s="3">
        <v>2016</v>
      </c>
      <c r="B460" s="3" t="s">
        <v>323</v>
      </c>
      <c r="C460" s="3" t="s">
        <v>122</v>
      </c>
      <c r="D460" s="3" t="s">
        <v>325</v>
      </c>
    </row>
    <row r="461" spans="1:4">
      <c r="A461" s="3">
        <v>2016</v>
      </c>
      <c r="B461" s="3" t="s">
        <v>323</v>
      </c>
      <c r="C461" s="3" t="s">
        <v>15</v>
      </c>
      <c r="D461" s="3" t="s">
        <v>107</v>
      </c>
    </row>
    <row r="462" spans="1:4">
      <c r="A462" s="3">
        <v>2016</v>
      </c>
      <c r="B462" s="3" t="s">
        <v>326</v>
      </c>
      <c r="C462" s="3" t="s">
        <v>105</v>
      </c>
      <c r="D462" s="3" t="s">
        <v>325</v>
      </c>
    </row>
    <row r="463" spans="1:4">
      <c r="A463" s="3">
        <v>2016</v>
      </c>
      <c r="B463" s="3" t="s">
        <v>326</v>
      </c>
      <c r="C463" s="3" t="s">
        <v>15</v>
      </c>
      <c r="D463" s="3" t="s">
        <v>325</v>
      </c>
    </row>
    <row r="464" spans="1:4">
      <c r="A464" s="3">
        <v>2016</v>
      </c>
      <c r="B464" s="3" t="s">
        <v>329</v>
      </c>
      <c r="C464" s="3" t="s">
        <v>15</v>
      </c>
      <c r="D464" s="3" t="s">
        <v>325</v>
      </c>
    </row>
    <row r="465" spans="1:4">
      <c r="A465" s="3">
        <v>2016</v>
      </c>
      <c r="B465" s="3" t="s">
        <v>329</v>
      </c>
      <c r="C465" s="3" t="s">
        <v>122</v>
      </c>
      <c r="D465" s="3" t="s">
        <v>325</v>
      </c>
    </row>
    <row r="466" spans="1:4">
      <c r="A466" s="3">
        <v>2016</v>
      </c>
      <c r="B466" s="3" t="s">
        <v>329</v>
      </c>
      <c r="C466" s="3" t="s">
        <v>15</v>
      </c>
      <c r="D466" s="3" t="s">
        <v>325</v>
      </c>
    </row>
    <row r="467" spans="1:4">
      <c r="A467" s="3">
        <v>2016</v>
      </c>
      <c r="B467" s="3" t="s">
        <v>329</v>
      </c>
      <c r="C467" s="3" t="s">
        <v>172</v>
      </c>
      <c r="D467" s="3" t="s">
        <v>173</v>
      </c>
    </row>
    <row r="468" spans="1:4">
      <c r="A468" s="3">
        <v>2016</v>
      </c>
      <c r="B468" s="3" t="s">
        <v>329</v>
      </c>
      <c r="C468" s="3" t="s">
        <v>74</v>
      </c>
      <c r="D468" s="3" t="s">
        <v>104</v>
      </c>
    </row>
    <row r="469" spans="1:4">
      <c r="A469" s="3">
        <v>2016</v>
      </c>
      <c r="B469" s="3" t="s">
        <v>331</v>
      </c>
      <c r="C469" s="3" t="s">
        <v>15</v>
      </c>
      <c r="D469" s="3" t="s">
        <v>107</v>
      </c>
    </row>
    <row r="470" spans="1:4">
      <c r="A470" s="3">
        <v>2016</v>
      </c>
      <c r="B470" s="3" t="s">
        <v>331</v>
      </c>
      <c r="C470" s="3" t="s">
        <v>197</v>
      </c>
      <c r="D470" s="3" t="s">
        <v>325</v>
      </c>
    </row>
    <row r="471" spans="1:4">
      <c r="A471" s="3">
        <v>2016</v>
      </c>
      <c r="B471" s="3" t="s">
        <v>331</v>
      </c>
      <c r="C471" s="3" t="s">
        <v>362</v>
      </c>
      <c r="D471" s="3" t="s">
        <v>325</v>
      </c>
    </row>
    <row r="472" spans="1:4">
      <c r="A472" s="3">
        <v>2016</v>
      </c>
      <c r="B472" s="3" t="s">
        <v>331</v>
      </c>
      <c r="C472" s="3" t="s">
        <v>107</v>
      </c>
      <c r="D472" s="3" t="s">
        <v>173</v>
      </c>
    </row>
    <row r="473" spans="1:4">
      <c r="A473" s="3">
        <v>2016</v>
      </c>
      <c r="B473" s="3" t="s">
        <v>335</v>
      </c>
      <c r="C473" s="3" t="s">
        <v>141</v>
      </c>
      <c r="D473" s="3" t="s">
        <v>107</v>
      </c>
    </row>
    <row r="474" spans="1:4">
      <c r="A474" s="3">
        <v>2016</v>
      </c>
      <c r="B474" s="3" t="s">
        <v>335</v>
      </c>
      <c r="C474" s="3" t="s">
        <v>158</v>
      </c>
      <c r="D474" s="3" t="s">
        <v>325</v>
      </c>
    </row>
    <row r="475" spans="1:4">
      <c r="A475" s="3">
        <v>2016</v>
      </c>
      <c r="B475" s="3" t="s">
        <v>335</v>
      </c>
      <c r="C475" s="3" t="s">
        <v>154</v>
      </c>
      <c r="D475" s="3" t="s">
        <v>107</v>
      </c>
    </row>
    <row r="476" spans="1:4">
      <c r="A476" s="3">
        <v>2016</v>
      </c>
      <c r="B476" s="3" t="s">
        <v>335</v>
      </c>
      <c r="C476" s="3" t="s">
        <v>206</v>
      </c>
      <c r="D476" s="3" t="s">
        <v>158</v>
      </c>
    </row>
    <row r="477" spans="1:4">
      <c r="A477" s="3">
        <v>2016</v>
      </c>
      <c r="B477" s="3" t="s">
        <v>336</v>
      </c>
      <c r="C477" s="3" t="s">
        <v>15</v>
      </c>
      <c r="D477" s="3" t="s">
        <v>173</v>
      </c>
    </row>
    <row r="478" spans="1:4">
      <c r="A478" s="3">
        <v>2016</v>
      </c>
      <c r="B478" s="3" t="s">
        <v>336</v>
      </c>
      <c r="C478" s="3" t="s">
        <v>154</v>
      </c>
      <c r="D478" s="3" t="s">
        <v>107</v>
      </c>
    </row>
    <row r="479" spans="1:4">
      <c r="A479" s="3">
        <v>2016</v>
      </c>
      <c r="B479" s="3" t="s">
        <v>336</v>
      </c>
      <c r="C479" s="3" t="s">
        <v>197</v>
      </c>
      <c r="D479" s="3" t="s">
        <v>325</v>
      </c>
    </row>
    <row r="480" spans="1:4">
      <c r="A480" s="3">
        <v>2016</v>
      </c>
      <c r="B480" s="3" t="s">
        <v>336</v>
      </c>
      <c r="C480" s="3" t="s">
        <v>370</v>
      </c>
      <c r="D480" s="3" t="s">
        <v>325</v>
      </c>
    </row>
    <row r="481" spans="1:4">
      <c r="A481" s="3">
        <v>2016</v>
      </c>
      <c r="B481" s="3" t="s">
        <v>336</v>
      </c>
      <c r="C481" s="3" t="s">
        <v>134</v>
      </c>
      <c r="D481" s="3" t="s">
        <v>247</v>
      </c>
    </row>
    <row r="482" spans="1:4">
      <c r="A482" s="3">
        <v>2016</v>
      </c>
      <c r="B482" s="3" t="s">
        <v>233</v>
      </c>
      <c r="C482" s="3" t="s">
        <v>15</v>
      </c>
      <c r="D482" s="3" t="s">
        <v>325</v>
      </c>
    </row>
    <row r="483" spans="1:4">
      <c r="A483" s="3">
        <v>2016</v>
      </c>
      <c r="B483" s="3" t="s">
        <v>233</v>
      </c>
      <c r="C483" s="3" t="s">
        <v>134</v>
      </c>
      <c r="D483" s="3" t="s">
        <v>247</v>
      </c>
    </row>
    <row r="484" spans="1:4">
      <c r="A484" s="3">
        <v>2016</v>
      </c>
      <c r="B484" s="3" t="s">
        <v>233</v>
      </c>
      <c r="C484" s="3" t="s">
        <v>15</v>
      </c>
      <c r="D484" s="3" t="s">
        <v>325</v>
      </c>
    </row>
    <row r="485" spans="1:4">
      <c r="A485" s="3">
        <v>2016</v>
      </c>
      <c r="B485" s="3" t="s">
        <v>233</v>
      </c>
      <c r="C485" s="3" t="s">
        <v>234</v>
      </c>
      <c r="D485" s="3" t="s">
        <v>325</v>
      </c>
    </row>
    <row r="486" spans="1:4">
      <c r="A486" s="3">
        <v>2016</v>
      </c>
      <c r="B486" s="3" t="s">
        <v>339</v>
      </c>
      <c r="C486" s="3" t="s">
        <v>15</v>
      </c>
      <c r="D486" s="3" t="s">
        <v>107</v>
      </c>
    </row>
    <row r="487" spans="1:4">
      <c r="A487" s="3">
        <v>2016</v>
      </c>
      <c r="B487" s="3" t="s">
        <v>339</v>
      </c>
      <c r="C487" s="3" t="s">
        <v>15</v>
      </c>
      <c r="D487" s="3" t="s">
        <v>325</v>
      </c>
    </row>
    <row r="488" spans="1:4">
      <c r="A488" s="3">
        <v>2016</v>
      </c>
      <c r="B488" s="3" t="s">
        <v>339</v>
      </c>
      <c r="C488" s="3" t="s">
        <v>15</v>
      </c>
      <c r="D488" s="3" t="s">
        <v>325</v>
      </c>
    </row>
    <row r="489" spans="1:4">
      <c r="A489" s="3">
        <v>2016</v>
      </c>
      <c r="B489" s="3" t="s">
        <v>340</v>
      </c>
      <c r="C489" s="3" t="s">
        <v>114</v>
      </c>
      <c r="D489" s="3" t="s">
        <v>325</v>
      </c>
    </row>
    <row r="490" spans="1:4">
      <c r="A490" s="3">
        <v>2016</v>
      </c>
      <c r="B490" s="3" t="s">
        <v>340</v>
      </c>
      <c r="C490" s="3" t="s">
        <v>110</v>
      </c>
      <c r="D490" s="3" t="s">
        <v>15</v>
      </c>
    </row>
    <row r="491" spans="1:4">
      <c r="A491" s="3">
        <v>2016</v>
      </c>
      <c r="B491" s="3" t="s">
        <v>340</v>
      </c>
      <c r="C491" s="3" t="s">
        <v>269</v>
      </c>
      <c r="D491" s="3" t="s">
        <v>325</v>
      </c>
    </row>
    <row r="492" spans="1:4">
      <c r="A492" s="3">
        <v>2016</v>
      </c>
      <c r="B492" s="3" t="s">
        <v>340</v>
      </c>
      <c r="C492" s="3" t="s">
        <v>136</v>
      </c>
      <c r="D492" s="3" t="s">
        <v>56</v>
      </c>
    </row>
    <row r="493" spans="1:4">
      <c r="A493" s="3">
        <v>2016</v>
      </c>
      <c r="B493" s="3" t="s">
        <v>340</v>
      </c>
      <c r="C493" s="3" t="s">
        <v>164</v>
      </c>
      <c r="D493" s="3" t="s">
        <v>325</v>
      </c>
    </row>
    <row r="494" spans="1:4">
      <c r="A494" s="3">
        <v>2015</v>
      </c>
      <c r="B494" s="3" t="s">
        <v>341</v>
      </c>
      <c r="C494" s="3" t="s">
        <v>176</v>
      </c>
      <c r="D494" s="3" t="s">
        <v>107</v>
      </c>
    </row>
    <row r="495" spans="1:4">
      <c r="A495" s="3">
        <v>2015</v>
      </c>
      <c r="B495" s="3" t="s">
        <v>341</v>
      </c>
      <c r="C495" s="3" t="s">
        <v>118</v>
      </c>
      <c r="D495" s="3" t="s">
        <v>173</v>
      </c>
    </row>
    <row r="496" spans="1:4">
      <c r="A496" s="3">
        <v>2015</v>
      </c>
      <c r="B496" s="3" t="s">
        <v>323</v>
      </c>
      <c r="C496" s="3" t="s">
        <v>134</v>
      </c>
      <c r="D496" s="3" t="s">
        <v>247</v>
      </c>
    </row>
    <row r="497" spans="1:4">
      <c r="A497" s="3">
        <v>2015</v>
      </c>
      <c r="B497" s="3" t="s">
        <v>323</v>
      </c>
      <c r="C497" s="3" t="s">
        <v>15</v>
      </c>
      <c r="D497" s="3" t="s">
        <v>325</v>
      </c>
    </row>
    <row r="498" spans="1:4">
      <c r="A498" s="3">
        <v>2015</v>
      </c>
      <c r="B498" s="3" t="s">
        <v>322</v>
      </c>
      <c r="C498" s="3" t="s">
        <v>15</v>
      </c>
      <c r="D498" s="3" t="s">
        <v>158</v>
      </c>
    </row>
    <row r="499" spans="1:4">
      <c r="A499" s="3">
        <v>2015</v>
      </c>
      <c r="B499" s="3" t="s">
        <v>322</v>
      </c>
      <c r="C499" s="3" t="s">
        <v>15</v>
      </c>
      <c r="D499" s="3" t="s">
        <v>173</v>
      </c>
    </row>
    <row r="500" spans="1:4">
      <c r="A500" s="3">
        <v>2015</v>
      </c>
      <c r="B500" s="3" t="s">
        <v>326</v>
      </c>
      <c r="C500" s="3" t="s">
        <v>180</v>
      </c>
      <c r="D500" s="3" t="s">
        <v>107</v>
      </c>
    </row>
    <row r="501" spans="1:4">
      <c r="A501" s="3">
        <v>2015</v>
      </c>
      <c r="B501" s="3" t="s">
        <v>326</v>
      </c>
      <c r="C501" s="3" t="s">
        <v>230</v>
      </c>
      <c r="D501" s="3" t="s">
        <v>325</v>
      </c>
    </row>
    <row r="502" spans="1:4">
      <c r="A502" s="3">
        <v>2015</v>
      </c>
      <c r="B502" s="3" t="s">
        <v>326</v>
      </c>
      <c r="C502" s="3" t="s">
        <v>15</v>
      </c>
      <c r="D502" s="3" t="s">
        <v>107</v>
      </c>
    </row>
    <row r="503" spans="1:4">
      <c r="A503" s="3">
        <v>2015</v>
      </c>
      <c r="B503" s="3" t="s">
        <v>329</v>
      </c>
      <c r="C503" s="3" t="s">
        <v>158</v>
      </c>
      <c r="D503" s="3" t="s">
        <v>325</v>
      </c>
    </row>
    <row r="504" spans="1:4">
      <c r="A504" s="3">
        <v>2015</v>
      </c>
      <c r="B504" s="3" t="s">
        <v>331</v>
      </c>
      <c r="C504" s="3" t="s">
        <v>180</v>
      </c>
      <c r="D504" s="3" t="s">
        <v>173</v>
      </c>
    </row>
    <row r="505" spans="1:4">
      <c r="A505" s="3">
        <v>2015</v>
      </c>
      <c r="B505" s="3" t="s">
        <v>331</v>
      </c>
      <c r="C505" s="3" t="s">
        <v>15</v>
      </c>
      <c r="D505" s="3" t="s">
        <v>107</v>
      </c>
    </row>
    <row r="506" spans="1:4">
      <c r="A506" s="3">
        <v>2015</v>
      </c>
      <c r="B506" s="3" t="s">
        <v>331</v>
      </c>
      <c r="C506" s="3" t="s">
        <v>15</v>
      </c>
      <c r="D506" s="3" t="s">
        <v>173</v>
      </c>
    </row>
    <row r="507" spans="1:4">
      <c r="A507" s="3">
        <v>2015</v>
      </c>
      <c r="B507" s="3" t="s">
        <v>331</v>
      </c>
      <c r="C507" s="3" t="s">
        <v>222</v>
      </c>
      <c r="D507" s="3" t="s">
        <v>325</v>
      </c>
    </row>
    <row r="508" spans="1:4">
      <c r="A508" s="3">
        <v>2015</v>
      </c>
      <c r="B508" s="3" t="s">
        <v>333</v>
      </c>
      <c r="C508" s="3" t="s">
        <v>63</v>
      </c>
      <c r="D508" s="3" t="s">
        <v>325</v>
      </c>
    </row>
    <row r="509" spans="1:4">
      <c r="A509" s="3">
        <v>2015</v>
      </c>
      <c r="B509" s="3" t="s">
        <v>333</v>
      </c>
      <c r="C509" s="3" t="s">
        <v>105</v>
      </c>
      <c r="D509" s="3" t="s">
        <v>325</v>
      </c>
    </row>
    <row r="510" spans="1:4">
      <c r="A510" s="3">
        <v>2015</v>
      </c>
      <c r="B510" s="3" t="s">
        <v>333</v>
      </c>
      <c r="C510" s="3" t="s">
        <v>158</v>
      </c>
      <c r="D510" s="3" t="s">
        <v>325</v>
      </c>
    </row>
    <row r="511" spans="1:4">
      <c r="A511" s="3">
        <v>2015</v>
      </c>
      <c r="B511" s="3" t="s">
        <v>333</v>
      </c>
      <c r="C511" s="3" t="s">
        <v>15</v>
      </c>
      <c r="D511" s="3" t="s">
        <v>173</v>
      </c>
    </row>
    <row r="512" spans="1:4">
      <c r="A512" s="3">
        <v>2015</v>
      </c>
      <c r="B512" s="3" t="s">
        <v>333</v>
      </c>
      <c r="C512" s="3" t="s">
        <v>154</v>
      </c>
      <c r="D512" s="3" t="s">
        <v>107</v>
      </c>
    </row>
    <row r="513" spans="1:4">
      <c r="A513" s="3">
        <v>2015</v>
      </c>
      <c r="B513" s="3" t="s">
        <v>333</v>
      </c>
      <c r="C513" s="3" t="s">
        <v>159</v>
      </c>
      <c r="D513" s="3" t="s">
        <v>173</v>
      </c>
    </row>
    <row r="514" spans="1:4">
      <c r="A514" s="3">
        <v>2015</v>
      </c>
      <c r="B514" s="3" t="s">
        <v>333</v>
      </c>
      <c r="C514" s="3" t="s">
        <v>15</v>
      </c>
      <c r="D514" s="3" t="s">
        <v>247</v>
      </c>
    </row>
    <row r="515" spans="1:4">
      <c r="A515" s="3">
        <v>2015</v>
      </c>
      <c r="B515" s="3" t="s">
        <v>335</v>
      </c>
      <c r="C515" s="3" t="s">
        <v>172</v>
      </c>
      <c r="D515" s="3" t="s">
        <v>173</v>
      </c>
    </row>
    <row r="516" spans="1:4">
      <c r="A516" s="3">
        <v>2015</v>
      </c>
      <c r="B516" s="3" t="s">
        <v>335</v>
      </c>
      <c r="C516" s="3" t="s">
        <v>15</v>
      </c>
      <c r="D516" s="3" t="s">
        <v>173</v>
      </c>
    </row>
    <row r="517" spans="1:4">
      <c r="A517" s="3">
        <v>2015</v>
      </c>
      <c r="B517" s="3" t="s">
        <v>335</v>
      </c>
      <c r="C517" s="3" t="s">
        <v>15</v>
      </c>
      <c r="D517" s="3" t="s">
        <v>173</v>
      </c>
    </row>
    <row r="518" spans="1:4">
      <c r="A518" s="3">
        <v>2015</v>
      </c>
      <c r="B518" s="3" t="s">
        <v>335</v>
      </c>
      <c r="C518" s="3" t="s">
        <v>15</v>
      </c>
      <c r="D518" s="3" t="s">
        <v>107</v>
      </c>
    </row>
    <row r="519" spans="1:4">
      <c r="A519" s="3">
        <v>2015</v>
      </c>
      <c r="B519" s="3" t="s">
        <v>335</v>
      </c>
      <c r="C519" s="3" t="s">
        <v>206</v>
      </c>
      <c r="D519" s="3" t="s">
        <v>274</v>
      </c>
    </row>
    <row r="520" spans="1:4">
      <c r="A520" s="3">
        <v>2015</v>
      </c>
      <c r="B520" s="3" t="s">
        <v>336</v>
      </c>
      <c r="C520" s="3" t="s">
        <v>15</v>
      </c>
      <c r="D520" s="3" t="s">
        <v>107</v>
      </c>
    </row>
    <row r="521" spans="1:4">
      <c r="A521" s="3">
        <v>2015</v>
      </c>
      <c r="B521" s="3" t="s">
        <v>336</v>
      </c>
      <c r="C521" s="3" t="s">
        <v>104</v>
      </c>
      <c r="D521" s="3" t="s">
        <v>371</v>
      </c>
    </row>
    <row r="522" spans="1:4">
      <c r="A522" s="3">
        <v>2015</v>
      </c>
      <c r="B522" s="3" t="s">
        <v>336</v>
      </c>
      <c r="C522" s="3" t="s">
        <v>15</v>
      </c>
      <c r="D522" s="3" t="s">
        <v>325</v>
      </c>
    </row>
    <row r="523" spans="1:4">
      <c r="A523" s="3">
        <v>2015</v>
      </c>
      <c r="B523" s="3" t="s">
        <v>233</v>
      </c>
      <c r="C523" s="3" t="s">
        <v>158</v>
      </c>
      <c r="D523" s="3" t="s">
        <v>325</v>
      </c>
    </row>
    <row r="524" spans="1:4">
      <c r="A524" s="3">
        <v>2015</v>
      </c>
      <c r="B524" s="3" t="s">
        <v>233</v>
      </c>
      <c r="C524" s="3" t="s">
        <v>15</v>
      </c>
      <c r="D524" s="3" t="s">
        <v>173</v>
      </c>
    </row>
    <row r="525" spans="1:4">
      <c r="A525" s="3">
        <v>2015</v>
      </c>
      <c r="B525" s="3" t="s">
        <v>339</v>
      </c>
      <c r="C525" s="3" t="s">
        <v>15</v>
      </c>
      <c r="D525" s="3" t="s">
        <v>173</v>
      </c>
    </row>
    <row r="526" spans="1:4">
      <c r="A526" s="3">
        <v>2015</v>
      </c>
      <c r="B526" s="3" t="s">
        <v>339</v>
      </c>
      <c r="C526" s="3" t="s">
        <v>63</v>
      </c>
      <c r="D526" s="3" t="s">
        <v>104</v>
      </c>
    </row>
    <row r="527" spans="1:4">
      <c r="A527" s="3">
        <v>2015</v>
      </c>
      <c r="B527" s="3" t="s">
        <v>340</v>
      </c>
      <c r="C527" s="3" t="s">
        <v>154</v>
      </c>
      <c r="D527" s="3" t="s">
        <v>325</v>
      </c>
    </row>
    <row r="528" spans="1:4">
      <c r="A528" s="3">
        <v>2014</v>
      </c>
      <c r="B528" s="3" t="s">
        <v>341</v>
      </c>
      <c r="C528" s="3" t="s">
        <v>15</v>
      </c>
      <c r="D528" s="3" t="s">
        <v>158</v>
      </c>
    </row>
    <row r="529" spans="1:4">
      <c r="A529" s="3">
        <v>2014</v>
      </c>
      <c r="B529" s="3" t="s">
        <v>341</v>
      </c>
      <c r="C529" s="3" t="s">
        <v>15</v>
      </c>
      <c r="D529" s="3" t="s">
        <v>158</v>
      </c>
    </row>
    <row r="530" spans="1:4">
      <c r="A530" s="3">
        <v>2014</v>
      </c>
      <c r="B530" s="3" t="s">
        <v>322</v>
      </c>
      <c r="C530" s="3" t="s">
        <v>15</v>
      </c>
      <c r="D530" s="3" t="s">
        <v>247</v>
      </c>
    </row>
    <row r="531" spans="1:4">
      <c r="A531" s="3">
        <v>2014</v>
      </c>
      <c r="B531" s="3" t="s">
        <v>322</v>
      </c>
      <c r="C531" s="3" t="s">
        <v>15</v>
      </c>
      <c r="D531" s="3" t="s">
        <v>247</v>
      </c>
    </row>
    <row r="532" spans="1:4">
      <c r="A532" s="3">
        <v>2014</v>
      </c>
      <c r="B532" s="3" t="s">
        <v>322</v>
      </c>
      <c r="C532" s="3" t="s">
        <v>15</v>
      </c>
      <c r="D532" s="3" t="s">
        <v>325</v>
      </c>
    </row>
    <row r="533" spans="1:4">
      <c r="A533" s="3">
        <v>2014</v>
      </c>
      <c r="B533" s="3" t="s">
        <v>323</v>
      </c>
      <c r="C533" s="3" t="s">
        <v>15</v>
      </c>
      <c r="D533" s="3" t="s">
        <v>325</v>
      </c>
    </row>
    <row r="534" spans="1:4">
      <c r="A534" s="3">
        <v>2014</v>
      </c>
      <c r="B534" s="3" t="s">
        <v>323</v>
      </c>
      <c r="C534" s="3" t="s">
        <v>15</v>
      </c>
      <c r="D534" s="3" t="s">
        <v>325</v>
      </c>
    </row>
    <row r="535" spans="1:4">
      <c r="A535" s="3">
        <v>2014</v>
      </c>
      <c r="B535" s="3" t="s">
        <v>323</v>
      </c>
      <c r="C535" s="3" t="s">
        <v>15</v>
      </c>
      <c r="D535" s="3" t="s">
        <v>325</v>
      </c>
    </row>
    <row r="536" spans="1:4">
      <c r="A536" s="3">
        <v>2014</v>
      </c>
      <c r="B536" s="3" t="s">
        <v>323</v>
      </c>
      <c r="C536" s="3" t="s">
        <v>173</v>
      </c>
      <c r="D536" s="3" t="s">
        <v>325</v>
      </c>
    </row>
    <row r="537" spans="1:4">
      <c r="A537" s="3">
        <v>2014</v>
      </c>
      <c r="B537" s="3" t="s">
        <v>323</v>
      </c>
      <c r="C537" s="3" t="s">
        <v>15</v>
      </c>
      <c r="D537" s="3" t="s">
        <v>325</v>
      </c>
    </row>
    <row r="538" spans="1:4">
      <c r="A538" s="3">
        <v>2014</v>
      </c>
      <c r="B538" s="3" t="s">
        <v>323</v>
      </c>
      <c r="C538" s="3" t="s">
        <v>107</v>
      </c>
      <c r="D538" s="3" t="s">
        <v>325</v>
      </c>
    </row>
    <row r="539" spans="1:4">
      <c r="A539" s="3">
        <v>2014</v>
      </c>
      <c r="B539" s="3" t="s">
        <v>323</v>
      </c>
      <c r="C539" s="3" t="s">
        <v>118</v>
      </c>
      <c r="D539" s="3" t="s">
        <v>325</v>
      </c>
    </row>
    <row r="540" spans="1:4">
      <c r="A540" s="3">
        <v>2014</v>
      </c>
      <c r="B540" s="3" t="s">
        <v>326</v>
      </c>
      <c r="C540" s="3" t="s">
        <v>15</v>
      </c>
      <c r="D540" s="3" t="s">
        <v>325</v>
      </c>
    </row>
    <row r="541" spans="1:4">
      <c r="A541" s="3">
        <v>2014</v>
      </c>
      <c r="B541" s="3" t="s">
        <v>326</v>
      </c>
      <c r="C541" s="3" t="s">
        <v>172</v>
      </c>
      <c r="D541" s="3" t="s">
        <v>173</v>
      </c>
    </row>
    <row r="542" spans="1:4">
      <c r="A542" s="3">
        <v>2014</v>
      </c>
      <c r="B542" s="3" t="s">
        <v>326</v>
      </c>
      <c r="C542" s="3" t="s">
        <v>15</v>
      </c>
      <c r="D542" s="3" t="s">
        <v>325</v>
      </c>
    </row>
    <row r="543" spans="1:4">
      <c r="A543" s="3">
        <v>2014</v>
      </c>
      <c r="B543" s="3" t="s">
        <v>329</v>
      </c>
      <c r="C543" s="3" t="s">
        <v>15</v>
      </c>
      <c r="D543" s="3" t="s">
        <v>173</v>
      </c>
    </row>
    <row r="544" spans="1:4">
      <c r="A544" s="3">
        <v>2014</v>
      </c>
      <c r="B544" s="3" t="s">
        <v>329</v>
      </c>
      <c r="C544" s="3" t="s">
        <v>15</v>
      </c>
      <c r="D544" s="3" t="s">
        <v>325</v>
      </c>
    </row>
    <row r="545" spans="1:4">
      <c r="A545" s="3">
        <v>2014</v>
      </c>
      <c r="B545" s="3" t="s">
        <v>331</v>
      </c>
      <c r="C545" s="3" t="s">
        <v>362</v>
      </c>
      <c r="D545" s="3" t="s">
        <v>325</v>
      </c>
    </row>
    <row r="546" spans="1:4">
      <c r="A546" s="3">
        <v>2014</v>
      </c>
      <c r="B546" s="3" t="s">
        <v>331</v>
      </c>
      <c r="C546" s="3" t="s">
        <v>15</v>
      </c>
      <c r="D546" s="3" t="s">
        <v>325</v>
      </c>
    </row>
    <row r="547" spans="1:4">
      <c r="A547" s="3">
        <v>2014</v>
      </c>
      <c r="B547" s="3" t="s">
        <v>331</v>
      </c>
      <c r="C547" s="3" t="s">
        <v>63</v>
      </c>
      <c r="D547" s="3" t="s">
        <v>173</v>
      </c>
    </row>
    <row r="548" spans="1:4">
      <c r="A548" s="3">
        <v>2014</v>
      </c>
      <c r="B548" s="3" t="s">
        <v>333</v>
      </c>
      <c r="C548" s="3" t="s">
        <v>15</v>
      </c>
      <c r="D548" s="3" t="s">
        <v>173</v>
      </c>
    </row>
    <row r="549" spans="1:4">
      <c r="A549" s="3">
        <v>2014</v>
      </c>
      <c r="B549" s="3" t="s">
        <v>335</v>
      </c>
      <c r="C549" s="3" t="s">
        <v>15</v>
      </c>
      <c r="D549" s="3" t="s">
        <v>173</v>
      </c>
    </row>
    <row r="550" spans="1:4">
      <c r="A550" s="3">
        <v>2014</v>
      </c>
      <c r="B550" s="3" t="s">
        <v>335</v>
      </c>
      <c r="C550" s="3" t="s">
        <v>15</v>
      </c>
      <c r="D550" s="3" t="s">
        <v>173</v>
      </c>
    </row>
    <row r="551" spans="1:4">
      <c r="A551" s="3">
        <v>2014</v>
      </c>
      <c r="B551" s="3" t="s">
        <v>336</v>
      </c>
      <c r="C551" s="3" t="s">
        <v>15</v>
      </c>
      <c r="D551" s="3" t="s">
        <v>158</v>
      </c>
    </row>
    <row r="552" spans="1:4">
      <c r="A552" s="3">
        <v>2014</v>
      </c>
      <c r="B552" s="3" t="s">
        <v>233</v>
      </c>
      <c r="C552" s="3" t="s">
        <v>74</v>
      </c>
      <c r="D552" s="3" t="s">
        <v>325</v>
      </c>
    </row>
    <row r="553" spans="1:4">
      <c r="A553" s="3">
        <v>2014</v>
      </c>
      <c r="B553" s="3" t="s">
        <v>233</v>
      </c>
      <c r="C553" s="3" t="s">
        <v>15</v>
      </c>
      <c r="D553" s="3" t="s">
        <v>173</v>
      </c>
    </row>
    <row r="554" spans="1:4">
      <c r="A554" s="3">
        <v>2014</v>
      </c>
      <c r="B554" s="3" t="s">
        <v>233</v>
      </c>
      <c r="C554" s="3" t="s">
        <v>15</v>
      </c>
      <c r="D554" s="3" t="s">
        <v>325</v>
      </c>
    </row>
    <row r="555" spans="1:4">
      <c r="A555" s="3">
        <v>2014</v>
      </c>
      <c r="B555" s="3" t="s">
        <v>340</v>
      </c>
      <c r="C555" s="3" t="s">
        <v>158</v>
      </c>
      <c r="D555" s="3" t="s">
        <v>325</v>
      </c>
    </row>
    <row r="556" spans="1:4">
      <c r="A556" s="3">
        <v>2013</v>
      </c>
      <c r="B556" s="3" t="s">
        <v>322</v>
      </c>
      <c r="C556" s="3" t="s">
        <v>234</v>
      </c>
      <c r="D556" s="3" t="s">
        <v>325</v>
      </c>
    </row>
    <row r="557" spans="1:4">
      <c r="A557" s="3">
        <v>2013</v>
      </c>
      <c r="B557" s="3" t="s">
        <v>323</v>
      </c>
      <c r="C557" s="3" t="s">
        <v>15</v>
      </c>
      <c r="D557" s="3" t="s">
        <v>159</v>
      </c>
    </row>
    <row r="558" spans="1:4">
      <c r="A558" s="3">
        <v>2013</v>
      </c>
      <c r="B558" s="3" t="s">
        <v>323</v>
      </c>
      <c r="C558" s="3" t="s">
        <v>154</v>
      </c>
      <c r="D558" s="3" t="s">
        <v>15</v>
      </c>
    </row>
    <row r="559" spans="1:4">
      <c r="A559" s="3">
        <v>2013</v>
      </c>
      <c r="B559" s="3" t="s">
        <v>326</v>
      </c>
      <c r="C559" s="3" t="s">
        <v>15</v>
      </c>
      <c r="D559" s="3" t="s">
        <v>158</v>
      </c>
    </row>
    <row r="560" spans="1:4">
      <c r="A560" s="3">
        <v>2013</v>
      </c>
      <c r="B560" s="3" t="s">
        <v>326</v>
      </c>
      <c r="C560" s="3" t="s">
        <v>15</v>
      </c>
      <c r="D560" s="3" t="s">
        <v>173</v>
      </c>
    </row>
    <row r="561" spans="1:4">
      <c r="A561" s="3">
        <v>2013</v>
      </c>
      <c r="B561" s="3" t="s">
        <v>326</v>
      </c>
      <c r="C561" s="3" t="s">
        <v>15</v>
      </c>
      <c r="D561" s="3" t="s">
        <v>173</v>
      </c>
    </row>
    <row r="562" spans="1:4">
      <c r="A562" s="3">
        <v>2013</v>
      </c>
      <c r="B562" s="3" t="s">
        <v>326</v>
      </c>
      <c r="C562" s="3" t="s">
        <v>134</v>
      </c>
      <c r="D562" s="3" t="s">
        <v>247</v>
      </c>
    </row>
    <row r="563" spans="1:4">
      <c r="A563" s="3">
        <v>2013</v>
      </c>
      <c r="B563" s="3" t="s">
        <v>329</v>
      </c>
      <c r="C563" s="3" t="s">
        <v>15</v>
      </c>
      <c r="D563" s="3" t="s">
        <v>107</v>
      </c>
    </row>
    <row r="564" spans="1:4">
      <c r="A564" s="3">
        <v>2013</v>
      </c>
      <c r="B564" s="3" t="s">
        <v>329</v>
      </c>
      <c r="C564" s="3" t="s">
        <v>173</v>
      </c>
      <c r="D564" s="3" t="s">
        <v>325</v>
      </c>
    </row>
    <row r="565" spans="1:4">
      <c r="A565" s="3">
        <v>2013</v>
      </c>
      <c r="B565" s="3" t="s">
        <v>333</v>
      </c>
      <c r="C565" s="3" t="s">
        <v>15</v>
      </c>
      <c r="D565" s="3" t="s">
        <v>173</v>
      </c>
    </row>
    <row r="566" spans="1:4">
      <c r="A566" s="3">
        <v>2013</v>
      </c>
      <c r="B566" s="3" t="s">
        <v>333</v>
      </c>
      <c r="C566" s="3" t="s">
        <v>15</v>
      </c>
      <c r="D566" s="3" t="s">
        <v>107</v>
      </c>
    </row>
    <row r="567" spans="1:4">
      <c r="A567" s="3">
        <v>2013</v>
      </c>
      <c r="B567" s="3" t="s">
        <v>333</v>
      </c>
      <c r="C567" s="3" t="s">
        <v>15</v>
      </c>
      <c r="D567" s="3" t="s">
        <v>325</v>
      </c>
    </row>
    <row r="568" spans="1:4">
      <c r="A568" s="3">
        <v>2013</v>
      </c>
      <c r="B568" s="3" t="s">
        <v>335</v>
      </c>
      <c r="C568" s="3" t="s">
        <v>118</v>
      </c>
      <c r="D568" s="3" t="s">
        <v>173</v>
      </c>
    </row>
    <row r="569" spans="1:4">
      <c r="A569" s="3">
        <v>2013</v>
      </c>
      <c r="B569" s="3" t="s">
        <v>335</v>
      </c>
      <c r="C569" s="3" t="s">
        <v>110</v>
      </c>
      <c r="D569" s="3" t="s">
        <v>102</v>
      </c>
    </row>
    <row r="570" spans="1:4">
      <c r="A570" s="3">
        <v>2013</v>
      </c>
      <c r="B570" s="3" t="s">
        <v>335</v>
      </c>
      <c r="C570" s="3" t="s">
        <v>15</v>
      </c>
      <c r="D570" s="3" t="s">
        <v>158</v>
      </c>
    </row>
    <row r="571" spans="1:4">
      <c r="A571" s="3">
        <v>2013</v>
      </c>
      <c r="B571" s="3" t="s">
        <v>335</v>
      </c>
      <c r="C571" s="3" t="s">
        <v>74</v>
      </c>
      <c r="D571" s="3" t="s">
        <v>230</v>
      </c>
    </row>
    <row r="572" spans="1:4">
      <c r="A572" s="3">
        <v>2013</v>
      </c>
      <c r="B572" s="3" t="s">
        <v>335</v>
      </c>
      <c r="C572" s="3" t="s">
        <v>206</v>
      </c>
      <c r="D572" s="3" t="s">
        <v>102</v>
      </c>
    </row>
    <row r="573" spans="1:4">
      <c r="A573" s="3">
        <v>2013</v>
      </c>
      <c r="B573" s="3" t="s">
        <v>335</v>
      </c>
      <c r="C573" s="3" t="s">
        <v>15</v>
      </c>
      <c r="D573" s="3" t="s">
        <v>325</v>
      </c>
    </row>
    <row r="574" spans="1:4">
      <c r="A574" s="3">
        <v>2013</v>
      </c>
      <c r="B574" s="3" t="s">
        <v>335</v>
      </c>
      <c r="C574" s="3" t="s">
        <v>15</v>
      </c>
      <c r="D574" s="3" t="s">
        <v>158</v>
      </c>
    </row>
    <row r="575" spans="1:4">
      <c r="A575" s="3">
        <v>2013</v>
      </c>
      <c r="B575" s="3" t="s">
        <v>335</v>
      </c>
      <c r="C575" s="3" t="s">
        <v>15</v>
      </c>
      <c r="D575" s="3" t="s">
        <v>173</v>
      </c>
    </row>
    <row r="576" spans="1:4">
      <c r="A576" s="3">
        <v>2013</v>
      </c>
      <c r="B576" s="3" t="s">
        <v>336</v>
      </c>
      <c r="C576" s="3" t="s">
        <v>107</v>
      </c>
      <c r="D576" s="3" t="s">
        <v>325</v>
      </c>
    </row>
    <row r="577" spans="1:4">
      <c r="A577" s="3">
        <v>2013</v>
      </c>
      <c r="B577" s="3" t="s">
        <v>233</v>
      </c>
      <c r="C577" s="3" t="s">
        <v>15</v>
      </c>
      <c r="D577" s="3" t="s">
        <v>102</v>
      </c>
    </row>
    <row r="578" spans="1:4">
      <c r="A578" s="3">
        <v>2013</v>
      </c>
      <c r="B578" s="3" t="s">
        <v>233</v>
      </c>
      <c r="C578" s="3" t="s">
        <v>173</v>
      </c>
      <c r="D578" s="3" t="s">
        <v>325</v>
      </c>
    </row>
    <row r="579" spans="1:4">
      <c r="A579" s="3">
        <v>2013</v>
      </c>
      <c r="B579" s="3" t="s">
        <v>233</v>
      </c>
      <c r="C579" s="3" t="s">
        <v>74</v>
      </c>
      <c r="D579" s="3" t="s">
        <v>173</v>
      </c>
    </row>
    <row r="580" spans="1:4">
      <c r="A580" s="3">
        <v>2013</v>
      </c>
      <c r="B580" s="3" t="s">
        <v>233</v>
      </c>
      <c r="C580" s="3" t="s">
        <v>247</v>
      </c>
      <c r="D580" s="3" t="s">
        <v>15</v>
      </c>
    </row>
    <row r="581" spans="1:4">
      <c r="A581" s="3">
        <v>2013</v>
      </c>
      <c r="B581" s="3" t="s">
        <v>233</v>
      </c>
      <c r="C581" s="3" t="s">
        <v>134</v>
      </c>
      <c r="D581" s="3" t="s">
        <v>247</v>
      </c>
    </row>
    <row r="582" spans="1:4">
      <c r="A582" s="3">
        <v>2013</v>
      </c>
      <c r="B582" s="3" t="s">
        <v>339</v>
      </c>
      <c r="C582" s="3" t="s">
        <v>15</v>
      </c>
      <c r="D582" s="3" t="s">
        <v>173</v>
      </c>
    </row>
    <row r="583" spans="1:4">
      <c r="A583" s="3">
        <v>2013</v>
      </c>
      <c r="B583" s="3" t="s">
        <v>339</v>
      </c>
      <c r="C583" s="3" t="s">
        <v>154</v>
      </c>
      <c r="D583" s="3" t="s">
        <v>173</v>
      </c>
    </row>
    <row r="584" spans="1:4">
      <c r="A584" s="3">
        <v>2013</v>
      </c>
      <c r="B584" s="3" t="s">
        <v>340</v>
      </c>
      <c r="C584" s="3" t="s">
        <v>15</v>
      </c>
      <c r="D584" s="3" t="s">
        <v>173</v>
      </c>
    </row>
    <row r="585" spans="1:4">
      <c r="A585" s="3">
        <v>2013</v>
      </c>
      <c r="B585" s="3" t="s">
        <v>340</v>
      </c>
      <c r="C585" s="3" t="s">
        <v>105</v>
      </c>
      <c r="D585" s="3" t="s">
        <v>325</v>
      </c>
    </row>
    <row r="586" spans="1:4">
      <c r="A586" s="3">
        <v>2013</v>
      </c>
      <c r="B586" s="3" t="s">
        <v>340</v>
      </c>
      <c r="C586" s="3" t="s">
        <v>15</v>
      </c>
      <c r="D586" s="3" t="s">
        <v>158</v>
      </c>
    </row>
    <row r="587" spans="1:4">
      <c r="A587" s="3">
        <v>2013</v>
      </c>
      <c r="B587" s="3" t="s">
        <v>340</v>
      </c>
      <c r="C587" s="3" t="s">
        <v>15</v>
      </c>
      <c r="D587" s="3" t="s">
        <v>173</v>
      </c>
    </row>
    <row r="588" spans="1:4">
      <c r="A588" s="3">
        <v>2012</v>
      </c>
      <c r="B588" s="3" t="s">
        <v>341</v>
      </c>
      <c r="C588" s="3" t="s">
        <v>15</v>
      </c>
      <c r="D588" s="3" t="s">
        <v>372</v>
      </c>
    </row>
    <row r="589" spans="1:4">
      <c r="A589" s="3">
        <v>2012</v>
      </c>
      <c r="B589" s="3" t="s">
        <v>341</v>
      </c>
      <c r="C589" s="3" t="s">
        <v>15</v>
      </c>
      <c r="D589" s="3" t="s">
        <v>325</v>
      </c>
    </row>
    <row r="590" spans="1:4">
      <c r="A590" s="3">
        <v>2012</v>
      </c>
      <c r="B590" s="3" t="s">
        <v>323</v>
      </c>
      <c r="C590" s="3" t="s">
        <v>107</v>
      </c>
      <c r="D590" s="3" t="s">
        <v>325</v>
      </c>
    </row>
    <row r="591" spans="1:4">
      <c r="A591" s="3">
        <v>2012</v>
      </c>
      <c r="B591" s="3" t="s">
        <v>326</v>
      </c>
      <c r="C591" s="3" t="s">
        <v>15</v>
      </c>
      <c r="D591" s="3" t="s">
        <v>158</v>
      </c>
    </row>
    <row r="592" spans="1:4">
      <c r="A592" s="3">
        <v>2012</v>
      </c>
      <c r="B592" s="3" t="s">
        <v>326</v>
      </c>
      <c r="C592" s="3" t="s">
        <v>63</v>
      </c>
      <c r="D592" s="3" t="s">
        <v>173</v>
      </c>
    </row>
    <row r="593" spans="1:4">
      <c r="A593" s="3">
        <v>2012</v>
      </c>
      <c r="B593" s="3" t="s">
        <v>329</v>
      </c>
      <c r="C593" s="3" t="s">
        <v>206</v>
      </c>
      <c r="D593" s="3" t="s">
        <v>158</v>
      </c>
    </row>
    <row r="594" spans="1:4">
      <c r="A594" s="3">
        <v>2012</v>
      </c>
      <c r="B594" s="3" t="s">
        <v>329</v>
      </c>
      <c r="C594" s="3" t="s">
        <v>248</v>
      </c>
      <c r="D594" s="3" t="s">
        <v>325</v>
      </c>
    </row>
    <row r="595" spans="1:4">
      <c r="A595" s="3">
        <v>2012</v>
      </c>
      <c r="B595" s="3" t="s">
        <v>331</v>
      </c>
      <c r="C595" s="3" t="s">
        <v>74</v>
      </c>
      <c r="D595" s="3" t="s">
        <v>325</v>
      </c>
    </row>
    <row r="596" spans="1:4">
      <c r="A596" s="3">
        <v>2012</v>
      </c>
      <c r="B596" s="3" t="s">
        <v>331</v>
      </c>
      <c r="C596" s="3" t="s">
        <v>15</v>
      </c>
      <c r="D596" s="3" t="s">
        <v>325</v>
      </c>
    </row>
    <row r="597" spans="1:4">
      <c r="A597" s="3">
        <v>2012</v>
      </c>
      <c r="B597" s="3" t="s">
        <v>331</v>
      </c>
      <c r="C597" s="3" t="s">
        <v>74</v>
      </c>
      <c r="D597" s="3" t="s">
        <v>173</v>
      </c>
    </row>
    <row r="598" spans="1:4">
      <c r="A598" s="3">
        <v>2012</v>
      </c>
      <c r="B598" s="3" t="s">
        <v>331</v>
      </c>
      <c r="C598" s="3" t="s">
        <v>327</v>
      </c>
      <c r="D598" s="3" t="s">
        <v>158</v>
      </c>
    </row>
    <row r="599" spans="1:4">
      <c r="A599" s="3">
        <v>2012</v>
      </c>
      <c r="B599" s="3" t="s">
        <v>333</v>
      </c>
      <c r="C599" s="3" t="s">
        <v>48</v>
      </c>
      <c r="D599" s="3" t="s">
        <v>325</v>
      </c>
    </row>
    <row r="600" spans="1:4">
      <c r="A600" s="3">
        <v>2012</v>
      </c>
      <c r="B600" s="3" t="s">
        <v>333</v>
      </c>
      <c r="C600" s="3" t="s">
        <v>15</v>
      </c>
      <c r="D600" s="3" t="s">
        <v>325</v>
      </c>
    </row>
    <row r="601" spans="1:4">
      <c r="A601" s="3">
        <v>2012</v>
      </c>
      <c r="B601" s="3" t="s">
        <v>333</v>
      </c>
      <c r="C601" s="3" t="s">
        <v>15</v>
      </c>
      <c r="D601" s="3" t="s">
        <v>325</v>
      </c>
    </row>
    <row r="602" spans="1:4">
      <c r="A602" s="3">
        <v>2012</v>
      </c>
      <c r="B602" s="3" t="s">
        <v>333</v>
      </c>
      <c r="C602" s="3" t="s">
        <v>173</v>
      </c>
      <c r="D602" s="3" t="s">
        <v>325</v>
      </c>
    </row>
    <row r="603" spans="1:4">
      <c r="A603" s="3">
        <v>2012</v>
      </c>
      <c r="B603" s="3" t="s">
        <v>335</v>
      </c>
      <c r="C603" s="3" t="s">
        <v>158</v>
      </c>
      <c r="D603" s="3" t="s">
        <v>102</v>
      </c>
    </row>
    <row r="604" spans="1:4">
      <c r="A604" s="3">
        <v>2012</v>
      </c>
      <c r="B604" s="3" t="s">
        <v>335</v>
      </c>
      <c r="C604" s="3" t="s">
        <v>327</v>
      </c>
      <c r="D604" s="3" t="s">
        <v>158</v>
      </c>
    </row>
    <row r="605" spans="1:4">
      <c r="A605" s="3">
        <v>2012</v>
      </c>
      <c r="B605" s="3" t="s">
        <v>335</v>
      </c>
      <c r="C605" s="3" t="s">
        <v>48</v>
      </c>
      <c r="D605" s="3" t="s">
        <v>325</v>
      </c>
    </row>
    <row r="606" spans="1:4">
      <c r="A606" s="3">
        <v>2012</v>
      </c>
      <c r="B606" s="3" t="s">
        <v>336</v>
      </c>
      <c r="C606" s="3" t="s">
        <v>105</v>
      </c>
      <c r="D606" s="3" t="s">
        <v>325</v>
      </c>
    </row>
    <row r="607" spans="1:4">
      <c r="A607" s="3">
        <v>2012</v>
      </c>
      <c r="B607" s="3" t="s">
        <v>336</v>
      </c>
      <c r="C607" s="3" t="s">
        <v>158</v>
      </c>
      <c r="D607" s="3" t="s">
        <v>325</v>
      </c>
    </row>
    <row r="608" spans="1:4">
      <c r="A608" s="3">
        <v>2012</v>
      </c>
      <c r="B608" s="3" t="s">
        <v>233</v>
      </c>
      <c r="C608" s="3" t="s">
        <v>15</v>
      </c>
      <c r="D608" s="3" t="s">
        <v>173</v>
      </c>
    </row>
    <row r="609" spans="1:4">
      <c r="A609" s="3">
        <v>2012</v>
      </c>
      <c r="B609" s="3" t="s">
        <v>233</v>
      </c>
      <c r="C609" s="3" t="s">
        <v>74</v>
      </c>
      <c r="D609" s="3" t="s">
        <v>230</v>
      </c>
    </row>
    <row r="610" spans="1:4">
      <c r="A610" s="3">
        <v>2012</v>
      </c>
      <c r="B610" s="3" t="s">
        <v>233</v>
      </c>
      <c r="C610" s="3" t="s">
        <v>158</v>
      </c>
      <c r="D610" s="3" t="s">
        <v>48</v>
      </c>
    </row>
    <row r="611" spans="1:4">
      <c r="A611" s="3">
        <v>2012</v>
      </c>
      <c r="B611" s="3" t="s">
        <v>233</v>
      </c>
      <c r="C611" s="3" t="s">
        <v>15</v>
      </c>
      <c r="D611" s="3" t="s">
        <v>173</v>
      </c>
    </row>
    <row r="612" spans="1:4">
      <c r="A612" s="3">
        <v>2012</v>
      </c>
      <c r="B612" s="3" t="s">
        <v>233</v>
      </c>
      <c r="C612" s="3" t="s">
        <v>15</v>
      </c>
      <c r="D612" s="3" t="s">
        <v>173</v>
      </c>
    </row>
    <row r="613" spans="1:4">
      <c r="A613" s="3">
        <v>2012</v>
      </c>
      <c r="B613" s="3" t="s">
        <v>339</v>
      </c>
      <c r="C613" s="3" t="s">
        <v>15</v>
      </c>
      <c r="D613" s="3" t="s">
        <v>173</v>
      </c>
    </row>
    <row r="614" spans="1:4">
      <c r="A614" s="3">
        <v>2012</v>
      </c>
      <c r="B614" s="3" t="s">
        <v>340</v>
      </c>
      <c r="C614" s="3" t="s">
        <v>199</v>
      </c>
      <c r="D614" s="3" t="s">
        <v>325</v>
      </c>
    </row>
    <row r="615" spans="1:4">
      <c r="A615" s="3">
        <v>2011</v>
      </c>
      <c r="B615" s="3" t="s">
        <v>341</v>
      </c>
      <c r="C615" s="3" t="s">
        <v>15</v>
      </c>
      <c r="D615" s="3" t="s">
        <v>173</v>
      </c>
    </row>
    <row r="616" spans="1:4">
      <c r="A616" s="3">
        <v>2011</v>
      </c>
      <c r="B616" s="3" t="s">
        <v>322</v>
      </c>
      <c r="C616" s="3" t="s">
        <v>205</v>
      </c>
      <c r="D616" s="3" t="s">
        <v>325</v>
      </c>
    </row>
    <row r="617" spans="1:4">
      <c r="A617" s="3">
        <v>2011</v>
      </c>
      <c r="B617" s="3" t="s">
        <v>322</v>
      </c>
      <c r="C617" s="3" t="s">
        <v>15</v>
      </c>
      <c r="D617" s="3" t="s">
        <v>173</v>
      </c>
    </row>
    <row r="618" spans="1:4">
      <c r="A618" s="3">
        <v>2011</v>
      </c>
      <c r="B618" s="3" t="s">
        <v>322</v>
      </c>
      <c r="C618" s="3" t="s">
        <v>373</v>
      </c>
      <c r="D618" s="3" t="s">
        <v>56</v>
      </c>
    </row>
    <row r="619" spans="1:4">
      <c r="A619" s="3">
        <v>2011</v>
      </c>
      <c r="B619" s="3" t="s">
        <v>323</v>
      </c>
      <c r="C619" s="3" t="s">
        <v>15</v>
      </c>
      <c r="D619" s="3" t="s">
        <v>173</v>
      </c>
    </row>
    <row r="620" spans="1:4">
      <c r="A620" s="3">
        <v>2011</v>
      </c>
      <c r="B620" s="3" t="s">
        <v>326</v>
      </c>
      <c r="C620" s="3" t="s">
        <v>15</v>
      </c>
      <c r="D620" s="3" t="s">
        <v>325</v>
      </c>
    </row>
    <row r="621" spans="1:4">
      <c r="A621" s="3">
        <v>2011</v>
      </c>
      <c r="B621" s="3" t="s">
        <v>326</v>
      </c>
      <c r="C621" s="3" t="s">
        <v>118</v>
      </c>
      <c r="D621" s="3" t="s">
        <v>325</v>
      </c>
    </row>
    <row r="622" spans="1:4">
      <c r="A622" s="3">
        <v>2011</v>
      </c>
      <c r="B622" s="3" t="s">
        <v>326</v>
      </c>
      <c r="C622" s="3" t="s">
        <v>180</v>
      </c>
      <c r="D622" s="3" t="s">
        <v>325</v>
      </c>
    </row>
    <row r="623" spans="1:4">
      <c r="A623" s="3">
        <v>2011</v>
      </c>
      <c r="B623" s="3" t="s">
        <v>329</v>
      </c>
      <c r="C623" s="3" t="s">
        <v>105</v>
      </c>
      <c r="D623" s="3" t="s">
        <v>173</v>
      </c>
    </row>
    <row r="624" spans="1:4">
      <c r="A624" s="3">
        <v>2011</v>
      </c>
      <c r="B624" s="3" t="s">
        <v>329</v>
      </c>
      <c r="C624" s="3" t="s">
        <v>105</v>
      </c>
      <c r="D624" s="3" t="s">
        <v>173</v>
      </c>
    </row>
    <row r="625" spans="1:4">
      <c r="A625" s="3">
        <v>2011</v>
      </c>
      <c r="B625" s="3" t="s">
        <v>329</v>
      </c>
      <c r="C625" s="3" t="s">
        <v>15</v>
      </c>
      <c r="D625" s="3" t="s">
        <v>173</v>
      </c>
    </row>
    <row r="626" spans="1:4">
      <c r="A626" s="3">
        <v>2011</v>
      </c>
      <c r="B626" s="3" t="s">
        <v>331</v>
      </c>
      <c r="C626" s="3" t="s">
        <v>134</v>
      </c>
      <c r="D626" s="3" t="s">
        <v>173</v>
      </c>
    </row>
    <row r="627" spans="1:4">
      <c r="A627" s="3">
        <v>2011</v>
      </c>
      <c r="B627" s="3" t="s">
        <v>331</v>
      </c>
      <c r="C627" s="3" t="s">
        <v>154</v>
      </c>
      <c r="D627" s="3" t="s">
        <v>325</v>
      </c>
    </row>
    <row r="628" spans="1:4">
      <c r="A628" s="3">
        <v>2011</v>
      </c>
      <c r="B628" s="3" t="s">
        <v>331</v>
      </c>
      <c r="C628" s="3" t="s">
        <v>15</v>
      </c>
      <c r="D628" s="3" t="s">
        <v>325</v>
      </c>
    </row>
    <row r="629" spans="1:4">
      <c r="A629" s="3">
        <v>2011</v>
      </c>
      <c r="B629" s="3" t="s">
        <v>333</v>
      </c>
      <c r="C629" s="3" t="s">
        <v>15</v>
      </c>
      <c r="D629" s="3" t="s">
        <v>325</v>
      </c>
    </row>
    <row r="630" spans="1:4">
      <c r="A630" s="3">
        <v>2011</v>
      </c>
      <c r="B630" s="3" t="s">
        <v>333</v>
      </c>
      <c r="C630" s="3" t="s">
        <v>15</v>
      </c>
      <c r="D630" s="3" t="s">
        <v>325</v>
      </c>
    </row>
    <row r="631" spans="1:4">
      <c r="A631" s="3">
        <v>2011</v>
      </c>
      <c r="B631" s="3" t="s">
        <v>335</v>
      </c>
      <c r="C631" s="3" t="s">
        <v>15</v>
      </c>
      <c r="D631" s="3" t="s">
        <v>325</v>
      </c>
    </row>
    <row r="632" spans="1:4">
      <c r="A632" s="3">
        <v>2011</v>
      </c>
      <c r="B632" s="3" t="s">
        <v>336</v>
      </c>
      <c r="C632" s="3" t="s">
        <v>15</v>
      </c>
      <c r="D632" s="3" t="s">
        <v>325</v>
      </c>
    </row>
    <row r="633" spans="1:4">
      <c r="A633" s="3">
        <v>2011</v>
      </c>
      <c r="B633" s="3" t="s">
        <v>336</v>
      </c>
      <c r="C633" s="3" t="s">
        <v>15</v>
      </c>
      <c r="D633" s="3" t="s">
        <v>173</v>
      </c>
    </row>
    <row r="634" spans="1:4">
      <c r="A634" s="3">
        <v>2011</v>
      </c>
      <c r="B634" s="3" t="s">
        <v>233</v>
      </c>
      <c r="C634" s="3" t="s">
        <v>104</v>
      </c>
      <c r="D634" s="3" t="s">
        <v>325</v>
      </c>
    </row>
    <row r="635" spans="1:4">
      <c r="A635" s="3">
        <v>2011</v>
      </c>
      <c r="B635" s="3" t="s">
        <v>233</v>
      </c>
      <c r="C635" s="3" t="s">
        <v>373</v>
      </c>
      <c r="D635" s="3" t="s">
        <v>325</v>
      </c>
    </row>
    <row r="636" spans="1:4">
      <c r="A636" s="3">
        <v>2011</v>
      </c>
      <c r="B636" s="3" t="s">
        <v>340</v>
      </c>
      <c r="C636" s="3" t="s">
        <v>104</v>
      </c>
      <c r="D636" s="3" t="s">
        <v>173</v>
      </c>
    </row>
    <row r="637" spans="1:4">
      <c r="A637" s="3">
        <v>2011</v>
      </c>
      <c r="B637" s="3" t="s">
        <v>340</v>
      </c>
      <c r="C637" s="3" t="s">
        <v>63</v>
      </c>
      <c r="D637" s="3" t="s">
        <v>173</v>
      </c>
    </row>
    <row r="638" spans="1:4">
      <c r="A638" s="3">
        <v>2011</v>
      </c>
      <c r="B638" s="3" t="s">
        <v>340</v>
      </c>
      <c r="C638" s="3" t="s">
        <v>125</v>
      </c>
      <c r="D638" s="3" t="s">
        <v>325</v>
      </c>
    </row>
    <row r="639" spans="1:4">
      <c r="A639" s="3">
        <v>2011</v>
      </c>
      <c r="B639" s="3" t="s">
        <v>340</v>
      </c>
      <c r="C639" s="3" t="s">
        <v>373</v>
      </c>
      <c r="D639" s="3" t="s">
        <v>325</v>
      </c>
    </row>
    <row r="640" spans="1:4">
      <c r="A640" s="3">
        <v>2010</v>
      </c>
      <c r="B640" s="3" t="s">
        <v>341</v>
      </c>
      <c r="C640" s="3" t="s">
        <v>74</v>
      </c>
      <c r="D640" s="3" t="s">
        <v>230</v>
      </c>
    </row>
    <row r="641" spans="1:4">
      <c r="A641" s="3">
        <v>2010</v>
      </c>
      <c r="B641" s="3" t="s">
        <v>341</v>
      </c>
      <c r="C641" s="3" t="s">
        <v>48</v>
      </c>
      <c r="D641" s="3" t="s">
        <v>325</v>
      </c>
    </row>
    <row r="642" spans="1:4">
      <c r="A642" s="3">
        <v>2010</v>
      </c>
      <c r="B642" s="3" t="s">
        <v>323</v>
      </c>
      <c r="C642" s="3" t="s">
        <v>118</v>
      </c>
      <c r="D642" s="3" t="s">
        <v>325</v>
      </c>
    </row>
    <row r="643" spans="1:4">
      <c r="A643" s="3">
        <v>2010</v>
      </c>
      <c r="B643" s="3" t="s">
        <v>323</v>
      </c>
      <c r="C643" s="3" t="s">
        <v>15</v>
      </c>
      <c r="D643" s="3" t="s">
        <v>325</v>
      </c>
    </row>
    <row r="644" spans="1:4">
      <c r="A644" s="3">
        <v>2010</v>
      </c>
      <c r="B644" s="3" t="s">
        <v>323</v>
      </c>
      <c r="C644" s="3" t="s">
        <v>158</v>
      </c>
      <c r="D644" s="3" t="s">
        <v>325</v>
      </c>
    </row>
    <row r="645" spans="1:4">
      <c r="A645" s="3">
        <v>2010</v>
      </c>
      <c r="B645" s="3" t="s">
        <v>323</v>
      </c>
      <c r="C645" s="3" t="s">
        <v>15</v>
      </c>
      <c r="D645" s="3" t="s">
        <v>325</v>
      </c>
    </row>
    <row r="646" spans="1:4">
      <c r="A646" s="3">
        <v>2010</v>
      </c>
      <c r="B646" s="3" t="s">
        <v>331</v>
      </c>
      <c r="C646" s="3" t="s">
        <v>15</v>
      </c>
      <c r="D646" s="3" t="s">
        <v>107</v>
      </c>
    </row>
    <row r="647" spans="1:4">
      <c r="A647" s="3">
        <v>2010</v>
      </c>
      <c r="B647" s="3" t="s">
        <v>335</v>
      </c>
      <c r="C647" s="3" t="s">
        <v>63</v>
      </c>
      <c r="D647" s="3" t="s">
        <v>173</v>
      </c>
    </row>
    <row r="648" spans="1:4">
      <c r="A648" s="3">
        <v>2010</v>
      </c>
      <c r="B648" s="3" t="s">
        <v>335</v>
      </c>
      <c r="C648" s="3" t="s">
        <v>15</v>
      </c>
      <c r="D648" s="3" t="s">
        <v>173</v>
      </c>
    </row>
    <row r="649" spans="1:4">
      <c r="A649" s="3">
        <v>2010</v>
      </c>
      <c r="B649" s="3" t="s">
        <v>336</v>
      </c>
      <c r="C649" s="3" t="s">
        <v>374</v>
      </c>
      <c r="D649" s="3" t="s">
        <v>173</v>
      </c>
    </row>
    <row r="650" spans="1:4">
      <c r="A650" s="3">
        <v>2010</v>
      </c>
      <c r="B650" s="3" t="s">
        <v>336</v>
      </c>
      <c r="C650" s="3" t="s">
        <v>74</v>
      </c>
      <c r="D650" s="3" t="s">
        <v>173</v>
      </c>
    </row>
    <row r="651" spans="1:4">
      <c r="A651" s="3">
        <v>2010</v>
      </c>
      <c r="B651" s="3" t="s">
        <v>233</v>
      </c>
      <c r="C651" s="3" t="s">
        <v>229</v>
      </c>
      <c r="D651" s="3" t="s">
        <v>325</v>
      </c>
    </row>
    <row r="652" spans="1:4">
      <c r="A652" s="3">
        <v>2010</v>
      </c>
      <c r="B652" s="3" t="s">
        <v>233</v>
      </c>
      <c r="C652" s="3" t="s">
        <v>118</v>
      </c>
      <c r="D652" s="3" t="s">
        <v>325</v>
      </c>
    </row>
    <row r="653" spans="1:4">
      <c r="A653" s="3">
        <v>2010</v>
      </c>
      <c r="B653" s="3" t="s">
        <v>233</v>
      </c>
      <c r="C653" s="3" t="s">
        <v>159</v>
      </c>
      <c r="D653" s="3" t="s">
        <v>173</v>
      </c>
    </row>
    <row r="654" spans="1:4">
      <c r="A654" s="3">
        <v>2010</v>
      </c>
      <c r="B654" s="3" t="s">
        <v>340</v>
      </c>
      <c r="C654" s="3" t="s">
        <v>15</v>
      </c>
      <c r="D654" s="3" t="s">
        <v>325</v>
      </c>
    </row>
    <row r="655" spans="1:4">
      <c r="A655" s="3">
        <v>2010</v>
      </c>
      <c r="B655" s="3" t="s">
        <v>340</v>
      </c>
      <c r="C655" s="3" t="s">
        <v>173</v>
      </c>
      <c r="D655" s="3" t="s">
        <v>158</v>
      </c>
    </row>
    <row r="656" spans="1:4">
      <c r="A656" s="3">
        <v>2010</v>
      </c>
      <c r="B656" s="3" t="s">
        <v>340</v>
      </c>
      <c r="C656" s="3" t="s">
        <v>74</v>
      </c>
      <c r="D656" s="3" t="s">
        <v>173</v>
      </c>
    </row>
    <row r="657" spans="1:4">
      <c r="A657" s="3">
        <v>2010</v>
      </c>
      <c r="B657" s="3" t="s">
        <v>340</v>
      </c>
      <c r="C657" s="3" t="s">
        <v>15</v>
      </c>
      <c r="D657" s="3" t="s">
        <v>173</v>
      </c>
    </row>
    <row r="658" spans="1:4">
      <c r="A658" s="3">
        <v>2010</v>
      </c>
      <c r="B658" s="3" t="s">
        <v>340</v>
      </c>
      <c r="C658" s="3" t="s">
        <v>48</v>
      </c>
      <c r="D658" s="3" t="s">
        <v>173</v>
      </c>
    </row>
    <row r="659" spans="1:4">
      <c r="A659" s="3">
        <v>2010</v>
      </c>
      <c r="B659" s="3" t="s">
        <v>15</v>
      </c>
      <c r="C659" s="3" t="s">
        <v>173</v>
      </c>
      <c r="D659" s="3" t="s">
        <v>325</v>
      </c>
    </row>
    <row r="660" spans="1:4">
      <c r="A660" s="3">
        <v>2009</v>
      </c>
      <c r="B660" s="3" t="s">
        <v>341</v>
      </c>
      <c r="C660" s="3" t="s">
        <v>15</v>
      </c>
      <c r="D660" s="3" t="s">
        <v>310</v>
      </c>
    </row>
    <row r="661" spans="1:4">
      <c r="A661" s="3">
        <v>2009</v>
      </c>
      <c r="B661" s="3" t="s">
        <v>341</v>
      </c>
      <c r="C661" s="3" t="s">
        <v>15</v>
      </c>
      <c r="D661" s="3" t="s">
        <v>325</v>
      </c>
    </row>
    <row r="662" spans="1:4">
      <c r="A662" s="3">
        <v>2009</v>
      </c>
      <c r="B662" s="3" t="s">
        <v>322</v>
      </c>
      <c r="C662" s="3" t="s">
        <v>48</v>
      </c>
      <c r="D662" s="3" t="s">
        <v>107</v>
      </c>
    </row>
    <row r="663" spans="1:4">
      <c r="A663" s="3">
        <v>2009</v>
      </c>
      <c r="B663" s="3" t="s">
        <v>329</v>
      </c>
      <c r="C663" s="3" t="s">
        <v>15</v>
      </c>
      <c r="D663" s="3" t="s">
        <v>110</v>
      </c>
    </row>
    <row r="664" spans="1:4">
      <c r="A664" s="3">
        <v>2009</v>
      </c>
      <c r="B664" s="3" t="s">
        <v>333</v>
      </c>
      <c r="C664" s="3" t="s">
        <v>15</v>
      </c>
      <c r="D664" s="3" t="s">
        <v>325</v>
      </c>
    </row>
    <row r="665" spans="1:4">
      <c r="A665" s="3">
        <v>2009</v>
      </c>
      <c r="B665" s="3" t="s">
        <v>335</v>
      </c>
      <c r="C665" s="3" t="s">
        <v>15</v>
      </c>
      <c r="D665" s="3" t="s">
        <v>325</v>
      </c>
    </row>
    <row r="666" spans="1:4">
      <c r="A666" s="3">
        <v>2009</v>
      </c>
      <c r="B666" s="3" t="s">
        <v>335</v>
      </c>
      <c r="C666" s="3" t="s">
        <v>15</v>
      </c>
      <c r="D666" s="3" t="s">
        <v>325</v>
      </c>
    </row>
    <row r="667" spans="1:4">
      <c r="A667" s="3">
        <v>2009</v>
      </c>
      <c r="B667" s="3" t="s">
        <v>336</v>
      </c>
      <c r="C667" s="3" t="s">
        <v>134</v>
      </c>
      <c r="D667" s="3" t="s">
        <v>173</v>
      </c>
    </row>
    <row r="668" spans="1:4">
      <c r="A668" s="3">
        <v>2009</v>
      </c>
      <c r="B668" s="3" t="s">
        <v>336</v>
      </c>
      <c r="C668" s="3" t="s">
        <v>173</v>
      </c>
      <c r="D668" s="3" t="s">
        <v>120</v>
      </c>
    </row>
    <row r="669" spans="1:4">
      <c r="A669" s="3">
        <v>2009</v>
      </c>
      <c r="B669" s="3" t="s">
        <v>336</v>
      </c>
      <c r="C669" s="3" t="s">
        <v>15</v>
      </c>
      <c r="D669" s="3" t="s">
        <v>325</v>
      </c>
    </row>
    <row r="670" spans="1:4">
      <c r="A670" s="3">
        <v>2009</v>
      </c>
      <c r="B670" s="3" t="s">
        <v>233</v>
      </c>
      <c r="C670" s="3" t="s">
        <v>15</v>
      </c>
      <c r="D670" s="3" t="s">
        <v>158</v>
      </c>
    </row>
    <row r="671" spans="1:4">
      <c r="A671" s="3">
        <v>2009</v>
      </c>
      <c r="B671" s="3" t="s">
        <v>233</v>
      </c>
      <c r="C671" s="3" t="s">
        <v>63</v>
      </c>
      <c r="D671" s="3" t="s">
        <v>173</v>
      </c>
    </row>
    <row r="672" spans="1:4">
      <c r="A672" s="3">
        <v>2009</v>
      </c>
      <c r="B672" s="3" t="s">
        <v>233</v>
      </c>
      <c r="C672" s="3" t="s">
        <v>154</v>
      </c>
      <c r="D672" s="3" t="s">
        <v>325</v>
      </c>
    </row>
    <row r="673" spans="1:4">
      <c r="A673" s="3">
        <v>2009</v>
      </c>
      <c r="B673" s="3" t="s">
        <v>233</v>
      </c>
      <c r="C673" s="3" t="s">
        <v>15</v>
      </c>
      <c r="D673" s="3" t="s">
        <v>173</v>
      </c>
    </row>
    <row r="674" spans="1:4">
      <c r="A674" s="3">
        <v>2009</v>
      </c>
      <c r="B674" s="3" t="s">
        <v>233</v>
      </c>
      <c r="C674" s="3" t="s">
        <v>15</v>
      </c>
      <c r="D674" s="3" t="s">
        <v>173</v>
      </c>
    </row>
    <row r="675" spans="1:4">
      <c r="A675" s="3">
        <v>2009</v>
      </c>
      <c r="B675" s="3" t="s">
        <v>339</v>
      </c>
      <c r="C675" s="3" t="s">
        <v>104</v>
      </c>
      <c r="D675" s="3" t="s">
        <v>325</v>
      </c>
    </row>
    <row r="676" spans="1:4">
      <c r="A676" s="3">
        <v>2009</v>
      </c>
      <c r="B676" s="3" t="s">
        <v>339</v>
      </c>
      <c r="C676" s="3" t="s">
        <v>74</v>
      </c>
      <c r="D676" s="3" t="s">
        <v>325</v>
      </c>
    </row>
    <row r="677" spans="1:4">
      <c r="A677" s="3">
        <v>2009</v>
      </c>
      <c r="B677" s="3" t="s">
        <v>339</v>
      </c>
      <c r="C677" s="3" t="s">
        <v>15</v>
      </c>
      <c r="D677" s="3" t="s">
        <v>325</v>
      </c>
    </row>
    <row r="678" spans="1:4">
      <c r="A678" s="3">
        <v>2009</v>
      </c>
      <c r="B678" s="3" t="s">
        <v>340</v>
      </c>
      <c r="C678" s="3" t="s">
        <v>74</v>
      </c>
      <c r="D678" s="3" t="s">
        <v>230</v>
      </c>
    </row>
    <row r="679" spans="1:4">
      <c r="A679" s="3">
        <v>2009</v>
      </c>
      <c r="B679" s="3" t="s">
        <v>340</v>
      </c>
      <c r="C679" s="3" t="s">
        <v>110</v>
      </c>
      <c r="D679" s="3" t="s">
        <v>107</v>
      </c>
    </row>
    <row r="680" spans="1:4">
      <c r="A680" s="3">
        <v>2008</v>
      </c>
      <c r="B680" s="3" t="s">
        <v>375</v>
      </c>
      <c r="C680" s="3" t="s">
        <v>173</v>
      </c>
      <c r="D680" s="3" t="s">
        <v>325</v>
      </c>
    </row>
    <row r="681" spans="1:4">
      <c r="A681" s="3">
        <v>2008</v>
      </c>
      <c r="B681" s="3" t="s">
        <v>341</v>
      </c>
      <c r="C681" s="3" t="s">
        <v>15</v>
      </c>
      <c r="D681" s="3" t="s">
        <v>325</v>
      </c>
    </row>
    <row r="682" spans="1:4">
      <c r="A682" s="3">
        <v>2008</v>
      </c>
      <c r="B682" s="3" t="s">
        <v>341</v>
      </c>
      <c r="C682" s="3" t="s">
        <v>15</v>
      </c>
      <c r="D682" s="3" t="s">
        <v>176</v>
      </c>
    </row>
    <row r="683" spans="1:4">
      <c r="A683" s="3">
        <v>2008</v>
      </c>
      <c r="B683" s="3" t="s">
        <v>322</v>
      </c>
      <c r="C683" s="3" t="s">
        <v>15</v>
      </c>
      <c r="D683" s="3" t="s">
        <v>325</v>
      </c>
    </row>
    <row r="684" spans="1:4">
      <c r="A684" s="3">
        <v>2008</v>
      </c>
      <c r="B684" s="3" t="s">
        <v>322</v>
      </c>
      <c r="C684" s="3" t="s">
        <v>15</v>
      </c>
      <c r="D684" s="3" t="s">
        <v>107</v>
      </c>
    </row>
    <row r="685" spans="1:4">
      <c r="A685" s="3">
        <v>2008</v>
      </c>
      <c r="B685" s="3" t="s">
        <v>322</v>
      </c>
      <c r="C685" s="3" t="s">
        <v>15</v>
      </c>
      <c r="D685" s="3" t="s">
        <v>173</v>
      </c>
    </row>
    <row r="686" spans="1:4">
      <c r="A686" s="3">
        <v>2008</v>
      </c>
      <c r="B686" s="3" t="s">
        <v>322</v>
      </c>
      <c r="C686" s="3" t="s">
        <v>15</v>
      </c>
      <c r="D686" s="3" t="s">
        <v>173</v>
      </c>
    </row>
    <row r="687" spans="1:4">
      <c r="A687" s="3">
        <v>2008</v>
      </c>
      <c r="B687" s="3" t="s">
        <v>322</v>
      </c>
      <c r="C687" s="3" t="s">
        <v>15</v>
      </c>
      <c r="D687" s="3" t="s">
        <v>173</v>
      </c>
    </row>
    <row r="688" spans="1:4">
      <c r="A688" s="3">
        <v>2008</v>
      </c>
      <c r="B688" s="3" t="s">
        <v>329</v>
      </c>
      <c r="C688" s="3" t="s">
        <v>151</v>
      </c>
      <c r="D688" s="3" t="s">
        <v>107</v>
      </c>
    </row>
    <row r="689" spans="1:4">
      <c r="A689" s="3">
        <v>2008</v>
      </c>
      <c r="B689" s="3" t="s">
        <v>376</v>
      </c>
      <c r="C689" s="3" t="s">
        <v>15</v>
      </c>
      <c r="D689" s="3" t="s">
        <v>325</v>
      </c>
    </row>
    <row r="690" spans="1:4">
      <c r="A690" s="3">
        <v>2008</v>
      </c>
      <c r="B690" s="3" t="s">
        <v>376</v>
      </c>
      <c r="C690" s="3" t="s">
        <v>15</v>
      </c>
      <c r="D690" s="3" t="s">
        <v>325</v>
      </c>
    </row>
    <row r="691" spans="1:4">
      <c r="A691" s="3">
        <v>2008</v>
      </c>
      <c r="B691" s="3" t="s">
        <v>333</v>
      </c>
      <c r="C691" s="3" t="s">
        <v>15</v>
      </c>
      <c r="D691" s="3" t="s">
        <v>325</v>
      </c>
    </row>
    <row r="692" spans="1:4">
      <c r="A692" s="3">
        <v>2008</v>
      </c>
      <c r="B692" s="3" t="s">
        <v>335</v>
      </c>
      <c r="C692" s="3" t="s">
        <v>74</v>
      </c>
      <c r="D692" s="3" t="s">
        <v>173</v>
      </c>
    </row>
    <row r="693" spans="1:4">
      <c r="A693" s="3">
        <v>2008</v>
      </c>
      <c r="B693" s="3" t="s">
        <v>335</v>
      </c>
      <c r="C693" s="3" t="s">
        <v>207</v>
      </c>
      <c r="D693" s="3" t="s">
        <v>173</v>
      </c>
    </row>
    <row r="694" spans="1:4">
      <c r="A694" s="3">
        <v>2008</v>
      </c>
      <c r="B694" s="3" t="s">
        <v>336</v>
      </c>
      <c r="C694" s="3" t="s">
        <v>154</v>
      </c>
      <c r="D694" s="3" t="s">
        <v>257</v>
      </c>
    </row>
    <row r="695" spans="1:4">
      <c r="A695" s="3">
        <v>2008</v>
      </c>
      <c r="B695" s="3" t="s">
        <v>336</v>
      </c>
      <c r="C695" s="3" t="s">
        <v>15</v>
      </c>
      <c r="D695" s="3" t="s">
        <v>173</v>
      </c>
    </row>
    <row r="696" spans="1:4">
      <c r="A696" s="3">
        <v>2008</v>
      </c>
      <c r="B696" s="3" t="s">
        <v>233</v>
      </c>
      <c r="C696" s="3" t="s">
        <v>15</v>
      </c>
      <c r="D696" s="3" t="s">
        <v>325</v>
      </c>
    </row>
    <row r="697" spans="1:4">
      <c r="A697" s="3">
        <v>2008</v>
      </c>
      <c r="B697" s="3" t="s">
        <v>233</v>
      </c>
      <c r="C697" s="3" t="s">
        <v>134</v>
      </c>
      <c r="D697" s="3" t="s">
        <v>173</v>
      </c>
    </row>
    <row r="698" spans="1:4">
      <c r="A698" s="3">
        <v>2008</v>
      </c>
      <c r="B698" s="3" t="s">
        <v>340</v>
      </c>
      <c r="C698" s="3" t="s">
        <v>374</v>
      </c>
      <c r="D698" s="3" t="s">
        <v>325</v>
      </c>
    </row>
    <row r="699" spans="1:4">
      <c r="A699" s="3">
        <v>2007</v>
      </c>
      <c r="B699" s="3" t="s">
        <v>323</v>
      </c>
      <c r="C699" s="3" t="s">
        <v>15</v>
      </c>
      <c r="D699" s="3" t="s">
        <v>325</v>
      </c>
    </row>
    <row r="700" spans="1:4">
      <c r="A700" s="3">
        <v>2007</v>
      </c>
      <c r="B700" s="3" t="s">
        <v>323</v>
      </c>
      <c r="C700" s="3" t="s">
        <v>173</v>
      </c>
      <c r="D700" s="3" t="s">
        <v>325</v>
      </c>
    </row>
    <row r="701" spans="1:4">
      <c r="A701" s="3">
        <v>2007</v>
      </c>
      <c r="B701" s="3" t="s">
        <v>326</v>
      </c>
      <c r="C701" s="3" t="s">
        <v>48</v>
      </c>
      <c r="D701" s="3" t="s">
        <v>173</v>
      </c>
    </row>
    <row r="702" spans="1:4">
      <c r="A702" s="3">
        <v>2007</v>
      </c>
      <c r="B702" s="3" t="s">
        <v>326</v>
      </c>
      <c r="C702" s="3" t="s">
        <v>15</v>
      </c>
      <c r="D702" s="3" t="s">
        <v>325</v>
      </c>
    </row>
    <row r="703" spans="1:4">
      <c r="A703" s="3">
        <v>2007</v>
      </c>
      <c r="B703" s="3" t="s">
        <v>326</v>
      </c>
      <c r="C703" s="3" t="s">
        <v>104</v>
      </c>
      <c r="D703" s="3" t="s">
        <v>173</v>
      </c>
    </row>
    <row r="704" spans="1:4">
      <c r="A704" s="3">
        <v>2007</v>
      </c>
      <c r="B704" s="3" t="s">
        <v>326</v>
      </c>
      <c r="C704" s="3" t="s">
        <v>110</v>
      </c>
      <c r="D704" s="3" t="s">
        <v>102</v>
      </c>
    </row>
    <row r="705" spans="1:4">
      <c r="A705" s="3">
        <v>2007</v>
      </c>
      <c r="B705" s="3" t="s">
        <v>329</v>
      </c>
      <c r="C705" s="3" t="s">
        <v>373</v>
      </c>
      <c r="D705" s="3" t="s">
        <v>173</v>
      </c>
    </row>
    <row r="706" spans="1:4">
      <c r="A706" s="3">
        <v>2007</v>
      </c>
      <c r="B706" s="3" t="s">
        <v>333</v>
      </c>
      <c r="C706" s="3" t="s">
        <v>15</v>
      </c>
      <c r="D706" s="3" t="s">
        <v>325</v>
      </c>
    </row>
    <row r="707" spans="1:4">
      <c r="A707" s="3">
        <v>2007</v>
      </c>
      <c r="B707" s="3" t="s">
        <v>335</v>
      </c>
      <c r="C707" s="3" t="s">
        <v>124</v>
      </c>
      <c r="D707" s="3" t="s">
        <v>107</v>
      </c>
    </row>
    <row r="708" spans="1:4">
      <c r="A708" s="3">
        <v>2007</v>
      </c>
      <c r="B708" s="3" t="s">
        <v>335</v>
      </c>
      <c r="C708" s="3" t="s">
        <v>15</v>
      </c>
      <c r="D708" s="3" t="s">
        <v>325</v>
      </c>
    </row>
    <row r="709" spans="1:4">
      <c r="A709" s="3">
        <v>2007</v>
      </c>
      <c r="B709" s="3" t="s">
        <v>336</v>
      </c>
      <c r="C709" s="3" t="s">
        <v>15</v>
      </c>
      <c r="D709" s="3" t="s">
        <v>325</v>
      </c>
    </row>
    <row r="710" spans="1:4">
      <c r="A710" s="3">
        <v>2007</v>
      </c>
      <c r="B710" s="3" t="s">
        <v>15</v>
      </c>
      <c r="C710" s="3" t="s">
        <v>173</v>
      </c>
      <c r="D710" s="3" t="s">
        <v>325</v>
      </c>
    </row>
    <row r="711" spans="1:4">
      <c r="A711" s="3">
        <v>2006</v>
      </c>
      <c r="B711" s="3" t="s">
        <v>341</v>
      </c>
      <c r="C711" s="3" t="s">
        <v>15</v>
      </c>
      <c r="D711" s="3" t="s">
        <v>325</v>
      </c>
    </row>
    <row r="712" spans="1:4">
      <c r="A712" s="3">
        <v>2006</v>
      </c>
      <c r="B712" s="3" t="s">
        <v>322</v>
      </c>
      <c r="C712" s="3" t="s">
        <v>15</v>
      </c>
      <c r="D712" s="3" t="s">
        <v>325</v>
      </c>
    </row>
    <row r="713" spans="1:4">
      <c r="A713" s="3">
        <v>2006</v>
      </c>
      <c r="B713" s="3" t="s">
        <v>329</v>
      </c>
      <c r="C713" s="3" t="s">
        <v>15</v>
      </c>
      <c r="D713" s="3" t="s">
        <v>173</v>
      </c>
    </row>
    <row r="714" spans="1:4">
      <c r="A714" s="3">
        <v>2006</v>
      </c>
      <c r="B714" s="3" t="s">
        <v>335</v>
      </c>
      <c r="C714" s="3" t="s">
        <v>15</v>
      </c>
      <c r="D714" s="3" t="s">
        <v>325</v>
      </c>
    </row>
    <row r="715" spans="1:4">
      <c r="A715" s="3">
        <v>2005</v>
      </c>
      <c r="B715" s="3" t="s">
        <v>336</v>
      </c>
      <c r="C715" s="3" t="s">
        <v>15</v>
      </c>
      <c r="D715" s="3" t="s">
        <v>173</v>
      </c>
    </row>
    <row r="716" spans="1:4">
      <c r="A716" s="3">
        <v>2005</v>
      </c>
      <c r="B716" s="3" t="s">
        <v>15</v>
      </c>
      <c r="C716" s="3" t="s">
        <v>173</v>
      </c>
      <c r="D716" s="3" t="s">
        <v>325</v>
      </c>
    </row>
    <row r="717" spans="1:4">
      <c r="A717" s="3">
        <v>2003</v>
      </c>
      <c r="B717" s="3" t="s">
        <v>15</v>
      </c>
      <c r="C717" s="3" t="s">
        <v>173</v>
      </c>
      <c r="D717" s="3" t="s">
        <v>325</v>
      </c>
    </row>
  </sheetData>
  <autoFilter ref="A1:D1" xr:uid="{427749CE-3A74-4A2F-A7CC-6F00CC75FB07}"/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F6A1B-E9C5-4B4C-B6FA-F9862174ABCE}">
  <dimension ref="A3:B26"/>
  <sheetViews>
    <sheetView workbookViewId="0">
      <selection activeCell="A4" sqref="A4:B24"/>
    </sheetView>
  </sheetViews>
  <sheetFormatPr defaultRowHeight="13.8"/>
  <cols>
    <col min="1" max="1" width="9.77734375" bestFit="1" customWidth="1"/>
    <col min="2" max="2" width="12.21875" bestFit="1" customWidth="1"/>
    <col min="3" max="41" width="9.44140625" bestFit="1" customWidth="1"/>
    <col min="42" max="42" width="4.88671875" bestFit="1" customWidth="1"/>
  </cols>
  <sheetData>
    <row r="3" spans="1:2">
      <c r="A3" s="5" t="s">
        <v>1013</v>
      </c>
      <c r="B3" t="s">
        <v>1024</v>
      </c>
    </row>
    <row r="4" spans="1:2">
      <c r="A4" s="22">
        <v>2003</v>
      </c>
      <c r="B4">
        <v>1</v>
      </c>
    </row>
    <row r="5" spans="1:2">
      <c r="A5" s="22">
        <v>2005</v>
      </c>
      <c r="B5">
        <v>2</v>
      </c>
    </row>
    <row r="6" spans="1:2">
      <c r="A6" s="22">
        <v>2006</v>
      </c>
      <c r="B6">
        <v>4</v>
      </c>
    </row>
    <row r="7" spans="1:2">
      <c r="A7" s="22">
        <v>2007</v>
      </c>
      <c r="B7">
        <v>12</v>
      </c>
    </row>
    <row r="8" spans="1:2">
      <c r="A8" s="22">
        <v>2008</v>
      </c>
      <c r="B8">
        <v>19</v>
      </c>
    </row>
    <row r="9" spans="1:2">
      <c r="A9" s="22">
        <v>2009</v>
      </c>
      <c r="B9">
        <v>20</v>
      </c>
    </row>
    <row r="10" spans="1:2">
      <c r="A10" s="22">
        <v>2010</v>
      </c>
      <c r="B10">
        <v>20</v>
      </c>
    </row>
    <row r="11" spans="1:2">
      <c r="A11" s="22">
        <v>2011</v>
      </c>
      <c r="B11">
        <v>25</v>
      </c>
    </row>
    <row r="12" spans="1:2">
      <c r="A12" s="22">
        <v>2012</v>
      </c>
      <c r="B12">
        <v>27</v>
      </c>
    </row>
    <row r="13" spans="1:2">
      <c r="A13" s="22">
        <v>2013</v>
      </c>
      <c r="B13">
        <v>32</v>
      </c>
    </row>
    <row r="14" spans="1:2">
      <c r="A14" s="22">
        <v>2014</v>
      </c>
      <c r="B14">
        <v>28</v>
      </c>
    </row>
    <row r="15" spans="1:2">
      <c r="A15" s="22">
        <v>2015</v>
      </c>
      <c r="B15">
        <v>34</v>
      </c>
    </row>
    <row r="16" spans="1:2">
      <c r="A16" s="22">
        <v>2016</v>
      </c>
      <c r="B16">
        <v>41</v>
      </c>
    </row>
    <row r="17" spans="1:2">
      <c r="A17" s="22">
        <v>2017</v>
      </c>
      <c r="B17">
        <v>12</v>
      </c>
    </row>
    <row r="18" spans="1:2">
      <c r="A18" s="22">
        <v>2018</v>
      </c>
      <c r="B18">
        <v>12</v>
      </c>
    </row>
    <row r="19" spans="1:2">
      <c r="A19" s="22">
        <v>2019</v>
      </c>
      <c r="B19">
        <v>50</v>
      </c>
    </row>
    <row r="20" spans="1:2">
      <c r="A20" s="22">
        <v>2020</v>
      </c>
      <c r="B20">
        <v>24</v>
      </c>
    </row>
    <row r="21" spans="1:2">
      <c r="A21" s="22">
        <v>2021</v>
      </c>
      <c r="B21">
        <v>68</v>
      </c>
    </row>
    <row r="22" spans="1:2">
      <c r="A22" s="22">
        <v>2022</v>
      </c>
      <c r="B22">
        <v>110</v>
      </c>
    </row>
    <row r="23" spans="1:2">
      <c r="A23" s="22">
        <v>2023</v>
      </c>
      <c r="B23">
        <v>113</v>
      </c>
    </row>
    <row r="24" spans="1:2">
      <c r="A24" s="22">
        <v>2024</v>
      </c>
      <c r="B24">
        <v>62</v>
      </c>
    </row>
    <row r="25" spans="1:2">
      <c r="A25" s="22" t="s">
        <v>378</v>
      </c>
    </row>
    <row r="26" spans="1:2">
      <c r="A26" s="22" t="s">
        <v>377</v>
      </c>
      <c r="B26">
        <v>716</v>
      </c>
    </row>
  </sheetData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A3E5E-AF1D-4EF7-B2B9-327053A38B41}">
  <dimension ref="A1:E250"/>
  <sheetViews>
    <sheetView topLeftCell="A223" workbookViewId="0">
      <selection activeCell="A237" sqref="A237"/>
    </sheetView>
  </sheetViews>
  <sheetFormatPr defaultRowHeight="13.8"/>
  <sheetData>
    <row r="1" spans="1:5">
      <c r="A1" s="16"/>
      <c r="B1" s="16" t="s">
        <v>380</v>
      </c>
      <c r="C1" s="16" t="s">
        <v>381</v>
      </c>
      <c r="D1" s="16" t="s">
        <v>382</v>
      </c>
    </row>
    <row r="2" spans="1:5">
      <c r="A2" s="17" t="s">
        <v>383</v>
      </c>
      <c r="B2" s="17" t="s">
        <v>384</v>
      </c>
      <c r="C2" s="17" t="s">
        <v>257</v>
      </c>
      <c r="D2" s="17">
        <v>4</v>
      </c>
      <c r="E2" t="str">
        <f>TRIM(A2)</f>
        <v>Afghanistan</v>
      </c>
    </row>
    <row r="3" spans="1:5">
      <c r="A3" s="17" t="s">
        <v>385</v>
      </c>
      <c r="B3" s="17" t="s">
        <v>386</v>
      </c>
      <c r="C3" s="17" t="s">
        <v>129</v>
      </c>
      <c r="D3" s="17">
        <v>8</v>
      </c>
      <c r="E3" t="str">
        <f t="shared" ref="E3:E66" si="0">TRIM(A3)</f>
        <v>Albania</v>
      </c>
    </row>
    <row r="4" spans="1:5">
      <c r="A4" s="17" t="s">
        <v>387</v>
      </c>
      <c r="B4" s="17" t="s">
        <v>388</v>
      </c>
      <c r="C4" s="17" t="s">
        <v>299</v>
      </c>
      <c r="D4" s="17">
        <v>12</v>
      </c>
      <c r="E4" t="str">
        <f t="shared" si="0"/>
        <v>Algeria</v>
      </c>
    </row>
    <row r="5" spans="1:5" ht="16.8">
      <c r="A5" s="17" t="s">
        <v>389</v>
      </c>
      <c r="B5" s="17" t="s">
        <v>390</v>
      </c>
      <c r="C5" s="17" t="s">
        <v>391</v>
      </c>
      <c r="D5" s="17">
        <v>16</v>
      </c>
      <c r="E5" t="str">
        <f t="shared" si="0"/>
        <v>American Samoa</v>
      </c>
    </row>
    <row r="6" spans="1:5">
      <c r="A6" s="17" t="s">
        <v>392</v>
      </c>
      <c r="B6" s="17" t="s">
        <v>393</v>
      </c>
      <c r="C6" s="17" t="s">
        <v>364</v>
      </c>
      <c r="D6" s="17">
        <v>20</v>
      </c>
      <c r="E6" t="str">
        <f t="shared" si="0"/>
        <v>Andorra</v>
      </c>
    </row>
    <row r="7" spans="1:5">
      <c r="A7" s="17" t="s">
        <v>394</v>
      </c>
      <c r="B7" s="17" t="s">
        <v>395</v>
      </c>
      <c r="C7" s="17" t="s">
        <v>396</v>
      </c>
      <c r="D7" s="17">
        <v>24</v>
      </c>
      <c r="E7" t="str">
        <f t="shared" si="0"/>
        <v>Angola</v>
      </c>
    </row>
    <row r="8" spans="1:5">
      <c r="A8" s="17" t="s">
        <v>397</v>
      </c>
      <c r="B8" s="17" t="s">
        <v>398</v>
      </c>
      <c r="C8" s="17" t="s">
        <v>399</v>
      </c>
      <c r="D8" s="17">
        <v>660</v>
      </c>
      <c r="E8" t="str">
        <f t="shared" si="0"/>
        <v>Anguilla</v>
      </c>
    </row>
    <row r="9" spans="1:5">
      <c r="A9" s="17" t="s">
        <v>400</v>
      </c>
      <c r="B9" s="17" t="s">
        <v>372</v>
      </c>
      <c r="C9" s="17" t="s">
        <v>401</v>
      </c>
      <c r="D9" s="17">
        <v>10</v>
      </c>
      <c r="E9" t="str">
        <f t="shared" si="0"/>
        <v>Antarctica</v>
      </c>
    </row>
    <row r="10" spans="1:5" ht="16.8">
      <c r="A10" s="17" t="s">
        <v>402</v>
      </c>
      <c r="B10" s="17" t="s">
        <v>403</v>
      </c>
      <c r="C10" s="17" t="s">
        <v>241</v>
      </c>
      <c r="D10" s="17">
        <v>28</v>
      </c>
      <c r="E10" t="str">
        <f t="shared" si="0"/>
        <v>Antigua and Barbuda</v>
      </c>
    </row>
    <row r="11" spans="1:5">
      <c r="A11" s="17" t="s">
        <v>404</v>
      </c>
      <c r="B11" s="17" t="s">
        <v>405</v>
      </c>
      <c r="C11" s="17" t="s">
        <v>210</v>
      </c>
      <c r="D11" s="17">
        <v>32</v>
      </c>
      <c r="E11" t="str">
        <f t="shared" si="0"/>
        <v>Argentina</v>
      </c>
    </row>
    <row r="12" spans="1:5">
      <c r="A12" s="17" t="s">
        <v>406</v>
      </c>
      <c r="B12" s="17" t="s">
        <v>407</v>
      </c>
      <c r="C12" s="17" t="s">
        <v>136</v>
      </c>
      <c r="D12" s="17">
        <v>51</v>
      </c>
      <c r="E12" t="str">
        <f t="shared" si="0"/>
        <v>Armenia</v>
      </c>
    </row>
    <row r="13" spans="1:5">
      <c r="A13" s="17" t="s">
        <v>408</v>
      </c>
      <c r="B13" s="17" t="s">
        <v>409</v>
      </c>
      <c r="C13" s="17" t="s">
        <v>410</v>
      </c>
      <c r="D13" s="17">
        <v>533</v>
      </c>
      <c r="E13" t="str">
        <f t="shared" si="0"/>
        <v>Aruba</v>
      </c>
    </row>
    <row r="14" spans="1:5">
      <c r="A14" s="17" t="s">
        <v>411</v>
      </c>
      <c r="B14" s="17" t="s">
        <v>412</v>
      </c>
      <c r="C14" s="17" t="s">
        <v>118</v>
      </c>
      <c r="D14" s="17">
        <v>36</v>
      </c>
      <c r="E14" t="str">
        <f t="shared" si="0"/>
        <v>Australia</v>
      </c>
    </row>
    <row r="15" spans="1:5">
      <c r="A15" s="17" t="s">
        <v>413</v>
      </c>
      <c r="B15" s="17" t="s">
        <v>414</v>
      </c>
      <c r="C15" s="17" t="s">
        <v>114</v>
      </c>
      <c r="D15" s="17">
        <v>40</v>
      </c>
      <c r="E15" t="str">
        <f t="shared" si="0"/>
        <v>Austria</v>
      </c>
    </row>
    <row r="16" spans="1:5">
      <c r="A16" s="17" t="s">
        <v>415</v>
      </c>
      <c r="B16" s="17" t="s">
        <v>416</v>
      </c>
      <c r="C16" s="17" t="s">
        <v>56</v>
      </c>
      <c r="D16" s="17">
        <v>31</v>
      </c>
      <c r="E16" t="str">
        <f t="shared" si="0"/>
        <v>Azerbaijan</v>
      </c>
    </row>
    <row r="17" spans="1:5">
      <c r="A17" s="17" t="s">
        <v>948</v>
      </c>
      <c r="B17" s="17" t="s">
        <v>417</v>
      </c>
      <c r="C17" s="17" t="s">
        <v>145</v>
      </c>
      <c r="D17" s="17">
        <v>44</v>
      </c>
      <c r="E17" t="str">
        <f t="shared" si="0"/>
        <v>Bahamas</v>
      </c>
    </row>
    <row r="18" spans="1:5">
      <c r="A18" s="17" t="s">
        <v>418</v>
      </c>
      <c r="B18" s="17" t="s">
        <v>419</v>
      </c>
      <c r="C18" s="17" t="s">
        <v>214</v>
      </c>
      <c r="D18" s="17">
        <v>48</v>
      </c>
      <c r="E18" t="str">
        <f t="shared" si="0"/>
        <v>Bahrain</v>
      </c>
    </row>
    <row r="19" spans="1:5">
      <c r="A19" s="17" t="s">
        <v>420</v>
      </c>
      <c r="B19" s="17" t="s">
        <v>421</v>
      </c>
      <c r="C19" s="17" t="s">
        <v>170</v>
      </c>
      <c r="D19" s="17">
        <v>50</v>
      </c>
      <c r="E19" t="str">
        <f t="shared" si="0"/>
        <v>Bangladesh</v>
      </c>
    </row>
    <row r="20" spans="1:5">
      <c r="A20" s="17" t="s">
        <v>422</v>
      </c>
      <c r="B20" s="17" t="s">
        <v>423</v>
      </c>
      <c r="C20" s="17" t="s">
        <v>424</v>
      </c>
      <c r="D20" s="17">
        <v>52</v>
      </c>
      <c r="E20" t="str">
        <f t="shared" si="0"/>
        <v>Barbados</v>
      </c>
    </row>
    <row r="21" spans="1:5">
      <c r="A21" s="17" t="s">
        <v>425</v>
      </c>
      <c r="B21" s="17" t="s">
        <v>426</v>
      </c>
      <c r="C21" s="17" t="s">
        <v>263</v>
      </c>
      <c r="D21" s="17">
        <v>112</v>
      </c>
      <c r="E21" t="str">
        <f t="shared" si="0"/>
        <v>Belarus</v>
      </c>
    </row>
    <row r="22" spans="1:5">
      <c r="A22" s="17" t="s">
        <v>427</v>
      </c>
      <c r="B22" s="17" t="s">
        <v>428</v>
      </c>
      <c r="C22" s="17" t="s">
        <v>207</v>
      </c>
      <c r="D22" s="17">
        <v>56</v>
      </c>
      <c r="E22" t="str">
        <f t="shared" si="0"/>
        <v>Belgium</v>
      </c>
    </row>
    <row r="23" spans="1:5">
      <c r="A23" s="17" t="s">
        <v>429</v>
      </c>
      <c r="B23" s="17" t="s">
        <v>430</v>
      </c>
      <c r="C23" s="17" t="s">
        <v>264</v>
      </c>
      <c r="D23" s="17">
        <v>84</v>
      </c>
      <c r="E23" t="str">
        <f t="shared" si="0"/>
        <v>Belize</v>
      </c>
    </row>
    <row r="24" spans="1:5">
      <c r="A24" s="17" t="s">
        <v>431</v>
      </c>
      <c r="B24" s="17" t="s">
        <v>432</v>
      </c>
      <c r="C24" s="17" t="s">
        <v>433</v>
      </c>
      <c r="D24" s="17">
        <v>204</v>
      </c>
      <c r="E24" t="str">
        <f t="shared" si="0"/>
        <v>Benin</v>
      </c>
    </row>
    <row r="25" spans="1:5">
      <c r="A25" s="17" t="s">
        <v>434</v>
      </c>
      <c r="B25" s="17" t="s">
        <v>435</v>
      </c>
      <c r="C25" s="17" t="s">
        <v>346</v>
      </c>
      <c r="D25" s="17">
        <v>60</v>
      </c>
      <c r="E25" t="str">
        <f t="shared" si="0"/>
        <v>Bermuda</v>
      </c>
    </row>
    <row r="26" spans="1:5">
      <c r="A26" s="17" t="s">
        <v>436</v>
      </c>
      <c r="B26" s="17" t="s">
        <v>437</v>
      </c>
      <c r="C26" s="17" t="s">
        <v>438</v>
      </c>
      <c r="D26" s="17">
        <v>64</v>
      </c>
      <c r="E26" t="str">
        <f t="shared" si="0"/>
        <v>Bhutan</v>
      </c>
    </row>
    <row r="27" spans="1:5">
      <c r="A27" s="17" t="s">
        <v>949</v>
      </c>
      <c r="B27" s="17" t="s">
        <v>439</v>
      </c>
      <c r="C27" s="17" t="s">
        <v>243</v>
      </c>
      <c r="D27" s="17">
        <v>68</v>
      </c>
      <c r="E27" t="str">
        <f t="shared" si="0"/>
        <v>Bolivia</v>
      </c>
    </row>
    <row r="28" spans="1:5" ht="25.2">
      <c r="A28" s="17" t="s">
        <v>440</v>
      </c>
      <c r="B28" s="17" t="s">
        <v>441</v>
      </c>
      <c r="C28" s="17" t="s">
        <v>442</v>
      </c>
      <c r="D28" s="17">
        <v>535</v>
      </c>
      <c r="E28" t="str">
        <f t="shared" si="0"/>
        <v>Bonaire, Sint Eustatius and Saba</v>
      </c>
    </row>
    <row r="29" spans="1:5" ht="16.8">
      <c r="A29" s="17" t="s">
        <v>443</v>
      </c>
      <c r="B29" s="17" t="s">
        <v>444</v>
      </c>
      <c r="C29" s="17" t="s">
        <v>307</v>
      </c>
      <c r="D29" s="17">
        <v>70</v>
      </c>
      <c r="E29" t="str">
        <f t="shared" si="0"/>
        <v>Bosnia and Herzegovina</v>
      </c>
    </row>
    <row r="30" spans="1:5">
      <c r="A30" s="17" t="s">
        <v>445</v>
      </c>
      <c r="B30" s="17" t="s">
        <v>446</v>
      </c>
      <c r="C30" s="17" t="s">
        <v>283</v>
      </c>
      <c r="D30" s="17">
        <v>72</v>
      </c>
      <c r="E30" t="str">
        <f t="shared" si="0"/>
        <v>Botswana</v>
      </c>
    </row>
    <row r="31" spans="1:5">
      <c r="A31" s="17" t="s">
        <v>447</v>
      </c>
      <c r="B31" s="17" t="s">
        <v>448</v>
      </c>
      <c r="C31" s="17" t="s">
        <v>449</v>
      </c>
      <c r="D31" s="17">
        <v>74</v>
      </c>
      <c r="E31" t="str">
        <f t="shared" si="0"/>
        <v>Bouvet Island</v>
      </c>
    </row>
    <row r="32" spans="1:5">
      <c r="A32" s="17" t="s">
        <v>450</v>
      </c>
      <c r="B32" s="17" t="s">
        <v>451</v>
      </c>
      <c r="C32" s="17" t="s">
        <v>122</v>
      </c>
      <c r="D32" s="17">
        <v>76</v>
      </c>
      <c r="E32" t="str">
        <f t="shared" si="0"/>
        <v>Brazil</v>
      </c>
    </row>
    <row r="33" spans="1:5" ht="16.8">
      <c r="A33" s="17" t="s">
        <v>959</v>
      </c>
      <c r="B33" s="17" t="s">
        <v>452</v>
      </c>
      <c r="C33" s="17" t="s">
        <v>453</v>
      </c>
      <c r="D33" s="17">
        <v>86</v>
      </c>
      <c r="E33" t="str">
        <f t="shared" si="0"/>
        <v>British Indian Ocean Territory</v>
      </c>
    </row>
    <row r="34" spans="1:5" ht="16.8">
      <c r="A34" s="17" t="s">
        <v>454</v>
      </c>
      <c r="B34" s="17" t="s">
        <v>455</v>
      </c>
      <c r="C34" s="17" t="s">
        <v>251</v>
      </c>
      <c r="D34" s="17">
        <v>96</v>
      </c>
      <c r="E34" t="str">
        <f t="shared" si="0"/>
        <v>Brunei Darussalam</v>
      </c>
    </row>
    <row r="35" spans="1:5">
      <c r="A35" s="17" t="s">
        <v>456</v>
      </c>
      <c r="B35" s="17" t="s">
        <v>457</v>
      </c>
      <c r="C35" s="17" t="s">
        <v>271</v>
      </c>
      <c r="D35" s="17">
        <v>100</v>
      </c>
      <c r="E35" t="str">
        <f t="shared" si="0"/>
        <v>Bulgaria</v>
      </c>
    </row>
    <row r="36" spans="1:5">
      <c r="A36" s="17" t="s">
        <v>458</v>
      </c>
      <c r="B36" s="17" t="s">
        <v>459</v>
      </c>
      <c r="C36" s="17" t="s">
        <v>460</v>
      </c>
      <c r="D36" s="17">
        <v>854</v>
      </c>
      <c r="E36" t="str">
        <f t="shared" si="0"/>
        <v>Burkina Faso</v>
      </c>
    </row>
    <row r="37" spans="1:5">
      <c r="A37" s="17" t="s">
        <v>461</v>
      </c>
      <c r="B37" s="17" t="s">
        <v>462</v>
      </c>
      <c r="C37" s="17" t="s">
        <v>463</v>
      </c>
      <c r="D37" s="17">
        <v>108</v>
      </c>
      <c r="E37" t="str">
        <f t="shared" si="0"/>
        <v>Burundi</v>
      </c>
    </row>
    <row r="38" spans="1:5">
      <c r="A38" s="17" t="s">
        <v>464</v>
      </c>
      <c r="B38" s="17" t="s">
        <v>465</v>
      </c>
      <c r="C38" s="17" t="s">
        <v>466</v>
      </c>
      <c r="D38" s="17">
        <v>132</v>
      </c>
      <c r="E38" t="str">
        <f t="shared" si="0"/>
        <v>Cabo Verde</v>
      </c>
    </row>
    <row r="39" spans="1:5">
      <c r="A39" s="17" t="s">
        <v>467</v>
      </c>
      <c r="B39" s="17" t="s">
        <v>468</v>
      </c>
      <c r="C39" s="17" t="s">
        <v>258</v>
      </c>
      <c r="D39" s="17">
        <v>116</v>
      </c>
      <c r="E39" t="str">
        <f t="shared" si="0"/>
        <v>Cambodia</v>
      </c>
    </row>
    <row r="40" spans="1:5">
      <c r="A40" s="17" t="s">
        <v>469</v>
      </c>
      <c r="B40" s="17" t="s">
        <v>470</v>
      </c>
      <c r="C40" s="17" t="s">
        <v>471</v>
      </c>
      <c r="D40" s="17">
        <v>120</v>
      </c>
      <c r="E40" t="str">
        <f t="shared" si="0"/>
        <v>Cameroon</v>
      </c>
    </row>
    <row r="41" spans="1:5">
      <c r="A41" s="17" t="s">
        <v>472</v>
      </c>
      <c r="B41" s="17" t="s">
        <v>473</v>
      </c>
      <c r="C41" s="17" t="s">
        <v>63</v>
      </c>
      <c r="D41" s="17">
        <v>124</v>
      </c>
      <c r="E41" t="str">
        <f t="shared" si="0"/>
        <v>Canada</v>
      </c>
    </row>
    <row r="42" spans="1:5">
      <c r="A42" s="17" t="s">
        <v>960</v>
      </c>
      <c r="B42" s="17" t="s">
        <v>474</v>
      </c>
      <c r="C42" s="17" t="s">
        <v>475</v>
      </c>
      <c r="D42" s="17">
        <v>136</v>
      </c>
      <c r="E42" t="str">
        <f t="shared" si="0"/>
        <v>Cayman Islands</v>
      </c>
    </row>
    <row r="43" spans="1:5" ht="16.8">
      <c r="A43" s="17" t="s">
        <v>954</v>
      </c>
      <c r="B43" s="17" t="s">
        <v>476</v>
      </c>
      <c r="C43" s="17" t="s">
        <v>477</v>
      </c>
      <c r="D43" s="17">
        <v>140</v>
      </c>
      <c r="E43" t="str">
        <f t="shared" si="0"/>
        <v>Central African Republic</v>
      </c>
    </row>
    <row r="44" spans="1:5">
      <c r="A44" s="17" t="s">
        <v>478</v>
      </c>
      <c r="B44" s="17" t="s">
        <v>479</v>
      </c>
      <c r="C44" s="17" t="s">
        <v>480</v>
      </c>
      <c r="D44" s="17">
        <v>148</v>
      </c>
      <c r="E44" t="str">
        <f t="shared" si="0"/>
        <v>Chad</v>
      </c>
    </row>
    <row r="45" spans="1:5">
      <c r="A45" s="17" t="s">
        <v>481</v>
      </c>
      <c r="B45" s="17" t="s">
        <v>482</v>
      </c>
      <c r="C45" s="17" t="s">
        <v>157</v>
      </c>
      <c r="D45" s="17">
        <v>152</v>
      </c>
      <c r="E45" t="str">
        <f t="shared" si="0"/>
        <v>Chile</v>
      </c>
    </row>
    <row r="46" spans="1:5">
      <c r="A46" s="17" t="s">
        <v>483</v>
      </c>
      <c r="B46" s="17" t="s">
        <v>484</v>
      </c>
      <c r="C46" s="17" t="s">
        <v>173</v>
      </c>
      <c r="D46" s="17">
        <v>156</v>
      </c>
      <c r="E46" t="str">
        <f t="shared" si="0"/>
        <v>China</v>
      </c>
    </row>
    <row r="47" spans="1:5" ht="16.8">
      <c r="A47" s="17" t="s">
        <v>485</v>
      </c>
      <c r="B47" s="17" t="s">
        <v>486</v>
      </c>
      <c r="C47" s="17" t="s">
        <v>487</v>
      </c>
      <c r="D47" s="17">
        <v>162</v>
      </c>
      <c r="E47" t="str">
        <f t="shared" si="0"/>
        <v>Christmas Island</v>
      </c>
    </row>
    <row r="48" spans="1:5" ht="16.8">
      <c r="A48" s="17" t="s">
        <v>955</v>
      </c>
      <c r="B48" s="17" t="s">
        <v>488</v>
      </c>
      <c r="C48" s="17" t="s">
        <v>489</v>
      </c>
      <c r="D48" s="17">
        <v>166</v>
      </c>
      <c r="E48" t="str">
        <f t="shared" si="0"/>
        <v>Cocos (Keeling) Islands</v>
      </c>
    </row>
    <row r="49" spans="1:5">
      <c r="A49" s="17" t="s">
        <v>490</v>
      </c>
      <c r="B49" s="17" t="s">
        <v>491</v>
      </c>
      <c r="C49" s="17" t="s">
        <v>246</v>
      </c>
      <c r="D49" s="17">
        <v>170</v>
      </c>
      <c r="E49" t="str">
        <f t="shared" si="0"/>
        <v>Colombia</v>
      </c>
    </row>
    <row r="50" spans="1:5">
      <c r="A50" s="17" t="s">
        <v>961</v>
      </c>
      <c r="B50" s="17" t="s">
        <v>492</v>
      </c>
      <c r="C50" s="17" t="s">
        <v>493</v>
      </c>
      <c r="D50" s="17">
        <v>174</v>
      </c>
      <c r="E50" t="str">
        <f t="shared" si="0"/>
        <v>Comoros</v>
      </c>
    </row>
    <row r="51" spans="1:5" ht="25.2">
      <c r="A51" s="17" t="s">
        <v>494</v>
      </c>
      <c r="B51" s="17" t="s">
        <v>495</v>
      </c>
      <c r="C51" s="17" t="s">
        <v>496</v>
      </c>
      <c r="D51" s="17">
        <v>180</v>
      </c>
      <c r="E51" t="str">
        <f t="shared" si="0"/>
        <v>Congo (the Democratic Republic of the)</v>
      </c>
    </row>
    <row r="52" spans="1:5">
      <c r="A52" s="17" t="s">
        <v>951</v>
      </c>
      <c r="B52" s="17" t="s">
        <v>497</v>
      </c>
      <c r="C52" s="17" t="s">
        <v>193</v>
      </c>
      <c r="D52" s="17">
        <v>178</v>
      </c>
      <c r="E52" t="str">
        <f t="shared" si="0"/>
        <v>Congo</v>
      </c>
    </row>
    <row r="53" spans="1:5">
      <c r="A53" s="17" t="s">
        <v>962</v>
      </c>
      <c r="B53" s="17" t="s">
        <v>498</v>
      </c>
      <c r="C53" s="17" t="s">
        <v>232</v>
      </c>
      <c r="D53" s="17">
        <v>184</v>
      </c>
      <c r="E53" t="str">
        <f t="shared" si="0"/>
        <v>Cook Islands</v>
      </c>
    </row>
    <row r="54" spans="1:5">
      <c r="A54" s="17" t="s">
        <v>499</v>
      </c>
      <c r="B54" s="17" t="s">
        <v>500</v>
      </c>
      <c r="C54" s="17" t="s">
        <v>266</v>
      </c>
      <c r="D54" s="17">
        <v>188</v>
      </c>
      <c r="E54" t="str">
        <f t="shared" si="0"/>
        <v>Costa Rica</v>
      </c>
    </row>
    <row r="55" spans="1:5">
      <c r="A55" s="17" t="s">
        <v>501</v>
      </c>
      <c r="B55" s="17" t="s">
        <v>502</v>
      </c>
      <c r="C55" s="17" t="s">
        <v>293</v>
      </c>
      <c r="D55" s="17">
        <v>191</v>
      </c>
      <c r="E55" t="str">
        <f t="shared" si="0"/>
        <v>Croatia</v>
      </c>
    </row>
    <row r="56" spans="1:5">
      <c r="A56" s="17" t="s">
        <v>503</v>
      </c>
      <c r="B56" s="17" t="s">
        <v>504</v>
      </c>
      <c r="C56" s="17" t="s">
        <v>505</v>
      </c>
      <c r="D56" s="17">
        <v>192</v>
      </c>
      <c r="E56" t="str">
        <f t="shared" si="0"/>
        <v>Cuba</v>
      </c>
    </row>
    <row r="57" spans="1:5">
      <c r="A57" s="17" t="s">
        <v>506</v>
      </c>
      <c r="B57" s="17" t="s">
        <v>507</v>
      </c>
      <c r="C57" s="17" t="s">
        <v>315</v>
      </c>
      <c r="D57" s="17">
        <v>531</v>
      </c>
      <c r="E57" t="str">
        <f t="shared" si="0"/>
        <v>Curaçao</v>
      </c>
    </row>
    <row r="58" spans="1:5">
      <c r="A58" s="17" t="s">
        <v>508</v>
      </c>
      <c r="B58" s="17" t="s">
        <v>509</v>
      </c>
      <c r="C58" s="17" t="s">
        <v>150</v>
      </c>
      <c r="D58" s="17">
        <v>196</v>
      </c>
      <c r="E58" t="str">
        <f t="shared" si="0"/>
        <v>Cyprus</v>
      </c>
    </row>
    <row r="59" spans="1:5">
      <c r="A59" s="17" t="s">
        <v>510</v>
      </c>
      <c r="B59" s="17" t="s">
        <v>511</v>
      </c>
      <c r="C59" s="17" t="s">
        <v>164</v>
      </c>
      <c r="D59" s="17">
        <v>203</v>
      </c>
      <c r="E59" t="str">
        <f t="shared" si="0"/>
        <v>Czechia</v>
      </c>
    </row>
    <row r="60" spans="1:5">
      <c r="A60" s="17" t="s">
        <v>512</v>
      </c>
      <c r="B60" s="17" t="s">
        <v>513</v>
      </c>
      <c r="C60" s="17" t="s">
        <v>514</v>
      </c>
      <c r="D60" s="17">
        <v>384</v>
      </c>
      <c r="E60" t="str">
        <f t="shared" si="0"/>
        <v>Côte d'Ivoire</v>
      </c>
    </row>
    <row r="61" spans="1:5">
      <c r="A61" s="17" t="s">
        <v>515</v>
      </c>
      <c r="B61" s="17" t="s">
        <v>516</v>
      </c>
      <c r="C61" s="17" t="s">
        <v>227</v>
      </c>
      <c r="D61" s="17">
        <v>208</v>
      </c>
      <c r="E61" t="str">
        <f t="shared" si="0"/>
        <v>Denmark</v>
      </c>
    </row>
    <row r="62" spans="1:5">
      <c r="A62" s="17" t="s">
        <v>517</v>
      </c>
      <c r="B62" s="17" t="s">
        <v>518</v>
      </c>
      <c r="C62" s="17" t="s">
        <v>519</v>
      </c>
      <c r="D62" s="17">
        <v>262</v>
      </c>
      <c r="E62" t="str">
        <f t="shared" si="0"/>
        <v>Djibouti</v>
      </c>
    </row>
    <row r="63" spans="1:5">
      <c r="A63" s="17" t="s">
        <v>520</v>
      </c>
      <c r="B63" s="17" t="s">
        <v>521</v>
      </c>
      <c r="C63" s="17" t="s">
        <v>522</v>
      </c>
      <c r="D63" s="17">
        <v>212</v>
      </c>
      <c r="E63" t="str">
        <f t="shared" si="0"/>
        <v>Dominica</v>
      </c>
    </row>
    <row r="64" spans="1:5" ht="16.8">
      <c r="A64" s="17" t="s">
        <v>956</v>
      </c>
      <c r="B64" s="17" t="s">
        <v>523</v>
      </c>
      <c r="C64" s="17" t="s">
        <v>524</v>
      </c>
      <c r="D64" s="17">
        <v>214</v>
      </c>
      <c r="E64" t="str">
        <f t="shared" si="0"/>
        <v>Dominican Republic</v>
      </c>
    </row>
    <row r="65" spans="1:5">
      <c r="A65" s="17" t="s">
        <v>525</v>
      </c>
      <c r="B65" s="17" t="s">
        <v>526</v>
      </c>
      <c r="C65" s="17" t="s">
        <v>87</v>
      </c>
      <c r="D65" s="17">
        <v>218</v>
      </c>
      <c r="E65" t="str">
        <f t="shared" si="0"/>
        <v>Ecuador</v>
      </c>
    </row>
    <row r="66" spans="1:5">
      <c r="A66" s="17" t="s">
        <v>527</v>
      </c>
      <c r="B66" s="17" t="s">
        <v>528</v>
      </c>
      <c r="C66" s="17" t="s">
        <v>195</v>
      </c>
      <c r="D66" s="17">
        <v>818</v>
      </c>
      <c r="E66" t="str">
        <f t="shared" si="0"/>
        <v>Egypt</v>
      </c>
    </row>
    <row r="67" spans="1:5">
      <c r="A67" s="17" t="s">
        <v>529</v>
      </c>
      <c r="B67" s="17" t="s">
        <v>530</v>
      </c>
      <c r="C67" s="17" t="s">
        <v>337</v>
      </c>
      <c r="D67" s="17">
        <v>222</v>
      </c>
      <c r="E67" t="str">
        <f t="shared" ref="E67:E130" si="1">TRIM(A67)</f>
        <v>El Salvador</v>
      </c>
    </row>
    <row r="68" spans="1:5" ht="16.8">
      <c r="A68" s="17" t="s">
        <v>531</v>
      </c>
      <c r="B68" s="17" t="s">
        <v>532</v>
      </c>
      <c r="C68" s="17" t="s">
        <v>533</v>
      </c>
      <c r="D68" s="17">
        <v>226</v>
      </c>
      <c r="E68" t="str">
        <f t="shared" si="1"/>
        <v>Equatorial Guinea</v>
      </c>
    </row>
    <row r="69" spans="1:5">
      <c r="A69" s="17" t="s">
        <v>534</v>
      </c>
      <c r="B69" s="17" t="s">
        <v>535</v>
      </c>
      <c r="C69" s="17" t="s">
        <v>536</v>
      </c>
      <c r="D69" s="17">
        <v>232</v>
      </c>
      <c r="E69" t="str">
        <f t="shared" si="1"/>
        <v>Eritrea</v>
      </c>
    </row>
    <row r="70" spans="1:5">
      <c r="A70" s="17" t="s">
        <v>537</v>
      </c>
      <c r="B70" s="17" t="s">
        <v>538</v>
      </c>
      <c r="C70" s="17" t="s">
        <v>124</v>
      </c>
      <c r="D70" s="17">
        <v>233</v>
      </c>
      <c r="E70" t="str">
        <f t="shared" si="1"/>
        <v>Estonia</v>
      </c>
    </row>
    <row r="71" spans="1:5">
      <c r="A71" s="17" t="s">
        <v>539</v>
      </c>
      <c r="B71" s="17" t="s">
        <v>540</v>
      </c>
      <c r="C71" s="17" t="s">
        <v>300</v>
      </c>
      <c r="D71" s="17">
        <v>748</v>
      </c>
      <c r="E71" t="str">
        <f t="shared" si="1"/>
        <v>Eswatini</v>
      </c>
    </row>
    <row r="72" spans="1:5">
      <c r="A72" s="17" t="s">
        <v>541</v>
      </c>
      <c r="B72" s="17" t="s">
        <v>542</v>
      </c>
      <c r="C72" s="17" t="s">
        <v>167</v>
      </c>
      <c r="D72" s="17">
        <v>231</v>
      </c>
      <c r="E72" t="str">
        <f t="shared" si="1"/>
        <v>Ethiopia</v>
      </c>
    </row>
    <row r="73" spans="1:5" ht="16.8">
      <c r="A73" s="17" t="s">
        <v>963</v>
      </c>
      <c r="B73" s="17" t="s">
        <v>543</v>
      </c>
      <c r="C73" s="17" t="s">
        <v>544</v>
      </c>
      <c r="D73" s="17">
        <v>238</v>
      </c>
      <c r="E73" t="str">
        <f t="shared" si="1"/>
        <v>Falkland Islands [Malvinas]</v>
      </c>
    </row>
    <row r="74" spans="1:5">
      <c r="A74" s="17" t="s">
        <v>964</v>
      </c>
      <c r="B74" s="17" t="s">
        <v>545</v>
      </c>
      <c r="C74" s="17" t="s">
        <v>546</v>
      </c>
      <c r="D74" s="17">
        <v>234</v>
      </c>
      <c r="E74" t="str">
        <f t="shared" si="1"/>
        <v>Faroe Islands</v>
      </c>
    </row>
    <row r="75" spans="1:5">
      <c r="A75" s="17" t="s">
        <v>547</v>
      </c>
      <c r="B75" s="17" t="s">
        <v>548</v>
      </c>
      <c r="C75" s="17" t="s">
        <v>549</v>
      </c>
      <c r="D75" s="17">
        <v>242</v>
      </c>
      <c r="E75" t="str">
        <f t="shared" si="1"/>
        <v>Fiji</v>
      </c>
    </row>
    <row r="76" spans="1:5">
      <c r="A76" s="17" t="s">
        <v>550</v>
      </c>
      <c r="B76" s="17" t="s">
        <v>551</v>
      </c>
      <c r="C76" s="17" t="s">
        <v>234</v>
      </c>
      <c r="D76" s="17">
        <v>246</v>
      </c>
      <c r="E76" t="str">
        <f t="shared" si="1"/>
        <v>Finland</v>
      </c>
    </row>
    <row r="77" spans="1:5">
      <c r="A77" s="17" t="s">
        <v>552</v>
      </c>
      <c r="B77" s="17" t="s">
        <v>553</v>
      </c>
      <c r="C77" s="17" t="s">
        <v>104</v>
      </c>
      <c r="D77" s="17">
        <v>250</v>
      </c>
      <c r="E77" t="str">
        <f t="shared" si="1"/>
        <v>France</v>
      </c>
    </row>
    <row r="78" spans="1:5">
      <c r="A78" s="17" t="s">
        <v>554</v>
      </c>
      <c r="B78" s="17" t="s">
        <v>555</v>
      </c>
      <c r="C78" s="17" t="s">
        <v>556</v>
      </c>
      <c r="D78" s="17">
        <v>254</v>
      </c>
      <c r="E78" t="str">
        <f t="shared" si="1"/>
        <v>French Guiana</v>
      </c>
    </row>
    <row r="79" spans="1:5" ht="16.8">
      <c r="A79" s="17" t="s">
        <v>557</v>
      </c>
      <c r="B79" s="17" t="s">
        <v>558</v>
      </c>
      <c r="C79" s="17" t="s">
        <v>559</v>
      </c>
      <c r="D79" s="17">
        <v>258</v>
      </c>
      <c r="E79" t="str">
        <f t="shared" si="1"/>
        <v>French Polynesia</v>
      </c>
    </row>
    <row r="80" spans="1:5" ht="25.2">
      <c r="A80" s="17" t="s">
        <v>965</v>
      </c>
      <c r="B80" s="17" t="s">
        <v>560</v>
      </c>
      <c r="C80" s="17" t="s">
        <v>561</v>
      </c>
      <c r="D80" s="17">
        <v>260</v>
      </c>
      <c r="E80" t="str">
        <f t="shared" si="1"/>
        <v>French Southern Territories</v>
      </c>
    </row>
    <row r="81" spans="1:5">
      <c r="A81" s="17" t="s">
        <v>562</v>
      </c>
      <c r="B81" s="17" t="s">
        <v>563</v>
      </c>
      <c r="C81" s="17" t="s">
        <v>237</v>
      </c>
      <c r="D81" s="17">
        <v>266</v>
      </c>
      <c r="E81" t="str">
        <f t="shared" si="1"/>
        <v>Gabon</v>
      </c>
    </row>
    <row r="82" spans="1:5">
      <c r="A82" s="17" t="s">
        <v>957</v>
      </c>
      <c r="B82" s="17" t="s">
        <v>564</v>
      </c>
      <c r="C82" s="17" t="s">
        <v>565</v>
      </c>
      <c r="D82" s="17">
        <v>270</v>
      </c>
      <c r="E82" t="str">
        <f t="shared" si="1"/>
        <v>Gambia</v>
      </c>
    </row>
    <row r="83" spans="1:5">
      <c r="A83" s="17" t="s">
        <v>566</v>
      </c>
      <c r="B83" s="17" t="s">
        <v>567</v>
      </c>
      <c r="C83" s="17" t="s">
        <v>151</v>
      </c>
      <c r="D83" s="17">
        <v>268</v>
      </c>
      <c r="E83" t="str">
        <f t="shared" si="1"/>
        <v>Georgia</v>
      </c>
    </row>
    <row r="84" spans="1:5">
      <c r="A84" s="17" t="s">
        <v>568</v>
      </c>
      <c r="B84" s="17" t="s">
        <v>569</v>
      </c>
      <c r="C84" s="17" t="s">
        <v>154</v>
      </c>
      <c r="D84" s="17">
        <v>276</v>
      </c>
      <c r="E84" t="str">
        <f t="shared" si="1"/>
        <v>Germany</v>
      </c>
    </row>
    <row r="85" spans="1:5">
      <c r="A85" s="17" t="s">
        <v>570</v>
      </c>
      <c r="B85" s="17" t="s">
        <v>571</v>
      </c>
      <c r="C85" s="17" t="s">
        <v>132</v>
      </c>
      <c r="D85" s="17">
        <v>288</v>
      </c>
      <c r="E85" t="str">
        <f t="shared" si="1"/>
        <v>Ghana</v>
      </c>
    </row>
    <row r="86" spans="1:5">
      <c r="A86" s="17" t="s">
        <v>572</v>
      </c>
      <c r="B86" s="17" t="s">
        <v>573</v>
      </c>
      <c r="C86" s="17" t="s">
        <v>574</v>
      </c>
      <c r="D86" s="17">
        <v>292</v>
      </c>
      <c r="E86" t="str">
        <f t="shared" si="1"/>
        <v>Gibraltar</v>
      </c>
    </row>
    <row r="87" spans="1:5">
      <c r="A87" s="17" t="s">
        <v>575</v>
      </c>
      <c r="B87" s="17" t="s">
        <v>576</v>
      </c>
      <c r="C87" s="17" t="s">
        <v>309</v>
      </c>
      <c r="D87" s="17">
        <v>300</v>
      </c>
      <c r="E87" t="str">
        <f t="shared" si="1"/>
        <v>Greece</v>
      </c>
    </row>
    <row r="88" spans="1:5">
      <c r="A88" s="17" t="s">
        <v>577</v>
      </c>
      <c r="B88" s="17" t="s">
        <v>578</v>
      </c>
      <c r="C88" s="17" t="s">
        <v>359</v>
      </c>
      <c r="D88" s="17">
        <v>304</v>
      </c>
      <c r="E88" t="str">
        <f t="shared" si="1"/>
        <v>Greenland</v>
      </c>
    </row>
    <row r="89" spans="1:5">
      <c r="A89" s="17" t="s">
        <v>579</v>
      </c>
      <c r="B89" s="17" t="s">
        <v>580</v>
      </c>
      <c r="C89" s="17" t="s">
        <v>581</v>
      </c>
      <c r="D89" s="17">
        <v>308</v>
      </c>
      <c r="E89" t="str">
        <f t="shared" si="1"/>
        <v>Grenada</v>
      </c>
    </row>
    <row r="90" spans="1:5">
      <c r="A90" s="17" t="s">
        <v>582</v>
      </c>
      <c r="B90" s="17" t="s">
        <v>583</v>
      </c>
      <c r="C90" s="17" t="s">
        <v>356</v>
      </c>
      <c r="D90" s="17">
        <v>312</v>
      </c>
      <c r="E90" t="str">
        <f t="shared" si="1"/>
        <v>Guadeloupe</v>
      </c>
    </row>
    <row r="91" spans="1:5">
      <c r="A91" s="17" t="s">
        <v>584</v>
      </c>
      <c r="B91" s="17" t="s">
        <v>585</v>
      </c>
      <c r="C91" s="17" t="s">
        <v>185</v>
      </c>
      <c r="D91" s="17">
        <v>316</v>
      </c>
      <c r="E91" t="str">
        <f t="shared" si="1"/>
        <v>Guam</v>
      </c>
    </row>
    <row r="92" spans="1:5">
      <c r="A92" s="17" t="s">
        <v>586</v>
      </c>
      <c r="B92" s="17" t="s">
        <v>587</v>
      </c>
      <c r="C92" s="17" t="s">
        <v>256</v>
      </c>
      <c r="D92" s="17">
        <v>320</v>
      </c>
      <c r="E92" t="str">
        <f t="shared" si="1"/>
        <v>Guatemala</v>
      </c>
    </row>
    <row r="93" spans="1:5">
      <c r="A93" s="17" t="s">
        <v>588</v>
      </c>
      <c r="B93" s="17" t="s">
        <v>589</v>
      </c>
      <c r="C93" s="17" t="s">
        <v>590</v>
      </c>
      <c r="D93" s="17">
        <v>831</v>
      </c>
      <c r="E93" t="str">
        <f t="shared" si="1"/>
        <v>Guernsey</v>
      </c>
    </row>
    <row r="94" spans="1:5">
      <c r="A94" s="17" t="s">
        <v>591</v>
      </c>
      <c r="B94" s="17" t="s">
        <v>592</v>
      </c>
      <c r="C94" s="17" t="s">
        <v>593</v>
      </c>
      <c r="D94" s="17">
        <v>324</v>
      </c>
      <c r="E94" t="str">
        <f t="shared" si="1"/>
        <v>Guinea</v>
      </c>
    </row>
    <row r="95" spans="1:5">
      <c r="A95" s="17" t="s">
        <v>594</v>
      </c>
      <c r="B95" s="17" t="s">
        <v>595</v>
      </c>
      <c r="C95" s="17" t="s">
        <v>596</v>
      </c>
      <c r="D95" s="17">
        <v>624</v>
      </c>
      <c r="E95" t="str">
        <f t="shared" si="1"/>
        <v>Guinea-Bissau</v>
      </c>
    </row>
    <row r="96" spans="1:5">
      <c r="A96" s="17" t="s">
        <v>597</v>
      </c>
      <c r="B96" s="17" t="s">
        <v>598</v>
      </c>
      <c r="C96" s="17" t="s">
        <v>345</v>
      </c>
      <c r="D96" s="17">
        <v>328</v>
      </c>
      <c r="E96" t="str">
        <f t="shared" si="1"/>
        <v>Guyana</v>
      </c>
    </row>
    <row r="97" spans="1:5">
      <c r="A97" s="17" t="s">
        <v>599</v>
      </c>
      <c r="B97" s="17" t="s">
        <v>600</v>
      </c>
      <c r="C97" s="17" t="s">
        <v>308</v>
      </c>
      <c r="D97" s="17">
        <v>332</v>
      </c>
      <c r="E97" t="str">
        <f t="shared" si="1"/>
        <v>Haiti</v>
      </c>
    </row>
    <row r="98" spans="1:5" ht="25.2">
      <c r="A98" s="17" t="s">
        <v>601</v>
      </c>
      <c r="B98" s="17" t="s">
        <v>602</v>
      </c>
      <c r="C98" s="17" t="s">
        <v>603</v>
      </c>
      <c r="D98" s="17">
        <v>334</v>
      </c>
      <c r="E98" t="str">
        <f t="shared" si="1"/>
        <v>Heard Island and McDonald Islands</v>
      </c>
    </row>
    <row r="99" spans="1:5">
      <c r="A99" s="17" t="s">
        <v>966</v>
      </c>
      <c r="B99" s="17" t="s">
        <v>604</v>
      </c>
      <c r="C99" s="17" t="s">
        <v>354</v>
      </c>
      <c r="D99" s="17">
        <v>336</v>
      </c>
      <c r="E99" t="str">
        <f t="shared" si="1"/>
        <v>Holy See</v>
      </c>
    </row>
    <row r="100" spans="1:5">
      <c r="A100" s="17" t="s">
        <v>605</v>
      </c>
      <c r="B100" s="17" t="s">
        <v>606</v>
      </c>
      <c r="C100" s="17" t="s">
        <v>281</v>
      </c>
      <c r="D100" s="17">
        <v>340</v>
      </c>
      <c r="E100" t="str">
        <f t="shared" si="1"/>
        <v>Honduras</v>
      </c>
    </row>
    <row r="101" spans="1:5">
      <c r="A101" s="17" t="s">
        <v>607</v>
      </c>
      <c r="B101" s="17" t="s">
        <v>608</v>
      </c>
      <c r="C101" s="17" t="s">
        <v>172</v>
      </c>
      <c r="D101" s="17">
        <v>344</v>
      </c>
      <c r="E101" t="str">
        <f t="shared" si="1"/>
        <v>Hong Kong</v>
      </c>
    </row>
    <row r="102" spans="1:5">
      <c r="A102" s="17" t="s">
        <v>609</v>
      </c>
      <c r="B102" s="17" t="s">
        <v>610</v>
      </c>
      <c r="C102" s="17" t="s">
        <v>302</v>
      </c>
      <c r="D102" s="17">
        <v>348</v>
      </c>
      <c r="E102" t="str">
        <f t="shared" si="1"/>
        <v>Hungary</v>
      </c>
    </row>
    <row r="103" spans="1:5">
      <c r="A103" s="17" t="s">
        <v>611</v>
      </c>
      <c r="B103" s="17" t="s">
        <v>612</v>
      </c>
      <c r="C103" s="17" t="s">
        <v>163</v>
      </c>
      <c r="D103" s="17">
        <v>352</v>
      </c>
      <c r="E103" t="str">
        <f t="shared" si="1"/>
        <v>Iceland</v>
      </c>
    </row>
    <row r="104" spans="1:5">
      <c r="A104" s="17" t="s">
        <v>613</v>
      </c>
      <c r="B104" s="17" t="s">
        <v>614</v>
      </c>
      <c r="C104" s="17" t="s">
        <v>74</v>
      </c>
      <c r="D104" s="17">
        <v>356</v>
      </c>
      <c r="E104" t="str">
        <f t="shared" si="1"/>
        <v>India</v>
      </c>
    </row>
    <row r="105" spans="1:5">
      <c r="A105" s="17" t="s">
        <v>615</v>
      </c>
      <c r="B105" s="17" t="s">
        <v>616</v>
      </c>
      <c r="C105" s="17" t="s">
        <v>108</v>
      </c>
      <c r="D105" s="17">
        <v>360</v>
      </c>
      <c r="E105" t="str">
        <f t="shared" si="1"/>
        <v>Indonesia</v>
      </c>
    </row>
    <row r="106" spans="1:5">
      <c r="A106" s="17" t="s">
        <v>950</v>
      </c>
      <c r="B106" s="17" t="s">
        <v>617</v>
      </c>
      <c r="C106" s="17" t="s">
        <v>158</v>
      </c>
      <c r="D106" s="17">
        <v>364</v>
      </c>
      <c r="E106" t="str">
        <f t="shared" si="1"/>
        <v>Iran</v>
      </c>
    </row>
    <row r="107" spans="1:5">
      <c r="A107" s="17" t="s">
        <v>618</v>
      </c>
      <c r="B107" s="17" t="s">
        <v>619</v>
      </c>
      <c r="C107" s="17" t="s">
        <v>310</v>
      </c>
      <c r="D107" s="17">
        <v>368</v>
      </c>
      <c r="E107" t="str">
        <f t="shared" si="1"/>
        <v>Iraq</v>
      </c>
    </row>
    <row r="108" spans="1:5">
      <c r="A108" s="17" t="s">
        <v>620</v>
      </c>
      <c r="B108" s="17" t="s">
        <v>621</v>
      </c>
      <c r="C108" s="17" t="s">
        <v>116</v>
      </c>
      <c r="D108" s="17">
        <v>372</v>
      </c>
      <c r="E108" t="str">
        <f t="shared" si="1"/>
        <v>Ireland</v>
      </c>
    </row>
    <row r="109" spans="1:5">
      <c r="A109" s="17" t="s">
        <v>622</v>
      </c>
      <c r="B109" s="17" t="s">
        <v>623</v>
      </c>
      <c r="C109" s="17" t="s">
        <v>219</v>
      </c>
      <c r="D109" s="17">
        <v>833</v>
      </c>
      <c r="E109" t="str">
        <f t="shared" si="1"/>
        <v>Isle of Man</v>
      </c>
    </row>
    <row r="110" spans="1:5">
      <c r="A110" s="17" t="s">
        <v>624</v>
      </c>
      <c r="B110" s="17" t="s">
        <v>625</v>
      </c>
      <c r="C110" s="17" t="s">
        <v>110</v>
      </c>
      <c r="D110" s="17">
        <v>376</v>
      </c>
      <c r="E110" t="str">
        <f t="shared" si="1"/>
        <v>Israel</v>
      </c>
    </row>
    <row r="111" spans="1:5">
      <c r="A111" s="17" t="s">
        <v>626</v>
      </c>
      <c r="B111" s="17" t="s">
        <v>627</v>
      </c>
      <c r="C111" s="17" t="s">
        <v>222</v>
      </c>
      <c r="D111" s="17">
        <v>380</v>
      </c>
      <c r="E111" t="str">
        <f t="shared" si="1"/>
        <v>Italy</v>
      </c>
    </row>
    <row r="112" spans="1:5">
      <c r="A112" s="17" t="s">
        <v>628</v>
      </c>
      <c r="B112" s="17" t="s">
        <v>629</v>
      </c>
      <c r="C112" s="17" t="s">
        <v>277</v>
      </c>
      <c r="D112" s="17">
        <v>388</v>
      </c>
      <c r="E112" t="str">
        <f t="shared" si="1"/>
        <v>Jamaica</v>
      </c>
    </row>
    <row r="113" spans="1:5">
      <c r="A113" s="17" t="s">
        <v>630</v>
      </c>
      <c r="B113" s="17" t="s">
        <v>631</v>
      </c>
      <c r="C113" s="17" t="s">
        <v>105</v>
      </c>
      <c r="D113" s="17">
        <v>392</v>
      </c>
      <c r="E113" t="str">
        <f t="shared" si="1"/>
        <v>Japan</v>
      </c>
    </row>
    <row r="114" spans="1:5">
      <c r="A114" s="17" t="s">
        <v>632</v>
      </c>
      <c r="B114" s="17" t="s">
        <v>633</v>
      </c>
      <c r="C114" s="17" t="s">
        <v>634</v>
      </c>
      <c r="D114" s="17">
        <v>832</v>
      </c>
      <c r="E114" t="str">
        <f t="shared" si="1"/>
        <v>Jersey</v>
      </c>
    </row>
    <row r="115" spans="1:5">
      <c r="A115" s="17" t="s">
        <v>635</v>
      </c>
      <c r="B115" s="17" t="s">
        <v>636</v>
      </c>
      <c r="C115" s="17" t="s">
        <v>231</v>
      </c>
      <c r="D115" s="17">
        <v>400</v>
      </c>
      <c r="E115" t="str">
        <f t="shared" si="1"/>
        <v>Jordan</v>
      </c>
    </row>
    <row r="116" spans="1:5">
      <c r="A116" s="17" t="s">
        <v>637</v>
      </c>
      <c r="B116" s="17" t="s">
        <v>638</v>
      </c>
      <c r="C116" s="17" t="s">
        <v>126</v>
      </c>
      <c r="D116" s="17">
        <v>398</v>
      </c>
      <c r="E116" t="str">
        <f t="shared" si="1"/>
        <v>Kazakhstan</v>
      </c>
    </row>
    <row r="117" spans="1:5">
      <c r="A117" s="17" t="s">
        <v>639</v>
      </c>
      <c r="B117" s="17" t="s">
        <v>640</v>
      </c>
      <c r="C117" s="17" t="s">
        <v>123</v>
      </c>
      <c r="D117" s="17">
        <v>404</v>
      </c>
      <c r="E117" t="str">
        <f t="shared" si="1"/>
        <v>Kenya</v>
      </c>
    </row>
    <row r="118" spans="1:5">
      <c r="A118" s="17" t="s">
        <v>641</v>
      </c>
      <c r="B118" s="17" t="s">
        <v>642</v>
      </c>
      <c r="C118" s="17" t="s">
        <v>643</v>
      </c>
      <c r="D118" s="17">
        <v>296</v>
      </c>
      <c r="E118" t="str">
        <f t="shared" si="1"/>
        <v>Kiribati</v>
      </c>
    </row>
    <row r="119" spans="1:5" ht="33.6">
      <c r="A119" s="17" t="s">
        <v>644</v>
      </c>
      <c r="B119" s="17" t="s">
        <v>645</v>
      </c>
      <c r="C119" s="17" t="s">
        <v>247</v>
      </c>
      <c r="D119" s="17">
        <v>408</v>
      </c>
      <c r="E119" t="str">
        <f t="shared" si="1"/>
        <v>Korea (the Democratic People's Republic of)</v>
      </c>
    </row>
    <row r="120" spans="1:5" ht="16.8">
      <c r="A120" s="17" t="s">
        <v>975</v>
      </c>
      <c r="B120" s="17" t="s">
        <v>646</v>
      </c>
      <c r="C120" s="17" t="s">
        <v>134</v>
      </c>
      <c r="D120" s="17">
        <v>410</v>
      </c>
      <c r="E120" t="str">
        <f t="shared" si="1"/>
        <v>Korea (the Republic of)</v>
      </c>
    </row>
    <row r="121" spans="1:5">
      <c r="A121" s="17" t="s">
        <v>647</v>
      </c>
      <c r="B121" s="17" t="s">
        <v>648</v>
      </c>
      <c r="C121" s="17" t="s">
        <v>244</v>
      </c>
      <c r="D121" s="17">
        <v>414</v>
      </c>
      <c r="E121" t="str">
        <f t="shared" si="1"/>
        <v>Kuwait</v>
      </c>
    </row>
    <row r="122" spans="1:5">
      <c r="A122" s="17" t="s">
        <v>649</v>
      </c>
      <c r="B122" s="17" t="s">
        <v>650</v>
      </c>
      <c r="C122" s="17" t="s">
        <v>651</v>
      </c>
      <c r="D122" s="17">
        <v>417</v>
      </c>
      <c r="E122" t="str">
        <f t="shared" si="1"/>
        <v>Kyrgyzstan</v>
      </c>
    </row>
    <row r="123" spans="1:5" ht="25.2">
      <c r="A123" s="17" t="s">
        <v>967</v>
      </c>
      <c r="B123" s="17" t="s">
        <v>652</v>
      </c>
      <c r="C123" s="17" t="s">
        <v>653</v>
      </c>
      <c r="D123" s="17">
        <v>418</v>
      </c>
      <c r="E123" t="str">
        <f t="shared" si="1"/>
        <v>Lao People's Democratic Republic</v>
      </c>
    </row>
    <row r="124" spans="1:5">
      <c r="A124" s="17" t="s">
        <v>654</v>
      </c>
      <c r="B124" s="17" t="s">
        <v>655</v>
      </c>
      <c r="C124" s="17" t="s">
        <v>229</v>
      </c>
      <c r="D124" s="17">
        <v>428</v>
      </c>
      <c r="E124" t="str">
        <f t="shared" si="1"/>
        <v>Latvia</v>
      </c>
    </row>
    <row r="125" spans="1:5">
      <c r="A125" s="17" t="s">
        <v>656</v>
      </c>
      <c r="B125" s="17" t="s">
        <v>657</v>
      </c>
      <c r="C125" s="17" t="s">
        <v>248</v>
      </c>
      <c r="D125" s="17">
        <v>422</v>
      </c>
      <c r="E125" t="str">
        <f t="shared" si="1"/>
        <v>Lebanon</v>
      </c>
    </row>
    <row r="126" spans="1:5">
      <c r="A126" s="17" t="s">
        <v>658</v>
      </c>
      <c r="B126" s="17" t="s">
        <v>659</v>
      </c>
      <c r="C126" s="17" t="s">
        <v>660</v>
      </c>
      <c r="D126" s="17">
        <v>426</v>
      </c>
      <c r="E126" t="str">
        <f t="shared" si="1"/>
        <v>Lesotho</v>
      </c>
    </row>
    <row r="127" spans="1:5">
      <c r="A127" s="17" t="s">
        <v>661</v>
      </c>
      <c r="B127" s="17" t="s">
        <v>662</v>
      </c>
      <c r="C127" s="17" t="s">
        <v>369</v>
      </c>
      <c r="D127" s="17">
        <v>430</v>
      </c>
      <c r="E127" t="str">
        <f t="shared" si="1"/>
        <v>Liberia</v>
      </c>
    </row>
    <row r="128" spans="1:5">
      <c r="A128" s="17" t="s">
        <v>663</v>
      </c>
      <c r="B128" s="17" t="s">
        <v>664</v>
      </c>
      <c r="C128" s="17" t="s">
        <v>665</v>
      </c>
      <c r="D128" s="17">
        <v>434</v>
      </c>
      <c r="E128" t="str">
        <f t="shared" si="1"/>
        <v>Libya</v>
      </c>
    </row>
    <row r="129" spans="1:5">
      <c r="A129" s="17" t="s">
        <v>666</v>
      </c>
      <c r="B129" s="17" t="s">
        <v>667</v>
      </c>
      <c r="C129" s="17" t="s">
        <v>668</v>
      </c>
      <c r="D129" s="17">
        <v>438</v>
      </c>
      <c r="E129" t="str">
        <f t="shared" si="1"/>
        <v>Liechtenstein</v>
      </c>
    </row>
    <row r="130" spans="1:5">
      <c r="A130" s="17" t="s">
        <v>669</v>
      </c>
      <c r="B130" s="17" t="s">
        <v>670</v>
      </c>
      <c r="C130" s="17" t="s">
        <v>236</v>
      </c>
      <c r="D130" s="17">
        <v>440</v>
      </c>
      <c r="E130" t="str">
        <f t="shared" si="1"/>
        <v>Lithuania</v>
      </c>
    </row>
    <row r="131" spans="1:5">
      <c r="A131" s="17" t="s">
        <v>671</v>
      </c>
      <c r="B131" s="17" t="s">
        <v>672</v>
      </c>
      <c r="C131" s="17" t="s">
        <v>171</v>
      </c>
      <c r="D131" s="17">
        <v>442</v>
      </c>
      <c r="E131" t="str">
        <f t="shared" ref="E131:E194" si="2">TRIM(A131)</f>
        <v>Luxembourg</v>
      </c>
    </row>
    <row r="132" spans="1:5">
      <c r="A132" s="17" t="s">
        <v>673</v>
      </c>
      <c r="B132" s="17" t="s">
        <v>674</v>
      </c>
      <c r="C132" s="17" t="s">
        <v>675</v>
      </c>
      <c r="D132" s="17">
        <v>446</v>
      </c>
      <c r="E132" t="str">
        <f t="shared" si="2"/>
        <v>Macao</v>
      </c>
    </row>
    <row r="133" spans="1:5">
      <c r="A133" s="17" t="s">
        <v>676</v>
      </c>
      <c r="B133" s="17" t="s">
        <v>677</v>
      </c>
      <c r="C133" s="17" t="s">
        <v>678</v>
      </c>
      <c r="D133" s="17">
        <v>450</v>
      </c>
      <c r="E133" t="str">
        <f t="shared" si="2"/>
        <v>Madagascar</v>
      </c>
    </row>
    <row r="134" spans="1:5">
      <c r="A134" s="17" t="s">
        <v>679</v>
      </c>
      <c r="B134" s="17" t="s">
        <v>680</v>
      </c>
      <c r="C134" s="17" t="s">
        <v>681</v>
      </c>
      <c r="D134" s="17">
        <v>454</v>
      </c>
      <c r="E134" t="str">
        <f t="shared" si="2"/>
        <v>Malawi</v>
      </c>
    </row>
    <row r="135" spans="1:5">
      <c r="A135" s="17" t="s">
        <v>682</v>
      </c>
      <c r="B135" s="17" t="s">
        <v>683</v>
      </c>
      <c r="C135" s="17" t="s">
        <v>148</v>
      </c>
      <c r="D135" s="17">
        <v>458</v>
      </c>
      <c r="E135" t="str">
        <f t="shared" si="2"/>
        <v>Malaysia</v>
      </c>
    </row>
    <row r="136" spans="1:5">
      <c r="A136" s="17" t="s">
        <v>684</v>
      </c>
      <c r="B136" s="17" t="s">
        <v>685</v>
      </c>
      <c r="C136" s="17" t="s">
        <v>686</v>
      </c>
      <c r="D136" s="17">
        <v>462</v>
      </c>
      <c r="E136" t="str">
        <f t="shared" si="2"/>
        <v>Maldives</v>
      </c>
    </row>
    <row r="137" spans="1:5">
      <c r="A137" s="17" t="s">
        <v>687</v>
      </c>
      <c r="B137" s="17" t="s">
        <v>688</v>
      </c>
      <c r="C137" s="17" t="s">
        <v>312</v>
      </c>
      <c r="D137" s="17">
        <v>466</v>
      </c>
      <c r="E137" t="str">
        <f t="shared" si="2"/>
        <v>Mali</v>
      </c>
    </row>
    <row r="138" spans="1:5">
      <c r="A138" s="17" t="s">
        <v>689</v>
      </c>
      <c r="B138" s="17" t="s">
        <v>690</v>
      </c>
      <c r="C138" s="17" t="s">
        <v>259</v>
      </c>
      <c r="D138" s="17">
        <v>470</v>
      </c>
      <c r="E138" t="str">
        <f t="shared" si="2"/>
        <v>Malta</v>
      </c>
    </row>
    <row r="139" spans="1:5">
      <c r="A139" s="17" t="s">
        <v>958</v>
      </c>
      <c r="B139" s="17" t="s">
        <v>691</v>
      </c>
      <c r="C139" s="17" t="s">
        <v>361</v>
      </c>
      <c r="D139" s="17">
        <v>584</v>
      </c>
      <c r="E139" t="str">
        <f t="shared" si="2"/>
        <v>Marshall Islands</v>
      </c>
    </row>
    <row r="140" spans="1:5">
      <c r="A140" s="17" t="s">
        <v>692</v>
      </c>
      <c r="B140" s="17" t="s">
        <v>693</v>
      </c>
      <c r="C140" s="17" t="s">
        <v>694</v>
      </c>
      <c r="D140" s="17">
        <v>474</v>
      </c>
      <c r="E140" t="str">
        <f t="shared" si="2"/>
        <v>Martinique</v>
      </c>
    </row>
    <row r="141" spans="1:5">
      <c r="A141" s="17" t="s">
        <v>695</v>
      </c>
      <c r="B141" s="17" t="s">
        <v>696</v>
      </c>
      <c r="C141" s="17" t="s">
        <v>276</v>
      </c>
      <c r="D141" s="17">
        <v>478</v>
      </c>
      <c r="E141" t="str">
        <f t="shared" si="2"/>
        <v>Mauritania</v>
      </c>
    </row>
    <row r="142" spans="1:5">
      <c r="A142" s="17" t="s">
        <v>697</v>
      </c>
      <c r="B142" s="17" t="s">
        <v>698</v>
      </c>
      <c r="C142" s="17" t="s">
        <v>699</v>
      </c>
      <c r="D142" s="17">
        <v>480</v>
      </c>
      <c r="E142" t="str">
        <f t="shared" si="2"/>
        <v>Mauritius</v>
      </c>
    </row>
    <row r="143" spans="1:5">
      <c r="A143" s="17" t="s">
        <v>700</v>
      </c>
      <c r="B143" s="17" t="s">
        <v>701</v>
      </c>
      <c r="C143" s="17" t="s">
        <v>702</v>
      </c>
      <c r="D143" s="17">
        <v>175</v>
      </c>
      <c r="E143" t="str">
        <f t="shared" si="2"/>
        <v>Mayotte</v>
      </c>
    </row>
    <row r="144" spans="1:5">
      <c r="A144" s="17" t="s">
        <v>703</v>
      </c>
      <c r="B144" s="17" t="s">
        <v>704</v>
      </c>
      <c r="C144" s="17" t="s">
        <v>194</v>
      </c>
      <c r="D144" s="17">
        <v>484</v>
      </c>
      <c r="E144" t="str">
        <f t="shared" si="2"/>
        <v>Mexico</v>
      </c>
    </row>
    <row r="145" spans="1:5" ht="25.2">
      <c r="A145" s="17" t="s">
        <v>705</v>
      </c>
      <c r="B145" s="17" t="s">
        <v>706</v>
      </c>
      <c r="C145" s="17" t="s">
        <v>707</v>
      </c>
      <c r="D145" s="17">
        <v>583</v>
      </c>
      <c r="E145" t="str">
        <f t="shared" si="2"/>
        <v>Micronesia (Federated States of)</v>
      </c>
    </row>
    <row r="146" spans="1:5">
      <c r="A146" s="17" t="s">
        <v>952</v>
      </c>
      <c r="B146" s="17" t="s">
        <v>708</v>
      </c>
      <c r="C146" s="17" t="s">
        <v>208</v>
      </c>
      <c r="D146" s="17">
        <v>498</v>
      </c>
      <c r="E146" t="str">
        <f t="shared" si="2"/>
        <v>Moldova</v>
      </c>
    </row>
    <row r="147" spans="1:5">
      <c r="A147" s="17" t="s">
        <v>709</v>
      </c>
      <c r="B147" s="17" t="s">
        <v>710</v>
      </c>
      <c r="C147" s="17" t="s">
        <v>316</v>
      </c>
      <c r="D147" s="17">
        <v>492</v>
      </c>
      <c r="E147" t="str">
        <f t="shared" si="2"/>
        <v>Monaco</v>
      </c>
    </row>
    <row r="148" spans="1:5">
      <c r="A148" s="17" t="s">
        <v>711</v>
      </c>
      <c r="B148" s="17" t="s">
        <v>712</v>
      </c>
      <c r="C148" s="17" t="s">
        <v>328</v>
      </c>
      <c r="D148" s="17">
        <v>496</v>
      </c>
      <c r="E148" t="str">
        <f t="shared" si="2"/>
        <v>Mongolia</v>
      </c>
    </row>
    <row r="149" spans="1:5">
      <c r="A149" s="17" t="s">
        <v>713</v>
      </c>
      <c r="B149" s="17" t="s">
        <v>714</v>
      </c>
      <c r="C149" s="17" t="s">
        <v>303</v>
      </c>
      <c r="D149" s="17">
        <v>499</v>
      </c>
      <c r="E149" t="str">
        <f t="shared" si="2"/>
        <v>Montenegro</v>
      </c>
    </row>
    <row r="150" spans="1:5">
      <c r="A150" s="17" t="s">
        <v>715</v>
      </c>
      <c r="B150" s="17" t="s">
        <v>716</v>
      </c>
      <c r="C150" s="17" t="s">
        <v>717</v>
      </c>
      <c r="D150" s="17">
        <v>500</v>
      </c>
      <c r="E150" t="str">
        <f t="shared" si="2"/>
        <v>Montserrat</v>
      </c>
    </row>
    <row r="151" spans="1:5">
      <c r="A151" s="17" t="s">
        <v>718</v>
      </c>
      <c r="B151" s="17" t="s">
        <v>719</v>
      </c>
      <c r="C151" s="17" t="s">
        <v>233</v>
      </c>
      <c r="D151" s="17">
        <v>504</v>
      </c>
      <c r="E151" t="str">
        <f t="shared" si="2"/>
        <v>Morocco</v>
      </c>
    </row>
    <row r="152" spans="1:5">
      <c r="A152" s="17" t="s">
        <v>720</v>
      </c>
      <c r="B152" s="17" t="s">
        <v>721</v>
      </c>
      <c r="C152" s="17" t="s">
        <v>200</v>
      </c>
      <c r="D152" s="17">
        <v>508</v>
      </c>
      <c r="E152" t="str">
        <f t="shared" si="2"/>
        <v>Mozambique</v>
      </c>
    </row>
    <row r="153" spans="1:5">
      <c r="A153" s="17" t="s">
        <v>722</v>
      </c>
      <c r="B153" s="17" t="s">
        <v>723</v>
      </c>
      <c r="C153" s="17" t="s">
        <v>724</v>
      </c>
      <c r="D153" s="17">
        <v>104</v>
      </c>
      <c r="E153" t="str">
        <f t="shared" si="2"/>
        <v>Myanmar</v>
      </c>
    </row>
    <row r="154" spans="1:5">
      <c r="A154" s="17" t="s">
        <v>725</v>
      </c>
      <c r="B154" s="17" t="s">
        <v>726</v>
      </c>
      <c r="C154" s="17" t="s">
        <v>275</v>
      </c>
      <c r="D154" s="17">
        <v>516</v>
      </c>
      <c r="E154" t="str">
        <f t="shared" si="2"/>
        <v>Namibia</v>
      </c>
    </row>
    <row r="155" spans="1:5">
      <c r="A155" s="17" t="s">
        <v>727</v>
      </c>
      <c r="B155" s="17" t="s">
        <v>728</v>
      </c>
      <c r="C155" s="17" t="s">
        <v>729</v>
      </c>
      <c r="D155" s="17">
        <v>520</v>
      </c>
      <c r="E155" t="str">
        <f t="shared" si="2"/>
        <v>Nauru</v>
      </c>
    </row>
    <row r="156" spans="1:5">
      <c r="A156" s="17" t="s">
        <v>730</v>
      </c>
      <c r="B156" s="17" t="s">
        <v>731</v>
      </c>
      <c r="C156" s="17" t="s">
        <v>254</v>
      </c>
      <c r="D156" s="17">
        <v>524</v>
      </c>
      <c r="E156" t="str">
        <f t="shared" si="2"/>
        <v>Nepal</v>
      </c>
    </row>
    <row r="157" spans="1:5">
      <c r="A157" s="17" t="s">
        <v>946</v>
      </c>
      <c r="B157" s="17" t="s">
        <v>732</v>
      </c>
      <c r="C157" s="17" t="s">
        <v>180</v>
      </c>
      <c r="D157" s="17">
        <v>528</v>
      </c>
      <c r="E157" t="str">
        <f t="shared" si="2"/>
        <v>Netherlands</v>
      </c>
    </row>
    <row r="158" spans="1:5">
      <c r="A158" s="17" t="s">
        <v>733</v>
      </c>
      <c r="B158" s="17" t="s">
        <v>734</v>
      </c>
      <c r="C158" s="17" t="s">
        <v>735</v>
      </c>
      <c r="D158" s="17">
        <v>540</v>
      </c>
      <c r="E158" t="str">
        <f t="shared" si="2"/>
        <v>New Caledonia</v>
      </c>
    </row>
    <row r="159" spans="1:5">
      <c r="A159" s="17" t="s">
        <v>736</v>
      </c>
      <c r="B159" s="17" t="s">
        <v>737</v>
      </c>
      <c r="C159" s="17" t="s">
        <v>117</v>
      </c>
      <c r="D159" s="17">
        <v>554</v>
      </c>
      <c r="E159" t="str">
        <f t="shared" si="2"/>
        <v>New Zealand</v>
      </c>
    </row>
    <row r="160" spans="1:5">
      <c r="A160" s="17" t="s">
        <v>738</v>
      </c>
      <c r="B160" s="17" t="s">
        <v>739</v>
      </c>
      <c r="C160" s="17" t="s">
        <v>740</v>
      </c>
      <c r="D160" s="17">
        <v>558</v>
      </c>
      <c r="E160" t="str">
        <f t="shared" si="2"/>
        <v>Nicaragua</v>
      </c>
    </row>
    <row r="161" spans="1:5">
      <c r="A161" s="17" t="s">
        <v>968</v>
      </c>
      <c r="B161" s="17" t="s">
        <v>741</v>
      </c>
      <c r="C161" s="17" t="s">
        <v>742</v>
      </c>
      <c r="D161" s="17">
        <v>562</v>
      </c>
      <c r="E161" t="str">
        <f t="shared" si="2"/>
        <v>Niger</v>
      </c>
    </row>
    <row r="162" spans="1:5">
      <c r="A162" s="17" t="s">
        <v>743</v>
      </c>
      <c r="B162" s="17" t="s">
        <v>744</v>
      </c>
      <c r="C162" s="17" t="s">
        <v>240</v>
      </c>
      <c r="D162" s="17">
        <v>566</v>
      </c>
      <c r="E162" t="str">
        <f t="shared" si="2"/>
        <v>Nigeria</v>
      </c>
    </row>
    <row r="163" spans="1:5">
      <c r="A163" s="17" t="s">
        <v>745</v>
      </c>
      <c r="B163" s="17" t="s">
        <v>746</v>
      </c>
      <c r="C163" s="17" t="s">
        <v>747</v>
      </c>
      <c r="D163" s="17">
        <v>570</v>
      </c>
      <c r="E163" t="str">
        <f t="shared" si="2"/>
        <v>Niue</v>
      </c>
    </row>
    <row r="164" spans="1:5">
      <c r="A164" s="17" t="s">
        <v>748</v>
      </c>
      <c r="B164" s="17" t="s">
        <v>749</v>
      </c>
      <c r="C164" s="17" t="s">
        <v>750</v>
      </c>
      <c r="D164" s="17">
        <v>574</v>
      </c>
      <c r="E164" t="str">
        <f t="shared" si="2"/>
        <v>Norfolk Island</v>
      </c>
    </row>
    <row r="165" spans="1:5" ht="16.8">
      <c r="A165" s="17" t="s">
        <v>969</v>
      </c>
      <c r="B165" s="17" t="s">
        <v>751</v>
      </c>
      <c r="C165" s="17" t="s">
        <v>752</v>
      </c>
      <c r="D165" s="17">
        <v>580</v>
      </c>
      <c r="E165" t="str">
        <f t="shared" si="2"/>
        <v>Northern Mariana Islands</v>
      </c>
    </row>
    <row r="166" spans="1:5">
      <c r="A166" s="17" t="s">
        <v>753</v>
      </c>
      <c r="B166" s="17" t="s">
        <v>754</v>
      </c>
      <c r="C166" s="17" t="s">
        <v>205</v>
      </c>
      <c r="D166" s="17">
        <v>578</v>
      </c>
      <c r="E166" t="str">
        <f t="shared" si="2"/>
        <v>Norway</v>
      </c>
    </row>
    <row r="167" spans="1:5">
      <c r="A167" s="17" t="s">
        <v>755</v>
      </c>
      <c r="B167" s="17" t="s">
        <v>756</v>
      </c>
      <c r="C167" s="17" t="s">
        <v>294</v>
      </c>
      <c r="D167" s="17">
        <v>512</v>
      </c>
      <c r="E167" t="str">
        <f t="shared" si="2"/>
        <v>Oman</v>
      </c>
    </row>
    <row r="168" spans="1:5">
      <c r="A168" s="17" t="s">
        <v>757</v>
      </c>
      <c r="B168" s="17" t="s">
        <v>758</v>
      </c>
      <c r="C168" s="17" t="s">
        <v>230</v>
      </c>
      <c r="D168" s="17">
        <v>586</v>
      </c>
      <c r="E168" t="str">
        <f t="shared" si="2"/>
        <v>Pakistan</v>
      </c>
    </row>
    <row r="169" spans="1:5">
      <c r="A169" s="17" t="s">
        <v>759</v>
      </c>
      <c r="B169" s="17" t="s">
        <v>760</v>
      </c>
      <c r="C169" s="17" t="s">
        <v>334</v>
      </c>
      <c r="D169" s="17">
        <v>585</v>
      </c>
      <c r="E169" t="str">
        <f t="shared" si="2"/>
        <v>Palau</v>
      </c>
    </row>
    <row r="170" spans="1:5">
      <c r="A170" s="17" t="s">
        <v>976</v>
      </c>
      <c r="B170" s="17" t="s">
        <v>761</v>
      </c>
      <c r="C170" s="17" t="s">
        <v>135</v>
      </c>
      <c r="D170" s="17">
        <v>275</v>
      </c>
      <c r="E170" t="str">
        <f t="shared" si="2"/>
        <v>Palestine</v>
      </c>
    </row>
    <row r="171" spans="1:5">
      <c r="A171" s="17" t="s">
        <v>762</v>
      </c>
      <c r="B171" s="17" t="s">
        <v>763</v>
      </c>
      <c r="C171" s="17" t="s">
        <v>260</v>
      </c>
      <c r="D171" s="17">
        <v>591</v>
      </c>
      <c r="E171" t="str">
        <f t="shared" si="2"/>
        <v>Panama</v>
      </c>
    </row>
    <row r="172" spans="1:5" ht="16.8">
      <c r="A172" s="17" t="s">
        <v>764</v>
      </c>
      <c r="B172" s="17" t="s">
        <v>765</v>
      </c>
      <c r="C172" s="17" t="s">
        <v>766</v>
      </c>
      <c r="D172" s="17">
        <v>598</v>
      </c>
      <c r="E172" t="str">
        <f t="shared" si="2"/>
        <v>Papua New Guinea</v>
      </c>
    </row>
    <row r="173" spans="1:5">
      <c r="A173" s="17" t="s">
        <v>767</v>
      </c>
      <c r="B173" s="17" t="s">
        <v>768</v>
      </c>
      <c r="C173" s="17" t="s">
        <v>156</v>
      </c>
      <c r="D173" s="17">
        <v>600</v>
      </c>
      <c r="E173" t="str">
        <f t="shared" si="2"/>
        <v>Paraguay</v>
      </c>
    </row>
    <row r="174" spans="1:5">
      <c r="A174" s="17" t="s">
        <v>769</v>
      </c>
      <c r="B174" s="17" t="s">
        <v>770</v>
      </c>
      <c r="C174" s="17" t="s">
        <v>245</v>
      </c>
      <c r="D174" s="17">
        <v>604</v>
      </c>
      <c r="E174" t="str">
        <f t="shared" si="2"/>
        <v>Peru</v>
      </c>
    </row>
    <row r="175" spans="1:5">
      <c r="A175" s="17" t="s">
        <v>945</v>
      </c>
      <c r="B175" s="17" t="s">
        <v>771</v>
      </c>
      <c r="C175" s="17" t="s">
        <v>197</v>
      </c>
      <c r="D175" s="17">
        <v>608</v>
      </c>
      <c r="E175" t="str">
        <f t="shared" si="2"/>
        <v>Philippines</v>
      </c>
    </row>
    <row r="176" spans="1:5">
      <c r="A176" s="17" t="s">
        <v>772</v>
      </c>
      <c r="B176" s="17" t="s">
        <v>773</v>
      </c>
      <c r="C176" s="17" t="s">
        <v>774</v>
      </c>
      <c r="D176" s="17">
        <v>612</v>
      </c>
      <c r="E176" t="str">
        <f t="shared" si="2"/>
        <v>Pitcairn</v>
      </c>
    </row>
    <row r="177" spans="1:5">
      <c r="A177" s="17" t="s">
        <v>775</v>
      </c>
      <c r="B177" s="17" t="s">
        <v>367</v>
      </c>
      <c r="C177" s="17" t="s">
        <v>191</v>
      </c>
      <c r="D177" s="17">
        <v>616</v>
      </c>
      <c r="E177" t="str">
        <f t="shared" si="2"/>
        <v>Poland</v>
      </c>
    </row>
    <row r="178" spans="1:5">
      <c r="A178" s="17" t="s">
        <v>776</v>
      </c>
      <c r="B178" s="17" t="s">
        <v>777</v>
      </c>
      <c r="C178" s="17" t="s">
        <v>226</v>
      </c>
      <c r="D178" s="17">
        <v>620</v>
      </c>
      <c r="E178" t="str">
        <f t="shared" si="2"/>
        <v>Portugal</v>
      </c>
    </row>
    <row r="179" spans="1:5">
      <c r="A179" s="17" t="s">
        <v>778</v>
      </c>
      <c r="B179" s="17" t="s">
        <v>779</v>
      </c>
      <c r="C179" s="17" t="s">
        <v>250</v>
      </c>
      <c r="D179" s="17">
        <v>630</v>
      </c>
      <c r="E179" t="str">
        <f t="shared" si="2"/>
        <v>Puerto Rico</v>
      </c>
    </row>
    <row r="180" spans="1:5">
      <c r="A180" s="17" t="s">
        <v>780</v>
      </c>
      <c r="B180" s="17" t="s">
        <v>781</v>
      </c>
      <c r="C180" s="17" t="s">
        <v>199</v>
      </c>
      <c r="D180" s="17">
        <v>634</v>
      </c>
      <c r="E180" t="str">
        <f t="shared" si="2"/>
        <v>Qatar</v>
      </c>
    </row>
    <row r="181" spans="1:5" ht="25.2">
      <c r="A181" s="17" t="s">
        <v>782</v>
      </c>
      <c r="B181" s="17" t="s">
        <v>783</v>
      </c>
      <c r="C181" s="17" t="s">
        <v>290</v>
      </c>
      <c r="D181" s="17">
        <v>807</v>
      </c>
      <c r="E181" t="str">
        <f t="shared" si="2"/>
        <v>Republic of North Macedonia</v>
      </c>
    </row>
    <row r="182" spans="1:5">
      <c r="A182" s="17" t="s">
        <v>784</v>
      </c>
      <c r="B182" s="17" t="s">
        <v>785</v>
      </c>
      <c r="C182" s="17" t="s">
        <v>187</v>
      </c>
      <c r="D182" s="17">
        <v>642</v>
      </c>
      <c r="E182" t="str">
        <f t="shared" si="2"/>
        <v>Romania</v>
      </c>
    </row>
    <row r="183" spans="1:5" ht="16.8">
      <c r="A183" s="17" t="s">
        <v>970</v>
      </c>
      <c r="B183" s="17" t="s">
        <v>786</v>
      </c>
      <c r="C183" s="17" t="s">
        <v>107</v>
      </c>
      <c r="D183" s="17">
        <v>643</v>
      </c>
      <c r="E183" t="str">
        <f t="shared" si="2"/>
        <v>Russian Federation</v>
      </c>
    </row>
    <row r="184" spans="1:5">
      <c r="A184" s="17" t="s">
        <v>787</v>
      </c>
      <c r="B184" s="17" t="s">
        <v>788</v>
      </c>
      <c r="C184" s="17" t="s">
        <v>291</v>
      </c>
      <c r="D184" s="17">
        <v>646</v>
      </c>
      <c r="E184" t="str">
        <f t="shared" si="2"/>
        <v>Rwanda</v>
      </c>
    </row>
    <row r="185" spans="1:5">
      <c r="A185" s="17" t="s">
        <v>789</v>
      </c>
      <c r="B185" s="17" t="s">
        <v>790</v>
      </c>
      <c r="C185" s="17" t="s">
        <v>791</v>
      </c>
      <c r="D185" s="17">
        <v>638</v>
      </c>
      <c r="E185" t="str">
        <f t="shared" si="2"/>
        <v>Réunion</v>
      </c>
    </row>
    <row r="186" spans="1:5" ht="16.8">
      <c r="A186" s="17" t="s">
        <v>792</v>
      </c>
      <c r="B186" s="17" t="s">
        <v>793</v>
      </c>
      <c r="C186" s="17" t="s">
        <v>794</v>
      </c>
      <c r="D186" s="17">
        <v>652</v>
      </c>
      <c r="E186" t="str">
        <f t="shared" si="2"/>
        <v>Saint Barthélemy</v>
      </c>
    </row>
    <row r="187" spans="1:5" ht="33.6">
      <c r="A187" s="17" t="s">
        <v>795</v>
      </c>
      <c r="B187" s="17" t="s">
        <v>796</v>
      </c>
      <c r="C187" s="17" t="s">
        <v>797</v>
      </c>
      <c r="D187" s="17">
        <v>654</v>
      </c>
      <c r="E187" t="str">
        <f t="shared" si="2"/>
        <v>Saint Helena, Ascension and Tristan da Cunha</v>
      </c>
    </row>
    <row r="188" spans="1:5" ht="16.8">
      <c r="A188" s="17" t="s">
        <v>798</v>
      </c>
      <c r="B188" s="17" t="s">
        <v>799</v>
      </c>
      <c r="C188" s="17" t="s">
        <v>800</v>
      </c>
      <c r="D188" s="17">
        <v>659</v>
      </c>
      <c r="E188" t="str">
        <f t="shared" si="2"/>
        <v>Saint Kitts and Nevis</v>
      </c>
    </row>
    <row r="189" spans="1:5">
      <c r="A189" s="17" t="s">
        <v>801</v>
      </c>
      <c r="B189" s="17" t="s">
        <v>802</v>
      </c>
      <c r="C189" s="17" t="s">
        <v>803</v>
      </c>
      <c r="D189" s="17">
        <v>662</v>
      </c>
      <c r="E189" t="str">
        <f t="shared" si="2"/>
        <v>Saint Lucia</v>
      </c>
    </row>
    <row r="190" spans="1:5" ht="16.8">
      <c r="A190" s="17" t="s">
        <v>804</v>
      </c>
      <c r="B190" s="17" t="s">
        <v>805</v>
      </c>
      <c r="C190" s="17" t="s">
        <v>806</v>
      </c>
      <c r="D190" s="17">
        <v>663</v>
      </c>
      <c r="E190" t="str">
        <f t="shared" si="2"/>
        <v>Saint Martin (French part)</v>
      </c>
    </row>
    <row r="191" spans="1:5" ht="16.8">
      <c r="A191" s="17" t="s">
        <v>807</v>
      </c>
      <c r="B191" s="17" t="s">
        <v>808</v>
      </c>
      <c r="C191" s="17" t="s">
        <v>809</v>
      </c>
      <c r="D191" s="17">
        <v>666</v>
      </c>
      <c r="E191" t="str">
        <f t="shared" si="2"/>
        <v>Saint Pierre and Miquelon</v>
      </c>
    </row>
    <row r="192" spans="1:5" ht="25.2">
      <c r="A192" s="17" t="s">
        <v>810</v>
      </c>
      <c r="B192" s="17" t="s">
        <v>811</v>
      </c>
      <c r="C192" s="17" t="s">
        <v>812</v>
      </c>
      <c r="D192" s="17">
        <v>670</v>
      </c>
      <c r="E192" t="str">
        <f t="shared" si="2"/>
        <v>Saint Vincent and the Grenadines</v>
      </c>
    </row>
    <row r="193" spans="1:5">
      <c r="A193" s="17" t="s">
        <v>813</v>
      </c>
      <c r="B193" s="17" t="s">
        <v>814</v>
      </c>
      <c r="C193" s="17" t="s">
        <v>815</v>
      </c>
      <c r="D193" s="17">
        <v>882</v>
      </c>
      <c r="E193" t="str">
        <f t="shared" si="2"/>
        <v>Samoa</v>
      </c>
    </row>
    <row r="194" spans="1:5">
      <c r="A194" s="17" t="s">
        <v>816</v>
      </c>
      <c r="B194" s="17" t="s">
        <v>817</v>
      </c>
      <c r="C194" s="17" t="s">
        <v>818</v>
      </c>
      <c r="D194" s="17">
        <v>674</v>
      </c>
      <c r="E194" t="str">
        <f t="shared" si="2"/>
        <v>San Marino</v>
      </c>
    </row>
    <row r="195" spans="1:5" ht="16.8">
      <c r="A195" s="17" t="s">
        <v>819</v>
      </c>
      <c r="B195" s="17" t="s">
        <v>820</v>
      </c>
      <c r="C195" s="17" t="s">
        <v>821</v>
      </c>
      <c r="D195" s="17">
        <v>678</v>
      </c>
      <c r="E195" t="str">
        <f t="shared" ref="E195:E250" si="3">TRIM(A195)</f>
        <v>Sao Tome and Principe</v>
      </c>
    </row>
    <row r="196" spans="1:5">
      <c r="A196" s="17" t="s">
        <v>822</v>
      </c>
      <c r="B196" s="17" t="s">
        <v>823</v>
      </c>
      <c r="C196" s="17" t="s">
        <v>206</v>
      </c>
      <c r="D196" s="17">
        <v>682</v>
      </c>
      <c r="E196" t="str">
        <f t="shared" si="3"/>
        <v>Saudi Arabia</v>
      </c>
    </row>
    <row r="197" spans="1:5">
      <c r="A197" s="17" t="s">
        <v>824</v>
      </c>
      <c r="B197" s="17" t="s">
        <v>825</v>
      </c>
      <c r="C197" s="17" t="s">
        <v>826</v>
      </c>
      <c r="D197" s="17">
        <v>686</v>
      </c>
      <c r="E197" t="str">
        <f t="shared" si="3"/>
        <v>Senegal</v>
      </c>
    </row>
    <row r="198" spans="1:5">
      <c r="A198" s="17" t="s">
        <v>827</v>
      </c>
      <c r="B198" s="17" t="s">
        <v>828</v>
      </c>
      <c r="C198" s="17" t="s">
        <v>286</v>
      </c>
      <c r="D198" s="17">
        <v>688</v>
      </c>
      <c r="E198" t="str">
        <f t="shared" si="3"/>
        <v>Serbia</v>
      </c>
    </row>
    <row r="199" spans="1:5">
      <c r="A199" s="17" t="s">
        <v>829</v>
      </c>
      <c r="B199" s="17" t="s">
        <v>830</v>
      </c>
      <c r="C199" s="17" t="s">
        <v>831</v>
      </c>
      <c r="D199" s="17">
        <v>690</v>
      </c>
      <c r="E199" t="str">
        <f t="shared" si="3"/>
        <v>Seychelles</v>
      </c>
    </row>
    <row r="200" spans="1:5">
      <c r="A200" s="17" t="s">
        <v>832</v>
      </c>
      <c r="B200" s="17" t="s">
        <v>833</v>
      </c>
      <c r="C200" s="17" t="s">
        <v>834</v>
      </c>
      <c r="D200" s="17">
        <v>694</v>
      </c>
      <c r="E200" t="str">
        <f t="shared" si="3"/>
        <v>Sierra Leone</v>
      </c>
    </row>
    <row r="201" spans="1:5">
      <c r="A201" s="17" t="s">
        <v>835</v>
      </c>
      <c r="B201" s="17" t="s">
        <v>836</v>
      </c>
      <c r="C201" s="17" t="s">
        <v>121</v>
      </c>
      <c r="D201" s="17">
        <v>702</v>
      </c>
      <c r="E201" t="str">
        <f t="shared" si="3"/>
        <v>Singapore</v>
      </c>
    </row>
    <row r="202" spans="1:5" ht="16.8">
      <c r="A202" s="17" t="s">
        <v>837</v>
      </c>
      <c r="B202" s="17" t="s">
        <v>838</v>
      </c>
      <c r="C202" s="17" t="s">
        <v>839</v>
      </c>
      <c r="D202" s="17">
        <v>534</v>
      </c>
      <c r="E202" t="str">
        <f t="shared" si="3"/>
        <v>Sint Maarten (Dutch part)</v>
      </c>
    </row>
    <row r="203" spans="1:5">
      <c r="A203" s="17" t="s">
        <v>840</v>
      </c>
      <c r="B203" s="17" t="s">
        <v>841</v>
      </c>
      <c r="C203" s="17" t="s">
        <v>203</v>
      </c>
      <c r="D203" s="17">
        <v>703</v>
      </c>
      <c r="E203" t="str">
        <f t="shared" si="3"/>
        <v>Slovakia</v>
      </c>
    </row>
    <row r="204" spans="1:5">
      <c r="A204" s="17" t="s">
        <v>842</v>
      </c>
      <c r="B204" s="17" t="s">
        <v>843</v>
      </c>
      <c r="C204" s="17" t="s">
        <v>304</v>
      </c>
      <c r="D204" s="17">
        <v>705</v>
      </c>
      <c r="E204" t="str">
        <f t="shared" si="3"/>
        <v>Slovenia</v>
      </c>
    </row>
    <row r="205" spans="1:5" ht="16.8">
      <c r="A205" s="17" t="s">
        <v>844</v>
      </c>
      <c r="B205" s="17" t="s">
        <v>845</v>
      </c>
      <c r="C205" s="17" t="s">
        <v>846</v>
      </c>
      <c r="D205" s="17">
        <v>90</v>
      </c>
      <c r="E205" t="str">
        <f t="shared" si="3"/>
        <v>Solomon Islands</v>
      </c>
    </row>
    <row r="206" spans="1:5">
      <c r="A206" s="17" t="s">
        <v>847</v>
      </c>
      <c r="B206" s="17" t="s">
        <v>848</v>
      </c>
      <c r="C206" s="17" t="s">
        <v>849</v>
      </c>
      <c r="D206" s="17">
        <v>706</v>
      </c>
      <c r="E206" t="str">
        <f t="shared" si="3"/>
        <v>Somalia</v>
      </c>
    </row>
    <row r="207" spans="1:5">
      <c r="A207" s="17" t="s">
        <v>850</v>
      </c>
      <c r="B207" s="17" t="s">
        <v>851</v>
      </c>
      <c r="C207" s="17" t="s">
        <v>125</v>
      </c>
      <c r="D207" s="17">
        <v>710</v>
      </c>
      <c r="E207" t="str">
        <f t="shared" si="3"/>
        <v>South Africa</v>
      </c>
    </row>
    <row r="208" spans="1:5" ht="33.6">
      <c r="A208" s="17" t="s">
        <v>852</v>
      </c>
      <c r="B208" s="17" t="s">
        <v>853</v>
      </c>
      <c r="C208" s="17" t="s">
        <v>854</v>
      </c>
      <c r="D208" s="17">
        <v>239</v>
      </c>
      <c r="E208" t="str">
        <f t="shared" si="3"/>
        <v>South Georgia and the South Sandwich Islands</v>
      </c>
    </row>
    <row r="209" spans="1:5">
      <c r="A209" s="17" t="s">
        <v>855</v>
      </c>
      <c r="B209" s="17" t="s">
        <v>856</v>
      </c>
      <c r="C209" s="17" t="s">
        <v>857</v>
      </c>
      <c r="D209" s="17">
        <v>728</v>
      </c>
      <c r="E209" t="str">
        <f t="shared" si="3"/>
        <v>South Sudan</v>
      </c>
    </row>
    <row r="210" spans="1:5">
      <c r="A210" s="17" t="s">
        <v>858</v>
      </c>
      <c r="B210" s="17" t="s">
        <v>859</v>
      </c>
      <c r="C210" s="17" t="s">
        <v>26</v>
      </c>
      <c r="D210" s="17">
        <v>724</v>
      </c>
      <c r="E210" t="str">
        <f t="shared" si="3"/>
        <v>Spain</v>
      </c>
    </row>
    <row r="211" spans="1:5">
      <c r="A211" s="17" t="s">
        <v>860</v>
      </c>
      <c r="B211" s="17" t="s">
        <v>861</v>
      </c>
      <c r="C211" s="17" t="s">
        <v>269</v>
      </c>
      <c r="D211" s="17">
        <v>144</v>
      </c>
      <c r="E211" t="str">
        <f t="shared" si="3"/>
        <v>Sri Lanka</v>
      </c>
    </row>
    <row r="212" spans="1:5">
      <c r="A212" s="17" t="s">
        <v>971</v>
      </c>
      <c r="B212" s="17" t="s">
        <v>862</v>
      </c>
      <c r="C212" s="17" t="s">
        <v>255</v>
      </c>
      <c r="D212" s="17">
        <v>729</v>
      </c>
      <c r="E212" t="str">
        <f t="shared" si="3"/>
        <v>Sudan</v>
      </c>
    </row>
    <row r="213" spans="1:5">
      <c r="A213" s="17" t="s">
        <v>863</v>
      </c>
      <c r="B213" s="17" t="s">
        <v>864</v>
      </c>
      <c r="C213" s="17" t="s">
        <v>865</v>
      </c>
      <c r="D213" s="17">
        <v>740</v>
      </c>
      <c r="E213" t="str">
        <f t="shared" si="3"/>
        <v>Suriname</v>
      </c>
    </row>
    <row r="214" spans="1:5" ht="16.8">
      <c r="A214" s="17" t="s">
        <v>866</v>
      </c>
      <c r="B214" s="17" t="s">
        <v>867</v>
      </c>
      <c r="C214" s="17" t="s">
        <v>868</v>
      </c>
      <c r="D214" s="17">
        <v>744</v>
      </c>
      <c r="E214" t="str">
        <f t="shared" si="3"/>
        <v>Svalbard and Jan Mayen</v>
      </c>
    </row>
    <row r="215" spans="1:5">
      <c r="A215" s="17" t="s">
        <v>869</v>
      </c>
      <c r="B215" s="17" t="s">
        <v>870</v>
      </c>
      <c r="C215" s="17" t="s">
        <v>182</v>
      </c>
      <c r="D215" s="17">
        <v>752</v>
      </c>
      <c r="E215" t="str">
        <f t="shared" si="3"/>
        <v>Sweden</v>
      </c>
    </row>
    <row r="216" spans="1:5">
      <c r="A216" s="17" t="s">
        <v>871</v>
      </c>
      <c r="B216" s="17" t="s">
        <v>872</v>
      </c>
      <c r="C216" s="17" t="s">
        <v>221</v>
      </c>
      <c r="D216" s="17">
        <v>756</v>
      </c>
      <c r="E216" t="str">
        <f t="shared" si="3"/>
        <v>Switzerland</v>
      </c>
    </row>
    <row r="217" spans="1:5" ht="16.8">
      <c r="A217" s="17" t="s">
        <v>873</v>
      </c>
      <c r="B217" s="17" t="s">
        <v>874</v>
      </c>
      <c r="C217" s="17" t="s">
        <v>102</v>
      </c>
      <c r="D217" s="17">
        <v>760</v>
      </c>
      <c r="E217" t="str">
        <f t="shared" si="3"/>
        <v>Syrian Arab Republic</v>
      </c>
    </row>
    <row r="218" spans="1:5" ht="25.2">
      <c r="A218" s="17" t="s">
        <v>875</v>
      </c>
      <c r="B218" s="17" t="s">
        <v>876</v>
      </c>
      <c r="C218" s="17" t="s">
        <v>120</v>
      </c>
      <c r="D218" s="17">
        <v>158</v>
      </c>
      <c r="E218" t="str">
        <f t="shared" si="3"/>
        <v>Taiwan (Province of China)</v>
      </c>
    </row>
    <row r="219" spans="1:5">
      <c r="A219" s="17" t="s">
        <v>877</v>
      </c>
      <c r="B219" s="17" t="s">
        <v>878</v>
      </c>
      <c r="C219" s="17" t="s">
        <v>285</v>
      </c>
      <c r="D219" s="17">
        <v>762</v>
      </c>
      <c r="E219" t="str">
        <f t="shared" si="3"/>
        <v>Tajikistan</v>
      </c>
    </row>
    <row r="220" spans="1:5">
      <c r="A220" s="17" t="s">
        <v>977</v>
      </c>
      <c r="B220" s="17" t="s">
        <v>879</v>
      </c>
      <c r="C220" s="17" t="s">
        <v>273</v>
      </c>
      <c r="D220" s="17">
        <v>834</v>
      </c>
      <c r="E220" t="str">
        <f t="shared" si="3"/>
        <v>Tanzania</v>
      </c>
    </row>
    <row r="221" spans="1:5">
      <c r="A221" s="17" t="s">
        <v>880</v>
      </c>
      <c r="B221" s="17" t="s">
        <v>881</v>
      </c>
      <c r="C221" s="17" t="s">
        <v>196</v>
      </c>
      <c r="D221" s="17">
        <v>764</v>
      </c>
      <c r="E221" t="str">
        <f t="shared" si="3"/>
        <v>Thailand</v>
      </c>
    </row>
    <row r="222" spans="1:5">
      <c r="A222" s="17" t="s">
        <v>882</v>
      </c>
      <c r="B222" s="17" t="s">
        <v>883</v>
      </c>
      <c r="C222" s="17" t="s">
        <v>153</v>
      </c>
      <c r="D222" s="17">
        <v>626</v>
      </c>
      <c r="E222" t="str">
        <f t="shared" si="3"/>
        <v>Timor-Leste</v>
      </c>
    </row>
    <row r="223" spans="1:5">
      <c r="A223" s="17" t="s">
        <v>884</v>
      </c>
      <c r="B223" s="17" t="s">
        <v>885</v>
      </c>
      <c r="C223" s="17" t="s">
        <v>886</v>
      </c>
      <c r="D223" s="17">
        <v>768</v>
      </c>
      <c r="E223" t="str">
        <f t="shared" si="3"/>
        <v>Togo</v>
      </c>
    </row>
    <row r="224" spans="1:5">
      <c r="A224" s="17" t="s">
        <v>887</v>
      </c>
      <c r="B224" s="17" t="s">
        <v>888</v>
      </c>
      <c r="C224" s="17" t="s">
        <v>889</v>
      </c>
      <c r="D224" s="17">
        <v>772</v>
      </c>
      <c r="E224" t="str">
        <f t="shared" si="3"/>
        <v>Tokelau</v>
      </c>
    </row>
    <row r="225" spans="1:5">
      <c r="A225" s="17" t="s">
        <v>890</v>
      </c>
      <c r="B225" s="17" t="s">
        <v>891</v>
      </c>
      <c r="C225" s="17" t="s">
        <v>892</v>
      </c>
      <c r="D225" s="17">
        <v>776</v>
      </c>
      <c r="E225" t="str">
        <f t="shared" si="3"/>
        <v>Tonga</v>
      </c>
    </row>
    <row r="226" spans="1:5" ht="16.8">
      <c r="A226" s="17" t="s">
        <v>893</v>
      </c>
      <c r="B226" s="17" t="s">
        <v>894</v>
      </c>
      <c r="C226" s="17" t="s">
        <v>189</v>
      </c>
      <c r="D226" s="17">
        <v>780</v>
      </c>
      <c r="E226" t="str">
        <f t="shared" si="3"/>
        <v>Trinidad and Tobago</v>
      </c>
    </row>
    <row r="227" spans="1:5">
      <c r="A227" s="17" t="s">
        <v>895</v>
      </c>
      <c r="B227" s="17" t="s">
        <v>896</v>
      </c>
      <c r="C227" s="17" t="s">
        <v>192</v>
      </c>
      <c r="D227" s="17">
        <v>788</v>
      </c>
      <c r="E227" t="str">
        <f t="shared" si="3"/>
        <v>Tunisia</v>
      </c>
    </row>
    <row r="228" spans="1:5">
      <c r="A228" s="17" t="s">
        <v>897</v>
      </c>
      <c r="B228" s="17" t="s">
        <v>898</v>
      </c>
      <c r="C228" s="17" t="s">
        <v>141</v>
      </c>
      <c r="D228" s="17">
        <v>792</v>
      </c>
      <c r="E228" t="str">
        <f t="shared" si="3"/>
        <v>Turkey</v>
      </c>
    </row>
    <row r="229" spans="1:5">
      <c r="A229" s="17" t="s">
        <v>899</v>
      </c>
      <c r="B229" s="17" t="s">
        <v>900</v>
      </c>
      <c r="C229" s="17" t="s">
        <v>175</v>
      </c>
      <c r="D229" s="17">
        <v>795</v>
      </c>
      <c r="E229" t="str">
        <f t="shared" si="3"/>
        <v>Turkmenistan</v>
      </c>
    </row>
    <row r="230" spans="1:5" ht="16.8">
      <c r="A230" s="17" t="s">
        <v>972</v>
      </c>
      <c r="B230" s="17" t="s">
        <v>901</v>
      </c>
      <c r="C230" s="17" t="s">
        <v>902</v>
      </c>
      <c r="D230" s="17">
        <v>796</v>
      </c>
      <c r="E230" t="str">
        <f t="shared" si="3"/>
        <v>Turks and Caicos Islands</v>
      </c>
    </row>
    <row r="231" spans="1:5">
      <c r="A231" s="17" t="s">
        <v>903</v>
      </c>
      <c r="B231" s="17" t="s">
        <v>904</v>
      </c>
      <c r="C231" s="17" t="s">
        <v>905</v>
      </c>
      <c r="D231" s="17">
        <v>798</v>
      </c>
      <c r="E231" t="str">
        <f t="shared" si="3"/>
        <v>Tuvalu</v>
      </c>
    </row>
    <row r="232" spans="1:5">
      <c r="A232" s="17" t="s">
        <v>906</v>
      </c>
      <c r="B232" s="17" t="s">
        <v>907</v>
      </c>
      <c r="C232" s="17" t="s">
        <v>295</v>
      </c>
      <c r="D232" s="17">
        <v>800</v>
      </c>
      <c r="E232" t="str">
        <f t="shared" si="3"/>
        <v>Uganda</v>
      </c>
    </row>
    <row r="233" spans="1:5">
      <c r="A233" s="17" t="s">
        <v>908</v>
      </c>
      <c r="B233" s="17" t="s">
        <v>909</v>
      </c>
      <c r="C233" s="17" t="s">
        <v>176</v>
      </c>
      <c r="D233" s="17">
        <v>804</v>
      </c>
      <c r="E233" t="str">
        <f t="shared" si="3"/>
        <v>Ukraine</v>
      </c>
    </row>
    <row r="234" spans="1:5" ht="16.8">
      <c r="A234" s="17" t="s">
        <v>973</v>
      </c>
      <c r="B234" s="17" t="s">
        <v>910</v>
      </c>
      <c r="C234" s="17" t="s">
        <v>160</v>
      </c>
      <c r="D234" s="17">
        <v>784</v>
      </c>
      <c r="E234" t="str">
        <f t="shared" si="3"/>
        <v>United Arab Emirates</v>
      </c>
    </row>
    <row r="235" spans="1:5" ht="16.8">
      <c r="A235" s="17" t="s">
        <v>944</v>
      </c>
      <c r="B235" s="17" t="s">
        <v>911</v>
      </c>
      <c r="C235" s="17" t="s">
        <v>48</v>
      </c>
      <c r="D235" s="17">
        <v>826</v>
      </c>
      <c r="E235" t="str">
        <f t="shared" si="3"/>
        <v>United Kingdom</v>
      </c>
    </row>
    <row r="236" spans="1:5" ht="25.2">
      <c r="A236" s="17" t="s">
        <v>974</v>
      </c>
      <c r="B236" s="17" t="s">
        <v>912</v>
      </c>
      <c r="C236" s="17" t="s">
        <v>149</v>
      </c>
      <c r="D236" s="17">
        <v>581</v>
      </c>
      <c r="E236" t="str">
        <f t="shared" si="3"/>
        <v>United States Minor Outlying Islands</v>
      </c>
    </row>
    <row r="237" spans="1:5" ht="16.8">
      <c r="A237" s="17" t="s">
        <v>1021</v>
      </c>
      <c r="B237" s="17" t="s">
        <v>913</v>
      </c>
      <c r="C237" s="17" t="s">
        <v>15</v>
      </c>
      <c r="D237" s="17">
        <v>840</v>
      </c>
      <c r="E237" t="str">
        <f>TRIM(A237)</f>
        <v>United States of America</v>
      </c>
    </row>
    <row r="238" spans="1:5">
      <c r="A238" s="17" t="s">
        <v>914</v>
      </c>
      <c r="B238" s="17" t="s">
        <v>915</v>
      </c>
      <c r="C238" s="17" t="s">
        <v>313</v>
      </c>
      <c r="D238" s="17">
        <v>858</v>
      </c>
      <c r="E238" t="str">
        <f t="shared" si="3"/>
        <v>Uruguay</v>
      </c>
    </row>
    <row r="239" spans="1:5">
      <c r="A239" s="17" t="s">
        <v>916</v>
      </c>
      <c r="B239" s="17" t="s">
        <v>917</v>
      </c>
      <c r="C239" s="17" t="s">
        <v>186</v>
      </c>
      <c r="D239" s="17">
        <v>860</v>
      </c>
      <c r="E239" t="str">
        <f t="shared" si="3"/>
        <v>Uzbekistan</v>
      </c>
    </row>
    <row r="240" spans="1:5">
      <c r="A240" s="17" t="s">
        <v>918</v>
      </c>
      <c r="B240" s="17" t="s">
        <v>919</v>
      </c>
      <c r="C240" s="17" t="s">
        <v>920</v>
      </c>
      <c r="D240" s="17">
        <v>548</v>
      </c>
      <c r="E240" t="str">
        <f t="shared" si="3"/>
        <v>Vanuatu</v>
      </c>
    </row>
    <row r="241" spans="1:5">
      <c r="A241" s="17" t="s">
        <v>953</v>
      </c>
      <c r="B241" s="17" t="s">
        <v>921</v>
      </c>
      <c r="C241" s="17" t="s">
        <v>242</v>
      </c>
      <c r="D241" s="17">
        <v>862</v>
      </c>
      <c r="E241" t="str">
        <f t="shared" si="3"/>
        <v>Venezuela</v>
      </c>
    </row>
    <row r="242" spans="1:5">
      <c r="A242" s="17" t="s">
        <v>922</v>
      </c>
      <c r="B242" s="17" t="s">
        <v>923</v>
      </c>
      <c r="C242" s="17" t="s">
        <v>159</v>
      </c>
      <c r="D242" s="17">
        <v>704</v>
      </c>
      <c r="E242" t="str">
        <f t="shared" si="3"/>
        <v>Viet Nam</v>
      </c>
    </row>
    <row r="243" spans="1:5" ht="16.8">
      <c r="A243" s="17" t="s">
        <v>924</v>
      </c>
      <c r="B243" s="17" t="s">
        <v>925</v>
      </c>
      <c r="C243" s="17" t="s">
        <v>926</v>
      </c>
      <c r="D243" s="17">
        <v>92</v>
      </c>
      <c r="E243" t="str">
        <f t="shared" si="3"/>
        <v>Virgin Islands (British)</v>
      </c>
    </row>
    <row r="244" spans="1:5" ht="16.8">
      <c r="A244" s="17" t="s">
        <v>927</v>
      </c>
      <c r="B244" s="17" t="s">
        <v>928</v>
      </c>
      <c r="C244" s="17" t="s">
        <v>292</v>
      </c>
      <c r="D244" s="17">
        <v>850</v>
      </c>
      <c r="E244" t="str">
        <f t="shared" si="3"/>
        <v>Virgin Islands (U.S.)</v>
      </c>
    </row>
    <row r="245" spans="1:5" ht="16.8">
      <c r="A245" s="17" t="s">
        <v>929</v>
      </c>
      <c r="B245" s="17" t="s">
        <v>930</v>
      </c>
      <c r="C245" s="17" t="s">
        <v>931</v>
      </c>
      <c r="D245" s="17">
        <v>876</v>
      </c>
      <c r="E245" t="str">
        <f t="shared" si="3"/>
        <v>Wallis and Futuna</v>
      </c>
    </row>
    <row r="246" spans="1:5">
      <c r="A246" s="17" t="s">
        <v>932</v>
      </c>
      <c r="B246" s="17" t="s">
        <v>933</v>
      </c>
      <c r="C246" s="17" t="s">
        <v>934</v>
      </c>
      <c r="D246" s="17">
        <v>732</v>
      </c>
      <c r="E246" t="str">
        <f t="shared" si="3"/>
        <v>Western Sahara</v>
      </c>
    </row>
    <row r="247" spans="1:5">
      <c r="A247" s="17" t="s">
        <v>935</v>
      </c>
      <c r="B247" s="17" t="s">
        <v>936</v>
      </c>
      <c r="C247" s="17" t="s">
        <v>274</v>
      </c>
      <c r="D247" s="17">
        <v>887</v>
      </c>
      <c r="E247" t="str">
        <f t="shared" si="3"/>
        <v>Yemen</v>
      </c>
    </row>
    <row r="248" spans="1:5">
      <c r="A248" s="17" t="s">
        <v>937</v>
      </c>
      <c r="B248" s="17" t="s">
        <v>938</v>
      </c>
      <c r="C248" s="17" t="s">
        <v>311</v>
      </c>
      <c r="D248" s="17">
        <v>894</v>
      </c>
      <c r="E248" t="str">
        <f t="shared" si="3"/>
        <v>Zambia</v>
      </c>
    </row>
    <row r="249" spans="1:5">
      <c r="A249" s="17" t="s">
        <v>939</v>
      </c>
      <c r="B249" s="17" t="s">
        <v>940</v>
      </c>
      <c r="C249" s="17" t="s">
        <v>235</v>
      </c>
      <c r="D249" s="17">
        <v>716</v>
      </c>
      <c r="E249" t="str">
        <f t="shared" si="3"/>
        <v>Zimbabwe</v>
      </c>
    </row>
    <row r="250" spans="1:5">
      <c r="A250" s="17" t="s">
        <v>941</v>
      </c>
      <c r="B250" s="17" t="s">
        <v>942</v>
      </c>
      <c r="C250" s="17" t="s">
        <v>943</v>
      </c>
      <c r="D250" s="17">
        <v>248</v>
      </c>
      <c r="E250" t="str">
        <f t="shared" si="3"/>
        <v>Åland Islands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网络安全相关指数</vt:lpstr>
      <vt:lpstr>指数透视</vt:lpstr>
      <vt:lpstr>IC3</vt:lpstr>
      <vt:lpstr>VCDB</vt:lpstr>
      <vt:lpstr>Sheet5</vt:lpstr>
      <vt:lpstr>VCDB透视</vt:lpstr>
      <vt:lpstr>动机</vt:lpstr>
      <vt:lpstr>受害企业</vt:lpstr>
      <vt:lpstr>Sheet6</vt:lpstr>
      <vt:lpstr>内外攻击者</vt:lpstr>
      <vt:lpstr>CSIS</vt:lpstr>
      <vt:lpstr>CSIS透视</vt:lpstr>
      <vt:lpstr>Country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Akiboni Fukada</dc:creator>
  <cp:lastModifiedBy>Akiboni Fukada</cp:lastModifiedBy>
  <dcterms:created xsi:type="dcterms:W3CDTF">2015-06-05T18:19:34Z</dcterms:created>
  <dcterms:modified xsi:type="dcterms:W3CDTF">2025-01-27T13:49:19Z</dcterms:modified>
</cp:coreProperties>
</file>